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66925"/>
  <xr:revisionPtr revIDLastSave="0" documentId="13_ncr:1_{EE8E3ABE-931D-42A1-BC9F-246A0F617754}" xr6:coauthVersionLast="47" xr6:coauthVersionMax="47" xr10:uidLastSave="{00000000-0000-0000-0000-000000000000}"/>
  <workbookProtection workbookAlgorithmName="SHA-512" workbookHashValue="IfKQsazBaZ8sEf+wCdHrk1P5XOy0dtpQfU9YQqK3d187nu4hVrLsjBxRvrdH1TZU5oxzgeJX4GYPcRVz+365rA==" workbookSaltValue="Sul6kiCSghbftuydGa23CA==" workbookSpinCount="100000" lockStructure="1"/>
  <bookViews>
    <workbookView xWindow="-110" yWindow="-110" windowWidth="19420" windowHeight="10420" tabRatio="676" firstSheet="1" activeTab="1" xr2:uid="{00000000-000D-0000-FFFF-FFFF00000000}"/>
  </bookViews>
  <sheets>
    <sheet name="lookup" sheetId="3" state="hidden" r:id="rId1"/>
    <sheet name="Cover_sheet" sheetId="13" r:id="rId2"/>
    <sheet name="Contents" sheetId="14" r:id="rId3"/>
    <sheet name="raw pivot" sheetId="16" state="hidden" r:id="rId4"/>
    <sheet name="raw" sheetId="11" state="hidden" r:id="rId5"/>
    <sheet name="macro" sheetId="10" state="hidden" r:id="rId6"/>
    <sheet name="Notes" sheetId="8" state="hidden" r:id="rId7"/>
    <sheet name="FIRE1108 initial" sheetId="4" state="hidden" r:id="rId8"/>
    <sheet name="FIRE1108 raw" sheetId="2" state="hidden" r:id="rId9"/>
    <sheet name="Charts" sheetId="9" state="hidden" r:id="rId10"/>
    <sheet name="FIRE1108" sheetId="6" r:id="rId11"/>
    <sheet name="QA" sheetId="15" state="hidden" r:id="rId12"/>
  </sheets>
  <definedNames>
    <definedName name="_xlnm._FilterDatabase" localSheetId="4" hidden="1">raw!$A$1:$I$15934</definedName>
    <definedName name="_xlnm.Print_Area" localSheetId="2">Contents!$A$1:$D$6</definedName>
  </definedNames>
  <calcPr calcId="191029"/>
  <pivotCaches>
    <pivotCache cacheId="0" r:id="rId13"/>
    <pivotCache cacheId="1"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6" l="1"/>
  <c r="O54" i="15"/>
  <c r="P54" i="15"/>
  <c r="S54" i="15" s="1"/>
  <c r="Q54" i="15"/>
  <c r="T54" i="15" s="1"/>
  <c r="O8" i="15"/>
  <c r="P8" i="15"/>
  <c r="S8" i="15" s="1"/>
  <c r="Q8" i="15"/>
  <c r="T8" i="15" s="1"/>
  <c r="O9" i="15"/>
  <c r="O6" i="15" s="1"/>
  <c r="P9" i="15"/>
  <c r="S9" i="15" s="1"/>
  <c r="Q9" i="15"/>
  <c r="T9" i="15" s="1"/>
  <c r="O10" i="15"/>
  <c r="P10" i="15"/>
  <c r="S10" i="15" s="1"/>
  <c r="Q10" i="15"/>
  <c r="T10" i="15" s="1"/>
  <c r="O11" i="15"/>
  <c r="P11" i="15"/>
  <c r="S11" i="15" s="1"/>
  <c r="Q11" i="15"/>
  <c r="T11" i="15" s="1"/>
  <c r="O12" i="15"/>
  <c r="P12" i="15"/>
  <c r="S12" i="15" s="1"/>
  <c r="Q12" i="15"/>
  <c r="T12" i="15" s="1"/>
  <c r="O13" i="15"/>
  <c r="P13" i="15"/>
  <c r="S13" i="15" s="1"/>
  <c r="Q13" i="15"/>
  <c r="T13" i="15" s="1"/>
  <c r="O14" i="15"/>
  <c r="P14" i="15"/>
  <c r="S14" i="15" s="1"/>
  <c r="Q14" i="15"/>
  <c r="T14" i="15" s="1"/>
  <c r="O15" i="15"/>
  <c r="P15" i="15"/>
  <c r="S15" i="15" s="1"/>
  <c r="Q15" i="15"/>
  <c r="T15" i="15" s="1"/>
  <c r="O16" i="15"/>
  <c r="P16" i="15"/>
  <c r="S16" i="15" s="1"/>
  <c r="Q16" i="15"/>
  <c r="T16" i="15" s="1"/>
  <c r="O17" i="15"/>
  <c r="P17" i="15"/>
  <c r="S17" i="15" s="1"/>
  <c r="Q17" i="15"/>
  <c r="T17" i="15" s="1"/>
  <c r="O18" i="15"/>
  <c r="P18" i="15"/>
  <c r="S18" i="15" s="1"/>
  <c r="Q18" i="15"/>
  <c r="T18" i="15" s="1"/>
  <c r="O19" i="15"/>
  <c r="P19" i="15"/>
  <c r="S19" i="15" s="1"/>
  <c r="Q19" i="15"/>
  <c r="T19" i="15" s="1"/>
  <c r="O20" i="15"/>
  <c r="P20" i="15"/>
  <c r="S20" i="15" s="1"/>
  <c r="Q20" i="15"/>
  <c r="T20" i="15" s="1"/>
  <c r="O21" i="15"/>
  <c r="P21" i="15"/>
  <c r="S21" i="15" s="1"/>
  <c r="Q21" i="15"/>
  <c r="T21" i="15" s="1"/>
  <c r="O22" i="15"/>
  <c r="P22" i="15"/>
  <c r="S22" i="15" s="1"/>
  <c r="Q22" i="15"/>
  <c r="T22" i="15" s="1"/>
  <c r="O23" i="15"/>
  <c r="P23" i="15"/>
  <c r="S23" i="15" s="1"/>
  <c r="Q23" i="15"/>
  <c r="T23" i="15" s="1"/>
  <c r="O24" i="15"/>
  <c r="P24" i="15"/>
  <c r="S24" i="15" s="1"/>
  <c r="Q24" i="15"/>
  <c r="T24" i="15" s="1"/>
  <c r="O25" i="15"/>
  <c r="P25" i="15"/>
  <c r="S25" i="15" s="1"/>
  <c r="Q25" i="15"/>
  <c r="T25" i="15" s="1"/>
  <c r="O26" i="15"/>
  <c r="P26" i="15"/>
  <c r="S26" i="15" s="1"/>
  <c r="Q26" i="15"/>
  <c r="T26" i="15" s="1"/>
  <c r="O27" i="15"/>
  <c r="P27" i="15"/>
  <c r="S27" i="15" s="1"/>
  <c r="Q27" i="15"/>
  <c r="T27" i="15" s="1"/>
  <c r="O28" i="15"/>
  <c r="P28" i="15"/>
  <c r="S28" i="15" s="1"/>
  <c r="Q28" i="15"/>
  <c r="T28" i="15" s="1"/>
  <c r="O29" i="15"/>
  <c r="P29" i="15"/>
  <c r="S29" i="15" s="1"/>
  <c r="Q29" i="15"/>
  <c r="T29" i="15" s="1"/>
  <c r="O30" i="15"/>
  <c r="P30" i="15"/>
  <c r="S30" i="15" s="1"/>
  <c r="Q30" i="15"/>
  <c r="T30" i="15" s="1"/>
  <c r="O31" i="15"/>
  <c r="P31" i="15"/>
  <c r="S31" i="15" s="1"/>
  <c r="Q31" i="15"/>
  <c r="T31" i="15" s="1"/>
  <c r="O32" i="15"/>
  <c r="P32" i="15"/>
  <c r="S32" i="15" s="1"/>
  <c r="Q32" i="15"/>
  <c r="T32" i="15" s="1"/>
  <c r="O33" i="15"/>
  <c r="P33" i="15"/>
  <c r="S33" i="15" s="1"/>
  <c r="Q33" i="15"/>
  <c r="T33" i="15" s="1"/>
  <c r="O34" i="15"/>
  <c r="P34" i="15"/>
  <c r="S34" i="15" s="1"/>
  <c r="Q34" i="15"/>
  <c r="T34" i="15" s="1"/>
  <c r="O35" i="15"/>
  <c r="P35" i="15"/>
  <c r="S35" i="15" s="1"/>
  <c r="Q35" i="15"/>
  <c r="T35" i="15" s="1"/>
  <c r="O36" i="15"/>
  <c r="P36" i="15"/>
  <c r="S36" i="15" s="1"/>
  <c r="Q36" i="15"/>
  <c r="T36" i="15" s="1"/>
  <c r="O37" i="15"/>
  <c r="P37" i="15"/>
  <c r="S37" i="15" s="1"/>
  <c r="Q37" i="15"/>
  <c r="T37" i="15" s="1"/>
  <c r="O38" i="15"/>
  <c r="P38" i="15"/>
  <c r="S38" i="15" s="1"/>
  <c r="Q38" i="15"/>
  <c r="T38" i="15" s="1"/>
  <c r="O39" i="15"/>
  <c r="P39" i="15"/>
  <c r="S39" i="15" s="1"/>
  <c r="Q39" i="15"/>
  <c r="T39" i="15" s="1"/>
  <c r="O40" i="15"/>
  <c r="P40" i="15"/>
  <c r="S40" i="15" s="1"/>
  <c r="Q40" i="15"/>
  <c r="T40" i="15" s="1"/>
  <c r="O41" i="15"/>
  <c r="P41" i="15"/>
  <c r="S41" i="15" s="1"/>
  <c r="Q41" i="15"/>
  <c r="T41" i="15" s="1"/>
  <c r="O42" i="15"/>
  <c r="P42" i="15"/>
  <c r="S42" i="15" s="1"/>
  <c r="Q42" i="15"/>
  <c r="T42" i="15" s="1"/>
  <c r="O43" i="15"/>
  <c r="P43" i="15"/>
  <c r="S43" i="15" s="1"/>
  <c r="Q43" i="15"/>
  <c r="T43" i="15" s="1"/>
  <c r="O44" i="15"/>
  <c r="P44" i="15"/>
  <c r="S44" i="15" s="1"/>
  <c r="Q44" i="15"/>
  <c r="T44" i="15" s="1"/>
  <c r="O45" i="15"/>
  <c r="P45" i="15"/>
  <c r="S45" i="15" s="1"/>
  <c r="Q45" i="15"/>
  <c r="T45" i="15" s="1"/>
  <c r="O46" i="15"/>
  <c r="P46" i="15"/>
  <c r="S46" i="15" s="1"/>
  <c r="Q46" i="15"/>
  <c r="T46" i="15" s="1"/>
  <c r="O47" i="15"/>
  <c r="P47" i="15"/>
  <c r="S47" i="15" s="1"/>
  <c r="Q47" i="15"/>
  <c r="T47" i="15" s="1"/>
  <c r="O48" i="15"/>
  <c r="P48" i="15"/>
  <c r="S48" i="15" s="1"/>
  <c r="Q48" i="15"/>
  <c r="T48" i="15" s="1"/>
  <c r="O49" i="15"/>
  <c r="P49" i="15"/>
  <c r="S49" i="15" s="1"/>
  <c r="Q49" i="15"/>
  <c r="T49" i="15" s="1"/>
  <c r="O50" i="15"/>
  <c r="P50" i="15"/>
  <c r="S50" i="15" s="1"/>
  <c r="Q50" i="15"/>
  <c r="T50" i="15" s="1"/>
  <c r="O51" i="15"/>
  <c r="P51" i="15"/>
  <c r="S51" i="15" s="1"/>
  <c r="Q51" i="15"/>
  <c r="T51" i="15" s="1"/>
  <c r="O52" i="15"/>
  <c r="P52" i="15"/>
  <c r="S52" i="15" s="1"/>
  <c r="Q52" i="15"/>
  <c r="T52" i="15" s="1"/>
  <c r="O53" i="15"/>
  <c r="P53" i="15"/>
  <c r="S53" i="15" s="1"/>
  <c r="Q53" i="15"/>
  <c r="T53" i="15" s="1"/>
  <c r="Q7" i="15"/>
  <c r="T7" i="15" s="1"/>
  <c r="P7" i="15"/>
  <c r="S7" i="15" s="1"/>
  <c r="O7" i="15"/>
  <c r="D54" i="8"/>
  <c r="Q6" i="15" l="1"/>
  <c r="P6" i="15"/>
  <c r="D55" i="8"/>
  <c r="D56" i="8"/>
  <c r="D57" i="8"/>
  <c r="T6" i="15" l="1"/>
  <c r="S6" i="15"/>
  <c r="D11375" i="11"/>
  <c r="C11375" i="11"/>
  <c r="D11374" i="11"/>
  <c r="C11374" i="11"/>
  <c r="D11373" i="11"/>
  <c r="C11373" i="11"/>
  <c r="D11372" i="11"/>
  <c r="C11372" i="11"/>
  <c r="D11371" i="11"/>
  <c r="C11371" i="11"/>
  <c r="D11370" i="11" l="1"/>
  <c r="C11370" i="11"/>
  <c r="D12657" i="11"/>
  <c r="C12657" i="11"/>
  <c r="D12656" i="11"/>
  <c r="C12656" i="11"/>
  <c r="D12655" i="11"/>
  <c r="C12655" i="11"/>
  <c r="D12654" i="11"/>
  <c r="C12654" i="11"/>
  <c r="D12653" i="11"/>
  <c r="C12653" i="11"/>
  <c r="D12652" i="11" l="1"/>
  <c r="C12652" i="11"/>
  <c r="D12651" i="11"/>
  <c r="C12651" i="11"/>
  <c r="D12650" i="11"/>
  <c r="C12650" i="11"/>
  <c r="D12649" i="11"/>
  <c r="C12649" i="11"/>
  <c r="D12648" i="11"/>
  <c r="C12648" i="11"/>
  <c r="D12647" i="11"/>
  <c r="C12647" i="11"/>
  <c r="D12646" i="11" l="1"/>
  <c r="C12646" i="11"/>
  <c r="D12645" i="11"/>
  <c r="C12645" i="11"/>
  <c r="D12644" i="11"/>
  <c r="C12644" i="11"/>
  <c r="D12643" i="11"/>
  <c r="C12643" i="11"/>
  <c r="D12642" i="11"/>
  <c r="C12642" i="11"/>
  <c r="D12641" i="11"/>
  <c r="C12641" i="11"/>
  <c r="D12640" i="11" l="1"/>
  <c r="C12640" i="11"/>
  <c r="D12639" i="11"/>
  <c r="C12639" i="11"/>
  <c r="D12638" i="11"/>
  <c r="C12638" i="11"/>
  <c r="D12637" i="11"/>
  <c r="C12637" i="11"/>
  <c r="D12636" i="11"/>
  <c r="C12636" i="11"/>
  <c r="D12635" i="11"/>
  <c r="C12635" i="11"/>
  <c r="D12634" i="11" l="1"/>
  <c r="C12634" i="11"/>
  <c r="D12633" i="11"/>
  <c r="C12633" i="11"/>
  <c r="D12632" i="11"/>
  <c r="C12632" i="11"/>
  <c r="D12631" i="11"/>
  <c r="C12631" i="11"/>
  <c r="D12630" i="11"/>
  <c r="C12630" i="11"/>
  <c r="D12629" i="11"/>
  <c r="C12629" i="11"/>
  <c r="D12628" i="11" l="1"/>
  <c r="C12628" i="11"/>
  <c r="D12627" i="11"/>
  <c r="C12627" i="11"/>
  <c r="D12626" i="11"/>
  <c r="C12626" i="11"/>
  <c r="D12625" i="11"/>
  <c r="C12625" i="11"/>
  <c r="D12624" i="11"/>
  <c r="C12624" i="11"/>
  <c r="D12623" i="11"/>
  <c r="C12623" i="11"/>
  <c r="D12622" i="11" l="1"/>
  <c r="C12622" i="11"/>
  <c r="D12621" i="11"/>
  <c r="C12621" i="11"/>
  <c r="D12620" i="11"/>
  <c r="C12620" i="11"/>
  <c r="D12619" i="11"/>
  <c r="C12619" i="11"/>
  <c r="D12618" i="11"/>
  <c r="C12618" i="11"/>
  <c r="D12617" i="11"/>
  <c r="C12617" i="11"/>
  <c r="D12616" i="11" l="1"/>
  <c r="C12616" i="11"/>
  <c r="D12615" i="11"/>
  <c r="C12615" i="11"/>
  <c r="D12614" i="11"/>
  <c r="C12614" i="11"/>
  <c r="D12613" i="11"/>
  <c r="C12613" i="11"/>
  <c r="D12612" i="11"/>
  <c r="C12612" i="11"/>
  <c r="D12611" i="11"/>
  <c r="C12611" i="11"/>
  <c r="D12610" i="11" l="1"/>
  <c r="C12610" i="11"/>
  <c r="D12609" i="11"/>
  <c r="C12609" i="11"/>
  <c r="D12608" i="11"/>
  <c r="C12608" i="11"/>
  <c r="D12607" i="11"/>
  <c r="C12607" i="11"/>
  <c r="D12606" i="11"/>
  <c r="C12606" i="11"/>
  <c r="D12605" i="11"/>
  <c r="C12605" i="11"/>
  <c r="D12604" i="11" l="1"/>
  <c r="C12604" i="11"/>
  <c r="D12603" i="11"/>
  <c r="C12603" i="11"/>
  <c r="D12602" i="11"/>
  <c r="C12602" i="11"/>
  <c r="D12601" i="11"/>
  <c r="C12601" i="11"/>
  <c r="D12600" i="11"/>
  <c r="C12600" i="11"/>
  <c r="D12599" i="11"/>
  <c r="C12599" i="11"/>
  <c r="D12598" i="11" l="1"/>
  <c r="C12598" i="11"/>
  <c r="D12597" i="11"/>
  <c r="C12597" i="11"/>
  <c r="D12596" i="11"/>
  <c r="C12596" i="11"/>
  <c r="D12595" i="11"/>
  <c r="C12595" i="11"/>
  <c r="D12594" i="11"/>
  <c r="C12594" i="11"/>
  <c r="D12593" i="11"/>
  <c r="C12593" i="11"/>
  <c r="D12592" i="11" l="1"/>
  <c r="C12592" i="11"/>
  <c r="D12591" i="11"/>
  <c r="C12591" i="11"/>
  <c r="D12590" i="11"/>
  <c r="C12590" i="11"/>
  <c r="D12589" i="11"/>
  <c r="C12589" i="11"/>
  <c r="D12588" i="11"/>
  <c r="C12588" i="11"/>
  <c r="D12587" i="11"/>
  <c r="C12587" i="11"/>
  <c r="D12586" i="11" l="1"/>
  <c r="C12586" i="11"/>
  <c r="D12585" i="11"/>
  <c r="C12585" i="11"/>
  <c r="D12584" i="11"/>
  <c r="C12584" i="11"/>
  <c r="D12583" i="11"/>
  <c r="C12583" i="11"/>
  <c r="D12582" i="11"/>
  <c r="C12582" i="11"/>
  <c r="D12581" i="11"/>
  <c r="C12581" i="11"/>
  <c r="D12580" i="11" l="1"/>
  <c r="C12580" i="11"/>
  <c r="D12579" i="11"/>
  <c r="C12579" i="11"/>
  <c r="D12578" i="11"/>
  <c r="C12578" i="11"/>
  <c r="D12577" i="11"/>
  <c r="C12577" i="11"/>
  <c r="D12576" i="11"/>
  <c r="C12576" i="11"/>
  <c r="D12575" i="11"/>
  <c r="C12575" i="11"/>
  <c r="D12574" i="11" l="1"/>
  <c r="C12574" i="11"/>
  <c r="D12573" i="11"/>
  <c r="C12573" i="11"/>
  <c r="D12572" i="11"/>
  <c r="C12572" i="11"/>
  <c r="D12571" i="11"/>
  <c r="C12571" i="11"/>
  <c r="D12570" i="11"/>
  <c r="C12570" i="11"/>
  <c r="D12569" i="11"/>
  <c r="C12569" i="11"/>
  <c r="D12568" i="11"/>
  <c r="C12568" i="11"/>
  <c r="D12567" i="11"/>
  <c r="C12567" i="11"/>
  <c r="D12566" i="11"/>
  <c r="C12566" i="11"/>
  <c r="D12565" i="11"/>
  <c r="C12565" i="11"/>
  <c r="D12564" i="11"/>
  <c r="C12564" i="11"/>
  <c r="D12563" i="11"/>
  <c r="C12563" i="11"/>
  <c r="D12562" i="11" l="1"/>
  <c r="C12562" i="11"/>
  <c r="D12561" i="11"/>
  <c r="C12561" i="11"/>
  <c r="D12560" i="11"/>
  <c r="C12560" i="11"/>
  <c r="D12559" i="11"/>
  <c r="C12559" i="11"/>
  <c r="D12558" i="11"/>
  <c r="C12558" i="11"/>
  <c r="D12557" i="11"/>
  <c r="C12557" i="11"/>
  <c r="D12556" i="11" l="1"/>
  <c r="C12556" i="11"/>
  <c r="D12555" i="11"/>
  <c r="C12555" i="11"/>
  <c r="D12554" i="11"/>
  <c r="C12554" i="11"/>
  <c r="D12553" i="11"/>
  <c r="C12553" i="11"/>
  <c r="D12552" i="11"/>
  <c r="C12552" i="11"/>
  <c r="D12551" i="11"/>
  <c r="C12551" i="11"/>
  <c r="D12550" i="11" l="1"/>
  <c r="C12550" i="11"/>
  <c r="D12549" i="11"/>
  <c r="C12549" i="11"/>
  <c r="D12548" i="11"/>
  <c r="C12548" i="11"/>
  <c r="D12547" i="11"/>
  <c r="C12547" i="11"/>
  <c r="D12546" i="11"/>
  <c r="C12546" i="11"/>
  <c r="D12545" i="11"/>
  <c r="C12545" i="11"/>
  <c r="D12544" i="11" l="1"/>
  <c r="C12544" i="11"/>
  <c r="D12543" i="11"/>
  <c r="C12543" i="11"/>
  <c r="D12542" i="11"/>
  <c r="C12542" i="11"/>
  <c r="D12541" i="11"/>
  <c r="C12541" i="11"/>
  <c r="D12540" i="11"/>
  <c r="C12540" i="11"/>
  <c r="D12539" i="11"/>
  <c r="C12539" i="11"/>
  <c r="D12538" i="11" l="1"/>
  <c r="C12538" i="11"/>
  <c r="D12537" i="11"/>
  <c r="C12537" i="11"/>
  <c r="D12536" i="11"/>
  <c r="C12536" i="11"/>
  <c r="D12535" i="11"/>
  <c r="C12535" i="11"/>
  <c r="D12534" i="11"/>
  <c r="C12534" i="11"/>
  <c r="D12533" i="11"/>
  <c r="C12533" i="11"/>
  <c r="D12532" i="11" l="1"/>
  <c r="C12532" i="11"/>
  <c r="D12531" i="11"/>
  <c r="C12531" i="11"/>
  <c r="D12530" i="11"/>
  <c r="C12530" i="11"/>
  <c r="D12529" i="11"/>
  <c r="C12529" i="11"/>
  <c r="D12528" i="11"/>
  <c r="C12528" i="11"/>
  <c r="D12527" i="11"/>
  <c r="C12527" i="11"/>
  <c r="D12526" i="11" l="1"/>
  <c r="C12526" i="11"/>
  <c r="D12525" i="11"/>
  <c r="C12525" i="11"/>
  <c r="D12524" i="11"/>
  <c r="C12524" i="11"/>
  <c r="D12523" i="11"/>
  <c r="C12523" i="11"/>
  <c r="D12522" i="11"/>
  <c r="C12522" i="11"/>
  <c r="D12521" i="11"/>
  <c r="C12521" i="11"/>
  <c r="D12520" i="11" l="1"/>
  <c r="C12520" i="11"/>
  <c r="D12519" i="11"/>
  <c r="C12519" i="11"/>
  <c r="D12518" i="11"/>
  <c r="C12518" i="11"/>
  <c r="D12517" i="11"/>
  <c r="C12517" i="11"/>
  <c r="D12516" i="11"/>
  <c r="C12516" i="11"/>
  <c r="D12515" i="11"/>
  <c r="C12515" i="11"/>
  <c r="D12514" i="11" l="1"/>
  <c r="C12514" i="11"/>
  <c r="D12513" i="11"/>
  <c r="C12513" i="11"/>
  <c r="D12512" i="11"/>
  <c r="C12512" i="11"/>
  <c r="D12511" i="11"/>
  <c r="C12511" i="11"/>
  <c r="D12510" i="11"/>
  <c r="C12510" i="11"/>
  <c r="D12509" i="11"/>
  <c r="C12509" i="11"/>
  <c r="D12508" i="11" l="1"/>
  <c r="C12508" i="11"/>
  <c r="D12507" i="11"/>
  <c r="C12507" i="11"/>
  <c r="D12506" i="11"/>
  <c r="C12506" i="11"/>
  <c r="D12505" i="11"/>
  <c r="C12505" i="11"/>
  <c r="D12504" i="11"/>
  <c r="C12504" i="11"/>
  <c r="D12503" i="11"/>
  <c r="C12503" i="11"/>
  <c r="D12502" i="11" l="1"/>
  <c r="C12502" i="11"/>
  <c r="D12501" i="11"/>
  <c r="C12501" i="11"/>
  <c r="D12500" i="11"/>
  <c r="C12500" i="11"/>
  <c r="D12499" i="11"/>
  <c r="C12499" i="11"/>
  <c r="D12498" i="11"/>
  <c r="C12498" i="11"/>
  <c r="D12497" i="11"/>
  <c r="C12497" i="11"/>
  <c r="D12496" i="11" l="1"/>
  <c r="C12496" i="11"/>
  <c r="D12495" i="11"/>
  <c r="C12495" i="11"/>
  <c r="D12494" i="11"/>
  <c r="C12494" i="11"/>
  <c r="D12493" i="11"/>
  <c r="C12493" i="11"/>
  <c r="D12492" i="11"/>
  <c r="C12492" i="11"/>
  <c r="D12491" i="11"/>
  <c r="C12491" i="11"/>
  <c r="D12490" i="11" l="1"/>
  <c r="C12490" i="11"/>
  <c r="D12489" i="11"/>
  <c r="C12489" i="11"/>
  <c r="D12488" i="11"/>
  <c r="C12488" i="11"/>
  <c r="D12487" i="11"/>
  <c r="C12487" i="11"/>
  <c r="D12486" i="11"/>
  <c r="C12486" i="11"/>
  <c r="D12485" i="11"/>
  <c r="C12485" i="11"/>
  <c r="D12484" i="11" l="1"/>
  <c r="C12484" i="11"/>
  <c r="D12483" i="11"/>
  <c r="C12483" i="11"/>
  <c r="D12482" i="11"/>
  <c r="C12482" i="11"/>
  <c r="D12481" i="11"/>
  <c r="C12481" i="11"/>
  <c r="D12480" i="11"/>
  <c r="C12480" i="11"/>
  <c r="D12479" i="11"/>
  <c r="C12479" i="11"/>
  <c r="D12478" i="11" l="1"/>
  <c r="C12478" i="11"/>
  <c r="D12477" i="11"/>
  <c r="C12477" i="11"/>
  <c r="D12476" i="11"/>
  <c r="C12476" i="11"/>
  <c r="D12475" i="11"/>
  <c r="C12475" i="11"/>
  <c r="D12474" i="11"/>
  <c r="C12474" i="11"/>
  <c r="D12473" i="11"/>
  <c r="C12473" i="11"/>
  <c r="D12472" i="11" l="1"/>
  <c r="C12472" i="11"/>
  <c r="D12471" i="11"/>
  <c r="C12471" i="11"/>
  <c r="D12470" i="11"/>
  <c r="C12470" i="11"/>
  <c r="D12469" i="11"/>
  <c r="C12469" i="11"/>
  <c r="D12468" i="11"/>
  <c r="C12468" i="11"/>
  <c r="D12467" i="11"/>
  <c r="C12467" i="11"/>
  <c r="D12466" i="11" l="1"/>
  <c r="C12466" i="11"/>
  <c r="D12465" i="11"/>
  <c r="C12465" i="11"/>
  <c r="D12464" i="11"/>
  <c r="C12464" i="11"/>
  <c r="D12463" i="11"/>
  <c r="C12463" i="11"/>
  <c r="D12462" i="11"/>
  <c r="C12462" i="11"/>
  <c r="D12461" i="11"/>
  <c r="C12461" i="11"/>
  <c r="D12460" i="11" l="1"/>
  <c r="C12460" i="11"/>
  <c r="D12459" i="11"/>
  <c r="C12459" i="11"/>
  <c r="D12458" i="11"/>
  <c r="C12458" i="11"/>
  <c r="D12457" i="11"/>
  <c r="C12457" i="11"/>
  <c r="D12456" i="11"/>
  <c r="C12456" i="11"/>
  <c r="D12455" i="11"/>
  <c r="C12455" i="11"/>
  <c r="D12454" i="11" l="1"/>
  <c r="C12454" i="11"/>
  <c r="D12453" i="11"/>
  <c r="C12453" i="11"/>
  <c r="D12452" i="11"/>
  <c r="C12452" i="11"/>
  <c r="D12451" i="11"/>
  <c r="C12451" i="11"/>
  <c r="D12450" i="11"/>
  <c r="C12450" i="11"/>
  <c r="D12449" i="11"/>
  <c r="C12449" i="11"/>
  <c r="D12448" i="11" l="1"/>
  <c r="C12448" i="11"/>
  <c r="D12447" i="11"/>
  <c r="C12447" i="11"/>
  <c r="D12446" i="11"/>
  <c r="C12446" i="11"/>
  <c r="D12445" i="11"/>
  <c r="C12445" i="11"/>
  <c r="D12444" i="11"/>
  <c r="C12444" i="11"/>
  <c r="D12443" i="11"/>
  <c r="C12443" i="11"/>
  <c r="D12442" i="11" l="1"/>
  <c r="C12442" i="11"/>
  <c r="D12441" i="11"/>
  <c r="C12441" i="11"/>
  <c r="D12440" i="11"/>
  <c r="C12440" i="11"/>
  <c r="D12439" i="11"/>
  <c r="C12439" i="11"/>
  <c r="D12438" i="11"/>
  <c r="C12438" i="11"/>
  <c r="D12437" i="11"/>
  <c r="C12437" i="11"/>
  <c r="D12436" i="11" l="1"/>
  <c r="C12436" i="11"/>
  <c r="D12435" i="11"/>
  <c r="C12435" i="11"/>
  <c r="D12434" i="11"/>
  <c r="C12434" i="11"/>
  <c r="D12433" i="11"/>
  <c r="C12433" i="11"/>
  <c r="D12432" i="11"/>
  <c r="C12432" i="11"/>
  <c r="D12431" i="11"/>
  <c r="C12431" i="11"/>
  <c r="D12430" i="11" l="1"/>
  <c r="C12430" i="11"/>
  <c r="D12429" i="11"/>
  <c r="C12429" i="11"/>
  <c r="D12428" i="11"/>
  <c r="C12428" i="11"/>
  <c r="D12427" i="11"/>
  <c r="C12427" i="11"/>
  <c r="D12426" i="11"/>
  <c r="C12426" i="11"/>
  <c r="D12425" i="11"/>
  <c r="C12425" i="11"/>
  <c r="D12424" i="11" l="1"/>
  <c r="C12424" i="11"/>
  <c r="D12423" i="11"/>
  <c r="C12423" i="11"/>
  <c r="D12422" i="11"/>
  <c r="C12422" i="11"/>
  <c r="D12421" i="11"/>
  <c r="C12421" i="11"/>
  <c r="D12420" i="11"/>
  <c r="C12420" i="11"/>
  <c r="D12419" i="11"/>
  <c r="C12419" i="11"/>
  <c r="D12418" i="11" l="1"/>
  <c r="C12418" i="11"/>
  <c r="D12417" i="11"/>
  <c r="C12417" i="11"/>
  <c r="D12416" i="11"/>
  <c r="C12416" i="11"/>
  <c r="D12415" i="11"/>
  <c r="C12415" i="11"/>
  <c r="D12414" i="11"/>
  <c r="C12414" i="11"/>
  <c r="D12413" i="11"/>
  <c r="C12413" i="11"/>
  <c r="D12412" i="11" l="1"/>
  <c r="C12412" i="11"/>
  <c r="D12411" i="11"/>
  <c r="C12411" i="11"/>
  <c r="D12410" i="11"/>
  <c r="C12410" i="11"/>
  <c r="D12409" i="11"/>
  <c r="C12409" i="11"/>
  <c r="D12408" i="11"/>
  <c r="C12408" i="11"/>
  <c r="D12407" i="11"/>
  <c r="C12407" i="11"/>
  <c r="D12406" i="11" l="1"/>
  <c r="C12406" i="11"/>
  <c r="D12405" i="11"/>
  <c r="C12405" i="11"/>
  <c r="D12404" i="11"/>
  <c r="C12404" i="11"/>
  <c r="D12403" i="11"/>
  <c r="C12403" i="11"/>
  <c r="D12402" i="11"/>
  <c r="C12402" i="11"/>
  <c r="D12401" i="11"/>
  <c r="C12401" i="11"/>
  <c r="D12400" i="11" l="1"/>
  <c r="C12400" i="11"/>
  <c r="D12399" i="11"/>
  <c r="C12399" i="11"/>
  <c r="D12398" i="11"/>
  <c r="C12398" i="11"/>
  <c r="D12397" i="11"/>
  <c r="C12397" i="11"/>
  <c r="D12396" i="11"/>
  <c r="C12396" i="11"/>
  <c r="D12395" i="11"/>
  <c r="C12395" i="11"/>
  <c r="D12394" i="11" l="1"/>
  <c r="C12394" i="11"/>
  <c r="D12393" i="11"/>
  <c r="C12393" i="11"/>
  <c r="D12392" i="11"/>
  <c r="C12392" i="11"/>
  <c r="D12391" i="11"/>
  <c r="C12391" i="11"/>
  <c r="D12390" i="11"/>
  <c r="C12390" i="11"/>
  <c r="D12389" i="11"/>
  <c r="C12389" i="11"/>
  <c r="D12388" i="11" l="1"/>
  <c r="C12388" i="11"/>
  <c r="D12387" i="11"/>
  <c r="C12387" i="11"/>
  <c r="D12386" i="11"/>
  <c r="C12386" i="11"/>
  <c r="D12385" i="11"/>
  <c r="C12385" i="11"/>
  <c r="D12384" i="11"/>
  <c r="C12384" i="11"/>
  <c r="D12383" i="11"/>
  <c r="C12383" i="11"/>
  <c r="D12382" i="11" l="1"/>
  <c r="C12382" i="11"/>
  <c r="D12381" i="11"/>
  <c r="C12381" i="11"/>
  <c r="D12380" i="11"/>
  <c r="C12380" i="11"/>
  <c r="D12379" i="11"/>
  <c r="C12379" i="11"/>
  <c r="D12378" i="11"/>
  <c r="C12378" i="11"/>
  <c r="D12377" i="11"/>
  <c r="C12377" i="11"/>
  <c r="D12376" i="11"/>
  <c r="C12376" i="11"/>
  <c r="D12375" i="11"/>
  <c r="C12375" i="11"/>
  <c r="D12374" i="11" l="1"/>
  <c r="C12374" i="11"/>
  <c r="D12373" i="11"/>
  <c r="C12373" i="11"/>
  <c r="D12372" i="11"/>
  <c r="C12372" i="11"/>
  <c r="D12371" i="11"/>
  <c r="C12371" i="11"/>
  <c r="D12370" i="11"/>
  <c r="C12370" i="11"/>
  <c r="D12369" i="11"/>
  <c r="C12369" i="11"/>
  <c r="D12368" i="11"/>
  <c r="C12368" i="11"/>
  <c r="D12367" i="11"/>
  <c r="C12367" i="11"/>
  <c r="D12366" i="11" l="1"/>
  <c r="C12366" i="11"/>
  <c r="D12365" i="11"/>
  <c r="C12365" i="11"/>
  <c r="D12364" i="11"/>
  <c r="C12364" i="11"/>
  <c r="D12363" i="11"/>
  <c r="C12363" i="11"/>
  <c r="D12362" i="11"/>
  <c r="C12362" i="11"/>
  <c r="D12361" i="11"/>
  <c r="C12361" i="11"/>
  <c r="D12360" i="11"/>
  <c r="C12360" i="11"/>
  <c r="D12359" i="11"/>
  <c r="C12359" i="11"/>
  <c r="D12358" i="11" l="1"/>
  <c r="C12358" i="11"/>
  <c r="D12357" i="11"/>
  <c r="C12357" i="11"/>
  <c r="D12356" i="11"/>
  <c r="C12356" i="11"/>
  <c r="D12355" i="11"/>
  <c r="C12355" i="11"/>
  <c r="D12354" i="11"/>
  <c r="C12354" i="11"/>
  <c r="D12353" i="11"/>
  <c r="C12353" i="11"/>
  <c r="D12352" i="11"/>
  <c r="C12352" i="11"/>
  <c r="D12351" i="11"/>
  <c r="C12351" i="11"/>
  <c r="D12350" i="11" l="1"/>
  <c r="C12350" i="11"/>
  <c r="D12349" i="11"/>
  <c r="C12349" i="11"/>
  <c r="D12348" i="11"/>
  <c r="C12348" i="11"/>
  <c r="D12347" i="11"/>
  <c r="C12347" i="11"/>
  <c r="D12346" i="11"/>
  <c r="C12346" i="11"/>
  <c r="D12345" i="11"/>
  <c r="C12345" i="11"/>
  <c r="D12344" i="11"/>
  <c r="C12344" i="11"/>
  <c r="D12343" i="11"/>
  <c r="C12343" i="11"/>
  <c r="D12342" i="11" l="1"/>
  <c r="C12342" i="11"/>
  <c r="D12341" i="11"/>
  <c r="C12341" i="11"/>
  <c r="D12340" i="11"/>
  <c r="C12340" i="11"/>
  <c r="D12339" i="11"/>
  <c r="C12339" i="11"/>
  <c r="D12338" i="11"/>
  <c r="C12338" i="11"/>
  <c r="D12337" i="11"/>
  <c r="C12337" i="11"/>
  <c r="D12336" i="11"/>
  <c r="C12336" i="11"/>
  <c r="D12335" i="11"/>
  <c r="C12335" i="11"/>
  <c r="D12334" i="11" l="1"/>
  <c r="C12334" i="11"/>
  <c r="D12333" i="11"/>
  <c r="C12333" i="11"/>
  <c r="D12332" i="11"/>
  <c r="C12332" i="11"/>
  <c r="D12331" i="11"/>
  <c r="C12331" i="11"/>
  <c r="D12330" i="11"/>
  <c r="C12330" i="11"/>
  <c r="D12329" i="11"/>
  <c r="C12329" i="11"/>
  <c r="D12328" i="11"/>
  <c r="C12328" i="11"/>
  <c r="D12327" i="11"/>
  <c r="C12327" i="11"/>
  <c r="D12326" i="11" l="1"/>
  <c r="C12326" i="11"/>
  <c r="D12325" i="11"/>
  <c r="C12325" i="11"/>
  <c r="D12324" i="11"/>
  <c r="C12324" i="11"/>
  <c r="D12323" i="11"/>
  <c r="C12323" i="11"/>
  <c r="D12322" i="11"/>
  <c r="C12322" i="11"/>
  <c r="D12321" i="11"/>
  <c r="C12321" i="11"/>
  <c r="D12320" i="11"/>
  <c r="C12320" i="11"/>
  <c r="D12319" i="11"/>
  <c r="C12319" i="11"/>
  <c r="D12318" i="11" l="1"/>
  <c r="C12318" i="11"/>
  <c r="D12317" i="11"/>
  <c r="C12317" i="11"/>
  <c r="D12316" i="11"/>
  <c r="C12316" i="11"/>
  <c r="D12315" i="11"/>
  <c r="C12315" i="11"/>
  <c r="D12314" i="11"/>
  <c r="C12314" i="11"/>
  <c r="D12313" i="11"/>
  <c r="C12313" i="11"/>
  <c r="D12312" i="11"/>
  <c r="C12312" i="11"/>
  <c r="D12311" i="11"/>
  <c r="C12311" i="11"/>
  <c r="D12310" i="11" l="1"/>
  <c r="C12310" i="11"/>
  <c r="D12309" i="11"/>
  <c r="C12309" i="11"/>
  <c r="D12308" i="11"/>
  <c r="C12308" i="11"/>
  <c r="D12307" i="11"/>
  <c r="C12307" i="11"/>
  <c r="D12306" i="11"/>
  <c r="C12306" i="11"/>
  <c r="D12305" i="11"/>
  <c r="C12305" i="11"/>
  <c r="D12304" i="11"/>
  <c r="C12304" i="11"/>
  <c r="D12303" i="11"/>
  <c r="C12303" i="11"/>
  <c r="D12302" i="11" l="1"/>
  <c r="C12302" i="11"/>
  <c r="D12301" i="11"/>
  <c r="C12301" i="11"/>
  <c r="D12300" i="11"/>
  <c r="C12300" i="11"/>
  <c r="D12299" i="11"/>
  <c r="C12299" i="11"/>
  <c r="D12298" i="11"/>
  <c r="C12298" i="11"/>
  <c r="D12297" i="11"/>
  <c r="C12297" i="11"/>
  <c r="D12296" i="11"/>
  <c r="C12296" i="11"/>
  <c r="D12295" i="11"/>
  <c r="C12295" i="11"/>
  <c r="D12294" i="11" l="1"/>
  <c r="C12294" i="11"/>
  <c r="D12293" i="11"/>
  <c r="C12293" i="11"/>
  <c r="D12292" i="11"/>
  <c r="C12292" i="11"/>
  <c r="D12291" i="11"/>
  <c r="C12291" i="11"/>
  <c r="D12290" i="11"/>
  <c r="C12290" i="11"/>
  <c r="D12289" i="11"/>
  <c r="C12289" i="11"/>
  <c r="D12288" i="11"/>
  <c r="C12288" i="11"/>
  <c r="D12287" i="11"/>
  <c r="C12287" i="11"/>
  <c r="D12286" i="11" l="1"/>
  <c r="C12286" i="11"/>
  <c r="D12285" i="11"/>
  <c r="C12285" i="11"/>
  <c r="D12284" i="11"/>
  <c r="C12284" i="11"/>
  <c r="D12283" i="11"/>
  <c r="C12283" i="11"/>
  <c r="D12282" i="11"/>
  <c r="C12282" i="11"/>
  <c r="D12281" i="11"/>
  <c r="C12281" i="11"/>
  <c r="D12280" i="11"/>
  <c r="C12280" i="11"/>
  <c r="D12279" i="11"/>
  <c r="C12279" i="11"/>
  <c r="D12278" i="11" l="1"/>
  <c r="C12278" i="11"/>
  <c r="D12277" i="11"/>
  <c r="C12277" i="11"/>
  <c r="D12276" i="11"/>
  <c r="C12276" i="11"/>
  <c r="D12275" i="11"/>
  <c r="C12275" i="11"/>
  <c r="D12274" i="11"/>
  <c r="C12274" i="11"/>
  <c r="D12273" i="11"/>
  <c r="C12273" i="11"/>
  <c r="D12272" i="11"/>
  <c r="C12272" i="11"/>
  <c r="D12271" i="11"/>
  <c r="C12271" i="11"/>
  <c r="D12270" i="11" l="1"/>
  <c r="C12270" i="11"/>
  <c r="D12269" i="11"/>
  <c r="C12269" i="11"/>
  <c r="D12268" i="11"/>
  <c r="C12268" i="11"/>
  <c r="D12267" i="11"/>
  <c r="C12267" i="11"/>
  <c r="D12266" i="11"/>
  <c r="C12266" i="11"/>
  <c r="D12265" i="11"/>
  <c r="C12265" i="11"/>
  <c r="D12264" i="11"/>
  <c r="C12264" i="11"/>
  <c r="D12263" i="11"/>
  <c r="C12263" i="11"/>
  <c r="D12262" i="11"/>
  <c r="C12262" i="11"/>
  <c r="D12261" i="11"/>
  <c r="C12261" i="11"/>
  <c r="D12260" i="11"/>
  <c r="C12260" i="11"/>
  <c r="D12259" i="11"/>
  <c r="C12259" i="11"/>
  <c r="D12258" i="11"/>
  <c r="C12258" i="11"/>
  <c r="D12257" i="11"/>
  <c r="C12257" i="11"/>
  <c r="D12256" i="11"/>
  <c r="C12256" i="11"/>
  <c r="D12255" i="11"/>
  <c r="C12255" i="11"/>
  <c r="D12254" i="11" l="1"/>
  <c r="C12254" i="11"/>
  <c r="D12253" i="11"/>
  <c r="C12253" i="11"/>
  <c r="D12252" i="11"/>
  <c r="C12252" i="11"/>
  <c r="D12251" i="11"/>
  <c r="C12251" i="11"/>
  <c r="D12250" i="11"/>
  <c r="C12250" i="11"/>
  <c r="D12249" i="11"/>
  <c r="C12249" i="11"/>
  <c r="D12248" i="11"/>
  <c r="C12248" i="11"/>
  <c r="D12247" i="11"/>
  <c r="C12247" i="11"/>
  <c r="D12246" i="11" l="1"/>
  <c r="C12246" i="11"/>
  <c r="D12245" i="11"/>
  <c r="C12245" i="11"/>
  <c r="D12244" i="11"/>
  <c r="C12244" i="11"/>
  <c r="D12243" i="11"/>
  <c r="C12243" i="11"/>
  <c r="D12242" i="11"/>
  <c r="C12242" i="11"/>
  <c r="D12241" i="11"/>
  <c r="C12241" i="11"/>
  <c r="D12240" i="11"/>
  <c r="C12240" i="11"/>
  <c r="D12239" i="11"/>
  <c r="C12239" i="11"/>
  <c r="D12238" i="11" l="1"/>
  <c r="C12238" i="11"/>
  <c r="D12237" i="11"/>
  <c r="C12237" i="11"/>
  <c r="D12236" i="11"/>
  <c r="C12236" i="11"/>
  <c r="D12235" i="11"/>
  <c r="C12235" i="11"/>
  <c r="D12234" i="11"/>
  <c r="C12234" i="11"/>
  <c r="D12233" i="11"/>
  <c r="C12233" i="11"/>
  <c r="D12232" i="11"/>
  <c r="C12232" i="11"/>
  <c r="D12231" i="11"/>
  <c r="C12231" i="11"/>
  <c r="D12230" i="11" l="1"/>
  <c r="C12230" i="11"/>
  <c r="D12229" i="11"/>
  <c r="C12229" i="11"/>
  <c r="D12228" i="11"/>
  <c r="C12228" i="11"/>
  <c r="D12227" i="11"/>
  <c r="C12227" i="11"/>
  <c r="D12226" i="11"/>
  <c r="C12226" i="11"/>
  <c r="D12225" i="11"/>
  <c r="C12225" i="11"/>
  <c r="D12224" i="11"/>
  <c r="C12224" i="11"/>
  <c r="D12223" i="11"/>
  <c r="C12223" i="11"/>
  <c r="D12222" i="11" l="1"/>
  <c r="C12222" i="11"/>
  <c r="D12221" i="11"/>
  <c r="C12221" i="11"/>
  <c r="D12220" i="11"/>
  <c r="C12220" i="11"/>
  <c r="D12219" i="11"/>
  <c r="C12219" i="11"/>
  <c r="D12218" i="11"/>
  <c r="C12218" i="11"/>
  <c r="D12217" i="11"/>
  <c r="C12217" i="11"/>
  <c r="D12216" i="11"/>
  <c r="C12216" i="11"/>
  <c r="D12215" i="11"/>
  <c r="C12215" i="11"/>
  <c r="D12214" i="11" l="1"/>
  <c r="C12214" i="11"/>
  <c r="D12213" i="11"/>
  <c r="C12213" i="11"/>
  <c r="D12212" i="11"/>
  <c r="C12212" i="11"/>
  <c r="D12211" i="11"/>
  <c r="C12211" i="11"/>
  <c r="D12210" i="11"/>
  <c r="C12210" i="11"/>
  <c r="D12209" i="11"/>
  <c r="C12209" i="11"/>
  <c r="D12208" i="11"/>
  <c r="C12208" i="11"/>
  <c r="D12207" i="11"/>
  <c r="C12207" i="11"/>
  <c r="D12206" i="11" l="1"/>
  <c r="C12206" i="11"/>
  <c r="D12205" i="11"/>
  <c r="C12205" i="11"/>
  <c r="D12204" i="11"/>
  <c r="C12204" i="11"/>
  <c r="D12203" i="11"/>
  <c r="C12203" i="11"/>
  <c r="D12202" i="11"/>
  <c r="C12202" i="11"/>
  <c r="D12201" i="11"/>
  <c r="C12201" i="11"/>
  <c r="D12200" i="11"/>
  <c r="C12200" i="11"/>
  <c r="D12199" i="11"/>
  <c r="C12199" i="11"/>
  <c r="D12198" i="11" l="1"/>
  <c r="C12198" i="11"/>
  <c r="D12197" i="11"/>
  <c r="C12197" i="11"/>
  <c r="D12196" i="11"/>
  <c r="C12196" i="11"/>
  <c r="D12195" i="11"/>
  <c r="C12195" i="11"/>
  <c r="D12194" i="11"/>
  <c r="C12194" i="11"/>
  <c r="D12193" i="11"/>
  <c r="C12193" i="11"/>
  <c r="D12192" i="11"/>
  <c r="C12192" i="11"/>
  <c r="D12191" i="11"/>
  <c r="C12191" i="11"/>
  <c r="D12190" i="11" l="1"/>
  <c r="C12190" i="11"/>
  <c r="D12189" i="11"/>
  <c r="C12189" i="11"/>
  <c r="D12188" i="11"/>
  <c r="C12188" i="11"/>
  <c r="D12187" i="11"/>
  <c r="C12187" i="11"/>
  <c r="D12186" i="11"/>
  <c r="C12186" i="11"/>
  <c r="D12185" i="11"/>
  <c r="C12185" i="11"/>
  <c r="D12184" i="11"/>
  <c r="C12184" i="11"/>
  <c r="D12183" i="11"/>
  <c r="C12183" i="11"/>
  <c r="D12182" i="11" l="1"/>
  <c r="C12182" i="11"/>
  <c r="D12181" i="11"/>
  <c r="C12181" i="11"/>
  <c r="D12180" i="11"/>
  <c r="C12180" i="11"/>
  <c r="D12179" i="11"/>
  <c r="C12179" i="11"/>
  <c r="D12178" i="11"/>
  <c r="C12178" i="11"/>
  <c r="D12177" i="11"/>
  <c r="C12177" i="11"/>
  <c r="D12176" i="11"/>
  <c r="C12176" i="11"/>
  <c r="D12175" i="11"/>
  <c r="C12175" i="11"/>
  <c r="D12174" i="11" l="1"/>
  <c r="C12174" i="11"/>
  <c r="D12173" i="11"/>
  <c r="C12173" i="11"/>
  <c r="D12172" i="11"/>
  <c r="C12172" i="11"/>
  <c r="D12171" i="11"/>
  <c r="C12171" i="11"/>
  <c r="D12170" i="11"/>
  <c r="C12170" i="11"/>
  <c r="D12169" i="11"/>
  <c r="C12169" i="11"/>
  <c r="D12168" i="11"/>
  <c r="C12168" i="11"/>
  <c r="D12167" i="11"/>
  <c r="C12167" i="11"/>
  <c r="D12166" i="11" l="1"/>
  <c r="C12166" i="11"/>
  <c r="D12165" i="11"/>
  <c r="C12165" i="11"/>
  <c r="D12164" i="11"/>
  <c r="C12164" i="11"/>
  <c r="D12163" i="11"/>
  <c r="C12163" i="11"/>
  <c r="D12162" i="11"/>
  <c r="C12162" i="11"/>
  <c r="D12161" i="11"/>
  <c r="C12161" i="11"/>
  <c r="D12160" i="11"/>
  <c r="C12160" i="11"/>
  <c r="D12159" i="11"/>
  <c r="C12159" i="11"/>
  <c r="D12158" i="11" l="1"/>
  <c r="C12158" i="11"/>
  <c r="D12157" i="11"/>
  <c r="C12157" i="11"/>
  <c r="D12156" i="11"/>
  <c r="C12156" i="11"/>
  <c r="D12155" i="11"/>
  <c r="C12155" i="11"/>
  <c r="D12154" i="11"/>
  <c r="C12154" i="11"/>
  <c r="D12153" i="11"/>
  <c r="C12153" i="11"/>
  <c r="D12152" i="11"/>
  <c r="C12152" i="11"/>
  <c r="D12151" i="11"/>
  <c r="C12151" i="11"/>
  <c r="D12150" i="11" l="1"/>
  <c r="C12150" i="11"/>
  <c r="D12149" i="11"/>
  <c r="C12149" i="11"/>
  <c r="D12148" i="11"/>
  <c r="C12148" i="11"/>
  <c r="D12147" i="11"/>
  <c r="C12147" i="11"/>
  <c r="D12146" i="11"/>
  <c r="C12146" i="11"/>
  <c r="D12145" i="11"/>
  <c r="C12145" i="11"/>
  <c r="D12144" i="11"/>
  <c r="C12144" i="11"/>
  <c r="D12143" i="11"/>
  <c r="C12143" i="11"/>
  <c r="D12142" i="11" l="1"/>
  <c r="C12142" i="11"/>
  <c r="D12141" i="11"/>
  <c r="C12141" i="11"/>
  <c r="D12140" i="11"/>
  <c r="C12140" i="11"/>
  <c r="D12139" i="11"/>
  <c r="C12139" i="11"/>
  <c r="D12138" i="11"/>
  <c r="C12138" i="11"/>
  <c r="D12137" i="11"/>
  <c r="C12137" i="11"/>
  <c r="D12136" i="11"/>
  <c r="C12136" i="11"/>
  <c r="D12135" i="11"/>
  <c r="C12135" i="11"/>
  <c r="D12134" i="11" l="1"/>
  <c r="C12134" i="11"/>
  <c r="D12133" i="11"/>
  <c r="C12133" i="11"/>
  <c r="D12132" i="11"/>
  <c r="C12132" i="11"/>
  <c r="D12131" i="11"/>
  <c r="C12131" i="11"/>
  <c r="D12130" i="11"/>
  <c r="C12130" i="11"/>
  <c r="D12129" i="11"/>
  <c r="C12129" i="11"/>
  <c r="D12128" i="11"/>
  <c r="C12128" i="11"/>
  <c r="D12127" i="11"/>
  <c r="C12127" i="11"/>
  <c r="D12126" i="11" l="1"/>
  <c r="C12126" i="11"/>
  <c r="D12125" i="11"/>
  <c r="C12125" i="11"/>
  <c r="D12124" i="11"/>
  <c r="C12124" i="11"/>
  <c r="D12123" i="11"/>
  <c r="C12123" i="11"/>
  <c r="D12122" i="11"/>
  <c r="C12122" i="11"/>
  <c r="D12121" i="11"/>
  <c r="C12121" i="11"/>
  <c r="D12120" i="11"/>
  <c r="C12120" i="11"/>
  <c r="D12119" i="11"/>
  <c r="C12119" i="11"/>
  <c r="D12118" i="11" l="1"/>
  <c r="C12118" i="11"/>
  <c r="D12117" i="11"/>
  <c r="C12117" i="11"/>
  <c r="D12116" i="11"/>
  <c r="C12116" i="11"/>
  <c r="D12115" i="11"/>
  <c r="C12115" i="11"/>
  <c r="D12114" i="11"/>
  <c r="C12114" i="11"/>
  <c r="D12113" i="11"/>
  <c r="C12113" i="11"/>
  <c r="D12112" i="11"/>
  <c r="C12112" i="11"/>
  <c r="D12111" i="11"/>
  <c r="C12111" i="11"/>
  <c r="D12110" i="11" l="1"/>
  <c r="C12110" i="11"/>
  <c r="D12109" i="11"/>
  <c r="C12109" i="11"/>
  <c r="D12108" i="11"/>
  <c r="C12108" i="11"/>
  <c r="D12107" i="11"/>
  <c r="C12107" i="11"/>
  <c r="D12106" i="11"/>
  <c r="C12106" i="11"/>
  <c r="D12105" i="11"/>
  <c r="C12105" i="11"/>
  <c r="D12104" i="11"/>
  <c r="C12104" i="11"/>
  <c r="D12103" i="11"/>
  <c r="C12103" i="11"/>
  <c r="D12102" i="11" l="1"/>
  <c r="C12102" i="11"/>
  <c r="D12101" i="11"/>
  <c r="C12101" i="11"/>
  <c r="D12100" i="11"/>
  <c r="C12100" i="11"/>
  <c r="D12099" i="11"/>
  <c r="C12099" i="11"/>
  <c r="D12098" i="11"/>
  <c r="C12098" i="11"/>
  <c r="D12097" i="11"/>
  <c r="C12097" i="11"/>
  <c r="D12096" i="11"/>
  <c r="C12096" i="11"/>
  <c r="D12095" i="11"/>
  <c r="C12095" i="11"/>
  <c r="D12094" i="11" l="1"/>
  <c r="C12094" i="11"/>
  <c r="D12093" i="11"/>
  <c r="C12093" i="11"/>
  <c r="D12092" i="11"/>
  <c r="C12092" i="11"/>
  <c r="D12091" i="11"/>
  <c r="C12091" i="11"/>
  <c r="D12090" i="11"/>
  <c r="C12090" i="11"/>
  <c r="D12089" i="11"/>
  <c r="C12089" i="11"/>
  <c r="D12088" i="11"/>
  <c r="C12088" i="11"/>
  <c r="D12087" i="11"/>
  <c r="C12087" i="11"/>
  <c r="D12086" i="11" l="1"/>
  <c r="C12086" i="11"/>
  <c r="D12085" i="11"/>
  <c r="C12085" i="11"/>
  <c r="D12084" i="11"/>
  <c r="C12084" i="11"/>
  <c r="D12083" i="11"/>
  <c r="C12083" i="11"/>
  <c r="D12082" i="11"/>
  <c r="C12082" i="11"/>
  <c r="D12081" i="11"/>
  <c r="C12081" i="11"/>
  <c r="D12080" i="11"/>
  <c r="C12080" i="11"/>
  <c r="D12079" i="11"/>
  <c r="C12079" i="11"/>
  <c r="D12078" i="11" l="1"/>
  <c r="C12078" i="11"/>
  <c r="D12077" i="11"/>
  <c r="C12077" i="11"/>
  <c r="D12076" i="11"/>
  <c r="C12076" i="11"/>
  <c r="D12075" i="11"/>
  <c r="C12075" i="11"/>
  <c r="D12074" i="11"/>
  <c r="C12074" i="11"/>
  <c r="D12073" i="11"/>
  <c r="C12073" i="11"/>
  <c r="D12072" i="11"/>
  <c r="C12072" i="11"/>
  <c r="D12071" i="11"/>
  <c r="C12071" i="11"/>
  <c r="D12070" i="11" l="1"/>
  <c r="C12070" i="11"/>
  <c r="D12069" i="11"/>
  <c r="C12069" i="11"/>
  <c r="D12068" i="11"/>
  <c r="C12068" i="11"/>
  <c r="D12067" i="11"/>
  <c r="C12067" i="11"/>
  <c r="D12066" i="11"/>
  <c r="C12066" i="11"/>
  <c r="D12065" i="11"/>
  <c r="C12065" i="11"/>
  <c r="D12064" i="11"/>
  <c r="C12064" i="11"/>
  <c r="D12063" i="11"/>
  <c r="C12063" i="11"/>
  <c r="D12062" i="11" l="1"/>
  <c r="C12062" i="11"/>
  <c r="D12061" i="11"/>
  <c r="C12061" i="11"/>
  <c r="D12060" i="11"/>
  <c r="C12060" i="11"/>
  <c r="D12059" i="11"/>
  <c r="C12059" i="11"/>
  <c r="D12058" i="11"/>
  <c r="C12058" i="11"/>
  <c r="D12057" i="11"/>
  <c r="C12057" i="11"/>
  <c r="D12056" i="11"/>
  <c r="C12056" i="11"/>
  <c r="D12055" i="11"/>
  <c r="C12055" i="11"/>
  <c r="D12054" i="11" l="1"/>
  <c r="C12054" i="11"/>
  <c r="D12053" i="11"/>
  <c r="C12053" i="11"/>
  <c r="D12052" i="11"/>
  <c r="C12052" i="11"/>
  <c r="D12051" i="11"/>
  <c r="C12051" i="11"/>
  <c r="D12050" i="11"/>
  <c r="C12050" i="11"/>
  <c r="D12049" i="11"/>
  <c r="C12049" i="11"/>
  <c r="D12048" i="11"/>
  <c r="C12048" i="11"/>
  <c r="D12047" i="11"/>
  <c r="C12047" i="11"/>
  <c r="D12046" i="11" l="1"/>
  <c r="C12046" i="11"/>
  <c r="D12045" i="11"/>
  <c r="C12045" i="11"/>
  <c r="D12044" i="11"/>
  <c r="C12044" i="11"/>
  <c r="D12043" i="11"/>
  <c r="C12043" i="11"/>
  <c r="D12042" i="11"/>
  <c r="C12042" i="11"/>
  <c r="D12041" i="11"/>
  <c r="C12041" i="11"/>
  <c r="D12040" i="11"/>
  <c r="C12040" i="11"/>
  <c r="D12039" i="11"/>
  <c r="C12039" i="11"/>
  <c r="D12038" i="11" l="1"/>
  <c r="C12038" i="11"/>
  <c r="D12037" i="11"/>
  <c r="C12037" i="11"/>
  <c r="D12036" i="11"/>
  <c r="C12036" i="11"/>
  <c r="D12035" i="11"/>
  <c r="C12035" i="11"/>
  <c r="D12034" i="11"/>
  <c r="C12034" i="11"/>
  <c r="D12033" i="11"/>
  <c r="C12033" i="11"/>
  <c r="D12032" i="11"/>
  <c r="C12032" i="11"/>
  <c r="D12031" i="11"/>
  <c r="C12031" i="11"/>
  <c r="D12030" i="11" l="1"/>
  <c r="C12030" i="11"/>
  <c r="D12029" i="11"/>
  <c r="C12029" i="11"/>
  <c r="D12028" i="11"/>
  <c r="C12028" i="11"/>
  <c r="D12027" i="11"/>
  <c r="C12027" i="11"/>
  <c r="D12026" i="11"/>
  <c r="C12026" i="11"/>
  <c r="D12025" i="11"/>
  <c r="C12025" i="11"/>
  <c r="D12024" i="11"/>
  <c r="C12024" i="11"/>
  <c r="D12023" i="11"/>
  <c r="C12023" i="11"/>
  <c r="D12022" i="11" l="1"/>
  <c r="C12022" i="11"/>
  <c r="D12021" i="11"/>
  <c r="C12021" i="11"/>
  <c r="D12020" i="11"/>
  <c r="C12020" i="11"/>
  <c r="D12019" i="11"/>
  <c r="C12019" i="11"/>
  <c r="D12018" i="11"/>
  <c r="C12018" i="11"/>
  <c r="D12017" i="11"/>
  <c r="C12017" i="11"/>
  <c r="D12016" i="11"/>
  <c r="C12016" i="11"/>
  <c r="D12015" i="11"/>
  <c r="C12015" i="11"/>
  <c r="D12014" i="11" l="1"/>
  <c r="C12014" i="11"/>
  <c r="D12013" i="11"/>
  <c r="C12013" i="11"/>
  <c r="D12012" i="11"/>
  <c r="C12012" i="11"/>
  <c r="D12011" i="11"/>
  <c r="C12011" i="11"/>
  <c r="D12010" i="11"/>
  <c r="C12010" i="11"/>
  <c r="D12009" i="11"/>
  <c r="C12009" i="11"/>
  <c r="D12008" i="11" l="1"/>
  <c r="C12008" i="11"/>
  <c r="D12007" i="11"/>
  <c r="C12007" i="11"/>
  <c r="D12006" i="11"/>
  <c r="C12006" i="11"/>
  <c r="D12005" i="11"/>
  <c r="C12005" i="11"/>
  <c r="D12004" i="11"/>
  <c r="C12004" i="11"/>
  <c r="D12003" i="11"/>
  <c r="C12003" i="11"/>
  <c r="D12002" i="11" l="1"/>
  <c r="C12002" i="11"/>
  <c r="D12001" i="11"/>
  <c r="C12001" i="11"/>
  <c r="D12000" i="11"/>
  <c r="C12000" i="11"/>
  <c r="D11999" i="11"/>
  <c r="C11999" i="11"/>
  <c r="D11998" i="11"/>
  <c r="C11998" i="11"/>
  <c r="D11997" i="11"/>
  <c r="C11997" i="11"/>
  <c r="D11996" i="11" l="1"/>
  <c r="C11996" i="11"/>
  <c r="D11995" i="11"/>
  <c r="C11995" i="11"/>
  <c r="D11994" i="11"/>
  <c r="C11994" i="11"/>
  <c r="D11993" i="11"/>
  <c r="C11993" i="11"/>
  <c r="D11992" i="11"/>
  <c r="C11992" i="11"/>
  <c r="D11991" i="11"/>
  <c r="C11991" i="11"/>
  <c r="D11990" i="11" l="1"/>
  <c r="C11990" i="11"/>
  <c r="D11989" i="11"/>
  <c r="C11989" i="11"/>
  <c r="D11988" i="11"/>
  <c r="C11988" i="11"/>
  <c r="D11987" i="11"/>
  <c r="C11987" i="11"/>
  <c r="D11986" i="11"/>
  <c r="C11986" i="11"/>
  <c r="D11985" i="11"/>
  <c r="C11985" i="11"/>
  <c r="D11984" i="11" l="1"/>
  <c r="C11984" i="11"/>
  <c r="D11983" i="11"/>
  <c r="C11983" i="11"/>
  <c r="D11982" i="11"/>
  <c r="C11982" i="11"/>
  <c r="D11981" i="11"/>
  <c r="C11981" i="11"/>
  <c r="D11980" i="11"/>
  <c r="C11980" i="11"/>
  <c r="D11979" i="11"/>
  <c r="C11979" i="11"/>
  <c r="D11978" i="11" l="1"/>
  <c r="C11978" i="11"/>
  <c r="D11977" i="11"/>
  <c r="C11977" i="11"/>
  <c r="D11976" i="11"/>
  <c r="C11976" i="11"/>
  <c r="D11975" i="11"/>
  <c r="C11975" i="11"/>
  <c r="D11974" i="11"/>
  <c r="C11974" i="11"/>
  <c r="D11973" i="11"/>
  <c r="C11973" i="11"/>
  <c r="D11972" i="11" l="1"/>
  <c r="C11972" i="11"/>
  <c r="D11971" i="11"/>
  <c r="C11971" i="11"/>
  <c r="D11970" i="11"/>
  <c r="C11970" i="11"/>
  <c r="D11969" i="11"/>
  <c r="C11969" i="11"/>
  <c r="D11968" i="11"/>
  <c r="C11968" i="11"/>
  <c r="D11967" i="11"/>
  <c r="C11967" i="11"/>
  <c r="D11966" i="11" l="1"/>
  <c r="C11966" i="11"/>
  <c r="D11965" i="11"/>
  <c r="C11965" i="11"/>
  <c r="D11964" i="11"/>
  <c r="C11964" i="11"/>
  <c r="D11963" i="11"/>
  <c r="C11963" i="11"/>
  <c r="D11962" i="11"/>
  <c r="C11962" i="11"/>
  <c r="D11961" i="11"/>
  <c r="C11961" i="11"/>
  <c r="D11960" i="11" l="1"/>
  <c r="C11960" i="11"/>
  <c r="D11959" i="11"/>
  <c r="C11959" i="11"/>
  <c r="D11958" i="11"/>
  <c r="C11958" i="11"/>
  <c r="D11957" i="11"/>
  <c r="C11957" i="11"/>
  <c r="D11956" i="11"/>
  <c r="C11956" i="11"/>
  <c r="D11955" i="11"/>
  <c r="C11955" i="11"/>
  <c r="D11954" i="11" l="1"/>
  <c r="C11954" i="11"/>
  <c r="D11953" i="11"/>
  <c r="C11953" i="11"/>
  <c r="D11952" i="11"/>
  <c r="C11952" i="11"/>
  <c r="D11951" i="11"/>
  <c r="C11951" i="11"/>
  <c r="D11950" i="11"/>
  <c r="C11950" i="11"/>
  <c r="D11949" i="11"/>
  <c r="C11949" i="11"/>
  <c r="D11948" i="11" l="1"/>
  <c r="C11948" i="11"/>
  <c r="D11947" i="11"/>
  <c r="C11947" i="11"/>
  <c r="D11946" i="11"/>
  <c r="C11946" i="11"/>
  <c r="D11945" i="11"/>
  <c r="C11945" i="11"/>
  <c r="D11944" i="11"/>
  <c r="C11944" i="11"/>
  <c r="D11943" i="11"/>
  <c r="C11943" i="11"/>
  <c r="D11942" i="11" l="1"/>
  <c r="C11942" i="11"/>
  <c r="D11941" i="11"/>
  <c r="C11941" i="11"/>
  <c r="D11940" i="11"/>
  <c r="C11940" i="11"/>
  <c r="D11939" i="11"/>
  <c r="C11939" i="11"/>
  <c r="D11938" i="11"/>
  <c r="C11938" i="11"/>
  <c r="D11937" i="11"/>
  <c r="C11937" i="11"/>
  <c r="D11936" i="11" l="1"/>
  <c r="C11936" i="11"/>
  <c r="D11935" i="11"/>
  <c r="C11935" i="11"/>
  <c r="D11934" i="11"/>
  <c r="C11934" i="11"/>
  <c r="D11933" i="11"/>
  <c r="C11933" i="11"/>
  <c r="D11932" i="11"/>
  <c r="C11932" i="11"/>
  <c r="D11931" i="11"/>
  <c r="C11931" i="11"/>
  <c r="D11930" i="11" l="1"/>
  <c r="C11930" i="11"/>
  <c r="D11929" i="11"/>
  <c r="C11929" i="11"/>
  <c r="D11928" i="11"/>
  <c r="C11928" i="11"/>
  <c r="D11927" i="11"/>
  <c r="C11927" i="11"/>
  <c r="D11926" i="11"/>
  <c r="C11926" i="11"/>
  <c r="D11925" i="11"/>
  <c r="C11925" i="11"/>
  <c r="D11924" i="11"/>
  <c r="C11924" i="11"/>
  <c r="D11923" i="11"/>
  <c r="C11923" i="11"/>
  <c r="D11922" i="11"/>
  <c r="C11922" i="11"/>
  <c r="D11921" i="11"/>
  <c r="C11921" i="11"/>
  <c r="D11920" i="11"/>
  <c r="C11920" i="11"/>
  <c r="D11919" i="11"/>
  <c r="C11919" i="11"/>
  <c r="D11918" i="11" l="1"/>
  <c r="C11918" i="11"/>
  <c r="D11917" i="11"/>
  <c r="C11917" i="11"/>
  <c r="D11916" i="11"/>
  <c r="C11916" i="11"/>
  <c r="D11915" i="11"/>
  <c r="C11915" i="11"/>
  <c r="D11914" i="11"/>
  <c r="C11914" i="11"/>
  <c r="D11913" i="11"/>
  <c r="C11913" i="11"/>
  <c r="D11912" i="11" l="1"/>
  <c r="C11912" i="11"/>
  <c r="D11911" i="11"/>
  <c r="C11911" i="11"/>
  <c r="D11910" i="11"/>
  <c r="C11910" i="11"/>
  <c r="D11909" i="11"/>
  <c r="C11909" i="11"/>
  <c r="D11908" i="11"/>
  <c r="C11908" i="11"/>
  <c r="D11907" i="11"/>
  <c r="C11907" i="11"/>
  <c r="D11906" i="11" l="1"/>
  <c r="C11906" i="11"/>
  <c r="D11905" i="11"/>
  <c r="C11905" i="11"/>
  <c r="D11904" i="11"/>
  <c r="C11904" i="11"/>
  <c r="D11903" i="11"/>
  <c r="C11903" i="11"/>
  <c r="D11902" i="11"/>
  <c r="C11902" i="11"/>
  <c r="D11901" i="11"/>
  <c r="C11901" i="11"/>
  <c r="D11900" i="11" l="1"/>
  <c r="C11900" i="11"/>
  <c r="D11899" i="11"/>
  <c r="C11899" i="11"/>
  <c r="D11898" i="11"/>
  <c r="C11898" i="11"/>
  <c r="D11897" i="11"/>
  <c r="C11897" i="11"/>
  <c r="D11896" i="11"/>
  <c r="C11896" i="11"/>
  <c r="D11895" i="11"/>
  <c r="C11895" i="11"/>
  <c r="D11894" i="11" l="1"/>
  <c r="C11894" i="11"/>
  <c r="D11893" i="11"/>
  <c r="C11893" i="11"/>
  <c r="D11892" i="11"/>
  <c r="C11892" i="11"/>
  <c r="D11891" i="11"/>
  <c r="C11891" i="11"/>
  <c r="D11890" i="11"/>
  <c r="C11890" i="11"/>
  <c r="D11889" i="11"/>
  <c r="C11889" i="11"/>
  <c r="D11888" i="11" l="1"/>
  <c r="C11888" i="11"/>
  <c r="D11887" i="11"/>
  <c r="C11887" i="11"/>
  <c r="D11886" i="11"/>
  <c r="C11886" i="11"/>
  <c r="D11885" i="11"/>
  <c r="C11885" i="11"/>
  <c r="D11884" i="11"/>
  <c r="C11884" i="11"/>
  <c r="D11883" i="11"/>
  <c r="C11883" i="11"/>
  <c r="D11882" i="11" l="1"/>
  <c r="C11882" i="11"/>
  <c r="D11881" i="11"/>
  <c r="C11881" i="11"/>
  <c r="D11880" i="11"/>
  <c r="C11880" i="11"/>
  <c r="D11879" i="11"/>
  <c r="C11879" i="11"/>
  <c r="D11878" i="11"/>
  <c r="C11878" i="11"/>
  <c r="D11877" i="11"/>
  <c r="C11877" i="11"/>
  <c r="D11876" i="11" l="1"/>
  <c r="C11876" i="11"/>
  <c r="D11875" i="11"/>
  <c r="C11875" i="11"/>
  <c r="D11874" i="11"/>
  <c r="C11874" i="11"/>
  <c r="D11873" i="11"/>
  <c r="C11873" i="11"/>
  <c r="D11872" i="11"/>
  <c r="C11872" i="11"/>
  <c r="D11871" i="11"/>
  <c r="C11871" i="11"/>
  <c r="D11870" i="11" l="1"/>
  <c r="C11870" i="11"/>
  <c r="D11869" i="11"/>
  <c r="C11869" i="11"/>
  <c r="D11868" i="11"/>
  <c r="C11868" i="11"/>
  <c r="D11867" i="11"/>
  <c r="C11867" i="11"/>
  <c r="D11866" i="11"/>
  <c r="C11866" i="11"/>
  <c r="D11865" i="11"/>
  <c r="C11865" i="11"/>
  <c r="D11864" i="11" l="1"/>
  <c r="C11864" i="11"/>
  <c r="D11863" i="11"/>
  <c r="C11863" i="11"/>
  <c r="D11862" i="11"/>
  <c r="C11862" i="11"/>
  <c r="D11861" i="11"/>
  <c r="C11861" i="11"/>
  <c r="D11860" i="11"/>
  <c r="C11860" i="11"/>
  <c r="D11859" i="11"/>
  <c r="C11859" i="11"/>
  <c r="D11858" i="11" l="1"/>
  <c r="C11858" i="11"/>
  <c r="D11857" i="11"/>
  <c r="C11857" i="11"/>
  <c r="D11856" i="11"/>
  <c r="C11856" i="11"/>
  <c r="D11855" i="11"/>
  <c r="C11855" i="11"/>
  <c r="D11854" i="11"/>
  <c r="C11854" i="11"/>
  <c r="D11853" i="11"/>
  <c r="C11853" i="11"/>
  <c r="D11852" i="11" l="1"/>
  <c r="C11852" i="11"/>
  <c r="D11851" i="11"/>
  <c r="C11851" i="11"/>
  <c r="D11850" i="11"/>
  <c r="C11850" i="11"/>
  <c r="D11849" i="11"/>
  <c r="C11849" i="11"/>
  <c r="D11848" i="11"/>
  <c r="C11848" i="11"/>
  <c r="D11847" i="11"/>
  <c r="C11847" i="11"/>
  <c r="D11846" i="11" l="1"/>
  <c r="C11846" i="11"/>
  <c r="D11845" i="11"/>
  <c r="C11845" i="11"/>
  <c r="D11844" i="11"/>
  <c r="C11844" i="11"/>
  <c r="D11843" i="11"/>
  <c r="C11843" i="11"/>
  <c r="D11842" i="11"/>
  <c r="C11842" i="11"/>
  <c r="D11841" i="11"/>
  <c r="C11841" i="11"/>
  <c r="D11840" i="11" l="1"/>
  <c r="C11840" i="11"/>
  <c r="D11839" i="11"/>
  <c r="C11839" i="11"/>
  <c r="D11838" i="11"/>
  <c r="C11838" i="11"/>
  <c r="D11837" i="11"/>
  <c r="C11837" i="11"/>
  <c r="D11836" i="11"/>
  <c r="C11836" i="11"/>
  <c r="D11835" i="11"/>
  <c r="C11835" i="11"/>
  <c r="D11834" i="11" l="1"/>
  <c r="C11834" i="11"/>
  <c r="D11833" i="11"/>
  <c r="C11833" i="11"/>
  <c r="D11832" i="11"/>
  <c r="C11832" i="11"/>
  <c r="D11831" i="11"/>
  <c r="C11831" i="11"/>
  <c r="D11830" i="11"/>
  <c r="C11830" i="11"/>
  <c r="D11829" i="11"/>
  <c r="C11829" i="11"/>
  <c r="D11828" i="11" l="1"/>
  <c r="C11828" i="11"/>
  <c r="D11827" i="11"/>
  <c r="C11827" i="11"/>
  <c r="D11826" i="11"/>
  <c r="C11826" i="11"/>
  <c r="D11825" i="11"/>
  <c r="C11825" i="11"/>
  <c r="D11824" i="11"/>
  <c r="C11824" i="11"/>
  <c r="D11823" i="11"/>
  <c r="C11823" i="11"/>
  <c r="D11822" i="11" l="1"/>
  <c r="C11822" i="11"/>
  <c r="D11821" i="11"/>
  <c r="C11821" i="11"/>
  <c r="D11820" i="11"/>
  <c r="C11820" i="11"/>
  <c r="D11819" i="11"/>
  <c r="C11819" i="11"/>
  <c r="D11818" i="11"/>
  <c r="C11818" i="11"/>
  <c r="D11817" i="11"/>
  <c r="C11817" i="11"/>
  <c r="D11816" i="11" l="1"/>
  <c r="C11816" i="11"/>
  <c r="D11815" i="11"/>
  <c r="C11815" i="11"/>
  <c r="D11814" i="11"/>
  <c r="C11814" i="11"/>
  <c r="D11813" i="11"/>
  <c r="C11813" i="11"/>
  <c r="D11812" i="11"/>
  <c r="C11812" i="11"/>
  <c r="D11811" i="11"/>
  <c r="C11811" i="11"/>
  <c r="D11810" i="11" l="1"/>
  <c r="C11810" i="11"/>
  <c r="D11809" i="11"/>
  <c r="C11809" i="11"/>
  <c r="D11808" i="11"/>
  <c r="C11808" i="11"/>
  <c r="D11807" i="11"/>
  <c r="C11807" i="11"/>
  <c r="D11806" i="11"/>
  <c r="C11806" i="11"/>
  <c r="D11805" i="11"/>
  <c r="C11805" i="11"/>
  <c r="D11804" i="11" l="1"/>
  <c r="C11804" i="11"/>
  <c r="D11803" i="11"/>
  <c r="C11803" i="11"/>
  <c r="D11802" i="11"/>
  <c r="C11802" i="11"/>
  <c r="D11801" i="11"/>
  <c r="C11801" i="11"/>
  <c r="D11800" i="11"/>
  <c r="C11800" i="11"/>
  <c r="D11799" i="11"/>
  <c r="C11799" i="11"/>
  <c r="D11798" i="11" l="1"/>
  <c r="C11798" i="11"/>
  <c r="D11797" i="11"/>
  <c r="C11797" i="11"/>
  <c r="D11796" i="11"/>
  <c r="C11796" i="11"/>
  <c r="D11795" i="11"/>
  <c r="C11795" i="11"/>
  <c r="D11794" i="11"/>
  <c r="C11794" i="11"/>
  <c r="D11793" i="11"/>
  <c r="C11793" i="11"/>
  <c r="D11792" i="11" l="1"/>
  <c r="C11792" i="11"/>
  <c r="D11791" i="11"/>
  <c r="C11791" i="11"/>
  <c r="D11790" i="11"/>
  <c r="C11790" i="11"/>
  <c r="D11789" i="11"/>
  <c r="C11789" i="11"/>
  <c r="D11788" i="11"/>
  <c r="C11788" i="11"/>
  <c r="D11787" i="11"/>
  <c r="C11787" i="11"/>
  <c r="D11786" i="11" l="1"/>
  <c r="C11786" i="11"/>
  <c r="D11785" i="11"/>
  <c r="C11785" i="11"/>
  <c r="D11784" i="11"/>
  <c r="C11784" i="11"/>
  <c r="D11783" i="11"/>
  <c r="C11783" i="11"/>
  <c r="D11782" i="11"/>
  <c r="C11782" i="11"/>
  <c r="D11781" i="11"/>
  <c r="C11781" i="11"/>
  <c r="D11780" i="11" l="1"/>
  <c r="C11780" i="11"/>
  <c r="D11779" i="11"/>
  <c r="C11779" i="11"/>
  <c r="D11778" i="11"/>
  <c r="C11778" i="11"/>
  <c r="D11777" i="11"/>
  <c r="C11777" i="11"/>
  <c r="D11776" i="11"/>
  <c r="C11776" i="11"/>
  <c r="D11775" i="11"/>
  <c r="C11775" i="11"/>
  <c r="D11774" i="11" l="1"/>
  <c r="C11774" i="11"/>
  <c r="D11773" i="11"/>
  <c r="C11773" i="11"/>
  <c r="D11772" i="11"/>
  <c r="C11772" i="11"/>
  <c r="D11771" i="11"/>
  <c r="C11771" i="11"/>
  <c r="D11770" i="11"/>
  <c r="C11770" i="11"/>
  <c r="D11769" i="11"/>
  <c r="C11769" i="11"/>
  <c r="D11768" i="11" l="1"/>
  <c r="C11768" i="11"/>
  <c r="D11767" i="11"/>
  <c r="C11767" i="11"/>
  <c r="D11766" i="11"/>
  <c r="C11766" i="11"/>
  <c r="D11765" i="11"/>
  <c r="C11765" i="11"/>
  <c r="D11764" i="11"/>
  <c r="C11764" i="11"/>
  <c r="D11763" i="11"/>
  <c r="C11763" i="11"/>
  <c r="D11762" i="11" l="1"/>
  <c r="C11762" i="11"/>
  <c r="D11761" i="11"/>
  <c r="C11761" i="11"/>
  <c r="D11760" i="11"/>
  <c r="C11760" i="11"/>
  <c r="D11759" i="11"/>
  <c r="C11759" i="11"/>
  <c r="D11758" i="11"/>
  <c r="C11758" i="11"/>
  <c r="D11757" i="11"/>
  <c r="C11757" i="11"/>
  <c r="D11756" i="11" l="1"/>
  <c r="C11756" i="11"/>
  <c r="D11755" i="11"/>
  <c r="C11755" i="11"/>
  <c r="D11754" i="11"/>
  <c r="C11754" i="11"/>
  <c r="D11753" i="11"/>
  <c r="C11753" i="11"/>
  <c r="D11752" i="11"/>
  <c r="C11752" i="11"/>
  <c r="D11751" i="11"/>
  <c r="C11751" i="11"/>
  <c r="D11750" i="11" l="1"/>
  <c r="C11750" i="11"/>
  <c r="D11749" i="11"/>
  <c r="C11749" i="11"/>
  <c r="D11748" i="11"/>
  <c r="C11748" i="11"/>
  <c r="D11747" i="11"/>
  <c r="C11747" i="11"/>
  <c r="D11746" i="11"/>
  <c r="C11746" i="11"/>
  <c r="D11745" i="11"/>
  <c r="C11745" i="11"/>
  <c r="D11744" i="11" l="1"/>
  <c r="C11744" i="11"/>
  <c r="D11743" i="11"/>
  <c r="C11743" i="11"/>
  <c r="D11742" i="11"/>
  <c r="C11742" i="11"/>
  <c r="D11741" i="11"/>
  <c r="C11741" i="11"/>
  <c r="D11740" i="11"/>
  <c r="C11740" i="11"/>
  <c r="D11739" i="11"/>
  <c r="C11739" i="11"/>
  <c r="D11738" i="11" l="1"/>
  <c r="C11738" i="11"/>
  <c r="D11737" i="11"/>
  <c r="C11737" i="11"/>
  <c r="D11736" i="11"/>
  <c r="C11736" i="11"/>
  <c r="D11735" i="11"/>
  <c r="C11735" i="11"/>
  <c r="D11734" i="11"/>
  <c r="C11734" i="11"/>
  <c r="D11733" i="11"/>
  <c r="C11733" i="11"/>
  <c r="D11732" i="11"/>
  <c r="C11732" i="11"/>
  <c r="D11731" i="11"/>
  <c r="C11731" i="11"/>
  <c r="D11730" i="11" l="1"/>
  <c r="C11730" i="11"/>
  <c r="D11729" i="11"/>
  <c r="C11729" i="11"/>
  <c r="D11728" i="11"/>
  <c r="C11728" i="11"/>
  <c r="D11727" i="11"/>
  <c r="C11727" i="11"/>
  <c r="D11726" i="11"/>
  <c r="C11726" i="11"/>
  <c r="D11725" i="11"/>
  <c r="C11725" i="11"/>
  <c r="D11724" i="11"/>
  <c r="C11724" i="11"/>
  <c r="D11723" i="11"/>
  <c r="C11723" i="11"/>
  <c r="D11722" i="11" l="1"/>
  <c r="C11722" i="11"/>
  <c r="D11721" i="11"/>
  <c r="C11721" i="11"/>
  <c r="D11720" i="11"/>
  <c r="C11720" i="11"/>
  <c r="D11719" i="11"/>
  <c r="C11719" i="11"/>
  <c r="D11718" i="11"/>
  <c r="C11718" i="11"/>
  <c r="D11717" i="11"/>
  <c r="C11717" i="11"/>
  <c r="D11716" i="11"/>
  <c r="C11716" i="11"/>
  <c r="D11715" i="11"/>
  <c r="C11715" i="11"/>
  <c r="D11714" i="11" l="1"/>
  <c r="C11714" i="11"/>
  <c r="D11713" i="11"/>
  <c r="C11713" i="11"/>
  <c r="D11712" i="11"/>
  <c r="C11712" i="11"/>
  <c r="D11711" i="11"/>
  <c r="C11711" i="11"/>
  <c r="D11710" i="11"/>
  <c r="C11710" i="11"/>
  <c r="D11709" i="11"/>
  <c r="C11709" i="11"/>
  <c r="D11708" i="11"/>
  <c r="C11708" i="11"/>
  <c r="D11707" i="11"/>
  <c r="C11707" i="11"/>
  <c r="D11706" i="11" l="1"/>
  <c r="C11706" i="11"/>
  <c r="D11705" i="11"/>
  <c r="C11705" i="11"/>
  <c r="D11704" i="11"/>
  <c r="C11704" i="11"/>
  <c r="D11703" i="11"/>
  <c r="C11703" i="11"/>
  <c r="D11702" i="11"/>
  <c r="C11702" i="11"/>
  <c r="D11701" i="11"/>
  <c r="C11701" i="11"/>
  <c r="D11700" i="11"/>
  <c r="C11700" i="11"/>
  <c r="D11699" i="11"/>
  <c r="C11699" i="11"/>
  <c r="D11698" i="11" l="1"/>
  <c r="C11698" i="11"/>
  <c r="D11697" i="11"/>
  <c r="C11697" i="11"/>
  <c r="D11696" i="11"/>
  <c r="C11696" i="11"/>
  <c r="D11695" i="11"/>
  <c r="C11695" i="11"/>
  <c r="D11694" i="11"/>
  <c r="C11694" i="11"/>
  <c r="D11693" i="11"/>
  <c r="C11693" i="11"/>
  <c r="D11692" i="11"/>
  <c r="C11692" i="11"/>
  <c r="D11691" i="11"/>
  <c r="C11691" i="11"/>
  <c r="D11690" i="11" l="1"/>
  <c r="C11690" i="11"/>
  <c r="D11689" i="11"/>
  <c r="C11689" i="11"/>
  <c r="D11688" i="11"/>
  <c r="C11688" i="11"/>
  <c r="D11687" i="11"/>
  <c r="C11687" i="11"/>
  <c r="D11686" i="11"/>
  <c r="C11686" i="11"/>
  <c r="D11685" i="11"/>
  <c r="C11685" i="11"/>
  <c r="D11684" i="11"/>
  <c r="C11684" i="11"/>
  <c r="D11683" i="11"/>
  <c r="C11683" i="11"/>
  <c r="D11682" i="11" l="1"/>
  <c r="C11682" i="11"/>
  <c r="D11681" i="11"/>
  <c r="C11681" i="11"/>
  <c r="D11680" i="11"/>
  <c r="C11680" i="11"/>
  <c r="D11679" i="11"/>
  <c r="C11679" i="11"/>
  <c r="D11678" i="11"/>
  <c r="C11678" i="11"/>
  <c r="D11677" i="11"/>
  <c r="C11677" i="11"/>
  <c r="D11676" i="11"/>
  <c r="C11676" i="11"/>
  <c r="D11675" i="11"/>
  <c r="C11675" i="11"/>
  <c r="D11674" i="11" l="1"/>
  <c r="C11674" i="11"/>
  <c r="D11673" i="11"/>
  <c r="C11673" i="11"/>
  <c r="D11672" i="11"/>
  <c r="C11672" i="11"/>
  <c r="D11671" i="11"/>
  <c r="C11671" i="11"/>
  <c r="D11670" i="11"/>
  <c r="C11670" i="11"/>
  <c r="D11669" i="11"/>
  <c r="C11669" i="11"/>
  <c r="D11668" i="11"/>
  <c r="C11668" i="11"/>
  <c r="D11667" i="11"/>
  <c r="C11667" i="11"/>
  <c r="D11666" i="11" l="1"/>
  <c r="C11666" i="11"/>
  <c r="D11665" i="11"/>
  <c r="C11665" i="11"/>
  <c r="D11664" i="11"/>
  <c r="C11664" i="11"/>
  <c r="D11663" i="11"/>
  <c r="C11663" i="11"/>
  <c r="D11662" i="11"/>
  <c r="C11662" i="11"/>
  <c r="D11661" i="11"/>
  <c r="C11661" i="11"/>
  <c r="D11660" i="11"/>
  <c r="C11660" i="11"/>
  <c r="D11659" i="11"/>
  <c r="C11659" i="11"/>
  <c r="D11658" i="11" l="1"/>
  <c r="C11658" i="11"/>
  <c r="D11657" i="11"/>
  <c r="C11657" i="11"/>
  <c r="D11656" i="11"/>
  <c r="C11656" i="11"/>
  <c r="D11655" i="11"/>
  <c r="C11655" i="11"/>
  <c r="D11654" i="11"/>
  <c r="C11654" i="11"/>
  <c r="D11653" i="11"/>
  <c r="C11653" i="11"/>
  <c r="D11652" i="11"/>
  <c r="C11652" i="11"/>
  <c r="D11651" i="11"/>
  <c r="C11651" i="11"/>
  <c r="D11650" i="11" l="1"/>
  <c r="C11650" i="11"/>
  <c r="D11649" i="11"/>
  <c r="C11649" i="11"/>
  <c r="D11648" i="11"/>
  <c r="C11648" i="11"/>
  <c r="D11647" i="11"/>
  <c r="C11647" i="11"/>
  <c r="D11646" i="11"/>
  <c r="C11646" i="11"/>
  <c r="D11645" i="11"/>
  <c r="C11645" i="11"/>
  <c r="D11644" i="11"/>
  <c r="C11644" i="11"/>
  <c r="D11643" i="11"/>
  <c r="C11643" i="11"/>
  <c r="D11642" i="11" l="1"/>
  <c r="C11642" i="11"/>
  <c r="D11641" i="11"/>
  <c r="C11641" i="11"/>
  <c r="D11640" i="11"/>
  <c r="C11640" i="11"/>
  <c r="D11639" i="11"/>
  <c r="C11639" i="11"/>
  <c r="D11638" i="11"/>
  <c r="C11638" i="11"/>
  <c r="D11637" i="11"/>
  <c r="C11637" i="11"/>
  <c r="D11636" i="11"/>
  <c r="C11636" i="11"/>
  <c r="D11635" i="11"/>
  <c r="C11635" i="11"/>
  <c r="D11634" i="11" l="1"/>
  <c r="C11634" i="11"/>
  <c r="D11633" i="11"/>
  <c r="C11633" i="11"/>
  <c r="D11632" i="11"/>
  <c r="C11632" i="11"/>
  <c r="D11631" i="11"/>
  <c r="C11631" i="11"/>
  <c r="D11630" i="11"/>
  <c r="C11630" i="11"/>
  <c r="D11629" i="11"/>
  <c r="C11629" i="11"/>
  <c r="D11628" i="11"/>
  <c r="C11628" i="11"/>
  <c r="D11627" i="11"/>
  <c r="C11627" i="11"/>
  <c r="D11626" i="11" l="1"/>
  <c r="C11626" i="11"/>
  <c r="D11625" i="11"/>
  <c r="C11625" i="11"/>
  <c r="D11624" i="11"/>
  <c r="C11624" i="11"/>
  <c r="D11623" i="11"/>
  <c r="C11623" i="11"/>
  <c r="D11622" i="11"/>
  <c r="C11622" i="11"/>
  <c r="D11621" i="11"/>
  <c r="C11621" i="11"/>
  <c r="D11620" i="11"/>
  <c r="C11620" i="11"/>
  <c r="D11619" i="11"/>
  <c r="C11619" i="11"/>
  <c r="D11618" i="11"/>
  <c r="C11618" i="11"/>
  <c r="D11617" i="11"/>
  <c r="C11617" i="11"/>
  <c r="D11616" i="11"/>
  <c r="C11616" i="11"/>
  <c r="D11615" i="11"/>
  <c r="C11615" i="11"/>
  <c r="D11614" i="11"/>
  <c r="C11614" i="11"/>
  <c r="D11613" i="11"/>
  <c r="C11613" i="11"/>
  <c r="D11612" i="11"/>
  <c r="C11612" i="11"/>
  <c r="D11611" i="11"/>
  <c r="C11611" i="11"/>
  <c r="D11610" i="11" l="1"/>
  <c r="C11610" i="11"/>
  <c r="D11609" i="11"/>
  <c r="C11609" i="11"/>
  <c r="D11608" i="11"/>
  <c r="C11608" i="11"/>
  <c r="D11607" i="11"/>
  <c r="C11607" i="11"/>
  <c r="D11606" i="11"/>
  <c r="C11606" i="11"/>
  <c r="D11605" i="11"/>
  <c r="C11605" i="11"/>
  <c r="D11604" i="11"/>
  <c r="C11604" i="11"/>
  <c r="D11603" i="11"/>
  <c r="C11603" i="11"/>
  <c r="D11602" i="11" l="1"/>
  <c r="C11602" i="11"/>
  <c r="D11601" i="11"/>
  <c r="C11601" i="11"/>
  <c r="D11600" i="11"/>
  <c r="C11600" i="11"/>
  <c r="D11599" i="11"/>
  <c r="C11599" i="11"/>
  <c r="D11598" i="11"/>
  <c r="C11598" i="11"/>
  <c r="D11597" i="11"/>
  <c r="C11597" i="11"/>
  <c r="D11596" i="11"/>
  <c r="C11596" i="11"/>
  <c r="D11595" i="11"/>
  <c r="C11595" i="11"/>
  <c r="D11594" i="11" l="1"/>
  <c r="C11594" i="11"/>
  <c r="D11593" i="11"/>
  <c r="C11593" i="11"/>
  <c r="D11592" i="11"/>
  <c r="C11592" i="11"/>
  <c r="D11591" i="11"/>
  <c r="C11591" i="11"/>
  <c r="D11590" i="11"/>
  <c r="C11590" i="11"/>
  <c r="D11589" i="11"/>
  <c r="C11589" i="11"/>
  <c r="D11588" i="11"/>
  <c r="C11588" i="11"/>
  <c r="D11587" i="11"/>
  <c r="C11587" i="11"/>
  <c r="D11586" i="11" l="1"/>
  <c r="C11586" i="11"/>
  <c r="D11585" i="11"/>
  <c r="C11585" i="11"/>
  <c r="D11584" i="11"/>
  <c r="C11584" i="11"/>
  <c r="D11583" i="11"/>
  <c r="C11583" i="11"/>
  <c r="D11582" i="11"/>
  <c r="C11582" i="11"/>
  <c r="D11581" i="11"/>
  <c r="C11581" i="11"/>
  <c r="D11580" i="11"/>
  <c r="C11580" i="11"/>
  <c r="D11579" i="11"/>
  <c r="C11579" i="11"/>
  <c r="D11578" i="11" l="1"/>
  <c r="C11578" i="11"/>
  <c r="D11577" i="11"/>
  <c r="C11577" i="11"/>
  <c r="D11576" i="11"/>
  <c r="C11576" i="11"/>
  <c r="D11575" i="11"/>
  <c r="C11575" i="11"/>
  <c r="D11574" i="11"/>
  <c r="C11574" i="11"/>
  <c r="D11573" i="11"/>
  <c r="C11573" i="11"/>
  <c r="D11572" i="11"/>
  <c r="C11572" i="11"/>
  <c r="D11571" i="11"/>
  <c r="C11571" i="11"/>
  <c r="D11570" i="11" l="1"/>
  <c r="C11570" i="11"/>
  <c r="D11569" i="11"/>
  <c r="C11569" i="11"/>
  <c r="D11568" i="11"/>
  <c r="C11568" i="11"/>
  <c r="D11567" i="11"/>
  <c r="C11567" i="11"/>
  <c r="D11566" i="11"/>
  <c r="C11566" i="11"/>
  <c r="D11565" i="11"/>
  <c r="C11565" i="11"/>
  <c r="D11564" i="11"/>
  <c r="C11564" i="11"/>
  <c r="D11563" i="11"/>
  <c r="C11563" i="11"/>
  <c r="D11562" i="11" l="1"/>
  <c r="C11562" i="11"/>
  <c r="D11561" i="11"/>
  <c r="C11561" i="11"/>
  <c r="D11560" i="11"/>
  <c r="C11560" i="11"/>
  <c r="D11559" i="11"/>
  <c r="C11559" i="11"/>
  <c r="D11558" i="11"/>
  <c r="C11558" i="11"/>
  <c r="D11557" i="11"/>
  <c r="C11557" i="11"/>
  <c r="D11556" i="11"/>
  <c r="C11556" i="11"/>
  <c r="D11555" i="11"/>
  <c r="C11555" i="11"/>
  <c r="D11554" i="11" l="1"/>
  <c r="C11554" i="11"/>
  <c r="D11553" i="11"/>
  <c r="C11553" i="11"/>
  <c r="D11552" i="11"/>
  <c r="C11552" i="11"/>
  <c r="D11551" i="11"/>
  <c r="C11551" i="11"/>
  <c r="D11550" i="11"/>
  <c r="C11550" i="11"/>
  <c r="D11549" i="11"/>
  <c r="C11549" i="11"/>
  <c r="D11548" i="11"/>
  <c r="C11548" i="11"/>
  <c r="D11547" i="11"/>
  <c r="C11547" i="11"/>
  <c r="D11546" i="11" l="1"/>
  <c r="C11546" i="11"/>
  <c r="D11545" i="11"/>
  <c r="C11545" i="11"/>
  <c r="D11544" i="11"/>
  <c r="C11544" i="11"/>
  <c r="D11543" i="11"/>
  <c r="C11543" i="11"/>
  <c r="D11542" i="11"/>
  <c r="C11542" i="11"/>
  <c r="D11541" i="11"/>
  <c r="C11541" i="11"/>
  <c r="D11540" i="11"/>
  <c r="C11540" i="11"/>
  <c r="D11539" i="11"/>
  <c r="C11539" i="11"/>
  <c r="D11538" i="11" l="1"/>
  <c r="C11538" i="11"/>
  <c r="D11537" i="11"/>
  <c r="C11537" i="11"/>
  <c r="D11536" i="11"/>
  <c r="C11536" i="11"/>
  <c r="D11535" i="11"/>
  <c r="C11535" i="11"/>
  <c r="D11534" i="11"/>
  <c r="C11534" i="11"/>
  <c r="D11533" i="11"/>
  <c r="C11533" i="11"/>
  <c r="D11532" i="11"/>
  <c r="C11532" i="11"/>
  <c r="D11531" i="11"/>
  <c r="C11531" i="11"/>
  <c r="D11530" i="11" l="1"/>
  <c r="C11530" i="11"/>
  <c r="D11529" i="11"/>
  <c r="C11529" i="11"/>
  <c r="D11528" i="11"/>
  <c r="C11528" i="11"/>
  <c r="D11527" i="11"/>
  <c r="C11527" i="11"/>
  <c r="D11526" i="11"/>
  <c r="C11526" i="11"/>
  <c r="D11525" i="11"/>
  <c r="C11525" i="11"/>
  <c r="D11524" i="11"/>
  <c r="C11524" i="11"/>
  <c r="D11523" i="11"/>
  <c r="C11523" i="11"/>
  <c r="D11522" i="11" l="1"/>
  <c r="C11522" i="11"/>
  <c r="D11521" i="11"/>
  <c r="C11521" i="11"/>
  <c r="D11520" i="11"/>
  <c r="C11520" i="11"/>
  <c r="D11519" i="11"/>
  <c r="C11519" i="11"/>
  <c r="D11518" i="11"/>
  <c r="C11518" i="11"/>
  <c r="D11517" i="11"/>
  <c r="C11517" i="11"/>
  <c r="D11516" i="11"/>
  <c r="C11516" i="11"/>
  <c r="D11515" i="11"/>
  <c r="C11515" i="11"/>
  <c r="D11514" i="11" l="1"/>
  <c r="C11514" i="11"/>
  <c r="D11513" i="11"/>
  <c r="C11513" i="11"/>
  <c r="D11512" i="11"/>
  <c r="C11512" i="11"/>
  <c r="D11511" i="11"/>
  <c r="C11511" i="11"/>
  <c r="D11510" i="11"/>
  <c r="C11510" i="11"/>
  <c r="D11509" i="11"/>
  <c r="C11509" i="11"/>
  <c r="D11508" i="11"/>
  <c r="C11508" i="11"/>
  <c r="D11507" i="11"/>
  <c r="C11507" i="11"/>
  <c r="D11506" i="11" l="1"/>
  <c r="C11506" i="11"/>
  <c r="D11505" i="11"/>
  <c r="C11505" i="11"/>
  <c r="D11504" i="11"/>
  <c r="C11504" i="11"/>
  <c r="D11503" i="11"/>
  <c r="C11503" i="11"/>
  <c r="D11502" i="11"/>
  <c r="C11502" i="11"/>
  <c r="D11501" i="11"/>
  <c r="C11501" i="11"/>
  <c r="D11500" i="11"/>
  <c r="C11500" i="11"/>
  <c r="D11499" i="11"/>
  <c r="C11499" i="11"/>
  <c r="D11498" i="11" l="1"/>
  <c r="C11498" i="11"/>
  <c r="D11497" i="11"/>
  <c r="C11497" i="11"/>
  <c r="D11496" i="11"/>
  <c r="C11496" i="11"/>
  <c r="D11495" i="11"/>
  <c r="C11495" i="11"/>
  <c r="D11494" i="11"/>
  <c r="C11494" i="11"/>
  <c r="D11493" i="11"/>
  <c r="C11493" i="11"/>
  <c r="D11492" i="11"/>
  <c r="C11492" i="11"/>
  <c r="D11491" i="11"/>
  <c r="C11491" i="11"/>
  <c r="D11490" i="11" l="1"/>
  <c r="C11490" i="11"/>
  <c r="D11489" i="11"/>
  <c r="C11489" i="11"/>
  <c r="D11488" i="11"/>
  <c r="C11488" i="11"/>
  <c r="D11487" i="11"/>
  <c r="C11487" i="11"/>
  <c r="D11486" i="11"/>
  <c r="C11486" i="11"/>
  <c r="D11485" i="11"/>
  <c r="C11485" i="11"/>
  <c r="D11484" i="11"/>
  <c r="C11484" i="11"/>
  <c r="D11483" i="11"/>
  <c r="C11483" i="11"/>
  <c r="D11482" i="11" l="1"/>
  <c r="C11482" i="11"/>
  <c r="D11481" i="11"/>
  <c r="C11481" i="11"/>
  <c r="D11480" i="11"/>
  <c r="C11480" i="11"/>
  <c r="D11479" i="11"/>
  <c r="C11479" i="11"/>
  <c r="D11478" i="11"/>
  <c r="C11478" i="11"/>
  <c r="D11477" i="11"/>
  <c r="C11477" i="11"/>
  <c r="D11476" i="11"/>
  <c r="C11476" i="11"/>
  <c r="D11475" i="11"/>
  <c r="C11475" i="11"/>
  <c r="D11474" i="11" l="1"/>
  <c r="C11474" i="11"/>
  <c r="D11473" i="11"/>
  <c r="C11473" i="11"/>
  <c r="D11472" i="11"/>
  <c r="C11472" i="11"/>
  <c r="D11471" i="11"/>
  <c r="C11471" i="11"/>
  <c r="D11470" i="11"/>
  <c r="C11470" i="11"/>
  <c r="D11469" i="11"/>
  <c r="C11469" i="11"/>
  <c r="D11468" i="11"/>
  <c r="C11468" i="11"/>
  <c r="D11467" i="11"/>
  <c r="C11467" i="11"/>
  <c r="D11466" i="11" l="1"/>
  <c r="C11466" i="11"/>
  <c r="D11465" i="11"/>
  <c r="C11465" i="11"/>
  <c r="D11464" i="11"/>
  <c r="C11464" i="11"/>
  <c r="D11463" i="11"/>
  <c r="C11463" i="11"/>
  <c r="D11462" i="11"/>
  <c r="C11462" i="11"/>
  <c r="D11461" i="11"/>
  <c r="C11461" i="11"/>
  <c r="D11460" i="11"/>
  <c r="C11460" i="11"/>
  <c r="D11459" i="11"/>
  <c r="C11459" i="11"/>
  <c r="D11458" i="11" l="1"/>
  <c r="C11458" i="11"/>
  <c r="D11457" i="11"/>
  <c r="C11457" i="11"/>
  <c r="D11456" i="11"/>
  <c r="C11456" i="11"/>
  <c r="D11455" i="11"/>
  <c r="C11455" i="11"/>
  <c r="D11454" i="11"/>
  <c r="C11454" i="11"/>
  <c r="D11453" i="11"/>
  <c r="C11453" i="11"/>
  <c r="D11452" i="11"/>
  <c r="C11452" i="11"/>
  <c r="D11451" i="11"/>
  <c r="C11451" i="11"/>
  <c r="D11450" i="11" l="1"/>
  <c r="C11450" i="11"/>
  <c r="D11449" i="11"/>
  <c r="C11449" i="11"/>
  <c r="D11448" i="11"/>
  <c r="C11448" i="11"/>
  <c r="D11447" i="11"/>
  <c r="C11447" i="11"/>
  <c r="D11446" i="11"/>
  <c r="C11446" i="11"/>
  <c r="D11445" i="11"/>
  <c r="C11445" i="11"/>
  <c r="D11444" i="11"/>
  <c r="C11444" i="11"/>
  <c r="D11443" i="11"/>
  <c r="C11443" i="11"/>
  <c r="D11442" i="11" l="1"/>
  <c r="C11442" i="11"/>
  <c r="D11441" i="11"/>
  <c r="C11441" i="11"/>
  <c r="D11440" i="11"/>
  <c r="C11440" i="11"/>
  <c r="D11439" i="11"/>
  <c r="C11439" i="11"/>
  <c r="D11438" i="11"/>
  <c r="C11438" i="11"/>
  <c r="D11437" i="11"/>
  <c r="C11437" i="11"/>
  <c r="D11436" i="11"/>
  <c r="C11436" i="11"/>
  <c r="D11435" i="11"/>
  <c r="C11435" i="11"/>
  <c r="D11434" i="11" l="1"/>
  <c r="C11434" i="11"/>
  <c r="D11433" i="11"/>
  <c r="C11433" i="11"/>
  <c r="D11432" i="11"/>
  <c r="C11432" i="11"/>
  <c r="D11431" i="11"/>
  <c r="C11431" i="11"/>
  <c r="D11430" i="11"/>
  <c r="C11430" i="11"/>
  <c r="D11429" i="11"/>
  <c r="C11429" i="11"/>
  <c r="D11428" i="11"/>
  <c r="C11428" i="11"/>
  <c r="D11427" i="11"/>
  <c r="C11427" i="11"/>
  <c r="D11426" i="11" l="1"/>
  <c r="C11426" i="11"/>
  <c r="D11425" i="11"/>
  <c r="C11425" i="11"/>
  <c r="D11424" i="11"/>
  <c r="C11424" i="11"/>
  <c r="D11423" i="11"/>
  <c r="C11423" i="11"/>
  <c r="D11422" i="11"/>
  <c r="C11422" i="11"/>
  <c r="D11421" i="11"/>
  <c r="C11421" i="11"/>
  <c r="D11420" i="11"/>
  <c r="C11420" i="11"/>
  <c r="D11419" i="11"/>
  <c r="C11419" i="11"/>
  <c r="D11418" i="11" l="1"/>
  <c r="C11418" i="11"/>
  <c r="D11417" i="11"/>
  <c r="C11417" i="11"/>
  <c r="D11416" i="11"/>
  <c r="C11416" i="11"/>
  <c r="D11415" i="11"/>
  <c r="C11415" i="11"/>
  <c r="D11414" i="11"/>
  <c r="C11414" i="11"/>
  <c r="D11413" i="11"/>
  <c r="C11413" i="11"/>
  <c r="D11412" i="11"/>
  <c r="C11412" i="11"/>
  <c r="D11411" i="11"/>
  <c r="C11411" i="11"/>
  <c r="D11410" i="11" l="1"/>
  <c r="C11410" i="11"/>
  <c r="D11409" i="11"/>
  <c r="C11409" i="11"/>
  <c r="D11408" i="11"/>
  <c r="C11408" i="11"/>
  <c r="D11407" i="11"/>
  <c r="C11407" i="11"/>
  <c r="D11406" i="11"/>
  <c r="C11406" i="11"/>
  <c r="D11405" i="11"/>
  <c r="C11405" i="11"/>
  <c r="D11404" i="11"/>
  <c r="C11404" i="11"/>
  <c r="D11403" i="11"/>
  <c r="C11403" i="11"/>
  <c r="D11402" i="11" l="1"/>
  <c r="C11402" i="11"/>
  <c r="D11401" i="11"/>
  <c r="C11401" i="11"/>
  <c r="D11400" i="11"/>
  <c r="C11400" i="11"/>
  <c r="D11399" i="11"/>
  <c r="C11399" i="11"/>
  <c r="D11398" i="11"/>
  <c r="C11398" i="11"/>
  <c r="D11397" i="11"/>
  <c r="C11397" i="11"/>
  <c r="D11396" i="11"/>
  <c r="C11396" i="11"/>
  <c r="D11395" i="11"/>
  <c r="C11395" i="11"/>
  <c r="D11394" i="11" l="1"/>
  <c r="C11394" i="11"/>
  <c r="D11393" i="11"/>
  <c r="C11393" i="11"/>
  <c r="D11392" i="11"/>
  <c r="C11392" i="11"/>
  <c r="D11391" i="11"/>
  <c r="C11391" i="11"/>
  <c r="D11390" i="11"/>
  <c r="C11390" i="11"/>
  <c r="D11389" i="11"/>
  <c r="C11389" i="11"/>
  <c r="D11388" i="11"/>
  <c r="C11388" i="11"/>
  <c r="D11387" i="11"/>
  <c r="C11387" i="11"/>
  <c r="D11386" i="11" l="1"/>
  <c r="C11386" i="11"/>
  <c r="D11385" i="11"/>
  <c r="C11385" i="11"/>
  <c r="D11384" i="11"/>
  <c r="C11384" i="11"/>
  <c r="D11383" i="11"/>
  <c r="C11383" i="11"/>
  <c r="D11382" i="11"/>
  <c r="C11382" i="11"/>
  <c r="D11381" i="11"/>
  <c r="C11381" i="11"/>
  <c r="D11380" i="11"/>
  <c r="C11380" i="11"/>
  <c r="D11379" i="11"/>
  <c r="C11379" i="11"/>
  <c r="D11378" i="11" l="1"/>
  <c r="C11378" i="11"/>
  <c r="D11377" i="11"/>
  <c r="C11377" i="11"/>
  <c r="D11376" i="11"/>
  <c r="C11376" i="11"/>
  <c r="B4" i="4" l="1"/>
  <c r="BU20" i="4" l="1"/>
  <c r="BF20" i="4"/>
  <c r="AP20" i="4"/>
  <c r="U20" i="4"/>
  <c r="F20" i="4"/>
  <c r="CC19" i="4"/>
  <c r="BH19" i="4"/>
  <c r="AS19" i="4"/>
  <c r="AC19" i="4"/>
  <c r="H19" i="4"/>
  <c r="CC18" i="4"/>
  <c r="BC18" i="4"/>
  <c r="AC18" i="4"/>
  <c r="C18" i="4"/>
  <c r="BP17" i="4"/>
  <c r="AP17" i="4"/>
  <c r="P17" i="4"/>
  <c r="CC16" i="4"/>
  <c r="BC16" i="4"/>
  <c r="AC16" i="4"/>
  <c r="C16" i="4"/>
  <c r="BP15" i="4"/>
  <c r="AP15" i="4"/>
  <c r="P15" i="4"/>
  <c r="CC14" i="4"/>
  <c r="BC14" i="4"/>
  <c r="AC14" i="4"/>
  <c r="C14" i="4"/>
  <c r="BP13" i="4"/>
  <c r="AP13" i="4"/>
  <c r="P13" i="4"/>
  <c r="CC12" i="4"/>
  <c r="BC12" i="4"/>
  <c r="AC12" i="4"/>
  <c r="C12" i="4"/>
  <c r="BP11" i="4"/>
  <c r="AP11" i="4"/>
  <c r="P11" i="4"/>
  <c r="CC10" i="4"/>
  <c r="BC10" i="4"/>
  <c r="AC10" i="4"/>
  <c r="C10" i="4"/>
  <c r="BP9" i="4"/>
  <c r="AP9" i="4"/>
  <c r="P9" i="4"/>
  <c r="BT20" i="4"/>
  <c r="BD20" i="4"/>
  <c r="AO20" i="4"/>
  <c r="T20" i="4"/>
  <c r="D20" i="4"/>
  <c r="CB19" i="4"/>
  <c r="BG19" i="4"/>
  <c r="AQ19" i="4"/>
  <c r="AB19" i="4"/>
  <c r="G19" i="4"/>
  <c r="CB18" i="4"/>
  <c r="BB18" i="4"/>
  <c r="AB18" i="4"/>
  <c r="B18" i="4"/>
  <c r="BO17" i="4"/>
  <c r="CB16" i="4"/>
  <c r="BB16" i="4"/>
  <c r="AB16" i="4"/>
  <c r="AO15" i="4"/>
  <c r="CB14" i="4"/>
  <c r="B14" i="4"/>
  <c r="O13" i="4"/>
  <c r="AB12" i="4"/>
  <c r="AO11" i="4"/>
  <c r="BB10" i="4"/>
  <c r="AO9" i="4"/>
  <c r="AH20" i="4"/>
  <c r="BU19" i="4"/>
  <c r="CH20" i="4"/>
  <c r="CG20" i="4"/>
  <c r="CF20" i="4"/>
  <c r="BP20" i="4"/>
  <c r="AU20" i="4"/>
  <c r="AF20" i="4"/>
  <c r="P20" i="4"/>
  <c r="CH19" i="4"/>
  <c r="BS19" i="4"/>
  <c r="BC19" i="4"/>
  <c r="AH19" i="4"/>
  <c r="S19" i="4"/>
  <c r="C19" i="4"/>
  <c r="BP18" i="4"/>
  <c r="AP18" i="4"/>
  <c r="P18" i="4"/>
  <c r="CC17" i="4"/>
  <c r="BC17" i="4"/>
  <c r="AC17" i="4"/>
  <c r="C17" i="4"/>
  <c r="BP16" i="4"/>
  <c r="AP16" i="4"/>
  <c r="P16" i="4"/>
  <c r="CC15" i="4"/>
  <c r="BC15" i="4"/>
  <c r="AC15" i="4"/>
  <c r="C15" i="4"/>
  <c r="BP14" i="4"/>
  <c r="AP14" i="4"/>
  <c r="P14" i="4"/>
  <c r="CC13" i="4"/>
  <c r="BC13" i="4"/>
  <c r="AC13" i="4"/>
  <c r="C13" i="4"/>
  <c r="BP12" i="4"/>
  <c r="AP12" i="4"/>
  <c r="P12" i="4"/>
  <c r="CC11" i="4"/>
  <c r="BC11" i="4"/>
  <c r="AC11" i="4"/>
  <c r="C11" i="4"/>
  <c r="BP10" i="4"/>
  <c r="AP10" i="4"/>
  <c r="P10" i="4"/>
  <c r="CC9" i="4"/>
  <c r="BC9" i="4"/>
  <c r="AC9" i="4"/>
  <c r="C9" i="4"/>
  <c r="CD20" i="4"/>
  <c r="BO20" i="4"/>
  <c r="AT20" i="4"/>
  <c r="AD20" i="4"/>
  <c r="O20" i="4"/>
  <c r="CG19" i="4"/>
  <c r="BQ19" i="4"/>
  <c r="BB19" i="4"/>
  <c r="AG19" i="4"/>
  <c r="Q19" i="4"/>
  <c r="B19" i="4"/>
  <c r="BO18" i="4"/>
  <c r="AO18" i="4"/>
  <c r="O18" i="4"/>
  <c r="CB17" i="4"/>
  <c r="BB17" i="4"/>
  <c r="AB17" i="4"/>
  <c r="B17" i="4"/>
  <c r="BO16" i="4"/>
  <c r="AO16" i="4"/>
  <c r="O16" i="4"/>
  <c r="CB15" i="4"/>
  <c r="BB15" i="4"/>
  <c r="AB15" i="4"/>
  <c r="B15" i="4"/>
  <c r="BO14" i="4"/>
  <c r="AO14" i="4"/>
  <c r="O14" i="4"/>
  <c r="CB13" i="4"/>
  <c r="BB13" i="4"/>
  <c r="AB13" i="4"/>
  <c r="B13" i="4"/>
  <c r="BO12" i="4"/>
  <c r="AO12" i="4"/>
  <c r="O12" i="4"/>
  <c r="CB11" i="4"/>
  <c r="BB11" i="4"/>
  <c r="AB11" i="4"/>
  <c r="B11" i="4"/>
  <c r="CC20" i="4"/>
  <c r="BH20" i="4"/>
  <c r="AS20" i="4"/>
  <c r="AC20" i="4"/>
  <c r="H20" i="4"/>
  <c r="CF19" i="4"/>
  <c r="BP19" i="4"/>
  <c r="AU19" i="4"/>
  <c r="AF19" i="4"/>
  <c r="P19" i="4"/>
  <c r="CG18" i="4"/>
  <c r="BG18" i="4"/>
  <c r="AG18" i="4"/>
  <c r="G18" i="4"/>
  <c r="BT17" i="4"/>
  <c r="AT17" i="4"/>
  <c r="T17" i="4"/>
  <c r="CG16" i="4"/>
  <c r="BG16" i="4"/>
  <c r="AG16" i="4"/>
  <c r="G16" i="4"/>
  <c r="BT15" i="4"/>
  <c r="AT15" i="4"/>
  <c r="T15" i="4"/>
  <c r="CG14" i="4"/>
  <c r="BG14" i="4"/>
  <c r="AG14" i="4"/>
  <c r="G14" i="4"/>
  <c r="BT13" i="4"/>
  <c r="AT13" i="4"/>
  <c r="T13" i="4"/>
  <c r="CG12" i="4"/>
  <c r="BG12" i="4"/>
  <c r="AG12" i="4"/>
  <c r="G12" i="4"/>
  <c r="BT11" i="4"/>
  <c r="AT11" i="4"/>
  <c r="T11" i="4"/>
  <c r="CG10" i="4"/>
  <c r="BG10" i="4"/>
  <c r="AG10" i="4"/>
  <c r="G10" i="4"/>
  <c r="BT9" i="4"/>
  <c r="AT9" i="4"/>
  <c r="T9" i="4"/>
  <c r="AO17" i="4"/>
  <c r="BO15" i="4"/>
  <c r="BB14" i="4"/>
  <c r="BO13" i="4"/>
  <c r="CB12" i="4"/>
  <c r="B12" i="4"/>
  <c r="O11" i="4"/>
  <c r="AB10" i="4"/>
  <c r="O9" i="4"/>
  <c r="BC20" i="4"/>
  <c r="S20" i="4"/>
  <c r="CB20" i="4"/>
  <c r="BG20" i="4"/>
  <c r="AQ20" i="4"/>
  <c r="AB20" i="4"/>
  <c r="G20" i="4"/>
  <c r="CD19" i="4"/>
  <c r="BO19" i="4"/>
  <c r="AT19" i="4"/>
  <c r="AD19" i="4"/>
  <c r="O19" i="4"/>
  <c r="CF18" i="4"/>
  <c r="BF18" i="4"/>
  <c r="AF18" i="4"/>
  <c r="F18" i="4"/>
  <c r="BS17" i="4"/>
  <c r="AS17" i="4"/>
  <c r="S17" i="4"/>
  <c r="CF16" i="4"/>
  <c r="BF16" i="4"/>
  <c r="AF16" i="4"/>
  <c r="F16" i="4"/>
  <c r="BS15" i="4"/>
  <c r="AS15" i="4"/>
  <c r="S15" i="4"/>
  <c r="CF14" i="4"/>
  <c r="BF14" i="4"/>
  <c r="AF14" i="4"/>
  <c r="F14" i="4"/>
  <c r="BS13" i="4"/>
  <c r="AS13" i="4"/>
  <c r="S13" i="4"/>
  <c r="CF12" i="4"/>
  <c r="BF12" i="4"/>
  <c r="AF12" i="4"/>
  <c r="F12" i="4"/>
  <c r="BS11" i="4"/>
  <c r="AS11" i="4"/>
  <c r="S11" i="4"/>
  <c r="CF10" i="4"/>
  <c r="BF10" i="4"/>
  <c r="AF10" i="4"/>
  <c r="F10" i="4"/>
  <c r="BS9" i="4"/>
  <c r="AS9" i="4"/>
  <c r="S9" i="4"/>
  <c r="O17" i="4"/>
  <c r="B16" i="4"/>
  <c r="O15" i="4"/>
  <c r="AB14" i="4"/>
  <c r="AO13" i="4"/>
  <c r="BB12" i="4"/>
  <c r="BO11" i="4"/>
  <c r="CB10" i="4"/>
  <c r="B10" i="4"/>
  <c r="BO9" i="4"/>
  <c r="BS20" i="4"/>
  <c r="C20" i="4"/>
  <c r="BF19" i="4"/>
  <c r="BT18" i="4"/>
  <c r="BG17" i="4"/>
  <c r="AT16" i="4"/>
  <c r="AG15" i="4"/>
  <c r="T14" i="4"/>
  <c r="G13" i="4"/>
  <c r="CG11" i="4"/>
  <c r="BT10" i="4"/>
  <c r="O10" i="4"/>
  <c r="AF9" i="4"/>
  <c r="CF11" i="4"/>
  <c r="BS10" i="4"/>
  <c r="AB9" i="4"/>
  <c r="AP19" i="4"/>
  <c r="CF9" i="4"/>
  <c r="S16" i="4"/>
  <c r="BF11" i="4"/>
  <c r="CG15" i="4"/>
  <c r="AG11" i="4"/>
  <c r="Q20" i="4"/>
  <c r="Y20" i="4" s="1"/>
  <c r="BS14" i="4"/>
  <c r="AO10" i="4"/>
  <c r="B20" i="4"/>
  <c r="T12" i="4"/>
  <c r="BF15" i="4"/>
  <c r="F11" i="4"/>
  <c r="BD19" i="4"/>
  <c r="BS18" i="4"/>
  <c r="BF17" i="4"/>
  <c r="AS16" i="4"/>
  <c r="AF15" i="4"/>
  <c r="S14" i="4"/>
  <c r="F13" i="4"/>
  <c r="CG9" i="4"/>
  <c r="AT18" i="4"/>
  <c r="AG17" i="4"/>
  <c r="G15" i="4"/>
  <c r="CG13" i="4"/>
  <c r="BT12" i="4"/>
  <c r="BO10" i="4"/>
  <c r="G9" i="4"/>
  <c r="AS18" i="4"/>
  <c r="BS12" i="4"/>
  <c r="F9" i="4"/>
  <c r="AT12" i="4"/>
  <c r="BG15" i="4"/>
  <c r="BB9" i="4"/>
  <c r="S12" i="4"/>
  <c r="BQ20" i="4"/>
  <c r="BY20" i="4" s="1"/>
  <c r="T16" i="4"/>
  <c r="BG11" i="4"/>
  <c r="F15" i="4"/>
  <c r="AT10" i="4"/>
  <c r="BG13" i="4"/>
  <c r="BG9" i="4"/>
  <c r="F17" i="4"/>
  <c r="BF13" i="4"/>
  <c r="CG17" i="4"/>
  <c r="G11" i="4"/>
  <c r="D19" i="4"/>
  <c r="AF13" i="4"/>
  <c r="BB20" i="4"/>
  <c r="AO19" i="4"/>
  <c r="AF17" i="4"/>
  <c r="CF13" i="4"/>
  <c r="CB9" i="4"/>
  <c r="BT14" i="4"/>
  <c r="B9" i="4"/>
  <c r="S18" i="4"/>
  <c r="AS12" i="4"/>
  <c r="BT16" i="4"/>
  <c r="T10" i="4"/>
  <c r="CF17" i="4"/>
  <c r="AS14" i="4"/>
  <c r="AG20" i="4"/>
  <c r="U19" i="4"/>
  <c r="T18" i="4"/>
  <c r="G17" i="4"/>
  <c r="AS10" i="4"/>
  <c r="T19" i="4"/>
  <c r="CF15" i="4"/>
  <c r="AF11" i="4"/>
  <c r="F19" i="4"/>
  <c r="AG13" i="4"/>
  <c r="BS16" i="4"/>
  <c r="S10" i="4"/>
  <c r="BF9" i="4"/>
  <c r="AT14" i="4"/>
  <c r="AG9" i="4"/>
  <c r="BT19" i="4"/>
  <c r="X20" i="4" l="1"/>
  <c r="AL20" i="4"/>
  <c r="AV20" i="4"/>
  <c r="O20" i="2" s="1"/>
  <c r="O18" i="6" s="1"/>
  <c r="CL19" i="4"/>
  <c r="CU20" i="4"/>
  <c r="BX20" i="4"/>
  <c r="CE20" i="4"/>
  <c r="Z20" i="2" s="1"/>
  <c r="Z18" i="6" s="1"/>
  <c r="CJ20" i="4"/>
  <c r="BV20" i="4"/>
  <c r="W20" i="2" s="1"/>
  <c r="W18" i="6" s="1"/>
  <c r="BE20" i="4"/>
  <c r="R20" i="2" s="1"/>
  <c r="R18" i="6" s="1"/>
  <c r="BJ20" i="4"/>
  <c r="CP20" i="4"/>
  <c r="AK20" i="4"/>
  <c r="L20" i="4"/>
  <c r="CQ20" i="4"/>
  <c r="CT20" i="4"/>
  <c r="V20" i="4"/>
  <c r="G20" i="2" s="1"/>
  <c r="G18" i="6" s="1"/>
  <c r="CK20" i="4"/>
  <c r="BI20" i="4"/>
  <c r="S20" i="2" s="1"/>
  <c r="S18" i="6" s="1"/>
  <c r="I20" i="4"/>
  <c r="C20" i="2" s="1"/>
  <c r="C18" i="6" s="1"/>
  <c r="CS20" i="4"/>
  <c r="AX20" i="4"/>
  <c r="W20" i="4"/>
  <c r="R20" i="4"/>
  <c r="F20" i="2" s="1"/>
  <c r="F18" i="6" s="1"/>
  <c r="CL20" i="4"/>
  <c r="AI20" i="4"/>
  <c r="K20" i="2" s="1"/>
  <c r="K18" i="6" s="1"/>
  <c r="BL20" i="4"/>
  <c r="E20" i="4"/>
  <c r="B20" i="2" s="1"/>
  <c r="B18" i="6" s="1"/>
  <c r="J20" i="4"/>
  <c r="CO20" i="4"/>
  <c r="AE20" i="4"/>
  <c r="J20" i="2" s="1"/>
  <c r="J18" i="6" s="1"/>
  <c r="AJ20" i="4"/>
  <c r="BK20" i="4"/>
  <c r="BW20" i="4"/>
  <c r="BR20" i="4"/>
  <c r="V20" i="2" s="1"/>
  <c r="V18" i="6" s="1"/>
  <c r="AW20" i="4"/>
  <c r="AR20" i="4"/>
  <c r="N20" i="2" s="1"/>
  <c r="N18" i="6" s="1"/>
  <c r="CI20" i="4"/>
  <c r="AA20" i="2" s="1"/>
  <c r="AA18" i="6" s="1"/>
  <c r="AY20" i="4"/>
  <c r="K20" i="4"/>
  <c r="X19" i="4"/>
  <c r="AL19" i="4"/>
  <c r="L19" i="4"/>
  <c r="AY19" i="4"/>
  <c r="Y19" i="4"/>
  <c r="BY19" i="4"/>
  <c r="BL19" i="4"/>
  <c r="BX18" i="4"/>
  <c r="BV19" i="4"/>
  <c r="W19" i="2" s="1"/>
  <c r="W17" i="6" s="1"/>
  <c r="BK19" i="4"/>
  <c r="CK19" i="4"/>
  <c r="CQ19" i="4"/>
  <c r="I19" i="4"/>
  <c r="C19" i="2" s="1"/>
  <c r="C17" i="6" s="1"/>
  <c r="CS19" i="4"/>
  <c r="AI19" i="4"/>
  <c r="K19" i="2" s="1"/>
  <c r="K17" i="6" s="1"/>
  <c r="AV19" i="4"/>
  <c r="O19" i="2" s="1"/>
  <c r="O17" i="6" s="1"/>
  <c r="AK19" i="4"/>
  <c r="BI19" i="4"/>
  <c r="S19" i="2" s="1"/>
  <c r="S17" i="6" s="1"/>
  <c r="W19" i="4"/>
  <c r="R19" i="4"/>
  <c r="F19" i="2" s="1"/>
  <c r="F17" i="6" s="1"/>
  <c r="AE19" i="4"/>
  <c r="J19" i="2" s="1"/>
  <c r="J17" i="6" s="1"/>
  <c r="AJ19" i="4"/>
  <c r="CI19" i="4"/>
  <c r="AA19" i="2" s="1"/>
  <c r="AA17" i="6" s="1"/>
  <c r="AX19" i="4"/>
  <c r="BE19" i="4"/>
  <c r="R19" i="2" s="1"/>
  <c r="R17" i="6" s="1"/>
  <c r="BJ19" i="4"/>
  <c r="BX19" i="4"/>
  <c r="AW19" i="4"/>
  <c r="AR19" i="4"/>
  <c r="N19" i="2" s="1"/>
  <c r="N17" i="6" s="1"/>
  <c r="K19" i="4"/>
  <c r="CP19" i="4"/>
  <c r="BR19" i="4"/>
  <c r="V19" i="2" s="1"/>
  <c r="V17" i="6" s="1"/>
  <c r="BW19" i="4"/>
  <c r="CT19" i="4"/>
  <c r="CO19" i="4"/>
  <c r="E19" i="4"/>
  <c r="B19" i="2" s="1"/>
  <c r="B17" i="6" s="1"/>
  <c r="J19" i="4"/>
  <c r="CJ19" i="4"/>
  <c r="CE19" i="4"/>
  <c r="Z19" i="2" s="1"/>
  <c r="Z17" i="6" s="1"/>
  <c r="V19" i="4"/>
  <c r="G19" i="2" s="1"/>
  <c r="G17" i="6" s="1"/>
  <c r="CU19" i="4"/>
  <c r="CP18" i="4"/>
  <c r="AX18" i="4"/>
  <c r="AW18" i="4"/>
  <c r="AR18" i="4"/>
  <c r="N18" i="2" s="1"/>
  <c r="N16" i="6" s="1"/>
  <c r="X18" i="4"/>
  <c r="AV18" i="4"/>
  <c r="O18" i="2" s="1"/>
  <c r="O16" i="6" s="1"/>
  <c r="BJ18" i="4"/>
  <c r="BE18" i="4"/>
  <c r="R18" i="2" s="1"/>
  <c r="R16" i="6" s="1"/>
  <c r="AJ18" i="4"/>
  <c r="AE18" i="4"/>
  <c r="J18" i="2" s="1"/>
  <c r="J16" i="6" s="1"/>
  <c r="R18" i="4"/>
  <c r="F18" i="2" s="1"/>
  <c r="F16" i="6" s="1"/>
  <c r="W18" i="4"/>
  <c r="K18" i="4"/>
  <c r="CT18" i="4"/>
  <c r="CI18" i="4"/>
  <c r="AA18" i="2" s="1"/>
  <c r="AA16" i="6" s="1"/>
  <c r="AI18" i="4"/>
  <c r="K18" i="2" s="1"/>
  <c r="K16" i="6" s="1"/>
  <c r="CK18" i="4"/>
  <c r="CO18" i="4"/>
  <c r="E18" i="4"/>
  <c r="B18" i="2" s="1"/>
  <c r="B16" i="6" s="1"/>
  <c r="J18" i="4"/>
  <c r="CE18" i="4"/>
  <c r="Z18" i="2" s="1"/>
  <c r="Z16" i="6" s="1"/>
  <c r="CJ18" i="4"/>
  <c r="BV18" i="4"/>
  <c r="W18" i="2" s="1"/>
  <c r="W16" i="6" s="1"/>
  <c r="V18" i="4"/>
  <c r="G18" i="2" s="1"/>
  <c r="G16" i="6" s="1"/>
  <c r="BW18" i="4"/>
  <c r="BR18" i="4"/>
  <c r="V18" i="2" s="1"/>
  <c r="V16" i="6" s="1"/>
  <c r="BK18" i="4"/>
  <c r="AK18" i="4"/>
  <c r="BI18" i="4"/>
  <c r="S18" i="2" s="1"/>
  <c r="S16" i="6" s="1"/>
  <c r="CS18" i="4"/>
  <c r="I18" i="4"/>
  <c r="C18" i="2" s="1"/>
  <c r="C16" i="6" s="1"/>
  <c r="AM20" i="4" l="1"/>
  <c r="L20" i="2" s="1"/>
  <c r="L18" i="6" s="1"/>
  <c r="F3" i="9" s="1"/>
  <c r="Z20" i="4"/>
  <c r="H20" i="2" s="1"/>
  <c r="H18" i="6" s="1"/>
  <c r="E3" i="9" s="1"/>
  <c r="BZ20" i="4"/>
  <c r="X20" i="2" s="1"/>
  <c r="X18" i="6" s="1"/>
  <c r="I3" i="9" s="1"/>
  <c r="CY20" i="4"/>
  <c r="AZ20" i="4"/>
  <c r="P20" i="2" s="1"/>
  <c r="P18" i="6" s="1"/>
  <c r="G3" i="9" s="1"/>
  <c r="CX20" i="4"/>
  <c r="M20" i="4"/>
  <c r="D20" i="2" s="1"/>
  <c r="D18" i="6" s="1"/>
  <c r="D3" i="9" s="1"/>
  <c r="CV20" i="4"/>
  <c r="AE20" i="2" s="1"/>
  <c r="AE18" i="6" s="1"/>
  <c r="BM20" i="4"/>
  <c r="T20" i="2" s="1"/>
  <c r="T18" i="6" s="1"/>
  <c r="H3" i="9" s="1"/>
  <c r="CM20" i="4"/>
  <c r="AB20" i="2" s="1"/>
  <c r="AB18" i="6" s="1"/>
  <c r="J3" i="9" s="1"/>
  <c r="CR20" i="4"/>
  <c r="AD20" i="2" s="1"/>
  <c r="AD18" i="6" s="1"/>
  <c r="CW20" i="4"/>
  <c r="Z19" i="4"/>
  <c r="H19" i="2" s="1"/>
  <c r="H17" i="6" s="1"/>
  <c r="BM19" i="4"/>
  <c r="T19" i="2" s="1"/>
  <c r="T17" i="6" s="1"/>
  <c r="BZ18" i="4"/>
  <c r="X18" i="2" s="1"/>
  <c r="X16" i="6" s="1"/>
  <c r="CM19" i="4"/>
  <c r="AB19" i="2" s="1"/>
  <c r="AB17" i="6" s="1"/>
  <c r="M19" i="4"/>
  <c r="D19" i="2" s="1"/>
  <c r="D17" i="6" s="1"/>
  <c r="BZ19" i="4"/>
  <c r="X19" i="2" s="1"/>
  <c r="X17" i="6" s="1"/>
  <c r="CX19" i="4"/>
  <c r="AM19" i="4"/>
  <c r="L19" i="2" s="1"/>
  <c r="L17" i="6" s="1"/>
  <c r="CV19" i="4"/>
  <c r="AE19" i="2" s="1"/>
  <c r="AE17" i="6" s="1"/>
  <c r="AZ19" i="4"/>
  <c r="P19" i="2" s="1"/>
  <c r="P17" i="6" s="1"/>
  <c r="CW19" i="4"/>
  <c r="CR19" i="4"/>
  <c r="AD19" i="2" s="1"/>
  <c r="AD17" i="6" s="1"/>
  <c r="CY19" i="4"/>
  <c r="CV18" i="4"/>
  <c r="AE18" i="2" s="1"/>
  <c r="AE16" i="6" s="1"/>
  <c r="M18" i="4"/>
  <c r="D18" i="2" s="1"/>
  <c r="D16" i="6" s="1"/>
  <c r="Z18" i="4"/>
  <c r="H18" i="2" s="1"/>
  <c r="H16" i="6" s="1"/>
  <c r="CM18" i="4"/>
  <c r="AB18" i="2" s="1"/>
  <c r="AB16" i="6" s="1"/>
  <c r="CX18" i="4"/>
  <c r="AZ18" i="4"/>
  <c r="P18" i="2" s="1"/>
  <c r="P16" i="6" s="1"/>
  <c r="BM18" i="4"/>
  <c r="T18" i="2" s="1"/>
  <c r="T16" i="6" s="1"/>
  <c r="CR18" i="4"/>
  <c r="AD18" i="2" s="1"/>
  <c r="AD16" i="6" s="1"/>
  <c r="CW18" i="4"/>
  <c r="AM18" i="4"/>
  <c r="L18" i="2" s="1"/>
  <c r="L16" i="6" s="1"/>
  <c r="CZ20" i="4" l="1"/>
  <c r="AF20" i="2" s="1"/>
  <c r="AF18" i="6" s="1"/>
  <c r="K3" i="9" s="1"/>
  <c r="CZ19" i="4"/>
  <c r="AF19" i="2" s="1"/>
  <c r="AF17" i="6" s="1"/>
  <c r="CZ18" i="4"/>
  <c r="AF18" i="2" s="1"/>
  <c r="AF16" i="6" s="1"/>
  <c r="C3" i="11" l="1"/>
  <c r="D3" i="11"/>
  <c r="C4" i="11"/>
  <c r="D4" i="11"/>
  <c r="C5" i="11"/>
  <c r="D5" i="11"/>
  <c r="C6" i="11"/>
  <c r="D6" i="11"/>
  <c r="C7" i="11"/>
  <c r="D7" i="11"/>
  <c r="C8" i="11"/>
  <c r="D8" i="11"/>
  <c r="C9" i="11"/>
  <c r="D9" i="11"/>
  <c r="C10" i="11"/>
  <c r="D10" i="11"/>
  <c r="C11" i="11"/>
  <c r="D11" i="11"/>
  <c r="C12" i="11"/>
  <c r="D12" i="11"/>
  <c r="C13" i="11"/>
  <c r="D13" i="11"/>
  <c r="C14" i="11"/>
  <c r="D14" i="11"/>
  <c r="C15" i="11"/>
  <c r="D15" i="11"/>
  <c r="C16" i="11"/>
  <c r="D16" i="11"/>
  <c r="C17" i="11"/>
  <c r="D17" i="11"/>
  <c r="C18" i="11"/>
  <c r="D18" i="11"/>
  <c r="C19" i="11"/>
  <c r="D19" i="11"/>
  <c r="C20" i="11"/>
  <c r="D20" i="11"/>
  <c r="C21" i="11"/>
  <c r="D21" i="11"/>
  <c r="C22" i="11"/>
  <c r="D22" i="11"/>
  <c r="C23" i="11"/>
  <c r="D23" i="11"/>
  <c r="C24" i="11"/>
  <c r="D24" i="11"/>
  <c r="C25" i="11"/>
  <c r="D25" i="11"/>
  <c r="C26" i="11"/>
  <c r="D26" i="11"/>
  <c r="C27" i="11"/>
  <c r="D27" i="11"/>
  <c r="C28" i="11"/>
  <c r="D28" i="11"/>
  <c r="C29" i="11"/>
  <c r="D29" i="11"/>
  <c r="C30" i="11"/>
  <c r="D30" i="11"/>
  <c r="C31" i="11"/>
  <c r="D31" i="11"/>
  <c r="C32" i="11"/>
  <c r="D32" i="11"/>
  <c r="C33" i="11"/>
  <c r="D33" i="11"/>
  <c r="C34" i="11"/>
  <c r="D34" i="11"/>
  <c r="C35" i="11"/>
  <c r="D35" i="11"/>
  <c r="C36" i="11"/>
  <c r="D36" i="11"/>
  <c r="C37" i="11"/>
  <c r="D37" i="11"/>
  <c r="C38" i="11"/>
  <c r="D38" i="11"/>
  <c r="C39" i="11"/>
  <c r="D39" i="11"/>
  <c r="C40" i="11"/>
  <c r="D40" i="11"/>
  <c r="C41" i="11"/>
  <c r="D41" i="11"/>
  <c r="C42" i="11"/>
  <c r="D42" i="11"/>
  <c r="C43" i="11"/>
  <c r="D43" i="11"/>
  <c r="C44" i="11"/>
  <c r="D44" i="11"/>
  <c r="C45" i="11"/>
  <c r="D45" i="11"/>
  <c r="C46" i="11"/>
  <c r="D46" i="11"/>
  <c r="C47" i="11"/>
  <c r="D47" i="11"/>
  <c r="C48" i="11"/>
  <c r="D48" i="11"/>
  <c r="C49" i="11"/>
  <c r="D49" i="11"/>
  <c r="C50" i="11"/>
  <c r="D50" i="11"/>
  <c r="C51" i="11"/>
  <c r="D51" i="11"/>
  <c r="C52" i="11"/>
  <c r="D52" i="11"/>
  <c r="C53" i="11"/>
  <c r="D53" i="11"/>
  <c r="C54" i="11"/>
  <c r="D54" i="11"/>
  <c r="C55" i="11"/>
  <c r="D55" i="11"/>
  <c r="C56" i="11"/>
  <c r="D56" i="11"/>
  <c r="C57" i="11"/>
  <c r="D57" i="11"/>
  <c r="C58" i="11"/>
  <c r="D58" i="11"/>
  <c r="C59" i="11"/>
  <c r="D59" i="11"/>
  <c r="C60" i="11"/>
  <c r="D60" i="11"/>
  <c r="C61" i="11"/>
  <c r="D61" i="11"/>
  <c r="C62" i="11"/>
  <c r="D62" i="11"/>
  <c r="C63" i="11"/>
  <c r="D63" i="11"/>
  <c r="C64" i="11"/>
  <c r="D64" i="11"/>
  <c r="C65" i="11"/>
  <c r="D65" i="11"/>
  <c r="C66" i="11"/>
  <c r="D66" i="11"/>
  <c r="C67" i="11"/>
  <c r="D67" i="11"/>
  <c r="C68" i="11"/>
  <c r="D68" i="11"/>
  <c r="C69" i="11"/>
  <c r="D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8" i="11"/>
  <c r="D88" i="11"/>
  <c r="C89" i="11"/>
  <c r="D89" i="11"/>
  <c r="C90" i="11"/>
  <c r="D90" i="11"/>
  <c r="C91" i="11"/>
  <c r="D91" i="11"/>
  <c r="C92" i="11"/>
  <c r="D92" i="11"/>
  <c r="C93" i="11"/>
  <c r="D93" i="11"/>
  <c r="C94" i="11"/>
  <c r="D94" i="11"/>
  <c r="C95" i="11"/>
  <c r="D95" i="11"/>
  <c r="C96" i="11"/>
  <c r="D96" i="11"/>
  <c r="C97" i="11"/>
  <c r="D97" i="11"/>
  <c r="C98" i="11"/>
  <c r="D98" i="11"/>
  <c r="C99" i="11"/>
  <c r="D99" i="11"/>
  <c r="C100" i="11"/>
  <c r="D100" i="11"/>
  <c r="C101" i="11"/>
  <c r="D101" i="11"/>
  <c r="C102" i="11"/>
  <c r="D102" i="11"/>
  <c r="C103" i="11"/>
  <c r="D103" i="11"/>
  <c r="C104" i="11"/>
  <c r="D104" i="11"/>
  <c r="C105" i="11"/>
  <c r="D105" i="11"/>
  <c r="C106" i="11"/>
  <c r="D106" i="11"/>
  <c r="C107" i="11"/>
  <c r="D107" i="11"/>
  <c r="C108" i="11"/>
  <c r="D108" i="11"/>
  <c r="C109" i="11"/>
  <c r="D109" i="11"/>
  <c r="C110" i="11"/>
  <c r="D110" i="11"/>
  <c r="C111" i="11"/>
  <c r="D111" i="11"/>
  <c r="C112" i="11"/>
  <c r="D112" i="11"/>
  <c r="C113" i="11"/>
  <c r="D113" i="11"/>
  <c r="C114" i="11"/>
  <c r="D114" i="11"/>
  <c r="C115" i="11"/>
  <c r="D115" i="11"/>
  <c r="C116" i="11"/>
  <c r="D116" i="11"/>
  <c r="C117" i="11"/>
  <c r="D117" i="11"/>
  <c r="C118" i="11"/>
  <c r="D118" i="11"/>
  <c r="C119" i="11"/>
  <c r="D119" i="11"/>
  <c r="C120" i="11"/>
  <c r="D120" i="11"/>
  <c r="C121" i="11"/>
  <c r="D121" i="11"/>
  <c r="C122" i="11"/>
  <c r="D122" i="11"/>
  <c r="C123" i="11"/>
  <c r="D123" i="11"/>
  <c r="C124" i="11"/>
  <c r="D124" i="11"/>
  <c r="C125" i="11"/>
  <c r="D125" i="11"/>
  <c r="C126" i="11"/>
  <c r="D126" i="11"/>
  <c r="C127" i="11"/>
  <c r="D127" i="11"/>
  <c r="C128" i="11"/>
  <c r="D128" i="11"/>
  <c r="C129" i="11"/>
  <c r="D129" i="11"/>
  <c r="C130" i="11"/>
  <c r="D130" i="11"/>
  <c r="C131" i="11"/>
  <c r="D131" i="11"/>
  <c r="C132" i="11"/>
  <c r="D132" i="11"/>
  <c r="C133" i="11"/>
  <c r="D133" i="11"/>
  <c r="C134" i="11"/>
  <c r="D134" i="11"/>
  <c r="C135" i="11"/>
  <c r="D135" i="11"/>
  <c r="C136" i="11"/>
  <c r="D136" i="11"/>
  <c r="C137" i="11"/>
  <c r="D137" i="11"/>
  <c r="C138" i="11"/>
  <c r="D138" i="11"/>
  <c r="C139" i="11"/>
  <c r="D139" i="11"/>
  <c r="C140" i="11"/>
  <c r="D140" i="11"/>
  <c r="C141" i="11"/>
  <c r="D141" i="11"/>
  <c r="C142" i="11"/>
  <c r="D142" i="11"/>
  <c r="C143" i="11"/>
  <c r="D143" i="11"/>
  <c r="C144" i="11"/>
  <c r="D144" i="11"/>
  <c r="C145" i="11"/>
  <c r="D145" i="11"/>
  <c r="C146" i="11"/>
  <c r="D146" i="11"/>
  <c r="C147" i="11"/>
  <c r="D147" i="11"/>
  <c r="C148" i="11"/>
  <c r="D148" i="11"/>
  <c r="C149" i="11"/>
  <c r="D149" i="11"/>
  <c r="C150" i="11"/>
  <c r="D150" i="11"/>
  <c r="C151" i="11"/>
  <c r="D151" i="11"/>
  <c r="C152" i="11"/>
  <c r="D152" i="11"/>
  <c r="C153" i="11"/>
  <c r="D153" i="11"/>
  <c r="C154" i="11"/>
  <c r="D154" i="11"/>
  <c r="C155" i="11"/>
  <c r="D155" i="11"/>
  <c r="C156" i="11"/>
  <c r="D156" i="11"/>
  <c r="C157" i="11"/>
  <c r="D157" i="11"/>
  <c r="C158" i="11"/>
  <c r="D158" i="11"/>
  <c r="C159" i="11"/>
  <c r="D159" i="11"/>
  <c r="C160" i="11"/>
  <c r="D160" i="11"/>
  <c r="C161" i="11"/>
  <c r="D161" i="11"/>
  <c r="C162" i="11"/>
  <c r="D162" i="11"/>
  <c r="C163" i="11"/>
  <c r="D163" i="11"/>
  <c r="C164" i="11"/>
  <c r="D164" i="11"/>
  <c r="C165" i="11"/>
  <c r="D165" i="11"/>
  <c r="C166" i="11"/>
  <c r="D166" i="11"/>
  <c r="C167" i="11"/>
  <c r="D167" i="11"/>
  <c r="C168" i="11"/>
  <c r="D168" i="11"/>
  <c r="C169" i="11"/>
  <c r="D169" i="11"/>
  <c r="C170" i="11"/>
  <c r="D170" i="11"/>
  <c r="C171" i="11"/>
  <c r="D171" i="11"/>
  <c r="C172" i="11"/>
  <c r="D172" i="11"/>
  <c r="C173" i="11"/>
  <c r="D173" i="11"/>
  <c r="C174" i="11"/>
  <c r="D174" i="11"/>
  <c r="C175" i="11"/>
  <c r="D175" i="11"/>
  <c r="C176" i="11"/>
  <c r="D176" i="11"/>
  <c r="C177" i="11"/>
  <c r="D177" i="11"/>
  <c r="C178" i="11"/>
  <c r="D178" i="11"/>
  <c r="C179" i="11"/>
  <c r="D179" i="11"/>
  <c r="C180" i="11"/>
  <c r="D180" i="11"/>
  <c r="C181" i="11"/>
  <c r="D181" i="11"/>
  <c r="C182" i="11"/>
  <c r="D182" i="11"/>
  <c r="C183" i="11"/>
  <c r="D183" i="11"/>
  <c r="C184" i="11"/>
  <c r="D184" i="11"/>
  <c r="C185" i="11"/>
  <c r="D185" i="11"/>
  <c r="C186" i="11"/>
  <c r="D186" i="11"/>
  <c r="C187" i="11"/>
  <c r="D187" i="11"/>
  <c r="C188" i="11"/>
  <c r="D188" i="11"/>
  <c r="C189" i="11"/>
  <c r="D189" i="11"/>
  <c r="C190" i="11"/>
  <c r="D190" i="11"/>
  <c r="C191" i="11"/>
  <c r="D191" i="11"/>
  <c r="C192" i="11"/>
  <c r="D192" i="11"/>
  <c r="C193" i="11"/>
  <c r="D193" i="11"/>
  <c r="C194" i="11"/>
  <c r="D194" i="11"/>
  <c r="C195" i="11"/>
  <c r="D195" i="11"/>
  <c r="C196" i="11"/>
  <c r="D196" i="11"/>
  <c r="C197" i="11"/>
  <c r="D197" i="11"/>
  <c r="C198" i="11"/>
  <c r="D198" i="11"/>
  <c r="C199" i="11"/>
  <c r="D199" i="11"/>
  <c r="C200" i="11"/>
  <c r="D200" i="11"/>
  <c r="C201" i="11"/>
  <c r="D201" i="11"/>
  <c r="C202" i="11"/>
  <c r="D202" i="11"/>
  <c r="C203" i="11"/>
  <c r="D203" i="11"/>
  <c r="C204" i="11"/>
  <c r="D204" i="11"/>
  <c r="C205" i="11"/>
  <c r="D205" i="11"/>
  <c r="C206" i="11"/>
  <c r="D206" i="11"/>
  <c r="C207" i="11"/>
  <c r="D207" i="11"/>
  <c r="C208" i="11"/>
  <c r="D208" i="11"/>
  <c r="C209" i="11"/>
  <c r="D209" i="11"/>
  <c r="C210" i="11"/>
  <c r="D210" i="11"/>
  <c r="C211" i="11"/>
  <c r="D211" i="11"/>
  <c r="C212" i="11"/>
  <c r="D212" i="11"/>
  <c r="C213" i="11"/>
  <c r="D213" i="11"/>
  <c r="C214" i="11"/>
  <c r="D214" i="11"/>
  <c r="C215" i="11"/>
  <c r="D215" i="11"/>
  <c r="C216" i="11"/>
  <c r="D216" i="11"/>
  <c r="C217" i="11"/>
  <c r="D217" i="11"/>
  <c r="C218" i="11"/>
  <c r="D218" i="11"/>
  <c r="C219" i="11"/>
  <c r="D219" i="11"/>
  <c r="C220" i="11"/>
  <c r="D220" i="11"/>
  <c r="C221" i="11"/>
  <c r="D221" i="11"/>
  <c r="C222" i="11"/>
  <c r="D222" i="11"/>
  <c r="C223" i="11"/>
  <c r="D223" i="11"/>
  <c r="C224" i="11"/>
  <c r="D224" i="11"/>
  <c r="C225" i="11"/>
  <c r="D225" i="11"/>
  <c r="C226" i="11"/>
  <c r="D226" i="11"/>
  <c r="C227" i="11"/>
  <c r="D227" i="11"/>
  <c r="C228" i="11"/>
  <c r="D228" i="11"/>
  <c r="C229" i="11"/>
  <c r="D229" i="11"/>
  <c r="C230" i="11"/>
  <c r="D230" i="11"/>
  <c r="C231" i="11"/>
  <c r="D231" i="11"/>
  <c r="C232" i="11"/>
  <c r="D232" i="11"/>
  <c r="C233" i="11"/>
  <c r="D233" i="11"/>
  <c r="C234" i="11"/>
  <c r="D234" i="11"/>
  <c r="C235" i="11"/>
  <c r="D235" i="11"/>
  <c r="C236" i="11"/>
  <c r="D236" i="11"/>
  <c r="C237" i="11"/>
  <c r="D237" i="11"/>
  <c r="C238" i="11"/>
  <c r="D238" i="11"/>
  <c r="C239" i="11"/>
  <c r="D239" i="11"/>
  <c r="C240" i="11"/>
  <c r="D240" i="11"/>
  <c r="C241" i="11"/>
  <c r="D241" i="11"/>
  <c r="C242" i="11"/>
  <c r="D242" i="11"/>
  <c r="C243" i="11"/>
  <c r="D243" i="11"/>
  <c r="C244" i="11"/>
  <c r="D244" i="11"/>
  <c r="C245" i="11"/>
  <c r="D245" i="11"/>
  <c r="C246" i="11"/>
  <c r="D246" i="11"/>
  <c r="C247" i="11"/>
  <c r="D247" i="11"/>
  <c r="C248" i="11"/>
  <c r="D248" i="11"/>
  <c r="C249" i="11"/>
  <c r="D249" i="11"/>
  <c r="C250" i="11"/>
  <c r="D250" i="11"/>
  <c r="C251" i="11"/>
  <c r="D251" i="11"/>
  <c r="C252" i="11"/>
  <c r="D252" i="11"/>
  <c r="C253" i="11"/>
  <c r="D253" i="11"/>
  <c r="C254" i="11"/>
  <c r="D254" i="11"/>
  <c r="C255" i="11"/>
  <c r="D255" i="11"/>
  <c r="C256" i="11"/>
  <c r="D256" i="11"/>
  <c r="C257" i="11"/>
  <c r="D257" i="11"/>
  <c r="C258" i="11"/>
  <c r="D258" i="11"/>
  <c r="C259" i="11"/>
  <c r="D259" i="11"/>
  <c r="C260" i="11"/>
  <c r="D260" i="11"/>
  <c r="C261" i="11"/>
  <c r="D261" i="11"/>
  <c r="C262" i="11"/>
  <c r="D262" i="11"/>
  <c r="C263" i="11"/>
  <c r="D263" i="11"/>
  <c r="C264" i="11"/>
  <c r="D264" i="11"/>
  <c r="C265" i="11"/>
  <c r="D265" i="11"/>
  <c r="C266" i="11"/>
  <c r="D266" i="11"/>
  <c r="C267" i="11"/>
  <c r="D267" i="11"/>
  <c r="C268" i="11"/>
  <c r="D268" i="11"/>
  <c r="C269" i="11"/>
  <c r="D269" i="11"/>
  <c r="C270" i="11"/>
  <c r="D270" i="11"/>
  <c r="C271" i="11"/>
  <c r="D271" i="11"/>
  <c r="C272" i="11"/>
  <c r="D272" i="11"/>
  <c r="C273" i="11"/>
  <c r="D273" i="11"/>
  <c r="C274" i="11"/>
  <c r="D274" i="11"/>
  <c r="C275" i="11"/>
  <c r="D275" i="11"/>
  <c r="C276" i="11"/>
  <c r="D276" i="11"/>
  <c r="C277" i="11"/>
  <c r="D277" i="11"/>
  <c r="C278" i="11"/>
  <c r="D278" i="11"/>
  <c r="C279" i="11"/>
  <c r="D279" i="11"/>
  <c r="C280" i="11"/>
  <c r="D280" i="11"/>
  <c r="C281" i="11"/>
  <c r="D281" i="11"/>
  <c r="C282" i="11"/>
  <c r="D282" i="11"/>
  <c r="C283" i="11"/>
  <c r="D283" i="11"/>
  <c r="C284" i="11"/>
  <c r="D284" i="11"/>
  <c r="C285" i="11"/>
  <c r="D285" i="11"/>
  <c r="C286" i="11"/>
  <c r="D286" i="11"/>
  <c r="C287" i="11"/>
  <c r="D287" i="11"/>
  <c r="C288" i="11"/>
  <c r="D288" i="11"/>
  <c r="C289" i="11"/>
  <c r="D289" i="11"/>
  <c r="C290" i="11"/>
  <c r="D290" i="11"/>
  <c r="C291" i="11"/>
  <c r="D291" i="11"/>
  <c r="C292" i="11"/>
  <c r="D292" i="11"/>
  <c r="C293" i="11"/>
  <c r="D293" i="11"/>
  <c r="C294" i="11"/>
  <c r="D294" i="11"/>
  <c r="C295" i="11"/>
  <c r="D295" i="11"/>
  <c r="C296" i="11"/>
  <c r="D296" i="11"/>
  <c r="C297" i="11"/>
  <c r="D297" i="11"/>
  <c r="C298" i="11"/>
  <c r="D298" i="11"/>
  <c r="C299" i="11"/>
  <c r="D299" i="11"/>
  <c r="C300" i="11"/>
  <c r="D300" i="11"/>
  <c r="C301" i="11"/>
  <c r="D301" i="11"/>
  <c r="C302" i="11"/>
  <c r="D302" i="11"/>
  <c r="C303" i="11"/>
  <c r="D303" i="11"/>
  <c r="C304" i="11"/>
  <c r="D304" i="11"/>
  <c r="C305" i="11"/>
  <c r="D305" i="11"/>
  <c r="C306" i="11"/>
  <c r="D306" i="11"/>
  <c r="C307" i="11"/>
  <c r="D307" i="11"/>
  <c r="C308" i="11"/>
  <c r="D308" i="11"/>
  <c r="C309" i="11"/>
  <c r="D309" i="11"/>
  <c r="C310" i="11"/>
  <c r="D310" i="11"/>
  <c r="C311" i="11"/>
  <c r="D311" i="11"/>
  <c r="C312" i="11"/>
  <c r="D312" i="11"/>
  <c r="C313" i="11"/>
  <c r="D313" i="11"/>
  <c r="C314" i="11"/>
  <c r="D314" i="11"/>
  <c r="C315" i="11"/>
  <c r="D315" i="11"/>
  <c r="C316" i="11"/>
  <c r="D316" i="11"/>
  <c r="C317" i="11"/>
  <c r="D317" i="11"/>
  <c r="C318" i="11"/>
  <c r="D318" i="11"/>
  <c r="C319" i="11"/>
  <c r="D319" i="11"/>
  <c r="C320" i="11"/>
  <c r="D320" i="11"/>
  <c r="C321" i="11"/>
  <c r="D321" i="11"/>
  <c r="C322" i="11"/>
  <c r="D322" i="11"/>
  <c r="C323" i="11"/>
  <c r="D323" i="11"/>
  <c r="C324" i="11"/>
  <c r="D324" i="11"/>
  <c r="C325" i="11"/>
  <c r="D325" i="11"/>
  <c r="C326" i="11"/>
  <c r="D326" i="11"/>
  <c r="C327" i="11"/>
  <c r="D327" i="11"/>
  <c r="C328" i="11"/>
  <c r="D328" i="11"/>
  <c r="C329" i="11"/>
  <c r="D329" i="11"/>
  <c r="C330" i="11"/>
  <c r="D330" i="11"/>
  <c r="C331" i="11"/>
  <c r="D331" i="11"/>
  <c r="C332" i="11"/>
  <c r="D332" i="11"/>
  <c r="C333" i="11"/>
  <c r="D333" i="11"/>
  <c r="C334" i="11"/>
  <c r="D334" i="11"/>
  <c r="C335" i="11"/>
  <c r="D335" i="11"/>
  <c r="C336" i="11"/>
  <c r="D336" i="11"/>
  <c r="C337" i="11"/>
  <c r="D337" i="11"/>
  <c r="C338" i="11"/>
  <c r="D338" i="11"/>
  <c r="C339" i="11"/>
  <c r="D339" i="11"/>
  <c r="C340" i="11"/>
  <c r="D340" i="11"/>
  <c r="C341" i="11"/>
  <c r="D341" i="11"/>
  <c r="C342" i="11"/>
  <c r="D342" i="11"/>
  <c r="C343" i="11"/>
  <c r="D343" i="11"/>
  <c r="C344" i="11"/>
  <c r="D344" i="11"/>
  <c r="C345" i="11"/>
  <c r="D345" i="11"/>
  <c r="C346" i="11"/>
  <c r="D346" i="11"/>
  <c r="C347" i="11"/>
  <c r="D347" i="11"/>
  <c r="C348" i="11"/>
  <c r="D348" i="11"/>
  <c r="C349" i="11"/>
  <c r="D349" i="11"/>
  <c r="C350" i="11"/>
  <c r="D350" i="11"/>
  <c r="C351" i="11"/>
  <c r="D351" i="11"/>
  <c r="C352" i="11"/>
  <c r="D352" i="11"/>
  <c r="C353" i="11"/>
  <c r="D353" i="11"/>
  <c r="C354" i="11"/>
  <c r="D354" i="11"/>
  <c r="C355" i="11"/>
  <c r="D355" i="11"/>
  <c r="C356" i="11"/>
  <c r="D356" i="11"/>
  <c r="C357" i="11"/>
  <c r="D357" i="11"/>
  <c r="C358" i="11"/>
  <c r="D358" i="11"/>
  <c r="C359" i="11"/>
  <c r="D359" i="11"/>
  <c r="C360" i="11"/>
  <c r="D360" i="11"/>
  <c r="C361" i="11"/>
  <c r="D361" i="11"/>
  <c r="C362" i="11"/>
  <c r="D362" i="11"/>
  <c r="C363" i="11"/>
  <c r="D363" i="11"/>
  <c r="C364" i="11"/>
  <c r="D364" i="11"/>
  <c r="C365" i="11"/>
  <c r="D365" i="11"/>
  <c r="C366" i="11"/>
  <c r="D366" i="11"/>
  <c r="C367" i="11"/>
  <c r="D367" i="11"/>
  <c r="C368" i="11"/>
  <c r="D368" i="11"/>
  <c r="C369" i="11"/>
  <c r="D369" i="11"/>
  <c r="C370" i="11"/>
  <c r="D370" i="11"/>
  <c r="C371" i="11"/>
  <c r="D371" i="11"/>
  <c r="C372" i="11"/>
  <c r="D372" i="11"/>
  <c r="C373" i="11"/>
  <c r="D373" i="11"/>
  <c r="C374" i="11"/>
  <c r="D374" i="11"/>
  <c r="C375" i="11"/>
  <c r="D375" i="11"/>
  <c r="C376" i="11"/>
  <c r="D376" i="11"/>
  <c r="C377" i="11"/>
  <c r="D377" i="11"/>
  <c r="C378" i="11"/>
  <c r="D378" i="11"/>
  <c r="C379" i="11"/>
  <c r="D379" i="11"/>
  <c r="C380" i="11"/>
  <c r="D380" i="11"/>
  <c r="C381" i="11"/>
  <c r="D381" i="11"/>
  <c r="C382" i="11"/>
  <c r="D382" i="11"/>
  <c r="C383" i="11"/>
  <c r="D383" i="11"/>
  <c r="C384" i="11"/>
  <c r="D384" i="11"/>
  <c r="C385" i="11"/>
  <c r="D385" i="11"/>
  <c r="C386" i="11"/>
  <c r="D386" i="11"/>
  <c r="C387" i="11"/>
  <c r="D387" i="11"/>
  <c r="C388" i="11"/>
  <c r="D388" i="11"/>
  <c r="C389" i="11"/>
  <c r="D389" i="11"/>
  <c r="C390" i="11"/>
  <c r="D390" i="11"/>
  <c r="C391" i="11"/>
  <c r="D391" i="11"/>
  <c r="C392" i="11"/>
  <c r="D392" i="11"/>
  <c r="C393" i="11"/>
  <c r="D393" i="11"/>
  <c r="C394" i="11"/>
  <c r="D394" i="11"/>
  <c r="C395" i="11"/>
  <c r="D395" i="11"/>
  <c r="C396" i="11"/>
  <c r="D396" i="11"/>
  <c r="C397" i="11"/>
  <c r="D397" i="11"/>
  <c r="C398" i="11"/>
  <c r="D398" i="11"/>
  <c r="C399" i="11"/>
  <c r="D399" i="11"/>
  <c r="C400" i="11"/>
  <c r="D400" i="11"/>
  <c r="C401" i="11"/>
  <c r="D401" i="11"/>
  <c r="C402" i="11"/>
  <c r="D402" i="11"/>
  <c r="C403" i="11"/>
  <c r="D403" i="11"/>
  <c r="C404" i="11"/>
  <c r="D404" i="11"/>
  <c r="C405" i="11"/>
  <c r="D405" i="11"/>
  <c r="C406" i="11"/>
  <c r="D406" i="11"/>
  <c r="C407" i="11"/>
  <c r="D407" i="11"/>
  <c r="C408" i="11"/>
  <c r="D408" i="11"/>
  <c r="C409" i="11"/>
  <c r="D409" i="11"/>
  <c r="C410" i="11"/>
  <c r="D410" i="11"/>
  <c r="C411" i="11"/>
  <c r="D411" i="11"/>
  <c r="C412" i="11"/>
  <c r="D412" i="11"/>
  <c r="C413" i="11"/>
  <c r="D413" i="11"/>
  <c r="C414" i="11"/>
  <c r="D414" i="11"/>
  <c r="C415" i="11"/>
  <c r="D415" i="11"/>
  <c r="C416" i="11"/>
  <c r="D416" i="11"/>
  <c r="C417" i="11"/>
  <c r="D417" i="11"/>
  <c r="C418" i="11"/>
  <c r="D418" i="11"/>
  <c r="C419" i="11"/>
  <c r="D419" i="11"/>
  <c r="C420" i="11"/>
  <c r="D420" i="11"/>
  <c r="C421" i="11"/>
  <c r="D421" i="11"/>
  <c r="C422" i="11"/>
  <c r="D422" i="11"/>
  <c r="C423" i="11"/>
  <c r="D423" i="11"/>
  <c r="C424" i="11"/>
  <c r="D424" i="11"/>
  <c r="C425" i="11"/>
  <c r="D425" i="11"/>
  <c r="C426" i="11"/>
  <c r="D426" i="11"/>
  <c r="C427" i="11"/>
  <c r="D427" i="11"/>
  <c r="C428" i="11"/>
  <c r="D428" i="11"/>
  <c r="C429" i="11"/>
  <c r="D429" i="11"/>
  <c r="C430" i="11"/>
  <c r="D430" i="11"/>
  <c r="C431" i="11"/>
  <c r="D431" i="11"/>
  <c r="C432" i="11"/>
  <c r="D432" i="11"/>
  <c r="C433" i="11"/>
  <c r="D433" i="11"/>
  <c r="C434" i="11"/>
  <c r="D434" i="11"/>
  <c r="C435" i="11"/>
  <c r="D435" i="11"/>
  <c r="C436" i="11"/>
  <c r="D436" i="11"/>
  <c r="C437" i="11"/>
  <c r="D437" i="11"/>
  <c r="C438" i="11"/>
  <c r="D438" i="11"/>
  <c r="C439" i="11"/>
  <c r="D439" i="11"/>
  <c r="C440" i="11"/>
  <c r="D440" i="11"/>
  <c r="C441" i="11"/>
  <c r="D441" i="11"/>
  <c r="C442" i="11"/>
  <c r="D442" i="11"/>
  <c r="C443" i="11"/>
  <c r="D443" i="11"/>
  <c r="C444" i="11"/>
  <c r="D444" i="11"/>
  <c r="C445" i="11"/>
  <c r="D445" i="11"/>
  <c r="C446" i="11"/>
  <c r="D446" i="11"/>
  <c r="C447" i="11"/>
  <c r="D447" i="11"/>
  <c r="C448" i="11"/>
  <c r="D448" i="11"/>
  <c r="C449" i="11"/>
  <c r="D449" i="11"/>
  <c r="C450" i="11"/>
  <c r="D450" i="11"/>
  <c r="C451" i="11"/>
  <c r="D451" i="11"/>
  <c r="C452" i="11"/>
  <c r="D452" i="11"/>
  <c r="C453" i="11"/>
  <c r="D453" i="11"/>
  <c r="C454" i="11"/>
  <c r="D454" i="11"/>
  <c r="C455" i="11"/>
  <c r="D455" i="11"/>
  <c r="C456" i="11"/>
  <c r="D456" i="11"/>
  <c r="C457" i="11"/>
  <c r="D457" i="11"/>
  <c r="C458" i="11"/>
  <c r="D458" i="11"/>
  <c r="C459" i="11"/>
  <c r="D459" i="11"/>
  <c r="C460" i="11"/>
  <c r="D460" i="11"/>
  <c r="C461" i="11"/>
  <c r="D461" i="11"/>
  <c r="C462" i="11"/>
  <c r="D462" i="11"/>
  <c r="C463" i="11"/>
  <c r="D463" i="11"/>
  <c r="C464" i="11"/>
  <c r="D464" i="11"/>
  <c r="C465" i="11"/>
  <c r="D465" i="11"/>
  <c r="C466" i="11"/>
  <c r="D466" i="11"/>
  <c r="C467" i="11"/>
  <c r="D467" i="11"/>
  <c r="C468" i="11"/>
  <c r="D468" i="11"/>
  <c r="C469" i="11"/>
  <c r="D469" i="11"/>
  <c r="C470" i="11"/>
  <c r="D470" i="11"/>
  <c r="C471" i="11"/>
  <c r="D471" i="11"/>
  <c r="C472" i="11"/>
  <c r="D472" i="11"/>
  <c r="C473" i="11"/>
  <c r="D473" i="11"/>
  <c r="C474" i="11"/>
  <c r="D474" i="11"/>
  <c r="C475" i="11"/>
  <c r="D475" i="11"/>
  <c r="C476" i="11"/>
  <c r="D476" i="11"/>
  <c r="C477" i="11"/>
  <c r="D477" i="11"/>
  <c r="C478" i="11"/>
  <c r="D478" i="11"/>
  <c r="C479" i="11"/>
  <c r="D479" i="11"/>
  <c r="C480" i="11"/>
  <c r="D480" i="11"/>
  <c r="C481" i="11"/>
  <c r="D481" i="11"/>
  <c r="C482" i="11"/>
  <c r="D482" i="11"/>
  <c r="C483" i="11"/>
  <c r="D483" i="11"/>
  <c r="C484" i="11"/>
  <c r="D484" i="11"/>
  <c r="C485" i="11"/>
  <c r="D485" i="11"/>
  <c r="C486" i="11"/>
  <c r="D486" i="11"/>
  <c r="C487" i="11"/>
  <c r="D487" i="11"/>
  <c r="C488" i="11"/>
  <c r="D488" i="11"/>
  <c r="C489" i="11"/>
  <c r="D489" i="11"/>
  <c r="C490" i="11"/>
  <c r="D490" i="11"/>
  <c r="C491" i="11"/>
  <c r="D491" i="11"/>
  <c r="C492" i="11"/>
  <c r="D492" i="11"/>
  <c r="C493" i="11"/>
  <c r="D493" i="11"/>
  <c r="C494" i="11"/>
  <c r="D494" i="11"/>
  <c r="C495" i="11"/>
  <c r="D495" i="11"/>
  <c r="C496" i="11"/>
  <c r="D496" i="11"/>
  <c r="C497" i="11"/>
  <c r="D497" i="11"/>
  <c r="C498" i="11"/>
  <c r="D498" i="11"/>
  <c r="C499" i="11"/>
  <c r="D499" i="11"/>
  <c r="C500" i="11"/>
  <c r="D500" i="11"/>
  <c r="C501" i="11"/>
  <c r="D501" i="11"/>
  <c r="C502" i="11"/>
  <c r="D502" i="11"/>
  <c r="C503" i="11"/>
  <c r="D503" i="11"/>
  <c r="C504" i="11"/>
  <c r="D504" i="11"/>
  <c r="C505" i="11"/>
  <c r="D505" i="11"/>
  <c r="C506" i="11"/>
  <c r="D506" i="11"/>
  <c r="C507" i="11"/>
  <c r="D507" i="11"/>
  <c r="C508" i="11"/>
  <c r="D508" i="11"/>
  <c r="C509" i="11"/>
  <c r="D509" i="11"/>
  <c r="C510" i="11"/>
  <c r="D510" i="11"/>
  <c r="C511" i="11"/>
  <c r="D511" i="11"/>
  <c r="C512" i="11"/>
  <c r="D512" i="11"/>
  <c r="C513" i="11"/>
  <c r="D513" i="11"/>
  <c r="C514" i="11"/>
  <c r="D514" i="11"/>
  <c r="C515" i="11"/>
  <c r="D515" i="11"/>
  <c r="C516" i="11"/>
  <c r="D516" i="11"/>
  <c r="C517" i="11"/>
  <c r="D517" i="11"/>
  <c r="C518" i="11"/>
  <c r="D518" i="11"/>
  <c r="C519" i="11"/>
  <c r="D519" i="11"/>
  <c r="C520" i="11"/>
  <c r="D520" i="11"/>
  <c r="C521" i="11"/>
  <c r="D521" i="11"/>
  <c r="C522" i="11"/>
  <c r="D522" i="11"/>
  <c r="C523" i="11"/>
  <c r="D523" i="11"/>
  <c r="C524" i="11"/>
  <c r="D524" i="11"/>
  <c r="C525" i="11"/>
  <c r="D525" i="11"/>
  <c r="C526" i="11"/>
  <c r="D526" i="11"/>
  <c r="C527" i="11"/>
  <c r="D527" i="11"/>
  <c r="C528" i="11"/>
  <c r="D528" i="11"/>
  <c r="C529" i="11"/>
  <c r="D529" i="11"/>
  <c r="C530" i="11"/>
  <c r="D530" i="11"/>
  <c r="C531" i="11"/>
  <c r="D531" i="11"/>
  <c r="C532" i="11"/>
  <c r="D532" i="11"/>
  <c r="C533" i="11"/>
  <c r="D533" i="11"/>
  <c r="C534" i="11"/>
  <c r="D534" i="11"/>
  <c r="C535" i="11"/>
  <c r="D535" i="11"/>
  <c r="C536" i="11"/>
  <c r="D536" i="11"/>
  <c r="C537" i="11"/>
  <c r="D537" i="11"/>
  <c r="C538" i="11"/>
  <c r="D538" i="11"/>
  <c r="C539" i="11"/>
  <c r="D539" i="11"/>
  <c r="C540" i="11"/>
  <c r="D540" i="11"/>
  <c r="C541" i="11"/>
  <c r="D541" i="11"/>
  <c r="C542" i="11"/>
  <c r="D542" i="11"/>
  <c r="C543" i="11"/>
  <c r="D543" i="11"/>
  <c r="C544" i="11"/>
  <c r="D544" i="11"/>
  <c r="C545" i="11"/>
  <c r="D545" i="11"/>
  <c r="C546" i="11"/>
  <c r="D546" i="11"/>
  <c r="C547" i="11"/>
  <c r="D547" i="11"/>
  <c r="C548" i="11"/>
  <c r="D548" i="11"/>
  <c r="C549" i="11"/>
  <c r="D549" i="11"/>
  <c r="C550" i="11"/>
  <c r="D550" i="11"/>
  <c r="C551" i="11"/>
  <c r="D551" i="11"/>
  <c r="C552" i="11"/>
  <c r="D552" i="11"/>
  <c r="C553" i="11"/>
  <c r="D553" i="11"/>
  <c r="C554" i="11"/>
  <c r="D554" i="11"/>
  <c r="C555" i="11"/>
  <c r="D555" i="11"/>
  <c r="C556" i="11"/>
  <c r="D556" i="11"/>
  <c r="C557" i="11"/>
  <c r="D557" i="11"/>
  <c r="C558" i="11"/>
  <c r="D558" i="11"/>
  <c r="C559" i="11"/>
  <c r="D559" i="11"/>
  <c r="C560" i="11"/>
  <c r="D560" i="11"/>
  <c r="C561" i="11"/>
  <c r="D561" i="11"/>
  <c r="C562" i="11"/>
  <c r="D562" i="11"/>
  <c r="C563" i="11"/>
  <c r="D563" i="11"/>
  <c r="C564" i="11"/>
  <c r="D564" i="11"/>
  <c r="C565" i="11"/>
  <c r="D565" i="11"/>
  <c r="C566" i="11"/>
  <c r="D566" i="11"/>
  <c r="C567" i="11"/>
  <c r="D567" i="11"/>
  <c r="C568" i="11"/>
  <c r="D568" i="11"/>
  <c r="C569" i="11"/>
  <c r="D569" i="11"/>
  <c r="C570" i="11"/>
  <c r="D570" i="11"/>
  <c r="C571" i="11"/>
  <c r="D571" i="11"/>
  <c r="C572" i="11"/>
  <c r="D572" i="11"/>
  <c r="C573" i="11"/>
  <c r="D573" i="11"/>
  <c r="C574" i="11"/>
  <c r="D574" i="11"/>
  <c r="C575" i="11"/>
  <c r="D575" i="11"/>
  <c r="C576" i="11"/>
  <c r="D576" i="11"/>
  <c r="C577" i="11"/>
  <c r="D577" i="11"/>
  <c r="C578" i="11"/>
  <c r="D578" i="11"/>
  <c r="C579" i="11"/>
  <c r="D579" i="11"/>
  <c r="C580" i="11"/>
  <c r="D580" i="11"/>
  <c r="C581" i="11"/>
  <c r="D581" i="11"/>
  <c r="C582" i="11"/>
  <c r="D582" i="11"/>
  <c r="C583" i="11"/>
  <c r="D583" i="11"/>
  <c r="C584" i="11"/>
  <c r="D584" i="11"/>
  <c r="C585" i="11"/>
  <c r="D585" i="11"/>
  <c r="C586" i="11"/>
  <c r="D586" i="11"/>
  <c r="C587" i="11"/>
  <c r="D587" i="11"/>
  <c r="C588" i="11"/>
  <c r="D588" i="11"/>
  <c r="C589" i="11"/>
  <c r="D589" i="11"/>
  <c r="C590" i="11"/>
  <c r="D590" i="11"/>
  <c r="C591" i="11"/>
  <c r="D591" i="11"/>
  <c r="C592" i="11"/>
  <c r="D592" i="11"/>
  <c r="C593" i="11"/>
  <c r="D593" i="11"/>
  <c r="C594" i="11"/>
  <c r="D594" i="11"/>
  <c r="C595" i="11"/>
  <c r="D595" i="11"/>
  <c r="C596" i="11"/>
  <c r="D596" i="11"/>
  <c r="C597" i="11"/>
  <c r="D597" i="11"/>
  <c r="C598" i="11"/>
  <c r="D598" i="11"/>
  <c r="C599" i="11"/>
  <c r="D599" i="11"/>
  <c r="C600" i="11"/>
  <c r="D600" i="11"/>
  <c r="C601" i="11"/>
  <c r="D601" i="11"/>
  <c r="C602" i="11"/>
  <c r="D602" i="11"/>
  <c r="C603" i="11"/>
  <c r="D603" i="11"/>
  <c r="C604" i="11"/>
  <c r="D604" i="11"/>
  <c r="C605" i="11"/>
  <c r="D605" i="11"/>
  <c r="C606" i="11"/>
  <c r="D606" i="11"/>
  <c r="C607" i="11"/>
  <c r="D607" i="11"/>
  <c r="C608" i="11"/>
  <c r="D608" i="11"/>
  <c r="C609" i="11"/>
  <c r="D609" i="11"/>
  <c r="C610" i="11"/>
  <c r="D610" i="11"/>
  <c r="C611" i="11"/>
  <c r="D611" i="11"/>
  <c r="C612" i="11"/>
  <c r="D612" i="11"/>
  <c r="C613" i="11"/>
  <c r="D613" i="11"/>
  <c r="C614" i="11"/>
  <c r="D614" i="11"/>
  <c r="C615" i="11"/>
  <c r="D615" i="11"/>
  <c r="C616" i="11"/>
  <c r="D616" i="11"/>
  <c r="C617" i="11"/>
  <c r="D617" i="11"/>
  <c r="C618" i="11"/>
  <c r="D618" i="11"/>
  <c r="C619" i="11"/>
  <c r="D619" i="11"/>
  <c r="C620" i="11"/>
  <c r="D620" i="11"/>
  <c r="C621" i="11"/>
  <c r="D621" i="11"/>
  <c r="C622" i="11"/>
  <c r="D622" i="11"/>
  <c r="C623" i="11"/>
  <c r="D623" i="11"/>
  <c r="C624" i="11"/>
  <c r="D624" i="11"/>
  <c r="C625" i="11"/>
  <c r="D625" i="11"/>
  <c r="C626" i="11"/>
  <c r="D626" i="11"/>
  <c r="C627" i="11"/>
  <c r="D627" i="11"/>
  <c r="C628" i="11"/>
  <c r="D628" i="11"/>
  <c r="C629" i="11"/>
  <c r="D629" i="11"/>
  <c r="C630" i="11"/>
  <c r="D630" i="11"/>
  <c r="C631" i="11"/>
  <c r="D631" i="11"/>
  <c r="C632" i="11"/>
  <c r="D632" i="11"/>
  <c r="C633" i="11"/>
  <c r="D633" i="11"/>
  <c r="C634" i="11"/>
  <c r="D634" i="11"/>
  <c r="C635" i="11"/>
  <c r="D635" i="11"/>
  <c r="C636" i="11"/>
  <c r="D636" i="11"/>
  <c r="C637" i="11"/>
  <c r="D637" i="11"/>
  <c r="C638" i="11"/>
  <c r="D638" i="11"/>
  <c r="C639" i="11"/>
  <c r="D639" i="11"/>
  <c r="C640" i="11"/>
  <c r="D640" i="11"/>
  <c r="C641" i="11"/>
  <c r="D641" i="11"/>
  <c r="C642" i="11"/>
  <c r="D642" i="11"/>
  <c r="C643" i="11"/>
  <c r="D643" i="11"/>
  <c r="C644" i="11"/>
  <c r="D644" i="11"/>
  <c r="C645" i="11"/>
  <c r="D645" i="11"/>
  <c r="C646" i="11"/>
  <c r="D646" i="11"/>
  <c r="C647" i="11"/>
  <c r="D647" i="11"/>
  <c r="C648" i="11"/>
  <c r="D648" i="11"/>
  <c r="C649" i="11"/>
  <c r="D649" i="11"/>
  <c r="C650" i="11"/>
  <c r="D650" i="11"/>
  <c r="C651" i="11"/>
  <c r="D651" i="11"/>
  <c r="C652" i="11"/>
  <c r="D652" i="11"/>
  <c r="C653" i="11"/>
  <c r="D653" i="11"/>
  <c r="C654" i="11"/>
  <c r="D654" i="11"/>
  <c r="C655" i="11"/>
  <c r="D655" i="11"/>
  <c r="C656" i="11"/>
  <c r="D656" i="11"/>
  <c r="C657" i="11"/>
  <c r="D657" i="11"/>
  <c r="C658" i="11"/>
  <c r="D658" i="11"/>
  <c r="C659" i="11"/>
  <c r="D659" i="11"/>
  <c r="C660" i="11"/>
  <c r="D660" i="11"/>
  <c r="C661" i="11"/>
  <c r="D661" i="11"/>
  <c r="C662" i="11"/>
  <c r="D662" i="11"/>
  <c r="C663" i="11"/>
  <c r="D663" i="11"/>
  <c r="C664" i="11"/>
  <c r="D664" i="11"/>
  <c r="C665" i="11"/>
  <c r="D665" i="11"/>
  <c r="C666" i="11"/>
  <c r="D666" i="11"/>
  <c r="C667" i="11"/>
  <c r="D667" i="11"/>
  <c r="C668" i="11"/>
  <c r="D668" i="11"/>
  <c r="C669" i="11"/>
  <c r="D669" i="11"/>
  <c r="C670" i="11"/>
  <c r="D670" i="11"/>
  <c r="C671" i="11"/>
  <c r="D671" i="11"/>
  <c r="C672" i="11"/>
  <c r="D672" i="11"/>
  <c r="C673" i="11"/>
  <c r="D673" i="11"/>
  <c r="C674" i="11"/>
  <c r="D674" i="11"/>
  <c r="C675" i="11"/>
  <c r="D675" i="11"/>
  <c r="C676" i="11"/>
  <c r="D676" i="11"/>
  <c r="C677" i="11"/>
  <c r="D677" i="11"/>
  <c r="C678" i="11"/>
  <c r="D678" i="11"/>
  <c r="C679" i="11"/>
  <c r="D679" i="11"/>
  <c r="C680" i="11"/>
  <c r="D680" i="11"/>
  <c r="C681" i="11"/>
  <c r="D681" i="11"/>
  <c r="C682" i="11"/>
  <c r="D682" i="11"/>
  <c r="C683" i="11"/>
  <c r="D683" i="11"/>
  <c r="C684" i="11"/>
  <c r="D684" i="11"/>
  <c r="C685" i="11"/>
  <c r="D685" i="11"/>
  <c r="C686" i="11"/>
  <c r="D686" i="11"/>
  <c r="C687" i="11"/>
  <c r="D687" i="11"/>
  <c r="C688" i="11"/>
  <c r="D688" i="11"/>
  <c r="C689" i="11"/>
  <c r="D689" i="11"/>
  <c r="C690" i="11"/>
  <c r="D690" i="11"/>
  <c r="C691" i="11"/>
  <c r="D691" i="11"/>
  <c r="C692" i="11"/>
  <c r="D692" i="11"/>
  <c r="C693" i="11"/>
  <c r="D693" i="11"/>
  <c r="C694" i="11"/>
  <c r="D694" i="11"/>
  <c r="C695" i="11"/>
  <c r="D695" i="11"/>
  <c r="C696" i="11"/>
  <c r="D696" i="11"/>
  <c r="C697" i="11"/>
  <c r="D697" i="11"/>
  <c r="C698" i="11"/>
  <c r="D698" i="11"/>
  <c r="C699" i="11"/>
  <c r="D699" i="11"/>
  <c r="C700" i="11"/>
  <c r="D700" i="11"/>
  <c r="C701" i="11"/>
  <c r="D701" i="11"/>
  <c r="C702" i="11"/>
  <c r="D702" i="11"/>
  <c r="C703" i="11"/>
  <c r="D703" i="11"/>
  <c r="C704" i="11"/>
  <c r="D704" i="11"/>
  <c r="C705" i="11"/>
  <c r="D705" i="11"/>
  <c r="C706" i="11"/>
  <c r="D706" i="11"/>
  <c r="C707" i="11"/>
  <c r="D707" i="11"/>
  <c r="C708" i="11"/>
  <c r="D708" i="11"/>
  <c r="C709" i="11"/>
  <c r="D709" i="11"/>
  <c r="C710" i="11"/>
  <c r="D710" i="11"/>
  <c r="C711" i="11"/>
  <c r="D711" i="11"/>
  <c r="C712" i="11"/>
  <c r="D712" i="11"/>
  <c r="C713" i="11"/>
  <c r="D713" i="11"/>
  <c r="C714" i="11"/>
  <c r="D714" i="11"/>
  <c r="C715" i="11"/>
  <c r="D715" i="11"/>
  <c r="C716" i="11"/>
  <c r="D716" i="11"/>
  <c r="C717" i="11"/>
  <c r="D717" i="11"/>
  <c r="C718" i="11"/>
  <c r="D718" i="11"/>
  <c r="C719" i="11"/>
  <c r="D719" i="11"/>
  <c r="C720" i="11"/>
  <c r="D720" i="11"/>
  <c r="C721" i="11"/>
  <c r="D721" i="11"/>
  <c r="C722" i="11"/>
  <c r="D722" i="11"/>
  <c r="C723" i="11"/>
  <c r="D723" i="11"/>
  <c r="C724" i="11"/>
  <c r="D724" i="11"/>
  <c r="C725" i="11"/>
  <c r="D725" i="11"/>
  <c r="C726" i="11"/>
  <c r="D726" i="11"/>
  <c r="C727" i="11"/>
  <c r="D727" i="11"/>
  <c r="C728" i="11"/>
  <c r="D728" i="11"/>
  <c r="C729" i="11"/>
  <c r="D729" i="11"/>
  <c r="C730" i="11"/>
  <c r="D730" i="11"/>
  <c r="C731" i="11"/>
  <c r="D731" i="11"/>
  <c r="C732" i="11"/>
  <c r="D732" i="11"/>
  <c r="C733" i="11"/>
  <c r="D733" i="11"/>
  <c r="C734" i="11"/>
  <c r="D734" i="11"/>
  <c r="C735" i="11"/>
  <c r="D735" i="11"/>
  <c r="C736" i="11"/>
  <c r="D736" i="11"/>
  <c r="C737" i="11"/>
  <c r="D737" i="11"/>
  <c r="C738" i="11"/>
  <c r="D738" i="11"/>
  <c r="C739" i="11"/>
  <c r="D739" i="11"/>
  <c r="C740" i="11"/>
  <c r="D740" i="11"/>
  <c r="C741" i="11"/>
  <c r="D741" i="11"/>
  <c r="C742" i="11"/>
  <c r="D742" i="11"/>
  <c r="C743" i="11"/>
  <c r="D743" i="11"/>
  <c r="C744" i="11"/>
  <c r="D744" i="11"/>
  <c r="C745" i="11"/>
  <c r="D745" i="11"/>
  <c r="C746" i="11"/>
  <c r="D746" i="11"/>
  <c r="C747" i="11"/>
  <c r="D747" i="11"/>
  <c r="C748" i="11"/>
  <c r="D748" i="11"/>
  <c r="C749" i="11"/>
  <c r="D749" i="11"/>
  <c r="C750" i="11"/>
  <c r="D750" i="11"/>
  <c r="C751" i="11"/>
  <c r="D751" i="11"/>
  <c r="C752" i="11"/>
  <c r="D752" i="11"/>
  <c r="C753" i="11"/>
  <c r="D753" i="11"/>
  <c r="C754" i="11"/>
  <c r="D754" i="11"/>
  <c r="C755" i="11"/>
  <c r="D755" i="11"/>
  <c r="C756" i="11"/>
  <c r="D756" i="11"/>
  <c r="C757" i="11"/>
  <c r="D757" i="11"/>
  <c r="C758" i="11"/>
  <c r="D758" i="11"/>
  <c r="C759" i="11"/>
  <c r="D759" i="11"/>
  <c r="C760" i="11"/>
  <c r="D760" i="11"/>
  <c r="C761" i="11"/>
  <c r="D761" i="11"/>
  <c r="C762" i="11"/>
  <c r="D762" i="11"/>
  <c r="C763" i="11"/>
  <c r="D763" i="11"/>
  <c r="C764" i="11"/>
  <c r="D764" i="11"/>
  <c r="C765" i="11"/>
  <c r="D765" i="11"/>
  <c r="C766" i="11"/>
  <c r="D766" i="11"/>
  <c r="C767" i="11"/>
  <c r="D767" i="11"/>
  <c r="C768" i="11"/>
  <c r="D768" i="11"/>
  <c r="C769" i="11"/>
  <c r="D769" i="11"/>
  <c r="C770" i="11"/>
  <c r="D770" i="11"/>
  <c r="C771" i="11"/>
  <c r="D771" i="11"/>
  <c r="C772" i="11"/>
  <c r="D772" i="11"/>
  <c r="C773" i="11"/>
  <c r="D773" i="11"/>
  <c r="C774" i="11"/>
  <c r="D774" i="11"/>
  <c r="C775" i="11"/>
  <c r="D775" i="11"/>
  <c r="C776" i="11"/>
  <c r="D776" i="11"/>
  <c r="C777" i="11"/>
  <c r="D777" i="11"/>
  <c r="C778" i="11"/>
  <c r="D778" i="11"/>
  <c r="C779" i="11"/>
  <c r="D779" i="11"/>
  <c r="C780" i="11"/>
  <c r="D780" i="11"/>
  <c r="C781" i="11"/>
  <c r="D781" i="11"/>
  <c r="C782" i="11"/>
  <c r="D782" i="11"/>
  <c r="C783" i="11"/>
  <c r="D783" i="11"/>
  <c r="C784" i="11"/>
  <c r="D784" i="11"/>
  <c r="C785" i="11"/>
  <c r="D785" i="11"/>
  <c r="C786" i="11"/>
  <c r="D786" i="11"/>
  <c r="C787" i="11"/>
  <c r="D787" i="11"/>
  <c r="C788" i="11"/>
  <c r="D788" i="11"/>
  <c r="C789" i="11"/>
  <c r="D789" i="11"/>
  <c r="C790" i="11"/>
  <c r="D790" i="11"/>
  <c r="C791" i="11"/>
  <c r="D791" i="11"/>
  <c r="C792" i="11"/>
  <c r="D792" i="11"/>
  <c r="C793" i="11"/>
  <c r="D793" i="11"/>
  <c r="C794" i="11"/>
  <c r="D794" i="11"/>
  <c r="C795" i="11"/>
  <c r="D795" i="11"/>
  <c r="C796" i="11"/>
  <c r="D796" i="11"/>
  <c r="C797" i="11"/>
  <c r="D797" i="11"/>
  <c r="C798" i="11"/>
  <c r="D798" i="11"/>
  <c r="C799" i="11"/>
  <c r="D799" i="11"/>
  <c r="C800" i="11"/>
  <c r="D800" i="11"/>
  <c r="C801" i="11"/>
  <c r="D801" i="11"/>
  <c r="C802" i="11"/>
  <c r="D802" i="11"/>
  <c r="C803" i="11"/>
  <c r="D803" i="11"/>
  <c r="C804" i="11"/>
  <c r="D804" i="11"/>
  <c r="C805" i="11"/>
  <c r="D805" i="11"/>
  <c r="C806" i="11"/>
  <c r="D806" i="11"/>
  <c r="C807" i="11"/>
  <c r="D807" i="11"/>
  <c r="C808" i="11"/>
  <c r="D808" i="11"/>
  <c r="C809" i="11"/>
  <c r="D809" i="11"/>
  <c r="C810" i="11"/>
  <c r="D810" i="11"/>
  <c r="C811" i="11"/>
  <c r="D811" i="11"/>
  <c r="C812" i="11"/>
  <c r="D812" i="11"/>
  <c r="C813" i="11"/>
  <c r="D813" i="11"/>
  <c r="C814" i="11"/>
  <c r="D814" i="11"/>
  <c r="C815" i="11"/>
  <c r="D815" i="11"/>
  <c r="C816" i="11"/>
  <c r="D816" i="11"/>
  <c r="C817" i="11"/>
  <c r="D817" i="11"/>
  <c r="C818" i="11"/>
  <c r="D818" i="11"/>
  <c r="C819" i="11"/>
  <c r="D819" i="11"/>
  <c r="C820" i="11"/>
  <c r="D820" i="11"/>
  <c r="C821" i="11"/>
  <c r="D821" i="11"/>
  <c r="C822" i="11"/>
  <c r="D822" i="11"/>
  <c r="C823" i="11"/>
  <c r="D823" i="11"/>
  <c r="C824" i="11"/>
  <c r="D824" i="11"/>
  <c r="C825" i="11"/>
  <c r="D825" i="11"/>
  <c r="C826" i="11"/>
  <c r="D826" i="11"/>
  <c r="C827" i="11"/>
  <c r="D827" i="11"/>
  <c r="C828" i="11"/>
  <c r="D828" i="11"/>
  <c r="C829" i="11"/>
  <c r="D829" i="11"/>
  <c r="C830" i="11"/>
  <c r="D830" i="11"/>
  <c r="C831" i="11"/>
  <c r="D831" i="11"/>
  <c r="C832" i="11"/>
  <c r="D832" i="11"/>
  <c r="C833" i="11"/>
  <c r="D833" i="11"/>
  <c r="C834" i="11"/>
  <c r="D834" i="11"/>
  <c r="C835" i="11"/>
  <c r="D835" i="11"/>
  <c r="C836" i="11"/>
  <c r="D836" i="11"/>
  <c r="C837" i="11"/>
  <c r="D837" i="11"/>
  <c r="C838" i="11"/>
  <c r="D838" i="11"/>
  <c r="C839" i="11"/>
  <c r="D839" i="11"/>
  <c r="C840" i="11"/>
  <c r="D840" i="11"/>
  <c r="C841" i="11"/>
  <c r="D841" i="11"/>
  <c r="C842" i="11"/>
  <c r="D842" i="11"/>
  <c r="C843" i="11"/>
  <c r="D843" i="11"/>
  <c r="C844" i="11"/>
  <c r="D844" i="11"/>
  <c r="C845" i="11"/>
  <c r="D845" i="11"/>
  <c r="C846" i="11"/>
  <c r="D846" i="11"/>
  <c r="C847" i="11"/>
  <c r="D847" i="11"/>
  <c r="C848" i="11"/>
  <c r="D848" i="11"/>
  <c r="C849" i="11"/>
  <c r="D849" i="11"/>
  <c r="C850" i="11"/>
  <c r="D850" i="11"/>
  <c r="C851" i="11"/>
  <c r="D851" i="11"/>
  <c r="C852" i="11"/>
  <c r="D852" i="11"/>
  <c r="C853" i="11"/>
  <c r="D853" i="11"/>
  <c r="C854" i="11"/>
  <c r="D854" i="11"/>
  <c r="C855" i="11"/>
  <c r="D855" i="11"/>
  <c r="C856" i="11"/>
  <c r="D856" i="11"/>
  <c r="C857" i="11"/>
  <c r="D857" i="11"/>
  <c r="C858" i="11"/>
  <c r="D858" i="11"/>
  <c r="C859" i="11"/>
  <c r="D859" i="11"/>
  <c r="C860" i="11"/>
  <c r="D860" i="11"/>
  <c r="C861" i="11"/>
  <c r="D861" i="11"/>
  <c r="C862" i="11"/>
  <c r="D862" i="11"/>
  <c r="C863" i="11"/>
  <c r="D863" i="11"/>
  <c r="C864" i="11"/>
  <c r="D864" i="11"/>
  <c r="C865" i="11"/>
  <c r="D865" i="11"/>
  <c r="C866" i="11"/>
  <c r="D866" i="11"/>
  <c r="C867" i="11"/>
  <c r="D867" i="11"/>
  <c r="C868" i="11"/>
  <c r="D868" i="11"/>
  <c r="C869" i="11"/>
  <c r="D869" i="11"/>
  <c r="C870" i="11"/>
  <c r="D870" i="11"/>
  <c r="C871" i="11"/>
  <c r="D871" i="11"/>
  <c r="C872" i="11"/>
  <c r="D872" i="11"/>
  <c r="C873" i="11"/>
  <c r="D873" i="11"/>
  <c r="C874" i="11"/>
  <c r="D874" i="11"/>
  <c r="C875" i="11"/>
  <c r="D875" i="11"/>
  <c r="C876" i="11"/>
  <c r="D876" i="11"/>
  <c r="C877" i="11"/>
  <c r="D877" i="11"/>
  <c r="C878" i="11"/>
  <c r="D878" i="11"/>
  <c r="C879" i="11"/>
  <c r="D879" i="11"/>
  <c r="C880" i="11"/>
  <c r="D880" i="11"/>
  <c r="C881" i="11"/>
  <c r="D881" i="11"/>
  <c r="C882" i="11"/>
  <c r="D882" i="11"/>
  <c r="C883" i="11"/>
  <c r="D883" i="11"/>
  <c r="C884" i="11"/>
  <c r="D884" i="11"/>
  <c r="C885" i="11"/>
  <c r="D885" i="11"/>
  <c r="C886" i="11"/>
  <c r="D886" i="11"/>
  <c r="C887" i="11"/>
  <c r="D887" i="11"/>
  <c r="C888" i="11"/>
  <c r="D888" i="11"/>
  <c r="C889" i="11"/>
  <c r="D889" i="11"/>
  <c r="C890" i="11"/>
  <c r="D890" i="11"/>
  <c r="C891" i="11"/>
  <c r="D891" i="11"/>
  <c r="C892" i="11"/>
  <c r="D892" i="11"/>
  <c r="C893" i="11"/>
  <c r="D893" i="11"/>
  <c r="C894" i="11"/>
  <c r="D894" i="11"/>
  <c r="C895" i="11"/>
  <c r="D895" i="11"/>
  <c r="C896" i="11"/>
  <c r="D896" i="11"/>
  <c r="C897" i="11"/>
  <c r="D897" i="11"/>
  <c r="C898" i="11"/>
  <c r="D898" i="11"/>
  <c r="C899" i="11"/>
  <c r="D899" i="11"/>
  <c r="C900" i="11"/>
  <c r="D900" i="11"/>
  <c r="C901" i="11"/>
  <c r="D901" i="11"/>
  <c r="C902" i="11"/>
  <c r="D902" i="11"/>
  <c r="C903" i="11"/>
  <c r="D903" i="11"/>
  <c r="C904" i="11"/>
  <c r="D904" i="11"/>
  <c r="C905" i="11"/>
  <c r="D905" i="11"/>
  <c r="C906" i="11"/>
  <c r="D906" i="11"/>
  <c r="C907" i="11"/>
  <c r="D907" i="11"/>
  <c r="C908" i="11"/>
  <c r="D908" i="11"/>
  <c r="C909" i="11"/>
  <c r="D909" i="11"/>
  <c r="C910" i="11"/>
  <c r="D910" i="11"/>
  <c r="C911" i="11"/>
  <c r="D911" i="11"/>
  <c r="C912" i="11"/>
  <c r="D912" i="11"/>
  <c r="C913" i="11"/>
  <c r="D913" i="11"/>
  <c r="C914" i="11"/>
  <c r="D914" i="11"/>
  <c r="C915" i="11"/>
  <c r="D915" i="11"/>
  <c r="C916" i="11"/>
  <c r="D916" i="11"/>
  <c r="C917" i="11"/>
  <c r="D917" i="11"/>
  <c r="C918" i="11"/>
  <c r="D918" i="11"/>
  <c r="C919" i="11"/>
  <c r="D919" i="11"/>
  <c r="C920" i="11"/>
  <c r="D920" i="11"/>
  <c r="C921" i="11"/>
  <c r="D921" i="11"/>
  <c r="C922" i="11"/>
  <c r="D922" i="11"/>
  <c r="C923" i="11"/>
  <c r="D923" i="11"/>
  <c r="C924" i="11"/>
  <c r="D924" i="11"/>
  <c r="C925" i="11"/>
  <c r="D925" i="11"/>
  <c r="C926" i="11"/>
  <c r="D926" i="11"/>
  <c r="C927" i="11"/>
  <c r="D927" i="11"/>
  <c r="C928" i="11"/>
  <c r="D928" i="11"/>
  <c r="C929" i="11"/>
  <c r="D929" i="11"/>
  <c r="C930" i="11"/>
  <c r="D930" i="11"/>
  <c r="C931" i="11"/>
  <c r="D931" i="11"/>
  <c r="C932" i="11"/>
  <c r="D932" i="11"/>
  <c r="C933" i="11"/>
  <c r="D933" i="11"/>
  <c r="C934" i="11"/>
  <c r="D934" i="11"/>
  <c r="C935" i="11"/>
  <c r="D935" i="11"/>
  <c r="C936" i="11"/>
  <c r="D936" i="11"/>
  <c r="C937" i="11"/>
  <c r="D937" i="11"/>
  <c r="C938" i="11"/>
  <c r="D938" i="11"/>
  <c r="C939" i="11"/>
  <c r="D939" i="11"/>
  <c r="C940" i="11"/>
  <c r="D940" i="11"/>
  <c r="C941" i="11"/>
  <c r="D941" i="11"/>
  <c r="C942" i="11"/>
  <c r="D942" i="11"/>
  <c r="C943" i="11"/>
  <c r="D943" i="11"/>
  <c r="C944" i="11"/>
  <c r="D944" i="11"/>
  <c r="C945" i="11"/>
  <c r="D945" i="11"/>
  <c r="C946" i="11"/>
  <c r="D946" i="11"/>
  <c r="C947" i="11"/>
  <c r="D947" i="11"/>
  <c r="C948" i="11"/>
  <c r="D948" i="11"/>
  <c r="C949" i="11"/>
  <c r="D949" i="11"/>
  <c r="C950" i="11"/>
  <c r="D950" i="11"/>
  <c r="C951" i="11"/>
  <c r="D951" i="11"/>
  <c r="C952" i="11"/>
  <c r="D952" i="11"/>
  <c r="C953" i="11"/>
  <c r="D953" i="11"/>
  <c r="C954" i="11"/>
  <c r="D954" i="11"/>
  <c r="C955" i="11"/>
  <c r="D955" i="11"/>
  <c r="C956" i="11"/>
  <c r="D956" i="11"/>
  <c r="C957" i="11"/>
  <c r="D957" i="11"/>
  <c r="C958" i="11"/>
  <c r="D958" i="11"/>
  <c r="C959" i="11"/>
  <c r="D959" i="11"/>
  <c r="C960" i="11"/>
  <c r="D960" i="11"/>
  <c r="C961" i="11"/>
  <c r="D961" i="11"/>
  <c r="C962" i="11"/>
  <c r="D962" i="11"/>
  <c r="C963" i="11"/>
  <c r="D963" i="11"/>
  <c r="C964" i="11"/>
  <c r="D964" i="11"/>
  <c r="C965" i="11"/>
  <c r="D965" i="11"/>
  <c r="C966" i="11"/>
  <c r="D966" i="11"/>
  <c r="C967" i="11"/>
  <c r="D967" i="11"/>
  <c r="C968" i="11"/>
  <c r="D968" i="11"/>
  <c r="C969" i="11"/>
  <c r="D969" i="11"/>
  <c r="C970" i="11"/>
  <c r="D970" i="11"/>
  <c r="C971" i="11"/>
  <c r="D971" i="11"/>
  <c r="C972" i="11"/>
  <c r="D972" i="11"/>
  <c r="C973" i="11"/>
  <c r="D973" i="11"/>
  <c r="C974" i="11"/>
  <c r="D974" i="11"/>
  <c r="C975" i="11"/>
  <c r="D975" i="11"/>
  <c r="C976" i="11"/>
  <c r="D976" i="11"/>
  <c r="C977" i="11"/>
  <c r="D977" i="11"/>
  <c r="C978" i="11"/>
  <c r="D978" i="11"/>
  <c r="C979" i="11"/>
  <c r="D979" i="11"/>
  <c r="C980" i="11"/>
  <c r="D980" i="11"/>
  <c r="C981" i="11"/>
  <c r="D981" i="11"/>
  <c r="C982" i="11"/>
  <c r="D982" i="11"/>
  <c r="C983" i="11"/>
  <c r="D983" i="11"/>
  <c r="C984" i="11"/>
  <c r="D984" i="11"/>
  <c r="C985" i="11"/>
  <c r="D985" i="11"/>
  <c r="C986" i="11"/>
  <c r="D986" i="11"/>
  <c r="C987" i="11"/>
  <c r="D987" i="11"/>
  <c r="C988" i="11"/>
  <c r="D988" i="11"/>
  <c r="C989" i="11"/>
  <c r="D989" i="11"/>
  <c r="C990" i="11"/>
  <c r="D990" i="11"/>
  <c r="C991" i="11"/>
  <c r="D991" i="11"/>
  <c r="C992" i="11"/>
  <c r="D992" i="11"/>
  <c r="C993" i="11"/>
  <c r="D993" i="11"/>
  <c r="C994" i="11"/>
  <c r="D994" i="11"/>
  <c r="C995" i="11"/>
  <c r="D995" i="11"/>
  <c r="C996" i="11"/>
  <c r="D996" i="11"/>
  <c r="C997" i="11"/>
  <c r="D997" i="11"/>
  <c r="C998" i="11"/>
  <c r="D998" i="11"/>
  <c r="C999" i="11"/>
  <c r="D999" i="11"/>
  <c r="C1000" i="11"/>
  <c r="D1000" i="11"/>
  <c r="C1001" i="11"/>
  <c r="D1001" i="11"/>
  <c r="C1002" i="11"/>
  <c r="D1002" i="11"/>
  <c r="C1003" i="11"/>
  <c r="D1003" i="11"/>
  <c r="C1004" i="11"/>
  <c r="D1004" i="11"/>
  <c r="C1005" i="11"/>
  <c r="D1005" i="11"/>
  <c r="C1006" i="11"/>
  <c r="D1006" i="11"/>
  <c r="C1007" i="11"/>
  <c r="D1007" i="11"/>
  <c r="C1008" i="11"/>
  <c r="D1008" i="11"/>
  <c r="C1009" i="11"/>
  <c r="D1009" i="11"/>
  <c r="C1010" i="11"/>
  <c r="D1010" i="11"/>
  <c r="C1011" i="11"/>
  <c r="D1011" i="11"/>
  <c r="C1012" i="11"/>
  <c r="D1012" i="11"/>
  <c r="C1013" i="11"/>
  <c r="D1013" i="11"/>
  <c r="C1014" i="11"/>
  <c r="D1014" i="11"/>
  <c r="C1015" i="11"/>
  <c r="D1015" i="11"/>
  <c r="C1016" i="11"/>
  <c r="D1016" i="11"/>
  <c r="C1017" i="11"/>
  <c r="D1017" i="11"/>
  <c r="C1018" i="11"/>
  <c r="D1018" i="11"/>
  <c r="C1019" i="11"/>
  <c r="D1019" i="11"/>
  <c r="C1020" i="11"/>
  <c r="D1020" i="11"/>
  <c r="C1021" i="11"/>
  <c r="D1021" i="11"/>
  <c r="C1022" i="11"/>
  <c r="D1022" i="11"/>
  <c r="C1023" i="11"/>
  <c r="D1023" i="11"/>
  <c r="C1024" i="11"/>
  <c r="D1024" i="11"/>
  <c r="C1025" i="11"/>
  <c r="D1025" i="11"/>
  <c r="C1026" i="11"/>
  <c r="D1026" i="11"/>
  <c r="C1027" i="11"/>
  <c r="D1027" i="11"/>
  <c r="C1028" i="11"/>
  <c r="D1028" i="11"/>
  <c r="C1029" i="11"/>
  <c r="D1029" i="11"/>
  <c r="C1030" i="11"/>
  <c r="D1030" i="11"/>
  <c r="C1031" i="11"/>
  <c r="D1031" i="11"/>
  <c r="C1032" i="11"/>
  <c r="D1032" i="11"/>
  <c r="C1033" i="11"/>
  <c r="D1033" i="11"/>
  <c r="C1034" i="11"/>
  <c r="D1034" i="11"/>
  <c r="C1035" i="11"/>
  <c r="D1035" i="11"/>
  <c r="C1036" i="11"/>
  <c r="D1036" i="11"/>
  <c r="C1037" i="11"/>
  <c r="D1037" i="11"/>
  <c r="C1038" i="11"/>
  <c r="D1038" i="11"/>
  <c r="C1039" i="11"/>
  <c r="D1039" i="11"/>
  <c r="C1040" i="11"/>
  <c r="D1040" i="11"/>
  <c r="C1041" i="11"/>
  <c r="D1041" i="11"/>
  <c r="C1042" i="11"/>
  <c r="D1042" i="11"/>
  <c r="C1043" i="11"/>
  <c r="D1043" i="11"/>
  <c r="C1044" i="11"/>
  <c r="D1044" i="11"/>
  <c r="C1045" i="11"/>
  <c r="D1045" i="11"/>
  <c r="C1046" i="11"/>
  <c r="D1046" i="11"/>
  <c r="C1047" i="11"/>
  <c r="D1047" i="11"/>
  <c r="C1048" i="11"/>
  <c r="D1048" i="11"/>
  <c r="C1049" i="11"/>
  <c r="D1049" i="11"/>
  <c r="C1050" i="11"/>
  <c r="D1050" i="11"/>
  <c r="C1051" i="11"/>
  <c r="D1051" i="11"/>
  <c r="C1052" i="11"/>
  <c r="D1052" i="11"/>
  <c r="C1053" i="11"/>
  <c r="D1053" i="11"/>
  <c r="C1054" i="11"/>
  <c r="D1054" i="11"/>
  <c r="C1055" i="11"/>
  <c r="D1055" i="11"/>
  <c r="C1056" i="11"/>
  <c r="D1056" i="11"/>
  <c r="C1057" i="11"/>
  <c r="D1057" i="11"/>
  <c r="C1058" i="11"/>
  <c r="D1058" i="11"/>
  <c r="C1059" i="11"/>
  <c r="D1059" i="11"/>
  <c r="C1060" i="11"/>
  <c r="D1060" i="11"/>
  <c r="C1061" i="11"/>
  <c r="D1061" i="11"/>
  <c r="C1062" i="11"/>
  <c r="D1062" i="11"/>
  <c r="C1063" i="11"/>
  <c r="D1063" i="11"/>
  <c r="C1064" i="11"/>
  <c r="D1064" i="11"/>
  <c r="C1065" i="11"/>
  <c r="D1065" i="11"/>
  <c r="C1066" i="11"/>
  <c r="D1066" i="11"/>
  <c r="C1067" i="11"/>
  <c r="D1067" i="11"/>
  <c r="C1068" i="11"/>
  <c r="D1068" i="11"/>
  <c r="C1069" i="11"/>
  <c r="D1069" i="11"/>
  <c r="C1070" i="11"/>
  <c r="D1070" i="11"/>
  <c r="C1071" i="11"/>
  <c r="D1071" i="11"/>
  <c r="C1072" i="11"/>
  <c r="D1072" i="11"/>
  <c r="C1073" i="11"/>
  <c r="D1073" i="11"/>
  <c r="C1074" i="11"/>
  <c r="D1074" i="11"/>
  <c r="C1075" i="11"/>
  <c r="D1075" i="11"/>
  <c r="C1076" i="11"/>
  <c r="D1076" i="11"/>
  <c r="C1077" i="11"/>
  <c r="D1077" i="11"/>
  <c r="C1078" i="11"/>
  <c r="D1078" i="11"/>
  <c r="C1079" i="11"/>
  <c r="D1079" i="11"/>
  <c r="C1080" i="11"/>
  <c r="D1080" i="11"/>
  <c r="C1081" i="11"/>
  <c r="D1081" i="11"/>
  <c r="C1082" i="11"/>
  <c r="D1082" i="11"/>
  <c r="C1083" i="11"/>
  <c r="D1083" i="11"/>
  <c r="C1084" i="11"/>
  <c r="D1084" i="11"/>
  <c r="C1085" i="11"/>
  <c r="D1085" i="11"/>
  <c r="C1086" i="11"/>
  <c r="D1086" i="11"/>
  <c r="C1087" i="11"/>
  <c r="D1087" i="11"/>
  <c r="C1088" i="11"/>
  <c r="D1088" i="11"/>
  <c r="C1089" i="11"/>
  <c r="D1089" i="11"/>
  <c r="C1090" i="11"/>
  <c r="D1090" i="11"/>
  <c r="C1091" i="11"/>
  <c r="D1091" i="11"/>
  <c r="C1092" i="11"/>
  <c r="D1092" i="11"/>
  <c r="C1093" i="11"/>
  <c r="D1093" i="11"/>
  <c r="C1094" i="11"/>
  <c r="D1094" i="11"/>
  <c r="C1095" i="11"/>
  <c r="D1095" i="11"/>
  <c r="C1096" i="11"/>
  <c r="D1096" i="11"/>
  <c r="C1097" i="11"/>
  <c r="D1097" i="11"/>
  <c r="C1098" i="11"/>
  <c r="D1098" i="11"/>
  <c r="C1099" i="11"/>
  <c r="D1099" i="11"/>
  <c r="C1100" i="11"/>
  <c r="D1100" i="11"/>
  <c r="C1101" i="11"/>
  <c r="D1101" i="11"/>
  <c r="C1102" i="11"/>
  <c r="D1102" i="11"/>
  <c r="C1103" i="11"/>
  <c r="D1103" i="11"/>
  <c r="C1104" i="11"/>
  <c r="D1104" i="11"/>
  <c r="C1105" i="11"/>
  <c r="D1105" i="11"/>
  <c r="C1106" i="11"/>
  <c r="D1106" i="11"/>
  <c r="C1107" i="11"/>
  <c r="D1107" i="11"/>
  <c r="C1108" i="11"/>
  <c r="D1108" i="11"/>
  <c r="C1109" i="11"/>
  <c r="D1109" i="11"/>
  <c r="C1110" i="11"/>
  <c r="D1110" i="11"/>
  <c r="C1111" i="11"/>
  <c r="D1111" i="11"/>
  <c r="C1112" i="11"/>
  <c r="D1112" i="11"/>
  <c r="C1113" i="11"/>
  <c r="D1113" i="11"/>
  <c r="C1114" i="11"/>
  <c r="D1114" i="11"/>
  <c r="C1115" i="11"/>
  <c r="D1115" i="11"/>
  <c r="C1116" i="11"/>
  <c r="D1116" i="11"/>
  <c r="C1117" i="11"/>
  <c r="D1117" i="11"/>
  <c r="C1118" i="11"/>
  <c r="D1118" i="11"/>
  <c r="C1119" i="11"/>
  <c r="D1119" i="11"/>
  <c r="C1120" i="11"/>
  <c r="D1120" i="11"/>
  <c r="C1121" i="11"/>
  <c r="D1121" i="11"/>
  <c r="C1122" i="11"/>
  <c r="D1122" i="11"/>
  <c r="C1123" i="11"/>
  <c r="D1123" i="11"/>
  <c r="C1124" i="11"/>
  <c r="D1124" i="11"/>
  <c r="C1125" i="11"/>
  <c r="D1125" i="11"/>
  <c r="C1126" i="11"/>
  <c r="D1126" i="11"/>
  <c r="C1127" i="11"/>
  <c r="D1127" i="11"/>
  <c r="C1128" i="11"/>
  <c r="D1128" i="11"/>
  <c r="C1129" i="11"/>
  <c r="D1129" i="11"/>
  <c r="C1130" i="11"/>
  <c r="D1130" i="11"/>
  <c r="C1131" i="11"/>
  <c r="D1131" i="11"/>
  <c r="C1132" i="11"/>
  <c r="D1132" i="11"/>
  <c r="C1133" i="11"/>
  <c r="D1133" i="11"/>
  <c r="C1134" i="11"/>
  <c r="D1134" i="11"/>
  <c r="C1135" i="11"/>
  <c r="D1135" i="11"/>
  <c r="C1136" i="11"/>
  <c r="D1136" i="11"/>
  <c r="C1137" i="11"/>
  <c r="D1137" i="11"/>
  <c r="C1138" i="11"/>
  <c r="D1138" i="11"/>
  <c r="C1139" i="11"/>
  <c r="D1139" i="11"/>
  <c r="C1140" i="11"/>
  <c r="D1140" i="11"/>
  <c r="C1141" i="11"/>
  <c r="D1141" i="11"/>
  <c r="C1142" i="11"/>
  <c r="D1142" i="11"/>
  <c r="C1143" i="11"/>
  <c r="D1143" i="11"/>
  <c r="C1144" i="11"/>
  <c r="D1144" i="11"/>
  <c r="C1145" i="11"/>
  <c r="D1145" i="11"/>
  <c r="C1146" i="11"/>
  <c r="D1146" i="11"/>
  <c r="C1147" i="11"/>
  <c r="D1147" i="11"/>
  <c r="C1148" i="11"/>
  <c r="D1148" i="11"/>
  <c r="C1149" i="11"/>
  <c r="D1149" i="11"/>
  <c r="C1150" i="11"/>
  <c r="D1150" i="11"/>
  <c r="C1151" i="11"/>
  <c r="D1151" i="11"/>
  <c r="C1152" i="11"/>
  <c r="D1152" i="11"/>
  <c r="C1153" i="11"/>
  <c r="D1153" i="11"/>
  <c r="C1154" i="11"/>
  <c r="D1154" i="11"/>
  <c r="C1155" i="11"/>
  <c r="D1155" i="11"/>
  <c r="C1156" i="11"/>
  <c r="D1156" i="11"/>
  <c r="C1157" i="11"/>
  <c r="D1157" i="11"/>
  <c r="C1158" i="11"/>
  <c r="D1158" i="11"/>
  <c r="C1159" i="11"/>
  <c r="D1159" i="11"/>
  <c r="C1160" i="11"/>
  <c r="D1160" i="11"/>
  <c r="C1161" i="11"/>
  <c r="D1161" i="11"/>
  <c r="C1162" i="11"/>
  <c r="D1162" i="11"/>
  <c r="C1163" i="11"/>
  <c r="D1163" i="11"/>
  <c r="C1164" i="11"/>
  <c r="D1164" i="11"/>
  <c r="C1165" i="11"/>
  <c r="D1165" i="11"/>
  <c r="C1166" i="11"/>
  <c r="D1166" i="11"/>
  <c r="C1167" i="11"/>
  <c r="D1167" i="11"/>
  <c r="C1168" i="11"/>
  <c r="D1168" i="11"/>
  <c r="C1169" i="11"/>
  <c r="D1169" i="11"/>
  <c r="C1170" i="11"/>
  <c r="D1170" i="11"/>
  <c r="C1171" i="11"/>
  <c r="D1171" i="11"/>
  <c r="C1172" i="11"/>
  <c r="D1172" i="11"/>
  <c r="C1173" i="11"/>
  <c r="D1173" i="11"/>
  <c r="C1174" i="11"/>
  <c r="D1174" i="11"/>
  <c r="C1175" i="11"/>
  <c r="D1175" i="11"/>
  <c r="C1176" i="11"/>
  <c r="D1176" i="11"/>
  <c r="C1177" i="11"/>
  <c r="D1177" i="11"/>
  <c r="C1178" i="11"/>
  <c r="D1178" i="11"/>
  <c r="C1179" i="11"/>
  <c r="D1179" i="11"/>
  <c r="C1180" i="11"/>
  <c r="D1180" i="11"/>
  <c r="C1181" i="11"/>
  <c r="D1181" i="11"/>
  <c r="C1182" i="11"/>
  <c r="D1182" i="11"/>
  <c r="C1183" i="11"/>
  <c r="D1183" i="11"/>
  <c r="C1184" i="11"/>
  <c r="D1184" i="11"/>
  <c r="C1185" i="11"/>
  <c r="D1185" i="11"/>
  <c r="C1186" i="11"/>
  <c r="D1186" i="11"/>
  <c r="C1187" i="11"/>
  <c r="D1187" i="11"/>
  <c r="C1188" i="11"/>
  <c r="D1188" i="11"/>
  <c r="C1189" i="11"/>
  <c r="D1189" i="11"/>
  <c r="C1190" i="11"/>
  <c r="D1190" i="11"/>
  <c r="C1191" i="11"/>
  <c r="D1191" i="11"/>
  <c r="C1192" i="11"/>
  <c r="D1192" i="11"/>
  <c r="C1193" i="11"/>
  <c r="D1193" i="11"/>
  <c r="C1194" i="11"/>
  <c r="D1194" i="11"/>
  <c r="C1195" i="11"/>
  <c r="D1195" i="11"/>
  <c r="C1196" i="11"/>
  <c r="D1196" i="11"/>
  <c r="C1197" i="11"/>
  <c r="D1197" i="11"/>
  <c r="C1198" i="11"/>
  <c r="D1198" i="11"/>
  <c r="C1199" i="11"/>
  <c r="D1199" i="11"/>
  <c r="C1200" i="11"/>
  <c r="D1200" i="11"/>
  <c r="C1201" i="11"/>
  <c r="D1201" i="11"/>
  <c r="C1202" i="11"/>
  <c r="D1202" i="11"/>
  <c r="C1203" i="11"/>
  <c r="D1203" i="11"/>
  <c r="C1204" i="11"/>
  <c r="D1204" i="11"/>
  <c r="C1205" i="11"/>
  <c r="D1205" i="11"/>
  <c r="C1206" i="11"/>
  <c r="D1206" i="11"/>
  <c r="C1207" i="11"/>
  <c r="D1207" i="11"/>
  <c r="C1208" i="11"/>
  <c r="D1208" i="11"/>
  <c r="C1209" i="11"/>
  <c r="D1209" i="11"/>
  <c r="C1210" i="11"/>
  <c r="D1210" i="11"/>
  <c r="C1211" i="11"/>
  <c r="D1211" i="11"/>
  <c r="C1212" i="11"/>
  <c r="D1212" i="11"/>
  <c r="C1213" i="11"/>
  <c r="D1213" i="11"/>
  <c r="C1214" i="11"/>
  <c r="D1214" i="11"/>
  <c r="C1215" i="11"/>
  <c r="D1215" i="11"/>
  <c r="C1216" i="11"/>
  <c r="D1216" i="11"/>
  <c r="C1217" i="11"/>
  <c r="D1217" i="11"/>
  <c r="C1218" i="11"/>
  <c r="D1218" i="11"/>
  <c r="C1219" i="11"/>
  <c r="D1219" i="11"/>
  <c r="C1220" i="11"/>
  <c r="D1220" i="11"/>
  <c r="C1221" i="11"/>
  <c r="D1221" i="11"/>
  <c r="C1222" i="11"/>
  <c r="D1222" i="11"/>
  <c r="C1223" i="11"/>
  <c r="D1223" i="11"/>
  <c r="C1224" i="11"/>
  <c r="D1224" i="11"/>
  <c r="C1225" i="11"/>
  <c r="D1225" i="11"/>
  <c r="C1226" i="11"/>
  <c r="D1226" i="11"/>
  <c r="C1227" i="11"/>
  <c r="D1227" i="11"/>
  <c r="C1228" i="11"/>
  <c r="D1228" i="11"/>
  <c r="C1229" i="11"/>
  <c r="D1229" i="11"/>
  <c r="C1230" i="11"/>
  <c r="D1230" i="11"/>
  <c r="C1231" i="11"/>
  <c r="D1231" i="11"/>
  <c r="C1232" i="11"/>
  <c r="D1232" i="11"/>
  <c r="C1233" i="11"/>
  <c r="D1233" i="11"/>
  <c r="C1234" i="11"/>
  <c r="D1234" i="11"/>
  <c r="C1235" i="11"/>
  <c r="D1235" i="11"/>
  <c r="C1236" i="11"/>
  <c r="D1236" i="11"/>
  <c r="C1237" i="11"/>
  <c r="D1237" i="11"/>
  <c r="C1238" i="11"/>
  <c r="D1238" i="11"/>
  <c r="C1239" i="11"/>
  <c r="D1239" i="11"/>
  <c r="C1240" i="11"/>
  <c r="D1240" i="11"/>
  <c r="C1241" i="11"/>
  <c r="D1241" i="11"/>
  <c r="C1242" i="11"/>
  <c r="D1242" i="11"/>
  <c r="C1243" i="11"/>
  <c r="D1243" i="11"/>
  <c r="C1244" i="11"/>
  <c r="D1244" i="11"/>
  <c r="C1245" i="11"/>
  <c r="D1245" i="11"/>
  <c r="C1246" i="11"/>
  <c r="D1246" i="11"/>
  <c r="C1247" i="11"/>
  <c r="D1247" i="11"/>
  <c r="C1248" i="11"/>
  <c r="D1248" i="11"/>
  <c r="C1249" i="11"/>
  <c r="D1249" i="11"/>
  <c r="C1250" i="11"/>
  <c r="D1250" i="11"/>
  <c r="C1251" i="11"/>
  <c r="D1251" i="11"/>
  <c r="C1252" i="11"/>
  <c r="D1252" i="11"/>
  <c r="C1253" i="11"/>
  <c r="D1253" i="11"/>
  <c r="C1254" i="11"/>
  <c r="D1254" i="11"/>
  <c r="C1255" i="11"/>
  <c r="D1255" i="11"/>
  <c r="C1256" i="11"/>
  <c r="D1256" i="11"/>
  <c r="C1257" i="11"/>
  <c r="D1257" i="11"/>
  <c r="C1258" i="11"/>
  <c r="D1258" i="11"/>
  <c r="C1259" i="11"/>
  <c r="D1259" i="11"/>
  <c r="C1260" i="11"/>
  <c r="D1260" i="11"/>
  <c r="C1261" i="11"/>
  <c r="D1261" i="11"/>
  <c r="C1262" i="11"/>
  <c r="D1262" i="11"/>
  <c r="C1263" i="11"/>
  <c r="D1263" i="11"/>
  <c r="C1264" i="11"/>
  <c r="D1264" i="11"/>
  <c r="C1265" i="11"/>
  <c r="D1265" i="11"/>
  <c r="C1266" i="11"/>
  <c r="D1266" i="11"/>
  <c r="C1267" i="11"/>
  <c r="D1267" i="11"/>
  <c r="C1268" i="11"/>
  <c r="D1268" i="11"/>
  <c r="C1269" i="11"/>
  <c r="D1269" i="11"/>
  <c r="C1270" i="11"/>
  <c r="D1270" i="11"/>
  <c r="C1271" i="11"/>
  <c r="D1271" i="11"/>
  <c r="C1272" i="11"/>
  <c r="D1272" i="11"/>
  <c r="C1273" i="11"/>
  <c r="D1273" i="11"/>
  <c r="C1274" i="11"/>
  <c r="D1274" i="11"/>
  <c r="C1275" i="11"/>
  <c r="D1275" i="11"/>
  <c r="C1276" i="11"/>
  <c r="D1276" i="11"/>
  <c r="C1277" i="11"/>
  <c r="D1277" i="11"/>
  <c r="C1278" i="11"/>
  <c r="D1278" i="11"/>
  <c r="C1279" i="11"/>
  <c r="D1279" i="11"/>
  <c r="C1280" i="11"/>
  <c r="D1280" i="11"/>
  <c r="C1281" i="11"/>
  <c r="D1281" i="11"/>
  <c r="C1282" i="11"/>
  <c r="D1282" i="11"/>
  <c r="C1283" i="11"/>
  <c r="D1283" i="11"/>
  <c r="C1284" i="11"/>
  <c r="D1284" i="11"/>
  <c r="C1285" i="11"/>
  <c r="D1285" i="11"/>
  <c r="C1286" i="11"/>
  <c r="D1286" i="11"/>
  <c r="C1287" i="11"/>
  <c r="D1287" i="11"/>
  <c r="C1288" i="11"/>
  <c r="D1288" i="11"/>
  <c r="C1289" i="11"/>
  <c r="D1289" i="11"/>
  <c r="D2" i="11"/>
  <c r="C2" i="11"/>
  <c r="AV17" i="4" l="1"/>
  <c r="O17" i="2" s="1"/>
  <c r="O15" i="6" s="1"/>
  <c r="AX17" i="4"/>
  <c r="BX17" i="4"/>
  <c r="AJ17" i="4"/>
  <c r="D11369" i="11"/>
  <c r="C11369" i="11"/>
  <c r="D11368" i="11"/>
  <c r="C11368" i="11"/>
  <c r="D11367" i="11"/>
  <c r="C11367" i="11"/>
  <c r="D11366" i="11"/>
  <c r="C11366" i="11"/>
  <c r="D11365" i="11"/>
  <c r="C11365" i="11"/>
  <c r="D11364" i="11"/>
  <c r="C11364" i="11"/>
  <c r="D11363" i="11"/>
  <c r="C11363" i="11"/>
  <c r="D11362" i="11"/>
  <c r="C11362" i="11"/>
  <c r="D11361" i="11"/>
  <c r="C11361" i="11"/>
  <c r="D11360" i="11"/>
  <c r="C11360" i="11"/>
  <c r="D11359" i="11"/>
  <c r="C11359" i="11"/>
  <c r="D11358" i="11"/>
  <c r="C11358" i="11"/>
  <c r="D11357" i="11"/>
  <c r="C11357" i="11"/>
  <c r="D11356" i="11"/>
  <c r="C11356" i="11"/>
  <c r="D11355" i="11"/>
  <c r="C11355" i="11"/>
  <c r="D11354" i="11"/>
  <c r="C11354" i="11"/>
  <c r="D11353" i="11"/>
  <c r="C11353" i="11"/>
  <c r="D11352" i="11"/>
  <c r="C11352" i="11"/>
  <c r="D11351" i="11"/>
  <c r="C11351" i="11"/>
  <c r="D11350" i="11"/>
  <c r="C11350" i="11"/>
  <c r="D11349" i="11"/>
  <c r="C11349" i="11"/>
  <c r="D11348" i="11"/>
  <c r="C11348" i="11"/>
  <c r="D11347" i="11"/>
  <c r="C11347" i="11"/>
  <c r="D11346" i="11"/>
  <c r="C11346" i="11"/>
  <c r="D11345" i="11"/>
  <c r="C11345" i="11"/>
  <c r="D11344" i="11"/>
  <c r="C11344" i="11"/>
  <c r="D11343" i="11"/>
  <c r="C11343" i="11"/>
  <c r="D11342" i="11"/>
  <c r="C11342" i="11"/>
  <c r="D11341" i="11"/>
  <c r="C11341" i="11"/>
  <c r="D11340" i="11"/>
  <c r="C11340" i="11"/>
  <c r="D11339" i="11"/>
  <c r="C11339" i="11"/>
  <c r="D11338" i="11"/>
  <c r="C11338" i="11"/>
  <c r="D11337" i="11"/>
  <c r="C11337" i="11"/>
  <c r="D11336" i="11"/>
  <c r="C11336" i="11"/>
  <c r="D11335" i="11"/>
  <c r="C11335" i="11"/>
  <c r="D11334" i="11"/>
  <c r="C11334" i="11"/>
  <c r="D11333" i="11"/>
  <c r="C11333" i="11"/>
  <c r="D11332" i="11"/>
  <c r="C11332" i="11"/>
  <c r="D11331" i="11"/>
  <c r="C11331" i="11"/>
  <c r="D11330" i="11"/>
  <c r="C11330" i="11"/>
  <c r="D11329" i="11"/>
  <c r="C11329" i="11"/>
  <c r="D11328" i="11"/>
  <c r="C11328" i="11"/>
  <c r="D11327" i="11"/>
  <c r="C11327" i="11"/>
  <c r="D11326" i="11"/>
  <c r="C11326" i="11"/>
  <c r="D11325" i="11"/>
  <c r="C11325" i="11"/>
  <c r="D11324" i="11"/>
  <c r="C11324" i="11"/>
  <c r="D11323" i="11"/>
  <c r="C11323" i="11"/>
  <c r="D11322" i="11"/>
  <c r="C11322" i="11"/>
  <c r="D11321" i="11"/>
  <c r="C11321" i="11"/>
  <c r="D11320" i="11"/>
  <c r="C11320" i="11"/>
  <c r="D11319" i="11"/>
  <c r="C11319" i="11"/>
  <c r="D11318" i="11"/>
  <c r="C11318" i="11"/>
  <c r="D11317" i="11"/>
  <c r="C11317" i="11"/>
  <c r="D11316" i="11"/>
  <c r="C11316" i="11"/>
  <c r="D11315" i="11"/>
  <c r="C11315" i="11"/>
  <c r="D11314" i="11"/>
  <c r="C11314" i="11"/>
  <c r="D11313" i="11"/>
  <c r="C11313" i="11"/>
  <c r="D11312" i="11"/>
  <c r="C11312" i="11"/>
  <c r="D11311" i="11"/>
  <c r="C11311" i="11"/>
  <c r="D11310" i="11"/>
  <c r="C11310" i="11"/>
  <c r="D11309" i="11"/>
  <c r="C11309" i="11"/>
  <c r="D11308" i="11"/>
  <c r="C11308" i="11"/>
  <c r="D11307" i="11"/>
  <c r="C11307" i="11"/>
  <c r="D11306" i="11"/>
  <c r="C11306" i="11"/>
  <c r="D11305" i="11"/>
  <c r="C11305" i="11"/>
  <c r="D11304" i="11"/>
  <c r="C11304" i="11"/>
  <c r="D11303" i="11"/>
  <c r="C11303" i="11"/>
  <c r="D11302" i="11"/>
  <c r="C11302" i="11"/>
  <c r="D11301" i="11"/>
  <c r="C11301" i="11"/>
  <c r="D11300" i="11"/>
  <c r="C11300" i="11"/>
  <c r="D11299" i="11"/>
  <c r="C11299" i="11"/>
  <c r="D11298" i="11"/>
  <c r="C11298" i="11"/>
  <c r="D11297" i="11"/>
  <c r="C11297" i="11"/>
  <c r="D11296" i="11"/>
  <c r="C11296" i="11"/>
  <c r="D11295" i="11"/>
  <c r="C11295" i="11"/>
  <c r="D11294" i="11"/>
  <c r="C11294" i="11"/>
  <c r="D11293" i="11"/>
  <c r="C11293" i="11"/>
  <c r="D11292" i="11"/>
  <c r="C11292" i="11"/>
  <c r="D11291" i="11"/>
  <c r="C11291" i="11"/>
  <c r="D11290" i="11"/>
  <c r="C11290" i="11"/>
  <c r="D11289" i="11"/>
  <c r="C11289" i="11"/>
  <c r="D11288" i="11"/>
  <c r="C11288" i="11"/>
  <c r="D11287" i="11"/>
  <c r="C11287" i="11"/>
  <c r="D11286" i="11"/>
  <c r="C11286" i="11"/>
  <c r="D11285" i="11"/>
  <c r="C11285" i="11"/>
  <c r="D11284" i="11"/>
  <c r="C11284" i="11"/>
  <c r="D11283" i="11"/>
  <c r="C11283" i="11"/>
  <c r="D11282" i="11"/>
  <c r="C11282" i="11"/>
  <c r="D11281" i="11"/>
  <c r="C11281" i="11"/>
  <c r="D11280" i="11"/>
  <c r="C11280" i="11"/>
  <c r="D11279" i="11"/>
  <c r="C11279" i="11"/>
  <c r="D11278" i="11"/>
  <c r="C11278" i="11"/>
  <c r="D11277" i="11"/>
  <c r="C11277" i="11"/>
  <c r="D11276" i="11"/>
  <c r="C11276" i="11"/>
  <c r="D11275" i="11"/>
  <c r="C11275" i="11"/>
  <c r="D11274" i="11"/>
  <c r="C11274" i="11"/>
  <c r="D11273" i="11"/>
  <c r="C11273" i="11"/>
  <c r="D11272" i="11"/>
  <c r="C11272" i="11"/>
  <c r="D11271" i="11"/>
  <c r="C11271" i="11"/>
  <c r="D11270" i="11"/>
  <c r="C11270" i="11"/>
  <c r="D11269" i="11"/>
  <c r="C11269" i="11"/>
  <c r="D11268" i="11"/>
  <c r="C11268" i="11"/>
  <c r="D11267" i="11"/>
  <c r="C11267" i="11"/>
  <c r="D11266" i="11"/>
  <c r="C11266" i="11"/>
  <c r="D11265" i="11"/>
  <c r="C11265" i="11"/>
  <c r="D11264" i="11"/>
  <c r="C11264" i="11"/>
  <c r="D11263" i="11"/>
  <c r="C11263" i="11"/>
  <c r="D11262" i="11"/>
  <c r="C11262" i="11"/>
  <c r="D11261" i="11"/>
  <c r="C11261" i="11"/>
  <c r="D11260" i="11"/>
  <c r="C11260" i="11"/>
  <c r="D11259" i="11"/>
  <c r="C11259" i="11"/>
  <c r="D11258" i="11"/>
  <c r="C11258" i="11"/>
  <c r="D11257" i="11"/>
  <c r="C11257" i="11"/>
  <c r="D11256" i="11"/>
  <c r="C11256" i="11"/>
  <c r="D11255" i="11"/>
  <c r="C11255" i="11"/>
  <c r="D11254" i="11"/>
  <c r="C11254" i="11"/>
  <c r="D11253" i="11"/>
  <c r="C11253" i="11"/>
  <c r="D11252" i="11"/>
  <c r="C11252" i="11"/>
  <c r="D11251" i="11"/>
  <c r="C11251" i="11"/>
  <c r="D11250" i="11"/>
  <c r="C11250" i="11"/>
  <c r="D11249" i="11"/>
  <c r="C11249" i="11"/>
  <c r="D11248" i="11"/>
  <c r="C11248" i="11"/>
  <c r="D11247" i="11"/>
  <c r="C11247" i="11"/>
  <c r="D11246" i="11"/>
  <c r="C11246" i="11"/>
  <c r="D11245" i="11"/>
  <c r="C11245" i="11"/>
  <c r="D11244" i="11"/>
  <c r="C11244" i="11"/>
  <c r="D11243" i="11"/>
  <c r="C11243" i="11"/>
  <c r="D11242" i="11"/>
  <c r="C11242" i="11"/>
  <c r="D11241" i="11"/>
  <c r="C11241" i="11"/>
  <c r="D11240" i="11"/>
  <c r="C11240" i="11"/>
  <c r="D11239" i="11"/>
  <c r="C11239" i="11"/>
  <c r="D11238" i="11"/>
  <c r="C11238" i="11"/>
  <c r="D11237" i="11"/>
  <c r="C11237" i="11"/>
  <c r="D11236" i="11"/>
  <c r="C11236" i="11"/>
  <c r="D11235" i="11"/>
  <c r="C11235" i="11"/>
  <c r="D11234" i="11"/>
  <c r="C11234" i="11"/>
  <c r="D11233" i="11"/>
  <c r="C11233" i="11"/>
  <c r="D11232" i="11"/>
  <c r="C11232" i="11"/>
  <c r="D11231" i="11"/>
  <c r="C11231" i="11"/>
  <c r="D11230" i="11"/>
  <c r="C11230" i="11"/>
  <c r="D11229" i="11"/>
  <c r="C11229" i="11"/>
  <c r="D11228" i="11"/>
  <c r="C11228" i="11"/>
  <c r="D11227" i="11"/>
  <c r="C11227" i="11"/>
  <c r="D11226" i="11"/>
  <c r="C11226" i="11"/>
  <c r="D11225" i="11"/>
  <c r="C11225" i="11"/>
  <c r="D11224" i="11"/>
  <c r="C11224" i="11"/>
  <c r="D11223" i="11"/>
  <c r="C11223" i="11"/>
  <c r="D11222" i="11"/>
  <c r="C11222" i="11"/>
  <c r="D11221" i="11"/>
  <c r="C11221" i="11"/>
  <c r="D11220" i="11"/>
  <c r="C11220" i="11"/>
  <c r="D11219" i="11"/>
  <c r="C11219" i="11"/>
  <c r="D11218" i="11"/>
  <c r="C11218" i="11"/>
  <c r="D11217" i="11"/>
  <c r="C11217" i="11"/>
  <c r="D11216" i="11"/>
  <c r="C11216" i="11"/>
  <c r="D11215" i="11"/>
  <c r="C11215" i="11"/>
  <c r="D11214" i="11"/>
  <c r="C11214" i="11"/>
  <c r="D11213" i="11"/>
  <c r="C11213" i="11"/>
  <c r="D11212" i="11"/>
  <c r="C11212" i="11"/>
  <c r="D11211" i="11"/>
  <c r="C11211" i="11"/>
  <c r="D11210" i="11"/>
  <c r="C11210" i="11"/>
  <c r="D11209" i="11"/>
  <c r="C11209" i="11"/>
  <c r="D11208" i="11"/>
  <c r="C11208" i="11"/>
  <c r="D11207" i="11"/>
  <c r="C11207" i="11"/>
  <c r="D11206" i="11"/>
  <c r="C11206" i="11"/>
  <c r="D11205" i="11"/>
  <c r="C11205" i="11"/>
  <c r="D11204" i="11"/>
  <c r="C11204" i="11"/>
  <c r="D11203" i="11"/>
  <c r="C11203" i="11"/>
  <c r="D11202" i="11"/>
  <c r="C11202" i="11"/>
  <c r="D11201" i="11"/>
  <c r="C11201" i="11"/>
  <c r="D11200" i="11"/>
  <c r="C11200" i="11"/>
  <c r="D11199" i="11"/>
  <c r="C11199" i="11"/>
  <c r="D11198" i="11"/>
  <c r="C11198" i="11"/>
  <c r="D11197" i="11"/>
  <c r="C11197" i="11"/>
  <c r="D11196" i="11"/>
  <c r="C11196" i="11"/>
  <c r="D11195" i="11"/>
  <c r="C11195" i="11"/>
  <c r="D11194" i="11"/>
  <c r="C11194" i="11"/>
  <c r="D11193" i="11"/>
  <c r="C11193" i="11"/>
  <c r="D11192" i="11"/>
  <c r="C11192" i="11"/>
  <c r="D11191" i="11"/>
  <c r="C11191" i="11"/>
  <c r="D11190" i="11"/>
  <c r="C11190" i="11"/>
  <c r="D11189" i="11"/>
  <c r="C11189" i="11"/>
  <c r="D11188" i="11"/>
  <c r="C11188" i="11"/>
  <c r="D11187" i="11"/>
  <c r="C11187" i="11"/>
  <c r="D11186" i="11"/>
  <c r="C11186" i="11"/>
  <c r="D11185" i="11"/>
  <c r="C11185" i="11"/>
  <c r="D11184" i="11"/>
  <c r="C11184" i="11"/>
  <c r="D11183" i="11"/>
  <c r="C11183" i="11"/>
  <c r="D11182" i="11"/>
  <c r="C11182" i="11"/>
  <c r="D11181" i="11"/>
  <c r="C11181" i="11"/>
  <c r="D11180" i="11"/>
  <c r="C11180" i="11"/>
  <c r="D11179" i="11"/>
  <c r="C11179" i="11"/>
  <c r="D11178" i="11"/>
  <c r="C11178" i="11"/>
  <c r="D11177" i="11"/>
  <c r="C11177" i="11"/>
  <c r="D11176" i="11"/>
  <c r="C11176" i="11"/>
  <c r="D11175" i="11"/>
  <c r="C11175" i="11"/>
  <c r="D11174" i="11"/>
  <c r="C11174" i="11"/>
  <c r="D11173" i="11"/>
  <c r="C11173" i="11"/>
  <c r="D11172" i="11"/>
  <c r="C11172" i="11"/>
  <c r="D11171" i="11"/>
  <c r="C11171" i="11"/>
  <c r="D11170" i="11"/>
  <c r="C11170" i="11"/>
  <c r="D11169" i="11"/>
  <c r="C11169" i="11"/>
  <c r="D11168" i="11"/>
  <c r="C11168" i="11"/>
  <c r="D11167" i="11"/>
  <c r="C11167" i="11"/>
  <c r="D11166" i="11"/>
  <c r="C11166" i="11"/>
  <c r="D11165" i="11"/>
  <c r="C11165" i="11"/>
  <c r="D11164" i="11"/>
  <c r="C11164" i="11"/>
  <c r="D11163" i="11"/>
  <c r="C11163" i="11"/>
  <c r="D11162" i="11"/>
  <c r="C11162" i="11"/>
  <c r="D11161" i="11"/>
  <c r="C11161" i="11"/>
  <c r="D11160" i="11"/>
  <c r="C11160" i="11"/>
  <c r="D11159" i="11"/>
  <c r="C11159" i="11"/>
  <c r="D11158" i="11"/>
  <c r="C11158" i="11"/>
  <c r="D11157" i="11"/>
  <c r="C11157" i="11"/>
  <c r="D11156" i="11"/>
  <c r="C11156" i="11"/>
  <c r="D11155" i="11"/>
  <c r="C11155" i="11"/>
  <c r="D11154" i="11"/>
  <c r="C11154" i="11"/>
  <c r="D11153" i="11"/>
  <c r="C11153" i="11"/>
  <c r="D11152" i="11"/>
  <c r="C11152" i="11"/>
  <c r="D11151" i="11"/>
  <c r="C11151" i="11"/>
  <c r="D11150" i="11"/>
  <c r="C11150" i="11"/>
  <c r="D11149" i="11"/>
  <c r="C11149" i="11"/>
  <c r="D11148" i="11"/>
  <c r="C11148" i="11"/>
  <c r="D11147" i="11"/>
  <c r="C11147" i="11"/>
  <c r="D11146" i="11"/>
  <c r="C11146" i="11"/>
  <c r="D11145" i="11"/>
  <c r="C11145" i="11"/>
  <c r="D11144" i="11"/>
  <c r="C11144" i="11"/>
  <c r="D11143" i="11"/>
  <c r="C11143" i="11"/>
  <c r="D11142" i="11"/>
  <c r="C11142" i="11"/>
  <c r="D11141" i="11"/>
  <c r="C11141" i="11"/>
  <c r="D11140" i="11"/>
  <c r="C11140" i="11"/>
  <c r="D11139" i="11"/>
  <c r="C11139" i="11"/>
  <c r="D11138" i="11"/>
  <c r="C11138" i="11"/>
  <c r="D11137" i="11"/>
  <c r="C11137" i="11"/>
  <c r="D11136" i="11"/>
  <c r="C11136" i="11"/>
  <c r="D11135" i="11"/>
  <c r="C11135" i="11"/>
  <c r="D11134" i="11"/>
  <c r="C11134" i="11"/>
  <c r="D11133" i="11"/>
  <c r="C11133" i="11"/>
  <c r="D11132" i="11"/>
  <c r="C11132" i="11"/>
  <c r="D11131" i="11"/>
  <c r="C11131" i="11"/>
  <c r="D11130" i="11"/>
  <c r="C11130" i="11"/>
  <c r="D11129" i="11"/>
  <c r="C11129" i="11"/>
  <c r="D11128" i="11"/>
  <c r="C11128" i="11"/>
  <c r="D11127" i="11"/>
  <c r="C11127" i="11"/>
  <c r="D11126" i="11"/>
  <c r="C11126" i="11"/>
  <c r="D11125" i="11"/>
  <c r="C11125" i="11"/>
  <c r="D11124" i="11"/>
  <c r="C11124" i="11"/>
  <c r="D11123" i="11"/>
  <c r="C11123" i="11"/>
  <c r="D11122" i="11"/>
  <c r="C11122" i="11"/>
  <c r="D11121" i="11"/>
  <c r="C11121" i="11"/>
  <c r="D11120" i="11"/>
  <c r="C11120" i="11"/>
  <c r="D11119" i="11"/>
  <c r="C11119" i="11"/>
  <c r="D11118" i="11"/>
  <c r="C11118" i="11"/>
  <c r="D11117" i="11"/>
  <c r="C11117" i="11"/>
  <c r="D11116" i="11"/>
  <c r="C11116" i="11"/>
  <c r="D11115" i="11"/>
  <c r="C11115" i="11"/>
  <c r="D11114" i="11"/>
  <c r="C11114" i="11"/>
  <c r="D11113" i="11"/>
  <c r="C11113" i="11"/>
  <c r="D11112" i="11"/>
  <c r="C11112" i="11"/>
  <c r="D11111" i="11"/>
  <c r="C11111" i="11"/>
  <c r="D11110" i="11"/>
  <c r="C11110" i="11"/>
  <c r="D11109" i="11"/>
  <c r="C11109" i="11"/>
  <c r="D11108" i="11"/>
  <c r="C11108" i="11"/>
  <c r="D11107" i="11"/>
  <c r="C11107" i="11"/>
  <c r="D11106" i="11"/>
  <c r="C11106" i="11"/>
  <c r="D11105" i="11"/>
  <c r="C11105" i="11"/>
  <c r="D11104" i="11"/>
  <c r="C11104" i="11"/>
  <c r="D11103" i="11"/>
  <c r="C11103" i="11"/>
  <c r="D11102" i="11"/>
  <c r="C11102" i="11"/>
  <c r="D11101" i="11"/>
  <c r="C11101" i="11"/>
  <c r="D11100" i="11"/>
  <c r="C11100" i="11"/>
  <c r="D11099" i="11"/>
  <c r="C11099" i="11"/>
  <c r="D11098" i="11"/>
  <c r="C11098" i="11"/>
  <c r="D11097" i="11"/>
  <c r="C11097" i="11"/>
  <c r="D11096" i="11"/>
  <c r="C11096" i="11"/>
  <c r="D11095" i="11"/>
  <c r="C11095" i="11"/>
  <c r="D11094" i="11"/>
  <c r="C11094" i="11"/>
  <c r="D11093" i="11"/>
  <c r="C11093" i="11"/>
  <c r="D11092" i="11"/>
  <c r="C11092" i="11"/>
  <c r="D11091" i="11"/>
  <c r="C11091" i="11"/>
  <c r="D11090" i="11"/>
  <c r="C11090" i="11"/>
  <c r="D11089" i="11"/>
  <c r="C11089" i="11"/>
  <c r="D11088" i="11"/>
  <c r="C11088" i="11"/>
  <c r="D11087" i="11"/>
  <c r="C11087" i="11"/>
  <c r="D11086" i="11"/>
  <c r="C11086" i="11"/>
  <c r="D11085" i="11"/>
  <c r="C11085" i="11"/>
  <c r="D11084" i="11"/>
  <c r="C11084" i="11"/>
  <c r="D11083" i="11"/>
  <c r="C11083" i="11"/>
  <c r="D11082" i="11"/>
  <c r="C11082" i="11"/>
  <c r="D11081" i="11"/>
  <c r="C11081" i="11"/>
  <c r="D11080" i="11"/>
  <c r="C11080" i="11"/>
  <c r="D11079" i="11"/>
  <c r="C11079" i="11"/>
  <c r="D11078" i="11"/>
  <c r="C11078" i="11"/>
  <c r="D11077" i="11"/>
  <c r="C11077" i="11"/>
  <c r="D11076" i="11"/>
  <c r="C11076" i="11"/>
  <c r="D11075" i="11"/>
  <c r="C11075" i="11"/>
  <c r="D11074" i="11"/>
  <c r="C11074" i="11"/>
  <c r="D11073" i="11"/>
  <c r="C11073" i="11"/>
  <c r="D11072" i="11"/>
  <c r="C11072" i="11"/>
  <c r="D11071" i="11"/>
  <c r="C11071" i="11"/>
  <c r="D11070" i="11"/>
  <c r="C11070" i="11"/>
  <c r="D11069" i="11"/>
  <c r="C11069" i="11"/>
  <c r="D11068" i="11"/>
  <c r="C11068" i="11"/>
  <c r="D11067" i="11"/>
  <c r="C11067" i="11"/>
  <c r="D11066" i="11"/>
  <c r="C11066" i="11"/>
  <c r="D11065" i="11"/>
  <c r="C11065" i="11"/>
  <c r="D11064" i="11"/>
  <c r="C11064" i="11"/>
  <c r="D11063" i="11"/>
  <c r="C11063" i="11"/>
  <c r="D11062" i="11"/>
  <c r="C11062" i="11"/>
  <c r="D11061" i="11"/>
  <c r="C11061" i="11"/>
  <c r="D11060" i="11"/>
  <c r="C11060" i="11"/>
  <c r="D11059" i="11"/>
  <c r="C11059" i="11"/>
  <c r="D11058" i="11"/>
  <c r="C11058" i="11"/>
  <c r="D11057" i="11"/>
  <c r="C11057" i="11"/>
  <c r="D11056" i="11"/>
  <c r="C11056" i="11"/>
  <c r="D11055" i="11"/>
  <c r="C11055" i="11"/>
  <c r="D11054" i="11"/>
  <c r="C11054" i="11"/>
  <c r="D11053" i="11"/>
  <c r="C11053" i="11"/>
  <c r="D11052" i="11"/>
  <c r="C11052" i="11"/>
  <c r="D11051" i="11"/>
  <c r="C11051" i="11"/>
  <c r="D11050" i="11"/>
  <c r="C11050" i="11"/>
  <c r="D11049" i="11"/>
  <c r="C11049" i="11"/>
  <c r="D11048" i="11"/>
  <c r="C11048" i="11"/>
  <c r="D11047" i="11"/>
  <c r="C11047" i="11"/>
  <c r="D11046" i="11"/>
  <c r="C11046" i="11"/>
  <c r="D11045" i="11"/>
  <c r="C11045" i="11"/>
  <c r="D11044" i="11"/>
  <c r="C11044" i="11"/>
  <c r="D11043" i="11"/>
  <c r="C11043" i="11"/>
  <c r="D11042" i="11"/>
  <c r="C11042" i="11"/>
  <c r="D11041" i="11"/>
  <c r="C11041" i="11"/>
  <c r="D11040" i="11"/>
  <c r="C11040" i="11"/>
  <c r="D11039" i="11"/>
  <c r="C11039" i="11"/>
  <c r="D11038" i="11"/>
  <c r="C11038" i="11"/>
  <c r="D11037" i="11"/>
  <c r="C11037" i="11"/>
  <c r="D11036" i="11"/>
  <c r="C11036" i="11"/>
  <c r="D11035" i="11"/>
  <c r="C11035" i="11"/>
  <c r="D11034" i="11"/>
  <c r="C11034" i="11"/>
  <c r="D11033" i="11"/>
  <c r="C11033" i="11"/>
  <c r="D11032" i="11"/>
  <c r="C11032" i="11"/>
  <c r="D11031" i="11"/>
  <c r="C11031" i="11"/>
  <c r="D11030" i="11"/>
  <c r="C11030" i="11"/>
  <c r="D11029" i="11"/>
  <c r="C11029" i="11"/>
  <c r="D11028" i="11"/>
  <c r="C11028" i="11"/>
  <c r="D11027" i="11"/>
  <c r="C11027" i="11"/>
  <c r="D11026" i="11"/>
  <c r="C11026" i="11"/>
  <c r="D11025" i="11"/>
  <c r="C11025" i="11"/>
  <c r="D11024" i="11"/>
  <c r="C11024" i="11"/>
  <c r="D11023" i="11"/>
  <c r="C11023" i="11"/>
  <c r="D11022" i="11"/>
  <c r="C11022" i="11"/>
  <c r="D11021" i="11"/>
  <c r="C11021" i="11"/>
  <c r="D11020" i="11"/>
  <c r="C11020" i="11"/>
  <c r="D11019" i="11"/>
  <c r="C11019" i="11"/>
  <c r="D11018" i="11"/>
  <c r="C11018" i="11"/>
  <c r="D11017" i="11"/>
  <c r="C11017" i="11"/>
  <c r="D11016" i="11"/>
  <c r="C11016" i="11"/>
  <c r="D11015" i="11"/>
  <c r="C11015" i="11"/>
  <c r="D11014" i="11"/>
  <c r="C11014" i="11"/>
  <c r="D11013" i="11"/>
  <c r="C11013" i="11"/>
  <c r="D11012" i="11"/>
  <c r="C11012" i="11"/>
  <c r="D11011" i="11"/>
  <c r="C11011" i="11"/>
  <c r="D11010" i="11"/>
  <c r="C11010" i="11"/>
  <c r="D11009" i="11"/>
  <c r="C11009" i="11"/>
  <c r="D11008" i="11"/>
  <c r="C11008" i="11"/>
  <c r="D11007" i="11"/>
  <c r="C11007" i="11"/>
  <c r="D11006" i="11"/>
  <c r="C11006" i="11"/>
  <c r="D11005" i="11"/>
  <c r="C11005" i="11"/>
  <c r="D11004" i="11"/>
  <c r="C11004" i="11"/>
  <c r="D11003" i="11"/>
  <c r="C11003" i="11"/>
  <c r="D11002" i="11"/>
  <c r="C11002" i="11"/>
  <c r="D11001" i="11"/>
  <c r="C11001" i="11"/>
  <c r="D11000" i="11"/>
  <c r="C11000" i="11"/>
  <c r="D10999" i="11"/>
  <c r="C10999" i="11"/>
  <c r="D10998" i="11"/>
  <c r="C10998" i="11"/>
  <c r="D10997" i="11"/>
  <c r="C10997" i="11"/>
  <c r="D10996" i="11"/>
  <c r="C10996" i="11"/>
  <c r="D10995" i="11"/>
  <c r="C10995" i="11"/>
  <c r="D10994" i="11"/>
  <c r="C10994" i="11"/>
  <c r="D10993" i="11"/>
  <c r="C10993" i="11"/>
  <c r="D10992" i="11"/>
  <c r="C10992" i="11"/>
  <c r="D10991" i="11"/>
  <c r="C10991" i="11"/>
  <c r="D10990" i="11"/>
  <c r="C10990" i="11"/>
  <c r="D10989" i="11"/>
  <c r="C10989" i="11"/>
  <c r="D10988" i="11"/>
  <c r="C10988" i="11"/>
  <c r="D10987" i="11"/>
  <c r="C10987" i="11"/>
  <c r="D10986" i="11"/>
  <c r="C10986" i="11"/>
  <c r="D10985" i="11"/>
  <c r="C10985" i="11"/>
  <c r="D10984" i="11"/>
  <c r="C10984" i="11"/>
  <c r="D10983" i="11"/>
  <c r="C10983" i="11"/>
  <c r="D10982" i="11"/>
  <c r="C10982" i="11"/>
  <c r="D10981" i="11"/>
  <c r="C10981" i="11"/>
  <c r="D10980" i="11"/>
  <c r="C10980" i="11"/>
  <c r="D10979" i="11"/>
  <c r="C10979" i="11"/>
  <c r="D10978" i="11"/>
  <c r="C10978" i="11"/>
  <c r="D10977" i="11"/>
  <c r="C10977" i="11"/>
  <c r="D10976" i="11"/>
  <c r="C10976" i="11"/>
  <c r="D10975" i="11"/>
  <c r="C10975" i="11"/>
  <c r="D10974" i="11"/>
  <c r="C10974" i="11"/>
  <c r="D10973" i="11"/>
  <c r="C10973" i="11"/>
  <c r="D10972" i="11"/>
  <c r="C10972" i="11"/>
  <c r="D10971" i="11"/>
  <c r="C10971" i="11"/>
  <c r="D10970" i="11"/>
  <c r="C10970" i="11"/>
  <c r="D10969" i="11"/>
  <c r="C10969" i="11"/>
  <c r="D10968" i="11"/>
  <c r="C10968" i="11"/>
  <c r="D10967" i="11"/>
  <c r="C10967" i="11"/>
  <c r="D10966" i="11"/>
  <c r="C10966" i="11"/>
  <c r="D10965" i="11"/>
  <c r="C10965" i="11"/>
  <c r="D10964" i="11"/>
  <c r="C10964" i="11"/>
  <c r="D10963" i="11"/>
  <c r="C10963" i="11"/>
  <c r="D10962" i="11"/>
  <c r="C10962" i="11"/>
  <c r="D10961" i="11"/>
  <c r="C10961" i="11"/>
  <c r="D10960" i="11"/>
  <c r="C10960" i="11"/>
  <c r="D10959" i="11"/>
  <c r="C10959" i="11"/>
  <c r="D10958" i="11"/>
  <c r="C10958" i="11"/>
  <c r="D10957" i="11"/>
  <c r="C10957" i="11"/>
  <c r="D10956" i="11"/>
  <c r="C10956" i="11"/>
  <c r="D10955" i="11"/>
  <c r="C10955" i="11"/>
  <c r="D10954" i="11"/>
  <c r="C10954" i="11"/>
  <c r="D10953" i="11"/>
  <c r="C10953" i="11"/>
  <c r="D10952" i="11"/>
  <c r="C10952" i="11"/>
  <c r="D10951" i="11"/>
  <c r="C10951" i="11"/>
  <c r="D10950" i="11"/>
  <c r="C10950" i="11"/>
  <c r="D10949" i="11"/>
  <c r="C10949" i="11"/>
  <c r="D10948" i="11"/>
  <c r="C10948" i="11"/>
  <c r="D10947" i="11"/>
  <c r="C10947" i="11"/>
  <c r="D10946" i="11"/>
  <c r="C10946" i="11"/>
  <c r="D10945" i="11"/>
  <c r="C10945" i="11"/>
  <c r="D10944" i="11"/>
  <c r="C10944" i="11"/>
  <c r="D10943" i="11"/>
  <c r="C10943" i="11"/>
  <c r="D10942" i="11"/>
  <c r="C10942" i="11"/>
  <c r="D10941" i="11"/>
  <c r="C10941" i="11"/>
  <c r="D10940" i="11"/>
  <c r="C10940" i="11"/>
  <c r="D10939" i="11"/>
  <c r="C10939" i="11"/>
  <c r="D10938" i="11"/>
  <c r="C10938" i="11"/>
  <c r="D10937" i="11"/>
  <c r="C10937" i="11"/>
  <c r="D10936" i="11"/>
  <c r="C10936" i="11"/>
  <c r="D10935" i="11"/>
  <c r="C10935" i="11"/>
  <c r="D10934" i="11"/>
  <c r="C10934" i="11"/>
  <c r="D10933" i="11"/>
  <c r="C10933" i="11"/>
  <c r="D10932" i="11"/>
  <c r="C10932" i="11"/>
  <c r="D10931" i="11"/>
  <c r="C10931" i="11"/>
  <c r="D10930" i="11"/>
  <c r="C10930" i="11"/>
  <c r="D10929" i="11"/>
  <c r="C10929" i="11"/>
  <c r="D10928" i="11"/>
  <c r="C10928" i="11"/>
  <c r="D10927" i="11"/>
  <c r="C10927" i="11"/>
  <c r="D10926" i="11"/>
  <c r="C10926" i="11"/>
  <c r="D10925" i="11"/>
  <c r="C10925" i="11"/>
  <c r="D10924" i="11"/>
  <c r="C10924" i="11"/>
  <c r="D10923" i="11"/>
  <c r="C10923" i="11"/>
  <c r="D10922" i="11"/>
  <c r="C10922" i="11"/>
  <c r="D10921" i="11"/>
  <c r="C10921" i="11"/>
  <c r="D10920" i="11"/>
  <c r="C10920" i="11"/>
  <c r="D10919" i="11"/>
  <c r="C10919" i="11"/>
  <c r="D10918" i="11"/>
  <c r="C10918" i="11"/>
  <c r="D10917" i="11"/>
  <c r="C10917" i="11"/>
  <c r="D10916" i="11"/>
  <c r="C10916" i="11"/>
  <c r="D10915" i="11"/>
  <c r="C10915" i="11"/>
  <c r="D10914" i="11"/>
  <c r="C10914" i="11"/>
  <c r="D10913" i="11"/>
  <c r="C10913" i="11"/>
  <c r="D10912" i="11"/>
  <c r="C10912" i="11"/>
  <c r="D10911" i="11"/>
  <c r="C10911" i="11"/>
  <c r="D10910" i="11"/>
  <c r="C10910" i="11"/>
  <c r="D10909" i="11"/>
  <c r="C10909" i="11"/>
  <c r="D10908" i="11"/>
  <c r="C10908" i="11"/>
  <c r="D10907" i="11"/>
  <c r="C10907" i="11"/>
  <c r="D10906" i="11"/>
  <c r="C10906" i="11"/>
  <c r="D10905" i="11"/>
  <c r="C10905" i="11"/>
  <c r="D10904" i="11"/>
  <c r="C10904" i="11"/>
  <c r="D10903" i="11"/>
  <c r="C10903" i="11"/>
  <c r="D10902" i="11"/>
  <c r="C10902" i="11"/>
  <c r="D10901" i="11"/>
  <c r="C10901" i="11"/>
  <c r="D10900" i="11"/>
  <c r="C10900" i="11"/>
  <c r="D10899" i="11"/>
  <c r="C10899" i="11"/>
  <c r="D10898" i="11"/>
  <c r="C10898" i="11"/>
  <c r="D10897" i="11"/>
  <c r="C10897" i="11"/>
  <c r="D10896" i="11"/>
  <c r="C10896" i="11"/>
  <c r="D10895" i="11"/>
  <c r="C10895" i="11"/>
  <c r="D10894" i="11"/>
  <c r="C10894" i="11"/>
  <c r="D10893" i="11"/>
  <c r="C10893" i="11"/>
  <c r="D10892" i="11"/>
  <c r="C10892" i="11"/>
  <c r="D10891" i="11"/>
  <c r="C10891" i="11"/>
  <c r="D10890" i="11"/>
  <c r="C10890" i="11"/>
  <c r="D10889" i="11"/>
  <c r="C10889" i="11"/>
  <c r="D10888" i="11"/>
  <c r="C10888" i="11"/>
  <c r="D10887" i="11"/>
  <c r="C10887" i="11"/>
  <c r="D10886" i="11"/>
  <c r="C10886" i="11"/>
  <c r="D10885" i="11"/>
  <c r="C10885" i="11"/>
  <c r="D10884" i="11"/>
  <c r="C10884" i="11"/>
  <c r="D10883" i="11"/>
  <c r="C10883" i="11"/>
  <c r="D10882" i="11"/>
  <c r="C10882" i="11"/>
  <c r="D10881" i="11"/>
  <c r="C10881" i="11"/>
  <c r="D10880" i="11"/>
  <c r="C10880" i="11"/>
  <c r="D10879" i="11"/>
  <c r="C10879" i="11"/>
  <c r="D10878" i="11"/>
  <c r="C10878" i="11"/>
  <c r="D10877" i="11"/>
  <c r="C10877" i="11"/>
  <c r="D10876" i="11"/>
  <c r="C10876" i="11"/>
  <c r="D10875" i="11"/>
  <c r="C10875" i="11"/>
  <c r="D10874" i="11"/>
  <c r="C10874" i="11"/>
  <c r="D10873" i="11"/>
  <c r="C10873" i="11"/>
  <c r="D10872" i="11"/>
  <c r="C10872" i="11"/>
  <c r="D10871" i="11"/>
  <c r="C10871" i="11"/>
  <c r="D10870" i="11"/>
  <c r="C10870" i="11"/>
  <c r="D10869" i="11"/>
  <c r="C10869" i="11"/>
  <c r="D10868" i="11"/>
  <c r="C10868" i="11"/>
  <c r="D10867" i="11"/>
  <c r="C10867" i="11"/>
  <c r="D10866" i="11"/>
  <c r="C10866" i="11"/>
  <c r="D10865" i="11"/>
  <c r="C10865" i="11"/>
  <c r="D10864" i="11"/>
  <c r="C10864" i="11"/>
  <c r="D10863" i="11"/>
  <c r="C10863" i="11"/>
  <c r="D10862" i="11"/>
  <c r="C10862" i="11"/>
  <c r="D10861" i="11"/>
  <c r="C10861" i="11"/>
  <c r="D10860" i="11"/>
  <c r="C10860" i="11"/>
  <c r="D10859" i="11"/>
  <c r="C10859" i="11"/>
  <c r="D10858" i="11"/>
  <c r="C10858" i="11"/>
  <c r="D10857" i="11"/>
  <c r="C10857" i="11"/>
  <c r="D10856" i="11"/>
  <c r="C10856" i="11"/>
  <c r="D10855" i="11"/>
  <c r="C10855" i="11"/>
  <c r="D10854" i="11"/>
  <c r="C10854" i="11"/>
  <c r="D10853" i="11"/>
  <c r="C10853" i="11"/>
  <c r="D10852" i="11"/>
  <c r="C10852" i="11"/>
  <c r="D10851" i="11"/>
  <c r="C10851" i="11"/>
  <c r="D10850" i="11"/>
  <c r="C10850" i="11"/>
  <c r="D10849" i="11"/>
  <c r="C10849" i="11"/>
  <c r="D10848" i="11"/>
  <c r="C10848" i="11"/>
  <c r="D10847" i="11"/>
  <c r="C10847" i="11"/>
  <c r="D10846" i="11"/>
  <c r="C10846" i="11"/>
  <c r="D10845" i="11"/>
  <c r="C10845" i="11"/>
  <c r="D10844" i="11"/>
  <c r="C10844" i="11"/>
  <c r="D10843" i="11"/>
  <c r="C10843" i="11"/>
  <c r="D10842" i="11"/>
  <c r="C10842" i="11"/>
  <c r="D10841" i="11"/>
  <c r="C10841" i="11"/>
  <c r="D10840" i="11"/>
  <c r="C10840" i="11"/>
  <c r="D10839" i="11"/>
  <c r="C10839" i="11"/>
  <c r="D10838" i="11"/>
  <c r="C10838" i="11"/>
  <c r="D10837" i="11"/>
  <c r="C10837" i="11"/>
  <c r="D10836" i="11"/>
  <c r="C10836" i="11"/>
  <c r="D10835" i="11"/>
  <c r="C10835" i="11"/>
  <c r="D10834" i="11"/>
  <c r="C10834" i="11"/>
  <c r="D10833" i="11"/>
  <c r="C10833" i="11"/>
  <c r="D10832" i="11"/>
  <c r="C10832" i="11"/>
  <c r="D10831" i="11"/>
  <c r="C10831" i="11"/>
  <c r="D10830" i="11"/>
  <c r="C10830" i="11"/>
  <c r="D10829" i="11"/>
  <c r="C10829" i="11"/>
  <c r="D10828" i="11"/>
  <c r="C10828" i="11"/>
  <c r="D10827" i="11"/>
  <c r="C10827" i="11"/>
  <c r="D10826" i="11"/>
  <c r="C10826" i="11"/>
  <c r="D10825" i="11"/>
  <c r="C10825" i="11"/>
  <c r="D10824" i="11"/>
  <c r="C10824" i="11"/>
  <c r="D10823" i="11"/>
  <c r="C10823" i="11"/>
  <c r="D10822" i="11"/>
  <c r="C10822" i="11"/>
  <c r="D10821" i="11"/>
  <c r="C10821" i="11"/>
  <c r="D10820" i="11"/>
  <c r="C10820" i="11"/>
  <c r="D10819" i="11"/>
  <c r="C10819" i="11"/>
  <c r="D10818" i="11"/>
  <c r="C10818" i="11"/>
  <c r="D10817" i="11"/>
  <c r="C10817" i="11"/>
  <c r="D10816" i="11"/>
  <c r="C10816" i="11"/>
  <c r="D10815" i="11"/>
  <c r="C10815" i="11"/>
  <c r="D10814" i="11"/>
  <c r="C10814" i="11"/>
  <c r="D10813" i="11"/>
  <c r="C10813" i="11"/>
  <c r="D10812" i="11"/>
  <c r="C10812" i="11"/>
  <c r="D10811" i="11"/>
  <c r="C10811" i="11"/>
  <c r="D10810" i="11"/>
  <c r="C10810" i="11"/>
  <c r="D10809" i="11"/>
  <c r="C10809" i="11"/>
  <c r="D10808" i="11"/>
  <c r="C10808" i="11"/>
  <c r="D10807" i="11"/>
  <c r="C10807" i="11"/>
  <c r="D10806" i="11"/>
  <c r="C10806" i="11"/>
  <c r="D10805" i="11"/>
  <c r="C10805" i="11"/>
  <c r="D10804" i="11"/>
  <c r="C10804" i="11"/>
  <c r="D10803" i="11"/>
  <c r="C10803" i="11"/>
  <c r="D10802" i="11"/>
  <c r="C10802" i="11"/>
  <c r="D10801" i="11"/>
  <c r="C10801" i="11"/>
  <c r="D10800" i="11"/>
  <c r="C10800" i="11"/>
  <c r="D10799" i="11"/>
  <c r="C10799" i="11"/>
  <c r="D10798" i="11"/>
  <c r="C10798" i="11"/>
  <c r="D10797" i="11"/>
  <c r="C10797" i="11"/>
  <c r="D10796" i="11"/>
  <c r="C10796" i="11"/>
  <c r="D10795" i="11"/>
  <c r="C10795" i="11"/>
  <c r="D10794" i="11"/>
  <c r="C10794" i="11"/>
  <c r="D10793" i="11"/>
  <c r="C10793" i="11"/>
  <c r="D10792" i="11"/>
  <c r="C10792" i="11"/>
  <c r="D10791" i="11"/>
  <c r="C10791" i="11"/>
  <c r="D10790" i="11"/>
  <c r="C10790" i="11"/>
  <c r="D10789" i="11"/>
  <c r="C10789" i="11"/>
  <c r="D10788" i="11"/>
  <c r="C10788" i="11"/>
  <c r="D10787" i="11"/>
  <c r="C10787" i="11"/>
  <c r="D10786" i="11"/>
  <c r="C10786" i="11"/>
  <c r="D10785" i="11"/>
  <c r="C10785" i="11"/>
  <c r="D10784" i="11"/>
  <c r="C10784" i="11"/>
  <c r="D10783" i="11"/>
  <c r="C10783" i="11"/>
  <c r="D10782" i="11"/>
  <c r="C10782" i="11"/>
  <c r="D10781" i="11"/>
  <c r="C10781" i="11"/>
  <c r="D10780" i="11"/>
  <c r="C10780" i="11"/>
  <c r="D10779" i="11"/>
  <c r="C10779" i="11"/>
  <c r="D10778" i="11"/>
  <c r="C10778" i="11"/>
  <c r="D10777" i="11"/>
  <c r="C10777" i="11"/>
  <c r="D10776" i="11"/>
  <c r="C10776" i="11"/>
  <c r="D10775" i="11"/>
  <c r="C10775" i="11"/>
  <c r="D10774" i="11"/>
  <c r="C10774" i="11"/>
  <c r="D10773" i="11"/>
  <c r="C10773" i="11"/>
  <c r="D10772" i="11"/>
  <c r="C10772" i="11"/>
  <c r="D10771" i="11"/>
  <c r="C10771" i="11"/>
  <c r="D10770" i="11"/>
  <c r="C10770" i="11"/>
  <c r="D10769" i="11"/>
  <c r="C10769" i="11"/>
  <c r="D10768" i="11"/>
  <c r="C10768" i="11"/>
  <c r="D10767" i="11"/>
  <c r="C10767" i="11"/>
  <c r="D10766" i="11"/>
  <c r="C10766" i="11"/>
  <c r="D10765" i="11"/>
  <c r="C10765" i="11"/>
  <c r="D10764" i="11"/>
  <c r="C10764" i="11"/>
  <c r="D10763" i="11"/>
  <c r="C10763" i="11"/>
  <c r="D10762" i="11"/>
  <c r="C10762" i="11"/>
  <c r="D10761" i="11"/>
  <c r="C10761" i="11"/>
  <c r="D10760" i="11"/>
  <c r="C10760" i="11"/>
  <c r="D10759" i="11"/>
  <c r="C10759" i="11"/>
  <c r="D10758" i="11"/>
  <c r="C10758" i="11"/>
  <c r="D10757" i="11"/>
  <c r="C10757" i="11"/>
  <c r="D10756" i="11"/>
  <c r="C10756" i="11"/>
  <c r="D10755" i="11"/>
  <c r="C10755" i="11"/>
  <c r="D10754" i="11"/>
  <c r="C10754" i="11"/>
  <c r="D10753" i="11"/>
  <c r="C10753" i="11"/>
  <c r="D10752" i="11"/>
  <c r="C10752" i="11"/>
  <c r="D10751" i="11"/>
  <c r="C10751" i="11"/>
  <c r="D10750" i="11"/>
  <c r="C10750" i="11"/>
  <c r="D10749" i="11"/>
  <c r="C10749" i="11"/>
  <c r="D10748" i="11"/>
  <c r="C10748" i="11"/>
  <c r="D10747" i="11"/>
  <c r="C10747" i="11"/>
  <c r="D10746" i="11"/>
  <c r="C10746" i="11"/>
  <c r="D10745" i="11"/>
  <c r="C10745" i="11"/>
  <c r="D10744" i="11"/>
  <c r="C10744" i="11"/>
  <c r="D10743" i="11"/>
  <c r="C10743" i="11"/>
  <c r="D10742" i="11"/>
  <c r="C10742" i="11"/>
  <c r="D10741" i="11"/>
  <c r="C10741" i="11"/>
  <c r="D10740" i="11"/>
  <c r="C10740" i="11"/>
  <c r="D10739" i="11"/>
  <c r="C10739" i="11"/>
  <c r="D10738" i="11"/>
  <c r="C10738" i="11"/>
  <c r="D10737" i="11"/>
  <c r="C10737" i="11"/>
  <c r="D10736" i="11"/>
  <c r="C10736" i="11"/>
  <c r="D10735" i="11"/>
  <c r="C10735" i="11"/>
  <c r="D10734" i="11"/>
  <c r="C10734" i="11"/>
  <c r="D10733" i="11"/>
  <c r="C10733" i="11"/>
  <c r="D10732" i="11"/>
  <c r="C10732" i="11"/>
  <c r="D10731" i="11"/>
  <c r="C10731" i="11"/>
  <c r="D10730" i="11"/>
  <c r="C10730" i="11"/>
  <c r="D10729" i="11"/>
  <c r="C10729" i="11"/>
  <c r="D10728" i="11"/>
  <c r="C10728" i="11"/>
  <c r="D10727" i="11"/>
  <c r="C10727" i="11"/>
  <c r="D10726" i="11"/>
  <c r="C10726" i="11"/>
  <c r="D10725" i="11"/>
  <c r="C10725" i="11"/>
  <c r="D10724" i="11"/>
  <c r="C10724" i="11"/>
  <c r="D10723" i="11"/>
  <c r="C10723" i="11"/>
  <c r="D10722" i="11"/>
  <c r="C10722" i="11"/>
  <c r="D10721" i="11"/>
  <c r="C10721" i="11"/>
  <c r="D10720" i="11"/>
  <c r="C10720" i="11"/>
  <c r="D10719" i="11"/>
  <c r="C10719" i="11"/>
  <c r="D10718" i="11"/>
  <c r="C10718" i="11"/>
  <c r="D10717" i="11"/>
  <c r="C10717" i="11"/>
  <c r="D10716" i="11"/>
  <c r="C10716" i="11"/>
  <c r="D10715" i="11"/>
  <c r="C10715" i="11"/>
  <c r="D10714" i="11"/>
  <c r="C10714" i="11"/>
  <c r="D10713" i="11"/>
  <c r="C10713" i="11"/>
  <c r="D10712" i="11"/>
  <c r="C10712" i="11"/>
  <c r="D10711" i="11"/>
  <c r="C10711" i="11"/>
  <c r="D10710" i="11"/>
  <c r="C10710" i="11"/>
  <c r="D10709" i="11"/>
  <c r="C10709" i="11"/>
  <c r="D10708" i="11"/>
  <c r="C10708" i="11"/>
  <c r="D10707" i="11"/>
  <c r="C10707" i="11"/>
  <c r="D10706" i="11"/>
  <c r="C10706" i="11"/>
  <c r="D10705" i="11"/>
  <c r="C10705" i="11"/>
  <c r="D10704" i="11"/>
  <c r="C10704" i="11"/>
  <c r="D10703" i="11"/>
  <c r="C10703" i="11"/>
  <c r="D10702" i="11"/>
  <c r="C10702" i="11"/>
  <c r="D10701" i="11"/>
  <c r="C10701" i="11"/>
  <c r="D10700" i="11"/>
  <c r="C10700" i="11"/>
  <c r="D10699" i="11"/>
  <c r="C10699" i="11"/>
  <c r="D10698" i="11"/>
  <c r="C10698" i="11"/>
  <c r="D10697" i="11"/>
  <c r="C10697" i="11"/>
  <c r="D10696" i="11"/>
  <c r="C10696" i="11"/>
  <c r="D10695" i="11"/>
  <c r="C10695" i="11"/>
  <c r="D10694" i="11"/>
  <c r="C10694" i="11"/>
  <c r="D10693" i="11"/>
  <c r="C10693" i="11"/>
  <c r="D10692" i="11"/>
  <c r="C10692" i="11"/>
  <c r="D10691" i="11"/>
  <c r="C10691" i="11"/>
  <c r="D10690" i="11"/>
  <c r="C10690" i="11"/>
  <c r="D10689" i="11"/>
  <c r="C10689" i="11"/>
  <c r="D10688" i="11"/>
  <c r="C10688" i="11"/>
  <c r="D10687" i="11"/>
  <c r="C10687" i="11"/>
  <c r="D10686" i="11"/>
  <c r="C10686" i="11"/>
  <c r="D10685" i="11"/>
  <c r="C10685" i="11"/>
  <c r="D10684" i="11"/>
  <c r="C10684" i="11"/>
  <c r="D10683" i="11"/>
  <c r="C10683" i="11"/>
  <c r="D10682" i="11"/>
  <c r="C10682" i="11"/>
  <c r="D10681" i="11"/>
  <c r="C10681" i="11"/>
  <c r="D10680" i="11"/>
  <c r="C10680" i="11"/>
  <c r="D10679" i="11"/>
  <c r="C10679" i="11"/>
  <c r="D10678" i="11"/>
  <c r="C10678" i="11"/>
  <c r="D10677" i="11"/>
  <c r="C10677" i="11"/>
  <c r="D10676" i="11"/>
  <c r="C10676" i="11"/>
  <c r="D10675" i="11"/>
  <c r="C10675" i="11"/>
  <c r="D10674" i="11"/>
  <c r="C10674" i="11"/>
  <c r="D10673" i="11"/>
  <c r="C10673" i="11"/>
  <c r="D10672" i="11"/>
  <c r="C10672" i="11"/>
  <c r="D10671" i="11"/>
  <c r="C10671" i="11"/>
  <c r="D10670" i="11"/>
  <c r="C10670" i="11"/>
  <c r="D10669" i="11"/>
  <c r="C10669" i="11"/>
  <c r="D10668" i="11"/>
  <c r="C10668" i="11"/>
  <c r="D10667" i="11"/>
  <c r="C10667" i="11"/>
  <c r="D10666" i="11"/>
  <c r="C10666" i="11"/>
  <c r="D10665" i="11"/>
  <c r="C10665" i="11"/>
  <c r="D10664" i="11"/>
  <c r="C10664" i="11"/>
  <c r="D10663" i="11"/>
  <c r="C10663" i="11"/>
  <c r="D10662" i="11"/>
  <c r="C10662" i="11"/>
  <c r="D10661" i="11"/>
  <c r="C10661" i="11"/>
  <c r="D10660" i="11"/>
  <c r="C10660" i="11"/>
  <c r="D10659" i="11"/>
  <c r="C10659" i="11"/>
  <c r="D10658" i="11"/>
  <c r="C10658" i="11"/>
  <c r="D10657" i="11"/>
  <c r="C10657" i="11"/>
  <c r="D10656" i="11"/>
  <c r="C10656" i="11"/>
  <c r="D10655" i="11"/>
  <c r="C10655" i="11"/>
  <c r="D10654" i="11"/>
  <c r="C10654" i="11"/>
  <c r="D10653" i="11"/>
  <c r="C10653" i="11"/>
  <c r="D10652" i="11"/>
  <c r="C10652" i="11"/>
  <c r="D10651" i="11"/>
  <c r="C10651" i="11"/>
  <c r="D10650" i="11"/>
  <c r="C10650" i="11"/>
  <c r="D10649" i="11"/>
  <c r="C10649" i="11"/>
  <c r="D10648" i="11"/>
  <c r="C10648" i="11"/>
  <c r="D10647" i="11"/>
  <c r="C10647" i="11"/>
  <c r="D10646" i="11"/>
  <c r="C10646" i="11"/>
  <c r="D10645" i="11"/>
  <c r="C10645" i="11"/>
  <c r="D10644" i="11"/>
  <c r="C10644" i="11"/>
  <c r="D10643" i="11"/>
  <c r="C10643" i="11"/>
  <c r="D10642" i="11"/>
  <c r="C10642" i="11"/>
  <c r="D10641" i="11"/>
  <c r="C10641" i="11"/>
  <c r="D10640" i="11"/>
  <c r="C10640" i="11"/>
  <c r="D10639" i="11"/>
  <c r="C10639" i="11"/>
  <c r="D10638" i="11"/>
  <c r="C10638" i="11"/>
  <c r="D10637" i="11"/>
  <c r="C10637" i="11"/>
  <c r="D10636" i="11"/>
  <c r="C10636" i="11"/>
  <c r="D10635" i="11"/>
  <c r="C10635" i="11"/>
  <c r="D10634" i="11"/>
  <c r="C10634" i="11"/>
  <c r="D10633" i="11"/>
  <c r="C10633" i="11"/>
  <c r="D10632" i="11"/>
  <c r="C10632" i="11"/>
  <c r="D10631" i="11"/>
  <c r="C10631" i="11"/>
  <c r="D10630" i="11"/>
  <c r="C10630" i="11"/>
  <c r="D10629" i="11"/>
  <c r="C10629" i="11"/>
  <c r="D10628" i="11"/>
  <c r="C10628" i="11"/>
  <c r="D10627" i="11"/>
  <c r="C10627" i="11"/>
  <c r="D10626" i="11"/>
  <c r="C10626" i="11"/>
  <c r="D10625" i="11"/>
  <c r="C10625" i="11"/>
  <c r="D10624" i="11"/>
  <c r="C10624" i="11"/>
  <c r="D10623" i="11"/>
  <c r="C10623" i="11"/>
  <c r="D10622" i="11"/>
  <c r="C10622" i="11"/>
  <c r="D10621" i="11"/>
  <c r="C10621" i="11"/>
  <c r="D10620" i="11"/>
  <c r="C10620" i="11"/>
  <c r="D10619" i="11"/>
  <c r="C10619" i="11"/>
  <c r="D10618" i="11"/>
  <c r="C10618" i="11"/>
  <c r="D10617" i="11"/>
  <c r="C10617" i="11"/>
  <c r="D10616" i="11"/>
  <c r="C10616" i="11"/>
  <c r="D10615" i="11"/>
  <c r="C10615" i="11"/>
  <c r="D10614" i="11"/>
  <c r="C10614" i="11"/>
  <c r="D10613" i="11"/>
  <c r="C10613" i="11"/>
  <c r="D10612" i="11"/>
  <c r="C10612" i="11"/>
  <c r="D10611" i="11"/>
  <c r="C10611" i="11"/>
  <c r="D10610" i="11"/>
  <c r="C10610" i="11"/>
  <c r="D10609" i="11"/>
  <c r="C10609" i="11"/>
  <c r="D10608" i="11"/>
  <c r="C10608" i="11"/>
  <c r="D10607" i="11"/>
  <c r="C10607" i="11"/>
  <c r="D10606" i="11"/>
  <c r="C10606" i="11"/>
  <c r="D10605" i="11"/>
  <c r="C10605" i="11"/>
  <c r="D10604" i="11"/>
  <c r="C10604" i="11"/>
  <c r="D10603" i="11"/>
  <c r="C10603" i="11"/>
  <c r="D10602" i="11"/>
  <c r="C10602" i="11"/>
  <c r="D10601" i="11"/>
  <c r="C10601" i="11"/>
  <c r="D10600" i="11"/>
  <c r="C10600" i="11"/>
  <c r="D10599" i="11"/>
  <c r="C10599" i="11"/>
  <c r="D10598" i="11"/>
  <c r="C10598" i="11"/>
  <c r="D10597" i="11"/>
  <c r="C10597" i="11"/>
  <c r="D10596" i="11"/>
  <c r="C10596" i="11"/>
  <c r="D10595" i="11"/>
  <c r="C10595" i="11"/>
  <c r="D10594" i="11"/>
  <c r="C10594" i="11"/>
  <c r="D10593" i="11"/>
  <c r="C10593" i="11"/>
  <c r="D10592" i="11"/>
  <c r="C10592" i="11"/>
  <c r="D10591" i="11"/>
  <c r="C10591" i="11"/>
  <c r="D10590" i="11"/>
  <c r="C10590" i="11"/>
  <c r="D10589" i="11"/>
  <c r="C10589" i="11"/>
  <c r="D10588" i="11"/>
  <c r="C10588" i="11"/>
  <c r="D10587" i="11"/>
  <c r="C10587" i="11"/>
  <c r="D10586" i="11"/>
  <c r="C10586" i="11"/>
  <c r="D10585" i="11"/>
  <c r="C10585" i="11"/>
  <c r="D10584" i="11"/>
  <c r="C10584" i="11"/>
  <c r="D10583" i="11"/>
  <c r="C10583" i="11"/>
  <c r="D10582" i="11"/>
  <c r="C10582" i="11"/>
  <c r="D10581" i="11"/>
  <c r="C10581" i="11"/>
  <c r="D10580" i="11"/>
  <c r="C10580" i="11"/>
  <c r="D10579" i="11"/>
  <c r="C10579" i="11"/>
  <c r="D10578" i="11"/>
  <c r="C10578" i="11"/>
  <c r="D10577" i="11"/>
  <c r="C10577" i="11"/>
  <c r="D10576" i="11"/>
  <c r="C10576" i="11"/>
  <c r="D10575" i="11"/>
  <c r="C10575" i="11"/>
  <c r="D10574" i="11"/>
  <c r="C10574" i="11"/>
  <c r="D10573" i="11"/>
  <c r="C10573" i="11"/>
  <c r="D10572" i="11"/>
  <c r="C10572" i="11"/>
  <c r="D10571" i="11"/>
  <c r="C10571" i="11"/>
  <c r="D10570" i="11"/>
  <c r="C10570" i="11"/>
  <c r="D10569" i="11"/>
  <c r="C10569" i="11"/>
  <c r="D10568" i="11"/>
  <c r="C10568" i="11"/>
  <c r="D10567" i="11"/>
  <c r="C10567" i="11"/>
  <c r="D10566" i="11"/>
  <c r="C10566" i="11"/>
  <c r="D10565" i="11"/>
  <c r="C10565" i="11"/>
  <c r="D10564" i="11"/>
  <c r="C10564" i="11"/>
  <c r="D10563" i="11"/>
  <c r="C10563" i="11"/>
  <c r="D10562" i="11"/>
  <c r="C10562" i="11"/>
  <c r="D10561" i="11"/>
  <c r="C10561" i="11"/>
  <c r="D10560" i="11"/>
  <c r="C10560" i="11"/>
  <c r="D10559" i="11"/>
  <c r="C10559" i="11"/>
  <c r="D10558" i="11"/>
  <c r="C10558" i="11"/>
  <c r="D10557" i="11"/>
  <c r="C10557" i="11"/>
  <c r="D10556" i="11"/>
  <c r="C10556" i="11"/>
  <c r="D10555" i="11"/>
  <c r="C10555" i="11"/>
  <c r="D10554" i="11"/>
  <c r="C10554" i="11"/>
  <c r="D10553" i="11"/>
  <c r="C10553" i="11"/>
  <c r="D10552" i="11"/>
  <c r="C10552" i="11"/>
  <c r="D10551" i="11"/>
  <c r="C10551" i="11"/>
  <c r="D10550" i="11"/>
  <c r="C10550" i="11"/>
  <c r="D10549" i="11"/>
  <c r="C10549" i="11"/>
  <c r="D10548" i="11"/>
  <c r="C10548" i="11"/>
  <c r="D10547" i="11"/>
  <c r="C10547" i="11"/>
  <c r="D10546" i="11"/>
  <c r="C10546" i="11"/>
  <c r="D10545" i="11"/>
  <c r="C10545" i="11"/>
  <c r="D10544" i="11"/>
  <c r="C10544" i="11"/>
  <c r="D10543" i="11"/>
  <c r="C10543" i="11"/>
  <c r="D10542" i="11"/>
  <c r="C10542" i="11"/>
  <c r="D10541" i="11"/>
  <c r="C10541" i="11"/>
  <c r="D10540" i="11"/>
  <c r="C10540" i="11"/>
  <c r="D10539" i="11"/>
  <c r="C10539" i="11"/>
  <c r="D10538" i="11"/>
  <c r="C10538" i="11"/>
  <c r="D10537" i="11"/>
  <c r="C10537" i="11"/>
  <c r="D10536" i="11"/>
  <c r="C10536" i="11"/>
  <c r="D10535" i="11"/>
  <c r="C10535" i="11"/>
  <c r="D10534" i="11"/>
  <c r="C10534" i="11"/>
  <c r="D10533" i="11"/>
  <c r="C10533" i="11"/>
  <c r="D10532" i="11"/>
  <c r="C10532" i="11"/>
  <c r="D10531" i="11"/>
  <c r="C10531" i="11"/>
  <c r="D10530" i="11"/>
  <c r="C10530" i="11"/>
  <c r="D10529" i="11"/>
  <c r="C10529" i="11"/>
  <c r="D10528" i="11"/>
  <c r="C10528" i="11"/>
  <c r="D10527" i="11"/>
  <c r="C10527" i="11"/>
  <c r="D10526" i="11"/>
  <c r="C10526" i="11"/>
  <c r="D10525" i="11"/>
  <c r="C10525" i="11"/>
  <c r="D10524" i="11"/>
  <c r="C10524" i="11"/>
  <c r="D10523" i="11"/>
  <c r="C10523" i="11"/>
  <c r="D10522" i="11"/>
  <c r="C10522" i="11"/>
  <c r="D10521" i="11"/>
  <c r="C10521" i="11"/>
  <c r="D10520" i="11"/>
  <c r="C10520" i="11"/>
  <c r="D10519" i="11"/>
  <c r="C10519" i="11"/>
  <c r="D10518" i="11"/>
  <c r="C10518" i="11"/>
  <c r="D10517" i="11"/>
  <c r="C10517" i="11"/>
  <c r="D10516" i="11"/>
  <c r="C10516" i="11"/>
  <c r="D10515" i="11"/>
  <c r="C10515" i="11"/>
  <c r="D10514" i="11"/>
  <c r="C10514" i="11"/>
  <c r="D10513" i="11"/>
  <c r="C10513" i="11"/>
  <c r="D10512" i="11"/>
  <c r="C10512" i="11"/>
  <c r="D10511" i="11"/>
  <c r="C10511" i="11"/>
  <c r="D10510" i="11"/>
  <c r="C10510" i="11"/>
  <c r="D10509" i="11"/>
  <c r="C10509" i="11"/>
  <c r="D10508" i="11"/>
  <c r="C10508" i="11"/>
  <c r="D10507" i="11"/>
  <c r="C10507" i="11"/>
  <c r="D10506" i="11"/>
  <c r="C10506" i="11"/>
  <c r="D10505" i="11"/>
  <c r="C10505" i="11"/>
  <c r="D10504" i="11"/>
  <c r="C10504" i="11"/>
  <c r="D10503" i="11"/>
  <c r="C10503" i="11"/>
  <c r="D10502" i="11"/>
  <c r="C10502" i="11"/>
  <c r="D10501" i="11"/>
  <c r="C10501" i="11"/>
  <c r="D10500" i="11"/>
  <c r="C10500" i="11"/>
  <c r="D10499" i="11"/>
  <c r="C10499" i="11"/>
  <c r="D10498" i="11"/>
  <c r="C10498" i="11"/>
  <c r="D10497" i="11"/>
  <c r="C10497" i="11"/>
  <c r="D10496" i="11"/>
  <c r="C10496" i="11"/>
  <c r="D10495" i="11"/>
  <c r="C10495" i="11"/>
  <c r="D10494" i="11"/>
  <c r="C10494" i="11"/>
  <c r="D10493" i="11"/>
  <c r="C10493" i="11"/>
  <c r="D10492" i="11"/>
  <c r="C10492" i="11"/>
  <c r="D10491" i="11"/>
  <c r="C10491" i="11"/>
  <c r="D10490" i="11"/>
  <c r="C10490" i="11"/>
  <c r="D10489" i="11"/>
  <c r="C10489" i="11"/>
  <c r="D10488" i="11"/>
  <c r="C10488" i="11"/>
  <c r="D10487" i="11"/>
  <c r="C10487" i="11"/>
  <c r="D10486" i="11"/>
  <c r="C10486" i="11"/>
  <c r="D10485" i="11"/>
  <c r="C10485" i="11"/>
  <c r="D10484" i="11"/>
  <c r="C10484" i="11"/>
  <c r="D10483" i="11"/>
  <c r="C10483" i="11"/>
  <c r="D10482" i="11"/>
  <c r="C10482" i="11"/>
  <c r="D10481" i="11"/>
  <c r="C10481" i="11"/>
  <c r="D10480" i="11"/>
  <c r="C10480" i="11"/>
  <c r="D10479" i="11"/>
  <c r="C10479" i="11"/>
  <c r="D10478" i="11"/>
  <c r="C10478" i="11"/>
  <c r="D10477" i="11"/>
  <c r="C10477" i="11"/>
  <c r="D10476" i="11"/>
  <c r="C10476" i="11"/>
  <c r="D10475" i="11"/>
  <c r="C10475" i="11"/>
  <c r="D10474" i="11"/>
  <c r="C10474" i="11"/>
  <c r="D10473" i="11"/>
  <c r="C10473" i="11"/>
  <c r="D10472" i="11"/>
  <c r="C10472" i="11"/>
  <c r="D10471" i="11"/>
  <c r="C10471" i="11"/>
  <c r="D10470" i="11"/>
  <c r="C10470" i="11"/>
  <c r="D10469" i="11"/>
  <c r="C10469" i="11"/>
  <c r="D10468" i="11"/>
  <c r="C10468" i="11"/>
  <c r="D10467" i="11"/>
  <c r="C10467" i="11"/>
  <c r="D10466" i="11"/>
  <c r="C10466" i="11"/>
  <c r="D10465" i="11"/>
  <c r="C10465" i="11"/>
  <c r="D10464" i="11"/>
  <c r="C10464" i="11"/>
  <c r="D10463" i="11"/>
  <c r="C10463" i="11"/>
  <c r="D10462" i="11"/>
  <c r="C10462" i="11"/>
  <c r="D10461" i="11"/>
  <c r="C10461" i="11"/>
  <c r="D10460" i="11"/>
  <c r="C10460" i="11"/>
  <c r="D10459" i="11"/>
  <c r="C10459" i="11"/>
  <c r="D10458" i="11"/>
  <c r="C10458" i="11"/>
  <c r="D10457" i="11"/>
  <c r="C10457" i="11"/>
  <c r="D10456" i="11"/>
  <c r="C10456" i="11"/>
  <c r="D10455" i="11"/>
  <c r="C10455" i="11"/>
  <c r="D10454" i="11"/>
  <c r="C10454" i="11"/>
  <c r="D10453" i="11"/>
  <c r="C10453" i="11"/>
  <c r="D10452" i="11"/>
  <c r="C10452" i="11"/>
  <c r="D10451" i="11"/>
  <c r="C10451" i="11"/>
  <c r="D10450" i="11"/>
  <c r="C10450" i="11"/>
  <c r="D10449" i="11"/>
  <c r="C10449" i="11"/>
  <c r="D10448" i="11"/>
  <c r="C10448" i="11"/>
  <c r="D10447" i="11"/>
  <c r="C10447" i="11"/>
  <c r="D10446" i="11"/>
  <c r="C10446" i="11"/>
  <c r="D10445" i="11"/>
  <c r="C10445" i="11"/>
  <c r="D10444" i="11"/>
  <c r="C10444" i="11"/>
  <c r="D10443" i="11"/>
  <c r="C10443" i="11"/>
  <c r="D10442" i="11"/>
  <c r="C10442" i="11"/>
  <c r="D10441" i="11"/>
  <c r="C10441" i="11"/>
  <c r="D10440" i="11"/>
  <c r="C10440" i="11"/>
  <c r="D10439" i="11"/>
  <c r="C10439" i="11"/>
  <c r="D10438" i="11"/>
  <c r="C10438" i="11"/>
  <c r="D10437" i="11"/>
  <c r="C10437" i="11"/>
  <c r="D10436" i="11"/>
  <c r="C10436" i="11"/>
  <c r="D10435" i="11"/>
  <c r="C10435" i="11"/>
  <c r="D10434" i="11"/>
  <c r="C10434" i="11"/>
  <c r="D10433" i="11"/>
  <c r="C10433" i="11"/>
  <c r="D10432" i="11"/>
  <c r="C10432" i="11"/>
  <c r="D10431" i="11"/>
  <c r="C10431" i="11"/>
  <c r="D10430" i="11"/>
  <c r="C10430" i="11"/>
  <c r="D10429" i="11"/>
  <c r="C10429" i="11"/>
  <c r="D10428" i="11"/>
  <c r="C10428" i="11"/>
  <c r="D10427" i="11"/>
  <c r="C10427" i="11"/>
  <c r="D10426" i="11"/>
  <c r="C10426" i="11"/>
  <c r="D10425" i="11"/>
  <c r="C10425" i="11"/>
  <c r="D10424" i="11"/>
  <c r="C10424" i="11"/>
  <c r="D10423" i="11"/>
  <c r="C10423" i="11"/>
  <c r="D10422" i="11"/>
  <c r="C10422" i="11"/>
  <c r="D10421" i="11"/>
  <c r="C10421" i="11"/>
  <c r="D10420" i="11"/>
  <c r="C10420" i="11"/>
  <c r="D10419" i="11"/>
  <c r="C10419" i="11"/>
  <c r="D10418" i="11"/>
  <c r="C10418" i="11"/>
  <c r="D10417" i="11"/>
  <c r="C10417" i="11"/>
  <c r="D10416" i="11"/>
  <c r="C10416" i="11"/>
  <c r="D10415" i="11"/>
  <c r="C10415" i="11"/>
  <c r="D10414" i="11"/>
  <c r="C10414" i="11"/>
  <c r="D10413" i="11"/>
  <c r="C10413" i="11"/>
  <c r="D10412" i="11"/>
  <c r="C10412" i="11"/>
  <c r="D10411" i="11"/>
  <c r="C10411" i="11"/>
  <c r="D10410" i="11"/>
  <c r="C10410" i="11"/>
  <c r="D10409" i="11"/>
  <c r="C10409" i="11"/>
  <c r="D10408" i="11"/>
  <c r="C10408" i="11"/>
  <c r="D10407" i="11"/>
  <c r="C10407" i="11"/>
  <c r="D10406" i="11"/>
  <c r="C10406" i="11"/>
  <c r="D10405" i="11"/>
  <c r="C10405" i="11"/>
  <c r="D10404" i="11"/>
  <c r="C10404" i="11"/>
  <c r="D10403" i="11"/>
  <c r="C10403" i="11"/>
  <c r="D10402" i="11"/>
  <c r="C10402" i="11"/>
  <c r="D10401" i="11"/>
  <c r="C10401" i="11"/>
  <c r="D10400" i="11"/>
  <c r="C10400" i="11"/>
  <c r="D10399" i="11"/>
  <c r="C10399" i="11"/>
  <c r="D10398" i="11"/>
  <c r="C10398" i="11"/>
  <c r="D10397" i="11"/>
  <c r="C10397" i="11"/>
  <c r="D10396" i="11"/>
  <c r="C10396" i="11"/>
  <c r="D10395" i="11"/>
  <c r="C10395" i="11"/>
  <c r="D10394" i="11"/>
  <c r="C10394" i="11"/>
  <c r="D10393" i="11"/>
  <c r="C10393" i="11"/>
  <c r="D10392" i="11"/>
  <c r="C10392" i="11"/>
  <c r="D10391" i="11"/>
  <c r="C10391" i="11"/>
  <c r="D10390" i="11"/>
  <c r="C10390" i="11"/>
  <c r="D10389" i="11"/>
  <c r="C10389" i="11"/>
  <c r="D10388" i="11"/>
  <c r="C10388" i="11"/>
  <c r="D10387" i="11"/>
  <c r="C10387" i="11"/>
  <c r="D10386" i="11"/>
  <c r="C10386" i="11"/>
  <c r="D10385" i="11"/>
  <c r="C10385" i="11"/>
  <c r="D10384" i="11"/>
  <c r="C10384" i="11"/>
  <c r="D10383" i="11"/>
  <c r="C10383" i="11"/>
  <c r="D10382" i="11"/>
  <c r="C10382" i="11"/>
  <c r="D10381" i="11"/>
  <c r="C10381" i="11"/>
  <c r="D10380" i="11"/>
  <c r="C10380" i="11"/>
  <c r="D10379" i="11"/>
  <c r="C10379" i="11"/>
  <c r="D10378" i="11"/>
  <c r="C10378" i="11"/>
  <c r="D10377" i="11"/>
  <c r="C10377" i="11"/>
  <c r="D10376" i="11"/>
  <c r="C10376" i="11"/>
  <c r="D10375" i="11"/>
  <c r="C10375" i="11"/>
  <c r="D10374" i="11"/>
  <c r="C10374" i="11"/>
  <c r="D10373" i="11"/>
  <c r="C10373" i="11"/>
  <c r="D10372" i="11"/>
  <c r="C10372" i="11"/>
  <c r="D10371" i="11"/>
  <c r="C10371" i="11"/>
  <c r="D10370" i="11"/>
  <c r="C10370" i="11"/>
  <c r="D10369" i="11"/>
  <c r="C10369" i="11"/>
  <c r="D10368" i="11"/>
  <c r="C10368" i="11"/>
  <c r="D10367" i="11"/>
  <c r="C10367" i="11"/>
  <c r="D10366" i="11"/>
  <c r="C10366" i="11"/>
  <c r="D10365" i="11"/>
  <c r="C10365" i="11"/>
  <c r="D10364" i="11"/>
  <c r="C10364" i="11"/>
  <c r="D10363" i="11"/>
  <c r="C10363" i="11"/>
  <c r="D10362" i="11"/>
  <c r="C10362" i="11"/>
  <c r="D10361" i="11"/>
  <c r="C10361" i="11"/>
  <c r="D10360" i="11"/>
  <c r="C10360" i="11"/>
  <c r="D10359" i="11"/>
  <c r="C10359" i="11"/>
  <c r="D10358" i="11"/>
  <c r="C10358" i="11"/>
  <c r="D10357" i="11"/>
  <c r="C10357" i="11"/>
  <c r="D10356" i="11"/>
  <c r="C10356" i="11"/>
  <c r="D10355" i="11"/>
  <c r="C10355" i="11"/>
  <c r="D10354" i="11"/>
  <c r="C10354" i="11"/>
  <c r="D10353" i="11"/>
  <c r="C10353" i="11"/>
  <c r="D10352" i="11"/>
  <c r="C10352" i="11"/>
  <c r="D10351" i="11"/>
  <c r="C10351" i="11"/>
  <c r="D10350" i="11"/>
  <c r="C10350" i="11"/>
  <c r="D10349" i="11"/>
  <c r="C10349" i="11"/>
  <c r="D10348" i="11"/>
  <c r="C10348" i="11"/>
  <c r="D10347" i="11"/>
  <c r="C10347" i="11"/>
  <c r="D10346" i="11"/>
  <c r="C10346" i="11"/>
  <c r="D10345" i="11"/>
  <c r="C10345" i="11"/>
  <c r="D10344" i="11"/>
  <c r="C10344" i="11"/>
  <c r="D10343" i="11"/>
  <c r="C10343" i="11"/>
  <c r="D10342" i="11"/>
  <c r="C10342" i="11"/>
  <c r="D10341" i="11"/>
  <c r="C10341" i="11"/>
  <c r="D10340" i="11"/>
  <c r="C10340" i="11"/>
  <c r="D10339" i="11"/>
  <c r="C10339" i="11"/>
  <c r="D10338" i="11"/>
  <c r="C10338" i="11"/>
  <c r="D10337" i="11"/>
  <c r="C10337" i="11"/>
  <c r="D10336" i="11"/>
  <c r="C10336" i="11"/>
  <c r="D10335" i="11"/>
  <c r="C10335" i="11"/>
  <c r="D10334" i="11"/>
  <c r="C10334" i="11"/>
  <c r="D10333" i="11"/>
  <c r="C10333" i="11"/>
  <c r="D10332" i="11"/>
  <c r="C10332" i="11"/>
  <c r="D10331" i="11"/>
  <c r="C10331" i="11"/>
  <c r="D10330" i="11"/>
  <c r="C10330" i="11"/>
  <c r="D10329" i="11"/>
  <c r="C10329" i="11"/>
  <c r="D10328" i="11"/>
  <c r="C10328" i="11"/>
  <c r="D10327" i="11"/>
  <c r="C10327" i="11"/>
  <c r="D10326" i="11"/>
  <c r="C10326" i="11"/>
  <c r="D10325" i="11"/>
  <c r="C10325" i="11"/>
  <c r="D10324" i="11"/>
  <c r="C10324" i="11"/>
  <c r="D10323" i="11"/>
  <c r="C10323" i="11"/>
  <c r="D10322" i="11"/>
  <c r="C10322" i="11"/>
  <c r="D10321" i="11"/>
  <c r="C10321" i="11"/>
  <c r="D10320" i="11"/>
  <c r="C10320" i="11"/>
  <c r="D10319" i="11"/>
  <c r="C10319" i="11"/>
  <c r="D10318" i="11"/>
  <c r="C10318" i="11"/>
  <c r="D10317" i="11"/>
  <c r="C10317" i="11"/>
  <c r="D10316" i="11"/>
  <c r="C10316" i="11"/>
  <c r="D10315" i="11"/>
  <c r="C10315" i="11"/>
  <c r="D10314" i="11"/>
  <c r="C10314" i="11"/>
  <c r="D10313" i="11"/>
  <c r="C10313" i="11"/>
  <c r="D10312" i="11"/>
  <c r="C10312" i="11"/>
  <c r="D10311" i="11"/>
  <c r="C10311" i="11"/>
  <c r="D10310" i="11"/>
  <c r="C10310" i="11"/>
  <c r="D10309" i="11"/>
  <c r="C10309" i="11"/>
  <c r="D10308" i="11"/>
  <c r="C10308" i="11"/>
  <c r="D10307" i="11"/>
  <c r="C10307" i="11"/>
  <c r="D10306" i="11"/>
  <c r="C10306" i="11"/>
  <c r="D10305" i="11"/>
  <c r="C10305" i="11"/>
  <c r="D10304" i="11"/>
  <c r="C10304" i="11"/>
  <c r="D10303" i="11"/>
  <c r="C10303" i="11"/>
  <c r="D10302" i="11"/>
  <c r="C10302" i="11"/>
  <c r="D10301" i="11"/>
  <c r="C10301" i="11"/>
  <c r="D10300" i="11"/>
  <c r="C10300" i="11"/>
  <c r="D10299" i="11"/>
  <c r="C10299" i="11"/>
  <c r="D10298" i="11"/>
  <c r="C10298" i="11"/>
  <c r="D10297" i="11"/>
  <c r="C10297" i="11"/>
  <c r="D10296" i="11"/>
  <c r="C10296" i="11"/>
  <c r="D10295" i="11"/>
  <c r="C10295" i="11"/>
  <c r="D10294" i="11"/>
  <c r="C10294" i="11"/>
  <c r="D10293" i="11"/>
  <c r="C10293" i="11"/>
  <c r="D10292" i="11"/>
  <c r="C10292" i="11"/>
  <c r="D10291" i="11"/>
  <c r="C10291" i="11"/>
  <c r="D10290" i="11"/>
  <c r="C10290" i="11"/>
  <c r="D10289" i="11"/>
  <c r="C10289" i="11"/>
  <c r="D10288" i="11"/>
  <c r="C10288" i="11"/>
  <c r="D10287" i="11"/>
  <c r="C10287" i="11"/>
  <c r="D10286" i="11"/>
  <c r="C10286" i="11"/>
  <c r="D10285" i="11"/>
  <c r="C10285" i="11"/>
  <c r="D10284" i="11"/>
  <c r="C10284" i="11"/>
  <c r="D10283" i="11"/>
  <c r="C10283" i="11"/>
  <c r="D10282" i="11"/>
  <c r="C10282" i="11"/>
  <c r="D10281" i="11"/>
  <c r="C10281" i="11"/>
  <c r="D10280" i="11"/>
  <c r="C10280" i="11"/>
  <c r="D10279" i="11"/>
  <c r="C10279" i="11"/>
  <c r="D10278" i="11"/>
  <c r="C10278" i="11"/>
  <c r="D10277" i="11"/>
  <c r="C10277" i="11"/>
  <c r="D10276" i="11"/>
  <c r="C10276" i="11"/>
  <c r="D10275" i="11"/>
  <c r="C10275" i="11"/>
  <c r="D10274" i="11"/>
  <c r="C10274" i="11"/>
  <c r="D10273" i="11"/>
  <c r="C10273" i="11"/>
  <c r="D10272" i="11"/>
  <c r="C10272" i="11"/>
  <c r="D10271" i="11"/>
  <c r="C10271" i="11"/>
  <c r="D10270" i="11"/>
  <c r="C10270" i="11"/>
  <c r="D10269" i="11"/>
  <c r="C10269" i="11"/>
  <c r="D10268" i="11"/>
  <c r="C10268" i="11"/>
  <c r="D10267" i="11"/>
  <c r="C10267" i="11"/>
  <c r="D10266" i="11"/>
  <c r="C10266" i="11"/>
  <c r="D10265" i="11"/>
  <c r="C10265" i="11"/>
  <c r="D10264" i="11"/>
  <c r="C10264" i="11"/>
  <c r="D10263" i="11"/>
  <c r="C10263" i="11"/>
  <c r="D10262" i="11"/>
  <c r="C10262" i="11"/>
  <c r="D10261" i="11"/>
  <c r="C10261" i="11"/>
  <c r="D10260" i="11"/>
  <c r="C10260" i="11"/>
  <c r="D10259" i="11"/>
  <c r="C10259" i="11"/>
  <c r="D10258" i="11"/>
  <c r="C10258" i="11"/>
  <c r="D10257" i="11"/>
  <c r="C10257" i="11"/>
  <c r="D10256" i="11"/>
  <c r="C10256" i="11"/>
  <c r="D10255" i="11"/>
  <c r="C10255" i="11"/>
  <c r="D10254" i="11"/>
  <c r="C10254" i="11"/>
  <c r="D10253" i="11"/>
  <c r="C10253" i="11"/>
  <c r="D10252" i="11"/>
  <c r="C10252" i="11"/>
  <c r="D10251" i="11"/>
  <c r="C10251" i="11"/>
  <c r="D10250" i="11"/>
  <c r="C10250" i="11"/>
  <c r="D10249" i="11"/>
  <c r="C10249" i="11"/>
  <c r="D10248" i="11"/>
  <c r="C10248" i="11"/>
  <c r="D10247" i="11"/>
  <c r="C10247" i="11"/>
  <c r="D10246" i="11"/>
  <c r="C10246" i="11"/>
  <c r="D10245" i="11"/>
  <c r="C10245" i="11"/>
  <c r="D10244" i="11"/>
  <c r="C10244" i="11"/>
  <c r="D10243" i="11"/>
  <c r="C10243" i="11"/>
  <c r="D10242" i="11"/>
  <c r="C10242" i="11"/>
  <c r="D10241" i="11"/>
  <c r="C10241" i="11"/>
  <c r="D10240" i="11"/>
  <c r="C10240" i="11"/>
  <c r="D10239" i="11"/>
  <c r="C10239" i="11"/>
  <c r="D10238" i="11"/>
  <c r="C10238" i="11"/>
  <c r="D10237" i="11"/>
  <c r="C10237" i="11"/>
  <c r="D10236" i="11"/>
  <c r="C10236" i="11"/>
  <c r="D10235" i="11"/>
  <c r="C10235" i="11"/>
  <c r="D10234" i="11"/>
  <c r="C10234" i="11"/>
  <c r="D10233" i="11"/>
  <c r="C10233" i="11"/>
  <c r="D10232" i="11"/>
  <c r="C10232" i="11"/>
  <c r="D10231" i="11"/>
  <c r="C10231" i="11"/>
  <c r="D10230" i="11"/>
  <c r="C10230" i="11"/>
  <c r="D10229" i="11"/>
  <c r="C10229" i="11"/>
  <c r="D10228" i="11"/>
  <c r="C10228" i="11"/>
  <c r="D10227" i="11"/>
  <c r="C10227" i="11"/>
  <c r="D10226" i="11"/>
  <c r="C10226" i="11"/>
  <c r="D10225" i="11"/>
  <c r="C10225" i="11"/>
  <c r="D10224" i="11"/>
  <c r="C10224" i="11"/>
  <c r="D10223" i="11"/>
  <c r="C10223" i="11"/>
  <c r="D10222" i="11"/>
  <c r="C10222" i="11"/>
  <c r="D10221" i="11"/>
  <c r="C10221" i="11"/>
  <c r="D10220" i="11"/>
  <c r="C10220" i="11"/>
  <c r="D10219" i="11"/>
  <c r="C10219" i="11"/>
  <c r="D10218" i="11"/>
  <c r="C10218" i="11"/>
  <c r="D10217" i="11"/>
  <c r="C10217" i="11"/>
  <c r="D10216" i="11"/>
  <c r="C10216" i="11"/>
  <c r="D10215" i="11"/>
  <c r="C10215" i="11"/>
  <c r="D10214" i="11"/>
  <c r="C10214" i="11"/>
  <c r="D10213" i="11"/>
  <c r="C10213" i="11"/>
  <c r="D10212" i="11"/>
  <c r="C10212" i="11"/>
  <c r="D10211" i="11"/>
  <c r="C10211" i="11"/>
  <c r="D10210" i="11"/>
  <c r="C10210" i="11"/>
  <c r="D10209" i="11"/>
  <c r="C10209" i="11"/>
  <c r="D10208" i="11"/>
  <c r="C10208" i="11"/>
  <c r="D10207" i="11"/>
  <c r="C10207" i="11"/>
  <c r="D10206" i="11"/>
  <c r="C10206" i="11"/>
  <c r="D10205" i="11"/>
  <c r="C10205" i="11"/>
  <c r="D10204" i="11"/>
  <c r="C10204" i="11"/>
  <c r="D10203" i="11"/>
  <c r="C10203" i="11"/>
  <c r="D10202" i="11"/>
  <c r="C10202" i="11"/>
  <c r="D10201" i="11"/>
  <c r="C10201" i="11"/>
  <c r="D10200" i="11"/>
  <c r="C10200" i="11"/>
  <c r="D10199" i="11"/>
  <c r="C10199" i="11"/>
  <c r="D10198" i="11"/>
  <c r="C10198" i="11"/>
  <c r="D10197" i="11"/>
  <c r="C10197" i="11"/>
  <c r="D10196" i="11"/>
  <c r="C10196" i="11"/>
  <c r="D10195" i="11"/>
  <c r="C10195" i="11"/>
  <c r="D10194" i="11"/>
  <c r="C10194" i="11"/>
  <c r="D10193" i="11"/>
  <c r="C10193" i="11"/>
  <c r="D10192" i="11"/>
  <c r="C10192" i="11"/>
  <c r="D10191" i="11"/>
  <c r="C10191" i="11"/>
  <c r="D10190" i="11"/>
  <c r="C10190" i="11"/>
  <c r="D10189" i="11"/>
  <c r="C10189" i="11"/>
  <c r="D10188" i="11"/>
  <c r="C10188" i="11"/>
  <c r="D10187" i="11"/>
  <c r="C10187" i="11"/>
  <c r="D10186" i="11"/>
  <c r="C10186" i="11"/>
  <c r="D10185" i="11"/>
  <c r="C10185" i="11"/>
  <c r="D10184" i="11"/>
  <c r="C10184" i="11"/>
  <c r="D10183" i="11"/>
  <c r="C10183" i="11"/>
  <c r="D10182" i="11"/>
  <c r="C10182" i="11"/>
  <c r="D10181" i="11"/>
  <c r="C10181" i="11"/>
  <c r="D10180" i="11"/>
  <c r="C10180" i="11"/>
  <c r="D10179" i="11"/>
  <c r="C10179" i="11"/>
  <c r="D10178" i="11"/>
  <c r="C10178" i="11"/>
  <c r="D10177" i="11"/>
  <c r="C10177" i="11"/>
  <c r="D10176" i="11"/>
  <c r="C10176" i="11"/>
  <c r="D10175" i="11"/>
  <c r="C10175" i="11"/>
  <c r="D10174" i="11"/>
  <c r="C10174" i="11"/>
  <c r="D10173" i="11"/>
  <c r="C10173" i="11"/>
  <c r="D10172" i="11"/>
  <c r="C10172" i="11"/>
  <c r="D10171" i="11"/>
  <c r="C10171" i="11"/>
  <c r="D10170" i="11"/>
  <c r="C10170" i="11"/>
  <c r="D10169" i="11"/>
  <c r="C10169" i="11"/>
  <c r="D10168" i="11"/>
  <c r="C10168" i="11"/>
  <c r="D10167" i="11"/>
  <c r="C10167" i="11"/>
  <c r="D10166" i="11"/>
  <c r="C10166" i="11"/>
  <c r="D10165" i="11"/>
  <c r="C10165" i="11"/>
  <c r="D10164" i="11"/>
  <c r="C10164" i="11"/>
  <c r="D10163" i="11"/>
  <c r="C10163" i="11"/>
  <c r="D10162" i="11"/>
  <c r="C10162" i="11"/>
  <c r="D10161" i="11"/>
  <c r="C10161" i="11"/>
  <c r="D10160" i="11"/>
  <c r="C10160" i="11"/>
  <c r="D10159" i="11"/>
  <c r="C10159" i="11"/>
  <c r="D10158" i="11"/>
  <c r="C10158" i="11"/>
  <c r="D10157" i="11"/>
  <c r="C10157" i="11"/>
  <c r="D10156" i="11"/>
  <c r="C10156" i="11"/>
  <c r="D10155" i="11"/>
  <c r="C10155" i="11"/>
  <c r="D10154" i="11"/>
  <c r="C10154" i="11"/>
  <c r="D10153" i="11"/>
  <c r="C10153" i="11"/>
  <c r="D10152" i="11"/>
  <c r="C10152" i="11"/>
  <c r="D10151" i="11"/>
  <c r="C10151" i="11"/>
  <c r="D10150" i="11"/>
  <c r="C10150" i="11"/>
  <c r="D10149" i="11"/>
  <c r="C10149" i="11"/>
  <c r="D10148" i="11"/>
  <c r="C10148" i="11"/>
  <c r="D10147" i="11"/>
  <c r="C10147" i="11"/>
  <c r="D10146" i="11"/>
  <c r="C10146" i="11"/>
  <c r="D10145" i="11"/>
  <c r="C10145" i="11"/>
  <c r="D10144" i="11"/>
  <c r="C10144" i="11"/>
  <c r="D10143" i="11"/>
  <c r="C10143" i="11"/>
  <c r="D10142" i="11"/>
  <c r="C10142" i="11"/>
  <c r="D10141" i="11"/>
  <c r="C10141" i="11"/>
  <c r="D10140" i="11"/>
  <c r="C10140" i="11"/>
  <c r="D10139" i="11"/>
  <c r="C10139" i="11"/>
  <c r="D10138" i="11"/>
  <c r="C10138" i="11"/>
  <c r="D10137" i="11"/>
  <c r="C10137" i="11"/>
  <c r="D10136" i="11"/>
  <c r="C10136" i="11"/>
  <c r="D10135" i="11"/>
  <c r="C10135" i="11"/>
  <c r="D10134" i="11"/>
  <c r="C10134" i="11"/>
  <c r="D10133" i="11"/>
  <c r="C10133" i="11"/>
  <c r="D10132" i="11"/>
  <c r="C10132" i="11"/>
  <c r="D10131" i="11"/>
  <c r="C10131" i="11"/>
  <c r="D10130" i="11"/>
  <c r="C10130" i="11"/>
  <c r="D10129" i="11"/>
  <c r="C10129" i="11"/>
  <c r="D10128" i="11"/>
  <c r="C10128" i="11"/>
  <c r="D10127" i="11"/>
  <c r="C10127" i="11"/>
  <c r="D10126" i="11"/>
  <c r="C10126" i="11"/>
  <c r="D10125" i="11"/>
  <c r="C10125" i="11"/>
  <c r="D10124" i="11"/>
  <c r="C10124" i="11"/>
  <c r="D10123" i="11"/>
  <c r="C10123" i="11"/>
  <c r="D10122" i="11"/>
  <c r="C10122" i="11"/>
  <c r="D10121" i="11"/>
  <c r="C10121" i="11"/>
  <c r="D10120" i="11"/>
  <c r="C10120" i="11"/>
  <c r="D10119" i="11"/>
  <c r="C10119" i="11"/>
  <c r="D10118" i="11"/>
  <c r="C10118" i="11"/>
  <c r="D10117" i="11"/>
  <c r="C10117" i="11"/>
  <c r="D10116" i="11"/>
  <c r="C10116" i="11"/>
  <c r="D10115" i="11"/>
  <c r="C10115" i="11"/>
  <c r="D10114" i="11"/>
  <c r="C10114" i="11"/>
  <c r="D10113" i="11"/>
  <c r="C10113" i="11"/>
  <c r="D10112" i="11"/>
  <c r="C10112" i="11"/>
  <c r="D10111" i="11"/>
  <c r="C10111" i="11"/>
  <c r="D10110" i="11"/>
  <c r="C10110" i="11"/>
  <c r="D10109" i="11"/>
  <c r="C10109" i="11"/>
  <c r="D10108" i="11"/>
  <c r="C10108" i="11"/>
  <c r="D10107" i="11"/>
  <c r="C10107" i="11"/>
  <c r="D10106" i="11"/>
  <c r="C10106" i="11"/>
  <c r="D10105" i="11"/>
  <c r="C10105" i="11"/>
  <c r="D10104" i="11"/>
  <c r="C10104" i="11"/>
  <c r="D10103" i="11"/>
  <c r="C10103" i="11"/>
  <c r="D10102" i="11"/>
  <c r="C10102" i="11"/>
  <c r="D10101" i="11"/>
  <c r="C10101" i="11"/>
  <c r="D10100" i="11"/>
  <c r="C10100" i="11"/>
  <c r="D10099" i="11"/>
  <c r="C10099" i="11"/>
  <c r="D10098" i="11"/>
  <c r="C10098" i="11"/>
  <c r="D10097" i="11"/>
  <c r="C10097" i="11"/>
  <c r="D10096" i="11"/>
  <c r="C10096" i="11"/>
  <c r="D10095" i="11"/>
  <c r="C10095" i="11"/>
  <c r="D10094" i="11"/>
  <c r="C10094" i="11"/>
  <c r="D10093" i="11"/>
  <c r="C10093" i="11"/>
  <c r="D10092" i="11"/>
  <c r="C10092" i="11"/>
  <c r="D10091" i="11"/>
  <c r="C10091" i="11"/>
  <c r="D10090" i="11"/>
  <c r="C10090" i="11"/>
  <c r="D10089" i="11"/>
  <c r="C10089" i="11"/>
  <c r="D10088" i="11"/>
  <c r="C10088" i="11"/>
  <c r="D10087" i="11"/>
  <c r="C10087" i="11"/>
  <c r="D10086" i="11"/>
  <c r="C10086" i="11"/>
  <c r="D10085" i="11"/>
  <c r="C10085" i="11"/>
  <c r="D10084" i="11"/>
  <c r="C10084" i="11"/>
  <c r="D10083" i="11"/>
  <c r="C10083" i="11"/>
  <c r="D10082" i="11"/>
  <c r="C10082" i="11"/>
  <c r="D10081" i="11"/>
  <c r="C10081" i="11"/>
  <c r="D10080" i="11"/>
  <c r="C10080" i="11"/>
  <c r="D10079" i="11"/>
  <c r="C10079" i="11"/>
  <c r="D10078" i="11"/>
  <c r="C10078" i="11"/>
  <c r="D10077" i="11"/>
  <c r="C10077" i="11"/>
  <c r="D10076" i="11"/>
  <c r="C10076" i="11"/>
  <c r="D10075" i="11"/>
  <c r="C10075" i="11"/>
  <c r="D10074" i="11"/>
  <c r="C10074" i="11"/>
  <c r="D10073" i="11"/>
  <c r="C10073" i="11"/>
  <c r="D10072" i="11"/>
  <c r="C10072" i="11"/>
  <c r="D10071" i="11"/>
  <c r="C10071" i="11"/>
  <c r="D10070" i="11"/>
  <c r="C10070" i="11"/>
  <c r="D10069" i="11"/>
  <c r="C10069" i="11"/>
  <c r="D10068" i="11"/>
  <c r="C10068" i="11"/>
  <c r="D10067" i="11"/>
  <c r="C10067" i="11"/>
  <c r="D10066" i="11"/>
  <c r="C10066" i="11"/>
  <c r="D10065" i="11"/>
  <c r="C10065" i="11"/>
  <c r="D10064" i="11"/>
  <c r="C10064" i="11"/>
  <c r="D10063" i="11"/>
  <c r="C10063" i="11"/>
  <c r="D10062" i="11"/>
  <c r="C10062" i="11"/>
  <c r="D10061" i="11"/>
  <c r="C10061" i="11"/>
  <c r="D10060" i="11"/>
  <c r="C10060" i="11"/>
  <c r="D10059" i="11"/>
  <c r="C10059" i="11"/>
  <c r="D10058" i="11"/>
  <c r="C10058" i="11"/>
  <c r="D10057" i="11"/>
  <c r="C10057" i="11"/>
  <c r="D10056" i="11"/>
  <c r="C10056" i="11"/>
  <c r="D10055" i="11"/>
  <c r="C10055" i="11"/>
  <c r="D10054" i="11"/>
  <c r="C10054" i="11"/>
  <c r="D10053" i="11"/>
  <c r="C10053" i="11"/>
  <c r="D10052" i="11"/>
  <c r="C10052" i="11"/>
  <c r="D10051" i="11"/>
  <c r="C10051" i="11"/>
  <c r="D10050" i="11"/>
  <c r="C10050" i="11"/>
  <c r="D10049" i="11"/>
  <c r="C10049" i="11"/>
  <c r="D10048" i="11"/>
  <c r="C10048" i="11"/>
  <c r="D10047" i="11"/>
  <c r="C10047" i="11"/>
  <c r="D10046" i="11"/>
  <c r="C10046" i="11"/>
  <c r="D10045" i="11"/>
  <c r="C10045" i="11"/>
  <c r="D10044" i="11"/>
  <c r="C10044" i="11"/>
  <c r="D10043" i="11"/>
  <c r="C10043" i="11"/>
  <c r="D10042" i="11"/>
  <c r="C10042" i="11"/>
  <c r="D10041" i="11"/>
  <c r="C10041" i="11"/>
  <c r="D10040" i="11"/>
  <c r="C10040" i="11"/>
  <c r="D10039" i="11"/>
  <c r="C10039" i="11"/>
  <c r="D10038" i="11"/>
  <c r="C10038" i="11"/>
  <c r="D10037" i="11"/>
  <c r="C10037" i="11"/>
  <c r="D10036" i="11"/>
  <c r="C10036" i="11"/>
  <c r="D10035" i="11"/>
  <c r="C10035" i="11"/>
  <c r="D10034" i="11"/>
  <c r="C10034" i="11"/>
  <c r="D10033" i="11"/>
  <c r="C10033" i="11"/>
  <c r="D10032" i="11"/>
  <c r="C10032" i="11"/>
  <c r="D10031" i="11"/>
  <c r="C10031" i="11"/>
  <c r="D10030" i="11"/>
  <c r="C10030" i="11"/>
  <c r="D10029" i="11"/>
  <c r="C10029" i="11"/>
  <c r="D10028" i="11"/>
  <c r="C10028" i="11"/>
  <c r="D10027" i="11"/>
  <c r="C10027" i="11"/>
  <c r="D10026" i="11"/>
  <c r="C10026" i="11"/>
  <c r="D10025" i="11"/>
  <c r="C10025" i="11"/>
  <c r="D10024" i="11"/>
  <c r="C10024" i="11"/>
  <c r="D10023" i="11"/>
  <c r="C10023" i="11"/>
  <c r="D10022" i="11"/>
  <c r="C10022" i="11"/>
  <c r="D10021" i="11"/>
  <c r="C10021" i="11"/>
  <c r="D10020" i="11"/>
  <c r="C10020" i="11"/>
  <c r="D10019" i="11"/>
  <c r="C10019" i="11"/>
  <c r="D10018" i="11"/>
  <c r="C10018" i="11"/>
  <c r="D10017" i="11"/>
  <c r="C10017" i="11"/>
  <c r="D10016" i="11"/>
  <c r="C10016" i="11"/>
  <c r="D10015" i="11"/>
  <c r="C10015" i="11"/>
  <c r="D10014" i="11"/>
  <c r="C10014" i="11"/>
  <c r="D10013" i="11"/>
  <c r="C10013" i="11"/>
  <c r="D10012" i="11"/>
  <c r="C10012" i="11"/>
  <c r="D10011" i="11"/>
  <c r="C10011" i="11"/>
  <c r="D10010" i="11"/>
  <c r="C10010" i="11"/>
  <c r="D10009" i="11"/>
  <c r="C10009" i="11"/>
  <c r="D10008" i="11"/>
  <c r="C10008" i="11"/>
  <c r="D10007" i="11"/>
  <c r="C10007" i="11"/>
  <c r="D10006" i="11"/>
  <c r="C10006" i="11"/>
  <c r="D10005" i="11"/>
  <c r="C10005" i="11"/>
  <c r="D10004" i="11"/>
  <c r="C10004" i="11"/>
  <c r="D10003" i="11"/>
  <c r="C10003" i="11"/>
  <c r="D10002" i="11"/>
  <c r="C10002" i="11"/>
  <c r="D10001" i="11"/>
  <c r="C10001" i="11"/>
  <c r="D10000" i="11"/>
  <c r="C10000" i="11"/>
  <c r="D9999" i="11"/>
  <c r="C9999" i="11"/>
  <c r="D9998" i="11"/>
  <c r="C9998" i="11"/>
  <c r="D9997" i="11"/>
  <c r="C9997" i="11"/>
  <c r="D9996" i="11"/>
  <c r="C9996" i="11"/>
  <c r="D9995" i="11"/>
  <c r="C9995" i="11"/>
  <c r="D9994" i="11"/>
  <c r="C9994" i="11"/>
  <c r="D9993" i="11"/>
  <c r="C9993" i="11"/>
  <c r="D9992" i="11"/>
  <c r="C9992" i="11"/>
  <c r="D9991" i="11"/>
  <c r="C9991" i="11"/>
  <c r="D9990" i="11"/>
  <c r="C9990" i="11"/>
  <c r="D9989" i="11"/>
  <c r="C9989" i="11"/>
  <c r="D9988" i="11"/>
  <c r="C9988" i="11"/>
  <c r="D9987" i="11"/>
  <c r="C9987" i="11"/>
  <c r="D9986" i="11"/>
  <c r="C9986" i="11"/>
  <c r="D9985" i="11"/>
  <c r="C9985" i="11"/>
  <c r="D9984" i="11"/>
  <c r="C9984" i="11"/>
  <c r="D9983" i="11"/>
  <c r="C9983" i="11"/>
  <c r="D9982" i="11"/>
  <c r="C9982" i="11"/>
  <c r="D9981" i="11"/>
  <c r="C9981" i="11"/>
  <c r="D9980" i="11"/>
  <c r="C9980" i="11"/>
  <c r="D9979" i="11"/>
  <c r="C9979" i="11"/>
  <c r="D9978" i="11"/>
  <c r="C9978" i="11"/>
  <c r="D9977" i="11"/>
  <c r="C9977" i="11"/>
  <c r="D9976" i="11"/>
  <c r="C9976" i="11"/>
  <c r="D9975" i="11"/>
  <c r="C9975" i="11"/>
  <c r="D9974" i="11"/>
  <c r="C9974" i="11"/>
  <c r="D9973" i="11"/>
  <c r="C9973" i="11"/>
  <c r="D9972" i="11"/>
  <c r="C9972" i="11"/>
  <c r="D9971" i="11"/>
  <c r="C9971" i="11"/>
  <c r="D9970" i="11"/>
  <c r="C9970" i="11"/>
  <c r="D9969" i="11"/>
  <c r="C9969" i="11"/>
  <c r="D9968" i="11"/>
  <c r="C9968" i="11"/>
  <c r="D9967" i="11"/>
  <c r="C9967" i="11"/>
  <c r="D9966" i="11"/>
  <c r="C9966" i="11"/>
  <c r="D9965" i="11"/>
  <c r="C9965" i="11"/>
  <c r="D9964" i="11"/>
  <c r="C9964" i="11"/>
  <c r="D9963" i="11"/>
  <c r="C9963" i="11"/>
  <c r="D9962" i="11"/>
  <c r="C9962" i="11"/>
  <c r="D9961" i="11"/>
  <c r="C9961" i="11"/>
  <c r="D9960" i="11"/>
  <c r="C9960" i="11"/>
  <c r="D9959" i="11"/>
  <c r="C9959" i="11"/>
  <c r="D9958" i="11"/>
  <c r="C9958" i="11"/>
  <c r="D9957" i="11"/>
  <c r="C9957" i="11"/>
  <c r="D9956" i="11"/>
  <c r="C9956" i="11"/>
  <c r="D9955" i="11"/>
  <c r="C9955" i="11"/>
  <c r="D9954" i="11"/>
  <c r="C9954" i="11"/>
  <c r="D9953" i="11"/>
  <c r="C9953" i="11"/>
  <c r="D9952" i="11"/>
  <c r="C9952" i="11"/>
  <c r="D9951" i="11"/>
  <c r="C9951" i="11"/>
  <c r="D9950" i="11"/>
  <c r="C9950" i="11"/>
  <c r="D9949" i="11"/>
  <c r="C9949" i="11"/>
  <c r="D9948" i="11"/>
  <c r="C9948" i="11"/>
  <c r="D9947" i="11"/>
  <c r="C9947" i="11"/>
  <c r="D9946" i="11"/>
  <c r="C9946" i="11"/>
  <c r="D9945" i="11"/>
  <c r="C9945" i="11"/>
  <c r="D9944" i="11"/>
  <c r="C9944" i="11"/>
  <c r="D9943" i="11"/>
  <c r="C9943" i="11"/>
  <c r="D9942" i="11"/>
  <c r="C9942" i="11"/>
  <c r="D9941" i="11"/>
  <c r="C9941" i="11"/>
  <c r="D9940" i="11"/>
  <c r="C9940" i="11"/>
  <c r="D9939" i="11"/>
  <c r="C9939" i="11"/>
  <c r="D9938" i="11"/>
  <c r="C9938" i="11"/>
  <c r="D9937" i="11"/>
  <c r="C9937" i="11"/>
  <c r="D9936" i="11"/>
  <c r="C9936" i="11"/>
  <c r="D9935" i="11"/>
  <c r="C9935" i="11"/>
  <c r="D9934" i="11"/>
  <c r="C9934" i="11"/>
  <c r="D9933" i="11"/>
  <c r="C9933" i="11"/>
  <c r="D9932" i="11"/>
  <c r="C9932" i="11"/>
  <c r="D9931" i="11"/>
  <c r="C9931" i="11"/>
  <c r="D9930" i="11"/>
  <c r="C9930" i="11"/>
  <c r="D9929" i="11"/>
  <c r="C9929" i="11"/>
  <c r="D9928" i="11"/>
  <c r="C9928" i="11"/>
  <c r="D9927" i="11"/>
  <c r="C9927" i="11"/>
  <c r="D9926" i="11"/>
  <c r="C9926" i="11"/>
  <c r="D9925" i="11"/>
  <c r="C9925" i="11"/>
  <c r="D9924" i="11"/>
  <c r="C9924" i="11"/>
  <c r="D9923" i="11"/>
  <c r="C9923" i="11"/>
  <c r="D9922" i="11"/>
  <c r="C9922" i="11"/>
  <c r="D9921" i="11"/>
  <c r="C9921" i="11"/>
  <c r="D9920" i="11"/>
  <c r="C9920" i="11"/>
  <c r="D9919" i="11"/>
  <c r="C9919" i="11"/>
  <c r="D9918" i="11"/>
  <c r="C9918" i="11"/>
  <c r="D9917" i="11"/>
  <c r="C9917" i="11"/>
  <c r="D9916" i="11"/>
  <c r="C9916" i="11"/>
  <c r="D9915" i="11"/>
  <c r="C9915" i="11"/>
  <c r="D9914" i="11"/>
  <c r="C9914" i="11"/>
  <c r="D9913" i="11"/>
  <c r="C9913" i="11"/>
  <c r="D9912" i="11"/>
  <c r="C9912" i="11"/>
  <c r="D9911" i="11"/>
  <c r="C9911" i="11"/>
  <c r="D9910" i="11"/>
  <c r="C9910" i="11"/>
  <c r="D9909" i="11"/>
  <c r="C9909" i="11"/>
  <c r="D9908" i="11"/>
  <c r="C9908" i="11"/>
  <c r="D9907" i="11"/>
  <c r="C9907" i="11"/>
  <c r="D9906" i="11"/>
  <c r="C9906" i="11"/>
  <c r="D9905" i="11"/>
  <c r="C9905" i="11"/>
  <c r="D9904" i="11"/>
  <c r="C9904" i="11"/>
  <c r="D9903" i="11"/>
  <c r="C9903" i="11"/>
  <c r="D9902" i="11"/>
  <c r="C9902" i="11"/>
  <c r="D9901" i="11"/>
  <c r="C9901" i="11"/>
  <c r="D9900" i="11"/>
  <c r="C9900" i="11"/>
  <c r="D9899" i="11"/>
  <c r="C9899" i="11"/>
  <c r="D9898" i="11"/>
  <c r="C9898" i="11"/>
  <c r="D9897" i="11"/>
  <c r="C9897" i="11"/>
  <c r="D9896" i="11"/>
  <c r="C9896" i="11"/>
  <c r="D9895" i="11"/>
  <c r="C9895" i="11"/>
  <c r="D9894" i="11"/>
  <c r="C9894" i="11"/>
  <c r="D9893" i="11"/>
  <c r="C9893" i="11"/>
  <c r="D9892" i="11"/>
  <c r="C9892" i="11"/>
  <c r="D9891" i="11"/>
  <c r="C9891" i="11"/>
  <c r="D9890" i="11"/>
  <c r="C9890" i="11"/>
  <c r="D9889" i="11"/>
  <c r="C9889" i="11"/>
  <c r="D9888" i="11"/>
  <c r="C9888" i="11"/>
  <c r="D9887" i="11"/>
  <c r="C9887" i="11"/>
  <c r="D9886" i="11"/>
  <c r="C9886" i="11"/>
  <c r="D9885" i="11"/>
  <c r="C9885" i="11"/>
  <c r="D9884" i="11"/>
  <c r="C9884" i="11"/>
  <c r="D9883" i="11"/>
  <c r="C9883" i="11"/>
  <c r="D9882" i="11"/>
  <c r="C9882" i="11"/>
  <c r="D9881" i="11"/>
  <c r="C9881" i="11"/>
  <c r="D9880" i="11"/>
  <c r="C9880" i="11"/>
  <c r="D9879" i="11"/>
  <c r="C9879" i="11"/>
  <c r="D9878" i="11"/>
  <c r="C9878" i="11"/>
  <c r="D9877" i="11"/>
  <c r="C9877" i="11"/>
  <c r="D9876" i="11"/>
  <c r="C9876" i="11"/>
  <c r="D9875" i="11"/>
  <c r="C9875" i="11"/>
  <c r="D9874" i="11"/>
  <c r="C9874" i="11"/>
  <c r="D9873" i="11"/>
  <c r="C9873" i="11"/>
  <c r="D9872" i="11"/>
  <c r="C9872" i="11"/>
  <c r="D9871" i="11"/>
  <c r="C9871" i="11"/>
  <c r="D9870" i="11"/>
  <c r="C9870" i="11"/>
  <c r="D9869" i="11"/>
  <c r="C9869" i="11"/>
  <c r="D9868" i="11"/>
  <c r="C9868" i="11"/>
  <c r="D9867" i="11"/>
  <c r="C9867" i="11"/>
  <c r="D9866" i="11"/>
  <c r="C9866" i="11"/>
  <c r="D9865" i="11"/>
  <c r="C9865" i="11"/>
  <c r="D9864" i="11"/>
  <c r="C9864" i="11"/>
  <c r="D9863" i="11"/>
  <c r="C9863" i="11"/>
  <c r="D9862" i="11"/>
  <c r="C9862" i="11"/>
  <c r="D9861" i="11"/>
  <c r="C9861" i="11"/>
  <c r="D9860" i="11"/>
  <c r="C9860" i="11"/>
  <c r="D9859" i="11"/>
  <c r="C9859" i="11"/>
  <c r="D9858" i="11"/>
  <c r="C9858" i="11"/>
  <c r="D9857" i="11"/>
  <c r="C9857" i="11"/>
  <c r="D9856" i="11"/>
  <c r="C9856" i="11"/>
  <c r="D9855" i="11"/>
  <c r="C9855" i="11"/>
  <c r="D9854" i="11"/>
  <c r="C9854" i="11"/>
  <c r="D9853" i="11"/>
  <c r="C9853" i="11"/>
  <c r="D9852" i="11"/>
  <c r="C9852" i="11"/>
  <c r="D9851" i="11"/>
  <c r="C9851" i="11"/>
  <c r="D9850" i="11"/>
  <c r="C9850" i="11"/>
  <c r="D9849" i="11"/>
  <c r="C9849" i="11"/>
  <c r="D9848" i="11"/>
  <c r="C9848" i="11"/>
  <c r="D9847" i="11"/>
  <c r="C9847" i="11"/>
  <c r="D9846" i="11"/>
  <c r="C9846" i="11"/>
  <c r="D9845" i="11"/>
  <c r="C9845" i="11"/>
  <c r="D9844" i="11"/>
  <c r="C9844" i="11"/>
  <c r="D9843" i="11"/>
  <c r="C9843" i="11"/>
  <c r="D9842" i="11"/>
  <c r="C9842" i="11"/>
  <c r="D9841" i="11"/>
  <c r="C9841" i="11"/>
  <c r="D9840" i="11"/>
  <c r="C9840" i="11"/>
  <c r="D9839" i="11"/>
  <c r="C9839" i="11"/>
  <c r="D9838" i="11"/>
  <c r="C9838" i="11"/>
  <c r="D9837" i="11"/>
  <c r="C9837" i="11"/>
  <c r="D9836" i="11"/>
  <c r="C9836" i="11"/>
  <c r="D9835" i="11"/>
  <c r="C9835" i="11"/>
  <c r="D9834" i="11"/>
  <c r="C9834" i="11"/>
  <c r="D9833" i="11"/>
  <c r="C9833" i="11"/>
  <c r="D9832" i="11"/>
  <c r="C9832" i="11"/>
  <c r="D9831" i="11"/>
  <c r="C9831" i="11"/>
  <c r="D9830" i="11"/>
  <c r="C9830" i="11"/>
  <c r="D9829" i="11"/>
  <c r="C9829" i="11"/>
  <c r="D9828" i="11"/>
  <c r="C9828" i="11"/>
  <c r="D9827" i="11"/>
  <c r="C9827" i="11"/>
  <c r="D9826" i="11"/>
  <c r="C9826" i="11"/>
  <c r="D9825" i="11"/>
  <c r="C9825" i="11"/>
  <c r="D9824" i="11"/>
  <c r="C9824" i="11"/>
  <c r="D9823" i="11"/>
  <c r="C9823" i="11"/>
  <c r="D9822" i="11"/>
  <c r="C9822" i="11"/>
  <c r="D9821" i="11"/>
  <c r="C9821" i="11"/>
  <c r="D9820" i="11"/>
  <c r="C9820" i="11"/>
  <c r="D9819" i="11"/>
  <c r="C9819" i="11"/>
  <c r="D9818" i="11"/>
  <c r="C9818" i="11"/>
  <c r="D9817" i="11"/>
  <c r="C9817" i="11"/>
  <c r="D9816" i="11"/>
  <c r="C9816" i="11"/>
  <c r="D9815" i="11"/>
  <c r="C9815" i="11"/>
  <c r="D9814" i="11"/>
  <c r="C9814" i="11"/>
  <c r="D9813" i="11"/>
  <c r="C9813" i="11"/>
  <c r="D9812" i="11"/>
  <c r="C9812" i="11"/>
  <c r="D9811" i="11"/>
  <c r="C9811" i="11"/>
  <c r="D9810" i="11"/>
  <c r="C9810" i="11"/>
  <c r="D9809" i="11"/>
  <c r="C9809" i="11"/>
  <c r="D9808" i="11"/>
  <c r="C9808" i="11"/>
  <c r="D9807" i="11"/>
  <c r="C9807" i="11"/>
  <c r="D9806" i="11"/>
  <c r="C9806" i="11"/>
  <c r="D9805" i="11"/>
  <c r="C9805" i="11"/>
  <c r="D9804" i="11"/>
  <c r="C9804" i="11"/>
  <c r="D9803" i="11"/>
  <c r="C9803" i="11"/>
  <c r="D9802" i="11"/>
  <c r="C9802" i="11"/>
  <c r="D9801" i="11"/>
  <c r="C9801" i="11"/>
  <c r="D9800" i="11"/>
  <c r="C9800" i="11"/>
  <c r="D9799" i="11"/>
  <c r="C9799" i="11"/>
  <c r="D9798" i="11"/>
  <c r="C9798" i="11"/>
  <c r="D9797" i="11"/>
  <c r="C9797" i="11"/>
  <c r="D9796" i="11"/>
  <c r="C9796" i="11"/>
  <c r="D9795" i="11"/>
  <c r="C9795" i="11"/>
  <c r="D9794" i="11"/>
  <c r="C9794" i="11"/>
  <c r="D9793" i="11"/>
  <c r="C9793" i="11"/>
  <c r="D9792" i="11"/>
  <c r="C9792" i="11"/>
  <c r="D9791" i="11"/>
  <c r="C9791" i="11"/>
  <c r="D9790" i="11"/>
  <c r="C9790" i="11"/>
  <c r="D9789" i="11"/>
  <c r="C9789" i="11"/>
  <c r="D9788" i="11"/>
  <c r="C9788" i="11"/>
  <c r="D9787" i="11"/>
  <c r="C9787" i="11"/>
  <c r="D9786" i="11"/>
  <c r="C9786" i="11"/>
  <c r="D9785" i="11"/>
  <c r="C9785" i="11"/>
  <c r="D9784" i="11"/>
  <c r="C9784" i="11"/>
  <c r="D9783" i="11"/>
  <c r="C9783" i="11"/>
  <c r="D9782" i="11"/>
  <c r="C9782" i="11"/>
  <c r="D9781" i="11"/>
  <c r="C9781" i="11"/>
  <c r="D9780" i="11"/>
  <c r="C9780" i="11"/>
  <c r="D9779" i="11"/>
  <c r="C9779" i="11"/>
  <c r="D9778" i="11"/>
  <c r="C9778" i="11"/>
  <c r="D9777" i="11"/>
  <c r="C9777" i="11"/>
  <c r="D9776" i="11"/>
  <c r="C9776" i="11"/>
  <c r="D9775" i="11"/>
  <c r="C9775" i="11"/>
  <c r="D9774" i="11"/>
  <c r="C9774" i="11"/>
  <c r="D9773" i="11"/>
  <c r="C9773" i="11"/>
  <c r="D9772" i="11"/>
  <c r="C9772" i="11"/>
  <c r="D9771" i="11"/>
  <c r="C9771" i="11"/>
  <c r="D9770" i="11"/>
  <c r="C9770" i="11"/>
  <c r="D9769" i="11"/>
  <c r="C9769" i="11"/>
  <c r="D9768" i="11"/>
  <c r="C9768" i="11"/>
  <c r="D9767" i="11"/>
  <c r="C9767" i="11"/>
  <c r="D9766" i="11"/>
  <c r="C9766" i="11"/>
  <c r="D9765" i="11"/>
  <c r="C9765" i="11"/>
  <c r="D9764" i="11"/>
  <c r="C9764" i="11"/>
  <c r="D9763" i="11"/>
  <c r="C9763" i="11"/>
  <c r="D9762" i="11"/>
  <c r="C9762" i="11"/>
  <c r="D9761" i="11"/>
  <c r="C9761" i="11"/>
  <c r="D9760" i="11"/>
  <c r="C9760" i="11"/>
  <c r="D9759" i="11"/>
  <c r="C9759" i="11"/>
  <c r="D9758" i="11"/>
  <c r="C9758" i="11"/>
  <c r="D9757" i="11"/>
  <c r="C9757" i="11"/>
  <c r="D9756" i="11"/>
  <c r="C9756" i="11"/>
  <c r="D9755" i="11"/>
  <c r="C9755" i="11"/>
  <c r="D9754" i="11"/>
  <c r="C9754" i="11"/>
  <c r="D9753" i="11"/>
  <c r="C9753" i="11"/>
  <c r="D9752" i="11"/>
  <c r="C9752" i="11"/>
  <c r="D9751" i="11"/>
  <c r="C9751" i="11"/>
  <c r="D9750" i="11"/>
  <c r="C9750" i="11"/>
  <c r="D9749" i="11"/>
  <c r="C9749" i="11"/>
  <c r="D9748" i="11"/>
  <c r="C9748" i="11"/>
  <c r="D9747" i="11"/>
  <c r="C9747" i="11"/>
  <c r="D9746" i="11"/>
  <c r="C9746" i="11"/>
  <c r="D9745" i="11"/>
  <c r="C9745" i="11"/>
  <c r="D9744" i="11"/>
  <c r="C9744" i="11"/>
  <c r="D9743" i="11"/>
  <c r="C9743" i="11"/>
  <c r="D9742" i="11"/>
  <c r="C9742" i="11"/>
  <c r="D9741" i="11"/>
  <c r="C9741" i="11"/>
  <c r="D9740" i="11"/>
  <c r="C9740" i="11"/>
  <c r="D9739" i="11"/>
  <c r="C9739" i="11"/>
  <c r="D9738" i="11"/>
  <c r="C9738" i="11"/>
  <c r="D9737" i="11"/>
  <c r="C9737" i="11"/>
  <c r="D9736" i="11"/>
  <c r="C9736" i="11"/>
  <c r="D9735" i="11"/>
  <c r="C9735" i="11"/>
  <c r="D9734" i="11"/>
  <c r="C9734" i="11"/>
  <c r="D9733" i="11"/>
  <c r="C9733" i="11"/>
  <c r="D9732" i="11"/>
  <c r="C9732" i="11"/>
  <c r="D9731" i="11"/>
  <c r="C9731" i="11"/>
  <c r="D9730" i="11"/>
  <c r="C9730" i="11"/>
  <c r="D9729" i="11"/>
  <c r="C9729" i="11"/>
  <c r="D9728" i="11"/>
  <c r="C9728" i="11"/>
  <c r="D9727" i="11"/>
  <c r="C9727" i="11"/>
  <c r="D9726" i="11"/>
  <c r="C9726" i="11"/>
  <c r="D9725" i="11"/>
  <c r="C9725" i="11"/>
  <c r="D9724" i="11"/>
  <c r="C9724" i="11"/>
  <c r="D9723" i="11"/>
  <c r="C9723" i="11"/>
  <c r="D9722" i="11"/>
  <c r="C9722" i="11"/>
  <c r="D9721" i="11"/>
  <c r="C9721" i="11"/>
  <c r="D9720" i="11"/>
  <c r="C9720" i="11"/>
  <c r="D9719" i="11"/>
  <c r="C9719" i="11"/>
  <c r="D9718" i="11"/>
  <c r="C9718" i="11"/>
  <c r="D9717" i="11"/>
  <c r="C9717" i="11"/>
  <c r="D9716" i="11"/>
  <c r="C9716" i="11"/>
  <c r="D9715" i="11"/>
  <c r="C9715" i="11"/>
  <c r="D9714" i="11"/>
  <c r="C9714" i="11"/>
  <c r="D9713" i="11"/>
  <c r="C9713" i="11"/>
  <c r="D9712" i="11"/>
  <c r="C9712" i="11"/>
  <c r="D9711" i="11"/>
  <c r="C9711" i="11"/>
  <c r="D9710" i="11"/>
  <c r="C9710" i="11"/>
  <c r="D9709" i="11"/>
  <c r="C9709" i="11"/>
  <c r="D9708" i="11"/>
  <c r="C9708" i="11"/>
  <c r="D9707" i="11"/>
  <c r="C9707" i="11"/>
  <c r="D9706" i="11"/>
  <c r="C9706" i="11"/>
  <c r="D9705" i="11"/>
  <c r="C9705" i="11"/>
  <c r="D9704" i="11"/>
  <c r="C9704" i="11"/>
  <c r="D9703" i="11"/>
  <c r="C9703" i="11"/>
  <c r="D9702" i="11"/>
  <c r="C9702" i="11"/>
  <c r="D9701" i="11"/>
  <c r="C9701" i="11"/>
  <c r="D9700" i="11"/>
  <c r="C9700" i="11"/>
  <c r="D9699" i="11"/>
  <c r="C9699" i="11"/>
  <c r="D9698" i="11"/>
  <c r="C9698" i="11"/>
  <c r="D9697" i="11"/>
  <c r="C9697" i="11"/>
  <c r="D9696" i="11"/>
  <c r="C9696" i="11"/>
  <c r="D9695" i="11"/>
  <c r="C9695" i="11"/>
  <c r="D9694" i="11"/>
  <c r="C9694" i="11"/>
  <c r="D9693" i="11"/>
  <c r="C9693" i="11"/>
  <c r="D9692" i="11"/>
  <c r="C9692" i="11"/>
  <c r="D9691" i="11"/>
  <c r="C9691" i="11"/>
  <c r="D9690" i="11"/>
  <c r="C9690" i="11"/>
  <c r="D9689" i="11"/>
  <c r="C9689" i="11"/>
  <c r="D9688" i="11"/>
  <c r="C9688" i="11"/>
  <c r="D9687" i="11"/>
  <c r="C9687" i="11"/>
  <c r="D9686" i="11"/>
  <c r="C9686" i="11"/>
  <c r="D9685" i="11"/>
  <c r="C9685" i="11"/>
  <c r="D9684" i="11"/>
  <c r="C9684" i="11"/>
  <c r="D9683" i="11"/>
  <c r="C9683" i="11"/>
  <c r="D9682" i="11"/>
  <c r="C9682" i="11"/>
  <c r="D9681" i="11"/>
  <c r="C9681" i="11"/>
  <c r="D9680" i="11"/>
  <c r="C9680" i="11"/>
  <c r="D9679" i="11"/>
  <c r="C9679" i="11"/>
  <c r="D9678" i="11"/>
  <c r="C9678" i="11"/>
  <c r="D9677" i="11"/>
  <c r="C9677" i="11"/>
  <c r="D9676" i="11"/>
  <c r="C9676" i="11"/>
  <c r="D9675" i="11"/>
  <c r="C9675" i="11"/>
  <c r="D9674" i="11"/>
  <c r="C9674" i="11"/>
  <c r="D9673" i="11"/>
  <c r="C9673" i="11"/>
  <c r="D9672" i="11"/>
  <c r="C9672" i="11"/>
  <c r="D9671" i="11"/>
  <c r="C9671" i="11"/>
  <c r="D9670" i="11"/>
  <c r="C9670" i="11"/>
  <c r="D9669" i="11"/>
  <c r="C9669" i="11"/>
  <c r="D9668" i="11"/>
  <c r="C9668" i="11"/>
  <c r="D9667" i="11"/>
  <c r="C9667" i="11"/>
  <c r="D9666" i="11"/>
  <c r="C9666" i="11"/>
  <c r="D9665" i="11"/>
  <c r="C9665" i="11"/>
  <c r="D9664" i="11"/>
  <c r="C9664" i="11"/>
  <c r="D9663" i="11"/>
  <c r="C9663" i="11"/>
  <c r="D9662" i="11"/>
  <c r="C9662" i="11"/>
  <c r="D9661" i="11"/>
  <c r="C9661" i="11"/>
  <c r="D9660" i="11"/>
  <c r="C9660" i="11"/>
  <c r="D9659" i="11"/>
  <c r="C9659" i="11"/>
  <c r="D9658" i="11"/>
  <c r="C9658" i="11"/>
  <c r="D9657" i="11"/>
  <c r="C9657" i="11"/>
  <c r="D9656" i="11"/>
  <c r="C9656" i="11"/>
  <c r="D9655" i="11"/>
  <c r="C9655" i="11"/>
  <c r="D9654" i="11"/>
  <c r="C9654" i="11"/>
  <c r="D9653" i="11"/>
  <c r="C9653" i="11"/>
  <c r="D9652" i="11"/>
  <c r="C9652" i="11"/>
  <c r="D9651" i="11"/>
  <c r="C9651" i="11"/>
  <c r="D9650" i="11"/>
  <c r="C9650" i="11"/>
  <c r="D9649" i="11"/>
  <c r="C9649" i="11"/>
  <c r="D9648" i="11"/>
  <c r="C9648" i="11"/>
  <c r="D9647" i="11"/>
  <c r="C9647" i="11"/>
  <c r="D9646" i="11"/>
  <c r="C9646" i="11"/>
  <c r="D9645" i="11"/>
  <c r="C9645" i="11"/>
  <c r="D9644" i="11"/>
  <c r="C9644" i="11"/>
  <c r="D9643" i="11"/>
  <c r="C9643" i="11"/>
  <c r="D9642" i="11"/>
  <c r="C9642" i="11"/>
  <c r="D9641" i="11"/>
  <c r="C9641" i="11"/>
  <c r="D9640" i="11"/>
  <c r="C9640" i="11"/>
  <c r="D9639" i="11"/>
  <c r="C9639" i="11"/>
  <c r="D9638" i="11"/>
  <c r="C9638" i="11"/>
  <c r="D9637" i="11"/>
  <c r="C9637" i="11"/>
  <c r="D9636" i="11"/>
  <c r="C9636" i="11"/>
  <c r="D9635" i="11"/>
  <c r="C9635" i="11"/>
  <c r="D9634" i="11"/>
  <c r="C9634" i="11"/>
  <c r="D9633" i="11"/>
  <c r="C9633" i="11"/>
  <c r="D9632" i="11"/>
  <c r="C9632" i="11"/>
  <c r="D9631" i="11"/>
  <c r="C9631" i="11"/>
  <c r="D9630" i="11"/>
  <c r="C9630" i="11"/>
  <c r="D9629" i="11"/>
  <c r="C9629" i="11"/>
  <c r="D9628" i="11"/>
  <c r="C9628" i="11"/>
  <c r="D9627" i="11"/>
  <c r="C9627" i="11"/>
  <c r="D9626" i="11"/>
  <c r="C9626" i="11"/>
  <c r="D9625" i="11"/>
  <c r="C9625" i="11"/>
  <c r="D9624" i="11"/>
  <c r="C9624" i="11"/>
  <c r="D9623" i="11"/>
  <c r="C9623" i="11"/>
  <c r="D9622" i="11"/>
  <c r="C9622" i="11"/>
  <c r="D9621" i="11"/>
  <c r="C9621" i="11"/>
  <c r="D9620" i="11"/>
  <c r="C9620" i="11"/>
  <c r="D9619" i="11"/>
  <c r="C9619" i="11"/>
  <c r="D9618" i="11"/>
  <c r="C9618" i="11"/>
  <c r="D9617" i="11"/>
  <c r="C9617" i="11"/>
  <c r="D9616" i="11"/>
  <c r="C9616" i="11"/>
  <c r="D9615" i="11"/>
  <c r="C9615" i="11"/>
  <c r="D9614" i="11"/>
  <c r="C9614" i="11"/>
  <c r="D9613" i="11"/>
  <c r="C9613" i="11"/>
  <c r="D9612" i="11"/>
  <c r="C9612" i="11"/>
  <c r="D9611" i="11"/>
  <c r="C9611" i="11"/>
  <c r="D9610" i="11"/>
  <c r="C9610" i="11"/>
  <c r="D9609" i="11"/>
  <c r="C9609" i="11"/>
  <c r="D9608" i="11"/>
  <c r="C9608" i="11"/>
  <c r="D9607" i="11"/>
  <c r="C9607" i="11"/>
  <c r="D9606" i="11"/>
  <c r="C9606" i="11"/>
  <c r="D9605" i="11"/>
  <c r="C9605" i="11"/>
  <c r="D9604" i="11"/>
  <c r="C9604" i="11"/>
  <c r="D9603" i="11"/>
  <c r="C9603" i="11"/>
  <c r="D9602" i="11"/>
  <c r="C9602" i="11"/>
  <c r="D9601" i="11"/>
  <c r="C9601" i="11"/>
  <c r="D9600" i="11"/>
  <c r="C9600" i="11"/>
  <c r="D9599" i="11"/>
  <c r="C9599" i="11"/>
  <c r="D9598" i="11"/>
  <c r="C9598" i="11"/>
  <c r="D9597" i="11"/>
  <c r="C9597" i="11"/>
  <c r="D9596" i="11"/>
  <c r="C9596" i="11"/>
  <c r="D9595" i="11"/>
  <c r="C9595" i="11"/>
  <c r="D9594" i="11"/>
  <c r="C9594" i="11"/>
  <c r="D9593" i="11"/>
  <c r="C9593" i="11"/>
  <c r="D9592" i="11"/>
  <c r="C9592" i="11"/>
  <c r="D9591" i="11"/>
  <c r="C9591" i="11"/>
  <c r="D9590" i="11"/>
  <c r="C9590" i="11"/>
  <c r="D9589" i="11"/>
  <c r="C9589" i="11"/>
  <c r="D9588" i="11"/>
  <c r="C9588" i="11"/>
  <c r="D9587" i="11"/>
  <c r="C9587" i="11"/>
  <c r="D9586" i="11"/>
  <c r="C9586" i="11"/>
  <c r="D9585" i="11"/>
  <c r="C9585" i="11"/>
  <c r="D9584" i="11"/>
  <c r="C9584" i="11"/>
  <c r="D9583" i="11"/>
  <c r="C9583" i="11"/>
  <c r="D9582" i="11"/>
  <c r="C9582" i="11"/>
  <c r="D9581" i="11"/>
  <c r="C9581" i="11"/>
  <c r="D9580" i="11"/>
  <c r="C9580" i="11"/>
  <c r="D9579" i="11"/>
  <c r="C9579" i="11"/>
  <c r="D9578" i="11"/>
  <c r="C9578" i="11"/>
  <c r="D9577" i="11"/>
  <c r="C9577" i="11"/>
  <c r="D9576" i="11"/>
  <c r="C9576" i="11"/>
  <c r="D9575" i="11"/>
  <c r="C9575" i="11"/>
  <c r="D9574" i="11"/>
  <c r="C9574" i="11"/>
  <c r="D9573" i="11"/>
  <c r="C9573" i="11"/>
  <c r="D9572" i="11"/>
  <c r="C9572" i="11"/>
  <c r="D9571" i="11"/>
  <c r="C9571" i="11"/>
  <c r="D9570" i="11"/>
  <c r="C9570" i="11"/>
  <c r="D9569" i="11"/>
  <c r="C9569" i="11"/>
  <c r="D9568" i="11"/>
  <c r="C9568" i="11"/>
  <c r="D9567" i="11"/>
  <c r="C9567" i="11"/>
  <c r="D9566" i="11"/>
  <c r="C9566" i="11"/>
  <c r="D9565" i="11"/>
  <c r="C9565" i="11"/>
  <c r="D9564" i="11"/>
  <c r="C9564" i="11"/>
  <c r="D9563" i="11"/>
  <c r="C9563" i="11"/>
  <c r="D9562" i="11"/>
  <c r="C9562" i="11"/>
  <c r="D9561" i="11"/>
  <c r="C9561" i="11"/>
  <c r="D9560" i="11"/>
  <c r="C9560" i="11"/>
  <c r="D9559" i="11"/>
  <c r="C9559" i="11"/>
  <c r="D9558" i="11"/>
  <c r="C9558" i="11"/>
  <c r="D9557" i="11"/>
  <c r="C9557" i="11"/>
  <c r="D9556" i="11"/>
  <c r="C9556" i="11"/>
  <c r="D9555" i="11"/>
  <c r="C9555" i="11"/>
  <c r="D9554" i="11"/>
  <c r="C9554" i="11"/>
  <c r="D9553" i="11"/>
  <c r="C9553" i="11"/>
  <c r="D9552" i="11"/>
  <c r="C9552" i="11"/>
  <c r="D9551" i="11"/>
  <c r="C9551" i="11"/>
  <c r="D9550" i="11"/>
  <c r="C9550" i="11"/>
  <c r="D9549" i="11"/>
  <c r="C9549" i="11"/>
  <c r="D9548" i="11"/>
  <c r="C9548" i="11"/>
  <c r="D9547" i="11"/>
  <c r="C9547" i="11"/>
  <c r="D9546" i="11"/>
  <c r="C9546" i="11"/>
  <c r="D9545" i="11"/>
  <c r="C9545" i="11"/>
  <c r="D9544" i="11"/>
  <c r="C9544" i="11"/>
  <c r="D9543" i="11"/>
  <c r="C9543" i="11"/>
  <c r="D9542" i="11"/>
  <c r="C9542" i="11"/>
  <c r="D9541" i="11"/>
  <c r="C9541" i="11"/>
  <c r="D9540" i="11"/>
  <c r="C9540" i="11"/>
  <c r="D9539" i="11"/>
  <c r="C9539" i="11"/>
  <c r="D9538" i="11"/>
  <c r="C9538" i="11"/>
  <c r="D9537" i="11"/>
  <c r="C9537" i="11"/>
  <c r="D9536" i="11"/>
  <c r="C9536" i="11"/>
  <c r="D9535" i="11"/>
  <c r="C9535" i="11"/>
  <c r="D9534" i="11"/>
  <c r="C9534" i="11"/>
  <c r="D9533" i="11"/>
  <c r="C9533" i="11"/>
  <c r="D9532" i="11"/>
  <c r="C9532" i="11"/>
  <c r="D9531" i="11"/>
  <c r="C9531" i="11"/>
  <c r="D9530" i="11"/>
  <c r="C9530" i="11"/>
  <c r="D9529" i="11"/>
  <c r="C9529" i="11"/>
  <c r="D9528" i="11"/>
  <c r="C9528" i="11"/>
  <c r="D9527" i="11"/>
  <c r="C9527" i="11"/>
  <c r="D9526" i="11"/>
  <c r="C9526" i="11"/>
  <c r="D9525" i="11"/>
  <c r="C9525" i="11"/>
  <c r="D9524" i="11"/>
  <c r="C9524" i="11"/>
  <c r="D9523" i="11"/>
  <c r="C9523" i="11"/>
  <c r="D9522" i="11"/>
  <c r="C9522" i="11"/>
  <c r="D9521" i="11"/>
  <c r="C9521" i="11"/>
  <c r="D9520" i="11"/>
  <c r="C9520" i="11"/>
  <c r="D9519" i="11"/>
  <c r="C9519" i="11"/>
  <c r="D9518" i="11"/>
  <c r="C9518" i="11"/>
  <c r="D9517" i="11"/>
  <c r="C9517" i="11"/>
  <c r="D9516" i="11"/>
  <c r="C9516" i="11"/>
  <c r="D9515" i="11"/>
  <c r="C9515" i="11"/>
  <c r="D9514" i="11"/>
  <c r="C9514" i="11"/>
  <c r="D9513" i="11"/>
  <c r="C9513" i="11"/>
  <c r="D9512" i="11"/>
  <c r="C9512" i="11"/>
  <c r="D9511" i="11"/>
  <c r="C9511" i="11"/>
  <c r="D9510" i="11"/>
  <c r="C9510" i="11"/>
  <c r="D9509" i="11"/>
  <c r="C9509" i="11"/>
  <c r="D9508" i="11"/>
  <c r="C9508" i="11"/>
  <c r="D9507" i="11"/>
  <c r="C9507" i="11"/>
  <c r="D9506" i="11"/>
  <c r="C9506" i="11"/>
  <c r="D9505" i="11"/>
  <c r="C9505" i="11"/>
  <c r="D9504" i="11"/>
  <c r="C9504" i="11"/>
  <c r="D9503" i="11"/>
  <c r="C9503" i="11"/>
  <c r="D9502" i="11"/>
  <c r="C9502" i="11"/>
  <c r="D9501" i="11"/>
  <c r="C9501" i="11"/>
  <c r="D9500" i="11"/>
  <c r="C9500" i="11"/>
  <c r="D9499" i="11"/>
  <c r="C9499" i="11"/>
  <c r="D9498" i="11"/>
  <c r="C9498" i="11"/>
  <c r="D9497" i="11"/>
  <c r="C9497" i="11"/>
  <c r="D9496" i="11"/>
  <c r="C9496" i="11"/>
  <c r="D9495" i="11"/>
  <c r="C9495" i="11"/>
  <c r="D9494" i="11"/>
  <c r="C9494" i="11"/>
  <c r="D9493" i="11"/>
  <c r="C9493" i="11"/>
  <c r="D9492" i="11"/>
  <c r="C9492" i="11"/>
  <c r="D9491" i="11"/>
  <c r="C9491" i="11"/>
  <c r="D9490" i="11"/>
  <c r="C9490" i="11"/>
  <c r="D9489" i="11"/>
  <c r="C9489" i="11"/>
  <c r="D9488" i="11"/>
  <c r="C9488" i="11"/>
  <c r="D9487" i="11"/>
  <c r="C9487" i="11"/>
  <c r="D9486" i="11"/>
  <c r="C9486" i="11"/>
  <c r="D9485" i="11"/>
  <c r="C9485" i="11"/>
  <c r="D9484" i="11"/>
  <c r="C9484" i="11"/>
  <c r="D9483" i="11"/>
  <c r="C9483" i="11"/>
  <c r="D9482" i="11"/>
  <c r="C9482" i="11"/>
  <c r="D9481" i="11"/>
  <c r="C9481" i="11"/>
  <c r="D9480" i="11"/>
  <c r="C9480" i="11"/>
  <c r="D9479" i="11"/>
  <c r="C9479" i="11"/>
  <c r="D9478" i="11"/>
  <c r="C9478" i="11"/>
  <c r="D9477" i="11"/>
  <c r="C9477" i="11"/>
  <c r="D9476" i="11"/>
  <c r="C9476" i="11"/>
  <c r="D9475" i="11"/>
  <c r="C9475" i="11"/>
  <c r="D9474" i="11"/>
  <c r="C9474" i="11"/>
  <c r="D9473" i="11"/>
  <c r="C9473" i="11"/>
  <c r="D9472" i="11"/>
  <c r="C9472" i="11"/>
  <c r="D9471" i="11"/>
  <c r="C9471" i="11"/>
  <c r="D9470" i="11"/>
  <c r="C9470" i="11"/>
  <c r="D9469" i="11"/>
  <c r="C9469" i="11"/>
  <c r="D9468" i="11"/>
  <c r="C9468" i="11"/>
  <c r="D9467" i="11"/>
  <c r="C9467" i="11"/>
  <c r="D9466" i="11"/>
  <c r="C9466" i="11"/>
  <c r="D9465" i="11"/>
  <c r="C9465" i="11"/>
  <c r="D9464" i="11"/>
  <c r="C9464" i="11"/>
  <c r="D9463" i="11"/>
  <c r="C9463" i="11"/>
  <c r="D9462" i="11"/>
  <c r="C9462" i="11"/>
  <c r="D9461" i="11"/>
  <c r="C9461" i="11"/>
  <c r="D9460" i="11"/>
  <c r="C9460" i="11"/>
  <c r="D9459" i="11"/>
  <c r="C9459" i="11"/>
  <c r="D9458" i="11"/>
  <c r="C9458" i="11"/>
  <c r="D9457" i="11"/>
  <c r="C9457" i="11"/>
  <c r="D9456" i="11"/>
  <c r="C9456" i="11"/>
  <c r="D9455" i="11"/>
  <c r="C9455" i="11"/>
  <c r="D9454" i="11"/>
  <c r="C9454" i="11"/>
  <c r="D9453" i="11"/>
  <c r="C9453" i="11"/>
  <c r="D9452" i="11"/>
  <c r="C9452" i="11"/>
  <c r="D9451" i="11"/>
  <c r="C9451" i="11"/>
  <c r="D9450" i="11"/>
  <c r="C9450" i="11"/>
  <c r="D9449" i="11"/>
  <c r="C9449" i="11"/>
  <c r="D9448" i="11"/>
  <c r="C9448" i="11"/>
  <c r="D9447" i="11"/>
  <c r="C9447" i="11"/>
  <c r="D9446" i="11"/>
  <c r="C9446" i="11"/>
  <c r="D9445" i="11"/>
  <c r="C9445" i="11"/>
  <c r="D9444" i="11"/>
  <c r="C9444" i="11"/>
  <c r="D9443" i="11"/>
  <c r="C9443" i="11"/>
  <c r="D9442" i="11"/>
  <c r="C9442" i="11"/>
  <c r="D9441" i="11"/>
  <c r="C9441" i="11"/>
  <c r="D9440" i="11"/>
  <c r="C9440" i="11"/>
  <c r="D9439" i="11"/>
  <c r="C9439" i="11"/>
  <c r="D9438" i="11"/>
  <c r="C9438" i="11"/>
  <c r="D9437" i="11"/>
  <c r="C9437" i="11"/>
  <c r="D9436" i="11"/>
  <c r="C9436" i="11"/>
  <c r="D9435" i="11"/>
  <c r="C9435" i="11"/>
  <c r="D9434" i="11"/>
  <c r="C9434" i="11"/>
  <c r="D9433" i="11"/>
  <c r="C9433" i="11"/>
  <c r="D9432" i="11"/>
  <c r="C9432" i="11"/>
  <c r="D9431" i="11"/>
  <c r="C9431" i="11"/>
  <c r="D9430" i="11"/>
  <c r="C9430" i="11"/>
  <c r="D9429" i="11"/>
  <c r="C9429" i="11"/>
  <c r="D9428" i="11"/>
  <c r="C9428" i="11"/>
  <c r="D9427" i="11"/>
  <c r="C9427" i="11"/>
  <c r="D9426" i="11"/>
  <c r="C9426" i="11"/>
  <c r="D9425" i="11"/>
  <c r="C9425" i="11"/>
  <c r="D9424" i="11"/>
  <c r="C9424" i="11"/>
  <c r="D9423" i="11"/>
  <c r="C9423" i="11"/>
  <c r="D9422" i="11"/>
  <c r="C9422" i="11"/>
  <c r="D9421" i="11"/>
  <c r="C9421" i="11"/>
  <c r="D9420" i="11"/>
  <c r="C9420" i="11"/>
  <c r="D9419" i="11"/>
  <c r="C9419" i="11"/>
  <c r="D9418" i="11"/>
  <c r="C9418" i="11"/>
  <c r="D9417" i="11"/>
  <c r="C9417" i="11"/>
  <c r="D9416" i="11"/>
  <c r="C9416" i="11"/>
  <c r="D9415" i="11"/>
  <c r="C9415" i="11"/>
  <c r="D9414" i="11"/>
  <c r="C9414" i="11"/>
  <c r="D9413" i="11"/>
  <c r="C9413" i="11"/>
  <c r="D9412" i="11"/>
  <c r="C9412" i="11"/>
  <c r="D9411" i="11"/>
  <c r="C9411" i="11"/>
  <c r="D9410" i="11"/>
  <c r="C9410" i="11"/>
  <c r="D9409" i="11"/>
  <c r="C9409" i="11"/>
  <c r="D9408" i="11"/>
  <c r="C9408" i="11"/>
  <c r="D9407" i="11"/>
  <c r="C9407" i="11"/>
  <c r="D9406" i="11"/>
  <c r="C9406" i="11"/>
  <c r="D9405" i="11"/>
  <c r="C9405" i="11"/>
  <c r="D9404" i="11"/>
  <c r="C9404" i="11"/>
  <c r="D9403" i="11"/>
  <c r="C9403" i="11"/>
  <c r="D9402" i="11"/>
  <c r="C9402" i="11"/>
  <c r="D9401" i="11"/>
  <c r="C9401" i="11"/>
  <c r="D9400" i="11"/>
  <c r="C9400" i="11"/>
  <c r="D9399" i="11"/>
  <c r="C9399" i="11"/>
  <c r="D9398" i="11"/>
  <c r="C9398" i="11"/>
  <c r="D9397" i="11"/>
  <c r="C9397" i="11"/>
  <c r="D9396" i="11"/>
  <c r="C9396" i="11"/>
  <c r="D9395" i="11"/>
  <c r="C9395" i="11"/>
  <c r="D9394" i="11"/>
  <c r="C9394" i="11"/>
  <c r="D9393" i="11"/>
  <c r="C9393" i="11"/>
  <c r="D9392" i="11"/>
  <c r="C9392" i="11"/>
  <c r="D9391" i="11"/>
  <c r="C9391" i="11"/>
  <c r="D9390" i="11"/>
  <c r="C9390" i="11"/>
  <c r="D9389" i="11"/>
  <c r="C9389" i="11"/>
  <c r="D9388" i="11"/>
  <c r="C9388" i="11"/>
  <c r="D9387" i="11"/>
  <c r="C9387" i="11"/>
  <c r="D9386" i="11"/>
  <c r="C9386" i="11"/>
  <c r="D9385" i="11"/>
  <c r="C9385" i="11"/>
  <c r="D9384" i="11"/>
  <c r="C9384" i="11"/>
  <c r="D9383" i="11"/>
  <c r="C9383" i="11"/>
  <c r="D9382" i="11"/>
  <c r="C9382" i="11"/>
  <c r="D9381" i="11"/>
  <c r="C9381" i="11"/>
  <c r="D9380" i="11"/>
  <c r="C9380" i="11"/>
  <c r="D9379" i="11"/>
  <c r="C9379" i="11"/>
  <c r="D9378" i="11"/>
  <c r="C9378" i="11"/>
  <c r="D9377" i="11"/>
  <c r="C9377" i="11"/>
  <c r="D9376" i="11"/>
  <c r="C9376" i="11"/>
  <c r="D9375" i="11"/>
  <c r="C9375" i="11"/>
  <c r="D9374" i="11"/>
  <c r="C9374" i="11"/>
  <c r="D9373" i="11"/>
  <c r="C9373" i="11"/>
  <c r="D9372" i="11"/>
  <c r="C9372" i="11"/>
  <c r="D9371" i="11"/>
  <c r="C9371" i="11"/>
  <c r="D9370" i="11"/>
  <c r="C9370" i="11"/>
  <c r="D9369" i="11"/>
  <c r="C9369" i="11"/>
  <c r="D9368" i="11"/>
  <c r="C9368" i="11"/>
  <c r="D9367" i="11"/>
  <c r="C9367" i="11"/>
  <c r="D9366" i="11"/>
  <c r="C9366" i="11"/>
  <c r="D9365" i="11"/>
  <c r="C9365" i="11"/>
  <c r="D9364" i="11"/>
  <c r="C9364" i="11"/>
  <c r="D9363" i="11"/>
  <c r="C9363" i="11"/>
  <c r="D9362" i="11"/>
  <c r="C9362" i="11"/>
  <c r="D9361" i="11"/>
  <c r="C9361" i="11"/>
  <c r="D9360" i="11"/>
  <c r="C9360" i="11"/>
  <c r="D9359" i="11"/>
  <c r="C9359" i="11"/>
  <c r="D9358" i="11"/>
  <c r="C9358" i="11"/>
  <c r="D9357" i="11"/>
  <c r="C9357" i="11"/>
  <c r="D9356" i="11"/>
  <c r="C9356" i="11"/>
  <c r="D9355" i="11"/>
  <c r="C9355" i="11"/>
  <c r="D9354" i="11"/>
  <c r="C9354" i="11"/>
  <c r="D9353" i="11"/>
  <c r="C9353" i="11"/>
  <c r="D9352" i="11"/>
  <c r="C9352" i="11"/>
  <c r="D9351" i="11"/>
  <c r="C9351" i="11"/>
  <c r="D9350" i="11"/>
  <c r="C9350" i="11"/>
  <c r="D9349" i="11"/>
  <c r="C9349" i="11"/>
  <c r="D9348" i="11"/>
  <c r="C9348" i="11"/>
  <c r="D9347" i="11"/>
  <c r="C9347" i="11"/>
  <c r="D9346" i="11"/>
  <c r="C9346" i="11"/>
  <c r="D9345" i="11"/>
  <c r="C9345" i="11"/>
  <c r="D9344" i="11"/>
  <c r="C9344" i="11"/>
  <c r="D9343" i="11"/>
  <c r="C9343" i="11"/>
  <c r="D9342" i="11"/>
  <c r="C9342" i="11"/>
  <c r="D9341" i="11"/>
  <c r="C9341" i="11"/>
  <c r="D9340" i="11"/>
  <c r="C9340" i="11"/>
  <c r="D9339" i="11"/>
  <c r="C9339" i="11"/>
  <c r="D9338" i="11"/>
  <c r="C9338" i="11"/>
  <c r="D9337" i="11"/>
  <c r="C9337" i="11"/>
  <c r="D9336" i="11"/>
  <c r="C9336" i="11"/>
  <c r="D9335" i="11"/>
  <c r="C9335" i="11"/>
  <c r="D9334" i="11"/>
  <c r="C9334" i="11"/>
  <c r="D9333" i="11"/>
  <c r="C9333" i="11"/>
  <c r="D9332" i="11"/>
  <c r="C9332" i="11"/>
  <c r="D9331" i="11"/>
  <c r="C9331" i="11"/>
  <c r="D9330" i="11"/>
  <c r="C9330" i="11"/>
  <c r="D9329" i="11"/>
  <c r="C9329" i="11"/>
  <c r="D9328" i="11"/>
  <c r="C9328" i="11"/>
  <c r="D9327" i="11"/>
  <c r="C9327" i="11"/>
  <c r="D9326" i="11"/>
  <c r="C9326" i="11"/>
  <c r="D9325" i="11"/>
  <c r="C9325" i="11"/>
  <c r="D9324" i="11"/>
  <c r="C9324" i="11"/>
  <c r="D9323" i="11"/>
  <c r="C9323" i="11"/>
  <c r="D9322" i="11"/>
  <c r="C9322" i="11"/>
  <c r="D9321" i="11"/>
  <c r="C9321" i="11"/>
  <c r="D9320" i="11"/>
  <c r="C9320" i="11"/>
  <c r="D9319" i="11"/>
  <c r="C9319" i="11"/>
  <c r="D9318" i="11"/>
  <c r="C9318" i="11"/>
  <c r="D9317" i="11"/>
  <c r="C9317" i="11"/>
  <c r="D9316" i="11"/>
  <c r="C9316" i="11"/>
  <c r="D9315" i="11"/>
  <c r="C9315" i="11"/>
  <c r="D9314" i="11"/>
  <c r="C9314" i="11"/>
  <c r="D9313" i="11"/>
  <c r="C9313" i="11"/>
  <c r="D9312" i="11"/>
  <c r="C9312" i="11"/>
  <c r="D9311" i="11"/>
  <c r="C9311" i="11"/>
  <c r="D9310" i="11"/>
  <c r="C9310" i="11"/>
  <c r="D9309" i="11"/>
  <c r="C9309" i="11"/>
  <c r="D9308" i="11"/>
  <c r="C9308" i="11"/>
  <c r="D9307" i="11"/>
  <c r="C9307" i="11"/>
  <c r="D9306" i="11"/>
  <c r="C9306" i="11"/>
  <c r="D9305" i="11"/>
  <c r="C9305" i="11"/>
  <c r="D9304" i="11"/>
  <c r="C9304" i="11"/>
  <c r="D9303" i="11"/>
  <c r="C9303" i="11"/>
  <c r="D9302" i="11"/>
  <c r="C9302" i="11"/>
  <c r="D9301" i="11"/>
  <c r="C9301" i="11"/>
  <c r="D9300" i="11"/>
  <c r="C9300" i="11"/>
  <c r="D9299" i="11"/>
  <c r="C9299" i="11"/>
  <c r="D9298" i="11"/>
  <c r="C9298" i="11"/>
  <c r="D9297" i="11"/>
  <c r="C9297" i="11"/>
  <c r="D9296" i="11"/>
  <c r="C9296" i="11"/>
  <c r="D9295" i="11"/>
  <c r="C9295" i="11"/>
  <c r="D9294" i="11"/>
  <c r="C9294" i="11"/>
  <c r="D9293" i="11"/>
  <c r="C9293" i="11"/>
  <c r="D9292" i="11"/>
  <c r="C9292" i="11"/>
  <c r="D9291" i="11"/>
  <c r="C9291" i="11"/>
  <c r="D9290" i="11"/>
  <c r="C9290" i="11"/>
  <c r="D9289" i="11"/>
  <c r="C9289" i="11"/>
  <c r="D9288" i="11"/>
  <c r="C9288" i="11"/>
  <c r="D9287" i="11"/>
  <c r="C9287" i="11"/>
  <c r="D9286" i="11"/>
  <c r="C9286" i="11"/>
  <c r="D9285" i="11"/>
  <c r="C9285" i="11"/>
  <c r="D9284" i="11"/>
  <c r="C9284" i="11"/>
  <c r="D9283" i="11"/>
  <c r="C9283" i="11"/>
  <c r="D9282" i="11"/>
  <c r="C9282" i="11"/>
  <c r="D9281" i="11"/>
  <c r="C9281" i="11"/>
  <c r="D9280" i="11"/>
  <c r="C9280" i="11"/>
  <c r="D9279" i="11"/>
  <c r="C9279" i="11"/>
  <c r="D9278" i="11"/>
  <c r="C9278" i="11"/>
  <c r="D9277" i="11"/>
  <c r="C9277" i="11"/>
  <c r="D9276" i="11"/>
  <c r="C9276" i="11"/>
  <c r="D9275" i="11"/>
  <c r="C9275" i="11"/>
  <c r="D9274" i="11"/>
  <c r="C9274" i="11"/>
  <c r="D9273" i="11"/>
  <c r="C9273" i="11"/>
  <c r="D9272" i="11"/>
  <c r="C9272" i="11"/>
  <c r="D9271" i="11"/>
  <c r="C9271" i="11"/>
  <c r="D9270" i="11"/>
  <c r="C9270" i="11"/>
  <c r="D9269" i="11"/>
  <c r="C9269" i="11"/>
  <c r="D9268" i="11"/>
  <c r="C9268" i="11"/>
  <c r="D9267" i="11"/>
  <c r="C9267" i="11"/>
  <c r="D9266" i="11"/>
  <c r="C9266" i="11"/>
  <c r="D9265" i="11"/>
  <c r="C9265" i="11"/>
  <c r="D9264" i="11"/>
  <c r="C9264" i="11"/>
  <c r="D9263" i="11"/>
  <c r="C9263" i="11"/>
  <c r="D9262" i="11"/>
  <c r="C9262" i="11"/>
  <c r="D9261" i="11"/>
  <c r="C9261" i="11"/>
  <c r="D9260" i="11"/>
  <c r="C9260" i="11"/>
  <c r="D9259" i="11"/>
  <c r="C9259" i="11"/>
  <c r="D9258" i="11"/>
  <c r="C9258" i="11"/>
  <c r="D9257" i="11"/>
  <c r="C9257" i="11"/>
  <c r="D9256" i="11"/>
  <c r="C9256" i="11"/>
  <c r="D9255" i="11"/>
  <c r="C9255" i="11"/>
  <c r="D9254" i="11"/>
  <c r="C9254" i="11"/>
  <c r="D9253" i="11"/>
  <c r="C9253" i="11"/>
  <c r="D9252" i="11"/>
  <c r="C9252" i="11"/>
  <c r="D9251" i="11"/>
  <c r="C9251" i="11"/>
  <c r="D9250" i="11"/>
  <c r="C9250" i="11"/>
  <c r="D9249" i="11"/>
  <c r="C9249" i="11"/>
  <c r="D9248" i="11"/>
  <c r="C9248" i="11"/>
  <c r="D9247" i="11"/>
  <c r="C9247" i="11"/>
  <c r="D9246" i="11"/>
  <c r="C9246" i="11"/>
  <c r="D9245" i="11"/>
  <c r="C9245" i="11"/>
  <c r="D9244" i="11"/>
  <c r="C9244" i="11"/>
  <c r="D9243" i="11"/>
  <c r="C9243" i="11"/>
  <c r="D9242" i="11"/>
  <c r="C9242" i="11"/>
  <c r="D9241" i="11"/>
  <c r="C9241" i="11"/>
  <c r="D9240" i="11"/>
  <c r="C9240" i="11"/>
  <c r="D9239" i="11"/>
  <c r="C9239" i="11"/>
  <c r="D9238" i="11"/>
  <c r="C9238" i="11"/>
  <c r="D9237" i="11"/>
  <c r="C9237" i="11"/>
  <c r="D9236" i="11"/>
  <c r="C9236" i="11"/>
  <c r="D9235" i="11"/>
  <c r="C9235" i="11"/>
  <c r="D9234" i="11"/>
  <c r="C9234" i="11"/>
  <c r="D9233" i="11"/>
  <c r="C9233" i="11"/>
  <c r="D9232" i="11"/>
  <c r="C9232" i="11"/>
  <c r="D9231" i="11"/>
  <c r="C9231" i="11"/>
  <c r="D9230" i="11"/>
  <c r="C9230" i="11"/>
  <c r="D9229" i="11"/>
  <c r="C9229" i="11"/>
  <c r="D9228" i="11"/>
  <c r="C9228" i="11"/>
  <c r="D9227" i="11"/>
  <c r="C9227" i="11"/>
  <c r="D9226" i="11"/>
  <c r="C9226" i="11"/>
  <c r="D9225" i="11"/>
  <c r="C9225" i="11"/>
  <c r="D9224" i="11"/>
  <c r="C9224" i="11"/>
  <c r="D9223" i="11"/>
  <c r="C9223" i="11"/>
  <c r="D9222" i="11"/>
  <c r="C9222" i="11"/>
  <c r="D9221" i="11"/>
  <c r="C9221" i="11"/>
  <c r="D9220" i="11"/>
  <c r="C9220" i="11"/>
  <c r="D9219" i="11"/>
  <c r="C9219" i="11"/>
  <c r="D9218" i="11"/>
  <c r="C9218" i="11"/>
  <c r="D9217" i="11"/>
  <c r="C9217" i="11"/>
  <c r="D9216" i="11"/>
  <c r="C9216" i="11"/>
  <c r="D9215" i="11"/>
  <c r="C9215" i="11"/>
  <c r="D9214" i="11"/>
  <c r="C9214" i="11"/>
  <c r="D9213" i="11"/>
  <c r="C9213" i="11"/>
  <c r="D9212" i="11"/>
  <c r="C9212" i="11"/>
  <c r="D9211" i="11"/>
  <c r="C9211" i="11"/>
  <c r="D9210" i="11"/>
  <c r="C9210" i="11"/>
  <c r="D9209" i="11"/>
  <c r="C9209" i="11"/>
  <c r="D9208" i="11"/>
  <c r="C9208" i="11"/>
  <c r="D9207" i="11"/>
  <c r="C9207" i="11"/>
  <c r="D9206" i="11"/>
  <c r="C9206" i="11"/>
  <c r="D9205" i="11"/>
  <c r="C9205" i="11"/>
  <c r="D9204" i="11"/>
  <c r="C9204" i="11"/>
  <c r="D9203" i="11"/>
  <c r="C9203" i="11"/>
  <c r="D9202" i="11"/>
  <c r="C9202" i="11"/>
  <c r="D9201" i="11"/>
  <c r="C9201" i="11"/>
  <c r="D9200" i="11"/>
  <c r="C9200" i="11"/>
  <c r="D9199" i="11"/>
  <c r="C9199" i="11"/>
  <c r="D9198" i="11"/>
  <c r="C9198" i="11"/>
  <c r="D9197" i="11"/>
  <c r="C9197" i="11"/>
  <c r="D9196" i="11"/>
  <c r="C9196" i="11"/>
  <c r="D9195" i="11"/>
  <c r="C9195" i="11"/>
  <c r="D9194" i="11"/>
  <c r="C9194" i="11"/>
  <c r="D9193" i="11"/>
  <c r="C9193" i="11"/>
  <c r="D9192" i="11"/>
  <c r="C9192" i="11"/>
  <c r="D9191" i="11"/>
  <c r="C9191" i="11"/>
  <c r="D9190" i="11"/>
  <c r="C9190" i="11"/>
  <c r="D9189" i="11"/>
  <c r="C9189" i="11"/>
  <c r="D9188" i="11"/>
  <c r="C9188" i="11"/>
  <c r="D9187" i="11"/>
  <c r="C9187" i="11"/>
  <c r="D9186" i="11"/>
  <c r="C9186" i="11"/>
  <c r="D9185" i="11"/>
  <c r="C9185" i="11"/>
  <c r="D9184" i="11"/>
  <c r="C9184" i="11"/>
  <c r="D9183" i="11"/>
  <c r="C9183" i="11"/>
  <c r="D9182" i="11"/>
  <c r="C9182" i="11"/>
  <c r="D9181" i="11"/>
  <c r="C9181" i="11"/>
  <c r="D9180" i="11"/>
  <c r="C9180" i="11"/>
  <c r="D9179" i="11"/>
  <c r="C9179" i="11"/>
  <c r="D9178" i="11"/>
  <c r="C9178" i="11"/>
  <c r="D9177" i="11"/>
  <c r="C9177" i="11"/>
  <c r="D9176" i="11"/>
  <c r="C9176" i="11"/>
  <c r="D9175" i="11"/>
  <c r="C9175" i="11"/>
  <c r="D9174" i="11"/>
  <c r="C9174" i="11"/>
  <c r="D9173" i="11"/>
  <c r="C9173" i="11"/>
  <c r="D9172" i="11"/>
  <c r="C9172" i="11"/>
  <c r="D9171" i="11"/>
  <c r="C9171" i="11"/>
  <c r="D9170" i="11"/>
  <c r="C9170" i="11"/>
  <c r="D9169" i="11"/>
  <c r="C9169" i="11"/>
  <c r="D9168" i="11"/>
  <c r="C9168" i="11"/>
  <c r="D9167" i="11"/>
  <c r="C9167" i="11"/>
  <c r="D9166" i="11"/>
  <c r="C9166" i="11"/>
  <c r="D9165" i="11"/>
  <c r="C9165" i="11"/>
  <c r="D9164" i="11"/>
  <c r="C9164" i="11"/>
  <c r="D9163" i="11"/>
  <c r="C9163" i="11"/>
  <c r="D9162" i="11"/>
  <c r="C9162" i="11"/>
  <c r="D9161" i="11"/>
  <c r="C9161" i="11"/>
  <c r="D9160" i="11"/>
  <c r="C9160" i="11"/>
  <c r="D9159" i="11"/>
  <c r="C9159" i="11"/>
  <c r="D9158" i="11"/>
  <c r="C9158" i="11"/>
  <c r="D9157" i="11"/>
  <c r="C9157" i="11"/>
  <c r="D9156" i="11"/>
  <c r="C9156" i="11"/>
  <c r="D9155" i="11"/>
  <c r="C9155" i="11"/>
  <c r="D9154" i="11"/>
  <c r="C9154" i="11"/>
  <c r="D9153" i="11"/>
  <c r="C9153" i="11"/>
  <c r="D9152" i="11"/>
  <c r="C9152" i="11"/>
  <c r="D9151" i="11"/>
  <c r="C9151" i="11"/>
  <c r="D9150" i="11"/>
  <c r="C9150" i="11"/>
  <c r="D9149" i="11"/>
  <c r="C9149" i="11"/>
  <c r="D9148" i="11"/>
  <c r="C9148" i="11"/>
  <c r="D9147" i="11"/>
  <c r="C9147" i="11"/>
  <c r="D9146" i="11"/>
  <c r="C9146" i="11"/>
  <c r="D9145" i="11"/>
  <c r="C9145" i="11"/>
  <c r="D9144" i="11"/>
  <c r="C9144" i="11"/>
  <c r="D9143" i="11"/>
  <c r="C9143" i="11"/>
  <c r="D9142" i="11"/>
  <c r="C9142" i="11"/>
  <c r="D9141" i="11"/>
  <c r="C9141" i="11"/>
  <c r="D9140" i="11"/>
  <c r="C9140" i="11"/>
  <c r="D9139" i="11"/>
  <c r="C9139" i="11"/>
  <c r="D9138" i="11"/>
  <c r="C9138" i="11"/>
  <c r="D9137" i="11"/>
  <c r="C9137" i="11"/>
  <c r="D9136" i="11"/>
  <c r="C9136" i="11"/>
  <c r="D9135" i="11"/>
  <c r="C9135" i="11"/>
  <c r="D9134" i="11"/>
  <c r="C9134" i="11"/>
  <c r="D9133" i="11"/>
  <c r="C9133" i="11"/>
  <c r="D9132" i="11"/>
  <c r="C9132" i="11"/>
  <c r="D9131" i="11"/>
  <c r="C9131" i="11"/>
  <c r="D9130" i="11"/>
  <c r="C9130" i="11"/>
  <c r="D9129" i="11"/>
  <c r="C9129" i="11"/>
  <c r="D9128" i="11"/>
  <c r="C9128" i="11"/>
  <c r="D9127" i="11"/>
  <c r="C9127" i="11"/>
  <c r="D9126" i="11"/>
  <c r="C9126" i="11"/>
  <c r="D9125" i="11"/>
  <c r="C9125" i="11"/>
  <c r="D9124" i="11"/>
  <c r="C9124" i="11"/>
  <c r="D9123" i="11"/>
  <c r="C9123" i="11"/>
  <c r="D9122" i="11"/>
  <c r="C9122" i="11"/>
  <c r="D9121" i="11"/>
  <c r="C9121" i="11"/>
  <c r="D9120" i="11"/>
  <c r="C9120" i="11"/>
  <c r="D9119" i="11"/>
  <c r="C9119" i="11"/>
  <c r="D9118" i="11"/>
  <c r="C9118" i="11"/>
  <c r="D9117" i="11"/>
  <c r="C9117" i="11"/>
  <c r="D9116" i="11"/>
  <c r="C9116" i="11"/>
  <c r="D9115" i="11"/>
  <c r="C9115" i="11"/>
  <c r="D9114" i="11"/>
  <c r="C9114" i="11"/>
  <c r="D9113" i="11"/>
  <c r="C9113" i="11"/>
  <c r="D9112" i="11"/>
  <c r="C9112" i="11"/>
  <c r="D9111" i="11"/>
  <c r="C9111" i="11"/>
  <c r="D9110" i="11"/>
  <c r="C9110" i="11"/>
  <c r="D9109" i="11"/>
  <c r="C9109" i="11"/>
  <c r="D9108" i="11"/>
  <c r="C9108" i="11"/>
  <c r="D9107" i="11"/>
  <c r="C9107" i="11"/>
  <c r="D9106" i="11"/>
  <c r="C9106" i="11"/>
  <c r="D9105" i="11"/>
  <c r="C9105" i="11"/>
  <c r="D9104" i="11"/>
  <c r="C9104" i="11"/>
  <c r="D9103" i="11"/>
  <c r="C9103" i="11"/>
  <c r="D9102" i="11"/>
  <c r="C9102" i="11"/>
  <c r="D9101" i="11"/>
  <c r="C9101" i="11"/>
  <c r="D9100" i="11"/>
  <c r="C9100" i="11"/>
  <c r="D9099" i="11"/>
  <c r="C9099" i="11"/>
  <c r="D9098" i="11"/>
  <c r="C9098" i="11"/>
  <c r="D9097" i="11"/>
  <c r="C9097" i="11"/>
  <c r="D9096" i="11"/>
  <c r="C9096" i="11"/>
  <c r="D9095" i="11"/>
  <c r="C9095" i="11"/>
  <c r="D9094" i="11"/>
  <c r="C9094" i="11"/>
  <c r="D9093" i="11"/>
  <c r="C9093" i="11"/>
  <c r="D9092" i="11"/>
  <c r="C9092" i="11"/>
  <c r="D9091" i="11"/>
  <c r="C9091" i="11"/>
  <c r="D9090" i="11"/>
  <c r="C9090" i="11"/>
  <c r="D9089" i="11"/>
  <c r="C9089" i="11"/>
  <c r="D9088" i="11"/>
  <c r="C9088" i="11"/>
  <c r="D9087" i="11"/>
  <c r="C9087" i="11"/>
  <c r="D9086" i="11"/>
  <c r="C9086" i="11"/>
  <c r="D9085" i="11"/>
  <c r="C9085" i="11"/>
  <c r="D9084" i="11"/>
  <c r="C9084" i="11"/>
  <c r="D9083" i="11"/>
  <c r="C9083" i="11"/>
  <c r="D9082" i="11"/>
  <c r="C9082" i="11"/>
  <c r="D9081" i="11"/>
  <c r="C9081" i="11"/>
  <c r="D9080" i="11"/>
  <c r="C9080" i="11"/>
  <c r="D9079" i="11"/>
  <c r="C9079" i="11"/>
  <c r="D9078" i="11"/>
  <c r="C9078" i="11"/>
  <c r="D9077" i="11"/>
  <c r="C9077" i="11"/>
  <c r="D9076" i="11"/>
  <c r="C9076" i="11"/>
  <c r="D9075" i="11"/>
  <c r="C9075" i="11"/>
  <c r="D9074" i="11"/>
  <c r="C9074" i="11"/>
  <c r="D9073" i="11"/>
  <c r="C9073" i="11"/>
  <c r="D9072" i="11"/>
  <c r="C9072" i="11"/>
  <c r="D9071" i="11"/>
  <c r="C9071" i="11"/>
  <c r="D9070" i="11"/>
  <c r="C9070" i="11"/>
  <c r="D9069" i="11"/>
  <c r="C9069" i="11"/>
  <c r="D9068" i="11"/>
  <c r="C9068" i="11"/>
  <c r="D9067" i="11"/>
  <c r="C9067" i="11"/>
  <c r="D9066" i="11"/>
  <c r="C9066" i="11"/>
  <c r="D9065" i="11"/>
  <c r="C9065" i="11"/>
  <c r="D9064" i="11"/>
  <c r="C9064" i="11"/>
  <c r="D9063" i="11"/>
  <c r="C9063" i="11"/>
  <c r="D9062" i="11"/>
  <c r="C9062" i="11"/>
  <c r="D9061" i="11"/>
  <c r="C9061" i="11"/>
  <c r="D9060" i="11"/>
  <c r="C9060" i="11"/>
  <c r="D9059" i="11"/>
  <c r="C9059" i="11"/>
  <c r="D9058" i="11"/>
  <c r="C9058" i="11"/>
  <c r="D9057" i="11"/>
  <c r="C9057" i="11"/>
  <c r="D9056" i="11"/>
  <c r="C9056" i="11"/>
  <c r="D9055" i="11"/>
  <c r="C9055" i="11"/>
  <c r="D9054" i="11"/>
  <c r="C9054" i="11"/>
  <c r="D9053" i="11"/>
  <c r="C9053" i="11"/>
  <c r="D9052" i="11"/>
  <c r="C9052" i="11"/>
  <c r="D9051" i="11"/>
  <c r="C9051" i="11"/>
  <c r="D9050" i="11"/>
  <c r="C9050" i="11"/>
  <c r="D9049" i="11"/>
  <c r="C9049" i="11"/>
  <c r="D9048" i="11"/>
  <c r="C9048" i="11"/>
  <c r="D9047" i="11"/>
  <c r="C9047" i="11"/>
  <c r="D9046" i="11"/>
  <c r="C9046" i="11"/>
  <c r="D9045" i="11"/>
  <c r="C9045" i="11"/>
  <c r="D9044" i="11"/>
  <c r="C9044" i="11"/>
  <c r="D9043" i="11"/>
  <c r="C9043" i="11"/>
  <c r="D9042" i="11"/>
  <c r="C9042" i="11"/>
  <c r="D9041" i="11"/>
  <c r="C9041" i="11"/>
  <c r="D9040" i="11"/>
  <c r="C9040" i="11"/>
  <c r="D9039" i="11"/>
  <c r="C9039" i="11"/>
  <c r="D9038" i="11"/>
  <c r="C9038" i="11"/>
  <c r="D9037" i="11"/>
  <c r="C9037" i="11"/>
  <c r="D9036" i="11"/>
  <c r="C9036" i="11"/>
  <c r="D9035" i="11"/>
  <c r="C9035" i="11"/>
  <c r="D9034" i="11"/>
  <c r="C9034" i="11"/>
  <c r="D9033" i="11"/>
  <c r="C9033" i="11"/>
  <c r="D9032" i="11"/>
  <c r="C9032" i="11"/>
  <c r="D9031" i="11"/>
  <c r="C9031" i="11"/>
  <c r="D9030" i="11"/>
  <c r="C9030" i="11"/>
  <c r="D9029" i="11"/>
  <c r="C9029" i="11"/>
  <c r="D9028" i="11"/>
  <c r="C9028" i="11"/>
  <c r="D9027" i="11"/>
  <c r="C9027" i="11"/>
  <c r="D9026" i="11"/>
  <c r="C9026" i="11"/>
  <c r="D9025" i="11"/>
  <c r="C9025" i="11"/>
  <c r="D9024" i="11"/>
  <c r="C9024" i="11"/>
  <c r="D9023" i="11"/>
  <c r="C9023" i="11"/>
  <c r="D9022" i="11"/>
  <c r="C9022" i="11"/>
  <c r="D9021" i="11"/>
  <c r="C9021" i="11"/>
  <c r="D9020" i="11"/>
  <c r="C9020" i="11"/>
  <c r="D9019" i="11"/>
  <c r="C9019" i="11"/>
  <c r="D9018" i="11"/>
  <c r="C9018" i="11"/>
  <c r="D9017" i="11"/>
  <c r="C9017" i="11"/>
  <c r="D9016" i="11"/>
  <c r="C9016" i="11"/>
  <c r="D9015" i="11"/>
  <c r="C9015" i="11"/>
  <c r="D9014" i="11"/>
  <c r="C9014" i="11"/>
  <c r="D9013" i="11"/>
  <c r="C9013" i="11"/>
  <c r="D9012" i="11"/>
  <c r="C9012" i="11"/>
  <c r="D9011" i="11"/>
  <c r="C9011" i="11"/>
  <c r="D9010" i="11"/>
  <c r="C9010" i="11"/>
  <c r="D9009" i="11"/>
  <c r="C9009" i="11"/>
  <c r="D9008" i="11"/>
  <c r="C9008" i="11"/>
  <c r="D9007" i="11"/>
  <c r="C9007" i="11"/>
  <c r="D9006" i="11"/>
  <c r="C9006" i="11"/>
  <c r="D9005" i="11"/>
  <c r="C9005" i="11"/>
  <c r="D9004" i="11"/>
  <c r="C9004" i="11"/>
  <c r="D9003" i="11"/>
  <c r="C9003" i="11"/>
  <c r="D9002" i="11"/>
  <c r="C9002" i="11"/>
  <c r="D9001" i="11"/>
  <c r="C9001" i="11"/>
  <c r="D9000" i="11"/>
  <c r="C9000" i="11"/>
  <c r="D8999" i="11"/>
  <c r="C8999" i="11"/>
  <c r="D8998" i="11"/>
  <c r="C8998" i="11"/>
  <c r="D8997" i="11"/>
  <c r="C8997" i="11"/>
  <c r="D8996" i="11"/>
  <c r="C8996" i="11"/>
  <c r="D8995" i="11"/>
  <c r="C8995" i="11"/>
  <c r="D8994" i="11"/>
  <c r="C8994" i="11"/>
  <c r="D8993" i="11"/>
  <c r="C8993" i="11"/>
  <c r="D8992" i="11"/>
  <c r="C8992" i="11"/>
  <c r="D8991" i="11"/>
  <c r="C8991" i="11"/>
  <c r="D8990" i="11"/>
  <c r="C8990" i="11"/>
  <c r="D8989" i="11"/>
  <c r="C8989" i="11"/>
  <c r="D8988" i="11"/>
  <c r="C8988" i="11"/>
  <c r="D8987" i="11"/>
  <c r="C8987" i="11"/>
  <c r="D8986" i="11"/>
  <c r="C8986" i="11"/>
  <c r="D8985" i="11"/>
  <c r="C8985" i="11"/>
  <c r="D8984" i="11"/>
  <c r="C8984" i="11"/>
  <c r="D8983" i="11"/>
  <c r="C8983" i="11"/>
  <c r="D8982" i="11"/>
  <c r="C8982" i="11"/>
  <c r="D8981" i="11"/>
  <c r="C8981" i="11"/>
  <c r="D8980" i="11"/>
  <c r="C8980" i="11"/>
  <c r="D8979" i="11"/>
  <c r="C8979" i="11"/>
  <c r="D8978" i="11"/>
  <c r="C8978" i="11"/>
  <c r="D8977" i="11"/>
  <c r="C8977" i="11"/>
  <c r="D8976" i="11"/>
  <c r="C8976" i="11"/>
  <c r="D8975" i="11"/>
  <c r="C8975" i="11"/>
  <c r="D8974" i="11"/>
  <c r="C8974" i="11"/>
  <c r="D8973" i="11"/>
  <c r="C8973" i="11"/>
  <c r="D8972" i="11"/>
  <c r="C8972" i="11"/>
  <c r="D8971" i="11"/>
  <c r="C8971" i="11"/>
  <c r="D8970" i="11"/>
  <c r="C8970" i="11"/>
  <c r="D8969" i="11"/>
  <c r="C8969" i="11"/>
  <c r="D8968" i="11"/>
  <c r="C8968" i="11"/>
  <c r="D8967" i="11"/>
  <c r="C8967" i="11"/>
  <c r="D8966" i="11"/>
  <c r="C8966" i="11"/>
  <c r="D8965" i="11"/>
  <c r="C8965" i="11"/>
  <c r="D8964" i="11"/>
  <c r="C8964" i="11"/>
  <c r="D8963" i="11"/>
  <c r="C8963" i="11"/>
  <c r="D8962" i="11"/>
  <c r="C8962" i="11"/>
  <c r="D8961" i="11"/>
  <c r="C8961" i="11"/>
  <c r="D8960" i="11"/>
  <c r="C8960" i="11"/>
  <c r="D8959" i="11"/>
  <c r="C8959" i="11"/>
  <c r="D8958" i="11"/>
  <c r="C8958" i="11"/>
  <c r="D8957" i="11"/>
  <c r="C8957" i="11"/>
  <c r="D8956" i="11"/>
  <c r="C8956" i="11"/>
  <c r="D8955" i="11"/>
  <c r="C8955" i="11"/>
  <c r="D8954" i="11"/>
  <c r="C8954" i="11"/>
  <c r="D8953" i="11"/>
  <c r="C8953" i="11"/>
  <c r="D8952" i="11"/>
  <c r="C8952" i="11"/>
  <c r="D8951" i="11"/>
  <c r="C8951" i="11"/>
  <c r="D8950" i="11"/>
  <c r="C8950" i="11"/>
  <c r="D8949" i="11"/>
  <c r="C8949" i="11"/>
  <c r="D8948" i="11"/>
  <c r="C8948" i="11"/>
  <c r="D8947" i="11"/>
  <c r="C8947" i="11"/>
  <c r="D8946" i="11"/>
  <c r="C8946" i="11"/>
  <c r="D8945" i="11"/>
  <c r="C8945" i="11"/>
  <c r="D8944" i="11"/>
  <c r="C8944" i="11"/>
  <c r="D8943" i="11"/>
  <c r="C8943" i="11"/>
  <c r="D8942" i="11"/>
  <c r="C8942" i="11"/>
  <c r="D8941" i="11"/>
  <c r="C8941" i="11"/>
  <c r="D8940" i="11"/>
  <c r="C8940" i="11"/>
  <c r="D8939" i="11"/>
  <c r="C8939" i="11"/>
  <c r="D8938" i="11"/>
  <c r="C8938" i="11"/>
  <c r="D8937" i="11"/>
  <c r="C8937" i="11"/>
  <c r="D8936" i="11"/>
  <c r="C8936" i="11"/>
  <c r="D8935" i="11"/>
  <c r="C8935" i="11"/>
  <c r="D8934" i="11"/>
  <c r="C8934" i="11"/>
  <c r="D8933" i="11"/>
  <c r="C8933" i="11"/>
  <c r="D8932" i="11"/>
  <c r="C8932" i="11"/>
  <c r="D8931" i="11"/>
  <c r="C8931" i="11"/>
  <c r="D8930" i="11"/>
  <c r="C8930" i="11"/>
  <c r="D8929" i="11"/>
  <c r="C8929" i="11"/>
  <c r="D8928" i="11"/>
  <c r="C8928" i="11"/>
  <c r="D8927" i="11"/>
  <c r="C8927" i="11"/>
  <c r="D8926" i="11"/>
  <c r="C8926" i="11"/>
  <c r="D8925" i="11"/>
  <c r="C8925" i="11"/>
  <c r="D8924" i="11"/>
  <c r="C8924" i="11"/>
  <c r="D8923" i="11"/>
  <c r="C8923" i="11"/>
  <c r="D8922" i="11"/>
  <c r="C8922" i="11"/>
  <c r="D8921" i="11"/>
  <c r="C8921" i="11"/>
  <c r="D8920" i="11"/>
  <c r="C8920" i="11"/>
  <c r="D8919" i="11"/>
  <c r="C8919" i="11"/>
  <c r="D8918" i="11"/>
  <c r="C8918" i="11"/>
  <c r="D8917" i="11"/>
  <c r="C8917" i="11"/>
  <c r="D8916" i="11"/>
  <c r="C8916" i="11"/>
  <c r="D8915" i="11"/>
  <c r="C8915" i="11"/>
  <c r="D8914" i="11"/>
  <c r="C8914" i="11"/>
  <c r="D8913" i="11"/>
  <c r="C8913" i="11"/>
  <c r="D8912" i="11"/>
  <c r="C8912" i="11"/>
  <c r="D8911" i="11"/>
  <c r="C8911" i="11"/>
  <c r="D8910" i="11"/>
  <c r="C8910" i="11"/>
  <c r="D8909" i="11"/>
  <c r="C8909" i="11"/>
  <c r="D8908" i="11"/>
  <c r="C8908" i="11"/>
  <c r="D8907" i="11"/>
  <c r="C8907" i="11"/>
  <c r="D8906" i="11"/>
  <c r="C8906" i="11"/>
  <c r="D8905" i="11"/>
  <c r="C8905" i="11"/>
  <c r="D8904" i="11"/>
  <c r="C8904" i="11"/>
  <c r="D8903" i="11"/>
  <c r="C8903" i="11"/>
  <c r="D8902" i="11"/>
  <c r="C8902" i="11"/>
  <c r="D8901" i="11"/>
  <c r="C8901" i="11"/>
  <c r="D8900" i="11"/>
  <c r="C8900" i="11"/>
  <c r="D8899" i="11"/>
  <c r="C8899" i="11"/>
  <c r="D8898" i="11"/>
  <c r="C8898" i="11"/>
  <c r="D8897" i="11"/>
  <c r="C8897" i="11"/>
  <c r="D8896" i="11"/>
  <c r="C8896" i="11"/>
  <c r="D8895" i="11"/>
  <c r="C8895" i="11"/>
  <c r="D8894" i="11"/>
  <c r="C8894" i="11"/>
  <c r="D8893" i="11"/>
  <c r="C8893" i="11"/>
  <c r="D8892" i="11"/>
  <c r="C8892" i="11"/>
  <c r="D8891" i="11"/>
  <c r="C8891" i="11"/>
  <c r="D8890" i="11"/>
  <c r="C8890" i="11"/>
  <c r="D8889" i="11"/>
  <c r="C8889" i="11"/>
  <c r="D8888" i="11"/>
  <c r="C8888" i="11"/>
  <c r="D8887" i="11"/>
  <c r="C8887" i="11"/>
  <c r="D8886" i="11"/>
  <c r="C8886" i="11"/>
  <c r="D8885" i="11"/>
  <c r="C8885" i="11"/>
  <c r="D8884" i="11"/>
  <c r="C8884" i="11"/>
  <c r="D8883" i="11"/>
  <c r="C8883" i="11"/>
  <c r="D8882" i="11"/>
  <c r="C8882" i="11"/>
  <c r="D8881" i="11"/>
  <c r="C8881" i="11"/>
  <c r="D8880" i="11"/>
  <c r="C8880" i="11"/>
  <c r="D8879" i="11"/>
  <c r="C8879" i="11"/>
  <c r="D8878" i="11"/>
  <c r="C8878" i="11"/>
  <c r="D8877" i="11"/>
  <c r="C8877" i="11"/>
  <c r="D8876" i="11"/>
  <c r="C8876" i="11"/>
  <c r="D8875" i="11"/>
  <c r="C8875" i="11"/>
  <c r="D8874" i="11"/>
  <c r="C8874" i="11"/>
  <c r="D8873" i="11"/>
  <c r="C8873" i="11"/>
  <c r="D8872" i="11"/>
  <c r="C8872" i="11"/>
  <c r="D8871" i="11"/>
  <c r="C8871" i="11"/>
  <c r="D8870" i="11"/>
  <c r="C8870" i="11"/>
  <c r="D8869" i="11"/>
  <c r="C8869" i="11"/>
  <c r="D8868" i="11"/>
  <c r="C8868" i="11"/>
  <c r="D8867" i="11"/>
  <c r="C8867" i="11"/>
  <c r="D8866" i="11"/>
  <c r="C8866" i="11"/>
  <c r="D8865" i="11"/>
  <c r="C8865" i="11"/>
  <c r="D8864" i="11"/>
  <c r="C8864" i="11"/>
  <c r="D8863" i="11"/>
  <c r="C8863" i="11"/>
  <c r="D8862" i="11"/>
  <c r="C8862" i="11"/>
  <c r="D8861" i="11"/>
  <c r="C8861" i="11"/>
  <c r="D8860" i="11"/>
  <c r="C8860" i="11"/>
  <c r="D8859" i="11"/>
  <c r="C8859" i="11"/>
  <c r="D8858" i="11"/>
  <c r="C8858" i="11"/>
  <c r="D8857" i="11"/>
  <c r="C8857" i="11"/>
  <c r="D8856" i="11"/>
  <c r="C8856" i="11"/>
  <c r="D8855" i="11"/>
  <c r="C8855" i="11"/>
  <c r="D8854" i="11"/>
  <c r="C8854" i="11"/>
  <c r="D8853" i="11"/>
  <c r="C8853" i="11"/>
  <c r="D8852" i="11"/>
  <c r="C8852" i="11"/>
  <c r="D8851" i="11"/>
  <c r="C8851" i="11"/>
  <c r="D8850" i="11"/>
  <c r="C8850" i="11"/>
  <c r="D8849" i="11"/>
  <c r="C8849" i="11"/>
  <c r="D8848" i="11"/>
  <c r="C8848" i="11"/>
  <c r="D8847" i="11"/>
  <c r="C8847" i="11"/>
  <c r="D8846" i="11"/>
  <c r="C8846" i="11"/>
  <c r="D8845" i="11"/>
  <c r="C8845" i="11"/>
  <c r="D8844" i="11"/>
  <c r="C8844" i="11"/>
  <c r="D8843" i="11"/>
  <c r="C8843" i="11"/>
  <c r="D8842" i="11"/>
  <c r="C8842" i="11"/>
  <c r="D8841" i="11"/>
  <c r="C8841" i="11"/>
  <c r="D8840" i="11"/>
  <c r="C8840" i="11"/>
  <c r="D8839" i="11"/>
  <c r="C8839" i="11"/>
  <c r="D8838" i="11"/>
  <c r="C8838" i="11"/>
  <c r="D8837" i="11"/>
  <c r="C8837" i="11"/>
  <c r="D8836" i="11"/>
  <c r="C8836" i="11"/>
  <c r="D8835" i="11"/>
  <c r="C8835" i="11"/>
  <c r="D8834" i="11"/>
  <c r="C8834" i="11"/>
  <c r="D8833" i="11"/>
  <c r="C8833" i="11"/>
  <c r="D8832" i="11"/>
  <c r="C8832" i="11"/>
  <c r="D8831" i="11"/>
  <c r="C8831" i="11"/>
  <c r="D8830" i="11"/>
  <c r="C8830" i="11"/>
  <c r="D8829" i="11"/>
  <c r="C8829" i="11"/>
  <c r="D8828" i="11"/>
  <c r="C8828" i="11"/>
  <c r="D8827" i="11"/>
  <c r="C8827" i="11"/>
  <c r="D8826" i="11"/>
  <c r="C8826" i="11"/>
  <c r="D8825" i="11"/>
  <c r="C8825" i="11"/>
  <c r="D8824" i="11"/>
  <c r="C8824" i="11"/>
  <c r="D8823" i="11"/>
  <c r="C8823" i="11"/>
  <c r="D8822" i="11"/>
  <c r="C8822" i="11"/>
  <c r="D8821" i="11"/>
  <c r="C8821" i="11"/>
  <c r="D8820" i="11"/>
  <c r="C8820" i="11"/>
  <c r="D8819" i="11"/>
  <c r="C8819" i="11"/>
  <c r="D8818" i="11"/>
  <c r="C8818" i="11"/>
  <c r="D8817" i="11"/>
  <c r="C8817" i="11"/>
  <c r="D8816" i="11"/>
  <c r="C8816" i="11"/>
  <c r="D8815" i="11"/>
  <c r="C8815" i="11"/>
  <c r="D8814" i="11"/>
  <c r="C8814" i="11"/>
  <c r="D8813" i="11"/>
  <c r="C8813" i="11"/>
  <c r="D8812" i="11"/>
  <c r="C8812" i="11"/>
  <c r="D8811" i="11"/>
  <c r="C8811" i="11"/>
  <c r="D8810" i="11"/>
  <c r="C8810" i="11"/>
  <c r="D8809" i="11"/>
  <c r="C8809" i="11"/>
  <c r="D8808" i="11"/>
  <c r="C8808" i="11"/>
  <c r="D8807" i="11"/>
  <c r="C8807" i="11"/>
  <c r="D8806" i="11"/>
  <c r="C8806" i="11"/>
  <c r="D8805" i="11"/>
  <c r="C8805" i="11"/>
  <c r="D8804" i="11"/>
  <c r="C8804" i="11"/>
  <c r="D8803" i="11"/>
  <c r="C8803" i="11"/>
  <c r="D8802" i="11"/>
  <c r="C8802" i="11"/>
  <c r="D8801" i="11"/>
  <c r="C8801" i="11"/>
  <c r="D8800" i="11"/>
  <c r="C8800" i="11"/>
  <c r="D8799" i="11"/>
  <c r="C8799" i="11"/>
  <c r="D8798" i="11"/>
  <c r="C8798" i="11"/>
  <c r="D8797" i="11"/>
  <c r="C8797" i="11"/>
  <c r="D8796" i="11"/>
  <c r="C8796" i="11"/>
  <c r="D8795" i="11"/>
  <c r="C8795" i="11"/>
  <c r="D8794" i="11"/>
  <c r="C8794" i="11"/>
  <c r="D8793" i="11"/>
  <c r="C8793" i="11"/>
  <c r="D8792" i="11"/>
  <c r="C8792" i="11"/>
  <c r="D8791" i="11"/>
  <c r="C8791" i="11"/>
  <c r="D8790" i="11"/>
  <c r="C8790" i="11"/>
  <c r="D8789" i="11"/>
  <c r="C8789" i="11"/>
  <c r="D8788" i="11"/>
  <c r="C8788" i="11"/>
  <c r="D8787" i="11"/>
  <c r="C8787" i="11"/>
  <c r="D8786" i="11"/>
  <c r="C8786" i="11"/>
  <c r="D8785" i="11"/>
  <c r="C8785" i="11"/>
  <c r="D8784" i="11"/>
  <c r="C8784" i="11"/>
  <c r="D8783" i="11"/>
  <c r="C8783" i="11"/>
  <c r="D8782" i="11"/>
  <c r="C8782" i="11"/>
  <c r="D8781" i="11"/>
  <c r="C8781" i="11"/>
  <c r="D8780" i="11"/>
  <c r="C8780" i="11"/>
  <c r="D8779" i="11"/>
  <c r="C8779" i="11"/>
  <c r="D8778" i="11"/>
  <c r="C8778" i="11"/>
  <c r="D8777" i="11"/>
  <c r="C8777" i="11"/>
  <c r="D8776" i="11"/>
  <c r="C8776" i="11"/>
  <c r="D8775" i="11"/>
  <c r="C8775" i="11"/>
  <c r="D8774" i="11"/>
  <c r="C8774" i="11"/>
  <c r="D8773" i="11"/>
  <c r="C8773" i="11"/>
  <c r="D8772" i="11"/>
  <c r="C8772" i="11"/>
  <c r="D8771" i="11"/>
  <c r="C8771" i="11"/>
  <c r="D8770" i="11"/>
  <c r="C8770" i="11"/>
  <c r="D8769" i="11"/>
  <c r="C8769" i="11"/>
  <c r="D8768" i="11"/>
  <c r="C8768" i="11"/>
  <c r="D8767" i="11"/>
  <c r="C8767" i="11"/>
  <c r="D8766" i="11"/>
  <c r="C8766" i="11"/>
  <c r="D8765" i="11"/>
  <c r="C8765" i="11"/>
  <c r="D8764" i="11"/>
  <c r="C8764" i="11"/>
  <c r="D8763" i="11"/>
  <c r="C8763" i="11"/>
  <c r="D8762" i="11"/>
  <c r="C8762" i="11"/>
  <c r="D8761" i="11"/>
  <c r="C8761" i="11"/>
  <c r="D8760" i="11"/>
  <c r="C8760" i="11"/>
  <c r="D8759" i="11"/>
  <c r="C8759" i="11"/>
  <c r="D8758" i="11"/>
  <c r="C8758" i="11"/>
  <c r="D8757" i="11"/>
  <c r="C8757" i="11"/>
  <c r="D8756" i="11"/>
  <c r="C8756" i="11"/>
  <c r="D8755" i="11"/>
  <c r="C8755" i="11"/>
  <c r="D8754" i="11"/>
  <c r="C8754" i="11"/>
  <c r="D8753" i="11"/>
  <c r="C8753" i="11"/>
  <c r="D8752" i="11"/>
  <c r="C8752" i="11"/>
  <c r="D8751" i="11"/>
  <c r="C8751" i="11"/>
  <c r="D8750" i="11"/>
  <c r="C8750" i="11"/>
  <c r="D8749" i="11"/>
  <c r="C8749" i="11"/>
  <c r="D8748" i="11"/>
  <c r="C8748" i="11"/>
  <c r="D8747" i="11"/>
  <c r="C8747" i="11"/>
  <c r="D8746" i="11"/>
  <c r="C8746" i="11"/>
  <c r="D8745" i="11"/>
  <c r="C8745" i="11"/>
  <c r="D8744" i="11"/>
  <c r="C8744" i="11"/>
  <c r="D8743" i="11"/>
  <c r="C8743" i="11"/>
  <c r="D8742" i="11"/>
  <c r="C8742" i="11"/>
  <c r="D8741" i="11"/>
  <c r="C8741" i="11"/>
  <c r="D8740" i="11"/>
  <c r="C8740" i="11"/>
  <c r="D8739" i="11"/>
  <c r="C8739" i="11"/>
  <c r="D8738" i="11"/>
  <c r="C8738" i="11"/>
  <c r="D8737" i="11"/>
  <c r="C8737" i="11"/>
  <c r="D8736" i="11"/>
  <c r="C8736" i="11"/>
  <c r="D8735" i="11"/>
  <c r="C8735" i="11"/>
  <c r="D8734" i="11"/>
  <c r="C8734" i="11"/>
  <c r="D8733" i="11"/>
  <c r="C8733" i="11"/>
  <c r="D8732" i="11"/>
  <c r="C8732" i="11"/>
  <c r="D8731" i="11"/>
  <c r="C8731" i="11"/>
  <c r="D8730" i="11"/>
  <c r="C8730" i="11"/>
  <c r="D8729" i="11"/>
  <c r="C8729" i="11"/>
  <c r="D8728" i="11"/>
  <c r="C8728" i="11"/>
  <c r="D8727" i="11"/>
  <c r="C8727" i="11"/>
  <c r="D8726" i="11"/>
  <c r="C8726" i="11"/>
  <c r="D8725" i="11"/>
  <c r="C8725" i="11"/>
  <c r="D8724" i="11"/>
  <c r="C8724" i="11"/>
  <c r="D8723" i="11"/>
  <c r="C8723" i="11"/>
  <c r="D8722" i="11"/>
  <c r="C8722" i="11"/>
  <c r="D8721" i="11"/>
  <c r="C8721" i="11"/>
  <c r="D8720" i="11"/>
  <c r="C8720" i="11"/>
  <c r="D8719" i="11"/>
  <c r="C8719" i="11"/>
  <c r="D8718" i="11"/>
  <c r="C8718" i="11"/>
  <c r="D8717" i="11"/>
  <c r="C8717" i="11"/>
  <c r="D8716" i="11"/>
  <c r="C8716" i="11"/>
  <c r="D8715" i="11"/>
  <c r="C8715" i="11"/>
  <c r="D8714" i="11"/>
  <c r="C8714" i="11"/>
  <c r="D8713" i="11"/>
  <c r="C8713" i="11"/>
  <c r="D8712" i="11"/>
  <c r="C8712" i="11"/>
  <c r="D8711" i="11"/>
  <c r="C8711" i="11"/>
  <c r="D8710" i="11"/>
  <c r="C8710" i="11"/>
  <c r="D8709" i="11"/>
  <c r="C8709" i="11"/>
  <c r="D8708" i="11"/>
  <c r="C8708" i="11"/>
  <c r="D8707" i="11"/>
  <c r="C8707" i="11"/>
  <c r="D8706" i="11"/>
  <c r="C8706" i="11"/>
  <c r="D8705" i="11"/>
  <c r="C8705" i="11"/>
  <c r="D8704" i="11"/>
  <c r="C8704" i="11"/>
  <c r="D8703" i="11"/>
  <c r="C8703" i="11"/>
  <c r="D8702" i="11"/>
  <c r="C8702" i="11"/>
  <c r="D8701" i="11"/>
  <c r="C8701" i="11"/>
  <c r="D8700" i="11"/>
  <c r="C8700" i="11"/>
  <c r="D8699" i="11"/>
  <c r="C8699" i="11"/>
  <c r="D8698" i="11"/>
  <c r="C8698" i="11"/>
  <c r="D8697" i="11"/>
  <c r="C8697" i="11"/>
  <c r="D8696" i="11"/>
  <c r="C8696" i="11"/>
  <c r="D8695" i="11"/>
  <c r="C8695" i="11"/>
  <c r="D8694" i="11"/>
  <c r="C8694" i="11"/>
  <c r="D8693" i="11"/>
  <c r="C8693" i="11"/>
  <c r="D8692" i="11"/>
  <c r="C8692" i="11"/>
  <c r="D8691" i="11"/>
  <c r="C8691" i="11"/>
  <c r="D8690" i="11"/>
  <c r="C8690" i="11"/>
  <c r="D8689" i="11"/>
  <c r="C8689" i="11"/>
  <c r="D8688" i="11"/>
  <c r="C8688" i="11"/>
  <c r="D8687" i="11"/>
  <c r="C8687" i="11"/>
  <c r="D8686" i="11"/>
  <c r="C8686" i="11"/>
  <c r="D8685" i="11"/>
  <c r="C8685" i="11"/>
  <c r="D8684" i="11"/>
  <c r="C8684" i="11"/>
  <c r="D8683" i="11"/>
  <c r="C8683" i="11"/>
  <c r="D8682" i="11"/>
  <c r="C8682" i="11"/>
  <c r="D8681" i="11"/>
  <c r="C8681" i="11"/>
  <c r="D8680" i="11"/>
  <c r="C8680" i="11"/>
  <c r="D8679" i="11"/>
  <c r="C8679" i="11"/>
  <c r="D8678" i="11"/>
  <c r="C8678" i="11"/>
  <c r="D8677" i="11"/>
  <c r="C8677" i="11"/>
  <c r="D8676" i="11"/>
  <c r="C8676" i="11"/>
  <c r="D8675" i="11"/>
  <c r="C8675" i="11"/>
  <c r="D8674" i="11"/>
  <c r="C8674" i="11"/>
  <c r="D8673" i="11"/>
  <c r="C8673" i="11"/>
  <c r="D8672" i="11"/>
  <c r="C8672" i="11"/>
  <c r="D8671" i="11"/>
  <c r="C8671" i="11"/>
  <c r="D8670" i="11"/>
  <c r="C8670" i="11"/>
  <c r="D8669" i="11"/>
  <c r="C8669" i="11"/>
  <c r="D8668" i="11"/>
  <c r="C8668" i="11"/>
  <c r="D8667" i="11"/>
  <c r="C8667" i="11"/>
  <c r="D8666" i="11"/>
  <c r="C8666" i="11"/>
  <c r="D8665" i="11"/>
  <c r="C8665" i="11"/>
  <c r="D8664" i="11"/>
  <c r="C8664" i="11"/>
  <c r="D8663" i="11"/>
  <c r="C8663" i="11"/>
  <c r="D8662" i="11"/>
  <c r="C8662" i="11"/>
  <c r="D8661" i="11"/>
  <c r="C8661" i="11"/>
  <c r="D8660" i="11"/>
  <c r="C8660" i="11"/>
  <c r="D8659" i="11"/>
  <c r="C8659" i="11"/>
  <c r="D8658" i="11"/>
  <c r="C8658" i="11"/>
  <c r="D8657" i="11"/>
  <c r="C8657" i="11"/>
  <c r="D8656" i="11"/>
  <c r="C8656" i="11"/>
  <c r="D8655" i="11"/>
  <c r="C8655" i="11"/>
  <c r="D8654" i="11"/>
  <c r="C8654" i="11"/>
  <c r="D8653" i="11"/>
  <c r="C8653" i="11"/>
  <c r="D8652" i="11"/>
  <c r="C8652" i="11"/>
  <c r="D8651" i="11"/>
  <c r="C8651" i="11"/>
  <c r="D8650" i="11"/>
  <c r="C8650" i="11"/>
  <c r="D8649" i="11"/>
  <c r="C8649" i="11"/>
  <c r="D8648" i="11"/>
  <c r="C8648" i="11"/>
  <c r="D8647" i="11"/>
  <c r="C8647" i="11"/>
  <c r="D8646" i="11"/>
  <c r="C8646" i="11"/>
  <c r="D8645" i="11"/>
  <c r="C8645" i="11"/>
  <c r="D8644" i="11"/>
  <c r="C8644" i="11"/>
  <c r="D8643" i="11"/>
  <c r="C8643" i="11"/>
  <c r="D8642" i="11"/>
  <c r="C8642" i="11"/>
  <c r="D8641" i="11"/>
  <c r="C8641" i="11"/>
  <c r="D8640" i="11"/>
  <c r="C8640" i="11"/>
  <c r="D8639" i="11"/>
  <c r="C8639" i="11"/>
  <c r="D8638" i="11"/>
  <c r="C8638" i="11"/>
  <c r="D8637" i="11"/>
  <c r="C8637" i="11"/>
  <c r="D8636" i="11"/>
  <c r="C8636" i="11"/>
  <c r="D8635" i="11"/>
  <c r="C8635" i="11"/>
  <c r="D8634" i="11"/>
  <c r="C8634" i="11"/>
  <c r="D8633" i="11"/>
  <c r="C8633" i="11"/>
  <c r="D8632" i="11"/>
  <c r="C8632" i="11"/>
  <c r="D8631" i="11"/>
  <c r="C8631" i="11"/>
  <c r="D8630" i="11"/>
  <c r="C8630" i="11"/>
  <c r="D8629" i="11"/>
  <c r="C8629" i="11"/>
  <c r="D8628" i="11"/>
  <c r="C8628" i="11"/>
  <c r="D8627" i="11"/>
  <c r="C8627" i="11"/>
  <c r="D8626" i="11"/>
  <c r="C8626" i="11"/>
  <c r="D8625" i="11"/>
  <c r="C8625" i="11"/>
  <c r="D8624" i="11"/>
  <c r="C8624" i="11"/>
  <c r="D8623" i="11"/>
  <c r="C8623" i="11"/>
  <c r="D8622" i="11"/>
  <c r="C8622" i="11"/>
  <c r="D8621" i="11"/>
  <c r="C8621" i="11"/>
  <c r="D8620" i="11"/>
  <c r="C8620" i="11"/>
  <c r="D8619" i="11"/>
  <c r="C8619" i="11"/>
  <c r="D8618" i="11"/>
  <c r="C8618" i="11"/>
  <c r="D8617" i="11"/>
  <c r="C8617" i="11"/>
  <c r="D8616" i="11"/>
  <c r="C8616" i="11"/>
  <c r="D8615" i="11"/>
  <c r="C8615" i="11"/>
  <c r="D8614" i="11"/>
  <c r="C8614" i="11"/>
  <c r="D8613" i="11"/>
  <c r="C8613" i="11"/>
  <c r="D8612" i="11"/>
  <c r="C8612" i="11"/>
  <c r="D8611" i="11"/>
  <c r="C8611" i="11"/>
  <c r="D8610" i="11"/>
  <c r="C8610" i="11"/>
  <c r="D8609" i="11"/>
  <c r="C8609" i="11"/>
  <c r="D8608" i="11"/>
  <c r="C8608" i="11"/>
  <c r="D8607" i="11"/>
  <c r="C8607" i="11"/>
  <c r="D8606" i="11"/>
  <c r="C8606" i="11"/>
  <c r="D8605" i="11"/>
  <c r="C8605" i="11"/>
  <c r="D8604" i="11"/>
  <c r="C8604" i="11"/>
  <c r="D8603" i="11"/>
  <c r="C8603" i="11"/>
  <c r="D8602" i="11"/>
  <c r="C8602" i="11"/>
  <c r="D8601" i="11"/>
  <c r="C8601" i="11"/>
  <c r="D8600" i="11"/>
  <c r="C8600" i="11"/>
  <c r="D8599" i="11"/>
  <c r="C8599" i="11"/>
  <c r="D8598" i="11"/>
  <c r="C8598" i="11"/>
  <c r="D8597" i="11"/>
  <c r="C8597" i="11"/>
  <c r="D8596" i="11"/>
  <c r="C8596" i="11"/>
  <c r="D8595" i="11"/>
  <c r="C8595" i="11"/>
  <c r="D8594" i="11"/>
  <c r="C8594" i="11"/>
  <c r="D8593" i="11"/>
  <c r="C8593" i="11"/>
  <c r="D8592" i="11"/>
  <c r="C8592" i="11"/>
  <c r="D8591" i="11"/>
  <c r="C8591" i="11"/>
  <c r="D8590" i="11"/>
  <c r="C8590" i="11"/>
  <c r="D8589" i="11"/>
  <c r="C8589" i="11"/>
  <c r="D8588" i="11"/>
  <c r="C8588" i="11"/>
  <c r="D8587" i="11"/>
  <c r="C8587" i="11"/>
  <c r="D8586" i="11"/>
  <c r="C8586" i="11"/>
  <c r="D8585" i="11"/>
  <c r="C8585" i="11"/>
  <c r="D8584" i="11"/>
  <c r="C8584" i="11"/>
  <c r="D8583" i="11"/>
  <c r="C8583" i="11"/>
  <c r="D8582" i="11"/>
  <c r="C8582" i="11"/>
  <c r="D8581" i="11"/>
  <c r="C8581" i="11"/>
  <c r="D8580" i="11"/>
  <c r="C8580" i="11"/>
  <c r="D8579" i="11"/>
  <c r="C8579" i="11"/>
  <c r="D8578" i="11"/>
  <c r="C8578" i="11"/>
  <c r="D8577" i="11"/>
  <c r="C8577" i="11"/>
  <c r="D8576" i="11"/>
  <c r="C8576" i="11"/>
  <c r="D8575" i="11"/>
  <c r="C8575" i="11"/>
  <c r="D8574" i="11"/>
  <c r="C8574" i="11"/>
  <c r="D8573" i="11"/>
  <c r="C8573" i="11"/>
  <c r="D8572" i="11"/>
  <c r="C8572" i="11"/>
  <c r="D8571" i="11"/>
  <c r="C8571" i="11"/>
  <c r="D8570" i="11"/>
  <c r="C8570" i="11"/>
  <c r="D8569" i="11"/>
  <c r="C8569" i="11"/>
  <c r="D8568" i="11"/>
  <c r="C8568" i="11"/>
  <c r="D8567" i="11"/>
  <c r="C8567" i="11"/>
  <c r="D8566" i="11"/>
  <c r="C8566" i="11"/>
  <c r="D8565" i="11"/>
  <c r="C8565" i="11"/>
  <c r="D8564" i="11"/>
  <c r="C8564" i="11"/>
  <c r="D8563" i="11"/>
  <c r="C8563" i="11"/>
  <c r="D8562" i="11"/>
  <c r="C8562" i="11"/>
  <c r="D8561" i="11"/>
  <c r="C8561" i="11"/>
  <c r="D8560" i="11"/>
  <c r="C8560" i="11"/>
  <c r="D8559" i="11"/>
  <c r="C8559" i="11"/>
  <c r="D8558" i="11"/>
  <c r="C8558" i="11"/>
  <c r="D8557" i="11"/>
  <c r="C8557" i="11"/>
  <c r="D8556" i="11"/>
  <c r="C8556" i="11"/>
  <c r="D8555" i="11"/>
  <c r="C8555" i="11"/>
  <c r="D8554" i="11"/>
  <c r="C8554" i="11"/>
  <c r="D8553" i="11"/>
  <c r="C8553" i="11"/>
  <c r="D8552" i="11"/>
  <c r="C8552" i="11"/>
  <c r="D8551" i="11"/>
  <c r="C8551" i="11"/>
  <c r="D8550" i="11"/>
  <c r="C8550" i="11"/>
  <c r="D8549" i="11"/>
  <c r="C8549" i="11"/>
  <c r="D8548" i="11"/>
  <c r="C8548" i="11"/>
  <c r="D8547" i="11"/>
  <c r="C8547" i="11"/>
  <c r="D8546" i="11"/>
  <c r="C8546" i="11"/>
  <c r="D8545" i="11"/>
  <c r="C8545" i="11"/>
  <c r="D8544" i="11"/>
  <c r="C8544" i="11"/>
  <c r="D8543" i="11"/>
  <c r="C8543" i="11"/>
  <c r="D8542" i="11"/>
  <c r="C8542" i="11"/>
  <c r="D8541" i="11"/>
  <c r="C8541" i="11"/>
  <c r="D8540" i="11"/>
  <c r="C8540" i="11"/>
  <c r="D8539" i="11"/>
  <c r="C8539" i="11"/>
  <c r="D8538" i="11"/>
  <c r="C8538" i="11"/>
  <c r="D8537" i="11"/>
  <c r="C8537" i="11"/>
  <c r="D8536" i="11"/>
  <c r="C8536" i="11"/>
  <c r="D8535" i="11"/>
  <c r="C8535" i="11"/>
  <c r="D8534" i="11"/>
  <c r="C8534" i="11"/>
  <c r="D8533" i="11"/>
  <c r="C8533" i="11"/>
  <c r="D8532" i="11"/>
  <c r="C8532" i="11"/>
  <c r="D8531" i="11"/>
  <c r="C8531" i="11"/>
  <c r="D8530" i="11"/>
  <c r="C8530" i="11"/>
  <c r="D8529" i="11"/>
  <c r="C8529" i="11"/>
  <c r="D8528" i="11"/>
  <c r="C8528" i="11"/>
  <c r="D8527" i="11"/>
  <c r="C8527" i="11"/>
  <c r="D8526" i="11"/>
  <c r="C8526" i="11"/>
  <c r="D8525" i="11"/>
  <c r="C8525" i="11"/>
  <c r="D8524" i="11"/>
  <c r="C8524" i="11"/>
  <c r="D8523" i="11"/>
  <c r="C8523" i="11"/>
  <c r="D8522" i="11"/>
  <c r="C8522" i="11"/>
  <c r="D8521" i="11"/>
  <c r="C8521" i="11"/>
  <c r="D8520" i="11"/>
  <c r="C8520" i="11"/>
  <c r="D8519" i="11"/>
  <c r="C8519" i="11"/>
  <c r="D8518" i="11"/>
  <c r="C8518" i="11"/>
  <c r="D8517" i="11"/>
  <c r="C8517" i="11"/>
  <c r="D8516" i="11"/>
  <c r="C8516" i="11"/>
  <c r="D8515" i="11"/>
  <c r="C8515" i="11"/>
  <c r="D8514" i="11"/>
  <c r="C8514" i="11"/>
  <c r="D8513" i="11"/>
  <c r="C8513" i="11"/>
  <c r="D8512" i="11"/>
  <c r="C8512" i="11"/>
  <c r="D8511" i="11"/>
  <c r="C8511" i="11"/>
  <c r="D8510" i="11"/>
  <c r="C8510" i="11"/>
  <c r="D8509" i="11"/>
  <c r="C8509" i="11"/>
  <c r="D8508" i="11"/>
  <c r="C8508" i="11"/>
  <c r="D8507" i="11"/>
  <c r="C8507" i="11"/>
  <c r="D8506" i="11"/>
  <c r="C8506" i="11"/>
  <c r="D8505" i="11"/>
  <c r="C8505" i="11"/>
  <c r="D8504" i="11"/>
  <c r="C8504" i="11"/>
  <c r="D8503" i="11"/>
  <c r="C8503" i="11"/>
  <c r="D8502" i="11"/>
  <c r="C8502" i="11"/>
  <c r="D8501" i="11"/>
  <c r="C8501" i="11"/>
  <c r="D8500" i="11"/>
  <c r="C8500" i="11"/>
  <c r="D8499" i="11"/>
  <c r="C8499" i="11"/>
  <c r="D8498" i="11"/>
  <c r="C8498" i="11"/>
  <c r="D8497" i="11"/>
  <c r="C8497" i="11"/>
  <c r="D8496" i="11"/>
  <c r="C8496" i="11"/>
  <c r="D8495" i="11"/>
  <c r="C8495" i="11"/>
  <c r="D8494" i="11"/>
  <c r="C8494" i="11"/>
  <c r="D8493" i="11"/>
  <c r="C8493" i="11"/>
  <c r="D8492" i="11"/>
  <c r="C8492" i="11"/>
  <c r="D8491" i="11"/>
  <c r="C8491" i="11"/>
  <c r="D8490" i="11"/>
  <c r="C8490" i="11"/>
  <c r="D8489" i="11"/>
  <c r="C8489" i="11"/>
  <c r="D8488" i="11"/>
  <c r="C8488" i="11"/>
  <c r="D8487" i="11"/>
  <c r="C8487" i="11"/>
  <c r="D8486" i="11"/>
  <c r="C8486" i="11"/>
  <c r="D8485" i="11"/>
  <c r="C8485" i="11"/>
  <c r="D8484" i="11"/>
  <c r="C8484" i="11"/>
  <c r="D8483" i="11"/>
  <c r="C8483" i="11"/>
  <c r="D8482" i="11"/>
  <c r="C8482" i="11"/>
  <c r="D8481" i="11"/>
  <c r="C8481" i="11"/>
  <c r="D8480" i="11"/>
  <c r="C8480" i="11"/>
  <c r="D8479" i="11"/>
  <c r="C8479" i="11"/>
  <c r="D8478" i="11"/>
  <c r="C8478" i="11"/>
  <c r="D8477" i="11"/>
  <c r="C8477" i="11"/>
  <c r="D8476" i="11"/>
  <c r="C8476" i="11"/>
  <c r="D8475" i="11"/>
  <c r="C8475" i="11"/>
  <c r="D8474" i="11"/>
  <c r="C8474" i="11"/>
  <c r="D8473" i="11"/>
  <c r="C8473" i="11"/>
  <c r="D8472" i="11"/>
  <c r="C8472" i="11"/>
  <c r="D8471" i="11"/>
  <c r="C8471" i="11"/>
  <c r="D8470" i="11"/>
  <c r="C8470" i="11"/>
  <c r="D8469" i="11"/>
  <c r="C8469" i="11"/>
  <c r="D8468" i="11"/>
  <c r="C8468" i="11"/>
  <c r="D8467" i="11"/>
  <c r="C8467" i="11"/>
  <c r="D8466" i="11"/>
  <c r="C8466" i="11"/>
  <c r="D8465" i="11"/>
  <c r="C8465" i="11"/>
  <c r="D8464" i="11"/>
  <c r="C8464" i="11"/>
  <c r="D8463" i="11"/>
  <c r="C8463" i="11"/>
  <c r="D8462" i="11"/>
  <c r="C8462" i="11"/>
  <c r="D8461" i="11"/>
  <c r="C8461" i="11"/>
  <c r="D8460" i="11"/>
  <c r="C8460" i="11"/>
  <c r="D8459" i="11"/>
  <c r="C8459" i="11"/>
  <c r="D8458" i="11"/>
  <c r="C8458" i="11"/>
  <c r="D8457" i="11"/>
  <c r="C8457" i="11"/>
  <c r="D8456" i="11"/>
  <c r="C8456" i="11"/>
  <c r="D8455" i="11"/>
  <c r="C8455" i="11"/>
  <c r="D8454" i="11"/>
  <c r="C8454" i="11"/>
  <c r="D8453" i="11"/>
  <c r="C8453" i="11"/>
  <c r="D8452" i="11"/>
  <c r="C8452" i="11"/>
  <c r="D8451" i="11"/>
  <c r="C8451" i="11"/>
  <c r="D8450" i="11"/>
  <c r="C8450" i="11"/>
  <c r="D8449" i="11"/>
  <c r="C8449" i="11"/>
  <c r="D8448" i="11"/>
  <c r="C8448" i="11"/>
  <c r="D8447" i="11"/>
  <c r="C8447" i="11"/>
  <c r="D8446" i="11"/>
  <c r="C8446" i="11"/>
  <c r="D8445" i="11"/>
  <c r="C8445" i="11"/>
  <c r="D8444" i="11"/>
  <c r="C8444" i="11"/>
  <c r="D8443" i="11"/>
  <c r="C8443" i="11"/>
  <c r="D8442" i="11"/>
  <c r="C8442" i="11"/>
  <c r="D8441" i="11"/>
  <c r="C8441" i="11"/>
  <c r="D8440" i="11"/>
  <c r="C8440" i="11"/>
  <c r="D8439" i="11"/>
  <c r="C8439" i="11"/>
  <c r="D8438" i="11"/>
  <c r="C8438" i="11"/>
  <c r="D8437" i="11"/>
  <c r="C8437" i="11"/>
  <c r="D8436" i="11"/>
  <c r="C8436" i="11"/>
  <c r="D8435" i="11"/>
  <c r="C8435" i="11"/>
  <c r="D8434" i="11"/>
  <c r="C8434" i="11"/>
  <c r="D8433" i="11"/>
  <c r="C8433" i="11"/>
  <c r="D8432" i="11"/>
  <c r="C8432" i="11"/>
  <c r="D8431" i="11"/>
  <c r="C8431" i="11"/>
  <c r="D8430" i="11"/>
  <c r="C8430" i="11"/>
  <c r="D8429" i="11"/>
  <c r="C8429" i="11"/>
  <c r="D8428" i="11"/>
  <c r="C8428" i="11"/>
  <c r="D8427" i="11"/>
  <c r="C8427" i="11"/>
  <c r="D8426" i="11"/>
  <c r="C8426" i="11"/>
  <c r="D8425" i="11"/>
  <c r="C8425" i="11"/>
  <c r="D8424" i="11"/>
  <c r="C8424" i="11"/>
  <c r="D8423" i="11"/>
  <c r="C8423" i="11"/>
  <c r="D8422" i="11"/>
  <c r="C8422" i="11"/>
  <c r="D8421" i="11"/>
  <c r="C8421" i="11"/>
  <c r="D8420" i="11"/>
  <c r="C8420" i="11"/>
  <c r="D8419" i="11"/>
  <c r="C8419" i="11"/>
  <c r="D8418" i="11"/>
  <c r="C8418" i="11"/>
  <c r="D8417" i="11"/>
  <c r="C8417" i="11"/>
  <c r="D8416" i="11"/>
  <c r="C8416" i="11"/>
  <c r="D8415" i="11"/>
  <c r="C8415" i="11"/>
  <c r="D8414" i="11"/>
  <c r="C8414" i="11"/>
  <c r="D8413" i="11"/>
  <c r="C8413" i="11"/>
  <c r="D8412" i="11"/>
  <c r="C8412" i="11"/>
  <c r="D8411" i="11"/>
  <c r="C8411" i="11"/>
  <c r="D8410" i="11"/>
  <c r="C8410" i="11"/>
  <c r="D8409" i="11"/>
  <c r="C8409" i="11"/>
  <c r="D8408" i="11"/>
  <c r="C8408" i="11"/>
  <c r="D8407" i="11"/>
  <c r="C8407" i="11"/>
  <c r="D8406" i="11"/>
  <c r="C8406" i="11"/>
  <c r="D8405" i="11"/>
  <c r="C8405" i="11"/>
  <c r="D8404" i="11"/>
  <c r="C8404" i="11"/>
  <c r="D8403" i="11"/>
  <c r="C8403" i="11"/>
  <c r="D8402" i="11"/>
  <c r="C8402" i="11"/>
  <c r="D8401" i="11"/>
  <c r="C8401" i="11"/>
  <c r="D8400" i="11"/>
  <c r="C8400" i="11"/>
  <c r="D8399" i="11"/>
  <c r="C8399" i="11"/>
  <c r="D8398" i="11"/>
  <c r="C8398" i="11"/>
  <c r="D8397" i="11"/>
  <c r="C8397" i="11"/>
  <c r="D8396" i="11"/>
  <c r="C8396" i="11"/>
  <c r="D8395" i="11"/>
  <c r="C8395" i="11"/>
  <c r="D8394" i="11"/>
  <c r="C8394" i="11"/>
  <c r="D8393" i="11"/>
  <c r="C8393" i="11"/>
  <c r="D8392" i="11"/>
  <c r="C8392" i="11"/>
  <c r="D8391" i="11"/>
  <c r="C8391" i="11"/>
  <c r="D8390" i="11"/>
  <c r="C8390" i="11"/>
  <c r="D8389" i="11"/>
  <c r="C8389" i="11"/>
  <c r="D8388" i="11"/>
  <c r="C8388" i="11"/>
  <c r="D8387" i="11"/>
  <c r="C8387" i="11"/>
  <c r="D8386" i="11"/>
  <c r="C8386" i="11"/>
  <c r="D8385" i="11"/>
  <c r="C8385" i="11"/>
  <c r="D8384" i="11"/>
  <c r="C8384" i="11"/>
  <c r="D8383" i="11"/>
  <c r="C8383" i="11"/>
  <c r="D8382" i="11"/>
  <c r="C8382" i="11"/>
  <c r="D8381" i="11"/>
  <c r="C8381" i="11"/>
  <c r="D8380" i="11"/>
  <c r="C8380" i="11"/>
  <c r="D8379" i="11"/>
  <c r="C8379" i="11"/>
  <c r="D8378" i="11"/>
  <c r="C8378" i="11"/>
  <c r="D8377" i="11"/>
  <c r="C8377" i="11"/>
  <c r="D8376" i="11"/>
  <c r="C8376" i="11"/>
  <c r="D8375" i="11"/>
  <c r="C8375" i="11"/>
  <c r="D8374" i="11"/>
  <c r="C8374" i="11"/>
  <c r="D8373" i="11"/>
  <c r="C8373" i="11"/>
  <c r="D8372" i="11"/>
  <c r="C8372" i="11"/>
  <c r="D8371" i="11"/>
  <c r="C8371" i="11"/>
  <c r="D8370" i="11"/>
  <c r="C8370" i="11"/>
  <c r="D8369" i="11"/>
  <c r="C8369" i="11"/>
  <c r="D8368" i="11"/>
  <c r="C8368" i="11"/>
  <c r="D8367" i="11"/>
  <c r="C8367" i="11"/>
  <c r="D8366" i="11"/>
  <c r="C8366" i="11"/>
  <c r="D8365" i="11"/>
  <c r="C8365" i="11"/>
  <c r="D8364" i="11"/>
  <c r="C8364" i="11"/>
  <c r="D8363" i="11"/>
  <c r="C8363" i="11"/>
  <c r="D8362" i="11"/>
  <c r="C8362" i="11"/>
  <c r="D8361" i="11"/>
  <c r="C8361" i="11"/>
  <c r="D8360" i="11"/>
  <c r="C8360" i="11"/>
  <c r="D8359" i="11"/>
  <c r="C8359" i="11"/>
  <c r="D8358" i="11"/>
  <c r="C8358" i="11"/>
  <c r="D8357" i="11"/>
  <c r="C8357" i="11"/>
  <c r="D8356" i="11"/>
  <c r="C8356" i="11"/>
  <c r="D8355" i="11"/>
  <c r="C8355" i="11"/>
  <c r="D8354" i="11"/>
  <c r="C8354" i="11"/>
  <c r="D8353" i="11"/>
  <c r="C8353" i="11"/>
  <c r="D8352" i="11"/>
  <c r="C8352" i="11"/>
  <c r="D8351" i="11"/>
  <c r="C8351" i="11"/>
  <c r="D8350" i="11"/>
  <c r="C8350" i="11"/>
  <c r="D8349" i="11"/>
  <c r="C8349" i="11"/>
  <c r="D8348" i="11"/>
  <c r="C8348" i="11"/>
  <c r="D8347" i="11"/>
  <c r="C8347" i="11"/>
  <c r="D8346" i="11"/>
  <c r="C8346" i="11"/>
  <c r="D8345" i="11"/>
  <c r="C8345" i="11"/>
  <c r="D8344" i="11"/>
  <c r="C8344" i="11"/>
  <c r="D8343" i="11"/>
  <c r="C8343" i="11"/>
  <c r="D8342" i="11"/>
  <c r="C8342" i="11"/>
  <c r="D8341" i="11"/>
  <c r="C8341" i="11"/>
  <c r="D8340" i="11"/>
  <c r="C8340" i="11"/>
  <c r="D8339" i="11"/>
  <c r="C8339" i="11"/>
  <c r="D8338" i="11"/>
  <c r="C8338" i="11"/>
  <c r="D8337" i="11"/>
  <c r="C8337" i="11"/>
  <c r="D8336" i="11"/>
  <c r="C8336" i="11"/>
  <c r="D8335" i="11"/>
  <c r="C8335" i="11"/>
  <c r="D8334" i="11"/>
  <c r="C8334" i="11"/>
  <c r="D8333" i="11"/>
  <c r="C8333" i="11"/>
  <c r="D8332" i="11"/>
  <c r="C8332" i="11"/>
  <c r="D8331" i="11"/>
  <c r="C8331" i="11"/>
  <c r="D8330" i="11"/>
  <c r="C8330" i="11"/>
  <c r="D8329" i="11"/>
  <c r="C8329" i="11"/>
  <c r="D8328" i="11"/>
  <c r="C8328" i="11"/>
  <c r="D8327" i="11"/>
  <c r="C8327" i="11"/>
  <c r="D8326" i="11"/>
  <c r="C8326" i="11"/>
  <c r="D8325" i="11"/>
  <c r="C8325" i="11"/>
  <c r="D8324" i="11"/>
  <c r="C8324" i="11"/>
  <c r="D8323" i="11"/>
  <c r="C8323" i="11"/>
  <c r="D8322" i="11"/>
  <c r="C8322" i="11"/>
  <c r="D8321" i="11"/>
  <c r="C8321" i="11"/>
  <c r="D8320" i="11"/>
  <c r="C8320" i="11"/>
  <c r="D8319" i="11"/>
  <c r="C8319" i="11"/>
  <c r="D8318" i="11"/>
  <c r="C8318" i="11"/>
  <c r="D8317" i="11"/>
  <c r="C8317" i="11"/>
  <c r="D8316" i="11"/>
  <c r="C8316" i="11"/>
  <c r="D8315" i="11"/>
  <c r="C8315" i="11"/>
  <c r="D8314" i="11"/>
  <c r="C8314" i="11"/>
  <c r="D8313" i="11"/>
  <c r="C8313" i="11"/>
  <c r="D8312" i="11"/>
  <c r="C8312" i="11"/>
  <c r="D8311" i="11"/>
  <c r="C8311" i="11"/>
  <c r="D8310" i="11"/>
  <c r="C8310" i="11"/>
  <c r="D8309" i="11"/>
  <c r="C8309" i="11"/>
  <c r="D8308" i="11"/>
  <c r="C8308" i="11"/>
  <c r="D8307" i="11"/>
  <c r="C8307" i="11"/>
  <c r="D8306" i="11"/>
  <c r="C8306" i="11"/>
  <c r="D8305" i="11"/>
  <c r="C8305" i="11"/>
  <c r="D8304" i="11"/>
  <c r="C8304" i="11"/>
  <c r="D8303" i="11"/>
  <c r="C8303" i="11"/>
  <c r="D8302" i="11"/>
  <c r="C8302" i="11"/>
  <c r="D8301" i="11"/>
  <c r="C8301" i="11"/>
  <c r="D8300" i="11"/>
  <c r="C8300" i="11"/>
  <c r="D8299" i="11"/>
  <c r="C8299" i="11"/>
  <c r="D8298" i="11"/>
  <c r="C8298" i="11"/>
  <c r="D8297" i="11"/>
  <c r="C8297" i="11"/>
  <c r="D8296" i="11"/>
  <c r="C8296" i="11"/>
  <c r="D8295" i="11"/>
  <c r="C8295" i="11"/>
  <c r="D8294" i="11"/>
  <c r="C8294" i="11"/>
  <c r="D8293" i="11"/>
  <c r="C8293" i="11"/>
  <c r="D8292" i="11"/>
  <c r="C8292" i="11"/>
  <c r="D8291" i="11"/>
  <c r="C8291" i="11"/>
  <c r="D8290" i="11"/>
  <c r="C8290" i="11"/>
  <c r="D8289" i="11"/>
  <c r="C8289" i="11"/>
  <c r="D8288" i="11"/>
  <c r="C8288" i="11"/>
  <c r="D8287" i="11"/>
  <c r="C8287" i="11"/>
  <c r="D8286" i="11"/>
  <c r="C8286" i="11"/>
  <c r="D8285" i="11"/>
  <c r="C8285" i="11"/>
  <c r="D8284" i="11"/>
  <c r="C8284" i="11"/>
  <c r="D8283" i="11"/>
  <c r="C8283" i="11"/>
  <c r="D8282" i="11"/>
  <c r="C8282" i="11"/>
  <c r="D8281" i="11"/>
  <c r="C8281" i="11"/>
  <c r="D8280" i="11"/>
  <c r="C8280" i="11"/>
  <c r="D8279" i="11"/>
  <c r="C8279" i="11"/>
  <c r="D8278" i="11"/>
  <c r="C8278" i="11"/>
  <c r="D8277" i="11"/>
  <c r="C8277" i="11"/>
  <c r="D8276" i="11"/>
  <c r="C8276" i="11"/>
  <c r="D8275" i="11"/>
  <c r="C8275" i="11"/>
  <c r="D8274" i="11"/>
  <c r="C8274" i="11"/>
  <c r="D8273" i="11"/>
  <c r="C8273" i="11"/>
  <c r="D8272" i="11"/>
  <c r="C8272" i="11"/>
  <c r="D8271" i="11"/>
  <c r="C8271" i="11"/>
  <c r="D8270" i="11"/>
  <c r="C8270" i="11"/>
  <c r="D8269" i="11"/>
  <c r="C8269" i="11"/>
  <c r="D8268" i="11"/>
  <c r="C8268" i="11"/>
  <c r="D8267" i="11"/>
  <c r="C8267" i="11"/>
  <c r="D8266" i="11"/>
  <c r="C8266" i="11"/>
  <c r="D8265" i="11"/>
  <c r="C8265" i="11"/>
  <c r="D8264" i="11"/>
  <c r="C8264" i="11"/>
  <c r="D8263" i="11"/>
  <c r="C8263" i="11"/>
  <c r="D8262" i="11"/>
  <c r="C8262" i="11"/>
  <c r="D8261" i="11"/>
  <c r="C8261" i="11"/>
  <c r="D8260" i="11"/>
  <c r="C8260" i="11"/>
  <c r="D8259" i="11"/>
  <c r="C8259" i="11"/>
  <c r="D8258" i="11"/>
  <c r="C8258" i="11"/>
  <c r="D8257" i="11"/>
  <c r="C8257" i="11"/>
  <c r="D8256" i="11"/>
  <c r="C8256" i="11"/>
  <c r="D8255" i="11"/>
  <c r="C8255" i="11"/>
  <c r="D8254" i="11"/>
  <c r="C8254" i="11"/>
  <c r="D8253" i="11"/>
  <c r="C8253" i="11"/>
  <c r="D8252" i="11"/>
  <c r="C8252" i="11"/>
  <c r="D8251" i="11"/>
  <c r="C8251" i="11"/>
  <c r="D8250" i="11"/>
  <c r="C8250" i="11"/>
  <c r="D8249" i="11"/>
  <c r="C8249" i="11"/>
  <c r="D8248" i="11"/>
  <c r="C8248" i="11"/>
  <c r="D8247" i="11"/>
  <c r="C8247" i="11"/>
  <c r="D8246" i="11"/>
  <c r="C8246" i="11"/>
  <c r="D8245" i="11"/>
  <c r="C8245" i="11"/>
  <c r="D8244" i="11"/>
  <c r="C8244" i="11"/>
  <c r="D8243" i="11"/>
  <c r="C8243" i="11"/>
  <c r="D8242" i="11"/>
  <c r="C8242" i="11"/>
  <c r="D8241" i="11"/>
  <c r="C8241" i="11"/>
  <c r="D8240" i="11"/>
  <c r="C8240" i="11"/>
  <c r="D8239" i="11"/>
  <c r="C8239" i="11"/>
  <c r="D8238" i="11"/>
  <c r="C8238" i="11"/>
  <c r="D8237" i="11"/>
  <c r="C8237" i="11"/>
  <c r="D8236" i="11"/>
  <c r="C8236" i="11"/>
  <c r="D8235" i="11"/>
  <c r="C8235" i="11"/>
  <c r="D8234" i="11"/>
  <c r="C8234" i="11"/>
  <c r="D8233" i="11"/>
  <c r="C8233" i="11"/>
  <c r="D8232" i="11"/>
  <c r="C8232" i="11"/>
  <c r="D8231" i="11"/>
  <c r="C8231" i="11"/>
  <c r="D8230" i="11"/>
  <c r="C8230" i="11"/>
  <c r="D8229" i="11"/>
  <c r="C8229" i="11"/>
  <c r="D8228" i="11"/>
  <c r="C8228" i="11"/>
  <c r="D8227" i="11"/>
  <c r="C8227" i="11"/>
  <c r="D8226" i="11"/>
  <c r="C8226" i="11"/>
  <c r="D8225" i="11"/>
  <c r="C8225" i="11"/>
  <c r="D8224" i="11"/>
  <c r="C8224" i="11"/>
  <c r="D8223" i="11"/>
  <c r="C8223" i="11"/>
  <c r="D8222" i="11"/>
  <c r="C8222" i="11"/>
  <c r="D8221" i="11"/>
  <c r="C8221" i="11"/>
  <c r="D8220" i="11"/>
  <c r="C8220" i="11"/>
  <c r="D8219" i="11"/>
  <c r="C8219" i="11"/>
  <c r="D8218" i="11"/>
  <c r="C8218" i="11"/>
  <c r="D8217" i="11"/>
  <c r="C8217" i="11"/>
  <c r="D8216" i="11"/>
  <c r="C8216" i="11"/>
  <c r="D8215" i="11"/>
  <c r="C8215" i="11"/>
  <c r="D8214" i="11"/>
  <c r="C8214" i="11"/>
  <c r="D8213" i="11"/>
  <c r="C8213" i="11"/>
  <c r="D8212" i="11"/>
  <c r="C8212" i="11"/>
  <c r="D8211" i="11"/>
  <c r="C8211" i="11"/>
  <c r="D8210" i="11"/>
  <c r="C8210" i="11"/>
  <c r="D8209" i="11"/>
  <c r="C8209" i="11"/>
  <c r="D8208" i="11"/>
  <c r="C8208" i="11"/>
  <c r="D8207" i="11"/>
  <c r="C8207" i="11"/>
  <c r="D8206" i="11"/>
  <c r="C8206" i="11"/>
  <c r="D8205" i="11"/>
  <c r="C8205" i="11"/>
  <c r="D8204" i="11"/>
  <c r="C8204" i="11"/>
  <c r="D8203" i="11"/>
  <c r="C8203" i="11"/>
  <c r="D8202" i="11"/>
  <c r="C8202" i="11"/>
  <c r="D8201" i="11"/>
  <c r="C8201" i="11"/>
  <c r="D8200" i="11"/>
  <c r="C8200" i="11"/>
  <c r="D8199" i="11"/>
  <c r="C8199" i="11"/>
  <c r="D8198" i="11"/>
  <c r="C8198" i="11"/>
  <c r="D8197" i="11"/>
  <c r="C8197" i="11"/>
  <c r="D8196" i="11"/>
  <c r="C8196" i="11"/>
  <c r="D8195" i="11"/>
  <c r="C8195" i="11"/>
  <c r="D8194" i="11"/>
  <c r="C8194" i="11"/>
  <c r="D8193" i="11"/>
  <c r="C8193" i="11"/>
  <c r="D8192" i="11"/>
  <c r="C8192" i="11"/>
  <c r="D8191" i="11"/>
  <c r="C8191" i="11"/>
  <c r="D8190" i="11"/>
  <c r="C8190" i="11"/>
  <c r="D8189" i="11"/>
  <c r="C8189" i="11"/>
  <c r="D8188" i="11"/>
  <c r="C8188" i="11"/>
  <c r="D8187" i="11"/>
  <c r="C8187" i="11"/>
  <c r="D8186" i="11"/>
  <c r="C8186" i="11"/>
  <c r="D8185" i="11"/>
  <c r="C8185" i="11"/>
  <c r="D8184" i="11"/>
  <c r="C8184" i="11"/>
  <c r="D8183" i="11"/>
  <c r="C8183" i="11"/>
  <c r="D8182" i="11"/>
  <c r="C8182" i="11"/>
  <c r="D8181" i="11"/>
  <c r="C8181" i="11"/>
  <c r="D8180" i="11"/>
  <c r="C8180" i="11"/>
  <c r="D8179" i="11"/>
  <c r="C8179" i="11"/>
  <c r="D8178" i="11"/>
  <c r="C8178" i="11"/>
  <c r="D8177" i="11"/>
  <c r="C8177" i="11"/>
  <c r="D8176" i="11"/>
  <c r="C8176" i="11"/>
  <c r="D8175" i="11"/>
  <c r="C8175" i="11"/>
  <c r="D8174" i="11"/>
  <c r="C8174" i="11"/>
  <c r="D8173" i="11"/>
  <c r="C8173" i="11"/>
  <c r="D8172" i="11"/>
  <c r="C8172" i="11"/>
  <c r="D8171" i="11"/>
  <c r="C8171" i="11"/>
  <c r="D8170" i="11"/>
  <c r="C8170" i="11"/>
  <c r="D8169" i="11"/>
  <c r="C8169" i="11"/>
  <c r="D8168" i="11"/>
  <c r="C8168" i="11"/>
  <c r="D8167" i="11"/>
  <c r="C8167" i="11"/>
  <c r="D8166" i="11"/>
  <c r="C8166" i="11"/>
  <c r="D8165" i="11"/>
  <c r="C8165" i="11"/>
  <c r="D8164" i="11"/>
  <c r="C8164" i="11"/>
  <c r="D8163" i="11"/>
  <c r="C8163" i="11"/>
  <c r="D8162" i="11"/>
  <c r="C8162" i="11"/>
  <c r="D8161" i="11"/>
  <c r="C8161" i="11"/>
  <c r="D8160" i="11"/>
  <c r="C8160" i="11"/>
  <c r="D8159" i="11"/>
  <c r="C8159" i="11"/>
  <c r="D8158" i="11"/>
  <c r="C8158" i="11"/>
  <c r="D8157" i="11"/>
  <c r="C8157" i="11"/>
  <c r="D8156" i="11"/>
  <c r="C8156" i="11"/>
  <c r="D8155" i="11"/>
  <c r="C8155" i="11"/>
  <c r="D8154" i="11"/>
  <c r="C8154" i="11"/>
  <c r="D8153" i="11"/>
  <c r="C8153" i="11"/>
  <c r="D8152" i="11"/>
  <c r="C8152" i="11"/>
  <c r="D8151" i="11"/>
  <c r="C8151" i="11"/>
  <c r="D8150" i="11"/>
  <c r="C8150" i="11"/>
  <c r="D8149" i="11"/>
  <c r="C8149" i="11"/>
  <c r="D8148" i="11"/>
  <c r="C8148" i="11"/>
  <c r="D8147" i="11"/>
  <c r="C8147" i="11"/>
  <c r="D8146" i="11"/>
  <c r="C8146" i="11"/>
  <c r="D8145" i="11"/>
  <c r="C8145" i="11"/>
  <c r="D8144" i="11"/>
  <c r="C8144" i="11"/>
  <c r="D8143" i="11"/>
  <c r="C8143" i="11"/>
  <c r="D8142" i="11"/>
  <c r="C8142" i="11"/>
  <c r="D8141" i="11"/>
  <c r="C8141" i="11"/>
  <c r="D8140" i="11"/>
  <c r="C8140" i="11"/>
  <c r="D8139" i="11"/>
  <c r="C8139" i="11"/>
  <c r="D8138" i="11"/>
  <c r="C8138" i="11"/>
  <c r="D8137" i="11"/>
  <c r="C8137" i="11"/>
  <c r="D8136" i="11"/>
  <c r="C8136" i="11"/>
  <c r="D8135" i="11"/>
  <c r="C8135" i="11"/>
  <c r="D8134" i="11"/>
  <c r="C8134" i="11"/>
  <c r="D8133" i="11"/>
  <c r="C8133" i="11"/>
  <c r="D8132" i="11"/>
  <c r="C8132" i="11"/>
  <c r="D8131" i="11"/>
  <c r="C8131" i="11"/>
  <c r="D8130" i="11"/>
  <c r="C8130" i="11"/>
  <c r="D8129" i="11"/>
  <c r="C8129" i="11"/>
  <c r="D8128" i="11"/>
  <c r="C8128" i="11"/>
  <c r="D8127" i="11"/>
  <c r="C8127" i="11"/>
  <c r="D8126" i="11"/>
  <c r="C8126" i="11"/>
  <c r="D8125" i="11"/>
  <c r="C8125" i="11"/>
  <c r="D8124" i="11"/>
  <c r="C8124" i="11"/>
  <c r="D8123" i="11"/>
  <c r="C8123" i="11"/>
  <c r="D8122" i="11"/>
  <c r="C8122" i="11"/>
  <c r="D8121" i="11"/>
  <c r="C8121" i="11"/>
  <c r="D8120" i="11"/>
  <c r="C8120" i="11"/>
  <c r="D8119" i="11"/>
  <c r="C8119" i="11"/>
  <c r="D8118" i="11"/>
  <c r="C8118" i="11"/>
  <c r="D8117" i="11"/>
  <c r="C8117" i="11"/>
  <c r="D8116" i="11"/>
  <c r="C8116" i="11"/>
  <c r="D8115" i="11"/>
  <c r="C8115" i="11"/>
  <c r="D8114" i="11"/>
  <c r="C8114" i="11"/>
  <c r="D8113" i="11"/>
  <c r="C8113" i="11"/>
  <c r="D8112" i="11"/>
  <c r="C8112" i="11"/>
  <c r="D8111" i="11"/>
  <c r="C8111" i="11"/>
  <c r="D8110" i="11"/>
  <c r="C8110" i="11"/>
  <c r="D8109" i="11"/>
  <c r="C8109" i="11"/>
  <c r="D8108" i="11"/>
  <c r="C8108" i="11"/>
  <c r="D8107" i="11"/>
  <c r="C8107" i="11"/>
  <c r="D8106" i="11"/>
  <c r="C8106" i="11"/>
  <c r="D8105" i="11"/>
  <c r="C8105" i="11"/>
  <c r="D8104" i="11"/>
  <c r="C8104" i="11"/>
  <c r="D8103" i="11"/>
  <c r="C8103" i="11"/>
  <c r="D8102" i="11"/>
  <c r="C8102" i="11"/>
  <c r="D8101" i="11"/>
  <c r="C8101" i="11"/>
  <c r="D8100" i="11"/>
  <c r="C8100" i="11"/>
  <c r="D8099" i="11"/>
  <c r="C8099" i="11"/>
  <c r="D8098" i="11"/>
  <c r="C8098" i="11"/>
  <c r="D8097" i="11"/>
  <c r="C8097" i="11"/>
  <c r="D8096" i="11"/>
  <c r="C8096" i="11"/>
  <c r="D8095" i="11"/>
  <c r="C8095" i="11"/>
  <c r="D8094" i="11"/>
  <c r="C8094" i="11"/>
  <c r="D8093" i="11"/>
  <c r="C8093" i="11"/>
  <c r="D8092" i="11"/>
  <c r="C8092" i="11"/>
  <c r="D8091" i="11"/>
  <c r="C8091" i="11"/>
  <c r="D8090" i="11"/>
  <c r="C8090" i="11"/>
  <c r="D8089" i="11"/>
  <c r="C8089" i="11"/>
  <c r="D8088" i="11"/>
  <c r="C8088" i="11"/>
  <c r="D8087" i="11"/>
  <c r="C8087" i="11"/>
  <c r="D8086" i="11"/>
  <c r="C8086" i="11"/>
  <c r="D8085" i="11"/>
  <c r="C8085" i="11"/>
  <c r="D8084" i="11"/>
  <c r="C8084" i="11"/>
  <c r="D8083" i="11"/>
  <c r="C8083" i="11"/>
  <c r="D8082" i="11"/>
  <c r="C8082" i="11"/>
  <c r="D8081" i="11"/>
  <c r="C8081" i="11"/>
  <c r="D8080" i="11"/>
  <c r="C8080" i="11"/>
  <c r="D8079" i="11"/>
  <c r="C8079" i="11"/>
  <c r="D8078" i="11"/>
  <c r="C8078" i="11"/>
  <c r="D8077" i="11"/>
  <c r="C8077" i="11"/>
  <c r="D8076" i="11"/>
  <c r="C8076" i="11"/>
  <c r="D8075" i="11"/>
  <c r="C8075" i="11"/>
  <c r="D8074" i="11"/>
  <c r="C8074" i="11"/>
  <c r="D8073" i="11"/>
  <c r="C8073" i="11"/>
  <c r="D8072" i="11"/>
  <c r="C8072" i="11"/>
  <c r="D8071" i="11"/>
  <c r="C8071" i="11"/>
  <c r="D8070" i="11"/>
  <c r="C8070" i="11"/>
  <c r="D8069" i="11"/>
  <c r="C8069" i="11"/>
  <c r="D8068" i="11"/>
  <c r="C8068" i="11"/>
  <c r="D8067" i="11"/>
  <c r="C8067" i="11"/>
  <c r="D8066" i="11"/>
  <c r="C8066" i="11"/>
  <c r="D8065" i="11"/>
  <c r="C8065" i="11"/>
  <c r="D8064" i="11"/>
  <c r="C8064" i="11"/>
  <c r="D8063" i="11"/>
  <c r="C8063" i="11"/>
  <c r="D8062" i="11"/>
  <c r="C8062" i="11"/>
  <c r="D8061" i="11"/>
  <c r="C8061" i="11"/>
  <c r="D8060" i="11"/>
  <c r="C8060" i="11"/>
  <c r="D8059" i="11"/>
  <c r="C8059" i="11"/>
  <c r="D8058" i="11"/>
  <c r="C8058" i="11"/>
  <c r="D8057" i="11"/>
  <c r="C8057" i="11"/>
  <c r="D8056" i="11"/>
  <c r="C8056" i="11"/>
  <c r="D8055" i="11"/>
  <c r="C8055" i="11"/>
  <c r="D8054" i="11"/>
  <c r="C8054" i="11"/>
  <c r="D8053" i="11"/>
  <c r="C8053" i="11"/>
  <c r="D8052" i="11"/>
  <c r="C8052" i="11"/>
  <c r="D8051" i="11"/>
  <c r="C8051" i="11"/>
  <c r="D8050" i="11"/>
  <c r="C8050" i="11"/>
  <c r="D8049" i="11"/>
  <c r="C8049" i="11"/>
  <c r="D8048" i="11"/>
  <c r="C8048" i="11"/>
  <c r="D8047" i="11"/>
  <c r="C8047" i="11"/>
  <c r="D8046" i="11"/>
  <c r="C8046" i="11"/>
  <c r="D8045" i="11"/>
  <c r="C8045" i="11"/>
  <c r="D8044" i="11"/>
  <c r="C8044" i="11"/>
  <c r="D8043" i="11"/>
  <c r="C8043" i="11"/>
  <c r="D8042" i="11"/>
  <c r="C8042" i="11"/>
  <c r="D8041" i="11"/>
  <c r="C8041" i="11"/>
  <c r="D8040" i="11"/>
  <c r="C8040" i="11"/>
  <c r="D8039" i="11"/>
  <c r="C8039" i="11"/>
  <c r="D8038" i="11"/>
  <c r="C8038" i="11"/>
  <c r="D8037" i="11"/>
  <c r="C8037" i="11"/>
  <c r="D8036" i="11"/>
  <c r="C8036" i="11"/>
  <c r="D8035" i="11"/>
  <c r="C8035" i="11"/>
  <c r="D8034" i="11"/>
  <c r="C8034" i="11"/>
  <c r="D8033" i="11"/>
  <c r="C8033" i="11"/>
  <c r="D8032" i="11"/>
  <c r="C8032" i="11"/>
  <c r="D8031" i="11"/>
  <c r="C8031" i="11"/>
  <c r="D8030" i="11"/>
  <c r="C8030" i="11"/>
  <c r="D8029" i="11"/>
  <c r="C8029" i="11"/>
  <c r="D8028" i="11"/>
  <c r="C8028" i="11"/>
  <c r="D8027" i="11"/>
  <c r="C8027" i="11"/>
  <c r="D8026" i="11"/>
  <c r="C8026" i="11"/>
  <c r="D8025" i="11"/>
  <c r="C8025" i="11"/>
  <c r="D8024" i="11"/>
  <c r="C8024" i="11"/>
  <c r="D8023" i="11"/>
  <c r="C8023" i="11"/>
  <c r="D8022" i="11"/>
  <c r="C8022" i="11"/>
  <c r="D8021" i="11"/>
  <c r="C8021" i="11"/>
  <c r="D8020" i="11"/>
  <c r="C8020" i="11"/>
  <c r="D8019" i="11"/>
  <c r="C8019" i="11"/>
  <c r="D8018" i="11"/>
  <c r="C8018" i="11"/>
  <c r="D8017" i="11"/>
  <c r="C8017" i="11"/>
  <c r="D8016" i="11"/>
  <c r="C8016" i="11"/>
  <c r="D8015" i="11"/>
  <c r="C8015" i="11"/>
  <c r="D8014" i="11"/>
  <c r="C8014" i="11"/>
  <c r="D8013" i="11"/>
  <c r="C8013" i="11"/>
  <c r="D8012" i="11"/>
  <c r="C8012" i="11"/>
  <c r="D8011" i="11"/>
  <c r="C8011" i="11"/>
  <c r="D8010" i="11"/>
  <c r="C8010" i="11"/>
  <c r="D8009" i="11"/>
  <c r="C8009" i="11"/>
  <c r="D8008" i="11"/>
  <c r="C8008" i="11"/>
  <c r="D8007" i="11"/>
  <c r="C8007" i="11"/>
  <c r="D8006" i="11"/>
  <c r="C8006" i="11"/>
  <c r="D8005" i="11"/>
  <c r="C8005" i="11"/>
  <c r="D8004" i="11"/>
  <c r="C8004" i="11"/>
  <c r="D8003" i="11"/>
  <c r="C8003" i="11"/>
  <c r="D8002" i="11"/>
  <c r="C8002" i="11"/>
  <c r="D8001" i="11"/>
  <c r="C8001" i="11"/>
  <c r="D8000" i="11"/>
  <c r="C8000" i="11"/>
  <c r="D7999" i="11"/>
  <c r="C7999" i="11"/>
  <c r="D7998" i="11"/>
  <c r="C7998" i="11"/>
  <c r="D7997" i="11"/>
  <c r="C7997" i="11"/>
  <c r="D7996" i="11"/>
  <c r="C7996" i="11"/>
  <c r="D7995" i="11"/>
  <c r="C7995" i="11"/>
  <c r="D7994" i="11"/>
  <c r="C7994" i="11"/>
  <c r="D7993" i="11"/>
  <c r="C7993" i="11"/>
  <c r="D7992" i="11"/>
  <c r="C7992" i="11"/>
  <c r="D7991" i="11"/>
  <c r="C7991" i="11"/>
  <c r="D7990" i="11"/>
  <c r="C7990" i="11"/>
  <c r="D7989" i="11"/>
  <c r="C7989" i="11"/>
  <c r="D7988" i="11"/>
  <c r="C7988" i="11"/>
  <c r="D7987" i="11"/>
  <c r="C7987" i="11"/>
  <c r="D7986" i="11"/>
  <c r="C7986" i="11"/>
  <c r="D7985" i="11"/>
  <c r="C7985" i="11"/>
  <c r="D7984" i="11"/>
  <c r="C7984" i="11"/>
  <c r="D7983" i="11"/>
  <c r="C7983" i="11"/>
  <c r="D7982" i="11"/>
  <c r="C7982" i="11"/>
  <c r="D7981" i="11"/>
  <c r="C7981" i="11"/>
  <c r="D7980" i="11"/>
  <c r="C7980" i="11"/>
  <c r="D7979" i="11"/>
  <c r="C7979" i="11"/>
  <c r="D7978" i="11"/>
  <c r="C7978" i="11"/>
  <c r="D7977" i="11"/>
  <c r="C7977" i="11"/>
  <c r="D7976" i="11"/>
  <c r="C7976" i="11"/>
  <c r="D7975" i="11"/>
  <c r="C7975" i="11"/>
  <c r="D7974" i="11"/>
  <c r="C7974" i="11"/>
  <c r="D7973" i="11"/>
  <c r="C7973" i="11"/>
  <c r="D7972" i="11"/>
  <c r="C7972" i="11"/>
  <c r="D7971" i="11"/>
  <c r="C7971" i="11"/>
  <c r="D7970" i="11"/>
  <c r="C7970" i="11"/>
  <c r="D7969" i="11"/>
  <c r="C7969" i="11"/>
  <c r="D7968" i="11"/>
  <c r="C7968" i="11"/>
  <c r="D7967" i="11"/>
  <c r="C7967" i="11"/>
  <c r="D7966" i="11"/>
  <c r="C7966" i="11"/>
  <c r="D7965" i="11"/>
  <c r="C7965" i="11"/>
  <c r="D7964" i="11"/>
  <c r="C7964" i="11"/>
  <c r="D7963" i="11"/>
  <c r="C7963" i="11"/>
  <c r="D7962" i="11"/>
  <c r="C7962" i="11"/>
  <c r="D7961" i="11"/>
  <c r="C7961" i="11"/>
  <c r="D7960" i="11"/>
  <c r="C7960" i="11"/>
  <c r="D7959" i="11"/>
  <c r="C7959" i="11"/>
  <c r="D7958" i="11"/>
  <c r="C7958" i="11"/>
  <c r="D7957" i="11"/>
  <c r="C7957" i="11"/>
  <c r="D7956" i="11"/>
  <c r="C7956" i="11"/>
  <c r="D7955" i="11"/>
  <c r="C7955" i="11"/>
  <c r="D7954" i="11"/>
  <c r="C7954" i="11"/>
  <c r="D7953" i="11"/>
  <c r="C7953" i="11"/>
  <c r="D7952" i="11"/>
  <c r="C7952" i="11"/>
  <c r="D7951" i="11"/>
  <c r="C7951" i="11"/>
  <c r="D7950" i="11"/>
  <c r="C7950" i="11"/>
  <c r="D7949" i="11"/>
  <c r="C7949" i="11"/>
  <c r="D7948" i="11"/>
  <c r="C7948" i="11"/>
  <c r="D7947" i="11"/>
  <c r="C7947" i="11"/>
  <c r="D7946" i="11"/>
  <c r="C7946" i="11"/>
  <c r="D7945" i="11"/>
  <c r="C7945" i="11"/>
  <c r="D7944" i="11"/>
  <c r="C7944" i="11"/>
  <c r="D7943" i="11"/>
  <c r="C7943" i="11"/>
  <c r="D7942" i="11"/>
  <c r="C7942" i="11"/>
  <c r="D7941" i="11"/>
  <c r="C7941" i="11"/>
  <c r="D7940" i="11"/>
  <c r="C7940" i="11"/>
  <c r="D7939" i="11"/>
  <c r="C7939" i="11"/>
  <c r="D7938" i="11"/>
  <c r="C7938" i="11"/>
  <c r="D7937" i="11"/>
  <c r="C7937" i="11"/>
  <c r="D7936" i="11"/>
  <c r="C7936" i="11"/>
  <c r="D7935" i="11"/>
  <c r="C7935" i="11"/>
  <c r="D7934" i="11"/>
  <c r="C7934" i="11"/>
  <c r="D7933" i="11"/>
  <c r="C7933" i="11"/>
  <c r="D7932" i="11"/>
  <c r="C7932" i="11"/>
  <c r="D7931" i="11"/>
  <c r="C7931" i="11"/>
  <c r="D7930" i="11"/>
  <c r="C7930" i="11"/>
  <c r="D7929" i="11"/>
  <c r="C7929" i="11"/>
  <c r="D7928" i="11"/>
  <c r="C7928" i="11"/>
  <c r="D7927" i="11"/>
  <c r="C7927" i="11"/>
  <c r="D7926" i="11"/>
  <c r="C7926" i="11"/>
  <c r="D7925" i="11"/>
  <c r="C7925" i="11"/>
  <c r="D7924" i="11"/>
  <c r="C7924" i="11"/>
  <c r="D7923" i="11"/>
  <c r="C7923" i="11"/>
  <c r="D7922" i="11"/>
  <c r="C7922" i="11"/>
  <c r="D7921" i="11"/>
  <c r="C7921" i="11"/>
  <c r="D7920" i="11"/>
  <c r="C7920" i="11"/>
  <c r="D7919" i="11"/>
  <c r="C7919" i="11"/>
  <c r="D7918" i="11"/>
  <c r="C7918" i="11"/>
  <c r="D7917" i="11"/>
  <c r="C7917" i="11"/>
  <c r="D7916" i="11"/>
  <c r="C7916" i="11"/>
  <c r="D7915" i="11"/>
  <c r="C7915" i="11"/>
  <c r="D7914" i="11"/>
  <c r="C7914" i="11"/>
  <c r="D7913" i="11"/>
  <c r="C7913" i="11"/>
  <c r="D7912" i="11"/>
  <c r="C7912" i="11"/>
  <c r="D7911" i="11"/>
  <c r="C7911" i="11"/>
  <c r="D7910" i="11"/>
  <c r="C7910" i="11"/>
  <c r="D7909" i="11"/>
  <c r="C7909" i="11"/>
  <c r="D7908" i="11"/>
  <c r="C7908" i="11"/>
  <c r="D7907" i="11"/>
  <c r="C7907" i="11"/>
  <c r="D7906" i="11"/>
  <c r="C7906" i="11"/>
  <c r="D7905" i="11"/>
  <c r="C7905" i="11"/>
  <c r="D7904" i="11"/>
  <c r="C7904" i="11"/>
  <c r="D7903" i="11"/>
  <c r="C7903" i="11"/>
  <c r="D7902" i="11"/>
  <c r="C7902" i="11"/>
  <c r="D7901" i="11"/>
  <c r="C7901" i="11"/>
  <c r="D7900" i="11"/>
  <c r="C7900" i="11"/>
  <c r="D7899" i="11"/>
  <c r="C7899" i="11"/>
  <c r="D7898" i="11"/>
  <c r="C7898" i="11"/>
  <c r="D7897" i="11"/>
  <c r="C7897" i="11"/>
  <c r="D7896" i="11"/>
  <c r="C7896" i="11"/>
  <c r="D7895" i="11"/>
  <c r="C7895" i="11"/>
  <c r="D7894" i="11"/>
  <c r="C7894" i="11"/>
  <c r="D7893" i="11"/>
  <c r="C7893" i="11"/>
  <c r="D7892" i="11"/>
  <c r="C7892" i="11"/>
  <c r="D7891" i="11"/>
  <c r="C7891" i="11"/>
  <c r="D7890" i="11"/>
  <c r="C7890" i="11"/>
  <c r="D7889" i="11"/>
  <c r="C7889" i="11"/>
  <c r="D7888" i="11"/>
  <c r="C7888" i="11"/>
  <c r="D7887" i="11"/>
  <c r="C7887" i="11"/>
  <c r="D7886" i="11"/>
  <c r="C7886" i="11"/>
  <c r="D7885" i="11"/>
  <c r="C7885" i="11"/>
  <c r="D7884" i="11"/>
  <c r="C7884" i="11"/>
  <c r="D7883" i="11"/>
  <c r="C7883" i="11"/>
  <c r="D7882" i="11"/>
  <c r="C7882" i="11"/>
  <c r="D7881" i="11"/>
  <c r="C7881" i="11"/>
  <c r="D7880" i="11"/>
  <c r="C7880" i="11"/>
  <c r="D7879" i="11"/>
  <c r="C7879" i="11"/>
  <c r="D7878" i="11"/>
  <c r="C7878" i="11"/>
  <c r="D7877" i="11"/>
  <c r="C7877" i="11"/>
  <c r="D7876" i="11"/>
  <c r="C7876" i="11"/>
  <c r="D7875" i="11"/>
  <c r="C7875" i="11"/>
  <c r="D7874" i="11"/>
  <c r="C7874" i="11"/>
  <c r="D7873" i="11"/>
  <c r="C7873" i="11"/>
  <c r="D7872" i="11"/>
  <c r="C7872" i="11"/>
  <c r="D7871" i="11"/>
  <c r="C7871" i="11"/>
  <c r="D7870" i="11"/>
  <c r="C7870" i="11"/>
  <c r="D7869" i="11"/>
  <c r="C7869" i="11"/>
  <c r="D7868" i="11"/>
  <c r="C7868" i="11"/>
  <c r="D7867" i="11"/>
  <c r="C7867" i="11"/>
  <c r="D7866" i="11"/>
  <c r="C7866" i="11"/>
  <c r="D7865" i="11"/>
  <c r="C7865" i="11"/>
  <c r="D7864" i="11"/>
  <c r="C7864" i="11"/>
  <c r="D7863" i="11"/>
  <c r="C7863" i="11"/>
  <c r="D7862" i="11"/>
  <c r="C7862" i="11"/>
  <c r="D7861" i="11"/>
  <c r="C7861" i="11"/>
  <c r="D7860" i="11"/>
  <c r="C7860" i="11"/>
  <c r="D7859" i="11"/>
  <c r="C7859" i="11"/>
  <c r="D7858" i="11"/>
  <c r="C7858" i="11"/>
  <c r="D7857" i="11"/>
  <c r="C7857" i="11"/>
  <c r="D7856" i="11"/>
  <c r="C7856" i="11"/>
  <c r="D7855" i="11"/>
  <c r="C7855" i="11"/>
  <c r="D7854" i="11"/>
  <c r="C7854" i="11"/>
  <c r="D7853" i="11"/>
  <c r="C7853" i="11"/>
  <c r="D7852" i="11"/>
  <c r="C7852" i="11"/>
  <c r="D7851" i="11"/>
  <c r="C7851" i="11"/>
  <c r="D7850" i="11"/>
  <c r="C7850" i="11"/>
  <c r="D7849" i="11"/>
  <c r="C7849" i="11"/>
  <c r="D7848" i="11"/>
  <c r="C7848" i="11"/>
  <c r="D7847" i="11"/>
  <c r="C7847" i="11"/>
  <c r="D7846" i="11"/>
  <c r="C7846" i="11"/>
  <c r="D7845" i="11"/>
  <c r="C7845" i="11"/>
  <c r="D7844" i="11"/>
  <c r="C7844" i="11"/>
  <c r="D7843" i="11"/>
  <c r="C7843" i="11"/>
  <c r="D7842" i="11"/>
  <c r="C7842" i="11"/>
  <c r="D7841" i="11"/>
  <c r="C7841" i="11"/>
  <c r="D7840" i="11"/>
  <c r="C7840" i="11"/>
  <c r="D7839" i="11"/>
  <c r="C7839" i="11"/>
  <c r="D7838" i="11"/>
  <c r="C7838" i="11"/>
  <c r="D7837" i="11"/>
  <c r="C7837" i="11"/>
  <c r="D7836" i="11"/>
  <c r="C7836" i="11"/>
  <c r="D7835" i="11"/>
  <c r="C7835" i="11"/>
  <c r="D7834" i="11"/>
  <c r="C7834" i="11"/>
  <c r="D7833" i="11"/>
  <c r="C7833" i="11"/>
  <c r="D7832" i="11"/>
  <c r="C7832" i="11"/>
  <c r="D7831" i="11"/>
  <c r="C7831" i="11"/>
  <c r="D7830" i="11"/>
  <c r="C7830" i="11"/>
  <c r="D7829" i="11"/>
  <c r="C7829" i="11"/>
  <c r="D7828" i="11"/>
  <c r="C7828" i="11"/>
  <c r="D7827" i="11"/>
  <c r="C7827" i="11"/>
  <c r="D7826" i="11"/>
  <c r="C7826" i="11"/>
  <c r="D7825" i="11"/>
  <c r="C7825" i="11"/>
  <c r="D7824" i="11"/>
  <c r="C7824" i="11"/>
  <c r="D7823" i="11"/>
  <c r="C7823" i="11"/>
  <c r="D7822" i="11"/>
  <c r="C7822" i="11"/>
  <c r="D7821" i="11"/>
  <c r="C7821" i="11"/>
  <c r="D7820" i="11"/>
  <c r="C7820" i="11"/>
  <c r="D7819" i="11"/>
  <c r="C7819" i="11"/>
  <c r="D7818" i="11"/>
  <c r="C7818" i="11"/>
  <c r="D7817" i="11"/>
  <c r="C7817" i="11"/>
  <c r="D7816" i="11"/>
  <c r="C7816" i="11"/>
  <c r="D7815" i="11"/>
  <c r="C7815" i="11"/>
  <c r="D7814" i="11"/>
  <c r="C7814" i="11"/>
  <c r="D7813" i="11"/>
  <c r="C7813" i="11"/>
  <c r="D7812" i="11"/>
  <c r="C7812" i="11"/>
  <c r="D7811" i="11"/>
  <c r="C7811" i="11"/>
  <c r="D7810" i="11"/>
  <c r="C7810" i="11"/>
  <c r="D7809" i="11"/>
  <c r="C7809" i="11"/>
  <c r="D7808" i="11"/>
  <c r="C7808" i="11"/>
  <c r="D7807" i="11"/>
  <c r="C7807" i="11"/>
  <c r="D7806" i="11"/>
  <c r="C7806" i="11"/>
  <c r="D7805" i="11"/>
  <c r="C7805" i="11"/>
  <c r="D7804" i="11"/>
  <c r="C7804" i="11"/>
  <c r="D7803" i="11"/>
  <c r="C7803" i="11"/>
  <c r="D7802" i="11"/>
  <c r="C7802" i="11"/>
  <c r="D7801" i="11"/>
  <c r="C7801" i="11"/>
  <c r="D7800" i="11"/>
  <c r="C7800" i="11"/>
  <c r="D7799" i="11"/>
  <c r="C7799" i="11"/>
  <c r="D7798" i="11"/>
  <c r="C7798" i="11"/>
  <c r="D7797" i="11"/>
  <c r="C7797" i="11"/>
  <c r="D7796" i="11"/>
  <c r="C7796" i="11"/>
  <c r="D7795" i="11"/>
  <c r="C7795" i="11"/>
  <c r="D7794" i="11"/>
  <c r="C7794" i="11"/>
  <c r="D7793" i="11"/>
  <c r="C7793" i="11"/>
  <c r="D7792" i="11"/>
  <c r="C7792" i="11"/>
  <c r="D7791" i="11"/>
  <c r="C7791" i="11"/>
  <c r="D7790" i="11"/>
  <c r="C7790" i="11"/>
  <c r="D7789" i="11"/>
  <c r="C7789" i="11"/>
  <c r="D7788" i="11"/>
  <c r="C7788" i="11"/>
  <c r="D7787" i="11"/>
  <c r="C7787" i="11"/>
  <c r="D7786" i="11"/>
  <c r="C7786" i="11"/>
  <c r="D7785" i="11"/>
  <c r="C7785" i="11"/>
  <c r="D7784" i="11"/>
  <c r="C7784" i="11"/>
  <c r="D7783" i="11"/>
  <c r="C7783" i="11"/>
  <c r="D7782" i="11"/>
  <c r="C7782" i="11"/>
  <c r="D7781" i="11"/>
  <c r="C7781" i="11"/>
  <c r="D7780" i="11"/>
  <c r="C7780" i="11"/>
  <c r="D7779" i="11"/>
  <c r="C7779" i="11"/>
  <c r="D7778" i="11"/>
  <c r="C7778" i="11"/>
  <c r="D7777" i="11"/>
  <c r="C7777" i="11"/>
  <c r="D7776" i="11"/>
  <c r="C7776" i="11"/>
  <c r="D7775" i="11"/>
  <c r="C7775" i="11"/>
  <c r="D7774" i="11"/>
  <c r="C7774" i="11"/>
  <c r="D7773" i="11"/>
  <c r="C7773" i="11"/>
  <c r="D7772" i="11"/>
  <c r="C7772" i="11"/>
  <c r="D7771" i="11"/>
  <c r="C7771" i="11"/>
  <c r="D7770" i="11"/>
  <c r="C7770" i="11"/>
  <c r="D7769" i="11"/>
  <c r="C7769" i="11"/>
  <c r="D7768" i="11"/>
  <c r="C7768" i="11"/>
  <c r="D7767" i="11"/>
  <c r="C7767" i="11"/>
  <c r="D7766" i="11"/>
  <c r="C7766" i="11"/>
  <c r="D7765" i="11"/>
  <c r="C7765" i="11"/>
  <c r="D7764" i="11"/>
  <c r="C7764" i="11"/>
  <c r="D7763" i="11"/>
  <c r="C7763" i="11"/>
  <c r="D7762" i="11"/>
  <c r="C7762" i="11"/>
  <c r="D7761" i="11"/>
  <c r="C7761" i="11"/>
  <c r="D7760" i="11"/>
  <c r="C7760" i="11"/>
  <c r="D7759" i="11"/>
  <c r="C7759" i="11"/>
  <c r="D7758" i="11"/>
  <c r="C7758" i="11"/>
  <c r="D7757" i="11"/>
  <c r="C7757" i="11"/>
  <c r="D7756" i="11"/>
  <c r="C7756" i="11"/>
  <c r="D7755" i="11"/>
  <c r="C7755" i="11"/>
  <c r="D7754" i="11"/>
  <c r="C7754" i="11"/>
  <c r="D7753" i="11"/>
  <c r="C7753" i="11"/>
  <c r="D7752" i="11"/>
  <c r="C7752" i="11"/>
  <c r="D7751" i="11"/>
  <c r="C7751" i="11"/>
  <c r="D7750" i="11"/>
  <c r="C7750" i="11"/>
  <c r="D7749" i="11"/>
  <c r="C7749" i="11"/>
  <c r="D7748" i="11"/>
  <c r="C7748" i="11"/>
  <c r="D7747" i="11"/>
  <c r="C7747" i="11"/>
  <c r="D7746" i="11"/>
  <c r="C7746" i="11"/>
  <c r="D7745" i="11"/>
  <c r="C7745" i="11"/>
  <c r="D7744" i="11"/>
  <c r="C7744" i="11"/>
  <c r="D7743" i="11"/>
  <c r="C7743" i="11"/>
  <c r="D7742" i="11"/>
  <c r="C7742" i="11"/>
  <c r="D7741" i="11"/>
  <c r="C7741" i="11"/>
  <c r="D7740" i="11"/>
  <c r="C7740" i="11"/>
  <c r="D7739" i="11"/>
  <c r="C7739" i="11"/>
  <c r="D7738" i="11"/>
  <c r="C7738" i="11"/>
  <c r="D7737" i="11"/>
  <c r="C7737" i="11"/>
  <c r="D7736" i="11"/>
  <c r="C7736" i="11"/>
  <c r="D7735" i="11"/>
  <c r="C7735" i="11"/>
  <c r="D7734" i="11"/>
  <c r="C7734" i="11"/>
  <c r="D7733" i="11"/>
  <c r="C7733" i="11"/>
  <c r="D7732" i="11"/>
  <c r="C7732" i="11"/>
  <c r="D7731" i="11"/>
  <c r="C7731" i="11"/>
  <c r="D7730" i="11"/>
  <c r="C7730" i="11"/>
  <c r="D7729" i="11"/>
  <c r="C7729" i="11"/>
  <c r="D7728" i="11"/>
  <c r="C7728" i="11"/>
  <c r="D7727" i="11"/>
  <c r="C7727" i="11"/>
  <c r="D7726" i="11"/>
  <c r="C7726" i="11"/>
  <c r="D7725" i="11"/>
  <c r="C7725" i="11"/>
  <c r="D7724" i="11"/>
  <c r="C7724" i="11"/>
  <c r="D7723" i="11"/>
  <c r="C7723" i="11"/>
  <c r="D7722" i="11"/>
  <c r="C7722" i="11"/>
  <c r="D7721" i="11"/>
  <c r="C7721" i="11"/>
  <c r="D7720" i="11"/>
  <c r="C7720" i="11"/>
  <c r="D7719" i="11"/>
  <c r="C7719" i="11"/>
  <c r="D7718" i="11"/>
  <c r="C7718" i="11"/>
  <c r="D7717" i="11"/>
  <c r="C7717" i="11"/>
  <c r="D7716" i="11"/>
  <c r="C7716" i="11"/>
  <c r="D7715" i="11"/>
  <c r="C7715" i="11"/>
  <c r="D7714" i="11"/>
  <c r="C7714" i="11"/>
  <c r="D7713" i="11"/>
  <c r="C7713" i="11"/>
  <c r="D7712" i="11"/>
  <c r="C7712" i="11"/>
  <c r="D7711" i="11"/>
  <c r="C7711" i="11"/>
  <c r="D7710" i="11"/>
  <c r="C7710" i="11"/>
  <c r="D7709" i="11"/>
  <c r="C7709" i="11"/>
  <c r="D7708" i="11"/>
  <c r="C7708" i="11"/>
  <c r="D7707" i="11"/>
  <c r="C7707" i="11"/>
  <c r="D7706" i="11"/>
  <c r="C7706" i="11"/>
  <c r="D7705" i="11"/>
  <c r="C7705" i="11"/>
  <c r="D7704" i="11"/>
  <c r="C7704" i="11"/>
  <c r="D7703" i="11"/>
  <c r="C7703" i="11"/>
  <c r="D7702" i="11"/>
  <c r="C7702" i="11"/>
  <c r="D7701" i="11"/>
  <c r="C7701" i="11"/>
  <c r="D7700" i="11"/>
  <c r="C7700" i="11"/>
  <c r="D7699" i="11"/>
  <c r="C7699" i="11"/>
  <c r="D7698" i="11"/>
  <c r="C7698" i="11"/>
  <c r="D7697" i="11"/>
  <c r="C7697" i="11"/>
  <c r="D7696" i="11"/>
  <c r="C7696" i="11"/>
  <c r="D7695" i="11"/>
  <c r="C7695" i="11"/>
  <c r="D7694" i="11"/>
  <c r="C7694" i="11"/>
  <c r="D7693" i="11"/>
  <c r="C7693" i="11"/>
  <c r="D7692" i="11"/>
  <c r="C7692" i="11"/>
  <c r="D7691" i="11"/>
  <c r="C7691" i="11"/>
  <c r="D7690" i="11"/>
  <c r="C7690" i="11"/>
  <c r="D7689" i="11"/>
  <c r="C7689" i="11"/>
  <c r="D7688" i="11"/>
  <c r="C7688" i="11"/>
  <c r="D7687" i="11"/>
  <c r="C7687" i="11"/>
  <c r="D7686" i="11"/>
  <c r="C7686" i="11"/>
  <c r="D7685" i="11"/>
  <c r="C7685" i="11"/>
  <c r="D7684" i="11"/>
  <c r="C7684" i="11"/>
  <c r="D7683" i="11"/>
  <c r="C7683" i="11"/>
  <c r="D7682" i="11"/>
  <c r="C7682" i="11"/>
  <c r="D7681" i="11"/>
  <c r="C7681" i="11"/>
  <c r="D7680" i="11"/>
  <c r="C7680" i="11"/>
  <c r="D7679" i="11"/>
  <c r="C7679" i="11"/>
  <c r="D7678" i="11"/>
  <c r="C7678" i="11"/>
  <c r="D7677" i="11"/>
  <c r="C7677" i="11"/>
  <c r="D7676" i="11"/>
  <c r="C7676" i="11"/>
  <c r="D7675" i="11"/>
  <c r="C7675" i="11"/>
  <c r="D7674" i="11"/>
  <c r="C7674" i="11"/>
  <c r="D7673" i="11"/>
  <c r="C7673" i="11"/>
  <c r="D7672" i="11"/>
  <c r="C7672" i="11"/>
  <c r="D7671" i="11"/>
  <c r="C7671" i="11"/>
  <c r="D7670" i="11"/>
  <c r="C7670" i="11"/>
  <c r="D7669" i="11"/>
  <c r="C7669" i="11"/>
  <c r="D7668" i="11"/>
  <c r="C7668" i="11"/>
  <c r="D7667" i="11"/>
  <c r="C7667" i="11"/>
  <c r="D7666" i="11"/>
  <c r="C7666" i="11"/>
  <c r="D7665" i="11"/>
  <c r="C7665" i="11"/>
  <c r="D7664" i="11"/>
  <c r="C7664" i="11"/>
  <c r="D7663" i="11"/>
  <c r="C7663" i="11"/>
  <c r="D7662" i="11"/>
  <c r="C7662" i="11"/>
  <c r="D7661" i="11"/>
  <c r="C7661" i="11"/>
  <c r="D7660" i="11"/>
  <c r="C7660" i="11"/>
  <c r="D7659" i="11"/>
  <c r="C7659" i="11"/>
  <c r="D7658" i="11"/>
  <c r="C7658" i="11"/>
  <c r="D7657" i="11"/>
  <c r="C7657" i="11"/>
  <c r="D7656" i="11"/>
  <c r="C7656" i="11"/>
  <c r="D7655" i="11"/>
  <c r="C7655" i="11"/>
  <c r="D7654" i="11"/>
  <c r="C7654" i="11"/>
  <c r="D7653" i="11"/>
  <c r="C7653" i="11"/>
  <c r="D7652" i="11"/>
  <c r="C7652" i="11"/>
  <c r="D7651" i="11"/>
  <c r="C7651" i="11"/>
  <c r="D7650" i="11"/>
  <c r="C7650" i="11"/>
  <c r="D7649" i="11"/>
  <c r="C7649" i="11"/>
  <c r="D7648" i="11"/>
  <c r="C7648" i="11"/>
  <c r="D7647" i="11"/>
  <c r="C7647" i="11"/>
  <c r="D7646" i="11"/>
  <c r="C7646" i="11"/>
  <c r="D7645" i="11"/>
  <c r="C7645" i="11"/>
  <c r="D7644" i="11"/>
  <c r="C7644" i="11"/>
  <c r="D7643" i="11"/>
  <c r="C7643" i="11"/>
  <c r="D7642" i="11"/>
  <c r="C7642" i="11"/>
  <c r="D7641" i="11"/>
  <c r="C7641" i="11"/>
  <c r="D7640" i="11"/>
  <c r="C7640" i="11"/>
  <c r="D7639" i="11"/>
  <c r="C7639" i="11"/>
  <c r="D7638" i="11"/>
  <c r="C7638" i="11"/>
  <c r="D7637" i="11"/>
  <c r="C7637" i="11"/>
  <c r="D7636" i="11"/>
  <c r="C7636" i="11"/>
  <c r="D7635" i="11"/>
  <c r="C7635" i="11"/>
  <c r="D7634" i="11"/>
  <c r="C7634" i="11"/>
  <c r="D7633" i="11"/>
  <c r="C7633" i="11"/>
  <c r="D7632" i="11"/>
  <c r="C7632" i="11"/>
  <c r="D7631" i="11"/>
  <c r="C7631" i="11"/>
  <c r="D7630" i="11"/>
  <c r="C7630" i="11"/>
  <c r="D7629" i="11"/>
  <c r="C7629" i="11"/>
  <c r="D7628" i="11"/>
  <c r="C7628" i="11"/>
  <c r="D7627" i="11"/>
  <c r="C7627" i="11"/>
  <c r="D7626" i="11"/>
  <c r="C7626" i="11"/>
  <c r="D7625" i="11"/>
  <c r="C7625" i="11"/>
  <c r="D7624" i="11"/>
  <c r="C7624" i="11"/>
  <c r="D7623" i="11"/>
  <c r="C7623" i="11"/>
  <c r="D7622" i="11"/>
  <c r="C7622" i="11"/>
  <c r="D7621" i="11"/>
  <c r="C7621" i="11"/>
  <c r="D7620" i="11"/>
  <c r="C7620" i="11"/>
  <c r="D7619" i="11"/>
  <c r="C7619" i="11"/>
  <c r="D7618" i="11"/>
  <c r="C7618" i="11"/>
  <c r="D7617" i="11"/>
  <c r="C7617" i="11"/>
  <c r="D7616" i="11"/>
  <c r="C7616" i="11"/>
  <c r="D7615" i="11"/>
  <c r="C7615" i="11"/>
  <c r="D7614" i="11"/>
  <c r="C7614" i="11"/>
  <c r="D7613" i="11"/>
  <c r="C7613" i="11"/>
  <c r="D7612" i="11"/>
  <c r="C7612" i="11"/>
  <c r="D7611" i="11"/>
  <c r="C7611" i="11"/>
  <c r="D7610" i="11"/>
  <c r="C7610" i="11"/>
  <c r="D7609" i="11"/>
  <c r="C7609" i="11"/>
  <c r="D7608" i="11"/>
  <c r="C7608" i="11"/>
  <c r="D7607" i="11"/>
  <c r="C7607" i="11"/>
  <c r="D7606" i="11"/>
  <c r="C7606" i="11"/>
  <c r="D7605" i="11"/>
  <c r="C7605" i="11"/>
  <c r="D7604" i="11"/>
  <c r="C7604" i="11"/>
  <c r="D7603" i="11"/>
  <c r="C7603" i="11"/>
  <c r="D7602" i="11"/>
  <c r="C7602" i="11"/>
  <c r="D7601" i="11"/>
  <c r="C7601" i="11"/>
  <c r="D7600" i="11"/>
  <c r="C7600" i="11"/>
  <c r="D7599" i="11"/>
  <c r="C7599" i="11"/>
  <c r="D7598" i="11"/>
  <c r="C7598" i="11"/>
  <c r="D7597" i="11"/>
  <c r="C7597" i="11"/>
  <c r="D7596" i="11"/>
  <c r="C7596" i="11"/>
  <c r="D7595" i="11"/>
  <c r="C7595" i="11"/>
  <c r="D7594" i="11"/>
  <c r="C7594" i="11"/>
  <c r="D7593" i="11"/>
  <c r="C7593" i="11"/>
  <c r="D7592" i="11"/>
  <c r="C7592" i="11"/>
  <c r="D7591" i="11"/>
  <c r="C7591" i="11"/>
  <c r="D7590" i="11"/>
  <c r="C7590" i="11"/>
  <c r="D7589" i="11"/>
  <c r="C7589" i="11"/>
  <c r="D7588" i="11"/>
  <c r="C7588" i="11"/>
  <c r="D7587" i="11"/>
  <c r="C7587" i="11"/>
  <c r="D7586" i="11"/>
  <c r="C7586" i="11"/>
  <c r="D7585" i="11"/>
  <c r="C7585" i="11"/>
  <c r="D7584" i="11"/>
  <c r="C7584" i="11"/>
  <c r="D7583" i="11"/>
  <c r="C7583" i="11"/>
  <c r="D7582" i="11"/>
  <c r="C7582" i="11"/>
  <c r="D7581" i="11"/>
  <c r="C7581" i="11"/>
  <c r="D7580" i="11"/>
  <c r="C7580" i="11"/>
  <c r="D7579" i="11"/>
  <c r="C7579" i="11"/>
  <c r="D7578" i="11"/>
  <c r="C7578" i="11"/>
  <c r="D7577" i="11"/>
  <c r="C7577" i="11"/>
  <c r="D7576" i="11"/>
  <c r="C7576" i="11"/>
  <c r="D7575" i="11"/>
  <c r="C7575" i="11"/>
  <c r="D7574" i="11"/>
  <c r="C7574" i="11"/>
  <c r="D7573" i="11"/>
  <c r="C7573" i="11"/>
  <c r="D7572" i="11"/>
  <c r="C7572" i="11"/>
  <c r="D7571" i="11"/>
  <c r="C7571" i="11"/>
  <c r="D7570" i="11"/>
  <c r="C7570" i="11"/>
  <c r="D7569" i="11"/>
  <c r="C7569" i="11"/>
  <c r="D7568" i="11"/>
  <c r="C7568" i="11"/>
  <c r="D7567" i="11"/>
  <c r="C7567" i="11"/>
  <c r="D7566" i="11"/>
  <c r="C7566" i="11"/>
  <c r="D7565" i="11"/>
  <c r="C7565" i="11"/>
  <c r="D7564" i="11"/>
  <c r="C7564" i="11"/>
  <c r="D7563" i="11"/>
  <c r="C7563" i="11"/>
  <c r="D7562" i="11"/>
  <c r="C7562" i="11"/>
  <c r="D7561" i="11"/>
  <c r="C7561" i="11"/>
  <c r="D7560" i="11"/>
  <c r="C7560" i="11"/>
  <c r="D7559" i="11"/>
  <c r="C7559" i="11"/>
  <c r="D7558" i="11"/>
  <c r="C7558" i="11"/>
  <c r="D7557" i="11"/>
  <c r="C7557" i="11"/>
  <c r="D7556" i="11"/>
  <c r="C7556" i="11"/>
  <c r="D7555" i="11"/>
  <c r="C7555" i="11"/>
  <c r="D7554" i="11"/>
  <c r="C7554" i="11"/>
  <c r="D7553" i="11"/>
  <c r="C7553" i="11"/>
  <c r="D7552" i="11"/>
  <c r="C7552" i="11"/>
  <c r="D7551" i="11"/>
  <c r="C7551" i="11"/>
  <c r="D7550" i="11"/>
  <c r="C7550" i="11"/>
  <c r="D7549" i="11"/>
  <c r="C7549" i="11"/>
  <c r="D7548" i="11"/>
  <c r="C7548" i="11"/>
  <c r="D7547" i="11"/>
  <c r="C7547" i="11"/>
  <c r="D7546" i="11"/>
  <c r="C7546" i="11"/>
  <c r="D7545" i="11"/>
  <c r="C7545" i="11"/>
  <c r="D7544" i="11"/>
  <c r="C7544" i="11"/>
  <c r="D7543" i="11"/>
  <c r="C7543" i="11"/>
  <c r="D7542" i="11"/>
  <c r="C7542" i="11"/>
  <c r="D7541" i="11"/>
  <c r="C7541" i="11"/>
  <c r="D7540" i="11"/>
  <c r="C7540" i="11"/>
  <c r="D7539" i="11"/>
  <c r="C7539" i="11"/>
  <c r="D7538" i="11"/>
  <c r="C7538" i="11"/>
  <c r="D7537" i="11"/>
  <c r="C7537" i="11"/>
  <c r="D7536" i="11"/>
  <c r="C7536" i="11"/>
  <c r="D7535" i="11"/>
  <c r="C7535" i="11"/>
  <c r="D7534" i="11"/>
  <c r="C7534" i="11"/>
  <c r="D7533" i="11"/>
  <c r="C7533" i="11"/>
  <c r="D7532" i="11"/>
  <c r="C7532" i="11"/>
  <c r="D7531" i="11"/>
  <c r="C7531" i="11"/>
  <c r="D7530" i="11"/>
  <c r="C7530" i="11"/>
  <c r="D7529" i="11"/>
  <c r="C7529" i="11"/>
  <c r="D7528" i="11"/>
  <c r="C7528" i="11"/>
  <c r="D7527" i="11"/>
  <c r="C7527" i="11"/>
  <c r="D7526" i="11"/>
  <c r="C7526" i="11"/>
  <c r="D7525" i="11"/>
  <c r="C7525" i="11"/>
  <c r="D7524" i="11"/>
  <c r="C7524" i="11"/>
  <c r="D7523" i="11"/>
  <c r="C7523" i="11"/>
  <c r="D7522" i="11"/>
  <c r="C7522" i="11"/>
  <c r="D7521" i="11"/>
  <c r="C7521" i="11"/>
  <c r="D7520" i="11"/>
  <c r="C7520" i="11"/>
  <c r="D7519" i="11"/>
  <c r="C7519" i="11"/>
  <c r="D7518" i="11"/>
  <c r="C7518" i="11"/>
  <c r="D7517" i="11"/>
  <c r="C7517" i="11"/>
  <c r="D7516" i="11"/>
  <c r="C7516" i="11"/>
  <c r="D7515" i="11"/>
  <c r="C7515" i="11"/>
  <c r="D7514" i="11"/>
  <c r="C7514" i="11"/>
  <c r="D7513" i="11"/>
  <c r="C7513" i="11"/>
  <c r="D7512" i="11"/>
  <c r="C7512" i="11"/>
  <c r="D7511" i="11"/>
  <c r="C7511" i="11"/>
  <c r="D7510" i="11"/>
  <c r="C7510" i="11"/>
  <c r="D7509" i="11"/>
  <c r="C7509" i="11"/>
  <c r="D7508" i="11"/>
  <c r="C7508" i="11"/>
  <c r="D7507" i="11"/>
  <c r="C7507" i="11"/>
  <c r="D7506" i="11"/>
  <c r="C7506" i="11"/>
  <c r="D7505" i="11"/>
  <c r="C7505" i="11"/>
  <c r="D7504" i="11"/>
  <c r="C7504" i="11"/>
  <c r="D7503" i="11"/>
  <c r="C7503" i="11"/>
  <c r="D7502" i="11"/>
  <c r="C7502" i="11"/>
  <c r="D7501" i="11"/>
  <c r="C7501" i="11"/>
  <c r="D7500" i="11"/>
  <c r="C7500" i="11"/>
  <c r="D7499" i="11"/>
  <c r="C7499" i="11"/>
  <c r="D7498" i="11"/>
  <c r="C7498" i="11"/>
  <c r="D7497" i="11"/>
  <c r="C7497" i="11"/>
  <c r="D7496" i="11"/>
  <c r="C7496" i="11"/>
  <c r="D7495" i="11"/>
  <c r="C7495" i="11"/>
  <c r="D7494" i="11"/>
  <c r="C7494" i="11"/>
  <c r="D7493" i="11"/>
  <c r="C7493" i="11"/>
  <c r="D7492" i="11"/>
  <c r="C7492" i="11"/>
  <c r="D7491" i="11"/>
  <c r="C7491" i="11"/>
  <c r="D7490" i="11"/>
  <c r="C7490" i="11"/>
  <c r="D7489" i="11"/>
  <c r="C7489" i="11"/>
  <c r="D7488" i="11"/>
  <c r="C7488" i="11"/>
  <c r="D7487" i="11"/>
  <c r="C7487" i="11"/>
  <c r="D7486" i="11"/>
  <c r="C7486" i="11"/>
  <c r="D7485" i="11"/>
  <c r="C7485" i="11"/>
  <c r="D7484" i="11"/>
  <c r="C7484" i="11"/>
  <c r="D7483" i="11"/>
  <c r="C7483" i="11"/>
  <c r="D7482" i="11"/>
  <c r="C7482" i="11"/>
  <c r="D7481" i="11"/>
  <c r="C7481" i="11"/>
  <c r="D7480" i="11"/>
  <c r="C7480" i="11"/>
  <c r="D7479" i="11"/>
  <c r="C7479" i="11"/>
  <c r="D7478" i="11"/>
  <c r="C7478" i="11"/>
  <c r="D7477" i="11"/>
  <c r="C7477" i="11"/>
  <c r="D7476" i="11"/>
  <c r="C7476" i="11"/>
  <c r="D7475" i="11"/>
  <c r="C7475" i="11"/>
  <c r="D7474" i="11"/>
  <c r="C7474" i="11"/>
  <c r="D7473" i="11"/>
  <c r="C7473" i="11"/>
  <c r="D7472" i="11"/>
  <c r="C7472" i="11"/>
  <c r="D7471" i="11"/>
  <c r="C7471" i="11"/>
  <c r="D7470" i="11"/>
  <c r="C7470" i="11"/>
  <c r="D7469" i="11"/>
  <c r="C7469" i="11"/>
  <c r="D7468" i="11"/>
  <c r="C7468" i="11"/>
  <c r="D7467" i="11"/>
  <c r="C7467" i="11"/>
  <c r="D7466" i="11"/>
  <c r="C7466" i="11"/>
  <c r="D7465" i="11"/>
  <c r="C7465" i="11"/>
  <c r="D7464" i="11"/>
  <c r="C7464" i="11"/>
  <c r="D7463" i="11"/>
  <c r="C7463" i="11"/>
  <c r="D7462" i="11"/>
  <c r="C7462" i="11"/>
  <c r="D7461" i="11"/>
  <c r="C7461" i="11"/>
  <c r="D7460" i="11"/>
  <c r="C7460" i="11"/>
  <c r="D7459" i="11"/>
  <c r="C7459" i="11"/>
  <c r="D7458" i="11"/>
  <c r="C7458" i="11"/>
  <c r="D7457" i="11"/>
  <c r="C7457" i="11"/>
  <c r="D7456" i="11"/>
  <c r="C7456" i="11"/>
  <c r="D7455" i="11"/>
  <c r="C7455" i="11"/>
  <c r="D7454" i="11"/>
  <c r="C7454" i="11"/>
  <c r="D7453" i="11"/>
  <c r="C7453" i="11"/>
  <c r="D7452" i="11"/>
  <c r="C7452" i="11"/>
  <c r="D7451" i="11"/>
  <c r="C7451" i="11"/>
  <c r="D7450" i="11"/>
  <c r="C7450" i="11"/>
  <c r="D7449" i="11"/>
  <c r="C7449" i="11"/>
  <c r="D7448" i="11"/>
  <c r="C7448" i="11"/>
  <c r="D7447" i="11"/>
  <c r="C7447" i="11"/>
  <c r="D7446" i="11"/>
  <c r="C7446" i="11"/>
  <c r="D7445" i="11"/>
  <c r="C7445" i="11"/>
  <c r="D7444" i="11"/>
  <c r="C7444" i="11"/>
  <c r="D7443" i="11"/>
  <c r="C7443" i="11"/>
  <c r="D7442" i="11"/>
  <c r="C7442" i="11"/>
  <c r="D7441" i="11"/>
  <c r="C7441" i="11"/>
  <c r="D7440" i="11"/>
  <c r="C7440" i="11"/>
  <c r="D7439" i="11"/>
  <c r="C7439" i="11"/>
  <c r="D7438" i="11"/>
  <c r="C7438" i="11"/>
  <c r="D7437" i="11"/>
  <c r="C7437" i="11"/>
  <c r="D7436" i="11"/>
  <c r="C7436" i="11"/>
  <c r="D7435" i="11"/>
  <c r="C7435" i="11"/>
  <c r="D7434" i="11"/>
  <c r="C7434" i="11"/>
  <c r="D7433" i="11"/>
  <c r="C7433" i="11"/>
  <c r="D7432" i="11"/>
  <c r="C7432" i="11"/>
  <c r="D7431" i="11"/>
  <c r="C7431" i="11"/>
  <c r="D7430" i="11"/>
  <c r="C7430" i="11"/>
  <c r="D7429" i="11"/>
  <c r="C7429" i="11"/>
  <c r="D7428" i="11"/>
  <c r="C7428" i="11"/>
  <c r="D7427" i="11"/>
  <c r="C7427" i="11"/>
  <c r="D7426" i="11"/>
  <c r="C7426" i="11"/>
  <c r="D7425" i="11"/>
  <c r="C7425" i="11"/>
  <c r="D7424" i="11"/>
  <c r="C7424" i="11"/>
  <c r="D7423" i="11"/>
  <c r="C7423" i="11"/>
  <c r="D7422" i="11"/>
  <c r="C7422" i="11"/>
  <c r="D7421" i="11"/>
  <c r="C7421" i="11"/>
  <c r="D7420" i="11"/>
  <c r="C7420" i="11"/>
  <c r="D7419" i="11"/>
  <c r="C7419" i="11"/>
  <c r="D7418" i="11"/>
  <c r="C7418" i="11"/>
  <c r="D7417" i="11"/>
  <c r="C7417" i="11"/>
  <c r="D7416" i="11"/>
  <c r="C7416" i="11"/>
  <c r="D7415" i="11"/>
  <c r="C7415" i="11"/>
  <c r="D7414" i="11"/>
  <c r="C7414" i="11"/>
  <c r="D7413" i="11"/>
  <c r="C7413" i="11"/>
  <c r="D7412" i="11"/>
  <c r="C7412" i="11"/>
  <c r="D7411" i="11"/>
  <c r="C7411" i="11"/>
  <c r="D7410" i="11"/>
  <c r="C7410" i="11"/>
  <c r="D7409" i="11"/>
  <c r="C7409" i="11"/>
  <c r="D7408" i="11"/>
  <c r="C7408" i="11"/>
  <c r="D7407" i="11"/>
  <c r="C7407" i="11"/>
  <c r="D7406" i="11"/>
  <c r="C7406" i="11"/>
  <c r="D7405" i="11"/>
  <c r="C7405" i="11"/>
  <c r="D7404" i="11"/>
  <c r="C7404" i="11"/>
  <c r="D7403" i="11"/>
  <c r="C7403" i="11"/>
  <c r="D7402" i="11"/>
  <c r="C7402" i="11"/>
  <c r="D7401" i="11"/>
  <c r="C7401" i="11"/>
  <c r="D7400" i="11"/>
  <c r="C7400" i="11"/>
  <c r="D7399" i="11"/>
  <c r="C7399" i="11"/>
  <c r="D7398" i="11"/>
  <c r="C7398" i="11"/>
  <c r="D7397" i="11"/>
  <c r="C7397" i="11"/>
  <c r="D7396" i="11"/>
  <c r="C7396" i="11"/>
  <c r="D7395" i="11"/>
  <c r="C7395" i="11"/>
  <c r="D7394" i="11"/>
  <c r="C7394" i="11"/>
  <c r="D7393" i="11"/>
  <c r="C7393" i="11"/>
  <c r="D7392" i="11"/>
  <c r="C7392" i="11"/>
  <c r="D7391" i="11"/>
  <c r="C7391" i="11"/>
  <c r="D7390" i="11"/>
  <c r="C7390" i="11"/>
  <c r="D7389" i="11"/>
  <c r="C7389" i="11"/>
  <c r="D7388" i="11"/>
  <c r="C7388" i="11"/>
  <c r="D7387" i="11"/>
  <c r="C7387" i="11"/>
  <c r="D7386" i="11"/>
  <c r="C7386" i="11"/>
  <c r="D7385" i="11"/>
  <c r="C7385" i="11"/>
  <c r="D7384" i="11"/>
  <c r="C7384" i="11"/>
  <c r="D7383" i="11"/>
  <c r="C7383" i="11"/>
  <c r="D7382" i="11"/>
  <c r="C7382" i="11"/>
  <c r="D7381" i="11"/>
  <c r="C7381" i="11"/>
  <c r="D7380" i="11"/>
  <c r="C7380" i="11"/>
  <c r="D7379" i="11"/>
  <c r="C7379" i="11"/>
  <c r="D7378" i="11"/>
  <c r="C7378" i="11"/>
  <c r="D7377" i="11"/>
  <c r="C7377" i="11"/>
  <c r="D7376" i="11"/>
  <c r="C7376" i="11"/>
  <c r="D7375" i="11"/>
  <c r="C7375" i="11"/>
  <c r="D7374" i="11"/>
  <c r="C7374" i="11"/>
  <c r="D7373" i="11"/>
  <c r="C7373" i="11"/>
  <c r="D7372" i="11"/>
  <c r="C7372" i="11"/>
  <c r="D7371" i="11"/>
  <c r="C7371" i="11"/>
  <c r="D7370" i="11"/>
  <c r="C7370" i="11"/>
  <c r="D7369" i="11"/>
  <c r="C7369" i="11"/>
  <c r="D7368" i="11"/>
  <c r="C7368" i="11"/>
  <c r="D7367" i="11"/>
  <c r="C7367" i="11"/>
  <c r="D7366" i="11"/>
  <c r="C7366" i="11"/>
  <c r="D7365" i="11"/>
  <c r="C7365" i="11"/>
  <c r="D7364" i="11"/>
  <c r="C7364" i="11"/>
  <c r="D7363" i="11"/>
  <c r="C7363" i="11"/>
  <c r="D7362" i="11"/>
  <c r="C7362" i="11"/>
  <c r="D7361" i="11"/>
  <c r="C7361" i="11"/>
  <c r="D7360" i="11"/>
  <c r="C7360" i="11"/>
  <c r="D7359" i="11"/>
  <c r="C7359" i="11"/>
  <c r="D7358" i="11"/>
  <c r="C7358" i="11"/>
  <c r="D7357" i="11"/>
  <c r="C7357" i="11"/>
  <c r="D7356" i="11"/>
  <c r="C7356" i="11"/>
  <c r="D7355" i="11"/>
  <c r="C7355" i="11"/>
  <c r="D7354" i="11"/>
  <c r="C7354" i="11"/>
  <c r="D7353" i="11"/>
  <c r="C7353" i="11"/>
  <c r="D7352" i="11"/>
  <c r="C7352" i="11"/>
  <c r="D7351" i="11"/>
  <c r="C7351" i="11"/>
  <c r="D7350" i="11"/>
  <c r="C7350" i="11"/>
  <c r="D7349" i="11"/>
  <c r="C7349" i="11"/>
  <c r="D7348" i="11"/>
  <c r="C7348" i="11"/>
  <c r="D7347" i="11"/>
  <c r="C7347" i="11"/>
  <c r="D7346" i="11"/>
  <c r="C7346" i="11"/>
  <c r="D7345" i="11"/>
  <c r="C7345" i="11"/>
  <c r="D7344" i="11"/>
  <c r="C7344" i="11"/>
  <c r="D7343" i="11"/>
  <c r="C7343" i="11"/>
  <c r="D7342" i="11"/>
  <c r="C7342" i="11"/>
  <c r="D7341" i="11"/>
  <c r="C7341" i="11"/>
  <c r="D7340" i="11"/>
  <c r="C7340" i="11"/>
  <c r="D7339" i="11"/>
  <c r="C7339" i="11"/>
  <c r="D7338" i="11"/>
  <c r="C7338" i="11"/>
  <c r="D7337" i="11"/>
  <c r="C7337" i="11"/>
  <c r="D7336" i="11"/>
  <c r="C7336" i="11"/>
  <c r="D7335" i="11"/>
  <c r="C7335" i="11"/>
  <c r="D7334" i="11"/>
  <c r="C7334" i="11"/>
  <c r="D7333" i="11"/>
  <c r="C7333" i="11"/>
  <c r="D7332" i="11"/>
  <c r="C7332" i="11"/>
  <c r="D7331" i="11"/>
  <c r="C7331" i="11"/>
  <c r="D7330" i="11"/>
  <c r="C7330" i="11"/>
  <c r="D7329" i="11"/>
  <c r="C7329" i="11"/>
  <c r="D7328" i="11"/>
  <c r="C7328" i="11"/>
  <c r="D7327" i="11"/>
  <c r="C7327" i="11"/>
  <c r="D7326" i="11"/>
  <c r="C7326" i="11"/>
  <c r="D7325" i="11"/>
  <c r="C7325" i="11"/>
  <c r="D7324" i="11"/>
  <c r="C7324" i="11"/>
  <c r="D7323" i="11"/>
  <c r="C7323" i="11"/>
  <c r="D7322" i="11"/>
  <c r="C7322" i="11"/>
  <c r="D7321" i="11"/>
  <c r="C7321" i="11"/>
  <c r="D7320" i="11"/>
  <c r="C7320" i="11"/>
  <c r="D7319" i="11"/>
  <c r="C7319" i="11"/>
  <c r="D7318" i="11"/>
  <c r="C7318" i="11"/>
  <c r="D7317" i="11"/>
  <c r="C7317" i="11"/>
  <c r="D7316" i="11"/>
  <c r="C7316" i="11"/>
  <c r="D7315" i="11"/>
  <c r="C7315" i="11"/>
  <c r="D7314" i="11"/>
  <c r="C7314" i="11"/>
  <c r="D7313" i="11"/>
  <c r="C7313" i="11"/>
  <c r="D7312" i="11"/>
  <c r="C7312" i="11"/>
  <c r="D7311" i="11"/>
  <c r="C7311" i="11"/>
  <c r="D7310" i="11"/>
  <c r="C7310" i="11"/>
  <c r="D7309" i="11"/>
  <c r="C7309" i="11"/>
  <c r="D7308" i="11"/>
  <c r="C7308" i="11"/>
  <c r="D7307" i="11"/>
  <c r="C7307" i="11"/>
  <c r="D7306" i="11"/>
  <c r="C7306" i="11"/>
  <c r="D7305" i="11"/>
  <c r="C7305" i="11"/>
  <c r="D7304" i="11"/>
  <c r="C7304" i="11"/>
  <c r="D7303" i="11"/>
  <c r="C7303" i="11"/>
  <c r="D7302" i="11"/>
  <c r="C7302" i="11"/>
  <c r="D7301" i="11"/>
  <c r="C7301" i="11"/>
  <c r="D7300" i="11"/>
  <c r="C7300" i="11"/>
  <c r="D7299" i="11"/>
  <c r="C7299" i="11"/>
  <c r="D7298" i="11"/>
  <c r="C7298" i="11"/>
  <c r="D7297" i="11"/>
  <c r="C7297" i="11"/>
  <c r="D7296" i="11"/>
  <c r="C7296" i="11"/>
  <c r="D7295" i="11"/>
  <c r="C7295" i="11"/>
  <c r="D7294" i="11"/>
  <c r="C7294" i="11"/>
  <c r="D7293" i="11"/>
  <c r="C7293" i="11"/>
  <c r="D7292" i="11"/>
  <c r="C7292" i="11"/>
  <c r="D7291" i="11"/>
  <c r="C7291" i="11"/>
  <c r="D7290" i="11"/>
  <c r="C7290" i="11"/>
  <c r="D7289" i="11"/>
  <c r="C7289" i="11"/>
  <c r="D7288" i="11"/>
  <c r="C7288" i="11"/>
  <c r="D7287" i="11"/>
  <c r="C7287" i="11"/>
  <c r="D7286" i="11"/>
  <c r="C7286" i="11"/>
  <c r="D7285" i="11"/>
  <c r="C7285" i="11"/>
  <c r="D7284" i="11"/>
  <c r="C7284" i="11"/>
  <c r="D7283" i="11"/>
  <c r="C7283" i="11"/>
  <c r="D7282" i="11"/>
  <c r="C7282" i="11"/>
  <c r="D7281" i="11"/>
  <c r="C7281" i="11"/>
  <c r="D7280" i="11"/>
  <c r="C7280" i="11"/>
  <c r="D7279" i="11"/>
  <c r="C7279" i="11"/>
  <c r="D7278" i="11"/>
  <c r="C7278" i="11"/>
  <c r="D7277" i="11"/>
  <c r="C7277" i="11"/>
  <c r="D7276" i="11"/>
  <c r="C7276" i="11"/>
  <c r="D7275" i="11"/>
  <c r="C7275" i="11"/>
  <c r="D7274" i="11"/>
  <c r="C7274" i="11"/>
  <c r="D7273" i="11"/>
  <c r="C7273" i="11"/>
  <c r="D7272" i="11"/>
  <c r="C7272" i="11"/>
  <c r="D7271" i="11"/>
  <c r="C7271" i="11"/>
  <c r="D7270" i="11"/>
  <c r="C7270" i="11"/>
  <c r="D7269" i="11"/>
  <c r="C7269" i="11"/>
  <c r="D7268" i="11"/>
  <c r="C7268" i="11"/>
  <c r="D7267" i="11"/>
  <c r="C7267" i="11"/>
  <c r="D7266" i="11"/>
  <c r="C7266" i="11"/>
  <c r="D7265" i="11"/>
  <c r="C7265" i="11"/>
  <c r="D7264" i="11"/>
  <c r="C7264" i="11"/>
  <c r="D7263" i="11"/>
  <c r="C7263" i="11"/>
  <c r="D7262" i="11"/>
  <c r="C7262" i="11"/>
  <c r="D7261" i="11"/>
  <c r="C7261" i="11"/>
  <c r="D7260" i="11"/>
  <c r="C7260" i="11"/>
  <c r="D7259" i="11"/>
  <c r="C7259" i="11"/>
  <c r="D7258" i="11"/>
  <c r="C7258" i="11"/>
  <c r="D7257" i="11"/>
  <c r="C7257" i="11"/>
  <c r="D7256" i="11"/>
  <c r="C7256" i="11"/>
  <c r="D7255" i="11"/>
  <c r="C7255" i="11"/>
  <c r="D7254" i="11"/>
  <c r="C7254" i="11"/>
  <c r="D7253" i="11"/>
  <c r="C7253" i="11"/>
  <c r="D7252" i="11"/>
  <c r="C7252" i="11"/>
  <c r="D7251" i="11"/>
  <c r="C7251" i="11"/>
  <c r="D7250" i="11"/>
  <c r="C7250" i="11"/>
  <c r="D7249" i="11"/>
  <c r="C7249" i="11"/>
  <c r="D7248" i="11"/>
  <c r="C7248" i="11"/>
  <c r="D7247" i="11"/>
  <c r="C7247" i="11"/>
  <c r="D7246" i="11"/>
  <c r="C7246" i="11"/>
  <c r="D7245" i="11"/>
  <c r="C7245" i="11"/>
  <c r="D7244" i="11"/>
  <c r="C7244" i="11"/>
  <c r="D7243" i="11"/>
  <c r="C7243" i="11"/>
  <c r="D7242" i="11"/>
  <c r="C7242" i="11"/>
  <c r="D7241" i="11"/>
  <c r="C7241" i="11"/>
  <c r="D7240" i="11"/>
  <c r="C7240" i="11"/>
  <c r="D7239" i="11"/>
  <c r="C7239" i="11"/>
  <c r="D7238" i="11"/>
  <c r="C7238" i="11"/>
  <c r="D7237" i="11"/>
  <c r="C7237" i="11"/>
  <c r="D7236" i="11"/>
  <c r="C7236" i="11"/>
  <c r="D7235" i="11"/>
  <c r="C7235" i="11"/>
  <c r="D7234" i="11"/>
  <c r="C7234" i="11"/>
  <c r="D7233" i="11"/>
  <c r="C7233" i="11"/>
  <c r="D7232" i="11"/>
  <c r="C7232" i="11"/>
  <c r="D7231" i="11"/>
  <c r="C7231" i="11"/>
  <c r="D7230" i="11"/>
  <c r="C7230" i="11"/>
  <c r="D7229" i="11"/>
  <c r="C7229" i="11"/>
  <c r="D7228" i="11"/>
  <c r="C7228" i="11"/>
  <c r="D7227" i="11"/>
  <c r="C7227" i="11"/>
  <c r="D7226" i="11"/>
  <c r="C7226" i="11"/>
  <c r="D7225" i="11"/>
  <c r="C7225" i="11"/>
  <c r="D7224" i="11"/>
  <c r="C7224" i="11"/>
  <c r="D7223" i="11"/>
  <c r="C7223" i="11"/>
  <c r="D7222" i="11"/>
  <c r="C7222" i="11"/>
  <c r="D7221" i="11"/>
  <c r="C7221" i="11"/>
  <c r="D7220" i="11"/>
  <c r="C7220" i="11"/>
  <c r="D7219" i="11"/>
  <c r="C7219" i="11"/>
  <c r="D7218" i="11"/>
  <c r="C7218" i="11"/>
  <c r="D7217" i="11"/>
  <c r="C7217" i="11"/>
  <c r="D7216" i="11"/>
  <c r="C7216" i="11"/>
  <c r="D7215" i="11"/>
  <c r="C7215" i="11"/>
  <c r="D7214" i="11"/>
  <c r="C7214" i="11"/>
  <c r="D7213" i="11"/>
  <c r="C7213" i="11"/>
  <c r="D7212" i="11"/>
  <c r="C7212" i="11"/>
  <c r="D7211" i="11"/>
  <c r="C7211" i="11"/>
  <c r="D7210" i="11"/>
  <c r="C7210" i="11"/>
  <c r="D7209" i="11"/>
  <c r="C7209" i="11"/>
  <c r="D7208" i="11"/>
  <c r="C7208" i="11"/>
  <c r="D7207" i="11"/>
  <c r="C7207" i="11"/>
  <c r="D7206" i="11"/>
  <c r="C7206" i="11"/>
  <c r="D7205" i="11"/>
  <c r="C7205" i="11"/>
  <c r="D7204" i="11"/>
  <c r="C7204" i="11"/>
  <c r="D7203" i="11"/>
  <c r="C7203" i="11"/>
  <c r="D7202" i="11"/>
  <c r="C7202" i="11"/>
  <c r="D7201" i="11"/>
  <c r="C7201" i="11"/>
  <c r="D7200" i="11"/>
  <c r="C7200" i="11"/>
  <c r="D7199" i="11"/>
  <c r="C7199" i="11"/>
  <c r="D7198" i="11"/>
  <c r="C7198" i="11"/>
  <c r="D7197" i="11"/>
  <c r="C7197" i="11"/>
  <c r="D7196" i="11"/>
  <c r="C7196" i="11"/>
  <c r="D7195" i="11"/>
  <c r="C7195" i="11"/>
  <c r="D7194" i="11"/>
  <c r="C7194" i="11"/>
  <c r="D7193" i="11"/>
  <c r="C7193" i="11"/>
  <c r="D7192" i="11"/>
  <c r="C7192" i="11"/>
  <c r="D7191" i="11"/>
  <c r="C7191" i="11"/>
  <c r="D7190" i="11"/>
  <c r="C7190" i="11"/>
  <c r="D7189" i="11"/>
  <c r="C7189" i="11"/>
  <c r="D7188" i="11"/>
  <c r="C7188" i="11"/>
  <c r="D7187" i="11"/>
  <c r="C7187" i="11"/>
  <c r="D7186" i="11"/>
  <c r="C7186" i="11"/>
  <c r="D7185" i="11"/>
  <c r="C7185" i="11"/>
  <c r="D7184" i="11"/>
  <c r="C7184" i="11"/>
  <c r="D7183" i="11"/>
  <c r="C7183" i="11"/>
  <c r="D7182" i="11"/>
  <c r="C7182" i="11"/>
  <c r="D7181" i="11"/>
  <c r="C7181" i="11"/>
  <c r="D7180" i="11"/>
  <c r="C7180" i="11"/>
  <c r="D7179" i="11"/>
  <c r="C7179" i="11"/>
  <c r="D7178" i="11"/>
  <c r="C7178" i="11"/>
  <c r="D7177" i="11"/>
  <c r="C7177" i="11"/>
  <c r="D7176" i="11"/>
  <c r="C7176" i="11"/>
  <c r="D7175" i="11"/>
  <c r="C7175" i="11"/>
  <c r="D7174" i="11"/>
  <c r="C7174" i="11"/>
  <c r="D7173" i="11"/>
  <c r="C7173" i="11"/>
  <c r="D7172" i="11"/>
  <c r="C7172" i="11"/>
  <c r="D7171" i="11"/>
  <c r="C7171" i="11"/>
  <c r="D7170" i="11"/>
  <c r="C7170" i="11"/>
  <c r="D7169" i="11"/>
  <c r="C7169" i="11"/>
  <c r="D7168" i="11"/>
  <c r="C7168" i="11"/>
  <c r="D7167" i="11"/>
  <c r="C7167" i="11"/>
  <c r="D7166" i="11"/>
  <c r="C7166" i="11"/>
  <c r="D7165" i="11"/>
  <c r="C7165" i="11"/>
  <c r="D7164" i="11"/>
  <c r="C7164" i="11"/>
  <c r="D7163" i="11"/>
  <c r="C7163" i="11"/>
  <c r="D7162" i="11"/>
  <c r="C7162" i="11"/>
  <c r="D7161" i="11"/>
  <c r="C7161" i="11"/>
  <c r="D7160" i="11"/>
  <c r="C7160" i="11"/>
  <c r="D7159" i="11"/>
  <c r="C7159" i="11"/>
  <c r="D7158" i="11"/>
  <c r="C7158" i="11"/>
  <c r="D7157" i="11"/>
  <c r="C7157" i="11"/>
  <c r="D7156" i="11"/>
  <c r="C7156" i="11"/>
  <c r="D7155" i="11"/>
  <c r="C7155" i="11"/>
  <c r="D7154" i="11"/>
  <c r="C7154" i="11"/>
  <c r="D7153" i="11"/>
  <c r="C7153" i="11"/>
  <c r="D7152" i="11"/>
  <c r="C7152" i="11"/>
  <c r="D7151" i="11"/>
  <c r="C7151" i="11"/>
  <c r="D7150" i="11"/>
  <c r="C7150" i="11"/>
  <c r="D7149" i="11"/>
  <c r="C7149" i="11"/>
  <c r="D7148" i="11"/>
  <c r="C7148" i="11"/>
  <c r="D7147" i="11"/>
  <c r="C7147" i="11"/>
  <c r="D7146" i="11"/>
  <c r="C7146" i="11"/>
  <c r="D7145" i="11"/>
  <c r="C7145" i="11"/>
  <c r="D7144" i="11"/>
  <c r="C7144" i="11"/>
  <c r="D7143" i="11"/>
  <c r="C7143" i="11"/>
  <c r="D7142" i="11"/>
  <c r="C7142" i="11"/>
  <c r="D7141" i="11"/>
  <c r="C7141" i="11"/>
  <c r="D7140" i="11"/>
  <c r="C7140" i="11"/>
  <c r="D7139" i="11"/>
  <c r="C7139" i="11"/>
  <c r="D7138" i="11"/>
  <c r="C7138" i="11"/>
  <c r="D7137" i="11"/>
  <c r="C7137" i="11"/>
  <c r="D7136" i="11"/>
  <c r="C7136" i="11"/>
  <c r="D7135" i="11"/>
  <c r="C7135" i="11"/>
  <c r="D7134" i="11"/>
  <c r="C7134" i="11"/>
  <c r="D7133" i="11"/>
  <c r="C7133" i="11"/>
  <c r="D7132" i="11"/>
  <c r="C7132" i="11"/>
  <c r="D7131" i="11"/>
  <c r="C7131" i="11"/>
  <c r="D7130" i="11"/>
  <c r="C7130" i="11"/>
  <c r="D7129" i="11"/>
  <c r="C7129" i="11"/>
  <c r="D7128" i="11"/>
  <c r="C7128" i="11"/>
  <c r="D7127" i="11"/>
  <c r="C7127" i="11"/>
  <c r="D7126" i="11"/>
  <c r="C7126" i="11"/>
  <c r="D7125" i="11"/>
  <c r="C7125" i="11"/>
  <c r="D7124" i="11"/>
  <c r="C7124" i="11"/>
  <c r="D7123" i="11"/>
  <c r="C7123" i="11"/>
  <c r="D7122" i="11"/>
  <c r="C7122" i="11"/>
  <c r="D7121" i="11"/>
  <c r="C7121" i="11"/>
  <c r="D7120" i="11"/>
  <c r="C7120" i="11"/>
  <c r="D7119" i="11"/>
  <c r="C7119" i="11"/>
  <c r="D7118" i="11"/>
  <c r="C7118" i="11"/>
  <c r="D7117" i="11"/>
  <c r="C7117" i="11"/>
  <c r="D7116" i="11"/>
  <c r="C7116" i="11"/>
  <c r="D7115" i="11"/>
  <c r="C7115" i="11"/>
  <c r="D7114" i="11"/>
  <c r="C7114" i="11"/>
  <c r="D7113" i="11"/>
  <c r="C7113" i="11"/>
  <c r="D7112" i="11"/>
  <c r="C7112" i="11"/>
  <c r="D7111" i="11"/>
  <c r="C7111" i="11"/>
  <c r="D7110" i="11"/>
  <c r="C7110" i="11"/>
  <c r="D7109" i="11"/>
  <c r="C7109" i="11"/>
  <c r="D7108" i="11"/>
  <c r="C7108" i="11"/>
  <c r="D7107" i="11"/>
  <c r="C7107" i="11"/>
  <c r="D7106" i="11"/>
  <c r="C7106" i="11"/>
  <c r="D7105" i="11"/>
  <c r="C7105" i="11"/>
  <c r="D7104" i="11"/>
  <c r="C7104" i="11"/>
  <c r="D7103" i="11"/>
  <c r="C7103" i="11"/>
  <c r="D7102" i="11"/>
  <c r="C7102" i="11"/>
  <c r="D7101" i="11"/>
  <c r="C7101" i="11"/>
  <c r="D7100" i="11"/>
  <c r="C7100" i="11"/>
  <c r="D7099" i="11"/>
  <c r="C7099" i="11"/>
  <c r="D7098" i="11"/>
  <c r="C7098" i="11"/>
  <c r="D7097" i="11"/>
  <c r="C7097" i="11"/>
  <c r="D7096" i="11"/>
  <c r="C7096" i="11"/>
  <c r="D7095" i="11"/>
  <c r="C7095" i="11"/>
  <c r="D7094" i="11"/>
  <c r="C7094" i="11"/>
  <c r="D7093" i="11"/>
  <c r="C7093" i="11"/>
  <c r="D7092" i="11"/>
  <c r="C7092" i="11"/>
  <c r="D7091" i="11"/>
  <c r="C7091" i="11"/>
  <c r="D7090" i="11"/>
  <c r="C7090" i="11"/>
  <c r="D7089" i="11"/>
  <c r="C7089" i="11"/>
  <c r="D7088" i="11"/>
  <c r="C7088" i="11"/>
  <c r="D7087" i="11"/>
  <c r="C7087" i="11"/>
  <c r="D7086" i="11"/>
  <c r="C7086" i="11"/>
  <c r="D7085" i="11"/>
  <c r="C7085" i="11"/>
  <c r="D7084" i="11"/>
  <c r="C7084" i="11"/>
  <c r="D7083" i="11"/>
  <c r="C7083" i="11"/>
  <c r="D7082" i="11"/>
  <c r="C7082" i="11"/>
  <c r="D7081" i="11"/>
  <c r="C7081" i="11"/>
  <c r="D7080" i="11"/>
  <c r="C7080" i="11"/>
  <c r="D7079" i="11"/>
  <c r="C7079" i="11"/>
  <c r="D7078" i="11"/>
  <c r="C7078" i="11"/>
  <c r="D7077" i="11"/>
  <c r="C7077" i="11"/>
  <c r="D7076" i="11"/>
  <c r="C7076" i="11"/>
  <c r="D7075" i="11"/>
  <c r="C7075" i="11"/>
  <c r="D7074" i="11"/>
  <c r="C7074" i="11"/>
  <c r="D7073" i="11"/>
  <c r="C7073" i="11"/>
  <c r="D7072" i="11"/>
  <c r="C7072" i="11"/>
  <c r="D7071" i="11"/>
  <c r="C7071" i="11"/>
  <c r="D7070" i="11"/>
  <c r="C7070" i="11"/>
  <c r="D7069" i="11"/>
  <c r="C7069" i="11"/>
  <c r="D7068" i="11"/>
  <c r="C7068" i="11"/>
  <c r="D7067" i="11"/>
  <c r="C7067" i="11"/>
  <c r="D7066" i="11"/>
  <c r="C7066" i="11"/>
  <c r="D7065" i="11"/>
  <c r="C7065" i="11"/>
  <c r="D7064" i="11"/>
  <c r="C7064" i="11"/>
  <c r="D7063" i="11"/>
  <c r="C7063" i="11"/>
  <c r="D7062" i="11"/>
  <c r="C7062" i="11"/>
  <c r="D7061" i="11"/>
  <c r="C7061" i="11"/>
  <c r="D7060" i="11"/>
  <c r="C7060" i="11"/>
  <c r="D7059" i="11"/>
  <c r="C7059" i="11"/>
  <c r="D7058" i="11"/>
  <c r="C7058" i="11"/>
  <c r="D7057" i="11"/>
  <c r="C7057" i="11"/>
  <c r="D7056" i="11"/>
  <c r="C7056" i="11"/>
  <c r="D7055" i="11"/>
  <c r="C7055" i="11"/>
  <c r="D7054" i="11"/>
  <c r="C7054" i="11"/>
  <c r="D7053" i="11"/>
  <c r="C7053" i="11"/>
  <c r="D7052" i="11"/>
  <c r="C7052" i="11"/>
  <c r="D7051" i="11"/>
  <c r="C7051" i="11"/>
  <c r="D7050" i="11"/>
  <c r="C7050" i="11"/>
  <c r="D7049" i="11"/>
  <c r="C7049" i="11"/>
  <c r="D7048" i="11"/>
  <c r="C7048" i="11"/>
  <c r="D7047" i="11"/>
  <c r="C7047" i="11"/>
  <c r="D7046" i="11"/>
  <c r="C7046" i="11"/>
  <c r="D7045" i="11"/>
  <c r="C7045" i="11"/>
  <c r="D7044" i="11"/>
  <c r="C7044" i="11"/>
  <c r="D7043" i="11"/>
  <c r="C7043" i="11"/>
  <c r="D7042" i="11"/>
  <c r="C7042" i="11"/>
  <c r="D7041" i="11"/>
  <c r="C7041" i="11"/>
  <c r="D7040" i="11"/>
  <c r="C7040" i="11"/>
  <c r="D7039" i="11"/>
  <c r="C7039" i="11"/>
  <c r="D7038" i="11"/>
  <c r="C7038" i="11"/>
  <c r="D7037" i="11"/>
  <c r="C7037" i="11"/>
  <c r="D7036" i="11"/>
  <c r="C7036" i="11"/>
  <c r="D7035" i="11"/>
  <c r="C7035" i="11"/>
  <c r="D7034" i="11"/>
  <c r="C7034" i="11"/>
  <c r="D7033" i="11"/>
  <c r="C7033" i="11"/>
  <c r="D7032" i="11"/>
  <c r="C7032" i="11"/>
  <c r="D7031" i="11"/>
  <c r="C7031" i="11"/>
  <c r="D7030" i="11"/>
  <c r="C7030" i="11"/>
  <c r="D7029" i="11"/>
  <c r="C7029" i="11"/>
  <c r="D7028" i="11"/>
  <c r="C7028" i="11"/>
  <c r="D7027" i="11"/>
  <c r="C7027" i="11"/>
  <c r="D7026" i="11"/>
  <c r="C7026" i="11"/>
  <c r="D7025" i="11"/>
  <c r="C7025" i="11"/>
  <c r="D7024" i="11"/>
  <c r="C7024" i="11"/>
  <c r="D7023" i="11"/>
  <c r="C7023" i="11"/>
  <c r="D7022" i="11"/>
  <c r="C7022" i="11"/>
  <c r="D7021" i="11"/>
  <c r="C7021" i="11"/>
  <c r="D7020" i="11"/>
  <c r="C7020" i="11"/>
  <c r="D7019" i="11"/>
  <c r="C7019" i="11"/>
  <c r="D7018" i="11"/>
  <c r="C7018" i="11"/>
  <c r="D7017" i="11"/>
  <c r="C7017" i="11"/>
  <c r="D7016" i="11"/>
  <c r="C7016" i="11"/>
  <c r="D7015" i="11"/>
  <c r="C7015" i="11"/>
  <c r="D7014" i="11"/>
  <c r="C7014" i="11"/>
  <c r="D7013" i="11"/>
  <c r="C7013" i="11"/>
  <c r="D7012" i="11"/>
  <c r="C7012" i="11"/>
  <c r="D7011" i="11"/>
  <c r="C7011" i="11"/>
  <c r="D7010" i="11"/>
  <c r="C7010" i="11"/>
  <c r="D7009" i="11"/>
  <c r="C7009" i="11"/>
  <c r="D7008" i="11"/>
  <c r="C7008" i="11"/>
  <c r="D7007" i="11"/>
  <c r="C7007" i="11"/>
  <c r="D7006" i="11"/>
  <c r="C7006" i="11"/>
  <c r="D7005" i="11"/>
  <c r="C7005" i="11"/>
  <c r="D7004" i="11"/>
  <c r="C7004" i="11"/>
  <c r="D7003" i="11"/>
  <c r="C7003" i="11"/>
  <c r="D7002" i="11"/>
  <c r="C7002" i="11"/>
  <c r="D7001" i="11"/>
  <c r="C7001" i="11"/>
  <c r="D7000" i="11"/>
  <c r="C7000" i="11"/>
  <c r="D6999" i="11"/>
  <c r="C6999" i="11"/>
  <c r="D6998" i="11"/>
  <c r="C6998" i="11"/>
  <c r="D6997" i="11"/>
  <c r="C6997" i="11"/>
  <c r="D6996" i="11"/>
  <c r="C6996" i="11"/>
  <c r="D6995" i="11"/>
  <c r="C6995" i="11"/>
  <c r="D6994" i="11"/>
  <c r="C6994" i="11"/>
  <c r="D6993" i="11"/>
  <c r="C6993" i="11"/>
  <c r="D6992" i="11"/>
  <c r="C6992" i="11"/>
  <c r="D6991" i="11"/>
  <c r="C6991" i="11"/>
  <c r="D6990" i="11"/>
  <c r="C6990" i="11"/>
  <c r="D6989" i="11"/>
  <c r="C6989" i="11"/>
  <c r="D6988" i="11"/>
  <c r="C6988" i="11"/>
  <c r="D6987" i="11"/>
  <c r="C6987" i="11"/>
  <c r="D6986" i="11"/>
  <c r="C6986" i="11"/>
  <c r="D6985" i="11"/>
  <c r="C6985" i="11"/>
  <c r="D6984" i="11"/>
  <c r="C6984" i="11"/>
  <c r="D6983" i="11"/>
  <c r="C6983" i="11"/>
  <c r="D6982" i="11"/>
  <c r="C6982" i="11"/>
  <c r="D6981" i="11"/>
  <c r="C6981" i="11"/>
  <c r="D6980" i="11"/>
  <c r="C6980" i="11"/>
  <c r="D6979" i="11"/>
  <c r="C6979" i="11"/>
  <c r="D6978" i="11"/>
  <c r="C6978" i="11"/>
  <c r="D6977" i="11"/>
  <c r="C6977" i="11"/>
  <c r="D6976" i="11"/>
  <c r="C6976" i="11"/>
  <c r="D6975" i="11"/>
  <c r="C6975" i="11"/>
  <c r="D6974" i="11"/>
  <c r="C6974" i="11"/>
  <c r="D6973" i="11"/>
  <c r="C6973" i="11"/>
  <c r="D6972" i="11"/>
  <c r="C6972" i="11"/>
  <c r="D6971" i="11"/>
  <c r="C6971" i="11"/>
  <c r="D6970" i="11"/>
  <c r="C6970" i="11"/>
  <c r="D6969" i="11"/>
  <c r="C6969" i="11"/>
  <c r="D6968" i="11"/>
  <c r="C6968" i="11"/>
  <c r="D6967" i="11"/>
  <c r="C6967" i="11"/>
  <c r="D6966" i="11"/>
  <c r="C6966" i="11"/>
  <c r="D6965" i="11"/>
  <c r="C6965" i="11"/>
  <c r="D6964" i="11"/>
  <c r="C6964" i="11"/>
  <c r="D6963" i="11"/>
  <c r="C6963" i="11"/>
  <c r="D6962" i="11"/>
  <c r="C6962" i="11"/>
  <c r="D6961" i="11"/>
  <c r="C6961" i="11"/>
  <c r="D6960" i="11"/>
  <c r="C6960" i="11"/>
  <c r="D6959" i="11"/>
  <c r="C6959" i="11"/>
  <c r="D6958" i="11"/>
  <c r="C6958" i="11"/>
  <c r="D6957" i="11"/>
  <c r="C6957" i="11"/>
  <c r="D6956" i="11"/>
  <c r="C6956" i="11"/>
  <c r="D6955" i="11"/>
  <c r="C6955" i="11"/>
  <c r="D6954" i="11"/>
  <c r="C6954" i="11"/>
  <c r="D6953" i="11"/>
  <c r="C6953" i="11"/>
  <c r="D6952" i="11"/>
  <c r="C6952" i="11"/>
  <c r="D6951" i="11"/>
  <c r="C6951" i="11"/>
  <c r="D6950" i="11"/>
  <c r="C6950" i="11"/>
  <c r="D6949" i="11"/>
  <c r="C6949" i="11"/>
  <c r="D6948" i="11"/>
  <c r="C6948" i="11"/>
  <c r="D6947" i="11"/>
  <c r="C6947" i="11"/>
  <c r="D6946" i="11"/>
  <c r="C6946" i="11"/>
  <c r="D6945" i="11"/>
  <c r="C6945" i="11"/>
  <c r="D6944" i="11"/>
  <c r="C6944" i="11"/>
  <c r="D6943" i="11"/>
  <c r="C6943" i="11"/>
  <c r="D6942" i="11"/>
  <c r="C6942" i="11"/>
  <c r="D6941" i="11"/>
  <c r="C6941" i="11"/>
  <c r="D6940" i="11"/>
  <c r="C6940" i="11"/>
  <c r="D6939" i="11"/>
  <c r="C6939" i="11"/>
  <c r="D6938" i="11"/>
  <c r="C6938" i="11"/>
  <c r="D6937" i="11"/>
  <c r="C6937" i="11"/>
  <c r="D6936" i="11"/>
  <c r="C6936" i="11"/>
  <c r="D6935" i="11"/>
  <c r="C6935" i="11"/>
  <c r="D6934" i="11"/>
  <c r="C6934" i="11"/>
  <c r="D6933" i="11"/>
  <c r="C6933" i="11"/>
  <c r="D6932" i="11"/>
  <c r="C6932" i="11"/>
  <c r="D6931" i="11"/>
  <c r="C6931" i="11"/>
  <c r="D6930" i="11"/>
  <c r="C6930" i="11"/>
  <c r="D6929" i="11"/>
  <c r="C6929" i="11"/>
  <c r="D6928" i="11"/>
  <c r="C6928" i="11"/>
  <c r="D6927" i="11"/>
  <c r="C6927" i="11"/>
  <c r="D6926" i="11"/>
  <c r="C6926" i="11"/>
  <c r="D6925" i="11"/>
  <c r="C6925" i="11"/>
  <c r="D6924" i="11"/>
  <c r="C6924" i="11"/>
  <c r="D6923" i="11"/>
  <c r="C6923" i="11"/>
  <c r="D6922" i="11"/>
  <c r="C6922" i="11"/>
  <c r="D6921" i="11"/>
  <c r="C6921" i="11"/>
  <c r="D6920" i="11"/>
  <c r="C6920" i="11"/>
  <c r="D6919" i="11"/>
  <c r="C6919" i="11"/>
  <c r="D6918" i="11"/>
  <c r="C6918" i="11"/>
  <c r="D6917" i="11"/>
  <c r="C6917" i="11"/>
  <c r="D6916" i="11"/>
  <c r="C6916" i="11"/>
  <c r="D6915" i="11"/>
  <c r="C6915" i="11"/>
  <c r="D6914" i="11"/>
  <c r="C6914" i="11"/>
  <c r="D6913" i="11"/>
  <c r="C6913" i="11"/>
  <c r="D6912" i="11"/>
  <c r="C6912" i="11"/>
  <c r="D6911" i="11"/>
  <c r="C6911" i="11"/>
  <c r="D6910" i="11"/>
  <c r="C6910" i="11"/>
  <c r="D6909" i="11"/>
  <c r="C6909" i="11"/>
  <c r="D6908" i="11"/>
  <c r="C6908" i="11"/>
  <c r="D6907" i="11"/>
  <c r="C6907" i="11"/>
  <c r="D6906" i="11"/>
  <c r="C6906" i="11"/>
  <c r="D6905" i="11"/>
  <c r="C6905" i="11"/>
  <c r="D6904" i="11"/>
  <c r="C6904" i="11"/>
  <c r="D6903" i="11"/>
  <c r="C6903" i="11"/>
  <c r="D6902" i="11"/>
  <c r="C6902" i="11"/>
  <c r="D6901" i="11"/>
  <c r="C6901" i="11"/>
  <c r="D6900" i="11"/>
  <c r="C6900" i="11"/>
  <c r="D6899" i="11"/>
  <c r="C6899" i="11"/>
  <c r="D6898" i="11"/>
  <c r="C6898" i="11"/>
  <c r="D6897" i="11"/>
  <c r="C6897" i="11"/>
  <c r="D6896" i="11"/>
  <c r="C6896" i="11"/>
  <c r="D6895" i="11"/>
  <c r="C6895" i="11"/>
  <c r="D6894" i="11"/>
  <c r="C6894" i="11"/>
  <c r="D6893" i="11"/>
  <c r="C6893" i="11"/>
  <c r="D6892" i="11"/>
  <c r="C6892" i="11"/>
  <c r="D6891" i="11"/>
  <c r="C6891" i="11"/>
  <c r="D6890" i="11"/>
  <c r="C6890" i="11"/>
  <c r="D6889" i="11"/>
  <c r="C6889" i="11"/>
  <c r="D6888" i="11"/>
  <c r="C6888" i="11"/>
  <c r="D6887" i="11"/>
  <c r="C6887" i="11"/>
  <c r="D6886" i="11"/>
  <c r="C6886" i="11"/>
  <c r="D6885" i="11"/>
  <c r="C6885" i="11"/>
  <c r="D6884" i="11"/>
  <c r="C6884" i="11"/>
  <c r="D6883" i="11"/>
  <c r="C6883" i="11"/>
  <c r="D6882" i="11"/>
  <c r="C6882" i="11"/>
  <c r="D6881" i="11"/>
  <c r="C6881" i="11"/>
  <c r="D6880" i="11"/>
  <c r="C6880" i="11"/>
  <c r="D6879" i="11"/>
  <c r="C6879" i="11"/>
  <c r="D6878" i="11"/>
  <c r="C6878" i="11"/>
  <c r="D6877" i="11"/>
  <c r="C6877" i="11"/>
  <c r="D6876" i="11"/>
  <c r="C6876" i="11"/>
  <c r="D6875" i="11"/>
  <c r="C6875" i="11"/>
  <c r="D6874" i="11"/>
  <c r="C6874" i="11"/>
  <c r="D6873" i="11"/>
  <c r="C6873" i="11"/>
  <c r="D6872" i="11"/>
  <c r="C6872" i="11"/>
  <c r="D6871" i="11"/>
  <c r="C6871" i="11"/>
  <c r="D6870" i="11"/>
  <c r="C6870" i="11"/>
  <c r="D6869" i="11"/>
  <c r="C6869" i="11"/>
  <c r="D6868" i="11"/>
  <c r="C6868" i="11"/>
  <c r="D6867" i="11"/>
  <c r="C6867" i="11"/>
  <c r="D6866" i="11"/>
  <c r="C6866" i="11"/>
  <c r="D6865" i="11"/>
  <c r="C6865" i="11"/>
  <c r="D6864" i="11"/>
  <c r="C6864" i="11"/>
  <c r="D6863" i="11"/>
  <c r="C6863" i="11"/>
  <c r="D6862" i="11"/>
  <c r="C6862" i="11"/>
  <c r="D6861" i="11"/>
  <c r="C6861" i="11"/>
  <c r="D6860" i="11"/>
  <c r="C6860" i="11"/>
  <c r="D6859" i="11"/>
  <c r="C6859" i="11"/>
  <c r="D6858" i="11"/>
  <c r="C6858" i="11"/>
  <c r="D6857" i="11"/>
  <c r="C6857" i="11"/>
  <c r="D6856" i="11"/>
  <c r="C6856" i="11"/>
  <c r="D6855" i="11"/>
  <c r="C6855" i="11"/>
  <c r="D6854" i="11"/>
  <c r="C6854" i="11"/>
  <c r="D6853" i="11"/>
  <c r="C6853" i="11"/>
  <c r="D6852" i="11"/>
  <c r="C6852" i="11"/>
  <c r="D6851" i="11"/>
  <c r="C6851" i="11"/>
  <c r="D6850" i="11"/>
  <c r="C6850" i="11"/>
  <c r="D6849" i="11"/>
  <c r="C6849" i="11"/>
  <c r="D6848" i="11"/>
  <c r="C6848" i="11"/>
  <c r="D6847" i="11"/>
  <c r="C6847" i="11"/>
  <c r="D6846" i="11"/>
  <c r="C6846" i="11"/>
  <c r="D6845" i="11"/>
  <c r="C6845" i="11"/>
  <c r="D6844" i="11"/>
  <c r="C6844" i="11"/>
  <c r="D6843" i="11"/>
  <c r="C6843" i="11"/>
  <c r="D6842" i="11"/>
  <c r="C6842" i="11"/>
  <c r="D6841" i="11"/>
  <c r="C6841" i="11"/>
  <c r="D6840" i="11"/>
  <c r="C6840" i="11"/>
  <c r="D6839" i="11"/>
  <c r="C6839" i="11"/>
  <c r="D6838" i="11"/>
  <c r="C6838" i="11"/>
  <c r="D6837" i="11"/>
  <c r="C6837" i="11"/>
  <c r="D6836" i="11"/>
  <c r="C6836" i="11"/>
  <c r="D6835" i="11"/>
  <c r="C6835" i="11"/>
  <c r="D6834" i="11"/>
  <c r="C6834" i="11"/>
  <c r="D6833" i="11"/>
  <c r="C6833" i="11"/>
  <c r="D6832" i="11"/>
  <c r="C6832" i="11"/>
  <c r="D6831" i="11"/>
  <c r="C6831" i="11"/>
  <c r="D6830" i="11"/>
  <c r="C6830" i="11"/>
  <c r="D6829" i="11"/>
  <c r="C6829" i="11"/>
  <c r="D6828" i="11"/>
  <c r="C6828" i="11"/>
  <c r="D6827" i="11"/>
  <c r="C6827" i="11"/>
  <c r="D6826" i="11"/>
  <c r="C6826" i="11"/>
  <c r="D6825" i="11"/>
  <c r="C6825" i="11"/>
  <c r="D6824" i="11"/>
  <c r="C6824" i="11"/>
  <c r="D6823" i="11"/>
  <c r="C6823" i="11"/>
  <c r="D6822" i="11"/>
  <c r="C6822" i="11"/>
  <c r="D6821" i="11"/>
  <c r="C6821" i="11"/>
  <c r="D6820" i="11"/>
  <c r="C6820" i="11"/>
  <c r="D6819" i="11"/>
  <c r="C6819" i="11"/>
  <c r="D6818" i="11"/>
  <c r="C6818" i="11"/>
  <c r="D6817" i="11"/>
  <c r="C6817" i="11"/>
  <c r="D6816" i="11"/>
  <c r="C6816" i="11"/>
  <c r="D6815" i="11"/>
  <c r="C6815" i="11"/>
  <c r="D6814" i="11"/>
  <c r="C6814" i="11"/>
  <c r="D6813" i="11"/>
  <c r="C6813" i="11"/>
  <c r="D6812" i="11"/>
  <c r="C6812" i="11"/>
  <c r="D6811" i="11"/>
  <c r="C6811" i="11"/>
  <c r="D6810" i="11"/>
  <c r="C6810" i="11"/>
  <c r="D6809" i="11"/>
  <c r="C6809" i="11"/>
  <c r="D6808" i="11"/>
  <c r="C6808" i="11"/>
  <c r="D6807" i="11"/>
  <c r="C6807" i="11"/>
  <c r="D6806" i="11"/>
  <c r="C6806" i="11"/>
  <c r="D6805" i="11"/>
  <c r="C6805" i="11"/>
  <c r="D6804" i="11"/>
  <c r="C6804" i="11"/>
  <c r="D6803" i="11"/>
  <c r="C6803" i="11"/>
  <c r="D6802" i="11"/>
  <c r="C6802" i="11"/>
  <c r="D6801" i="11"/>
  <c r="C6801" i="11"/>
  <c r="D6800" i="11"/>
  <c r="C6800" i="11"/>
  <c r="D6799" i="11"/>
  <c r="C6799" i="11"/>
  <c r="D6798" i="11"/>
  <c r="C6798" i="11"/>
  <c r="D6797" i="11"/>
  <c r="C6797" i="11"/>
  <c r="D6796" i="11"/>
  <c r="C6796" i="11"/>
  <c r="D6795" i="11"/>
  <c r="C6795" i="11"/>
  <c r="D6794" i="11"/>
  <c r="C6794" i="11"/>
  <c r="D6793" i="11"/>
  <c r="C6793" i="11"/>
  <c r="D6792" i="11"/>
  <c r="C6792" i="11"/>
  <c r="D6791" i="11"/>
  <c r="C6791" i="11"/>
  <c r="D6790" i="11"/>
  <c r="C6790" i="11"/>
  <c r="D6789" i="11"/>
  <c r="C6789" i="11"/>
  <c r="D6788" i="11"/>
  <c r="C6788" i="11"/>
  <c r="D6787" i="11"/>
  <c r="C6787" i="11"/>
  <c r="D6786" i="11"/>
  <c r="C6786" i="11"/>
  <c r="D6785" i="11"/>
  <c r="C6785" i="11"/>
  <c r="D6784" i="11"/>
  <c r="C6784" i="11"/>
  <c r="D6783" i="11"/>
  <c r="C6783" i="11"/>
  <c r="D6782" i="11"/>
  <c r="C6782" i="11"/>
  <c r="D6781" i="11"/>
  <c r="C6781" i="11"/>
  <c r="D6780" i="11"/>
  <c r="C6780" i="11"/>
  <c r="D6779" i="11"/>
  <c r="C6779" i="11"/>
  <c r="D6778" i="11"/>
  <c r="C6778" i="11"/>
  <c r="D6777" i="11"/>
  <c r="C6777" i="11"/>
  <c r="D6776" i="11"/>
  <c r="C6776" i="11"/>
  <c r="D6775" i="11"/>
  <c r="C6775" i="11"/>
  <c r="D6774" i="11"/>
  <c r="C6774" i="11"/>
  <c r="D6773" i="11"/>
  <c r="C6773" i="11"/>
  <c r="D6772" i="11"/>
  <c r="C6772" i="11"/>
  <c r="D6771" i="11"/>
  <c r="C6771" i="11"/>
  <c r="D6770" i="11"/>
  <c r="C6770" i="11"/>
  <c r="D6769" i="11"/>
  <c r="C6769" i="11"/>
  <c r="D6768" i="11"/>
  <c r="C6768" i="11"/>
  <c r="D6767" i="11"/>
  <c r="C6767" i="11"/>
  <c r="D6766" i="11"/>
  <c r="C6766" i="11"/>
  <c r="D6765" i="11"/>
  <c r="C6765" i="11"/>
  <c r="D6764" i="11"/>
  <c r="C6764" i="11"/>
  <c r="D6763" i="11"/>
  <c r="C6763" i="11"/>
  <c r="D6762" i="11"/>
  <c r="C6762" i="11"/>
  <c r="D6761" i="11"/>
  <c r="C6761" i="11"/>
  <c r="D6760" i="11"/>
  <c r="C6760" i="11"/>
  <c r="D6759" i="11"/>
  <c r="C6759" i="11"/>
  <c r="D6758" i="11"/>
  <c r="C6758" i="11"/>
  <c r="D6757" i="11"/>
  <c r="C6757" i="11"/>
  <c r="D6756" i="11"/>
  <c r="C6756" i="11"/>
  <c r="D6755" i="11"/>
  <c r="C6755" i="11"/>
  <c r="D6754" i="11"/>
  <c r="C6754" i="11"/>
  <c r="D6753" i="11"/>
  <c r="C6753" i="11"/>
  <c r="D6752" i="11"/>
  <c r="C6752" i="11"/>
  <c r="D6751" i="11"/>
  <c r="C6751" i="11"/>
  <c r="D6750" i="11"/>
  <c r="C6750" i="11"/>
  <c r="D6749" i="11"/>
  <c r="C6749" i="11"/>
  <c r="D6748" i="11"/>
  <c r="C6748" i="11"/>
  <c r="D6747" i="11"/>
  <c r="C6747" i="11"/>
  <c r="D6746" i="11"/>
  <c r="C6746" i="11"/>
  <c r="D6745" i="11"/>
  <c r="C6745" i="11"/>
  <c r="D6744" i="11"/>
  <c r="C6744" i="11"/>
  <c r="D6743" i="11"/>
  <c r="C6743" i="11"/>
  <c r="D6742" i="11"/>
  <c r="C6742" i="11"/>
  <c r="D6741" i="11"/>
  <c r="C6741" i="11"/>
  <c r="D6740" i="11"/>
  <c r="C6740" i="11"/>
  <c r="D6739" i="11"/>
  <c r="C6739" i="11"/>
  <c r="D6738" i="11"/>
  <c r="C6738" i="11"/>
  <c r="D6737" i="11"/>
  <c r="C6737" i="11"/>
  <c r="D6736" i="11"/>
  <c r="C6736" i="11"/>
  <c r="D6735" i="11"/>
  <c r="C6735" i="11"/>
  <c r="D6734" i="11"/>
  <c r="C6734" i="11"/>
  <c r="D6733" i="11"/>
  <c r="C6733" i="11"/>
  <c r="D6732" i="11"/>
  <c r="C6732" i="11"/>
  <c r="D6731" i="11"/>
  <c r="C6731" i="11"/>
  <c r="D6730" i="11"/>
  <c r="C6730" i="11"/>
  <c r="D6729" i="11"/>
  <c r="C6729" i="11"/>
  <c r="D6728" i="11"/>
  <c r="C6728" i="11"/>
  <c r="D6727" i="11"/>
  <c r="C6727" i="11"/>
  <c r="D6726" i="11"/>
  <c r="C6726" i="11"/>
  <c r="D6725" i="11"/>
  <c r="C6725" i="11"/>
  <c r="D6724" i="11"/>
  <c r="C6724" i="11"/>
  <c r="D6723" i="11"/>
  <c r="C6723" i="11"/>
  <c r="D6722" i="11"/>
  <c r="C6722" i="11"/>
  <c r="D6721" i="11"/>
  <c r="C6721" i="11"/>
  <c r="D6720" i="11"/>
  <c r="C6720" i="11"/>
  <c r="D6719" i="11"/>
  <c r="C6719" i="11"/>
  <c r="D6718" i="11"/>
  <c r="C6718" i="11"/>
  <c r="D6717" i="11"/>
  <c r="C6717" i="11"/>
  <c r="D6716" i="11"/>
  <c r="C6716" i="11"/>
  <c r="D6715" i="11"/>
  <c r="C6715" i="11"/>
  <c r="D6714" i="11"/>
  <c r="C6714" i="11"/>
  <c r="D6713" i="11"/>
  <c r="C6713" i="11"/>
  <c r="D6712" i="11"/>
  <c r="C6712" i="11"/>
  <c r="D6711" i="11"/>
  <c r="C6711" i="11"/>
  <c r="D6710" i="11"/>
  <c r="C6710" i="11"/>
  <c r="D6709" i="11"/>
  <c r="C6709" i="11"/>
  <c r="D6708" i="11"/>
  <c r="C6708" i="11"/>
  <c r="D6707" i="11"/>
  <c r="C6707" i="11"/>
  <c r="D6706" i="11"/>
  <c r="C6706" i="11"/>
  <c r="D6705" i="11"/>
  <c r="C6705" i="11"/>
  <c r="D6704" i="11"/>
  <c r="C6704" i="11"/>
  <c r="D6703" i="11"/>
  <c r="C6703" i="11"/>
  <c r="D6702" i="11"/>
  <c r="C6702" i="11"/>
  <c r="D6701" i="11"/>
  <c r="C6701" i="11"/>
  <c r="D6700" i="11"/>
  <c r="C6700" i="11"/>
  <c r="D6699" i="11"/>
  <c r="C6699" i="11"/>
  <c r="D6698" i="11"/>
  <c r="C6698" i="11"/>
  <c r="D6697" i="11"/>
  <c r="C6697" i="11"/>
  <c r="D6696" i="11"/>
  <c r="C6696" i="11"/>
  <c r="D6695" i="11"/>
  <c r="C6695" i="11"/>
  <c r="D6694" i="11"/>
  <c r="C6694" i="11"/>
  <c r="D6693" i="11"/>
  <c r="C6693" i="11"/>
  <c r="D6692" i="11"/>
  <c r="C6692" i="11"/>
  <c r="D6691" i="11"/>
  <c r="C6691" i="11"/>
  <c r="D6690" i="11"/>
  <c r="C6690" i="11"/>
  <c r="D6689" i="11"/>
  <c r="C6689" i="11"/>
  <c r="D6688" i="11"/>
  <c r="C6688" i="11"/>
  <c r="D6687" i="11"/>
  <c r="C6687" i="11"/>
  <c r="D6686" i="11"/>
  <c r="C6686" i="11"/>
  <c r="D6685" i="11"/>
  <c r="C6685" i="11"/>
  <c r="D6684" i="11"/>
  <c r="C6684" i="11"/>
  <c r="D6683" i="11"/>
  <c r="C6683" i="11"/>
  <c r="D6682" i="11"/>
  <c r="C6682" i="11"/>
  <c r="D6681" i="11"/>
  <c r="C6681" i="11"/>
  <c r="D6680" i="11"/>
  <c r="C6680" i="11"/>
  <c r="D6679" i="11"/>
  <c r="C6679" i="11"/>
  <c r="D6678" i="11"/>
  <c r="C6678" i="11"/>
  <c r="D6677" i="11"/>
  <c r="C6677" i="11"/>
  <c r="D6676" i="11"/>
  <c r="C6676" i="11"/>
  <c r="D6675" i="11"/>
  <c r="C6675" i="11"/>
  <c r="D6674" i="11"/>
  <c r="C6674" i="11"/>
  <c r="D6673" i="11"/>
  <c r="C6673" i="11"/>
  <c r="D6672" i="11"/>
  <c r="C6672" i="11"/>
  <c r="D6671" i="11"/>
  <c r="C6671" i="11"/>
  <c r="D6670" i="11"/>
  <c r="C6670" i="11"/>
  <c r="D6669" i="11"/>
  <c r="C6669" i="11"/>
  <c r="D6668" i="11"/>
  <c r="C6668" i="11"/>
  <c r="D6667" i="11"/>
  <c r="C6667" i="11"/>
  <c r="D6666" i="11"/>
  <c r="C6666" i="11"/>
  <c r="D6665" i="11"/>
  <c r="C6665" i="11"/>
  <c r="D6664" i="11"/>
  <c r="C6664" i="11"/>
  <c r="D6663" i="11"/>
  <c r="C6663" i="11"/>
  <c r="D6662" i="11"/>
  <c r="C6662" i="11"/>
  <c r="D6661" i="11"/>
  <c r="C6661" i="11"/>
  <c r="D6660" i="11"/>
  <c r="C6660" i="11"/>
  <c r="D6659" i="11"/>
  <c r="C6659" i="11"/>
  <c r="D6658" i="11"/>
  <c r="C6658" i="11"/>
  <c r="D6657" i="11"/>
  <c r="C6657" i="11"/>
  <c r="D6656" i="11"/>
  <c r="C6656" i="11"/>
  <c r="D6655" i="11"/>
  <c r="C6655" i="11"/>
  <c r="D6654" i="11"/>
  <c r="C6654" i="11"/>
  <c r="D6653" i="11"/>
  <c r="C6653" i="11"/>
  <c r="D6652" i="11"/>
  <c r="C6652" i="11"/>
  <c r="D6651" i="11"/>
  <c r="C6651" i="11"/>
  <c r="D6650" i="11"/>
  <c r="C6650" i="11"/>
  <c r="D6649" i="11"/>
  <c r="C6649" i="11"/>
  <c r="D6648" i="11"/>
  <c r="C6648" i="11"/>
  <c r="D6647" i="11"/>
  <c r="C6647" i="11"/>
  <c r="D6646" i="11"/>
  <c r="C6646" i="11"/>
  <c r="D6645" i="11"/>
  <c r="C6645" i="11"/>
  <c r="D6644" i="11"/>
  <c r="C6644" i="11"/>
  <c r="D6643" i="11"/>
  <c r="C6643" i="11"/>
  <c r="D6642" i="11"/>
  <c r="C6642" i="11"/>
  <c r="D6641" i="11"/>
  <c r="C6641" i="11"/>
  <c r="D6640" i="11"/>
  <c r="C6640" i="11"/>
  <c r="D6639" i="11"/>
  <c r="C6639" i="11"/>
  <c r="D6638" i="11"/>
  <c r="C6638" i="11"/>
  <c r="D6637" i="11"/>
  <c r="C6637" i="11"/>
  <c r="D6636" i="11"/>
  <c r="C6636" i="11"/>
  <c r="D6635" i="11"/>
  <c r="C6635" i="11"/>
  <c r="D6634" i="11"/>
  <c r="C6634" i="11"/>
  <c r="D6633" i="11"/>
  <c r="C6633" i="11"/>
  <c r="D6632" i="11"/>
  <c r="C6632" i="11"/>
  <c r="D6631" i="11"/>
  <c r="C6631" i="11"/>
  <c r="D6630" i="11"/>
  <c r="C6630" i="11"/>
  <c r="D6629" i="11"/>
  <c r="C6629" i="11"/>
  <c r="D6628" i="11"/>
  <c r="C6628" i="11"/>
  <c r="D6627" i="11"/>
  <c r="C6627" i="11"/>
  <c r="D6626" i="11"/>
  <c r="C6626" i="11"/>
  <c r="D6625" i="11"/>
  <c r="C6625" i="11"/>
  <c r="D6624" i="11"/>
  <c r="C6624" i="11"/>
  <c r="D6623" i="11"/>
  <c r="C6623" i="11"/>
  <c r="D6622" i="11"/>
  <c r="C6622" i="11"/>
  <c r="D6621" i="11"/>
  <c r="C6621" i="11"/>
  <c r="D6620" i="11"/>
  <c r="C6620" i="11"/>
  <c r="D6619" i="11"/>
  <c r="C6619" i="11"/>
  <c r="D6618" i="11"/>
  <c r="C6618" i="11"/>
  <c r="D6617" i="11"/>
  <c r="C6617" i="11"/>
  <c r="D6616" i="11"/>
  <c r="C6616" i="11"/>
  <c r="D6615" i="11"/>
  <c r="C6615" i="11"/>
  <c r="D6614" i="11"/>
  <c r="C6614" i="11"/>
  <c r="D6613" i="11"/>
  <c r="C6613" i="11"/>
  <c r="D6612" i="11"/>
  <c r="C6612" i="11"/>
  <c r="D6611" i="11"/>
  <c r="C6611" i="11"/>
  <c r="D6610" i="11"/>
  <c r="C6610" i="11"/>
  <c r="D6609" i="11"/>
  <c r="C6609" i="11"/>
  <c r="D6608" i="11"/>
  <c r="C6608" i="11"/>
  <c r="D6607" i="11"/>
  <c r="C6607" i="11"/>
  <c r="D6606" i="11"/>
  <c r="C6606" i="11"/>
  <c r="D6605" i="11"/>
  <c r="C6605" i="11"/>
  <c r="D6604" i="11"/>
  <c r="C6604" i="11"/>
  <c r="D6603" i="11"/>
  <c r="C6603" i="11"/>
  <c r="D6602" i="11"/>
  <c r="C6602" i="11"/>
  <c r="D6601" i="11"/>
  <c r="C6601" i="11"/>
  <c r="D6600" i="11"/>
  <c r="C6600" i="11"/>
  <c r="D6599" i="11"/>
  <c r="C6599" i="11"/>
  <c r="D6598" i="11"/>
  <c r="C6598" i="11"/>
  <c r="D6597" i="11"/>
  <c r="C6597" i="11"/>
  <c r="D6596" i="11"/>
  <c r="C6596" i="11"/>
  <c r="D6595" i="11"/>
  <c r="C6595" i="11"/>
  <c r="D6594" i="11"/>
  <c r="C6594" i="11"/>
  <c r="D6593" i="11"/>
  <c r="C6593" i="11"/>
  <c r="D6592" i="11"/>
  <c r="C6592" i="11"/>
  <c r="D6591" i="11"/>
  <c r="C6591" i="11"/>
  <c r="D6590" i="11"/>
  <c r="C6590" i="11"/>
  <c r="D6589" i="11"/>
  <c r="C6589" i="11"/>
  <c r="D6588" i="11"/>
  <c r="C6588" i="11"/>
  <c r="D6587" i="11"/>
  <c r="C6587" i="11"/>
  <c r="D6586" i="11"/>
  <c r="C6586" i="11"/>
  <c r="D6585" i="11"/>
  <c r="C6585" i="11"/>
  <c r="D6584" i="11"/>
  <c r="C6584" i="11"/>
  <c r="D6583" i="11"/>
  <c r="C6583" i="11"/>
  <c r="D6582" i="11"/>
  <c r="C6582" i="11"/>
  <c r="D6581" i="11"/>
  <c r="C6581" i="11"/>
  <c r="D6580" i="11"/>
  <c r="C6580" i="11"/>
  <c r="D6579" i="11"/>
  <c r="C6579" i="11"/>
  <c r="D6578" i="11"/>
  <c r="C6578" i="11"/>
  <c r="D6577" i="11"/>
  <c r="C6577" i="11"/>
  <c r="D6576" i="11"/>
  <c r="C6576" i="11"/>
  <c r="D6575" i="11"/>
  <c r="C6575" i="11"/>
  <c r="D6574" i="11"/>
  <c r="C6574" i="11"/>
  <c r="D6573" i="11"/>
  <c r="C6573" i="11"/>
  <c r="D6572" i="11"/>
  <c r="C6572" i="11"/>
  <c r="D6571" i="11"/>
  <c r="C6571" i="11"/>
  <c r="D6570" i="11"/>
  <c r="C6570" i="11"/>
  <c r="D6569" i="11"/>
  <c r="C6569" i="11"/>
  <c r="D6568" i="11"/>
  <c r="C6568" i="11"/>
  <c r="D6567" i="11"/>
  <c r="C6567" i="11"/>
  <c r="D6566" i="11"/>
  <c r="C6566" i="11"/>
  <c r="D6565" i="11"/>
  <c r="C6565" i="11"/>
  <c r="D6564" i="11"/>
  <c r="C6564" i="11"/>
  <c r="D6563" i="11"/>
  <c r="C6563" i="11"/>
  <c r="D6562" i="11"/>
  <c r="C6562" i="11"/>
  <c r="D6561" i="11"/>
  <c r="C6561" i="11"/>
  <c r="D6560" i="11"/>
  <c r="C6560" i="11"/>
  <c r="D6559" i="11"/>
  <c r="C6559" i="11"/>
  <c r="D6558" i="11"/>
  <c r="C6558" i="11"/>
  <c r="D6557" i="11"/>
  <c r="C6557" i="11"/>
  <c r="D6556" i="11"/>
  <c r="C6556" i="11"/>
  <c r="D6555" i="11"/>
  <c r="C6555" i="11"/>
  <c r="D6554" i="11"/>
  <c r="C6554" i="11"/>
  <c r="D6553" i="11"/>
  <c r="C6553" i="11"/>
  <c r="D6552" i="11"/>
  <c r="C6552" i="11"/>
  <c r="D6551" i="11"/>
  <c r="C6551" i="11"/>
  <c r="D6550" i="11"/>
  <c r="C6550" i="11"/>
  <c r="D6549" i="11"/>
  <c r="C6549" i="11"/>
  <c r="D6548" i="11"/>
  <c r="C6548" i="11"/>
  <c r="D6547" i="11"/>
  <c r="C6547" i="11"/>
  <c r="D6546" i="11"/>
  <c r="C6546" i="11"/>
  <c r="D6545" i="11"/>
  <c r="C6545" i="11"/>
  <c r="D6544" i="11"/>
  <c r="C6544" i="11"/>
  <c r="D6543" i="11"/>
  <c r="C6543" i="11"/>
  <c r="D6542" i="11"/>
  <c r="C6542" i="11"/>
  <c r="D6541" i="11"/>
  <c r="C6541" i="11"/>
  <c r="D6540" i="11"/>
  <c r="C6540" i="11"/>
  <c r="D6539" i="11"/>
  <c r="C6539" i="11"/>
  <c r="D6538" i="11"/>
  <c r="C6538" i="11"/>
  <c r="D6537" i="11"/>
  <c r="C6537" i="11"/>
  <c r="D6536" i="11"/>
  <c r="C6536" i="11"/>
  <c r="D6535" i="11"/>
  <c r="C6535" i="11"/>
  <c r="D6534" i="11"/>
  <c r="C6534" i="11"/>
  <c r="D6533" i="11"/>
  <c r="C6533" i="11"/>
  <c r="D6532" i="11"/>
  <c r="C6532" i="11"/>
  <c r="D6531" i="11"/>
  <c r="C6531" i="11"/>
  <c r="D6530" i="11"/>
  <c r="C6530" i="11"/>
  <c r="D6529" i="11"/>
  <c r="C6529" i="11"/>
  <c r="D6528" i="11"/>
  <c r="C6528" i="11"/>
  <c r="D6527" i="11"/>
  <c r="C6527" i="11"/>
  <c r="D6526" i="11"/>
  <c r="C6526" i="11"/>
  <c r="D6525" i="11"/>
  <c r="C6525" i="11"/>
  <c r="D6524" i="11"/>
  <c r="C6524" i="11"/>
  <c r="D6523" i="11"/>
  <c r="C6523" i="11"/>
  <c r="D6522" i="11"/>
  <c r="C6522" i="11"/>
  <c r="D6521" i="11"/>
  <c r="C6521" i="11"/>
  <c r="D6520" i="11"/>
  <c r="C6520" i="11"/>
  <c r="D6519" i="11"/>
  <c r="C6519" i="11"/>
  <c r="D6518" i="11"/>
  <c r="C6518" i="11"/>
  <c r="D6517" i="11"/>
  <c r="C6517" i="11"/>
  <c r="D6516" i="11"/>
  <c r="C6516" i="11"/>
  <c r="D6515" i="11"/>
  <c r="C6515" i="11"/>
  <c r="D6514" i="11"/>
  <c r="C6514" i="11"/>
  <c r="D6513" i="11"/>
  <c r="C6513" i="11"/>
  <c r="D6512" i="11"/>
  <c r="C6512" i="11"/>
  <c r="D6511" i="11"/>
  <c r="C6511" i="11"/>
  <c r="D6510" i="11"/>
  <c r="C6510" i="11"/>
  <c r="D6509" i="11"/>
  <c r="C6509" i="11"/>
  <c r="D6508" i="11"/>
  <c r="C6508" i="11"/>
  <c r="D6507" i="11"/>
  <c r="C6507" i="11"/>
  <c r="D6506" i="11"/>
  <c r="C6506" i="11"/>
  <c r="D6505" i="11"/>
  <c r="C6505" i="11"/>
  <c r="D6504" i="11"/>
  <c r="C6504" i="11"/>
  <c r="D6503" i="11"/>
  <c r="C6503" i="11"/>
  <c r="D6502" i="11"/>
  <c r="C6502" i="11"/>
  <c r="D6501" i="11"/>
  <c r="C6501" i="11"/>
  <c r="D6500" i="11"/>
  <c r="C6500" i="11"/>
  <c r="D6499" i="11"/>
  <c r="C6499" i="11"/>
  <c r="D6498" i="11"/>
  <c r="C6498" i="11"/>
  <c r="D6497" i="11"/>
  <c r="C6497" i="11"/>
  <c r="D6496" i="11"/>
  <c r="C6496" i="11"/>
  <c r="D6495" i="11"/>
  <c r="C6495" i="11"/>
  <c r="D6494" i="11"/>
  <c r="C6494" i="11"/>
  <c r="D6493" i="11"/>
  <c r="C6493" i="11"/>
  <c r="D6492" i="11"/>
  <c r="C6492" i="11"/>
  <c r="D6491" i="11"/>
  <c r="C6491" i="11"/>
  <c r="D6490" i="11"/>
  <c r="C6490" i="11"/>
  <c r="D6489" i="11"/>
  <c r="C6489" i="11"/>
  <c r="D6488" i="11"/>
  <c r="C6488" i="11"/>
  <c r="D6487" i="11"/>
  <c r="C6487" i="11"/>
  <c r="D6486" i="11"/>
  <c r="C6486" i="11"/>
  <c r="D6485" i="11"/>
  <c r="C6485" i="11"/>
  <c r="D6484" i="11"/>
  <c r="C6484" i="11"/>
  <c r="D6483" i="11"/>
  <c r="C6483" i="11"/>
  <c r="D6482" i="11"/>
  <c r="C6482" i="11"/>
  <c r="D6481" i="11"/>
  <c r="C6481" i="11"/>
  <c r="D6480" i="11"/>
  <c r="C6480" i="11"/>
  <c r="D6479" i="11"/>
  <c r="C6479" i="11"/>
  <c r="D6478" i="11"/>
  <c r="C6478" i="11"/>
  <c r="D6477" i="11"/>
  <c r="C6477" i="11"/>
  <c r="D6476" i="11"/>
  <c r="C6476" i="11"/>
  <c r="D6475" i="11"/>
  <c r="C6475" i="11"/>
  <c r="D6474" i="11"/>
  <c r="C6474" i="11"/>
  <c r="D6473" i="11"/>
  <c r="C6473" i="11"/>
  <c r="D6472" i="11"/>
  <c r="C6472" i="11"/>
  <c r="D6471" i="11"/>
  <c r="C6471" i="11"/>
  <c r="D6470" i="11"/>
  <c r="C6470" i="11"/>
  <c r="D6469" i="11"/>
  <c r="C6469" i="11"/>
  <c r="D6468" i="11"/>
  <c r="C6468" i="11"/>
  <c r="D6467" i="11"/>
  <c r="C6467" i="11"/>
  <c r="D6466" i="11"/>
  <c r="C6466" i="11"/>
  <c r="D6465" i="11"/>
  <c r="C6465" i="11"/>
  <c r="D6464" i="11"/>
  <c r="C6464" i="11"/>
  <c r="D6463" i="11"/>
  <c r="C6463" i="11"/>
  <c r="D6462" i="11"/>
  <c r="C6462" i="11"/>
  <c r="D6461" i="11"/>
  <c r="C6461" i="11"/>
  <c r="D6460" i="11"/>
  <c r="C6460" i="11"/>
  <c r="D6459" i="11"/>
  <c r="C6459" i="11"/>
  <c r="D6458" i="11"/>
  <c r="C6458" i="11"/>
  <c r="D6457" i="11"/>
  <c r="C6457" i="11"/>
  <c r="D6456" i="11"/>
  <c r="C6456" i="11"/>
  <c r="D6455" i="11"/>
  <c r="C6455" i="11"/>
  <c r="D6454" i="11"/>
  <c r="C6454" i="11"/>
  <c r="D6453" i="11"/>
  <c r="C6453" i="11"/>
  <c r="D6452" i="11"/>
  <c r="C6452" i="11"/>
  <c r="D6451" i="11"/>
  <c r="C6451" i="11"/>
  <c r="D6450" i="11"/>
  <c r="C6450" i="11"/>
  <c r="D6449" i="11"/>
  <c r="C6449" i="11"/>
  <c r="D6448" i="11"/>
  <c r="C6448" i="11"/>
  <c r="D6447" i="11"/>
  <c r="C6447" i="11"/>
  <c r="D6446" i="11"/>
  <c r="C6446" i="11"/>
  <c r="D6445" i="11"/>
  <c r="C6445" i="11"/>
  <c r="D6444" i="11"/>
  <c r="C6444" i="11"/>
  <c r="D6443" i="11"/>
  <c r="C6443" i="11"/>
  <c r="D6442" i="11"/>
  <c r="C6442" i="11"/>
  <c r="D6441" i="11"/>
  <c r="C6441" i="11"/>
  <c r="D6440" i="11"/>
  <c r="C6440" i="11"/>
  <c r="D6439" i="11"/>
  <c r="C6439" i="11"/>
  <c r="D6438" i="11"/>
  <c r="C6438" i="11"/>
  <c r="D6437" i="11"/>
  <c r="C6437" i="11"/>
  <c r="D6436" i="11"/>
  <c r="C6436" i="11"/>
  <c r="D6435" i="11"/>
  <c r="C6435" i="11"/>
  <c r="D6434" i="11"/>
  <c r="C6434" i="11"/>
  <c r="D6433" i="11"/>
  <c r="C6433" i="11"/>
  <c r="D6432" i="11"/>
  <c r="C6432" i="11"/>
  <c r="D6431" i="11"/>
  <c r="C6431" i="11"/>
  <c r="D6430" i="11"/>
  <c r="C6430" i="11"/>
  <c r="D6429" i="11"/>
  <c r="C6429" i="11"/>
  <c r="D6428" i="11"/>
  <c r="C6428" i="11"/>
  <c r="D6427" i="11"/>
  <c r="C6427" i="11"/>
  <c r="D6426" i="11"/>
  <c r="C6426" i="11"/>
  <c r="D6425" i="11"/>
  <c r="C6425" i="11"/>
  <c r="D6424" i="11"/>
  <c r="C6424" i="11"/>
  <c r="D6423" i="11"/>
  <c r="C6423" i="11"/>
  <c r="D6422" i="11"/>
  <c r="C6422" i="11"/>
  <c r="D6421" i="11"/>
  <c r="C6421" i="11"/>
  <c r="D6420" i="11"/>
  <c r="C6420" i="11"/>
  <c r="D6419" i="11"/>
  <c r="C6419" i="11"/>
  <c r="D6418" i="11"/>
  <c r="C6418" i="11"/>
  <c r="D6417" i="11"/>
  <c r="C6417" i="11"/>
  <c r="D6416" i="11"/>
  <c r="C6416" i="11"/>
  <c r="D6415" i="11"/>
  <c r="C6415" i="11"/>
  <c r="D6414" i="11"/>
  <c r="C6414" i="11"/>
  <c r="D6413" i="11"/>
  <c r="C6413" i="11"/>
  <c r="D6412" i="11"/>
  <c r="C6412" i="11"/>
  <c r="D6411" i="11"/>
  <c r="C6411" i="11"/>
  <c r="D6410" i="11"/>
  <c r="C6410" i="11"/>
  <c r="D6409" i="11"/>
  <c r="C6409" i="11"/>
  <c r="D6408" i="11"/>
  <c r="C6408" i="11"/>
  <c r="D6407" i="11"/>
  <c r="C6407" i="11"/>
  <c r="D6406" i="11"/>
  <c r="C6406" i="11"/>
  <c r="D6405" i="11"/>
  <c r="C6405" i="11"/>
  <c r="D6404" i="11"/>
  <c r="C6404" i="11"/>
  <c r="D6403" i="11"/>
  <c r="C6403" i="11"/>
  <c r="D6402" i="11"/>
  <c r="C6402" i="11"/>
  <c r="D6401" i="11"/>
  <c r="C6401" i="11"/>
  <c r="D6400" i="11"/>
  <c r="C6400" i="11"/>
  <c r="D6399" i="11"/>
  <c r="C6399" i="11"/>
  <c r="D6398" i="11"/>
  <c r="C6398" i="11"/>
  <c r="D6397" i="11"/>
  <c r="C6397" i="11"/>
  <c r="D6396" i="11"/>
  <c r="C6396" i="11"/>
  <c r="D6395" i="11"/>
  <c r="C6395" i="11"/>
  <c r="D6394" i="11"/>
  <c r="C6394" i="11"/>
  <c r="D6393" i="11"/>
  <c r="C6393" i="11"/>
  <c r="D6392" i="11"/>
  <c r="C6392" i="11"/>
  <c r="D6391" i="11"/>
  <c r="C6391" i="11"/>
  <c r="D6390" i="11"/>
  <c r="C6390" i="11"/>
  <c r="D6389" i="11"/>
  <c r="C6389" i="11"/>
  <c r="D6388" i="11"/>
  <c r="C6388" i="11"/>
  <c r="D6387" i="11"/>
  <c r="C6387" i="11"/>
  <c r="D6386" i="11"/>
  <c r="C6386" i="11"/>
  <c r="D6385" i="11"/>
  <c r="C6385" i="11"/>
  <c r="D6384" i="11"/>
  <c r="C6384" i="11"/>
  <c r="D6383" i="11"/>
  <c r="C6383" i="11"/>
  <c r="D6382" i="11"/>
  <c r="C6382" i="11"/>
  <c r="D6381" i="11"/>
  <c r="C6381" i="11"/>
  <c r="D6380" i="11"/>
  <c r="C6380" i="11"/>
  <c r="D6379" i="11"/>
  <c r="C6379" i="11"/>
  <c r="D6378" i="11"/>
  <c r="C6378" i="11"/>
  <c r="D6377" i="11"/>
  <c r="C6377" i="11"/>
  <c r="D6376" i="11"/>
  <c r="C6376" i="11"/>
  <c r="D6375" i="11"/>
  <c r="C6375" i="11"/>
  <c r="D6374" i="11"/>
  <c r="C6374" i="11"/>
  <c r="D6373" i="11"/>
  <c r="C6373" i="11"/>
  <c r="D6372" i="11"/>
  <c r="C6372" i="11"/>
  <c r="D6371" i="11"/>
  <c r="C6371" i="11"/>
  <c r="D6370" i="11"/>
  <c r="C6370" i="11"/>
  <c r="D6369" i="11"/>
  <c r="C6369" i="11"/>
  <c r="D6368" i="11"/>
  <c r="C6368" i="11"/>
  <c r="D6367" i="11"/>
  <c r="C6367" i="11"/>
  <c r="D6366" i="11"/>
  <c r="C6366" i="11"/>
  <c r="D6365" i="11"/>
  <c r="C6365" i="11"/>
  <c r="D6364" i="11"/>
  <c r="C6364" i="11"/>
  <c r="D6363" i="11"/>
  <c r="C6363" i="11"/>
  <c r="D6362" i="11"/>
  <c r="C6362" i="11"/>
  <c r="D6361" i="11"/>
  <c r="C6361" i="11"/>
  <c r="D6360" i="11"/>
  <c r="C6360" i="11"/>
  <c r="D6359" i="11"/>
  <c r="C6359" i="11"/>
  <c r="D6358" i="11"/>
  <c r="C6358" i="11"/>
  <c r="D6357" i="11"/>
  <c r="C6357" i="11"/>
  <c r="D6356" i="11"/>
  <c r="C6356" i="11"/>
  <c r="D6355" i="11"/>
  <c r="C6355" i="11"/>
  <c r="D6354" i="11"/>
  <c r="C6354" i="11"/>
  <c r="D6353" i="11"/>
  <c r="C6353" i="11"/>
  <c r="D6352" i="11"/>
  <c r="C6352" i="11"/>
  <c r="D6351" i="11"/>
  <c r="C6351" i="11"/>
  <c r="D6350" i="11"/>
  <c r="C6350" i="11"/>
  <c r="D6349" i="11"/>
  <c r="C6349" i="11"/>
  <c r="D6348" i="11"/>
  <c r="C6348" i="11"/>
  <c r="D6347" i="11"/>
  <c r="C6347" i="11"/>
  <c r="D6346" i="11"/>
  <c r="C6346" i="11"/>
  <c r="D6345" i="11"/>
  <c r="C6345" i="11"/>
  <c r="D6344" i="11"/>
  <c r="C6344" i="11"/>
  <c r="D6343" i="11"/>
  <c r="C6343" i="11"/>
  <c r="D6342" i="11"/>
  <c r="C6342" i="11"/>
  <c r="D6341" i="11"/>
  <c r="C6341" i="11"/>
  <c r="D6340" i="11"/>
  <c r="C6340" i="11"/>
  <c r="D6339" i="11"/>
  <c r="C6339" i="11"/>
  <c r="D6338" i="11"/>
  <c r="C6338" i="11"/>
  <c r="D6337" i="11"/>
  <c r="C6337" i="11"/>
  <c r="D6336" i="11"/>
  <c r="C6336" i="11"/>
  <c r="D6335" i="11"/>
  <c r="C6335" i="11"/>
  <c r="D6334" i="11"/>
  <c r="C6334" i="11"/>
  <c r="D6333" i="11"/>
  <c r="C6333" i="11"/>
  <c r="D6332" i="11"/>
  <c r="C6332" i="11"/>
  <c r="D6331" i="11"/>
  <c r="C6331" i="11"/>
  <c r="D6330" i="11"/>
  <c r="C6330" i="11"/>
  <c r="D6329" i="11"/>
  <c r="C6329" i="11"/>
  <c r="D6328" i="11"/>
  <c r="C6328" i="11"/>
  <c r="D6327" i="11"/>
  <c r="C6327" i="11"/>
  <c r="D6326" i="11"/>
  <c r="C6326" i="11"/>
  <c r="D6325" i="11"/>
  <c r="C6325" i="11"/>
  <c r="D6324" i="11"/>
  <c r="C6324" i="11"/>
  <c r="D6323" i="11"/>
  <c r="C6323" i="11"/>
  <c r="D6322" i="11"/>
  <c r="C6322" i="11"/>
  <c r="D6321" i="11"/>
  <c r="C6321" i="11"/>
  <c r="D6320" i="11"/>
  <c r="C6320" i="11"/>
  <c r="D6319" i="11"/>
  <c r="C6319" i="11"/>
  <c r="D6318" i="11"/>
  <c r="C6318" i="11"/>
  <c r="D6317" i="11"/>
  <c r="C6317" i="11"/>
  <c r="D6316" i="11"/>
  <c r="C6316" i="11"/>
  <c r="D6315" i="11"/>
  <c r="C6315" i="11"/>
  <c r="D6314" i="11"/>
  <c r="C6314" i="11"/>
  <c r="D6313" i="11"/>
  <c r="C6313" i="11"/>
  <c r="D6312" i="11"/>
  <c r="C6312" i="11"/>
  <c r="D6311" i="11"/>
  <c r="C6311" i="11"/>
  <c r="D6310" i="11"/>
  <c r="C6310" i="11"/>
  <c r="D6309" i="11"/>
  <c r="C6309" i="11"/>
  <c r="D6308" i="11"/>
  <c r="C6308" i="11"/>
  <c r="D6307" i="11"/>
  <c r="C6307" i="11"/>
  <c r="D6306" i="11"/>
  <c r="C6306" i="11"/>
  <c r="D6305" i="11"/>
  <c r="C6305" i="11"/>
  <c r="D6304" i="11"/>
  <c r="C6304" i="11"/>
  <c r="D6303" i="11"/>
  <c r="C6303" i="11"/>
  <c r="D6302" i="11"/>
  <c r="C6302" i="11"/>
  <c r="D6301" i="11"/>
  <c r="C6301" i="11"/>
  <c r="D6300" i="11"/>
  <c r="C6300" i="11"/>
  <c r="D6299" i="11"/>
  <c r="C6299" i="11"/>
  <c r="D6298" i="11"/>
  <c r="C6298" i="11"/>
  <c r="D6297" i="11"/>
  <c r="C6297" i="11"/>
  <c r="D6296" i="11"/>
  <c r="C6296" i="11"/>
  <c r="D6295" i="11"/>
  <c r="C6295" i="11"/>
  <c r="D6294" i="11"/>
  <c r="C6294" i="11"/>
  <c r="D6293" i="11"/>
  <c r="C6293" i="11"/>
  <c r="D6292" i="11"/>
  <c r="C6292" i="11"/>
  <c r="D6291" i="11"/>
  <c r="C6291" i="11"/>
  <c r="D6290" i="11"/>
  <c r="C6290" i="11"/>
  <c r="D6289" i="11"/>
  <c r="C6289" i="11"/>
  <c r="D6288" i="11"/>
  <c r="C6288" i="11"/>
  <c r="D6287" i="11"/>
  <c r="C6287" i="11"/>
  <c r="D6286" i="11"/>
  <c r="C6286" i="11"/>
  <c r="D6285" i="11"/>
  <c r="C6285" i="11"/>
  <c r="D6284" i="11"/>
  <c r="C6284" i="11"/>
  <c r="D6283" i="11"/>
  <c r="C6283" i="11"/>
  <c r="D6282" i="11"/>
  <c r="C6282" i="11"/>
  <c r="D6281" i="11"/>
  <c r="C6281" i="11"/>
  <c r="D6280" i="11"/>
  <c r="C6280" i="11"/>
  <c r="D6279" i="11"/>
  <c r="C6279" i="11"/>
  <c r="D6278" i="11"/>
  <c r="C6278" i="11"/>
  <c r="D6277" i="11"/>
  <c r="C6277" i="11"/>
  <c r="D6276" i="11"/>
  <c r="C6276" i="11"/>
  <c r="D6275" i="11"/>
  <c r="C6275" i="11"/>
  <c r="D6274" i="11"/>
  <c r="C6274" i="11"/>
  <c r="D6273" i="11"/>
  <c r="C6273" i="11"/>
  <c r="D6272" i="11"/>
  <c r="C6272" i="11"/>
  <c r="D6271" i="11"/>
  <c r="C6271" i="11"/>
  <c r="D6270" i="11"/>
  <c r="C6270" i="11"/>
  <c r="D6269" i="11"/>
  <c r="C6269" i="11"/>
  <c r="D6268" i="11"/>
  <c r="C6268" i="11"/>
  <c r="D6267" i="11"/>
  <c r="C6267" i="11"/>
  <c r="D6266" i="11"/>
  <c r="C6266" i="11"/>
  <c r="D6265" i="11"/>
  <c r="C6265" i="11"/>
  <c r="D6264" i="11"/>
  <c r="C6264" i="11"/>
  <c r="D6263" i="11"/>
  <c r="C6263" i="11"/>
  <c r="D6262" i="11"/>
  <c r="C6262" i="11"/>
  <c r="D6261" i="11"/>
  <c r="C6261" i="11"/>
  <c r="D6260" i="11"/>
  <c r="C6260" i="11"/>
  <c r="D6259" i="11"/>
  <c r="C6259" i="11"/>
  <c r="D6258" i="11"/>
  <c r="C6258" i="11"/>
  <c r="D6257" i="11"/>
  <c r="C6257" i="11"/>
  <c r="D6256" i="11"/>
  <c r="C6256" i="11"/>
  <c r="D6255" i="11"/>
  <c r="C6255" i="11"/>
  <c r="D6254" i="11"/>
  <c r="C6254" i="11"/>
  <c r="D6253" i="11"/>
  <c r="C6253" i="11"/>
  <c r="D6252" i="11"/>
  <c r="C6252" i="11"/>
  <c r="D6251" i="11"/>
  <c r="C6251" i="11"/>
  <c r="D6250" i="11"/>
  <c r="C6250" i="11"/>
  <c r="D6249" i="11"/>
  <c r="C6249" i="11"/>
  <c r="D6248" i="11"/>
  <c r="C6248" i="11"/>
  <c r="D6247" i="11"/>
  <c r="C6247" i="11"/>
  <c r="D6246" i="11"/>
  <c r="C6246" i="11"/>
  <c r="D6245" i="11"/>
  <c r="C6245" i="11"/>
  <c r="D6244" i="11"/>
  <c r="C6244" i="11"/>
  <c r="D6243" i="11"/>
  <c r="C6243" i="11"/>
  <c r="D6242" i="11"/>
  <c r="C6242" i="11"/>
  <c r="D6241" i="11"/>
  <c r="C6241" i="11"/>
  <c r="D6240" i="11"/>
  <c r="C6240" i="11"/>
  <c r="D6239" i="11"/>
  <c r="C6239" i="11"/>
  <c r="D6238" i="11"/>
  <c r="C6238" i="11"/>
  <c r="D6237" i="11"/>
  <c r="C6237" i="11"/>
  <c r="D6236" i="11"/>
  <c r="C6236" i="11"/>
  <c r="D6235" i="11"/>
  <c r="C6235" i="11"/>
  <c r="D6234" i="11"/>
  <c r="C6234" i="11"/>
  <c r="D6233" i="11"/>
  <c r="C6233" i="11"/>
  <c r="D6232" i="11"/>
  <c r="C6232" i="11"/>
  <c r="D6231" i="11"/>
  <c r="C6231" i="11"/>
  <c r="D6230" i="11"/>
  <c r="C6230" i="11"/>
  <c r="D6229" i="11"/>
  <c r="C6229" i="11"/>
  <c r="D6228" i="11"/>
  <c r="C6228" i="11"/>
  <c r="D6227" i="11"/>
  <c r="C6227" i="11"/>
  <c r="D6226" i="11"/>
  <c r="C6226" i="11"/>
  <c r="D6225" i="11"/>
  <c r="C6225" i="11"/>
  <c r="D6224" i="11"/>
  <c r="C6224" i="11"/>
  <c r="D6223" i="11"/>
  <c r="C6223" i="11"/>
  <c r="D6222" i="11"/>
  <c r="C6222" i="11"/>
  <c r="D6221" i="11"/>
  <c r="C6221" i="11"/>
  <c r="D6220" i="11"/>
  <c r="C6220" i="11"/>
  <c r="D6219" i="11"/>
  <c r="C6219" i="11"/>
  <c r="D6218" i="11"/>
  <c r="C6218" i="11"/>
  <c r="D6217" i="11"/>
  <c r="C6217" i="11"/>
  <c r="D6216" i="11"/>
  <c r="C6216" i="11"/>
  <c r="D6215" i="11"/>
  <c r="C6215" i="11"/>
  <c r="D6214" i="11"/>
  <c r="C6214" i="11"/>
  <c r="D6213" i="11"/>
  <c r="C6213" i="11"/>
  <c r="D6212" i="11"/>
  <c r="C6212" i="11"/>
  <c r="D6211" i="11"/>
  <c r="C6211" i="11"/>
  <c r="D6210" i="11"/>
  <c r="C6210" i="11"/>
  <c r="D6209" i="11"/>
  <c r="C6209" i="11"/>
  <c r="D6208" i="11"/>
  <c r="C6208" i="11"/>
  <c r="D6207" i="11"/>
  <c r="C6207" i="11"/>
  <c r="D6206" i="11"/>
  <c r="C6206" i="11"/>
  <c r="D6205" i="11"/>
  <c r="C6205" i="11"/>
  <c r="D6204" i="11"/>
  <c r="C6204" i="11"/>
  <c r="D6203" i="11"/>
  <c r="C6203" i="11"/>
  <c r="D6202" i="11"/>
  <c r="C6202" i="11"/>
  <c r="D6201" i="11"/>
  <c r="C6201" i="11"/>
  <c r="D6200" i="11"/>
  <c r="C6200" i="11"/>
  <c r="D6199" i="11"/>
  <c r="C6199" i="11"/>
  <c r="D6198" i="11"/>
  <c r="C6198" i="11"/>
  <c r="D6197" i="11"/>
  <c r="C6197" i="11"/>
  <c r="D6196" i="11"/>
  <c r="C6196" i="11"/>
  <c r="D6195" i="11"/>
  <c r="C6195" i="11"/>
  <c r="D6194" i="11"/>
  <c r="C6194" i="11"/>
  <c r="D6193" i="11"/>
  <c r="C6193" i="11"/>
  <c r="D6192" i="11"/>
  <c r="C6192" i="11"/>
  <c r="D6191" i="11"/>
  <c r="C6191" i="11"/>
  <c r="D6190" i="11"/>
  <c r="C6190" i="11"/>
  <c r="D6189" i="11"/>
  <c r="C6189" i="11"/>
  <c r="D6188" i="11"/>
  <c r="C6188" i="11"/>
  <c r="D6187" i="11"/>
  <c r="C6187" i="11"/>
  <c r="D6186" i="11"/>
  <c r="C6186" i="11"/>
  <c r="D6185" i="11"/>
  <c r="C6185" i="11"/>
  <c r="D6184" i="11"/>
  <c r="C6184" i="11"/>
  <c r="D6183" i="11"/>
  <c r="C6183" i="11"/>
  <c r="D6182" i="11"/>
  <c r="C6182" i="11"/>
  <c r="D6181" i="11"/>
  <c r="C6181" i="11"/>
  <c r="D6180" i="11"/>
  <c r="C6180" i="11"/>
  <c r="D6179" i="11"/>
  <c r="C6179" i="11"/>
  <c r="D6178" i="11"/>
  <c r="C6178" i="11"/>
  <c r="D6177" i="11"/>
  <c r="C6177" i="11"/>
  <c r="D6176" i="11"/>
  <c r="C6176" i="11"/>
  <c r="D6175" i="11"/>
  <c r="C6175" i="11"/>
  <c r="D6174" i="11"/>
  <c r="C6174" i="11"/>
  <c r="D6173" i="11"/>
  <c r="C6173" i="11"/>
  <c r="D6172" i="11"/>
  <c r="C6172" i="11"/>
  <c r="D6171" i="11"/>
  <c r="C6171" i="11"/>
  <c r="D6170" i="11"/>
  <c r="C6170" i="11"/>
  <c r="D6169" i="11"/>
  <c r="C6169" i="11"/>
  <c r="D6168" i="11"/>
  <c r="C6168" i="11"/>
  <c r="D6167" i="11"/>
  <c r="C6167" i="11"/>
  <c r="D6166" i="11"/>
  <c r="C6166" i="11"/>
  <c r="D6165" i="11"/>
  <c r="C6165" i="11"/>
  <c r="D6164" i="11"/>
  <c r="C6164" i="11"/>
  <c r="D6163" i="11"/>
  <c r="C6163" i="11"/>
  <c r="D6162" i="11"/>
  <c r="C6162" i="11"/>
  <c r="D6161" i="11"/>
  <c r="C6161" i="11"/>
  <c r="D6160" i="11"/>
  <c r="C6160" i="11"/>
  <c r="D6159" i="11"/>
  <c r="C6159" i="11"/>
  <c r="D6158" i="11"/>
  <c r="C6158" i="11"/>
  <c r="D6157" i="11"/>
  <c r="C6157" i="11"/>
  <c r="D6156" i="11"/>
  <c r="C6156" i="11"/>
  <c r="D6155" i="11"/>
  <c r="C6155" i="11"/>
  <c r="D6154" i="11"/>
  <c r="C6154" i="11"/>
  <c r="D6153" i="11"/>
  <c r="C6153" i="11"/>
  <c r="D6152" i="11"/>
  <c r="C6152" i="11"/>
  <c r="D6151" i="11"/>
  <c r="C6151" i="11"/>
  <c r="D6150" i="11"/>
  <c r="C6150" i="11"/>
  <c r="D6149" i="11"/>
  <c r="C6149" i="11"/>
  <c r="D6148" i="11"/>
  <c r="C6148" i="11"/>
  <c r="D6147" i="11"/>
  <c r="C6147" i="11"/>
  <c r="D6146" i="11"/>
  <c r="C6146" i="11"/>
  <c r="D6145" i="11"/>
  <c r="C6145" i="11"/>
  <c r="D6144" i="11"/>
  <c r="C6144" i="11"/>
  <c r="D6143" i="11"/>
  <c r="C6143" i="11"/>
  <c r="D6142" i="11"/>
  <c r="C6142" i="11"/>
  <c r="D6141" i="11"/>
  <c r="C6141" i="11"/>
  <c r="D6140" i="11"/>
  <c r="C6140" i="11"/>
  <c r="D6139" i="11"/>
  <c r="C6139" i="11"/>
  <c r="D6138" i="11"/>
  <c r="C6138" i="11"/>
  <c r="D6137" i="11"/>
  <c r="C6137" i="11"/>
  <c r="D6136" i="11"/>
  <c r="C6136" i="11"/>
  <c r="D6135" i="11"/>
  <c r="C6135" i="11"/>
  <c r="D6134" i="11"/>
  <c r="C6134" i="11"/>
  <c r="D6133" i="11"/>
  <c r="C6133" i="11"/>
  <c r="D6132" i="11"/>
  <c r="C6132" i="11"/>
  <c r="D6131" i="11"/>
  <c r="C6131" i="11"/>
  <c r="D6130" i="11"/>
  <c r="C6130" i="11"/>
  <c r="D6129" i="11"/>
  <c r="C6129" i="11"/>
  <c r="D6128" i="11"/>
  <c r="C6128" i="11"/>
  <c r="D6127" i="11"/>
  <c r="C6127" i="11"/>
  <c r="D6126" i="11"/>
  <c r="C6126" i="11"/>
  <c r="D6125" i="11"/>
  <c r="C6125" i="11"/>
  <c r="D6124" i="11"/>
  <c r="C6124" i="11"/>
  <c r="D6123" i="11"/>
  <c r="C6123" i="11"/>
  <c r="D6122" i="11"/>
  <c r="C6122" i="11"/>
  <c r="D6121" i="11"/>
  <c r="C6121" i="11"/>
  <c r="D6120" i="11"/>
  <c r="C6120" i="11"/>
  <c r="D6119" i="11"/>
  <c r="C6119" i="11"/>
  <c r="D6118" i="11"/>
  <c r="C6118" i="11"/>
  <c r="D6117" i="11"/>
  <c r="C6117" i="11"/>
  <c r="D6116" i="11"/>
  <c r="C6116" i="11"/>
  <c r="D6115" i="11"/>
  <c r="C6115" i="11"/>
  <c r="D6114" i="11"/>
  <c r="C6114" i="11"/>
  <c r="D6113" i="11"/>
  <c r="C6113" i="11"/>
  <c r="D6112" i="11"/>
  <c r="C6112" i="11"/>
  <c r="D6111" i="11"/>
  <c r="C6111" i="11"/>
  <c r="D6110" i="11"/>
  <c r="C6110" i="11"/>
  <c r="D6109" i="11"/>
  <c r="C6109" i="11"/>
  <c r="D6108" i="11"/>
  <c r="C6108" i="11"/>
  <c r="D6107" i="11"/>
  <c r="C6107" i="11"/>
  <c r="D6106" i="11"/>
  <c r="C6106" i="11"/>
  <c r="D6105" i="11"/>
  <c r="C6105" i="11"/>
  <c r="D6104" i="11"/>
  <c r="C6104" i="11"/>
  <c r="D6103" i="11"/>
  <c r="C6103" i="11"/>
  <c r="D6102" i="11"/>
  <c r="C6102" i="11"/>
  <c r="D6101" i="11"/>
  <c r="C6101" i="11"/>
  <c r="D6100" i="11"/>
  <c r="C6100" i="11"/>
  <c r="D6099" i="11"/>
  <c r="C6099" i="11"/>
  <c r="D6098" i="11"/>
  <c r="C6098" i="11"/>
  <c r="D6097" i="11"/>
  <c r="C6097" i="11"/>
  <c r="D6096" i="11"/>
  <c r="C6096" i="11"/>
  <c r="D6095" i="11"/>
  <c r="C6095" i="11"/>
  <c r="D6094" i="11"/>
  <c r="C6094" i="11"/>
  <c r="D6093" i="11"/>
  <c r="C6093" i="11"/>
  <c r="D6092" i="11"/>
  <c r="C6092" i="11"/>
  <c r="D6091" i="11"/>
  <c r="C6091" i="11"/>
  <c r="D6090" i="11"/>
  <c r="C6090" i="11"/>
  <c r="D6089" i="11"/>
  <c r="C6089" i="11"/>
  <c r="D6088" i="11"/>
  <c r="C6088" i="11"/>
  <c r="D6087" i="11"/>
  <c r="C6087" i="11"/>
  <c r="D6086" i="11"/>
  <c r="C6086" i="11"/>
  <c r="D6085" i="11"/>
  <c r="C6085" i="11"/>
  <c r="D6084" i="11"/>
  <c r="C6084" i="11"/>
  <c r="D6083" i="11"/>
  <c r="C6083" i="11"/>
  <c r="D6082" i="11"/>
  <c r="C6082" i="11"/>
  <c r="D6081" i="11"/>
  <c r="C6081" i="11"/>
  <c r="D6080" i="11"/>
  <c r="C6080" i="11"/>
  <c r="D6079" i="11"/>
  <c r="C6079" i="11"/>
  <c r="D6078" i="11"/>
  <c r="C6078" i="11"/>
  <c r="D6077" i="11"/>
  <c r="C6077" i="11"/>
  <c r="D6076" i="11"/>
  <c r="C6076" i="11"/>
  <c r="D6075" i="11"/>
  <c r="C6075" i="11"/>
  <c r="D6074" i="11"/>
  <c r="C6074" i="11"/>
  <c r="D6073" i="11"/>
  <c r="C6073" i="11"/>
  <c r="D6072" i="11"/>
  <c r="C6072" i="11"/>
  <c r="D6071" i="11"/>
  <c r="C6071" i="11"/>
  <c r="D6070" i="11"/>
  <c r="C6070" i="11"/>
  <c r="D6069" i="11"/>
  <c r="C6069" i="11"/>
  <c r="D6068" i="11"/>
  <c r="C6068" i="11"/>
  <c r="D6067" i="11"/>
  <c r="C6067" i="11"/>
  <c r="D6066" i="11"/>
  <c r="C6066" i="11"/>
  <c r="D6065" i="11"/>
  <c r="C6065" i="11"/>
  <c r="D6064" i="11"/>
  <c r="C6064" i="11"/>
  <c r="D6063" i="11"/>
  <c r="C6063" i="11"/>
  <c r="D6062" i="11"/>
  <c r="C6062" i="11"/>
  <c r="D6061" i="11"/>
  <c r="C6061" i="11"/>
  <c r="D6060" i="11"/>
  <c r="C6060" i="11"/>
  <c r="D6059" i="11"/>
  <c r="C6059" i="11"/>
  <c r="D6058" i="11"/>
  <c r="C6058" i="11"/>
  <c r="D6057" i="11"/>
  <c r="C6057" i="11"/>
  <c r="D6056" i="11"/>
  <c r="C6056" i="11"/>
  <c r="D6055" i="11"/>
  <c r="C6055" i="11"/>
  <c r="D6054" i="11"/>
  <c r="C6054" i="11"/>
  <c r="D6053" i="11"/>
  <c r="C6053" i="11"/>
  <c r="D6052" i="11"/>
  <c r="C6052" i="11"/>
  <c r="D6051" i="11"/>
  <c r="C6051" i="11"/>
  <c r="D6050" i="11"/>
  <c r="C6050" i="11"/>
  <c r="D6049" i="11"/>
  <c r="C6049" i="11"/>
  <c r="D6048" i="11"/>
  <c r="C6048" i="11"/>
  <c r="D6047" i="11"/>
  <c r="C6047" i="11"/>
  <c r="D6046" i="11"/>
  <c r="C6046" i="11"/>
  <c r="D6045" i="11"/>
  <c r="C6045" i="11"/>
  <c r="D6044" i="11"/>
  <c r="C6044" i="11"/>
  <c r="D6043" i="11"/>
  <c r="C6043" i="11"/>
  <c r="D6042" i="11"/>
  <c r="C6042" i="11"/>
  <c r="D6041" i="11"/>
  <c r="C6041" i="11"/>
  <c r="D6040" i="11"/>
  <c r="C6040" i="11"/>
  <c r="D6039" i="11"/>
  <c r="C6039" i="11"/>
  <c r="D6038" i="11"/>
  <c r="C6038" i="11"/>
  <c r="D6037" i="11"/>
  <c r="C6037" i="11"/>
  <c r="D6036" i="11"/>
  <c r="C6036" i="11"/>
  <c r="D6035" i="11"/>
  <c r="C6035" i="11"/>
  <c r="D6034" i="11"/>
  <c r="C6034" i="11"/>
  <c r="D6033" i="11"/>
  <c r="C6033" i="11"/>
  <c r="D6032" i="11"/>
  <c r="C6032" i="11"/>
  <c r="D6031" i="11"/>
  <c r="C6031" i="11"/>
  <c r="D6030" i="11"/>
  <c r="C6030" i="11"/>
  <c r="D6029" i="11"/>
  <c r="C6029" i="11"/>
  <c r="D6028" i="11"/>
  <c r="C6028" i="11"/>
  <c r="D6027" i="11"/>
  <c r="C6027" i="11"/>
  <c r="D6026" i="11"/>
  <c r="C6026" i="11"/>
  <c r="D6025" i="11"/>
  <c r="C6025" i="11"/>
  <c r="D6024" i="11"/>
  <c r="C6024" i="11"/>
  <c r="D6023" i="11"/>
  <c r="C6023" i="11"/>
  <c r="D6022" i="11"/>
  <c r="C6022" i="11"/>
  <c r="D6021" i="11"/>
  <c r="C6021" i="11"/>
  <c r="D6020" i="11"/>
  <c r="C6020" i="11"/>
  <c r="D6019" i="11"/>
  <c r="C6019" i="11"/>
  <c r="D6018" i="11"/>
  <c r="C6018" i="11"/>
  <c r="D6017" i="11"/>
  <c r="C6017" i="11"/>
  <c r="D6016" i="11"/>
  <c r="C6016" i="11"/>
  <c r="D6015" i="11"/>
  <c r="C6015" i="11"/>
  <c r="D6014" i="11"/>
  <c r="C6014" i="11"/>
  <c r="D6013" i="11"/>
  <c r="C6013" i="11"/>
  <c r="D6012" i="11"/>
  <c r="C6012" i="11"/>
  <c r="D6011" i="11"/>
  <c r="C6011" i="11"/>
  <c r="D6010" i="11"/>
  <c r="C6010" i="11"/>
  <c r="D6009" i="11"/>
  <c r="C6009" i="11"/>
  <c r="D6008" i="11"/>
  <c r="C6008" i="11"/>
  <c r="D6007" i="11"/>
  <c r="C6007" i="11"/>
  <c r="D6006" i="11"/>
  <c r="C6006" i="11"/>
  <c r="D6005" i="11"/>
  <c r="C6005" i="11"/>
  <c r="D6004" i="11"/>
  <c r="C6004" i="11"/>
  <c r="D6003" i="11"/>
  <c r="C6003" i="11"/>
  <c r="D6002" i="11"/>
  <c r="C6002" i="11"/>
  <c r="D6001" i="11"/>
  <c r="C6001" i="11"/>
  <c r="D6000" i="11"/>
  <c r="C6000" i="11"/>
  <c r="D5999" i="11"/>
  <c r="C5999" i="11"/>
  <c r="D5998" i="11"/>
  <c r="C5998" i="11"/>
  <c r="D5997" i="11"/>
  <c r="C5997" i="11"/>
  <c r="D5996" i="11"/>
  <c r="C5996" i="11"/>
  <c r="D5995" i="11"/>
  <c r="C5995" i="11"/>
  <c r="D5994" i="11"/>
  <c r="C5994" i="11"/>
  <c r="D5993" i="11"/>
  <c r="C5993" i="11"/>
  <c r="D5992" i="11"/>
  <c r="C5992" i="11"/>
  <c r="D5991" i="11"/>
  <c r="C5991" i="11"/>
  <c r="D5990" i="11"/>
  <c r="C5990" i="11"/>
  <c r="D5989" i="11"/>
  <c r="C5989" i="11"/>
  <c r="D5988" i="11"/>
  <c r="C5988" i="11"/>
  <c r="D5987" i="11"/>
  <c r="C5987" i="11"/>
  <c r="D5986" i="11"/>
  <c r="C5986" i="11"/>
  <c r="D5985" i="11"/>
  <c r="C5985" i="11"/>
  <c r="D5984" i="11"/>
  <c r="C5984" i="11"/>
  <c r="D5983" i="11"/>
  <c r="C5983" i="11"/>
  <c r="D5982" i="11"/>
  <c r="C5982" i="11"/>
  <c r="D5981" i="11"/>
  <c r="C5981" i="11"/>
  <c r="D5980" i="11"/>
  <c r="C5980" i="11"/>
  <c r="D5979" i="11"/>
  <c r="C5979" i="11"/>
  <c r="D5978" i="11"/>
  <c r="C5978" i="11"/>
  <c r="D5977" i="11"/>
  <c r="C5977" i="11"/>
  <c r="D5976" i="11"/>
  <c r="C5976" i="11"/>
  <c r="D5975" i="11"/>
  <c r="C5975" i="11"/>
  <c r="D5974" i="11"/>
  <c r="C5974" i="11"/>
  <c r="D5973" i="11"/>
  <c r="C5973" i="11"/>
  <c r="D5972" i="11"/>
  <c r="C5972" i="11"/>
  <c r="D5971" i="11"/>
  <c r="C5971" i="11"/>
  <c r="D5970" i="11"/>
  <c r="C5970" i="11"/>
  <c r="D5969" i="11"/>
  <c r="C5969" i="11"/>
  <c r="D5968" i="11"/>
  <c r="C5968" i="11"/>
  <c r="D5967" i="11"/>
  <c r="C5967" i="11"/>
  <c r="D5966" i="11"/>
  <c r="C5966" i="11"/>
  <c r="D5965" i="11"/>
  <c r="C5965" i="11"/>
  <c r="D5964" i="11"/>
  <c r="C5964" i="11"/>
  <c r="D5963" i="11"/>
  <c r="C5963" i="11"/>
  <c r="D5962" i="11"/>
  <c r="C5962" i="11"/>
  <c r="D5961" i="11"/>
  <c r="C5961" i="11"/>
  <c r="D5960" i="11"/>
  <c r="C5960" i="11"/>
  <c r="D5959" i="11"/>
  <c r="C5959" i="11"/>
  <c r="D5958" i="11"/>
  <c r="C5958" i="11"/>
  <c r="D5957" i="11"/>
  <c r="C5957" i="11"/>
  <c r="D5956" i="11"/>
  <c r="C5956" i="11"/>
  <c r="D5955" i="11"/>
  <c r="C5955" i="11"/>
  <c r="D5954" i="11"/>
  <c r="C5954" i="11"/>
  <c r="D5953" i="11"/>
  <c r="C5953" i="11"/>
  <c r="D5952" i="11"/>
  <c r="C5952" i="11"/>
  <c r="D5951" i="11"/>
  <c r="C5951" i="11"/>
  <c r="D5950" i="11"/>
  <c r="C5950" i="11"/>
  <c r="D5949" i="11"/>
  <c r="C5949" i="11"/>
  <c r="D5948" i="11"/>
  <c r="C5948" i="11"/>
  <c r="D5947" i="11"/>
  <c r="C5947" i="11"/>
  <c r="D5946" i="11"/>
  <c r="C5946" i="11"/>
  <c r="D5945" i="11"/>
  <c r="C5945" i="11"/>
  <c r="D5944" i="11"/>
  <c r="C5944" i="11"/>
  <c r="D5943" i="11"/>
  <c r="C5943" i="11"/>
  <c r="D5942" i="11"/>
  <c r="C5942" i="11"/>
  <c r="D5941" i="11"/>
  <c r="C5941" i="11"/>
  <c r="D5940" i="11"/>
  <c r="C5940" i="11"/>
  <c r="D5939" i="11"/>
  <c r="C5939" i="11"/>
  <c r="D5938" i="11"/>
  <c r="C5938" i="11"/>
  <c r="D5937" i="11"/>
  <c r="C5937" i="11"/>
  <c r="D5936" i="11"/>
  <c r="C5936" i="11"/>
  <c r="D5935" i="11"/>
  <c r="C5935" i="11"/>
  <c r="D5934" i="11"/>
  <c r="C5934" i="11"/>
  <c r="D5933" i="11"/>
  <c r="C5933" i="11"/>
  <c r="D5932" i="11"/>
  <c r="C5932" i="11"/>
  <c r="D5931" i="11"/>
  <c r="C5931" i="11"/>
  <c r="D5930" i="11"/>
  <c r="C5930" i="11"/>
  <c r="D5929" i="11"/>
  <c r="C5929" i="11"/>
  <c r="D5928" i="11"/>
  <c r="C5928" i="11"/>
  <c r="D5927" i="11"/>
  <c r="C5927" i="11"/>
  <c r="D5926" i="11"/>
  <c r="C5926" i="11"/>
  <c r="D5925" i="11"/>
  <c r="C5925" i="11"/>
  <c r="D5924" i="11"/>
  <c r="C5924" i="11"/>
  <c r="D5923" i="11"/>
  <c r="C5923" i="11"/>
  <c r="D5922" i="11"/>
  <c r="C5922" i="11"/>
  <c r="D5921" i="11"/>
  <c r="C5921" i="11"/>
  <c r="D5920" i="11"/>
  <c r="C5920" i="11"/>
  <c r="D5919" i="11"/>
  <c r="C5919" i="11"/>
  <c r="D5918" i="11"/>
  <c r="C5918" i="11"/>
  <c r="D5917" i="11"/>
  <c r="C5917" i="11"/>
  <c r="D5916" i="11"/>
  <c r="C5916" i="11"/>
  <c r="D5915" i="11"/>
  <c r="C5915" i="11"/>
  <c r="D5914" i="11"/>
  <c r="C5914" i="11"/>
  <c r="D5913" i="11"/>
  <c r="C5913" i="11"/>
  <c r="D5912" i="11"/>
  <c r="C5912" i="11"/>
  <c r="D5911" i="11"/>
  <c r="C5911" i="11"/>
  <c r="D5910" i="11"/>
  <c r="C5910" i="11"/>
  <c r="D5909" i="11"/>
  <c r="C5909" i="11"/>
  <c r="D5908" i="11"/>
  <c r="C5908" i="11"/>
  <c r="D5907" i="11"/>
  <c r="C5907" i="11"/>
  <c r="D5906" i="11"/>
  <c r="C5906" i="11"/>
  <c r="D5905" i="11"/>
  <c r="C5905" i="11"/>
  <c r="D5904" i="11"/>
  <c r="C5904" i="11"/>
  <c r="D5903" i="11"/>
  <c r="C5903" i="11"/>
  <c r="D5902" i="11"/>
  <c r="C5902" i="11"/>
  <c r="D5901" i="11"/>
  <c r="C5901" i="11"/>
  <c r="D5900" i="11"/>
  <c r="C5900" i="11"/>
  <c r="D5899" i="11"/>
  <c r="C5899" i="11"/>
  <c r="D5898" i="11"/>
  <c r="C5898" i="11"/>
  <c r="D5897" i="11"/>
  <c r="C5897" i="11"/>
  <c r="D5896" i="11"/>
  <c r="C5896" i="11"/>
  <c r="D5895" i="11"/>
  <c r="C5895" i="11"/>
  <c r="D5894" i="11"/>
  <c r="C5894" i="11"/>
  <c r="D5893" i="11"/>
  <c r="C5893" i="11"/>
  <c r="D5892" i="11"/>
  <c r="C5892" i="11"/>
  <c r="D5891" i="11"/>
  <c r="C5891" i="11"/>
  <c r="D5890" i="11"/>
  <c r="C5890" i="11"/>
  <c r="D5889" i="11"/>
  <c r="C5889" i="11"/>
  <c r="D5888" i="11"/>
  <c r="C5888" i="11"/>
  <c r="D5887" i="11"/>
  <c r="C5887" i="11"/>
  <c r="D5886" i="11"/>
  <c r="C5886" i="11"/>
  <c r="D5885" i="11"/>
  <c r="C5885" i="11"/>
  <c r="D5884" i="11"/>
  <c r="C5884" i="11"/>
  <c r="D5883" i="11"/>
  <c r="C5883" i="11"/>
  <c r="D5882" i="11"/>
  <c r="C5882" i="11"/>
  <c r="D5881" i="11"/>
  <c r="C5881" i="11"/>
  <c r="D5880" i="11"/>
  <c r="C5880" i="11"/>
  <c r="D5879" i="11"/>
  <c r="C5879" i="11"/>
  <c r="D5878" i="11"/>
  <c r="C5878" i="11"/>
  <c r="D5877" i="11"/>
  <c r="C5877" i="11"/>
  <c r="D5876" i="11"/>
  <c r="C5876" i="11"/>
  <c r="D5875" i="11"/>
  <c r="C5875" i="11"/>
  <c r="D5874" i="11"/>
  <c r="C5874" i="11"/>
  <c r="D5873" i="11"/>
  <c r="C5873" i="11"/>
  <c r="D5872" i="11"/>
  <c r="C5872" i="11"/>
  <c r="D5871" i="11"/>
  <c r="C5871" i="11"/>
  <c r="D5870" i="11"/>
  <c r="C5870" i="11"/>
  <c r="D5869" i="11"/>
  <c r="C5869" i="11"/>
  <c r="D5868" i="11"/>
  <c r="C5868" i="11"/>
  <c r="D5867" i="11"/>
  <c r="C5867" i="11"/>
  <c r="D5866" i="11"/>
  <c r="C5866" i="11"/>
  <c r="D5865" i="11"/>
  <c r="C5865" i="11"/>
  <c r="D5864" i="11"/>
  <c r="C5864" i="11"/>
  <c r="D5863" i="11"/>
  <c r="C5863" i="11"/>
  <c r="D5862" i="11"/>
  <c r="C5862" i="11"/>
  <c r="D5861" i="11"/>
  <c r="C5861" i="11"/>
  <c r="D5860" i="11"/>
  <c r="C5860" i="11"/>
  <c r="D5859" i="11"/>
  <c r="C5859" i="11"/>
  <c r="D5858" i="11"/>
  <c r="C5858" i="11"/>
  <c r="D5857" i="11"/>
  <c r="C5857" i="11"/>
  <c r="D5856" i="11"/>
  <c r="C5856" i="11"/>
  <c r="D5855" i="11"/>
  <c r="C5855" i="11"/>
  <c r="D5854" i="11"/>
  <c r="C5854" i="11"/>
  <c r="D5853" i="11"/>
  <c r="C5853" i="11"/>
  <c r="D5852" i="11"/>
  <c r="C5852" i="11"/>
  <c r="D5851" i="11"/>
  <c r="C5851" i="11"/>
  <c r="D5850" i="11"/>
  <c r="C5850" i="11"/>
  <c r="D5849" i="11"/>
  <c r="C5849" i="11"/>
  <c r="D5848" i="11"/>
  <c r="C5848" i="11"/>
  <c r="D5847" i="11"/>
  <c r="C5847" i="11"/>
  <c r="D5846" i="11"/>
  <c r="C5846" i="11"/>
  <c r="D5845" i="11"/>
  <c r="C5845" i="11"/>
  <c r="D5844" i="11"/>
  <c r="C5844" i="11"/>
  <c r="D5843" i="11"/>
  <c r="C5843" i="11"/>
  <c r="D5842" i="11"/>
  <c r="C5842" i="11"/>
  <c r="D5841" i="11"/>
  <c r="C5841" i="11"/>
  <c r="D5840" i="11"/>
  <c r="C5840" i="11"/>
  <c r="D5839" i="11"/>
  <c r="C5839" i="11"/>
  <c r="D5838" i="11"/>
  <c r="C5838" i="11"/>
  <c r="D5837" i="11"/>
  <c r="C5837" i="11"/>
  <c r="D5836" i="11"/>
  <c r="C5836" i="11"/>
  <c r="D5835" i="11"/>
  <c r="C5835" i="11"/>
  <c r="D5834" i="11"/>
  <c r="C5834" i="11"/>
  <c r="D5833" i="11"/>
  <c r="C5833" i="11"/>
  <c r="D5832" i="11"/>
  <c r="C5832" i="11"/>
  <c r="D5831" i="11"/>
  <c r="C5831" i="11"/>
  <c r="D5830" i="11"/>
  <c r="C5830" i="11"/>
  <c r="D5829" i="11"/>
  <c r="C5829" i="11"/>
  <c r="D5828" i="11"/>
  <c r="C5828" i="11"/>
  <c r="D5827" i="11"/>
  <c r="C5827" i="11"/>
  <c r="D5826" i="11"/>
  <c r="C5826" i="11"/>
  <c r="D5825" i="11"/>
  <c r="C5825" i="11"/>
  <c r="D5824" i="11"/>
  <c r="C5824" i="11"/>
  <c r="D5823" i="11"/>
  <c r="C5823" i="11"/>
  <c r="D5822" i="11"/>
  <c r="C5822" i="11"/>
  <c r="D5821" i="11"/>
  <c r="C5821" i="11"/>
  <c r="D5820" i="11"/>
  <c r="C5820" i="11"/>
  <c r="D5819" i="11"/>
  <c r="C5819" i="11"/>
  <c r="D5818" i="11"/>
  <c r="C5818" i="11"/>
  <c r="D5817" i="11"/>
  <c r="C5817" i="11"/>
  <c r="D5816" i="11"/>
  <c r="C5816" i="11"/>
  <c r="D5815" i="11"/>
  <c r="C5815" i="11"/>
  <c r="D5814" i="11"/>
  <c r="C5814" i="11"/>
  <c r="D5813" i="11"/>
  <c r="C5813" i="11"/>
  <c r="D5812" i="11"/>
  <c r="C5812" i="11"/>
  <c r="D5811" i="11"/>
  <c r="C5811" i="11"/>
  <c r="D5810" i="11"/>
  <c r="C5810" i="11"/>
  <c r="D5809" i="11"/>
  <c r="C5809" i="11"/>
  <c r="D5808" i="11"/>
  <c r="C5808" i="11"/>
  <c r="D5807" i="11"/>
  <c r="C5807" i="11"/>
  <c r="D5806" i="11"/>
  <c r="C5806" i="11"/>
  <c r="D5805" i="11"/>
  <c r="C5805" i="11"/>
  <c r="D5804" i="11"/>
  <c r="C5804" i="11"/>
  <c r="D5803" i="11"/>
  <c r="C5803" i="11"/>
  <c r="D5802" i="11"/>
  <c r="C5802" i="11"/>
  <c r="D5801" i="11"/>
  <c r="C5801" i="11"/>
  <c r="D5800" i="11"/>
  <c r="C5800" i="11"/>
  <c r="D5799" i="11"/>
  <c r="C5799" i="11"/>
  <c r="D5798" i="11"/>
  <c r="C5798" i="11"/>
  <c r="D5797" i="11"/>
  <c r="C5797" i="11"/>
  <c r="D5796" i="11"/>
  <c r="C5796" i="11"/>
  <c r="D5795" i="11"/>
  <c r="C5795" i="11"/>
  <c r="D5794" i="11"/>
  <c r="C5794" i="11"/>
  <c r="D5793" i="11"/>
  <c r="C5793" i="11"/>
  <c r="D5792" i="11"/>
  <c r="C5792" i="11"/>
  <c r="D5791" i="11"/>
  <c r="C5791" i="11"/>
  <c r="D5790" i="11"/>
  <c r="C5790" i="11"/>
  <c r="D5789" i="11"/>
  <c r="C5789" i="11"/>
  <c r="D5788" i="11"/>
  <c r="C5788" i="11"/>
  <c r="D5787" i="11"/>
  <c r="C5787" i="11"/>
  <c r="D5786" i="11"/>
  <c r="C5786" i="11"/>
  <c r="D5785" i="11"/>
  <c r="C5785" i="11"/>
  <c r="D5784" i="11"/>
  <c r="C5784" i="11"/>
  <c r="D5783" i="11"/>
  <c r="C5783" i="11"/>
  <c r="D5782" i="11"/>
  <c r="C5782" i="11"/>
  <c r="D5781" i="11"/>
  <c r="C5781" i="11"/>
  <c r="D5780" i="11"/>
  <c r="C5780" i="11"/>
  <c r="D5779" i="11"/>
  <c r="C5779" i="11"/>
  <c r="D5778" i="11"/>
  <c r="C5778" i="11"/>
  <c r="D5777" i="11"/>
  <c r="C5777" i="11"/>
  <c r="D5776" i="11"/>
  <c r="C5776" i="11"/>
  <c r="D5775" i="11"/>
  <c r="C5775" i="11"/>
  <c r="D5774" i="11"/>
  <c r="C5774" i="11"/>
  <c r="D5773" i="11"/>
  <c r="C5773" i="11"/>
  <c r="D5772" i="11"/>
  <c r="C5772" i="11"/>
  <c r="D5771" i="11"/>
  <c r="C5771" i="11"/>
  <c r="D5770" i="11"/>
  <c r="C5770" i="11"/>
  <c r="D5769" i="11"/>
  <c r="C5769" i="11"/>
  <c r="D5768" i="11"/>
  <c r="C5768" i="11"/>
  <c r="D5767" i="11"/>
  <c r="C5767" i="11"/>
  <c r="D5766" i="11"/>
  <c r="C5766" i="11"/>
  <c r="D5765" i="11"/>
  <c r="C5765" i="11"/>
  <c r="D5764" i="11"/>
  <c r="C5764" i="11"/>
  <c r="D5763" i="11"/>
  <c r="C5763" i="11"/>
  <c r="D5762" i="11"/>
  <c r="C5762" i="11"/>
  <c r="D5761" i="11"/>
  <c r="C5761" i="11"/>
  <c r="D5760" i="11"/>
  <c r="C5760" i="11"/>
  <c r="D5759" i="11"/>
  <c r="C5759" i="11"/>
  <c r="D5758" i="11"/>
  <c r="C5758" i="11"/>
  <c r="D5757" i="11"/>
  <c r="C5757" i="11"/>
  <c r="D5756" i="11"/>
  <c r="C5756" i="11"/>
  <c r="D5755" i="11"/>
  <c r="C5755" i="11"/>
  <c r="D5754" i="11"/>
  <c r="C5754" i="11"/>
  <c r="D5753" i="11"/>
  <c r="C5753" i="11"/>
  <c r="D5752" i="11"/>
  <c r="C5752" i="11"/>
  <c r="D5751" i="11"/>
  <c r="C5751" i="11"/>
  <c r="D5750" i="11"/>
  <c r="C5750" i="11"/>
  <c r="D5749" i="11"/>
  <c r="C5749" i="11"/>
  <c r="D5748" i="11"/>
  <c r="C5748" i="11"/>
  <c r="D5747" i="11"/>
  <c r="C5747" i="11"/>
  <c r="D5746" i="11"/>
  <c r="C5746" i="11"/>
  <c r="D5745" i="11"/>
  <c r="C5745" i="11"/>
  <c r="D5744" i="11"/>
  <c r="C5744" i="11"/>
  <c r="D5743" i="11"/>
  <c r="C5743" i="11"/>
  <c r="D5742" i="11"/>
  <c r="C5742" i="11"/>
  <c r="D5741" i="11"/>
  <c r="C5741" i="11"/>
  <c r="D5740" i="11"/>
  <c r="C5740" i="11"/>
  <c r="D5739" i="11"/>
  <c r="C5739" i="11"/>
  <c r="D5738" i="11"/>
  <c r="C5738" i="11"/>
  <c r="D5737" i="11"/>
  <c r="C5737" i="11"/>
  <c r="D5736" i="11"/>
  <c r="C5736" i="11"/>
  <c r="D5735" i="11"/>
  <c r="C5735" i="11"/>
  <c r="D5734" i="11"/>
  <c r="C5734" i="11"/>
  <c r="D5733" i="11"/>
  <c r="C5733" i="11"/>
  <c r="D5732" i="11"/>
  <c r="C5732" i="11"/>
  <c r="D5731" i="11"/>
  <c r="C5731" i="11"/>
  <c r="D5730" i="11"/>
  <c r="C5730" i="11"/>
  <c r="D5729" i="11"/>
  <c r="C5729" i="11"/>
  <c r="D5728" i="11"/>
  <c r="C5728" i="11"/>
  <c r="D5727" i="11"/>
  <c r="C5727" i="11"/>
  <c r="D5726" i="11"/>
  <c r="C5726" i="11"/>
  <c r="D5725" i="11"/>
  <c r="C5725" i="11"/>
  <c r="D5724" i="11"/>
  <c r="C5724" i="11"/>
  <c r="D5723" i="11"/>
  <c r="C5723" i="11"/>
  <c r="D5722" i="11"/>
  <c r="C5722" i="11"/>
  <c r="D5721" i="11"/>
  <c r="C5721" i="11"/>
  <c r="D5720" i="11"/>
  <c r="C5720" i="11"/>
  <c r="D5719" i="11"/>
  <c r="C5719" i="11"/>
  <c r="D5718" i="11"/>
  <c r="C5718" i="11"/>
  <c r="D5717" i="11"/>
  <c r="C5717" i="11"/>
  <c r="D5716" i="11"/>
  <c r="C5716" i="11"/>
  <c r="D5715" i="11"/>
  <c r="C5715" i="11"/>
  <c r="D5714" i="11"/>
  <c r="C5714" i="11"/>
  <c r="D5713" i="11"/>
  <c r="C5713" i="11"/>
  <c r="D5712" i="11"/>
  <c r="C5712" i="11"/>
  <c r="D5711" i="11"/>
  <c r="C5711" i="11"/>
  <c r="D5710" i="11"/>
  <c r="C5710" i="11"/>
  <c r="D5709" i="11"/>
  <c r="C5709" i="11"/>
  <c r="D5708" i="11"/>
  <c r="C5708" i="11"/>
  <c r="D5707" i="11"/>
  <c r="C5707" i="11"/>
  <c r="D5706" i="11"/>
  <c r="C5706" i="11"/>
  <c r="D5705" i="11"/>
  <c r="C5705" i="11"/>
  <c r="D5704" i="11"/>
  <c r="C5704" i="11"/>
  <c r="D5703" i="11"/>
  <c r="C5703" i="11"/>
  <c r="D5702" i="11"/>
  <c r="C5702" i="11"/>
  <c r="D5701" i="11"/>
  <c r="C5701" i="11"/>
  <c r="D5700" i="11"/>
  <c r="C5700" i="11"/>
  <c r="D5699" i="11"/>
  <c r="C5699" i="11"/>
  <c r="D5698" i="11"/>
  <c r="C5698" i="11"/>
  <c r="D5697" i="11"/>
  <c r="C5697" i="11"/>
  <c r="D5696" i="11"/>
  <c r="C5696" i="11"/>
  <c r="D5695" i="11"/>
  <c r="C5695" i="11"/>
  <c r="D5694" i="11"/>
  <c r="C5694" i="11"/>
  <c r="D5693" i="11"/>
  <c r="C5693" i="11"/>
  <c r="D5692" i="11"/>
  <c r="C5692" i="11"/>
  <c r="D5691" i="11"/>
  <c r="C5691" i="11"/>
  <c r="D5690" i="11"/>
  <c r="C5690" i="11"/>
  <c r="D5689" i="11"/>
  <c r="C5689" i="11"/>
  <c r="D5688" i="11"/>
  <c r="C5688" i="11"/>
  <c r="D5687" i="11"/>
  <c r="C5687" i="11"/>
  <c r="D5686" i="11"/>
  <c r="C5686" i="11"/>
  <c r="D5685" i="11"/>
  <c r="C5685" i="11"/>
  <c r="D5684" i="11"/>
  <c r="C5684" i="11"/>
  <c r="D5683" i="11"/>
  <c r="C5683" i="11"/>
  <c r="D5682" i="11"/>
  <c r="C5682" i="11"/>
  <c r="D5681" i="11"/>
  <c r="C5681" i="11"/>
  <c r="D5680" i="11"/>
  <c r="C5680" i="11"/>
  <c r="D5679" i="11"/>
  <c r="C5679" i="11"/>
  <c r="D5678" i="11"/>
  <c r="C5678" i="11"/>
  <c r="D5677" i="11"/>
  <c r="C5677" i="11"/>
  <c r="D5676" i="11"/>
  <c r="C5676" i="11"/>
  <c r="D5675" i="11"/>
  <c r="C5675" i="11"/>
  <c r="D5674" i="11"/>
  <c r="C5674" i="11"/>
  <c r="D5673" i="11"/>
  <c r="C5673" i="11"/>
  <c r="D5672" i="11"/>
  <c r="C5672" i="11"/>
  <c r="D5671" i="11"/>
  <c r="C5671" i="11"/>
  <c r="D5670" i="11"/>
  <c r="C5670" i="11"/>
  <c r="D5669" i="11"/>
  <c r="C5669" i="11"/>
  <c r="D5668" i="11"/>
  <c r="C5668" i="11"/>
  <c r="D5667" i="11"/>
  <c r="C5667" i="11"/>
  <c r="D5666" i="11"/>
  <c r="C5666" i="11"/>
  <c r="D5665" i="11"/>
  <c r="C5665" i="11"/>
  <c r="D5664" i="11"/>
  <c r="C5664" i="11"/>
  <c r="D5663" i="11"/>
  <c r="C5663" i="11"/>
  <c r="D5662" i="11"/>
  <c r="C5662" i="11"/>
  <c r="D5661" i="11"/>
  <c r="C5661" i="11"/>
  <c r="D5660" i="11"/>
  <c r="C5660" i="11"/>
  <c r="D5659" i="11"/>
  <c r="C5659" i="11"/>
  <c r="D5658" i="11"/>
  <c r="C5658" i="11"/>
  <c r="D5657" i="11"/>
  <c r="C5657" i="11"/>
  <c r="D5656" i="11"/>
  <c r="C5656" i="11"/>
  <c r="D5655" i="11"/>
  <c r="C5655" i="11"/>
  <c r="D5654" i="11"/>
  <c r="C5654" i="11"/>
  <c r="D5653" i="11"/>
  <c r="C5653" i="11"/>
  <c r="D5652" i="11"/>
  <c r="C5652" i="11"/>
  <c r="D5651" i="11"/>
  <c r="C5651" i="11"/>
  <c r="D5650" i="11"/>
  <c r="C5650" i="11"/>
  <c r="D5649" i="11"/>
  <c r="C5649" i="11"/>
  <c r="D5648" i="11"/>
  <c r="C5648" i="11"/>
  <c r="D5647" i="11"/>
  <c r="C5647" i="11"/>
  <c r="D5646" i="11"/>
  <c r="C5646" i="11"/>
  <c r="D5645" i="11"/>
  <c r="C5645" i="11"/>
  <c r="D5644" i="11"/>
  <c r="C5644" i="11"/>
  <c r="D5643" i="11"/>
  <c r="C5643" i="11"/>
  <c r="D5642" i="11"/>
  <c r="C5642" i="11"/>
  <c r="D5641" i="11"/>
  <c r="C5641" i="11"/>
  <c r="D5640" i="11"/>
  <c r="C5640" i="11"/>
  <c r="D5639" i="11"/>
  <c r="C5639" i="11"/>
  <c r="D5638" i="11"/>
  <c r="C5638" i="11"/>
  <c r="D5637" i="11"/>
  <c r="C5637" i="11"/>
  <c r="D5636" i="11"/>
  <c r="C5636" i="11"/>
  <c r="D5635" i="11"/>
  <c r="C5635" i="11"/>
  <c r="D5634" i="11"/>
  <c r="C5634" i="11"/>
  <c r="D5633" i="11"/>
  <c r="C5633" i="11"/>
  <c r="D5632" i="11"/>
  <c r="C5632" i="11"/>
  <c r="D5631" i="11"/>
  <c r="C5631" i="11"/>
  <c r="D5630" i="11"/>
  <c r="C5630" i="11"/>
  <c r="D5629" i="11"/>
  <c r="C5629" i="11"/>
  <c r="D5628" i="11"/>
  <c r="C5628" i="11"/>
  <c r="D5627" i="11"/>
  <c r="C5627" i="11"/>
  <c r="D5626" i="11"/>
  <c r="C5626" i="11"/>
  <c r="D5625" i="11"/>
  <c r="C5625" i="11"/>
  <c r="D5624" i="11"/>
  <c r="C5624" i="11"/>
  <c r="D5623" i="11"/>
  <c r="C5623" i="11"/>
  <c r="D5622" i="11"/>
  <c r="C5622" i="11"/>
  <c r="D5621" i="11"/>
  <c r="C5621" i="11"/>
  <c r="D5620" i="11"/>
  <c r="C5620" i="11"/>
  <c r="D5619" i="11"/>
  <c r="C5619" i="11"/>
  <c r="D5618" i="11"/>
  <c r="C5618" i="11"/>
  <c r="D5617" i="11"/>
  <c r="C5617" i="11"/>
  <c r="D5616" i="11"/>
  <c r="C5616" i="11"/>
  <c r="D5615" i="11"/>
  <c r="C5615" i="11"/>
  <c r="D5614" i="11"/>
  <c r="C5614" i="11"/>
  <c r="D5613" i="11"/>
  <c r="C5613" i="11"/>
  <c r="D5612" i="11"/>
  <c r="C5612" i="11"/>
  <c r="D5611" i="11"/>
  <c r="C5611" i="11"/>
  <c r="D5610" i="11"/>
  <c r="C5610" i="11"/>
  <c r="D5609" i="11"/>
  <c r="C5609" i="11"/>
  <c r="D5608" i="11"/>
  <c r="C5608" i="11"/>
  <c r="D5607" i="11"/>
  <c r="C5607" i="11"/>
  <c r="D5606" i="11"/>
  <c r="C5606" i="11"/>
  <c r="D5605" i="11"/>
  <c r="C5605" i="11"/>
  <c r="D5604" i="11"/>
  <c r="C5604" i="11"/>
  <c r="D5603" i="11"/>
  <c r="C5603" i="11"/>
  <c r="D5602" i="11"/>
  <c r="C5602" i="11"/>
  <c r="D5601" i="11"/>
  <c r="C5601" i="11"/>
  <c r="D5600" i="11"/>
  <c r="C5600" i="11"/>
  <c r="D5599" i="11"/>
  <c r="C5599" i="11"/>
  <c r="D5598" i="11"/>
  <c r="C5598" i="11"/>
  <c r="D5597" i="11"/>
  <c r="C5597" i="11"/>
  <c r="D5596" i="11"/>
  <c r="C5596" i="11"/>
  <c r="D5595" i="11"/>
  <c r="C5595" i="11"/>
  <c r="D5594" i="11"/>
  <c r="C5594" i="11"/>
  <c r="D5593" i="11"/>
  <c r="C5593" i="11"/>
  <c r="D5592" i="11"/>
  <c r="C5592" i="11"/>
  <c r="D5591" i="11"/>
  <c r="C5591" i="11"/>
  <c r="D5590" i="11"/>
  <c r="C5590" i="11"/>
  <c r="D5589" i="11"/>
  <c r="C5589" i="11"/>
  <c r="D5588" i="11"/>
  <c r="C5588" i="11"/>
  <c r="D5587" i="11"/>
  <c r="C5587" i="11"/>
  <c r="D5586" i="11"/>
  <c r="C5586" i="11"/>
  <c r="D5585" i="11"/>
  <c r="C5585" i="11"/>
  <c r="D5584" i="11"/>
  <c r="C5584" i="11"/>
  <c r="D5583" i="11"/>
  <c r="C5583" i="11"/>
  <c r="D5582" i="11"/>
  <c r="C5582" i="11"/>
  <c r="D5581" i="11"/>
  <c r="C5581" i="11"/>
  <c r="D5580" i="11"/>
  <c r="C5580" i="11"/>
  <c r="D5579" i="11"/>
  <c r="C5579" i="11"/>
  <c r="D5578" i="11"/>
  <c r="C5578" i="11"/>
  <c r="D5577" i="11"/>
  <c r="C5577" i="11"/>
  <c r="D5576" i="11"/>
  <c r="C5576" i="11"/>
  <c r="D5575" i="11"/>
  <c r="C5575" i="11"/>
  <c r="D5574" i="11"/>
  <c r="C5574" i="11"/>
  <c r="D5573" i="11"/>
  <c r="C5573" i="11"/>
  <c r="D5572" i="11"/>
  <c r="C5572" i="11"/>
  <c r="D5571" i="11"/>
  <c r="C5571" i="11"/>
  <c r="D5570" i="11"/>
  <c r="C5570" i="11"/>
  <c r="D5569" i="11"/>
  <c r="C5569" i="11"/>
  <c r="D5568" i="11"/>
  <c r="C5568" i="11"/>
  <c r="D5567" i="11"/>
  <c r="C5567" i="11"/>
  <c r="D5566" i="11"/>
  <c r="C5566" i="11"/>
  <c r="D5565" i="11"/>
  <c r="C5565" i="11"/>
  <c r="D5564" i="11"/>
  <c r="C5564" i="11"/>
  <c r="D5563" i="11"/>
  <c r="C5563" i="11"/>
  <c r="D5562" i="11"/>
  <c r="C5562" i="11"/>
  <c r="D5561" i="11"/>
  <c r="C5561" i="11"/>
  <c r="D5560" i="11"/>
  <c r="C5560" i="11"/>
  <c r="D5559" i="11"/>
  <c r="C5559" i="11"/>
  <c r="D5558" i="11"/>
  <c r="C5558" i="11"/>
  <c r="D5557" i="11"/>
  <c r="C5557" i="11"/>
  <c r="D5556" i="11"/>
  <c r="C5556" i="11"/>
  <c r="D5555" i="11"/>
  <c r="C5555" i="11"/>
  <c r="D5554" i="11"/>
  <c r="C5554" i="11"/>
  <c r="D5553" i="11"/>
  <c r="C5553" i="11"/>
  <c r="D5552" i="11"/>
  <c r="C5552" i="11"/>
  <c r="D5551" i="11"/>
  <c r="C5551" i="11"/>
  <c r="D5550" i="11"/>
  <c r="C5550" i="11"/>
  <c r="D5549" i="11"/>
  <c r="C5549" i="11"/>
  <c r="D5548" i="11"/>
  <c r="C5548" i="11"/>
  <c r="D5547" i="11"/>
  <c r="C5547" i="11"/>
  <c r="D5546" i="11"/>
  <c r="C5546" i="11"/>
  <c r="D5545" i="11"/>
  <c r="C5545" i="11"/>
  <c r="D5544" i="11"/>
  <c r="C5544" i="11"/>
  <c r="D5543" i="11"/>
  <c r="C5543" i="11"/>
  <c r="D5542" i="11"/>
  <c r="C5542" i="11"/>
  <c r="D5541" i="11"/>
  <c r="C5541" i="11"/>
  <c r="D5540" i="11"/>
  <c r="C5540" i="11"/>
  <c r="D5539" i="11"/>
  <c r="C5539" i="11"/>
  <c r="D5538" i="11"/>
  <c r="C5538" i="11"/>
  <c r="D5537" i="11"/>
  <c r="C5537" i="11"/>
  <c r="D5536" i="11"/>
  <c r="C5536" i="11"/>
  <c r="D5535" i="11"/>
  <c r="C5535" i="11"/>
  <c r="D5534" i="11"/>
  <c r="C5534" i="11"/>
  <c r="D5533" i="11"/>
  <c r="C5533" i="11"/>
  <c r="D5532" i="11"/>
  <c r="C5532" i="11"/>
  <c r="D5531" i="11"/>
  <c r="C5531" i="11"/>
  <c r="D5530" i="11"/>
  <c r="C5530" i="11"/>
  <c r="D5529" i="11"/>
  <c r="C5529" i="11"/>
  <c r="D5528" i="11"/>
  <c r="C5528" i="11"/>
  <c r="D5527" i="11"/>
  <c r="C5527" i="11"/>
  <c r="D5526" i="11"/>
  <c r="C5526" i="11"/>
  <c r="D5525" i="11"/>
  <c r="C5525" i="11"/>
  <c r="D5524" i="11"/>
  <c r="C5524" i="11"/>
  <c r="D5523" i="11"/>
  <c r="C5523" i="11"/>
  <c r="D5522" i="11"/>
  <c r="C5522" i="11"/>
  <c r="D5521" i="11"/>
  <c r="C5521" i="11"/>
  <c r="D5520" i="11"/>
  <c r="C5520" i="11"/>
  <c r="D5519" i="11"/>
  <c r="C5519" i="11"/>
  <c r="D5518" i="11"/>
  <c r="C5518" i="11"/>
  <c r="D5517" i="11"/>
  <c r="C5517" i="11"/>
  <c r="D5516" i="11"/>
  <c r="C5516" i="11"/>
  <c r="D5515" i="11"/>
  <c r="C5515" i="11"/>
  <c r="D5514" i="11"/>
  <c r="C5514" i="11"/>
  <c r="D5513" i="11"/>
  <c r="C5513" i="11"/>
  <c r="D5512" i="11"/>
  <c r="C5512" i="11"/>
  <c r="D5511" i="11"/>
  <c r="C5511" i="11"/>
  <c r="D5510" i="11"/>
  <c r="C5510" i="11"/>
  <c r="D5509" i="11"/>
  <c r="C5509" i="11"/>
  <c r="D5508" i="11"/>
  <c r="C5508" i="11"/>
  <c r="D5507" i="11"/>
  <c r="C5507" i="11"/>
  <c r="D5506" i="11"/>
  <c r="C5506" i="11"/>
  <c r="D5505" i="11"/>
  <c r="C5505" i="11"/>
  <c r="D5504" i="11"/>
  <c r="C5504" i="11"/>
  <c r="D5503" i="11"/>
  <c r="C5503" i="11"/>
  <c r="D5502" i="11"/>
  <c r="C5502" i="11"/>
  <c r="D5501" i="11"/>
  <c r="C5501" i="11"/>
  <c r="D5500" i="11"/>
  <c r="C5500" i="11"/>
  <c r="D5499" i="11"/>
  <c r="C5499" i="11"/>
  <c r="D5498" i="11"/>
  <c r="C5498" i="11"/>
  <c r="D5497" i="11"/>
  <c r="C5497" i="11"/>
  <c r="D5496" i="11"/>
  <c r="C5496" i="11"/>
  <c r="D5495" i="11"/>
  <c r="C5495" i="11"/>
  <c r="D5494" i="11"/>
  <c r="C5494" i="11"/>
  <c r="D5493" i="11"/>
  <c r="C5493" i="11"/>
  <c r="D5492" i="11"/>
  <c r="C5492" i="11"/>
  <c r="D5491" i="11"/>
  <c r="C5491" i="11"/>
  <c r="D5490" i="11"/>
  <c r="C5490" i="11"/>
  <c r="D5489" i="11"/>
  <c r="C5489" i="11"/>
  <c r="D5488" i="11"/>
  <c r="C5488" i="11"/>
  <c r="D5487" i="11"/>
  <c r="C5487" i="11"/>
  <c r="D5486" i="11"/>
  <c r="C5486" i="11"/>
  <c r="D5485" i="11"/>
  <c r="C5485" i="11"/>
  <c r="D5484" i="11"/>
  <c r="C5484" i="11"/>
  <c r="D5483" i="11"/>
  <c r="C5483" i="11"/>
  <c r="D5482" i="11"/>
  <c r="C5482" i="11"/>
  <c r="D5481" i="11"/>
  <c r="C5481" i="11"/>
  <c r="D5480" i="11"/>
  <c r="C5480" i="11"/>
  <c r="D5479" i="11"/>
  <c r="C5479" i="11"/>
  <c r="D5478" i="11"/>
  <c r="C5478" i="11"/>
  <c r="D5477" i="11"/>
  <c r="C5477" i="11"/>
  <c r="D5476" i="11"/>
  <c r="C5476" i="11"/>
  <c r="D5475" i="11"/>
  <c r="C5475" i="11"/>
  <c r="D5474" i="11"/>
  <c r="C5474" i="11"/>
  <c r="D5473" i="11"/>
  <c r="C5473" i="11"/>
  <c r="D5472" i="11"/>
  <c r="C5472" i="11"/>
  <c r="D5471" i="11"/>
  <c r="C5471" i="11"/>
  <c r="D5470" i="11"/>
  <c r="C5470" i="11"/>
  <c r="D5469" i="11"/>
  <c r="C5469" i="11"/>
  <c r="D5468" i="11"/>
  <c r="C5468" i="11"/>
  <c r="D5467" i="11"/>
  <c r="C5467" i="11"/>
  <c r="D5466" i="11"/>
  <c r="C5466" i="11"/>
  <c r="D5465" i="11"/>
  <c r="C5465" i="11"/>
  <c r="D5464" i="11"/>
  <c r="C5464" i="11"/>
  <c r="D5463" i="11"/>
  <c r="C5463" i="11"/>
  <c r="D5462" i="11"/>
  <c r="C5462" i="11"/>
  <c r="D5461" i="11"/>
  <c r="C5461" i="11"/>
  <c r="D5460" i="11"/>
  <c r="C5460" i="11"/>
  <c r="D5459" i="11"/>
  <c r="C5459" i="11"/>
  <c r="D5458" i="11"/>
  <c r="C5458" i="11"/>
  <c r="D5457" i="11"/>
  <c r="C5457" i="11"/>
  <c r="D5456" i="11"/>
  <c r="C5456" i="11"/>
  <c r="D5455" i="11"/>
  <c r="C5455" i="11"/>
  <c r="D5454" i="11"/>
  <c r="C5454" i="11"/>
  <c r="D5453" i="11"/>
  <c r="C5453" i="11"/>
  <c r="D5452" i="11"/>
  <c r="C5452" i="11"/>
  <c r="D5451" i="11"/>
  <c r="C5451" i="11"/>
  <c r="D5450" i="11"/>
  <c r="C5450" i="11"/>
  <c r="D5449" i="11"/>
  <c r="C5449" i="11"/>
  <c r="D5448" i="11"/>
  <c r="C5448" i="11"/>
  <c r="D5447" i="11"/>
  <c r="C5447" i="11"/>
  <c r="D5446" i="11"/>
  <c r="C5446" i="11"/>
  <c r="D5445" i="11"/>
  <c r="C5445" i="11"/>
  <c r="D5444" i="11"/>
  <c r="C5444" i="11"/>
  <c r="D5443" i="11"/>
  <c r="C5443" i="11"/>
  <c r="D5442" i="11"/>
  <c r="C5442" i="11"/>
  <c r="D5441" i="11"/>
  <c r="C5441" i="11"/>
  <c r="D5440" i="11"/>
  <c r="C5440" i="11"/>
  <c r="D5439" i="11"/>
  <c r="C5439" i="11"/>
  <c r="D5438" i="11"/>
  <c r="C5438" i="11"/>
  <c r="D5437" i="11"/>
  <c r="C5437" i="11"/>
  <c r="D5436" i="11"/>
  <c r="C5436" i="11"/>
  <c r="D5435" i="11"/>
  <c r="C5435" i="11"/>
  <c r="D5434" i="11"/>
  <c r="C5434" i="11"/>
  <c r="D5433" i="11"/>
  <c r="C5433" i="11"/>
  <c r="D5432" i="11"/>
  <c r="C5432" i="11"/>
  <c r="D5431" i="11"/>
  <c r="C5431" i="11"/>
  <c r="D5430" i="11"/>
  <c r="C5430" i="11"/>
  <c r="D5429" i="11"/>
  <c r="C5429" i="11"/>
  <c r="D5428" i="11"/>
  <c r="C5428" i="11"/>
  <c r="D5427" i="11"/>
  <c r="C5427" i="11"/>
  <c r="D5426" i="11"/>
  <c r="C5426" i="11"/>
  <c r="D5425" i="11"/>
  <c r="C5425" i="11"/>
  <c r="D5424" i="11"/>
  <c r="C5424" i="11"/>
  <c r="D5423" i="11"/>
  <c r="C5423" i="11"/>
  <c r="D5422" i="11"/>
  <c r="C5422" i="11"/>
  <c r="D5421" i="11"/>
  <c r="C5421" i="11"/>
  <c r="D5420" i="11"/>
  <c r="C5420" i="11"/>
  <c r="D5419" i="11"/>
  <c r="C5419" i="11"/>
  <c r="D5418" i="11"/>
  <c r="C5418" i="11"/>
  <c r="D5417" i="11"/>
  <c r="C5417" i="11"/>
  <c r="D5416" i="11"/>
  <c r="C5416" i="11"/>
  <c r="D5415" i="11"/>
  <c r="C5415" i="11"/>
  <c r="D5414" i="11"/>
  <c r="C5414" i="11"/>
  <c r="D5413" i="11"/>
  <c r="C5413" i="11"/>
  <c r="D5412" i="11"/>
  <c r="C5412" i="11"/>
  <c r="D5411" i="11"/>
  <c r="C5411" i="11"/>
  <c r="D5410" i="11"/>
  <c r="C5410" i="11"/>
  <c r="D5409" i="11"/>
  <c r="C5409" i="11"/>
  <c r="D5408" i="11"/>
  <c r="C5408" i="11"/>
  <c r="D5407" i="11"/>
  <c r="C5407" i="11"/>
  <c r="D5406" i="11"/>
  <c r="C5406" i="11"/>
  <c r="D5405" i="11"/>
  <c r="C5405" i="11"/>
  <c r="D5404" i="11"/>
  <c r="C5404" i="11"/>
  <c r="D5403" i="11"/>
  <c r="C5403" i="11"/>
  <c r="D5402" i="11"/>
  <c r="C5402" i="11"/>
  <c r="D5401" i="11"/>
  <c r="C5401" i="11"/>
  <c r="D5400" i="11"/>
  <c r="C5400" i="11"/>
  <c r="D5399" i="11"/>
  <c r="C5399" i="11"/>
  <c r="D5398" i="11"/>
  <c r="C5398" i="11"/>
  <c r="D5397" i="11"/>
  <c r="C5397" i="11"/>
  <c r="D5396" i="11"/>
  <c r="C5396" i="11"/>
  <c r="D5395" i="11"/>
  <c r="C5395" i="11"/>
  <c r="D5394" i="11"/>
  <c r="C5394" i="11"/>
  <c r="D5393" i="11"/>
  <c r="C5393" i="11"/>
  <c r="D5392" i="11"/>
  <c r="C5392" i="11"/>
  <c r="D5391" i="11"/>
  <c r="C5391" i="11"/>
  <c r="D5390" i="11"/>
  <c r="C5390" i="11"/>
  <c r="D5389" i="11"/>
  <c r="C5389" i="11"/>
  <c r="D5388" i="11"/>
  <c r="C5388" i="11"/>
  <c r="D5387" i="11"/>
  <c r="C5387" i="11"/>
  <c r="D5386" i="11"/>
  <c r="C5386" i="11"/>
  <c r="D5385" i="11"/>
  <c r="C5385" i="11"/>
  <c r="D5384" i="11"/>
  <c r="C5384" i="11"/>
  <c r="D5383" i="11"/>
  <c r="C5383" i="11"/>
  <c r="D5382" i="11"/>
  <c r="C5382" i="11"/>
  <c r="D5381" i="11"/>
  <c r="C5381" i="11"/>
  <c r="D5380" i="11"/>
  <c r="C5380" i="11"/>
  <c r="D5379" i="11"/>
  <c r="C5379" i="11"/>
  <c r="D5378" i="11"/>
  <c r="C5378" i="11"/>
  <c r="D5377" i="11"/>
  <c r="C5377" i="11"/>
  <c r="D5376" i="11"/>
  <c r="C5376" i="11"/>
  <c r="D5375" i="11"/>
  <c r="C5375" i="11"/>
  <c r="D5374" i="11"/>
  <c r="C5374" i="11"/>
  <c r="D5373" i="11"/>
  <c r="C5373" i="11"/>
  <c r="D5372" i="11"/>
  <c r="C5372" i="11"/>
  <c r="D5371" i="11"/>
  <c r="C5371" i="11"/>
  <c r="D5370" i="11"/>
  <c r="C5370" i="11"/>
  <c r="D5369" i="11"/>
  <c r="C5369" i="11"/>
  <c r="D5368" i="11"/>
  <c r="C5368" i="11"/>
  <c r="D5367" i="11"/>
  <c r="C5367" i="11"/>
  <c r="D5366" i="11"/>
  <c r="C5366" i="11"/>
  <c r="D5365" i="11"/>
  <c r="C5365" i="11"/>
  <c r="D5364" i="11"/>
  <c r="C5364" i="11"/>
  <c r="D5363" i="11"/>
  <c r="C5363" i="11"/>
  <c r="D5362" i="11"/>
  <c r="C5362" i="11"/>
  <c r="D5361" i="11"/>
  <c r="C5361" i="11"/>
  <c r="D5360" i="11"/>
  <c r="C5360" i="11"/>
  <c r="D5359" i="11"/>
  <c r="C5359" i="11"/>
  <c r="D5358" i="11"/>
  <c r="C5358" i="11"/>
  <c r="D5357" i="11"/>
  <c r="C5357" i="11"/>
  <c r="D5356" i="11"/>
  <c r="C5356" i="11"/>
  <c r="D5355" i="11"/>
  <c r="C5355" i="11"/>
  <c r="D5354" i="11"/>
  <c r="C5354" i="11"/>
  <c r="D5353" i="11"/>
  <c r="C5353" i="11"/>
  <c r="D5352" i="11"/>
  <c r="C5352" i="11"/>
  <c r="D5351" i="11"/>
  <c r="C5351" i="11"/>
  <c r="D5350" i="11"/>
  <c r="C5350" i="11"/>
  <c r="D5349" i="11"/>
  <c r="C5349" i="11"/>
  <c r="D5348" i="11"/>
  <c r="C5348" i="11"/>
  <c r="D5347" i="11"/>
  <c r="C5347" i="11"/>
  <c r="D5346" i="11"/>
  <c r="C5346" i="11"/>
  <c r="D5345" i="11"/>
  <c r="C5345" i="11"/>
  <c r="D5344" i="11"/>
  <c r="C5344" i="11"/>
  <c r="D5343" i="11"/>
  <c r="C5343" i="11"/>
  <c r="D5342" i="11"/>
  <c r="C5342" i="11"/>
  <c r="D5341" i="11"/>
  <c r="C5341" i="11"/>
  <c r="D5340" i="11"/>
  <c r="C5340" i="11"/>
  <c r="D5339" i="11"/>
  <c r="C5339" i="11"/>
  <c r="D5338" i="11"/>
  <c r="C5338" i="11"/>
  <c r="D5337" i="11"/>
  <c r="C5337" i="11"/>
  <c r="D5336" i="11"/>
  <c r="C5336" i="11"/>
  <c r="D5335" i="11"/>
  <c r="C5335" i="11"/>
  <c r="D5334" i="11"/>
  <c r="C5334" i="11"/>
  <c r="D5333" i="11"/>
  <c r="C5333" i="11"/>
  <c r="D5332" i="11"/>
  <c r="C5332" i="11"/>
  <c r="D5331" i="11"/>
  <c r="C5331" i="11"/>
  <c r="D5330" i="11"/>
  <c r="C5330" i="11"/>
  <c r="D5329" i="11"/>
  <c r="C5329" i="11"/>
  <c r="D5328" i="11"/>
  <c r="C5328" i="11"/>
  <c r="D5327" i="11"/>
  <c r="C5327" i="11"/>
  <c r="D5326" i="11"/>
  <c r="C5326" i="11"/>
  <c r="D5325" i="11"/>
  <c r="C5325" i="11"/>
  <c r="D5324" i="11"/>
  <c r="C5324" i="11"/>
  <c r="D5323" i="11"/>
  <c r="C5323" i="11"/>
  <c r="D5322" i="11"/>
  <c r="C5322" i="11"/>
  <c r="D5321" i="11"/>
  <c r="C5321" i="11"/>
  <c r="D5320" i="11"/>
  <c r="C5320" i="11"/>
  <c r="D5319" i="11"/>
  <c r="C5319" i="11"/>
  <c r="D5318" i="11"/>
  <c r="C5318" i="11"/>
  <c r="D5317" i="11"/>
  <c r="C5317" i="11"/>
  <c r="D5316" i="11"/>
  <c r="C5316" i="11"/>
  <c r="D5315" i="11"/>
  <c r="C5315" i="11"/>
  <c r="D5314" i="11"/>
  <c r="C5314" i="11"/>
  <c r="D5313" i="11"/>
  <c r="C5313" i="11"/>
  <c r="D5312" i="11"/>
  <c r="C5312" i="11"/>
  <c r="D5311" i="11"/>
  <c r="C5311" i="11"/>
  <c r="D5310" i="11"/>
  <c r="C5310" i="11"/>
  <c r="D5309" i="11"/>
  <c r="C5309" i="11"/>
  <c r="D5308" i="11"/>
  <c r="C5308" i="11"/>
  <c r="D5307" i="11"/>
  <c r="C5307" i="11"/>
  <c r="D5306" i="11"/>
  <c r="C5306" i="11"/>
  <c r="D5305" i="11"/>
  <c r="C5305" i="11"/>
  <c r="D5304" i="11"/>
  <c r="C5304" i="11"/>
  <c r="D5303" i="11"/>
  <c r="C5303" i="11"/>
  <c r="D5302" i="11"/>
  <c r="C5302" i="11"/>
  <c r="D5301" i="11"/>
  <c r="C5301" i="11"/>
  <c r="D5300" i="11"/>
  <c r="C5300" i="11"/>
  <c r="D5299" i="11"/>
  <c r="C5299" i="11"/>
  <c r="D5298" i="11"/>
  <c r="C5298" i="11"/>
  <c r="D5297" i="11"/>
  <c r="C5297" i="11"/>
  <c r="D5296" i="11"/>
  <c r="C5296" i="11"/>
  <c r="D5295" i="11"/>
  <c r="C5295" i="11"/>
  <c r="D5294" i="11"/>
  <c r="C5294" i="11"/>
  <c r="D5293" i="11"/>
  <c r="C5293" i="11"/>
  <c r="D5292" i="11"/>
  <c r="C5292" i="11"/>
  <c r="D5291" i="11"/>
  <c r="C5291" i="11"/>
  <c r="D5290" i="11"/>
  <c r="C5290" i="11"/>
  <c r="D5289" i="11"/>
  <c r="C5289" i="11"/>
  <c r="D5288" i="11"/>
  <c r="C5288" i="11"/>
  <c r="D5287" i="11"/>
  <c r="C5287" i="11"/>
  <c r="D5286" i="11"/>
  <c r="C5286" i="11"/>
  <c r="D5285" i="11"/>
  <c r="C5285" i="11"/>
  <c r="D5284" i="11"/>
  <c r="C5284" i="11"/>
  <c r="D5283" i="11"/>
  <c r="C5283" i="11"/>
  <c r="D5282" i="11"/>
  <c r="C5282" i="11"/>
  <c r="D5281" i="11"/>
  <c r="C5281" i="11"/>
  <c r="D5280" i="11"/>
  <c r="C5280" i="11"/>
  <c r="D5279" i="11"/>
  <c r="C5279" i="11"/>
  <c r="D5278" i="11"/>
  <c r="C5278" i="11"/>
  <c r="D5277" i="11"/>
  <c r="C5277" i="11"/>
  <c r="D5276" i="11"/>
  <c r="C5276" i="11"/>
  <c r="D5275" i="11"/>
  <c r="C5275" i="11"/>
  <c r="D5274" i="11"/>
  <c r="C5274" i="11"/>
  <c r="D5273" i="11"/>
  <c r="C5273" i="11"/>
  <c r="D5272" i="11"/>
  <c r="C5272" i="11"/>
  <c r="D5271" i="11"/>
  <c r="C5271" i="11"/>
  <c r="D5270" i="11"/>
  <c r="C5270" i="11"/>
  <c r="D5269" i="11"/>
  <c r="C5269" i="11"/>
  <c r="D5268" i="11"/>
  <c r="C5268" i="11"/>
  <c r="D5267" i="11"/>
  <c r="C5267" i="11"/>
  <c r="D5266" i="11"/>
  <c r="C5266" i="11"/>
  <c r="D5265" i="11"/>
  <c r="C5265" i="11"/>
  <c r="D5264" i="11"/>
  <c r="C5264" i="11"/>
  <c r="D5263" i="11"/>
  <c r="C5263" i="11"/>
  <c r="D5262" i="11"/>
  <c r="C5262" i="11"/>
  <c r="D5261" i="11"/>
  <c r="C5261" i="11"/>
  <c r="D5260" i="11"/>
  <c r="C5260" i="11"/>
  <c r="D5259" i="11"/>
  <c r="C5259" i="11"/>
  <c r="D5258" i="11"/>
  <c r="C5258" i="11"/>
  <c r="D5257" i="11"/>
  <c r="C5257" i="11"/>
  <c r="D5256" i="11"/>
  <c r="C5256" i="11"/>
  <c r="D5255" i="11"/>
  <c r="C5255" i="11"/>
  <c r="D5254" i="11"/>
  <c r="C5254" i="11"/>
  <c r="D5253" i="11"/>
  <c r="C5253" i="11"/>
  <c r="D5252" i="11"/>
  <c r="C5252" i="11"/>
  <c r="D5251" i="11"/>
  <c r="C5251" i="11"/>
  <c r="D5250" i="11"/>
  <c r="C5250" i="11"/>
  <c r="D5249" i="11"/>
  <c r="C5249" i="11"/>
  <c r="D5248" i="11"/>
  <c r="C5248" i="11"/>
  <c r="D5247" i="11"/>
  <c r="C5247" i="11"/>
  <c r="D5246" i="11"/>
  <c r="C5246" i="11"/>
  <c r="D5245" i="11"/>
  <c r="C5245" i="11"/>
  <c r="D5244" i="11"/>
  <c r="C5244" i="11"/>
  <c r="D5243" i="11"/>
  <c r="C5243" i="11"/>
  <c r="D5242" i="11"/>
  <c r="C5242" i="11"/>
  <c r="D5241" i="11"/>
  <c r="C5241" i="11"/>
  <c r="D5240" i="11"/>
  <c r="C5240" i="11"/>
  <c r="D5239" i="11"/>
  <c r="C5239" i="11"/>
  <c r="D5238" i="11"/>
  <c r="C5238" i="11"/>
  <c r="D5237" i="11"/>
  <c r="C5237" i="11"/>
  <c r="D5236" i="11"/>
  <c r="C5236" i="11"/>
  <c r="D5235" i="11"/>
  <c r="C5235" i="11"/>
  <c r="D5234" i="11"/>
  <c r="C5234" i="11"/>
  <c r="D5233" i="11"/>
  <c r="C5233" i="11"/>
  <c r="D5232" i="11"/>
  <c r="C5232" i="11"/>
  <c r="D5231" i="11"/>
  <c r="C5231" i="11"/>
  <c r="D5230" i="11"/>
  <c r="C5230" i="11"/>
  <c r="D5229" i="11"/>
  <c r="C5229" i="11"/>
  <c r="D5228" i="11"/>
  <c r="C5228" i="11"/>
  <c r="D5227" i="11"/>
  <c r="C5227" i="11"/>
  <c r="D5226" i="11"/>
  <c r="C5226" i="11"/>
  <c r="D5225" i="11"/>
  <c r="C5225" i="11"/>
  <c r="D5224" i="11"/>
  <c r="C5224" i="11"/>
  <c r="D5223" i="11"/>
  <c r="C5223" i="11"/>
  <c r="D5222" i="11"/>
  <c r="C5222" i="11"/>
  <c r="D5221" i="11"/>
  <c r="C5221" i="11"/>
  <c r="D5220" i="11"/>
  <c r="C5220" i="11"/>
  <c r="D5219" i="11"/>
  <c r="C5219" i="11"/>
  <c r="D5218" i="11"/>
  <c r="C5218" i="11"/>
  <c r="D5217" i="11"/>
  <c r="C5217" i="11"/>
  <c r="D5216" i="11"/>
  <c r="C5216" i="11"/>
  <c r="D5215" i="11"/>
  <c r="C5215" i="11"/>
  <c r="D5214" i="11"/>
  <c r="C5214" i="11"/>
  <c r="D5213" i="11"/>
  <c r="C5213" i="11"/>
  <c r="D5212" i="11"/>
  <c r="C5212" i="11"/>
  <c r="D5211" i="11"/>
  <c r="C5211" i="11"/>
  <c r="D5210" i="11"/>
  <c r="C5210" i="11"/>
  <c r="D5209" i="11"/>
  <c r="C5209" i="11"/>
  <c r="D5208" i="11"/>
  <c r="C5208" i="11"/>
  <c r="D5207" i="11"/>
  <c r="C5207" i="11"/>
  <c r="D5206" i="11"/>
  <c r="C5206" i="11"/>
  <c r="D5205" i="11"/>
  <c r="C5205" i="11"/>
  <c r="D5204" i="11"/>
  <c r="C5204" i="11"/>
  <c r="D5203" i="11"/>
  <c r="C5203" i="11"/>
  <c r="D5202" i="11"/>
  <c r="C5202" i="11"/>
  <c r="D5201" i="11"/>
  <c r="C5201" i="11"/>
  <c r="D5200" i="11"/>
  <c r="C5200" i="11"/>
  <c r="D5199" i="11"/>
  <c r="C5199" i="11"/>
  <c r="D5198" i="11"/>
  <c r="C5198" i="11"/>
  <c r="D5197" i="11"/>
  <c r="C5197" i="11"/>
  <c r="D5196" i="11"/>
  <c r="C5196" i="11"/>
  <c r="D5195" i="11"/>
  <c r="C5195" i="11"/>
  <c r="D5194" i="11"/>
  <c r="C5194" i="11"/>
  <c r="D5193" i="11"/>
  <c r="C5193" i="11"/>
  <c r="D5192" i="11"/>
  <c r="C5192" i="11"/>
  <c r="D5191" i="11"/>
  <c r="C5191" i="11"/>
  <c r="D5190" i="11"/>
  <c r="C5190" i="11"/>
  <c r="D5189" i="11"/>
  <c r="C5189" i="11"/>
  <c r="D5188" i="11"/>
  <c r="C5188" i="11"/>
  <c r="D5187" i="11"/>
  <c r="C5187" i="11"/>
  <c r="D5186" i="11"/>
  <c r="C5186" i="11"/>
  <c r="D5185" i="11"/>
  <c r="C5185" i="11"/>
  <c r="D5184" i="11"/>
  <c r="C5184" i="11"/>
  <c r="D5183" i="11"/>
  <c r="C5183" i="11"/>
  <c r="D5182" i="11"/>
  <c r="C5182" i="11"/>
  <c r="D5181" i="11"/>
  <c r="C5181" i="11"/>
  <c r="D5180" i="11"/>
  <c r="C5180" i="11"/>
  <c r="D5179" i="11"/>
  <c r="C5179" i="11"/>
  <c r="D5178" i="11"/>
  <c r="C5178" i="11"/>
  <c r="D5177" i="11"/>
  <c r="C5177" i="11"/>
  <c r="D5176" i="11"/>
  <c r="C5176" i="11"/>
  <c r="D5175" i="11"/>
  <c r="C5175" i="11"/>
  <c r="D5174" i="11"/>
  <c r="C5174" i="11"/>
  <c r="D5173" i="11"/>
  <c r="C5173" i="11"/>
  <c r="D5172" i="11"/>
  <c r="C5172" i="11"/>
  <c r="D5171" i="11"/>
  <c r="C5171" i="11"/>
  <c r="D5170" i="11"/>
  <c r="C5170" i="11"/>
  <c r="D5169" i="11"/>
  <c r="C5169" i="11"/>
  <c r="D5168" i="11"/>
  <c r="C5168" i="11"/>
  <c r="D5167" i="11"/>
  <c r="C5167" i="11"/>
  <c r="D5166" i="11"/>
  <c r="C5166" i="11"/>
  <c r="D5165" i="11"/>
  <c r="C5165" i="11"/>
  <c r="D5164" i="11"/>
  <c r="C5164" i="11"/>
  <c r="D5163" i="11"/>
  <c r="C5163" i="11"/>
  <c r="D5162" i="11"/>
  <c r="C5162" i="11"/>
  <c r="D5161" i="11"/>
  <c r="C5161" i="11"/>
  <c r="D5160" i="11"/>
  <c r="C5160" i="11"/>
  <c r="D5159" i="11"/>
  <c r="C5159" i="11"/>
  <c r="D5158" i="11"/>
  <c r="C5158" i="11"/>
  <c r="D5157" i="11"/>
  <c r="C5157" i="11"/>
  <c r="D5156" i="11"/>
  <c r="C5156" i="11"/>
  <c r="D5155" i="11"/>
  <c r="C5155" i="11"/>
  <c r="D5154" i="11"/>
  <c r="C5154" i="11"/>
  <c r="D5153" i="11"/>
  <c r="C5153" i="11"/>
  <c r="D5152" i="11"/>
  <c r="C5152" i="11"/>
  <c r="D5151" i="11"/>
  <c r="C5151" i="11"/>
  <c r="D5150" i="11"/>
  <c r="C5150" i="11"/>
  <c r="D5149" i="11"/>
  <c r="C5149" i="11"/>
  <c r="D5148" i="11"/>
  <c r="C5148" i="11"/>
  <c r="D5147" i="11"/>
  <c r="C5147" i="11"/>
  <c r="D5146" i="11"/>
  <c r="C5146" i="11"/>
  <c r="D5145" i="11"/>
  <c r="C5145" i="11"/>
  <c r="D5144" i="11"/>
  <c r="C5144" i="11"/>
  <c r="D5143" i="11"/>
  <c r="C5143" i="11"/>
  <c r="D5142" i="11"/>
  <c r="C5142" i="11"/>
  <c r="D5141" i="11"/>
  <c r="C5141" i="11"/>
  <c r="D5140" i="11"/>
  <c r="C5140" i="11"/>
  <c r="D5139" i="11"/>
  <c r="C5139" i="11"/>
  <c r="D5138" i="11"/>
  <c r="C5138" i="11"/>
  <c r="D5137" i="11"/>
  <c r="C5137" i="11"/>
  <c r="D5136" i="11"/>
  <c r="C5136" i="11"/>
  <c r="D5135" i="11"/>
  <c r="C5135" i="11"/>
  <c r="D5134" i="11"/>
  <c r="C5134" i="11"/>
  <c r="D5133" i="11"/>
  <c r="C5133" i="11"/>
  <c r="D5132" i="11"/>
  <c r="C5132" i="11"/>
  <c r="D5131" i="11"/>
  <c r="C5131" i="11"/>
  <c r="D5130" i="11"/>
  <c r="C5130" i="11"/>
  <c r="D5129" i="11"/>
  <c r="C5129" i="11"/>
  <c r="D5128" i="11"/>
  <c r="C5128" i="11"/>
  <c r="D5127" i="11"/>
  <c r="C5127" i="11"/>
  <c r="D5126" i="11"/>
  <c r="C5126" i="11"/>
  <c r="D5125" i="11"/>
  <c r="C5125" i="11"/>
  <c r="D5124" i="11"/>
  <c r="C5124" i="11"/>
  <c r="D5123" i="11"/>
  <c r="C5123" i="11"/>
  <c r="D5122" i="11"/>
  <c r="C5122" i="11"/>
  <c r="D5121" i="11"/>
  <c r="C5121" i="11"/>
  <c r="D5120" i="11"/>
  <c r="C5120" i="11"/>
  <c r="D5119" i="11"/>
  <c r="C5119" i="11"/>
  <c r="D5118" i="11"/>
  <c r="C5118" i="11"/>
  <c r="D5117" i="11"/>
  <c r="C5117" i="11"/>
  <c r="D5116" i="11"/>
  <c r="C5116" i="11"/>
  <c r="D5115" i="11"/>
  <c r="C5115" i="11"/>
  <c r="D5114" i="11"/>
  <c r="C5114" i="11"/>
  <c r="D5113" i="11"/>
  <c r="C5113" i="11"/>
  <c r="D5112" i="11"/>
  <c r="C5112" i="11"/>
  <c r="D5111" i="11"/>
  <c r="C5111" i="11"/>
  <c r="D5110" i="11"/>
  <c r="C5110" i="11"/>
  <c r="D5109" i="11"/>
  <c r="C5109" i="11"/>
  <c r="D5108" i="11"/>
  <c r="C5108" i="11"/>
  <c r="D5107" i="11"/>
  <c r="C5107" i="11"/>
  <c r="D5106" i="11"/>
  <c r="C5106" i="11"/>
  <c r="D5105" i="11"/>
  <c r="C5105" i="11"/>
  <c r="D5104" i="11"/>
  <c r="C5104" i="11"/>
  <c r="D5103" i="11"/>
  <c r="C5103" i="11"/>
  <c r="D5102" i="11"/>
  <c r="C5102" i="11"/>
  <c r="D5101" i="11"/>
  <c r="C5101" i="11"/>
  <c r="D5100" i="11"/>
  <c r="C5100" i="11"/>
  <c r="D5099" i="11"/>
  <c r="C5099" i="11"/>
  <c r="D5098" i="11"/>
  <c r="C5098" i="11"/>
  <c r="D5097" i="11"/>
  <c r="C5097" i="11"/>
  <c r="D5096" i="11"/>
  <c r="C5096" i="11"/>
  <c r="D5095" i="11"/>
  <c r="C5095" i="11"/>
  <c r="D5094" i="11"/>
  <c r="C5094" i="11"/>
  <c r="D5093" i="11"/>
  <c r="C5093" i="11"/>
  <c r="D5092" i="11"/>
  <c r="C5092" i="11"/>
  <c r="D5091" i="11"/>
  <c r="C5091" i="11"/>
  <c r="D5090" i="11"/>
  <c r="C5090" i="11"/>
  <c r="D5089" i="11"/>
  <c r="C5089" i="11"/>
  <c r="D5088" i="11"/>
  <c r="C5088" i="11"/>
  <c r="D5087" i="11"/>
  <c r="C5087" i="11"/>
  <c r="D5086" i="11"/>
  <c r="C5086" i="11"/>
  <c r="D5085" i="11"/>
  <c r="C5085" i="11"/>
  <c r="D5084" i="11"/>
  <c r="C5084" i="11"/>
  <c r="D5083" i="11"/>
  <c r="C5083" i="11"/>
  <c r="D5082" i="11"/>
  <c r="C5082" i="11"/>
  <c r="D5081" i="11"/>
  <c r="C5081" i="11"/>
  <c r="D5080" i="11"/>
  <c r="C5080" i="11"/>
  <c r="D5079" i="11"/>
  <c r="C5079" i="11"/>
  <c r="D5078" i="11"/>
  <c r="C5078" i="11"/>
  <c r="D5077" i="11"/>
  <c r="C5077" i="11"/>
  <c r="D5076" i="11"/>
  <c r="C5076" i="11"/>
  <c r="D5075" i="11"/>
  <c r="C5075" i="11"/>
  <c r="D5074" i="11"/>
  <c r="C5074" i="11"/>
  <c r="D5073" i="11"/>
  <c r="C5073" i="11"/>
  <c r="D5072" i="11"/>
  <c r="C5072" i="11"/>
  <c r="D5071" i="11"/>
  <c r="C5071" i="11"/>
  <c r="D5070" i="11"/>
  <c r="C5070" i="11"/>
  <c r="D5069" i="11"/>
  <c r="C5069" i="11"/>
  <c r="D5068" i="11"/>
  <c r="C5068" i="11"/>
  <c r="D5067" i="11"/>
  <c r="C5067" i="11"/>
  <c r="D5066" i="11"/>
  <c r="C5066" i="11"/>
  <c r="D5065" i="11"/>
  <c r="C5065" i="11"/>
  <c r="D5064" i="11"/>
  <c r="C5064" i="11"/>
  <c r="D5063" i="11"/>
  <c r="C5063" i="11"/>
  <c r="D5062" i="11"/>
  <c r="C5062" i="11"/>
  <c r="D5061" i="11"/>
  <c r="C5061" i="11"/>
  <c r="D5060" i="11"/>
  <c r="C5060" i="11"/>
  <c r="D5059" i="11"/>
  <c r="C5059" i="11"/>
  <c r="D5058" i="11"/>
  <c r="C5058" i="11"/>
  <c r="D5057" i="11"/>
  <c r="C5057" i="11"/>
  <c r="D5056" i="11"/>
  <c r="C5056" i="11"/>
  <c r="D5055" i="11"/>
  <c r="C5055" i="11"/>
  <c r="D5054" i="11"/>
  <c r="C5054" i="11"/>
  <c r="D5053" i="11"/>
  <c r="C5053" i="11"/>
  <c r="D5052" i="11"/>
  <c r="C5052" i="11"/>
  <c r="D5051" i="11"/>
  <c r="C5051" i="11"/>
  <c r="D5050" i="11"/>
  <c r="C5050" i="11"/>
  <c r="D5049" i="11"/>
  <c r="C5049" i="11"/>
  <c r="D5048" i="11"/>
  <c r="C5048" i="11"/>
  <c r="D5047" i="11"/>
  <c r="C5047" i="11"/>
  <c r="D5046" i="11"/>
  <c r="C5046" i="11"/>
  <c r="D5045" i="11"/>
  <c r="C5045" i="11"/>
  <c r="D5044" i="11"/>
  <c r="C5044" i="11"/>
  <c r="D5043" i="11"/>
  <c r="C5043" i="11"/>
  <c r="D5042" i="11"/>
  <c r="C5042" i="11"/>
  <c r="D5041" i="11"/>
  <c r="C5041" i="11"/>
  <c r="D5040" i="11"/>
  <c r="C5040" i="11"/>
  <c r="D5039" i="11"/>
  <c r="C5039" i="11"/>
  <c r="D5038" i="11"/>
  <c r="C5038" i="11"/>
  <c r="D5037" i="11"/>
  <c r="C5037" i="11"/>
  <c r="D5036" i="11"/>
  <c r="C5036" i="11"/>
  <c r="D5035" i="11"/>
  <c r="C5035" i="11"/>
  <c r="D5034" i="11"/>
  <c r="C5034" i="11"/>
  <c r="D5033" i="11"/>
  <c r="C5033" i="11"/>
  <c r="D5032" i="11"/>
  <c r="C5032" i="11"/>
  <c r="D5031" i="11"/>
  <c r="C5031" i="11"/>
  <c r="D5030" i="11"/>
  <c r="C5030" i="11"/>
  <c r="D5029" i="11"/>
  <c r="C5029" i="11"/>
  <c r="D5028" i="11"/>
  <c r="C5028" i="11"/>
  <c r="D5027" i="11"/>
  <c r="C5027" i="11"/>
  <c r="D5026" i="11"/>
  <c r="C5026" i="11"/>
  <c r="D5025" i="11"/>
  <c r="C5025" i="11"/>
  <c r="D5024" i="11"/>
  <c r="C5024" i="11"/>
  <c r="D5023" i="11"/>
  <c r="C5023" i="11"/>
  <c r="D5022" i="11"/>
  <c r="C5022" i="11"/>
  <c r="D5021" i="11"/>
  <c r="C5021" i="11"/>
  <c r="D5020" i="11"/>
  <c r="C5020" i="11"/>
  <c r="D5019" i="11"/>
  <c r="C5019" i="11"/>
  <c r="D5018" i="11"/>
  <c r="C5018" i="11"/>
  <c r="D5017" i="11"/>
  <c r="C5017" i="11"/>
  <c r="D5016" i="11"/>
  <c r="C5016" i="11"/>
  <c r="D5015" i="11"/>
  <c r="C5015" i="11"/>
  <c r="D5014" i="11"/>
  <c r="C5014" i="11"/>
  <c r="D5013" i="11"/>
  <c r="C5013" i="11"/>
  <c r="D5012" i="11"/>
  <c r="C5012" i="11"/>
  <c r="D5011" i="11"/>
  <c r="C5011" i="11"/>
  <c r="D5010" i="11"/>
  <c r="C5010" i="11"/>
  <c r="D5009" i="11"/>
  <c r="C5009" i="11"/>
  <c r="D5008" i="11"/>
  <c r="C5008" i="11"/>
  <c r="D5007" i="11"/>
  <c r="C5007" i="11"/>
  <c r="D5006" i="11"/>
  <c r="C5006" i="11"/>
  <c r="D5005" i="11"/>
  <c r="C5005" i="11"/>
  <c r="D5004" i="11"/>
  <c r="C5004" i="11"/>
  <c r="D5003" i="11"/>
  <c r="C5003" i="11"/>
  <c r="D5002" i="11"/>
  <c r="C5002" i="11"/>
  <c r="D5001" i="11"/>
  <c r="C5001" i="11"/>
  <c r="D5000" i="11"/>
  <c r="C5000" i="11"/>
  <c r="D4999" i="11"/>
  <c r="C4999" i="11"/>
  <c r="D4998" i="11"/>
  <c r="C4998" i="11"/>
  <c r="D4997" i="11"/>
  <c r="C4997" i="11"/>
  <c r="D4996" i="11"/>
  <c r="C4996" i="11"/>
  <c r="D4995" i="11"/>
  <c r="C4995" i="11"/>
  <c r="D4994" i="11"/>
  <c r="C4994" i="11"/>
  <c r="D4993" i="11"/>
  <c r="C4993" i="11"/>
  <c r="D4992" i="11"/>
  <c r="C4992" i="11"/>
  <c r="D4991" i="11"/>
  <c r="C4991" i="11"/>
  <c r="D4990" i="11"/>
  <c r="C4990" i="11"/>
  <c r="D4989" i="11"/>
  <c r="C4989" i="11"/>
  <c r="D4988" i="11"/>
  <c r="C4988" i="11"/>
  <c r="D4987" i="11"/>
  <c r="C4987" i="11"/>
  <c r="D4986" i="11"/>
  <c r="C4986" i="11"/>
  <c r="D4985" i="11"/>
  <c r="C4985" i="11"/>
  <c r="D4984" i="11"/>
  <c r="C4984" i="11"/>
  <c r="D4983" i="11"/>
  <c r="C4983" i="11"/>
  <c r="D4982" i="11"/>
  <c r="C4982" i="11"/>
  <c r="D4981" i="11"/>
  <c r="C4981" i="11"/>
  <c r="D4980" i="11"/>
  <c r="C4980" i="11"/>
  <c r="D4979" i="11"/>
  <c r="C4979" i="11"/>
  <c r="D4978" i="11"/>
  <c r="C4978" i="11"/>
  <c r="D4977" i="11"/>
  <c r="C4977" i="11"/>
  <c r="D4976" i="11"/>
  <c r="C4976" i="11"/>
  <c r="D4975" i="11"/>
  <c r="C4975" i="11"/>
  <c r="D4974" i="11"/>
  <c r="C4974" i="11"/>
  <c r="D4973" i="11"/>
  <c r="C4973" i="11"/>
  <c r="D4972" i="11"/>
  <c r="C4972" i="11"/>
  <c r="D4971" i="11"/>
  <c r="C4971" i="11"/>
  <c r="D4970" i="11"/>
  <c r="C4970" i="11"/>
  <c r="D4969" i="11"/>
  <c r="C4969" i="11"/>
  <c r="D4968" i="11"/>
  <c r="C4968" i="11"/>
  <c r="D4967" i="11"/>
  <c r="C4967" i="11"/>
  <c r="D4966" i="11"/>
  <c r="C4966" i="11"/>
  <c r="D4965" i="11"/>
  <c r="C4965" i="11"/>
  <c r="D4964" i="11"/>
  <c r="C4964" i="11"/>
  <c r="D4963" i="11"/>
  <c r="C4963" i="11"/>
  <c r="D4962" i="11"/>
  <c r="C4962" i="11"/>
  <c r="D4961" i="11"/>
  <c r="C4961" i="11"/>
  <c r="D4960" i="11"/>
  <c r="C4960" i="11"/>
  <c r="D4959" i="11"/>
  <c r="C4959" i="11"/>
  <c r="D4958" i="11"/>
  <c r="C4958" i="11"/>
  <c r="D4957" i="11"/>
  <c r="C4957" i="11"/>
  <c r="D4956" i="11"/>
  <c r="C4956" i="11"/>
  <c r="D4955" i="11"/>
  <c r="C4955" i="11"/>
  <c r="D4954" i="11"/>
  <c r="C4954" i="11"/>
  <c r="D4953" i="11"/>
  <c r="C4953" i="11"/>
  <c r="D4952" i="11"/>
  <c r="C4952" i="11"/>
  <c r="D4951" i="11"/>
  <c r="C4951" i="11"/>
  <c r="D4950" i="11"/>
  <c r="C4950" i="11"/>
  <c r="D4949" i="11"/>
  <c r="C4949" i="11"/>
  <c r="D4948" i="11"/>
  <c r="C4948" i="11"/>
  <c r="D4947" i="11"/>
  <c r="C4947" i="11"/>
  <c r="D4946" i="11"/>
  <c r="C4946" i="11"/>
  <c r="D4945" i="11"/>
  <c r="C4945" i="11"/>
  <c r="D4944" i="11"/>
  <c r="C4944" i="11"/>
  <c r="D4943" i="11"/>
  <c r="C4943" i="11"/>
  <c r="D4942" i="11"/>
  <c r="C4942" i="11"/>
  <c r="D4941" i="11"/>
  <c r="C4941" i="11"/>
  <c r="D4940" i="11"/>
  <c r="C4940" i="11"/>
  <c r="D4939" i="11"/>
  <c r="C4939" i="11"/>
  <c r="D4938" i="11"/>
  <c r="C4938" i="11"/>
  <c r="D4937" i="11"/>
  <c r="C4937" i="11"/>
  <c r="D4936" i="11"/>
  <c r="C4936" i="11"/>
  <c r="D4935" i="11"/>
  <c r="C4935" i="11"/>
  <c r="D4934" i="11"/>
  <c r="C4934" i="11"/>
  <c r="D4933" i="11"/>
  <c r="C4933" i="11"/>
  <c r="D4932" i="11"/>
  <c r="C4932" i="11"/>
  <c r="D4931" i="11"/>
  <c r="C4931" i="11"/>
  <c r="D4930" i="11"/>
  <c r="C4930" i="11"/>
  <c r="D4929" i="11"/>
  <c r="C4929" i="11"/>
  <c r="D4928" i="11"/>
  <c r="C4928" i="11"/>
  <c r="D4927" i="11"/>
  <c r="C4927" i="11"/>
  <c r="D4926" i="11"/>
  <c r="C4926" i="11"/>
  <c r="D4925" i="11"/>
  <c r="C4925" i="11"/>
  <c r="D4924" i="11"/>
  <c r="C4924" i="11"/>
  <c r="D4923" i="11"/>
  <c r="C4923" i="11"/>
  <c r="D4922" i="11"/>
  <c r="C4922" i="11"/>
  <c r="D4921" i="11"/>
  <c r="C4921" i="11"/>
  <c r="D4920" i="11"/>
  <c r="C4920" i="11"/>
  <c r="D4919" i="11"/>
  <c r="C4919" i="11"/>
  <c r="D4918" i="11"/>
  <c r="C4918" i="11"/>
  <c r="D4917" i="11"/>
  <c r="C4917" i="11"/>
  <c r="D4916" i="11"/>
  <c r="C4916" i="11"/>
  <c r="D4915" i="11"/>
  <c r="C4915" i="11"/>
  <c r="D4914" i="11"/>
  <c r="C4914" i="11"/>
  <c r="D4913" i="11"/>
  <c r="C4913" i="11"/>
  <c r="D4912" i="11"/>
  <c r="C4912" i="11"/>
  <c r="D4911" i="11"/>
  <c r="C4911" i="11"/>
  <c r="D4910" i="11"/>
  <c r="C4910" i="11"/>
  <c r="D4909" i="11"/>
  <c r="C4909" i="11"/>
  <c r="D4908" i="11"/>
  <c r="C4908" i="11"/>
  <c r="D4907" i="11"/>
  <c r="C4907" i="11"/>
  <c r="D4906" i="11"/>
  <c r="C4906" i="11"/>
  <c r="D4905" i="11"/>
  <c r="C4905" i="11"/>
  <c r="D4904" i="11"/>
  <c r="C4904" i="11"/>
  <c r="D4903" i="11"/>
  <c r="C4903" i="11"/>
  <c r="D4902" i="11"/>
  <c r="C4902" i="11"/>
  <c r="D4901" i="11"/>
  <c r="C4901" i="11"/>
  <c r="D4900" i="11"/>
  <c r="C4900" i="11"/>
  <c r="D4899" i="11"/>
  <c r="C4899" i="11"/>
  <c r="D4898" i="11"/>
  <c r="C4898" i="11"/>
  <c r="D4897" i="11"/>
  <c r="C4897" i="11"/>
  <c r="D4896" i="11"/>
  <c r="C4896" i="11"/>
  <c r="D4895" i="11"/>
  <c r="C4895" i="11"/>
  <c r="D4894" i="11"/>
  <c r="C4894" i="11"/>
  <c r="D4893" i="11"/>
  <c r="C4893" i="11"/>
  <c r="D4892" i="11"/>
  <c r="C4892" i="11"/>
  <c r="D4891" i="11"/>
  <c r="C4891" i="11"/>
  <c r="D4890" i="11"/>
  <c r="C4890" i="11"/>
  <c r="D4889" i="11"/>
  <c r="C4889" i="11"/>
  <c r="D4888" i="11"/>
  <c r="C4888" i="11"/>
  <c r="D4887" i="11"/>
  <c r="C4887" i="11"/>
  <c r="D4886" i="11"/>
  <c r="C4886" i="11"/>
  <c r="D4885" i="11"/>
  <c r="C4885" i="11"/>
  <c r="D4884" i="11"/>
  <c r="C4884" i="11"/>
  <c r="D4883" i="11"/>
  <c r="C4883" i="11"/>
  <c r="D4882" i="11"/>
  <c r="C4882" i="11"/>
  <c r="D4881" i="11"/>
  <c r="C4881" i="11"/>
  <c r="D4880" i="11"/>
  <c r="C4880" i="11"/>
  <c r="D4879" i="11"/>
  <c r="C4879" i="11"/>
  <c r="D4878" i="11"/>
  <c r="C4878" i="11"/>
  <c r="D4877" i="11"/>
  <c r="C4877" i="11"/>
  <c r="D4876" i="11"/>
  <c r="C4876" i="11"/>
  <c r="D4875" i="11"/>
  <c r="C4875" i="11"/>
  <c r="D4874" i="11"/>
  <c r="C4874" i="11"/>
  <c r="D4873" i="11"/>
  <c r="C4873" i="11"/>
  <c r="D4872" i="11"/>
  <c r="C4872" i="11"/>
  <c r="D4871" i="11"/>
  <c r="C4871" i="11"/>
  <c r="D4870" i="11"/>
  <c r="C4870" i="11"/>
  <c r="D4869" i="11"/>
  <c r="C4869" i="11"/>
  <c r="D4868" i="11"/>
  <c r="C4868" i="11"/>
  <c r="D4867" i="11"/>
  <c r="C4867" i="11"/>
  <c r="D4866" i="11"/>
  <c r="C4866" i="11"/>
  <c r="D4865" i="11"/>
  <c r="C4865" i="11"/>
  <c r="D4864" i="11"/>
  <c r="C4864" i="11"/>
  <c r="D4863" i="11"/>
  <c r="C4863" i="11"/>
  <c r="D4862" i="11"/>
  <c r="C4862" i="11"/>
  <c r="D4861" i="11"/>
  <c r="C4861" i="11"/>
  <c r="D4860" i="11"/>
  <c r="C4860" i="11"/>
  <c r="D4859" i="11"/>
  <c r="C4859" i="11"/>
  <c r="D4858" i="11"/>
  <c r="C4858" i="11"/>
  <c r="D4857" i="11"/>
  <c r="C4857" i="11"/>
  <c r="D4856" i="11"/>
  <c r="C4856" i="11"/>
  <c r="D4855" i="11"/>
  <c r="C4855" i="11"/>
  <c r="D4854" i="11"/>
  <c r="C4854" i="11"/>
  <c r="D4853" i="11"/>
  <c r="C4853" i="11"/>
  <c r="D4852" i="11"/>
  <c r="C4852" i="11"/>
  <c r="D4851" i="11"/>
  <c r="C4851" i="11"/>
  <c r="D4850" i="11"/>
  <c r="C4850" i="11"/>
  <c r="D4849" i="11"/>
  <c r="C4849" i="11"/>
  <c r="D4848" i="11"/>
  <c r="C4848" i="11"/>
  <c r="D4847" i="11"/>
  <c r="C4847" i="11"/>
  <c r="D4846" i="11"/>
  <c r="C4846" i="11"/>
  <c r="D4845" i="11"/>
  <c r="C4845" i="11"/>
  <c r="D4844" i="11"/>
  <c r="C4844" i="11"/>
  <c r="D4843" i="11"/>
  <c r="C4843" i="11"/>
  <c r="D4842" i="11"/>
  <c r="C4842" i="11"/>
  <c r="D4841" i="11"/>
  <c r="C4841" i="11"/>
  <c r="D4840" i="11"/>
  <c r="C4840" i="11"/>
  <c r="D4839" i="11"/>
  <c r="C4839" i="11"/>
  <c r="D4838" i="11"/>
  <c r="C4838" i="11"/>
  <c r="D4837" i="11"/>
  <c r="C4837" i="11"/>
  <c r="D4836" i="11"/>
  <c r="C4836" i="11"/>
  <c r="D4835" i="11"/>
  <c r="C4835" i="11"/>
  <c r="D4834" i="11"/>
  <c r="C4834" i="11"/>
  <c r="D4833" i="11"/>
  <c r="C4833" i="11"/>
  <c r="D4832" i="11"/>
  <c r="C4832" i="11"/>
  <c r="D4831" i="11"/>
  <c r="C4831" i="11"/>
  <c r="D4830" i="11"/>
  <c r="C4830" i="11"/>
  <c r="D4829" i="11"/>
  <c r="C4829" i="11"/>
  <c r="D4828" i="11"/>
  <c r="C4828" i="11"/>
  <c r="D4827" i="11"/>
  <c r="C4827" i="11"/>
  <c r="D4826" i="11"/>
  <c r="C4826" i="11"/>
  <c r="D4825" i="11"/>
  <c r="C4825" i="11"/>
  <c r="D4824" i="11"/>
  <c r="C4824" i="11"/>
  <c r="D4823" i="11"/>
  <c r="C4823" i="11"/>
  <c r="D4822" i="11"/>
  <c r="C4822" i="11"/>
  <c r="D4821" i="11"/>
  <c r="C4821" i="11"/>
  <c r="D4820" i="11"/>
  <c r="C4820" i="11"/>
  <c r="D4819" i="11"/>
  <c r="C4819" i="11"/>
  <c r="D4818" i="11"/>
  <c r="C4818" i="11"/>
  <c r="D4817" i="11"/>
  <c r="C4817" i="11"/>
  <c r="D4816" i="11"/>
  <c r="C4816" i="11"/>
  <c r="D4815" i="11"/>
  <c r="C4815" i="11"/>
  <c r="D4814" i="11"/>
  <c r="C4814" i="11"/>
  <c r="D4813" i="11"/>
  <c r="C4813" i="11"/>
  <c r="D4812" i="11"/>
  <c r="C4812" i="11"/>
  <c r="D4811" i="11"/>
  <c r="C4811" i="11"/>
  <c r="D4810" i="11"/>
  <c r="C4810" i="11"/>
  <c r="D4809" i="11"/>
  <c r="C4809" i="11"/>
  <c r="D4808" i="11"/>
  <c r="C4808" i="11"/>
  <c r="D4807" i="11"/>
  <c r="C4807" i="11"/>
  <c r="D4806" i="11"/>
  <c r="C4806" i="11"/>
  <c r="D4805" i="11"/>
  <c r="C4805" i="11"/>
  <c r="D4804" i="11"/>
  <c r="C4804" i="11"/>
  <c r="D4803" i="11"/>
  <c r="C4803" i="11"/>
  <c r="D4802" i="11"/>
  <c r="C4802" i="11"/>
  <c r="D4801" i="11"/>
  <c r="C4801" i="11"/>
  <c r="D4800" i="11"/>
  <c r="C4800" i="11"/>
  <c r="D4799" i="11"/>
  <c r="C4799" i="11"/>
  <c r="D4798" i="11"/>
  <c r="C4798" i="11"/>
  <c r="D4797" i="11"/>
  <c r="C4797" i="11"/>
  <c r="D4796" i="11"/>
  <c r="C4796" i="11"/>
  <c r="D4795" i="11"/>
  <c r="C4795" i="11"/>
  <c r="D4794" i="11"/>
  <c r="C4794" i="11"/>
  <c r="D4793" i="11"/>
  <c r="C4793" i="11"/>
  <c r="D4792" i="11"/>
  <c r="C4792" i="11"/>
  <c r="D4791" i="11"/>
  <c r="C4791" i="11"/>
  <c r="D4790" i="11"/>
  <c r="C4790" i="11"/>
  <c r="D4789" i="11"/>
  <c r="C4789" i="11"/>
  <c r="D4788" i="11"/>
  <c r="C4788" i="11"/>
  <c r="D4787" i="11"/>
  <c r="C4787" i="11"/>
  <c r="D4786" i="11"/>
  <c r="C4786" i="11"/>
  <c r="D4785" i="11"/>
  <c r="C4785" i="11"/>
  <c r="D4784" i="11"/>
  <c r="C4784" i="11"/>
  <c r="D4783" i="11"/>
  <c r="C4783" i="11"/>
  <c r="D4782" i="11"/>
  <c r="C4782" i="11"/>
  <c r="D4781" i="11"/>
  <c r="C4781" i="11"/>
  <c r="D4780" i="11"/>
  <c r="C4780" i="11"/>
  <c r="D4779" i="11"/>
  <c r="C4779" i="11"/>
  <c r="D4778" i="11"/>
  <c r="C4778" i="11"/>
  <c r="D4777" i="11"/>
  <c r="C4777" i="11"/>
  <c r="D4776" i="11"/>
  <c r="C4776" i="11"/>
  <c r="D4775" i="11"/>
  <c r="C4775" i="11"/>
  <c r="D4774" i="11"/>
  <c r="C4774" i="11"/>
  <c r="D4773" i="11"/>
  <c r="C4773" i="11"/>
  <c r="D4772" i="11"/>
  <c r="C4772" i="11"/>
  <c r="D4771" i="11"/>
  <c r="C4771" i="11"/>
  <c r="D4770" i="11"/>
  <c r="C4770" i="11"/>
  <c r="D4769" i="11"/>
  <c r="C4769" i="11"/>
  <c r="D4768" i="11"/>
  <c r="C4768" i="11"/>
  <c r="D4767" i="11"/>
  <c r="C4767" i="11"/>
  <c r="D4766" i="11"/>
  <c r="C4766" i="11"/>
  <c r="D4765" i="11"/>
  <c r="C4765" i="11"/>
  <c r="D4764" i="11"/>
  <c r="C4764" i="11"/>
  <c r="D4763" i="11"/>
  <c r="C4763" i="11"/>
  <c r="D4762" i="11"/>
  <c r="C4762" i="11"/>
  <c r="D4761" i="11"/>
  <c r="C4761" i="11"/>
  <c r="D4760" i="11"/>
  <c r="C4760" i="11"/>
  <c r="D4759" i="11"/>
  <c r="C4759" i="11"/>
  <c r="D4758" i="11"/>
  <c r="C4758" i="11"/>
  <c r="D4757" i="11"/>
  <c r="C4757" i="11"/>
  <c r="D4756" i="11"/>
  <c r="C4756" i="11"/>
  <c r="D4755" i="11"/>
  <c r="C4755" i="11"/>
  <c r="D4754" i="11"/>
  <c r="C4754" i="11"/>
  <c r="D4753" i="11"/>
  <c r="C4753" i="11"/>
  <c r="D4752" i="11"/>
  <c r="C4752" i="11"/>
  <c r="D4751" i="11"/>
  <c r="C4751" i="11"/>
  <c r="D4750" i="11"/>
  <c r="C4750" i="11"/>
  <c r="D4749" i="11"/>
  <c r="C4749" i="11"/>
  <c r="D4748" i="11"/>
  <c r="C4748" i="11"/>
  <c r="D4747" i="11"/>
  <c r="C4747" i="11"/>
  <c r="D4746" i="11"/>
  <c r="C4746" i="11"/>
  <c r="D4745" i="11"/>
  <c r="C4745" i="11"/>
  <c r="D4744" i="11"/>
  <c r="C4744" i="11"/>
  <c r="D4743" i="11"/>
  <c r="C4743" i="11"/>
  <c r="D4742" i="11"/>
  <c r="C4742" i="11"/>
  <c r="D4741" i="11"/>
  <c r="C4741" i="11"/>
  <c r="D4740" i="11"/>
  <c r="C4740" i="11"/>
  <c r="D4739" i="11"/>
  <c r="C4739" i="11"/>
  <c r="D4738" i="11"/>
  <c r="C4738" i="11"/>
  <c r="D4737" i="11"/>
  <c r="C4737" i="11"/>
  <c r="D4736" i="11"/>
  <c r="C4736" i="11"/>
  <c r="D4735" i="11"/>
  <c r="C4735" i="11"/>
  <c r="D4734" i="11"/>
  <c r="C4734" i="11"/>
  <c r="D4733" i="11"/>
  <c r="C4733" i="11"/>
  <c r="D4732" i="11"/>
  <c r="C4732" i="11"/>
  <c r="D4731" i="11"/>
  <c r="C4731" i="11"/>
  <c r="D4730" i="11"/>
  <c r="C4730" i="11"/>
  <c r="D4729" i="11"/>
  <c r="C4729" i="11"/>
  <c r="D4728" i="11"/>
  <c r="C4728" i="11"/>
  <c r="D4727" i="11"/>
  <c r="C4727" i="11"/>
  <c r="D4726" i="11"/>
  <c r="C4726" i="11"/>
  <c r="D4725" i="11"/>
  <c r="C4725" i="11"/>
  <c r="D4724" i="11"/>
  <c r="C4724" i="11"/>
  <c r="D4723" i="11"/>
  <c r="C4723" i="11"/>
  <c r="D4722" i="11"/>
  <c r="C4722" i="11"/>
  <c r="D4721" i="11"/>
  <c r="C4721" i="11"/>
  <c r="D4720" i="11"/>
  <c r="C4720" i="11"/>
  <c r="D4719" i="11"/>
  <c r="C4719" i="11"/>
  <c r="D4718" i="11"/>
  <c r="C4718" i="11"/>
  <c r="D4717" i="11"/>
  <c r="C4717" i="11"/>
  <c r="D4716" i="11"/>
  <c r="C4716" i="11"/>
  <c r="D4715" i="11"/>
  <c r="C4715" i="11"/>
  <c r="D4714" i="11"/>
  <c r="C4714" i="11"/>
  <c r="D4713" i="11"/>
  <c r="C4713" i="11"/>
  <c r="D4712" i="11"/>
  <c r="C4712" i="11"/>
  <c r="D4711" i="11"/>
  <c r="C4711" i="11"/>
  <c r="D4710" i="11"/>
  <c r="C4710" i="11"/>
  <c r="D4709" i="11"/>
  <c r="C4709" i="11"/>
  <c r="D4708" i="11"/>
  <c r="C4708" i="11"/>
  <c r="D4707" i="11"/>
  <c r="C4707" i="11"/>
  <c r="D4706" i="11"/>
  <c r="C4706" i="11"/>
  <c r="D4705" i="11"/>
  <c r="C4705" i="11"/>
  <c r="D4704" i="11"/>
  <c r="C4704" i="11"/>
  <c r="D4703" i="11"/>
  <c r="C4703" i="11"/>
  <c r="D4702" i="11"/>
  <c r="C4702" i="11"/>
  <c r="D4701" i="11"/>
  <c r="C4701" i="11"/>
  <c r="D4700" i="11"/>
  <c r="C4700" i="11"/>
  <c r="D4699" i="11"/>
  <c r="C4699" i="11"/>
  <c r="D4698" i="11"/>
  <c r="C4698" i="11"/>
  <c r="D4697" i="11"/>
  <c r="C4697" i="11"/>
  <c r="D4696" i="11"/>
  <c r="C4696" i="11"/>
  <c r="D4695" i="11"/>
  <c r="C4695" i="11"/>
  <c r="D4694" i="11"/>
  <c r="C4694" i="11"/>
  <c r="D4693" i="11"/>
  <c r="C4693" i="11"/>
  <c r="D4692" i="11"/>
  <c r="C4692" i="11"/>
  <c r="D4691" i="11"/>
  <c r="C4691" i="11"/>
  <c r="D4690" i="11"/>
  <c r="C4690" i="11"/>
  <c r="D4689" i="11"/>
  <c r="C4689" i="11"/>
  <c r="D4688" i="11"/>
  <c r="C4688" i="11"/>
  <c r="D4687" i="11"/>
  <c r="C4687" i="11"/>
  <c r="D4686" i="11"/>
  <c r="C4686" i="11"/>
  <c r="D4685" i="11"/>
  <c r="C4685" i="11"/>
  <c r="D4684" i="11"/>
  <c r="C4684" i="11"/>
  <c r="D4683" i="11"/>
  <c r="C4683" i="11"/>
  <c r="D4682" i="11"/>
  <c r="C4682" i="11"/>
  <c r="D4681" i="11"/>
  <c r="C4681" i="11"/>
  <c r="D4680" i="11"/>
  <c r="C4680" i="11"/>
  <c r="D4679" i="11"/>
  <c r="C4679" i="11"/>
  <c r="D4678" i="11"/>
  <c r="C4678" i="11"/>
  <c r="D4677" i="11"/>
  <c r="C4677" i="11"/>
  <c r="D4676" i="11"/>
  <c r="C4676" i="11"/>
  <c r="D4675" i="11"/>
  <c r="C4675" i="11"/>
  <c r="D4674" i="11"/>
  <c r="C4674" i="11"/>
  <c r="D4673" i="11"/>
  <c r="C4673" i="11"/>
  <c r="D4672" i="11"/>
  <c r="C4672" i="11"/>
  <c r="D4671" i="11"/>
  <c r="C4671" i="11"/>
  <c r="D4670" i="11"/>
  <c r="C4670" i="11"/>
  <c r="D4669" i="11"/>
  <c r="C4669" i="11"/>
  <c r="D4668" i="11"/>
  <c r="C4668" i="11"/>
  <c r="D4667" i="11"/>
  <c r="C4667" i="11"/>
  <c r="D4666" i="11"/>
  <c r="C4666" i="11"/>
  <c r="D4665" i="11"/>
  <c r="C4665" i="11"/>
  <c r="D4664" i="11"/>
  <c r="C4664" i="11"/>
  <c r="D4663" i="11"/>
  <c r="C4663" i="11"/>
  <c r="D4662" i="11"/>
  <c r="C4662" i="11"/>
  <c r="D4661" i="11"/>
  <c r="C4661" i="11"/>
  <c r="D4660" i="11"/>
  <c r="C4660" i="11"/>
  <c r="D4659" i="11"/>
  <c r="C4659" i="11"/>
  <c r="D4658" i="11"/>
  <c r="C4658" i="11"/>
  <c r="D4657" i="11"/>
  <c r="C4657" i="11"/>
  <c r="D4656" i="11"/>
  <c r="C4656" i="11"/>
  <c r="D4655" i="11"/>
  <c r="C4655" i="11"/>
  <c r="D4654" i="11"/>
  <c r="C4654" i="11"/>
  <c r="D4653" i="11"/>
  <c r="C4653" i="11"/>
  <c r="D4652" i="11"/>
  <c r="C4652" i="11"/>
  <c r="D4651" i="11"/>
  <c r="C4651" i="11"/>
  <c r="D4650" i="11"/>
  <c r="C4650" i="11"/>
  <c r="D4649" i="11"/>
  <c r="C4649" i="11"/>
  <c r="D4648" i="11"/>
  <c r="C4648" i="11"/>
  <c r="D4647" i="11"/>
  <c r="C4647" i="11"/>
  <c r="D4646" i="11"/>
  <c r="C4646" i="11"/>
  <c r="D4645" i="11"/>
  <c r="C4645" i="11"/>
  <c r="D4644" i="11"/>
  <c r="C4644" i="11"/>
  <c r="D4643" i="11"/>
  <c r="C4643" i="11"/>
  <c r="D4642" i="11"/>
  <c r="C4642" i="11"/>
  <c r="D4641" i="11"/>
  <c r="C4641" i="11"/>
  <c r="D4640" i="11"/>
  <c r="C4640" i="11"/>
  <c r="D4639" i="11"/>
  <c r="C4639" i="11"/>
  <c r="D4638" i="11"/>
  <c r="C4638" i="11"/>
  <c r="D4637" i="11"/>
  <c r="C4637" i="11"/>
  <c r="D4636" i="11"/>
  <c r="C4636" i="11"/>
  <c r="D4635" i="11"/>
  <c r="C4635" i="11"/>
  <c r="D4634" i="11"/>
  <c r="C4634" i="11"/>
  <c r="D4633" i="11"/>
  <c r="C4633" i="11"/>
  <c r="D4632" i="11"/>
  <c r="C4632" i="11"/>
  <c r="D4631" i="11"/>
  <c r="C4631" i="11"/>
  <c r="D4630" i="11"/>
  <c r="C4630" i="11"/>
  <c r="D4629" i="11"/>
  <c r="C4629" i="11"/>
  <c r="D4628" i="11"/>
  <c r="C4628" i="11"/>
  <c r="D4627" i="11"/>
  <c r="C4627" i="11"/>
  <c r="D4626" i="11"/>
  <c r="C4626" i="11"/>
  <c r="D4625" i="11"/>
  <c r="C4625" i="11"/>
  <c r="D4624" i="11"/>
  <c r="C4624" i="11"/>
  <c r="D4623" i="11"/>
  <c r="C4623" i="11"/>
  <c r="D4622" i="11"/>
  <c r="C4622" i="11"/>
  <c r="D4621" i="11"/>
  <c r="C4621" i="11"/>
  <c r="D4620" i="11"/>
  <c r="C4620" i="11"/>
  <c r="D4619" i="11"/>
  <c r="C4619" i="11"/>
  <c r="D4618" i="11"/>
  <c r="C4618" i="11"/>
  <c r="D4617" i="11"/>
  <c r="C4617" i="11"/>
  <c r="D4616" i="11"/>
  <c r="C4616" i="11"/>
  <c r="D4615" i="11"/>
  <c r="C4615" i="11"/>
  <c r="D4614" i="11"/>
  <c r="C4614" i="11"/>
  <c r="D4613" i="11"/>
  <c r="C4613" i="11"/>
  <c r="D4612" i="11"/>
  <c r="C4612" i="11"/>
  <c r="D4611" i="11"/>
  <c r="C4611" i="11"/>
  <c r="D4610" i="11"/>
  <c r="C4610" i="11"/>
  <c r="D4609" i="11"/>
  <c r="C4609" i="11"/>
  <c r="D4608" i="11"/>
  <c r="C4608" i="11"/>
  <c r="D4607" i="11"/>
  <c r="C4607" i="11"/>
  <c r="D4606" i="11"/>
  <c r="C4606" i="11"/>
  <c r="D4605" i="11"/>
  <c r="C4605" i="11"/>
  <c r="D4604" i="11"/>
  <c r="C4604" i="11"/>
  <c r="D4603" i="11"/>
  <c r="C4603" i="11"/>
  <c r="D4602" i="11"/>
  <c r="C4602" i="11"/>
  <c r="D4601" i="11"/>
  <c r="C4601" i="11"/>
  <c r="D4600" i="11"/>
  <c r="C4600" i="11"/>
  <c r="D4599" i="11"/>
  <c r="C4599" i="11"/>
  <c r="D4598" i="11"/>
  <c r="C4598" i="11"/>
  <c r="D4597" i="11"/>
  <c r="C4597" i="11"/>
  <c r="D4596" i="11"/>
  <c r="C4596" i="11"/>
  <c r="D4595" i="11"/>
  <c r="C4595" i="11"/>
  <c r="D4594" i="11"/>
  <c r="C4594" i="11"/>
  <c r="D4593" i="11"/>
  <c r="C4593" i="11"/>
  <c r="D4592" i="11"/>
  <c r="C4592" i="11"/>
  <c r="D4591" i="11"/>
  <c r="C4591" i="11"/>
  <c r="D4590" i="11"/>
  <c r="C4590" i="11"/>
  <c r="D4589" i="11"/>
  <c r="C4589" i="11"/>
  <c r="D4588" i="11"/>
  <c r="C4588" i="11"/>
  <c r="D4587" i="11"/>
  <c r="C4587" i="11"/>
  <c r="D4586" i="11"/>
  <c r="C4586" i="11"/>
  <c r="D4585" i="11"/>
  <c r="C4585" i="11"/>
  <c r="D4584" i="11"/>
  <c r="C4584" i="11"/>
  <c r="D4583" i="11"/>
  <c r="C4583" i="11"/>
  <c r="D4582" i="11"/>
  <c r="C4582" i="11"/>
  <c r="D4581" i="11"/>
  <c r="C4581" i="11"/>
  <c r="D4580" i="11"/>
  <c r="C4580" i="11"/>
  <c r="D4579" i="11"/>
  <c r="C4579" i="11"/>
  <c r="D4578" i="11"/>
  <c r="C4578" i="11"/>
  <c r="D4577" i="11"/>
  <c r="C4577" i="11"/>
  <c r="D4576" i="11"/>
  <c r="C4576" i="11"/>
  <c r="D4575" i="11"/>
  <c r="C4575" i="11"/>
  <c r="D4574" i="11"/>
  <c r="C4574" i="11"/>
  <c r="D4573" i="11"/>
  <c r="C4573" i="11"/>
  <c r="D4572" i="11"/>
  <c r="C4572" i="11"/>
  <c r="D4571" i="11"/>
  <c r="C4571" i="11"/>
  <c r="D4570" i="11"/>
  <c r="C4570" i="11"/>
  <c r="D4569" i="11"/>
  <c r="C4569" i="11"/>
  <c r="D4568" i="11"/>
  <c r="C4568" i="11"/>
  <c r="D4567" i="11"/>
  <c r="C4567" i="11"/>
  <c r="D4566" i="11"/>
  <c r="C4566" i="11"/>
  <c r="D4565" i="11"/>
  <c r="C4565" i="11"/>
  <c r="D4564" i="11"/>
  <c r="C4564" i="11"/>
  <c r="D4563" i="11"/>
  <c r="C4563" i="11"/>
  <c r="D4562" i="11"/>
  <c r="C4562" i="11"/>
  <c r="D4561" i="11"/>
  <c r="C4561" i="11"/>
  <c r="D4560" i="11"/>
  <c r="C4560" i="11"/>
  <c r="D4559" i="11"/>
  <c r="C4559" i="11"/>
  <c r="D4558" i="11"/>
  <c r="C4558" i="11"/>
  <c r="D4557" i="11"/>
  <c r="C4557" i="11"/>
  <c r="D4556" i="11"/>
  <c r="C4556" i="11"/>
  <c r="D4555" i="11"/>
  <c r="C4555" i="11"/>
  <c r="D4554" i="11"/>
  <c r="C4554" i="11"/>
  <c r="D4553" i="11"/>
  <c r="C4553" i="11"/>
  <c r="D4552" i="11"/>
  <c r="C4552" i="11"/>
  <c r="D4551" i="11"/>
  <c r="C4551" i="11"/>
  <c r="D4550" i="11"/>
  <c r="C4550" i="11"/>
  <c r="D4549" i="11"/>
  <c r="C4549" i="11"/>
  <c r="D4548" i="11"/>
  <c r="C4548" i="11"/>
  <c r="D4547" i="11"/>
  <c r="C4547" i="11"/>
  <c r="D4546" i="11"/>
  <c r="C4546" i="11"/>
  <c r="D4545" i="11"/>
  <c r="C4545" i="11"/>
  <c r="D4544" i="11"/>
  <c r="C4544" i="11"/>
  <c r="D4543" i="11"/>
  <c r="C4543" i="11"/>
  <c r="D4542" i="11"/>
  <c r="C4542" i="11"/>
  <c r="D4541" i="11"/>
  <c r="C4541" i="11"/>
  <c r="D4540" i="11"/>
  <c r="C4540" i="11"/>
  <c r="D4539" i="11"/>
  <c r="C4539" i="11"/>
  <c r="D4538" i="11"/>
  <c r="C4538" i="11"/>
  <c r="D4537" i="11"/>
  <c r="C4537" i="11"/>
  <c r="D4536" i="11"/>
  <c r="C4536" i="11"/>
  <c r="D4535" i="11"/>
  <c r="C4535" i="11"/>
  <c r="D4534" i="11"/>
  <c r="C4534" i="11"/>
  <c r="D4533" i="11"/>
  <c r="C4533" i="11"/>
  <c r="D4532" i="11"/>
  <c r="C4532" i="11"/>
  <c r="D4531" i="11"/>
  <c r="C4531" i="11"/>
  <c r="D4530" i="11"/>
  <c r="C4530" i="11"/>
  <c r="D4529" i="11"/>
  <c r="C4529" i="11"/>
  <c r="D4528" i="11"/>
  <c r="C4528" i="11"/>
  <c r="D4527" i="11"/>
  <c r="C4527" i="11"/>
  <c r="D4526" i="11"/>
  <c r="C4526" i="11"/>
  <c r="D4525" i="11"/>
  <c r="C4525" i="11"/>
  <c r="D4524" i="11"/>
  <c r="C4524" i="11"/>
  <c r="D4523" i="11"/>
  <c r="C4523" i="11"/>
  <c r="D4522" i="11"/>
  <c r="C4522" i="11"/>
  <c r="D4521" i="11"/>
  <c r="C4521" i="11"/>
  <c r="D4520" i="11"/>
  <c r="C4520" i="11"/>
  <c r="D4519" i="11"/>
  <c r="C4519" i="11"/>
  <c r="D4518" i="11"/>
  <c r="C4518" i="11"/>
  <c r="D4517" i="11"/>
  <c r="C4517" i="11"/>
  <c r="D4516" i="11"/>
  <c r="C4516" i="11"/>
  <c r="D4515" i="11"/>
  <c r="C4515" i="11"/>
  <c r="D4514" i="11"/>
  <c r="C4514" i="11"/>
  <c r="D4513" i="11"/>
  <c r="C4513" i="11"/>
  <c r="D4512" i="11"/>
  <c r="C4512" i="11"/>
  <c r="D4511" i="11"/>
  <c r="C4511" i="11"/>
  <c r="D4510" i="11"/>
  <c r="C4510" i="11"/>
  <c r="D4509" i="11"/>
  <c r="C4509" i="11"/>
  <c r="D4508" i="11"/>
  <c r="C4508" i="11"/>
  <c r="D4507" i="11"/>
  <c r="C4507" i="11"/>
  <c r="D4506" i="11"/>
  <c r="C4506" i="11"/>
  <c r="D4505" i="11"/>
  <c r="C4505" i="11"/>
  <c r="D4504" i="11"/>
  <c r="C4504" i="11"/>
  <c r="D4503" i="11"/>
  <c r="C4503" i="11"/>
  <c r="D4502" i="11"/>
  <c r="C4502" i="11"/>
  <c r="D4501" i="11"/>
  <c r="C4501" i="11"/>
  <c r="D4500" i="11"/>
  <c r="C4500" i="11"/>
  <c r="D4499" i="11"/>
  <c r="C4499" i="11"/>
  <c r="D4498" i="11"/>
  <c r="C4498" i="11"/>
  <c r="D4497" i="11"/>
  <c r="C4497" i="11"/>
  <c r="D4496" i="11"/>
  <c r="C4496" i="11"/>
  <c r="D4495" i="11"/>
  <c r="C4495" i="11"/>
  <c r="D4494" i="11"/>
  <c r="C4494" i="11"/>
  <c r="D4493" i="11"/>
  <c r="C4493" i="11"/>
  <c r="D4492" i="11"/>
  <c r="C4492" i="11"/>
  <c r="D4491" i="11"/>
  <c r="C4491" i="11"/>
  <c r="D4490" i="11"/>
  <c r="C4490" i="11"/>
  <c r="D4489" i="11"/>
  <c r="C4489" i="11"/>
  <c r="D4488" i="11"/>
  <c r="C4488" i="11"/>
  <c r="D4487" i="11"/>
  <c r="C4487" i="11"/>
  <c r="D4486" i="11"/>
  <c r="C4486" i="11"/>
  <c r="D4485" i="11"/>
  <c r="C4485" i="11"/>
  <c r="D4484" i="11"/>
  <c r="C4484" i="11"/>
  <c r="D4483" i="11"/>
  <c r="C4483" i="11"/>
  <c r="D4482" i="11"/>
  <c r="C4482" i="11"/>
  <c r="D4481" i="11"/>
  <c r="C4481" i="11"/>
  <c r="D4480" i="11"/>
  <c r="C4480" i="11"/>
  <c r="D4479" i="11"/>
  <c r="C4479" i="11"/>
  <c r="D4478" i="11"/>
  <c r="C4478" i="11"/>
  <c r="D4477" i="11"/>
  <c r="C4477" i="11"/>
  <c r="D4476" i="11"/>
  <c r="C4476" i="11"/>
  <c r="D4475" i="11"/>
  <c r="C4475" i="11"/>
  <c r="D4474" i="11"/>
  <c r="C4474" i="11"/>
  <c r="D4473" i="11"/>
  <c r="C4473" i="11"/>
  <c r="D4472" i="11"/>
  <c r="C4472" i="11"/>
  <c r="D4471" i="11"/>
  <c r="C4471" i="11"/>
  <c r="D4470" i="11"/>
  <c r="C4470" i="11"/>
  <c r="D4469" i="11"/>
  <c r="C4469" i="11"/>
  <c r="D4468" i="11"/>
  <c r="C4468" i="11"/>
  <c r="D4467" i="11"/>
  <c r="C4467" i="11"/>
  <c r="D4466" i="11"/>
  <c r="C4466" i="11"/>
  <c r="D4465" i="11"/>
  <c r="C4465" i="11"/>
  <c r="D4464" i="11"/>
  <c r="C4464" i="11"/>
  <c r="D4463" i="11"/>
  <c r="C4463" i="11"/>
  <c r="D4462" i="11"/>
  <c r="C4462" i="11"/>
  <c r="D4461" i="11"/>
  <c r="C4461" i="11"/>
  <c r="D4460" i="11"/>
  <c r="C4460" i="11"/>
  <c r="D4459" i="11"/>
  <c r="C4459" i="11"/>
  <c r="D4458" i="11"/>
  <c r="C4458" i="11"/>
  <c r="D4457" i="11"/>
  <c r="C4457" i="11"/>
  <c r="D4456" i="11"/>
  <c r="C4456" i="11"/>
  <c r="D4455" i="11"/>
  <c r="C4455" i="11"/>
  <c r="D4454" i="11"/>
  <c r="C4454" i="11"/>
  <c r="D4453" i="11"/>
  <c r="C4453" i="11"/>
  <c r="D4452" i="11"/>
  <c r="C4452" i="11"/>
  <c r="D4451" i="11"/>
  <c r="C4451" i="11"/>
  <c r="D4450" i="11"/>
  <c r="C4450" i="11"/>
  <c r="D4449" i="11"/>
  <c r="C4449" i="11"/>
  <c r="D4448" i="11"/>
  <c r="C4448" i="11"/>
  <c r="D4447" i="11"/>
  <c r="C4447" i="11"/>
  <c r="D4446" i="11"/>
  <c r="C4446" i="11"/>
  <c r="D4445" i="11"/>
  <c r="C4445" i="11"/>
  <c r="D4444" i="11"/>
  <c r="C4444" i="11"/>
  <c r="D4443" i="11"/>
  <c r="C4443" i="11"/>
  <c r="D4442" i="11"/>
  <c r="C4442" i="11"/>
  <c r="D4441" i="11"/>
  <c r="C4441" i="11"/>
  <c r="D4440" i="11"/>
  <c r="C4440" i="11"/>
  <c r="D4439" i="11"/>
  <c r="C4439" i="11"/>
  <c r="D4438" i="11"/>
  <c r="C4438" i="11"/>
  <c r="D4437" i="11"/>
  <c r="C4437" i="11"/>
  <c r="D4436" i="11"/>
  <c r="C4436" i="11"/>
  <c r="D4435" i="11"/>
  <c r="C4435" i="11"/>
  <c r="D4434" i="11"/>
  <c r="C4434" i="11"/>
  <c r="D4433" i="11"/>
  <c r="C4433" i="11"/>
  <c r="D4432" i="11"/>
  <c r="C4432" i="11"/>
  <c r="D4431" i="11"/>
  <c r="C4431" i="11"/>
  <c r="D4430" i="11"/>
  <c r="C4430" i="11"/>
  <c r="D4429" i="11"/>
  <c r="C4429" i="11"/>
  <c r="D4428" i="11"/>
  <c r="C4428" i="11"/>
  <c r="D4427" i="11"/>
  <c r="C4427" i="11"/>
  <c r="D4426" i="11"/>
  <c r="C4426" i="11"/>
  <c r="D4425" i="11"/>
  <c r="C4425" i="11"/>
  <c r="D4424" i="11"/>
  <c r="C4424" i="11"/>
  <c r="D4423" i="11"/>
  <c r="C4423" i="11"/>
  <c r="D4422" i="11"/>
  <c r="C4422" i="11"/>
  <c r="D4421" i="11"/>
  <c r="C4421" i="11"/>
  <c r="D4420" i="11"/>
  <c r="C4420" i="11"/>
  <c r="D4419" i="11"/>
  <c r="C4419" i="11"/>
  <c r="D4418" i="11"/>
  <c r="C4418" i="11"/>
  <c r="D4417" i="11"/>
  <c r="C4417" i="11"/>
  <c r="D4416" i="11"/>
  <c r="C4416" i="11"/>
  <c r="D4415" i="11"/>
  <c r="C4415" i="11"/>
  <c r="D4414" i="11"/>
  <c r="C4414" i="11"/>
  <c r="D4413" i="11"/>
  <c r="C4413" i="11"/>
  <c r="D4412" i="11"/>
  <c r="C4412" i="11"/>
  <c r="D4411" i="11"/>
  <c r="C4411" i="11"/>
  <c r="D4410" i="11"/>
  <c r="C4410" i="11"/>
  <c r="D4409" i="11"/>
  <c r="C4409" i="11"/>
  <c r="D4408" i="11"/>
  <c r="C4408" i="11"/>
  <c r="D4407" i="11"/>
  <c r="C4407" i="11"/>
  <c r="D4406" i="11"/>
  <c r="C4406" i="11"/>
  <c r="D4405" i="11"/>
  <c r="C4405" i="11"/>
  <c r="D4404" i="11"/>
  <c r="C4404" i="11"/>
  <c r="D4403" i="11"/>
  <c r="C4403" i="11"/>
  <c r="D4402" i="11"/>
  <c r="C4402" i="11"/>
  <c r="D4401" i="11"/>
  <c r="C4401" i="11"/>
  <c r="D4400" i="11"/>
  <c r="C4400" i="11"/>
  <c r="D4399" i="11"/>
  <c r="C4399" i="11"/>
  <c r="D4398" i="11"/>
  <c r="C4398" i="11"/>
  <c r="D4397" i="11"/>
  <c r="C4397" i="11"/>
  <c r="D4396" i="11"/>
  <c r="C4396" i="11"/>
  <c r="D4395" i="11"/>
  <c r="C4395" i="11"/>
  <c r="D4394" i="11"/>
  <c r="C4394" i="11"/>
  <c r="D4393" i="11"/>
  <c r="C4393" i="11"/>
  <c r="D4392" i="11"/>
  <c r="C4392" i="11"/>
  <c r="D4391" i="11"/>
  <c r="C4391" i="11"/>
  <c r="D4390" i="11"/>
  <c r="C4390" i="11"/>
  <c r="D4389" i="11"/>
  <c r="C4389" i="11"/>
  <c r="D4388" i="11"/>
  <c r="C4388" i="11"/>
  <c r="D4387" i="11"/>
  <c r="C4387" i="11"/>
  <c r="D4386" i="11"/>
  <c r="C4386" i="11"/>
  <c r="D4385" i="11"/>
  <c r="C4385" i="11"/>
  <c r="D4384" i="11"/>
  <c r="C4384" i="11"/>
  <c r="D4383" i="11"/>
  <c r="C4383" i="11"/>
  <c r="D4382" i="11"/>
  <c r="C4382" i="11"/>
  <c r="D4381" i="11"/>
  <c r="C4381" i="11"/>
  <c r="D4380" i="11"/>
  <c r="C4380" i="11"/>
  <c r="D4379" i="11"/>
  <c r="C4379" i="11"/>
  <c r="D4378" i="11"/>
  <c r="C4378" i="11"/>
  <c r="D4377" i="11"/>
  <c r="C4377" i="11"/>
  <c r="D4376" i="11"/>
  <c r="C4376" i="11"/>
  <c r="D4375" i="11"/>
  <c r="C4375" i="11"/>
  <c r="D4374" i="11"/>
  <c r="C4374" i="11"/>
  <c r="D4373" i="11"/>
  <c r="C4373" i="11"/>
  <c r="D4372" i="11"/>
  <c r="C4372" i="11"/>
  <c r="D4371" i="11"/>
  <c r="C4371" i="11"/>
  <c r="D4370" i="11"/>
  <c r="C4370" i="11"/>
  <c r="D4369" i="11"/>
  <c r="C4369" i="11"/>
  <c r="D4368" i="11"/>
  <c r="C4368" i="11"/>
  <c r="D4367" i="11"/>
  <c r="C4367" i="11"/>
  <c r="D4366" i="11"/>
  <c r="C4366" i="11"/>
  <c r="D4365" i="11"/>
  <c r="C4365" i="11"/>
  <c r="D4364" i="11"/>
  <c r="C4364" i="11"/>
  <c r="D4363" i="11"/>
  <c r="C4363" i="11"/>
  <c r="D4362" i="11"/>
  <c r="C4362" i="11"/>
  <c r="D4361" i="11"/>
  <c r="C4361" i="11"/>
  <c r="D4360" i="11"/>
  <c r="C4360" i="11"/>
  <c r="D4359" i="11"/>
  <c r="C4359" i="11"/>
  <c r="D4358" i="11"/>
  <c r="C4358" i="11"/>
  <c r="D4357" i="11"/>
  <c r="C4357" i="11"/>
  <c r="D4356" i="11"/>
  <c r="C4356" i="11"/>
  <c r="D4355" i="11"/>
  <c r="C4355" i="11"/>
  <c r="D4354" i="11"/>
  <c r="C4354" i="11"/>
  <c r="D4353" i="11"/>
  <c r="C4353" i="11"/>
  <c r="D4352" i="11"/>
  <c r="C4352" i="11"/>
  <c r="D4351" i="11"/>
  <c r="C4351" i="11"/>
  <c r="D4350" i="11"/>
  <c r="C4350" i="11"/>
  <c r="D4349" i="11"/>
  <c r="C4349" i="11"/>
  <c r="D4348" i="11"/>
  <c r="C4348" i="11"/>
  <c r="D4347" i="11"/>
  <c r="C4347" i="11"/>
  <c r="D4346" i="11"/>
  <c r="C4346" i="11"/>
  <c r="D4345" i="11"/>
  <c r="C4345" i="11"/>
  <c r="D4344" i="11"/>
  <c r="C4344" i="11"/>
  <c r="D4343" i="11"/>
  <c r="C4343" i="11"/>
  <c r="D4342" i="11"/>
  <c r="C4342" i="11"/>
  <c r="D4341" i="11"/>
  <c r="C4341" i="11"/>
  <c r="D4340" i="11"/>
  <c r="C4340" i="11"/>
  <c r="D4339" i="11"/>
  <c r="C4339" i="11"/>
  <c r="D4338" i="11"/>
  <c r="C4338" i="11"/>
  <c r="D4337" i="11"/>
  <c r="C4337" i="11"/>
  <c r="D4336" i="11"/>
  <c r="C4336" i="11"/>
  <c r="D4335" i="11"/>
  <c r="C4335" i="11"/>
  <c r="D4334" i="11"/>
  <c r="C4334" i="11"/>
  <c r="D4333" i="11"/>
  <c r="C4333" i="11"/>
  <c r="D4332" i="11"/>
  <c r="C4332" i="11"/>
  <c r="D4331" i="11"/>
  <c r="C4331" i="11"/>
  <c r="D4330" i="11"/>
  <c r="C4330" i="11"/>
  <c r="D4329" i="11"/>
  <c r="C4329" i="11"/>
  <c r="D4328" i="11"/>
  <c r="C4328" i="11"/>
  <c r="D4327" i="11"/>
  <c r="C4327" i="11"/>
  <c r="D4326" i="11"/>
  <c r="C4326" i="11"/>
  <c r="D4325" i="11"/>
  <c r="C4325" i="11"/>
  <c r="D4324" i="11"/>
  <c r="C4324" i="11"/>
  <c r="D4323" i="11"/>
  <c r="C4323" i="11"/>
  <c r="D4322" i="11"/>
  <c r="C4322" i="11"/>
  <c r="D4321" i="11"/>
  <c r="C4321" i="11"/>
  <c r="D4320" i="11"/>
  <c r="C4320" i="11"/>
  <c r="D4319" i="11"/>
  <c r="C4319" i="11"/>
  <c r="D4318" i="11"/>
  <c r="C4318" i="11"/>
  <c r="D4317" i="11"/>
  <c r="C4317" i="11"/>
  <c r="D4316" i="11"/>
  <c r="C4316" i="11"/>
  <c r="D4315" i="11"/>
  <c r="C4315" i="11"/>
  <c r="D4314" i="11"/>
  <c r="C4314" i="11"/>
  <c r="D4313" i="11"/>
  <c r="C4313" i="11"/>
  <c r="D4312" i="11"/>
  <c r="C4312" i="11"/>
  <c r="D4311" i="11"/>
  <c r="C4311" i="11"/>
  <c r="D4310" i="11"/>
  <c r="C4310" i="11"/>
  <c r="D4309" i="11"/>
  <c r="C4309" i="11"/>
  <c r="D4308" i="11"/>
  <c r="C4308" i="11"/>
  <c r="D4307" i="11"/>
  <c r="C4307" i="11"/>
  <c r="D4306" i="11"/>
  <c r="C4306" i="11"/>
  <c r="D4305" i="11"/>
  <c r="C4305" i="11"/>
  <c r="D4304" i="11"/>
  <c r="C4304" i="11"/>
  <c r="D4303" i="11"/>
  <c r="C4303" i="11"/>
  <c r="D4302" i="11"/>
  <c r="C4302" i="11"/>
  <c r="D4301" i="11"/>
  <c r="C4301" i="11"/>
  <c r="D4300" i="11"/>
  <c r="C4300" i="11"/>
  <c r="D4299" i="11"/>
  <c r="C4299" i="11"/>
  <c r="D4298" i="11"/>
  <c r="C4298" i="11"/>
  <c r="D4297" i="11"/>
  <c r="C4297" i="11"/>
  <c r="D4296" i="11"/>
  <c r="C4296" i="11"/>
  <c r="D4295" i="11"/>
  <c r="C4295" i="11"/>
  <c r="D4294" i="11"/>
  <c r="C4294" i="11"/>
  <c r="D4293" i="11"/>
  <c r="C4293" i="11"/>
  <c r="D4292" i="11"/>
  <c r="C4292" i="11"/>
  <c r="D4291" i="11"/>
  <c r="C4291" i="11"/>
  <c r="D4290" i="11"/>
  <c r="C4290" i="11"/>
  <c r="D4289" i="11"/>
  <c r="C4289" i="11"/>
  <c r="D4288" i="11"/>
  <c r="C4288" i="11"/>
  <c r="D4287" i="11"/>
  <c r="C4287" i="11"/>
  <c r="D4286" i="11"/>
  <c r="C4286" i="11"/>
  <c r="D4285" i="11"/>
  <c r="C4285" i="11"/>
  <c r="D4284" i="11"/>
  <c r="C4284" i="11"/>
  <c r="D4283" i="11"/>
  <c r="C4283" i="11"/>
  <c r="D4282" i="11"/>
  <c r="C4282" i="11"/>
  <c r="D4281" i="11"/>
  <c r="C4281" i="11"/>
  <c r="D4280" i="11"/>
  <c r="C4280" i="11"/>
  <c r="D4279" i="11"/>
  <c r="C4279" i="11"/>
  <c r="D4278" i="11"/>
  <c r="C4278" i="11"/>
  <c r="D4277" i="11"/>
  <c r="C4277" i="11"/>
  <c r="D4276" i="11"/>
  <c r="C4276" i="11"/>
  <c r="D4275" i="11"/>
  <c r="C4275" i="11"/>
  <c r="D4274" i="11"/>
  <c r="C4274" i="11"/>
  <c r="D4273" i="11"/>
  <c r="C4273" i="11"/>
  <c r="D4272" i="11"/>
  <c r="C4272" i="11"/>
  <c r="D4271" i="11"/>
  <c r="C4271" i="11"/>
  <c r="D4270" i="11"/>
  <c r="C4270" i="11"/>
  <c r="D4269" i="11"/>
  <c r="C4269" i="11"/>
  <c r="D4268" i="11"/>
  <c r="C4268" i="11"/>
  <c r="D4267" i="11"/>
  <c r="C4267" i="11"/>
  <c r="D4266" i="11"/>
  <c r="C4266" i="11"/>
  <c r="D4265" i="11"/>
  <c r="C4265" i="11"/>
  <c r="D4264" i="11"/>
  <c r="C4264" i="11"/>
  <c r="D4263" i="11"/>
  <c r="C4263" i="11"/>
  <c r="D4262" i="11"/>
  <c r="C4262" i="11"/>
  <c r="D4261" i="11"/>
  <c r="C4261" i="11"/>
  <c r="D4260" i="11"/>
  <c r="C4260" i="11"/>
  <c r="D4259" i="11"/>
  <c r="C4259" i="11"/>
  <c r="D4258" i="11"/>
  <c r="C4258" i="11"/>
  <c r="D4257" i="11"/>
  <c r="C4257" i="11"/>
  <c r="D4256" i="11"/>
  <c r="C4256" i="11"/>
  <c r="D4255" i="11"/>
  <c r="C4255" i="11"/>
  <c r="D4254" i="11"/>
  <c r="C4254" i="11"/>
  <c r="D4253" i="11"/>
  <c r="C4253" i="11"/>
  <c r="D4252" i="11"/>
  <c r="C4252" i="11"/>
  <c r="D4251" i="11"/>
  <c r="C4251" i="11"/>
  <c r="D4250" i="11"/>
  <c r="C4250" i="11"/>
  <c r="D4249" i="11"/>
  <c r="C4249" i="11"/>
  <c r="D4248" i="11"/>
  <c r="C4248" i="11"/>
  <c r="D4247" i="11"/>
  <c r="C4247" i="11"/>
  <c r="D4246" i="11"/>
  <c r="C4246" i="11"/>
  <c r="D4245" i="11"/>
  <c r="C4245" i="11"/>
  <c r="D4244" i="11"/>
  <c r="C4244" i="11"/>
  <c r="D4243" i="11"/>
  <c r="C4243" i="11"/>
  <c r="D4242" i="11"/>
  <c r="C4242" i="11"/>
  <c r="D4241" i="11"/>
  <c r="C4241" i="11"/>
  <c r="D4240" i="11"/>
  <c r="C4240" i="11"/>
  <c r="D4239" i="11"/>
  <c r="C4239" i="11"/>
  <c r="D4238" i="11"/>
  <c r="C4238" i="11"/>
  <c r="D4237" i="11"/>
  <c r="C4237" i="11"/>
  <c r="D4236" i="11"/>
  <c r="C4236" i="11"/>
  <c r="D4235" i="11"/>
  <c r="C4235" i="11"/>
  <c r="D4234" i="11"/>
  <c r="C4234" i="11"/>
  <c r="D4233" i="11"/>
  <c r="C4233" i="11"/>
  <c r="D4232" i="11"/>
  <c r="C4232" i="11"/>
  <c r="D4231" i="11"/>
  <c r="C4231" i="11"/>
  <c r="D4230" i="11"/>
  <c r="C4230" i="11"/>
  <c r="D4229" i="11"/>
  <c r="C4229" i="11"/>
  <c r="D4228" i="11"/>
  <c r="C4228" i="11"/>
  <c r="D4227" i="11"/>
  <c r="C4227" i="11"/>
  <c r="D4226" i="11"/>
  <c r="C4226" i="11"/>
  <c r="D4225" i="11"/>
  <c r="C4225" i="11"/>
  <c r="D4224" i="11"/>
  <c r="C4224" i="11"/>
  <c r="D4223" i="11"/>
  <c r="C4223" i="11"/>
  <c r="D4222" i="11"/>
  <c r="C4222" i="11"/>
  <c r="D4221" i="11"/>
  <c r="C4221" i="11"/>
  <c r="D4220" i="11"/>
  <c r="C4220" i="11"/>
  <c r="D4219" i="11"/>
  <c r="C4219" i="11"/>
  <c r="D4218" i="11"/>
  <c r="C4218" i="11"/>
  <c r="D4217" i="11"/>
  <c r="C4217" i="11"/>
  <c r="D4216" i="11"/>
  <c r="C4216" i="11"/>
  <c r="D4215" i="11"/>
  <c r="C4215" i="11"/>
  <c r="D4214" i="11"/>
  <c r="C4214" i="11"/>
  <c r="D4213" i="11"/>
  <c r="C4213" i="11"/>
  <c r="D4212" i="11"/>
  <c r="C4212" i="11"/>
  <c r="D4211" i="11"/>
  <c r="C4211" i="11"/>
  <c r="D4210" i="11"/>
  <c r="C4210" i="11"/>
  <c r="D4209" i="11"/>
  <c r="C4209" i="11"/>
  <c r="D4208" i="11"/>
  <c r="C4208" i="11"/>
  <c r="D4207" i="11"/>
  <c r="C4207" i="11"/>
  <c r="D4206" i="11"/>
  <c r="C4206" i="11"/>
  <c r="D4205" i="11"/>
  <c r="C4205" i="11"/>
  <c r="D4204" i="11"/>
  <c r="C4204" i="11"/>
  <c r="D4203" i="11"/>
  <c r="C4203" i="11"/>
  <c r="D4202" i="11"/>
  <c r="C4202" i="11"/>
  <c r="D4201" i="11"/>
  <c r="C4201" i="11"/>
  <c r="D4200" i="11"/>
  <c r="C4200" i="11"/>
  <c r="D4199" i="11"/>
  <c r="C4199" i="11"/>
  <c r="D4198" i="11"/>
  <c r="C4198" i="11"/>
  <c r="D4197" i="11"/>
  <c r="C4197" i="11"/>
  <c r="D4196" i="11"/>
  <c r="C4196" i="11"/>
  <c r="D4195" i="11"/>
  <c r="C4195" i="11"/>
  <c r="D4194" i="11"/>
  <c r="C4194" i="11"/>
  <c r="D4193" i="11"/>
  <c r="C4193" i="11"/>
  <c r="D4192" i="11"/>
  <c r="C4192" i="11"/>
  <c r="D4191" i="11"/>
  <c r="C4191" i="11"/>
  <c r="D4190" i="11"/>
  <c r="C4190" i="11"/>
  <c r="D4189" i="11"/>
  <c r="C4189" i="11"/>
  <c r="D4188" i="11"/>
  <c r="C4188" i="11"/>
  <c r="D4187" i="11"/>
  <c r="C4187" i="11"/>
  <c r="D4186" i="11"/>
  <c r="C4186" i="11"/>
  <c r="D4185" i="11"/>
  <c r="C4185" i="11"/>
  <c r="D4184" i="11"/>
  <c r="C4184" i="11"/>
  <c r="D4183" i="11"/>
  <c r="C4183" i="11"/>
  <c r="D4182" i="11"/>
  <c r="C4182" i="11"/>
  <c r="D4181" i="11"/>
  <c r="C4181" i="11"/>
  <c r="D4180" i="11"/>
  <c r="C4180" i="11"/>
  <c r="D4179" i="11"/>
  <c r="C4179" i="11"/>
  <c r="D4178" i="11"/>
  <c r="C4178" i="11"/>
  <c r="D4177" i="11"/>
  <c r="C4177" i="11"/>
  <c r="D4176" i="11"/>
  <c r="C4176" i="11"/>
  <c r="D4175" i="11"/>
  <c r="C4175" i="11"/>
  <c r="D4174" i="11"/>
  <c r="C4174" i="11"/>
  <c r="D4173" i="11"/>
  <c r="C4173" i="11"/>
  <c r="D4172" i="11"/>
  <c r="C4172" i="11"/>
  <c r="D4171" i="11"/>
  <c r="C4171" i="11"/>
  <c r="D4170" i="11"/>
  <c r="C4170" i="11"/>
  <c r="D4169" i="11"/>
  <c r="C4169" i="11"/>
  <c r="D4168" i="11"/>
  <c r="C4168" i="11"/>
  <c r="D4167" i="11"/>
  <c r="C4167" i="11"/>
  <c r="D4166" i="11"/>
  <c r="C4166" i="11"/>
  <c r="D4165" i="11"/>
  <c r="C4165" i="11"/>
  <c r="D4164" i="11"/>
  <c r="C4164" i="11"/>
  <c r="D4163" i="11"/>
  <c r="C4163" i="11"/>
  <c r="D4162" i="11"/>
  <c r="C4162" i="11"/>
  <c r="D4161" i="11"/>
  <c r="C4161" i="11"/>
  <c r="D4160" i="11"/>
  <c r="C4160" i="11"/>
  <c r="D4159" i="11"/>
  <c r="C4159" i="11"/>
  <c r="D4158" i="11"/>
  <c r="C4158" i="11"/>
  <c r="D4157" i="11"/>
  <c r="C4157" i="11"/>
  <c r="D4156" i="11"/>
  <c r="C4156" i="11"/>
  <c r="D4155" i="11"/>
  <c r="C4155" i="11"/>
  <c r="D4154" i="11"/>
  <c r="C4154" i="11"/>
  <c r="D4153" i="11"/>
  <c r="C4153" i="11"/>
  <c r="D4152" i="11"/>
  <c r="C4152" i="11"/>
  <c r="D4151" i="11"/>
  <c r="C4151" i="11"/>
  <c r="D4150" i="11"/>
  <c r="C4150" i="11"/>
  <c r="D4149" i="11"/>
  <c r="C4149" i="11"/>
  <c r="D4148" i="11"/>
  <c r="C4148" i="11"/>
  <c r="D4147" i="11"/>
  <c r="C4147" i="11"/>
  <c r="D4146" i="11"/>
  <c r="C4146" i="11"/>
  <c r="D4145" i="11"/>
  <c r="C4145" i="11"/>
  <c r="D4144" i="11"/>
  <c r="C4144" i="11"/>
  <c r="D4143" i="11"/>
  <c r="C4143" i="11"/>
  <c r="D4142" i="11"/>
  <c r="C4142" i="11"/>
  <c r="D4141" i="11"/>
  <c r="C4141" i="11"/>
  <c r="D4140" i="11"/>
  <c r="C4140" i="11"/>
  <c r="D4139" i="11"/>
  <c r="C4139" i="11"/>
  <c r="D4138" i="11"/>
  <c r="C4138" i="11"/>
  <c r="D4137" i="11"/>
  <c r="C4137" i="11"/>
  <c r="D4136" i="11"/>
  <c r="C4136" i="11"/>
  <c r="D4135" i="11"/>
  <c r="C4135" i="11"/>
  <c r="D4134" i="11"/>
  <c r="C4134" i="11"/>
  <c r="D4133" i="11"/>
  <c r="C4133" i="11"/>
  <c r="D4132" i="11"/>
  <c r="C4132" i="11"/>
  <c r="D4131" i="11"/>
  <c r="C4131" i="11"/>
  <c r="D4130" i="11"/>
  <c r="C4130" i="11"/>
  <c r="D4129" i="11"/>
  <c r="C4129" i="11"/>
  <c r="D4128" i="11"/>
  <c r="C4128" i="11"/>
  <c r="D4127" i="11"/>
  <c r="C4127" i="11"/>
  <c r="D4126" i="11"/>
  <c r="C4126" i="11"/>
  <c r="D4125" i="11"/>
  <c r="C4125" i="11"/>
  <c r="D4124" i="11"/>
  <c r="C4124" i="11"/>
  <c r="D4123" i="11"/>
  <c r="C4123" i="11"/>
  <c r="D4122" i="11"/>
  <c r="C4122" i="11"/>
  <c r="D4121" i="11"/>
  <c r="C4121" i="11"/>
  <c r="D4120" i="11"/>
  <c r="C4120" i="11"/>
  <c r="D4119" i="11"/>
  <c r="C4119" i="11"/>
  <c r="D4118" i="11"/>
  <c r="C4118" i="11"/>
  <c r="D4117" i="11"/>
  <c r="C4117" i="11"/>
  <c r="D4116" i="11"/>
  <c r="C4116" i="11"/>
  <c r="D4115" i="11"/>
  <c r="C4115" i="11"/>
  <c r="D4114" i="11"/>
  <c r="C4114" i="11"/>
  <c r="D4113" i="11"/>
  <c r="C4113" i="11"/>
  <c r="D4112" i="11"/>
  <c r="C4112" i="11"/>
  <c r="D4111" i="11"/>
  <c r="C4111" i="11"/>
  <c r="D4110" i="11"/>
  <c r="C4110" i="11"/>
  <c r="D4109" i="11"/>
  <c r="C4109" i="11"/>
  <c r="D4108" i="11"/>
  <c r="C4108" i="11"/>
  <c r="D4107" i="11"/>
  <c r="C4107" i="11"/>
  <c r="D4106" i="11"/>
  <c r="C4106" i="11"/>
  <c r="D4105" i="11"/>
  <c r="C4105" i="11"/>
  <c r="D4104" i="11"/>
  <c r="C4104" i="11"/>
  <c r="D4103" i="11"/>
  <c r="C4103" i="11"/>
  <c r="D4102" i="11"/>
  <c r="C4102" i="11"/>
  <c r="D4101" i="11"/>
  <c r="C4101" i="11"/>
  <c r="D4100" i="11"/>
  <c r="C4100" i="11"/>
  <c r="D4099" i="11"/>
  <c r="C4099" i="11"/>
  <c r="D4098" i="11"/>
  <c r="C4098" i="11"/>
  <c r="D4097" i="11"/>
  <c r="C4097" i="11"/>
  <c r="D4096" i="11"/>
  <c r="C4096" i="11"/>
  <c r="D4095" i="11"/>
  <c r="C4095" i="11"/>
  <c r="D4094" i="11"/>
  <c r="C4094" i="11"/>
  <c r="D4093" i="11"/>
  <c r="C4093" i="11"/>
  <c r="D4092" i="11"/>
  <c r="C4092" i="11"/>
  <c r="D4091" i="11"/>
  <c r="C4091" i="11"/>
  <c r="D4090" i="11"/>
  <c r="C4090" i="11"/>
  <c r="D4089" i="11"/>
  <c r="C4089" i="11"/>
  <c r="D4088" i="11"/>
  <c r="C4088" i="11"/>
  <c r="D4087" i="11"/>
  <c r="C4087" i="11"/>
  <c r="D4086" i="11"/>
  <c r="C4086" i="11"/>
  <c r="D4085" i="11"/>
  <c r="C4085" i="11"/>
  <c r="D4084" i="11"/>
  <c r="C4084" i="11"/>
  <c r="D4083" i="11"/>
  <c r="C4083" i="11"/>
  <c r="D4082" i="11"/>
  <c r="C4082" i="11"/>
  <c r="D4081" i="11"/>
  <c r="C4081" i="11"/>
  <c r="D4080" i="11"/>
  <c r="C4080" i="11"/>
  <c r="D4079" i="11"/>
  <c r="C4079" i="11"/>
  <c r="D4078" i="11"/>
  <c r="C4078" i="11"/>
  <c r="D4077" i="11"/>
  <c r="C4077" i="11"/>
  <c r="D4076" i="11"/>
  <c r="C4076" i="11"/>
  <c r="D4075" i="11"/>
  <c r="C4075" i="11"/>
  <c r="D4074" i="11"/>
  <c r="C4074" i="11"/>
  <c r="D4073" i="11"/>
  <c r="C4073" i="11"/>
  <c r="D4072" i="11"/>
  <c r="C4072" i="11"/>
  <c r="D4071" i="11"/>
  <c r="C4071" i="11"/>
  <c r="D4070" i="11"/>
  <c r="C4070" i="11"/>
  <c r="D4069" i="11"/>
  <c r="C4069" i="11"/>
  <c r="D4068" i="11"/>
  <c r="C4068" i="11"/>
  <c r="D4067" i="11"/>
  <c r="C4067" i="11"/>
  <c r="D4066" i="11"/>
  <c r="C4066" i="11"/>
  <c r="D4065" i="11"/>
  <c r="C4065" i="11"/>
  <c r="D4064" i="11"/>
  <c r="C4064" i="11"/>
  <c r="D4063" i="11"/>
  <c r="C4063" i="11"/>
  <c r="D4062" i="11"/>
  <c r="C4062" i="11"/>
  <c r="D4061" i="11"/>
  <c r="C4061" i="11"/>
  <c r="D4060" i="11"/>
  <c r="C4060" i="11"/>
  <c r="D4059" i="11"/>
  <c r="C4059" i="11"/>
  <c r="D4058" i="11"/>
  <c r="C4058" i="11"/>
  <c r="D4057" i="11"/>
  <c r="C4057" i="11"/>
  <c r="D4056" i="11"/>
  <c r="C4056" i="11"/>
  <c r="D4055" i="11"/>
  <c r="C4055" i="11"/>
  <c r="D4054" i="11"/>
  <c r="C4054" i="11"/>
  <c r="D4053" i="11"/>
  <c r="C4053" i="11"/>
  <c r="D4052" i="11"/>
  <c r="C4052" i="11"/>
  <c r="D4051" i="11"/>
  <c r="C4051" i="11"/>
  <c r="D4050" i="11"/>
  <c r="C4050" i="11"/>
  <c r="D4049" i="11"/>
  <c r="C4049" i="11"/>
  <c r="D4048" i="11"/>
  <c r="C4048" i="11"/>
  <c r="D4047" i="11"/>
  <c r="C4047" i="11"/>
  <c r="D4046" i="11"/>
  <c r="C4046" i="11"/>
  <c r="D4045" i="11"/>
  <c r="C4045" i="11"/>
  <c r="D4044" i="11"/>
  <c r="C4044" i="11"/>
  <c r="D4043" i="11"/>
  <c r="C4043" i="11"/>
  <c r="D4042" i="11"/>
  <c r="C4042" i="11"/>
  <c r="D4041" i="11"/>
  <c r="C4041" i="11"/>
  <c r="D4040" i="11"/>
  <c r="C4040" i="11"/>
  <c r="D4039" i="11"/>
  <c r="C4039" i="11"/>
  <c r="D4038" i="11"/>
  <c r="C4038" i="11"/>
  <c r="D4037" i="11"/>
  <c r="C4037" i="11"/>
  <c r="D4036" i="11"/>
  <c r="C4036" i="11"/>
  <c r="D4035" i="11"/>
  <c r="C4035" i="11"/>
  <c r="D4034" i="11"/>
  <c r="C4034" i="11"/>
  <c r="D4033" i="11"/>
  <c r="C4033" i="11"/>
  <c r="D4032" i="11"/>
  <c r="C4032" i="11"/>
  <c r="D4031" i="11"/>
  <c r="C4031" i="11"/>
  <c r="D4030" i="11"/>
  <c r="C4030" i="11"/>
  <c r="D4029" i="11"/>
  <c r="C4029" i="11"/>
  <c r="D4028" i="11"/>
  <c r="C4028" i="11"/>
  <c r="D4027" i="11"/>
  <c r="C4027" i="11"/>
  <c r="D4026" i="11"/>
  <c r="C4026" i="11"/>
  <c r="D4025" i="11"/>
  <c r="C4025" i="11"/>
  <c r="D4024" i="11"/>
  <c r="C4024" i="11"/>
  <c r="D4023" i="11"/>
  <c r="C4023" i="11"/>
  <c r="D4022" i="11"/>
  <c r="C4022" i="11"/>
  <c r="D4021" i="11"/>
  <c r="C4021" i="11"/>
  <c r="D4020" i="11"/>
  <c r="C4020" i="11"/>
  <c r="D4019" i="11"/>
  <c r="C4019" i="11"/>
  <c r="D4018" i="11"/>
  <c r="C4018" i="11"/>
  <c r="D4017" i="11"/>
  <c r="C4017" i="11"/>
  <c r="D4016" i="11"/>
  <c r="C4016" i="11"/>
  <c r="D4015" i="11"/>
  <c r="C4015" i="11"/>
  <c r="D4014" i="11"/>
  <c r="C4014" i="11"/>
  <c r="D4013" i="11"/>
  <c r="C4013" i="11"/>
  <c r="D4012" i="11"/>
  <c r="C4012" i="11"/>
  <c r="D4011" i="11"/>
  <c r="C4011" i="11"/>
  <c r="D4010" i="11"/>
  <c r="C4010" i="11"/>
  <c r="D4009" i="11"/>
  <c r="C4009" i="11"/>
  <c r="D4008" i="11"/>
  <c r="C4008" i="11"/>
  <c r="D4007" i="11"/>
  <c r="C4007" i="11"/>
  <c r="D4006" i="11"/>
  <c r="C4006" i="11"/>
  <c r="D4005" i="11"/>
  <c r="C4005" i="11"/>
  <c r="D4004" i="11"/>
  <c r="C4004" i="11"/>
  <c r="D4003" i="11"/>
  <c r="C4003" i="11"/>
  <c r="D4002" i="11"/>
  <c r="C4002" i="11"/>
  <c r="D4001" i="11"/>
  <c r="C4001" i="11"/>
  <c r="D4000" i="11"/>
  <c r="C4000" i="11"/>
  <c r="D3999" i="11"/>
  <c r="C3999" i="11"/>
  <c r="D3998" i="11"/>
  <c r="C3998" i="11"/>
  <c r="D3997" i="11"/>
  <c r="C3997" i="11"/>
  <c r="D3996" i="11"/>
  <c r="C3996" i="11"/>
  <c r="D3995" i="11"/>
  <c r="C3995" i="11"/>
  <c r="D3994" i="11"/>
  <c r="C3994" i="11"/>
  <c r="D3993" i="11"/>
  <c r="C3993" i="11"/>
  <c r="D3992" i="11"/>
  <c r="C3992" i="11"/>
  <c r="D3991" i="11"/>
  <c r="C3991" i="11"/>
  <c r="D3990" i="11"/>
  <c r="C3990" i="11"/>
  <c r="D3989" i="11"/>
  <c r="C3989" i="11"/>
  <c r="D3988" i="11"/>
  <c r="C3988" i="11"/>
  <c r="D3987" i="11"/>
  <c r="C3987" i="11"/>
  <c r="D3986" i="11"/>
  <c r="C3986" i="11"/>
  <c r="D3985" i="11"/>
  <c r="C3985" i="11"/>
  <c r="D3984" i="11"/>
  <c r="C3984" i="11"/>
  <c r="D3983" i="11"/>
  <c r="C3983" i="11"/>
  <c r="D3982" i="11"/>
  <c r="C3982" i="11"/>
  <c r="D3981" i="11"/>
  <c r="C3981" i="11"/>
  <c r="D3980" i="11"/>
  <c r="C3980" i="11"/>
  <c r="D3979" i="11"/>
  <c r="C3979" i="11"/>
  <c r="D3978" i="11"/>
  <c r="C3978" i="11"/>
  <c r="D3977" i="11"/>
  <c r="C3977" i="11"/>
  <c r="D3976" i="11"/>
  <c r="C3976" i="11"/>
  <c r="D3975" i="11"/>
  <c r="C3975" i="11"/>
  <c r="D3974" i="11"/>
  <c r="C3974" i="11"/>
  <c r="D3973" i="11"/>
  <c r="C3973" i="11"/>
  <c r="D3972" i="11"/>
  <c r="C3972" i="11"/>
  <c r="D3971" i="11"/>
  <c r="C3971" i="11"/>
  <c r="D3970" i="11"/>
  <c r="C3970" i="11"/>
  <c r="D3969" i="11"/>
  <c r="C3969" i="11"/>
  <c r="D3968" i="11"/>
  <c r="C3968" i="11"/>
  <c r="D3967" i="11"/>
  <c r="C3967" i="11"/>
  <c r="D3966" i="11"/>
  <c r="C3966" i="11"/>
  <c r="D3965" i="11"/>
  <c r="C3965" i="11"/>
  <c r="D3964" i="11"/>
  <c r="C3964" i="11"/>
  <c r="D3963" i="11"/>
  <c r="C3963" i="11"/>
  <c r="D3962" i="11"/>
  <c r="C3962" i="11"/>
  <c r="D3961" i="11"/>
  <c r="C3961" i="11"/>
  <c r="D3960" i="11"/>
  <c r="C3960" i="11"/>
  <c r="D3959" i="11"/>
  <c r="C3959" i="11"/>
  <c r="D3958" i="11"/>
  <c r="C3958" i="11"/>
  <c r="D3957" i="11"/>
  <c r="C3957" i="11"/>
  <c r="D3956" i="11"/>
  <c r="C3956" i="11"/>
  <c r="D3955" i="11"/>
  <c r="C3955" i="11"/>
  <c r="D3954" i="11"/>
  <c r="C3954" i="11"/>
  <c r="D3953" i="11"/>
  <c r="C3953" i="11"/>
  <c r="D3952" i="11"/>
  <c r="C3952" i="11"/>
  <c r="D3951" i="11"/>
  <c r="C3951" i="11"/>
  <c r="D3950" i="11"/>
  <c r="C3950" i="11"/>
  <c r="D3949" i="11"/>
  <c r="C3949" i="11"/>
  <c r="D3948" i="11"/>
  <c r="C3948" i="11"/>
  <c r="D3947" i="11"/>
  <c r="C3947" i="11"/>
  <c r="D3946" i="11"/>
  <c r="C3946" i="11"/>
  <c r="D3945" i="11"/>
  <c r="C3945" i="11"/>
  <c r="D3944" i="11"/>
  <c r="C3944" i="11"/>
  <c r="D3943" i="11"/>
  <c r="C3943" i="11"/>
  <c r="D3942" i="11"/>
  <c r="C3942" i="11"/>
  <c r="D3941" i="11"/>
  <c r="C3941" i="11"/>
  <c r="D3940" i="11"/>
  <c r="C3940" i="11"/>
  <c r="D3939" i="11"/>
  <c r="C3939" i="11"/>
  <c r="D3938" i="11"/>
  <c r="C3938" i="11"/>
  <c r="D3937" i="11"/>
  <c r="C3937" i="11"/>
  <c r="D3936" i="11"/>
  <c r="C3936" i="11"/>
  <c r="D3935" i="11"/>
  <c r="C3935" i="11"/>
  <c r="D3934" i="11"/>
  <c r="C3934" i="11"/>
  <c r="D3933" i="11"/>
  <c r="C3933" i="11"/>
  <c r="D3932" i="11"/>
  <c r="C3932" i="11"/>
  <c r="D3931" i="11"/>
  <c r="C3931" i="11"/>
  <c r="D3930" i="11"/>
  <c r="C3930" i="11"/>
  <c r="D3929" i="11"/>
  <c r="C3929" i="11"/>
  <c r="D3928" i="11"/>
  <c r="C3928" i="11"/>
  <c r="D3927" i="11"/>
  <c r="C3927" i="11"/>
  <c r="D3926" i="11"/>
  <c r="C3926" i="11"/>
  <c r="D3925" i="11"/>
  <c r="C3925" i="11"/>
  <c r="D3924" i="11"/>
  <c r="C3924" i="11"/>
  <c r="D3923" i="11"/>
  <c r="C3923" i="11"/>
  <c r="D3922" i="11"/>
  <c r="C3922" i="11"/>
  <c r="D3921" i="11"/>
  <c r="C3921" i="11"/>
  <c r="D3920" i="11"/>
  <c r="C3920" i="11"/>
  <c r="D3919" i="11"/>
  <c r="C3919" i="11"/>
  <c r="D3918" i="11"/>
  <c r="C3918" i="11"/>
  <c r="D3917" i="11"/>
  <c r="C3917" i="11"/>
  <c r="D3916" i="11"/>
  <c r="C3916" i="11"/>
  <c r="D3915" i="11"/>
  <c r="C3915" i="11"/>
  <c r="D3914" i="11"/>
  <c r="C3914" i="11"/>
  <c r="D3913" i="11"/>
  <c r="C3913" i="11"/>
  <c r="D3912" i="11"/>
  <c r="C3912" i="11"/>
  <c r="D3911" i="11"/>
  <c r="C3911" i="11"/>
  <c r="D3910" i="11"/>
  <c r="C3910" i="11"/>
  <c r="D3909" i="11"/>
  <c r="C3909" i="11"/>
  <c r="D3908" i="11"/>
  <c r="C3908" i="11"/>
  <c r="D3907" i="11"/>
  <c r="C3907" i="11"/>
  <c r="D3906" i="11"/>
  <c r="C3906" i="11"/>
  <c r="D3905" i="11"/>
  <c r="C3905" i="11"/>
  <c r="D3904" i="11"/>
  <c r="C3904" i="11"/>
  <c r="D3903" i="11"/>
  <c r="C3903" i="11"/>
  <c r="D3902" i="11"/>
  <c r="C3902" i="11"/>
  <c r="D3901" i="11"/>
  <c r="C3901" i="11"/>
  <c r="D3900" i="11"/>
  <c r="C3900" i="11"/>
  <c r="D3899" i="11"/>
  <c r="C3899" i="11"/>
  <c r="D3898" i="11"/>
  <c r="C3898" i="11"/>
  <c r="D3897" i="11"/>
  <c r="C3897" i="11"/>
  <c r="D3896" i="11"/>
  <c r="C3896" i="11"/>
  <c r="D3895" i="11"/>
  <c r="C3895" i="11"/>
  <c r="D3894" i="11"/>
  <c r="C3894" i="11"/>
  <c r="D3893" i="11"/>
  <c r="C3893" i="11"/>
  <c r="D3892" i="11"/>
  <c r="C3892" i="11"/>
  <c r="D3891" i="11"/>
  <c r="C3891" i="11"/>
  <c r="D3890" i="11"/>
  <c r="C3890" i="11"/>
  <c r="D3889" i="11"/>
  <c r="C3889" i="11"/>
  <c r="D3888" i="11"/>
  <c r="C3888" i="11"/>
  <c r="D3887" i="11"/>
  <c r="C3887" i="11"/>
  <c r="D3886" i="11"/>
  <c r="C3886" i="11"/>
  <c r="D3885" i="11"/>
  <c r="C3885" i="11"/>
  <c r="D3884" i="11"/>
  <c r="C3884" i="11"/>
  <c r="D3883" i="11"/>
  <c r="C3883" i="11"/>
  <c r="D3882" i="11"/>
  <c r="C3882" i="11"/>
  <c r="D3881" i="11"/>
  <c r="C3881" i="11"/>
  <c r="D3880" i="11"/>
  <c r="C3880" i="11"/>
  <c r="D3879" i="11"/>
  <c r="C3879" i="11"/>
  <c r="D3878" i="11"/>
  <c r="C3878" i="11"/>
  <c r="D3877" i="11"/>
  <c r="C3877" i="11"/>
  <c r="D3876" i="11"/>
  <c r="C3876" i="11"/>
  <c r="D3875" i="11"/>
  <c r="C3875" i="11"/>
  <c r="D3874" i="11"/>
  <c r="C3874" i="11"/>
  <c r="D3873" i="11"/>
  <c r="C3873" i="11"/>
  <c r="D3872" i="11"/>
  <c r="C3872" i="11"/>
  <c r="D3871" i="11"/>
  <c r="C3871" i="11"/>
  <c r="D3870" i="11"/>
  <c r="C3870" i="11"/>
  <c r="D3869" i="11"/>
  <c r="C3869" i="11"/>
  <c r="D3868" i="11"/>
  <c r="C3868" i="11"/>
  <c r="D3867" i="11"/>
  <c r="C3867" i="11"/>
  <c r="D3866" i="11"/>
  <c r="C3866" i="11"/>
  <c r="D3865" i="11"/>
  <c r="C3865" i="11"/>
  <c r="D3864" i="11"/>
  <c r="C3864" i="11"/>
  <c r="D3863" i="11"/>
  <c r="C3863" i="11"/>
  <c r="D3862" i="11"/>
  <c r="C3862" i="11"/>
  <c r="D3861" i="11"/>
  <c r="C3861" i="11"/>
  <c r="D3860" i="11"/>
  <c r="C3860" i="11"/>
  <c r="D3859" i="11"/>
  <c r="C3859" i="11"/>
  <c r="D3858" i="11"/>
  <c r="C3858" i="11"/>
  <c r="D3857" i="11"/>
  <c r="C3857" i="11"/>
  <c r="D3856" i="11"/>
  <c r="C3856" i="11"/>
  <c r="D3855" i="11"/>
  <c r="C3855" i="11"/>
  <c r="D3854" i="11"/>
  <c r="C3854" i="11"/>
  <c r="D3853" i="11"/>
  <c r="C3853" i="11"/>
  <c r="D3852" i="11"/>
  <c r="C3852" i="11"/>
  <c r="D3851" i="11"/>
  <c r="C3851" i="11"/>
  <c r="D3850" i="11"/>
  <c r="C3850" i="11"/>
  <c r="D3849" i="11"/>
  <c r="C3849" i="11"/>
  <c r="D3848" i="11"/>
  <c r="C3848" i="11"/>
  <c r="D3847" i="11"/>
  <c r="C3847" i="11"/>
  <c r="D3846" i="11"/>
  <c r="C3846" i="11"/>
  <c r="D3845" i="11"/>
  <c r="C3845" i="11"/>
  <c r="D3844" i="11"/>
  <c r="C3844" i="11"/>
  <c r="D3843" i="11"/>
  <c r="C3843" i="11"/>
  <c r="D3842" i="11"/>
  <c r="C3842" i="11"/>
  <c r="D3841" i="11"/>
  <c r="C3841" i="11"/>
  <c r="D3840" i="11"/>
  <c r="C3840" i="11"/>
  <c r="D3839" i="11"/>
  <c r="C3839" i="11"/>
  <c r="D3838" i="11"/>
  <c r="C3838" i="11"/>
  <c r="D3837" i="11"/>
  <c r="C3837" i="11"/>
  <c r="D3836" i="11"/>
  <c r="C3836" i="11"/>
  <c r="D3835" i="11"/>
  <c r="C3835" i="11"/>
  <c r="D3834" i="11"/>
  <c r="C3834" i="11"/>
  <c r="D3833" i="11"/>
  <c r="C3833" i="11"/>
  <c r="D3832" i="11"/>
  <c r="C3832" i="11"/>
  <c r="D3831" i="11"/>
  <c r="C3831" i="11"/>
  <c r="D3830" i="11"/>
  <c r="C3830" i="11"/>
  <c r="D3829" i="11"/>
  <c r="C3829" i="11"/>
  <c r="D3828" i="11"/>
  <c r="C3828" i="11"/>
  <c r="D3827" i="11"/>
  <c r="C3827" i="11"/>
  <c r="D3826" i="11"/>
  <c r="C3826" i="11"/>
  <c r="D3825" i="11"/>
  <c r="C3825" i="11"/>
  <c r="D3824" i="11"/>
  <c r="C3824" i="11"/>
  <c r="D3823" i="11"/>
  <c r="C3823" i="11"/>
  <c r="D3822" i="11"/>
  <c r="C3822" i="11"/>
  <c r="D3821" i="11"/>
  <c r="C3821" i="11"/>
  <c r="D3820" i="11"/>
  <c r="C3820" i="11"/>
  <c r="D3819" i="11"/>
  <c r="C3819" i="11"/>
  <c r="D3818" i="11"/>
  <c r="C3818" i="11"/>
  <c r="D3817" i="11"/>
  <c r="C3817" i="11"/>
  <c r="D3816" i="11"/>
  <c r="C3816" i="11"/>
  <c r="D3815" i="11"/>
  <c r="C3815" i="11"/>
  <c r="D3814" i="11"/>
  <c r="C3814" i="11"/>
  <c r="D3813" i="11"/>
  <c r="C3813" i="11"/>
  <c r="D3812" i="11"/>
  <c r="C3812" i="11"/>
  <c r="D3811" i="11"/>
  <c r="C3811" i="11"/>
  <c r="D3810" i="11"/>
  <c r="C3810" i="11"/>
  <c r="D3809" i="11"/>
  <c r="C3809" i="11"/>
  <c r="D3808" i="11"/>
  <c r="C3808" i="11"/>
  <c r="D3807" i="11"/>
  <c r="C3807" i="11"/>
  <c r="D3806" i="11"/>
  <c r="C3806" i="11"/>
  <c r="D3805" i="11"/>
  <c r="C3805" i="11"/>
  <c r="D3804" i="11"/>
  <c r="C3804" i="11"/>
  <c r="D3803" i="11"/>
  <c r="C3803" i="11"/>
  <c r="D3802" i="11"/>
  <c r="C3802" i="11"/>
  <c r="D3801" i="11"/>
  <c r="C3801" i="11"/>
  <c r="D3800" i="11"/>
  <c r="C3800" i="11"/>
  <c r="D3799" i="11"/>
  <c r="C3799" i="11"/>
  <c r="D3798" i="11"/>
  <c r="C3798" i="11"/>
  <c r="D3797" i="11"/>
  <c r="C3797" i="11"/>
  <c r="D3796" i="11"/>
  <c r="C3796" i="11"/>
  <c r="D3795" i="11"/>
  <c r="C3795" i="11"/>
  <c r="D3794" i="11"/>
  <c r="C3794" i="11"/>
  <c r="D3793" i="11"/>
  <c r="C3793" i="11"/>
  <c r="D3792" i="11"/>
  <c r="C3792" i="11"/>
  <c r="D3791" i="11"/>
  <c r="C3791" i="11"/>
  <c r="D3790" i="11"/>
  <c r="C3790" i="11"/>
  <c r="D3789" i="11"/>
  <c r="C3789" i="11"/>
  <c r="D3788" i="11"/>
  <c r="C3788" i="11"/>
  <c r="D3787" i="11"/>
  <c r="C3787" i="11"/>
  <c r="D3786" i="11"/>
  <c r="C3786" i="11"/>
  <c r="D3785" i="11"/>
  <c r="C3785" i="11"/>
  <c r="D3784" i="11"/>
  <c r="C3784" i="11"/>
  <c r="D3783" i="11"/>
  <c r="C3783" i="11"/>
  <c r="D3782" i="11"/>
  <c r="C3782" i="11"/>
  <c r="D3781" i="11"/>
  <c r="C3781" i="11"/>
  <c r="D3780" i="11"/>
  <c r="C3780" i="11"/>
  <c r="D3779" i="11"/>
  <c r="C3779" i="11"/>
  <c r="D3778" i="11"/>
  <c r="C3778" i="11"/>
  <c r="D3777" i="11"/>
  <c r="C3777" i="11"/>
  <c r="D3776" i="11"/>
  <c r="C3776" i="11"/>
  <c r="D3775" i="11"/>
  <c r="C3775" i="11"/>
  <c r="D3774" i="11"/>
  <c r="C3774" i="11"/>
  <c r="D3773" i="11"/>
  <c r="C3773" i="11"/>
  <c r="D3772" i="11"/>
  <c r="C3772" i="11"/>
  <c r="D3771" i="11"/>
  <c r="C3771" i="11"/>
  <c r="D3770" i="11"/>
  <c r="C3770" i="11"/>
  <c r="D3769" i="11"/>
  <c r="C3769" i="11"/>
  <c r="D3768" i="11"/>
  <c r="C3768" i="11"/>
  <c r="D3767" i="11"/>
  <c r="C3767" i="11"/>
  <c r="D3766" i="11"/>
  <c r="C3766" i="11"/>
  <c r="D3765" i="11"/>
  <c r="C3765" i="11"/>
  <c r="D3764" i="11"/>
  <c r="C3764" i="11"/>
  <c r="D3763" i="11"/>
  <c r="C3763" i="11"/>
  <c r="D3762" i="11"/>
  <c r="C3762" i="11"/>
  <c r="D3761" i="11"/>
  <c r="C3761" i="11"/>
  <c r="D3760" i="11"/>
  <c r="C3760" i="11"/>
  <c r="D3759" i="11"/>
  <c r="C3759" i="11"/>
  <c r="D3758" i="11"/>
  <c r="C3758" i="11"/>
  <c r="D3757" i="11"/>
  <c r="C3757" i="11"/>
  <c r="D3756" i="11"/>
  <c r="C3756" i="11"/>
  <c r="D3755" i="11"/>
  <c r="C3755" i="11"/>
  <c r="D3754" i="11"/>
  <c r="C3754" i="11"/>
  <c r="D3753" i="11"/>
  <c r="C3753" i="11"/>
  <c r="D3752" i="11"/>
  <c r="C3752" i="11"/>
  <c r="D3751" i="11"/>
  <c r="C3751" i="11"/>
  <c r="D3750" i="11"/>
  <c r="C3750" i="11"/>
  <c r="D3749" i="11"/>
  <c r="C3749" i="11"/>
  <c r="D3748" i="11"/>
  <c r="C3748" i="11"/>
  <c r="D3747" i="11"/>
  <c r="C3747" i="11"/>
  <c r="D3746" i="11"/>
  <c r="C3746" i="11"/>
  <c r="D3745" i="11"/>
  <c r="C3745" i="11"/>
  <c r="D3744" i="11"/>
  <c r="C3744" i="11"/>
  <c r="D3743" i="11"/>
  <c r="C3743" i="11"/>
  <c r="D3742" i="11"/>
  <c r="C3742" i="11"/>
  <c r="D3741" i="11"/>
  <c r="C3741" i="11"/>
  <c r="D3740" i="11"/>
  <c r="C3740" i="11"/>
  <c r="D3739" i="11"/>
  <c r="C3739" i="11"/>
  <c r="D3738" i="11"/>
  <c r="C3738" i="11"/>
  <c r="D3737" i="11"/>
  <c r="C3737" i="11"/>
  <c r="D3736" i="11"/>
  <c r="C3736" i="11"/>
  <c r="D3735" i="11"/>
  <c r="C3735" i="11"/>
  <c r="D3734" i="11"/>
  <c r="C3734" i="11"/>
  <c r="D3733" i="11"/>
  <c r="C3733" i="11"/>
  <c r="D3732" i="11"/>
  <c r="C3732" i="11"/>
  <c r="D3731" i="11"/>
  <c r="C3731" i="11"/>
  <c r="D3730" i="11"/>
  <c r="C3730" i="11"/>
  <c r="D3729" i="11"/>
  <c r="C3729" i="11"/>
  <c r="D3728" i="11"/>
  <c r="C3728" i="11"/>
  <c r="D3727" i="11"/>
  <c r="C3727" i="11"/>
  <c r="D3726" i="11"/>
  <c r="C3726" i="11"/>
  <c r="D3725" i="11"/>
  <c r="C3725" i="11"/>
  <c r="D3724" i="11"/>
  <c r="C3724" i="11"/>
  <c r="D3723" i="11"/>
  <c r="C3723" i="11"/>
  <c r="D3722" i="11"/>
  <c r="C3722" i="11"/>
  <c r="D3721" i="11"/>
  <c r="C3721" i="11"/>
  <c r="D3720" i="11"/>
  <c r="C3720" i="11"/>
  <c r="D3719" i="11"/>
  <c r="C3719" i="11"/>
  <c r="D3718" i="11"/>
  <c r="C3718" i="11"/>
  <c r="D3717" i="11"/>
  <c r="C3717" i="11"/>
  <c r="D3716" i="11"/>
  <c r="C3716" i="11"/>
  <c r="D3715" i="11"/>
  <c r="C3715" i="11"/>
  <c r="D3714" i="11"/>
  <c r="C3714" i="11"/>
  <c r="D3713" i="11"/>
  <c r="C3713" i="11"/>
  <c r="D3712" i="11"/>
  <c r="C3712" i="11"/>
  <c r="D3711" i="11"/>
  <c r="C3711" i="11"/>
  <c r="D3710" i="11"/>
  <c r="C3710" i="11"/>
  <c r="D3709" i="11"/>
  <c r="C3709" i="11"/>
  <c r="D3708" i="11"/>
  <c r="C3708" i="11"/>
  <c r="D3707" i="11"/>
  <c r="C3707" i="11"/>
  <c r="D3706" i="11"/>
  <c r="C3706" i="11"/>
  <c r="D3705" i="11"/>
  <c r="C3705" i="11"/>
  <c r="D3704" i="11"/>
  <c r="C3704" i="11"/>
  <c r="D3703" i="11"/>
  <c r="C3703" i="11"/>
  <c r="D3702" i="11"/>
  <c r="C3702" i="11"/>
  <c r="D3701" i="11"/>
  <c r="C3701" i="11"/>
  <c r="D3700" i="11"/>
  <c r="C3700" i="11"/>
  <c r="D3699" i="11"/>
  <c r="C3699" i="11"/>
  <c r="D3698" i="11"/>
  <c r="C3698" i="11"/>
  <c r="D3697" i="11"/>
  <c r="C3697" i="11"/>
  <c r="D3696" i="11"/>
  <c r="C3696" i="11"/>
  <c r="D3695" i="11"/>
  <c r="C3695" i="11"/>
  <c r="D3694" i="11"/>
  <c r="C3694" i="11"/>
  <c r="D3693" i="11"/>
  <c r="C3693" i="11"/>
  <c r="D3692" i="11"/>
  <c r="C3692" i="11"/>
  <c r="D3691" i="11"/>
  <c r="C3691" i="11"/>
  <c r="D3690" i="11"/>
  <c r="C3690" i="11"/>
  <c r="D3689" i="11"/>
  <c r="C3689" i="11"/>
  <c r="D3688" i="11"/>
  <c r="C3688" i="11"/>
  <c r="D3687" i="11"/>
  <c r="C3687" i="11"/>
  <c r="D3686" i="11"/>
  <c r="C3686" i="11"/>
  <c r="D3685" i="11"/>
  <c r="C3685" i="11"/>
  <c r="D3684" i="11"/>
  <c r="C3684" i="11"/>
  <c r="D3683" i="11"/>
  <c r="C3683" i="11"/>
  <c r="D3682" i="11"/>
  <c r="C3682" i="11"/>
  <c r="D3681" i="11"/>
  <c r="C3681" i="11"/>
  <c r="D3680" i="11"/>
  <c r="C3680" i="11"/>
  <c r="D3679" i="11"/>
  <c r="C3679" i="11"/>
  <c r="D3678" i="11"/>
  <c r="C3678" i="11"/>
  <c r="D3677" i="11"/>
  <c r="C3677" i="11"/>
  <c r="D3676" i="11"/>
  <c r="C3676" i="11"/>
  <c r="D3675" i="11"/>
  <c r="C3675" i="11"/>
  <c r="D3674" i="11"/>
  <c r="C3674" i="11"/>
  <c r="D3673" i="11"/>
  <c r="C3673" i="11"/>
  <c r="D3672" i="11"/>
  <c r="C3672" i="11"/>
  <c r="D3671" i="11"/>
  <c r="C3671" i="11"/>
  <c r="D3670" i="11"/>
  <c r="C3670" i="11"/>
  <c r="D3669" i="11"/>
  <c r="C3669" i="11"/>
  <c r="D3668" i="11"/>
  <c r="C3668" i="11"/>
  <c r="D3667" i="11"/>
  <c r="C3667" i="11"/>
  <c r="D3666" i="11"/>
  <c r="C3666" i="11"/>
  <c r="D3665" i="11"/>
  <c r="C3665" i="11"/>
  <c r="D3664" i="11"/>
  <c r="C3664" i="11"/>
  <c r="D3663" i="11"/>
  <c r="C3663" i="11"/>
  <c r="D3662" i="11"/>
  <c r="C3662" i="11"/>
  <c r="D3661" i="11"/>
  <c r="C3661" i="11"/>
  <c r="D3660" i="11"/>
  <c r="C3660" i="11"/>
  <c r="D3659" i="11"/>
  <c r="C3659" i="11"/>
  <c r="D3658" i="11"/>
  <c r="C3658" i="11"/>
  <c r="D3657" i="11"/>
  <c r="C3657" i="11"/>
  <c r="D3656" i="11"/>
  <c r="C3656" i="11"/>
  <c r="D3655" i="11"/>
  <c r="C3655" i="11"/>
  <c r="D3654" i="11"/>
  <c r="C3654" i="11"/>
  <c r="D3653" i="11"/>
  <c r="C3653" i="11"/>
  <c r="D3652" i="11"/>
  <c r="C3652" i="11"/>
  <c r="D3651" i="11"/>
  <c r="C3651" i="11"/>
  <c r="D3650" i="11"/>
  <c r="C3650" i="11"/>
  <c r="D3649" i="11"/>
  <c r="C3649" i="11"/>
  <c r="D3648" i="11"/>
  <c r="C3648" i="11"/>
  <c r="D3647" i="11"/>
  <c r="C3647" i="11"/>
  <c r="D3646" i="11"/>
  <c r="C3646" i="11"/>
  <c r="D3645" i="11"/>
  <c r="C3645" i="11"/>
  <c r="D3644" i="11"/>
  <c r="C3644" i="11"/>
  <c r="D3643" i="11"/>
  <c r="C3643" i="11"/>
  <c r="D3642" i="11"/>
  <c r="C3642" i="11"/>
  <c r="D3641" i="11"/>
  <c r="C3641" i="11"/>
  <c r="D3640" i="11"/>
  <c r="C3640" i="11"/>
  <c r="D3639" i="11"/>
  <c r="C3639" i="11"/>
  <c r="D3638" i="11"/>
  <c r="C3638" i="11"/>
  <c r="D3637" i="11"/>
  <c r="C3637" i="11"/>
  <c r="D3636" i="11"/>
  <c r="C3636" i="11"/>
  <c r="D3635" i="11"/>
  <c r="C3635" i="11"/>
  <c r="D3634" i="11"/>
  <c r="C3634" i="11"/>
  <c r="D3633" i="11"/>
  <c r="C3633" i="11"/>
  <c r="D3632" i="11"/>
  <c r="C3632" i="11"/>
  <c r="D3631" i="11"/>
  <c r="C3631" i="11"/>
  <c r="D3630" i="11"/>
  <c r="C3630" i="11"/>
  <c r="D3629" i="11"/>
  <c r="C3629" i="11"/>
  <c r="D3628" i="11"/>
  <c r="C3628" i="11"/>
  <c r="D3627" i="11"/>
  <c r="C3627" i="11"/>
  <c r="D3626" i="11"/>
  <c r="C3626" i="11"/>
  <c r="D3625" i="11"/>
  <c r="C3625" i="11"/>
  <c r="D3624" i="11"/>
  <c r="C3624" i="11"/>
  <c r="D3623" i="11"/>
  <c r="C3623" i="11"/>
  <c r="D3622" i="11"/>
  <c r="C3622" i="11"/>
  <c r="D3621" i="11"/>
  <c r="C3621" i="11"/>
  <c r="D3620" i="11"/>
  <c r="C3620" i="11"/>
  <c r="D3619" i="11"/>
  <c r="C3619" i="11"/>
  <c r="D3618" i="11"/>
  <c r="C3618" i="11"/>
  <c r="D3617" i="11"/>
  <c r="C3617" i="11"/>
  <c r="D3616" i="11"/>
  <c r="C3616" i="11"/>
  <c r="D3615" i="11"/>
  <c r="C3615" i="11"/>
  <c r="D3614" i="11"/>
  <c r="C3614" i="11"/>
  <c r="D3613" i="11"/>
  <c r="C3613" i="11"/>
  <c r="D3612" i="11"/>
  <c r="C3612" i="11"/>
  <c r="D3611" i="11"/>
  <c r="C3611" i="11"/>
  <c r="D3610" i="11"/>
  <c r="C3610" i="11"/>
  <c r="D3609" i="11"/>
  <c r="C3609" i="11"/>
  <c r="D3608" i="11"/>
  <c r="C3608" i="11"/>
  <c r="D3607" i="11"/>
  <c r="C3607" i="11"/>
  <c r="D3606" i="11"/>
  <c r="C3606" i="11"/>
  <c r="D3605" i="11"/>
  <c r="C3605" i="11"/>
  <c r="D3604" i="11"/>
  <c r="C3604" i="11"/>
  <c r="D3603" i="11"/>
  <c r="C3603" i="11"/>
  <c r="D3602" i="11"/>
  <c r="C3602" i="11"/>
  <c r="D3601" i="11"/>
  <c r="C3601" i="11"/>
  <c r="D3600" i="11"/>
  <c r="C3600" i="11"/>
  <c r="D3599" i="11"/>
  <c r="C3599" i="11"/>
  <c r="D3598" i="11"/>
  <c r="C3598" i="11"/>
  <c r="D3597" i="11"/>
  <c r="C3597" i="11"/>
  <c r="D3596" i="11"/>
  <c r="C3596" i="11"/>
  <c r="D3595" i="11"/>
  <c r="C3595" i="11"/>
  <c r="D3594" i="11"/>
  <c r="C3594" i="11"/>
  <c r="D3593" i="11"/>
  <c r="C3593" i="11"/>
  <c r="D3592" i="11"/>
  <c r="C3592" i="11"/>
  <c r="D3591" i="11"/>
  <c r="C3591" i="11"/>
  <c r="D3590" i="11"/>
  <c r="C3590" i="11"/>
  <c r="D3589" i="11"/>
  <c r="C3589" i="11"/>
  <c r="D3588" i="11"/>
  <c r="C3588" i="11"/>
  <c r="D3587" i="11"/>
  <c r="C3587" i="11"/>
  <c r="D3586" i="11"/>
  <c r="C3586" i="11"/>
  <c r="D3585" i="11"/>
  <c r="C3585" i="11"/>
  <c r="D3584" i="11"/>
  <c r="C3584" i="11"/>
  <c r="D3583" i="11"/>
  <c r="C3583" i="11"/>
  <c r="D3582" i="11"/>
  <c r="C3582" i="11"/>
  <c r="D3581" i="11"/>
  <c r="C3581" i="11"/>
  <c r="D3580" i="11"/>
  <c r="C3580" i="11"/>
  <c r="D3579" i="11"/>
  <c r="C3579" i="11"/>
  <c r="D3578" i="11"/>
  <c r="C3578" i="11"/>
  <c r="D3577" i="11"/>
  <c r="C3577" i="11"/>
  <c r="D3576" i="11"/>
  <c r="C3576" i="11"/>
  <c r="D3575" i="11"/>
  <c r="C3575" i="11"/>
  <c r="D3574" i="11"/>
  <c r="C3574" i="11"/>
  <c r="D3573" i="11"/>
  <c r="C3573" i="11"/>
  <c r="D3572" i="11"/>
  <c r="C3572" i="11"/>
  <c r="D3571" i="11"/>
  <c r="C3571" i="11"/>
  <c r="D3570" i="11"/>
  <c r="C3570" i="11"/>
  <c r="D3569" i="11"/>
  <c r="C3569" i="11"/>
  <c r="D3568" i="11"/>
  <c r="C3568" i="11"/>
  <c r="D3567" i="11"/>
  <c r="C3567" i="11"/>
  <c r="D3566" i="11"/>
  <c r="C3566" i="11"/>
  <c r="D3565" i="11"/>
  <c r="C3565" i="11"/>
  <c r="D3564" i="11"/>
  <c r="C3564" i="11"/>
  <c r="D3563" i="11"/>
  <c r="C3563" i="11"/>
  <c r="D3562" i="11"/>
  <c r="C3562" i="11"/>
  <c r="D3561" i="11"/>
  <c r="C3561" i="11"/>
  <c r="D3560" i="11"/>
  <c r="C3560" i="11"/>
  <c r="D3559" i="11"/>
  <c r="C3559" i="11"/>
  <c r="D3558" i="11"/>
  <c r="C3558" i="11"/>
  <c r="D3557" i="11"/>
  <c r="C3557" i="11"/>
  <c r="D3556" i="11"/>
  <c r="C3556" i="11"/>
  <c r="D3555" i="11"/>
  <c r="C3555" i="11"/>
  <c r="D3554" i="11"/>
  <c r="C3554" i="11"/>
  <c r="D3553" i="11"/>
  <c r="C3553" i="11"/>
  <c r="D3552" i="11"/>
  <c r="C3552" i="11"/>
  <c r="D3551" i="11"/>
  <c r="C3551" i="11"/>
  <c r="D3550" i="11"/>
  <c r="C3550" i="11"/>
  <c r="D3549" i="11"/>
  <c r="C3549" i="11"/>
  <c r="D3548" i="11"/>
  <c r="C3548" i="11"/>
  <c r="D3547" i="11"/>
  <c r="C3547" i="11"/>
  <c r="D3546" i="11"/>
  <c r="C3546" i="11"/>
  <c r="D3545" i="11"/>
  <c r="C3545" i="11"/>
  <c r="D3544" i="11"/>
  <c r="C3544" i="11"/>
  <c r="D3543" i="11"/>
  <c r="C3543" i="11"/>
  <c r="D3542" i="11"/>
  <c r="C3542" i="11"/>
  <c r="D3541" i="11"/>
  <c r="C3541" i="11"/>
  <c r="D3540" i="11"/>
  <c r="C3540" i="11"/>
  <c r="D3539" i="11"/>
  <c r="C3539" i="11"/>
  <c r="D3538" i="11"/>
  <c r="C3538" i="11"/>
  <c r="D3537" i="11"/>
  <c r="C3537" i="11"/>
  <c r="D3536" i="11"/>
  <c r="C3536" i="11"/>
  <c r="D3535" i="11"/>
  <c r="C3535" i="11"/>
  <c r="D3534" i="11"/>
  <c r="C3534" i="11"/>
  <c r="D3533" i="11"/>
  <c r="C3533" i="11"/>
  <c r="D3532" i="11"/>
  <c r="C3532" i="11"/>
  <c r="D3531" i="11"/>
  <c r="C3531" i="11"/>
  <c r="D3530" i="11"/>
  <c r="C3530" i="11"/>
  <c r="D3529" i="11"/>
  <c r="C3529" i="11"/>
  <c r="D3528" i="11"/>
  <c r="C3528" i="11"/>
  <c r="D3527" i="11"/>
  <c r="C3527" i="11"/>
  <c r="D3526" i="11"/>
  <c r="C3526" i="11"/>
  <c r="D3525" i="11"/>
  <c r="C3525" i="11"/>
  <c r="D3524" i="11"/>
  <c r="C3524" i="11"/>
  <c r="D3523" i="11"/>
  <c r="C3523" i="11"/>
  <c r="D3522" i="11"/>
  <c r="C3522" i="11"/>
  <c r="D3521" i="11"/>
  <c r="C3521" i="11"/>
  <c r="D3520" i="11"/>
  <c r="C3520" i="11"/>
  <c r="D3519" i="11"/>
  <c r="C3519" i="11"/>
  <c r="D3518" i="11"/>
  <c r="C3518" i="11"/>
  <c r="D3517" i="11"/>
  <c r="C3517" i="11"/>
  <c r="D3516" i="11"/>
  <c r="C3516" i="11"/>
  <c r="D3515" i="11"/>
  <c r="C3515" i="11"/>
  <c r="D3514" i="11"/>
  <c r="C3514" i="11"/>
  <c r="D3513" i="11"/>
  <c r="C3513" i="11"/>
  <c r="D3512" i="11"/>
  <c r="C3512" i="11"/>
  <c r="D3511" i="11"/>
  <c r="C3511" i="11"/>
  <c r="D3510" i="11"/>
  <c r="C3510" i="11"/>
  <c r="D3509" i="11"/>
  <c r="C3509" i="11"/>
  <c r="D3508" i="11"/>
  <c r="C3508" i="11"/>
  <c r="D3507" i="11"/>
  <c r="C3507" i="11"/>
  <c r="D3506" i="11"/>
  <c r="C3506" i="11"/>
  <c r="D3505" i="11"/>
  <c r="C3505" i="11"/>
  <c r="D3504" i="11"/>
  <c r="C3504" i="11"/>
  <c r="D3503" i="11"/>
  <c r="C3503" i="11"/>
  <c r="D3502" i="11"/>
  <c r="C3502" i="11"/>
  <c r="D3501" i="11"/>
  <c r="C3501" i="11"/>
  <c r="D3500" i="11"/>
  <c r="C3500" i="11"/>
  <c r="D3499" i="11"/>
  <c r="C3499" i="11"/>
  <c r="D3498" i="11"/>
  <c r="C3498" i="11"/>
  <c r="D3497" i="11"/>
  <c r="C3497" i="11"/>
  <c r="D3496" i="11"/>
  <c r="C3496" i="11"/>
  <c r="D3495" i="11"/>
  <c r="C3495" i="11"/>
  <c r="D3494" i="11"/>
  <c r="C3494" i="11"/>
  <c r="D3493" i="11"/>
  <c r="C3493" i="11"/>
  <c r="D3492" i="11"/>
  <c r="C3492" i="11"/>
  <c r="D3491" i="11"/>
  <c r="C3491" i="11"/>
  <c r="D3490" i="11"/>
  <c r="C3490" i="11"/>
  <c r="D3489" i="11"/>
  <c r="C3489" i="11"/>
  <c r="D3488" i="11"/>
  <c r="C3488" i="11"/>
  <c r="D3487" i="11"/>
  <c r="C3487" i="11"/>
  <c r="D3486" i="11"/>
  <c r="C3486" i="11"/>
  <c r="D3485" i="11"/>
  <c r="C3485" i="11"/>
  <c r="D3484" i="11"/>
  <c r="C3484" i="11"/>
  <c r="D3483" i="11"/>
  <c r="C3483" i="11"/>
  <c r="D3482" i="11"/>
  <c r="C3482" i="11"/>
  <c r="D3481" i="11"/>
  <c r="C3481" i="11"/>
  <c r="D3480" i="11"/>
  <c r="C3480" i="11"/>
  <c r="D3479" i="11"/>
  <c r="C3479" i="11"/>
  <c r="D3478" i="11"/>
  <c r="C3478" i="11"/>
  <c r="D3477" i="11"/>
  <c r="C3477" i="11"/>
  <c r="D3476" i="11"/>
  <c r="C3476" i="11"/>
  <c r="D3475" i="11"/>
  <c r="C3475" i="11"/>
  <c r="D3474" i="11"/>
  <c r="C3474" i="11"/>
  <c r="D3473" i="11"/>
  <c r="C3473" i="11"/>
  <c r="D3472" i="11"/>
  <c r="C3472" i="11"/>
  <c r="D3471" i="11"/>
  <c r="C3471" i="11"/>
  <c r="D3470" i="11"/>
  <c r="C3470" i="11"/>
  <c r="D3469" i="11"/>
  <c r="C3469" i="11"/>
  <c r="D3468" i="11"/>
  <c r="C3468" i="11"/>
  <c r="D3467" i="11"/>
  <c r="C3467" i="11"/>
  <c r="D3466" i="11"/>
  <c r="C3466" i="11"/>
  <c r="D3465" i="11"/>
  <c r="C3465" i="11"/>
  <c r="D3464" i="11"/>
  <c r="C3464" i="11"/>
  <c r="D3463" i="11"/>
  <c r="C3463" i="11"/>
  <c r="D3462" i="11"/>
  <c r="C3462" i="11"/>
  <c r="D3461" i="11"/>
  <c r="C3461" i="11"/>
  <c r="D3460" i="11"/>
  <c r="C3460" i="11"/>
  <c r="D3459" i="11"/>
  <c r="C3459" i="11"/>
  <c r="D3458" i="11"/>
  <c r="C3458" i="11"/>
  <c r="D3457" i="11"/>
  <c r="C3457" i="11"/>
  <c r="D3456" i="11"/>
  <c r="C3456" i="11"/>
  <c r="D3455" i="11"/>
  <c r="C3455" i="11"/>
  <c r="D3454" i="11"/>
  <c r="C3454" i="11"/>
  <c r="D3453" i="11"/>
  <c r="C3453" i="11"/>
  <c r="D3452" i="11"/>
  <c r="C3452" i="11"/>
  <c r="D3451" i="11"/>
  <c r="C3451" i="11"/>
  <c r="D3450" i="11"/>
  <c r="C3450" i="11"/>
  <c r="D3449" i="11"/>
  <c r="C3449" i="11"/>
  <c r="D3448" i="11"/>
  <c r="C3448" i="11"/>
  <c r="D3447" i="11"/>
  <c r="C3447" i="11"/>
  <c r="D3446" i="11"/>
  <c r="C3446" i="11"/>
  <c r="D3445" i="11"/>
  <c r="C3445" i="11"/>
  <c r="D3444" i="11"/>
  <c r="C3444" i="11"/>
  <c r="D3443" i="11"/>
  <c r="C3443" i="11"/>
  <c r="D3442" i="11"/>
  <c r="C3442" i="11"/>
  <c r="D3441" i="11"/>
  <c r="C3441" i="11"/>
  <c r="D3440" i="11"/>
  <c r="C3440" i="11"/>
  <c r="D3439" i="11"/>
  <c r="C3439" i="11"/>
  <c r="D3438" i="11"/>
  <c r="C3438" i="11"/>
  <c r="D3437" i="11"/>
  <c r="C3437" i="11"/>
  <c r="D3436" i="11"/>
  <c r="C3436" i="11"/>
  <c r="D3435" i="11"/>
  <c r="C3435" i="11"/>
  <c r="D3434" i="11"/>
  <c r="C3434" i="11"/>
  <c r="D3433" i="11"/>
  <c r="C3433" i="11"/>
  <c r="D3432" i="11"/>
  <c r="C3432" i="11"/>
  <c r="D3431" i="11"/>
  <c r="C3431" i="11"/>
  <c r="D3430" i="11"/>
  <c r="C3430" i="11"/>
  <c r="D3429" i="11"/>
  <c r="C3429" i="11"/>
  <c r="D3428" i="11"/>
  <c r="C3428" i="11"/>
  <c r="D3427" i="11"/>
  <c r="C3427" i="11"/>
  <c r="D3426" i="11"/>
  <c r="C3426" i="11"/>
  <c r="D3425" i="11"/>
  <c r="C3425" i="11"/>
  <c r="D3424" i="11"/>
  <c r="C3424" i="11"/>
  <c r="D3423" i="11"/>
  <c r="C3423" i="11"/>
  <c r="D3422" i="11"/>
  <c r="C3422" i="11"/>
  <c r="D3421" i="11"/>
  <c r="C3421" i="11"/>
  <c r="D3420" i="11"/>
  <c r="C3420" i="11"/>
  <c r="D3419" i="11"/>
  <c r="C3419" i="11"/>
  <c r="D3418" i="11"/>
  <c r="C3418" i="11"/>
  <c r="D3417" i="11"/>
  <c r="C3417" i="11"/>
  <c r="D3416" i="11"/>
  <c r="C3416" i="11"/>
  <c r="D3415" i="11"/>
  <c r="C3415" i="11"/>
  <c r="D3414" i="11"/>
  <c r="C3414" i="11"/>
  <c r="D3413" i="11"/>
  <c r="C3413" i="11"/>
  <c r="D3412" i="11"/>
  <c r="C3412" i="11"/>
  <c r="D3411" i="11"/>
  <c r="C3411" i="11"/>
  <c r="D3410" i="11"/>
  <c r="C3410" i="11"/>
  <c r="D3409" i="11"/>
  <c r="C3409" i="11"/>
  <c r="D3408" i="11"/>
  <c r="C3408" i="11"/>
  <c r="D3407" i="11"/>
  <c r="C3407" i="11"/>
  <c r="D3406" i="11"/>
  <c r="C3406" i="11"/>
  <c r="D3405" i="11"/>
  <c r="C3405" i="11"/>
  <c r="D3404" i="11"/>
  <c r="C3404" i="11"/>
  <c r="D3403" i="11"/>
  <c r="C3403" i="11"/>
  <c r="D3402" i="11"/>
  <c r="C3402" i="11"/>
  <c r="D3401" i="11"/>
  <c r="C3401" i="11"/>
  <c r="D3400" i="11"/>
  <c r="C3400" i="11"/>
  <c r="D3399" i="11"/>
  <c r="C3399" i="11"/>
  <c r="D3398" i="11"/>
  <c r="C3398" i="11"/>
  <c r="D3397" i="11"/>
  <c r="C3397" i="11"/>
  <c r="D3396" i="11"/>
  <c r="C3396" i="11"/>
  <c r="D3395" i="11"/>
  <c r="C3395" i="11"/>
  <c r="D3394" i="11"/>
  <c r="C3394" i="11"/>
  <c r="D3393" i="11"/>
  <c r="C3393" i="11"/>
  <c r="D3392" i="11"/>
  <c r="C3392" i="11"/>
  <c r="D3391" i="11"/>
  <c r="C3391" i="11"/>
  <c r="D3390" i="11"/>
  <c r="C3390" i="11"/>
  <c r="D3389" i="11"/>
  <c r="C3389" i="11"/>
  <c r="D3388" i="11"/>
  <c r="C3388" i="11"/>
  <c r="D3387" i="11"/>
  <c r="C3387" i="11"/>
  <c r="D3386" i="11"/>
  <c r="C3386" i="11"/>
  <c r="D3385" i="11"/>
  <c r="C3385" i="11"/>
  <c r="D3384" i="11"/>
  <c r="C3384" i="11"/>
  <c r="D3383" i="11"/>
  <c r="C3383" i="11"/>
  <c r="D3382" i="11"/>
  <c r="C3382" i="11"/>
  <c r="D3381" i="11"/>
  <c r="C3381" i="11"/>
  <c r="D3380" i="11"/>
  <c r="C3380" i="11"/>
  <c r="D3379" i="11"/>
  <c r="C3379" i="11"/>
  <c r="D3378" i="11"/>
  <c r="C3378" i="11"/>
  <c r="D3377" i="11"/>
  <c r="C3377" i="11"/>
  <c r="D3376" i="11"/>
  <c r="C3376" i="11"/>
  <c r="D3375" i="11"/>
  <c r="C3375" i="11"/>
  <c r="D3374" i="11"/>
  <c r="C3374" i="11"/>
  <c r="D3373" i="11"/>
  <c r="C3373" i="11"/>
  <c r="D3372" i="11"/>
  <c r="C3372" i="11"/>
  <c r="D3371" i="11"/>
  <c r="C3371" i="11"/>
  <c r="D3370" i="11"/>
  <c r="C3370" i="11"/>
  <c r="D3369" i="11"/>
  <c r="C3369" i="11"/>
  <c r="D3368" i="11"/>
  <c r="C3368" i="11"/>
  <c r="D3367" i="11"/>
  <c r="C3367" i="11"/>
  <c r="D3366" i="11"/>
  <c r="C3366" i="11"/>
  <c r="D3365" i="11"/>
  <c r="C3365" i="11"/>
  <c r="D3364" i="11"/>
  <c r="C3364" i="11"/>
  <c r="D3363" i="11"/>
  <c r="C3363" i="11"/>
  <c r="D3362" i="11"/>
  <c r="C3362" i="11"/>
  <c r="D3361" i="11"/>
  <c r="C3361" i="11"/>
  <c r="D3360" i="11"/>
  <c r="C3360" i="11"/>
  <c r="D3359" i="11"/>
  <c r="C3359" i="11"/>
  <c r="D3358" i="11"/>
  <c r="C3358" i="11"/>
  <c r="D3357" i="11"/>
  <c r="C3357" i="11"/>
  <c r="D3356" i="11"/>
  <c r="C3356" i="11"/>
  <c r="D3355" i="11"/>
  <c r="C3355" i="11"/>
  <c r="D3354" i="11"/>
  <c r="C3354" i="11"/>
  <c r="D3353" i="11"/>
  <c r="C3353" i="11"/>
  <c r="D3352" i="11"/>
  <c r="C3352" i="11"/>
  <c r="D3351" i="11"/>
  <c r="C3351" i="11"/>
  <c r="D3350" i="11"/>
  <c r="C3350" i="11"/>
  <c r="D3349" i="11"/>
  <c r="C3349" i="11"/>
  <c r="D3348" i="11"/>
  <c r="C3348" i="11"/>
  <c r="D3347" i="11"/>
  <c r="C3347" i="11"/>
  <c r="D3346" i="11"/>
  <c r="C3346" i="11"/>
  <c r="D3345" i="11"/>
  <c r="C3345" i="11"/>
  <c r="D3344" i="11"/>
  <c r="C3344" i="11"/>
  <c r="D3343" i="11"/>
  <c r="C3343" i="11"/>
  <c r="D3342" i="11"/>
  <c r="C3342" i="11"/>
  <c r="D3341" i="11"/>
  <c r="C3341" i="11"/>
  <c r="D3340" i="11"/>
  <c r="C3340" i="11"/>
  <c r="D3339" i="11"/>
  <c r="C3339" i="11"/>
  <c r="D3338" i="11"/>
  <c r="C3338" i="11"/>
  <c r="D3337" i="11"/>
  <c r="C3337" i="11"/>
  <c r="D3336" i="11"/>
  <c r="C3336" i="11"/>
  <c r="D3335" i="11"/>
  <c r="C3335" i="11"/>
  <c r="D3334" i="11"/>
  <c r="C3334" i="11"/>
  <c r="D3333" i="11"/>
  <c r="C3333" i="11"/>
  <c r="D3332" i="11"/>
  <c r="C3332" i="11"/>
  <c r="D3331" i="11"/>
  <c r="C3331" i="11"/>
  <c r="D3330" i="11"/>
  <c r="C3330" i="11"/>
  <c r="D3329" i="11"/>
  <c r="C3329" i="11"/>
  <c r="D3328" i="11"/>
  <c r="C3328" i="11"/>
  <c r="D3327" i="11"/>
  <c r="C3327" i="11"/>
  <c r="D3326" i="11"/>
  <c r="C3326" i="11"/>
  <c r="D3325" i="11"/>
  <c r="C3325" i="11"/>
  <c r="D3324" i="11"/>
  <c r="C3324" i="11"/>
  <c r="D3323" i="11"/>
  <c r="C3323" i="11"/>
  <c r="D3322" i="11"/>
  <c r="C3322" i="11"/>
  <c r="D3321" i="11"/>
  <c r="C3321" i="11"/>
  <c r="D3320" i="11"/>
  <c r="C3320" i="11"/>
  <c r="D3319" i="11"/>
  <c r="C3319" i="11"/>
  <c r="D3318" i="11"/>
  <c r="C3318" i="11"/>
  <c r="D3317" i="11"/>
  <c r="C3317" i="11"/>
  <c r="D3316" i="11"/>
  <c r="C3316" i="11"/>
  <c r="D3315" i="11"/>
  <c r="C3315" i="11"/>
  <c r="D3314" i="11"/>
  <c r="C3314" i="11"/>
  <c r="D3313" i="11"/>
  <c r="C3313" i="11"/>
  <c r="D3312" i="11"/>
  <c r="C3312" i="11"/>
  <c r="D3311" i="11"/>
  <c r="C3311" i="11"/>
  <c r="D3310" i="11"/>
  <c r="C3310" i="11"/>
  <c r="D3309" i="11"/>
  <c r="C3309" i="11"/>
  <c r="D3308" i="11"/>
  <c r="C3308" i="11"/>
  <c r="D3307" i="11"/>
  <c r="C3307" i="11"/>
  <c r="D3306" i="11"/>
  <c r="C3306" i="11"/>
  <c r="D3305" i="11"/>
  <c r="C3305" i="11"/>
  <c r="D3304" i="11"/>
  <c r="C3304" i="11"/>
  <c r="D3303" i="11"/>
  <c r="C3303" i="11"/>
  <c r="D3302" i="11"/>
  <c r="C3302" i="11"/>
  <c r="D3301" i="11"/>
  <c r="C3301" i="11"/>
  <c r="D3300" i="11"/>
  <c r="C3300" i="11"/>
  <c r="D3299" i="11"/>
  <c r="C3299" i="11"/>
  <c r="D3298" i="11"/>
  <c r="C3298" i="11"/>
  <c r="D3297" i="11"/>
  <c r="C3297" i="11"/>
  <c r="D3296" i="11"/>
  <c r="C3296" i="11"/>
  <c r="D3295" i="11"/>
  <c r="C3295" i="11"/>
  <c r="D3294" i="11"/>
  <c r="C3294" i="11"/>
  <c r="D3293" i="11"/>
  <c r="C3293" i="11"/>
  <c r="D3292" i="11"/>
  <c r="C3292" i="11"/>
  <c r="D3291" i="11"/>
  <c r="C3291" i="11"/>
  <c r="D3290" i="11"/>
  <c r="C3290" i="11"/>
  <c r="D3289" i="11"/>
  <c r="C3289" i="11"/>
  <c r="D3288" i="11"/>
  <c r="C3288" i="11"/>
  <c r="D3287" i="11"/>
  <c r="C3287" i="11"/>
  <c r="D3286" i="11"/>
  <c r="C3286" i="11"/>
  <c r="D3285" i="11"/>
  <c r="C3285" i="11"/>
  <c r="D3284" i="11"/>
  <c r="C3284" i="11"/>
  <c r="D3283" i="11"/>
  <c r="C3283" i="11"/>
  <c r="D3282" i="11"/>
  <c r="C3282" i="11"/>
  <c r="D3281" i="11"/>
  <c r="C3281" i="11"/>
  <c r="D3280" i="11"/>
  <c r="C3280" i="11"/>
  <c r="D3279" i="11"/>
  <c r="C3279" i="11"/>
  <c r="D3278" i="11"/>
  <c r="C3278" i="11"/>
  <c r="D3277" i="11"/>
  <c r="C3277" i="11"/>
  <c r="D3276" i="11"/>
  <c r="C3276" i="11"/>
  <c r="D3275" i="11"/>
  <c r="C3275" i="11"/>
  <c r="D3274" i="11"/>
  <c r="C3274" i="11"/>
  <c r="D3273" i="11"/>
  <c r="C3273" i="11"/>
  <c r="D3272" i="11"/>
  <c r="C3272" i="11"/>
  <c r="D3271" i="11"/>
  <c r="C3271" i="11"/>
  <c r="D3270" i="11"/>
  <c r="C3270" i="11"/>
  <c r="D3269" i="11"/>
  <c r="C3269" i="11"/>
  <c r="D3268" i="11"/>
  <c r="C3268" i="11"/>
  <c r="D3267" i="11"/>
  <c r="C3267" i="11"/>
  <c r="D3266" i="11"/>
  <c r="C3266" i="11"/>
  <c r="D3265" i="11"/>
  <c r="C3265" i="11"/>
  <c r="D3264" i="11"/>
  <c r="C3264" i="11"/>
  <c r="D3263" i="11"/>
  <c r="C3263" i="11"/>
  <c r="D3262" i="11"/>
  <c r="C3262" i="11"/>
  <c r="D3261" i="11"/>
  <c r="C3261" i="11"/>
  <c r="D3260" i="11"/>
  <c r="C3260" i="11"/>
  <c r="D3259" i="11"/>
  <c r="C3259" i="11"/>
  <c r="D3258" i="11"/>
  <c r="C3258" i="11"/>
  <c r="D3257" i="11"/>
  <c r="C3257" i="11"/>
  <c r="D3256" i="11"/>
  <c r="C3256" i="11"/>
  <c r="D3255" i="11"/>
  <c r="C3255" i="11"/>
  <c r="D3254" i="11"/>
  <c r="C3254" i="11"/>
  <c r="D3253" i="11"/>
  <c r="C3253" i="11"/>
  <c r="D3252" i="11"/>
  <c r="C3252" i="11"/>
  <c r="D3251" i="11"/>
  <c r="C3251" i="11"/>
  <c r="D3250" i="11"/>
  <c r="C3250" i="11"/>
  <c r="D3249" i="11"/>
  <c r="C3249" i="11"/>
  <c r="D3248" i="11"/>
  <c r="C3248" i="11"/>
  <c r="D3247" i="11"/>
  <c r="C3247" i="11"/>
  <c r="D3246" i="11"/>
  <c r="C3246" i="11"/>
  <c r="D3245" i="11"/>
  <c r="C3245" i="11"/>
  <c r="D3244" i="11"/>
  <c r="C3244" i="11"/>
  <c r="D3243" i="11"/>
  <c r="C3243" i="11"/>
  <c r="D3242" i="11"/>
  <c r="C3242" i="11"/>
  <c r="D3241" i="11"/>
  <c r="C3241" i="11"/>
  <c r="D3240" i="11"/>
  <c r="C3240" i="11"/>
  <c r="D3239" i="11"/>
  <c r="C3239" i="11"/>
  <c r="D3238" i="11"/>
  <c r="C3238" i="11"/>
  <c r="D3237" i="11"/>
  <c r="C3237" i="11"/>
  <c r="D3236" i="11"/>
  <c r="C3236" i="11"/>
  <c r="D3235" i="11"/>
  <c r="C3235" i="11"/>
  <c r="D3234" i="11"/>
  <c r="C3234" i="11"/>
  <c r="D3233" i="11"/>
  <c r="C3233" i="11"/>
  <c r="D3232" i="11"/>
  <c r="C3232" i="11"/>
  <c r="D3231" i="11"/>
  <c r="C3231" i="11"/>
  <c r="D3230" i="11"/>
  <c r="C3230" i="11"/>
  <c r="D3229" i="11"/>
  <c r="C3229" i="11"/>
  <c r="D3228" i="11"/>
  <c r="C3228" i="11"/>
  <c r="D3227" i="11"/>
  <c r="C3227" i="11"/>
  <c r="D3226" i="11"/>
  <c r="C3226" i="11"/>
  <c r="D3225" i="11"/>
  <c r="C3225" i="11"/>
  <c r="D3224" i="11"/>
  <c r="C3224" i="11"/>
  <c r="D3223" i="11"/>
  <c r="C3223" i="11"/>
  <c r="D3222" i="11"/>
  <c r="C3222" i="11"/>
  <c r="D3221" i="11"/>
  <c r="C3221" i="11"/>
  <c r="D3220" i="11"/>
  <c r="C3220" i="11"/>
  <c r="D3219" i="11"/>
  <c r="C3219" i="11"/>
  <c r="D3218" i="11"/>
  <c r="C3218" i="11"/>
  <c r="D3217" i="11"/>
  <c r="C3217" i="11"/>
  <c r="D3216" i="11"/>
  <c r="C3216" i="11"/>
  <c r="D3215" i="11"/>
  <c r="C3215" i="11"/>
  <c r="D3214" i="11"/>
  <c r="C3214" i="11"/>
  <c r="D3213" i="11"/>
  <c r="C3213" i="11"/>
  <c r="D3212" i="11"/>
  <c r="C3212" i="11"/>
  <c r="D3211" i="11"/>
  <c r="C3211" i="11"/>
  <c r="D3210" i="11"/>
  <c r="C3210" i="11"/>
  <c r="D3209" i="11"/>
  <c r="C3209" i="11"/>
  <c r="D3208" i="11"/>
  <c r="C3208" i="11"/>
  <c r="D3207" i="11"/>
  <c r="C3207" i="11"/>
  <c r="D3206" i="11"/>
  <c r="C3206" i="11"/>
  <c r="D3205" i="11"/>
  <c r="C3205" i="11"/>
  <c r="D3204" i="11"/>
  <c r="C3204" i="11"/>
  <c r="D3203" i="11"/>
  <c r="C3203" i="11"/>
  <c r="D3202" i="11"/>
  <c r="C3202" i="11"/>
  <c r="D3201" i="11"/>
  <c r="C3201" i="11"/>
  <c r="D3200" i="11"/>
  <c r="C3200" i="11"/>
  <c r="D3199" i="11"/>
  <c r="C3199" i="11"/>
  <c r="D3198" i="11"/>
  <c r="C3198" i="11"/>
  <c r="D3197" i="11"/>
  <c r="C3197" i="11"/>
  <c r="D3196" i="11"/>
  <c r="C3196" i="11"/>
  <c r="D3195" i="11"/>
  <c r="C3195" i="11"/>
  <c r="D3194" i="11"/>
  <c r="C3194" i="11"/>
  <c r="D3193" i="11"/>
  <c r="C3193" i="11"/>
  <c r="D3192" i="11"/>
  <c r="C3192" i="11"/>
  <c r="D3191" i="11"/>
  <c r="C3191" i="11"/>
  <c r="D3190" i="11"/>
  <c r="C3190" i="11"/>
  <c r="D3189" i="11"/>
  <c r="C3189" i="11"/>
  <c r="D3188" i="11"/>
  <c r="C3188" i="11"/>
  <c r="D3187" i="11"/>
  <c r="C3187" i="11"/>
  <c r="D3186" i="11"/>
  <c r="C3186" i="11"/>
  <c r="D3185" i="11"/>
  <c r="C3185" i="11"/>
  <c r="D3184" i="11"/>
  <c r="C3184" i="11"/>
  <c r="D3183" i="11"/>
  <c r="C3183" i="11"/>
  <c r="D3182" i="11"/>
  <c r="C3182" i="11"/>
  <c r="D3181" i="11"/>
  <c r="C3181" i="11"/>
  <c r="D3180" i="11"/>
  <c r="C3180" i="11"/>
  <c r="D3179" i="11"/>
  <c r="C3179" i="11"/>
  <c r="D3178" i="11"/>
  <c r="C3178" i="11"/>
  <c r="D3177" i="11"/>
  <c r="C3177" i="11"/>
  <c r="D3176" i="11"/>
  <c r="C3176" i="11"/>
  <c r="D3175" i="11"/>
  <c r="C3175" i="11"/>
  <c r="D3174" i="11"/>
  <c r="C3174" i="11"/>
  <c r="D3173" i="11"/>
  <c r="C3173" i="11"/>
  <c r="D3172" i="11"/>
  <c r="C3172" i="11"/>
  <c r="D3171" i="11"/>
  <c r="C3171" i="11"/>
  <c r="D3170" i="11"/>
  <c r="C3170" i="11"/>
  <c r="D3169" i="11"/>
  <c r="C3169" i="11"/>
  <c r="D3168" i="11"/>
  <c r="C3168" i="11"/>
  <c r="D3167" i="11"/>
  <c r="C3167" i="11"/>
  <c r="D3166" i="11"/>
  <c r="C3166" i="11"/>
  <c r="D3165" i="11"/>
  <c r="C3165" i="11"/>
  <c r="D3164" i="11"/>
  <c r="C3164" i="11"/>
  <c r="D3163" i="11"/>
  <c r="C3163" i="11"/>
  <c r="D3162" i="11"/>
  <c r="C3162" i="11"/>
  <c r="D3161" i="11"/>
  <c r="C3161" i="11"/>
  <c r="D3160" i="11"/>
  <c r="C3160" i="11"/>
  <c r="D3159" i="11"/>
  <c r="C3159" i="11"/>
  <c r="D3158" i="11"/>
  <c r="C3158" i="11"/>
  <c r="D3157" i="11"/>
  <c r="C3157" i="11"/>
  <c r="D3156" i="11"/>
  <c r="C3156" i="11"/>
  <c r="D3155" i="11"/>
  <c r="C3155" i="11"/>
  <c r="D3154" i="11"/>
  <c r="C3154" i="11"/>
  <c r="D3153" i="11"/>
  <c r="C3153" i="11"/>
  <c r="D3152" i="11"/>
  <c r="C3152" i="11"/>
  <c r="D3151" i="11"/>
  <c r="C3151" i="11"/>
  <c r="D3150" i="11"/>
  <c r="C3150" i="11"/>
  <c r="D3149" i="11"/>
  <c r="C3149" i="11"/>
  <c r="D3148" i="11"/>
  <c r="C3148" i="11"/>
  <c r="D3147" i="11"/>
  <c r="C3147" i="11"/>
  <c r="D3146" i="11"/>
  <c r="C3146" i="11"/>
  <c r="D3145" i="11"/>
  <c r="C3145" i="11"/>
  <c r="D3144" i="11"/>
  <c r="C3144" i="11"/>
  <c r="D3143" i="11"/>
  <c r="C3143" i="11"/>
  <c r="D3142" i="11"/>
  <c r="C3142" i="11"/>
  <c r="D3141" i="11"/>
  <c r="C3141" i="11"/>
  <c r="D3140" i="11"/>
  <c r="C3140" i="11"/>
  <c r="D3139" i="11"/>
  <c r="C3139" i="11"/>
  <c r="D3138" i="11"/>
  <c r="C3138" i="11"/>
  <c r="D3137" i="11"/>
  <c r="C3137" i="11"/>
  <c r="D3136" i="11"/>
  <c r="C3136" i="11"/>
  <c r="D3135" i="11"/>
  <c r="C3135" i="11"/>
  <c r="D3134" i="11"/>
  <c r="C3134" i="11"/>
  <c r="D3133" i="11"/>
  <c r="C3133" i="11"/>
  <c r="D3132" i="11"/>
  <c r="C3132" i="11"/>
  <c r="D3131" i="11"/>
  <c r="C3131" i="11"/>
  <c r="D3130" i="11"/>
  <c r="C3130" i="11"/>
  <c r="D3129" i="11"/>
  <c r="C3129" i="11"/>
  <c r="D3128" i="11"/>
  <c r="C3128" i="11"/>
  <c r="D3127" i="11"/>
  <c r="C3127" i="11"/>
  <c r="D3126" i="11"/>
  <c r="C3126" i="11"/>
  <c r="D3125" i="11"/>
  <c r="C3125" i="11"/>
  <c r="D3124" i="11"/>
  <c r="C3124" i="11"/>
  <c r="D3123" i="11"/>
  <c r="C3123" i="11"/>
  <c r="D3122" i="11"/>
  <c r="C3122" i="11"/>
  <c r="D3121" i="11"/>
  <c r="C3121" i="11"/>
  <c r="D3120" i="11"/>
  <c r="C3120" i="11"/>
  <c r="D3119" i="11"/>
  <c r="C3119" i="11"/>
  <c r="D3118" i="11"/>
  <c r="C3118" i="11"/>
  <c r="D3117" i="11"/>
  <c r="C3117" i="11"/>
  <c r="D3116" i="11"/>
  <c r="C3116" i="11"/>
  <c r="D3115" i="11"/>
  <c r="C3115" i="11"/>
  <c r="D3114" i="11"/>
  <c r="C3114" i="11"/>
  <c r="D3113" i="11"/>
  <c r="C3113" i="11"/>
  <c r="D3112" i="11"/>
  <c r="C3112" i="11"/>
  <c r="D3111" i="11"/>
  <c r="C3111" i="11"/>
  <c r="D3110" i="11"/>
  <c r="C3110" i="11"/>
  <c r="D3109" i="11"/>
  <c r="C3109" i="11"/>
  <c r="D3108" i="11"/>
  <c r="C3108" i="11"/>
  <c r="D3107" i="11"/>
  <c r="C3107" i="11"/>
  <c r="D3106" i="11"/>
  <c r="C3106" i="11"/>
  <c r="D3105" i="11"/>
  <c r="C3105" i="11"/>
  <c r="D3104" i="11"/>
  <c r="C3104" i="11"/>
  <c r="D3103" i="11"/>
  <c r="C3103" i="11"/>
  <c r="D3102" i="11"/>
  <c r="C3102" i="11"/>
  <c r="D3101" i="11"/>
  <c r="C3101" i="11"/>
  <c r="D3100" i="11"/>
  <c r="C3100" i="11"/>
  <c r="D3099" i="11"/>
  <c r="C3099" i="11"/>
  <c r="D3098" i="11"/>
  <c r="C3098" i="11"/>
  <c r="D3097" i="11"/>
  <c r="C3097" i="11"/>
  <c r="D3096" i="11"/>
  <c r="C3096" i="11"/>
  <c r="D3095" i="11"/>
  <c r="C3095" i="11"/>
  <c r="D3094" i="11"/>
  <c r="C3094" i="11"/>
  <c r="D3093" i="11"/>
  <c r="C3093" i="11"/>
  <c r="D3092" i="11"/>
  <c r="C3092" i="11"/>
  <c r="D3091" i="11"/>
  <c r="C3091" i="11"/>
  <c r="D3090" i="11"/>
  <c r="C3090" i="11"/>
  <c r="D3089" i="11"/>
  <c r="C3089" i="11"/>
  <c r="D3088" i="11"/>
  <c r="C3088" i="11"/>
  <c r="D3087" i="11"/>
  <c r="C3087" i="11"/>
  <c r="D3086" i="11"/>
  <c r="C3086" i="11"/>
  <c r="D3085" i="11"/>
  <c r="C3085" i="11"/>
  <c r="D3084" i="11"/>
  <c r="C3084" i="11"/>
  <c r="D3083" i="11"/>
  <c r="C3083" i="11"/>
  <c r="D3082" i="11"/>
  <c r="C3082" i="11"/>
  <c r="D3081" i="11"/>
  <c r="C3081" i="11"/>
  <c r="D3080" i="11"/>
  <c r="C3080" i="11"/>
  <c r="D3079" i="11"/>
  <c r="C3079" i="11"/>
  <c r="D3078" i="11"/>
  <c r="C3078" i="11"/>
  <c r="D3077" i="11"/>
  <c r="C3077" i="11"/>
  <c r="D3076" i="11"/>
  <c r="C3076" i="11"/>
  <c r="D3075" i="11"/>
  <c r="C3075" i="11"/>
  <c r="D3074" i="11"/>
  <c r="C3074" i="11"/>
  <c r="D3073" i="11"/>
  <c r="C3073" i="11"/>
  <c r="D3072" i="11"/>
  <c r="C3072" i="11"/>
  <c r="D3071" i="11"/>
  <c r="C3071" i="11"/>
  <c r="D3070" i="11"/>
  <c r="C3070" i="11"/>
  <c r="D3069" i="11"/>
  <c r="C3069" i="11"/>
  <c r="D3068" i="11"/>
  <c r="C3068" i="11"/>
  <c r="D3067" i="11"/>
  <c r="C3067" i="11"/>
  <c r="D3066" i="11"/>
  <c r="C3066" i="11"/>
  <c r="D3065" i="11"/>
  <c r="C3065" i="11"/>
  <c r="D3064" i="11"/>
  <c r="C3064" i="11"/>
  <c r="D3063" i="11"/>
  <c r="C3063" i="11"/>
  <c r="D3062" i="11"/>
  <c r="C3062" i="11"/>
  <c r="D3061" i="11"/>
  <c r="C3061" i="11"/>
  <c r="D3060" i="11"/>
  <c r="C3060" i="11"/>
  <c r="D3059" i="11"/>
  <c r="C3059" i="11"/>
  <c r="D3058" i="11"/>
  <c r="C3058" i="11"/>
  <c r="D3057" i="11"/>
  <c r="C3057" i="11"/>
  <c r="D3056" i="11"/>
  <c r="C3056" i="11"/>
  <c r="D3055" i="11"/>
  <c r="C3055" i="11"/>
  <c r="D3054" i="11"/>
  <c r="C3054" i="11"/>
  <c r="D3053" i="11"/>
  <c r="C3053" i="11"/>
  <c r="D3052" i="11"/>
  <c r="C3052" i="11"/>
  <c r="D3051" i="11"/>
  <c r="C3051" i="11"/>
  <c r="D3050" i="11"/>
  <c r="C3050" i="11"/>
  <c r="D3049" i="11"/>
  <c r="C3049" i="11"/>
  <c r="D3048" i="11"/>
  <c r="C3048" i="11"/>
  <c r="D3047" i="11"/>
  <c r="C3047" i="11"/>
  <c r="D3046" i="11"/>
  <c r="C3046" i="11"/>
  <c r="D3045" i="11"/>
  <c r="C3045" i="11"/>
  <c r="D3044" i="11"/>
  <c r="C3044" i="11"/>
  <c r="D3043" i="11"/>
  <c r="C3043" i="11"/>
  <c r="D3042" i="11"/>
  <c r="C3042" i="11"/>
  <c r="D3041" i="11"/>
  <c r="C3041" i="11"/>
  <c r="D3040" i="11"/>
  <c r="C3040" i="11"/>
  <c r="D3039" i="11"/>
  <c r="C3039" i="11"/>
  <c r="D3038" i="11"/>
  <c r="C3038" i="11"/>
  <c r="D3037" i="11"/>
  <c r="C3037" i="11"/>
  <c r="D3036" i="11"/>
  <c r="C3036" i="11"/>
  <c r="D3035" i="11"/>
  <c r="C3035" i="11"/>
  <c r="D3034" i="11"/>
  <c r="C3034" i="11"/>
  <c r="D3033" i="11"/>
  <c r="C3033" i="11"/>
  <c r="D3032" i="11"/>
  <c r="C3032" i="11"/>
  <c r="D3031" i="11"/>
  <c r="C3031" i="11"/>
  <c r="D3030" i="11"/>
  <c r="C3030" i="11"/>
  <c r="D3029" i="11"/>
  <c r="C3029" i="11"/>
  <c r="D3028" i="11"/>
  <c r="C3028" i="11"/>
  <c r="D3027" i="11"/>
  <c r="C3027" i="11"/>
  <c r="D3026" i="11"/>
  <c r="C3026" i="11"/>
  <c r="D3025" i="11"/>
  <c r="C3025" i="11"/>
  <c r="D3024" i="11"/>
  <c r="C3024" i="11"/>
  <c r="D3023" i="11"/>
  <c r="C3023" i="11"/>
  <c r="D3022" i="11"/>
  <c r="C3022" i="11"/>
  <c r="D3021" i="11"/>
  <c r="C3021" i="11"/>
  <c r="D3020" i="11"/>
  <c r="C3020" i="11"/>
  <c r="D3019" i="11"/>
  <c r="C3019" i="11"/>
  <c r="D3018" i="11"/>
  <c r="C3018" i="11"/>
  <c r="D3017" i="11"/>
  <c r="C3017" i="11"/>
  <c r="D3016" i="11"/>
  <c r="C3016" i="11"/>
  <c r="D3015" i="11"/>
  <c r="C3015" i="11"/>
  <c r="D3014" i="11"/>
  <c r="C3014" i="11"/>
  <c r="D3013" i="11"/>
  <c r="C3013" i="11"/>
  <c r="D3012" i="11"/>
  <c r="C3012" i="11"/>
  <c r="D3011" i="11"/>
  <c r="C3011" i="11"/>
  <c r="D3010" i="11"/>
  <c r="C3010" i="11"/>
  <c r="D3009" i="11"/>
  <c r="C3009" i="11"/>
  <c r="D3008" i="11"/>
  <c r="C3008" i="11"/>
  <c r="D3007" i="11"/>
  <c r="C3007" i="11"/>
  <c r="D3006" i="11"/>
  <c r="C3006" i="11"/>
  <c r="D3005" i="11"/>
  <c r="C3005" i="11"/>
  <c r="D3004" i="11"/>
  <c r="C3004" i="11"/>
  <c r="D3003" i="11"/>
  <c r="C3003" i="11"/>
  <c r="D3002" i="11"/>
  <c r="C3002" i="11"/>
  <c r="D3001" i="11"/>
  <c r="C3001" i="11"/>
  <c r="D3000" i="11"/>
  <c r="C3000" i="11"/>
  <c r="D2999" i="11"/>
  <c r="C2999" i="11"/>
  <c r="D2998" i="11"/>
  <c r="C2998" i="11"/>
  <c r="D2997" i="11"/>
  <c r="C2997" i="11"/>
  <c r="D2996" i="11"/>
  <c r="C2996" i="11"/>
  <c r="D2995" i="11"/>
  <c r="C2995" i="11"/>
  <c r="D2994" i="11"/>
  <c r="C2994" i="11"/>
  <c r="D2993" i="11"/>
  <c r="C2993" i="11"/>
  <c r="D2992" i="11"/>
  <c r="C2992" i="11"/>
  <c r="D2991" i="11"/>
  <c r="C2991" i="11"/>
  <c r="D2990" i="11"/>
  <c r="C2990" i="11"/>
  <c r="D2989" i="11"/>
  <c r="C2989" i="11"/>
  <c r="D2988" i="11"/>
  <c r="C2988" i="11"/>
  <c r="D2987" i="11"/>
  <c r="C2987" i="11"/>
  <c r="D2986" i="11"/>
  <c r="C2986" i="11"/>
  <c r="D2985" i="11"/>
  <c r="C2985" i="11"/>
  <c r="D2984" i="11"/>
  <c r="C2984" i="11"/>
  <c r="D2983" i="11"/>
  <c r="C2983" i="11"/>
  <c r="D2982" i="11"/>
  <c r="C2982" i="11"/>
  <c r="D2981" i="11"/>
  <c r="C2981" i="11"/>
  <c r="D2980" i="11"/>
  <c r="C2980" i="11"/>
  <c r="D2979" i="11"/>
  <c r="C2979" i="11"/>
  <c r="D2978" i="11"/>
  <c r="C2978" i="11"/>
  <c r="D2977" i="11"/>
  <c r="C2977" i="11"/>
  <c r="D2976" i="11"/>
  <c r="C2976" i="11"/>
  <c r="D2975" i="11"/>
  <c r="C2975" i="11"/>
  <c r="D2974" i="11"/>
  <c r="C2974" i="11"/>
  <c r="D2973" i="11"/>
  <c r="C2973" i="11"/>
  <c r="D2972" i="11"/>
  <c r="C2972" i="11"/>
  <c r="D2971" i="11"/>
  <c r="C2971" i="11"/>
  <c r="D2970" i="11"/>
  <c r="C2970" i="11"/>
  <c r="D2969" i="11"/>
  <c r="C2969" i="11"/>
  <c r="D2968" i="11"/>
  <c r="C2968" i="11"/>
  <c r="D2967" i="11"/>
  <c r="C2967" i="11"/>
  <c r="D2966" i="11"/>
  <c r="C2966" i="11"/>
  <c r="D2965" i="11"/>
  <c r="C2965" i="11"/>
  <c r="D2964" i="11"/>
  <c r="C2964" i="11"/>
  <c r="D2963" i="11"/>
  <c r="C2963" i="11"/>
  <c r="D2962" i="11"/>
  <c r="C2962" i="11"/>
  <c r="D2961" i="11"/>
  <c r="C2961" i="11"/>
  <c r="D2960" i="11"/>
  <c r="C2960" i="11"/>
  <c r="D2959" i="11"/>
  <c r="C2959" i="11"/>
  <c r="D2958" i="11"/>
  <c r="C2958" i="11"/>
  <c r="D2957" i="11"/>
  <c r="C2957" i="11"/>
  <c r="D2956" i="11"/>
  <c r="C2956" i="11"/>
  <c r="D2955" i="11"/>
  <c r="C2955" i="11"/>
  <c r="D2954" i="11"/>
  <c r="C2954" i="11"/>
  <c r="D2953" i="11"/>
  <c r="C2953" i="11"/>
  <c r="D2952" i="11"/>
  <c r="C2952" i="11"/>
  <c r="D2951" i="11"/>
  <c r="C2951" i="11"/>
  <c r="D2950" i="11"/>
  <c r="C2950" i="11"/>
  <c r="D2949" i="11"/>
  <c r="C2949" i="11"/>
  <c r="D2948" i="11"/>
  <c r="C2948" i="11"/>
  <c r="D2947" i="11"/>
  <c r="C2947" i="11"/>
  <c r="D2946" i="11"/>
  <c r="C2946" i="11"/>
  <c r="D2945" i="11"/>
  <c r="C2945" i="11"/>
  <c r="D2944" i="11"/>
  <c r="C2944" i="11"/>
  <c r="D2943" i="11"/>
  <c r="C2943" i="11"/>
  <c r="D2942" i="11"/>
  <c r="C2942" i="11"/>
  <c r="D2941" i="11"/>
  <c r="C2941" i="11"/>
  <c r="D2940" i="11"/>
  <c r="C2940" i="11"/>
  <c r="D2939" i="11"/>
  <c r="C2939" i="11"/>
  <c r="D2938" i="11"/>
  <c r="C2938" i="11"/>
  <c r="D2937" i="11"/>
  <c r="C2937" i="11"/>
  <c r="D2936" i="11"/>
  <c r="C2936" i="11"/>
  <c r="D2935" i="11"/>
  <c r="C2935" i="11"/>
  <c r="D2934" i="11"/>
  <c r="C2934" i="11"/>
  <c r="D2933" i="11"/>
  <c r="C2933" i="11"/>
  <c r="D2932" i="11"/>
  <c r="C2932" i="11"/>
  <c r="D2931" i="11"/>
  <c r="C2931" i="11"/>
  <c r="D2930" i="11"/>
  <c r="C2930" i="11"/>
  <c r="D2929" i="11"/>
  <c r="C2929" i="11"/>
  <c r="D2928" i="11"/>
  <c r="C2928" i="11"/>
  <c r="D2927" i="11"/>
  <c r="C2927" i="11"/>
  <c r="D2926" i="11"/>
  <c r="C2926" i="11"/>
  <c r="D2925" i="11"/>
  <c r="C2925" i="11"/>
  <c r="D2924" i="11"/>
  <c r="C2924" i="11"/>
  <c r="D2923" i="11"/>
  <c r="C2923" i="11"/>
  <c r="D2922" i="11"/>
  <c r="C2922" i="11"/>
  <c r="D2921" i="11"/>
  <c r="C2921" i="11"/>
  <c r="D2920" i="11"/>
  <c r="C2920" i="11"/>
  <c r="D2919" i="11"/>
  <c r="C2919" i="11"/>
  <c r="D2918" i="11"/>
  <c r="C2918" i="11"/>
  <c r="D2917" i="11"/>
  <c r="C2917" i="11"/>
  <c r="D2916" i="11"/>
  <c r="C2916" i="11"/>
  <c r="D2915" i="11"/>
  <c r="C2915" i="11"/>
  <c r="D2914" i="11"/>
  <c r="C2914" i="11"/>
  <c r="D2913" i="11"/>
  <c r="C2913" i="11"/>
  <c r="D2912" i="11"/>
  <c r="C2912" i="11"/>
  <c r="D2911" i="11"/>
  <c r="C2911" i="11"/>
  <c r="D2910" i="11"/>
  <c r="C2910" i="11"/>
  <c r="D2909" i="11"/>
  <c r="C2909" i="11"/>
  <c r="D2908" i="11"/>
  <c r="C2908" i="11"/>
  <c r="D2907" i="11"/>
  <c r="C2907" i="11"/>
  <c r="D2906" i="11"/>
  <c r="C2906" i="11"/>
  <c r="D2905" i="11"/>
  <c r="C2905" i="11"/>
  <c r="D2904" i="11"/>
  <c r="C2904" i="11"/>
  <c r="D2903" i="11"/>
  <c r="C2903" i="11"/>
  <c r="D2902" i="11"/>
  <c r="C2902" i="11"/>
  <c r="D2901" i="11"/>
  <c r="C2901" i="11"/>
  <c r="D2900" i="11"/>
  <c r="C2900" i="11"/>
  <c r="D2899" i="11"/>
  <c r="C2899" i="11"/>
  <c r="D2898" i="11"/>
  <c r="C2898" i="11"/>
  <c r="D2897" i="11"/>
  <c r="C2897" i="11"/>
  <c r="D2896" i="11"/>
  <c r="C2896" i="11"/>
  <c r="D2895" i="11"/>
  <c r="C2895" i="11"/>
  <c r="D2894" i="11"/>
  <c r="C2894" i="11"/>
  <c r="D2893" i="11"/>
  <c r="C2893" i="11"/>
  <c r="D2892" i="11"/>
  <c r="C2892" i="11"/>
  <c r="D2891" i="11"/>
  <c r="C2891" i="11"/>
  <c r="D2890" i="11"/>
  <c r="C2890" i="11"/>
  <c r="D2889" i="11"/>
  <c r="C2889" i="11"/>
  <c r="D2888" i="11"/>
  <c r="C2888" i="11"/>
  <c r="D2887" i="11"/>
  <c r="C2887" i="11"/>
  <c r="D2886" i="11"/>
  <c r="C2886" i="11"/>
  <c r="D2885" i="11"/>
  <c r="C2885" i="11"/>
  <c r="D2884" i="11"/>
  <c r="C2884" i="11"/>
  <c r="D2883" i="11"/>
  <c r="C2883" i="11"/>
  <c r="D2882" i="11"/>
  <c r="C2882" i="11"/>
  <c r="D2881" i="11"/>
  <c r="C2881" i="11"/>
  <c r="D2880" i="11"/>
  <c r="C2880" i="11"/>
  <c r="D2879" i="11"/>
  <c r="C2879" i="11"/>
  <c r="D2878" i="11"/>
  <c r="C2878" i="11"/>
  <c r="D2877" i="11"/>
  <c r="C2877" i="11"/>
  <c r="D2876" i="11"/>
  <c r="C2876" i="11"/>
  <c r="D2875" i="11"/>
  <c r="C2875" i="11"/>
  <c r="D2874" i="11"/>
  <c r="C2874" i="11"/>
  <c r="D2873" i="11"/>
  <c r="C2873" i="11"/>
  <c r="D2872" i="11"/>
  <c r="C2872" i="11"/>
  <c r="D2871" i="11"/>
  <c r="C2871" i="11"/>
  <c r="D2870" i="11"/>
  <c r="C2870" i="11"/>
  <c r="D2869" i="11"/>
  <c r="C2869" i="11"/>
  <c r="D2868" i="11"/>
  <c r="C2868" i="11"/>
  <c r="D2867" i="11"/>
  <c r="C2867" i="11"/>
  <c r="D2866" i="11"/>
  <c r="C2866" i="11"/>
  <c r="D2865" i="11"/>
  <c r="C2865" i="11"/>
  <c r="D2864" i="11"/>
  <c r="C2864" i="11"/>
  <c r="D2863" i="11"/>
  <c r="C2863" i="11"/>
  <c r="D2862" i="11"/>
  <c r="C2862" i="11"/>
  <c r="D2861" i="11"/>
  <c r="C2861" i="11"/>
  <c r="D2860" i="11"/>
  <c r="C2860" i="11"/>
  <c r="D2859" i="11"/>
  <c r="C2859" i="11"/>
  <c r="D2858" i="11"/>
  <c r="C2858" i="11"/>
  <c r="D2857" i="11"/>
  <c r="C2857" i="11"/>
  <c r="D2856" i="11"/>
  <c r="C2856" i="11"/>
  <c r="D2855" i="11"/>
  <c r="C2855" i="11"/>
  <c r="D2854" i="11"/>
  <c r="C2854" i="11"/>
  <c r="D2853" i="11"/>
  <c r="C2853" i="11"/>
  <c r="D2852" i="11"/>
  <c r="C2852" i="11"/>
  <c r="D2851" i="11"/>
  <c r="C2851" i="11"/>
  <c r="D2850" i="11"/>
  <c r="C2850" i="11"/>
  <c r="D2849" i="11"/>
  <c r="C2849" i="11"/>
  <c r="D2848" i="11"/>
  <c r="C2848" i="11"/>
  <c r="D2847" i="11"/>
  <c r="C2847" i="11"/>
  <c r="D2846" i="11"/>
  <c r="C2846" i="11"/>
  <c r="D2845" i="11"/>
  <c r="C2845" i="11"/>
  <c r="D2844" i="11"/>
  <c r="C2844" i="11"/>
  <c r="D2843" i="11"/>
  <c r="C2843" i="11"/>
  <c r="D2842" i="11"/>
  <c r="C2842" i="11"/>
  <c r="D2841" i="11"/>
  <c r="C2841" i="11"/>
  <c r="D2840" i="11"/>
  <c r="C2840" i="11"/>
  <c r="D2839" i="11"/>
  <c r="C2839" i="11"/>
  <c r="D2838" i="11"/>
  <c r="C2838" i="11"/>
  <c r="D2837" i="11"/>
  <c r="C2837" i="11"/>
  <c r="D2836" i="11"/>
  <c r="C2836" i="11"/>
  <c r="D2835" i="11"/>
  <c r="C2835" i="11"/>
  <c r="D2834" i="11"/>
  <c r="C2834" i="11"/>
  <c r="D2833" i="11"/>
  <c r="C2833" i="11"/>
  <c r="D2832" i="11"/>
  <c r="C2832" i="11"/>
  <c r="D2831" i="11"/>
  <c r="C2831" i="11"/>
  <c r="D2830" i="11"/>
  <c r="C2830" i="11"/>
  <c r="D2829" i="11"/>
  <c r="C2829" i="11"/>
  <c r="D2828" i="11"/>
  <c r="C2828" i="11"/>
  <c r="D2827" i="11"/>
  <c r="C2827" i="11"/>
  <c r="D2826" i="11"/>
  <c r="C2826" i="11"/>
  <c r="D2825" i="11"/>
  <c r="C2825" i="11"/>
  <c r="D2824" i="11"/>
  <c r="C2824" i="11"/>
  <c r="D2823" i="11"/>
  <c r="C2823" i="11"/>
  <c r="D2822" i="11"/>
  <c r="C2822" i="11"/>
  <c r="D2821" i="11"/>
  <c r="C2821" i="11"/>
  <c r="D2820" i="11"/>
  <c r="C2820" i="11"/>
  <c r="D2819" i="11"/>
  <c r="C2819" i="11"/>
  <c r="D2818" i="11"/>
  <c r="C2818" i="11"/>
  <c r="D2817" i="11"/>
  <c r="C2817" i="11"/>
  <c r="D2816" i="11"/>
  <c r="C2816" i="11"/>
  <c r="D2815" i="11"/>
  <c r="C2815" i="11"/>
  <c r="D2814" i="11"/>
  <c r="C2814" i="11"/>
  <c r="D2813" i="11"/>
  <c r="C2813" i="11"/>
  <c r="D2812" i="11"/>
  <c r="C2812" i="11"/>
  <c r="D2811" i="11"/>
  <c r="C2811" i="11"/>
  <c r="D2810" i="11"/>
  <c r="C2810" i="11"/>
  <c r="D2809" i="11"/>
  <c r="C2809" i="11"/>
  <c r="D2808" i="11"/>
  <c r="C2808" i="11"/>
  <c r="D2807" i="11"/>
  <c r="C2807" i="11"/>
  <c r="D2806" i="11"/>
  <c r="C2806" i="11"/>
  <c r="D2805" i="11"/>
  <c r="C2805" i="11"/>
  <c r="D2804" i="11"/>
  <c r="C2804" i="11"/>
  <c r="D2803" i="11"/>
  <c r="C2803" i="11"/>
  <c r="D2802" i="11"/>
  <c r="C2802" i="11"/>
  <c r="D2801" i="11"/>
  <c r="C2801" i="11"/>
  <c r="D2800" i="11"/>
  <c r="C2800" i="11"/>
  <c r="D2799" i="11"/>
  <c r="C2799" i="11"/>
  <c r="D2798" i="11"/>
  <c r="C2798" i="11"/>
  <c r="D2797" i="11"/>
  <c r="C2797" i="11"/>
  <c r="D2796" i="11"/>
  <c r="C2796" i="11"/>
  <c r="D2795" i="11"/>
  <c r="C2795" i="11"/>
  <c r="D2794" i="11"/>
  <c r="C2794" i="11"/>
  <c r="D2793" i="11"/>
  <c r="C2793" i="11"/>
  <c r="D2792" i="11"/>
  <c r="C2792" i="11"/>
  <c r="D2791" i="11"/>
  <c r="C2791" i="11"/>
  <c r="D2790" i="11"/>
  <c r="C2790" i="11"/>
  <c r="D2789" i="11"/>
  <c r="C2789" i="11"/>
  <c r="D2788" i="11"/>
  <c r="C2788" i="11"/>
  <c r="D2787" i="11"/>
  <c r="C2787" i="11"/>
  <c r="D2786" i="11"/>
  <c r="C2786" i="11"/>
  <c r="D2785" i="11"/>
  <c r="C2785" i="11"/>
  <c r="D2784" i="11"/>
  <c r="C2784" i="11"/>
  <c r="D2783" i="11"/>
  <c r="C2783" i="11"/>
  <c r="D2782" i="11"/>
  <c r="C2782" i="11"/>
  <c r="D2781" i="11"/>
  <c r="C2781" i="11"/>
  <c r="D2780" i="11"/>
  <c r="C2780" i="11"/>
  <c r="D2779" i="11"/>
  <c r="C2779" i="11"/>
  <c r="D2778" i="11"/>
  <c r="C2778" i="11"/>
  <c r="D2777" i="11"/>
  <c r="C2777" i="11"/>
  <c r="D2776" i="11"/>
  <c r="C2776" i="11"/>
  <c r="D2775" i="11"/>
  <c r="C2775" i="11"/>
  <c r="D2774" i="11"/>
  <c r="C2774" i="11"/>
  <c r="D2773" i="11"/>
  <c r="C2773" i="11"/>
  <c r="D2772" i="11"/>
  <c r="C2772" i="11"/>
  <c r="D2771" i="11"/>
  <c r="C2771" i="11"/>
  <c r="D2770" i="11"/>
  <c r="C2770" i="11"/>
  <c r="D2769" i="11"/>
  <c r="C2769" i="11"/>
  <c r="D2768" i="11"/>
  <c r="C2768" i="11"/>
  <c r="D2767" i="11"/>
  <c r="C2767" i="11"/>
  <c r="D2766" i="11"/>
  <c r="C2766" i="11"/>
  <c r="D2765" i="11"/>
  <c r="C2765" i="11"/>
  <c r="D2764" i="11"/>
  <c r="C2764" i="11"/>
  <c r="D2763" i="11"/>
  <c r="C2763" i="11"/>
  <c r="D2762" i="11"/>
  <c r="C2762" i="11"/>
  <c r="D2761" i="11"/>
  <c r="C2761" i="11"/>
  <c r="D2760" i="11"/>
  <c r="C2760" i="11"/>
  <c r="D2759" i="11"/>
  <c r="C2759" i="11"/>
  <c r="D2758" i="11"/>
  <c r="C2758" i="11"/>
  <c r="D2757" i="11"/>
  <c r="C2757" i="11"/>
  <c r="D2756" i="11"/>
  <c r="C2756" i="11"/>
  <c r="D2755" i="11"/>
  <c r="C2755" i="11"/>
  <c r="D2754" i="11"/>
  <c r="C2754" i="11"/>
  <c r="D2753" i="11"/>
  <c r="C2753" i="11"/>
  <c r="D2752" i="11"/>
  <c r="C2752" i="11"/>
  <c r="D2751" i="11"/>
  <c r="C2751" i="11"/>
  <c r="D2750" i="11"/>
  <c r="C2750" i="11"/>
  <c r="D2749" i="11"/>
  <c r="C2749" i="11"/>
  <c r="D2748" i="11"/>
  <c r="C2748" i="11"/>
  <c r="D2747" i="11"/>
  <c r="C2747" i="11"/>
  <c r="D2746" i="11"/>
  <c r="C2746" i="11"/>
  <c r="D2745" i="11"/>
  <c r="C2745" i="11"/>
  <c r="D2744" i="11"/>
  <c r="C2744" i="11"/>
  <c r="D2743" i="11"/>
  <c r="C2743" i="11"/>
  <c r="D2742" i="11"/>
  <c r="C2742" i="11"/>
  <c r="D2741" i="11"/>
  <c r="C2741" i="11"/>
  <c r="D2740" i="11"/>
  <c r="C2740" i="11"/>
  <c r="D2739" i="11"/>
  <c r="C2739" i="11"/>
  <c r="D2738" i="11"/>
  <c r="C2738" i="11"/>
  <c r="D2737" i="11"/>
  <c r="C2737" i="11"/>
  <c r="D2736" i="11"/>
  <c r="C2736" i="11"/>
  <c r="D2735" i="11"/>
  <c r="C2735" i="11"/>
  <c r="D2734" i="11"/>
  <c r="C2734" i="11"/>
  <c r="D2733" i="11"/>
  <c r="C2733" i="11"/>
  <c r="D2732" i="11"/>
  <c r="C2732" i="11"/>
  <c r="D2731" i="11"/>
  <c r="C2731" i="11"/>
  <c r="D2730" i="11"/>
  <c r="C2730" i="11"/>
  <c r="D2729" i="11"/>
  <c r="C2729" i="11"/>
  <c r="D2728" i="11"/>
  <c r="C2728" i="11"/>
  <c r="D2727" i="11"/>
  <c r="C2727" i="11"/>
  <c r="D2726" i="11"/>
  <c r="C2726" i="11"/>
  <c r="D2725" i="11"/>
  <c r="C2725" i="11"/>
  <c r="D2724" i="11"/>
  <c r="C2724" i="11"/>
  <c r="D2723" i="11"/>
  <c r="C2723" i="11"/>
  <c r="D2722" i="11"/>
  <c r="C2722" i="11"/>
  <c r="D2721" i="11"/>
  <c r="C2721" i="11"/>
  <c r="D2720" i="11"/>
  <c r="C2720" i="11"/>
  <c r="D2719" i="11"/>
  <c r="C2719" i="11"/>
  <c r="D2718" i="11"/>
  <c r="C2718" i="11"/>
  <c r="D2717" i="11"/>
  <c r="C2717" i="11"/>
  <c r="D2716" i="11"/>
  <c r="C2716" i="11"/>
  <c r="D2715" i="11"/>
  <c r="C2715" i="11"/>
  <c r="D2714" i="11"/>
  <c r="C2714" i="11"/>
  <c r="D2713" i="11"/>
  <c r="C2713" i="11"/>
  <c r="D2712" i="11"/>
  <c r="C2712" i="11"/>
  <c r="D2711" i="11"/>
  <c r="C2711" i="11"/>
  <c r="D2710" i="11"/>
  <c r="C2710" i="11"/>
  <c r="D2709" i="11"/>
  <c r="C2709" i="11"/>
  <c r="D2708" i="11"/>
  <c r="C2708" i="11"/>
  <c r="D2707" i="11"/>
  <c r="C2707" i="11"/>
  <c r="D2706" i="11"/>
  <c r="C2706" i="11"/>
  <c r="D2705" i="11"/>
  <c r="C2705" i="11"/>
  <c r="D2704" i="11"/>
  <c r="C2704" i="11"/>
  <c r="D2703" i="11"/>
  <c r="C2703" i="11"/>
  <c r="D2702" i="11"/>
  <c r="C2702" i="11"/>
  <c r="D2701" i="11"/>
  <c r="C2701" i="11"/>
  <c r="D2700" i="11"/>
  <c r="C2700" i="11"/>
  <c r="D2699" i="11"/>
  <c r="C2699" i="11"/>
  <c r="D2698" i="11"/>
  <c r="C2698" i="11"/>
  <c r="D2697" i="11"/>
  <c r="C2697" i="11"/>
  <c r="D2696" i="11"/>
  <c r="C2696" i="11"/>
  <c r="D2695" i="11"/>
  <c r="C2695" i="11"/>
  <c r="D2694" i="11"/>
  <c r="C2694" i="11"/>
  <c r="D2693" i="11"/>
  <c r="C2693" i="11"/>
  <c r="D2692" i="11"/>
  <c r="C2692" i="11"/>
  <c r="D2691" i="11"/>
  <c r="C2691" i="11"/>
  <c r="D2690" i="11"/>
  <c r="C2690" i="11"/>
  <c r="D2689" i="11"/>
  <c r="C2689" i="11"/>
  <c r="D2688" i="11"/>
  <c r="C2688" i="11"/>
  <c r="D2687" i="11"/>
  <c r="C2687" i="11"/>
  <c r="D2686" i="11"/>
  <c r="C2686" i="11"/>
  <c r="D2685" i="11"/>
  <c r="C2685" i="11"/>
  <c r="D2684" i="11"/>
  <c r="C2684" i="11"/>
  <c r="D2683" i="11"/>
  <c r="C2683" i="11"/>
  <c r="D2682" i="11"/>
  <c r="C2682" i="11"/>
  <c r="D2681" i="11"/>
  <c r="C2681" i="11"/>
  <c r="D2680" i="11"/>
  <c r="C2680" i="11"/>
  <c r="D2679" i="11"/>
  <c r="C2679" i="11"/>
  <c r="D2678" i="11"/>
  <c r="C2678" i="11"/>
  <c r="D2677" i="11"/>
  <c r="C2677" i="11"/>
  <c r="D2676" i="11"/>
  <c r="C2676" i="11"/>
  <c r="D2675" i="11"/>
  <c r="C2675" i="11"/>
  <c r="D2674" i="11"/>
  <c r="C2674" i="11"/>
  <c r="D2673" i="11"/>
  <c r="C2673" i="11"/>
  <c r="D2672" i="11"/>
  <c r="C2672" i="11"/>
  <c r="D2671" i="11"/>
  <c r="C2671" i="11"/>
  <c r="D2670" i="11"/>
  <c r="C2670" i="11"/>
  <c r="D2669" i="11"/>
  <c r="C2669" i="11"/>
  <c r="D2668" i="11"/>
  <c r="C2668" i="11"/>
  <c r="D2667" i="11"/>
  <c r="C2667" i="11"/>
  <c r="D2666" i="11"/>
  <c r="C2666" i="11"/>
  <c r="D2665" i="11"/>
  <c r="C2665" i="11"/>
  <c r="D2664" i="11"/>
  <c r="C2664" i="11"/>
  <c r="D2663" i="11"/>
  <c r="C2663" i="11"/>
  <c r="D2662" i="11"/>
  <c r="C2662" i="11"/>
  <c r="D2661" i="11"/>
  <c r="C2661" i="11"/>
  <c r="D2660" i="11"/>
  <c r="C2660" i="11"/>
  <c r="D2659" i="11"/>
  <c r="C2659" i="11"/>
  <c r="D2658" i="11"/>
  <c r="C2658" i="11"/>
  <c r="D2657" i="11"/>
  <c r="C2657" i="11"/>
  <c r="D2656" i="11"/>
  <c r="C2656" i="11"/>
  <c r="D2655" i="11"/>
  <c r="C2655" i="11"/>
  <c r="D2654" i="11"/>
  <c r="C2654" i="11"/>
  <c r="D2653" i="11"/>
  <c r="C2653" i="11"/>
  <c r="D2652" i="11"/>
  <c r="C2652" i="11"/>
  <c r="D2651" i="11"/>
  <c r="C2651" i="11"/>
  <c r="D2650" i="11"/>
  <c r="C2650" i="11"/>
  <c r="D2649" i="11"/>
  <c r="C2649" i="11"/>
  <c r="D2648" i="11"/>
  <c r="C2648" i="11"/>
  <c r="D2647" i="11"/>
  <c r="C2647" i="11"/>
  <c r="D2646" i="11"/>
  <c r="C2646" i="11"/>
  <c r="D2645" i="11"/>
  <c r="C2645" i="11"/>
  <c r="D2644" i="11"/>
  <c r="C2644" i="11"/>
  <c r="D2643" i="11"/>
  <c r="C2643" i="11"/>
  <c r="D2642" i="11"/>
  <c r="C2642" i="11"/>
  <c r="D2641" i="11"/>
  <c r="C2641" i="11"/>
  <c r="D2640" i="11"/>
  <c r="C2640" i="11"/>
  <c r="D2639" i="11"/>
  <c r="C2639" i="11"/>
  <c r="D2638" i="11"/>
  <c r="C2638" i="11"/>
  <c r="D2637" i="11"/>
  <c r="C2637" i="11"/>
  <c r="D2636" i="11"/>
  <c r="C2636" i="11"/>
  <c r="D2635" i="11"/>
  <c r="C2635" i="11"/>
  <c r="D2634" i="11"/>
  <c r="C2634" i="11"/>
  <c r="D2633" i="11"/>
  <c r="C2633" i="11"/>
  <c r="D2632" i="11"/>
  <c r="C2632" i="11"/>
  <c r="D2631" i="11"/>
  <c r="C2631" i="11"/>
  <c r="D2630" i="11"/>
  <c r="C2630" i="11"/>
  <c r="D2629" i="11"/>
  <c r="C2629" i="11"/>
  <c r="D2628" i="11"/>
  <c r="C2628" i="11"/>
  <c r="D2627" i="11"/>
  <c r="C2627" i="11"/>
  <c r="D2626" i="11"/>
  <c r="C2626" i="11"/>
  <c r="D2625" i="11"/>
  <c r="C2625" i="11"/>
  <c r="D2624" i="11"/>
  <c r="C2624" i="11"/>
  <c r="D2623" i="11"/>
  <c r="C2623" i="11"/>
  <c r="D2622" i="11"/>
  <c r="C2622" i="11"/>
  <c r="D2621" i="11"/>
  <c r="C2621" i="11"/>
  <c r="D2620" i="11"/>
  <c r="C2620" i="11"/>
  <c r="D2619" i="11"/>
  <c r="C2619" i="11"/>
  <c r="D2618" i="11"/>
  <c r="C2618" i="11"/>
  <c r="D2617" i="11"/>
  <c r="C2617" i="11"/>
  <c r="D2616" i="11"/>
  <c r="C2616" i="11"/>
  <c r="D2615" i="11"/>
  <c r="C2615" i="11"/>
  <c r="D2614" i="11"/>
  <c r="C2614" i="11"/>
  <c r="D2613" i="11"/>
  <c r="C2613" i="11"/>
  <c r="D2612" i="11"/>
  <c r="C2612" i="11"/>
  <c r="D2611" i="11"/>
  <c r="C2611" i="11"/>
  <c r="D2610" i="11"/>
  <c r="C2610" i="11"/>
  <c r="D2609" i="11"/>
  <c r="C2609" i="11"/>
  <c r="D2608" i="11"/>
  <c r="C2608" i="11"/>
  <c r="D2607" i="11"/>
  <c r="C2607" i="11"/>
  <c r="D2606" i="11"/>
  <c r="C2606" i="11"/>
  <c r="D2605" i="11"/>
  <c r="C2605" i="11"/>
  <c r="D2604" i="11"/>
  <c r="C2604" i="11"/>
  <c r="D2603" i="11"/>
  <c r="C2603" i="11"/>
  <c r="D2602" i="11"/>
  <c r="C2602" i="11"/>
  <c r="D2601" i="11"/>
  <c r="C2601" i="11"/>
  <c r="D2600" i="11"/>
  <c r="C2600" i="11"/>
  <c r="D2599" i="11"/>
  <c r="C2599" i="11"/>
  <c r="D2598" i="11"/>
  <c r="C2598" i="11"/>
  <c r="D2597" i="11"/>
  <c r="C2597" i="11"/>
  <c r="D2596" i="11"/>
  <c r="C2596" i="11"/>
  <c r="D2595" i="11"/>
  <c r="C2595" i="11"/>
  <c r="D2594" i="11"/>
  <c r="C2594" i="11"/>
  <c r="D2593" i="11"/>
  <c r="C2593" i="11"/>
  <c r="D2592" i="11"/>
  <c r="C2592" i="11"/>
  <c r="D2591" i="11"/>
  <c r="C2591" i="11"/>
  <c r="D2590" i="11"/>
  <c r="C2590" i="11"/>
  <c r="D2589" i="11"/>
  <c r="C2589" i="11"/>
  <c r="D2588" i="11"/>
  <c r="C2588" i="11"/>
  <c r="D2587" i="11"/>
  <c r="C2587" i="11"/>
  <c r="D2586" i="11"/>
  <c r="C2586" i="11"/>
  <c r="D2585" i="11"/>
  <c r="C2585" i="11"/>
  <c r="D2584" i="11"/>
  <c r="C2584" i="11"/>
  <c r="D2583" i="11"/>
  <c r="C2583" i="11"/>
  <c r="D2582" i="11"/>
  <c r="C2582" i="11"/>
  <c r="D2581" i="11"/>
  <c r="C2581" i="11"/>
  <c r="D2580" i="11"/>
  <c r="C2580" i="11"/>
  <c r="D2579" i="11"/>
  <c r="C2579" i="11"/>
  <c r="D2578" i="11"/>
  <c r="C2578" i="11"/>
  <c r="D2577" i="11"/>
  <c r="C2577" i="11"/>
  <c r="D2576" i="11"/>
  <c r="C2576" i="11"/>
  <c r="D2575" i="11"/>
  <c r="C2575" i="11"/>
  <c r="D2574" i="11"/>
  <c r="C2574" i="11"/>
  <c r="D2573" i="11"/>
  <c r="C2573" i="11"/>
  <c r="D2572" i="11"/>
  <c r="C2572" i="11"/>
  <c r="D2571" i="11"/>
  <c r="C2571" i="11"/>
  <c r="D2570" i="11"/>
  <c r="C2570" i="11"/>
  <c r="D2569" i="11"/>
  <c r="C2569" i="11"/>
  <c r="D2568" i="11"/>
  <c r="C2568" i="11"/>
  <c r="D2567" i="11"/>
  <c r="C2567" i="11"/>
  <c r="D2566" i="11"/>
  <c r="C2566" i="11"/>
  <c r="D2565" i="11"/>
  <c r="C2565" i="11"/>
  <c r="D2564" i="11"/>
  <c r="C2564" i="11"/>
  <c r="D2563" i="11"/>
  <c r="C2563" i="11"/>
  <c r="D2562" i="11"/>
  <c r="C2562" i="11"/>
  <c r="D2561" i="11"/>
  <c r="C2561" i="11"/>
  <c r="D2560" i="11"/>
  <c r="C2560" i="11"/>
  <c r="D2559" i="11"/>
  <c r="C2559" i="11"/>
  <c r="D2558" i="11"/>
  <c r="C2558" i="11"/>
  <c r="D2557" i="11"/>
  <c r="C2557" i="11"/>
  <c r="D2556" i="11"/>
  <c r="C2556" i="11"/>
  <c r="D2555" i="11"/>
  <c r="C2555" i="11"/>
  <c r="D2554" i="11"/>
  <c r="C2554" i="11"/>
  <c r="D2553" i="11"/>
  <c r="C2553" i="11"/>
  <c r="D2552" i="11"/>
  <c r="C2552" i="11"/>
  <c r="D2551" i="11"/>
  <c r="C2551" i="11"/>
  <c r="D2550" i="11"/>
  <c r="C2550" i="11"/>
  <c r="D2549" i="11"/>
  <c r="C2549" i="11"/>
  <c r="D2548" i="11"/>
  <c r="C2548" i="11"/>
  <c r="D2547" i="11"/>
  <c r="C2547" i="11"/>
  <c r="D2546" i="11"/>
  <c r="C2546" i="11"/>
  <c r="D2545" i="11"/>
  <c r="C2545" i="11"/>
  <c r="D2544" i="11"/>
  <c r="C2544" i="11"/>
  <c r="D2543" i="11"/>
  <c r="C2543" i="11"/>
  <c r="D2542" i="11"/>
  <c r="C2542" i="11"/>
  <c r="D2541" i="11"/>
  <c r="C2541" i="11"/>
  <c r="D2540" i="11"/>
  <c r="C2540" i="11"/>
  <c r="D2539" i="11"/>
  <c r="C2539" i="11"/>
  <c r="D2538" i="11"/>
  <c r="C2538" i="11"/>
  <c r="D2537" i="11"/>
  <c r="C2537" i="11"/>
  <c r="D2536" i="11"/>
  <c r="C2536" i="11"/>
  <c r="D2535" i="11"/>
  <c r="C2535" i="11"/>
  <c r="D2534" i="11"/>
  <c r="C2534" i="11"/>
  <c r="D2533" i="11"/>
  <c r="C2533" i="11"/>
  <c r="D2532" i="11"/>
  <c r="C2532" i="11"/>
  <c r="D2531" i="11"/>
  <c r="C2531" i="11"/>
  <c r="D2530" i="11"/>
  <c r="C2530" i="11"/>
  <c r="D2529" i="11"/>
  <c r="C2529" i="11"/>
  <c r="D2528" i="11"/>
  <c r="C2528" i="11"/>
  <c r="D2527" i="11"/>
  <c r="C2527" i="11"/>
  <c r="D2526" i="11"/>
  <c r="C2526" i="11"/>
  <c r="D2525" i="11"/>
  <c r="C2525" i="11"/>
  <c r="D2524" i="11"/>
  <c r="C2524" i="11"/>
  <c r="D2523" i="11"/>
  <c r="C2523" i="11"/>
  <c r="D2522" i="11"/>
  <c r="C2522" i="11"/>
  <c r="D2521" i="11"/>
  <c r="C2521" i="11"/>
  <c r="D2520" i="11"/>
  <c r="C2520" i="11"/>
  <c r="D2519" i="11"/>
  <c r="C2519" i="11"/>
  <c r="D2518" i="11"/>
  <c r="C2518" i="11"/>
  <c r="D2517" i="11"/>
  <c r="C2517" i="11"/>
  <c r="D2516" i="11"/>
  <c r="C2516" i="11"/>
  <c r="D2515" i="11"/>
  <c r="C2515" i="11"/>
  <c r="D2514" i="11"/>
  <c r="C2514" i="11"/>
  <c r="D2513" i="11"/>
  <c r="C2513" i="11"/>
  <c r="D2512" i="11"/>
  <c r="C2512" i="11"/>
  <c r="D2511" i="11"/>
  <c r="C2511" i="11"/>
  <c r="D2510" i="11"/>
  <c r="C2510" i="11"/>
  <c r="D2509" i="11"/>
  <c r="C2509" i="11"/>
  <c r="D2508" i="11"/>
  <c r="C2508" i="11"/>
  <c r="D2507" i="11"/>
  <c r="C2507" i="11"/>
  <c r="D2506" i="11"/>
  <c r="C2506" i="11"/>
  <c r="D2505" i="11"/>
  <c r="C2505" i="11"/>
  <c r="D2504" i="11"/>
  <c r="C2504" i="11"/>
  <c r="D2503" i="11"/>
  <c r="C2503" i="11"/>
  <c r="D2502" i="11"/>
  <c r="C2502" i="11"/>
  <c r="D2501" i="11"/>
  <c r="C2501" i="11"/>
  <c r="D2500" i="11"/>
  <c r="C2500" i="11"/>
  <c r="D2499" i="11"/>
  <c r="C2499" i="11"/>
  <c r="D2498" i="11"/>
  <c r="C2498" i="11"/>
  <c r="D2497" i="11"/>
  <c r="C2497" i="11"/>
  <c r="D2496" i="11"/>
  <c r="C2496" i="11"/>
  <c r="D2495" i="11"/>
  <c r="C2495" i="11"/>
  <c r="D2494" i="11"/>
  <c r="C2494" i="11"/>
  <c r="D2493" i="11"/>
  <c r="C2493" i="11"/>
  <c r="D2492" i="11"/>
  <c r="C2492" i="11"/>
  <c r="D2491" i="11"/>
  <c r="C2491" i="11"/>
  <c r="D2490" i="11"/>
  <c r="C2490" i="11"/>
  <c r="D2489" i="11"/>
  <c r="C2489" i="11"/>
  <c r="D2488" i="11"/>
  <c r="C2488" i="11"/>
  <c r="D2487" i="11"/>
  <c r="C2487" i="11"/>
  <c r="D2486" i="11"/>
  <c r="C2486" i="11"/>
  <c r="D2485" i="11"/>
  <c r="C2485" i="11"/>
  <c r="D2484" i="11"/>
  <c r="C2484" i="11"/>
  <c r="D2483" i="11"/>
  <c r="C2483" i="11"/>
  <c r="D2482" i="11"/>
  <c r="C2482" i="11"/>
  <c r="D2481" i="11"/>
  <c r="C2481" i="11"/>
  <c r="D2480" i="11"/>
  <c r="C2480" i="11"/>
  <c r="D2479" i="11"/>
  <c r="C2479" i="11"/>
  <c r="D2478" i="11"/>
  <c r="C2478" i="11"/>
  <c r="D2477" i="11"/>
  <c r="C2477" i="11"/>
  <c r="D2476" i="11"/>
  <c r="C2476" i="11"/>
  <c r="D2475" i="11"/>
  <c r="C2475" i="11"/>
  <c r="D2474" i="11"/>
  <c r="C2474" i="11"/>
  <c r="D2473" i="11"/>
  <c r="C2473" i="11"/>
  <c r="D2472" i="11"/>
  <c r="C2472" i="11"/>
  <c r="D2471" i="11"/>
  <c r="C2471" i="11"/>
  <c r="D2470" i="11"/>
  <c r="C2470" i="11"/>
  <c r="D2469" i="11"/>
  <c r="C2469" i="11"/>
  <c r="D2468" i="11"/>
  <c r="C2468" i="11"/>
  <c r="D2467" i="11"/>
  <c r="C2467" i="11"/>
  <c r="D2466" i="11"/>
  <c r="C2466" i="11"/>
  <c r="D2465" i="11"/>
  <c r="C2465" i="11"/>
  <c r="D2464" i="11"/>
  <c r="C2464" i="11"/>
  <c r="D2463" i="11"/>
  <c r="C2463" i="11"/>
  <c r="D2462" i="11"/>
  <c r="C2462" i="11"/>
  <c r="D2461" i="11"/>
  <c r="C2461" i="11"/>
  <c r="D2460" i="11"/>
  <c r="C2460" i="11"/>
  <c r="D2459" i="11"/>
  <c r="C2459" i="11"/>
  <c r="D2458" i="11"/>
  <c r="C2458" i="11"/>
  <c r="D2457" i="11"/>
  <c r="C2457" i="11"/>
  <c r="D2456" i="11"/>
  <c r="C2456" i="11"/>
  <c r="D2455" i="11"/>
  <c r="C2455" i="11"/>
  <c r="D2454" i="11"/>
  <c r="C2454" i="11"/>
  <c r="D2453" i="11"/>
  <c r="C2453" i="11"/>
  <c r="D2452" i="11"/>
  <c r="C2452" i="11"/>
  <c r="D2451" i="11"/>
  <c r="C2451" i="11"/>
  <c r="D2450" i="11"/>
  <c r="C2450" i="11"/>
  <c r="D2449" i="11"/>
  <c r="C2449" i="11"/>
  <c r="D2448" i="11"/>
  <c r="C2448" i="11"/>
  <c r="D2447" i="11"/>
  <c r="C2447" i="11"/>
  <c r="D2446" i="11"/>
  <c r="C2446" i="11"/>
  <c r="D2445" i="11"/>
  <c r="C2445" i="11"/>
  <c r="D2444" i="11"/>
  <c r="C2444" i="11"/>
  <c r="D2443" i="11"/>
  <c r="C2443" i="11"/>
  <c r="D2442" i="11"/>
  <c r="C2442" i="11"/>
  <c r="D2441" i="11"/>
  <c r="C2441" i="11"/>
  <c r="D2440" i="11"/>
  <c r="C2440" i="11"/>
  <c r="D2439" i="11"/>
  <c r="C2439" i="11"/>
  <c r="D2438" i="11"/>
  <c r="C2438" i="11"/>
  <c r="D2437" i="11"/>
  <c r="C2437" i="11"/>
  <c r="D2436" i="11"/>
  <c r="C2436" i="11"/>
  <c r="D2435" i="11"/>
  <c r="C2435" i="11"/>
  <c r="D2434" i="11"/>
  <c r="C2434" i="11"/>
  <c r="D2433" i="11"/>
  <c r="C2433" i="11"/>
  <c r="D2432" i="11"/>
  <c r="C2432" i="11"/>
  <c r="D2431" i="11"/>
  <c r="C2431" i="11"/>
  <c r="D2430" i="11"/>
  <c r="C2430" i="11"/>
  <c r="D2429" i="11"/>
  <c r="C2429" i="11"/>
  <c r="D2428" i="11"/>
  <c r="C2428" i="11"/>
  <c r="D2427" i="11"/>
  <c r="C2427" i="11"/>
  <c r="D2426" i="11"/>
  <c r="C2426" i="11"/>
  <c r="D2425" i="11"/>
  <c r="C2425" i="11"/>
  <c r="D2424" i="11"/>
  <c r="C2424" i="11"/>
  <c r="D2423" i="11"/>
  <c r="C2423" i="11"/>
  <c r="D2422" i="11"/>
  <c r="C2422" i="11"/>
  <c r="D2421" i="11"/>
  <c r="C2421" i="11"/>
  <c r="D2420" i="11"/>
  <c r="C2420" i="11"/>
  <c r="D2419" i="11"/>
  <c r="C2419" i="11"/>
  <c r="D2418" i="11"/>
  <c r="C2418" i="11"/>
  <c r="D2417" i="11"/>
  <c r="C2417" i="11"/>
  <c r="D2416" i="11"/>
  <c r="C2416" i="11"/>
  <c r="D2415" i="11"/>
  <c r="C2415" i="11"/>
  <c r="D2414" i="11"/>
  <c r="C2414" i="11"/>
  <c r="D2413" i="11"/>
  <c r="C2413" i="11"/>
  <c r="D2412" i="11"/>
  <c r="C2412" i="11"/>
  <c r="D2411" i="11"/>
  <c r="C2411" i="11"/>
  <c r="D2410" i="11"/>
  <c r="C2410" i="11"/>
  <c r="D2409" i="11"/>
  <c r="C2409" i="11"/>
  <c r="D2408" i="11"/>
  <c r="C2408" i="11"/>
  <c r="D2407" i="11"/>
  <c r="C2407" i="11"/>
  <c r="D2406" i="11"/>
  <c r="C2406" i="11"/>
  <c r="D2405" i="11"/>
  <c r="C2405" i="11"/>
  <c r="D2404" i="11"/>
  <c r="C2404" i="11"/>
  <c r="D2403" i="11"/>
  <c r="C2403" i="11"/>
  <c r="D2402" i="11"/>
  <c r="C2402" i="11"/>
  <c r="D2401" i="11"/>
  <c r="C2401" i="11"/>
  <c r="D2400" i="11"/>
  <c r="C2400" i="11"/>
  <c r="D2399" i="11"/>
  <c r="C2399" i="11"/>
  <c r="D2398" i="11"/>
  <c r="C2398" i="11"/>
  <c r="D2397" i="11"/>
  <c r="C2397" i="11"/>
  <c r="D2396" i="11"/>
  <c r="C2396" i="11"/>
  <c r="D2395" i="11"/>
  <c r="C2395" i="11"/>
  <c r="D2394" i="11"/>
  <c r="C2394" i="11"/>
  <c r="D2393" i="11"/>
  <c r="C2393" i="11"/>
  <c r="D2392" i="11"/>
  <c r="C2392" i="11"/>
  <c r="D2391" i="11"/>
  <c r="C2391" i="11"/>
  <c r="D2390" i="11"/>
  <c r="C2390" i="11"/>
  <c r="D2389" i="11"/>
  <c r="C2389" i="11"/>
  <c r="D2388" i="11"/>
  <c r="C2388" i="11"/>
  <c r="D2387" i="11"/>
  <c r="C2387" i="11"/>
  <c r="D2386" i="11"/>
  <c r="C2386" i="11"/>
  <c r="D2385" i="11"/>
  <c r="C2385" i="11"/>
  <c r="D2384" i="11"/>
  <c r="C2384" i="11"/>
  <c r="D2383" i="11"/>
  <c r="C2383" i="11"/>
  <c r="D2382" i="11"/>
  <c r="C2382" i="11"/>
  <c r="D2381" i="11"/>
  <c r="C2381" i="11"/>
  <c r="D2380" i="11"/>
  <c r="C2380" i="11"/>
  <c r="D2379" i="11"/>
  <c r="C2379" i="11"/>
  <c r="D2378" i="11"/>
  <c r="C2378" i="11"/>
  <c r="D2377" i="11"/>
  <c r="C2377" i="11"/>
  <c r="D2376" i="11"/>
  <c r="C2376" i="11"/>
  <c r="D2375" i="11"/>
  <c r="C2375" i="11"/>
  <c r="D2374" i="11"/>
  <c r="C2374" i="11"/>
  <c r="D2373" i="11"/>
  <c r="C2373" i="11"/>
  <c r="D2372" i="11"/>
  <c r="C2372" i="11"/>
  <c r="D2371" i="11"/>
  <c r="C2371" i="11"/>
  <c r="D2370" i="11"/>
  <c r="C2370" i="11"/>
  <c r="D2369" i="11"/>
  <c r="C2369" i="11"/>
  <c r="D2368" i="11"/>
  <c r="C2368" i="11"/>
  <c r="D2367" i="11"/>
  <c r="C2367" i="11"/>
  <c r="D2366" i="11"/>
  <c r="C2366" i="11"/>
  <c r="D2365" i="11"/>
  <c r="C2365" i="11"/>
  <c r="D2364" i="11"/>
  <c r="C2364" i="11"/>
  <c r="D2363" i="11"/>
  <c r="C2363" i="11"/>
  <c r="D2362" i="11"/>
  <c r="C2362" i="11"/>
  <c r="D2361" i="11"/>
  <c r="C2361" i="11"/>
  <c r="D2360" i="11"/>
  <c r="C2360" i="11"/>
  <c r="D2359" i="11"/>
  <c r="C2359" i="11"/>
  <c r="D2358" i="11"/>
  <c r="C2358" i="11"/>
  <c r="D2357" i="11"/>
  <c r="C2357" i="11"/>
  <c r="D2356" i="11"/>
  <c r="C2356" i="11"/>
  <c r="D2355" i="11"/>
  <c r="C2355" i="11"/>
  <c r="D2354" i="11"/>
  <c r="C2354" i="11"/>
  <c r="D2353" i="11"/>
  <c r="C2353" i="11"/>
  <c r="D2352" i="11"/>
  <c r="C2352" i="11"/>
  <c r="D2351" i="11"/>
  <c r="C2351" i="11"/>
  <c r="D2350" i="11"/>
  <c r="C2350" i="11"/>
  <c r="D2349" i="11"/>
  <c r="C2349" i="11"/>
  <c r="D2348" i="11"/>
  <c r="C2348" i="11"/>
  <c r="D2347" i="11"/>
  <c r="C2347" i="11"/>
  <c r="D2346" i="11"/>
  <c r="C2346" i="11"/>
  <c r="D2345" i="11"/>
  <c r="C2345" i="11"/>
  <c r="D2344" i="11"/>
  <c r="C2344" i="11"/>
  <c r="D2343" i="11"/>
  <c r="C2343" i="11"/>
  <c r="D2342" i="11"/>
  <c r="C2342" i="11"/>
  <c r="D2341" i="11"/>
  <c r="C2341" i="11"/>
  <c r="D2340" i="11"/>
  <c r="C2340" i="11"/>
  <c r="D2339" i="11"/>
  <c r="C2339" i="11"/>
  <c r="D2338" i="11"/>
  <c r="C2338" i="11"/>
  <c r="D2337" i="11"/>
  <c r="C2337" i="11"/>
  <c r="D2336" i="11"/>
  <c r="C2336" i="11"/>
  <c r="D2335" i="11"/>
  <c r="C2335" i="11"/>
  <c r="D2334" i="11"/>
  <c r="C2334" i="11"/>
  <c r="D2333" i="11"/>
  <c r="C2333" i="11"/>
  <c r="D2332" i="11"/>
  <c r="C2332" i="11"/>
  <c r="D2331" i="11"/>
  <c r="C2331" i="11"/>
  <c r="D2330" i="11"/>
  <c r="C2330" i="11"/>
  <c r="D2329" i="11"/>
  <c r="C2329" i="11"/>
  <c r="D2328" i="11"/>
  <c r="C2328" i="11"/>
  <c r="D2327" i="11"/>
  <c r="C2327" i="11"/>
  <c r="D2326" i="11"/>
  <c r="C2326" i="11"/>
  <c r="D2325" i="11"/>
  <c r="C2325" i="11"/>
  <c r="D2324" i="11"/>
  <c r="C2324" i="11"/>
  <c r="D2323" i="11"/>
  <c r="C2323" i="11"/>
  <c r="D2322" i="11"/>
  <c r="C2322" i="11"/>
  <c r="D2321" i="11"/>
  <c r="C2321" i="11"/>
  <c r="D2320" i="11"/>
  <c r="C2320" i="11"/>
  <c r="D2319" i="11"/>
  <c r="C2319" i="11"/>
  <c r="D2318" i="11"/>
  <c r="C2318" i="11"/>
  <c r="D2317" i="11"/>
  <c r="C2317" i="11"/>
  <c r="D2316" i="11"/>
  <c r="C2316" i="11"/>
  <c r="D2315" i="11"/>
  <c r="C2315" i="11"/>
  <c r="D2314" i="11"/>
  <c r="C2314" i="11"/>
  <c r="D2313" i="11"/>
  <c r="C2313" i="11"/>
  <c r="D2312" i="11"/>
  <c r="C2312" i="11"/>
  <c r="D2311" i="11"/>
  <c r="C2311" i="11"/>
  <c r="D2310" i="11"/>
  <c r="C2310" i="11"/>
  <c r="D2309" i="11"/>
  <c r="C2309" i="11"/>
  <c r="D2308" i="11"/>
  <c r="C2308" i="11"/>
  <c r="D2307" i="11"/>
  <c r="C2307" i="11"/>
  <c r="D2306" i="11"/>
  <c r="C2306" i="11"/>
  <c r="D2305" i="11"/>
  <c r="C2305" i="11"/>
  <c r="D2304" i="11"/>
  <c r="C2304" i="11"/>
  <c r="D2303" i="11"/>
  <c r="C2303" i="11"/>
  <c r="D2302" i="11"/>
  <c r="C2302" i="11"/>
  <c r="D2301" i="11"/>
  <c r="C2301" i="11"/>
  <c r="D2300" i="11"/>
  <c r="C2300" i="11"/>
  <c r="D2299" i="11"/>
  <c r="C2299" i="11"/>
  <c r="D2298" i="11"/>
  <c r="C2298" i="11"/>
  <c r="D2297" i="11"/>
  <c r="C2297" i="11"/>
  <c r="D2296" i="11"/>
  <c r="C2296" i="11"/>
  <c r="D2295" i="11"/>
  <c r="C2295" i="11"/>
  <c r="D2294" i="11"/>
  <c r="C2294" i="11"/>
  <c r="D2293" i="11"/>
  <c r="C2293" i="11"/>
  <c r="D2292" i="11"/>
  <c r="C2292" i="11"/>
  <c r="D2291" i="11"/>
  <c r="C2291" i="11"/>
  <c r="D2290" i="11"/>
  <c r="C2290" i="11"/>
  <c r="D2289" i="11"/>
  <c r="C2289" i="11"/>
  <c r="D2288" i="11"/>
  <c r="C2288" i="11"/>
  <c r="D2287" i="11"/>
  <c r="C2287" i="11"/>
  <c r="D2286" i="11"/>
  <c r="C2286" i="11"/>
  <c r="D2285" i="11"/>
  <c r="C2285" i="11"/>
  <c r="D2284" i="11"/>
  <c r="C2284" i="11"/>
  <c r="D2283" i="11"/>
  <c r="C2283" i="11"/>
  <c r="D2282" i="11"/>
  <c r="C2282" i="11"/>
  <c r="D2281" i="11"/>
  <c r="C2281" i="11"/>
  <c r="D2280" i="11"/>
  <c r="C2280" i="11"/>
  <c r="D2279" i="11"/>
  <c r="C2279" i="11"/>
  <c r="D2278" i="11"/>
  <c r="C2278" i="11"/>
  <c r="D2277" i="11"/>
  <c r="C2277" i="11"/>
  <c r="D2276" i="11"/>
  <c r="C2276" i="11"/>
  <c r="D2275" i="11"/>
  <c r="C2275" i="11"/>
  <c r="D2274" i="11"/>
  <c r="C2274" i="11"/>
  <c r="D2273" i="11"/>
  <c r="C2273" i="11"/>
  <c r="D2272" i="11"/>
  <c r="C2272" i="11"/>
  <c r="D2271" i="11"/>
  <c r="C2271" i="11"/>
  <c r="D2270" i="11"/>
  <c r="C2270" i="11"/>
  <c r="D2269" i="11"/>
  <c r="C2269" i="11"/>
  <c r="D2268" i="11"/>
  <c r="C2268" i="11"/>
  <c r="D2267" i="11"/>
  <c r="C2267" i="11"/>
  <c r="D2266" i="11"/>
  <c r="C2266" i="11"/>
  <c r="D2265" i="11"/>
  <c r="C2265" i="11"/>
  <c r="D2264" i="11"/>
  <c r="C2264" i="11"/>
  <c r="D2263" i="11"/>
  <c r="C2263" i="11"/>
  <c r="D2262" i="11"/>
  <c r="C2262" i="11"/>
  <c r="D2261" i="11"/>
  <c r="C2261" i="11"/>
  <c r="D2260" i="11"/>
  <c r="C2260" i="11"/>
  <c r="D2259" i="11"/>
  <c r="C2259" i="11"/>
  <c r="D2258" i="11"/>
  <c r="C2258" i="11"/>
  <c r="D2257" i="11"/>
  <c r="C2257" i="11"/>
  <c r="D2256" i="11"/>
  <c r="C2256" i="11"/>
  <c r="D2255" i="11"/>
  <c r="C2255" i="11"/>
  <c r="D2254" i="11"/>
  <c r="C2254" i="11"/>
  <c r="D2253" i="11"/>
  <c r="C2253" i="11"/>
  <c r="D2252" i="11"/>
  <c r="C2252" i="11"/>
  <c r="D2251" i="11"/>
  <c r="C2251" i="11"/>
  <c r="D2250" i="11"/>
  <c r="C2250" i="11"/>
  <c r="D2249" i="11"/>
  <c r="C2249" i="11"/>
  <c r="D2248" i="11"/>
  <c r="C2248" i="11"/>
  <c r="D2247" i="11"/>
  <c r="C2247" i="11"/>
  <c r="D2246" i="11"/>
  <c r="C2246" i="11"/>
  <c r="D2245" i="11"/>
  <c r="C2245" i="11"/>
  <c r="D2244" i="11"/>
  <c r="C2244" i="11"/>
  <c r="D2243" i="11"/>
  <c r="C2243" i="11"/>
  <c r="D2242" i="11"/>
  <c r="C2242" i="11"/>
  <c r="D2241" i="11"/>
  <c r="C2241" i="11"/>
  <c r="D2240" i="11"/>
  <c r="C2240" i="11"/>
  <c r="D2239" i="11"/>
  <c r="C2239" i="11"/>
  <c r="D2238" i="11"/>
  <c r="C2238" i="11"/>
  <c r="D2237" i="11"/>
  <c r="C2237" i="11"/>
  <c r="D2236" i="11"/>
  <c r="C2236" i="11"/>
  <c r="D2235" i="11"/>
  <c r="C2235" i="11"/>
  <c r="D2234" i="11"/>
  <c r="C2234" i="11"/>
  <c r="D2233" i="11"/>
  <c r="C2233" i="11"/>
  <c r="D2232" i="11"/>
  <c r="C2232" i="11"/>
  <c r="D2231" i="11"/>
  <c r="C2231" i="11"/>
  <c r="D2230" i="11"/>
  <c r="C2230" i="11"/>
  <c r="D2229" i="11"/>
  <c r="C2229" i="11"/>
  <c r="D2228" i="11"/>
  <c r="C2228" i="11"/>
  <c r="D2227" i="11"/>
  <c r="C2227" i="11"/>
  <c r="D2226" i="11"/>
  <c r="C2226" i="11"/>
  <c r="D2225" i="11"/>
  <c r="C2225" i="11"/>
  <c r="D2224" i="11"/>
  <c r="C2224" i="11"/>
  <c r="D2223" i="11"/>
  <c r="C2223" i="11"/>
  <c r="D2222" i="11"/>
  <c r="C2222" i="11"/>
  <c r="D2221" i="11"/>
  <c r="C2221" i="11"/>
  <c r="D2220" i="11"/>
  <c r="C2220" i="11"/>
  <c r="D2219" i="11"/>
  <c r="C2219" i="11"/>
  <c r="D2218" i="11"/>
  <c r="C2218" i="11"/>
  <c r="D2217" i="11"/>
  <c r="C2217" i="11"/>
  <c r="D2216" i="11"/>
  <c r="C2216" i="11"/>
  <c r="D2215" i="11"/>
  <c r="C2215" i="11"/>
  <c r="D2214" i="11"/>
  <c r="C2214" i="11"/>
  <c r="D2213" i="11"/>
  <c r="C2213" i="11"/>
  <c r="D2212" i="11"/>
  <c r="C2212" i="11"/>
  <c r="D2211" i="11"/>
  <c r="C2211" i="11"/>
  <c r="D2210" i="11"/>
  <c r="C2210" i="11"/>
  <c r="D2209" i="11"/>
  <c r="C2209" i="11"/>
  <c r="D2208" i="11"/>
  <c r="C2208" i="11"/>
  <c r="D2207" i="11"/>
  <c r="C2207" i="11"/>
  <c r="D2206" i="11"/>
  <c r="C2206" i="11"/>
  <c r="D2205" i="11"/>
  <c r="C2205" i="11"/>
  <c r="D2204" i="11"/>
  <c r="C2204" i="11"/>
  <c r="D2203" i="11"/>
  <c r="C2203" i="11"/>
  <c r="D2202" i="11"/>
  <c r="C2202" i="11"/>
  <c r="D2201" i="11"/>
  <c r="C2201" i="11"/>
  <c r="D2200" i="11"/>
  <c r="C2200" i="11"/>
  <c r="D2199" i="11"/>
  <c r="C2199" i="11"/>
  <c r="D2198" i="11"/>
  <c r="C2198" i="11"/>
  <c r="D2197" i="11"/>
  <c r="C2197" i="11"/>
  <c r="D2196" i="11"/>
  <c r="C2196" i="11"/>
  <c r="D2195" i="11"/>
  <c r="C2195" i="11"/>
  <c r="D2194" i="11"/>
  <c r="C2194" i="11"/>
  <c r="D2193" i="11"/>
  <c r="C2193" i="11"/>
  <c r="D2192" i="11"/>
  <c r="C2192" i="11"/>
  <c r="D2191" i="11"/>
  <c r="C2191" i="11"/>
  <c r="D2190" i="11"/>
  <c r="C2190" i="11"/>
  <c r="D2189" i="11"/>
  <c r="C2189" i="11"/>
  <c r="D2188" i="11"/>
  <c r="C2188" i="11"/>
  <c r="D2187" i="11"/>
  <c r="C2187" i="11"/>
  <c r="D2186" i="11"/>
  <c r="C2186" i="11"/>
  <c r="D2185" i="11"/>
  <c r="C2185" i="11"/>
  <c r="D2184" i="11"/>
  <c r="C2184" i="11"/>
  <c r="D2183" i="11"/>
  <c r="C2183" i="11"/>
  <c r="D2182" i="11"/>
  <c r="C2182" i="11"/>
  <c r="D2181" i="11"/>
  <c r="C2181" i="11"/>
  <c r="D2180" i="11"/>
  <c r="C2180" i="11"/>
  <c r="D2179" i="11"/>
  <c r="C2179" i="11"/>
  <c r="D2178" i="11"/>
  <c r="C2178" i="11"/>
  <c r="D2177" i="11"/>
  <c r="C2177" i="11"/>
  <c r="D2176" i="11"/>
  <c r="C2176" i="11"/>
  <c r="D2175" i="11"/>
  <c r="C2175" i="11"/>
  <c r="D2174" i="11"/>
  <c r="C2174" i="11"/>
  <c r="D2173" i="11"/>
  <c r="C2173" i="11"/>
  <c r="D2172" i="11"/>
  <c r="C2172" i="11"/>
  <c r="D2171" i="11"/>
  <c r="C2171" i="11"/>
  <c r="D2170" i="11"/>
  <c r="C2170" i="11"/>
  <c r="D2169" i="11"/>
  <c r="C2169" i="11"/>
  <c r="D2168" i="11"/>
  <c r="C2168" i="11"/>
  <c r="D2167" i="11"/>
  <c r="C2167" i="11"/>
  <c r="D2166" i="11"/>
  <c r="C2166" i="11"/>
  <c r="D2165" i="11"/>
  <c r="C2165" i="11"/>
  <c r="D2164" i="11"/>
  <c r="C2164" i="11"/>
  <c r="D2163" i="11"/>
  <c r="C2163" i="11"/>
  <c r="D2162" i="11"/>
  <c r="C2162" i="11"/>
  <c r="D2161" i="11"/>
  <c r="C2161" i="11"/>
  <c r="D2160" i="11"/>
  <c r="C2160" i="11"/>
  <c r="D2159" i="11"/>
  <c r="C2159" i="11"/>
  <c r="D2158" i="11"/>
  <c r="C2158" i="11"/>
  <c r="D2157" i="11"/>
  <c r="C2157" i="11"/>
  <c r="D2156" i="11"/>
  <c r="C2156" i="11"/>
  <c r="D2155" i="11"/>
  <c r="C2155" i="11"/>
  <c r="D2154" i="11"/>
  <c r="C2154" i="11"/>
  <c r="D2153" i="11"/>
  <c r="C2153" i="11"/>
  <c r="D2152" i="11"/>
  <c r="C2152" i="11"/>
  <c r="D2151" i="11"/>
  <c r="C2151" i="11"/>
  <c r="D2150" i="11"/>
  <c r="C2150" i="11"/>
  <c r="D2149" i="11"/>
  <c r="C2149" i="11"/>
  <c r="D2148" i="11"/>
  <c r="C2148" i="11"/>
  <c r="D2147" i="11"/>
  <c r="C2147" i="11"/>
  <c r="D2146" i="11"/>
  <c r="C2146" i="11"/>
  <c r="D2145" i="11"/>
  <c r="C2145" i="11"/>
  <c r="D2144" i="11"/>
  <c r="C2144" i="11"/>
  <c r="D2143" i="11"/>
  <c r="C2143" i="11"/>
  <c r="D2142" i="11"/>
  <c r="C2142" i="11"/>
  <c r="D2141" i="11"/>
  <c r="C2141" i="11"/>
  <c r="D2140" i="11"/>
  <c r="C2140" i="11"/>
  <c r="D2139" i="11"/>
  <c r="C2139" i="11"/>
  <c r="D2138" i="11"/>
  <c r="C2138" i="11"/>
  <c r="D2137" i="11"/>
  <c r="C2137" i="11"/>
  <c r="D2136" i="11"/>
  <c r="C2136" i="11"/>
  <c r="D2135" i="11"/>
  <c r="C2135" i="11"/>
  <c r="D2134" i="11"/>
  <c r="C2134" i="11"/>
  <c r="D2133" i="11"/>
  <c r="C2133" i="11"/>
  <c r="D2132" i="11"/>
  <c r="C2132" i="11"/>
  <c r="D2131" i="11"/>
  <c r="C2131" i="11"/>
  <c r="D2130" i="11"/>
  <c r="C2130" i="11"/>
  <c r="D2129" i="11"/>
  <c r="C2129" i="11"/>
  <c r="D2128" i="11"/>
  <c r="C2128" i="11"/>
  <c r="D2127" i="11"/>
  <c r="C2127" i="11"/>
  <c r="D2126" i="11"/>
  <c r="C2126" i="11"/>
  <c r="D2125" i="11"/>
  <c r="C2125" i="11"/>
  <c r="D2124" i="11"/>
  <c r="C2124" i="11"/>
  <c r="D2123" i="11"/>
  <c r="C2123" i="11"/>
  <c r="D2122" i="11"/>
  <c r="C2122" i="11"/>
  <c r="D2121" i="11"/>
  <c r="C2121" i="11"/>
  <c r="D2120" i="11"/>
  <c r="C2120" i="11"/>
  <c r="D2119" i="11"/>
  <c r="C2119" i="11"/>
  <c r="D2118" i="11"/>
  <c r="C2118" i="11"/>
  <c r="D2117" i="11"/>
  <c r="C2117" i="11"/>
  <c r="D2116" i="11"/>
  <c r="C2116" i="11"/>
  <c r="D2115" i="11"/>
  <c r="C2115" i="11"/>
  <c r="D2114" i="11"/>
  <c r="C2114" i="11"/>
  <c r="D2113" i="11"/>
  <c r="C2113" i="11"/>
  <c r="D2112" i="11"/>
  <c r="C2112" i="11"/>
  <c r="D2111" i="11"/>
  <c r="C2111" i="11"/>
  <c r="D2110" i="11"/>
  <c r="C2110" i="11"/>
  <c r="D2109" i="11"/>
  <c r="C2109" i="11"/>
  <c r="D2108" i="11"/>
  <c r="C2108" i="11"/>
  <c r="D2107" i="11"/>
  <c r="C2107" i="11"/>
  <c r="D2106" i="11"/>
  <c r="C2106" i="11"/>
  <c r="D2105" i="11"/>
  <c r="C2105" i="11"/>
  <c r="D2104" i="11"/>
  <c r="C2104" i="11"/>
  <c r="D2103" i="11"/>
  <c r="C2103" i="11"/>
  <c r="D2102" i="11"/>
  <c r="C2102" i="11"/>
  <c r="D2101" i="11"/>
  <c r="C2101" i="11"/>
  <c r="D2100" i="11"/>
  <c r="C2100" i="11"/>
  <c r="D2099" i="11"/>
  <c r="C2099" i="11"/>
  <c r="D2098" i="11"/>
  <c r="C2098" i="11"/>
  <c r="D2097" i="11"/>
  <c r="C2097" i="11"/>
  <c r="D2096" i="11"/>
  <c r="C2096" i="11"/>
  <c r="D2095" i="11"/>
  <c r="C2095" i="11"/>
  <c r="D2094" i="11"/>
  <c r="C2094" i="11"/>
  <c r="D2093" i="11"/>
  <c r="C2093" i="11"/>
  <c r="D2092" i="11"/>
  <c r="C2092" i="11"/>
  <c r="D2091" i="11"/>
  <c r="C2091" i="11"/>
  <c r="D2090" i="11"/>
  <c r="C2090" i="11"/>
  <c r="D2089" i="11"/>
  <c r="C2089" i="11"/>
  <c r="D2088" i="11"/>
  <c r="C2088" i="11"/>
  <c r="D2087" i="11"/>
  <c r="C2087" i="11"/>
  <c r="D2086" i="11"/>
  <c r="C2086" i="11"/>
  <c r="D2085" i="11"/>
  <c r="C2085" i="11"/>
  <c r="D2084" i="11"/>
  <c r="C2084" i="11"/>
  <c r="D2083" i="11"/>
  <c r="C2083" i="11"/>
  <c r="D2082" i="11"/>
  <c r="C2082" i="11"/>
  <c r="D2081" i="11"/>
  <c r="C2081" i="11"/>
  <c r="D2080" i="11"/>
  <c r="C2080" i="11"/>
  <c r="D2079" i="11"/>
  <c r="C2079" i="11"/>
  <c r="D2078" i="11"/>
  <c r="C2078" i="11"/>
  <c r="D2077" i="11"/>
  <c r="C2077" i="11"/>
  <c r="D2076" i="11"/>
  <c r="C2076" i="11"/>
  <c r="D2075" i="11"/>
  <c r="C2075" i="11"/>
  <c r="D2074" i="11"/>
  <c r="C2074" i="11"/>
  <c r="D2073" i="11"/>
  <c r="C2073" i="11"/>
  <c r="D2072" i="11"/>
  <c r="C2072" i="11"/>
  <c r="D2071" i="11"/>
  <c r="C2071" i="11"/>
  <c r="D2070" i="11"/>
  <c r="C2070" i="11"/>
  <c r="D2069" i="11"/>
  <c r="C2069" i="11"/>
  <c r="D2068" i="11"/>
  <c r="C2068" i="11"/>
  <c r="D2067" i="11"/>
  <c r="C2067" i="11"/>
  <c r="D2066" i="11"/>
  <c r="C2066" i="11"/>
  <c r="D2065" i="11"/>
  <c r="C2065" i="11"/>
  <c r="D2064" i="11"/>
  <c r="C2064" i="11"/>
  <c r="D2063" i="11"/>
  <c r="C2063" i="11"/>
  <c r="D2062" i="11"/>
  <c r="C2062" i="11"/>
  <c r="D2061" i="11"/>
  <c r="C2061" i="11"/>
  <c r="D2060" i="11"/>
  <c r="C2060" i="11"/>
  <c r="D2059" i="11"/>
  <c r="C2059" i="11"/>
  <c r="D2058" i="11"/>
  <c r="C2058" i="11"/>
  <c r="D2057" i="11"/>
  <c r="C2057" i="11"/>
  <c r="D2056" i="11"/>
  <c r="C2056" i="11"/>
  <c r="D2055" i="11"/>
  <c r="C2055" i="11"/>
  <c r="D2054" i="11"/>
  <c r="C2054" i="11"/>
  <c r="D2053" i="11"/>
  <c r="C2053" i="11"/>
  <c r="D2052" i="11"/>
  <c r="C2052" i="11"/>
  <c r="D2051" i="11"/>
  <c r="C2051" i="11"/>
  <c r="D2050" i="11"/>
  <c r="C2050" i="11"/>
  <c r="D2049" i="11"/>
  <c r="C2049" i="11"/>
  <c r="D2048" i="11"/>
  <c r="C2048" i="11"/>
  <c r="D2047" i="11"/>
  <c r="C2047" i="11"/>
  <c r="D2046" i="11"/>
  <c r="C2046" i="11"/>
  <c r="D2045" i="11"/>
  <c r="C2045" i="11"/>
  <c r="D2044" i="11"/>
  <c r="C2044" i="11"/>
  <c r="D2043" i="11"/>
  <c r="C2043" i="11"/>
  <c r="D2042" i="11"/>
  <c r="C2042" i="11"/>
  <c r="D2041" i="11"/>
  <c r="C2041" i="11"/>
  <c r="D2040" i="11"/>
  <c r="C2040" i="11"/>
  <c r="D2039" i="11"/>
  <c r="C2039" i="11"/>
  <c r="D2038" i="11"/>
  <c r="C2038" i="11"/>
  <c r="D2037" i="11"/>
  <c r="C2037" i="11"/>
  <c r="D2036" i="11"/>
  <c r="C2036" i="11"/>
  <c r="D2035" i="11"/>
  <c r="C2035" i="11"/>
  <c r="D2034" i="11"/>
  <c r="C2034" i="11"/>
  <c r="D2033" i="11"/>
  <c r="C2033" i="11"/>
  <c r="D2032" i="11"/>
  <c r="C2032" i="11"/>
  <c r="D2031" i="11"/>
  <c r="C2031" i="11"/>
  <c r="D2030" i="11"/>
  <c r="C2030" i="11"/>
  <c r="D2029" i="11"/>
  <c r="C2029" i="11"/>
  <c r="D2028" i="11"/>
  <c r="C2028" i="11"/>
  <c r="D2027" i="11"/>
  <c r="C2027" i="11"/>
  <c r="D2026" i="11"/>
  <c r="C2026" i="11"/>
  <c r="D2025" i="11"/>
  <c r="C2025" i="11"/>
  <c r="D2024" i="11"/>
  <c r="C2024" i="11"/>
  <c r="D2023" i="11"/>
  <c r="C2023" i="11"/>
  <c r="D2022" i="11"/>
  <c r="C2022" i="11"/>
  <c r="D2021" i="11"/>
  <c r="C2021" i="11"/>
  <c r="D2020" i="11"/>
  <c r="C2020" i="11"/>
  <c r="D2019" i="11"/>
  <c r="C2019" i="11"/>
  <c r="D2018" i="11"/>
  <c r="C2018" i="11"/>
  <c r="D2017" i="11"/>
  <c r="C2017" i="11"/>
  <c r="D2016" i="11"/>
  <c r="C2016" i="11"/>
  <c r="D2015" i="11"/>
  <c r="C2015" i="11"/>
  <c r="D2014" i="11"/>
  <c r="C2014" i="11"/>
  <c r="D2013" i="11"/>
  <c r="C2013" i="11"/>
  <c r="D2012" i="11"/>
  <c r="C2012" i="11"/>
  <c r="D2011" i="11"/>
  <c r="C2011" i="11"/>
  <c r="D2010" i="11"/>
  <c r="C2010" i="11"/>
  <c r="D2009" i="11"/>
  <c r="C2009" i="11"/>
  <c r="D2008" i="11"/>
  <c r="C2008" i="11"/>
  <c r="D2007" i="11"/>
  <c r="C2007" i="11"/>
  <c r="D2006" i="11"/>
  <c r="C2006" i="11"/>
  <c r="D2005" i="11"/>
  <c r="C2005" i="11"/>
  <c r="D2004" i="11"/>
  <c r="C2004" i="11"/>
  <c r="D2003" i="11"/>
  <c r="C2003" i="11"/>
  <c r="D2002" i="11"/>
  <c r="C2002" i="11"/>
  <c r="D2001" i="11"/>
  <c r="C2001" i="11"/>
  <c r="D2000" i="11"/>
  <c r="C2000" i="11"/>
  <c r="D1999" i="11"/>
  <c r="C1999" i="11"/>
  <c r="D1998" i="11"/>
  <c r="C1998" i="11"/>
  <c r="D1997" i="11"/>
  <c r="C1997" i="11"/>
  <c r="D1996" i="11"/>
  <c r="C1996" i="11"/>
  <c r="D1995" i="11"/>
  <c r="C1995" i="11"/>
  <c r="D1994" i="11"/>
  <c r="C1994" i="11"/>
  <c r="D1993" i="11"/>
  <c r="C1993" i="11"/>
  <c r="D1992" i="11"/>
  <c r="C1992" i="11"/>
  <c r="D1991" i="11"/>
  <c r="C1991" i="11"/>
  <c r="D1990" i="11"/>
  <c r="C1990" i="11"/>
  <c r="D1989" i="11"/>
  <c r="C1989" i="11"/>
  <c r="D1988" i="11"/>
  <c r="C1988" i="11"/>
  <c r="D1987" i="11"/>
  <c r="C1987" i="11"/>
  <c r="D1986" i="11"/>
  <c r="C1986" i="11"/>
  <c r="D1985" i="11"/>
  <c r="C1985" i="11"/>
  <c r="D1984" i="11"/>
  <c r="C1984" i="11"/>
  <c r="D1983" i="11"/>
  <c r="C1983" i="11"/>
  <c r="D1982" i="11"/>
  <c r="C1982" i="11"/>
  <c r="D1981" i="11"/>
  <c r="C1981" i="11"/>
  <c r="D1980" i="11"/>
  <c r="C1980" i="11"/>
  <c r="D1979" i="11"/>
  <c r="C1979" i="11"/>
  <c r="D1978" i="11"/>
  <c r="C1978" i="11"/>
  <c r="D1977" i="11"/>
  <c r="C1977" i="11"/>
  <c r="D1976" i="11"/>
  <c r="C1976" i="11"/>
  <c r="D1975" i="11"/>
  <c r="C1975" i="11"/>
  <c r="D1974" i="11"/>
  <c r="C1974" i="11"/>
  <c r="D1973" i="11"/>
  <c r="C1973" i="11"/>
  <c r="D1972" i="11"/>
  <c r="C1972" i="11"/>
  <c r="D1971" i="11"/>
  <c r="C1971" i="11"/>
  <c r="D1970" i="11"/>
  <c r="C1970" i="11"/>
  <c r="D1969" i="11"/>
  <c r="C1969" i="11"/>
  <c r="D1968" i="11"/>
  <c r="C1968" i="11"/>
  <c r="D1967" i="11"/>
  <c r="C1967" i="11"/>
  <c r="D1966" i="11"/>
  <c r="C1966" i="11"/>
  <c r="D1965" i="11"/>
  <c r="C1965" i="11"/>
  <c r="D1964" i="11"/>
  <c r="C1964" i="11"/>
  <c r="D1963" i="11"/>
  <c r="C1963" i="11"/>
  <c r="D1962" i="11"/>
  <c r="C1962" i="11"/>
  <c r="D1961" i="11"/>
  <c r="C1961" i="11"/>
  <c r="D1960" i="11"/>
  <c r="C1960" i="11"/>
  <c r="D1959" i="11"/>
  <c r="C1959" i="11"/>
  <c r="D1958" i="11"/>
  <c r="C1958" i="11"/>
  <c r="D1957" i="11"/>
  <c r="C1957" i="11"/>
  <c r="D1956" i="11"/>
  <c r="C1956" i="11"/>
  <c r="D1955" i="11"/>
  <c r="C1955" i="11"/>
  <c r="D1954" i="11"/>
  <c r="C1954" i="11"/>
  <c r="D1953" i="11"/>
  <c r="C1953" i="11"/>
  <c r="D1952" i="11"/>
  <c r="C1952" i="11"/>
  <c r="D1951" i="11"/>
  <c r="C1951" i="11"/>
  <c r="D1950" i="11"/>
  <c r="C1950" i="11"/>
  <c r="D1949" i="11"/>
  <c r="C1949" i="11"/>
  <c r="D1948" i="11"/>
  <c r="C1948" i="11"/>
  <c r="D1947" i="11"/>
  <c r="C1947" i="11"/>
  <c r="D1946" i="11"/>
  <c r="C1946" i="11"/>
  <c r="D1945" i="11"/>
  <c r="C1945" i="11"/>
  <c r="D1944" i="11"/>
  <c r="C1944" i="11"/>
  <c r="D1943" i="11"/>
  <c r="C1943" i="11"/>
  <c r="D1942" i="11"/>
  <c r="C1942" i="11"/>
  <c r="D1941" i="11"/>
  <c r="C1941" i="11"/>
  <c r="D1940" i="11"/>
  <c r="C1940" i="11"/>
  <c r="D1939" i="11"/>
  <c r="C1939" i="11"/>
  <c r="D1938" i="11"/>
  <c r="C1938" i="11"/>
  <c r="D1937" i="11"/>
  <c r="C1937" i="11"/>
  <c r="D1936" i="11"/>
  <c r="C1936" i="11"/>
  <c r="D1935" i="11"/>
  <c r="C1935" i="11"/>
  <c r="D1934" i="11"/>
  <c r="C1934" i="11"/>
  <c r="D1933" i="11"/>
  <c r="C1933" i="11"/>
  <c r="D1932" i="11"/>
  <c r="C1932" i="11"/>
  <c r="D1931" i="11"/>
  <c r="C1931" i="11"/>
  <c r="D1930" i="11"/>
  <c r="C1930" i="11"/>
  <c r="D1929" i="11"/>
  <c r="C1929" i="11"/>
  <c r="D1928" i="11"/>
  <c r="C1928" i="11"/>
  <c r="D1927" i="11"/>
  <c r="C1927" i="11"/>
  <c r="D1926" i="11"/>
  <c r="C1926" i="11"/>
  <c r="D1925" i="11"/>
  <c r="C1925" i="11"/>
  <c r="D1924" i="11"/>
  <c r="C1924" i="11"/>
  <c r="D1923" i="11"/>
  <c r="C1923" i="11"/>
  <c r="D1922" i="11"/>
  <c r="C1922" i="11"/>
  <c r="D1921" i="11"/>
  <c r="C1921" i="11"/>
  <c r="D1920" i="11"/>
  <c r="C1920" i="11"/>
  <c r="D1919" i="11"/>
  <c r="C1919" i="11"/>
  <c r="D1918" i="11"/>
  <c r="C1918" i="11"/>
  <c r="D1917" i="11"/>
  <c r="C1917" i="11"/>
  <c r="D1916" i="11"/>
  <c r="C1916" i="11"/>
  <c r="D1915" i="11"/>
  <c r="C1915" i="11"/>
  <c r="D1914" i="11"/>
  <c r="C1914" i="11"/>
  <c r="D1913" i="11"/>
  <c r="C1913" i="11"/>
  <c r="D1912" i="11"/>
  <c r="C1912" i="11"/>
  <c r="D1911" i="11"/>
  <c r="C1911" i="11"/>
  <c r="D1910" i="11"/>
  <c r="C1910" i="11"/>
  <c r="D1909" i="11"/>
  <c r="C1909" i="11"/>
  <c r="D1908" i="11"/>
  <c r="C1908" i="11"/>
  <c r="D1907" i="11"/>
  <c r="C1907" i="11"/>
  <c r="D1906" i="11"/>
  <c r="C1906" i="11"/>
  <c r="D1905" i="11"/>
  <c r="C1905" i="11"/>
  <c r="D1904" i="11"/>
  <c r="C1904" i="11"/>
  <c r="D1903" i="11"/>
  <c r="C1903" i="11"/>
  <c r="D1902" i="11"/>
  <c r="C1902" i="11"/>
  <c r="D1901" i="11"/>
  <c r="C1901" i="11"/>
  <c r="D1900" i="11"/>
  <c r="C1900" i="11"/>
  <c r="D1899" i="11"/>
  <c r="C1899" i="11"/>
  <c r="D1898" i="11"/>
  <c r="C1898" i="11"/>
  <c r="D1897" i="11"/>
  <c r="C1897" i="11"/>
  <c r="D1896" i="11"/>
  <c r="C1896" i="11"/>
  <c r="D1895" i="11"/>
  <c r="C1895" i="11"/>
  <c r="D1894" i="11"/>
  <c r="C1894" i="11"/>
  <c r="D1893" i="11"/>
  <c r="C1893" i="11"/>
  <c r="D1892" i="11"/>
  <c r="C1892" i="11"/>
  <c r="D1891" i="11"/>
  <c r="C1891" i="11"/>
  <c r="D1890" i="11"/>
  <c r="C1890" i="11"/>
  <c r="D1889" i="11"/>
  <c r="C1889" i="11"/>
  <c r="D1888" i="11"/>
  <c r="C1888" i="11"/>
  <c r="D1887" i="11"/>
  <c r="C1887" i="11"/>
  <c r="D1886" i="11"/>
  <c r="C1886" i="11"/>
  <c r="D1885" i="11"/>
  <c r="C1885" i="11"/>
  <c r="D1884" i="11"/>
  <c r="C1884" i="11"/>
  <c r="D1883" i="11"/>
  <c r="C1883" i="11"/>
  <c r="D1882" i="11"/>
  <c r="C1882" i="11"/>
  <c r="D1881" i="11"/>
  <c r="C1881" i="11"/>
  <c r="D1880" i="11"/>
  <c r="C1880" i="11"/>
  <c r="D1879" i="11"/>
  <c r="C1879" i="11"/>
  <c r="D1878" i="11"/>
  <c r="C1878" i="11"/>
  <c r="D1877" i="11"/>
  <c r="C1877" i="11"/>
  <c r="D1876" i="11"/>
  <c r="C1876" i="11"/>
  <c r="D1875" i="11"/>
  <c r="C1875" i="11"/>
  <c r="D1874" i="11"/>
  <c r="C1874" i="11"/>
  <c r="D1873" i="11"/>
  <c r="C1873" i="11"/>
  <c r="D1872" i="11"/>
  <c r="C1872" i="11"/>
  <c r="D1871" i="11"/>
  <c r="C1871" i="11"/>
  <c r="D1870" i="11"/>
  <c r="C1870" i="11"/>
  <c r="D1869" i="11"/>
  <c r="C1869" i="11"/>
  <c r="D1868" i="11"/>
  <c r="C1868" i="11"/>
  <c r="D1867" i="11"/>
  <c r="C1867" i="11"/>
  <c r="D1866" i="11"/>
  <c r="C1866" i="11"/>
  <c r="D1865" i="11"/>
  <c r="C1865" i="11"/>
  <c r="D1864" i="11"/>
  <c r="C1864" i="11"/>
  <c r="D1863" i="11"/>
  <c r="C1863" i="11"/>
  <c r="D1862" i="11"/>
  <c r="C1862" i="11"/>
  <c r="D1861" i="11"/>
  <c r="C1861" i="11"/>
  <c r="D1860" i="11"/>
  <c r="C1860" i="11"/>
  <c r="D1859" i="11"/>
  <c r="C1859" i="11"/>
  <c r="D1858" i="11"/>
  <c r="C1858" i="11"/>
  <c r="D1857" i="11"/>
  <c r="C1857" i="11"/>
  <c r="D1856" i="11"/>
  <c r="C1856" i="11"/>
  <c r="D1855" i="11"/>
  <c r="C1855" i="11"/>
  <c r="D1854" i="11"/>
  <c r="C1854" i="11"/>
  <c r="D1853" i="11"/>
  <c r="C1853" i="11"/>
  <c r="D1852" i="11"/>
  <c r="C1852" i="11"/>
  <c r="D1851" i="11"/>
  <c r="C1851" i="11"/>
  <c r="D1850" i="11"/>
  <c r="C1850" i="11"/>
  <c r="D1849" i="11"/>
  <c r="C1849" i="11"/>
  <c r="D1848" i="11"/>
  <c r="C1848" i="11"/>
  <c r="D1847" i="11"/>
  <c r="C1847" i="11"/>
  <c r="D1846" i="11"/>
  <c r="C1846" i="11"/>
  <c r="D1845" i="11"/>
  <c r="C1845" i="11"/>
  <c r="D1844" i="11"/>
  <c r="C1844" i="11"/>
  <c r="D1843" i="11"/>
  <c r="C1843" i="11"/>
  <c r="D1842" i="11"/>
  <c r="C1842" i="11"/>
  <c r="D1841" i="11"/>
  <c r="C1841" i="11"/>
  <c r="D1840" i="11"/>
  <c r="C1840" i="11"/>
  <c r="D1839" i="11"/>
  <c r="C1839" i="11"/>
  <c r="D1838" i="11"/>
  <c r="C1838" i="11"/>
  <c r="D1837" i="11"/>
  <c r="C1837" i="11"/>
  <c r="D1836" i="11"/>
  <c r="C1836" i="11"/>
  <c r="D1835" i="11"/>
  <c r="C1835" i="11"/>
  <c r="D1834" i="11"/>
  <c r="C1834" i="11"/>
  <c r="D1833" i="11"/>
  <c r="C1833" i="11"/>
  <c r="D1832" i="11"/>
  <c r="C1832" i="11"/>
  <c r="D1831" i="11"/>
  <c r="C1831" i="11"/>
  <c r="D1830" i="11"/>
  <c r="C1830" i="11"/>
  <c r="D1829" i="11"/>
  <c r="C1829" i="11"/>
  <c r="D1828" i="11"/>
  <c r="C1828" i="11"/>
  <c r="D1827" i="11"/>
  <c r="C1827" i="11"/>
  <c r="D1826" i="11"/>
  <c r="C1826" i="11"/>
  <c r="D1825" i="11"/>
  <c r="C1825" i="11"/>
  <c r="D1824" i="11"/>
  <c r="C1824" i="11"/>
  <c r="D1823" i="11"/>
  <c r="C1823" i="11"/>
  <c r="D1822" i="11"/>
  <c r="C1822" i="11"/>
  <c r="D1821" i="11"/>
  <c r="C1821" i="11"/>
  <c r="D1820" i="11"/>
  <c r="C1820" i="11"/>
  <c r="D1819" i="11"/>
  <c r="C1819" i="11"/>
  <c r="D1818" i="11"/>
  <c r="C1818" i="11"/>
  <c r="D1817" i="11"/>
  <c r="C1817" i="11"/>
  <c r="D1816" i="11"/>
  <c r="C1816" i="11"/>
  <c r="D1815" i="11"/>
  <c r="C1815" i="11"/>
  <c r="D1814" i="11"/>
  <c r="C1814" i="11"/>
  <c r="D1813" i="11"/>
  <c r="C1813" i="11"/>
  <c r="D1812" i="11"/>
  <c r="C1812" i="11"/>
  <c r="D1811" i="11"/>
  <c r="C1811" i="11"/>
  <c r="D1810" i="11"/>
  <c r="C1810" i="11"/>
  <c r="D1809" i="11"/>
  <c r="C1809" i="11"/>
  <c r="D1808" i="11"/>
  <c r="C1808" i="11"/>
  <c r="D1807" i="11"/>
  <c r="C1807" i="11"/>
  <c r="D1806" i="11"/>
  <c r="C1806" i="11"/>
  <c r="D1805" i="11"/>
  <c r="C1805" i="11"/>
  <c r="D1804" i="11"/>
  <c r="C1804" i="11"/>
  <c r="D1803" i="11"/>
  <c r="C1803" i="11"/>
  <c r="D1802" i="11"/>
  <c r="C1802" i="11"/>
  <c r="D1801" i="11"/>
  <c r="C1801" i="11"/>
  <c r="D1800" i="11"/>
  <c r="C1800" i="11"/>
  <c r="D1799" i="11"/>
  <c r="C1799" i="11"/>
  <c r="D1798" i="11"/>
  <c r="C1798" i="11"/>
  <c r="D1797" i="11"/>
  <c r="C1797" i="11"/>
  <c r="D1796" i="11"/>
  <c r="C1796" i="11"/>
  <c r="D1795" i="11"/>
  <c r="C1795" i="11"/>
  <c r="D1794" i="11"/>
  <c r="C1794" i="11"/>
  <c r="D1793" i="11"/>
  <c r="C1793" i="11"/>
  <c r="D1792" i="11"/>
  <c r="C1792" i="11"/>
  <c r="D1791" i="11"/>
  <c r="C1791" i="11"/>
  <c r="D1790" i="11"/>
  <c r="C1790" i="11"/>
  <c r="D1789" i="11"/>
  <c r="C1789" i="11"/>
  <c r="D1788" i="11"/>
  <c r="C1788" i="11"/>
  <c r="D1787" i="11"/>
  <c r="C1787" i="11"/>
  <c r="D1786" i="11"/>
  <c r="C1786" i="11"/>
  <c r="D1785" i="11"/>
  <c r="C1785" i="11"/>
  <c r="D1784" i="11"/>
  <c r="C1784" i="11"/>
  <c r="D1783" i="11"/>
  <c r="C1783" i="11"/>
  <c r="D1782" i="11"/>
  <c r="C1782" i="11"/>
  <c r="D1781" i="11"/>
  <c r="C1781" i="11"/>
  <c r="D1780" i="11"/>
  <c r="C1780" i="11"/>
  <c r="D1779" i="11"/>
  <c r="C1779" i="11"/>
  <c r="D1778" i="11"/>
  <c r="C1778" i="11"/>
  <c r="D1777" i="11"/>
  <c r="C1777" i="11"/>
  <c r="D1776" i="11"/>
  <c r="C1776" i="11"/>
  <c r="D1775" i="11"/>
  <c r="C1775" i="11"/>
  <c r="D1774" i="11"/>
  <c r="C1774" i="11"/>
  <c r="D1773" i="11"/>
  <c r="C1773" i="11"/>
  <c r="D1772" i="11"/>
  <c r="C1772" i="11"/>
  <c r="D1771" i="11"/>
  <c r="C1771" i="11"/>
  <c r="D1770" i="11"/>
  <c r="C1770" i="11"/>
  <c r="D1769" i="11"/>
  <c r="C1769" i="11"/>
  <c r="D1768" i="11"/>
  <c r="C1768" i="11"/>
  <c r="D1767" i="11"/>
  <c r="C1767" i="11"/>
  <c r="D1766" i="11"/>
  <c r="C1766" i="11"/>
  <c r="D1765" i="11"/>
  <c r="C1765" i="11"/>
  <c r="D1764" i="11"/>
  <c r="C1764" i="11"/>
  <c r="D1763" i="11"/>
  <c r="C1763" i="11"/>
  <c r="D1762" i="11"/>
  <c r="C1762" i="11"/>
  <c r="D1761" i="11"/>
  <c r="C1761" i="11"/>
  <c r="D1760" i="11"/>
  <c r="C1760" i="11"/>
  <c r="D1759" i="11"/>
  <c r="C1759" i="11"/>
  <c r="D1758" i="11"/>
  <c r="C1758" i="11"/>
  <c r="D1757" i="11"/>
  <c r="C1757" i="11"/>
  <c r="D1756" i="11"/>
  <c r="C1756" i="11"/>
  <c r="D1755" i="11"/>
  <c r="C1755" i="11"/>
  <c r="D1754" i="11"/>
  <c r="C1754" i="11"/>
  <c r="D1753" i="11"/>
  <c r="C1753" i="11"/>
  <c r="D1752" i="11"/>
  <c r="C1752" i="11"/>
  <c r="D1751" i="11"/>
  <c r="C1751" i="11"/>
  <c r="D1750" i="11"/>
  <c r="C1750" i="11"/>
  <c r="D1749" i="11"/>
  <c r="C1749" i="11"/>
  <c r="D1748" i="11"/>
  <c r="C1748" i="11"/>
  <c r="D1747" i="11"/>
  <c r="C1747" i="11"/>
  <c r="D1746" i="11"/>
  <c r="C1746" i="11"/>
  <c r="D1745" i="11"/>
  <c r="C1745" i="11"/>
  <c r="D1744" i="11"/>
  <c r="C1744" i="11"/>
  <c r="D1743" i="11"/>
  <c r="C1743" i="11"/>
  <c r="D1742" i="11"/>
  <c r="C1742" i="11"/>
  <c r="D1741" i="11"/>
  <c r="C1741" i="11"/>
  <c r="D1740" i="11"/>
  <c r="C1740" i="11"/>
  <c r="D1739" i="11"/>
  <c r="C1739" i="11"/>
  <c r="D1738" i="11"/>
  <c r="C1738" i="11"/>
  <c r="D1737" i="11"/>
  <c r="C1737" i="11"/>
  <c r="D1736" i="11"/>
  <c r="C1736" i="11"/>
  <c r="D1735" i="11"/>
  <c r="C1735" i="11"/>
  <c r="D1734" i="11"/>
  <c r="C1734" i="11"/>
  <c r="D1733" i="11"/>
  <c r="C1733" i="11"/>
  <c r="D1732" i="11"/>
  <c r="C1732" i="11"/>
  <c r="D1731" i="11"/>
  <c r="C1731" i="11"/>
  <c r="D1730" i="11"/>
  <c r="C1730" i="11"/>
  <c r="D1729" i="11"/>
  <c r="C1729" i="11"/>
  <c r="D1728" i="11"/>
  <c r="C1728" i="11"/>
  <c r="D1727" i="11"/>
  <c r="C1727" i="11"/>
  <c r="D1726" i="11"/>
  <c r="C1726" i="11"/>
  <c r="D1725" i="11"/>
  <c r="C1725" i="11"/>
  <c r="D1724" i="11"/>
  <c r="C1724" i="11"/>
  <c r="D1723" i="11"/>
  <c r="C1723" i="11"/>
  <c r="D1722" i="11"/>
  <c r="C1722" i="11"/>
  <c r="D1721" i="11"/>
  <c r="C1721" i="11"/>
  <c r="D1720" i="11"/>
  <c r="C1720" i="11"/>
  <c r="D1719" i="11"/>
  <c r="C1719" i="11"/>
  <c r="D1718" i="11"/>
  <c r="C1718" i="11"/>
  <c r="D1717" i="11"/>
  <c r="C1717" i="11"/>
  <c r="D1716" i="11"/>
  <c r="C1716" i="11"/>
  <c r="D1715" i="11"/>
  <c r="C1715" i="11"/>
  <c r="D1714" i="11"/>
  <c r="C1714" i="11"/>
  <c r="D1713" i="11"/>
  <c r="C1713" i="11"/>
  <c r="D1712" i="11"/>
  <c r="C1712" i="11"/>
  <c r="D1711" i="11"/>
  <c r="C1711" i="11"/>
  <c r="D1710" i="11"/>
  <c r="C1710" i="11"/>
  <c r="D1709" i="11"/>
  <c r="C1709" i="11"/>
  <c r="D1708" i="11"/>
  <c r="C1708" i="11"/>
  <c r="D1707" i="11"/>
  <c r="C1707" i="11"/>
  <c r="D1706" i="11"/>
  <c r="C1706" i="11"/>
  <c r="D1705" i="11"/>
  <c r="C1705" i="11"/>
  <c r="D1704" i="11"/>
  <c r="C1704" i="11"/>
  <c r="D1703" i="11"/>
  <c r="C1703" i="11"/>
  <c r="D1702" i="11"/>
  <c r="C1702" i="11"/>
  <c r="D1701" i="11"/>
  <c r="C1701" i="11"/>
  <c r="D1700" i="11"/>
  <c r="C1700" i="11"/>
  <c r="D1699" i="11"/>
  <c r="C1699" i="11"/>
  <c r="D1698" i="11"/>
  <c r="C1698" i="11"/>
  <c r="D1697" i="11"/>
  <c r="C1697" i="11"/>
  <c r="D1696" i="11"/>
  <c r="C1696" i="11"/>
  <c r="D1695" i="11"/>
  <c r="C1695" i="11"/>
  <c r="D1694" i="11"/>
  <c r="C1694" i="11"/>
  <c r="D1693" i="11"/>
  <c r="C1693" i="11"/>
  <c r="D1692" i="11"/>
  <c r="C1692" i="11"/>
  <c r="D1691" i="11"/>
  <c r="C1691" i="11"/>
  <c r="D1690" i="11"/>
  <c r="C1690" i="11"/>
  <c r="D1689" i="11"/>
  <c r="C1689" i="11"/>
  <c r="D1688" i="11"/>
  <c r="C1688" i="11"/>
  <c r="D1687" i="11"/>
  <c r="C1687" i="11"/>
  <c r="D1686" i="11"/>
  <c r="C1686" i="11"/>
  <c r="D1685" i="11"/>
  <c r="C1685" i="11"/>
  <c r="D1684" i="11"/>
  <c r="C1684" i="11"/>
  <c r="D1683" i="11"/>
  <c r="C1683" i="11"/>
  <c r="D1682" i="11"/>
  <c r="C1682" i="11"/>
  <c r="D1681" i="11"/>
  <c r="C1681" i="11"/>
  <c r="D1680" i="11"/>
  <c r="C1680" i="11"/>
  <c r="D1679" i="11"/>
  <c r="C1679" i="11"/>
  <c r="D1678" i="11"/>
  <c r="C1678" i="11"/>
  <c r="D1677" i="11"/>
  <c r="C1677" i="11"/>
  <c r="D1676" i="11"/>
  <c r="C1676" i="11"/>
  <c r="D1675" i="11"/>
  <c r="C1675" i="11"/>
  <c r="D1674" i="11"/>
  <c r="C1674" i="11"/>
  <c r="D1673" i="11"/>
  <c r="C1673" i="11"/>
  <c r="D1672" i="11"/>
  <c r="C1672" i="11"/>
  <c r="D1671" i="11"/>
  <c r="C1671" i="11"/>
  <c r="D1670" i="11"/>
  <c r="C1670" i="11"/>
  <c r="D1669" i="11"/>
  <c r="C1669" i="11"/>
  <c r="D1668" i="11"/>
  <c r="C1668" i="11"/>
  <c r="D1667" i="11"/>
  <c r="C1667" i="11"/>
  <c r="D1666" i="11"/>
  <c r="C1666" i="11"/>
  <c r="D1665" i="11"/>
  <c r="C1665" i="11"/>
  <c r="D1664" i="11"/>
  <c r="C1664" i="11"/>
  <c r="D1663" i="11"/>
  <c r="C1663" i="11"/>
  <c r="D1662" i="11"/>
  <c r="C1662" i="11"/>
  <c r="D1661" i="11"/>
  <c r="C1661" i="11"/>
  <c r="D1660" i="11"/>
  <c r="C1660" i="11"/>
  <c r="D1659" i="11"/>
  <c r="C1659" i="11"/>
  <c r="D1658" i="11"/>
  <c r="C1658" i="11"/>
  <c r="D1657" i="11"/>
  <c r="C1657" i="11"/>
  <c r="D1656" i="11"/>
  <c r="C1656" i="11"/>
  <c r="D1655" i="11"/>
  <c r="C1655" i="11"/>
  <c r="D1654" i="11"/>
  <c r="C1654" i="11"/>
  <c r="D1653" i="11"/>
  <c r="C1653" i="11"/>
  <c r="D1652" i="11"/>
  <c r="C1652" i="11"/>
  <c r="D1651" i="11"/>
  <c r="C1651" i="11"/>
  <c r="D1650" i="11"/>
  <c r="C1650" i="11"/>
  <c r="D1649" i="11"/>
  <c r="C1649" i="11"/>
  <c r="D1648" i="11"/>
  <c r="C1648" i="11"/>
  <c r="D1647" i="11"/>
  <c r="C1647" i="11"/>
  <c r="D1646" i="11"/>
  <c r="C1646" i="11"/>
  <c r="D1645" i="11"/>
  <c r="C1645" i="11"/>
  <c r="D1644" i="11"/>
  <c r="C1644" i="11"/>
  <c r="D1643" i="11"/>
  <c r="C1643" i="11"/>
  <c r="D1642" i="11"/>
  <c r="C1642" i="11"/>
  <c r="D1641" i="11"/>
  <c r="C1641" i="11"/>
  <c r="D1640" i="11"/>
  <c r="C1640" i="11"/>
  <c r="D1639" i="11"/>
  <c r="C1639" i="11"/>
  <c r="D1638" i="11"/>
  <c r="C1638" i="11"/>
  <c r="D1637" i="11"/>
  <c r="C1637" i="11"/>
  <c r="D1636" i="11"/>
  <c r="C1636" i="11"/>
  <c r="D1635" i="11"/>
  <c r="C1635" i="11"/>
  <c r="D1634" i="11"/>
  <c r="C1634" i="11"/>
  <c r="D1633" i="11"/>
  <c r="C1633" i="11"/>
  <c r="D1632" i="11"/>
  <c r="C1632" i="11"/>
  <c r="D1631" i="11"/>
  <c r="C1631" i="11"/>
  <c r="D1630" i="11"/>
  <c r="C1630" i="11"/>
  <c r="D1629" i="11"/>
  <c r="C1629" i="11"/>
  <c r="D1628" i="11"/>
  <c r="C1628" i="11"/>
  <c r="D1627" i="11"/>
  <c r="C1627" i="11"/>
  <c r="D1626" i="11"/>
  <c r="C1626" i="11"/>
  <c r="D1625" i="11"/>
  <c r="C1625" i="11"/>
  <c r="D1624" i="11"/>
  <c r="C1624" i="11"/>
  <c r="D1623" i="11"/>
  <c r="C1623" i="11"/>
  <c r="D1622" i="11"/>
  <c r="C1622" i="11"/>
  <c r="D1621" i="11"/>
  <c r="C1621" i="11"/>
  <c r="D1620" i="11"/>
  <c r="C1620" i="11"/>
  <c r="D1619" i="11"/>
  <c r="C1619" i="11"/>
  <c r="D1618" i="11"/>
  <c r="C1618" i="11"/>
  <c r="D1617" i="11"/>
  <c r="C1617" i="11"/>
  <c r="D1616" i="11"/>
  <c r="C1616" i="11"/>
  <c r="D1615" i="11"/>
  <c r="C1615" i="11"/>
  <c r="D1614" i="11"/>
  <c r="C1614" i="11"/>
  <c r="D1613" i="11"/>
  <c r="C1613" i="11"/>
  <c r="D1612" i="11"/>
  <c r="C1612" i="11"/>
  <c r="D1611" i="11"/>
  <c r="C1611" i="11"/>
  <c r="D1610" i="11"/>
  <c r="C1610" i="11"/>
  <c r="D1609" i="11"/>
  <c r="C1609" i="11"/>
  <c r="D1608" i="11"/>
  <c r="C1608" i="11"/>
  <c r="D1607" i="11"/>
  <c r="C1607" i="11"/>
  <c r="D1606" i="11"/>
  <c r="C1606" i="11"/>
  <c r="D1605" i="11"/>
  <c r="C1605" i="11"/>
  <c r="D1604" i="11"/>
  <c r="C1604" i="11"/>
  <c r="D1603" i="11"/>
  <c r="C1603" i="11"/>
  <c r="D1602" i="11"/>
  <c r="C1602" i="11"/>
  <c r="D1601" i="11"/>
  <c r="C1601" i="11"/>
  <c r="D1600" i="11"/>
  <c r="C1600" i="11"/>
  <c r="D1599" i="11"/>
  <c r="C1599" i="11"/>
  <c r="D1598" i="11"/>
  <c r="C1598" i="11"/>
  <c r="D1597" i="11"/>
  <c r="C1597" i="11"/>
  <c r="D1596" i="11"/>
  <c r="C1596" i="11"/>
  <c r="D1595" i="11"/>
  <c r="C1595" i="11"/>
  <c r="D1594" i="11"/>
  <c r="C1594" i="11"/>
  <c r="D1593" i="11"/>
  <c r="C1593" i="11"/>
  <c r="D1592" i="11"/>
  <c r="C1592" i="11"/>
  <c r="D1591" i="11"/>
  <c r="C1591" i="11"/>
  <c r="D1590" i="11"/>
  <c r="C1590" i="11"/>
  <c r="D1589" i="11"/>
  <c r="C1589" i="11"/>
  <c r="D1588" i="11"/>
  <c r="C1588" i="11"/>
  <c r="D1587" i="11"/>
  <c r="C1587" i="11"/>
  <c r="D1586" i="11"/>
  <c r="C1586" i="11"/>
  <c r="D1585" i="11"/>
  <c r="C1585" i="11"/>
  <c r="D1584" i="11"/>
  <c r="C1584" i="11"/>
  <c r="D1583" i="11"/>
  <c r="C1583" i="11"/>
  <c r="D1582" i="11"/>
  <c r="C1582" i="11"/>
  <c r="D1581" i="11"/>
  <c r="C1581" i="11"/>
  <c r="D1580" i="11"/>
  <c r="C1580" i="11"/>
  <c r="D1579" i="11"/>
  <c r="C1579" i="11"/>
  <c r="D1578" i="11"/>
  <c r="C1578" i="11"/>
  <c r="D1577" i="11"/>
  <c r="C1577" i="11"/>
  <c r="D1576" i="11"/>
  <c r="C1576" i="11"/>
  <c r="D1575" i="11"/>
  <c r="C1575" i="11"/>
  <c r="D1574" i="11"/>
  <c r="C1574" i="11"/>
  <c r="D1573" i="11"/>
  <c r="C1573" i="11"/>
  <c r="D1572" i="11"/>
  <c r="C1572" i="11"/>
  <c r="D1571" i="11"/>
  <c r="C1571" i="11"/>
  <c r="D1570" i="11"/>
  <c r="C1570" i="11"/>
  <c r="D1569" i="11"/>
  <c r="C1569" i="11"/>
  <c r="D1568" i="11"/>
  <c r="C1568" i="11"/>
  <c r="D1567" i="11"/>
  <c r="C1567" i="11"/>
  <c r="D1566" i="11"/>
  <c r="C1566" i="11"/>
  <c r="D1565" i="11"/>
  <c r="C1565" i="11"/>
  <c r="D1564" i="11"/>
  <c r="C1564" i="11"/>
  <c r="D1563" i="11"/>
  <c r="C1563" i="11"/>
  <c r="D1562" i="11"/>
  <c r="C1562" i="11"/>
  <c r="D1561" i="11"/>
  <c r="C1561" i="11"/>
  <c r="D1560" i="11"/>
  <c r="C1560" i="11"/>
  <c r="D1559" i="11"/>
  <c r="C1559" i="11"/>
  <c r="D1558" i="11"/>
  <c r="C1558" i="11"/>
  <c r="D1557" i="11"/>
  <c r="C1557" i="11"/>
  <c r="D1556" i="11"/>
  <c r="C1556" i="11"/>
  <c r="D1555" i="11"/>
  <c r="C1555" i="11"/>
  <c r="D1554" i="11"/>
  <c r="C1554" i="11"/>
  <c r="D1553" i="11"/>
  <c r="C1553" i="11"/>
  <c r="D1552" i="11"/>
  <c r="C1552" i="11"/>
  <c r="D1551" i="11"/>
  <c r="C1551" i="11"/>
  <c r="D1550" i="11"/>
  <c r="C1550" i="11"/>
  <c r="D1549" i="11"/>
  <c r="C1549" i="11"/>
  <c r="D1548" i="11"/>
  <c r="C1548" i="11"/>
  <c r="D1547" i="11"/>
  <c r="C1547" i="11"/>
  <c r="D1546" i="11"/>
  <c r="C1546" i="11"/>
  <c r="D1545" i="11"/>
  <c r="C1545" i="11"/>
  <c r="D1544" i="11"/>
  <c r="C1544" i="11"/>
  <c r="D1543" i="11"/>
  <c r="C1543" i="11"/>
  <c r="D1542" i="11"/>
  <c r="C1542" i="11"/>
  <c r="D1541" i="11"/>
  <c r="C1541" i="11"/>
  <c r="D1540" i="11"/>
  <c r="C1540" i="11"/>
  <c r="D1539" i="11"/>
  <c r="C1539" i="11"/>
  <c r="D1538" i="11"/>
  <c r="C1538" i="11"/>
  <c r="D1537" i="11"/>
  <c r="C1537" i="11"/>
  <c r="D1536" i="11"/>
  <c r="C1536" i="11"/>
  <c r="D1535" i="11"/>
  <c r="C1535" i="11"/>
  <c r="D1534" i="11"/>
  <c r="C1534" i="11"/>
  <c r="D1533" i="11"/>
  <c r="C1533" i="11"/>
  <c r="D1532" i="11"/>
  <c r="C1532" i="11"/>
  <c r="D1531" i="11"/>
  <c r="C1531" i="11"/>
  <c r="D1530" i="11"/>
  <c r="C1530" i="11"/>
  <c r="D1529" i="11"/>
  <c r="C1529" i="11"/>
  <c r="D1528" i="11"/>
  <c r="C1528" i="11"/>
  <c r="D1527" i="11"/>
  <c r="C1527" i="11"/>
  <c r="D1526" i="11"/>
  <c r="C1526" i="11"/>
  <c r="D1525" i="11"/>
  <c r="C1525" i="11"/>
  <c r="D1524" i="11"/>
  <c r="C1524" i="11"/>
  <c r="D1523" i="11"/>
  <c r="C1523" i="11"/>
  <c r="D1522" i="11"/>
  <c r="C1522" i="11"/>
  <c r="D1521" i="11"/>
  <c r="C1521" i="11"/>
  <c r="D1520" i="11"/>
  <c r="C1520" i="11"/>
  <c r="D1519" i="11"/>
  <c r="C1519" i="11"/>
  <c r="D1518" i="11"/>
  <c r="C1518" i="11"/>
  <c r="D1517" i="11"/>
  <c r="C1517" i="11"/>
  <c r="D1516" i="11"/>
  <c r="C1516" i="11"/>
  <c r="D1515" i="11"/>
  <c r="C1515" i="11"/>
  <c r="D1514" i="11"/>
  <c r="C1514" i="11"/>
  <c r="D1513" i="11"/>
  <c r="C1513" i="11"/>
  <c r="D1512" i="11"/>
  <c r="C1512" i="11"/>
  <c r="D1511" i="11"/>
  <c r="C1511" i="11"/>
  <c r="D1510" i="11"/>
  <c r="C1510" i="11"/>
  <c r="D1509" i="11"/>
  <c r="C1509" i="11"/>
  <c r="D1508" i="11"/>
  <c r="C1508" i="11"/>
  <c r="D1507" i="11"/>
  <c r="C1507" i="11"/>
  <c r="D1506" i="11"/>
  <c r="C1506" i="11"/>
  <c r="D1505" i="11"/>
  <c r="C1505" i="11"/>
  <c r="D1504" i="11"/>
  <c r="C1504" i="11"/>
  <c r="D1503" i="11"/>
  <c r="C1503" i="11"/>
  <c r="D1502" i="11"/>
  <c r="C1502" i="11"/>
  <c r="D1501" i="11"/>
  <c r="C1501" i="11"/>
  <c r="D1500" i="11"/>
  <c r="C1500" i="11"/>
  <c r="D1499" i="11"/>
  <c r="C1499" i="11"/>
  <c r="D1498" i="11"/>
  <c r="C1498" i="11"/>
  <c r="D1497" i="11"/>
  <c r="C1497" i="11"/>
  <c r="D1496" i="11"/>
  <c r="C1496" i="11"/>
  <c r="D1495" i="11"/>
  <c r="C1495" i="11"/>
  <c r="D1494" i="11"/>
  <c r="C1494" i="11"/>
  <c r="D1493" i="11"/>
  <c r="C1493" i="11"/>
  <c r="D1492" i="11"/>
  <c r="C1492" i="11"/>
  <c r="D1491" i="11"/>
  <c r="C1491" i="11"/>
  <c r="D1490" i="11"/>
  <c r="C1490" i="11"/>
  <c r="D1489" i="11"/>
  <c r="C1489" i="11"/>
  <c r="D1488" i="11"/>
  <c r="C1488" i="11"/>
  <c r="D1487" i="11"/>
  <c r="C1487" i="11"/>
  <c r="D1486" i="11"/>
  <c r="C1486" i="11"/>
  <c r="D1485" i="11"/>
  <c r="C1485" i="11"/>
  <c r="D1484" i="11"/>
  <c r="C1484" i="11"/>
  <c r="D1483" i="11"/>
  <c r="C1483" i="11"/>
  <c r="D1482" i="11"/>
  <c r="C1482" i="11"/>
  <c r="D1481" i="11"/>
  <c r="C1481" i="11"/>
  <c r="D1480" i="11"/>
  <c r="C1480" i="11"/>
  <c r="D1479" i="11"/>
  <c r="C1479" i="11"/>
  <c r="D1478" i="11"/>
  <c r="C1478" i="11"/>
  <c r="D1477" i="11"/>
  <c r="C1477" i="11"/>
  <c r="D1476" i="11"/>
  <c r="C1476" i="11"/>
  <c r="D1475" i="11"/>
  <c r="C1475" i="11"/>
  <c r="D1474" i="11"/>
  <c r="C1474" i="11"/>
  <c r="D1473" i="11"/>
  <c r="C1473" i="11"/>
  <c r="D1472" i="11"/>
  <c r="C1472" i="11"/>
  <c r="D1471" i="11"/>
  <c r="C1471" i="11"/>
  <c r="D1470" i="11"/>
  <c r="C1470" i="11"/>
  <c r="D1469" i="11"/>
  <c r="C1469" i="11"/>
  <c r="D1468" i="11"/>
  <c r="C1468" i="11"/>
  <c r="D1467" i="11"/>
  <c r="C1467" i="11"/>
  <c r="D1466" i="11"/>
  <c r="C1466" i="11"/>
  <c r="D1465" i="11"/>
  <c r="C1465" i="11"/>
  <c r="D1464" i="11"/>
  <c r="C1464" i="11"/>
  <c r="D1463" i="11"/>
  <c r="C1463" i="11"/>
  <c r="D1462" i="11"/>
  <c r="C1462" i="11"/>
  <c r="D1461" i="11"/>
  <c r="C1461" i="11"/>
  <c r="D1460" i="11"/>
  <c r="C1460" i="11"/>
  <c r="D1459" i="11"/>
  <c r="C1459" i="11"/>
  <c r="D1458" i="11"/>
  <c r="C1458" i="11"/>
  <c r="D1457" i="11"/>
  <c r="C1457" i="11"/>
  <c r="D1456" i="11"/>
  <c r="C1456" i="11"/>
  <c r="D1455" i="11"/>
  <c r="C1455" i="11"/>
  <c r="D1454" i="11"/>
  <c r="C1454" i="11"/>
  <c r="D1453" i="11"/>
  <c r="C1453" i="11"/>
  <c r="D1452" i="11"/>
  <c r="C1452" i="11"/>
  <c r="D1451" i="11"/>
  <c r="C1451" i="11"/>
  <c r="D1450" i="11"/>
  <c r="C1450" i="11"/>
  <c r="D1449" i="11"/>
  <c r="C1449" i="11"/>
  <c r="D1448" i="11"/>
  <c r="C1448" i="11"/>
  <c r="D1447" i="11"/>
  <c r="C1447" i="11"/>
  <c r="D1446" i="11"/>
  <c r="C1446" i="11"/>
  <c r="D1445" i="11"/>
  <c r="C1445" i="11"/>
  <c r="D1444" i="11"/>
  <c r="C1444" i="11"/>
  <c r="D1443" i="11"/>
  <c r="C1443" i="11"/>
  <c r="D1442" i="11"/>
  <c r="C1442" i="11"/>
  <c r="D1441" i="11"/>
  <c r="C1441" i="11"/>
  <c r="D1440" i="11"/>
  <c r="C1440" i="11"/>
  <c r="D1439" i="11"/>
  <c r="C1439" i="11"/>
  <c r="D1438" i="11"/>
  <c r="C1438" i="11"/>
  <c r="D1437" i="11"/>
  <c r="C1437" i="11"/>
  <c r="D1436" i="11"/>
  <c r="C1436" i="11"/>
  <c r="D1435" i="11"/>
  <c r="C1435" i="11"/>
  <c r="D1434" i="11"/>
  <c r="C1434" i="11"/>
  <c r="D1433" i="11"/>
  <c r="C1433" i="11"/>
  <c r="D1432" i="11"/>
  <c r="C1432" i="11"/>
  <c r="D1431" i="11"/>
  <c r="C1431" i="11"/>
  <c r="D1430" i="11"/>
  <c r="C1430" i="11"/>
  <c r="D1429" i="11"/>
  <c r="C1429" i="11"/>
  <c r="D1428" i="11"/>
  <c r="C1428" i="11"/>
  <c r="D1427" i="11"/>
  <c r="C1427" i="11"/>
  <c r="D1426" i="11"/>
  <c r="C1426" i="11"/>
  <c r="D1425" i="11"/>
  <c r="C1425" i="11"/>
  <c r="D1424" i="11"/>
  <c r="C1424" i="11"/>
  <c r="D1423" i="11"/>
  <c r="C1423" i="11"/>
  <c r="D1422" i="11"/>
  <c r="C1422" i="11"/>
  <c r="D1421" i="11"/>
  <c r="C1421" i="11"/>
  <c r="D1420" i="11"/>
  <c r="C1420" i="11"/>
  <c r="D1419" i="11"/>
  <c r="C1419" i="11"/>
  <c r="D1418" i="11"/>
  <c r="C1418" i="11"/>
  <c r="D1417" i="11"/>
  <c r="C1417" i="11"/>
  <c r="D1416" i="11"/>
  <c r="C1416" i="11"/>
  <c r="D1415" i="11"/>
  <c r="C1415" i="11"/>
  <c r="D1414" i="11"/>
  <c r="C1414" i="11"/>
  <c r="D1413" i="11"/>
  <c r="C1413" i="11"/>
  <c r="D1412" i="11"/>
  <c r="C1412" i="11"/>
  <c r="D1411" i="11"/>
  <c r="C1411" i="11"/>
  <c r="D1410" i="11"/>
  <c r="C1410" i="11"/>
  <c r="D1409" i="11"/>
  <c r="C1409" i="11"/>
  <c r="D1408" i="11"/>
  <c r="C1408" i="11"/>
  <c r="D1407" i="11"/>
  <c r="C1407" i="11"/>
  <c r="D1406" i="11"/>
  <c r="C1406" i="11"/>
  <c r="D1405" i="11"/>
  <c r="C1405" i="11"/>
  <c r="D1404" i="11"/>
  <c r="C1404" i="11"/>
  <c r="D1403" i="11"/>
  <c r="C1403" i="11"/>
  <c r="D1402" i="11"/>
  <c r="C1402" i="11"/>
  <c r="D1401" i="11"/>
  <c r="C1401" i="11"/>
  <c r="D1400" i="11"/>
  <c r="C1400" i="11"/>
  <c r="D1399" i="11"/>
  <c r="C1399" i="11"/>
  <c r="D1398" i="11"/>
  <c r="C1398" i="11"/>
  <c r="D1397" i="11"/>
  <c r="C1397" i="11"/>
  <c r="D1396" i="11"/>
  <c r="C1396" i="11"/>
  <c r="D1395" i="11"/>
  <c r="C1395" i="11"/>
  <c r="D1394" i="11"/>
  <c r="C1394" i="11"/>
  <c r="D1393" i="11"/>
  <c r="C1393" i="11"/>
  <c r="D1392" i="11"/>
  <c r="C1392" i="11"/>
  <c r="D1391" i="11"/>
  <c r="C1391" i="11"/>
  <c r="D1390" i="11"/>
  <c r="C1390" i="11"/>
  <c r="D1389" i="11"/>
  <c r="C1389" i="11"/>
  <c r="D1388" i="11"/>
  <c r="C1388" i="11"/>
  <c r="D1387" i="11"/>
  <c r="C1387" i="11"/>
  <c r="D1386" i="11"/>
  <c r="C1386" i="11"/>
  <c r="D1385" i="11"/>
  <c r="C1385" i="11"/>
  <c r="D1384" i="11"/>
  <c r="C1384" i="11"/>
  <c r="D1383" i="11"/>
  <c r="C1383" i="11"/>
  <c r="D1382" i="11"/>
  <c r="C1382" i="11"/>
  <c r="D1381" i="11"/>
  <c r="C1381" i="11"/>
  <c r="D1380" i="11"/>
  <c r="C1380" i="11"/>
  <c r="D1379" i="11"/>
  <c r="C1379" i="11"/>
  <c r="D1378" i="11"/>
  <c r="C1378" i="11"/>
  <c r="D1377" i="11"/>
  <c r="C1377" i="11"/>
  <c r="D1376" i="11"/>
  <c r="C1376" i="11"/>
  <c r="D1375" i="11"/>
  <c r="C1375" i="11"/>
  <c r="D1374" i="11"/>
  <c r="C1374" i="11"/>
  <c r="D1373" i="11"/>
  <c r="C1373" i="11"/>
  <c r="D1372" i="11"/>
  <c r="C1372" i="11"/>
  <c r="D1371" i="11"/>
  <c r="C1371" i="11"/>
  <c r="D1370" i="11"/>
  <c r="C1370" i="11"/>
  <c r="D1369" i="11"/>
  <c r="C1369" i="11"/>
  <c r="D1368" i="11"/>
  <c r="C1368" i="11"/>
  <c r="D1367" i="11"/>
  <c r="C1367" i="11"/>
  <c r="D1366" i="11"/>
  <c r="C1366" i="11"/>
  <c r="D1365" i="11"/>
  <c r="C1365" i="11"/>
  <c r="D1364" i="11"/>
  <c r="C1364" i="11"/>
  <c r="D1363" i="11"/>
  <c r="C1363" i="11"/>
  <c r="D1362" i="11"/>
  <c r="C1362" i="11"/>
  <c r="D1361" i="11"/>
  <c r="C1361" i="11"/>
  <c r="D1360" i="11"/>
  <c r="C1360" i="11"/>
  <c r="D1359" i="11"/>
  <c r="C1359" i="11"/>
  <c r="D1358" i="11"/>
  <c r="C1358" i="11"/>
  <c r="D1357" i="11"/>
  <c r="C1357" i="11"/>
  <c r="D1356" i="11"/>
  <c r="C1356" i="11"/>
  <c r="D1355" i="11"/>
  <c r="C1355" i="11"/>
  <c r="D1354" i="11"/>
  <c r="C1354" i="11"/>
  <c r="D1353" i="11"/>
  <c r="C1353" i="11"/>
  <c r="D1352" i="11"/>
  <c r="C1352" i="11"/>
  <c r="D1351" i="11"/>
  <c r="C1351" i="11"/>
  <c r="D1350" i="11"/>
  <c r="C1350" i="11"/>
  <c r="D1349" i="11"/>
  <c r="C1349" i="11"/>
  <c r="D1348" i="11"/>
  <c r="C1348" i="11"/>
  <c r="D1347" i="11"/>
  <c r="C1347" i="11"/>
  <c r="D1346" i="11"/>
  <c r="C1346" i="11"/>
  <c r="D1345" i="11"/>
  <c r="C1345" i="11"/>
  <c r="D1344" i="11"/>
  <c r="C1344" i="11"/>
  <c r="D1343" i="11"/>
  <c r="C1343" i="11"/>
  <c r="D1342" i="11"/>
  <c r="C1342" i="11"/>
  <c r="D1341" i="11"/>
  <c r="C1341" i="11"/>
  <c r="D1340" i="11"/>
  <c r="C1340" i="11"/>
  <c r="D1339" i="11"/>
  <c r="C1339" i="11"/>
  <c r="D1338" i="11"/>
  <c r="C1338" i="11"/>
  <c r="D1337" i="11"/>
  <c r="C1337" i="11"/>
  <c r="D1336" i="11"/>
  <c r="C1336" i="11"/>
  <c r="D1335" i="11"/>
  <c r="C1335" i="11"/>
  <c r="D1334" i="11"/>
  <c r="C1334" i="11"/>
  <c r="D1333" i="11"/>
  <c r="C1333" i="11"/>
  <c r="D1332" i="11"/>
  <c r="C1332" i="11"/>
  <c r="D1331" i="11"/>
  <c r="C1331" i="11"/>
  <c r="D1330" i="11"/>
  <c r="C1330" i="11"/>
  <c r="D1329" i="11"/>
  <c r="C1329" i="11"/>
  <c r="D1328" i="11"/>
  <c r="C1328" i="11"/>
  <c r="D1327" i="11"/>
  <c r="C1327" i="11"/>
  <c r="D1326" i="11"/>
  <c r="C1326" i="11"/>
  <c r="D1325" i="11"/>
  <c r="C1325" i="11"/>
  <c r="D1324" i="11"/>
  <c r="C1324" i="11"/>
  <c r="D1323" i="11"/>
  <c r="C1323" i="11"/>
  <c r="D1322" i="11"/>
  <c r="C1322" i="11"/>
  <c r="D1321" i="11"/>
  <c r="C1321" i="11"/>
  <c r="D1320" i="11"/>
  <c r="C1320" i="11"/>
  <c r="D1319" i="11"/>
  <c r="C1319" i="11"/>
  <c r="D1318" i="11"/>
  <c r="C1318" i="11"/>
  <c r="D1317" i="11"/>
  <c r="C1317" i="11"/>
  <c r="D1316" i="11"/>
  <c r="C1316" i="11"/>
  <c r="D1315" i="11"/>
  <c r="C1315" i="11"/>
  <c r="D1314" i="11"/>
  <c r="C1314" i="11"/>
  <c r="D1313" i="11"/>
  <c r="C1313" i="11"/>
  <c r="D1312" i="11"/>
  <c r="C1312" i="11"/>
  <c r="D1311" i="11"/>
  <c r="C1311" i="11"/>
  <c r="D1310" i="11"/>
  <c r="C1310" i="11"/>
  <c r="D1309" i="11"/>
  <c r="C1309" i="11"/>
  <c r="D1308" i="11"/>
  <c r="C1308" i="11"/>
  <c r="D1307" i="11"/>
  <c r="C1307" i="11"/>
  <c r="D1306" i="11"/>
  <c r="C1306" i="11"/>
  <c r="D1305" i="11"/>
  <c r="C1305" i="11"/>
  <c r="D1304" i="11"/>
  <c r="C1304" i="11"/>
  <c r="D1303" i="11"/>
  <c r="C1303" i="11"/>
  <c r="D1302" i="11"/>
  <c r="C1302" i="11"/>
  <c r="D1301" i="11"/>
  <c r="C1301" i="11"/>
  <c r="D1300" i="11"/>
  <c r="C1300" i="11"/>
  <c r="D1299" i="11"/>
  <c r="C1299" i="11"/>
  <c r="D1298" i="11"/>
  <c r="C1298" i="11"/>
  <c r="D1297" i="11"/>
  <c r="C1297" i="11"/>
  <c r="D1296" i="11"/>
  <c r="C1296" i="11"/>
  <c r="D1295" i="11"/>
  <c r="C1295" i="11"/>
  <c r="D1294" i="11"/>
  <c r="C1294" i="11"/>
  <c r="D1293" i="11"/>
  <c r="C1293" i="11"/>
  <c r="D1292" i="11"/>
  <c r="C1292" i="11"/>
  <c r="D1291" i="11"/>
  <c r="C1291" i="11"/>
  <c r="D1290" i="11"/>
  <c r="C1290" i="11"/>
  <c r="CK17" i="4" l="1"/>
  <c r="X17" i="4"/>
  <c r="BK17" i="4"/>
  <c r="CI17" i="4"/>
  <c r="AA17" i="2" s="1"/>
  <c r="AA15" i="6" s="1"/>
  <c r="V17" i="4"/>
  <c r="G17" i="2" s="1"/>
  <c r="G15" i="6" s="1"/>
  <c r="I17" i="4"/>
  <c r="C17" i="2" s="1"/>
  <c r="C15" i="6" s="1"/>
  <c r="CO17" i="4"/>
  <c r="BI17" i="4"/>
  <c r="S17" i="2" s="1"/>
  <c r="S15" i="6" s="1"/>
  <c r="CT17" i="4"/>
  <c r="CJ17" i="4"/>
  <c r="BJ17" i="4"/>
  <c r="BE17" i="4"/>
  <c r="R17" i="2" s="1"/>
  <c r="R15" i="6" s="1"/>
  <c r="CE17" i="4"/>
  <c r="Z17" i="2" s="1"/>
  <c r="Z15" i="6" s="1"/>
  <c r="CS17" i="4"/>
  <c r="AI17" i="4"/>
  <c r="K17" i="2" s="1"/>
  <c r="K15" i="6" s="1"/>
  <c r="W17" i="4"/>
  <c r="R17" i="4"/>
  <c r="F17" i="2" s="1"/>
  <c r="F15" i="6" s="1"/>
  <c r="CP17" i="4"/>
  <c r="BR17" i="4"/>
  <c r="V17" i="2" s="1"/>
  <c r="V15" i="6" s="1"/>
  <c r="BW17" i="4"/>
  <c r="BZ17" i="4" s="1"/>
  <c r="X17" i="2" s="1"/>
  <c r="X15" i="6" s="1"/>
  <c r="AW17" i="4"/>
  <c r="AZ17" i="4" s="1"/>
  <c r="P17" i="2" s="1"/>
  <c r="P15" i="6" s="1"/>
  <c r="AR17" i="4"/>
  <c r="N17" i="2" s="1"/>
  <c r="N15" i="6" s="1"/>
  <c r="BV17" i="4"/>
  <c r="W17" i="2" s="1"/>
  <c r="W15" i="6" s="1"/>
  <c r="AK17" i="4"/>
  <c r="AM17" i="4" s="1"/>
  <c r="L17" i="2" s="1"/>
  <c r="L15" i="6" s="1"/>
  <c r="S47" i="10"/>
  <c r="S36" i="10"/>
  <c r="S25" i="10"/>
  <c r="S14" i="10"/>
  <c r="CM17" i="4" l="1"/>
  <c r="AB17" i="2" s="1"/>
  <c r="AB15" i="6" s="1"/>
  <c r="Z17" i="4"/>
  <c r="H17" i="2" s="1"/>
  <c r="H15" i="6" s="1"/>
  <c r="BM17" i="4"/>
  <c r="T17" i="2" s="1"/>
  <c r="T15" i="6" s="1"/>
  <c r="CX17" i="4"/>
  <c r="CV17" i="4"/>
  <c r="AE17" i="2" s="1"/>
  <c r="AE15" i="6" s="1"/>
  <c r="CR17" i="4"/>
  <c r="AD17" i="2" s="1"/>
  <c r="AD15" i="6" s="1"/>
  <c r="CW17" i="4"/>
  <c r="P47" i="10"/>
  <c r="Q47" i="10" s="1"/>
  <c r="R47" i="10" s="1"/>
  <c r="O46" i="10"/>
  <c r="P36" i="10"/>
  <c r="Q36" i="10" s="1"/>
  <c r="R36" i="10" s="1"/>
  <c r="O35" i="10"/>
  <c r="P25" i="10"/>
  <c r="Q25" i="10" s="1"/>
  <c r="R25" i="10" s="1"/>
  <c r="O24" i="10"/>
  <c r="P14" i="10"/>
  <c r="Q14" i="10" s="1"/>
  <c r="R14" i="10" s="1"/>
  <c r="O13" i="10"/>
  <c r="D9" i="10"/>
  <c r="D8" i="10"/>
  <c r="K7" i="10"/>
  <c r="I7" i="10"/>
  <c r="H6" i="10"/>
  <c r="CZ17" i="4" l="1"/>
  <c r="AF17" i="2" s="1"/>
  <c r="AF15" i="6" s="1"/>
  <c r="D74" i="8"/>
  <c r="D73" i="8"/>
  <c r="D72" i="8"/>
  <c r="D71" i="8"/>
  <c r="D70" i="8"/>
  <c r="D69" i="8"/>
  <c r="D68" i="8"/>
  <c r="D67" i="8"/>
  <c r="D66" i="8"/>
  <c r="D65" i="8"/>
  <c r="D64" i="8"/>
  <c r="D63" i="8"/>
  <c r="D62" i="8"/>
  <c r="D61" i="8"/>
  <c r="D60" i="8"/>
  <c r="D59" i="8"/>
  <c r="D58" i="8"/>
  <c r="D52" i="8"/>
  <c r="A21" i="6" s="1"/>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7" i="8"/>
  <c r="D6" i="8"/>
  <c r="D5" i="8"/>
  <c r="D4" i="8"/>
  <c r="D3" i="8"/>
  <c r="D2" i="8"/>
  <c r="A4" i="2" l="1"/>
  <c r="AE17" i="4" l="1"/>
  <c r="J17" i="2" s="1"/>
  <c r="J15" i="6" s="1"/>
  <c r="K17" i="4"/>
  <c r="A22" i="6"/>
  <c r="A5" i="2"/>
  <c r="A5" i="4" s="1"/>
  <c r="BX16" i="4" l="1"/>
  <c r="E17" i="4"/>
  <c r="B17" i="2" s="1"/>
  <c r="B15" i="6" s="1"/>
  <c r="J17" i="4"/>
  <c r="M17" i="4" s="1"/>
  <c r="AV16" i="4"/>
  <c r="O16" i="2" s="1"/>
  <c r="O14" i="6" s="1"/>
  <c r="AI16" i="4"/>
  <c r="V16" i="4"/>
  <c r="AX16" i="4"/>
  <c r="X16" i="4"/>
  <c r="AK16" i="4"/>
  <c r="BW15" i="4"/>
  <c r="BR15" i="4"/>
  <c r="J14" i="4"/>
  <c r="CO14" i="4"/>
  <c r="E14" i="4"/>
  <c r="CO13" i="4"/>
  <c r="J13" i="4"/>
  <c r="E13" i="4"/>
  <c r="AW12" i="4"/>
  <c r="AR12" i="4"/>
  <c r="CJ11" i="4"/>
  <c r="CE11" i="4"/>
  <c r="AJ11" i="4"/>
  <c r="AE11" i="4"/>
  <c r="BR10" i="4"/>
  <c r="BW10" i="4"/>
  <c r="W10" i="4"/>
  <c r="R10" i="4"/>
  <c r="R9" i="4"/>
  <c r="W9" i="4"/>
  <c r="CJ14" i="4"/>
  <c r="CE14" i="4"/>
  <c r="BK16" i="4"/>
  <c r="CT14" i="4"/>
  <c r="CT10" i="4"/>
  <c r="E9" i="4"/>
  <c r="CO9" i="4"/>
  <c r="J9" i="4"/>
  <c r="AR14" i="4"/>
  <c r="AW14" i="4"/>
  <c r="BI15" i="4"/>
  <c r="CS15" i="4"/>
  <c r="I15" i="4"/>
  <c r="AV14" i="4"/>
  <c r="CI13" i="4"/>
  <c r="AI13" i="4"/>
  <c r="BV12" i="4"/>
  <c r="V12" i="4"/>
  <c r="BI11" i="4"/>
  <c r="I11" i="4"/>
  <c r="CS11" i="4"/>
  <c r="AV10" i="4"/>
  <c r="CI9" i="4"/>
  <c r="AI9" i="4"/>
  <c r="AW9" i="4"/>
  <c r="AR9" i="4"/>
  <c r="CK15" i="4"/>
  <c r="AK15" i="4"/>
  <c r="BX14" i="4"/>
  <c r="X14" i="4"/>
  <c r="BK13" i="4"/>
  <c r="CP13" i="4"/>
  <c r="K13" i="4"/>
  <c r="AX12" i="4"/>
  <c r="CK11" i="4"/>
  <c r="AK11" i="4"/>
  <c r="BX10" i="4"/>
  <c r="X10" i="4"/>
  <c r="BK9" i="4"/>
  <c r="W15" i="4"/>
  <c r="R15" i="4"/>
  <c r="AR13" i="4"/>
  <c r="AW13" i="4"/>
  <c r="CE12" i="4"/>
  <c r="CJ12" i="4"/>
  <c r="AJ12" i="4"/>
  <c r="AE12" i="4"/>
  <c r="BR11" i="4"/>
  <c r="BW11" i="4"/>
  <c r="R11" i="4"/>
  <c r="W11" i="4"/>
  <c r="BE10" i="4"/>
  <c r="BJ10" i="4"/>
  <c r="E10" i="4"/>
  <c r="J10" i="4"/>
  <c r="CO10" i="4"/>
  <c r="AE14" i="4"/>
  <c r="AJ14" i="4"/>
  <c r="BR16" i="4"/>
  <c r="BW16" i="4"/>
  <c r="BZ16" i="4" s="1"/>
  <c r="CT15" i="4"/>
  <c r="CT11" i="4"/>
  <c r="BR13" i="4"/>
  <c r="BW13" i="4"/>
  <c r="CK16" i="4"/>
  <c r="AV15" i="4"/>
  <c r="CI14" i="4"/>
  <c r="AI14" i="4"/>
  <c r="BV13" i="4"/>
  <c r="V13" i="4"/>
  <c r="BI12" i="4"/>
  <c r="I12" i="4"/>
  <c r="CS12" i="4"/>
  <c r="AV11" i="4"/>
  <c r="CI10" i="4"/>
  <c r="AI10" i="4"/>
  <c r="BV9" i="4"/>
  <c r="V9" i="4"/>
  <c r="BE15" i="4"/>
  <c r="BJ15" i="4"/>
  <c r="BI16" i="4"/>
  <c r="BX15" i="4"/>
  <c r="X15" i="4"/>
  <c r="BK14" i="4"/>
  <c r="CP14" i="4"/>
  <c r="K14" i="4"/>
  <c r="AX13" i="4"/>
  <c r="CK12" i="4"/>
  <c r="AK12" i="4"/>
  <c r="BX11" i="4"/>
  <c r="X11" i="4"/>
  <c r="BK10" i="4"/>
  <c r="CP10" i="4"/>
  <c r="K10" i="4"/>
  <c r="AX9" i="4"/>
  <c r="BJ14" i="4"/>
  <c r="BE14" i="4"/>
  <c r="AE13" i="4"/>
  <c r="AJ13" i="4"/>
  <c r="BW12" i="4"/>
  <c r="BR12" i="4"/>
  <c r="R12" i="4"/>
  <c r="W12" i="4"/>
  <c r="BE11" i="4"/>
  <c r="BJ11" i="4"/>
  <c r="E11" i="4"/>
  <c r="J11" i="4"/>
  <c r="CO11" i="4"/>
  <c r="AW10" i="4"/>
  <c r="AR10" i="4"/>
  <c r="CE9" i="4"/>
  <c r="CJ9" i="4"/>
  <c r="CJ15" i="4"/>
  <c r="CE15" i="4"/>
  <c r="BE13" i="4"/>
  <c r="BJ13" i="4"/>
  <c r="CJ16" i="4"/>
  <c r="CE16" i="4"/>
  <c r="CT12" i="4"/>
  <c r="AE15" i="4"/>
  <c r="AJ15" i="4"/>
  <c r="BE9" i="4"/>
  <c r="BJ9" i="4"/>
  <c r="CI15" i="4"/>
  <c r="AI15" i="4"/>
  <c r="BV14" i="4"/>
  <c r="V14" i="4"/>
  <c r="BI13" i="4"/>
  <c r="I13" i="4"/>
  <c r="CS13" i="4"/>
  <c r="AV12" i="4"/>
  <c r="CI11" i="4"/>
  <c r="AI11" i="4"/>
  <c r="BV10" i="4"/>
  <c r="V10" i="4"/>
  <c r="BI9" i="4"/>
  <c r="K9" i="4"/>
  <c r="BR14" i="4"/>
  <c r="BW14" i="4"/>
  <c r="BV16" i="4"/>
  <c r="BK15" i="4"/>
  <c r="CP15" i="4"/>
  <c r="K15" i="4"/>
  <c r="AX14" i="4"/>
  <c r="CK13" i="4"/>
  <c r="AK13" i="4"/>
  <c r="BX12" i="4"/>
  <c r="X12" i="4"/>
  <c r="BK11" i="4"/>
  <c r="K11" i="4"/>
  <c r="CP11" i="4"/>
  <c r="AX10" i="4"/>
  <c r="CP9" i="4"/>
  <c r="CK9" i="4"/>
  <c r="AK9" i="4"/>
  <c r="I9" i="4"/>
  <c r="CS9" i="4"/>
  <c r="R14" i="4"/>
  <c r="W14" i="4"/>
  <c r="R13" i="4"/>
  <c r="W13" i="4"/>
  <c r="BE12" i="4"/>
  <c r="BJ12" i="4"/>
  <c r="E12" i="4"/>
  <c r="CO12" i="4"/>
  <c r="J12" i="4"/>
  <c r="AW11" i="4"/>
  <c r="AR11" i="4"/>
  <c r="CJ10" i="4"/>
  <c r="CE10" i="4"/>
  <c r="AE10" i="4"/>
  <c r="AJ10" i="4"/>
  <c r="BR9" i="4"/>
  <c r="BW9" i="4"/>
  <c r="AR15" i="4"/>
  <c r="AW15" i="4"/>
  <c r="AJ9" i="4"/>
  <c r="AE9" i="4"/>
  <c r="CT13" i="4"/>
  <c r="CT9" i="4"/>
  <c r="E15" i="4"/>
  <c r="J15" i="4"/>
  <c r="CO15" i="4"/>
  <c r="BV15" i="4"/>
  <c r="V15" i="4"/>
  <c r="BI14" i="4"/>
  <c r="CS14" i="4"/>
  <c r="I14" i="4"/>
  <c r="AV13" i="4"/>
  <c r="CI12" i="4"/>
  <c r="AI12" i="4"/>
  <c r="BV11" i="4"/>
  <c r="V11" i="4"/>
  <c r="BI10" i="4"/>
  <c r="I10" i="4"/>
  <c r="CS10" i="4"/>
  <c r="AV9" i="4"/>
  <c r="BE16" i="4"/>
  <c r="BJ16" i="4"/>
  <c r="CJ13" i="4"/>
  <c r="CE13" i="4"/>
  <c r="CI16" i="4"/>
  <c r="AX15" i="4"/>
  <c r="CK14" i="4"/>
  <c r="AK14" i="4"/>
  <c r="BX13" i="4"/>
  <c r="X13" i="4"/>
  <c r="BK12" i="4"/>
  <c r="CP12" i="4"/>
  <c r="K12" i="4"/>
  <c r="AX11" i="4"/>
  <c r="CK10" i="4"/>
  <c r="AK10" i="4"/>
  <c r="BX9" i="4"/>
  <c r="X9" i="4"/>
  <c r="CO16" i="4"/>
  <c r="CT16" i="4"/>
  <c r="I16" i="4"/>
  <c r="CS16" i="4"/>
  <c r="K16" i="4"/>
  <c r="CP16" i="4"/>
  <c r="AJ16" i="4"/>
  <c r="AE16" i="4"/>
  <c r="AW16" i="4"/>
  <c r="AR16" i="4"/>
  <c r="W16" i="4"/>
  <c r="R16" i="4"/>
  <c r="E16" i="4"/>
  <c r="J16" i="4"/>
  <c r="M12" i="4" l="1"/>
  <c r="M10" i="4"/>
  <c r="M14" i="4"/>
  <c r="M16" i="4"/>
  <c r="M9" i="4"/>
  <c r="M15" i="4"/>
  <c r="M11" i="4"/>
  <c r="M13" i="4"/>
  <c r="D17" i="2"/>
  <c r="D15" i="6" s="1"/>
  <c r="BM16" i="4"/>
  <c r="BM9" i="4"/>
  <c r="T9" i="2" s="1"/>
  <c r="T7" i="6" s="1"/>
  <c r="BM14" i="4"/>
  <c r="T14" i="2" s="1"/>
  <c r="T12" i="6" s="1"/>
  <c r="CM16" i="4"/>
  <c r="AB16" i="2" s="1"/>
  <c r="AB14" i="6" s="1"/>
  <c r="CX10" i="4"/>
  <c r="Z13" i="2"/>
  <c r="Z11" i="6" s="1"/>
  <c r="O9" i="2"/>
  <c r="O7" i="6" s="1"/>
  <c r="G11" i="2"/>
  <c r="G9" i="6" s="1"/>
  <c r="O13" i="2"/>
  <c r="O11" i="6" s="1"/>
  <c r="G15" i="2"/>
  <c r="G13" i="6" s="1"/>
  <c r="B15" i="2"/>
  <c r="B13" i="6" s="1"/>
  <c r="V9" i="2"/>
  <c r="V7" i="6" s="1"/>
  <c r="K11" i="2"/>
  <c r="K9" i="6" s="1"/>
  <c r="C13" i="2"/>
  <c r="C11" i="6" s="1"/>
  <c r="K15" i="2"/>
  <c r="K13" i="6" s="1"/>
  <c r="V12" i="2"/>
  <c r="V10" i="6" s="1"/>
  <c r="R14" i="2"/>
  <c r="R12" i="6" s="1"/>
  <c r="S16" i="2"/>
  <c r="S14" i="6" s="1"/>
  <c r="W9" i="2"/>
  <c r="W7" i="6" s="1"/>
  <c r="W13" i="2"/>
  <c r="W11" i="6" s="1"/>
  <c r="J14" i="2"/>
  <c r="J12" i="6" s="1"/>
  <c r="F15" i="2"/>
  <c r="F13" i="6" s="1"/>
  <c r="W12" i="2"/>
  <c r="W10" i="6" s="1"/>
  <c r="C15" i="2"/>
  <c r="C13" i="6" s="1"/>
  <c r="N14" i="2"/>
  <c r="N12" i="6" s="1"/>
  <c r="B14" i="2"/>
  <c r="B12" i="6" s="1"/>
  <c r="G16" i="2"/>
  <c r="G14" i="6" s="1"/>
  <c r="W11" i="2"/>
  <c r="W9" i="6" s="1"/>
  <c r="C14" i="2"/>
  <c r="C12" i="6" s="1"/>
  <c r="W15" i="2"/>
  <c r="W13" i="6" s="1"/>
  <c r="N11" i="2"/>
  <c r="N9" i="6" s="1"/>
  <c r="B12" i="2"/>
  <c r="B10" i="6" s="1"/>
  <c r="F13" i="2"/>
  <c r="F11" i="6" s="1"/>
  <c r="C9" i="2"/>
  <c r="C7" i="6" s="1"/>
  <c r="W16" i="2"/>
  <c r="W14" i="6" s="1"/>
  <c r="S9" i="2"/>
  <c r="S7" i="6" s="1"/>
  <c r="AA11" i="2"/>
  <c r="AA9" i="6" s="1"/>
  <c r="S13" i="2"/>
  <c r="S11" i="6" s="1"/>
  <c r="AA15" i="2"/>
  <c r="AA13" i="6" s="1"/>
  <c r="J15" i="2"/>
  <c r="J13" i="6" s="1"/>
  <c r="R11" i="2"/>
  <c r="R9" i="6" s="1"/>
  <c r="K10" i="2"/>
  <c r="K8" i="6" s="1"/>
  <c r="C12" i="2"/>
  <c r="C10" i="6" s="1"/>
  <c r="K14" i="2"/>
  <c r="K12" i="6" s="1"/>
  <c r="X16" i="2"/>
  <c r="X14" i="6" s="1"/>
  <c r="R10" i="2"/>
  <c r="R8" i="6" s="1"/>
  <c r="V11" i="2"/>
  <c r="V9" i="6" s="1"/>
  <c r="Z12" i="2"/>
  <c r="Z10" i="6" s="1"/>
  <c r="K9" i="2"/>
  <c r="K7" i="6" s="1"/>
  <c r="C11" i="2"/>
  <c r="C9" i="6" s="1"/>
  <c r="K13" i="2"/>
  <c r="K11" i="6" s="1"/>
  <c r="Z11" i="2"/>
  <c r="Z9" i="6" s="1"/>
  <c r="B13" i="2"/>
  <c r="B11" i="6" s="1"/>
  <c r="K16" i="2"/>
  <c r="K14" i="6" s="1"/>
  <c r="F16" i="2"/>
  <c r="F14" i="6" s="1"/>
  <c r="J16" i="2"/>
  <c r="J14" i="6" s="1"/>
  <c r="T16" i="2"/>
  <c r="T14" i="6" s="1"/>
  <c r="C10" i="2"/>
  <c r="C8" i="6" s="1"/>
  <c r="K12" i="2"/>
  <c r="K10" i="6" s="1"/>
  <c r="N15" i="2"/>
  <c r="N13" i="6" s="1"/>
  <c r="J10" i="2"/>
  <c r="J8" i="6" s="1"/>
  <c r="G10" i="2"/>
  <c r="G8" i="6" s="1"/>
  <c r="O12" i="2"/>
  <c r="O10" i="6" s="1"/>
  <c r="G14" i="2"/>
  <c r="G12" i="6" s="1"/>
  <c r="R13" i="2"/>
  <c r="R11" i="6" s="1"/>
  <c r="Z9" i="2"/>
  <c r="Z7" i="6" s="1"/>
  <c r="R15" i="2"/>
  <c r="R13" i="6" s="1"/>
  <c r="AA10" i="2"/>
  <c r="AA8" i="6" s="1"/>
  <c r="S12" i="2"/>
  <c r="S10" i="6" s="1"/>
  <c r="AA14" i="2"/>
  <c r="AA12" i="6" s="1"/>
  <c r="V13" i="2"/>
  <c r="V11" i="6" s="1"/>
  <c r="V16" i="2"/>
  <c r="V14" i="6" s="1"/>
  <c r="J12" i="2"/>
  <c r="J10" i="6" s="1"/>
  <c r="AA9" i="2"/>
  <c r="AA7" i="6" s="1"/>
  <c r="S11" i="2"/>
  <c r="S9" i="6" s="1"/>
  <c r="AA13" i="2"/>
  <c r="AA11" i="6" s="1"/>
  <c r="S15" i="2"/>
  <c r="S13" i="6" s="1"/>
  <c r="F9" i="2"/>
  <c r="F7" i="6" s="1"/>
  <c r="V10" i="2"/>
  <c r="V8" i="6" s="1"/>
  <c r="N16" i="2"/>
  <c r="N14" i="6" s="1"/>
  <c r="B16" i="2"/>
  <c r="B14" i="6" s="1"/>
  <c r="C16" i="2"/>
  <c r="C14" i="6" s="1"/>
  <c r="AA16" i="2"/>
  <c r="AA14" i="6" s="1"/>
  <c r="R16" i="2"/>
  <c r="R14" i="6" s="1"/>
  <c r="S10" i="2"/>
  <c r="S8" i="6" s="1"/>
  <c r="AA12" i="2"/>
  <c r="AA10" i="6" s="1"/>
  <c r="S14" i="2"/>
  <c r="S12" i="6" s="1"/>
  <c r="J9" i="2"/>
  <c r="J7" i="6" s="1"/>
  <c r="Z10" i="2"/>
  <c r="Z8" i="6" s="1"/>
  <c r="R12" i="2"/>
  <c r="R10" i="6" s="1"/>
  <c r="F14" i="2"/>
  <c r="F12" i="6" s="1"/>
  <c r="V14" i="2"/>
  <c r="V12" i="6" s="1"/>
  <c r="W10" i="2"/>
  <c r="W8" i="6" s="1"/>
  <c r="W14" i="2"/>
  <c r="W12" i="6" s="1"/>
  <c r="R9" i="2"/>
  <c r="R7" i="6" s="1"/>
  <c r="Z16" i="2"/>
  <c r="Z14" i="6" s="1"/>
  <c r="Z15" i="2"/>
  <c r="Z13" i="6" s="1"/>
  <c r="N10" i="2"/>
  <c r="N8" i="6" s="1"/>
  <c r="B11" i="2"/>
  <c r="B9" i="6" s="1"/>
  <c r="F12" i="2"/>
  <c r="F10" i="6" s="1"/>
  <c r="J13" i="2"/>
  <c r="J11" i="6" s="1"/>
  <c r="G9" i="2"/>
  <c r="G7" i="6" s="1"/>
  <c r="O11" i="2"/>
  <c r="O9" i="6" s="1"/>
  <c r="G13" i="2"/>
  <c r="G11" i="6" s="1"/>
  <c r="O15" i="2"/>
  <c r="O13" i="6" s="1"/>
  <c r="B10" i="2"/>
  <c r="B8" i="6" s="1"/>
  <c r="F11" i="2"/>
  <c r="F9" i="6" s="1"/>
  <c r="N13" i="2"/>
  <c r="N11" i="6" s="1"/>
  <c r="N9" i="2"/>
  <c r="N7" i="6" s="1"/>
  <c r="O10" i="2"/>
  <c r="O8" i="6" s="1"/>
  <c r="G12" i="2"/>
  <c r="G10" i="6" s="1"/>
  <c r="O14" i="2"/>
  <c r="O12" i="6" s="1"/>
  <c r="B9" i="2"/>
  <c r="B7" i="6" s="1"/>
  <c r="Z14" i="2"/>
  <c r="Z12" i="6" s="1"/>
  <c r="F10" i="2"/>
  <c r="F8" i="6" s="1"/>
  <c r="J11" i="2"/>
  <c r="J9" i="6" s="1"/>
  <c r="N12" i="2"/>
  <c r="N10" i="6" s="1"/>
  <c r="V15" i="2"/>
  <c r="V13" i="6" s="1"/>
  <c r="AM16" i="4"/>
  <c r="CV14" i="4"/>
  <c r="AZ16" i="4"/>
  <c r="CX16" i="4"/>
  <c r="AM15" i="4"/>
  <c r="Z16" i="4"/>
  <c r="CX14" i="4"/>
  <c r="CX12" i="4"/>
  <c r="AM9" i="4"/>
  <c r="Z13" i="4"/>
  <c r="CM15" i="4"/>
  <c r="CV12" i="4"/>
  <c r="CM13" i="4"/>
  <c r="CV10" i="4"/>
  <c r="CX9" i="4"/>
  <c r="AZ15" i="4"/>
  <c r="BM13" i="4"/>
  <c r="BZ12" i="4"/>
  <c r="Z15" i="4"/>
  <c r="CX13" i="4"/>
  <c r="CV15" i="4"/>
  <c r="BZ10" i="4"/>
  <c r="BZ14" i="4"/>
  <c r="CV13" i="4"/>
  <c r="AM12" i="4"/>
  <c r="AM10" i="4"/>
  <c r="CM9" i="4"/>
  <c r="BM15" i="4"/>
  <c r="BZ13" i="4"/>
  <c r="CR10" i="4"/>
  <c r="CW10" i="4"/>
  <c r="Z9" i="4"/>
  <c r="CR14" i="4"/>
  <c r="CW14" i="4"/>
  <c r="CR11" i="4"/>
  <c r="CW11" i="4"/>
  <c r="CW15" i="4"/>
  <c r="CR15" i="4"/>
  <c r="AZ11" i="4"/>
  <c r="BM12" i="4"/>
  <c r="Z14" i="4"/>
  <c r="CX11" i="4"/>
  <c r="Z12" i="4"/>
  <c r="AM13" i="4"/>
  <c r="AZ9" i="4"/>
  <c r="Z11" i="4"/>
  <c r="AZ13" i="4"/>
  <c r="CR9" i="4"/>
  <c r="CW9" i="4"/>
  <c r="CM11" i="4"/>
  <c r="AM14" i="4"/>
  <c r="AZ14" i="4"/>
  <c r="CR13" i="4"/>
  <c r="CW13" i="4"/>
  <c r="BZ9" i="4"/>
  <c r="CM10" i="4"/>
  <c r="CR12" i="4"/>
  <c r="CW12" i="4"/>
  <c r="CV9" i="4"/>
  <c r="AZ10" i="4"/>
  <c r="BM11" i="4"/>
  <c r="CX15" i="4"/>
  <c r="BM10" i="4"/>
  <c r="BZ11" i="4"/>
  <c r="CM12" i="4"/>
  <c r="CV11" i="4"/>
  <c r="CM14" i="4"/>
  <c r="Z10" i="4"/>
  <c r="AM11" i="4"/>
  <c r="AZ12" i="4"/>
  <c r="BZ15" i="4"/>
  <c r="CV16" i="4"/>
  <c r="CW16" i="4"/>
  <c r="CR16" i="4"/>
  <c r="CZ12" i="4" l="1"/>
  <c r="AF12" i="2" s="1"/>
  <c r="AF10" i="6" s="1"/>
  <c r="CZ13" i="4"/>
  <c r="AF13" i="2" s="1"/>
  <c r="AF11" i="6" s="1"/>
  <c r="CZ10" i="4"/>
  <c r="AF10" i="2" s="1"/>
  <c r="AF8" i="6" s="1"/>
  <c r="L11" i="2"/>
  <c r="L9" i="6" s="1"/>
  <c r="AB12" i="2"/>
  <c r="AB10" i="6" s="1"/>
  <c r="T11" i="2"/>
  <c r="T9" i="6" s="1"/>
  <c r="AD12" i="2"/>
  <c r="AD10" i="6" s="1"/>
  <c r="AD13" i="2"/>
  <c r="AD11" i="6" s="1"/>
  <c r="D13" i="2"/>
  <c r="D11" i="6" s="1"/>
  <c r="P13" i="2"/>
  <c r="P11" i="6" s="1"/>
  <c r="L13" i="2"/>
  <c r="L11" i="6" s="1"/>
  <c r="H14" i="2"/>
  <c r="H12" i="6" s="1"/>
  <c r="AD14" i="2"/>
  <c r="AD12" i="6" s="1"/>
  <c r="AD10" i="2"/>
  <c r="AD8" i="6" s="1"/>
  <c r="L10" i="2"/>
  <c r="L8" i="6" s="1"/>
  <c r="X14" i="2"/>
  <c r="X12" i="6" s="1"/>
  <c r="H15" i="2"/>
  <c r="H13" i="6" s="1"/>
  <c r="AB15" i="2"/>
  <c r="AB13" i="6" s="1"/>
  <c r="D15" i="2"/>
  <c r="D13" i="6" s="1"/>
  <c r="X15" i="2"/>
  <c r="X13" i="6" s="1"/>
  <c r="D16" i="2"/>
  <c r="D14" i="6" s="1"/>
  <c r="AE16" i="2"/>
  <c r="AE14" i="6" s="1"/>
  <c r="H10" i="2"/>
  <c r="H8" i="6" s="1"/>
  <c r="X11" i="2"/>
  <c r="X9" i="6" s="1"/>
  <c r="P10" i="2"/>
  <c r="P8" i="6" s="1"/>
  <c r="AB10" i="2"/>
  <c r="AB8" i="6" s="1"/>
  <c r="P14" i="2"/>
  <c r="P12" i="6" s="1"/>
  <c r="AB11" i="2"/>
  <c r="AB9" i="6" s="1"/>
  <c r="H11" i="2"/>
  <c r="H9" i="6" s="1"/>
  <c r="H12" i="2"/>
  <c r="H10" i="6" s="1"/>
  <c r="T12" i="2"/>
  <c r="T10" i="6" s="1"/>
  <c r="H9" i="2"/>
  <c r="H7" i="6" s="1"/>
  <c r="X13" i="2"/>
  <c r="X11" i="6" s="1"/>
  <c r="D12" i="2"/>
  <c r="D10" i="6" s="1"/>
  <c r="X10" i="2"/>
  <c r="X8" i="6" s="1"/>
  <c r="X12" i="2"/>
  <c r="X10" i="6" s="1"/>
  <c r="AE10" i="2"/>
  <c r="AE8" i="6" s="1"/>
  <c r="H13" i="2"/>
  <c r="H11" i="6" s="1"/>
  <c r="P16" i="2"/>
  <c r="P14" i="6" s="1"/>
  <c r="AB14" i="2"/>
  <c r="AB12" i="6" s="1"/>
  <c r="T10" i="2"/>
  <c r="T8" i="6" s="1"/>
  <c r="X9" i="2"/>
  <c r="X7" i="6" s="1"/>
  <c r="L14" i="2"/>
  <c r="L12" i="6" s="1"/>
  <c r="D10" i="2"/>
  <c r="D8" i="6" s="1"/>
  <c r="D11" i="2"/>
  <c r="D9" i="6" s="1"/>
  <c r="P11" i="2"/>
  <c r="P9" i="6" s="1"/>
  <c r="AD11" i="2"/>
  <c r="AD9" i="6" s="1"/>
  <c r="D9" i="2"/>
  <c r="D7" i="6" s="1"/>
  <c r="T15" i="2"/>
  <c r="T13" i="6" s="1"/>
  <c r="L12" i="2"/>
  <c r="L10" i="6" s="1"/>
  <c r="AE15" i="2"/>
  <c r="AE13" i="6" s="1"/>
  <c r="T13" i="2"/>
  <c r="T11" i="6" s="1"/>
  <c r="AB13" i="2"/>
  <c r="AB11" i="6" s="1"/>
  <c r="L9" i="2"/>
  <c r="L7" i="6" s="1"/>
  <c r="H16" i="2"/>
  <c r="H14" i="6" s="1"/>
  <c r="AE14" i="2"/>
  <c r="AE12" i="6" s="1"/>
  <c r="AD16" i="2"/>
  <c r="AD14" i="6" s="1"/>
  <c r="AE9" i="2"/>
  <c r="AE7" i="6" s="1"/>
  <c r="P12" i="2"/>
  <c r="P10" i="6" s="1"/>
  <c r="AE11" i="2"/>
  <c r="AE9" i="6" s="1"/>
  <c r="D14" i="2"/>
  <c r="D12" i="6" s="1"/>
  <c r="AD9" i="2"/>
  <c r="AD7" i="6" s="1"/>
  <c r="P9" i="2"/>
  <c r="P7" i="6" s="1"/>
  <c r="AD15" i="2"/>
  <c r="AD13" i="6" s="1"/>
  <c r="AB9" i="2"/>
  <c r="AB7" i="6" s="1"/>
  <c r="AE13" i="2"/>
  <c r="AE11" i="6" s="1"/>
  <c r="P15" i="2"/>
  <c r="P13" i="6" s="1"/>
  <c r="AE12" i="2"/>
  <c r="AE10" i="6" s="1"/>
  <c r="L15" i="2"/>
  <c r="L13" i="6" s="1"/>
  <c r="L16" i="2"/>
  <c r="L14" i="6" s="1"/>
  <c r="CZ16" i="4"/>
  <c r="CZ14" i="4"/>
  <c r="CZ9" i="4"/>
  <c r="CZ15" i="4"/>
  <c r="CZ11" i="4"/>
  <c r="AF15" i="2" l="1"/>
  <c r="AF13" i="6" s="1"/>
  <c r="AF9" i="2"/>
  <c r="AF7" i="6" s="1"/>
  <c r="AF14" i="2"/>
  <c r="AF12" i="6" s="1"/>
  <c r="AF11" i="2"/>
  <c r="AF9" i="6" s="1"/>
  <c r="AF16" i="2"/>
  <c r="AF14" i="6" s="1"/>
</calcChain>
</file>

<file path=xl/sharedStrings.xml><?xml version="1.0" encoding="utf-8"?>
<sst xmlns="http://schemas.openxmlformats.org/spreadsheetml/2006/main" count="73332" uniqueCount="331">
  <si>
    <t>Year</t>
  </si>
  <si>
    <t>FRA</t>
  </si>
  <si>
    <t>FRA_type</t>
  </si>
  <si>
    <t>FRA_code</t>
  </si>
  <si>
    <t>Type</t>
  </si>
  <si>
    <t>Total</t>
  </si>
  <si>
    <t>Avon</t>
  </si>
  <si>
    <t>Men</t>
  </si>
  <si>
    <t>Brigade Manager</t>
  </si>
  <si>
    <t xml:space="preserve">Area Manager </t>
  </si>
  <si>
    <t>Group Manager</t>
  </si>
  <si>
    <t>Station Manager</t>
  </si>
  <si>
    <t>Watch Manager</t>
  </si>
  <si>
    <t>Crew Manager</t>
  </si>
  <si>
    <t>Firefighter</t>
  </si>
  <si>
    <t>Women</t>
  </si>
  <si>
    <r>
      <t>FIRE STATISTICS TABLE 1103: Staff headcount</t>
    </r>
    <r>
      <rPr>
        <b/>
        <vertAlign val="superscript"/>
        <sz val="11"/>
        <color rgb="FFFFFFFF"/>
        <rFont val="Arial Black"/>
        <family val="2"/>
      </rPr>
      <t>1</t>
    </r>
    <r>
      <rPr>
        <b/>
        <sz val="11"/>
        <color rgb="FFFFFFFF"/>
        <rFont val="Arial Black"/>
        <family val="2"/>
      </rPr>
      <t xml:space="preserve"> by gender, fire authority and role</t>
    </r>
  </si>
  <si>
    <t>Select a fire and rescue authority from the drop-down list in the orange box below (the code beneath is the Office for National Statistics Ecode):</t>
  </si>
  <si>
    <t>Total Staff</t>
  </si>
  <si>
    <r>
      <t>Year</t>
    </r>
    <r>
      <rPr>
        <vertAlign val="superscript"/>
        <sz val="11"/>
        <color theme="1"/>
        <rFont val="Calibri"/>
        <family val="2"/>
        <scheme val="minor"/>
      </rPr>
      <t>2</t>
    </r>
  </si>
  <si>
    <t>% Wholetime</t>
  </si>
  <si>
    <t>% On Call</t>
  </si>
  <si>
    <t>% All Firefighters</t>
  </si>
  <si>
    <t>KA</t>
  </si>
  <si>
    <t>Non Metropolitan Fire Authorities</t>
  </si>
  <si>
    <t>E31000001</t>
  </si>
  <si>
    <t>Bedfordshire</t>
  </si>
  <si>
    <t>GB</t>
  </si>
  <si>
    <t>E31000002</t>
  </si>
  <si>
    <t>Berkshire</t>
  </si>
  <si>
    <t>JY</t>
  </si>
  <si>
    <t>E31000003</t>
  </si>
  <si>
    <t>Buckinghamshire</t>
  </si>
  <si>
    <t>JC</t>
  </si>
  <si>
    <t>E31000004</t>
  </si>
  <si>
    <t>Cambridgeshire</t>
  </si>
  <si>
    <t>GC</t>
  </si>
  <si>
    <t>E31000005</t>
  </si>
  <si>
    <t>Cheshire</t>
  </si>
  <si>
    <t>BE</t>
  </si>
  <si>
    <t>E31000006</t>
  </si>
  <si>
    <t>Cleveland</t>
  </si>
  <si>
    <t>AC</t>
  </si>
  <si>
    <t>E31000007</t>
  </si>
  <si>
    <t>Cornwall</t>
  </si>
  <si>
    <t>KC</t>
  </si>
  <si>
    <t>E31000008</t>
  </si>
  <si>
    <t>Cumbria</t>
  </si>
  <si>
    <t>BC</t>
  </si>
  <si>
    <t>E31000009</t>
  </si>
  <si>
    <t>Derbyshire</t>
  </si>
  <si>
    <t>ED</t>
  </si>
  <si>
    <t>E31000010</t>
  </si>
  <si>
    <t>Devon and Somerset</t>
  </si>
  <si>
    <t>KV</t>
  </si>
  <si>
    <t>E31000011</t>
  </si>
  <si>
    <t>Dorset</t>
  </si>
  <si>
    <t>KT</t>
  </si>
  <si>
    <t>E31000012</t>
  </si>
  <si>
    <t>Durham</t>
  </si>
  <si>
    <t>AD</t>
  </si>
  <si>
    <t>E31000013</t>
  </si>
  <si>
    <t>East Sussex</t>
  </si>
  <si>
    <t>JE</t>
  </si>
  <si>
    <t>E31000014</t>
  </si>
  <si>
    <t>Essex</t>
  </si>
  <si>
    <t>GE</t>
  </si>
  <si>
    <t>E31000015</t>
  </si>
  <si>
    <t>Gloucestershire</t>
  </si>
  <si>
    <t>KG</t>
  </si>
  <si>
    <t>E31000016</t>
  </si>
  <si>
    <t>Greater London</t>
  </si>
  <si>
    <t>HH</t>
  </si>
  <si>
    <t>Metropolitan Fire Authorities</t>
  </si>
  <si>
    <t>E31000046</t>
  </si>
  <si>
    <t>Greater Manchester</t>
  </si>
  <si>
    <t>BG</t>
  </si>
  <si>
    <t>E31000040</t>
  </si>
  <si>
    <t>Hampshire</t>
  </si>
  <si>
    <t>JH</t>
  </si>
  <si>
    <t>E31000017</t>
  </si>
  <si>
    <t>Hereford and Worcester</t>
  </si>
  <si>
    <t>FE</t>
  </si>
  <si>
    <t>E31000018</t>
  </si>
  <si>
    <t>Hertfordshire</t>
  </si>
  <si>
    <t>GH</t>
  </si>
  <si>
    <t>E31000019</t>
  </si>
  <si>
    <t>Humberside</t>
  </si>
  <si>
    <t>DH</t>
  </si>
  <si>
    <t>E31000020</t>
  </si>
  <si>
    <t>Isle Of Wight</t>
  </si>
  <si>
    <t>E31000021</t>
  </si>
  <si>
    <t>Isles of Scilly</t>
  </si>
  <si>
    <t>KL</t>
  </si>
  <si>
    <t>E31000039</t>
  </si>
  <si>
    <t>Kent</t>
  </si>
  <si>
    <t>JK</t>
  </si>
  <si>
    <t>E31000022</t>
  </si>
  <si>
    <t>Lancashire</t>
  </si>
  <si>
    <t>BL</t>
  </si>
  <si>
    <t>E31000023</t>
  </si>
  <si>
    <t>Leicestershire</t>
  </si>
  <si>
    <t>ES</t>
  </si>
  <si>
    <t>E31000024</t>
  </si>
  <si>
    <t>Lincolnshire</t>
  </si>
  <si>
    <t>EC</t>
  </si>
  <si>
    <t>E31000025</t>
  </si>
  <si>
    <t>Merseyside</t>
  </si>
  <si>
    <t>BM</t>
  </si>
  <si>
    <t>E31000041</t>
  </si>
  <si>
    <t>Norfolk</t>
  </si>
  <si>
    <t>GN</t>
  </si>
  <si>
    <t>E31000026</t>
  </si>
  <si>
    <t>North Yorkshire</t>
  </si>
  <si>
    <t>DN</t>
  </si>
  <si>
    <t>E31000027</t>
  </si>
  <si>
    <t>Northamptonshire</t>
  </si>
  <si>
    <t>EM</t>
  </si>
  <si>
    <t>E31000028</t>
  </si>
  <si>
    <t>Northumberland</t>
  </si>
  <si>
    <t>AN</t>
  </si>
  <si>
    <t>E31000029</t>
  </si>
  <si>
    <t>Nottinghamshire</t>
  </si>
  <si>
    <t>ET</t>
  </si>
  <si>
    <t>E31000030</t>
  </si>
  <si>
    <t>Oxfordshire</t>
  </si>
  <si>
    <t>JX</t>
  </si>
  <si>
    <t>E31000031</t>
  </si>
  <si>
    <t>Shropshire</t>
  </si>
  <si>
    <t>FH</t>
  </si>
  <si>
    <t>E31000032</t>
  </si>
  <si>
    <t>South Yorkshire</t>
  </si>
  <si>
    <t>DS</t>
  </si>
  <si>
    <t>E31000042</t>
  </si>
  <si>
    <t>Staffordshire</t>
  </si>
  <si>
    <t>FT</t>
  </si>
  <si>
    <t>E31000033</t>
  </si>
  <si>
    <t>Suffolk</t>
  </si>
  <si>
    <t>GS</t>
  </si>
  <si>
    <t>E31000034</t>
  </si>
  <si>
    <t>Surrey</t>
  </si>
  <si>
    <t>JS</t>
  </si>
  <si>
    <t>E31000035</t>
  </si>
  <si>
    <t>Tyne and Wear</t>
  </si>
  <si>
    <t>AT</t>
  </si>
  <si>
    <t>E31000043</t>
  </si>
  <si>
    <t>Warwickshire</t>
  </si>
  <si>
    <t>FS</t>
  </si>
  <si>
    <t>E31000036</t>
  </si>
  <si>
    <t>West Midlands</t>
  </si>
  <si>
    <t>FM</t>
  </si>
  <si>
    <t>E31000044</t>
  </si>
  <si>
    <t>West Sussex</t>
  </si>
  <si>
    <t>JW</t>
  </si>
  <si>
    <t>E31000037</t>
  </si>
  <si>
    <t>West Yorkshire</t>
  </si>
  <si>
    <t>DW</t>
  </si>
  <si>
    <t>E31000045</t>
  </si>
  <si>
    <t>Wiltshire</t>
  </si>
  <si>
    <t>KW</t>
  </si>
  <si>
    <t>E31000038</t>
  </si>
  <si>
    <t>Dorset and Wiltshire</t>
  </si>
  <si>
    <t>KR</t>
  </si>
  <si>
    <t>E31000047</t>
  </si>
  <si>
    <t>North West Fire Control</t>
  </si>
  <si>
    <t>NWFC</t>
  </si>
  <si>
    <t>METS</t>
  </si>
  <si>
    <t>NONMETS</t>
  </si>
  <si>
    <t>England</t>
  </si>
  <si>
    <t>ENG</t>
  </si>
  <si>
    <t>E92000001</t>
  </si>
  <si>
    <t>Devon</t>
  </si>
  <si>
    <t>Somerset</t>
  </si>
  <si>
    <t>Wholetime</t>
  </si>
  <si>
    <t>On Call</t>
  </si>
  <si>
    <t>The full set of fire statistics releases, tables and guidance can be found on our landing page, here-</t>
  </si>
  <si>
    <t>https://www.gov.uk/government/collections/fire-statistics</t>
  </si>
  <si>
    <t>The statistics in this table are Official Statistics.</t>
  </si>
  <si>
    <t>Area Manager</t>
  </si>
  <si>
    <t>Isle of Wight</t>
  </si>
  <si>
    <t>No notes</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</si>
  <si>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t>
  </si>
  <si>
    <t>In 2011 the control centres in Cambridgeshire and Suffolk merged. The merged centre is in Cambridgeshire, so staff are recorded, from 2012, in the Cambridgeshire figures.</t>
  </si>
  <si>
    <t>In May 2015; Cheshire, Cumbria, Lancashire and Greater Manchester jointly set up a public service company, North West Fire Control, to provide fire control to most of the north west region. As such staff are recorded, from 2015, in North West Fire Control figures.</t>
  </si>
  <si>
    <t>Fire Control for Isles of Scilly is handled by Cornwall FRS.</t>
  </si>
  <si>
    <t>In 2008/09 Devon FRS and Somerset FRS merged. The figures for 2008 and previously are these two FRS added together.</t>
  </si>
  <si>
    <t>In August 2015 a joint control centre covering Dorset and Wiltshire became fully operational, ahead of their full merger in 2016. The control centre is based in Wiltshire so staff are included in the Wiltshire figures.</t>
  </si>
  <si>
    <t>In 2014 a new joint control centre covering East and West Sussex became fully operational. This facility is based in East Sussex, so staff are recorded, from 2014, in the East Sussex figures.</t>
  </si>
  <si>
    <t>In March 2012 the Isle of Wight control centre ceased operations and this function was provided by Surrey FRS.</t>
  </si>
  <si>
    <t>In April 2015 a new joint control centre covering Berkshire, Buckinghamshire and Oxfordshire became fully operational. This facility is based in Berkshire, so staff are recorded, from 2016, in the Berkshire figures.</t>
  </si>
  <si>
    <t>In 2015 a new joint control centre covering Staffordshire and West Midlands became fully operational. This facility is based in the West Midlands, so staff are recorded, from 2015, in the West Midlands figures.</t>
  </si>
  <si>
    <t>In August 2015 a joint control centre covering Dorset and Wiltshire became full operational, ahead of their full merger in 2016. The control centre is based in Wiltshire so staff are included in the Wiltshire figures.</t>
  </si>
  <si>
    <t>In 2016/17 Dorset FRS and Wiltshire FRS merged. The figures for 2016 and previously are these two FRS added together.</t>
  </si>
  <si>
    <t>North West Fire Control is a public sector company set up exclusively by some of the fire and rescue services in the North West (Cheshire, Cumbria, Lancashire and Greater Manchester). It started operating in May 2015.</t>
  </si>
  <si>
    <t>This does not include the North West Fire Control, which covers Greater Manchester as well as Cumbria, Lancashire and Cheshire but these figures can not be split.</t>
  </si>
  <si>
    <t>This includes the North West Fire Control, which covers Greater Manchester as well as Cumbria, Lancashire and Cheshire but these figures can not be split.</t>
  </si>
  <si>
    <t>In April 2015 a new joint control centre covering Berkshire, Buckinghamshire and Oxfordshire became fully operational. This facility is based in the Berkshire headquarters and hence Oxfordshire and Buckinghamshire are recorded,from 2016, as having 0 control staff with Berkshire's figure increasing in 2016. In August 2015 a joint control centre covering Dorset and Wiltshire became fully operational, ahead of their full merger in 2016. The control centre is based in Wiltshire so staff are included in the Wiltshire figures.</t>
  </si>
  <si>
    <t>In May 2014; Cheshire, Cumbria, Lancashire and Greater Manchester jointly set up a public service company, North West Fire Control, to provide fire control to most of the north west region. As such staff are recorded, from 2015, in North West Fire Control figures. In 2015 a new joint control centre covering Staffordshire and West Midlands became fully operational. This facility is based in the West Midlands, so staff are recorded, from 2015, in the West Midlands figures.</t>
  </si>
  <si>
    <t>Figures for fire authorities in 2008 do not add to the England total.</t>
  </si>
  <si>
    <t>Figures for fire authorities in 2007 do not add to the England total.</t>
  </si>
  <si>
    <t>The 2005 FTE Retained Duty System figure for Berkshire, Leicestershire and Merseyside were estimated, as no figures were provided. The 2005 FTE Fire Control figure for Essex was estimated, as no figure was provided.</t>
  </si>
  <si>
    <t>Source: Home Office Operational Statistics Data Collection, figures supplied by fire and rescue authorities.</t>
  </si>
  <si>
    <t>Contact: FireStatistics@homeoffice.gov.uk</t>
  </si>
  <si>
    <t>Role</t>
  </si>
  <si>
    <t>Gender</t>
  </si>
  <si>
    <t>Count</t>
  </si>
  <si>
    <t>Pink cells</t>
  </si>
  <si>
    <t>are the ones picked up in the macro</t>
  </si>
  <si>
    <t>red font</t>
  </si>
  <si>
    <t>are the cells you need to check are still correct</t>
  </si>
  <si>
    <t>Link_Start</t>
  </si>
  <si>
    <t>Return_Name</t>
  </si>
  <si>
    <t>FRS_Loop</t>
  </si>
  <si>
    <t>Link_End</t>
  </si>
  <si>
    <t>Sheet_Name_HR2</t>
  </si>
  <si>
    <t>Cell_Loop_HR2</t>
  </si>
  <si>
    <t>Cell_Loop_Desc_HR2</t>
  </si>
  <si>
    <t>Cell_Loop_Desc2_HR2</t>
  </si>
  <si>
    <t>HR2</t>
  </si>
  <si>
    <t>Wholetime firefighters</t>
  </si>
  <si>
    <t>Sheet_Name_HR3</t>
  </si>
  <si>
    <t>Cell_Loop_HR3</t>
  </si>
  <si>
    <t>Cell_Loop_Desc_HR3</t>
  </si>
  <si>
    <t>Cell_Loop_Desc2_HR3</t>
  </si>
  <si>
    <t>HR3</t>
  </si>
  <si>
    <t>On-call firefighters</t>
  </si>
  <si>
    <t>Cell_Loop_HR4</t>
  </si>
  <si>
    <t>Cell_Loop_Desc_HR4</t>
  </si>
  <si>
    <t>Cell_Loop_Desc2_HR4</t>
  </si>
  <si>
    <t>Cell_Loop_HR5</t>
  </si>
  <si>
    <t>Cell_Loop_Desc_HR5</t>
  </si>
  <si>
    <t>Cell_Loop_Desc2_HR5</t>
  </si>
  <si>
    <t>C11</t>
  </si>
  <si>
    <t>C12</t>
  </si>
  <si>
    <t>C15</t>
  </si>
  <si>
    <t>C16</t>
  </si>
  <si>
    <t>C17</t>
  </si>
  <si>
    <t>C18</t>
  </si>
  <si>
    <t>C13</t>
  </si>
  <si>
    <t>C14</t>
  </si>
  <si>
    <t>D11</t>
  </si>
  <si>
    <t>D12</t>
  </si>
  <si>
    <t>D13</t>
  </si>
  <si>
    <t>D14</t>
  </si>
  <si>
    <t>D15</t>
  </si>
  <si>
    <t>D16</t>
  </si>
  <si>
    <t>D17</t>
  </si>
  <si>
    <t>D18</t>
  </si>
  <si>
    <t>Cell_Loop_Desc3_HR2</t>
  </si>
  <si>
    <t>Cell_Loop_Desc3_HR3</t>
  </si>
  <si>
    <t>Cell_Loop_Desc3_HR4</t>
  </si>
  <si>
    <t>Cell_Loop_Desc3_HR5</t>
  </si>
  <si>
    <t>Retained duty system</t>
  </si>
  <si>
    <t>No</t>
  </si>
  <si>
    <t>Brigade manager</t>
  </si>
  <si>
    <t xml:space="preserve">Area manager </t>
  </si>
  <si>
    <t>Group manager</t>
  </si>
  <si>
    <t>Station manager</t>
  </si>
  <si>
    <t>Watch manager</t>
  </si>
  <si>
    <t>Crew manager</t>
  </si>
  <si>
    <t>All ranks</t>
  </si>
  <si>
    <t>1 The total number of employees.</t>
  </si>
  <si>
    <t>2 Position at 31 March of each year.</t>
  </si>
  <si>
    <t>\\Poise.Homeoffice.Local\Home\TMS7\Users\NicholD4\My Documents\Workforce2020\</t>
  </si>
  <si>
    <t>2019_20</t>
  </si>
  <si>
    <t>\HR\HR_</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</si>
  <si>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</si>
  <si>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</si>
  <si>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</si>
  <si>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</si>
  <si>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</si>
  <si>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</si>
  <si>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</si>
  <si>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</si>
  <si>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</si>
  <si>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</si>
  <si>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</si>
  <si>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</si>
  <si>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Table 1108</t>
  </si>
  <si>
    <t>FIRE1108</t>
  </si>
  <si>
    <t>end of table</t>
  </si>
  <si>
    <t>blank</t>
  </si>
  <si>
    <t>Other</t>
  </si>
  <si>
    <t>..</t>
  </si>
  <si>
    <t>Area manager</t>
  </si>
  <si>
    <t>Isles Of Scilly</t>
  </si>
  <si>
    <t>Non Metropolitan fire authorities</t>
  </si>
  <si>
    <t>Metropolitan fire authorities</t>
  </si>
  <si>
    <t>Comments</t>
  </si>
  <si>
    <t>Data taken from the 17/18 published 1108 table</t>
  </si>
  <si>
    <t xml:space="preserve">In 2021, North Yorkshire recorded 9 on-call firefighters with an unknown gender. These staff are excluded from the figures in this table. </t>
  </si>
  <si>
    <t>Hampshire and Isle of Wight</t>
  </si>
  <si>
    <t>E31000048</t>
  </si>
  <si>
    <t>NA</t>
  </si>
  <si>
    <t>Responsible Statistician: Helene Clark</t>
  </si>
  <si>
    <t>Published: 20 October 2022</t>
  </si>
  <si>
    <t>Next Update: Autumn 2023</t>
  </si>
  <si>
    <t>Crown copyright © 2022</t>
  </si>
  <si>
    <t>England, April 2021 to March 2022: data tables</t>
  </si>
  <si>
    <t>Publication Date: 20 October 2022</t>
  </si>
  <si>
    <t>2011 to 2022</t>
  </si>
  <si>
    <t>Revised following submission of updated data by FRS</t>
  </si>
  <si>
    <t>In 2022 15 Humberside staff of unknown gender were excluded from this table and hence some of the total figures do not match the corresponding total figures in the other published FRS workforce tables.</t>
  </si>
  <si>
    <t xml:space="preserve">15 Humberside staff of unknown gender have been excluded from the 2022 figures. The totals in this table therefore may not necessarily match the corresponding totals in the other published workforce tables. </t>
  </si>
  <si>
    <t>Column Labels</t>
  </si>
  <si>
    <t>Grand Total</t>
  </si>
  <si>
    <t>Row Labels</t>
  </si>
  <si>
    <t>Sum of Count</t>
  </si>
  <si>
    <t>2020 Total</t>
  </si>
  <si>
    <t>2021 Total</t>
  </si>
  <si>
    <t>2022 Total</t>
  </si>
  <si>
    <t>(All)</t>
  </si>
  <si>
    <t>(Multiple Items)</t>
  </si>
  <si>
    <t>% Changes</t>
  </si>
  <si>
    <t>Revised in 2022 following submission of corrected data.</t>
  </si>
  <si>
    <t>The 2021 on-call men firefighter figures were adjusted in 2022 following submission of corrected data - the watch manager figure increased by 1, the crew manager figure decreased by 1 and the firefighter figure increased by 10.</t>
  </si>
  <si>
    <t xml:space="preserve">Some staff of unknown gender have been excluded from the 2022 data (61 wholetime firefighters and 37 on-call firefighters). </t>
  </si>
  <si>
    <r>
      <t>FIRE STATISTICS TABLE 1108: Percentage of firefighters (headcount</t>
    </r>
    <r>
      <rPr>
        <b/>
        <vertAlign val="superscript"/>
        <sz val="11"/>
        <rFont val="Arial Black"/>
        <family val="2"/>
      </rPr>
      <t>1</t>
    </r>
    <r>
      <rPr>
        <b/>
        <sz val="11"/>
        <rFont val="Arial Black"/>
        <family val="2"/>
      </rPr>
      <t>) that were women by fire authority, role and rank</t>
    </r>
  </si>
  <si>
    <t>Percentage of firefighters (headcount) that were women by fire authority, role and rank</t>
  </si>
  <si>
    <t>Hampshire data.</t>
  </si>
  <si>
    <t>Isle of Wight data.</t>
  </si>
  <si>
    <t>Notes on data adjustments</t>
  </si>
  <si>
    <t xml:space="preserve">Staff of unknown gender have been excluded from the data (see below for detail). The totals in this table therefore may not necessarily match the corresponding totals in the other published workforce tables. 
</t>
  </si>
  <si>
    <t>2021:</t>
  </si>
  <si>
    <t>2022:</t>
  </si>
  <si>
    <t>Essex - 67 wholetime firefighters and 41 on-call firefighters</t>
  </si>
  <si>
    <t>North Yorkshire - 9 on-call firefighters</t>
  </si>
  <si>
    <t>Essex - 61 wholetime firefighters and 37 on-call firefighters</t>
  </si>
  <si>
    <t>Humberside - 10 wholetime firefighters and 4 on-call firefighters</t>
  </si>
  <si>
    <t>The 2021 Staffordshire wholetime firefighter figures were adjusted in 2022 following submission of corrected data (Men: +2 group managers, +6 station managers, -4 watch managers, +5 crew managers and +32 firefighters. Women: +1 station manager and +3 firefighters)</t>
  </si>
  <si>
    <t>The 2021 Cleveland on-call firefighter figures were adjusted in 2022 following submission of corrected data (Men: +1 Watch Manager figure, -1 Crew Manager and +10 Firefighters).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</si>
</sst>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color rgb="FFFFFFFF"/>
      <name val="Arial Black"/>
      <family val="2"/>
    </font>
    <font>
      <b/>
      <vertAlign val="superscript"/>
      <sz val="11"/>
      <color rgb="FFFFFFFF"/>
      <name val="Arial Black"/>
      <family val="2"/>
    </font>
    <font>
      <sz val="11"/>
      <color rgb="FF000000"/>
      <name val="Calibri"/>
      <family val="2"/>
    </font>
    <font>
      <b/>
      <sz val="11"/>
      <color rgb="FF000000"/>
      <name val="Calibri"/>
      <family val="2"/>
    </font>
    <font>
      <sz val="11"/>
      <color rgb="FFFFFFFF"/>
      <name val="Calibri"/>
      <family val="2"/>
    </font>
    <font>
      <b/>
      <sz val="11"/>
      <color rgb="FFFF0000"/>
      <name val="Calibri"/>
      <family val="2"/>
    </font>
    <font>
      <vertAlign val="superscript"/>
      <sz val="11"/>
      <color theme="1"/>
      <name val="Calibri"/>
      <family val="2"/>
      <scheme val="minor"/>
    </font>
    <font>
      <b/>
      <sz val="11"/>
      <color rgb="FFFF0000"/>
      <name val="Calibri"/>
      <family val="2"/>
      <scheme val="minor"/>
    </font>
    <font>
      <u/>
      <sz val="11"/>
      <color rgb="FF0563C1"/>
      <name val="Calibri"/>
      <family val="2"/>
    </font>
    <font>
      <i/>
      <sz val="11"/>
      <color rgb="FFFF0000"/>
      <name val="Calibri"/>
      <family val="2"/>
      <scheme val="minor"/>
    </font>
    <font>
      <sz val="11"/>
      <color theme="0" tint="-0.249977111117893"/>
      <name val="Calibri"/>
      <family val="2"/>
      <scheme val="minor"/>
    </font>
    <font>
      <b/>
      <sz val="16"/>
      <color theme="1"/>
      <name val="Calibri"/>
      <family val="2"/>
      <scheme val="minor"/>
    </font>
    <font>
      <sz val="10"/>
      <name val="MS Sans Serif"/>
    </font>
    <font>
      <sz val="10"/>
      <color rgb="FFFF0000"/>
      <name val="Calibri"/>
      <family val="2"/>
      <scheme val="minor"/>
    </font>
    <font>
      <sz val="10"/>
      <color rgb="FFFF0000"/>
      <name val="MS Sans Serif"/>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b/>
      <sz val="11"/>
      <color theme="0"/>
      <name val="Calibri"/>
      <family val="2"/>
      <scheme val="minor"/>
    </font>
    <font>
      <sz val="11"/>
      <color theme="0"/>
      <name val="Calibri"/>
      <family val="2"/>
      <scheme val="minor"/>
    </font>
    <font>
      <b/>
      <sz val="11"/>
      <color theme="0"/>
      <name val="Calibri"/>
      <family val="2"/>
    </font>
    <font>
      <u/>
      <sz val="9"/>
      <color rgb="FF0563C1"/>
      <name val="Arial"/>
      <family val="2"/>
    </font>
    <font>
      <b/>
      <sz val="11"/>
      <name val="Arial Black"/>
      <family val="2"/>
    </font>
    <font>
      <b/>
      <vertAlign val="superscript"/>
      <sz val="11"/>
      <name val="Arial Black"/>
      <family val="2"/>
    </font>
    <font>
      <sz val="11"/>
      <name val="Calibri"/>
      <family val="2"/>
    </font>
  </fonts>
  <fills count="19">
    <fill>
      <patternFill patternType="none"/>
    </fill>
    <fill>
      <patternFill patternType="gray125"/>
    </fill>
    <fill>
      <patternFill patternType="solid">
        <fgColor theme="0"/>
        <bgColor rgb="FFFF0000"/>
      </patternFill>
    </fill>
    <fill>
      <patternFill patternType="solid">
        <fgColor theme="0"/>
        <bgColor indexed="64"/>
      </patternFill>
    </fill>
    <fill>
      <patternFill patternType="solid">
        <fgColor theme="0"/>
        <bgColor rgb="FFFFFFFF"/>
      </patternFill>
    </fill>
    <fill>
      <patternFill patternType="solid">
        <fgColor theme="0"/>
        <bgColor rgb="FFFFC000"/>
      </patternFill>
    </fill>
    <fill>
      <patternFill patternType="solid">
        <fgColor rgb="FF00B0F0"/>
        <bgColor indexed="64"/>
      </patternFill>
    </fill>
    <fill>
      <patternFill patternType="solid">
        <fgColor rgb="FFFF0000"/>
        <bgColor rgb="FFFF0000"/>
      </patternFill>
    </fill>
    <fill>
      <patternFill patternType="solid">
        <fgColor rgb="FFFFC000"/>
        <bgColor rgb="FFFFC000"/>
      </patternFill>
    </fill>
    <fill>
      <patternFill patternType="solid">
        <fgColor rgb="FFFFC000"/>
        <bgColor rgb="FFFFFFFF"/>
      </patternFill>
    </fill>
    <fill>
      <patternFill patternType="solid">
        <fgColor theme="5" tint="0.79998168889431442"/>
        <bgColor rgb="FFFFFFFF"/>
      </patternFill>
    </fill>
    <fill>
      <patternFill patternType="solid">
        <fgColor theme="7" tint="0.39997558519241921"/>
        <bgColor rgb="FFFFFFFF"/>
      </patternFill>
    </fill>
    <fill>
      <patternFill patternType="solid">
        <fgColor theme="8" tint="0.59999389629810485"/>
        <bgColor rgb="FFFFFFFF"/>
      </patternFill>
    </fill>
    <fill>
      <patternFill patternType="solid">
        <fgColor theme="9" tint="0.59999389629810485"/>
        <bgColor rgb="FFFFFFFF"/>
      </patternFill>
    </fill>
    <fill>
      <patternFill patternType="solid">
        <fgColor theme="9" tint="0.59999389629810485"/>
        <bgColor indexed="64"/>
      </patternFill>
    </fill>
    <fill>
      <patternFill patternType="solid">
        <fgColor rgb="FFFFCCFF"/>
        <bgColor indexed="64"/>
      </patternFill>
    </fill>
    <fill>
      <patternFill patternType="solid">
        <fgColor rgb="FF99CCFF"/>
        <bgColor indexed="64"/>
      </patternFill>
    </fill>
    <fill>
      <patternFill patternType="solid">
        <fgColor rgb="FFFFFFFF"/>
        <bgColor rgb="FFFFFFFF"/>
      </patternFill>
    </fill>
    <fill>
      <patternFill patternType="solid">
        <fgColor rgb="FFFFFF00"/>
        <bgColor indexed="64"/>
      </patternFill>
    </fill>
  </fills>
  <borders count="4">
    <border>
      <left/>
      <right/>
      <top/>
      <bottom/>
      <diagonal/>
    </border>
    <border>
      <left/>
      <right/>
      <top/>
      <bottom style="medium">
        <color rgb="FFFF0000"/>
      </bottom>
      <diagonal/>
    </border>
    <border>
      <left/>
      <right/>
      <top style="medium">
        <color rgb="FFFF0000"/>
      </top>
      <bottom style="medium">
        <color rgb="FFFF0000"/>
      </bottom>
      <diagonal/>
    </border>
    <border>
      <left/>
      <right/>
      <top style="medium">
        <color rgb="FFFF0000"/>
      </top>
      <bottom/>
      <diagonal/>
    </border>
  </borders>
  <cellStyleXfs count="15">
    <xf numFmtId="0" fontId="0" fillId="0" borderId="0"/>
    <xf numFmtId="9" fontId="1" fillId="0" borderId="0" applyFont="0" applyFill="0" applyBorder="0" applyAlignment="0" applyProtection="0"/>
    <xf numFmtId="0" fontId="7" fillId="0" borderId="0"/>
    <xf numFmtId="0" fontId="13" fillId="0" borderId="0" applyNumberFormat="0" applyFill="0" applyBorder="0" applyAlignment="0" applyProtection="0"/>
    <xf numFmtId="0" fontId="17" fillId="0" borderId="0"/>
    <xf numFmtId="0" fontId="20" fillId="0" borderId="0" applyNumberFormat="0" applyBorder="0" applyProtection="0"/>
    <xf numFmtId="0" fontId="21" fillId="0" borderId="0" applyNumberFormat="0" applyBorder="0" applyProtection="0"/>
    <xf numFmtId="0" fontId="26" fillId="0" borderId="0" applyNumberFormat="0" applyFill="0" applyBorder="0" applyAlignment="0" applyProtection="0"/>
    <xf numFmtId="0" fontId="7" fillId="0" borderId="0" applyNumberFormat="0" applyFont="0" applyBorder="0" applyProtection="0"/>
    <xf numFmtId="0" fontId="29" fillId="0" borderId="0" applyNumberFormat="0" applyFill="0" applyBorder="0" applyAlignment="0" applyProtection="0"/>
    <xf numFmtId="0" fontId="13" fillId="0" borderId="0" applyNumberFormat="0" applyFill="0" applyBorder="0" applyAlignment="0" applyProtection="0"/>
    <xf numFmtId="0" fontId="21" fillId="0" borderId="0" applyNumberFormat="0" applyBorder="0" applyProtection="0"/>
    <xf numFmtId="0" fontId="7" fillId="0" borderId="0"/>
    <xf numFmtId="0" fontId="7" fillId="0" borderId="0" applyNumberFormat="0" applyFont="0" applyBorder="0" applyProtection="0"/>
    <xf numFmtId="0" fontId="1" fillId="0" borderId="0"/>
  </cellStyleXfs>
  <cellXfs count="157">
    <xf numFmtId="0" fontId="0" fillId="0" borderId="0" xfId="0"/>
    <xf numFmtId="0" fontId="4" fillId="0" borderId="0" xfId="0" applyFont="1"/>
    <xf numFmtId="0" fontId="0" fillId="3" borderId="0" xfId="0" applyFill="1"/>
    <xf numFmtId="0" fontId="0" fillId="4" borderId="0" xfId="0" applyFill="1"/>
    <xf numFmtId="0" fontId="8" fillId="4" borderId="0" xfId="2" applyFont="1" applyFill="1" applyAlignment="1">
      <alignment vertical="center"/>
    </xf>
    <xf numFmtId="0" fontId="7" fillId="3" borderId="0" xfId="2" applyFill="1"/>
    <xf numFmtId="0" fontId="9" fillId="4" borderId="0" xfId="2" applyFont="1" applyFill="1" applyAlignment="1">
      <alignment vertical="center"/>
    </xf>
    <xf numFmtId="0" fontId="10" fillId="5" borderId="0" xfId="2" applyFont="1" applyFill="1" applyAlignment="1">
      <alignment vertical="center"/>
    </xf>
    <xf numFmtId="0" fontId="0" fillId="4" borderId="0" xfId="0" applyFill="1" applyBorder="1" applyAlignment="1">
      <alignment horizontal="center"/>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Border="1"/>
    <xf numFmtId="3" fontId="0" fillId="3" borderId="0" xfId="0" applyNumberFormat="1" applyFill="1" applyBorder="1"/>
    <xf numFmtId="4" fontId="0" fillId="3" borderId="0" xfId="0" applyNumberFormat="1" applyFill="1" applyBorder="1"/>
    <xf numFmtId="0" fontId="3" fillId="3" borderId="0" xfId="0" applyFont="1" applyFill="1" applyBorder="1"/>
    <xf numFmtId="1" fontId="4" fillId="0" borderId="0" xfId="0" applyNumberFormat="1" applyFont="1"/>
    <xf numFmtId="0" fontId="12" fillId="6" borderId="0" xfId="0" applyFont="1" applyFill="1" applyAlignment="1">
      <alignment horizontal="center"/>
    </xf>
    <xf numFmtId="0" fontId="2" fillId="0" borderId="0" xfId="0" applyFont="1"/>
    <xf numFmtId="0" fontId="3" fillId="0" borderId="0" xfId="0" applyFont="1"/>
    <xf numFmtId="0" fontId="0" fillId="3" borderId="0" xfId="0" applyFill="1" applyAlignment="1">
      <alignment wrapText="1"/>
    </xf>
    <xf numFmtId="0" fontId="0" fillId="4" borderId="0" xfId="0" applyFill="1" applyAlignment="1">
      <alignment horizontal="right" vertical="center" wrapText="1"/>
    </xf>
    <xf numFmtId="3" fontId="0" fillId="4" borderId="0" xfId="0" applyNumberFormat="1" applyFill="1"/>
    <xf numFmtId="0" fontId="0" fillId="4" borderId="0" xfId="0" applyFill="1" applyAlignment="1">
      <alignment horizontal="right"/>
    </xf>
    <xf numFmtId="9" fontId="14" fillId="3" borderId="0" xfId="1" applyFont="1" applyFill="1" applyBorder="1" applyAlignment="1">
      <alignment horizontal="right"/>
    </xf>
    <xf numFmtId="0" fontId="0" fillId="11" borderId="2" xfId="0" applyFill="1" applyBorder="1" applyAlignment="1">
      <alignment horizontal="left" vertical="center" wrapText="1"/>
    </xf>
    <xf numFmtId="0" fontId="0" fillId="11" borderId="1" xfId="0" applyFill="1" applyBorder="1" applyAlignment="1">
      <alignment horizontal="center" vertical="center" wrapText="1"/>
    </xf>
    <xf numFmtId="0" fontId="0" fillId="12" borderId="2" xfId="0" applyFill="1" applyBorder="1" applyAlignment="1">
      <alignment horizontal="left" vertical="center" wrapText="1"/>
    </xf>
    <xf numFmtId="0" fontId="0" fillId="12" borderId="1" xfId="0" applyFill="1" applyBorder="1" applyAlignment="1">
      <alignment horizontal="center" vertical="center" wrapText="1"/>
    </xf>
    <xf numFmtId="0" fontId="0" fillId="13" borderId="2" xfId="0" applyFill="1" applyBorder="1" applyAlignment="1">
      <alignment horizontal="left" vertical="center" wrapText="1"/>
    </xf>
    <xf numFmtId="0" fontId="0" fillId="13" borderId="1" xfId="0" applyFill="1" applyBorder="1" applyAlignment="1">
      <alignment horizontal="center" vertical="center" wrapText="1"/>
    </xf>
    <xf numFmtId="0" fontId="15" fillId="0" borderId="0" xfId="0" applyFont="1"/>
    <xf numFmtId="1" fontId="15" fillId="0" borderId="0" xfId="0" applyNumberFormat="1" applyFont="1"/>
    <xf numFmtId="0" fontId="0" fillId="0" borderId="0" xfId="0" applyFont="1"/>
    <xf numFmtId="1" fontId="0" fillId="0" borderId="0" xfId="0" applyNumberFormat="1" applyFont="1"/>
    <xf numFmtId="1" fontId="0" fillId="14" borderId="0" xfId="0" applyNumberFormat="1" applyFont="1" applyFill="1"/>
    <xf numFmtId="164" fontId="0" fillId="3" borderId="0" xfId="1" applyNumberFormat="1" applyFont="1" applyFill="1" applyBorder="1" applyAlignment="1">
      <alignment horizontal="right"/>
    </xf>
    <xf numFmtId="164" fontId="3" fillId="3" borderId="0" xfId="1" applyNumberFormat="1" applyFont="1" applyFill="1" applyBorder="1" applyAlignment="1">
      <alignment horizontal="right"/>
    </xf>
    <xf numFmtId="0" fontId="0" fillId="0" borderId="0" xfId="0" applyFont="1" applyFill="1"/>
    <xf numFmtId="3" fontId="0" fillId="0" borderId="0" xfId="0" applyNumberFormat="1" applyFont="1" applyFill="1"/>
    <xf numFmtId="0" fontId="0" fillId="0" borderId="0" xfId="0" applyFill="1"/>
    <xf numFmtId="0" fontId="0" fillId="0" borderId="0" xfId="0" applyFont="1" applyBorder="1"/>
    <xf numFmtId="0" fontId="0" fillId="0" borderId="0" xfId="0" applyFont="1" applyFill="1" applyBorder="1"/>
    <xf numFmtId="164" fontId="0" fillId="0" borderId="0" xfId="1" applyNumberFormat="1" applyFont="1" applyFill="1" applyBorder="1"/>
    <xf numFmtId="0" fontId="0" fillId="0" borderId="0" xfId="0" applyFont="1" applyAlignment="1">
      <alignment wrapText="1"/>
    </xf>
    <xf numFmtId="0" fontId="0" fillId="0" borderId="0" xfId="0" applyFont="1" applyFill="1" applyBorder="1" applyAlignment="1">
      <alignment wrapText="1"/>
    </xf>
    <xf numFmtId="0" fontId="0" fillId="0" borderId="0" xfId="0" applyFont="1" applyFill="1" applyBorder="1" applyAlignment="1">
      <alignment horizontal="center" wrapText="1"/>
    </xf>
    <xf numFmtId="0" fontId="0" fillId="0" borderId="0" xfId="0" applyFont="1" applyBorder="1" applyAlignment="1">
      <alignment wrapText="1"/>
    </xf>
    <xf numFmtId="0" fontId="3" fillId="4" borderId="3" xfId="0" applyFont="1" applyFill="1" applyBorder="1"/>
    <xf numFmtId="164" fontId="0" fillId="3" borderId="3" xfId="1" applyNumberFormat="1" applyFont="1" applyFill="1" applyBorder="1" applyAlignment="1">
      <alignment horizontal="right"/>
    </xf>
    <xf numFmtId="164" fontId="3" fillId="3" borderId="3" xfId="1" applyNumberFormat="1" applyFont="1" applyFill="1" applyBorder="1" applyAlignment="1">
      <alignment horizontal="right"/>
    </xf>
    <xf numFmtId="0" fontId="3" fillId="3" borderId="1" xfId="0" applyFont="1" applyFill="1" applyBorder="1"/>
    <xf numFmtId="0" fontId="17" fillId="15" borderId="0" xfId="4" applyFill="1"/>
    <xf numFmtId="0" fontId="17" fillId="0" borderId="0" xfId="4"/>
    <xf numFmtId="0" fontId="2" fillId="0" borderId="0" xfId="4" applyFont="1"/>
    <xf numFmtId="0" fontId="17" fillId="16" borderId="0" xfId="4" applyFill="1"/>
    <xf numFmtId="0" fontId="3" fillId="16" borderId="0" xfId="4" applyFont="1" applyFill="1"/>
    <xf numFmtId="0" fontId="17" fillId="0" borderId="0" xfId="4" applyFill="1"/>
    <xf numFmtId="0" fontId="3" fillId="0" borderId="0" xfId="4" applyFont="1" applyFill="1"/>
    <xf numFmtId="0" fontId="2" fillId="15" borderId="0" xfId="4" quotePrefix="1" applyFont="1" applyFill="1"/>
    <xf numFmtId="0" fontId="2" fillId="15" borderId="0" xfId="4" applyFont="1" applyFill="1"/>
    <xf numFmtId="0" fontId="2" fillId="0" borderId="0" xfId="0" applyFont="1" applyFill="1"/>
    <xf numFmtId="0" fontId="17" fillId="15" borderId="0" xfId="4" applyFont="1" applyFill="1"/>
    <xf numFmtId="0" fontId="2" fillId="0" borderId="0" xfId="4" applyFont="1" applyFill="1"/>
    <xf numFmtId="0" fontId="18" fillId="0" borderId="0" xfId="4" applyFont="1" applyFill="1"/>
    <xf numFmtId="0" fontId="18" fillId="0" borderId="0" xfId="4" applyFont="1"/>
    <xf numFmtId="0" fontId="0" fillId="16" borderId="0" xfId="0" applyFill="1"/>
    <xf numFmtId="0" fontId="2" fillId="15" borderId="0" xfId="0" applyFont="1" applyFill="1"/>
    <xf numFmtId="0" fontId="19" fillId="0" borderId="0" xfId="4" applyFont="1"/>
    <xf numFmtId="0" fontId="3" fillId="3" borderId="0" xfId="0" applyFont="1" applyFill="1"/>
    <xf numFmtId="0" fontId="5" fillId="2" borderId="0" xfId="0" applyFont="1" applyFill="1" applyAlignment="1"/>
    <xf numFmtId="3" fontId="0" fillId="3" borderId="0" xfId="0" applyNumberFormat="1" applyFill="1"/>
    <xf numFmtId="3" fontId="3" fillId="3" borderId="0" xfId="0" applyNumberFormat="1" applyFont="1" applyFill="1" applyBorder="1"/>
    <xf numFmtId="3" fontId="0" fillId="3" borderId="0" xfId="0" applyNumberFormat="1" applyFont="1" applyFill="1" applyBorder="1"/>
    <xf numFmtId="0" fontId="0" fillId="4" borderId="0" xfId="0" applyFill="1" applyAlignment="1"/>
    <xf numFmtId="0" fontId="0" fillId="4" borderId="0" xfId="0" applyFill="1" applyAlignment="1">
      <alignment vertical="center"/>
    </xf>
    <xf numFmtId="0" fontId="13" fillId="3" borderId="0" xfId="3" applyFill="1" applyAlignment="1"/>
    <xf numFmtId="0" fontId="13" fillId="4" borderId="0" xfId="3" applyFill="1" applyAlignment="1"/>
    <xf numFmtId="0" fontId="13" fillId="4" borderId="0" xfId="3" applyFont="1" applyFill="1" applyAlignment="1"/>
    <xf numFmtId="0" fontId="0" fillId="4" borderId="1" xfId="0" applyFont="1" applyFill="1" applyBorder="1" applyAlignment="1">
      <alignment vertical="center"/>
    </xf>
    <xf numFmtId="0" fontId="16" fillId="4" borderId="1" xfId="0" applyFont="1" applyFill="1" applyBorder="1" applyAlignment="1">
      <alignment vertical="center"/>
    </xf>
    <xf numFmtId="0" fontId="5" fillId="7" borderId="0" xfId="0" applyFont="1" applyFill="1" applyAlignment="1"/>
    <xf numFmtId="0" fontId="8" fillId="8" borderId="0" xfId="2" applyFont="1" applyFill="1" applyAlignment="1">
      <alignment vertical="center"/>
    </xf>
    <xf numFmtId="0" fontId="10" fillId="8" borderId="0" xfId="2" applyFont="1" applyFill="1" applyAlignment="1">
      <alignment vertical="center"/>
    </xf>
    <xf numFmtId="0" fontId="8" fillId="5" borderId="0" xfId="2" applyFont="1" applyFill="1" applyAlignment="1">
      <alignment vertical="center"/>
    </xf>
    <xf numFmtId="0" fontId="0" fillId="3" borderId="0" xfId="0" applyFill="1" applyAlignment="1"/>
    <xf numFmtId="0" fontId="0" fillId="4" borderId="0" xfId="0" applyFill="1" applyAlignment="1">
      <alignment vertical="top"/>
    </xf>
    <xf numFmtId="0" fontId="21" fillId="17" borderId="0" xfId="5" applyFont="1" applyFill="1" applyAlignment="1"/>
    <xf numFmtId="0" fontId="22" fillId="17" borderId="0" xfId="6" applyFont="1" applyFill="1" applyAlignment="1">
      <alignment vertical="center"/>
    </xf>
    <xf numFmtId="0" fontId="23" fillId="17" borderId="0" xfId="5" applyFont="1" applyFill="1" applyAlignment="1"/>
    <xf numFmtId="0" fontId="24" fillId="0" borderId="0" xfId="6" applyFont="1" applyFill="1" applyAlignment="1">
      <alignment vertical="center"/>
    </xf>
    <xf numFmtId="0" fontId="25" fillId="0" borderId="0" xfId="5" applyFont="1" applyFill="1" applyAlignment="1"/>
    <xf numFmtId="0" fontId="20" fillId="17" borderId="0" xfId="5" applyFont="1" applyFill="1" applyAlignment="1"/>
    <xf numFmtId="0" fontId="27" fillId="17" borderId="0" xfId="7" applyFont="1" applyFill="1" applyAlignment="1"/>
    <xf numFmtId="0" fontId="20" fillId="17" borderId="0" xfId="8" applyFont="1" applyFill="1" applyAlignment="1"/>
    <xf numFmtId="0" fontId="30" fillId="17" borderId="0" xfId="9" applyFont="1" applyFill="1" applyAlignment="1"/>
    <xf numFmtId="0" fontId="31" fillId="17" borderId="0" xfId="10" applyFont="1" applyFill="1" applyAlignment="1"/>
    <xf numFmtId="0" fontId="32" fillId="17" borderId="0" xfId="6" applyFont="1" applyFill="1" applyAlignment="1"/>
    <xf numFmtId="0" fontId="33" fillId="17" borderId="0" xfId="11" applyFont="1" applyFill="1" applyAlignment="1"/>
    <xf numFmtId="0" fontId="33" fillId="17" borderId="0" xfId="11" applyFont="1" applyFill="1" applyAlignment="1">
      <alignment horizontal="left"/>
    </xf>
    <xf numFmtId="0" fontId="33" fillId="17" borderId="0" xfId="6" applyFont="1" applyFill="1" applyAlignment="1"/>
    <xf numFmtId="0" fontId="33" fillId="17" borderId="0" xfId="6" applyFont="1" applyFill="1" applyAlignment="1">
      <alignment horizontal="left"/>
    </xf>
    <xf numFmtId="0" fontId="34" fillId="17" borderId="0" xfId="9" applyFont="1" applyFill="1" applyAlignment="1"/>
    <xf numFmtId="0" fontId="32" fillId="17" borderId="0" xfId="11" applyFont="1" applyFill="1" applyAlignment="1">
      <alignment wrapText="1"/>
    </xf>
    <xf numFmtId="0" fontId="32" fillId="17" borderId="0" xfId="11" applyFont="1" applyFill="1" applyAlignment="1">
      <alignment horizontal="left" wrapText="1"/>
    </xf>
    <xf numFmtId="0" fontId="7" fillId="17" borderId="0" xfId="12" applyFill="1"/>
    <xf numFmtId="0" fontId="33" fillId="17" borderId="0" xfId="13" applyFont="1" applyFill="1" applyAlignment="1">
      <alignment horizontal="left" vertical="center" wrapText="1"/>
    </xf>
    <xf numFmtId="0" fontId="35" fillId="3" borderId="0" xfId="14" applyFont="1" applyFill="1"/>
    <xf numFmtId="1" fontId="33" fillId="17" borderId="0" xfId="13" applyNumberFormat="1" applyFont="1" applyFill="1" applyAlignment="1">
      <alignment horizontal="left" vertical="center"/>
    </xf>
    <xf numFmtId="0" fontId="33" fillId="17" borderId="0" xfId="12" applyFont="1" applyFill="1"/>
    <xf numFmtId="0" fontId="36" fillId="17" borderId="0" xfId="12" applyFont="1" applyFill="1"/>
    <xf numFmtId="0" fontId="36" fillId="17" borderId="0" xfId="12" applyFont="1" applyFill="1" applyAlignment="1">
      <alignment wrapText="1"/>
    </xf>
    <xf numFmtId="0" fontId="36" fillId="17" borderId="0" xfId="12" applyFont="1" applyFill="1" applyAlignment="1">
      <alignment horizontal="left"/>
    </xf>
    <xf numFmtId="0" fontId="38" fillId="4" borderId="0" xfId="0" applyFont="1" applyFill="1" applyAlignment="1"/>
    <xf numFmtId="0" fontId="39" fillId="5" borderId="0" xfId="2" applyFont="1" applyFill="1" applyAlignment="1">
      <alignment vertical="center"/>
    </xf>
    <xf numFmtId="164" fontId="37" fillId="3" borderId="1" xfId="1" applyNumberFormat="1" applyFont="1" applyFill="1" applyBorder="1" applyAlignment="1">
      <alignment horizontal="right"/>
    </xf>
    <xf numFmtId="0" fontId="40" fillId="17" borderId="0" xfId="3" applyFont="1" applyFill="1" applyAlignment="1"/>
    <xf numFmtId="164" fontId="37" fillId="3" borderId="0" xfId="1" applyNumberFormat="1" applyFont="1" applyFill="1" applyBorder="1" applyAlignment="1">
      <alignment horizontal="right"/>
    </xf>
    <xf numFmtId="0" fontId="0" fillId="11" borderId="1" xfId="0" applyFill="1" applyBorder="1" applyAlignment="1">
      <alignment horizontal="left" vertical="center" wrapText="1"/>
    </xf>
    <xf numFmtId="0" fontId="0" fillId="12" borderId="1" xfId="0" applyFill="1" applyBorder="1" applyAlignment="1">
      <alignment horizontal="left" vertical="center" wrapText="1"/>
    </xf>
    <xf numFmtId="0" fontId="0" fillId="13" borderId="1" xfId="0" applyFill="1" applyBorder="1" applyAlignment="1">
      <alignment horizontal="left" vertical="center" wrapText="1"/>
    </xf>
    <xf numFmtId="0" fontId="31" fillId="17" borderId="0" xfId="3" applyFont="1" applyFill="1" applyAlignment="1"/>
    <xf numFmtId="0" fontId="0" fillId="3" borderId="0" xfId="0" applyFill="1" applyAlignment="1">
      <alignment horizontal="right"/>
    </xf>
    <xf numFmtId="0" fontId="0" fillId="3" borderId="0" xfId="0" applyFill="1" applyAlignment="1">
      <alignment horizontal="right" vertical="center"/>
    </xf>
    <xf numFmtId="0" fontId="0" fillId="4" borderId="0" xfId="0" applyFill="1" applyBorder="1" applyAlignment="1">
      <alignment horizontal="center" vertical="center" wrapText="1"/>
    </xf>
    <xf numFmtId="0" fontId="2" fillId="3" borderId="0" xfId="0" applyFont="1" applyFill="1"/>
    <xf numFmtId="164" fontId="0" fillId="3" borderId="1" xfId="1" applyNumberFormat="1" applyFont="1" applyFill="1" applyBorder="1" applyAlignment="1">
      <alignment horizontal="right"/>
    </xf>
    <xf numFmtId="164" fontId="3" fillId="3" borderId="1" xfId="1" applyNumberFormat="1" applyFont="1" applyFill="1" applyBorder="1" applyAlignment="1">
      <alignment horizontal="right"/>
    </xf>
    <xf numFmtId="0" fontId="41" fillId="7" borderId="0" xfId="0" applyFont="1" applyFill="1" applyAlignment="1"/>
    <xf numFmtId="3" fontId="0" fillId="18" borderId="0" xfId="0" applyNumberFormat="1" applyFont="1" applyFill="1" applyBorder="1"/>
    <xf numFmtId="3" fontId="3" fillId="18" borderId="0" xfId="0" applyNumberFormat="1" applyFont="1" applyFill="1" applyBorder="1"/>
    <xf numFmtId="0" fontId="31" fillId="3" borderId="0" xfId="3" applyFont="1" applyFill="1" applyAlignment="1">
      <alignment horizontal="left"/>
    </xf>
    <xf numFmtId="0" fontId="8" fillId="4" borderId="0" xfId="0" applyFont="1" applyFill="1" applyAlignment="1"/>
    <xf numFmtId="1" fontId="0" fillId="3" borderId="0" xfId="0" applyNumberFormat="1" applyFill="1"/>
    <xf numFmtId="0" fontId="32" fillId="4" borderId="0" xfId="6" applyFont="1" applyFill="1" applyAlignment="1"/>
    <xf numFmtId="0" fontId="0" fillId="0" borderId="0" xfId="0" pivotButton="1"/>
    <xf numFmtId="0" fontId="0" fillId="0" borderId="0" xfId="0" applyAlignment="1">
      <alignment horizontal="left"/>
    </xf>
    <xf numFmtId="0" fontId="0" fillId="0" borderId="0" xfId="0" applyNumberFormat="1"/>
    <xf numFmtId="164" fontId="0" fillId="0" borderId="0" xfId="1" applyNumberFormat="1" applyFont="1"/>
    <xf numFmtId="164" fontId="0" fillId="0" borderId="0" xfId="0" applyNumberFormat="1"/>
    <xf numFmtId="164" fontId="3" fillId="0" borderId="0" xfId="1" applyNumberFormat="1" applyFont="1"/>
    <xf numFmtId="164" fontId="3" fillId="0" borderId="0" xfId="0" applyNumberFormat="1" applyFont="1"/>
    <xf numFmtId="164" fontId="14" fillId="3" borderId="0" xfId="1" applyNumberFormat="1" applyFont="1" applyFill="1" applyBorder="1" applyAlignment="1">
      <alignment horizontal="right"/>
    </xf>
    <xf numFmtId="0" fontId="3" fillId="4" borderId="0" xfId="0" applyFont="1" applyFill="1" applyAlignment="1"/>
    <xf numFmtId="0" fontId="0" fillId="4" borderId="0" xfId="0" applyFont="1" applyFill="1" applyAlignment="1"/>
    <xf numFmtId="0" fontId="43" fillId="3" borderId="0" xfId="3" applyFont="1" applyFill="1" applyAlignment="1"/>
    <xf numFmtId="49" fontId="43" fillId="3" borderId="0" xfId="3" applyNumberFormat="1" applyFont="1" applyFill="1" applyAlignment="1"/>
    <xf numFmtId="0" fontId="43" fillId="3" borderId="0" xfId="3" applyFont="1" applyFill="1" applyAlignment="1">
      <alignment vertical="center"/>
    </xf>
    <xf numFmtId="0" fontId="0" fillId="4" borderId="1" xfId="0" applyFill="1" applyBorder="1" applyAlignment="1">
      <alignment horizontal="center"/>
    </xf>
    <xf numFmtId="0" fontId="0" fillId="4" borderId="2" xfId="0" applyFill="1" applyBorder="1" applyAlignment="1">
      <alignment horizontal="center"/>
    </xf>
    <xf numFmtId="0" fontId="0" fillId="4" borderId="0" xfId="0" applyFill="1" applyAlignment="1">
      <alignment horizontal="center"/>
    </xf>
    <xf numFmtId="0" fontId="8" fillId="4" borderId="0" xfId="2" applyFont="1" applyFill="1" applyAlignment="1">
      <alignment horizontal="center" vertical="center"/>
    </xf>
    <xf numFmtId="0" fontId="8" fillId="9" borderId="0" xfId="2" applyFont="1" applyFill="1" applyAlignment="1">
      <alignment horizontal="center" vertical="center"/>
    </xf>
    <xf numFmtId="0" fontId="8" fillId="10" borderId="0" xfId="2" applyFont="1" applyFill="1" applyAlignment="1">
      <alignment horizontal="center" vertical="center"/>
    </xf>
    <xf numFmtId="0" fontId="5" fillId="2" borderId="0" xfId="0" applyFont="1" applyFill="1" applyAlignment="1">
      <alignment horizontal="left"/>
    </xf>
    <xf numFmtId="0" fontId="3" fillId="4" borderId="1" xfId="0" applyFont="1" applyFill="1" applyBorder="1" applyAlignment="1">
      <alignment horizontal="center"/>
    </xf>
    <xf numFmtId="0" fontId="0" fillId="0" borderId="0" xfId="0" applyAlignment="1">
      <alignment horizontal="center"/>
    </xf>
  </cellXfs>
  <cellStyles count="15">
    <cellStyle name="Hyperlink" xfId="3" xr:uid="{00000000-0005-0000-0000-000000000000}"/>
    <cellStyle name="Hyperlink 2 2" xfId="7" xr:uid="{94FA3DBD-C18E-464F-A9F4-9DF301D985D2}"/>
    <cellStyle name="Hyperlink 2 2 2" xfId="9" xr:uid="{385ED22E-5DB1-42FD-9853-F244FD370B68}"/>
    <cellStyle name="Hyperlink 3 2" xfId="10" xr:uid="{DB9D3563-26B1-4FBE-BA28-3EC41D7D71E5}"/>
    <cellStyle name="Normal" xfId="0" builtinId="0"/>
    <cellStyle name="Normal 2" xfId="2" xr:uid="{00000000-0005-0000-0000-000002000000}"/>
    <cellStyle name="Normal 2 2 2 2" xfId="6" xr:uid="{782E99FA-75BB-4D1B-BA96-8C4C0C66D712}"/>
    <cellStyle name="Normal 2 3" xfId="11" xr:uid="{7145D012-BBEE-4AE4-83F1-EF563E326DDA}"/>
    <cellStyle name="Normal 2 4" xfId="13" xr:uid="{DFACEDB9-9DC0-4536-B0B5-AD0B2129C230}"/>
    <cellStyle name="Normal 3" xfId="4" xr:uid="{B29338FF-AD64-43DE-A007-6E611DE3DA2A}"/>
    <cellStyle name="Normal 5 2" xfId="12" xr:uid="{48FF695E-D55B-4F02-A292-5CC185FC06D1}"/>
    <cellStyle name="Normal 6" xfId="14" xr:uid="{E0E5239E-BFD4-479E-A9EA-33AFA826DF18}"/>
    <cellStyle name="Normal 6 2" xfId="5" xr:uid="{37977CAC-6AA4-4DF7-A9B2-A119A31D1878}"/>
    <cellStyle name="Normal 7 2" xfId="8" xr:uid="{4560FB56-54C9-4E1A-97B6-14CD322D67CC}"/>
    <cellStyle name="Percent" xfId="1" builtinId="5"/>
  </cellStyles>
  <dxfs count="0"/>
  <tableStyles count="0" defaultTableStyle="TableStyleMedium2" defaultPivotStyle="PivotStyleLight16"/>
  <colors>
    <mruColors>
      <color rgb="FFD7CDE1"/>
      <color rgb="FF604A7C"/>
      <color rgb="FF5E4876"/>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604A7C"/>
            </a:solidFill>
            <a:ln>
              <a:noFill/>
            </a:ln>
            <a:effectLst/>
          </c:spPr>
          <c:invertIfNegative val="0"/>
          <c:dPt>
            <c:idx val="7"/>
            <c:invertIfNegative val="0"/>
            <c:bubble3D val="0"/>
            <c:spPr>
              <a:solidFill>
                <a:srgbClr val="D7CDE1"/>
              </a:solidFill>
              <a:ln>
                <a:noFill/>
              </a:ln>
              <a:effectLst/>
            </c:spPr>
            <c:extLst>
              <c:ext xmlns:c16="http://schemas.microsoft.com/office/drawing/2014/chart" uri="{C3380CC4-5D6E-409C-BE32-E72D297353CC}">
                <c16:uniqueId val="{00000002-DE02-4E95-A535-8238328F756B}"/>
              </c:ext>
            </c:extLst>
          </c:dPt>
          <c:cat>
            <c:strRef>
              <c:f>Charts!$D$2:$K$2</c:f>
              <c:strCache>
                <c:ptCount val="8"/>
                <c:pt idx="0">
                  <c:v>Brigade manager</c:v>
                </c:pt>
                <c:pt idx="1">
                  <c:v>Area manager </c:v>
                </c:pt>
                <c:pt idx="2">
                  <c:v>Group manager</c:v>
                </c:pt>
                <c:pt idx="3">
                  <c:v>Station manager</c:v>
                </c:pt>
                <c:pt idx="4">
                  <c:v>Watch manager</c:v>
                </c:pt>
                <c:pt idx="5">
                  <c:v>Crew manager</c:v>
                </c:pt>
                <c:pt idx="6">
                  <c:v>Firefighter</c:v>
                </c:pt>
                <c:pt idx="7">
                  <c:v>All ranks</c:v>
                </c:pt>
              </c:strCache>
            </c:strRef>
          </c:cat>
          <c:val>
            <c:numRef>
              <c:f>Charts!$D$3:$K$3</c:f>
              <c:numCache>
                <c:formatCode>0.0%</c:formatCode>
                <c:ptCount val="8"/>
                <c:pt idx="0">
                  <c:v>9.1999999999999998E-2</c:v>
                </c:pt>
                <c:pt idx="1">
                  <c:v>6.8000000000000005E-2</c:v>
                </c:pt>
                <c:pt idx="2">
                  <c:v>6.5000000000000002E-2</c:v>
                </c:pt>
                <c:pt idx="3">
                  <c:v>0.06</c:v>
                </c:pt>
                <c:pt idx="4">
                  <c:v>0.05</c:v>
                </c:pt>
                <c:pt idx="5">
                  <c:v>5.0999999999999997E-2</c:v>
                </c:pt>
                <c:pt idx="6">
                  <c:v>9.8000000000000004E-2</c:v>
                </c:pt>
                <c:pt idx="7">
                  <c:v>8.2000000000000003E-2</c:v>
                </c:pt>
              </c:numCache>
            </c:numRef>
          </c:val>
          <c:extLst>
            <c:ext xmlns:c16="http://schemas.microsoft.com/office/drawing/2014/chart" uri="{C3380CC4-5D6E-409C-BE32-E72D297353CC}">
              <c16:uniqueId val="{00000000-DE02-4E95-A535-8238328F756B}"/>
            </c:ext>
          </c:extLst>
        </c:ser>
        <c:dLbls>
          <c:showLegendKey val="0"/>
          <c:showVal val="0"/>
          <c:showCatName val="0"/>
          <c:showSerName val="0"/>
          <c:showPercent val="0"/>
          <c:showBubbleSize val="0"/>
        </c:dLbls>
        <c:gapWidth val="111"/>
        <c:overlap val="-27"/>
        <c:axId val="998391872"/>
        <c:axId val="998389248"/>
      </c:barChart>
      <c:catAx>
        <c:axId val="998391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98389248"/>
        <c:crosses val="autoZero"/>
        <c:auto val="1"/>
        <c:lblAlgn val="ctr"/>
        <c:lblOffset val="100"/>
        <c:noMultiLvlLbl val="0"/>
      </c:catAx>
      <c:valAx>
        <c:axId val="998389248"/>
        <c:scaling>
          <c:orientation val="minMax"/>
          <c:max val="0.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98391872"/>
        <c:crosses val="autoZero"/>
        <c:crossBetween val="between"/>
        <c:majorUnit val="1.0000000000000002E-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9A5AA30F-91E0-45DC-9FC9-26C77437F2B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A53CFC3C-4B35-47D3-9832-C1BE31BE3B2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8898523" y="190496"/>
          <a:ext cx="1113062" cy="57222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291737</xdr:colOff>
      <xdr:row>12</xdr:row>
      <xdr:rowOff>77289</xdr:rowOff>
    </xdr:from>
    <xdr:to>
      <xdr:col>6</xdr:col>
      <xdr:colOff>500743</xdr:colOff>
      <xdr:row>45</xdr:row>
      <xdr:rowOff>130629</xdr:rowOff>
    </xdr:to>
    <xdr:sp macro="[0]!HR_1108" textlink="">
      <xdr:nvSpPr>
        <xdr:cNvPr id="2" name="Star: 5 Points 1">
          <a:extLst>
            <a:ext uri="{FF2B5EF4-FFF2-40B4-BE49-F238E27FC236}">
              <a16:creationId xmlns:a16="http://schemas.microsoft.com/office/drawing/2014/main" id="{39699F68-C19E-4078-ADD3-46627C67D047}"/>
            </a:ext>
          </a:extLst>
        </xdr:cNvPr>
        <xdr:cNvSpPr/>
      </xdr:nvSpPr>
      <xdr:spPr>
        <a:xfrm>
          <a:off x="291737" y="2229939"/>
          <a:ext cx="3904706" cy="6130290"/>
        </a:xfrm>
        <a:prstGeom prst="star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t>RUN MACRO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409576</xdr:colOff>
      <xdr:row>7</xdr:row>
      <xdr:rowOff>2856</xdr:rowOff>
    </xdr:from>
    <xdr:to>
      <xdr:col>10</xdr:col>
      <xdr:colOff>550546</xdr:colOff>
      <xdr:row>26</xdr:row>
      <xdr:rowOff>85724</xdr:rowOff>
    </xdr:to>
    <xdr:graphicFrame macro="">
      <xdr:nvGraphicFramePr>
        <xdr:cNvPr id="3" name="Chart 2">
          <a:extLst>
            <a:ext uri="{FF2B5EF4-FFF2-40B4-BE49-F238E27FC236}">
              <a16:creationId xmlns:a16="http://schemas.microsoft.com/office/drawing/2014/main" id="{D30CBF90-0012-4DDD-A01A-D6E22DAEBA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813.733500810187" createdVersion="7" refreshedVersion="7" minRefreshableVersion="3" recordCount="15933" xr:uid="{F9876C2A-05B5-459D-9C01-86B2F4F3DC76}">
  <cacheSource type="worksheet">
    <worksheetSource ref="A1:H15934" sheet="raw"/>
  </cacheSource>
  <cacheFields count="8">
    <cacheField name="Year" numFmtId="0">
      <sharedItems containsSemiMixedTypes="0" containsString="0" containsNumber="1" containsInteger="1" minValue="2011" maxValue="2022" count="12">
        <n v="2019"/>
        <n v="2018"/>
        <n v="2017"/>
        <n v="2016"/>
        <n v="2015"/>
        <n v="2014"/>
        <n v="2013"/>
        <n v="2012"/>
        <n v="2011"/>
        <n v="2020"/>
        <n v="2021"/>
        <n v="2022"/>
      </sharedItems>
    </cacheField>
    <cacheField name="FRA" numFmtId="0">
      <sharedItems count="47">
        <s v="Avon"/>
        <s v="Bedfordshire"/>
        <s v="Berkshire"/>
        <s v="Buckinghamshire"/>
        <s v="Cambridgeshire"/>
        <s v="Cheshire"/>
        <s v="Cleveland"/>
        <s v="Cornwall"/>
        <s v="Cumbria"/>
        <s v="Derbyshire"/>
        <s v="Devon and Somerset"/>
        <s v="Durham"/>
        <s v="East Sussex"/>
        <s v="Essex"/>
        <s v="Gloucestershire"/>
        <s v="Greater London"/>
        <s v="Greater Manchester"/>
        <s v="Hampshire"/>
        <s v="Hereford and Worcester"/>
        <s v="Hertfordshire"/>
        <s v="Humberside"/>
        <s v="Isle Of Wight"/>
        <s v="Isles of Scilly"/>
        <s v="Kent"/>
        <s v="Lancashire"/>
        <s v="Leicestershire"/>
        <s v="Lincolnshire"/>
        <s v="Merseyside"/>
        <s v="Norfolk"/>
        <s v="North Yorkshire"/>
        <s v="Northamptonshire"/>
        <s v="Northumberland"/>
        <s v="Nottinghamshire"/>
        <s v="Oxfordshire"/>
        <s v="Shropshire"/>
        <s v="South Yorkshire"/>
        <s v="Staffordshire"/>
        <s v="Suffolk"/>
        <s v="Surrey"/>
        <s v="Tyne and Wear"/>
        <s v="Warwickshire"/>
        <s v="West Midlands"/>
        <s v="West Sussex"/>
        <s v="West Yorkshire"/>
        <s v="Dorset and Wiltshire"/>
        <s v="North West Fire Control"/>
        <s v="Hampshire and Isle of Wight"/>
      </sharedItems>
    </cacheField>
    <cacheField name="FRA_type" numFmtId="0">
      <sharedItems/>
    </cacheField>
    <cacheField name="FRA_code" numFmtId="0">
      <sharedItems/>
    </cacheField>
    <cacheField name="Gender" numFmtId="0">
      <sharedItems count="3">
        <s v="Men"/>
        <s v="Women"/>
        <s v="Other"/>
      </sharedItems>
    </cacheField>
    <cacheField name="Type" numFmtId="0">
      <sharedItems count="2">
        <s v="Wholetime firefighters"/>
        <s v="Retained duty system"/>
      </sharedItems>
    </cacheField>
    <cacheField name="Role" numFmtId="0">
      <sharedItems count="8">
        <s v="Brigade Manager"/>
        <s v="Area Manager"/>
        <s v="Group Manager"/>
        <s v="Station Manager"/>
        <s v="Watch Manager"/>
        <s v="Crew Manager"/>
        <s v="Firefighter"/>
        <s v="Total"/>
      </sharedItems>
    </cacheField>
    <cacheField name="Count" numFmtId="0">
      <sharedItems containsString="0" containsBlank="1" containsNumber="1" minValue="0" maxValue="549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4825.843098495374" createdVersion="7" refreshedVersion="7" minRefreshableVersion="3" recordCount="15933" xr:uid="{177DEA20-B948-4546-845E-E318ADC59B7B}">
  <cacheSource type="worksheet">
    <worksheetSource ref="A1:I15934" sheet="raw"/>
  </cacheSource>
  <cacheFields count="9">
    <cacheField name="Year" numFmtId="0">
      <sharedItems containsSemiMixedTypes="0" containsString="0" containsNumber="1" containsInteger="1" minValue="2011" maxValue="2022" count="12">
        <n v="2019"/>
        <n v="2018"/>
        <n v="2017"/>
        <n v="2016"/>
        <n v="2015"/>
        <n v="2014"/>
        <n v="2013"/>
        <n v="2012"/>
        <n v="2011"/>
        <n v="2020"/>
        <n v="2021"/>
        <n v="2022"/>
      </sharedItems>
    </cacheField>
    <cacheField name="FRA" numFmtId="0">
      <sharedItems count="47">
        <s v="Avon"/>
        <s v="Bedfordshire"/>
        <s v="Berkshire"/>
        <s v="Buckinghamshire"/>
        <s v="Cambridgeshire"/>
        <s v="Cheshire"/>
        <s v="Cleveland"/>
        <s v="Cornwall"/>
        <s v="Cumbria"/>
        <s v="Derbyshire"/>
        <s v="Devon and Somerset"/>
        <s v="Durham"/>
        <s v="East Sussex"/>
        <s v="Essex"/>
        <s v="Gloucestershire"/>
        <s v="Greater London"/>
        <s v="Greater Manchester"/>
        <s v="Hampshire"/>
        <s v="Hereford and Worcester"/>
        <s v="Hertfordshire"/>
        <s v="Humberside"/>
        <s v="Isle Of Wight"/>
        <s v="Isles of Scilly"/>
        <s v="Kent"/>
        <s v="Lancashire"/>
        <s v="Leicestershire"/>
        <s v="Lincolnshire"/>
        <s v="Merseyside"/>
        <s v="Norfolk"/>
        <s v="North Yorkshire"/>
        <s v="Northamptonshire"/>
        <s v="Northumberland"/>
        <s v="Nottinghamshire"/>
        <s v="Oxfordshire"/>
        <s v="Shropshire"/>
        <s v="South Yorkshire"/>
        <s v="Staffordshire"/>
        <s v="Suffolk"/>
        <s v="Surrey"/>
        <s v="Tyne and Wear"/>
        <s v="Warwickshire"/>
        <s v="West Midlands"/>
        <s v="West Sussex"/>
        <s v="West Yorkshire"/>
        <s v="Dorset and Wiltshire"/>
        <s v="North West Fire Control"/>
        <s v="Hampshire and Isle of Wight"/>
      </sharedItems>
    </cacheField>
    <cacheField name="FRA_type" numFmtId="0">
      <sharedItems/>
    </cacheField>
    <cacheField name="FRA_code" numFmtId="0">
      <sharedItems/>
    </cacheField>
    <cacheField name="Gender" numFmtId="0">
      <sharedItems/>
    </cacheField>
    <cacheField name="Type" numFmtId="0">
      <sharedItems count="2">
        <s v="Wholetime firefighters"/>
        <s v="Retained duty system"/>
      </sharedItems>
    </cacheField>
    <cacheField name="Role" numFmtId="0">
      <sharedItems count="8">
        <s v="Brigade Manager"/>
        <s v="Area Manager"/>
        <s v="Group Manager"/>
        <s v="Station Manager"/>
        <s v="Watch Manager"/>
        <s v="Crew Manager"/>
        <s v="Firefighter"/>
        <s v="Total"/>
      </sharedItems>
    </cacheField>
    <cacheField name="Count" numFmtId="0">
      <sharedItems containsString="0" containsBlank="1" containsNumber="1" minValue="0" maxValue="5491"/>
    </cacheField>
    <cacheField name="Comment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33">
  <r>
    <x v="0"/>
    <x v="0"/>
    <s v="Non Metropolitan Fire Authorities"/>
    <s v="E31000001"/>
    <x v="0"/>
    <x v="0"/>
    <x v="0"/>
    <n v="3"/>
  </r>
  <r>
    <x v="0"/>
    <x v="0"/>
    <s v="Non Metropolitan Fire Authorities"/>
    <s v="E31000001"/>
    <x v="0"/>
    <x v="0"/>
    <x v="1"/>
    <n v="4"/>
  </r>
  <r>
    <x v="0"/>
    <x v="0"/>
    <s v="Non Metropolitan Fire Authorities"/>
    <s v="E31000001"/>
    <x v="0"/>
    <x v="0"/>
    <x v="2"/>
    <n v="7"/>
  </r>
  <r>
    <x v="0"/>
    <x v="0"/>
    <s v="Non Metropolitan Fire Authorities"/>
    <s v="E31000001"/>
    <x v="0"/>
    <x v="0"/>
    <x v="3"/>
    <n v="19"/>
  </r>
  <r>
    <x v="0"/>
    <x v="0"/>
    <s v="Non Metropolitan Fire Authorities"/>
    <s v="E31000001"/>
    <x v="0"/>
    <x v="0"/>
    <x v="4"/>
    <n v="77"/>
  </r>
  <r>
    <x v="0"/>
    <x v="0"/>
    <s v="Non Metropolitan Fire Authorities"/>
    <s v="E31000001"/>
    <x v="0"/>
    <x v="0"/>
    <x v="5"/>
    <n v="58"/>
  </r>
  <r>
    <x v="0"/>
    <x v="0"/>
    <s v="Non Metropolitan Fire Authorities"/>
    <s v="E31000001"/>
    <x v="0"/>
    <x v="0"/>
    <x v="6"/>
    <n v="280"/>
  </r>
  <r>
    <x v="0"/>
    <x v="0"/>
    <s v="Non Metropolitan Fire Authorities"/>
    <s v="E31000001"/>
    <x v="0"/>
    <x v="0"/>
    <x v="7"/>
    <n v="448"/>
  </r>
  <r>
    <x v="0"/>
    <x v="1"/>
    <s v="Non Metropolitan Fire Authorities"/>
    <s v="E31000002"/>
    <x v="0"/>
    <x v="0"/>
    <x v="0"/>
    <n v="2"/>
  </r>
  <r>
    <x v="0"/>
    <x v="1"/>
    <s v="Non Metropolitan Fire Authorities"/>
    <s v="E31000002"/>
    <x v="0"/>
    <x v="0"/>
    <x v="1"/>
    <n v="4"/>
  </r>
  <r>
    <x v="0"/>
    <x v="1"/>
    <s v="Non Metropolitan Fire Authorities"/>
    <s v="E31000002"/>
    <x v="0"/>
    <x v="0"/>
    <x v="2"/>
    <n v="10"/>
  </r>
  <r>
    <x v="0"/>
    <x v="1"/>
    <s v="Non Metropolitan Fire Authorities"/>
    <s v="E31000002"/>
    <x v="0"/>
    <x v="0"/>
    <x v="3"/>
    <n v="12"/>
  </r>
  <r>
    <x v="0"/>
    <x v="1"/>
    <s v="Non Metropolitan Fire Authorities"/>
    <s v="E31000002"/>
    <x v="0"/>
    <x v="0"/>
    <x v="4"/>
    <n v="35"/>
  </r>
  <r>
    <x v="0"/>
    <x v="1"/>
    <s v="Non Metropolitan Fire Authorities"/>
    <s v="E31000002"/>
    <x v="0"/>
    <x v="0"/>
    <x v="5"/>
    <n v="43"/>
  </r>
  <r>
    <x v="0"/>
    <x v="1"/>
    <s v="Non Metropolitan Fire Authorities"/>
    <s v="E31000002"/>
    <x v="0"/>
    <x v="0"/>
    <x v="6"/>
    <n v="157"/>
  </r>
  <r>
    <x v="0"/>
    <x v="1"/>
    <s v="Non Metropolitan Fire Authorities"/>
    <s v="E31000002"/>
    <x v="0"/>
    <x v="0"/>
    <x v="7"/>
    <n v="263"/>
  </r>
  <r>
    <x v="0"/>
    <x v="2"/>
    <s v="Non Metropolitan Fire Authorities"/>
    <s v="E31000003"/>
    <x v="0"/>
    <x v="0"/>
    <x v="0"/>
    <n v="3"/>
  </r>
  <r>
    <x v="0"/>
    <x v="2"/>
    <s v="Non Metropolitan Fire Authorities"/>
    <s v="E31000003"/>
    <x v="0"/>
    <x v="0"/>
    <x v="1"/>
    <n v="2"/>
  </r>
  <r>
    <x v="0"/>
    <x v="2"/>
    <s v="Non Metropolitan Fire Authorities"/>
    <s v="E31000003"/>
    <x v="0"/>
    <x v="0"/>
    <x v="2"/>
    <n v="6"/>
  </r>
  <r>
    <x v="0"/>
    <x v="2"/>
    <s v="Non Metropolitan Fire Authorities"/>
    <s v="E31000003"/>
    <x v="0"/>
    <x v="0"/>
    <x v="3"/>
    <n v="17"/>
  </r>
  <r>
    <x v="0"/>
    <x v="2"/>
    <s v="Non Metropolitan Fire Authorities"/>
    <s v="E31000003"/>
    <x v="0"/>
    <x v="0"/>
    <x v="4"/>
    <n v="53"/>
  </r>
  <r>
    <x v="0"/>
    <x v="2"/>
    <s v="Non Metropolitan Fire Authorities"/>
    <s v="E31000003"/>
    <x v="0"/>
    <x v="0"/>
    <x v="5"/>
    <n v="61"/>
  </r>
  <r>
    <x v="0"/>
    <x v="2"/>
    <s v="Non Metropolitan Fire Authorities"/>
    <s v="E31000003"/>
    <x v="0"/>
    <x v="0"/>
    <x v="6"/>
    <n v="208"/>
  </r>
  <r>
    <x v="0"/>
    <x v="2"/>
    <s v="Non Metropolitan Fire Authorities"/>
    <s v="E31000003"/>
    <x v="0"/>
    <x v="0"/>
    <x v="7"/>
    <n v="350"/>
  </r>
  <r>
    <x v="0"/>
    <x v="3"/>
    <s v="Non Metropolitan Fire Authorities"/>
    <s v="E31000004"/>
    <x v="0"/>
    <x v="0"/>
    <x v="0"/>
    <n v="2"/>
  </r>
  <r>
    <x v="0"/>
    <x v="3"/>
    <s v="Non Metropolitan Fire Authorities"/>
    <s v="E31000004"/>
    <x v="0"/>
    <x v="0"/>
    <x v="1"/>
    <n v="2"/>
  </r>
  <r>
    <x v="0"/>
    <x v="3"/>
    <s v="Non Metropolitan Fire Authorities"/>
    <s v="E31000004"/>
    <x v="0"/>
    <x v="0"/>
    <x v="2"/>
    <n v="6"/>
  </r>
  <r>
    <x v="0"/>
    <x v="3"/>
    <s v="Non Metropolitan Fire Authorities"/>
    <s v="E31000004"/>
    <x v="0"/>
    <x v="0"/>
    <x v="3"/>
    <n v="21"/>
  </r>
  <r>
    <x v="0"/>
    <x v="3"/>
    <s v="Non Metropolitan Fire Authorities"/>
    <s v="E31000004"/>
    <x v="0"/>
    <x v="0"/>
    <x v="4"/>
    <n v="33"/>
  </r>
  <r>
    <x v="0"/>
    <x v="3"/>
    <s v="Non Metropolitan Fire Authorities"/>
    <s v="E31000004"/>
    <x v="0"/>
    <x v="0"/>
    <x v="5"/>
    <n v="39"/>
  </r>
  <r>
    <x v="0"/>
    <x v="3"/>
    <s v="Non Metropolitan Fire Authorities"/>
    <s v="E31000004"/>
    <x v="0"/>
    <x v="0"/>
    <x v="6"/>
    <n v="119"/>
  </r>
  <r>
    <x v="0"/>
    <x v="3"/>
    <s v="Non Metropolitan Fire Authorities"/>
    <s v="E31000004"/>
    <x v="0"/>
    <x v="0"/>
    <x v="7"/>
    <n v="222"/>
  </r>
  <r>
    <x v="0"/>
    <x v="4"/>
    <s v="Non Metropolitan Fire Authorities"/>
    <s v="E31000005"/>
    <x v="0"/>
    <x v="0"/>
    <x v="0"/>
    <n v="2"/>
  </r>
  <r>
    <x v="0"/>
    <x v="4"/>
    <s v="Non Metropolitan Fire Authorities"/>
    <s v="E31000005"/>
    <x v="0"/>
    <x v="0"/>
    <x v="1"/>
    <n v="3"/>
  </r>
  <r>
    <x v="0"/>
    <x v="4"/>
    <s v="Non Metropolitan Fire Authorities"/>
    <s v="E31000005"/>
    <x v="0"/>
    <x v="0"/>
    <x v="2"/>
    <n v="10"/>
  </r>
  <r>
    <x v="0"/>
    <x v="4"/>
    <s v="Non Metropolitan Fire Authorities"/>
    <s v="E31000005"/>
    <x v="0"/>
    <x v="0"/>
    <x v="3"/>
    <n v="24"/>
  </r>
  <r>
    <x v="0"/>
    <x v="4"/>
    <s v="Non Metropolitan Fire Authorities"/>
    <s v="E31000005"/>
    <x v="0"/>
    <x v="0"/>
    <x v="4"/>
    <n v="47"/>
  </r>
  <r>
    <x v="0"/>
    <x v="4"/>
    <s v="Non Metropolitan Fire Authorities"/>
    <s v="E31000005"/>
    <x v="0"/>
    <x v="0"/>
    <x v="5"/>
    <n v="26"/>
  </r>
  <r>
    <x v="0"/>
    <x v="4"/>
    <s v="Non Metropolitan Fire Authorities"/>
    <s v="E31000005"/>
    <x v="0"/>
    <x v="0"/>
    <x v="6"/>
    <n v="123"/>
  </r>
  <r>
    <x v="0"/>
    <x v="4"/>
    <s v="Non Metropolitan Fire Authorities"/>
    <s v="E31000005"/>
    <x v="0"/>
    <x v="0"/>
    <x v="7"/>
    <n v="235"/>
  </r>
  <r>
    <x v="0"/>
    <x v="5"/>
    <s v="Non Metropolitan Fire Authorities"/>
    <s v="E31000006"/>
    <x v="0"/>
    <x v="0"/>
    <x v="0"/>
    <n v="3"/>
  </r>
  <r>
    <x v="0"/>
    <x v="5"/>
    <s v="Non Metropolitan Fire Authorities"/>
    <s v="E31000006"/>
    <x v="0"/>
    <x v="0"/>
    <x v="1"/>
    <n v="3"/>
  </r>
  <r>
    <x v="0"/>
    <x v="5"/>
    <s v="Non Metropolitan Fire Authorities"/>
    <s v="E31000006"/>
    <x v="0"/>
    <x v="0"/>
    <x v="2"/>
    <n v="7"/>
  </r>
  <r>
    <x v="0"/>
    <x v="5"/>
    <s v="Non Metropolitan Fire Authorities"/>
    <s v="E31000006"/>
    <x v="0"/>
    <x v="0"/>
    <x v="3"/>
    <n v="25"/>
  </r>
  <r>
    <x v="0"/>
    <x v="5"/>
    <s v="Non Metropolitan Fire Authorities"/>
    <s v="E31000006"/>
    <x v="0"/>
    <x v="0"/>
    <x v="4"/>
    <n v="61"/>
  </r>
  <r>
    <x v="0"/>
    <x v="5"/>
    <s v="Non Metropolitan Fire Authorities"/>
    <s v="E31000006"/>
    <x v="0"/>
    <x v="0"/>
    <x v="5"/>
    <n v="58"/>
  </r>
  <r>
    <x v="0"/>
    <x v="5"/>
    <s v="Non Metropolitan Fire Authorities"/>
    <s v="E31000006"/>
    <x v="0"/>
    <x v="0"/>
    <x v="6"/>
    <n v="229"/>
  </r>
  <r>
    <x v="0"/>
    <x v="5"/>
    <s v="Non Metropolitan Fire Authorities"/>
    <s v="E31000006"/>
    <x v="0"/>
    <x v="0"/>
    <x v="7"/>
    <n v="386"/>
  </r>
  <r>
    <x v="0"/>
    <x v="6"/>
    <s v="Non Metropolitan Fire Authorities"/>
    <s v="E31000007"/>
    <x v="0"/>
    <x v="0"/>
    <x v="0"/>
    <n v="2"/>
  </r>
  <r>
    <x v="0"/>
    <x v="6"/>
    <s v="Non Metropolitan Fire Authorities"/>
    <s v="E31000007"/>
    <x v="0"/>
    <x v="0"/>
    <x v="1"/>
    <n v="2"/>
  </r>
  <r>
    <x v="0"/>
    <x v="6"/>
    <s v="Non Metropolitan Fire Authorities"/>
    <s v="E31000007"/>
    <x v="0"/>
    <x v="0"/>
    <x v="2"/>
    <n v="5"/>
  </r>
  <r>
    <x v="0"/>
    <x v="6"/>
    <s v="Non Metropolitan Fire Authorities"/>
    <s v="E31000007"/>
    <x v="0"/>
    <x v="0"/>
    <x v="3"/>
    <n v="16"/>
  </r>
  <r>
    <x v="0"/>
    <x v="6"/>
    <s v="Non Metropolitan Fire Authorities"/>
    <s v="E31000007"/>
    <x v="0"/>
    <x v="0"/>
    <x v="4"/>
    <n v="48"/>
  </r>
  <r>
    <x v="0"/>
    <x v="6"/>
    <s v="Non Metropolitan Fire Authorities"/>
    <s v="E31000007"/>
    <x v="0"/>
    <x v="0"/>
    <x v="5"/>
    <n v="51"/>
  </r>
  <r>
    <x v="0"/>
    <x v="6"/>
    <s v="Non Metropolitan Fire Authorities"/>
    <s v="E31000007"/>
    <x v="0"/>
    <x v="0"/>
    <x v="6"/>
    <n v="183"/>
  </r>
  <r>
    <x v="0"/>
    <x v="6"/>
    <s v="Non Metropolitan Fire Authorities"/>
    <s v="E31000007"/>
    <x v="0"/>
    <x v="0"/>
    <x v="7"/>
    <n v="307"/>
  </r>
  <r>
    <x v="0"/>
    <x v="7"/>
    <s v="Non Metropolitan Fire Authorities"/>
    <s v="E31000008"/>
    <x v="0"/>
    <x v="0"/>
    <x v="0"/>
    <n v="2"/>
  </r>
  <r>
    <x v="0"/>
    <x v="7"/>
    <s v="Non Metropolitan Fire Authorities"/>
    <s v="E31000008"/>
    <x v="0"/>
    <x v="0"/>
    <x v="1"/>
    <n v="3"/>
  </r>
  <r>
    <x v="0"/>
    <x v="7"/>
    <s v="Non Metropolitan Fire Authorities"/>
    <s v="E31000008"/>
    <x v="0"/>
    <x v="0"/>
    <x v="2"/>
    <n v="5"/>
  </r>
  <r>
    <x v="0"/>
    <x v="7"/>
    <s v="Non Metropolitan Fire Authorities"/>
    <s v="E31000008"/>
    <x v="0"/>
    <x v="0"/>
    <x v="3"/>
    <n v="17"/>
  </r>
  <r>
    <x v="0"/>
    <x v="7"/>
    <s v="Non Metropolitan Fire Authorities"/>
    <s v="E31000008"/>
    <x v="0"/>
    <x v="0"/>
    <x v="4"/>
    <n v="37"/>
  </r>
  <r>
    <x v="0"/>
    <x v="7"/>
    <s v="Non Metropolitan Fire Authorities"/>
    <s v="E31000008"/>
    <x v="0"/>
    <x v="0"/>
    <x v="5"/>
    <n v="20"/>
  </r>
  <r>
    <x v="0"/>
    <x v="7"/>
    <s v="Non Metropolitan Fire Authorities"/>
    <s v="E31000008"/>
    <x v="0"/>
    <x v="0"/>
    <x v="6"/>
    <n v="97"/>
  </r>
  <r>
    <x v="0"/>
    <x v="7"/>
    <s v="Non Metropolitan Fire Authorities"/>
    <s v="E31000008"/>
    <x v="0"/>
    <x v="0"/>
    <x v="7"/>
    <n v="181"/>
  </r>
  <r>
    <x v="0"/>
    <x v="8"/>
    <s v="Non Metropolitan Fire Authorities"/>
    <s v="E31000009"/>
    <x v="0"/>
    <x v="0"/>
    <x v="0"/>
    <n v="2"/>
  </r>
  <r>
    <x v="0"/>
    <x v="8"/>
    <s v="Non Metropolitan Fire Authorities"/>
    <s v="E31000009"/>
    <x v="0"/>
    <x v="0"/>
    <x v="1"/>
    <n v="4"/>
  </r>
  <r>
    <x v="0"/>
    <x v="8"/>
    <s v="Non Metropolitan Fire Authorities"/>
    <s v="E31000009"/>
    <x v="0"/>
    <x v="0"/>
    <x v="2"/>
    <n v="10"/>
  </r>
  <r>
    <x v="0"/>
    <x v="8"/>
    <s v="Non Metropolitan Fire Authorities"/>
    <s v="E31000009"/>
    <x v="0"/>
    <x v="0"/>
    <x v="3"/>
    <n v="16"/>
  </r>
  <r>
    <x v="0"/>
    <x v="8"/>
    <s v="Non Metropolitan Fire Authorities"/>
    <s v="E31000009"/>
    <x v="0"/>
    <x v="0"/>
    <x v="4"/>
    <n v="25"/>
  </r>
  <r>
    <x v="0"/>
    <x v="8"/>
    <s v="Non Metropolitan Fire Authorities"/>
    <s v="E31000009"/>
    <x v="0"/>
    <x v="0"/>
    <x v="5"/>
    <n v="25"/>
  </r>
  <r>
    <x v="0"/>
    <x v="8"/>
    <s v="Non Metropolitan Fire Authorities"/>
    <s v="E31000009"/>
    <x v="0"/>
    <x v="0"/>
    <x v="6"/>
    <n v="113"/>
  </r>
  <r>
    <x v="0"/>
    <x v="8"/>
    <s v="Non Metropolitan Fire Authorities"/>
    <s v="E31000009"/>
    <x v="0"/>
    <x v="0"/>
    <x v="7"/>
    <n v="195"/>
  </r>
  <r>
    <x v="0"/>
    <x v="9"/>
    <s v="Non Metropolitan Fire Authorities"/>
    <s v="E31000010"/>
    <x v="0"/>
    <x v="0"/>
    <x v="0"/>
    <n v="2"/>
  </r>
  <r>
    <x v="0"/>
    <x v="9"/>
    <s v="Non Metropolitan Fire Authorities"/>
    <s v="E31000010"/>
    <x v="0"/>
    <x v="0"/>
    <x v="1"/>
    <n v="3"/>
  </r>
  <r>
    <x v="0"/>
    <x v="9"/>
    <s v="Non Metropolitan Fire Authorities"/>
    <s v="E31000010"/>
    <x v="0"/>
    <x v="0"/>
    <x v="2"/>
    <n v="9"/>
  </r>
  <r>
    <x v="0"/>
    <x v="9"/>
    <s v="Non Metropolitan Fire Authorities"/>
    <s v="E31000010"/>
    <x v="0"/>
    <x v="0"/>
    <x v="3"/>
    <n v="20"/>
  </r>
  <r>
    <x v="0"/>
    <x v="9"/>
    <s v="Non Metropolitan Fire Authorities"/>
    <s v="E31000010"/>
    <x v="0"/>
    <x v="0"/>
    <x v="4"/>
    <n v="56"/>
  </r>
  <r>
    <x v="0"/>
    <x v="9"/>
    <s v="Non Metropolitan Fire Authorities"/>
    <s v="E31000010"/>
    <x v="0"/>
    <x v="0"/>
    <x v="5"/>
    <n v="57"/>
  </r>
  <r>
    <x v="0"/>
    <x v="9"/>
    <s v="Non Metropolitan Fire Authorities"/>
    <s v="E31000010"/>
    <x v="0"/>
    <x v="0"/>
    <x v="6"/>
    <n v="174"/>
  </r>
  <r>
    <x v="0"/>
    <x v="9"/>
    <s v="Non Metropolitan Fire Authorities"/>
    <s v="E31000010"/>
    <x v="0"/>
    <x v="0"/>
    <x v="7"/>
    <n v="321"/>
  </r>
  <r>
    <x v="0"/>
    <x v="10"/>
    <s v="Non Metropolitan Fire Authorities"/>
    <s v="E31000011"/>
    <x v="0"/>
    <x v="0"/>
    <x v="0"/>
    <n v="3"/>
  </r>
  <r>
    <x v="0"/>
    <x v="10"/>
    <s v="Non Metropolitan Fire Authorities"/>
    <s v="E31000011"/>
    <x v="0"/>
    <x v="0"/>
    <x v="1"/>
    <n v="5"/>
  </r>
  <r>
    <x v="0"/>
    <x v="10"/>
    <s v="Non Metropolitan Fire Authorities"/>
    <s v="E31000011"/>
    <x v="0"/>
    <x v="0"/>
    <x v="2"/>
    <n v="26"/>
  </r>
  <r>
    <x v="0"/>
    <x v="10"/>
    <s v="Non Metropolitan Fire Authorities"/>
    <s v="E31000011"/>
    <x v="0"/>
    <x v="0"/>
    <x v="3"/>
    <n v="51"/>
  </r>
  <r>
    <x v="0"/>
    <x v="10"/>
    <s v="Non Metropolitan Fire Authorities"/>
    <s v="E31000011"/>
    <x v="0"/>
    <x v="0"/>
    <x v="4"/>
    <n v="109"/>
  </r>
  <r>
    <x v="0"/>
    <x v="10"/>
    <s v="Non Metropolitan Fire Authorities"/>
    <s v="E31000011"/>
    <x v="0"/>
    <x v="0"/>
    <x v="5"/>
    <n v="74"/>
  </r>
  <r>
    <x v="0"/>
    <x v="10"/>
    <s v="Non Metropolitan Fire Authorities"/>
    <s v="E31000011"/>
    <x v="0"/>
    <x v="0"/>
    <x v="6"/>
    <n v="234"/>
  </r>
  <r>
    <x v="0"/>
    <x v="10"/>
    <s v="Non Metropolitan Fire Authorities"/>
    <s v="E31000011"/>
    <x v="0"/>
    <x v="0"/>
    <x v="7"/>
    <n v="502"/>
  </r>
  <r>
    <x v="0"/>
    <x v="11"/>
    <s v="Non Metropolitan Fire Authorities"/>
    <s v="E31000013"/>
    <x v="0"/>
    <x v="0"/>
    <x v="0"/>
    <n v="2"/>
  </r>
  <r>
    <x v="0"/>
    <x v="11"/>
    <s v="Non Metropolitan Fire Authorities"/>
    <s v="E31000013"/>
    <x v="0"/>
    <x v="0"/>
    <x v="1"/>
    <n v="3"/>
  </r>
  <r>
    <x v="0"/>
    <x v="11"/>
    <s v="Non Metropolitan Fire Authorities"/>
    <s v="E31000013"/>
    <x v="0"/>
    <x v="0"/>
    <x v="2"/>
    <n v="4"/>
  </r>
  <r>
    <x v="0"/>
    <x v="11"/>
    <s v="Non Metropolitan Fire Authorities"/>
    <s v="E31000013"/>
    <x v="0"/>
    <x v="0"/>
    <x v="3"/>
    <n v="23"/>
  </r>
  <r>
    <x v="0"/>
    <x v="11"/>
    <s v="Non Metropolitan Fire Authorities"/>
    <s v="E31000013"/>
    <x v="0"/>
    <x v="0"/>
    <x v="4"/>
    <n v="36"/>
  </r>
  <r>
    <x v="0"/>
    <x v="11"/>
    <s v="Non Metropolitan Fire Authorities"/>
    <s v="E31000013"/>
    <x v="0"/>
    <x v="0"/>
    <x v="5"/>
    <n v="50"/>
  </r>
  <r>
    <x v="0"/>
    <x v="11"/>
    <s v="Non Metropolitan Fire Authorities"/>
    <s v="E31000013"/>
    <x v="0"/>
    <x v="0"/>
    <x v="6"/>
    <n v="160"/>
  </r>
  <r>
    <x v="0"/>
    <x v="11"/>
    <s v="Non Metropolitan Fire Authorities"/>
    <s v="E31000013"/>
    <x v="0"/>
    <x v="0"/>
    <x v="7"/>
    <n v="278"/>
  </r>
  <r>
    <x v="0"/>
    <x v="12"/>
    <s v="Non Metropolitan Fire Authorities"/>
    <s v="E31000014"/>
    <x v="0"/>
    <x v="0"/>
    <x v="0"/>
    <n v="2"/>
  </r>
  <r>
    <x v="0"/>
    <x v="12"/>
    <s v="Non Metropolitan Fire Authorities"/>
    <s v="E31000014"/>
    <x v="0"/>
    <x v="0"/>
    <x v="1"/>
    <n v="2"/>
  </r>
  <r>
    <x v="0"/>
    <x v="12"/>
    <s v="Non Metropolitan Fire Authorities"/>
    <s v="E31000014"/>
    <x v="0"/>
    <x v="0"/>
    <x v="2"/>
    <n v="7"/>
  </r>
  <r>
    <x v="0"/>
    <x v="12"/>
    <s v="Non Metropolitan Fire Authorities"/>
    <s v="E31000014"/>
    <x v="0"/>
    <x v="0"/>
    <x v="3"/>
    <n v="23"/>
  </r>
  <r>
    <x v="0"/>
    <x v="12"/>
    <s v="Non Metropolitan Fire Authorities"/>
    <s v="E31000014"/>
    <x v="0"/>
    <x v="0"/>
    <x v="4"/>
    <n v="52"/>
  </r>
  <r>
    <x v="0"/>
    <x v="12"/>
    <s v="Non Metropolitan Fire Authorities"/>
    <s v="E31000014"/>
    <x v="0"/>
    <x v="0"/>
    <x v="5"/>
    <n v="55"/>
  </r>
  <r>
    <x v="0"/>
    <x v="12"/>
    <s v="Non Metropolitan Fire Authorities"/>
    <s v="E31000014"/>
    <x v="0"/>
    <x v="0"/>
    <x v="6"/>
    <n v="187"/>
  </r>
  <r>
    <x v="0"/>
    <x v="12"/>
    <s v="Non Metropolitan Fire Authorities"/>
    <s v="E31000014"/>
    <x v="0"/>
    <x v="0"/>
    <x v="7"/>
    <n v="328"/>
  </r>
  <r>
    <x v="0"/>
    <x v="13"/>
    <s v="Non Metropolitan Fire Authorities"/>
    <s v="E31000015"/>
    <x v="0"/>
    <x v="0"/>
    <x v="0"/>
    <n v="1"/>
  </r>
  <r>
    <x v="0"/>
    <x v="13"/>
    <s v="Non Metropolitan Fire Authorities"/>
    <s v="E31000015"/>
    <x v="0"/>
    <x v="0"/>
    <x v="1"/>
    <n v="3"/>
  </r>
  <r>
    <x v="0"/>
    <x v="13"/>
    <s v="Non Metropolitan Fire Authorities"/>
    <s v="E31000015"/>
    <x v="0"/>
    <x v="0"/>
    <x v="2"/>
    <n v="13"/>
  </r>
  <r>
    <x v="0"/>
    <x v="13"/>
    <s v="Non Metropolitan Fire Authorities"/>
    <s v="E31000015"/>
    <x v="0"/>
    <x v="0"/>
    <x v="3"/>
    <n v="37"/>
  </r>
  <r>
    <x v="0"/>
    <x v="13"/>
    <s v="Non Metropolitan Fire Authorities"/>
    <s v="E31000015"/>
    <x v="0"/>
    <x v="0"/>
    <x v="4"/>
    <n v="106"/>
  </r>
  <r>
    <x v="0"/>
    <x v="13"/>
    <s v="Non Metropolitan Fire Authorities"/>
    <s v="E31000015"/>
    <x v="0"/>
    <x v="0"/>
    <x v="5"/>
    <n v="85"/>
  </r>
  <r>
    <x v="0"/>
    <x v="13"/>
    <s v="Non Metropolitan Fire Authorities"/>
    <s v="E31000015"/>
    <x v="0"/>
    <x v="0"/>
    <x v="6"/>
    <n v="347"/>
  </r>
  <r>
    <x v="0"/>
    <x v="13"/>
    <s v="Non Metropolitan Fire Authorities"/>
    <s v="E31000015"/>
    <x v="0"/>
    <x v="0"/>
    <x v="7"/>
    <n v="592"/>
  </r>
  <r>
    <x v="0"/>
    <x v="14"/>
    <s v="Non Metropolitan Fire Authorities"/>
    <s v="E31000016"/>
    <x v="0"/>
    <x v="0"/>
    <x v="0"/>
    <n v="3"/>
  </r>
  <r>
    <x v="0"/>
    <x v="14"/>
    <s v="Non Metropolitan Fire Authorities"/>
    <s v="E31000016"/>
    <x v="0"/>
    <x v="0"/>
    <x v="1"/>
    <n v="4"/>
  </r>
  <r>
    <x v="0"/>
    <x v="14"/>
    <s v="Non Metropolitan Fire Authorities"/>
    <s v="E31000016"/>
    <x v="0"/>
    <x v="0"/>
    <x v="2"/>
    <n v="5"/>
  </r>
  <r>
    <x v="0"/>
    <x v="14"/>
    <s v="Non Metropolitan Fire Authorities"/>
    <s v="E31000016"/>
    <x v="0"/>
    <x v="0"/>
    <x v="3"/>
    <n v="16"/>
  </r>
  <r>
    <x v="0"/>
    <x v="14"/>
    <s v="Non Metropolitan Fire Authorities"/>
    <s v="E31000016"/>
    <x v="0"/>
    <x v="0"/>
    <x v="4"/>
    <n v="19"/>
  </r>
  <r>
    <x v="0"/>
    <x v="14"/>
    <s v="Non Metropolitan Fire Authorities"/>
    <s v="E31000016"/>
    <x v="0"/>
    <x v="0"/>
    <x v="5"/>
    <n v="26"/>
  </r>
  <r>
    <x v="0"/>
    <x v="14"/>
    <s v="Non Metropolitan Fire Authorities"/>
    <s v="E31000016"/>
    <x v="0"/>
    <x v="0"/>
    <x v="6"/>
    <n v="61"/>
  </r>
  <r>
    <x v="0"/>
    <x v="14"/>
    <s v="Non Metropolitan Fire Authorities"/>
    <s v="E31000016"/>
    <x v="0"/>
    <x v="0"/>
    <x v="7"/>
    <n v="134"/>
  </r>
  <r>
    <x v="0"/>
    <x v="15"/>
    <s v="Metropolitan Fire Authorities"/>
    <s v="E31000046"/>
    <x v="0"/>
    <x v="0"/>
    <x v="0"/>
    <n v="0"/>
  </r>
  <r>
    <x v="0"/>
    <x v="15"/>
    <s v="Metropolitan Fire Authorities"/>
    <s v="E31000046"/>
    <x v="0"/>
    <x v="0"/>
    <x v="1"/>
    <n v="23"/>
  </r>
  <r>
    <x v="0"/>
    <x v="15"/>
    <s v="Metropolitan Fire Authorities"/>
    <s v="E31000046"/>
    <x v="0"/>
    <x v="0"/>
    <x v="2"/>
    <n v="63"/>
  </r>
  <r>
    <x v="0"/>
    <x v="15"/>
    <s v="Metropolitan Fire Authorities"/>
    <s v="E31000046"/>
    <x v="0"/>
    <x v="0"/>
    <x v="3"/>
    <n v="144"/>
  </r>
  <r>
    <x v="0"/>
    <x v="15"/>
    <s v="Metropolitan Fire Authorities"/>
    <s v="E31000046"/>
    <x v="0"/>
    <x v="0"/>
    <x v="4"/>
    <n v="642"/>
  </r>
  <r>
    <x v="0"/>
    <x v="15"/>
    <s v="Metropolitan Fire Authorities"/>
    <s v="E31000046"/>
    <x v="0"/>
    <x v="0"/>
    <x v="5"/>
    <n v="517"/>
  </r>
  <r>
    <x v="0"/>
    <x v="15"/>
    <s v="Metropolitan Fire Authorities"/>
    <s v="E31000046"/>
    <x v="0"/>
    <x v="0"/>
    <x v="6"/>
    <n v="2956"/>
  </r>
  <r>
    <x v="0"/>
    <x v="15"/>
    <s v="Metropolitan Fire Authorities"/>
    <s v="E31000046"/>
    <x v="0"/>
    <x v="0"/>
    <x v="7"/>
    <n v="4345"/>
  </r>
  <r>
    <x v="0"/>
    <x v="16"/>
    <s v="Metropolitan Fire Authorities"/>
    <s v="E31000040"/>
    <x v="0"/>
    <x v="0"/>
    <x v="0"/>
    <n v="4"/>
  </r>
  <r>
    <x v="0"/>
    <x v="16"/>
    <s v="Metropolitan Fire Authorities"/>
    <s v="E31000040"/>
    <x v="0"/>
    <x v="0"/>
    <x v="1"/>
    <n v="6"/>
  </r>
  <r>
    <x v="0"/>
    <x v="16"/>
    <s v="Metropolitan Fire Authorities"/>
    <s v="E31000040"/>
    <x v="0"/>
    <x v="0"/>
    <x v="2"/>
    <n v="13"/>
  </r>
  <r>
    <x v="0"/>
    <x v="16"/>
    <s v="Metropolitan Fire Authorities"/>
    <s v="E31000040"/>
    <x v="0"/>
    <x v="0"/>
    <x v="3"/>
    <n v="57"/>
  </r>
  <r>
    <x v="0"/>
    <x v="16"/>
    <s v="Metropolitan Fire Authorities"/>
    <s v="E31000040"/>
    <x v="0"/>
    <x v="0"/>
    <x v="4"/>
    <n v="204"/>
  </r>
  <r>
    <x v="0"/>
    <x v="16"/>
    <s v="Metropolitan Fire Authorities"/>
    <s v="E31000040"/>
    <x v="0"/>
    <x v="0"/>
    <x v="5"/>
    <n v="176"/>
  </r>
  <r>
    <x v="0"/>
    <x v="16"/>
    <s v="Metropolitan Fire Authorities"/>
    <s v="E31000040"/>
    <x v="0"/>
    <x v="0"/>
    <x v="6"/>
    <n v="829"/>
  </r>
  <r>
    <x v="0"/>
    <x v="16"/>
    <s v="Metropolitan Fire Authorities"/>
    <s v="E31000040"/>
    <x v="0"/>
    <x v="0"/>
    <x v="7"/>
    <n v="1289"/>
  </r>
  <r>
    <x v="0"/>
    <x v="17"/>
    <s v="Non Metropolitan Fire Authorities"/>
    <s v="E31000017"/>
    <x v="0"/>
    <x v="0"/>
    <x v="0"/>
    <n v="3"/>
  </r>
  <r>
    <x v="0"/>
    <x v="17"/>
    <s v="Non Metropolitan Fire Authorities"/>
    <s v="E31000017"/>
    <x v="0"/>
    <x v="0"/>
    <x v="1"/>
    <n v="5"/>
  </r>
  <r>
    <x v="0"/>
    <x v="17"/>
    <s v="Non Metropolitan Fire Authorities"/>
    <s v="E31000017"/>
    <x v="0"/>
    <x v="0"/>
    <x v="2"/>
    <n v="18"/>
  </r>
  <r>
    <x v="0"/>
    <x v="17"/>
    <s v="Non Metropolitan Fire Authorities"/>
    <s v="E31000017"/>
    <x v="0"/>
    <x v="0"/>
    <x v="3"/>
    <n v="35"/>
  </r>
  <r>
    <x v="0"/>
    <x v="17"/>
    <s v="Non Metropolitan Fire Authorities"/>
    <s v="E31000017"/>
    <x v="0"/>
    <x v="0"/>
    <x v="4"/>
    <n v="89"/>
  </r>
  <r>
    <x v="0"/>
    <x v="17"/>
    <s v="Non Metropolitan Fire Authorities"/>
    <s v="E31000017"/>
    <x v="0"/>
    <x v="0"/>
    <x v="5"/>
    <n v="95"/>
  </r>
  <r>
    <x v="0"/>
    <x v="17"/>
    <s v="Non Metropolitan Fire Authorities"/>
    <s v="E31000017"/>
    <x v="0"/>
    <x v="0"/>
    <x v="6"/>
    <n v="382"/>
  </r>
  <r>
    <x v="0"/>
    <x v="17"/>
    <s v="Non Metropolitan Fire Authorities"/>
    <s v="E31000017"/>
    <x v="0"/>
    <x v="0"/>
    <x v="7"/>
    <n v="627"/>
  </r>
  <r>
    <x v="0"/>
    <x v="18"/>
    <s v="Non Metropolitan Fire Authorities"/>
    <s v="E31000018"/>
    <x v="0"/>
    <x v="0"/>
    <x v="0"/>
    <n v="3"/>
  </r>
  <r>
    <x v="0"/>
    <x v="18"/>
    <s v="Non Metropolitan Fire Authorities"/>
    <s v="E31000018"/>
    <x v="0"/>
    <x v="0"/>
    <x v="1"/>
    <n v="3"/>
  </r>
  <r>
    <x v="0"/>
    <x v="18"/>
    <s v="Non Metropolitan Fire Authorities"/>
    <s v="E31000018"/>
    <x v="0"/>
    <x v="0"/>
    <x v="2"/>
    <n v="11"/>
  </r>
  <r>
    <x v="0"/>
    <x v="18"/>
    <s v="Non Metropolitan Fire Authorities"/>
    <s v="E31000018"/>
    <x v="0"/>
    <x v="0"/>
    <x v="3"/>
    <n v="16"/>
  </r>
  <r>
    <x v="0"/>
    <x v="18"/>
    <s v="Non Metropolitan Fire Authorities"/>
    <s v="E31000018"/>
    <x v="0"/>
    <x v="0"/>
    <x v="4"/>
    <n v="41"/>
  </r>
  <r>
    <x v="0"/>
    <x v="18"/>
    <s v="Non Metropolitan Fire Authorities"/>
    <s v="E31000018"/>
    <x v="0"/>
    <x v="0"/>
    <x v="5"/>
    <n v="41"/>
  </r>
  <r>
    <x v="0"/>
    <x v="18"/>
    <s v="Non Metropolitan Fire Authorities"/>
    <s v="E31000018"/>
    <x v="0"/>
    <x v="0"/>
    <x v="6"/>
    <n v="92"/>
  </r>
  <r>
    <x v="0"/>
    <x v="18"/>
    <s v="Non Metropolitan Fire Authorities"/>
    <s v="E31000018"/>
    <x v="0"/>
    <x v="0"/>
    <x v="7"/>
    <n v="207"/>
  </r>
  <r>
    <x v="0"/>
    <x v="19"/>
    <s v="Non Metropolitan Fire Authorities"/>
    <s v="E31000019"/>
    <x v="0"/>
    <x v="0"/>
    <x v="0"/>
    <n v="3"/>
  </r>
  <r>
    <x v="0"/>
    <x v="19"/>
    <s v="Non Metropolitan Fire Authorities"/>
    <s v="E31000019"/>
    <x v="0"/>
    <x v="0"/>
    <x v="1"/>
    <n v="4"/>
  </r>
  <r>
    <x v="0"/>
    <x v="19"/>
    <s v="Non Metropolitan Fire Authorities"/>
    <s v="E31000019"/>
    <x v="0"/>
    <x v="0"/>
    <x v="2"/>
    <n v="10"/>
  </r>
  <r>
    <x v="0"/>
    <x v="19"/>
    <s v="Non Metropolitan Fire Authorities"/>
    <s v="E31000019"/>
    <x v="0"/>
    <x v="0"/>
    <x v="3"/>
    <n v="20"/>
  </r>
  <r>
    <x v="0"/>
    <x v="19"/>
    <s v="Non Metropolitan Fire Authorities"/>
    <s v="E31000019"/>
    <x v="0"/>
    <x v="0"/>
    <x v="4"/>
    <n v="67"/>
  </r>
  <r>
    <x v="0"/>
    <x v="19"/>
    <s v="Non Metropolitan Fire Authorities"/>
    <s v="E31000019"/>
    <x v="0"/>
    <x v="0"/>
    <x v="5"/>
    <n v="73"/>
  </r>
  <r>
    <x v="0"/>
    <x v="19"/>
    <s v="Non Metropolitan Fire Authorities"/>
    <s v="E31000019"/>
    <x v="0"/>
    <x v="0"/>
    <x v="6"/>
    <n v="265"/>
  </r>
  <r>
    <x v="0"/>
    <x v="19"/>
    <s v="Non Metropolitan Fire Authorities"/>
    <s v="E31000019"/>
    <x v="0"/>
    <x v="0"/>
    <x v="7"/>
    <n v="442"/>
  </r>
  <r>
    <x v="0"/>
    <x v="20"/>
    <s v="Non Metropolitan Fire Authorities"/>
    <s v="E31000020"/>
    <x v="0"/>
    <x v="0"/>
    <x v="0"/>
    <n v="2"/>
  </r>
  <r>
    <x v="0"/>
    <x v="20"/>
    <s v="Non Metropolitan Fire Authorities"/>
    <s v="E31000020"/>
    <x v="0"/>
    <x v="0"/>
    <x v="1"/>
    <n v="3"/>
  </r>
  <r>
    <x v="0"/>
    <x v="20"/>
    <s v="Non Metropolitan Fire Authorities"/>
    <s v="E31000020"/>
    <x v="0"/>
    <x v="0"/>
    <x v="2"/>
    <n v="11"/>
  </r>
  <r>
    <x v="0"/>
    <x v="20"/>
    <s v="Non Metropolitan Fire Authorities"/>
    <s v="E31000020"/>
    <x v="0"/>
    <x v="0"/>
    <x v="3"/>
    <n v="22"/>
  </r>
  <r>
    <x v="0"/>
    <x v="20"/>
    <s v="Non Metropolitan Fire Authorities"/>
    <s v="E31000020"/>
    <x v="0"/>
    <x v="0"/>
    <x v="4"/>
    <n v="73"/>
  </r>
  <r>
    <x v="0"/>
    <x v="20"/>
    <s v="Non Metropolitan Fire Authorities"/>
    <s v="E31000020"/>
    <x v="0"/>
    <x v="0"/>
    <x v="5"/>
    <n v="65"/>
  </r>
  <r>
    <x v="0"/>
    <x v="20"/>
    <s v="Non Metropolitan Fire Authorities"/>
    <s v="E31000020"/>
    <x v="0"/>
    <x v="0"/>
    <x v="6"/>
    <n v="288"/>
  </r>
  <r>
    <x v="0"/>
    <x v="20"/>
    <s v="Non Metropolitan Fire Authorities"/>
    <s v="E31000020"/>
    <x v="0"/>
    <x v="0"/>
    <x v="7"/>
    <n v="464"/>
  </r>
  <r>
    <x v="0"/>
    <x v="21"/>
    <s v="Non Metropolitan Fire Authorities"/>
    <s v="E31000021"/>
    <x v="0"/>
    <x v="0"/>
    <x v="0"/>
    <n v="0"/>
  </r>
  <r>
    <x v="0"/>
    <x v="21"/>
    <s v="Non Metropolitan Fire Authorities"/>
    <s v="E31000021"/>
    <x v="0"/>
    <x v="0"/>
    <x v="1"/>
    <n v="0"/>
  </r>
  <r>
    <x v="0"/>
    <x v="21"/>
    <s v="Non Metropolitan Fire Authorities"/>
    <s v="E31000021"/>
    <x v="0"/>
    <x v="0"/>
    <x v="2"/>
    <n v="2"/>
  </r>
  <r>
    <x v="0"/>
    <x v="21"/>
    <s v="Non Metropolitan Fire Authorities"/>
    <s v="E31000021"/>
    <x v="0"/>
    <x v="0"/>
    <x v="3"/>
    <n v="6"/>
  </r>
  <r>
    <x v="0"/>
    <x v="21"/>
    <s v="Non Metropolitan Fire Authorities"/>
    <s v="E31000021"/>
    <x v="0"/>
    <x v="0"/>
    <x v="4"/>
    <n v="13"/>
  </r>
  <r>
    <x v="0"/>
    <x v="21"/>
    <s v="Non Metropolitan Fire Authorities"/>
    <s v="E31000021"/>
    <x v="0"/>
    <x v="0"/>
    <x v="5"/>
    <n v="7"/>
  </r>
  <r>
    <x v="0"/>
    <x v="21"/>
    <s v="Non Metropolitan Fire Authorities"/>
    <s v="E31000021"/>
    <x v="0"/>
    <x v="0"/>
    <x v="6"/>
    <n v="36"/>
  </r>
  <r>
    <x v="0"/>
    <x v="21"/>
    <s v="Non Metropolitan Fire Authorities"/>
    <s v="E31000021"/>
    <x v="0"/>
    <x v="0"/>
    <x v="7"/>
    <n v="64"/>
  </r>
  <r>
    <x v="0"/>
    <x v="22"/>
    <s v="Non Metropolitan Fire Authorities"/>
    <s v="E31000039"/>
    <x v="0"/>
    <x v="0"/>
    <x v="0"/>
    <n v="0"/>
  </r>
  <r>
    <x v="0"/>
    <x v="22"/>
    <s v="Non Metropolitan Fire Authorities"/>
    <s v="E31000039"/>
    <x v="0"/>
    <x v="0"/>
    <x v="1"/>
    <n v="0"/>
  </r>
  <r>
    <x v="0"/>
    <x v="22"/>
    <s v="Non Metropolitan Fire Authorities"/>
    <s v="E31000039"/>
    <x v="0"/>
    <x v="0"/>
    <x v="2"/>
    <n v="0"/>
  </r>
  <r>
    <x v="0"/>
    <x v="22"/>
    <s v="Non Metropolitan Fire Authorities"/>
    <s v="E31000039"/>
    <x v="0"/>
    <x v="0"/>
    <x v="3"/>
    <n v="0"/>
  </r>
  <r>
    <x v="0"/>
    <x v="22"/>
    <s v="Non Metropolitan Fire Authorities"/>
    <s v="E31000039"/>
    <x v="0"/>
    <x v="0"/>
    <x v="4"/>
    <n v="0"/>
  </r>
  <r>
    <x v="0"/>
    <x v="22"/>
    <s v="Non Metropolitan Fire Authorities"/>
    <s v="E31000039"/>
    <x v="0"/>
    <x v="0"/>
    <x v="5"/>
    <n v="0"/>
  </r>
  <r>
    <x v="0"/>
    <x v="22"/>
    <s v="Non Metropolitan Fire Authorities"/>
    <s v="E31000039"/>
    <x v="0"/>
    <x v="0"/>
    <x v="6"/>
    <n v="0"/>
  </r>
  <r>
    <x v="0"/>
    <x v="22"/>
    <s v="Non Metropolitan Fire Authorities"/>
    <s v="E31000039"/>
    <x v="0"/>
    <x v="0"/>
    <x v="7"/>
    <n v="0"/>
  </r>
  <r>
    <x v="0"/>
    <x v="23"/>
    <s v="Non Metropolitan Fire Authorities"/>
    <s v="E31000022"/>
    <x v="0"/>
    <x v="0"/>
    <x v="0"/>
    <n v="4"/>
  </r>
  <r>
    <x v="0"/>
    <x v="23"/>
    <s v="Non Metropolitan Fire Authorities"/>
    <s v="E31000022"/>
    <x v="0"/>
    <x v="0"/>
    <x v="1"/>
    <n v="3"/>
  </r>
  <r>
    <x v="0"/>
    <x v="23"/>
    <s v="Non Metropolitan Fire Authorities"/>
    <s v="E31000022"/>
    <x v="0"/>
    <x v="0"/>
    <x v="2"/>
    <n v="12"/>
  </r>
  <r>
    <x v="0"/>
    <x v="23"/>
    <s v="Non Metropolitan Fire Authorities"/>
    <s v="E31000022"/>
    <x v="0"/>
    <x v="0"/>
    <x v="3"/>
    <n v="45"/>
  </r>
  <r>
    <x v="0"/>
    <x v="23"/>
    <s v="Non Metropolitan Fire Authorities"/>
    <s v="E31000022"/>
    <x v="0"/>
    <x v="0"/>
    <x v="4"/>
    <n v="58"/>
  </r>
  <r>
    <x v="0"/>
    <x v="23"/>
    <s v="Non Metropolitan Fire Authorities"/>
    <s v="E31000022"/>
    <x v="0"/>
    <x v="0"/>
    <x v="5"/>
    <n v="127"/>
  </r>
  <r>
    <x v="0"/>
    <x v="23"/>
    <s v="Non Metropolitan Fire Authorities"/>
    <s v="E31000022"/>
    <x v="0"/>
    <x v="0"/>
    <x v="6"/>
    <n v="371"/>
  </r>
  <r>
    <x v="0"/>
    <x v="23"/>
    <s v="Non Metropolitan Fire Authorities"/>
    <s v="E31000022"/>
    <x v="0"/>
    <x v="0"/>
    <x v="7"/>
    <n v="620"/>
  </r>
  <r>
    <x v="0"/>
    <x v="24"/>
    <s v="Non Metropolitan Fire Authorities"/>
    <s v="E31000023"/>
    <x v="0"/>
    <x v="0"/>
    <x v="0"/>
    <n v="3"/>
  </r>
  <r>
    <x v="0"/>
    <x v="24"/>
    <s v="Non Metropolitan Fire Authorities"/>
    <s v="E31000023"/>
    <x v="0"/>
    <x v="0"/>
    <x v="1"/>
    <n v="4"/>
  </r>
  <r>
    <x v="0"/>
    <x v="24"/>
    <s v="Non Metropolitan Fire Authorities"/>
    <s v="E31000023"/>
    <x v="0"/>
    <x v="0"/>
    <x v="2"/>
    <n v="11"/>
  </r>
  <r>
    <x v="0"/>
    <x v="24"/>
    <s v="Non Metropolitan Fire Authorities"/>
    <s v="E31000023"/>
    <x v="0"/>
    <x v="0"/>
    <x v="3"/>
    <n v="26"/>
  </r>
  <r>
    <x v="0"/>
    <x v="24"/>
    <s v="Non Metropolitan Fire Authorities"/>
    <s v="E31000023"/>
    <x v="0"/>
    <x v="0"/>
    <x v="4"/>
    <n v="84"/>
  </r>
  <r>
    <x v="0"/>
    <x v="24"/>
    <s v="Non Metropolitan Fire Authorities"/>
    <s v="E31000023"/>
    <x v="0"/>
    <x v="0"/>
    <x v="5"/>
    <n v="107"/>
  </r>
  <r>
    <x v="0"/>
    <x v="24"/>
    <s v="Non Metropolitan Fire Authorities"/>
    <s v="E31000023"/>
    <x v="0"/>
    <x v="0"/>
    <x v="6"/>
    <n v="364"/>
  </r>
  <r>
    <x v="0"/>
    <x v="24"/>
    <s v="Non Metropolitan Fire Authorities"/>
    <s v="E31000023"/>
    <x v="0"/>
    <x v="0"/>
    <x v="7"/>
    <n v="599"/>
  </r>
  <r>
    <x v="0"/>
    <x v="25"/>
    <s v="Non Metropolitan Fire Authorities"/>
    <s v="E31000024"/>
    <x v="0"/>
    <x v="0"/>
    <x v="0"/>
    <n v="4"/>
  </r>
  <r>
    <x v="0"/>
    <x v="25"/>
    <s v="Non Metropolitan Fire Authorities"/>
    <s v="E31000024"/>
    <x v="0"/>
    <x v="0"/>
    <x v="1"/>
    <n v="3"/>
  </r>
  <r>
    <x v="0"/>
    <x v="25"/>
    <s v="Non Metropolitan Fire Authorities"/>
    <s v="E31000024"/>
    <x v="0"/>
    <x v="0"/>
    <x v="2"/>
    <n v="5"/>
  </r>
  <r>
    <x v="0"/>
    <x v="25"/>
    <s v="Non Metropolitan Fire Authorities"/>
    <s v="E31000024"/>
    <x v="0"/>
    <x v="0"/>
    <x v="3"/>
    <n v="20"/>
  </r>
  <r>
    <x v="0"/>
    <x v="25"/>
    <s v="Non Metropolitan Fire Authorities"/>
    <s v="E31000024"/>
    <x v="0"/>
    <x v="0"/>
    <x v="4"/>
    <n v="53"/>
  </r>
  <r>
    <x v="0"/>
    <x v="25"/>
    <s v="Non Metropolitan Fire Authorities"/>
    <s v="E31000024"/>
    <x v="0"/>
    <x v="0"/>
    <x v="5"/>
    <n v="60"/>
  </r>
  <r>
    <x v="0"/>
    <x v="25"/>
    <s v="Non Metropolitan Fire Authorities"/>
    <s v="E31000024"/>
    <x v="0"/>
    <x v="0"/>
    <x v="6"/>
    <n v="186"/>
  </r>
  <r>
    <x v="0"/>
    <x v="25"/>
    <s v="Non Metropolitan Fire Authorities"/>
    <s v="E31000024"/>
    <x v="0"/>
    <x v="0"/>
    <x v="7"/>
    <n v="331"/>
  </r>
  <r>
    <x v="0"/>
    <x v="26"/>
    <s v="Non Metropolitan Fire Authorities"/>
    <s v="E31000025"/>
    <x v="0"/>
    <x v="0"/>
    <x v="0"/>
    <n v="3"/>
  </r>
  <r>
    <x v="0"/>
    <x v="26"/>
    <s v="Non Metropolitan Fire Authorities"/>
    <s v="E31000025"/>
    <x v="0"/>
    <x v="0"/>
    <x v="1"/>
    <n v="2"/>
  </r>
  <r>
    <x v="0"/>
    <x v="26"/>
    <s v="Non Metropolitan Fire Authorities"/>
    <s v="E31000025"/>
    <x v="0"/>
    <x v="0"/>
    <x v="2"/>
    <n v="7"/>
  </r>
  <r>
    <x v="0"/>
    <x v="26"/>
    <s v="Non Metropolitan Fire Authorities"/>
    <s v="E31000025"/>
    <x v="0"/>
    <x v="0"/>
    <x v="3"/>
    <n v="18"/>
  </r>
  <r>
    <x v="0"/>
    <x v="26"/>
    <s v="Non Metropolitan Fire Authorities"/>
    <s v="E31000025"/>
    <x v="0"/>
    <x v="0"/>
    <x v="4"/>
    <n v="29"/>
  </r>
  <r>
    <x v="0"/>
    <x v="26"/>
    <s v="Non Metropolitan Fire Authorities"/>
    <s v="E31000025"/>
    <x v="0"/>
    <x v="0"/>
    <x v="5"/>
    <n v="41"/>
  </r>
  <r>
    <x v="0"/>
    <x v="26"/>
    <s v="Non Metropolitan Fire Authorities"/>
    <s v="E31000025"/>
    <x v="0"/>
    <x v="0"/>
    <x v="6"/>
    <n v="57"/>
  </r>
  <r>
    <x v="0"/>
    <x v="26"/>
    <s v="Non Metropolitan Fire Authorities"/>
    <s v="E31000025"/>
    <x v="0"/>
    <x v="0"/>
    <x v="7"/>
    <n v="157"/>
  </r>
  <r>
    <x v="0"/>
    <x v="27"/>
    <s v="Metropolitan Fire Authorities"/>
    <s v="E31000041"/>
    <x v="0"/>
    <x v="0"/>
    <x v="0"/>
    <n v="3"/>
  </r>
  <r>
    <x v="0"/>
    <x v="27"/>
    <s v="Metropolitan Fire Authorities"/>
    <s v="E31000041"/>
    <x v="0"/>
    <x v="0"/>
    <x v="1"/>
    <n v="4"/>
  </r>
  <r>
    <x v="0"/>
    <x v="27"/>
    <s v="Metropolitan Fire Authorities"/>
    <s v="E31000041"/>
    <x v="0"/>
    <x v="0"/>
    <x v="2"/>
    <n v="13"/>
  </r>
  <r>
    <x v="0"/>
    <x v="27"/>
    <s v="Metropolitan Fire Authorities"/>
    <s v="E31000041"/>
    <x v="0"/>
    <x v="0"/>
    <x v="3"/>
    <n v="28"/>
  </r>
  <r>
    <x v="0"/>
    <x v="27"/>
    <s v="Metropolitan Fire Authorities"/>
    <s v="E31000041"/>
    <x v="0"/>
    <x v="0"/>
    <x v="4"/>
    <n v="114"/>
  </r>
  <r>
    <x v="0"/>
    <x v="27"/>
    <s v="Metropolitan Fire Authorities"/>
    <s v="E31000041"/>
    <x v="0"/>
    <x v="0"/>
    <x v="5"/>
    <n v="44"/>
  </r>
  <r>
    <x v="0"/>
    <x v="27"/>
    <s v="Metropolitan Fire Authorities"/>
    <s v="E31000041"/>
    <x v="0"/>
    <x v="0"/>
    <x v="6"/>
    <n v="349"/>
  </r>
  <r>
    <x v="0"/>
    <x v="27"/>
    <s v="Metropolitan Fire Authorities"/>
    <s v="E31000041"/>
    <x v="0"/>
    <x v="0"/>
    <x v="7"/>
    <n v="555"/>
  </r>
  <r>
    <x v="0"/>
    <x v="28"/>
    <s v="Non Metropolitan Fire Authorities"/>
    <s v="E31000026"/>
    <x v="0"/>
    <x v="0"/>
    <x v="0"/>
    <n v="4"/>
  </r>
  <r>
    <x v="0"/>
    <x v="28"/>
    <s v="Non Metropolitan Fire Authorities"/>
    <s v="E31000026"/>
    <x v="0"/>
    <x v="0"/>
    <x v="1"/>
    <n v="3"/>
  </r>
  <r>
    <x v="0"/>
    <x v="28"/>
    <s v="Non Metropolitan Fire Authorities"/>
    <s v="E31000026"/>
    <x v="0"/>
    <x v="0"/>
    <x v="2"/>
    <n v="9"/>
  </r>
  <r>
    <x v="0"/>
    <x v="28"/>
    <s v="Non Metropolitan Fire Authorities"/>
    <s v="E31000026"/>
    <x v="0"/>
    <x v="0"/>
    <x v="3"/>
    <n v="25"/>
  </r>
  <r>
    <x v="0"/>
    <x v="28"/>
    <s v="Non Metropolitan Fire Authorities"/>
    <s v="E31000026"/>
    <x v="0"/>
    <x v="0"/>
    <x v="4"/>
    <n v="37"/>
  </r>
  <r>
    <x v="0"/>
    <x v="28"/>
    <s v="Non Metropolitan Fire Authorities"/>
    <s v="E31000026"/>
    <x v="0"/>
    <x v="0"/>
    <x v="5"/>
    <n v="40"/>
  </r>
  <r>
    <x v="0"/>
    <x v="28"/>
    <s v="Non Metropolitan Fire Authorities"/>
    <s v="E31000026"/>
    <x v="0"/>
    <x v="0"/>
    <x v="6"/>
    <n v="148"/>
  </r>
  <r>
    <x v="0"/>
    <x v="28"/>
    <s v="Non Metropolitan Fire Authorities"/>
    <s v="E31000026"/>
    <x v="0"/>
    <x v="0"/>
    <x v="7"/>
    <n v="266"/>
  </r>
  <r>
    <x v="0"/>
    <x v="29"/>
    <s v="Non Metropolitan Fire Authorities"/>
    <s v="E31000027"/>
    <x v="0"/>
    <x v="0"/>
    <x v="0"/>
    <n v="2"/>
  </r>
  <r>
    <x v="0"/>
    <x v="29"/>
    <s v="Non Metropolitan Fire Authorities"/>
    <s v="E31000027"/>
    <x v="0"/>
    <x v="0"/>
    <x v="1"/>
    <n v="2"/>
  </r>
  <r>
    <x v="0"/>
    <x v="29"/>
    <s v="Non Metropolitan Fire Authorities"/>
    <s v="E31000027"/>
    <x v="0"/>
    <x v="0"/>
    <x v="2"/>
    <n v="9"/>
  </r>
  <r>
    <x v="0"/>
    <x v="29"/>
    <s v="Non Metropolitan Fire Authorities"/>
    <s v="E31000027"/>
    <x v="0"/>
    <x v="0"/>
    <x v="3"/>
    <n v="16"/>
  </r>
  <r>
    <x v="0"/>
    <x v="29"/>
    <s v="Non Metropolitan Fire Authorities"/>
    <s v="E31000027"/>
    <x v="0"/>
    <x v="0"/>
    <x v="4"/>
    <n v="53"/>
  </r>
  <r>
    <x v="0"/>
    <x v="29"/>
    <s v="Non Metropolitan Fire Authorities"/>
    <s v="E31000027"/>
    <x v="0"/>
    <x v="0"/>
    <x v="5"/>
    <n v="52"/>
  </r>
  <r>
    <x v="0"/>
    <x v="29"/>
    <s v="Non Metropolitan Fire Authorities"/>
    <s v="E31000027"/>
    <x v="0"/>
    <x v="0"/>
    <x v="6"/>
    <n v="147"/>
  </r>
  <r>
    <x v="0"/>
    <x v="29"/>
    <s v="Non Metropolitan Fire Authorities"/>
    <s v="E31000027"/>
    <x v="0"/>
    <x v="0"/>
    <x v="7"/>
    <n v="281"/>
  </r>
  <r>
    <x v="0"/>
    <x v="30"/>
    <s v="Non Metropolitan Fire Authorities"/>
    <s v="E31000028"/>
    <x v="0"/>
    <x v="0"/>
    <x v="0"/>
    <n v="3"/>
  </r>
  <r>
    <x v="0"/>
    <x v="30"/>
    <s v="Non Metropolitan Fire Authorities"/>
    <s v="E31000028"/>
    <x v="0"/>
    <x v="0"/>
    <x v="1"/>
    <n v="2"/>
  </r>
  <r>
    <x v="0"/>
    <x v="30"/>
    <s v="Non Metropolitan Fire Authorities"/>
    <s v="E31000028"/>
    <x v="0"/>
    <x v="0"/>
    <x v="2"/>
    <n v="9"/>
  </r>
  <r>
    <x v="0"/>
    <x v="30"/>
    <s v="Non Metropolitan Fire Authorities"/>
    <s v="E31000028"/>
    <x v="0"/>
    <x v="0"/>
    <x v="3"/>
    <n v="21"/>
  </r>
  <r>
    <x v="0"/>
    <x v="30"/>
    <s v="Non Metropolitan Fire Authorities"/>
    <s v="E31000028"/>
    <x v="0"/>
    <x v="0"/>
    <x v="4"/>
    <n v="46"/>
  </r>
  <r>
    <x v="0"/>
    <x v="30"/>
    <s v="Non Metropolitan Fire Authorities"/>
    <s v="E31000028"/>
    <x v="0"/>
    <x v="0"/>
    <x v="5"/>
    <n v="33"/>
  </r>
  <r>
    <x v="0"/>
    <x v="30"/>
    <s v="Non Metropolitan Fire Authorities"/>
    <s v="E31000028"/>
    <x v="0"/>
    <x v="0"/>
    <x v="6"/>
    <n v="104"/>
  </r>
  <r>
    <x v="0"/>
    <x v="30"/>
    <s v="Non Metropolitan Fire Authorities"/>
    <s v="E31000028"/>
    <x v="0"/>
    <x v="0"/>
    <x v="7"/>
    <n v="218"/>
  </r>
  <r>
    <x v="0"/>
    <x v="31"/>
    <s v="Non Metropolitan Fire Authorities"/>
    <s v="E31000029"/>
    <x v="0"/>
    <x v="0"/>
    <x v="0"/>
    <n v="2"/>
  </r>
  <r>
    <x v="0"/>
    <x v="31"/>
    <s v="Non Metropolitan Fire Authorities"/>
    <s v="E31000029"/>
    <x v="0"/>
    <x v="0"/>
    <x v="1"/>
    <n v="1"/>
  </r>
  <r>
    <x v="0"/>
    <x v="31"/>
    <s v="Non Metropolitan Fire Authorities"/>
    <s v="E31000029"/>
    <x v="0"/>
    <x v="0"/>
    <x v="2"/>
    <n v="4"/>
  </r>
  <r>
    <x v="0"/>
    <x v="31"/>
    <s v="Non Metropolitan Fire Authorities"/>
    <s v="E31000029"/>
    <x v="0"/>
    <x v="0"/>
    <x v="3"/>
    <n v="13"/>
  </r>
  <r>
    <x v="0"/>
    <x v="31"/>
    <s v="Non Metropolitan Fire Authorities"/>
    <s v="E31000029"/>
    <x v="0"/>
    <x v="0"/>
    <x v="4"/>
    <n v="17"/>
  </r>
  <r>
    <x v="0"/>
    <x v="31"/>
    <s v="Non Metropolitan Fire Authorities"/>
    <s v="E31000029"/>
    <x v="0"/>
    <x v="0"/>
    <x v="5"/>
    <n v="19"/>
  </r>
  <r>
    <x v="0"/>
    <x v="31"/>
    <s v="Non Metropolitan Fire Authorities"/>
    <s v="E31000029"/>
    <x v="0"/>
    <x v="0"/>
    <x v="6"/>
    <n v="65"/>
  </r>
  <r>
    <x v="0"/>
    <x v="31"/>
    <s v="Non Metropolitan Fire Authorities"/>
    <s v="E31000029"/>
    <x v="0"/>
    <x v="0"/>
    <x v="7"/>
    <n v="121"/>
  </r>
  <r>
    <x v="0"/>
    <x v="32"/>
    <s v="Non Metropolitan Fire Authorities"/>
    <s v="E31000030"/>
    <x v="0"/>
    <x v="0"/>
    <x v="0"/>
    <n v="3"/>
  </r>
  <r>
    <x v="0"/>
    <x v="32"/>
    <s v="Non Metropolitan Fire Authorities"/>
    <s v="E31000030"/>
    <x v="0"/>
    <x v="0"/>
    <x v="1"/>
    <n v="4"/>
  </r>
  <r>
    <x v="0"/>
    <x v="32"/>
    <s v="Non Metropolitan Fire Authorities"/>
    <s v="E31000030"/>
    <x v="0"/>
    <x v="0"/>
    <x v="2"/>
    <n v="7"/>
  </r>
  <r>
    <x v="0"/>
    <x v="32"/>
    <s v="Non Metropolitan Fire Authorities"/>
    <s v="E31000030"/>
    <x v="0"/>
    <x v="0"/>
    <x v="3"/>
    <n v="25"/>
  </r>
  <r>
    <x v="0"/>
    <x v="32"/>
    <s v="Non Metropolitan Fire Authorities"/>
    <s v="E31000030"/>
    <x v="0"/>
    <x v="0"/>
    <x v="4"/>
    <n v="76"/>
  </r>
  <r>
    <x v="0"/>
    <x v="32"/>
    <s v="Non Metropolitan Fire Authorities"/>
    <s v="E31000030"/>
    <x v="0"/>
    <x v="0"/>
    <x v="5"/>
    <n v="69"/>
  </r>
  <r>
    <x v="0"/>
    <x v="32"/>
    <s v="Non Metropolitan Fire Authorities"/>
    <s v="E31000030"/>
    <x v="0"/>
    <x v="0"/>
    <x v="6"/>
    <n v="240"/>
  </r>
  <r>
    <x v="0"/>
    <x v="32"/>
    <s v="Non Metropolitan Fire Authorities"/>
    <s v="E31000030"/>
    <x v="0"/>
    <x v="0"/>
    <x v="7"/>
    <n v="424"/>
  </r>
  <r>
    <x v="0"/>
    <x v="33"/>
    <s v="Non Metropolitan Fire Authorities"/>
    <s v="E31000031"/>
    <x v="0"/>
    <x v="0"/>
    <x v="0"/>
    <n v="3"/>
  </r>
  <r>
    <x v="0"/>
    <x v="33"/>
    <s v="Non Metropolitan Fire Authorities"/>
    <s v="E31000031"/>
    <x v="0"/>
    <x v="0"/>
    <x v="1"/>
    <n v="3"/>
  </r>
  <r>
    <x v="0"/>
    <x v="33"/>
    <s v="Non Metropolitan Fire Authorities"/>
    <s v="E31000031"/>
    <x v="0"/>
    <x v="0"/>
    <x v="2"/>
    <n v="8"/>
  </r>
  <r>
    <x v="0"/>
    <x v="33"/>
    <s v="Non Metropolitan Fire Authorities"/>
    <s v="E31000031"/>
    <x v="0"/>
    <x v="0"/>
    <x v="3"/>
    <n v="25"/>
  </r>
  <r>
    <x v="0"/>
    <x v="33"/>
    <s v="Non Metropolitan Fire Authorities"/>
    <s v="E31000031"/>
    <x v="0"/>
    <x v="0"/>
    <x v="4"/>
    <n v="47"/>
  </r>
  <r>
    <x v="0"/>
    <x v="33"/>
    <s v="Non Metropolitan Fire Authorities"/>
    <s v="E31000031"/>
    <x v="0"/>
    <x v="0"/>
    <x v="5"/>
    <n v="34"/>
  </r>
  <r>
    <x v="0"/>
    <x v="33"/>
    <s v="Non Metropolitan Fire Authorities"/>
    <s v="E31000031"/>
    <x v="0"/>
    <x v="0"/>
    <x v="6"/>
    <n v="105"/>
  </r>
  <r>
    <x v="0"/>
    <x v="33"/>
    <s v="Non Metropolitan Fire Authorities"/>
    <s v="E31000031"/>
    <x v="0"/>
    <x v="0"/>
    <x v="7"/>
    <n v="225"/>
  </r>
  <r>
    <x v="0"/>
    <x v="34"/>
    <s v="Non Metropolitan Fire Authorities"/>
    <s v="E31000032"/>
    <x v="0"/>
    <x v="0"/>
    <x v="0"/>
    <n v="3"/>
  </r>
  <r>
    <x v="0"/>
    <x v="34"/>
    <s v="Non Metropolitan Fire Authorities"/>
    <s v="E31000032"/>
    <x v="0"/>
    <x v="0"/>
    <x v="1"/>
    <n v="3"/>
  </r>
  <r>
    <x v="0"/>
    <x v="34"/>
    <s v="Non Metropolitan Fire Authorities"/>
    <s v="E31000032"/>
    <x v="0"/>
    <x v="0"/>
    <x v="2"/>
    <n v="7"/>
  </r>
  <r>
    <x v="0"/>
    <x v="34"/>
    <s v="Non Metropolitan Fire Authorities"/>
    <s v="E31000032"/>
    <x v="0"/>
    <x v="0"/>
    <x v="3"/>
    <n v="14"/>
  </r>
  <r>
    <x v="0"/>
    <x v="34"/>
    <s v="Non Metropolitan Fire Authorities"/>
    <s v="E31000032"/>
    <x v="0"/>
    <x v="0"/>
    <x v="4"/>
    <n v="25"/>
  </r>
  <r>
    <x v="0"/>
    <x v="34"/>
    <s v="Non Metropolitan Fire Authorities"/>
    <s v="E31000032"/>
    <x v="0"/>
    <x v="0"/>
    <x v="5"/>
    <n v="19"/>
  </r>
  <r>
    <x v="0"/>
    <x v="34"/>
    <s v="Non Metropolitan Fire Authorities"/>
    <s v="E31000032"/>
    <x v="0"/>
    <x v="0"/>
    <x v="6"/>
    <n v="105"/>
  </r>
  <r>
    <x v="0"/>
    <x v="34"/>
    <s v="Non Metropolitan Fire Authorities"/>
    <s v="E31000032"/>
    <x v="0"/>
    <x v="0"/>
    <x v="7"/>
    <n v="176"/>
  </r>
  <r>
    <x v="0"/>
    <x v="35"/>
    <s v="Metropolitan Fire Authorities"/>
    <s v="E31000042"/>
    <x v="0"/>
    <x v="0"/>
    <x v="0"/>
    <n v="2"/>
  </r>
  <r>
    <x v="0"/>
    <x v="35"/>
    <s v="Metropolitan Fire Authorities"/>
    <s v="E31000042"/>
    <x v="0"/>
    <x v="0"/>
    <x v="1"/>
    <n v="3"/>
  </r>
  <r>
    <x v="0"/>
    <x v="35"/>
    <s v="Metropolitan Fire Authorities"/>
    <s v="E31000042"/>
    <x v="0"/>
    <x v="0"/>
    <x v="2"/>
    <n v="9"/>
  </r>
  <r>
    <x v="0"/>
    <x v="35"/>
    <s v="Metropolitan Fire Authorities"/>
    <s v="E31000042"/>
    <x v="0"/>
    <x v="0"/>
    <x v="3"/>
    <n v="22"/>
  </r>
  <r>
    <x v="0"/>
    <x v="35"/>
    <s v="Metropolitan Fire Authorities"/>
    <s v="E31000042"/>
    <x v="0"/>
    <x v="0"/>
    <x v="4"/>
    <n v="79"/>
  </r>
  <r>
    <x v="0"/>
    <x v="35"/>
    <s v="Metropolitan Fire Authorities"/>
    <s v="E31000042"/>
    <x v="0"/>
    <x v="0"/>
    <x v="5"/>
    <n v="76"/>
  </r>
  <r>
    <x v="0"/>
    <x v="35"/>
    <s v="Metropolitan Fire Authorities"/>
    <s v="E31000042"/>
    <x v="0"/>
    <x v="0"/>
    <x v="6"/>
    <n v="344"/>
  </r>
  <r>
    <x v="0"/>
    <x v="35"/>
    <s v="Metropolitan Fire Authorities"/>
    <s v="E31000042"/>
    <x v="0"/>
    <x v="0"/>
    <x v="7"/>
    <n v="535"/>
  </r>
  <r>
    <x v="0"/>
    <x v="36"/>
    <s v="Non Metropolitan Fire Authorities"/>
    <s v="E31000033"/>
    <x v="0"/>
    <x v="0"/>
    <x v="0"/>
    <n v="1"/>
  </r>
  <r>
    <x v="0"/>
    <x v="36"/>
    <s v="Non Metropolitan Fire Authorities"/>
    <s v="E31000033"/>
    <x v="0"/>
    <x v="0"/>
    <x v="1"/>
    <n v="2"/>
  </r>
  <r>
    <x v="0"/>
    <x v="36"/>
    <s v="Non Metropolitan Fire Authorities"/>
    <s v="E31000033"/>
    <x v="0"/>
    <x v="0"/>
    <x v="2"/>
    <n v="8"/>
  </r>
  <r>
    <x v="0"/>
    <x v="36"/>
    <s v="Non Metropolitan Fire Authorities"/>
    <s v="E31000033"/>
    <x v="0"/>
    <x v="0"/>
    <x v="3"/>
    <n v="24"/>
  </r>
  <r>
    <x v="0"/>
    <x v="36"/>
    <s v="Non Metropolitan Fire Authorities"/>
    <s v="E31000033"/>
    <x v="0"/>
    <x v="0"/>
    <x v="4"/>
    <n v="58"/>
  </r>
  <r>
    <x v="0"/>
    <x v="36"/>
    <s v="Non Metropolitan Fire Authorities"/>
    <s v="E31000033"/>
    <x v="0"/>
    <x v="0"/>
    <x v="5"/>
    <n v="37"/>
  </r>
  <r>
    <x v="0"/>
    <x v="36"/>
    <s v="Non Metropolitan Fire Authorities"/>
    <s v="E31000033"/>
    <x v="0"/>
    <x v="0"/>
    <x v="6"/>
    <n v="163"/>
  </r>
  <r>
    <x v="0"/>
    <x v="36"/>
    <s v="Non Metropolitan Fire Authorities"/>
    <s v="E31000033"/>
    <x v="0"/>
    <x v="0"/>
    <x v="7"/>
    <n v="293"/>
  </r>
  <r>
    <x v="0"/>
    <x v="37"/>
    <s v="Non Metropolitan Fire Authorities"/>
    <s v="E31000034"/>
    <x v="0"/>
    <x v="0"/>
    <x v="0"/>
    <n v="2"/>
  </r>
  <r>
    <x v="0"/>
    <x v="37"/>
    <s v="Non Metropolitan Fire Authorities"/>
    <s v="E31000034"/>
    <x v="0"/>
    <x v="0"/>
    <x v="1"/>
    <n v="4"/>
  </r>
  <r>
    <x v="0"/>
    <x v="37"/>
    <s v="Non Metropolitan Fire Authorities"/>
    <s v="E31000034"/>
    <x v="0"/>
    <x v="0"/>
    <x v="2"/>
    <n v="7"/>
  </r>
  <r>
    <x v="0"/>
    <x v="37"/>
    <s v="Non Metropolitan Fire Authorities"/>
    <s v="E31000034"/>
    <x v="0"/>
    <x v="0"/>
    <x v="3"/>
    <n v="16"/>
  </r>
  <r>
    <x v="0"/>
    <x v="37"/>
    <s v="Non Metropolitan Fire Authorities"/>
    <s v="E31000034"/>
    <x v="0"/>
    <x v="0"/>
    <x v="4"/>
    <n v="36"/>
  </r>
  <r>
    <x v="0"/>
    <x v="37"/>
    <s v="Non Metropolitan Fire Authorities"/>
    <s v="E31000034"/>
    <x v="0"/>
    <x v="0"/>
    <x v="5"/>
    <n v="26"/>
  </r>
  <r>
    <x v="0"/>
    <x v="37"/>
    <s v="Non Metropolitan Fire Authorities"/>
    <s v="E31000034"/>
    <x v="0"/>
    <x v="0"/>
    <x v="6"/>
    <n v="89"/>
  </r>
  <r>
    <x v="0"/>
    <x v="37"/>
    <s v="Non Metropolitan Fire Authorities"/>
    <s v="E31000034"/>
    <x v="0"/>
    <x v="0"/>
    <x v="7"/>
    <n v="180"/>
  </r>
  <r>
    <x v="0"/>
    <x v="38"/>
    <s v="Non Metropolitan Fire Authorities"/>
    <s v="E31000035"/>
    <x v="0"/>
    <x v="0"/>
    <x v="0"/>
    <n v="5"/>
  </r>
  <r>
    <x v="0"/>
    <x v="38"/>
    <s v="Non Metropolitan Fire Authorities"/>
    <s v="E31000035"/>
    <x v="0"/>
    <x v="0"/>
    <x v="1"/>
    <n v="3"/>
  </r>
  <r>
    <x v="0"/>
    <x v="38"/>
    <s v="Non Metropolitan Fire Authorities"/>
    <s v="E31000035"/>
    <x v="0"/>
    <x v="0"/>
    <x v="2"/>
    <n v="9"/>
  </r>
  <r>
    <x v="0"/>
    <x v="38"/>
    <s v="Non Metropolitan Fire Authorities"/>
    <s v="E31000035"/>
    <x v="0"/>
    <x v="0"/>
    <x v="3"/>
    <n v="18"/>
  </r>
  <r>
    <x v="0"/>
    <x v="38"/>
    <s v="Non Metropolitan Fire Authorities"/>
    <s v="E31000035"/>
    <x v="0"/>
    <x v="0"/>
    <x v="4"/>
    <n v="94"/>
  </r>
  <r>
    <x v="0"/>
    <x v="38"/>
    <s v="Non Metropolitan Fire Authorities"/>
    <s v="E31000035"/>
    <x v="0"/>
    <x v="0"/>
    <x v="5"/>
    <n v="89"/>
  </r>
  <r>
    <x v="0"/>
    <x v="38"/>
    <s v="Non Metropolitan Fire Authorities"/>
    <s v="E31000035"/>
    <x v="0"/>
    <x v="0"/>
    <x v="6"/>
    <n v="234"/>
  </r>
  <r>
    <x v="0"/>
    <x v="38"/>
    <s v="Non Metropolitan Fire Authorities"/>
    <s v="E31000035"/>
    <x v="0"/>
    <x v="0"/>
    <x v="7"/>
    <n v="452"/>
  </r>
  <r>
    <x v="0"/>
    <x v="39"/>
    <s v="Metropolitan Fire Authorities"/>
    <s v="E31000043"/>
    <x v="0"/>
    <x v="0"/>
    <x v="0"/>
    <n v="3"/>
  </r>
  <r>
    <x v="0"/>
    <x v="39"/>
    <s v="Metropolitan Fire Authorities"/>
    <s v="E31000043"/>
    <x v="0"/>
    <x v="0"/>
    <x v="1"/>
    <n v="2"/>
  </r>
  <r>
    <x v="0"/>
    <x v="39"/>
    <s v="Metropolitan Fire Authorities"/>
    <s v="E31000043"/>
    <x v="0"/>
    <x v="0"/>
    <x v="2"/>
    <n v="13"/>
  </r>
  <r>
    <x v="0"/>
    <x v="39"/>
    <s v="Metropolitan Fire Authorities"/>
    <s v="E31000043"/>
    <x v="0"/>
    <x v="0"/>
    <x v="3"/>
    <n v="20"/>
  </r>
  <r>
    <x v="0"/>
    <x v="39"/>
    <s v="Metropolitan Fire Authorities"/>
    <s v="E31000043"/>
    <x v="0"/>
    <x v="0"/>
    <x v="4"/>
    <n v="94"/>
  </r>
  <r>
    <x v="0"/>
    <x v="39"/>
    <s v="Metropolitan Fire Authorities"/>
    <s v="E31000043"/>
    <x v="0"/>
    <x v="0"/>
    <x v="5"/>
    <n v="94"/>
  </r>
  <r>
    <x v="0"/>
    <x v="39"/>
    <s v="Metropolitan Fire Authorities"/>
    <s v="E31000043"/>
    <x v="0"/>
    <x v="0"/>
    <x v="6"/>
    <n v="314"/>
  </r>
  <r>
    <x v="0"/>
    <x v="39"/>
    <s v="Metropolitan Fire Authorities"/>
    <s v="E31000043"/>
    <x v="0"/>
    <x v="0"/>
    <x v="7"/>
    <n v="540"/>
  </r>
  <r>
    <x v="0"/>
    <x v="40"/>
    <s v="Non Metropolitan Fire Authorities"/>
    <s v="E31000036"/>
    <x v="0"/>
    <x v="0"/>
    <x v="0"/>
    <n v="3"/>
  </r>
  <r>
    <x v="0"/>
    <x v="40"/>
    <s v="Non Metropolitan Fire Authorities"/>
    <s v="E31000036"/>
    <x v="0"/>
    <x v="0"/>
    <x v="1"/>
    <n v="3"/>
  </r>
  <r>
    <x v="0"/>
    <x v="40"/>
    <s v="Non Metropolitan Fire Authorities"/>
    <s v="E31000036"/>
    <x v="0"/>
    <x v="0"/>
    <x v="2"/>
    <n v="7"/>
  </r>
  <r>
    <x v="0"/>
    <x v="40"/>
    <s v="Non Metropolitan Fire Authorities"/>
    <s v="E31000036"/>
    <x v="0"/>
    <x v="0"/>
    <x v="3"/>
    <n v="13"/>
  </r>
  <r>
    <x v="0"/>
    <x v="40"/>
    <s v="Non Metropolitan Fire Authorities"/>
    <s v="E31000036"/>
    <x v="0"/>
    <x v="0"/>
    <x v="4"/>
    <n v="30"/>
  </r>
  <r>
    <x v="0"/>
    <x v="40"/>
    <s v="Non Metropolitan Fire Authorities"/>
    <s v="E31000036"/>
    <x v="0"/>
    <x v="0"/>
    <x v="5"/>
    <n v="48"/>
  </r>
  <r>
    <x v="0"/>
    <x v="40"/>
    <s v="Non Metropolitan Fire Authorities"/>
    <s v="E31000036"/>
    <x v="0"/>
    <x v="0"/>
    <x v="6"/>
    <n v="136"/>
  </r>
  <r>
    <x v="0"/>
    <x v="40"/>
    <s v="Non Metropolitan Fire Authorities"/>
    <s v="E31000036"/>
    <x v="0"/>
    <x v="0"/>
    <x v="7"/>
    <n v="240"/>
  </r>
  <r>
    <x v="0"/>
    <x v="41"/>
    <s v="Metropolitan Fire Authorities"/>
    <s v="E31000044"/>
    <x v="0"/>
    <x v="0"/>
    <x v="0"/>
    <n v="3"/>
  </r>
  <r>
    <x v="0"/>
    <x v="41"/>
    <s v="Metropolitan Fire Authorities"/>
    <s v="E31000044"/>
    <x v="0"/>
    <x v="0"/>
    <x v="1"/>
    <n v="6"/>
  </r>
  <r>
    <x v="0"/>
    <x v="41"/>
    <s v="Metropolitan Fire Authorities"/>
    <s v="E31000044"/>
    <x v="0"/>
    <x v="0"/>
    <x v="2"/>
    <n v="10"/>
  </r>
  <r>
    <x v="0"/>
    <x v="41"/>
    <s v="Metropolitan Fire Authorities"/>
    <s v="E31000044"/>
    <x v="0"/>
    <x v="0"/>
    <x v="3"/>
    <n v="41"/>
  </r>
  <r>
    <x v="0"/>
    <x v="41"/>
    <s v="Metropolitan Fire Authorities"/>
    <s v="E31000044"/>
    <x v="0"/>
    <x v="0"/>
    <x v="4"/>
    <n v="240"/>
  </r>
  <r>
    <x v="0"/>
    <x v="41"/>
    <s v="Metropolitan Fire Authorities"/>
    <s v="E31000044"/>
    <x v="0"/>
    <x v="0"/>
    <x v="5"/>
    <n v="224"/>
  </r>
  <r>
    <x v="0"/>
    <x v="41"/>
    <s v="Metropolitan Fire Authorities"/>
    <s v="E31000044"/>
    <x v="0"/>
    <x v="0"/>
    <x v="6"/>
    <n v="745"/>
  </r>
  <r>
    <x v="0"/>
    <x v="41"/>
    <s v="Metropolitan Fire Authorities"/>
    <s v="E31000044"/>
    <x v="0"/>
    <x v="0"/>
    <x v="7"/>
    <n v="1269"/>
  </r>
  <r>
    <x v="0"/>
    <x v="42"/>
    <s v="Non Metropolitan Fire Authorities"/>
    <s v="E31000037"/>
    <x v="0"/>
    <x v="0"/>
    <x v="0"/>
    <n v="2"/>
  </r>
  <r>
    <x v="0"/>
    <x v="42"/>
    <s v="Non Metropolitan Fire Authorities"/>
    <s v="E31000037"/>
    <x v="0"/>
    <x v="0"/>
    <x v="1"/>
    <n v="3"/>
  </r>
  <r>
    <x v="0"/>
    <x v="42"/>
    <s v="Non Metropolitan Fire Authorities"/>
    <s v="E31000037"/>
    <x v="0"/>
    <x v="0"/>
    <x v="2"/>
    <n v="9"/>
  </r>
  <r>
    <x v="0"/>
    <x v="42"/>
    <s v="Non Metropolitan Fire Authorities"/>
    <s v="E31000037"/>
    <x v="0"/>
    <x v="0"/>
    <x v="3"/>
    <n v="25"/>
  </r>
  <r>
    <x v="0"/>
    <x v="42"/>
    <s v="Non Metropolitan Fire Authorities"/>
    <s v="E31000037"/>
    <x v="0"/>
    <x v="0"/>
    <x v="4"/>
    <n v="53"/>
  </r>
  <r>
    <x v="0"/>
    <x v="42"/>
    <s v="Non Metropolitan Fire Authorities"/>
    <s v="E31000037"/>
    <x v="0"/>
    <x v="0"/>
    <x v="5"/>
    <n v="44"/>
  </r>
  <r>
    <x v="0"/>
    <x v="42"/>
    <s v="Non Metropolitan Fire Authorities"/>
    <s v="E31000037"/>
    <x v="0"/>
    <x v="0"/>
    <x v="6"/>
    <n v="159"/>
  </r>
  <r>
    <x v="0"/>
    <x v="42"/>
    <s v="Non Metropolitan Fire Authorities"/>
    <s v="E31000037"/>
    <x v="0"/>
    <x v="0"/>
    <x v="7"/>
    <n v="295"/>
  </r>
  <r>
    <x v="0"/>
    <x v="43"/>
    <s v="Metropolitan Fire Authorities"/>
    <s v="E31000045"/>
    <x v="0"/>
    <x v="0"/>
    <x v="0"/>
    <n v="3"/>
  </r>
  <r>
    <x v="0"/>
    <x v="43"/>
    <s v="Metropolitan Fire Authorities"/>
    <s v="E31000045"/>
    <x v="0"/>
    <x v="0"/>
    <x v="1"/>
    <n v="3"/>
  </r>
  <r>
    <x v="0"/>
    <x v="43"/>
    <s v="Metropolitan Fire Authorities"/>
    <s v="E31000045"/>
    <x v="0"/>
    <x v="0"/>
    <x v="2"/>
    <n v="10"/>
  </r>
  <r>
    <x v="0"/>
    <x v="43"/>
    <s v="Metropolitan Fire Authorities"/>
    <s v="E31000045"/>
    <x v="0"/>
    <x v="0"/>
    <x v="3"/>
    <n v="40"/>
  </r>
  <r>
    <x v="0"/>
    <x v="43"/>
    <s v="Metropolitan Fire Authorities"/>
    <s v="E31000045"/>
    <x v="0"/>
    <x v="0"/>
    <x v="4"/>
    <n v="151"/>
  </r>
  <r>
    <x v="0"/>
    <x v="43"/>
    <s v="Metropolitan Fire Authorities"/>
    <s v="E31000045"/>
    <x v="0"/>
    <x v="0"/>
    <x v="5"/>
    <n v="135"/>
  </r>
  <r>
    <x v="0"/>
    <x v="43"/>
    <s v="Metropolitan Fire Authorities"/>
    <s v="E31000045"/>
    <x v="0"/>
    <x v="0"/>
    <x v="6"/>
    <n v="557"/>
  </r>
  <r>
    <x v="0"/>
    <x v="43"/>
    <s v="Metropolitan Fire Authorities"/>
    <s v="E31000045"/>
    <x v="0"/>
    <x v="0"/>
    <x v="7"/>
    <n v="899"/>
  </r>
  <r>
    <x v="0"/>
    <x v="44"/>
    <s v="Non Metropolitan Fire Authorities"/>
    <s v="E31000047"/>
    <x v="0"/>
    <x v="0"/>
    <x v="0"/>
    <n v="3"/>
  </r>
  <r>
    <x v="0"/>
    <x v="44"/>
    <s v="Non Metropolitan Fire Authorities"/>
    <s v="E31000047"/>
    <x v="0"/>
    <x v="0"/>
    <x v="1"/>
    <n v="4"/>
  </r>
  <r>
    <x v="0"/>
    <x v="44"/>
    <s v="Non Metropolitan Fire Authorities"/>
    <s v="E31000047"/>
    <x v="0"/>
    <x v="0"/>
    <x v="2"/>
    <n v="8"/>
  </r>
  <r>
    <x v="0"/>
    <x v="44"/>
    <s v="Non Metropolitan Fire Authorities"/>
    <s v="E31000047"/>
    <x v="0"/>
    <x v="0"/>
    <x v="3"/>
    <n v="37"/>
  </r>
  <r>
    <x v="0"/>
    <x v="44"/>
    <s v="Non Metropolitan Fire Authorities"/>
    <s v="E31000047"/>
    <x v="0"/>
    <x v="0"/>
    <x v="4"/>
    <n v="70"/>
  </r>
  <r>
    <x v="0"/>
    <x v="44"/>
    <s v="Non Metropolitan Fire Authorities"/>
    <s v="E31000047"/>
    <x v="0"/>
    <x v="0"/>
    <x v="5"/>
    <n v="63"/>
  </r>
  <r>
    <x v="0"/>
    <x v="44"/>
    <s v="Non Metropolitan Fire Authorities"/>
    <s v="E31000047"/>
    <x v="0"/>
    <x v="0"/>
    <x v="6"/>
    <n v="209"/>
  </r>
  <r>
    <x v="0"/>
    <x v="44"/>
    <s v="Non Metropolitan Fire Authorities"/>
    <s v="E31000047"/>
    <x v="0"/>
    <x v="0"/>
    <x v="7"/>
    <n v="394"/>
  </r>
  <r>
    <x v="0"/>
    <x v="45"/>
    <s v="Non Metropolitan Fire Authorities"/>
    <s v="NWFC"/>
    <x v="0"/>
    <x v="0"/>
    <x v="0"/>
    <n v="0"/>
  </r>
  <r>
    <x v="0"/>
    <x v="45"/>
    <s v="Non Metropolitan Fire Authorities"/>
    <s v="NWFC"/>
    <x v="0"/>
    <x v="0"/>
    <x v="1"/>
    <n v="0"/>
  </r>
  <r>
    <x v="0"/>
    <x v="45"/>
    <s v="Non Metropolitan Fire Authorities"/>
    <s v="NWFC"/>
    <x v="0"/>
    <x v="0"/>
    <x v="2"/>
    <n v="0"/>
  </r>
  <r>
    <x v="0"/>
    <x v="45"/>
    <s v="Non Metropolitan Fire Authorities"/>
    <s v="NWFC"/>
    <x v="0"/>
    <x v="0"/>
    <x v="3"/>
    <n v="0"/>
  </r>
  <r>
    <x v="0"/>
    <x v="45"/>
    <s v="Non Metropolitan Fire Authorities"/>
    <s v="NWFC"/>
    <x v="0"/>
    <x v="0"/>
    <x v="4"/>
    <n v="0"/>
  </r>
  <r>
    <x v="0"/>
    <x v="45"/>
    <s v="Non Metropolitan Fire Authorities"/>
    <s v="NWFC"/>
    <x v="0"/>
    <x v="0"/>
    <x v="5"/>
    <n v="0"/>
  </r>
  <r>
    <x v="0"/>
    <x v="45"/>
    <s v="Non Metropolitan Fire Authorities"/>
    <s v="NWFC"/>
    <x v="0"/>
    <x v="0"/>
    <x v="6"/>
    <n v="0"/>
  </r>
  <r>
    <x v="0"/>
    <x v="45"/>
    <s v="Non Metropolitan Fire Authorities"/>
    <s v="NWFC"/>
    <x v="0"/>
    <x v="0"/>
    <x v="7"/>
    <n v="0"/>
  </r>
  <r>
    <x v="0"/>
    <x v="0"/>
    <s v="Non Metropolitan Fire Authorities"/>
    <s v="E31000001"/>
    <x v="0"/>
    <x v="1"/>
    <x v="2"/>
    <n v="0"/>
  </r>
  <r>
    <x v="0"/>
    <x v="0"/>
    <s v="Non Metropolitan Fire Authorities"/>
    <s v="E31000001"/>
    <x v="0"/>
    <x v="1"/>
    <x v="3"/>
    <n v="0"/>
  </r>
  <r>
    <x v="0"/>
    <x v="0"/>
    <s v="Non Metropolitan Fire Authorities"/>
    <s v="E31000001"/>
    <x v="0"/>
    <x v="1"/>
    <x v="4"/>
    <n v="20"/>
  </r>
  <r>
    <x v="0"/>
    <x v="0"/>
    <s v="Non Metropolitan Fire Authorities"/>
    <s v="E31000001"/>
    <x v="0"/>
    <x v="1"/>
    <x v="5"/>
    <n v="34"/>
  </r>
  <r>
    <x v="0"/>
    <x v="0"/>
    <s v="Non Metropolitan Fire Authorities"/>
    <s v="E31000001"/>
    <x v="0"/>
    <x v="1"/>
    <x v="6"/>
    <n v="150"/>
  </r>
  <r>
    <x v="0"/>
    <x v="0"/>
    <s v="Non Metropolitan Fire Authorities"/>
    <s v="E31000001"/>
    <x v="0"/>
    <x v="1"/>
    <x v="7"/>
    <n v="204"/>
  </r>
  <r>
    <x v="0"/>
    <x v="1"/>
    <s v="Non Metropolitan Fire Authorities"/>
    <s v="E31000002"/>
    <x v="0"/>
    <x v="1"/>
    <x v="2"/>
    <n v="0"/>
  </r>
  <r>
    <x v="0"/>
    <x v="1"/>
    <s v="Non Metropolitan Fire Authorities"/>
    <s v="E31000002"/>
    <x v="0"/>
    <x v="1"/>
    <x v="3"/>
    <n v="0"/>
  </r>
  <r>
    <x v="0"/>
    <x v="1"/>
    <s v="Non Metropolitan Fire Authorities"/>
    <s v="E31000002"/>
    <x v="0"/>
    <x v="1"/>
    <x v="4"/>
    <n v="12"/>
  </r>
  <r>
    <x v="0"/>
    <x v="1"/>
    <s v="Non Metropolitan Fire Authorities"/>
    <s v="E31000002"/>
    <x v="0"/>
    <x v="1"/>
    <x v="5"/>
    <n v="20"/>
  </r>
  <r>
    <x v="0"/>
    <x v="1"/>
    <s v="Non Metropolitan Fire Authorities"/>
    <s v="E31000002"/>
    <x v="0"/>
    <x v="1"/>
    <x v="6"/>
    <n v="102"/>
  </r>
  <r>
    <x v="0"/>
    <x v="1"/>
    <s v="Non Metropolitan Fire Authorities"/>
    <s v="E31000002"/>
    <x v="0"/>
    <x v="1"/>
    <x v="7"/>
    <n v="134"/>
  </r>
  <r>
    <x v="0"/>
    <x v="2"/>
    <s v="Non Metropolitan Fire Authorities"/>
    <s v="E31000003"/>
    <x v="0"/>
    <x v="1"/>
    <x v="2"/>
    <n v="0"/>
  </r>
  <r>
    <x v="0"/>
    <x v="2"/>
    <s v="Non Metropolitan Fire Authorities"/>
    <s v="E31000003"/>
    <x v="0"/>
    <x v="1"/>
    <x v="3"/>
    <n v="0"/>
  </r>
  <r>
    <x v="0"/>
    <x v="2"/>
    <s v="Non Metropolitan Fire Authorities"/>
    <s v="E31000003"/>
    <x v="0"/>
    <x v="1"/>
    <x v="4"/>
    <n v="6"/>
  </r>
  <r>
    <x v="0"/>
    <x v="2"/>
    <s v="Non Metropolitan Fire Authorities"/>
    <s v="E31000003"/>
    <x v="0"/>
    <x v="1"/>
    <x v="5"/>
    <n v="13"/>
  </r>
  <r>
    <x v="0"/>
    <x v="2"/>
    <s v="Non Metropolitan Fire Authorities"/>
    <s v="E31000003"/>
    <x v="0"/>
    <x v="1"/>
    <x v="6"/>
    <n v="59"/>
  </r>
  <r>
    <x v="0"/>
    <x v="2"/>
    <s v="Non Metropolitan Fire Authorities"/>
    <s v="E31000003"/>
    <x v="0"/>
    <x v="1"/>
    <x v="7"/>
    <n v="78"/>
  </r>
  <r>
    <x v="0"/>
    <x v="3"/>
    <s v="Non Metropolitan Fire Authorities"/>
    <s v="E31000004"/>
    <x v="0"/>
    <x v="1"/>
    <x v="2"/>
    <n v="0"/>
  </r>
  <r>
    <x v="0"/>
    <x v="3"/>
    <s v="Non Metropolitan Fire Authorities"/>
    <s v="E31000004"/>
    <x v="0"/>
    <x v="1"/>
    <x v="3"/>
    <n v="0"/>
  </r>
  <r>
    <x v="0"/>
    <x v="3"/>
    <s v="Non Metropolitan Fire Authorities"/>
    <s v="E31000004"/>
    <x v="0"/>
    <x v="1"/>
    <x v="4"/>
    <n v="9"/>
  </r>
  <r>
    <x v="0"/>
    <x v="3"/>
    <s v="Non Metropolitan Fire Authorities"/>
    <s v="E31000004"/>
    <x v="0"/>
    <x v="1"/>
    <x v="5"/>
    <n v="18"/>
  </r>
  <r>
    <x v="0"/>
    <x v="3"/>
    <s v="Non Metropolitan Fire Authorities"/>
    <s v="E31000004"/>
    <x v="0"/>
    <x v="1"/>
    <x v="6"/>
    <n v="78"/>
  </r>
  <r>
    <x v="0"/>
    <x v="3"/>
    <s v="Non Metropolitan Fire Authorities"/>
    <s v="E31000004"/>
    <x v="0"/>
    <x v="1"/>
    <x v="7"/>
    <n v="105"/>
  </r>
  <r>
    <x v="0"/>
    <x v="4"/>
    <s v="Non Metropolitan Fire Authorities"/>
    <s v="E31000005"/>
    <x v="0"/>
    <x v="1"/>
    <x v="2"/>
    <n v="0"/>
  </r>
  <r>
    <x v="0"/>
    <x v="4"/>
    <s v="Non Metropolitan Fire Authorities"/>
    <s v="E31000005"/>
    <x v="0"/>
    <x v="1"/>
    <x v="3"/>
    <n v="0"/>
  </r>
  <r>
    <x v="0"/>
    <x v="4"/>
    <s v="Non Metropolitan Fire Authorities"/>
    <s v="E31000005"/>
    <x v="0"/>
    <x v="1"/>
    <x v="4"/>
    <n v="17"/>
  </r>
  <r>
    <x v="0"/>
    <x v="4"/>
    <s v="Non Metropolitan Fire Authorities"/>
    <s v="E31000005"/>
    <x v="0"/>
    <x v="1"/>
    <x v="5"/>
    <n v="39"/>
  </r>
  <r>
    <x v="0"/>
    <x v="4"/>
    <s v="Non Metropolitan Fire Authorities"/>
    <s v="E31000005"/>
    <x v="0"/>
    <x v="1"/>
    <x v="6"/>
    <n v="99"/>
  </r>
  <r>
    <x v="0"/>
    <x v="4"/>
    <s v="Non Metropolitan Fire Authorities"/>
    <s v="E31000005"/>
    <x v="0"/>
    <x v="1"/>
    <x v="7"/>
    <n v="155"/>
  </r>
  <r>
    <x v="0"/>
    <x v="5"/>
    <s v="Non Metropolitan Fire Authorities"/>
    <s v="E31000006"/>
    <x v="0"/>
    <x v="1"/>
    <x v="2"/>
    <n v="0"/>
  </r>
  <r>
    <x v="0"/>
    <x v="5"/>
    <s v="Non Metropolitan Fire Authorities"/>
    <s v="E31000006"/>
    <x v="0"/>
    <x v="1"/>
    <x v="3"/>
    <n v="0"/>
  </r>
  <r>
    <x v="0"/>
    <x v="5"/>
    <s v="Non Metropolitan Fire Authorities"/>
    <s v="E31000006"/>
    <x v="0"/>
    <x v="1"/>
    <x v="4"/>
    <n v="17"/>
  </r>
  <r>
    <x v="0"/>
    <x v="5"/>
    <s v="Non Metropolitan Fire Authorities"/>
    <s v="E31000006"/>
    <x v="0"/>
    <x v="1"/>
    <x v="5"/>
    <n v="48"/>
  </r>
  <r>
    <x v="0"/>
    <x v="5"/>
    <s v="Non Metropolitan Fire Authorities"/>
    <s v="E31000006"/>
    <x v="0"/>
    <x v="1"/>
    <x v="6"/>
    <n v="176"/>
  </r>
  <r>
    <x v="0"/>
    <x v="5"/>
    <s v="Non Metropolitan Fire Authorities"/>
    <s v="E31000006"/>
    <x v="0"/>
    <x v="1"/>
    <x v="7"/>
    <n v="241"/>
  </r>
  <r>
    <x v="0"/>
    <x v="6"/>
    <s v="Non Metropolitan Fire Authorities"/>
    <s v="E31000007"/>
    <x v="0"/>
    <x v="1"/>
    <x v="2"/>
    <n v="0"/>
  </r>
  <r>
    <x v="0"/>
    <x v="6"/>
    <s v="Non Metropolitan Fire Authorities"/>
    <s v="E31000007"/>
    <x v="0"/>
    <x v="1"/>
    <x v="3"/>
    <n v="0"/>
  </r>
  <r>
    <x v="0"/>
    <x v="6"/>
    <s v="Non Metropolitan Fire Authorities"/>
    <s v="E31000007"/>
    <x v="0"/>
    <x v="1"/>
    <x v="4"/>
    <n v="4"/>
  </r>
  <r>
    <x v="0"/>
    <x v="6"/>
    <s v="Non Metropolitan Fire Authorities"/>
    <s v="E31000007"/>
    <x v="0"/>
    <x v="1"/>
    <x v="5"/>
    <n v="15"/>
  </r>
  <r>
    <x v="0"/>
    <x v="6"/>
    <s v="Non Metropolitan Fire Authorities"/>
    <s v="E31000007"/>
    <x v="0"/>
    <x v="1"/>
    <x v="6"/>
    <n v="89"/>
  </r>
  <r>
    <x v="0"/>
    <x v="6"/>
    <s v="Non Metropolitan Fire Authorities"/>
    <s v="E31000007"/>
    <x v="0"/>
    <x v="1"/>
    <x v="7"/>
    <n v="108"/>
  </r>
  <r>
    <x v="0"/>
    <x v="7"/>
    <s v="Non Metropolitan Fire Authorities"/>
    <s v="E31000008"/>
    <x v="0"/>
    <x v="1"/>
    <x v="2"/>
    <n v="0"/>
  </r>
  <r>
    <x v="0"/>
    <x v="7"/>
    <s v="Non Metropolitan Fire Authorities"/>
    <s v="E31000008"/>
    <x v="0"/>
    <x v="1"/>
    <x v="3"/>
    <n v="15"/>
  </r>
  <r>
    <x v="0"/>
    <x v="7"/>
    <s v="Non Metropolitan Fire Authorities"/>
    <s v="E31000008"/>
    <x v="0"/>
    <x v="1"/>
    <x v="4"/>
    <n v="27"/>
  </r>
  <r>
    <x v="0"/>
    <x v="7"/>
    <s v="Non Metropolitan Fire Authorities"/>
    <s v="E31000008"/>
    <x v="0"/>
    <x v="1"/>
    <x v="5"/>
    <n v="46"/>
  </r>
  <r>
    <x v="0"/>
    <x v="7"/>
    <s v="Non Metropolitan Fire Authorities"/>
    <s v="E31000008"/>
    <x v="0"/>
    <x v="1"/>
    <x v="6"/>
    <n v="307"/>
  </r>
  <r>
    <x v="0"/>
    <x v="7"/>
    <s v="Non Metropolitan Fire Authorities"/>
    <s v="E31000008"/>
    <x v="0"/>
    <x v="1"/>
    <x v="7"/>
    <n v="395"/>
  </r>
  <r>
    <x v="0"/>
    <x v="8"/>
    <s v="Non Metropolitan Fire Authorities"/>
    <s v="E31000009"/>
    <x v="0"/>
    <x v="1"/>
    <x v="2"/>
    <n v="0"/>
  </r>
  <r>
    <x v="0"/>
    <x v="8"/>
    <s v="Non Metropolitan Fire Authorities"/>
    <s v="E31000009"/>
    <x v="0"/>
    <x v="1"/>
    <x v="3"/>
    <n v="0"/>
  </r>
  <r>
    <x v="0"/>
    <x v="8"/>
    <s v="Non Metropolitan Fire Authorities"/>
    <s v="E31000009"/>
    <x v="0"/>
    <x v="1"/>
    <x v="4"/>
    <n v="8"/>
  </r>
  <r>
    <x v="0"/>
    <x v="8"/>
    <s v="Non Metropolitan Fire Authorities"/>
    <s v="E31000009"/>
    <x v="0"/>
    <x v="1"/>
    <x v="5"/>
    <n v="90"/>
  </r>
  <r>
    <x v="0"/>
    <x v="8"/>
    <s v="Non Metropolitan Fire Authorities"/>
    <s v="E31000009"/>
    <x v="0"/>
    <x v="1"/>
    <x v="6"/>
    <n v="253"/>
  </r>
  <r>
    <x v="0"/>
    <x v="8"/>
    <s v="Non Metropolitan Fire Authorities"/>
    <s v="E31000009"/>
    <x v="0"/>
    <x v="1"/>
    <x v="7"/>
    <n v="351"/>
  </r>
  <r>
    <x v="0"/>
    <x v="9"/>
    <s v="Non Metropolitan Fire Authorities"/>
    <s v="E31000010"/>
    <x v="0"/>
    <x v="1"/>
    <x v="2"/>
    <n v="0"/>
  </r>
  <r>
    <x v="0"/>
    <x v="9"/>
    <s v="Non Metropolitan Fire Authorities"/>
    <s v="E31000010"/>
    <x v="0"/>
    <x v="1"/>
    <x v="3"/>
    <n v="0"/>
  </r>
  <r>
    <x v="0"/>
    <x v="9"/>
    <s v="Non Metropolitan Fire Authorities"/>
    <s v="E31000010"/>
    <x v="0"/>
    <x v="1"/>
    <x v="4"/>
    <n v="30"/>
  </r>
  <r>
    <x v="0"/>
    <x v="9"/>
    <s v="Non Metropolitan Fire Authorities"/>
    <s v="E31000010"/>
    <x v="0"/>
    <x v="1"/>
    <x v="5"/>
    <n v="65"/>
  </r>
  <r>
    <x v="0"/>
    <x v="9"/>
    <s v="Non Metropolitan Fire Authorities"/>
    <s v="E31000010"/>
    <x v="0"/>
    <x v="1"/>
    <x v="6"/>
    <n v="215"/>
  </r>
  <r>
    <x v="0"/>
    <x v="9"/>
    <s v="Non Metropolitan Fire Authorities"/>
    <s v="E31000010"/>
    <x v="0"/>
    <x v="1"/>
    <x v="7"/>
    <n v="310"/>
  </r>
  <r>
    <x v="0"/>
    <x v="10"/>
    <s v="Non Metropolitan Fire Authorities"/>
    <s v="E31000011"/>
    <x v="0"/>
    <x v="1"/>
    <x v="2"/>
    <n v="0"/>
  </r>
  <r>
    <x v="0"/>
    <x v="10"/>
    <s v="Non Metropolitan Fire Authorities"/>
    <s v="E31000011"/>
    <x v="0"/>
    <x v="1"/>
    <x v="3"/>
    <n v="0"/>
  </r>
  <r>
    <x v="0"/>
    <x v="10"/>
    <s v="Non Metropolitan Fire Authorities"/>
    <s v="E31000011"/>
    <x v="0"/>
    <x v="1"/>
    <x v="4"/>
    <n v="88"/>
  </r>
  <r>
    <x v="0"/>
    <x v="10"/>
    <s v="Non Metropolitan Fire Authorities"/>
    <s v="E31000011"/>
    <x v="0"/>
    <x v="1"/>
    <x v="5"/>
    <n v="204"/>
  </r>
  <r>
    <x v="0"/>
    <x v="10"/>
    <s v="Non Metropolitan Fire Authorities"/>
    <s v="E31000011"/>
    <x v="0"/>
    <x v="1"/>
    <x v="6"/>
    <n v="786"/>
  </r>
  <r>
    <x v="0"/>
    <x v="10"/>
    <s v="Non Metropolitan Fire Authorities"/>
    <s v="E31000011"/>
    <x v="0"/>
    <x v="1"/>
    <x v="7"/>
    <n v="1078"/>
  </r>
  <r>
    <x v="0"/>
    <x v="11"/>
    <s v="Non Metropolitan Fire Authorities"/>
    <s v="E31000013"/>
    <x v="0"/>
    <x v="1"/>
    <x v="2"/>
    <n v="0"/>
  </r>
  <r>
    <x v="0"/>
    <x v="11"/>
    <s v="Non Metropolitan Fire Authorities"/>
    <s v="E31000013"/>
    <x v="0"/>
    <x v="1"/>
    <x v="3"/>
    <n v="0"/>
  </r>
  <r>
    <x v="0"/>
    <x v="11"/>
    <s v="Non Metropolitan Fire Authorities"/>
    <s v="E31000013"/>
    <x v="0"/>
    <x v="1"/>
    <x v="4"/>
    <n v="13"/>
  </r>
  <r>
    <x v="0"/>
    <x v="11"/>
    <s v="Non Metropolitan Fire Authorities"/>
    <s v="E31000013"/>
    <x v="0"/>
    <x v="1"/>
    <x v="5"/>
    <n v="33"/>
  </r>
  <r>
    <x v="0"/>
    <x v="11"/>
    <s v="Non Metropolitan Fire Authorities"/>
    <s v="E31000013"/>
    <x v="0"/>
    <x v="1"/>
    <x v="6"/>
    <n v="128"/>
  </r>
  <r>
    <x v="0"/>
    <x v="11"/>
    <s v="Non Metropolitan Fire Authorities"/>
    <s v="E31000013"/>
    <x v="0"/>
    <x v="1"/>
    <x v="7"/>
    <n v="174"/>
  </r>
  <r>
    <x v="0"/>
    <x v="12"/>
    <s v="Non Metropolitan Fire Authorities"/>
    <s v="E31000014"/>
    <x v="0"/>
    <x v="1"/>
    <x v="2"/>
    <n v="0"/>
  </r>
  <r>
    <x v="0"/>
    <x v="12"/>
    <s v="Non Metropolitan Fire Authorities"/>
    <s v="E31000014"/>
    <x v="0"/>
    <x v="1"/>
    <x v="3"/>
    <n v="0"/>
  </r>
  <r>
    <x v="0"/>
    <x v="12"/>
    <s v="Non Metropolitan Fire Authorities"/>
    <s v="E31000014"/>
    <x v="0"/>
    <x v="1"/>
    <x v="4"/>
    <n v="20"/>
  </r>
  <r>
    <x v="0"/>
    <x v="12"/>
    <s v="Non Metropolitan Fire Authorities"/>
    <s v="E31000014"/>
    <x v="0"/>
    <x v="1"/>
    <x v="5"/>
    <n v="44"/>
  </r>
  <r>
    <x v="0"/>
    <x v="12"/>
    <s v="Non Metropolitan Fire Authorities"/>
    <s v="E31000014"/>
    <x v="0"/>
    <x v="1"/>
    <x v="6"/>
    <n v="157"/>
  </r>
  <r>
    <x v="0"/>
    <x v="12"/>
    <s v="Non Metropolitan Fire Authorities"/>
    <s v="E31000014"/>
    <x v="0"/>
    <x v="1"/>
    <x v="7"/>
    <n v="221"/>
  </r>
  <r>
    <x v="0"/>
    <x v="13"/>
    <s v="Non Metropolitan Fire Authorities"/>
    <s v="E31000015"/>
    <x v="0"/>
    <x v="1"/>
    <x v="2"/>
    <n v="0"/>
  </r>
  <r>
    <x v="0"/>
    <x v="13"/>
    <s v="Non Metropolitan Fire Authorities"/>
    <s v="E31000015"/>
    <x v="0"/>
    <x v="1"/>
    <x v="3"/>
    <n v="4"/>
  </r>
  <r>
    <x v="0"/>
    <x v="13"/>
    <s v="Non Metropolitan Fire Authorities"/>
    <s v="E31000015"/>
    <x v="0"/>
    <x v="1"/>
    <x v="4"/>
    <n v="29"/>
  </r>
  <r>
    <x v="0"/>
    <x v="13"/>
    <s v="Non Metropolitan Fire Authorities"/>
    <s v="E31000015"/>
    <x v="0"/>
    <x v="1"/>
    <x v="5"/>
    <n v="89"/>
  </r>
  <r>
    <x v="0"/>
    <x v="13"/>
    <s v="Non Metropolitan Fire Authorities"/>
    <s v="E31000015"/>
    <x v="0"/>
    <x v="1"/>
    <x v="6"/>
    <n v="373"/>
  </r>
  <r>
    <x v="0"/>
    <x v="13"/>
    <s v="Non Metropolitan Fire Authorities"/>
    <s v="E31000015"/>
    <x v="0"/>
    <x v="1"/>
    <x v="7"/>
    <n v="495"/>
  </r>
  <r>
    <x v="0"/>
    <x v="14"/>
    <s v="Non Metropolitan Fire Authorities"/>
    <s v="E31000016"/>
    <x v="0"/>
    <x v="1"/>
    <x v="2"/>
    <n v="0"/>
  </r>
  <r>
    <x v="0"/>
    <x v="14"/>
    <s v="Non Metropolitan Fire Authorities"/>
    <s v="E31000016"/>
    <x v="0"/>
    <x v="1"/>
    <x v="3"/>
    <n v="1"/>
  </r>
  <r>
    <x v="0"/>
    <x v="14"/>
    <s v="Non Metropolitan Fire Authorities"/>
    <s v="E31000016"/>
    <x v="0"/>
    <x v="1"/>
    <x v="4"/>
    <n v="23"/>
  </r>
  <r>
    <x v="0"/>
    <x v="14"/>
    <s v="Non Metropolitan Fire Authorities"/>
    <s v="E31000016"/>
    <x v="0"/>
    <x v="1"/>
    <x v="5"/>
    <n v="40"/>
  </r>
  <r>
    <x v="0"/>
    <x v="14"/>
    <s v="Non Metropolitan Fire Authorities"/>
    <s v="E31000016"/>
    <x v="0"/>
    <x v="1"/>
    <x v="6"/>
    <n v="153"/>
  </r>
  <r>
    <x v="0"/>
    <x v="14"/>
    <s v="Non Metropolitan Fire Authorities"/>
    <s v="E31000016"/>
    <x v="0"/>
    <x v="1"/>
    <x v="7"/>
    <n v="217"/>
  </r>
  <r>
    <x v="0"/>
    <x v="15"/>
    <s v="Metropolitan Fire Authorities"/>
    <s v="E31000046"/>
    <x v="0"/>
    <x v="1"/>
    <x v="2"/>
    <n v="0"/>
  </r>
  <r>
    <x v="0"/>
    <x v="15"/>
    <s v="Metropolitan Fire Authorities"/>
    <s v="E31000046"/>
    <x v="0"/>
    <x v="1"/>
    <x v="3"/>
    <n v="0"/>
  </r>
  <r>
    <x v="0"/>
    <x v="15"/>
    <s v="Metropolitan Fire Authorities"/>
    <s v="E31000046"/>
    <x v="0"/>
    <x v="1"/>
    <x v="4"/>
    <n v="0"/>
  </r>
  <r>
    <x v="0"/>
    <x v="15"/>
    <s v="Metropolitan Fire Authorities"/>
    <s v="E31000046"/>
    <x v="0"/>
    <x v="1"/>
    <x v="5"/>
    <n v="0"/>
  </r>
  <r>
    <x v="0"/>
    <x v="15"/>
    <s v="Metropolitan Fire Authorities"/>
    <s v="E31000046"/>
    <x v="0"/>
    <x v="1"/>
    <x v="6"/>
    <n v="0"/>
  </r>
  <r>
    <x v="0"/>
    <x v="15"/>
    <s v="Metropolitan Fire Authorities"/>
    <s v="E31000046"/>
    <x v="0"/>
    <x v="1"/>
    <x v="7"/>
    <n v="0"/>
  </r>
  <r>
    <x v="0"/>
    <x v="16"/>
    <s v="Metropolitan Fire Authorities"/>
    <s v="E31000040"/>
    <x v="0"/>
    <x v="1"/>
    <x v="2"/>
    <n v="0"/>
  </r>
  <r>
    <x v="0"/>
    <x v="16"/>
    <s v="Metropolitan Fire Authorities"/>
    <s v="E31000040"/>
    <x v="0"/>
    <x v="1"/>
    <x v="3"/>
    <n v="0"/>
  </r>
  <r>
    <x v="0"/>
    <x v="16"/>
    <s v="Metropolitan Fire Authorities"/>
    <s v="E31000040"/>
    <x v="0"/>
    <x v="1"/>
    <x v="4"/>
    <n v="0"/>
  </r>
  <r>
    <x v="0"/>
    <x v="16"/>
    <s v="Metropolitan Fire Authorities"/>
    <s v="E31000040"/>
    <x v="0"/>
    <x v="1"/>
    <x v="5"/>
    <n v="0"/>
  </r>
  <r>
    <x v="0"/>
    <x v="16"/>
    <s v="Metropolitan Fire Authorities"/>
    <s v="E31000040"/>
    <x v="0"/>
    <x v="1"/>
    <x v="6"/>
    <n v="4"/>
  </r>
  <r>
    <x v="0"/>
    <x v="16"/>
    <s v="Metropolitan Fire Authorities"/>
    <s v="E31000040"/>
    <x v="0"/>
    <x v="1"/>
    <x v="7"/>
    <n v="4"/>
  </r>
  <r>
    <x v="0"/>
    <x v="17"/>
    <s v="Non Metropolitan Fire Authorities"/>
    <s v="E31000017"/>
    <x v="0"/>
    <x v="1"/>
    <x v="2"/>
    <n v="0"/>
  </r>
  <r>
    <x v="0"/>
    <x v="17"/>
    <s v="Non Metropolitan Fire Authorities"/>
    <s v="E31000017"/>
    <x v="0"/>
    <x v="1"/>
    <x v="3"/>
    <n v="0"/>
  </r>
  <r>
    <x v="0"/>
    <x v="17"/>
    <s v="Non Metropolitan Fire Authorities"/>
    <s v="E31000017"/>
    <x v="0"/>
    <x v="1"/>
    <x v="4"/>
    <n v="54"/>
  </r>
  <r>
    <x v="0"/>
    <x v="17"/>
    <s v="Non Metropolitan Fire Authorities"/>
    <s v="E31000017"/>
    <x v="0"/>
    <x v="1"/>
    <x v="5"/>
    <n v="109"/>
  </r>
  <r>
    <x v="0"/>
    <x v="17"/>
    <s v="Non Metropolitan Fire Authorities"/>
    <s v="E31000017"/>
    <x v="0"/>
    <x v="1"/>
    <x v="6"/>
    <n v="496"/>
  </r>
  <r>
    <x v="0"/>
    <x v="17"/>
    <s v="Non Metropolitan Fire Authorities"/>
    <s v="E31000017"/>
    <x v="0"/>
    <x v="1"/>
    <x v="7"/>
    <n v="659"/>
  </r>
  <r>
    <x v="0"/>
    <x v="18"/>
    <s v="Non Metropolitan Fire Authorities"/>
    <s v="E31000018"/>
    <x v="0"/>
    <x v="1"/>
    <x v="2"/>
    <n v="0"/>
  </r>
  <r>
    <x v="0"/>
    <x v="18"/>
    <s v="Non Metropolitan Fire Authorities"/>
    <s v="E31000018"/>
    <x v="0"/>
    <x v="1"/>
    <x v="3"/>
    <n v="0"/>
  </r>
  <r>
    <x v="0"/>
    <x v="18"/>
    <s v="Non Metropolitan Fire Authorities"/>
    <s v="E31000018"/>
    <x v="0"/>
    <x v="1"/>
    <x v="4"/>
    <n v="25"/>
  </r>
  <r>
    <x v="0"/>
    <x v="18"/>
    <s v="Non Metropolitan Fire Authorities"/>
    <s v="E31000018"/>
    <x v="0"/>
    <x v="1"/>
    <x v="5"/>
    <n v="62"/>
  </r>
  <r>
    <x v="0"/>
    <x v="18"/>
    <s v="Non Metropolitan Fire Authorities"/>
    <s v="E31000018"/>
    <x v="0"/>
    <x v="1"/>
    <x v="6"/>
    <n v="255"/>
  </r>
  <r>
    <x v="0"/>
    <x v="18"/>
    <s v="Non Metropolitan Fire Authorities"/>
    <s v="E31000018"/>
    <x v="0"/>
    <x v="1"/>
    <x v="7"/>
    <n v="342"/>
  </r>
  <r>
    <x v="0"/>
    <x v="19"/>
    <s v="Non Metropolitan Fire Authorities"/>
    <s v="E31000019"/>
    <x v="0"/>
    <x v="1"/>
    <x v="2"/>
    <n v="0"/>
  </r>
  <r>
    <x v="0"/>
    <x v="19"/>
    <s v="Non Metropolitan Fire Authorities"/>
    <s v="E31000019"/>
    <x v="0"/>
    <x v="1"/>
    <x v="3"/>
    <n v="0"/>
  </r>
  <r>
    <x v="0"/>
    <x v="19"/>
    <s v="Non Metropolitan Fire Authorities"/>
    <s v="E31000019"/>
    <x v="0"/>
    <x v="1"/>
    <x v="4"/>
    <n v="20"/>
  </r>
  <r>
    <x v="0"/>
    <x v="19"/>
    <s v="Non Metropolitan Fire Authorities"/>
    <s v="E31000019"/>
    <x v="0"/>
    <x v="1"/>
    <x v="5"/>
    <n v="40"/>
  </r>
  <r>
    <x v="0"/>
    <x v="19"/>
    <s v="Non Metropolitan Fire Authorities"/>
    <s v="E31000019"/>
    <x v="0"/>
    <x v="1"/>
    <x v="6"/>
    <n v="141"/>
  </r>
  <r>
    <x v="0"/>
    <x v="19"/>
    <s v="Non Metropolitan Fire Authorities"/>
    <s v="E31000019"/>
    <x v="0"/>
    <x v="1"/>
    <x v="7"/>
    <n v="201"/>
  </r>
  <r>
    <x v="0"/>
    <x v="20"/>
    <s v="Non Metropolitan Fire Authorities"/>
    <s v="E31000020"/>
    <x v="0"/>
    <x v="1"/>
    <x v="2"/>
    <n v="0"/>
  </r>
  <r>
    <x v="0"/>
    <x v="20"/>
    <s v="Non Metropolitan Fire Authorities"/>
    <s v="E31000020"/>
    <x v="0"/>
    <x v="1"/>
    <x v="3"/>
    <n v="0"/>
  </r>
  <r>
    <x v="0"/>
    <x v="20"/>
    <s v="Non Metropolitan Fire Authorities"/>
    <s v="E31000020"/>
    <x v="0"/>
    <x v="1"/>
    <x v="4"/>
    <n v="21"/>
  </r>
  <r>
    <x v="0"/>
    <x v="20"/>
    <s v="Non Metropolitan Fire Authorities"/>
    <s v="E31000020"/>
    <x v="0"/>
    <x v="1"/>
    <x v="5"/>
    <n v="61"/>
  </r>
  <r>
    <x v="0"/>
    <x v="20"/>
    <s v="Non Metropolitan Fire Authorities"/>
    <s v="E31000020"/>
    <x v="0"/>
    <x v="1"/>
    <x v="6"/>
    <n v="244"/>
  </r>
  <r>
    <x v="0"/>
    <x v="20"/>
    <s v="Non Metropolitan Fire Authorities"/>
    <s v="E31000020"/>
    <x v="0"/>
    <x v="1"/>
    <x v="7"/>
    <n v="326"/>
  </r>
  <r>
    <x v="0"/>
    <x v="21"/>
    <s v="Non Metropolitan Fire Authorities"/>
    <s v="E31000021"/>
    <x v="0"/>
    <x v="1"/>
    <x v="2"/>
    <n v="0"/>
  </r>
  <r>
    <x v="0"/>
    <x v="21"/>
    <s v="Non Metropolitan Fire Authorities"/>
    <s v="E31000021"/>
    <x v="0"/>
    <x v="1"/>
    <x v="3"/>
    <n v="0"/>
  </r>
  <r>
    <x v="0"/>
    <x v="21"/>
    <s v="Non Metropolitan Fire Authorities"/>
    <s v="E31000021"/>
    <x v="0"/>
    <x v="1"/>
    <x v="4"/>
    <n v="11"/>
  </r>
  <r>
    <x v="0"/>
    <x v="21"/>
    <s v="Non Metropolitan Fire Authorities"/>
    <s v="E31000021"/>
    <x v="0"/>
    <x v="1"/>
    <x v="5"/>
    <n v="22"/>
  </r>
  <r>
    <x v="0"/>
    <x v="21"/>
    <s v="Non Metropolitan Fire Authorities"/>
    <s v="E31000021"/>
    <x v="0"/>
    <x v="1"/>
    <x v="6"/>
    <n v="70"/>
  </r>
  <r>
    <x v="0"/>
    <x v="21"/>
    <s v="Non Metropolitan Fire Authorities"/>
    <s v="E31000021"/>
    <x v="0"/>
    <x v="1"/>
    <x v="7"/>
    <n v="103"/>
  </r>
  <r>
    <x v="0"/>
    <x v="22"/>
    <s v="Non Metropolitan Fire Authorities"/>
    <s v="E31000039"/>
    <x v="0"/>
    <x v="1"/>
    <x v="2"/>
    <n v="0"/>
  </r>
  <r>
    <x v="0"/>
    <x v="22"/>
    <s v="Non Metropolitan Fire Authorities"/>
    <s v="E31000039"/>
    <x v="0"/>
    <x v="1"/>
    <x v="3"/>
    <n v="1"/>
  </r>
  <r>
    <x v="0"/>
    <x v="22"/>
    <s v="Non Metropolitan Fire Authorities"/>
    <s v="E31000039"/>
    <x v="0"/>
    <x v="1"/>
    <x v="4"/>
    <n v="5"/>
  </r>
  <r>
    <x v="0"/>
    <x v="22"/>
    <s v="Non Metropolitan Fire Authorities"/>
    <s v="E31000039"/>
    <x v="0"/>
    <x v="1"/>
    <x v="5"/>
    <n v="6"/>
  </r>
  <r>
    <x v="0"/>
    <x v="22"/>
    <s v="Non Metropolitan Fire Authorities"/>
    <s v="E31000039"/>
    <x v="0"/>
    <x v="1"/>
    <x v="6"/>
    <n v="28"/>
  </r>
  <r>
    <x v="0"/>
    <x v="22"/>
    <s v="Non Metropolitan Fire Authorities"/>
    <s v="E31000039"/>
    <x v="0"/>
    <x v="1"/>
    <x v="7"/>
    <n v="40"/>
  </r>
  <r>
    <x v="0"/>
    <x v="23"/>
    <s v="Non Metropolitan Fire Authorities"/>
    <s v="E31000022"/>
    <x v="0"/>
    <x v="1"/>
    <x v="2"/>
    <n v="0"/>
  </r>
  <r>
    <x v="0"/>
    <x v="23"/>
    <s v="Non Metropolitan Fire Authorities"/>
    <s v="E31000022"/>
    <x v="0"/>
    <x v="1"/>
    <x v="3"/>
    <n v="0"/>
  </r>
  <r>
    <x v="0"/>
    <x v="23"/>
    <s v="Non Metropolitan Fire Authorities"/>
    <s v="E31000022"/>
    <x v="0"/>
    <x v="1"/>
    <x v="4"/>
    <n v="28"/>
  </r>
  <r>
    <x v="0"/>
    <x v="23"/>
    <s v="Non Metropolitan Fire Authorities"/>
    <s v="E31000022"/>
    <x v="0"/>
    <x v="1"/>
    <x v="5"/>
    <n v="81"/>
  </r>
  <r>
    <x v="0"/>
    <x v="23"/>
    <s v="Non Metropolitan Fire Authorities"/>
    <s v="E31000022"/>
    <x v="0"/>
    <x v="1"/>
    <x v="6"/>
    <n v="349"/>
  </r>
  <r>
    <x v="0"/>
    <x v="23"/>
    <s v="Non Metropolitan Fire Authorities"/>
    <s v="E31000022"/>
    <x v="0"/>
    <x v="1"/>
    <x v="7"/>
    <n v="458"/>
  </r>
  <r>
    <x v="0"/>
    <x v="24"/>
    <s v="Non Metropolitan Fire Authorities"/>
    <s v="E31000023"/>
    <x v="0"/>
    <x v="1"/>
    <x v="2"/>
    <n v="0"/>
  </r>
  <r>
    <x v="0"/>
    <x v="24"/>
    <s v="Non Metropolitan Fire Authorities"/>
    <s v="E31000023"/>
    <x v="0"/>
    <x v="1"/>
    <x v="3"/>
    <n v="0"/>
  </r>
  <r>
    <x v="0"/>
    <x v="24"/>
    <s v="Non Metropolitan Fire Authorities"/>
    <s v="E31000023"/>
    <x v="0"/>
    <x v="1"/>
    <x v="4"/>
    <n v="31"/>
  </r>
  <r>
    <x v="0"/>
    <x v="24"/>
    <s v="Non Metropolitan Fire Authorities"/>
    <s v="E31000023"/>
    <x v="0"/>
    <x v="1"/>
    <x v="5"/>
    <n v="95"/>
  </r>
  <r>
    <x v="0"/>
    <x v="24"/>
    <s v="Non Metropolitan Fire Authorities"/>
    <s v="E31000023"/>
    <x v="0"/>
    <x v="1"/>
    <x v="6"/>
    <n v="269"/>
  </r>
  <r>
    <x v="0"/>
    <x v="24"/>
    <s v="Non Metropolitan Fire Authorities"/>
    <s v="E31000023"/>
    <x v="0"/>
    <x v="1"/>
    <x v="7"/>
    <n v="395"/>
  </r>
  <r>
    <x v="0"/>
    <x v="25"/>
    <s v="Non Metropolitan Fire Authorities"/>
    <s v="E31000024"/>
    <x v="0"/>
    <x v="1"/>
    <x v="2"/>
    <n v="0"/>
  </r>
  <r>
    <x v="0"/>
    <x v="25"/>
    <s v="Non Metropolitan Fire Authorities"/>
    <s v="E31000024"/>
    <x v="0"/>
    <x v="1"/>
    <x v="3"/>
    <n v="0"/>
  </r>
  <r>
    <x v="0"/>
    <x v="25"/>
    <s v="Non Metropolitan Fire Authorities"/>
    <s v="E31000024"/>
    <x v="0"/>
    <x v="1"/>
    <x v="4"/>
    <n v="16"/>
  </r>
  <r>
    <x v="0"/>
    <x v="25"/>
    <s v="Non Metropolitan Fire Authorities"/>
    <s v="E31000024"/>
    <x v="0"/>
    <x v="1"/>
    <x v="5"/>
    <n v="34"/>
  </r>
  <r>
    <x v="0"/>
    <x v="25"/>
    <s v="Non Metropolitan Fire Authorities"/>
    <s v="E31000024"/>
    <x v="0"/>
    <x v="1"/>
    <x v="6"/>
    <n v="150"/>
  </r>
  <r>
    <x v="0"/>
    <x v="25"/>
    <s v="Non Metropolitan Fire Authorities"/>
    <s v="E31000024"/>
    <x v="0"/>
    <x v="1"/>
    <x v="7"/>
    <n v="200"/>
  </r>
  <r>
    <x v="0"/>
    <x v="26"/>
    <s v="Non Metropolitan Fire Authorities"/>
    <s v="E31000025"/>
    <x v="0"/>
    <x v="1"/>
    <x v="2"/>
    <n v="0"/>
  </r>
  <r>
    <x v="0"/>
    <x v="26"/>
    <s v="Non Metropolitan Fire Authorities"/>
    <s v="E31000025"/>
    <x v="0"/>
    <x v="1"/>
    <x v="3"/>
    <n v="0"/>
  </r>
  <r>
    <x v="0"/>
    <x v="26"/>
    <s v="Non Metropolitan Fire Authorities"/>
    <s v="E31000025"/>
    <x v="0"/>
    <x v="1"/>
    <x v="4"/>
    <n v="36"/>
  </r>
  <r>
    <x v="0"/>
    <x v="26"/>
    <s v="Non Metropolitan Fire Authorities"/>
    <s v="E31000025"/>
    <x v="0"/>
    <x v="1"/>
    <x v="5"/>
    <n v="74"/>
  </r>
  <r>
    <x v="0"/>
    <x v="26"/>
    <s v="Non Metropolitan Fire Authorities"/>
    <s v="E31000025"/>
    <x v="0"/>
    <x v="1"/>
    <x v="6"/>
    <n v="293"/>
  </r>
  <r>
    <x v="0"/>
    <x v="26"/>
    <s v="Non Metropolitan Fire Authorities"/>
    <s v="E31000025"/>
    <x v="0"/>
    <x v="1"/>
    <x v="7"/>
    <n v="403"/>
  </r>
  <r>
    <x v="0"/>
    <x v="27"/>
    <s v="Metropolitan Fire Authorities"/>
    <s v="E31000041"/>
    <x v="0"/>
    <x v="1"/>
    <x v="2"/>
    <n v="0"/>
  </r>
  <r>
    <x v="0"/>
    <x v="27"/>
    <s v="Metropolitan Fire Authorities"/>
    <s v="E31000041"/>
    <x v="0"/>
    <x v="1"/>
    <x v="3"/>
    <n v="0"/>
  </r>
  <r>
    <x v="0"/>
    <x v="27"/>
    <s v="Metropolitan Fire Authorities"/>
    <s v="E31000041"/>
    <x v="0"/>
    <x v="1"/>
    <x v="4"/>
    <n v="43"/>
  </r>
  <r>
    <x v="0"/>
    <x v="27"/>
    <s v="Metropolitan Fire Authorities"/>
    <s v="E31000041"/>
    <x v="0"/>
    <x v="1"/>
    <x v="5"/>
    <n v="16"/>
  </r>
  <r>
    <x v="0"/>
    <x v="27"/>
    <s v="Metropolitan Fire Authorities"/>
    <s v="E31000041"/>
    <x v="0"/>
    <x v="1"/>
    <x v="6"/>
    <n v="108"/>
  </r>
  <r>
    <x v="0"/>
    <x v="27"/>
    <s v="Metropolitan Fire Authorities"/>
    <s v="E31000041"/>
    <x v="0"/>
    <x v="1"/>
    <x v="7"/>
    <n v="167"/>
  </r>
  <r>
    <x v="0"/>
    <x v="28"/>
    <s v="Non Metropolitan Fire Authorities"/>
    <s v="E31000026"/>
    <x v="0"/>
    <x v="1"/>
    <x v="2"/>
    <n v="0"/>
  </r>
  <r>
    <x v="0"/>
    <x v="28"/>
    <s v="Non Metropolitan Fire Authorities"/>
    <s v="E31000026"/>
    <x v="0"/>
    <x v="1"/>
    <x v="3"/>
    <n v="0"/>
  </r>
  <r>
    <x v="0"/>
    <x v="28"/>
    <s v="Non Metropolitan Fire Authorities"/>
    <s v="E31000026"/>
    <x v="0"/>
    <x v="1"/>
    <x v="4"/>
    <n v="43"/>
  </r>
  <r>
    <x v="0"/>
    <x v="28"/>
    <s v="Non Metropolitan Fire Authorities"/>
    <s v="E31000026"/>
    <x v="0"/>
    <x v="1"/>
    <x v="5"/>
    <n v="78"/>
  </r>
  <r>
    <x v="0"/>
    <x v="28"/>
    <s v="Non Metropolitan Fire Authorities"/>
    <s v="E31000026"/>
    <x v="0"/>
    <x v="1"/>
    <x v="6"/>
    <n v="316"/>
  </r>
  <r>
    <x v="0"/>
    <x v="28"/>
    <s v="Non Metropolitan Fire Authorities"/>
    <s v="E31000026"/>
    <x v="0"/>
    <x v="1"/>
    <x v="7"/>
    <n v="437"/>
  </r>
  <r>
    <x v="0"/>
    <x v="29"/>
    <s v="Non Metropolitan Fire Authorities"/>
    <s v="E31000027"/>
    <x v="0"/>
    <x v="1"/>
    <x v="2"/>
    <n v="0"/>
  </r>
  <r>
    <x v="0"/>
    <x v="29"/>
    <s v="Non Metropolitan Fire Authorities"/>
    <s v="E31000027"/>
    <x v="0"/>
    <x v="1"/>
    <x v="3"/>
    <n v="0"/>
  </r>
  <r>
    <x v="0"/>
    <x v="29"/>
    <s v="Non Metropolitan Fire Authorities"/>
    <s v="E31000027"/>
    <x v="0"/>
    <x v="1"/>
    <x v="4"/>
    <n v="28"/>
  </r>
  <r>
    <x v="0"/>
    <x v="29"/>
    <s v="Non Metropolitan Fire Authorities"/>
    <s v="E31000027"/>
    <x v="0"/>
    <x v="1"/>
    <x v="5"/>
    <n v="69"/>
  </r>
  <r>
    <x v="0"/>
    <x v="29"/>
    <s v="Non Metropolitan Fire Authorities"/>
    <s v="E31000027"/>
    <x v="0"/>
    <x v="1"/>
    <x v="6"/>
    <n v="246"/>
  </r>
  <r>
    <x v="0"/>
    <x v="29"/>
    <s v="Non Metropolitan Fire Authorities"/>
    <s v="E31000027"/>
    <x v="0"/>
    <x v="1"/>
    <x v="7"/>
    <n v="343"/>
  </r>
  <r>
    <x v="0"/>
    <x v="30"/>
    <s v="Non Metropolitan Fire Authorities"/>
    <s v="E31000028"/>
    <x v="0"/>
    <x v="1"/>
    <x v="2"/>
    <n v="0"/>
  </r>
  <r>
    <x v="0"/>
    <x v="30"/>
    <s v="Non Metropolitan Fire Authorities"/>
    <s v="E31000028"/>
    <x v="0"/>
    <x v="1"/>
    <x v="3"/>
    <n v="0"/>
  </r>
  <r>
    <x v="0"/>
    <x v="30"/>
    <s v="Non Metropolitan Fire Authorities"/>
    <s v="E31000028"/>
    <x v="0"/>
    <x v="1"/>
    <x v="4"/>
    <n v="14"/>
  </r>
  <r>
    <x v="0"/>
    <x v="30"/>
    <s v="Non Metropolitan Fire Authorities"/>
    <s v="E31000028"/>
    <x v="0"/>
    <x v="1"/>
    <x v="5"/>
    <n v="29"/>
  </r>
  <r>
    <x v="0"/>
    <x v="30"/>
    <s v="Non Metropolitan Fire Authorities"/>
    <s v="E31000028"/>
    <x v="0"/>
    <x v="1"/>
    <x v="6"/>
    <n v="139"/>
  </r>
  <r>
    <x v="0"/>
    <x v="30"/>
    <s v="Non Metropolitan Fire Authorities"/>
    <s v="E31000028"/>
    <x v="0"/>
    <x v="1"/>
    <x v="7"/>
    <n v="182"/>
  </r>
  <r>
    <x v="0"/>
    <x v="31"/>
    <s v="Non Metropolitan Fire Authorities"/>
    <s v="E31000029"/>
    <x v="0"/>
    <x v="1"/>
    <x v="2"/>
    <n v="0"/>
  </r>
  <r>
    <x v="0"/>
    <x v="31"/>
    <s v="Non Metropolitan Fire Authorities"/>
    <s v="E31000029"/>
    <x v="0"/>
    <x v="1"/>
    <x v="3"/>
    <n v="0"/>
  </r>
  <r>
    <x v="0"/>
    <x v="31"/>
    <s v="Non Metropolitan Fire Authorities"/>
    <s v="E31000029"/>
    <x v="0"/>
    <x v="1"/>
    <x v="4"/>
    <n v="13"/>
  </r>
  <r>
    <x v="0"/>
    <x v="31"/>
    <s v="Non Metropolitan Fire Authorities"/>
    <s v="E31000029"/>
    <x v="0"/>
    <x v="1"/>
    <x v="5"/>
    <n v="33"/>
  </r>
  <r>
    <x v="0"/>
    <x v="31"/>
    <s v="Non Metropolitan Fire Authorities"/>
    <s v="E31000029"/>
    <x v="0"/>
    <x v="1"/>
    <x v="6"/>
    <n v="100"/>
  </r>
  <r>
    <x v="0"/>
    <x v="31"/>
    <s v="Non Metropolitan Fire Authorities"/>
    <s v="E31000029"/>
    <x v="0"/>
    <x v="1"/>
    <x v="7"/>
    <n v="146"/>
  </r>
  <r>
    <x v="0"/>
    <x v="32"/>
    <s v="Non Metropolitan Fire Authorities"/>
    <s v="E31000030"/>
    <x v="0"/>
    <x v="1"/>
    <x v="2"/>
    <n v="0"/>
  </r>
  <r>
    <x v="0"/>
    <x v="32"/>
    <s v="Non Metropolitan Fire Authorities"/>
    <s v="E31000030"/>
    <x v="0"/>
    <x v="1"/>
    <x v="3"/>
    <n v="0"/>
  </r>
  <r>
    <x v="0"/>
    <x v="32"/>
    <s v="Non Metropolitan Fire Authorities"/>
    <s v="E31000030"/>
    <x v="0"/>
    <x v="1"/>
    <x v="4"/>
    <n v="17"/>
  </r>
  <r>
    <x v="0"/>
    <x v="32"/>
    <s v="Non Metropolitan Fire Authorities"/>
    <s v="E31000030"/>
    <x v="0"/>
    <x v="1"/>
    <x v="5"/>
    <n v="47"/>
  </r>
  <r>
    <x v="0"/>
    <x v="32"/>
    <s v="Non Metropolitan Fire Authorities"/>
    <s v="E31000030"/>
    <x v="0"/>
    <x v="1"/>
    <x v="6"/>
    <n v="185"/>
  </r>
  <r>
    <x v="0"/>
    <x v="32"/>
    <s v="Non Metropolitan Fire Authorities"/>
    <s v="E31000030"/>
    <x v="0"/>
    <x v="1"/>
    <x v="7"/>
    <n v="249"/>
  </r>
  <r>
    <x v="0"/>
    <x v="33"/>
    <s v="Non Metropolitan Fire Authorities"/>
    <s v="E31000031"/>
    <x v="0"/>
    <x v="1"/>
    <x v="2"/>
    <n v="0"/>
  </r>
  <r>
    <x v="0"/>
    <x v="33"/>
    <s v="Non Metropolitan Fire Authorities"/>
    <s v="E31000031"/>
    <x v="0"/>
    <x v="1"/>
    <x v="3"/>
    <n v="0"/>
  </r>
  <r>
    <x v="0"/>
    <x v="33"/>
    <s v="Non Metropolitan Fire Authorities"/>
    <s v="E31000031"/>
    <x v="0"/>
    <x v="1"/>
    <x v="4"/>
    <n v="24"/>
  </r>
  <r>
    <x v="0"/>
    <x v="33"/>
    <s v="Non Metropolitan Fire Authorities"/>
    <s v="E31000031"/>
    <x v="0"/>
    <x v="1"/>
    <x v="5"/>
    <n v="59"/>
  </r>
  <r>
    <x v="0"/>
    <x v="33"/>
    <s v="Non Metropolitan Fire Authorities"/>
    <s v="E31000031"/>
    <x v="0"/>
    <x v="1"/>
    <x v="6"/>
    <n v="228"/>
  </r>
  <r>
    <x v="0"/>
    <x v="33"/>
    <s v="Non Metropolitan Fire Authorities"/>
    <s v="E31000031"/>
    <x v="0"/>
    <x v="1"/>
    <x v="7"/>
    <n v="311"/>
  </r>
  <r>
    <x v="0"/>
    <x v="34"/>
    <s v="Non Metropolitan Fire Authorities"/>
    <s v="E31000032"/>
    <x v="0"/>
    <x v="1"/>
    <x v="2"/>
    <n v="0"/>
  </r>
  <r>
    <x v="0"/>
    <x v="34"/>
    <s v="Non Metropolitan Fire Authorities"/>
    <s v="E31000032"/>
    <x v="0"/>
    <x v="1"/>
    <x v="3"/>
    <n v="0"/>
  </r>
  <r>
    <x v="0"/>
    <x v="34"/>
    <s v="Non Metropolitan Fire Authorities"/>
    <s v="E31000032"/>
    <x v="0"/>
    <x v="1"/>
    <x v="4"/>
    <n v="23"/>
  </r>
  <r>
    <x v="0"/>
    <x v="34"/>
    <s v="Non Metropolitan Fire Authorities"/>
    <s v="E31000032"/>
    <x v="0"/>
    <x v="1"/>
    <x v="5"/>
    <n v="63"/>
  </r>
  <r>
    <x v="0"/>
    <x v="34"/>
    <s v="Non Metropolitan Fire Authorities"/>
    <s v="E31000032"/>
    <x v="0"/>
    <x v="1"/>
    <x v="6"/>
    <n v="216"/>
  </r>
  <r>
    <x v="0"/>
    <x v="34"/>
    <s v="Non Metropolitan Fire Authorities"/>
    <s v="E31000032"/>
    <x v="0"/>
    <x v="1"/>
    <x v="7"/>
    <n v="302"/>
  </r>
  <r>
    <x v="0"/>
    <x v="35"/>
    <s v="Metropolitan Fire Authorities"/>
    <s v="E31000042"/>
    <x v="0"/>
    <x v="1"/>
    <x v="2"/>
    <n v="0"/>
  </r>
  <r>
    <x v="0"/>
    <x v="35"/>
    <s v="Metropolitan Fire Authorities"/>
    <s v="E31000042"/>
    <x v="0"/>
    <x v="1"/>
    <x v="3"/>
    <n v="0"/>
  </r>
  <r>
    <x v="0"/>
    <x v="35"/>
    <s v="Metropolitan Fire Authorities"/>
    <s v="E31000042"/>
    <x v="0"/>
    <x v="1"/>
    <x v="4"/>
    <n v="6"/>
  </r>
  <r>
    <x v="0"/>
    <x v="35"/>
    <s v="Metropolitan Fire Authorities"/>
    <s v="E31000042"/>
    <x v="0"/>
    <x v="1"/>
    <x v="5"/>
    <n v="16"/>
  </r>
  <r>
    <x v="0"/>
    <x v="35"/>
    <s v="Metropolitan Fire Authorities"/>
    <s v="E31000042"/>
    <x v="0"/>
    <x v="1"/>
    <x v="6"/>
    <n v="52"/>
  </r>
  <r>
    <x v="0"/>
    <x v="35"/>
    <s v="Metropolitan Fire Authorities"/>
    <s v="E31000042"/>
    <x v="0"/>
    <x v="1"/>
    <x v="7"/>
    <n v="74"/>
  </r>
  <r>
    <x v="0"/>
    <x v="36"/>
    <s v="Non Metropolitan Fire Authorities"/>
    <s v="E31000033"/>
    <x v="0"/>
    <x v="1"/>
    <x v="2"/>
    <n v="0"/>
  </r>
  <r>
    <x v="0"/>
    <x v="36"/>
    <s v="Non Metropolitan Fire Authorities"/>
    <s v="E31000033"/>
    <x v="0"/>
    <x v="1"/>
    <x v="3"/>
    <n v="0"/>
  </r>
  <r>
    <x v="0"/>
    <x v="36"/>
    <s v="Non Metropolitan Fire Authorities"/>
    <s v="E31000033"/>
    <x v="0"/>
    <x v="1"/>
    <x v="4"/>
    <n v="27"/>
  </r>
  <r>
    <x v="0"/>
    <x v="36"/>
    <s v="Non Metropolitan Fire Authorities"/>
    <s v="E31000033"/>
    <x v="0"/>
    <x v="1"/>
    <x v="5"/>
    <n v="59"/>
  </r>
  <r>
    <x v="0"/>
    <x v="36"/>
    <s v="Non Metropolitan Fire Authorities"/>
    <s v="E31000033"/>
    <x v="0"/>
    <x v="1"/>
    <x v="6"/>
    <n v="258"/>
  </r>
  <r>
    <x v="0"/>
    <x v="36"/>
    <s v="Non Metropolitan Fire Authorities"/>
    <s v="E31000033"/>
    <x v="0"/>
    <x v="1"/>
    <x v="7"/>
    <n v="344"/>
  </r>
  <r>
    <x v="0"/>
    <x v="37"/>
    <s v="Non Metropolitan Fire Authorities"/>
    <s v="E31000034"/>
    <x v="0"/>
    <x v="1"/>
    <x v="2"/>
    <n v="0"/>
  </r>
  <r>
    <x v="0"/>
    <x v="37"/>
    <s v="Non Metropolitan Fire Authorities"/>
    <s v="E31000034"/>
    <x v="0"/>
    <x v="1"/>
    <x v="3"/>
    <n v="0"/>
  </r>
  <r>
    <x v="0"/>
    <x v="37"/>
    <s v="Non Metropolitan Fire Authorities"/>
    <s v="E31000034"/>
    <x v="0"/>
    <x v="1"/>
    <x v="4"/>
    <n v="32"/>
  </r>
  <r>
    <x v="0"/>
    <x v="37"/>
    <s v="Non Metropolitan Fire Authorities"/>
    <s v="E31000034"/>
    <x v="0"/>
    <x v="1"/>
    <x v="5"/>
    <n v="83"/>
  </r>
  <r>
    <x v="0"/>
    <x v="37"/>
    <s v="Non Metropolitan Fire Authorities"/>
    <s v="E31000034"/>
    <x v="0"/>
    <x v="1"/>
    <x v="6"/>
    <n v="254"/>
  </r>
  <r>
    <x v="0"/>
    <x v="37"/>
    <s v="Non Metropolitan Fire Authorities"/>
    <s v="E31000034"/>
    <x v="0"/>
    <x v="1"/>
    <x v="7"/>
    <n v="369"/>
  </r>
  <r>
    <x v="0"/>
    <x v="38"/>
    <s v="Non Metropolitan Fire Authorities"/>
    <s v="E31000035"/>
    <x v="0"/>
    <x v="1"/>
    <x v="2"/>
    <n v="0"/>
  </r>
  <r>
    <x v="0"/>
    <x v="38"/>
    <s v="Non Metropolitan Fire Authorities"/>
    <s v="E31000035"/>
    <x v="0"/>
    <x v="1"/>
    <x v="3"/>
    <n v="0"/>
  </r>
  <r>
    <x v="0"/>
    <x v="38"/>
    <s v="Non Metropolitan Fire Authorities"/>
    <s v="E31000035"/>
    <x v="0"/>
    <x v="1"/>
    <x v="4"/>
    <n v="14"/>
  </r>
  <r>
    <x v="0"/>
    <x v="38"/>
    <s v="Non Metropolitan Fire Authorities"/>
    <s v="E31000035"/>
    <x v="0"/>
    <x v="1"/>
    <x v="5"/>
    <n v="24"/>
  </r>
  <r>
    <x v="0"/>
    <x v="38"/>
    <s v="Non Metropolitan Fire Authorities"/>
    <s v="E31000035"/>
    <x v="0"/>
    <x v="1"/>
    <x v="6"/>
    <n v="80"/>
  </r>
  <r>
    <x v="0"/>
    <x v="38"/>
    <s v="Non Metropolitan Fire Authorities"/>
    <s v="E31000035"/>
    <x v="0"/>
    <x v="1"/>
    <x v="7"/>
    <n v="118"/>
  </r>
  <r>
    <x v="0"/>
    <x v="39"/>
    <s v="Metropolitan Fire Authorities"/>
    <s v="E31000043"/>
    <x v="0"/>
    <x v="1"/>
    <x v="2"/>
    <n v="0"/>
  </r>
  <r>
    <x v="0"/>
    <x v="39"/>
    <s v="Metropolitan Fire Authorities"/>
    <s v="E31000043"/>
    <x v="0"/>
    <x v="1"/>
    <x v="3"/>
    <n v="0"/>
  </r>
  <r>
    <x v="0"/>
    <x v="39"/>
    <s v="Metropolitan Fire Authorities"/>
    <s v="E31000043"/>
    <x v="0"/>
    <x v="1"/>
    <x v="4"/>
    <n v="1"/>
  </r>
  <r>
    <x v="0"/>
    <x v="39"/>
    <s v="Metropolitan Fire Authorities"/>
    <s v="E31000043"/>
    <x v="0"/>
    <x v="1"/>
    <x v="5"/>
    <n v="1"/>
  </r>
  <r>
    <x v="0"/>
    <x v="39"/>
    <s v="Metropolitan Fire Authorities"/>
    <s v="E31000043"/>
    <x v="0"/>
    <x v="1"/>
    <x v="6"/>
    <n v="8"/>
  </r>
  <r>
    <x v="0"/>
    <x v="39"/>
    <s v="Metropolitan Fire Authorities"/>
    <s v="E31000043"/>
    <x v="0"/>
    <x v="1"/>
    <x v="7"/>
    <n v="10"/>
  </r>
  <r>
    <x v="0"/>
    <x v="40"/>
    <s v="Non Metropolitan Fire Authorities"/>
    <s v="E31000036"/>
    <x v="0"/>
    <x v="1"/>
    <x v="2"/>
    <n v="0"/>
  </r>
  <r>
    <x v="0"/>
    <x v="40"/>
    <s v="Non Metropolitan Fire Authorities"/>
    <s v="E31000036"/>
    <x v="0"/>
    <x v="1"/>
    <x v="3"/>
    <n v="0"/>
  </r>
  <r>
    <x v="0"/>
    <x v="40"/>
    <s v="Non Metropolitan Fire Authorities"/>
    <s v="E31000036"/>
    <x v="0"/>
    <x v="1"/>
    <x v="4"/>
    <n v="10"/>
  </r>
  <r>
    <x v="0"/>
    <x v="40"/>
    <s v="Non Metropolitan Fire Authorities"/>
    <s v="E31000036"/>
    <x v="0"/>
    <x v="1"/>
    <x v="5"/>
    <n v="30"/>
  </r>
  <r>
    <x v="0"/>
    <x v="40"/>
    <s v="Non Metropolitan Fire Authorities"/>
    <s v="E31000036"/>
    <x v="0"/>
    <x v="1"/>
    <x v="6"/>
    <n v="86"/>
  </r>
  <r>
    <x v="0"/>
    <x v="40"/>
    <s v="Non Metropolitan Fire Authorities"/>
    <s v="E31000036"/>
    <x v="0"/>
    <x v="1"/>
    <x v="7"/>
    <n v="126"/>
  </r>
  <r>
    <x v="0"/>
    <x v="41"/>
    <s v="Metropolitan Fire Authorities"/>
    <s v="E31000044"/>
    <x v="0"/>
    <x v="1"/>
    <x v="2"/>
    <n v="0"/>
  </r>
  <r>
    <x v="0"/>
    <x v="41"/>
    <s v="Metropolitan Fire Authorities"/>
    <s v="E31000044"/>
    <x v="0"/>
    <x v="1"/>
    <x v="3"/>
    <n v="0"/>
  </r>
  <r>
    <x v="0"/>
    <x v="41"/>
    <s v="Metropolitan Fire Authorities"/>
    <s v="E31000044"/>
    <x v="0"/>
    <x v="1"/>
    <x v="4"/>
    <n v="1"/>
  </r>
  <r>
    <x v="0"/>
    <x v="41"/>
    <s v="Metropolitan Fire Authorities"/>
    <s v="E31000044"/>
    <x v="0"/>
    <x v="1"/>
    <x v="5"/>
    <n v="0"/>
  </r>
  <r>
    <x v="0"/>
    <x v="41"/>
    <s v="Metropolitan Fire Authorities"/>
    <s v="E31000044"/>
    <x v="0"/>
    <x v="1"/>
    <x v="6"/>
    <n v="0"/>
  </r>
  <r>
    <x v="0"/>
    <x v="41"/>
    <s v="Metropolitan Fire Authorities"/>
    <s v="E31000044"/>
    <x v="0"/>
    <x v="1"/>
    <x v="7"/>
    <n v="1"/>
  </r>
  <r>
    <x v="0"/>
    <x v="42"/>
    <s v="Non Metropolitan Fire Authorities"/>
    <s v="E31000037"/>
    <x v="0"/>
    <x v="1"/>
    <x v="2"/>
    <n v="0"/>
  </r>
  <r>
    <x v="0"/>
    <x v="42"/>
    <s v="Non Metropolitan Fire Authorities"/>
    <s v="E31000037"/>
    <x v="0"/>
    <x v="1"/>
    <x v="3"/>
    <n v="0"/>
  </r>
  <r>
    <x v="0"/>
    <x v="42"/>
    <s v="Non Metropolitan Fire Authorities"/>
    <s v="E31000037"/>
    <x v="0"/>
    <x v="1"/>
    <x v="4"/>
    <n v="25"/>
  </r>
  <r>
    <x v="0"/>
    <x v="42"/>
    <s v="Non Metropolitan Fire Authorities"/>
    <s v="E31000037"/>
    <x v="0"/>
    <x v="1"/>
    <x v="5"/>
    <n v="68"/>
  </r>
  <r>
    <x v="0"/>
    <x v="42"/>
    <s v="Non Metropolitan Fire Authorities"/>
    <s v="E31000037"/>
    <x v="0"/>
    <x v="1"/>
    <x v="6"/>
    <n v="175"/>
  </r>
  <r>
    <x v="0"/>
    <x v="42"/>
    <s v="Non Metropolitan Fire Authorities"/>
    <s v="E31000037"/>
    <x v="0"/>
    <x v="1"/>
    <x v="7"/>
    <n v="268"/>
  </r>
  <r>
    <x v="0"/>
    <x v="43"/>
    <s v="Metropolitan Fire Authorities"/>
    <s v="E31000045"/>
    <x v="0"/>
    <x v="1"/>
    <x v="2"/>
    <n v="0"/>
  </r>
  <r>
    <x v="0"/>
    <x v="43"/>
    <s v="Metropolitan Fire Authorities"/>
    <s v="E31000045"/>
    <x v="0"/>
    <x v="1"/>
    <x v="3"/>
    <n v="0"/>
  </r>
  <r>
    <x v="0"/>
    <x v="43"/>
    <s v="Metropolitan Fire Authorities"/>
    <s v="E31000045"/>
    <x v="0"/>
    <x v="1"/>
    <x v="4"/>
    <n v="10"/>
  </r>
  <r>
    <x v="0"/>
    <x v="43"/>
    <s v="Metropolitan Fire Authorities"/>
    <s v="E31000045"/>
    <x v="0"/>
    <x v="1"/>
    <x v="5"/>
    <n v="17"/>
  </r>
  <r>
    <x v="0"/>
    <x v="43"/>
    <s v="Metropolitan Fire Authorities"/>
    <s v="E31000045"/>
    <x v="0"/>
    <x v="1"/>
    <x v="6"/>
    <n v="105"/>
  </r>
  <r>
    <x v="0"/>
    <x v="43"/>
    <s v="Metropolitan Fire Authorities"/>
    <s v="E31000045"/>
    <x v="0"/>
    <x v="1"/>
    <x v="7"/>
    <n v="132"/>
  </r>
  <r>
    <x v="0"/>
    <x v="44"/>
    <s v="Non Metropolitan Fire Authorities"/>
    <s v="E31000047"/>
    <x v="0"/>
    <x v="1"/>
    <x v="2"/>
    <n v="0"/>
  </r>
  <r>
    <x v="0"/>
    <x v="44"/>
    <s v="Non Metropolitan Fire Authorities"/>
    <s v="E31000047"/>
    <x v="0"/>
    <x v="1"/>
    <x v="3"/>
    <n v="0"/>
  </r>
  <r>
    <x v="0"/>
    <x v="44"/>
    <s v="Non Metropolitan Fire Authorities"/>
    <s v="E31000047"/>
    <x v="0"/>
    <x v="1"/>
    <x v="4"/>
    <n v="62"/>
  </r>
  <r>
    <x v="0"/>
    <x v="44"/>
    <s v="Non Metropolitan Fire Authorities"/>
    <s v="E31000047"/>
    <x v="0"/>
    <x v="1"/>
    <x v="5"/>
    <n v="120"/>
  </r>
  <r>
    <x v="0"/>
    <x v="44"/>
    <s v="Non Metropolitan Fire Authorities"/>
    <s v="E31000047"/>
    <x v="0"/>
    <x v="1"/>
    <x v="6"/>
    <n v="382"/>
  </r>
  <r>
    <x v="0"/>
    <x v="44"/>
    <s v="Non Metropolitan Fire Authorities"/>
    <s v="E31000047"/>
    <x v="0"/>
    <x v="1"/>
    <x v="7"/>
    <n v="564"/>
  </r>
  <r>
    <x v="0"/>
    <x v="45"/>
    <s v="Non Metropolitan Fire Authorities"/>
    <s v="NWFC"/>
    <x v="0"/>
    <x v="1"/>
    <x v="2"/>
    <n v="0"/>
  </r>
  <r>
    <x v="0"/>
    <x v="45"/>
    <s v="Non Metropolitan Fire Authorities"/>
    <s v="NWFC"/>
    <x v="0"/>
    <x v="1"/>
    <x v="3"/>
    <n v="0"/>
  </r>
  <r>
    <x v="0"/>
    <x v="45"/>
    <s v="Non Metropolitan Fire Authorities"/>
    <s v="NWFC"/>
    <x v="0"/>
    <x v="1"/>
    <x v="4"/>
    <n v="0"/>
  </r>
  <r>
    <x v="0"/>
    <x v="45"/>
    <s v="Non Metropolitan Fire Authorities"/>
    <s v="NWFC"/>
    <x v="0"/>
    <x v="1"/>
    <x v="5"/>
    <n v="0"/>
  </r>
  <r>
    <x v="0"/>
    <x v="45"/>
    <s v="Non Metropolitan Fire Authorities"/>
    <s v="NWFC"/>
    <x v="0"/>
    <x v="1"/>
    <x v="6"/>
    <n v="0"/>
  </r>
  <r>
    <x v="0"/>
    <x v="45"/>
    <s v="Non Metropolitan Fire Authorities"/>
    <s v="NWFC"/>
    <x v="0"/>
    <x v="1"/>
    <x v="7"/>
    <n v="0"/>
  </r>
  <r>
    <x v="0"/>
    <x v="0"/>
    <s v="Non Metropolitan Fire Authorities"/>
    <s v="E31000001"/>
    <x v="1"/>
    <x v="0"/>
    <x v="0"/>
    <n v="1"/>
  </r>
  <r>
    <x v="0"/>
    <x v="0"/>
    <s v="Non Metropolitan Fire Authorities"/>
    <s v="E31000001"/>
    <x v="1"/>
    <x v="0"/>
    <x v="1"/>
    <n v="0"/>
  </r>
  <r>
    <x v="0"/>
    <x v="0"/>
    <s v="Non Metropolitan Fire Authorities"/>
    <s v="E31000001"/>
    <x v="1"/>
    <x v="0"/>
    <x v="2"/>
    <n v="0"/>
  </r>
  <r>
    <x v="0"/>
    <x v="0"/>
    <s v="Non Metropolitan Fire Authorities"/>
    <s v="E31000001"/>
    <x v="1"/>
    <x v="0"/>
    <x v="3"/>
    <n v="1"/>
  </r>
  <r>
    <x v="0"/>
    <x v="0"/>
    <s v="Non Metropolitan Fire Authorities"/>
    <s v="E31000001"/>
    <x v="1"/>
    <x v="0"/>
    <x v="4"/>
    <n v="3"/>
  </r>
  <r>
    <x v="0"/>
    <x v="0"/>
    <s v="Non Metropolitan Fire Authorities"/>
    <s v="E31000001"/>
    <x v="1"/>
    <x v="0"/>
    <x v="5"/>
    <n v="2"/>
  </r>
  <r>
    <x v="0"/>
    <x v="0"/>
    <s v="Non Metropolitan Fire Authorities"/>
    <s v="E31000001"/>
    <x v="1"/>
    <x v="0"/>
    <x v="6"/>
    <n v="20"/>
  </r>
  <r>
    <x v="0"/>
    <x v="0"/>
    <s v="Non Metropolitan Fire Authorities"/>
    <s v="E31000001"/>
    <x v="1"/>
    <x v="0"/>
    <x v="7"/>
    <n v="27"/>
  </r>
  <r>
    <x v="0"/>
    <x v="1"/>
    <s v="Non Metropolitan Fire Authorities"/>
    <s v="E31000002"/>
    <x v="1"/>
    <x v="0"/>
    <x v="0"/>
    <n v="0"/>
  </r>
  <r>
    <x v="0"/>
    <x v="1"/>
    <s v="Non Metropolitan Fire Authorities"/>
    <s v="E31000002"/>
    <x v="1"/>
    <x v="0"/>
    <x v="1"/>
    <n v="0"/>
  </r>
  <r>
    <x v="0"/>
    <x v="1"/>
    <s v="Non Metropolitan Fire Authorities"/>
    <s v="E31000002"/>
    <x v="1"/>
    <x v="0"/>
    <x v="2"/>
    <n v="0"/>
  </r>
  <r>
    <x v="0"/>
    <x v="1"/>
    <s v="Non Metropolitan Fire Authorities"/>
    <s v="E31000002"/>
    <x v="1"/>
    <x v="0"/>
    <x v="3"/>
    <n v="1"/>
  </r>
  <r>
    <x v="0"/>
    <x v="1"/>
    <s v="Non Metropolitan Fire Authorities"/>
    <s v="E31000002"/>
    <x v="1"/>
    <x v="0"/>
    <x v="4"/>
    <n v="2"/>
  </r>
  <r>
    <x v="0"/>
    <x v="1"/>
    <s v="Non Metropolitan Fire Authorities"/>
    <s v="E31000002"/>
    <x v="1"/>
    <x v="0"/>
    <x v="5"/>
    <n v="2"/>
  </r>
  <r>
    <x v="0"/>
    <x v="1"/>
    <s v="Non Metropolitan Fire Authorities"/>
    <s v="E31000002"/>
    <x v="1"/>
    <x v="0"/>
    <x v="6"/>
    <n v="13"/>
  </r>
  <r>
    <x v="0"/>
    <x v="1"/>
    <s v="Non Metropolitan Fire Authorities"/>
    <s v="E31000002"/>
    <x v="1"/>
    <x v="0"/>
    <x v="7"/>
    <n v="18"/>
  </r>
  <r>
    <x v="0"/>
    <x v="2"/>
    <s v="Non Metropolitan Fire Authorities"/>
    <s v="E31000003"/>
    <x v="1"/>
    <x v="0"/>
    <x v="0"/>
    <n v="0"/>
  </r>
  <r>
    <x v="0"/>
    <x v="2"/>
    <s v="Non Metropolitan Fire Authorities"/>
    <s v="E31000003"/>
    <x v="1"/>
    <x v="0"/>
    <x v="1"/>
    <n v="0"/>
  </r>
  <r>
    <x v="0"/>
    <x v="2"/>
    <s v="Non Metropolitan Fire Authorities"/>
    <s v="E31000003"/>
    <x v="1"/>
    <x v="0"/>
    <x v="2"/>
    <n v="0"/>
  </r>
  <r>
    <x v="0"/>
    <x v="2"/>
    <s v="Non Metropolitan Fire Authorities"/>
    <s v="E31000003"/>
    <x v="1"/>
    <x v="0"/>
    <x v="3"/>
    <n v="0"/>
  </r>
  <r>
    <x v="0"/>
    <x v="2"/>
    <s v="Non Metropolitan Fire Authorities"/>
    <s v="E31000003"/>
    <x v="1"/>
    <x v="0"/>
    <x v="4"/>
    <n v="1"/>
  </r>
  <r>
    <x v="0"/>
    <x v="2"/>
    <s v="Non Metropolitan Fire Authorities"/>
    <s v="E31000003"/>
    <x v="1"/>
    <x v="0"/>
    <x v="5"/>
    <n v="0"/>
  </r>
  <r>
    <x v="0"/>
    <x v="2"/>
    <s v="Non Metropolitan Fire Authorities"/>
    <s v="E31000003"/>
    <x v="1"/>
    <x v="0"/>
    <x v="6"/>
    <n v="15"/>
  </r>
  <r>
    <x v="0"/>
    <x v="2"/>
    <s v="Non Metropolitan Fire Authorities"/>
    <s v="E31000003"/>
    <x v="1"/>
    <x v="0"/>
    <x v="7"/>
    <n v="16"/>
  </r>
  <r>
    <x v="0"/>
    <x v="3"/>
    <s v="Non Metropolitan Fire Authorities"/>
    <s v="E31000004"/>
    <x v="1"/>
    <x v="0"/>
    <x v="0"/>
    <n v="0"/>
  </r>
  <r>
    <x v="0"/>
    <x v="3"/>
    <s v="Non Metropolitan Fire Authorities"/>
    <s v="E31000004"/>
    <x v="1"/>
    <x v="0"/>
    <x v="1"/>
    <n v="0"/>
  </r>
  <r>
    <x v="0"/>
    <x v="3"/>
    <s v="Non Metropolitan Fire Authorities"/>
    <s v="E31000004"/>
    <x v="1"/>
    <x v="0"/>
    <x v="2"/>
    <n v="0"/>
  </r>
  <r>
    <x v="0"/>
    <x v="3"/>
    <s v="Non Metropolitan Fire Authorities"/>
    <s v="E31000004"/>
    <x v="1"/>
    <x v="0"/>
    <x v="3"/>
    <n v="1"/>
  </r>
  <r>
    <x v="0"/>
    <x v="3"/>
    <s v="Non Metropolitan Fire Authorities"/>
    <s v="E31000004"/>
    <x v="1"/>
    <x v="0"/>
    <x v="4"/>
    <n v="1"/>
  </r>
  <r>
    <x v="0"/>
    <x v="3"/>
    <s v="Non Metropolitan Fire Authorities"/>
    <s v="E31000004"/>
    <x v="1"/>
    <x v="0"/>
    <x v="5"/>
    <n v="2"/>
  </r>
  <r>
    <x v="0"/>
    <x v="3"/>
    <s v="Non Metropolitan Fire Authorities"/>
    <s v="E31000004"/>
    <x v="1"/>
    <x v="0"/>
    <x v="6"/>
    <n v="10"/>
  </r>
  <r>
    <x v="0"/>
    <x v="3"/>
    <s v="Non Metropolitan Fire Authorities"/>
    <s v="E31000004"/>
    <x v="1"/>
    <x v="0"/>
    <x v="7"/>
    <n v="14"/>
  </r>
  <r>
    <x v="0"/>
    <x v="4"/>
    <s v="Non Metropolitan Fire Authorities"/>
    <s v="E31000005"/>
    <x v="1"/>
    <x v="0"/>
    <x v="0"/>
    <n v="0"/>
  </r>
  <r>
    <x v="0"/>
    <x v="4"/>
    <s v="Non Metropolitan Fire Authorities"/>
    <s v="E31000005"/>
    <x v="1"/>
    <x v="0"/>
    <x v="1"/>
    <n v="0"/>
  </r>
  <r>
    <x v="0"/>
    <x v="4"/>
    <s v="Non Metropolitan Fire Authorities"/>
    <s v="E31000005"/>
    <x v="1"/>
    <x v="0"/>
    <x v="2"/>
    <n v="0"/>
  </r>
  <r>
    <x v="0"/>
    <x v="4"/>
    <s v="Non Metropolitan Fire Authorities"/>
    <s v="E31000005"/>
    <x v="1"/>
    <x v="0"/>
    <x v="3"/>
    <n v="1"/>
  </r>
  <r>
    <x v="0"/>
    <x v="4"/>
    <s v="Non Metropolitan Fire Authorities"/>
    <s v="E31000005"/>
    <x v="1"/>
    <x v="0"/>
    <x v="4"/>
    <n v="2"/>
  </r>
  <r>
    <x v="0"/>
    <x v="4"/>
    <s v="Non Metropolitan Fire Authorities"/>
    <s v="E31000005"/>
    <x v="1"/>
    <x v="0"/>
    <x v="5"/>
    <n v="1"/>
  </r>
  <r>
    <x v="0"/>
    <x v="4"/>
    <s v="Non Metropolitan Fire Authorities"/>
    <s v="E31000005"/>
    <x v="1"/>
    <x v="0"/>
    <x v="6"/>
    <n v="14"/>
  </r>
  <r>
    <x v="0"/>
    <x v="4"/>
    <s v="Non Metropolitan Fire Authorities"/>
    <s v="E31000005"/>
    <x v="1"/>
    <x v="0"/>
    <x v="7"/>
    <n v="18"/>
  </r>
  <r>
    <x v="0"/>
    <x v="5"/>
    <s v="Non Metropolitan Fire Authorities"/>
    <s v="E31000006"/>
    <x v="1"/>
    <x v="0"/>
    <x v="0"/>
    <n v="0"/>
  </r>
  <r>
    <x v="0"/>
    <x v="5"/>
    <s v="Non Metropolitan Fire Authorities"/>
    <s v="E31000006"/>
    <x v="1"/>
    <x v="0"/>
    <x v="1"/>
    <n v="0"/>
  </r>
  <r>
    <x v="0"/>
    <x v="5"/>
    <s v="Non Metropolitan Fire Authorities"/>
    <s v="E31000006"/>
    <x v="1"/>
    <x v="0"/>
    <x v="2"/>
    <n v="0"/>
  </r>
  <r>
    <x v="0"/>
    <x v="5"/>
    <s v="Non Metropolitan Fire Authorities"/>
    <s v="E31000006"/>
    <x v="1"/>
    <x v="0"/>
    <x v="3"/>
    <n v="0"/>
  </r>
  <r>
    <x v="0"/>
    <x v="5"/>
    <s v="Non Metropolitan Fire Authorities"/>
    <s v="E31000006"/>
    <x v="1"/>
    <x v="0"/>
    <x v="4"/>
    <n v="2"/>
  </r>
  <r>
    <x v="0"/>
    <x v="5"/>
    <s v="Non Metropolitan Fire Authorities"/>
    <s v="E31000006"/>
    <x v="1"/>
    <x v="0"/>
    <x v="5"/>
    <n v="0"/>
  </r>
  <r>
    <x v="0"/>
    <x v="5"/>
    <s v="Non Metropolitan Fire Authorities"/>
    <s v="E31000006"/>
    <x v="1"/>
    <x v="0"/>
    <x v="6"/>
    <n v="28"/>
  </r>
  <r>
    <x v="0"/>
    <x v="5"/>
    <s v="Non Metropolitan Fire Authorities"/>
    <s v="E31000006"/>
    <x v="1"/>
    <x v="0"/>
    <x v="7"/>
    <n v="30"/>
  </r>
  <r>
    <x v="0"/>
    <x v="6"/>
    <s v="Non Metropolitan Fire Authorities"/>
    <s v="E31000007"/>
    <x v="1"/>
    <x v="0"/>
    <x v="0"/>
    <n v="0"/>
  </r>
  <r>
    <x v="0"/>
    <x v="6"/>
    <s v="Non Metropolitan Fire Authorities"/>
    <s v="E31000007"/>
    <x v="1"/>
    <x v="0"/>
    <x v="1"/>
    <n v="0"/>
  </r>
  <r>
    <x v="0"/>
    <x v="6"/>
    <s v="Non Metropolitan Fire Authorities"/>
    <s v="E31000007"/>
    <x v="1"/>
    <x v="0"/>
    <x v="2"/>
    <n v="0"/>
  </r>
  <r>
    <x v="0"/>
    <x v="6"/>
    <s v="Non Metropolitan Fire Authorities"/>
    <s v="E31000007"/>
    <x v="1"/>
    <x v="0"/>
    <x v="3"/>
    <n v="0"/>
  </r>
  <r>
    <x v="0"/>
    <x v="6"/>
    <s v="Non Metropolitan Fire Authorities"/>
    <s v="E31000007"/>
    <x v="1"/>
    <x v="0"/>
    <x v="4"/>
    <n v="1"/>
  </r>
  <r>
    <x v="0"/>
    <x v="6"/>
    <s v="Non Metropolitan Fire Authorities"/>
    <s v="E31000007"/>
    <x v="1"/>
    <x v="0"/>
    <x v="5"/>
    <n v="2"/>
  </r>
  <r>
    <x v="0"/>
    <x v="6"/>
    <s v="Non Metropolitan Fire Authorities"/>
    <s v="E31000007"/>
    <x v="1"/>
    <x v="0"/>
    <x v="6"/>
    <n v="16"/>
  </r>
  <r>
    <x v="0"/>
    <x v="6"/>
    <s v="Non Metropolitan Fire Authorities"/>
    <s v="E31000007"/>
    <x v="1"/>
    <x v="0"/>
    <x v="7"/>
    <n v="19"/>
  </r>
  <r>
    <x v="0"/>
    <x v="7"/>
    <s v="Non Metropolitan Fire Authorities"/>
    <s v="E31000008"/>
    <x v="1"/>
    <x v="0"/>
    <x v="0"/>
    <n v="0"/>
  </r>
  <r>
    <x v="0"/>
    <x v="7"/>
    <s v="Non Metropolitan Fire Authorities"/>
    <s v="E31000008"/>
    <x v="1"/>
    <x v="0"/>
    <x v="1"/>
    <n v="1"/>
  </r>
  <r>
    <x v="0"/>
    <x v="7"/>
    <s v="Non Metropolitan Fire Authorities"/>
    <s v="E31000008"/>
    <x v="1"/>
    <x v="0"/>
    <x v="2"/>
    <n v="0"/>
  </r>
  <r>
    <x v="0"/>
    <x v="7"/>
    <s v="Non Metropolitan Fire Authorities"/>
    <s v="E31000008"/>
    <x v="1"/>
    <x v="0"/>
    <x v="3"/>
    <n v="0"/>
  </r>
  <r>
    <x v="0"/>
    <x v="7"/>
    <s v="Non Metropolitan Fire Authorities"/>
    <s v="E31000008"/>
    <x v="1"/>
    <x v="0"/>
    <x v="4"/>
    <n v="1"/>
  </r>
  <r>
    <x v="0"/>
    <x v="7"/>
    <s v="Non Metropolitan Fire Authorities"/>
    <s v="E31000008"/>
    <x v="1"/>
    <x v="0"/>
    <x v="5"/>
    <n v="0"/>
  </r>
  <r>
    <x v="0"/>
    <x v="7"/>
    <s v="Non Metropolitan Fire Authorities"/>
    <s v="E31000008"/>
    <x v="1"/>
    <x v="0"/>
    <x v="6"/>
    <n v="9"/>
  </r>
  <r>
    <x v="0"/>
    <x v="7"/>
    <s v="Non Metropolitan Fire Authorities"/>
    <s v="E31000008"/>
    <x v="1"/>
    <x v="0"/>
    <x v="7"/>
    <n v="11"/>
  </r>
  <r>
    <x v="0"/>
    <x v="8"/>
    <s v="Non Metropolitan Fire Authorities"/>
    <s v="E31000009"/>
    <x v="1"/>
    <x v="0"/>
    <x v="0"/>
    <n v="0"/>
  </r>
  <r>
    <x v="0"/>
    <x v="8"/>
    <s v="Non Metropolitan Fire Authorities"/>
    <s v="E31000009"/>
    <x v="1"/>
    <x v="0"/>
    <x v="1"/>
    <n v="0"/>
  </r>
  <r>
    <x v="0"/>
    <x v="8"/>
    <s v="Non Metropolitan Fire Authorities"/>
    <s v="E31000009"/>
    <x v="1"/>
    <x v="0"/>
    <x v="2"/>
    <n v="0"/>
  </r>
  <r>
    <x v="0"/>
    <x v="8"/>
    <s v="Non Metropolitan Fire Authorities"/>
    <s v="E31000009"/>
    <x v="1"/>
    <x v="0"/>
    <x v="3"/>
    <n v="1"/>
  </r>
  <r>
    <x v="0"/>
    <x v="8"/>
    <s v="Non Metropolitan Fire Authorities"/>
    <s v="E31000009"/>
    <x v="1"/>
    <x v="0"/>
    <x v="4"/>
    <n v="1"/>
  </r>
  <r>
    <x v="0"/>
    <x v="8"/>
    <s v="Non Metropolitan Fire Authorities"/>
    <s v="E31000009"/>
    <x v="1"/>
    <x v="0"/>
    <x v="5"/>
    <n v="0"/>
  </r>
  <r>
    <x v="0"/>
    <x v="8"/>
    <s v="Non Metropolitan Fire Authorities"/>
    <s v="E31000009"/>
    <x v="1"/>
    <x v="0"/>
    <x v="6"/>
    <n v="14"/>
  </r>
  <r>
    <x v="0"/>
    <x v="8"/>
    <s v="Non Metropolitan Fire Authorities"/>
    <s v="E31000009"/>
    <x v="1"/>
    <x v="0"/>
    <x v="7"/>
    <n v="16"/>
  </r>
  <r>
    <x v="0"/>
    <x v="9"/>
    <s v="Non Metropolitan Fire Authorities"/>
    <s v="E31000010"/>
    <x v="1"/>
    <x v="0"/>
    <x v="0"/>
    <n v="0"/>
  </r>
  <r>
    <x v="0"/>
    <x v="9"/>
    <s v="Non Metropolitan Fire Authorities"/>
    <s v="E31000010"/>
    <x v="1"/>
    <x v="0"/>
    <x v="1"/>
    <n v="0"/>
  </r>
  <r>
    <x v="0"/>
    <x v="9"/>
    <s v="Non Metropolitan Fire Authorities"/>
    <s v="E31000010"/>
    <x v="1"/>
    <x v="0"/>
    <x v="2"/>
    <n v="0"/>
  </r>
  <r>
    <x v="0"/>
    <x v="9"/>
    <s v="Non Metropolitan Fire Authorities"/>
    <s v="E31000010"/>
    <x v="1"/>
    <x v="0"/>
    <x v="3"/>
    <n v="0"/>
  </r>
  <r>
    <x v="0"/>
    <x v="9"/>
    <s v="Non Metropolitan Fire Authorities"/>
    <s v="E31000010"/>
    <x v="1"/>
    <x v="0"/>
    <x v="4"/>
    <n v="2"/>
  </r>
  <r>
    <x v="0"/>
    <x v="9"/>
    <s v="Non Metropolitan Fire Authorities"/>
    <s v="E31000010"/>
    <x v="1"/>
    <x v="0"/>
    <x v="5"/>
    <n v="4"/>
  </r>
  <r>
    <x v="0"/>
    <x v="9"/>
    <s v="Non Metropolitan Fire Authorities"/>
    <s v="E31000010"/>
    <x v="1"/>
    <x v="0"/>
    <x v="6"/>
    <n v="22"/>
  </r>
  <r>
    <x v="0"/>
    <x v="9"/>
    <s v="Non Metropolitan Fire Authorities"/>
    <s v="E31000010"/>
    <x v="1"/>
    <x v="0"/>
    <x v="7"/>
    <n v="28"/>
  </r>
  <r>
    <x v="0"/>
    <x v="10"/>
    <s v="Non Metropolitan Fire Authorities"/>
    <s v="E31000011"/>
    <x v="1"/>
    <x v="0"/>
    <x v="0"/>
    <n v="0"/>
  </r>
  <r>
    <x v="0"/>
    <x v="10"/>
    <s v="Non Metropolitan Fire Authorities"/>
    <s v="E31000011"/>
    <x v="1"/>
    <x v="0"/>
    <x v="1"/>
    <n v="2"/>
  </r>
  <r>
    <x v="0"/>
    <x v="10"/>
    <s v="Non Metropolitan Fire Authorities"/>
    <s v="E31000011"/>
    <x v="1"/>
    <x v="0"/>
    <x v="2"/>
    <n v="1"/>
  </r>
  <r>
    <x v="0"/>
    <x v="10"/>
    <s v="Non Metropolitan Fire Authorities"/>
    <s v="E31000011"/>
    <x v="1"/>
    <x v="0"/>
    <x v="3"/>
    <n v="1"/>
  </r>
  <r>
    <x v="0"/>
    <x v="10"/>
    <s v="Non Metropolitan Fire Authorities"/>
    <s v="E31000011"/>
    <x v="1"/>
    <x v="0"/>
    <x v="4"/>
    <n v="2"/>
  </r>
  <r>
    <x v="0"/>
    <x v="10"/>
    <s v="Non Metropolitan Fire Authorities"/>
    <s v="E31000011"/>
    <x v="1"/>
    <x v="0"/>
    <x v="5"/>
    <n v="3"/>
  </r>
  <r>
    <x v="0"/>
    <x v="10"/>
    <s v="Non Metropolitan Fire Authorities"/>
    <s v="E31000011"/>
    <x v="1"/>
    <x v="0"/>
    <x v="6"/>
    <n v="18"/>
  </r>
  <r>
    <x v="0"/>
    <x v="10"/>
    <s v="Non Metropolitan Fire Authorities"/>
    <s v="E31000011"/>
    <x v="1"/>
    <x v="0"/>
    <x v="7"/>
    <n v="27"/>
  </r>
  <r>
    <x v="0"/>
    <x v="11"/>
    <s v="Non Metropolitan Fire Authorities"/>
    <s v="E31000013"/>
    <x v="1"/>
    <x v="0"/>
    <x v="0"/>
    <n v="1"/>
  </r>
  <r>
    <x v="0"/>
    <x v="11"/>
    <s v="Non Metropolitan Fire Authorities"/>
    <s v="E31000013"/>
    <x v="1"/>
    <x v="0"/>
    <x v="1"/>
    <n v="0"/>
  </r>
  <r>
    <x v="0"/>
    <x v="11"/>
    <s v="Non Metropolitan Fire Authorities"/>
    <s v="E31000013"/>
    <x v="1"/>
    <x v="0"/>
    <x v="2"/>
    <n v="0"/>
  </r>
  <r>
    <x v="0"/>
    <x v="11"/>
    <s v="Non Metropolitan Fire Authorities"/>
    <s v="E31000013"/>
    <x v="1"/>
    <x v="0"/>
    <x v="3"/>
    <n v="0"/>
  </r>
  <r>
    <x v="0"/>
    <x v="11"/>
    <s v="Non Metropolitan Fire Authorities"/>
    <s v="E31000013"/>
    <x v="1"/>
    <x v="0"/>
    <x v="4"/>
    <n v="1"/>
  </r>
  <r>
    <x v="0"/>
    <x v="11"/>
    <s v="Non Metropolitan Fire Authorities"/>
    <s v="E31000013"/>
    <x v="1"/>
    <x v="0"/>
    <x v="5"/>
    <n v="2"/>
  </r>
  <r>
    <x v="0"/>
    <x v="11"/>
    <s v="Non Metropolitan Fire Authorities"/>
    <s v="E31000013"/>
    <x v="1"/>
    <x v="0"/>
    <x v="6"/>
    <n v="13"/>
  </r>
  <r>
    <x v="0"/>
    <x v="11"/>
    <s v="Non Metropolitan Fire Authorities"/>
    <s v="E31000013"/>
    <x v="1"/>
    <x v="0"/>
    <x v="7"/>
    <n v="17"/>
  </r>
  <r>
    <x v="0"/>
    <x v="12"/>
    <s v="Non Metropolitan Fire Authorities"/>
    <s v="E31000014"/>
    <x v="1"/>
    <x v="0"/>
    <x v="0"/>
    <n v="1"/>
  </r>
  <r>
    <x v="0"/>
    <x v="12"/>
    <s v="Non Metropolitan Fire Authorities"/>
    <s v="E31000014"/>
    <x v="1"/>
    <x v="0"/>
    <x v="1"/>
    <n v="1"/>
  </r>
  <r>
    <x v="0"/>
    <x v="12"/>
    <s v="Non Metropolitan Fire Authorities"/>
    <s v="E31000014"/>
    <x v="1"/>
    <x v="0"/>
    <x v="2"/>
    <n v="1"/>
  </r>
  <r>
    <x v="0"/>
    <x v="12"/>
    <s v="Non Metropolitan Fire Authorities"/>
    <s v="E31000014"/>
    <x v="1"/>
    <x v="0"/>
    <x v="3"/>
    <n v="2"/>
  </r>
  <r>
    <x v="0"/>
    <x v="12"/>
    <s v="Non Metropolitan Fire Authorities"/>
    <s v="E31000014"/>
    <x v="1"/>
    <x v="0"/>
    <x v="4"/>
    <n v="4"/>
  </r>
  <r>
    <x v="0"/>
    <x v="12"/>
    <s v="Non Metropolitan Fire Authorities"/>
    <s v="E31000014"/>
    <x v="1"/>
    <x v="0"/>
    <x v="5"/>
    <n v="4"/>
  </r>
  <r>
    <x v="0"/>
    <x v="12"/>
    <s v="Non Metropolitan Fire Authorities"/>
    <s v="E31000014"/>
    <x v="1"/>
    <x v="0"/>
    <x v="6"/>
    <n v="11"/>
  </r>
  <r>
    <x v="0"/>
    <x v="12"/>
    <s v="Non Metropolitan Fire Authorities"/>
    <s v="E31000014"/>
    <x v="1"/>
    <x v="0"/>
    <x v="7"/>
    <n v="24"/>
  </r>
  <r>
    <x v="0"/>
    <x v="13"/>
    <s v="Non Metropolitan Fire Authorities"/>
    <s v="E31000015"/>
    <x v="1"/>
    <x v="0"/>
    <x v="0"/>
    <n v="0"/>
  </r>
  <r>
    <x v="0"/>
    <x v="13"/>
    <s v="Non Metropolitan Fire Authorities"/>
    <s v="E31000015"/>
    <x v="1"/>
    <x v="0"/>
    <x v="1"/>
    <n v="1"/>
  </r>
  <r>
    <x v="0"/>
    <x v="13"/>
    <s v="Non Metropolitan Fire Authorities"/>
    <s v="E31000015"/>
    <x v="1"/>
    <x v="0"/>
    <x v="2"/>
    <n v="0"/>
  </r>
  <r>
    <x v="0"/>
    <x v="13"/>
    <s v="Non Metropolitan Fire Authorities"/>
    <s v="E31000015"/>
    <x v="1"/>
    <x v="0"/>
    <x v="3"/>
    <n v="2"/>
  </r>
  <r>
    <x v="0"/>
    <x v="13"/>
    <s v="Non Metropolitan Fire Authorities"/>
    <s v="E31000015"/>
    <x v="1"/>
    <x v="0"/>
    <x v="4"/>
    <n v="13"/>
  </r>
  <r>
    <x v="0"/>
    <x v="13"/>
    <s v="Non Metropolitan Fire Authorities"/>
    <s v="E31000015"/>
    <x v="1"/>
    <x v="0"/>
    <x v="5"/>
    <n v="0"/>
  </r>
  <r>
    <x v="0"/>
    <x v="13"/>
    <s v="Non Metropolitan Fire Authorities"/>
    <s v="E31000015"/>
    <x v="1"/>
    <x v="0"/>
    <x v="6"/>
    <n v="21"/>
  </r>
  <r>
    <x v="0"/>
    <x v="13"/>
    <s v="Non Metropolitan Fire Authorities"/>
    <s v="E31000015"/>
    <x v="1"/>
    <x v="0"/>
    <x v="7"/>
    <n v="37"/>
  </r>
  <r>
    <x v="0"/>
    <x v="14"/>
    <s v="Non Metropolitan Fire Authorities"/>
    <s v="E31000016"/>
    <x v="1"/>
    <x v="0"/>
    <x v="0"/>
    <n v="0"/>
  </r>
  <r>
    <x v="0"/>
    <x v="14"/>
    <s v="Non Metropolitan Fire Authorities"/>
    <s v="E31000016"/>
    <x v="1"/>
    <x v="0"/>
    <x v="1"/>
    <n v="0"/>
  </r>
  <r>
    <x v="0"/>
    <x v="14"/>
    <s v="Non Metropolitan Fire Authorities"/>
    <s v="E31000016"/>
    <x v="1"/>
    <x v="0"/>
    <x v="2"/>
    <n v="1"/>
  </r>
  <r>
    <x v="0"/>
    <x v="14"/>
    <s v="Non Metropolitan Fire Authorities"/>
    <s v="E31000016"/>
    <x v="1"/>
    <x v="0"/>
    <x v="3"/>
    <n v="1"/>
  </r>
  <r>
    <x v="0"/>
    <x v="14"/>
    <s v="Non Metropolitan Fire Authorities"/>
    <s v="E31000016"/>
    <x v="1"/>
    <x v="0"/>
    <x v="4"/>
    <n v="0"/>
  </r>
  <r>
    <x v="0"/>
    <x v="14"/>
    <s v="Non Metropolitan Fire Authorities"/>
    <s v="E31000016"/>
    <x v="1"/>
    <x v="0"/>
    <x v="5"/>
    <n v="6"/>
  </r>
  <r>
    <x v="0"/>
    <x v="14"/>
    <s v="Non Metropolitan Fire Authorities"/>
    <s v="E31000016"/>
    <x v="1"/>
    <x v="0"/>
    <x v="6"/>
    <n v="29"/>
  </r>
  <r>
    <x v="0"/>
    <x v="14"/>
    <s v="Non Metropolitan Fire Authorities"/>
    <s v="E31000016"/>
    <x v="1"/>
    <x v="0"/>
    <x v="7"/>
    <n v="37"/>
  </r>
  <r>
    <x v="0"/>
    <x v="15"/>
    <s v="Metropolitan Fire Authorities"/>
    <s v="E31000046"/>
    <x v="1"/>
    <x v="0"/>
    <x v="0"/>
    <n v="1"/>
  </r>
  <r>
    <x v="0"/>
    <x v="15"/>
    <s v="Metropolitan Fire Authorities"/>
    <s v="E31000046"/>
    <x v="1"/>
    <x v="0"/>
    <x v="1"/>
    <n v="3"/>
  </r>
  <r>
    <x v="0"/>
    <x v="15"/>
    <s v="Metropolitan Fire Authorities"/>
    <s v="E31000046"/>
    <x v="1"/>
    <x v="0"/>
    <x v="2"/>
    <n v="4"/>
  </r>
  <r>
    <x v="0"/>
    <x v="15"/>
    <s v="Metropolitan Fire Authorities"/>
    <s v="E31000046"/>
    <x v="1"/>
    <x v="0"/>
    <x v="3"/>
    <n v="10"/>
  </r>
  <r>
    <x v="0"/>
    <x v="15"/>
    <s v="Metropolitan Fire Authorities"/>
    <s v="E31000046"/>
    <x v="1"/>
    <x v="0"/>
    <x v="4"/>
    <n v="46"/>
  </r>
  <r>
    <x v="0"/>
    <x v="15"/>
    <s v="Metropolitan Fire Authorities"/>
    <s v="E31000046"/>
    <x v="1"/>
    <x v="0"/>
    <x v="5"/>
    <n v="32"/>
  </r>
  <r>
    <x v="0"/>
    <x v="15"/>
    <s v="Metropolitan Fire Authorities"/>
    <s v="E31000046"/>
    <x v="1"/>
    <x v="0"/>
    <x v="6"/>
    <n v="242"/>
  </r>
  <r>
    <x v="0"/>
    <x v="15"/>
    <s v="Metropolitan Fire Authorities"/>
    <s v="E31000046"/>
    <x v="1"/>
    <x v="0"/>
    <x v="7"/>
    <n v="338"/>
  </r>
  <r>
    <x v="0"/>
    <x v="16"/>
    <s v="Metropolitan Fire Authorities"/>
    <s v="E31000040"/>
    <x v="1"/>
    <x v="0"/>
    <x v="0"/>
    <n v="1"/>
  </r>
  <r>
    <x v="0"/>
    <x v="16"/>
    <s v="Metropolitan Fire Authorities"/>
    <s v="E31000040"/>
    <x v="1"/>
    <x v="0"/>
    <x v="1"/>
    <n v="0"/>
  </r>
  <r>
    <x v="0"/>
    <x v="16"/>
    <s v="Metropolitan Fire Authorities"/>
    <s v="E31000040"/>
    <x v="1"/>
    <x v="0"/>
    <x v="2"/>
    <n v="0"/>
  </r>
  <r>
    <x v="0"/>
    <x v="16"/>
    <s v="Metropolitan Fire Authorities"/>
    <s v="E31000040"/>
    <x v="1"/>
    <x v="0"/>
    <x v="3"/>
    <n v="0"/>
  </r>
  <r>
    <x v="0"/>
    <x v="16"/>
    <s v="Metropolitan Fire Authorities"/>
    <s v="E31000040"/>
    <x v="1"/>
    <x v="0"/>
    <x v="4"/>
    <n v="4"/>
  </r>
  <r>
    <x v="0"/>
    <x v="16"/>
    <s v="Metropolitan Fire Authorities"/>
    <s v="E31000040"/>
    <x v="1"/>
    <x v="0"/>
    <x v="5"/>
    <n v="3"/>
  </r>
  <r>
    <x v="0"/>
    <x v="16"/>
    <s v="Metropolitan Fire Authorities"/>
    <s v="E31000040"/>
    <x v="1"/>
    <x v="0"/>
    <x v="6"/>
    <n v="67"/>
  </r>
  <r>
    <x v="0"/>
    <x v="16"/>
    <s v="Metropolitan Fire Authorities"/>
    <s v="E31000040"/>
    <x v="1"/>
    <x v="0"/>
    <x v="7"/>
    <n v="75"/>
  </r>
  <r>
    <x v="0"/>
    <x v="17"/>
    <s v="Non Metropolitan Fire Authorities"/>
    <s v="E31000017"/>
    <x v="1"/>
    <x v="0"/>
    <x v="0"/>
    <n v="1"/>
  </r>
  <r>
    <x v="0"/>
    <x v="17"/>
    <s v="Non Metropolitan Fire Authorities"/>
    <s v="E31000017"/>
    <x v="1"/>
    <x v="0"/>
    <x v="1"/>
    <n v="0"/>
  </r>
  <r>
    <x v="0"/>
    <x v="17"/>
    <s v="Non Metropolitan Fire Authorities"/>
    <s v="E31000017"/>
    <x v="1"/>
    <x v="0"/>
    <x v="2"/>
    <n v="0"/>
  </r>
  <r>
    <x v="0"/>
    <x v="17"/>
    <s v="Non Metropolitan Fire Authorities"/>
    <s v="E31000017"/>
    <x v="1"/>
    <x v="0"/>
    <x v="3"/>
    <n v="2"/>
  </r>
  <r>
    <x v="0"/>
    <x v="17"/>
    <s v="Non Metropolitan Fire Authorities"/>
    <s v="E31000017"/>
    <x v="1"/>
    <x v="0"/>
    <x v="4"/>
    <n v="2"/>
  </r>
  <r>
    <x v="0"/>
    <x v="17"/>
    <s v="Non Metropolitan Fire Authorities"/>
    <s v="E31000017"/>
    <x v="1"/>
    <x v="0"/>
    <x v="5"/>
    <n v="3"/>
  </r>
  <r>
    <x v="0"/>
    <x v="17"/>
    <s v="Non Metropolitan Fire Authorities"/>
    <s v="E31000017"/>
    <x v="1"/>
    <x v="0"/>
    <x v="6"/>
    <n v="23"/>
  </r>
  <r>
    <x v="0"/>
    <x v="17"/>
    <s v="Non Metropolitan Fire Authorities"/>
    <s v="E31000017"/>
    <x v="1"/>
    <x v="0"/>
    <x v="7"/>
    <n v="31"/>
  </r>
  <r>
    <x v="0"/>
    <x v="18"/>
    <s v="Non Metropolitan Fire Authorities"/>
    <s v="E31000018"/>
    <x v="1"/>
    <x v="0"/>
    <x v="0"/>
    <n v="0"/>
  </r>
  <r>
    <x v="0"/>
    <x v="18"/>
    <s v="Non Metropolitan Fire Authorities"/>
    <s v="E31000018"/>
    <x v="1"/>
    <x v="0"/>
    <x v="1"/>
    <n v="0"/>
  </r>
  <r>
    <x v="0"/>
    <x v="18"/>
    <s v="Non Metropolitan Fire Authorities"/>
    <s v="E31000018"/>
    <x v="1"/>
    <x v="0"/>
    <x v="2"/>
    <n v="0"/>
  </r>
  <r>
    <x v="0"/>
    <x v="18"/>
    <s v="Non Metropolitan Fire Authorities"/>
    <s v="E31000018"/>
    <x v="1"/>
    <x v="0"/>
    <x v="3"/>
    <n v="1"/>
  </r>
  <r>
    <x v="0"/>
    <x v="18"/>
    <s v="Non Metropolitan Fire Authorities"/>
    <s v="E31000018"/>
    <x v="1"/>
    <x v="0"/>
    <x v="4"/>
    <n v="4"/>
  </r>
  <r>
    <x v="0"/>
    <x v="18"/>
    <s v="Non Metropolitan Fire Authorities"/>
    <s v="E31000018"/>
    <x v="1"/>
    <x v="0"/>
    <x v="5"/>
    <n v="2"/>
  </r>
  <r>
    <x v="0"/>
    <x v="18"/>
    <s v="Non Metropolitan Fire Authorities"/>
    <s v="E31000018"/>
    <x v="1"/>
    <x v="0"/>
    <x v="6"/>
    <n v="10"/>
  </r>
  <r>
    <x v="0"/>
    <x v="18"/>
    <s v="Non Metropolitan Fire Authorities"/>
    <s v="E31000018"/>
    <x v="1"/>
    <x v="0"/>
    <x v="7"/>
    <n v="17"/>
  </r>
  <r>
    <x v="0"/>
    <x v="19"/>
    <s v="Non Metropolitan Fire Authorities"/>
    <s v="E31000019"/>
    <x v="1"/>
    <x v="0"/>
    <x v="0"/>
    <n v="0"/>
  </r>
  <r>
    <x v="0"/>
    <x v="19"/>
    <s v="Non Metropolitan Fire Authorities"/>
    <s v="E31000019"/>
    <x v="1"/>
    <x v="0"/>
    <x v="1"/>
    <n v="0"/>
  </r>
  <r>
    <x v="0"/>
    <x v="19"/>
    <s v="Non Metropolitan Fire Authorities"/>
    <s v="E31000019"/>
    <x v="1"/>
    <x v="0"/>
    <x v="2"/>
    <n v="0"/>
  </r>
  <r>
    <x v="0"/>
    <x v="19"/>
    <s v="Non Metropolitan Fire Authorities"/>
    <s v="E31000019"/>
    <x v="1"/>
    <x v="0"/>
    <x v="3"/>
    <n v="0"/>
  </r>
  <r>
    <x v="0"/>
    <x v="19"/>
    <s v="Non Metropolitan Fire Authorities"/>
    <s v="E31000019"/>
    <x v="1"/>
    <x v="0"/>
    <x v="4"/>
    <n v="7"/>
  </r>
  <r>
    <x v="0"/>
    <x v="19"/>
    <s v="Non Metropolitan Fire Authorities"/>
    <s v="E31000019"/>
    <x v="1"/>
    <x v="0"/>
    <x v="5"/>
    <n v="3"/>
  </r>
  <r>
    <x v="0"/>
    <x v="19"/>
    <s v="Non Metropolitan Fire Authorities"/>
    <s v="E31000019"/>
    <x v="1"/>
    <x v="0"/>
    <x v="6"/>
    <n v="16"/>
  </r>
  <r>
    <x v="0"/>
    <x v="19"/>
    <s v="Non Metropolitan Fire Authorities"/>
    <s v="E31000019"/>
    <x v="1"/>
    <x v="0"/>
    <x v="7"/>
    <n v="26"/>
  </r>
  <r>
    <x v="0"/>
    <x v="20"/>
    <s v="Non Metropolitan Fire Authorities"/>
    <s v="E31000020"/>
    <x v="1"/>
    <x v="0"/>
    <x v="0"/>
    <n v="0"/>
  </r>
  <r>
    <x v="0"/>
    <x v="20"/>
    <s v="Non Metropolitan Fire Authorities"/>
    <s v="E31000020"/>
    <x v="1"/>
    <x v="0"/>
    <x v="1"/>
    <n v="0"/>
  </r>
  <r>
    <x v="0"/>
    <x v="20"/>
    <s v="Non Metropolitan Fire Authorities"/>
    <s v="E31000020"/>
    <x v="1"/>
    <x v="0"/>
    <x v="2"/>
    <n v="1"/>
  </r>
  <r>
    <x v="0"/>
    <x v="20"/>
    <s v="Non Metropolitan Fire Authorities"/>
    <s v="E31000020"/>
    <x v="1"/>
    <x v="0"/>
    <x v="3"/>
    <n v="2"/>
  </r>
  <r>
    <x v="0"/>
    <x v="20"/>
    <s v="Non Metropolitan Fire Authorities"/>
    <s v="E31000020"/>
    <x v="1"/>
    <x v="0"/>
    <x v="4"/>
    <n v="3"/>
  </r>
  <r>
    <x v="0"/>
    <x v="20"/>
    <s v="Non Metropolitan Fire Authorities"/>
    <s v="E31000020"/>
    <x v="1"/>
    <x v="0"/>
    <x v="5"/>
    <n v="0"/>
  </r>
  <r>
    <x v="0"/>
    <x v="20"/>
    <s v="Non Metropolitan Fire Authorities"/>
    <s v="E31000020"/>
    <x v="1"/>
    <x v="0"/>
    <x v="6"/>
    <n v="24"/>
  </r>
  <r>
    <x v="0"/>
    <x v="20"/>
    <s v="Non Metropolitan Fire Authorities"/>
    <s v="E31000020"/>
    <x v="1"/>
    <x v="0"/>
    <x v="7"/>
    <n v="30"/>
  </r>
  <r>
    <x v="0"/>
    <x v="21"/>
    <s v="Non Metropolitan Fire Authorities"/>
    <s v="E31000021"/>
    <x v="1"/>
    <x v="0"/>
    <x v="0"/>
    <n v="0"/>
  </r>
  <r>
    <x v="0"/>
    <x v="21"/>
    <s v="Non Metropolitan Fire Authorities"/>
    <s v="E31000021"/>
    <x v="1"/>
    <x v="0"/>
    <x v="1"/>
    <n v="0"/>
  </r>
  <r>
    <x v="0"/>
    <x v="21"/>
    <s v="Non Metropolitan Fire Authorities"/>
    <s v="E31000021"/>
    <x v="1"/>
    <x v="0"/>
    <x v="2"/>
    <n v="0"/>
  </r>
  <r>
    <x v="0"/>
    <x v="21"/>
    <s v="Non Metropolitan Fire Authorities"/>
    <s v="E31000021"/>
    <x v="1"/>
    <x v="0"/>
    <x v="3"/>
    <n v="0"/>
  </r>
  <r>
    <x v="0"/>
    <x v="21"/>
    <s v="Non Metropolitan Fire Authorities"/>
    <s v="E31000021"/>
    <x v="1"/>
    <x v="0"/>
    <x v="4"/>
    <n v="1"/>
  </r>
  <r>
    <x v="0"/>
    <x v="21"/>
    <s v="Non Metropolitan Fire Authorities"/>
    <s v="E31000021"/>
    <x v="1"/>
    <x v="0"/>
    <x v="5"/>
    <n v="0"/>
  </r>
  <r>
    <x v="0"/>
    <x v="21"/>
    <s v="Non Metropolitan Fire Authorities"/>
    <s v="E31000021"/>
    <x v="1"/>
    <x v="0"/>
    <x v="6"/>
    <n v="3"/>
  </r>
  <r>
    <x v="0"/>
    <x v="21"/>
    <s v="Non Metropolitan Fire Authorities"/>
    <s v="E31000021"/>
    <x v="1"/>
    <x v="0"/>
    <x v="7"/>
    <n v="4"/>
  </r>
  <r>
    <x v="0"/>
    <x v="22"/>
    <s v="Non Metropolitan Fire Authorities"/>
    <s v="E31000039"/>
    <x v="1"/>
    <x v="0"/>
    <x v="0"/>
    <n v="0"/>
  </r>
  <r>
    <x v="0"/>
    <x v="22"/>
    <s v="Non Metropolitan Fire Authorities"/>
    <s v="E31000039"/>
    <x v="1"/>
    <x v="0"/>
    <x v="1"/>
    <n v="0"/>
  </r>
  <r>
    <x v="0"/>
    <x v="22"/>
    <s v="Non Metropolitan Fire Authorities"/>
    <s v="E31000039"/>
    <x v="1"/>
    <x v="0"/>
    <x v="2"/>
    <n v="0"/>
  </r>
  <r>
    <x v="0"/>
    <x v="22"/>
    <s v="Non Metropolitan Fire Authorities"/>
    <s v="E31000039"/>
    <x v="1"/>
    <x v="0"/>
    <x v="3"/>
    <n v="0"/>
  </r>
  <r>
    <x v="0"/>
    <x v="22"/>
    <s v="Non Metropolitan Fire Authorities"/>
    <s v="E31000039"/>
    <x v="1"/>
    <x v="0"/>
    <x v="4"/>
    <n v="0"/>
  </r>
  <r>
    <x v="0"/>
    <x v="22"/>
    <s v="Non Metropolitan Fire Authorities"/>
    <s v="E31000039"/>
    <x v="1"/>
    <x v="0"/>
    <x v="5"/>
    <n v="0"/>
  </r>
  <r>
    <x v="0"/>
    <x v="22"/>
    <s v="Non Metropolitan Fire Authorities"/>
    <s v="E31000039"/>
    <x v="1"/>
    <x v="0"/>
    <x v="6"/>
    <n v="0"/>
  </r>
  <r>
    <x v="0"/>
    <x v="22"/>
    <s v="Non Metropolitan Fire Authorities"/>
    <s v="E31000039"/>
    <x v="1"/>
    <x v="0"/>
    <x v="7"/>
    <n v="0"/>
  </r>
  <r>
    <x v="0"/>
    <x v="23"/>
    <s v="Non Metropolitan Fire Authorities"/>
    <s v="E31000022"/>
    <x v="1"/>
    <x v="0"/>
    <x v="0"/>
    <n v="0"/>
  </r>
  <r>
    <x v="0"/>
    <x v="23"/>
    <s v="Non Metropolitan Fire Authorities"/>
    <s v="E31000022"/>
    <x v="1"/>
    <x v="0"/>
    <x v="1"/>
    <n v="1"/>
  </r>
  <r>
    <x v="0"/>
    <x v="23"/>
    <s v="Non Metropolitan Fire Authorities"/>
    <s v="E31000022"/>
    <x v="1"/>
    <x v="0"/>
    <x v="2"/>
    <n v="3"/>
  </r>
  <r>
    <x v="0"/>
    <x v="23"/>
    <s v="Non Metropolitan Fire Authorities"/>
    <s v="E31000022"/>
    <x v="1"/>
    <x v="0"/>
    <x v="3"/>
    <n v="4"/>
  </r>
  <r>
    <x v="0"/>
    <x v="23"/>
    <s v="Non Metropolitan Fire Authorities"/>
    <s v="E31000022"/>
    <x v="1"/>
    <x v="0"/>
    <x v="4"/>
    <n v="3"/>
  </r>
  <r>
    <x v="0"/>
    <x v="23"/>
    <s v="Non Metropolitan Fire Authorities"/>
    <s v="E31000022"/>
    <x v="1"/>
    <x v="0"/>
    <x v="5"/>
    <n v="2"/>
  </r>
  <r>
    <x v="0"/>
    <x v="23"/>
    <s v="Non Metropolitan Fire Authorities"/>
    <s v="E31000022"/>
    <x v="1"/>
    <x v="0"/>
    <x v="6"/>
    <n v="25"/>
  </r>
  <r>
    <x v="0"/>
    <x v="23"/>
    <s v="Non Metropolitan Fire Authorities"/>
    <s v="E31000022"/>
    <x v="1"/>
    <x v="0"/>
    <x v="7"/>
    <n v="38"/>
  </r>
  <r>
    <x v="0"/>
    <x v="24"/>
    <s v="Non Metropolitan Fire Authorities"/>
    <s v="E31000023"/>
    <x v="1"/>
    <x v="0"/>
    <x v="0"/>
    <n v="0"/>
  </r>
  <r>
    <x v="0"/>
    <x v="24"/>
    <s v="Non Metropolitan Fire Authorities"/>
    <s v="E31000023"/>
    <x v="1"/>
    <x v="0"/>
    <x v="1"/>
    <n v="0"/>
  </r>
  <r>
    <x v="0"/>
    <x v="24"/>
    <s v="Non Metropolitan Fire Authorities"/>
    <s v="E31000023"/>
    <x v="1"/>
    <x v="0"/>
    <x v="2"/>
    <n v="0"/>
  </r>
  <r>
    <x v="0"/>
    <x v="24"/>
    <s v="Non Metropolitan Fire Authorities"/>
    <s v="E31000023"/>
    <x v="1"/>
    <x v="0"/>
    <x v="3"/>
    <n v="4"/>
  </r>
  <r>
    <x v="0"/>
    <x v="24"/>
    <s v="Non Metropolitan Fire Authorities"/>
    <s v="E31000023"/>
    <x v="1"/>
    <x v="0"/>
    <x v="4"/>
    <n v="4"/>
  </r>
  <r>
    <x v="0"/>
    <x v="24"/>
    <s v="Non Metropolitan Fire Authorities"/>
    <s v="E31000023"/>
    <x v="1"/>
    <x v="0"/>
    <x v="5"/>
    <n v="5"/>
  </r>
  <r>
    <x v="0"/>
    <x v="24"/>
    <s v="Non Metropolitan Fire Authorities"/>
    <s v="E31000023"/>
    <x v="1"/>
    <x v="0"/>
    <x v="6"/>
    <n v="33"/>
  </r>
  <r>
    <x v="0"/>
    <x v="24"/>
    <s v="Non Metropolitan Fire Authorities"/>
    <s v="E31000023"/>
    <x v="1"/>
    <x v="0"/>
    <x v="7"/>
    <n v="46"/>
  </r>
  <r>
    <x v="0"/>
    <x v="25"/>
    <s v="Non Metropolitan Fire Authorities"/>
    <s v="E31000024"/>
    <x v="1"/>
    <x v="0"/>
    <x v="0"/>
    <n v="0"/>
  </r>
  <r>
    <x v="0"/>
    <x v="25"/>
    <s v="Non Metropolitan Fire Authorities"/>
    <s v="E31000024"/>
    <x v="1"/>
    <x v="0"/>
    <x v="1"/>
    <n v="0"/>
  </r>
  <r>
    <x v="0"/>
    <x v="25"/>
    <s v="Non Metropolitan Fire Authorities"/>
    <s v="E31000024"/>
    <x v="1"/>
    <x v="0"/>
    <x v="2"/>
    <n v="0"/>
  </r>
  <r>
    <x v="0"/>
    <x v="25"/>
    <s v="Non Metropolitan Fire Authorities"/>
    <s v="E31000024"/>
    <x v="1"/>
    <x v="0"/>
    <x v="3"/>
    <n v="0"/>
  </r>
  <r>
    <x v="0"/>
    <x v="25"/>
    <s v="Non Metropolitan Fire Authorities"/>
    <s v="E31000024"/>
    <x v="1"/>
    <x v="0"/>
    <x v="4"/>
    <n v="0"/>
  </r>
  <r>
    <x v="0"/>
    <x v="25"/>
    <s v="Non Metropolitan Fire Authorities"/>
    <s v="E31000024"/>
    <x v="1"/>
    <x v="0"/>
    <x v="5"/>
    <n v="3"/>
  </r>
  <r>
    <x v="0"/>
    <x v="25"/>
    <s v="Non Metropolitan Fire Authorities"/>
    <s v="E31000024"/>
    <x v="1"/>
    <x v="0"/>
    <x v="6"/>
    <n v="11"/>
  </r>
  <r>
    <x v="0"/>
    <x v="25"/>
    <s v="Non Metropolitan Fire Authorities"/>
    <s v="E31000024"/>
    <x v="1"/>
    <x v="0"/>
    <x v="7"/>
    <n v="14"/>
  </r>
  <r>
    <x v="0"/>
    <x v="26"/>
    <s v="Non Metropolitan Fire Authorities"/>
    <s v="E31000025"/>
    <x v="1"/>
    <x v="0"/>
    <x v="0"/>
    <n v="0"/>
  </r>
  <r>
    <x v="0"/>
    <x v="26"/>
    <s v="Non Metropolitan Fire Authorities"/>
    <s v="E31000025"/>
    <x v="1"/>
    <x v="0"/>
    <x v="1"/>
    <n v="1"/>
  </r>
  <r>
    <x v="0"/>
    <x v="26"/>
    <s v="Non Metropolitan Fire Authorities"/>
    <s v="E31000025"/>
    <x v="1"/>
    <x v="0"/>
    <x v="2"/>
    <n v="1"/>
  </r>
  <r>
    <x v="0"/>
    <x v="26"/>
    <s v="Non Metropolitan Fire Authorities"/>
    <s v="E31000025"/>
    <x v="1"/>
    <x v="0"/>
    <x v="3"/>
    <n v="2"/>
  </r>
  <r>
    <x v="0"/>
    <x v="26"/>
    <s v="Non Metropolitan Fire Authorities"/>
    <s v="E31000025"/>
    <x v="1"/>
    <x v="0"/>
    <x v="4"/>
    <n v="8"/>
  </r>
  <r>
    <x v="0"/>
    <x v="26"/>
    <s v="Non Metropolitan Fire Authorities"/>
    <s v="E31000025"/>
    <x v="1"/>
    <x v="0"/>
    <x v="5"/>
    <n v="5"/>
  </r>
  <r>
    <x v="0"/>
    <x v="26"/>
    <s v="Non Metropolitan Fire Authorities"/>
    <s v="E31000025"/>
    <x v="1"/>
    <x v="0"/>
    <x v="6"/>
    <n v="6"/>
  </r>
  <r>
    <x v="0"/>
    <x v="26"/>
    <s v="Non Metropolitan Fire Authorities"/>
    <s v="E31000025"/>
    <x v="1"/>
    <x v="0"/>
    <x v="7"/>
    <n v="23"/>
  </r>
  <r>
    <x v="0"/>
    <x v="27"/>
    <s v="Metropolitan Fire Authorities"/>
    <s v="E31000041"/>
    <x v="1"/>
    <x v="0"/>
    <x v="0"/>
    <n v="0"/>
  </r>
  <r>
    <x v="0"/>
    <x v="27"/>
    <s v="Metropolitan Fire Authorities"/>
    <s v="E31000041"/>
    <x v="1"/>
    <x v="0"/>
    <x v="1"/>
    <n v="0"/>
  </r>
  <r>
    <x v="0"/>
    <x v="27"/>
    <s v="Metropolitan Fire Authorities"/>
    <s v="E31000041"/>
    <x v="1"/>
    <x v="0"/>
    <x v="2"/>
    <n v="0"/>
  </r>
  <r>
    <x v="0"/>
    <x v="27"/>
    <s v="Metropolitan Fire Authorities"/>
    <s v="E31000041"/>
    <x v="1"/>
    <x v="0"/>
    <x v="3"/>
    <n v="1"/>
  </r>
  <r>
    <x v="0"/>
    <x v="27"/>
    <s v="Metropolitan Fire Authorities"/>
    <s v="E31000041"/>
    <x v="1"/>
    <x v="0"/>
    <x v="4"/>
    <n v="3"/>
  </r>
  <r>
    <x v="0"/>
    <x v="27"/>
    <s v="Metropolitan Fire Authorities"/>
    <s v="E31000041"/>
    <x v="1"/>
    <x v="0"/>
    <x v="5"/>
    <n v="2"/>
  </r>
  <r>
    <x v="0"/>
    <x v="27"/>
    <s v="Metropolitan Fire Authorities"/>
    <s v="E31000041"/>
    <x v="1"/>
    <x v="0"/>
    <x v="6"/>
    <n v="49"/>
  </r>
  <r>
    <x v="0"/>
    <x v="27"/>
    <s v="Metropolitan Fire Authorities"/>
    <s v="E31000041"/>
    <x v="1"/>
    <x v="0"/>
    <x v="7"/>
    <n v="55"/>
  </r>
  <r>
    <x v="0"/>
    <x v="28"/>
    <s v="Non Metropolitan Fire Authorities"/>
    <s v="E31000026"/>
    <x v="1"/>
    <x v="0"/>
    <x v="0"/>
    <n v="0"/>
  </r>
  <r>
    <x v="0"/>
    <x v="28"/>
    <s v="Non Metropolitan Fire Authorities"/>
    <s v="E31000026"/>
    <x v="1"/>
    <x v="0"/>
    <x v="1"/>
    <n v="0"/>
  </r>
  <r>
    <x v="0"/>
    <x v="28"/>
    <s v="Non Metropolitan Fire Authorities"/>
    <s v="E31000026"/>
    <x v="1"/>
    <x v="0"/>
    <x v="2"/>
    <n v="0"/>
  </r>
  <r>
    <x v="0"/>
    <x v="28"/>
    <s v="Non Metropolitan Fire Authorities"/>
    <s v="E31000026"/>
    <x v="1"/>
    <x v="0"/>
    <x v="3"/>
    <n v="0"/>
  </r>
  <r>
    <x v="0"/>
    <x v="28"/>
    <s v="Non Metropolitan Fire Authorities"/>
    <s v="E31000026"/>
    <x v="1"/>
    <x v="0"/>
    <x v="4"/>
    <n v="1"/>
  </r>
  <r>
    <x v="0"/>
    <x v="28"/>
    <s v="Non Metropolitan Fire Authorities"/>
    <s v="E31000026"/>
    <x v="1"/>
    <x v="0"/>
    <x v="5"/>
    <n v="1"/>
  </r>
  <r>
    <x v="0"/>
    <x v="28"/>
    <s v="Non Metropolitan Fire Authorities"/>
    <s v="E31000026"/>
    <x v="1"/>
    <x v="0"/>
    <x v="6"/>
    <n v="9"/>
  </r>
  <r>
    <x v="0"/>
    <x v="28"/>
    <s v="Non Metropolitan Fire Authorities"/>
    <s v="E31000026"/>
    <x v="1"/>
    <x v="0"/>
    <x v="7"/>
    <n v="11"/>
  </r>
  <r>
    <x v="0"/>
    <x v="29"/>
    <s v="Non Metropolitan Fire Authorities"/>
    <s v="E31000027"/>
    <x v="1"/>
    <x v="0"/>
    <x v="0"/>
    <n v="0"/>
  </r>
  <r>
    <x v="0"/>
    <x v="29"/>
    <s v="Non Metropolitan Fire Authorities"/>
    <s v="E31000027"/>
    <x v="1"/>
    <x v="0"/>
    <x v="1"/>
    <n v="0"/>
  </r>
  <r>
    <x v="0"/>
    <x v="29"/>
    <s v="Non Metropolitan Fire Authorities"/>
    <s v="E31000027"/>
    <x v="1"/>
    <x v="0"/>
    <x v="2"/>
    <n v="0"/>
  </r>
  <r>
    <x v="0"/>
    <x v="29"/>
    <s v="Non Metropolitan Fire Authorities"/>
    <s v="E31000027"/>
    <x v="1"/>
    <x v="0"/>
    <x v="3"/>
    <n v="0"/>
  </r>
  <r>
    <x v="0"/>
    <x v="29"/>
    <s v="Non Metropolitan Fire Authorities"/>
    <s v="E31000027"/>
    <x v="1"/>
    <x v="0"/>
    <x v="4"/>
    <n v="2"/>
  </r>
  <r>
    <x v="0"/>
    <x v="29"/>
    <s v="Non Metropolitan Fire Authorities"/>
    <s v="E31000027"/>
    <x v="1"/>
    <x v="0"/>
    <x v="5"/>
    <n v="4"/>
  </r>
  <r>
    <x v="0"/>
    <x v="29"/>
    <s v="Non Metropolitan Fire Authorities"/>
    <s v="E31000027"/>
    <x v="1"/>
    <x v="0"/>
    <x v="6"/>
    <n v="12"/>
  </r>
  <r>
    <x v="0"/>
    <x v="29"/>
    <s v="Non Metropolitan Fire Authorities"/>
    <s v="E31000027"/>
    <x v="1"/>
    <x v="0"/>
    <x v="7"/>
    <n v="18"/>
  </r>
  <r>
    <x v="0"/>
    <x v="30"/>
    <s v="Non Metropolitan Fire Authorities"/>
    <s v="E31000028"/>
    <x v="1"/>
    <x v="0"/>
    <x v="0"/>
    <n v="0"/>
  </r>
  <r>
    <x v="0"/>
    <x v="30"/>
    <s v="Non Metropolitan Fire Authorities"/>
    <s v="E31000028"/>
    <x v="1"/>
    <x v="0"/>
    <x v="1"/>
    <n v="0"/>
  </r>
  <r>
    <x v="0"/>
    <x v="30"/>
    <s v="Non Metropolitan Fire Authorities"/>
    <s v="E31000028"/>
    <x v="1"/>
    <x v="0"/>
    <x v="2"/>
    <n v="1"/>
  </r>
  <r>
    <x v="0"/>
    <x v="30"/>
    <s v="Non Metropolitan Fire Authorities"/>
    <s v="E31000028"/>
    <x v="1"/>
    <x v="0"/>
    <x v="3"/>
    <n v="0"/>
  </r>
  <r>
    <x v="0"/>
    <x v="30"/>
    <s v="Non Metropolitan Fire Authorities"/>
    <s v="E31000028"/>
    <x v="1"/>
    <x v="0"/>
    <x v="4"/>
    <n v="1"/>
  </r>
  <r>
    <x v="0"/>
    <x v="30"/>
    <s v="Non Metropolitan Fire Authorities"/>
    <s v="E31000028"/>
    <x v="1"/>
    <x v="0"/>
    <x v="5"/>
    <n v="1"/>
  </r>
  <r>
    <x v="0"/>
    <x v="30"/>
    <s v="Non Metropolitan Fire Authorities"/>
    <s v="E31000028"/>
    <x v="1"/>
    <x v="0"/>
    <x v="6"/>
    <n v="14"/>
  </r>
  <r>
    <x v="0"/>
    <x v="30"/>
    <s v="Non Metropolitan Fire Authorities"/>
    <s v="E31000028"/>
    <x v="1"/>
    <x v="0"/>
    <x v="7"/>
    <n v="17"/>
  </r>
  <r>
    <x v="0"/>
    <x v="31"/>
    <s v="Non Metropolitan Fire Authorities"/>
    <s v="E31000029"/>
    <x v="1"/>
    <x v="0"/>
    <x v="0"/>
    <n v="0"/>
  </r>
  <r>
    <x v="0"/>
    <x v="31"/>
    <s v="Non Metropolitan Fire Authorities"/>
    <s v="E31000029"/>
    <x v="1"/>
    <x v="0"/>
    <x v="1"/>
    <n v="0"/>
  </r>
  <r>
    <x v="0"/>
    <x v="31"/>
    <s v="Non Metropolitan Fire Authorities"/>
    <s v="E31000029"/>
    <x v="1"/>
    <x v="0"/>
    <x v="2"/>
    <n v="0"/>
  </r>
  <r>
    <x v="0"/>
    <x v="31"/>
    <s v="Non Metropolitan Fire Authorities"/>
    <s v="E31000029"/>
    <x v="1"/>
    <x v="0"/>
    <x v="3"/>
    <n v="1"/>
  </r>
  <r>
    <x v="0"/>
    <x v="31"/>
    <s v="Non Metropolitan Fire Authorities"/>
    <s v="E31000029"/>
    <x v="1"/>
    <x v="0"/>
    <x v="4"/>
    <n v="2"/>
  </r>
  <r>
    <x v="0"/>
    <x v="31"/>
    <s v="Non Metropolitan Fire Authorities"/>
    <s v="E31000029"/>
    <x v="1"/>
    <x v="0"/>
    <x v="5"/>
    <n v="2"/>
  </r>
  <r>
    <x v="0"/>
    <x v="31"/>
    <s v="Non Metropolitan Fire Authorities"/>
    <s v="E31000029"/>
    <x v="1"/>
    <x v="0"/>
    <x v="6"/>
    <n v="8"/>
  </r>
  <r>
    <x v="0"/>
    <x v="31"/>
    <s v="Non Metropolitan Fire Authorities"/>
    <s v="E31000029"/>
    <x v="1"/>
    <x v="0"/>
    <x v="7"/>
    <n v="13"/>
  </r>
  <r>
    <x v="0"/>
    <x v="32"/>
    <s v="Non Metropolitan Fire Authorities"/>
    <s v="E31000030"/>
    <x v="1"/>
    <x v="0"/>
    <x v="0"/>
    <n v="0"/>
  </r>
  <r>
    <x v="0"/>
    <x v="32"/>
    <s v="Non Metropolitan Fire Authorities"/>
    <s v="E31000030"/>
    <x v="1"/>
    <x v="0"/>
    <x v="1"/>
    <n v="0"/>
  </r>
  <r>
    <x v="0"/>
    <x v="32"/>
    <s v="Non Metropolitan Fire Authorities"/>
    <s v="E31000030"/>
    <x v="1"/>
    <x v="0"/>
    <x v="2"/>
    <n v="1"/>
  </r>
  <r>
    <x v="0"/>
    <x v="32"/>
    <s v="Non Metropolitan Fire Authorities"/>
    <s v="E31000030"/>
    <x v="1"/>
    <x v="0"/>
    <x v="3"/>
    <n v="1"/>
  </r>
  <r>
    <x v="0"/>
    <x v="32"/>
    <s v="Non Metropolitan Fire Authorities"/>
    <s v="E31000030"/>
    <x v="1"/>
    <x v="0"/>
    <x v="4"/>
    <n v="1"/>
  </r>
  <r>
    <x v="0"/>
    <x v="32"/>
    <s v="Non Metropolitan Fire Authorities"/>
    <s v="E31000030"/>
    <x v="1"/>
    <x v="0"/>
    <x v="5"/>
    <n v="3"/>
  </r>
  <r>
    <x v="0"/>
    <x v="32"/>
    <s v="Non Metropolitan Fire Authorities"/>
    <s v="E31000030"/>
    <x v="1"/>
    <x v="0"/>
    <x v="6"/>
    <n v="26"/>
  </r>
  <r>
    <x v="0"/>
    <x v="32"/>
    <s v="Non Metropolitan Fire Authorities"/>
    <s v="E31000030"/>
    <x v="1"/>
    <x v="0"/>
    <x v="7"/>
    <n v="32"/>
  </r>
  <r>
    <x v="0"/>
    <x v="33"/>
    <s v="Non Metropolitan Fire Authorities"/>
    <s v="E31000031"/>
    <x v="1"/>
    <x v="0"/>
    <x v="0"/>
    <n v="0"/>
  </r>
  <r>
    <x v="0"/>
    <x v="33"/>
    <s v="Non Metropolitan Fire Authorities"/>
    <s v="E31000031"/>
    <x v="1"/>
    <x v="0"/>
    <x v="1"/>
    <n v="0"/>
  </r>
  <r>
    <x v="0"/>
    <x v="33"/>
    <s v="Non Metropolitan Fire Authorities"/>
    <s v="E31000031"/>
    <x v="1"/>
    <x v="0"/>
    <x v="2"/>
    <n v="1"/>
  </r>
  <r>
    <x v="0"/>
    <x v="33"/>
    <s v="Non Metropolitan Fire Authorities"/>
    <s v="E31000031"/>
    <x v="1"/>
    <x v="0"/>
    <x v="3"/>
    <n v="0"/>
  </r>
  <r>
    <x v="0"/>
    <x v="33"/>
    <s v="Non Metropolitan Fire Authorities"/>
    <s v="E31000031"/>
    <x v="1"/>
    <x v="0"/>
    <x v="4"/>
    <n v="2"/>
  </r>
  <r>
    <x v="0"/>
    <x v="33"/>
    <s v="Non Metropolitan Fire Authorities"/>
    <s v="E31000031"/>
    <x v="1"/>
    <x v="0"/>
    <x v="5"/>
    <n v="2"/>
  </r>
  <r>
    <x v="0"/>
    <x v="33"/>
    <s v="Non Metropolitan Fire Authorities"/>
    <s v="E31000031"/>
    <x v="1"/>
    <x v="0"/>
    <x v="6"/>
    <n v="5"/>
  </r>
  <r>
    <x v="0"/>
    <x v="33"/>
    <s v="Non Metropolitan Fire Authorities"/>
    <s v="E31000031"/>
    <x v="1"/>
    <x v="0"/>
    <x v="7"/>
    <n v="10"/>
  </r>
  <r>
    <x v="0"/>
    <x v="34"/>
    <s v="Non Metropolitan Fire Authorities"/>
    <s v="E31000032"/>
    <x v="1"/>
    <x v="0"/>
    <x v="0"/>
    <n v="0"/>
  </r>
  <r>
    <x v="0"/>
    <x v="34"/>
    <s v="Non Metropolitan Fire Authorities"/>
    <s v="E31000032"/>
    <x v="1"/>
    <x v="0"/>
    <x v="1"/>
    <n v="0"/>
  </r>
  <r>
    <x v="0"/>
    <x v="34"/>
    <s v="Non Metropolitan Fire Authorities"/>
    <s v="E31000032"/>
    <x v="1"/>
    <x v="0"/>
    <x v="2"/>
    <n v="0"/>
  </r>
  <r>
    <x v="0"/>
    <x v="34"/>
    <s v="Non Metropolitan Fire Authorities"/>
    <s v="E31000032"/>
    <x v="1"/>
    <x v="0"/>
    <x v="3"/>
    <n v="0"/>
  </r>
  <r>
    <x v="0"/>
    <x v="34"/>
    <s v="Non Metropolitan Fire Authorities"/>
    <s v="E31000032"/>
    <x v="1"/>
    <x v="0"/>
    <x v="4"/>
    <n v="0"/>
  </r>
  <r>
    <x v="0"/>
    <x v="34"/>
    <s v="Non Metropolitan Fire Authorities"/>
    <s v="E31000032"/>
    <x v="1"/>
    <x v="0"/>
    <x v="5"/>
    <n v="5"/>
  </r>
  <r>
    <x v="0"/>
    <x v="34"/>
    <s v="Non Metropolitan Fire Authorities"/>
    <s v="E31000032"/>
    <x v="1"/>
    <x v="0"/>
    <x v="6"/>
    <n v="4"/>
  </r>
  <r>
    <x v="0"/>
    <x v="34"/>
    <s v="Non Metropolitan Fire Authorities"/>
    <s v="E31000032"/>
    <x v="1"/>
    <x v="0"/>
    <x v="7"/>
    <n v="9"/>
  </r>
  <r>
    <x v="0"/>
    <x v="35"/>
    <s v="Metropolitan Fire Authorities"/>
    <s v="E31000042"/>
    <x v="1"/>
    <x v="0"/>
    <x v="0"/>
    <n v="1"/>
  </r>
  <r>
    <x v="0"/>
    <x v="35"/>
    <s v="Metropolitan Fire Authorities"/>
    <s v="E31000042"/>
    <x v="1"/>
    <x v="0"/>
    <x v="1"/>
    <n v="0"/>
  </r>
  <r>
    <x v="0"/>
    <x v="35"/>
    <s v="Metropolitan Fire Authorities"/>
    <s v="E31000042"/>
    <x v="1"/>
    <x v="0"/>
    <x v="2"/>
    <n v="1"/>
  </r>
  <r>
    <x v="0"/>
    <x v="35"/>
    <s v="Metropolitan Fire Authorities"/>
    <s v="E31000042"/>
    <x v="1"/>
    <x v="0"/>
    <x v="3"/>
    <n v="2"/>
  </r>
  <r>
    <x v="0"/>
    <x v="35"/>
    <s v="Metropolitan Fire Authorities"/>
    <s v="E31000042"/>
    <x v="1"/>
    <x v="0"/>
    <x v="4"/>
    <n v="5"/>
  </r>
  <r>
    <x v="0"/>
    <x v="35"/>
    <s v="Metropolitan Fire Authorities"/>
    <s v="E31000042"/>
    <x v="1"/>
    <x v="0"/>
    <x v="5"/>
    <n v="7"/>
  </r>
  <r>
    <x v="0"/>
    <x v="35"/>
    <s v="Metropolitan Fire Authorities"/>
    <s v="E31000042"/>
    <x v="1"/>
    <x v="0"/>
    <x v="6"/>
    <n v="22"/>
  </r>
  <r>
    <x v="0"/>
    <x v="35"/>
    <s v="Metropolitan Fire Authorities"/>
    <s v="E31000042"/>
    <x v="1"/>
    <x v="0"/>
    <x v="7"/>
    <n v="38"/>
  </r>
  <r>
    <x v="0"/>
    <x v="36"/>
    <s v="Non Metropolitan Fire Authorities"/>
    <s v="E31000033"/>
    <x v="1"/>
    <x v="0"/>
    <x v="0"/>
    <n v="1"/>
  </r>
  <r>
    <x v="0"/>
    <x v="36"/>
    <s v="Non Metropolitan Fire Authorities"/>
    <s v="E31000033"/>
    <x v="1"/>
    <x v="0"/>
    <x v="1"/>
    <n v="0"/>
  </r>
  <r>
    <x v="0"/>
    <x v="36"/>
    <s v="Non Metropolitan Fire Authorities"/>
    <s v="E31000033"/>
    <x v="1"/>
    <x v="0"/>
    <x v="2"/>
    <n v="0"/>
  </r>
  <r>
    <x v="0"/>
    <x v="36"/>
    <s v="Non Metropolitan Fire Authorities"/>
    <s v="E31000033"/>
    <x v="1"/>
    <x v="0"/>
    <x v="3"/>
    <n v="2"/>
  </r>
  <r>
    <x v="0"/>
    <x v="36"/>
    <s v="Non Metropolitan Fire Authorities"/>
    <s v="E31000033"/>
    <x v="1"/>
    <x v="0"/>
    <x v="4"/>
    <n v="5"/>
  </r>
  <r>
    <x v="0"/>
    <x v="36"/>
    <s v="Non Metropolitan Fire Authorities"/>
    <s v="E31000033"/>
    <x v="1"/>
    <x v="0"/>
    <x v="5"/>
    <n v="3"/>
  </r>
  <r>
    <x v="0"/>
    <x v="36"/>
    <s v="Non Metropolitan Fire Authorities"/>
    <s v="E31000033"/>
    <x v="1"/>
    <x v="0"/>
    <x v="6"/>
    <n v="15"/>
  </r>
  <r>
    <x v="0"/>
    <x v="36"/>
    <s v="Non Metropolitan Fire Authorities"/>
    <s v="E31000033"/>
    <x v="1"/>
    <x v="0"/>
    <x v="7"/>
    <n v="26"/>
  </r>
  <r>
    <x v="0"/>
    <x v="37"/>
    <s v="Non Metropolitan Fire Authorities"/>
    <s v="E31000034"/>
    <x v="1"/>
    <x v="0"/>
    <x v="0"/>
    <n v="0"/>
  </r>
  <r>
    <x v="0"/>
    <x v="37"/>
    <s v="Non Metropolitan Fire Authorities"/>
    <s v="E31000034"/>
    <x v="1"/>
    <x v="0"/>
    <x v="1"/>
    <n v="0"/>
  </r>
  <r>
    <x v="0"/>
    <x v="37"/>
    <s v="Non Metropolitan Fire Authorities"/>
    <s v="E31000034"/>
    <x v="1"/>
    <x v="0"/>
    <x v="2"/>
    <n v="0"/>
  </r>
  <r>
    <x v="0"/>
    <x v="37"/>
    <s v="Non Metropolitan Fire Authorities"/>
    <s v="E31000034"/>
    <x v="1"/>
    <x v="0"/>
    <x v="3"/>
    <n v="2"/>
  </r>
  <r>
    <x v="0"/>
    <x v="37"/>
    <s v="Non Metropolitan Fire Authorities"/>
    <s v="E31000034"/>
    <x v="1"/>
    <x v="0"/>
    <x v="4"/>
    <n v="1"/>
  </r>
  <r>
    <x v="0"/>
    <x v="37"/>
    <s v="Non Metropolitan Fire Authorities"/>
    <s v="E31000034"/>
    <x v="1"/>
    <x v="0"/>
    <x v="5"/>
    <n v="1"/>
  </r>
  <r>
    <x v="0"/>
    <x v="37"/>
    <s v="Non Metropolitan Fire Authorities"/>
    <s v="E31000034"/>
    <x v="1"/>
    <x v="0"/>
    <x v="6"/>
    <n v="11"/>
  </r>
  <r>
    <x v="0"/>
    <x v="37"/>
    <s v="Non Metropolitan Fire Authorities"/>
    <s v="E31000034"/>
    <x v="1"/>
    <x v="0"/>
    <x v="7"/>
    <n v="15"/>
  </r>
  <r>
    <x v="0"/>
    <x v="38"/>
    <s v="Non Metropolitan Fire Authorities"/>
    <s v="E31000035"/>
    <x v="1"/>
    <x v="0"/>
    <x v="0"/>
    <n v="0"/>
  </r>
  <r>
    <x v="0"/>
    <x v="38"/>
    <s v="Non Metropolitan Fire Authorities"/>
    <s v="E31000035"/>
    <x v="1"/>
    <x v="0"/>
    <x v="1"/>
    <n v="0"/>
  </r>
  <r>
    <x v="0"/>
    <x v="38"/>
    <s v="Non Metropolitan Fire Authorities"/>
    <s v="E31000035"/>
    <x v="1"/>
    <x v="0"/>
    <x v="2"/>
    <n v="0"/>
  </r>
  <r>
    <x v="0"/>
    <x v="38"/>
    <s v="Non Metropolitan Fire Authorities"/>
    <s v="E31000035"/>
    <x v="1"/>
    <x v="0"/>
    <x v="3"/>
    <n v="3"/>
  </r>
  <r>
    <x v="0"/>
    <x v="38"/>
    <s v="Non Metropolitan Fire Authorities"/>
    <s v="E31000035"/>
    <x v="1"/>
    <x v="0"/>
    <x v="4"/>
    <n v="4"/>
  </r>
  <r>
    <x v="0"/>
    <x v="38"/>
    <s v="Non Metropolitan Fire Authorities"/>
    <s v="E31000035"/>
    <x v="1"/>
    <x v="0"/>
    <x v="5"/>
    <n v="2"/>
  </r>
  <r>
    <x v="0"/>
    <x v="38"/>
    <s v="Non Metropolitan Fire Authorities"/>
    <s v="E31000035"/>
    <x v="1"/>
    <x v="0"/>
    <x v="6"/>
    <n v="12"/>
  </r>
  <r>
    <x v="0"/>
    <x v="38"/>
    <s v="Non Metropolitan Fire Authorities"/>
    <s v="E31000035"/>
    <x v="1"/>
    <x v="0"/>
    <x v="7"/>
    <n v="21"/>
  </r>
  <r>
    <x v="0"/>
    <x v="39"/>
    <s v="Metropolitan Fire Authorities"/>
    <s v="E31000043"/>
    <x v="1"/>
    <x v="0"/>
    <x v="0"/>
    <n v="0"/>
  </r>
  <r>
    <x v="0"/>
    <x v="39"/>
    <s v="Metropolitan Fire Authorities"/>
    <s v="E31000043"/>
    <x v="1"/>
    <x v="0"/>
    <x v="1"/>
    <n v="2"/>
  </r>
  <r>
    <x v="0"/>
    <x v="39"/>
    <s v="Metropolitan Fire Authorities"/>
    <s v="E31000043"/>
    <x v="1"/>
    <x v="0"/>
    <x v="2"/>
    <n v="0"/>
  </r>
  <r>
    <x v="0"/>
    <x v="39"/>
    <s v="Metropolitan Fire Authorities"/>
    <s v="E31000043"/>
    <x v="1"/>
    <x v="0"/>
    <x v="3"/>
    <n v="3"/>
  </r>
  <r>
    <x v="0"/>
    <x v="39"/>
    <s v="Metropolitan Fire Authorities"/>
    <s v="E31000043"/>
    <x v="1"/>
    <x v="0"/>
    <x v="4"/>
    <n v="10"/>
  </r>
  <r>
    <x v="0"/>
    <x v="39"/>
    <s v="Metropolitan Fire Authorities"/>
    <s v="E31000043"/>
    <x v="1"/>
    <x v="0"/>
    <x v="5"/>
    <n v="10"/>
  </r>
  <r>
    <x v="0"/>
    <x v="39"/>
    <s v="Metropolitan Fire Authorities"/>
    <s v="E31000043"/>
    <x v="1"/>
    <x v="0"/>
    <x v="6"/>
    <n v="25"/>
  </r>
  <r>
    <x v="0"/>
    <x v="39"/>
    <s v="Metropolitan Fire Authorities"/>
    <s v="E31000043"/>
    <x v="1"/>
    <x v="0"/>
    <x v="7"/>
    <n v="50"/>
  </r>
  <r>
    <x v="0"/>
    <x v="40"/>
    <s v="Non Metropolitan Fire Authorities"/>
    <s v="E31000036"/>
    <x v="1"/>
    <x v="0"/>
    <x v="0"/>
    <n v="0"/>
  </r>
  <r>
    <x v="0"/>
    <x v="40"/>
    <s v="Non Metropolitan Fire Authorities"/>
    <s v="E31000036"/>
    <x v="1"/>
    <x v="0"/>
    <x v="1"/>
    <n v="0"/>
  </r>
  <r>
    <x v="0"/>
    <x v="40"/>
    <s v="Non Metropolitan Fire Authorities"/>
    <s v="E31000036"/>
    <x v="1"/>
    <x v="0"/>
    <x v="2"/>
    <n v="0"/>
  </r>
  <r>
    <x v="0"/>
    <x v="40"/>
    <s v="Non Metropolitan Fire Authorities"/>
    <s v="E31000036"/>
    <x v="1"/>
    <x v="0"/>
    <x v="3"/>
    <n v="0"/>
  </r>
  <r>
    <x v="0"/>
    <x v="40"/>
    <s v="Non Metropolitan Fire Authorities"/>
    <s v="E31000036"/>
    <x v="1"/>
    <x v="0"/>
    <x v="4"/>
    <n v="2"/>
  </r>
  <r>
    <x v="0"/>
    <x v="40"/>
    <s v="Non Metropolitan Fire Authorities"/>
    <s v="E31000036"/>
    <x v="1"/>
    <x v="0"/>
    <x v="5"/>
    <n v="0"/>
  </r>
  <r>
    <x v="0"/>
    <x v="40"/>
    <s v="Non Metropolitan Fire Authorities"/>
    <s v="E31000036"/>
    <x v="1"/>
    <x v="0"/>
    <x v="6"/>
    <n v="16"/>
  </r>
  <r>
    <x v="0"/>
    <x v="40"/>
    <s v="Non Metropolitan Fire Authorities"/>
    <s v="E31000036"/>
    <x v="1"/>
    <x v="0"/>
    <x v="7"/>
    <n v="18"/>
  </r>
  <r>
    <x v="0"/>
    <x v="41"/>
    <s v="Metropolitan Fire Authorities"/>
    <s v="E31000044"/>
    <x v="1"/>
    <x v="0"/>
    <x v="0"/>
    <n v="0"/>
  </r>
  <r>
    <x v="0"/>
    <x v="41"/>
    <s v="Metropolitan Fire Authorities"/>
    <s v="E31000044"/>
    <x v="1"/>
    <x v="0"/>
    <x v="1"/>
    <n v="1"/>
  </r>
  <r>
    <x v="0"/>
    <x v="41"/>
    <s v="Metropolitan Fire Authorities"/>
    <s v="E31000044"/>
    <x v="1"/>
    <x v="0"/>
    <x v="2"/>
    <n v="2"/>
  </r>
  <r>
    <x v="0"/>
    <x v="41"/>
    <s v="Metropolitan Fire Authorities"/>
    <s v="E31000044"/>
    <x v="1"/>
    <x v="0"/>
    <x v="3"/>
    <n v="5"/>
  </r>
  <r>
    <x v="0"/>
    <x v="41"/>
    <s v="Metropolitan Fire Authorities"/>
    <s v="E31000044"/>
    <x v="1"/>
    <x v="0"/>
    <x v="4"/>
    <n v="8"/>
  </r>
  <r>
    <x v="0"/>
    <x v="41"/>
    <s v="Metropolitan Fire Authorities"/>
    <s v="E31000044"/>
    <x v="1"/>
    <x v="0"/>
    <x v="5"/>
    <n v="12"/>
  </r>
  <r>
    <x v="0"/>
    <x v="41"/>
    <s v="Metropolitan Fire Authorities"/>
    <s v="E31000044"/>
    <x v="1"/>
    <x v="0"/>
    <x v="6"/>
    <n v="101"/>
  </r>
  <r>
    <x v="0"/>
    <x v="41"/>
    <s v="Metropolitan Fire Authorities"/>
    <s v="E31000044"/>
    <x v="1"/>
    <x v="0"/>
    <x v="7"/>
    <n v="129"/>
  </r>
  <r>
    <x v="0"/>
    <x v="42"/>
    <s v="Non Metropolitan Fire Authorities"/>
    <s v="E31000037"/>
    <x v="1"/>
    <x v="0"/>
    <x v="0"/>
    <n v="0"/>
  </r>
  <r>
    <x v="0"/>
    <x v="42"/>
    <s v="Non Metropolitan Fire Authorities"/>
    <s v="E31000037"/>
    <x v="1"/>
    <x v="0"/>
    <x v="1"/>
    <n v="0"/>
  </r>
  <r>
    <x v="0"/>
    <x v="42"/>
    <s v="Non Metropolitan Fire Authorities"/>
    <s v="E31000037"/>
    <x v="1"/>
    <x v="0"/>
    <x v="2"/>
    <n v="0"/>
  </r>
  <r>
    <x v="0"/>
    <x v="42"/>
    <s v="Non Metropolitan Fire Authorities"/>
    <s v="E31000037"/>
    <x v="1"/>
    <x v="0"/>
    <x v="3"/>
    <n v="1"/>
  </r>
  <r>
    <x v="0"/>
    <x v="42"/>
    <s v="Non Metropolitan Fire Authorities"/>
    <s v="E31000037"/>
    <x v="1"/>
    <x v="0"/>
    <x v="4"/>
    <n v="5"/>
  </r>
  <r>
    <x v="0"/>
    <x v="42"/>
    <s v="Non Metropolitan Fire Authorities"/>
    <s v="E31000037"/>
    <x v="1"/>
    <x v="0"/>
    <x v="5"/>
    <n v="2"/>
  </r>
  <r>
    <x v="0"/>
    <x v="42"/>
    <s v="Non Metropolitan Fire Authorities"/>
    <s v="E31000037"/>
    <x v="1"/>
    <x v="0"/>
    <x v="6"/>
    <n v="17"/>
  </r>
  <r>
    <x v="0"/>
    <x v="42"/>
    <s v="Non Metropolitan Fire Authorities"/>
    <s v="E31000037"/>
    <x v="1"/>
    <x v="0"/>
    <x v="7"/>
    <n v="25"/>
  </r>
  <r>
    <x v="0"/>
    <x v="43"/>
    <s v="Metropolitan Fire Authorities"/>
    <s v="E31000045"/>
    <x v="1"/>
    <x v="0"/>
    <x v="0"/>
    <n v="0"/>
  </r>
  <r>
    <x v="0"/>
    <x v="43"/>
    <s v="Metropolitan Fire Authorities"/>
    <s v="E31000045"/>
    <x v="1"/>
    <x v="0"/>
    <x v="1"/>
    <n v="0"/>
  </r>
  <r>
    <x v="0"/>
    <x v="43"/>
    <s v="Metropolitan Fire Authorities"/>
    <s v="E31000045"/>
    <x v="1"/>
    <x v="0"/>
    <x v="2"/>
    <n v="0"/>
  </r>
  <r>
    <x v="0"/>
    <x v="43"/>
    <s v="Metropolitan Fire Authorities"/>
    <s v="E31000045"/>
    <x v="1"/>
    <x v="0"/>
    <x v="3"/>
    <n v="3"/>
  </r>
  <r>
    <x v="0"/>
    <x v="43"/>
    <s v="Metropolitan Fire Authorities"/>
    <s v="E31000045"/>
    <x v="1"/>
    <x v="0"/>
    <x v="4"/>
    <n v="8"/>
  </r>
  <r>
    <x v="0"/>
    <x v="43"/>
    <s v="Metropolitan Fire Authorities"/>
    <s v="E31000045"/>
    <x v="1"/>
    <x v="0"/>
    <x v="5"/>
    <n v="8"/>
  </r>
  <r>
    <x v="0"/>
    <x v="43"/>
    <s v="Metropolitan Fire Authorities"/>
    <s v="E31000045"/>
    <x v="1"/>
    <x v="0"/>
    <x v="6"/>
    <n v="34"/>
  </r>
  <r>
    <x v="0"/>
    <x v="43"/>
    <s v="Metropolitan Fire Authorities"/>
    <s v="E31000045"/>
    <x v="1"/>
    <x v="0"/>
    <x v="7"/>
    <n v="53"/>
  </r>
  <r>
    <x v="0"/>
    <x v="44"/>
    <s v="Non Metropolitan Fire Authorities"/>
    <s v="E31000047"/>
    <x v="1"/>
    <x v="0"/>
    <x v="0"/>
    <n v="0"/>
  </r>
  <r>
    <x v="0"/>
    <x v="44"/>
    <s v="Non Metropolitan Fire Authorities"/>
    <s v="E31000047"/>
    <x v="1"/>
    <x v="0"/>
    <x v="1"/>
    <n v="1"/>
  </r>
  <r>
    <x v="0"/>
    <x v="44"/>
    <s v="Non Metropolitan Fire Authorities"/>
    <s v="E31000047"/>
    <x v="1"/>
    <x v="0"/>
    <x v="2"/>
    <n v="1"/>
  </r>
  <r>
    <x v="0"/>
    <x v="44"/>
    <s v="Non Metropolitan Fire Authorities"/>
    <s v="E31000047"/>
    <x v="1"/>
    <x v="0"/>
    <x v="3"/>
    <n v="0"/>
  </r>
  <r>
    <x v="0"/>
    <x v="44"/>
    <s v="Non Metropolitan Fire Authorities"/>
    <s v="E31000047"/>
    <x v="1"/>
    <x v="0"/>
    <x v="4"/>
    <n v="4"/>
  </r>
  <r>
    <x v="0"/>
    <x v="44"/>
    <s v="Non Metropolitan Fire Authorities"/>
    <s v="E31000047"/>
    <x v="1"/>
    <x v="0"/>
    <x v="5"/>
    <n v="4"/>
  </r>
  <r>
    <x v="0"/>
    <x v="44"/>
    <s v="Non Metropolitan Fire Authorities"/>
    <s v="E31000047"/>
    <x v="1"/>
    <x v="0"/>
    <x v="6"/>
    <n v="19"/>
  </r>
  <r>
    <x v="0"/>
    <x v="44"/>
    <s v="Non Metropolitan Fire Authorities"/>
    <s v="E31000047"/>
    <x v="1"/>
    <x v="0"/>
    <x v="7"/>
    <n v="29"/>
  </r>
  <r>
    <x v="0"/>
    <x v="45"/>
    <s v="Non Metropolitan Fire Authorities"/>
    <s v="NWFC"/>
    <x v="1"/>
    <x v="0"/>
    <x v="0"/>
    <n v="0"/>
  </r>
  <r>
    <x v="0"/>
    <x v="45"/>
    <s v="Non Metropolitan Fire Authorities"/>
    <s v="NWFC"/>
    <x v="1"/>
    <x v="0"/>
    <x v="1"/>
    <n v="0"/>
  </r>
  <r>
    <x v="0"/>
    <x v="45"/>
    <s v="Non Metropolitan Fire Authorities"/>
    <s v="NWFC"/>
    <x v="1"/>
    <x v="0"/>
    <x v="2"/>
    <n v="0"/>
  </r>
  <r>
    <x v="0"/>
    <x v="45"/>
    <s v="Non Metropolitan Fire Authorities"/>
    <s v="NWFC"/>
    <x v="1"/>
    <x v="0"/>
    <x v="3"/>
    <n v="0"/>
  </r>
  <r>
    <x v="0"/>
    <x v="45"/>
    <s v="Non Metropolitan Fire Authorities"/>
    <s v="NWFC"/>
    <x v="1"/>
    <x v="0"/>
    <x v="4"/>
    <n v="0"/>
  </r>
  <r>
    <x v="0"/>
    <x v="45"/>
    <s v="Non Metropolitan Fire Authorities"/>
    <s v="NWFC"/>
    <x v="1"/>
    <x v="0"/>
    <x v="5"/>
    <n v="0"/>
  </r>
  <r>
    <x v="0"/>
    <x v="45"/>
    <s v="Non Metropolitan Fire Authorities"/>
    <s v="NWFC"/>
    <x v="1"/>
    <x v="0"/>
    <x v="6"/>
    <n v="0"/>
  </r>
  <r>
    <x v="0"/>
    <x v="45"/>
    <s v="Non Metropolitan Fire Authorities"/>
    <s v="NWFC"/>
    <x v="1"/>
    <x v="0"/>
    <x v="7"/>
    <n v="0"/>
  </r>
  <r>
    <x v="0"/>
    <x v="0"/>
    <s v="Non Metropolitan Fire Authorities"/>
    <s v="E31000001"/>
    <x v="1"/>
    <x v="1"/>
    <x v="2"/>
    <n v="0"/>
  </r>
  <r>
    <x v="0"/>
    <x v="0"/>
    <s v="Non Metropolitan Fire Authorities"/>
    <s v="E31000001"/>
    <x v="1"/>
    <x v="1"/>
    <x v="3"/>
    <n v="0"/>
  </r>
  <r>
    <x v="0"/>
    <x v="0"/>
    <s v="Non Metropolitan Fire Authorities"/>
    <s v="E31000001"/>
    <x v="1"/>
    <x v="1"/>
    <x v="4"/>
    <n v="0"/>
  </r>
  <r>
    <x v="0"/>
    <x v="0"/>
    <s v="Non Metropolitan Fire Authorities"/>
    <s v="E31000001"/>
    <x v="1"/>
    <x v="1"/>
    <x v="5"/>
    <n v="2"/>
  </r>
  <r>
    <x v="0"/>
    <x v="0"/>
    <s v="Non Metropolitan Fire Authorities"/>
    <s v="E31000001"/>
    <x v="1"/>
    <x v="1"/>
    <x v="6"/>
    <n v="11"/>
  </r>
  <r>
    <x v="0"/>
    <x v="0"/>
    <s v="Non Metropolitan Fire Authorities"/>
    <s v="E31000001"/>
    <x v="1"/>
    <x v="1"/>
    <x v="7"/>
    <n v="13"/>
  </r>
  <r>
    <x v="0"/>
    <x v="1"/>
    <s v="Non Metropolitan Fire Authorities"/>
    <s v="E31000002"/>
    <x v="1"/>
    <x v="1"/>
    <x v="2"/>
    <n v="0"/>
  </r>
  <r>
    <x v="0"/>
    <x v="1"/>
    <s v="Non Metropolitan Fire Authorities"/>
    <s v="E31000002"/>
    <x v="1"/>
    <x v="1"/>
    <x v="3"/>
    <n v="0"/>
  </r>
  <r>
    <x v="0"/>
    <x v="1"/>
    <s v="Non Metropolitan Fire Authorities"/>
    <s v="E31000002"/>
    <x v="1"/>
    <x v="1"/>
    <x v="4"/>
    <n v="0"/>
  </r>
  <r>
    <x v="0"/>
    <x v="1"/>
    <s v="Non Metropolitan Fire Authorities"/>
    <s v="E31000002"/>
    <x v="1"/>
    <x v="1"/>
    <x v="5"/>
    <n v="2"/>
  </r>
  <r>
    <x v="0"/>
    <x v="1"/>
    <s v="Non Metropolitan Fire Authorities"/>
    <s v="E31000002"/>
    <x v="1"/>
    <x v="1"/>
    <x v="6"/>
    <n v="12"/>
  </r>
  <r>
    <x v="0"/>
    <x v="1"/>
    <s v="Non Metropolitan Fire Authorities"/>
    <s v="E31000002"/>
    <x v="1"/>
    <x v="1"/>
    <x v="7"/>
    <n v="14"/>
  </r>
  <r>
    <x v="0"/>
    <x v="2"/>
    <s v="Non Metropolitan Fire Authorities"/>
    <s v="E31000003"/>
    <x v="1"/>
    <x v="1"/>
    <x v="2"/>
    <n v="0"/>
  </r>
  <r>
    <x v="0"/>
    <x v="2"/>
    <s v="Non Metropolitan Fire Authorities"/>
    <s v="E31000003"/>
    <x v="1"/>
    <x v="1"/>
    <x v="3"/>
    <n v="0"/>
  </r>
  <r>
    <x v="0"/>
    <x v="2"/>
    <s v="Non Metropolitan Fire Authorities"/>
    <s v="E31000003"/>
    <x v="1"/>
    <x v="1"/>
    <x v="4"/>
    <n v="0"/>
  </r>
  <r>
    <x v="0"/>
    <x v="2"/>
    <s v="Non Metropolitan Fire Authorities"/>
    <s v="E31000003"/>
    <x v="1"/>
    <x v="1"/>
    <x v="5"/>
    <n v="0"/>
  </r>
  <r>
    <x v="0"/>
    <x v="2"/>
    <s v="Non Metropolitan Fire Authorities"/>
    <s v="E31000003"/>
    <x v="1"/>
    <x v="1"/>
    <x v="6"/>
    <n v="7"/>
  </r>
  <r>
    <x v="0"/>
    <x v="2"/>
    <s v="Non Metropolitan Fire Authorities"/>
    <s v="E31000003"/>
    <x v="1"/>
    <x v="1"/>
    <x v="7"/>
    <n v="7"/>
  </r>
  <r>
    <x v="0"/>
    <x v="3"/>
    <s v="Non Metropolitan Fire Authorities"/>
    <s v="E31000004"/>
    <x v="1"/>
    <x v="1"/>
    <x v="2"/>
    <n v="0"/>
  </r>
  <r>
    <x v="0"/>
    <x v="3"/>
    <s v="Non Metropolitan Fire Authorities"/>
    <s v="E31000004"/>
    <x v="1"/>
    <x v="1"/>
    <x v="3"/>
    <n v="0"/>
  </r>
  <r>
    <x v="0"/>
    <x v="3"/>
    <s v="Non Metropolitan Fire Authorities"/>
    <s v="E31000004"/>
    <x v="1"/>
    <x v="1"/>
    <x v="4"/>
    <n v="0"/>
  </r>
  <r>
    <x v="0"/>
    <x v="3"/>
    <s v="Non Metropolitan Fire Authorities"/>
    <s v="E31000004"/>
    <x v="1"/>
    <x v="1"/>
    <x v="5"/>
    <n v="0"/>
  </r>
  <r>
    <x v="0"/>
    <x v="3"/>
    <s v="Non Metropolitan Fire Authorities"/>
    <s v="E31000004"/>
    <x v="1"/>
    <x v="1"/>
    <x v="6"/>
    <n v="11"/>
  </r>
  <r>
    <x v="0"/>
    <x v="3"/>
    <s v="Non Metropolitan Fire Authorities"/>
    <s v="E31000004"/>
    <x v="1"/>
    <x v="1"/>
    <x v="7"/>
    <n v="11"/>
  </r>
  <r>
    <x v="0"/>
    <x v="4"/>
    <s v="Non Metropolitan Fire Authorities"/>
    <s v="E31000005"/>
    <x v="1"/>
    <x v="1"/>
    <x v="2"/>
    <n v="0"/>
  </r>
  <r>
    <x v="0"/>
    <x v="4"/>
    <s v="Non Metropolitan Fire Authorities"/>
    <s v="E31000005"/>
    <x v="1"/>
    <x v="1"/>
    <x v="3"/>
    <n v="0"/>
  </r>
  <r>
    <x v="0"/>
    <x v="4"/>
    <s v="Non Metropolitan Fire Authorities"/>
    <s v="E31000005"/>
    <x v="1"/>
    <x v="1"/>
    <x v="4"/>
    <n v="0"/>
  </r>
  <r>
    <x v="0"/>
    <x v="4"/>
    <s v="Non Metropolitan Fire Authorities"/>
    <s v="E31000005"/>
    <x v="1"/>
    <x v="1"/>
    <x v="5"/>
    <n v="1"/>
  </r>
  <r>
    <x v="0"/>
    <x v="4"/>
    <s v="Non Metropolitan Fire Authorities"/>
    <s v="E31000005"/>
    <x v="1"/>
    <x v="1"/>
    <x v="6"/>
    <n v="7"/>
  </r>
  <r>
    <x v="0"/>
    <x v="4"/>
    <s v="Non Metropolitan Fire Authorities"/>
    <s v="E31000005"/>
    <x v="1"/>
    <x v="1"/>
    <x v="7"/>
    <n v="8"/>
  </r>
  <r>
    <x v="0"/>
    <x v="5"/>
    <s v="Non Metropolitan Fire Authorities"/>
    <s v="E31000006"/>
    <x v="1"/>
    <x v="1"/>
    <x v="2"/>
    <n v="0"/>
  </r>
  <r>
    <x v="0"/>
    <x v="5"/>
    <s v="Non Metropolitan Fire Authorities"/>
    <s v="E31000006"/>
    <x v="1"/>
    <x v="1"/>
    <x v="3"/>
    <n v="0"/>
  </r>
  <r>
    <x v="0"/>
    <x v="5"/>
    <s v="Non Metropolitan Fire Authorities"/>
    <s v="E31000006"/>
    <x v="1"/>
    <x v="1"/>
    <x v="4"/>
    <n v="0"/>
  </r>
  <r>
    <x v="0"/>
    <x v="5"/>
    <s v="Non Metropolitan Fire Authorities"/>
    <s v="E31000006"/>
    <x v="1"/>
    <x v="1"/>
    <x v="5"/>
    <n v="0"/>
  </r>
  <r>
    <x v="0"/>
    <x v="5"/>
    <s v="Non Metropolitan Fire Authorities"/>
    <s v="E31000006"/>
    <x v="1"/>
    <x v="1"/>
    <x v="6"/>
    <n v="15"/>
  </r>
  <r>
    <x v="0"/>
    <x v="5"/>
    <s v="Non Metropolitan Fire Authorities"/>
    <s v="E31000006"/>
    <x v="1"/>
    <x v="1"/>
    <x v="7"/>
    <n v="15"/>
  </r>
  <r>
    <x v="0"/>
    <x v="6"/>
    <s v="Non Metropolitan Fire Authorities"/>
    <s v="E31000007"/>
    <x v="1"/>
    <x v="1"/>
    <x v="2"/>
    <n v="0"/>
  </r>
  <r>
    <x v="0"/>
    <x v="6"/>
    <s v="Non Metropolitan Fire Authorities"/>
    <s v="E31000007"/>
    <x v="1"/>
    <x v="1"/>
    <x v="3"/>
    <n v="0"/>
  </r>
  <r>
    <x v="0"/>
    <x v="6"/>
    <s v="Non Metropolitan Fire Authorities"/>
    <s v="E31000007"/>
    <x v="1"/>
    <x v="1"/>
    <x v="4"/>
    <n v="0"/>
  </r>
  <r>
    <x v="0"/>
    <x v="6"/>
    <s v="Non Metropolitan Fire Authorities"/>
    <s v="E31000007"/>
    <x v="1"/>
    <x v="1"/>
    <x v="5"/>
    <n v="0"/>
  </r>
  <r>
    <x v="0"/>
    <x v="6"/>
    <s v="Non Metropolitan Fire Authorities"/>
    <s v="E31000007"/>
    <x v="1"/>
    <x v="1"/>
    <x v="6"/>
    <n v="5"/>
  </r>
  <r>
    <x v="0"/>
    <x v="6"/>
    <s v="Non Metropolitan Fire Authorities"/>
    <s v="E31000007"/>
    <x v="1"/>
    <x v="1"/>
    <x v="7"/>
    <n v="5"/>
  </r>
  <r>
    <x v="0"/>
    <x v="7"/>
    <s v="Non Metropolitan Fire Authorities"/>
    <s v="E31000008"/>
    <x v="1"/>
    <x v="1"/>
    <x v="2"/>
    <n v="0"/>
  </r>
  <r>
    <x v="0"/>
    <x v="7"/>
    <s v="Non Metropolitan Fire Authorities"/>
    <s v="E31000008"/>
    <x v="1"/>
    <x v="1"/>
    <x v="3"/>
    <n v="0"/>
  </r>
  <r>
    <x v="0"/>
    <x v="7"/>
    <s v="Non Metropolitan Fire Authorities"/>
    <s v="E31000008"/>
    <x v="1"/>
    <x v="1"/>
    <x v="4"/>
    <n v="0"/>
  </r>
  <r>
    <x v="0"/>
    <x v="7"/>
    <s v="Non Metropolitan Fire Authorities"/>
    <s v="E31000008"/>
    <x v="1"/>
    <x v="1"/>
    <x v="5"/>
    <n v="0"/>
  </r>
  <r>
    <x v="0"/>
    <x v="7"/>
    <s v="Non Metropolitan Fire Authorities"/>
    <s v="E31000008"/>
    <x v="1"/>
    <x v="1"/>
    <x v="6"/>
    <n v="6"/>
  </r>
  <r>
    <x v="0"/>
    <x v="7"/>
    <s v="Non Metropolitan Fire Authorities"/>
    <s v="E31000008"/>
    <x v="1"/>
    <x v="1"/>
    <x v="7"/>
    <n v="6"/>
  </r>
  <r>
    <x v="0"/>
    <x v="8"/>
    <s v="Non Metropolitan Fire Authorities"/>
    <s v="E31000009"/>
    <x v="1"/>
    <x v="1"/>
    <x v="2"/>
    <n v="0"/>
  </r>
  <r>
    <x v="0"/>
    <x v="8"/>
    <s v="Non Metropolitan Fire Authorities"/>
    <s v="E31000009"/>
    <x v="1"/>
    <x v="1"/>
    <x v="3"/>
    <n v="0"/>
  </r>
  <r>
    <x v="0"/>
    <x v="8"/>
    <s v="Non Metropolitan Fire Authorities"/>
    <s v="E31000009"/>
    <x v="1"/>
    <x v="1"/>
    <x v="4"/>
    <n v="0"/>
  </r>
  <r>
    <x v="0"/>
    <x v="8"/>
    <s v="Non Metropolitan Fire Authorities"/>
    <s v="E31000009"/>
    <x v="1"/>
    <x v="1"/>
    <x v="5"/>
    <n v="0"/>
  </r>
  <r>
    <x v="0"/>
    <x v="8"/>
    <s v="Non Metropolitan Fire Authorities"/>
    <s v="E31000009"/>
    <x v="1"/>
    <x v="1"/>
    <x v="6"/>
    <n v="20"/>
  </r>
  <r>
    <x v="0"/>
    <x v="8"/>
    <s v="Non Metropolitan Fire Authorities"/>
    <s v="E31000009"/>
    <x v="1"/>
    <x v="1"/>
    <x v="7"/>
    <n v="20"/>
  </r>
  <r>
    <x v="0"/>
    <x v="9"/>
    <s v="Non Metropolitan Fire Authorities"/>
    <s v="E31000010"/>
    <x v="1"/>
    <x v="1"/>
    <x v="2"/>
    <n v="0"/>
  </r>
  <r>
    <x v="0"/>
    <x v="9"/>
    <s v="Non Metropolitan Fire Authorities"/>
    <s v="E31000010"/>
    <x v="1"/>
    <x v="1"/>
    <x v="3"/>
    <n v="0"/>
  </r>
  <r>
    <x v="0"/>
    <x v="9"/>
    <s v="Non Metropolitan Fire Authorities"/>
    <s v="E31000010"/>
    <x v="1"/>
    <x v="1"/>
    <x v="4"/>
    <n v="1"/>
  </r>
  <r>
    <x v="0"/>
    <x v="9"/>
    <s v="Non Metropolitan Fire Authorities"/>
    <s v="E31000010"/>
    <x v="1"/>
    <x v="1"/>
    <x v="5"/>
    <n v="1"/>
  </r>
  <r>
    <x v="0"/>
    <x v="9"/>
    <s v="Non Metropolitan Fire Authorities"/>
    <s v="E31000010"/>
    <x v="1"/>
    <x v="1"/>
    <x v="6"/>
    <n v="10"/>
  </r>
  <r>
    <x v="0"/>
    <x v="9"/>
    <s v="Non Metropolitan Fire Authorities"/>
    <s v="E31000010"/>
    <x v="1"/>
    <x v="1"/>
    <x v="7"/>
    <n v="12"/>
  </r>
  <r>
    <x v="0"/>
    <x v="10"/>
    <s v="Non Metropolitan Fire Authorities"/>
    <s v="E31000011"/>
    <x v="1"/>
    <x v="1"/>
    <x v="2"/>
    <n v="0"/>
  </r>
  <r>
    <x v="0"/>
    <x v="10"/>
    <s v="Non Metropolitan Fire Authorities"/>
    <s v="E31000011"/>
    <x v="1"/>
    <x v="1"/>
    <x v="3"/>
    <n v="0"/>
  </r>
  <r>
    <x v="0"/>
    <x v="10"/>
    <s v="Non Metropolitan Fire Authorities"/>
    <s v="E31000011"/>
    <x v="1"/>
    <x v="1"/>
    <x v="4"/>
    <n v="1"/>
  </r>
  <r>
    <x v="0"/>
    <x v="10"/>
    <s v="Non Metropolitan Fire Authorities"/>
    <s v="E31000011"/>
    <x v="1"/>
    <x v="1"/>
    <x v="5"/>
    <n v="7"/>
  </r>
  <r>
    <x v="0"/>
    <x v="10"/>
    <s v="Non Metropolitan Fire Authorities"/>
    <s v="E31000011"/>
    <x v="1"/>
    <x v="1"/>
    <x v="6"/>
    <n v="57"/>
  </r>
  <r>
    <x v="0"/>
    <x v="10"/>
    <s v="Non Metropolitan Fire Authorities"/>
    <s v="E31000011"/>
    <x v="1"/>
    <x v="1"/>
    <x v="7"/>
    <n v="65"/>
  </r>
  <r>
    <x v="0"/>
    <x v="11"/>
    <s v="Non Metropolitan Fire Authorities"/>
    <s v="E31000013"/>
    <x v="1"/>
    <x v="1"/>
    <x v="2"/>
    <n v="0"/>
  </r>
  <r>
    <x v="0"/>
    <x v="11"/>
    <s v="Non Metropolitan Fire Authorities"/>
    <s v="E31000013"/>
    <x v="1"/>
    <x v="1"/>
    <x v="3"/>
    <n v="0"/>
  </r>
  <r>
    <x v="0"/>
    <x v="11"/>
    <s v="Non Metropolitan Fire Authorities"/>
    <s v="E31000013"/>
    <x v="1"/>
    <x v="1"/>
    <x v="4"/>
    <n v="0"/>
  </r>
  <r>
    <x v="0"/>
    <x v="11"/>
    <s v="Non Metropolitan Fire Authorities"/>
    <s v="E31000013"/>
    <x v="1"/>
    <x v="1"/>
    <x v="5"/>
    <n v="1"/>
  </r>
  <r>
    <x v="0"/>
    <x v="11"/>
    <s v="Non Metropolitan Fire Authorities"/>
    <s v="E31000013"/>
    <x v="1"/>
    <x v="1"/>
    <x v="6"/>
    <n v="5"/>
  </r>
  <r>
    <x v="0"/>
    <x v="11"/>
    <s v="Non Metropolitan Fire Authorities"/>
    <s v="E31000013"/>
    <x v="1"/>
    <x v="1"/>
    <x v="7"/>
    <n v="6"/>
  </r>
  <r>
    <x v="0"/>
    <x v="12"/>
    <s v="Non Metropolitan Fire Authorities"/>
    <s v="E31000014"/>
    <x v="1"/>
    <x v="1"/>
    <x v="2"/>
    <n v="0"/>
  </r>
  <r>
    <x v="0"/>
    <x v="12"/>
    <s v="Non Metropolitan Fire Authorities"/>
    <s v="E31000014"/>
    <x v="1"/>
    <x v="1"/>
    <x v="3"/>
    <n v="0"/>
  </r>
  <r>
    <x v="0"/>
    <x v="12"/>
    <s v="Non Metropolitan Fire Authorities"/>
    <s v="E31000014"/>
    <x v="1"/>
    <x v="1"/>
    <x v="4"/>
    <n v="0"/>
  </r>
  <r>
    <x v="0"/>
    <x v="12"/>
    <s v="Non Metropolitan Fire Authorities"/>
    <s v="E31000014"/>
    <x v="1"/>
    <x v="1"/>
    <x v="5"/>
    <n v="2"/>
  </r>
  <r>
    <x v="0"/>
    <x v="12"/>
    <s v="Non Metropolitan Fire Authorities"/>
    <s v="E31000014"/>
    <x v="1"/>
    <x v="1"/>
    <x v="6"/>
    <n v="12"/>
  </r>
  <r>
    <x v="0"/>
    <x v="12"/>
    <s v="Non Metropolitan Fire Authorities"/>
    <s v="E31000014"/>
    <x v="1"/>
    <x v="1"/>
    <x v="7"/>
    <n v="14"/>
  </r>
  <r>
    <x v="0"/>
    <x v="13"/>
    <s v="Non Metropolitan Fire Authorities"/>
    <s v="E31000015"/>
    <x v="1"/>
    <x v="1"/>
    <x v="2"/>
    <n v="0"/>
  </r>
  <r>
    <x v="0"/>
    <x v="13"/>
    <s v="Non Metropolitan Fire Authorities"/>
    <s v="E31000015"/>
    <x v="1"/>
    <x v="1"/>
    <x v="3"/>
    <n v="0"/>
  </r>
  <r>
    <x v="0"/>
    <x v="13"/>
    <s v="Non Metropolitan Fire Authorities"/>
    <s v="E31000015"/>
    <x v="1"/>
    <x v="1"/>
    <x v="4"/>
    <n v="0"/>
  </r>
  <r>
    <x v="0"/>
    <x v="13"/>
    <s v="Non Metropolitan Fire Authorities"/>
    <s v="E31000015"/>
    <x v="1"/>
    <x v="1"/>
    <x v="5"/>
    <n v="1"/>
  </r>
  <r>
    <x v="0"/>
    <x v="13"/>
    <s v="Non Metropolitan Fire Authorities"/>
    <s v="E31000015"/>
    <x v="1"/>
    <x v="1"/>
    <x v="6"/>
    <n v="4"/>
  </r>
  <r>
    <x v="0"/>
    <x v="13"/>
    <s v="Non Metropolitan Fire Authorities"/>
    <s v="E31000015"/>
    <x v="1"/>
    <x v="1"/>
    <x v="7"/>
    <n v="5"/>
  </r>
  <r>
    <x v="0"/>
    <x v="14"/>
    <s v="Non Metropolitan Fire Authorities"/>
    <s v="E31000016"/>
    <x v="1"/>
    <x v="1"/>
    <x v="2"/>
    <n v="0"/>
  </r>
  <r>
    <x v="0"/>
    <x v="14"/>
    <s v="Non Metropolitan Fire Authorities"/>
    <s v="E31000016"/>
    <x v="1"/>
    <x v="1"/>
    <x v="3"/>
    <n v="0"/>
  </r>
  <r>
    <x v="0"/>
    <x v="14"/>
    <s v="Non Metropolitan Fire Authorities"/>
    <s v="E31000016"/>
    <x v="1"/>
    <x v="1"/>
    <x v="4"/>
    <n v="1"/>
  </r>
  <r>
    <x v="0"/>
    <x v="14"/>
    <s v="Non Metropolitan Fire Authorities"/>
    <s v="E31000016"/>
    <x v="1"/>
    <x v="1"/>
    <x v="5"/>
    <n v="1"/>
  </r>
  <r>
    <x v="0"/>
    <x v="14"/>
    <s v="Non Metropolitan Fire Authorities"/>
    <s v="E31000016"/>
    <x v="1"/>
    <x v="1"/>
    <x v="6"/>
    <n v="26"/>
  </r>
  <r>
    <x v="0"/>
    <x v="14"/>
    <s v="Non Metropolitan Fire Authorities"/>
    <s v="E31000016"/>
    <x v="1"/>
    <x v="1"/>
    <x v="7"/>
    <n v="28"/>
  </r>
  <r>
    <x v="0"/>
    <x v="15"/>
    <s v="Metropolitan Fire Authorities"/>
    <s v="E31000046"/>
    <x v="1"/>
    <x v="1"/>
    <x v="2"/>
    <n v="0"/>
  </r>
  <r>
    <x v="0"/>
    <x v="15"/>
    <s v="Metropolitan Fire Authorities"/>
    <s v="E31000046"/>
    <x v="1"/>
    <x v="1"/>
    <x v="3"/>
    <n v="0"/>
  </r>
  <r>
    <x v="0"/>
    <x v="15"/>
    <s v="Metropolitan Fire Authorities"/>
    <s v="E31000046"/>
    <x v="1"/>
    <x v="1"/>
    <x v="4"/>
    <n v="0"/>
  </r>
  <r>
    <x v="0"/>
    <x v="15"/>
    <s v="Metropolitan Fire Authorities"/>
    <s v="E31000046"/>
    <x v="1"/>
    <x v="1"/>
    <x v="5"/>
    <n v="0"/>
  </r>
  <r>
    <x v="0"/>
    <x v="15"/>
    <s v="Metropolitan Fire Authorities"/>
    <s v="E31000046"/>
    <x v="1"/>
    <x v="1"/>
    <x v="6"/>
    <n v="0"/>
  </r>
  <r>
    <x v="0"/>
    <x v="15"/>
    <s v="Metropolitan Fire Authorities"/>
    <s v="E31000046"/>
    <x v="1"/>
    <x v="1"/>
    <x v="7"/>
    <n v="0"/>
  </r>
  <r>
    <x v="0"/>
    <x v="16"/>
    <s v="Metropolitan Fire Authorities"/>
    <s v="E31000040"/>
    <x v="1"/>
    <x v="1"/>
    <x v="2"/>
    <n v="0"/>
  </r>
  <r>
    <x v="0"/>
    <x v="16"/>
    <s v="Metropolitan Fire Authorities"/>
    <s v="E31000040"/>
    <x v="1"/>
    <x v="1"/>
    <x v="3"/>
    <n v="0"/>
  </r>
  <r>
    <x v="0"/>
    <x v="16"/>
    <s v="Metropolitan Fire Authorities"/>
    <s v="E31000040"/>
    <x v="1"/>
    <x v="1"/>
    <x v="4"/>
    <n v="0"/>
  </r>
  <r>
    <x v="0"/>
    <x v="16"/>
    <s v="Metropolitan Fire Authorities"/>
    <s v="E31000040"/>
    <x v="1"/>
    <x v="1"/>
    <x v="5"/>
    <n v="0"/>
  </r>
  <r>
    <x v="0"/>
    <x v="16"/>
    <s v="Metropolitan Fire Authorities"/>
    <s v="E31000040"/>
    <x v="1"/>
    <x v="1"/>
    <x v="6"/>
    <n v="0"/>
  </r>
  <r>
    <x v="0"/>
    <x v="16"/>
    <s v="Metropolitan Fire Authorities"/>
    <s v="E31000040"/>
    <x v="1"/>
    <x v="1"/>
    <x v="7"/>
    <n v="0"/>
  </r>
  <r>
    <x v="0"/>
    <x v="17"/>
    <s v="Non Metropolitan Fire Authorities"/>
    <s v="E31000017"/>
    <x v="1"/>
    <x v="1"/>
    <x v="2"/>
    <n v="0"/>
  </r>
  <r>
    <x v="0"/>
    <x v="17"/>
    <s v="Non Metropolitan Fire Authorities"/>
    <s v="E31000017"/>
    <x v="1"/>
    <x v="1"/>
    <x v="3"/>
    <n v="0"/>
  </r>
  <r>
    <x v="0"/>
    <x v="17"/>
    <s v="Non Metropolitan Fire Authorities"/>
    <s v="E31000017"/>
    <x v="1"/>
    <x v="1"/>
    <x v="4"/>
    <n v="1"/>
  </r>
  <r>
    <x v="0"/>
    <x v="17"/>
    <s v="Non Metropolitan Fire Authorities"/>
    <s v="E31000017"/>
    <x v="1"/>
    <x v="1"/>
    <x v="5"/>
    <n v="1"/>
  </r>
  <r>
    <x v="0"/>
    <x v="17"/>
    <s v="Non Metropolitan Fire Authorities"/>
    <s v="E31000017"/>
    <x v="1"/>
    <x v="1"/>
    <x v="6"/>
    <n v="36"/>
  </r>
  <r>
    <x v="0"/>
    <x v="17"/>
    <s v="Non Metropolitan Fire Authorities"/>
    <s v="E31000017"/>
    <x v="1"/>
    <x v="1"/>
    <x v="7"/>
    <n v="38"/>
  </r>
  <r>
    <x v="0"/>
    <x v="18"/>
    <s v="Non Metropolitan Fire Authorities"/>
    <s v="E31000018"/>
    <x v="1"/>
    <x v="1"/>
    <x v="2"/>
    <n v="0"/>
  </r>
  <r>
    <x v="0"/>
    <x v="18"/>
    <s v="Non Metropolitan Fire Authorities"/>
    <s v="E31000018"/>
    <x v="1"/>
    <x v="1"/>
    <x v="3"/>
    <n v="0"/>
  </r>
  <r>
    <x v="0"/>
    <x v="18"/>
    <s v="Non Metropolitan Fire Authorities"/>
    <s v="E31000018"/>
    <x v="1"/>
    <x v="1"/>
    <x v="4"/>
    <n v="1"/>
  </r>
  <r>
    <x v="0"/>
    <x v="18"/>
    <s v="Non Metropolitan Fire Authorities"/>
    <s v="E31000018"/>
    <x v="1"/>
    <x v="1"/>
    <x v="5"/>
    <n v="3"/>
  </r>
  <r>
    <x v="0"/>
    <x v="18"/>
    <s v="Non Metropolitan Fire Authorities"/>
    <s v="E31000018"/>
    <x v="1"/>
    <x v="1"/>
    <x v="6"/>
    <n v="20"/>
  </r>
  <r>
    <x v="0"/>
    <x v="18"/>
    <s v="Non Metropolitan Fire Authorities"/>
    <s v="E31000018"/>
    <x v="1"/>
    <x v="1"/>
    <x v="7"/>
    <n v="24"/>
  </r>
  <r>
    <x v="0"/>
    <x v="19"/>
    <s v="Non Metropolitan Fire Authorities"/>
    <s v="E31000019"/>
    <x v="1"/>
    <x v="1"/>
    <x v="2"/>
    <n v="0"/>
  </r>
  <r>
    <x v="0"/>
    <x v="19"/>
    <s v="Non Metropolitan Fire Authorities"/>
    <s v="E31000019"/>
    <x v="1"/>
    <x v="1"/>
    <x v="3"/>
    <n v="0"/>
  </r>
  <r>
    <x v="0"/>
    <x v="19"/>
    <s v="Non Metropolitan Fire Authorities"/>
    <s v="E31000019"/>
    <x v="1"/>
    <x v="1"/>
    <x v="4"/>
    <n v="0"/>
  </r>
  <r>
    <x v="0"/>
    <x v="19"/>
    <s v="Non Metropolitan Fire Authorities"/>
    <s v="E31000019"/>
    <x v="1"/>
    <x v="1"/>
    <x v="5"/>
    <n v="1"/>
  </r>
  <r>
    <x v="0"/>
    <x v="19"/>
    <s v="Non Metropolitan Fire Authorities"/>
    <s v="E31000019"/>
    <x v="1"/>
    <x v="1"/>
    <x v="6"/>
    <n v="14"/>
  </r>
  <r>
    <x v="0"/>
    <x v="19"/>
    <s v="Non Metropolitan Fire Authorities"/>
    <s v="E31000019"/>
    <x v="1"/>
    <x v="1"/>
    <x v="7"/>
    <n v="15"/>
  </r>
  <r>
    <x v="0"/>
    <x v="20"/>
    <s v="Non Metropolitan Fire Authorities"/>
    <s v="E31000020"/>
    <x v="1"/>
    <x v="1"/>
    <x v="2"/>
    <n v="0"/>
  </r>
  <r>
    <x v="0"/>
    <x v="20"/>
    <s v="Non Metropolitan Fire Authorities"/>
    <s v="E31000020"/>
    <x v="1"/>
    <x v="1"/>
    <x v="3"/>
    <n v="0"/>
  </r>
  <r>
    <x v="0"/>
    <x v="20"/>
    <s v="Non Metropolitan Fire Authorities"/>
    <s v="E31000020"/>
    <x v="1"/>
    <x v="1"/>
    <x v="4"/>
    <n v="1"/>
  </r>
  <r>
    <x v="0"/>
    <x v="20"/>
    <s v="Non Metropolitan Fire Authorities"/>
    <s v="E31000020"/>
    <x v="1"/>
    <x v="1"/>
    <x v="5"/>
    <n v="3"/>
  </r>
  <r>
    <x v="0"/>
    <x v="20"/>
    <s v="Non Metropolitan Fire Authorities"/>
    <s v="E31000020"/>
    <x v="1"/>
    <x v="1"/>
    <x v="6"/>
    <n v="12"/>
  </r>
  <r>
    <x v="0"/>
    <x v="20"/>
    <s v="Non Metropolitan Fire Authorities"/>
    <s v="E31000020"/>
    <x v="1"/>
    <x v="1"/>
    <x v="7"/>
    <n v="16"/>
  </r>
  <r>
    <x v="0"/>
    <x v="21"/>
    <s v="Non Metropolitan Fire Authorities"/>
    <s v="E31000021"/>
    <x v="1"/>
    <x v="1"/>
    <x v="2"/>
    <n v="0"/>
  </r>
  <r>
    <x v="0"/>
    <x v="21"/>
    <s v="Non Metropolitan Fire Authorities"/>
    <s v="E31000021"/>
    <x v="1"/>
    <x v="1"/>
    <x v="3"/>
    <n v="0"/>
  </r>
  <r>
    <x v="0"/>
    <x v="21"/>
    <s v="Non Metropolitan Fire Authorities"/>
    <s v="E31000021"/>
    <x v="1"/>
    <x v="1"/>
    <x v="4"/>
    <n v="0"/>
  </r>
  <r>
    <x v="0"/>
    <x v="21"/>
    <s v="Non Metropolitan Fire Authorities"/>
    <s v="E31000021"/>
    <x v="1"/>
    <x v="1"/>
    <x v="5"/>
    <n v="0"/>
  </r>
  <r>
    <x v="0"/>
    <x v="21"/>
    <s v="Non Metropolitan Fire Authorities"/>
    <s v="E31000021"/>
    <x v="1"/>
    <x v="1"/>
    <x v="6"/>
    <n v="1"/>
  </r>
  <r>
    <x v="0"/>
    <x v="21"/>
    <s v="Non Metropolitan Fire Authorities"/>
    <s v="E31000021"/>
    <x v="1"/>
    <x v="1"/>
    <x v="7"/>
    <n v="1"/>
  </r>
  <r>
    <x v="0"/>
    <x v="22"/>
    <s v="Non Metropolitan Fire Authorities"/>
    <s v="E31000039"/>
    <x v="1"/>
    <x v="1"/>
    <x v="2"/>
    <n v="0"/>
  </r>
  <r>
    <x v="0"/>
    <x v="22"/>
    <s v="Non Metropolitan Fire Authorities"/>
    <s v="E31000039"/>
    <x v="1"/>
    <x v="1"/>
    <x v="3"/>
    <n v="0"/>
  </r>
  <r>
    <x v="0"/>
    <x v="22"/>
    <s v="Non Metropolitan Fire Authorities"/>
    <s v="E31000039"/>
    <x v="1"/>
    <x v="1"/>
    <x v="4"/>
    <n v="0"/>
  </r>
  <r>
    <x v="0"/>
    <x v="22"/>
    <s v="Non Metropolitan Fire Authorities"/>
    <s v="E31000039"/>
    <x v="1"/>
    <x v="1"/>
    <x v="5"/>
    <n v="0"/>
  </r>
  <r>
    <x v="0"/>
    <x v="22"/>
    <s v="Non Metropolitan Fire Authorities"/>
    <s v="E31000039"/>
    <x v="1"/>
    <x v="1"/>
    <x v="6"/>
    <n v="2"/>
  </r>
  <r>
    <x v="0"/>
    <x v="22"/>
    <s v="Non Metropolitan Fire Authorities"/>
    <s v="E31000039"/>
    <x v="1"/>
    <x v="1"/>
    <x v="7"/>
    <n v="2"/>
  </r>
  <r>
    <x v="0"/>
    <x v="23"/>
    <s v="Non Metropolitan Fire Authorities"/>
    <s v="E31000022"/>
    <x v="1"/>
    <x v="1"/>
    <x v="2"/>
    <n v="0"/>
  </r>
  <r>
    <x v="0"/>
    <x v="23"/>
    <s v="Non Metropolitan Fire Authorities"/>
    <s v="E31000022"/>
    <x v="1"/>
    <x v="1"/>
    <x v="3"/>
    <n v="0"/>
  </r>
  <r>
    <x v="0"/>
    <x v="23"/>
    <s v="Non Metropolitan Fire Authorities"/>
    <s v="E31000022"/>
    <x v="1"/>
    <x v="1"/>
    <x v="4"/>
    <n v="0"/>
  </r>
  <r>
    <x v="0"/>
    <x v="23"/>
    <s v="Non Metropolitan Fire Authorities"/>
    <s v="E31000022"/>
    <x v="1"/>
    <x v="1"/>
    <x v="5"/>
    <n v="0"/>
  </r>
  <r>
    <x v="0"/>
    <x v="23"/>
    <s v="Non Metropolitan Fire Authorities"/>
    <s v="E31000022"/>
    <x v="1"/>
    <x v="1"/>
    <x v="6"/>
    <n v="23"/>
  </r>
  <r>
    <x v="0"/>
    <x v="23"/>
    <s v="Non Metropolitan Fire Authorities"/>
    <s v="E31000022"/>
    <x v="1"/>
    <x v="1"/>
    <x v="7"/>
    <n v="23"/>
  </r>
  <r>
    <x v="0"/>
    <x v="24"/>
    <s v="Non Metropolitan Fire Authorities"/>
    <s v="E31000023"/>
    <x v="1"/>
    <x v="1"/>
    <x v="2"/>
    <n v="0"/>
  </r>
  <r>
    <x v="0"/>
    <x v="24"/>
    <s v="Non Metropolitan Fire Authorities"/>
    <s v="E31000023"/>
    <x v="1"/>
    <x v="1"/>
    <x v="3"/>
    <n v="0"/>
  </r>
  <r>
    <x v="0"/>
    <x v="24"/>
    <s v="Non Metropolitan Fire Authorities"/>
    <s v="E31000023"/>
    <x v="1"/>
    <x v="1"/>
    <x v="4"/>
    <n v="0"/>
  </r>
  <r>
    <x v="0"/>
    <x v="24"/>
    <s v="Non Metropolitan Fire Authorities"/>
    <s v="E31000023"/>
    <x v="1"/>
    <x v="1"/>
    <x v="5"/>
    <n v="6"/>
  </r>
  <r>
    <x v="0"/>
    <x v="24"/>
    <s v="Non Metropolitan Fire Authorities"/>
    <s v="E31000023"/>
    <x v="1"/>
    <x v="1"/>
    <x v="6"/>
    <n v="26"/>
  </r>
  <r>
    <x v="0"/>
    <x v="24"/>
    <s v="Non Metropolitan Fire Authorities"/>
    <s v="E31000023"/>
    <x v="1"/>
    <x v="1"/>
    <x v="7"/>
    <n v="32"/>
  </r>
  <r>
    <x v="0"/>
    <x v="25"/>
    <s v="Non Metropolitan Fire Authorities"/>
    <s v="E31000024"/>
    <x v="1"/>
    <x v="1"/>
    <x v="2"/>
    <n v="0"/>
  </r>
  <r>
    <x v="0"/>
    <x v="25"/>
    <s v="Non Metropolitan Fire Authorities"/>
    <s v="E31000024"/>
    <x v="1"/>
    <x v="1"/>
    <x v="3"/>
    <n v="0"/>
  </r>
  <r>
    <x v="0"/>
    <x v="25"/>
    <s v="Non Metropolitan Fire Authorities"/>
    <s v="E31000024"/>
    <x v="1"/>
    <x v="1"/>
    <x v="4"/>
    <n v="0"/>
  </r>
  <r>
    <x v="0"/>
    <x v="25"/>
    <s v="Non Metropolitan Fire Authorities"/>
    <s v="E31000024"/>
    <x v="1"/>
    <x v="1"/>
    <x v="5"/>
    <n v="0"/>
  </r>
  <r>
    <x v="0"/>
    <x v="25"/>
    <s v="Non Metropolitan Fire Authorities"/>
    <s v="E31000024"/>
    <x v="1"/>
    <x v="1"/>
    <x v="6"/>
    <n v="6"/>
  </r>
  <r>
    <x v="0"/>
    <x v="25"/>
    <s v="Non Metropolitan Fire Authorities"/>
    <s v="E31000024"/>
    <x v="1"/>
    <x v="1"/>
    <x v="7"/>
    <n v="6"/>
  </r>
  <r>
    <x v="0"/>
    <x v="26"/>
    <s v="Non Metropolitan Fire Authorities"/>
    <s v="E31000025"/>
    <x v="1"/>
    <x v="1"/>
    <x v="2"/>
    <n v="0"/>
  </r>
  <r>
    <x v="0"/>
    <x v="26"/>
    <s v="Non Metropolitan Fire Authorities"/>
    <s v="E31000025"/>
    <x v="1"/>
    <x v="1"/>
    <x v="3"/>
    <n v="0"/>
  </r>
  <r>
    <x v="0"/>
    <x v="26"/>
    <s v="Non Metropolitan Fire Authorities"/>
    <s v="E31000025"/>
    <x v="1"/>
    <x v="1"/>
    <x v="4"/>
    <n v="2"/>
  </r>
  <r>
    <x v="0"/>
    <x v="26"/>
    <s v="Non Metropolitan Fire Authorities"/>
    <s v="E31000025"/>
    <x v="1"/>
    <x v="1"/>
    <x v="5"/>
    <n v="1"/>
  </r>
  <r>
    <x v="0"/>
    <x v="26"/>
    <s v="Non Metropolitan Fire Authorities"/>
    <s v="E31000025"/>
    <x v="1"/>
    <x v="1"/>
    <x v="6"/>
    <n v="21"/>
  </r>
  <r>
    <x v="0"/>
    <x v="26"/>
    <s v="Non Metropolitan Fire Authorities"/>
    <s v="E31000025"/>
    <x v="1"/>
    <x v="1"/>
    <x v="7"/>
    <n v="24"/>
  </r>
  <r>
    <x v="0"/>
    <x v="27"/>
    <s v="Metropolitan Fire Authorities"/>
    <s v="E31000041"/>
    <x v="1"/>
    <x v="1"/>
    <x v="2"/>
    <n v="0"/>
  </r>
  <r>
    <x v="0"/>
    <x v="27"/>
    <s v="Metropolitan Fire Authorities"/>
    <s v="E31000041"/>
    <x v="1"/>
    <x v="1"/>
    <x v="3"/>
    <n v="0"/>
  </r>
  <r>
    <x v="0"/>
    <x v="27"/>
    <s v="Metropolitan Fire Authorities"/>
    <s v="E31000041"/>
    <x v="1"/>
    <x v="1"/>
    <x v="4"/>
    <n v="1"/>
  </r>
  <r>
    <x v="0"/>
    <x v="27"/>
    <s v="Metropolitan Fire Authorities"/>
    <s v="E31000041"/>
    <x v="1"/>
    <x v="1"/>
    <x v="5"/>
    <n v="0"/>
  </r>
  <r>
    <x v="0"/>
    <x v="27"/>
    <s v="Metropolitan Fire Authorities"/>
    <s v="E31000041"/>
    <x v="1"/>
    <x v="1"/>
    <x v="6"/>
    <n v="24"/>
  </r>
  <r>
    <x v="0"/>
    <x v="27"/>
    <s v="Metropolitan Fire Authorities"/>
    <s v="E31000041"/>
    <x v="1"/>
    <x v="1"/>
    <x v="7"/>
    <n v="25"/>
  </r>
  <r>
    <x v="0"/>
    <x v="28"/>
    <s v="Non Metropolitan Fire Authorities"/>
    <s v="E31000026"/>
    <x v="1"/>
    <x v="1"/>
    <x v="2"/>
    <n v="0"/>
  </r>
  <r>
    <x v="0"/>
    <x v="28"/>
    <s v="Non Metropolitan Fire Authorities"/>
    <s v="E31000026"/>
    <x v="1"/>
    <x v="1"/>
    <x v="3"/>
    <n v="0"/>
  </r>
  <r>
    <x v="0"/>
    <x v="28"/>
    <s v="Non Metropolitan Fire Authorities"/>
    <s v="E31000026"/>
    <x v="1"/>
    <x v="1"/>
    <x v="4"/>
    <n v="0"/>
  </r>
  <r>
    <x v="0"/>
    <x v="28"/>
    <s v="Non Metropolitan Fire Authorities"/>
    <s v="E31000026"/>
    <x v="1"/>
    <x v="1"/>
    <x v="5"/>
    <n v="2"/>
  </r>
  <r>
    <x v="0"/>
    <x v="28"/>
    <s v="Non Metropolitan Fire Authorities"/>
    <s v="E31000026"/>
    <x v="1"/>
    <x v="1"/>
    <x v="6"/>
    <n v="12"/>
  </r>
  <r>
    <x v="0"/>
    <x v="28"/>
    <s v="Non Metropolitan Fire Authorities"/>
    <s v="E31000026"/>
    <x v="1"/>
    <x v="1"/>
    <x v="7"/>
    <n v="14"/>
  </r>
  <r>
    <x v="0"/>
    <x v="29"/>
    <s v="Non Metropolitan Fire Authorities"/>
    <s v="E31000027"/>
    <x v="1"/>
    <x v="1"/>
    <x v="2"/>
    <n v="0"/>
  </r>
  <r>
    <x v="0"/>
    <x v="29"/>
    <s v="Non Metropolitan Fire Authorities"/>
    <s v="E31000027"/>
    <x v="1"/>
    <x v="1"/>
    <x v="3"/>
    <n v="0"/>
  </r>
  <r>
    <x v="0"/>
    <x v="29"/>
    <s v="Non Metropolitan Fire Authorities"/>
    <s v="E31000027"/>
    <x v="1"/>
    <x v="1"/>
    <x v="4"/>
    <n v="1"/>
  </r>
  <r>
    <x v="0"/>
    <x v="29"/>
    <s v="Non Metropolitan Fire Authorities"/>
    <s v="E31000027"/>
    <x v="1"/>
    <x v="1"/>
    <x v="5"/>
    <n v="1"/>
  </r>
  <r>
    <x v="0"/>
    <x v="29"/>
    <s v="Non Metropolitan Fire Authorities"/>
    <s v="E31000027"/>
    <x v="1"/>
    <x v="1"/>
    <x v="6"/>
    <n v="13"/>
  </r>
  <r>
    <x v="0"/>
    <x v="29"/>
    <s v="Non Metropolitan Fire Authorities"/>
    <s v="E31000027"/>
    <x v="1"/>
    <x v="1"/>
    <x v="7"/>
    <n v="15"/>
  </r>
  <r>
    <x v="0"/>
    <x v="30"/>
    <s v="Non Metropolitan Fire Authorities"/>
    <s v="E31000028"/>
    <x v="1"/>
    <x v="1"/>
    <x v="2"/>
    <n v="0"/>
  </r>
  <r>
    <x v="0"/>
    <x v="30"/>
    <s v="Non Metropolitan Fire Authorities"/>
    <s v="E31000028"/>
    <x v="1"/>
    <x v="1"/>
    <x v="3"/>
    <n v="0"/>
  </r>
  <r>
    <x v="0"/>
    <x v="30"/>
    <s v="Non Metropolitan Fire Authorities"/>
    <s v="E31000028"/>
    <x v="1"/>
    <x v="1"/>
    <x v="4"/>
    <n v="0"/>
  </r>
  <r>
    <x v="0"/>
    <x v="30"/>
    <s v="Non Metropolitan Fire Authorities"/>
    <s v="E31000028"/>
    <x v="1"/>
    <x v="1"/>
    <x v="5"/>
    <n v="3"/>
  </r>
  <r>
    <x v="0"/>
    <x v="30"/>
    <s v="Non Metropolitan Fire Authorities"/>
    <s v="E31000028"/>
    <x v="1"/>
    <x v="1"/>
    <x v="6"/>
    <n v="22"/>
  </r>
  <r>
    <x v="0"/>
    <x v="30"/>
    <s v="Non Metropolitan Fire Authorities"/>
    <s v="E31000028"/>
    <x v="1"/>
    <x v="1"/>
    <x v="7"/>
    <n v="25"/>
  </r>
  <r>
    <x v="0"/>
    <x v="31"/>
    <s v="Non Metropolitan Fire Authorities"/>
    <s v="E31000029"/>
    <x v="1"/>
    <x v="1"/>
    <x v="2"/>
    <n v="0"/>
  </r>
  <r>
    <x v="0"/>
    <x v="31"/>
    <s v="Non Metropolitan Fire Authorities"/>
    <s v="E31000029"/>
    <x v="1"/>
    <x v="1"/>
    <x v="3"/>
    <n v="0"/>
  </r>
  <r>
    <x v="0"/>
    <x v="31"/>
    <s v="Non Metropolitan Fire Authorities"/>
    <s v="E31000029"/>
    <x v="1"/>
    <x v="1"/>
    <x v="4"/>
    <n v="1"/>
  </r>
  <r>
    <x v="0"/>
    <x v="31"/>
    <s v="Non Metropolitan Fire Authorities"/>
    <s v="E31000029"/>
    <x v="1"/>
    <x v="1"/>
    <x v="5"/>
    <n v="1"/>
  </r>
  <r>
    <x v="0"/>
    <x v="31"/>
    <s v="Non Metropolitan Fire Authorities"/>
    <s v="E31000029"/>
    <x v="1"/>
    <x v="1"/>
    <x v="6"/>
    <n v="6"/>
  </r>
  <r>
    <x v="0"/>
    <x v="31"/>
    <s v="Non Metropolitan Fire Authorities"/>
    <s v="E31000029"/>
    <x v="1"/>
    <x v="1"/>
    <x v="7"/>
    <n v="8"/>
  </r>
  <r>
    <x v="0"/>
    <x v="32"/>
    <s v="Non Metropolitan Fire Authorities"/>
    <s v="E31000030"/>
    <x v="1"/>
    <x v="1"/>
    <x v="2"/>
    <n v="0"/>
  </r>
  <r>
    <x v="0"/>
    <x v="32"/>
    <s v="Non Metropolitan Fire Authorities"/>
    <s v="E31000030"/>
    <x v="1"/>
    <x v="1"/>
    <x v="3"/>
    <n v="0"/>
  </r>
  <r>
    <x v="0"/>
    <x v="32"/>
    <s v="Non Metropolitan Fire Authorities"/>
    <s v="E31000030"/>
    <x v="1"/>
    <x v="1"/>
    <x v="4"/>
    <n v="0"/>
  </r>
  <r>
    <x v="0"/>
    <x v="32"/>
    <s v="Non Metropolitan Fire Authorities"/>
    <s v="E31000030"/>
    <x v="1"/>
    <x v="1"/>
    <x v="5"/>
    <n v="2"/>
  </r>
  <r>
    <x v="0"/>
    <x v="32"/>
    <s v="Non Metropolitan Fire Authorities"/>
    <s v="E31000030"/>
    <x v="1"/>
    <x v="1"/>
    <x v="6"/>
    <n v="8"/>
  </r>
  <r>
    <x v="0"/>
    <x v="32"/>
    <s v="Non Metropolitan Fire Authorities"/>
    <s v="E31000030"/>
    <x v="1"/>
    <x v="1"/>
    <x v="7"/>
    <n v="10"/>
  </r>
  <r>
    <x v="0"/>
    <x v="33"/>
    <s v="Non Metropolitan Fire Authorities"/>
    <s v="E31000031"/>
    <x v="1"/>
    <x v="1"/>
    <x v="2"/>
    <n v="0"/>
  </r>
  <r>
    <x v="0"/>
    <x v="33"/>
    <s v="Non Metropolitan Fire Authorities"/>
    <s v="E31000031"/>
    <x v="1"/>
    <x v="1"/>
    <x v="3"/>
    <n v="0"/>
  </r>
  <r>
    <x v="0"/>
    <x v="33"/>
    <s v="Non Metropolitan Fire Authorities"/>
    <s v="E31000031"/>
    <x v="1"/>
    <x v="1"/>
    <x v="4"/>
    <n v="0"/>
  </r>
  <r>
    <x v="0"/>
    <x v="33"/>
    <s v="Non Metropolitan Fire Authorities"/>
    <s v="E31000031"/>
    <x v="1"/>
    <x v="1"/>
    <x v="5"/>
    <n v="5"/>
  </r>
  <r>
    <x v="0"/>
    <x v="33"/>
    <s v="Non Metropolitan Fire Authorities"/>
    <s v="E31000031"/>
    <x v="1"/>
    <x v="1"/>
    <x v="6"/>
    <n v="24"/>
  </r>
  <r>
    <x v="0"/>
    <x v="33"/>
    <s v="Non Metropolitan Fire Authorities"/>
    <s v="E31000031"/>
    <x v="1"/>
    <x v="1"/>
    <x v="7"/>
    <n v="29"/>
  </r>
  <r>
    <x v="0"/>
    <x v="34"/>
    <s v="Non Metropolitan Fire Authorities"/>
    <s v="E31000032"/>
    <x v="1"/>
    <x v="1"/>
    <x v="2"/>
    <n v="0"/>
  </r>
  <r>
    <x v="0"/>
    <x v="34"/>
    <s v="Non Metropolitan Fire Authorities"/>
    <s v="E31000032"/>
    <x v="1"/>
    <x v="1"/>
    <x v="3"/>
    <n v="0"/>
  </r>
  <r>
    <x v="0"/>
    <x v="34"/>
    <s v="Non Metropolitan Fire Authorities"/>
    <s v="E31000032"/>
    <x v="1"/>
    <x v="1"/>
    <x v="4"/>
    <n v="0"/>
  </r>
  <r>
    <x v="0"/>
    <x v="34"/>
    <s v="Non Metropolitan Fire Authorities"/>
    <s v="E31000032"/>
    <x v="1"/>
    <x v="1"/>
    <x v="5"/>
    <n v="3"/>
  </r>
  <r>
    <x v="0"/>
    <x v="34"/>
    <s v="Non Metropolitan Fire Authorities"/>
    <s v="E31000032"/>
    <x v="1"/>
    <x v="1"/>
    <x v="6"/>
    <n v="21"/>
  </r>
  <r>
    <x v="0"/>
    <x v="34"/>
    <s v="Non Metropolitan Fire Authorities"/>
    <s v="E31000032"/>
    <x v="1"/>
    <x v="1"/>
    <x v="7"/>
    <n v="24"/>
  </r>
  <r>
    <x v="0"/>
    <x v="35"/>
    <s v="Metropolitan Fire Authorities"/>
    <s v="E31000042"/>
    <x v="1"/>
    <x v="1"/>
    <x v="2"/>
    <n v="0"/>
  </r>
  <r>
    <x v="0"/>
    <x v="35"/>
    <s v="Metropolitan Fire Authorities"/>
    <s v="E31000042"/>
    <x v="1"/>
    <x v="1"/>
    <x v="3"/>
    <n v="0"/>
  </r>
  <r>
    <x v="0"/>
    <x v="35"/>
    <s v="Metropolitan Fire Authorities"/>
    <s v="E31000042"/>
    <x v="1"/>
    <x v="1"/>
    <x v="4"/>
    <n v="1"/>
  </r>
  <r>
    <x v="0"/>
    <x v="35"/>
    <s v="Metropolitan Fire Authorities"/>
    <s v="E31000042"/>
    <x v="1"/>
    <x v="1"/>
    <x v="5"/>
    <n v="1"/>
  </r>
  <r>
    <x v="0"/>
    <x v="35"/>
    <s v="Metropolitan Fire Authorities"/>
    <s v="E31000042"/>
    <x v="1"/>
    <x v="1"/>
    <x v="6"/>
    <n v="4"/>
  </r>
  <r>
    <x v="0"/>
    <x v="35"/>
    <s v="Metropolitan Fire Authorities"/>
    <s v="E31000042"/>
    <x v="1"/>
    <x v="1"/>
    <x v="7"/>
    <n v="6"/>
  </r>
  <r>
    <x v="0"/>
    <x v="36"/>
    <s v="Non Metropolitan Fire Authorities"/>
    <s v="E31000033"/>
    <x v="1"/>
    <x v="1"/>
    <x v="2"/>
    <n v="0"/>
  </r>
  <r>
    <x v="0"/>
    <x v="36"/>
    <s v="Non Metropolitan Fire Authorities"/>
    <s v="E31000033"/>
    <x v="1"/>
    <x v="1"/>
    <x v="3"/>
    <n v="0"/>
  </r>
  <r>
    <x v="0"/>
    <x v="36"/>
    <s v="Non Metropolitan Fire Authorities"/>
    <s v="E31000033"/>
    <x v="1"/>
    <x v="1"/>
    <x v="4"/>
    <n v="1"/>
  </r>
  <r>
    <x v="0"/>
    <x v="36"/>
    <s v="Non Metropolitan Fire Authorities"/>
    <s v="E31000033"/>
    <x v="1"/>
    <x v="1"/>
    <x v="5"/>
    <n v="6"/>
  </r>
  <r>
    <x v="0"/>
    <x v="36"/>
    <s v="Non Metropolitan Fire Authorities"/>
    <s v="E31000033"/>
    <x v="1"/>
    <x v="1"/>
    <x v="6"/>
    <n v="20"/>
  </r>
  <r>
    <x v="0"/>
    <x v="36"/>
    <s v="Non Metropolitan Fire Authorities"/>
    <s v="E31000033"/>
    <x v="1"/>
    <x v="1"/>
    <x v="7"/>
    <n v="27"/>
  </r>
  <r>
    <x v="0"/>
    <x v="37"/>
    <s v="Non Metropolitan Fire Authorities"/>
    <s v="E31000034"/>
    <x v="1"/>
    <x v="1"/>
    <x v="2"/>
    <n v="0"/>
  </r>
  <r>
    <x v="0"/>
    <x v="37"/>
    <s v="Non Metropolitan Fire Authorities"/>
    <s v="E31000034"/>
    <x v="1"/>
    <x v="1"/>
    <x v="3"/>
    <n v="0"/>
  </r>
  <r>
    <x v="0"/>
    <x v="37"/>
    <s v="Non Metropolitan Fire Authorities"/>
    <s v="E31000034"/>
    <x v="1"/>
    <x v="1"/>
    <x v="4"/>
    <n v="1"/>
  </r>
  <r>
    <x v="0"/>
    <x v="37"/>
    <s v="Non Metropolitan Fire Authorities"/>
    <s v="E31000034"/>
    <x v="1"/>
    <x v="1"/>
    <x v="5"/>
    <n v="0"/>
  </r>
  <r>
    <x v="0"/>
    <x v="37"/>
    <s v="Non Metropolitan Fire Authorities"/>
    <s v="E31000034"/>
    <x v="1"/>
    <x v="1"/>
    <x v="6"/>
    <n v="26"/>
  </r>
  <r>
    <x v="0"/>
    <x v="37"/>
    <s v="Non Metropolitan Fire Authorities"/>
    <s v="E31000034"/>
    <x v="1"/>
    <x v="1"/>
    <x v="7"/>
    <n v="27"/>
  </r>
  <r>
    <x v="0"/>
    <x v="38"/>
    <s v="Non Metropolitan Fire Authorities"/>
    <s v="E31000035"/>
    <x v="1"/>
    <x v="1"/>
    <x v="2"/>
    <n v="0"/>
  </r>
  <r>
    <x v="0"/>
    <x v="38"/>
    <s v="Non Metropolitan Fire Authorities"/>
    <s v="E31000035"/>
    <x v="1"/>
    <x v="1"/>
    <x v="3"/>
    <n v="0"/>
  </r>
  <r>
    <x v="0"/>
    <x v="38"/>
    <s v="Non Metropolitan Fire Authorities"/>
    <s v="E31000035"/>
    <x v="1"/>
    <x v="1"/>
    <x v="4"/>
    <n v="0"/>
  </r>
  <r>
    <x v="0"/>
    <x v="38"/>
    <s v="Non Metropolitan Fire Authorities"/>
    <s v="E31000035"/>
    <x v="1"/>
    <x v="1"/>
    <x v="5"/>
    <n v="0"/>
  </r>
  <r>
    <x v="0"/>
    <x v="38"/>
    <s v="Non Metropolitan Fire Authorities"/>
    <s v="E31000035"/>
    <x v="1"/>
    <x v="1"/>
    <x v="6"/>
    <n v="3"/>
  </r>
  <r>
    <x v="0"/>
    <x v="38"/>
    <s v="Non Metropolitan Fire Authorities"/>
    <s v="E31000035"/>
    <x v="1"/>
    <x v="1"/>
    <x v="7"/>
    <n v="3"/>
  </r>
  <r>
    <x v="0"/>
    <x v="39"/>
    <s v="Metropolitan Fire Authorities"/>
    <s v="E31000043"/>
    <x v="1"/>
    <x v="1"/>
    <x v="2"/>
    <n v="0"/>
  </r>
  <r>
    <x v="0"/>
    <x v="39"/>
    <s v="Metropolitan Fire Authorities"/>
    <s v="E31000043"/>
    <x v="1"/>
    <x v="1"/>
    <x v="3"/>
    <n v="0"/>
  </r>
  <r>
    <x v="0"/>
    <x v="39"/>
    <s v="Metropolitan Fire Authorities"/>
    <s v="E31000043"/>
    <x v="1"/>
    <x v="1"/>
    <x v="4"/>
    <n v="0"/>
  </r>
  <r>
    <x v="0"/>
    <x v="39"/>
    <s v="Metropolitan Fire Authorities"/>
    <s v="E31000043"/>
    <x v="1"/>
    <x v="1"/>
    <x v="5"/>
    <n v="0"/>
  </r>
  <r>
    <x v="0"/>
    <x v="39"/>
    <s v="Metropolitan Fire Authorities"/>
    <s v="E31000043"/>
    <x v="1"/>
    <x v="1"/>
    <x v="6"/>
    <n v="1"/>
  </r>
  <r>
    <x v="0"/>
    <x v="39"/>
    <s v="Metropolitan Fire Authorities"/>
    <s v="E31000043"/>
    <x v="1"/>
    <x v="1"/>
    <x v="7"/>
    <n v="1"/>
  </r>
  <r>
    <x v="0"/>
    <x v="40"/>
    <s v="Non Metropolitan Fire Authorities"/>
    <s v="E31000036"/>
    <x v="1"/>
    <x v="1"/>
    <x v="2"/>
    <n v="0"/>
  </r>
  <r>
    <x v="0"/>
    <x v="40"/>
    <s v="Non Metropolitan Fire Authorities"/>
    <s v="E31000036"/>
    <x v="1"/>
    <x v="1"/>
    <x v="3"/>
    <n v="0"/>
  </r>
  <r>
    <x v="0"/>
    <x v="40"/>
    <s v="Non Metropolitan Fire Authorities"/>
    <s v="E31000036"/>
    <x v="1"/>
    <x v="1"/>
    <x v="4"/>
    <n v="3"/>
  </r>
  <r>
    <x v="0"/>
    <x v="40"/>
    <s v="Non Metropolitan Fire Authorities"/>
    <s v="E31000036"/>
    <x v="1"/>
    <x v="1"/>
    <x v="5"/>
    <n v="2"/>
  </r>
  <r>
    <x v="0"/>
    <x v="40"/>
    <s v="Non Metropolitan Fire Authorities"/>
    <s v="E31000036"/>
    <x v="1"/>
    <x v="1"/>
    <x v="6"/>
    <n v="6"/>
  </r>
  <r>
    <x v="0"/>
    <x v="40"/>
    <s v="Non Metropolitan Fire Authorities"/>
    <s v="E31000036"/>
    <x v="1"/>
    <x v="1"/>
    <x v="7"/>
    <n v="11"/>
  </r>
  <r>
    <x v="0"/>
    <x v="41"/>
    <s v="Metropolitan Fire Authorities"/>
    <s v="E31000044"/>
    <x v="1"/>
    <x v="1"/>
    <x v="2"/>
    <n v="0"/>
  </r>
  <r>
    <x v="0"/>
    <x v="41"/>
    <s v="Metropolitan Fire Authorities"/>
    <s v="E31000044"/>
    <x v="1"/>
    <x v="1"/>
    <x v="3"/>
    <n v="1"/>
  </r>
  <r>
    <x v="0"/>
    <x v="41"/>
    <s v="Metropolitan Fire Authorities"/>
    <s v="E31000044"/>
    <x v="1"/>
    <x v="1"/>
    <x v="4"/>
    <n v="5"/>
  </r>
  <r>
    <x v="0"/>
    <x v="41"/>
    <s v="Metropolitan Fire Authorities"/>
    <s v="E31000044"/>
    <x v="1"/>
    <x v="1"/>
    <x v="5"/>
    <n v="0"/>
  </r>
  <r>
    <x v="0"/>
    <x v="41"/>
    <s v="Metropolitan Fire Authorities"/>
    <s v="E31000044"/>
    <x v="1"/>
    <x v="1"/>
    <x v="6"/>
    <n v="0"/>
  </r>
  <r>
    <x v="0"/>
    <x v="41"/>
    <s v="Metropolitan Fire Authorities"/>
    <s v="E31000044"/>
    <x v="1"/>
    <x v="1"/>
    <x v="7"/>
    <n v="6"/>
  </r>
  <r>
    <x v="0"/>
    <x v="42"/>
    <s v="Non Metropolitan Fire Authorities"/>
    <s v="E31000037"/>
    <x v="1"/>
    <x v="1"/>
    <x v="2"/>
    <n v="0"/>
  </r>
  <r>
    <x v="0"/>
    <x v="42"/>
    <s v="Non Metropolitan Fire Authorities"/>
    <s v="E31000037"/>
    <x v="1"/>
    <x v="1"/>
    <x v="3"/>
    <n v="0"/>
  </r>
  <r>
    <x v="0"/>
    <x v="42"/>
    <s v="Non Metropolitan Fire Authorities"/>
    <s v="E31000037"/>
    <x v="1"/>
    <x v="1"/>
    <x v="4"/>
    <n v="1"/>
  </r>
  <r>
    <x v="0"/>
    <x v="42"/>
    <s v="Non Metropolitan Fire Authorities"/>
    <s v="E31000037"/>
    <x v="1"/>
    <x v="1"/>
    <x v="5"/>
    <n v="1"/>
  </r>
  <r>
    <x v="0"/>
    <x v="42"/>
    <s v="Non Metropolitan Fire Authorities"/>
    <s v="E31000037"/>
    <x v="1"/>
    <x v="1"/>
    <x v="6"/>
    <n v="12"/>
  </r>
  <r>
    <x v="0"/>
    <x v="42"/>
    <s v="Non Metropolitan Fire Authorities"/>
    <s v="E31000037"/>
    <x v="1"/>
    <x v="1"/>
    <x v="7"/>
    <n v="14"/>
  </r>
  <r>
    <x v="0"/>
    <x v="43"/>
    <s v="Metropolitan Fire Authorities"/>
    <s v="E31000045"/>
    <x v="1"/>
    <x v="1"/>
    <x v="2"/>
    <n v="0"/>
  </r>
  <r>
    <x v="0"/>
    <x v="43"/>
    <s v="Metropolitan Fire Authorities"/>
    <s v="E31000045"/>
    <x v="1"/>
    <x v="1"/>
    <x v="3"/>
    <n v="0"/>
  </r>
  <r>
    <x v="0"/>
    <x v="43"/>
    <s v="Metropolitan Fire Authorities"/>
    <s v="E31000045"/>
    <x v="1"/>
    <x v="1"/>
    <x v="4"/>
    <n v="0"/>
  </r>
  <r>
    <x v="0"/>
    <x v="43"/>
    <s v="Metropolitan Fire Authorities"/>
    <s v="E31000045"/>
    <x v="1"/>
    <x v="1"/>
    <x v="5"/>
    <n v="1"/>
  </r>
  <r>
    <x v="0"/>
    <x v="43"/>
    <s v="Metropolitan Fire Authorities"/>
    <s v="E31000045"/>
    <x v="1"/>
    <x v="1"/>
    <x v="6"/>
    <n v="8"/>
  </r>
  <r>
    <x v="0"/>
    <x v="43"/>
    <s v="Metropolitan Fire Authorities"/>
    <s v="E31000045"/>
    <x v="1"/>
    <x v="1"/>
    <x v="7"/>
    <n v="9"/>
  </r>
  <r>
    <x v="0"/>
    <x v="44"/>
    <s v="Non Metropolitan Fire Authorities"/>
    <s v="E31000047"/>
    <x v="1"/>
    <x v="1"/>
    <x v="2"/>
    <n v="0"/>
  </r>
  <r>
    <x v="0"/>
    <x v="44"/>
    <s v="Non Metropolitan Fire Authorities"/>
    <s v="E31000047"/>
    <x v="1"/>
    <x v="1"/>
    <x v="3"/>
    <n v="0"/>
  </r>
  <r>
    <x v="0"/>
    <x v="44"/>
    <s v="Non Metropolitan Fire Authorities"/>
    <s v="E31000047"/>
    <x v="1"/>
    <x v="1"/>
    <x v="4"/>
    <n v="0"/>
  </r>
  <r>
    <x v="0"/>
    <x v="44"/>
    <s v="Non Metropolitan Fire Authorities"/>
    <s v="E31000047"/>
    <x v="1"/>
    <x v="1"/>
    <x v="5"/>
    <n v="4"/>
  </r>
  <r>
    <x v="0"/>
    <x v="44"/>
    <s v="Non Metropolitan Fire Authorities"/>
    <s v="E31000047"/>
    <x v="1"/>
    <x v="1"/>
    <x v="6"/>
    <n v="13"/>
  </r>
  <r>
    <x v="0"/>
    <x v="44"/>
    <s v="Non Metropolitan Fire Authorities"/>
    <s v="E31000047"/>
    <x v="1"/>
    <x v="1"/>
    <x v="7"/>
    <n v="17"/>
  </r>
  <r>
    <x v="0"/>
    <x v="45"/>
    <s v="Non Metropolitan Fire Authorities"/>
    <s v="NWFC"/>
    <x v="1"/>
    <x v="1"/>
    <x v="2"/>
    <n v="0"/>
  </r>
  <r>
    <x v="0"/>
    <x v="45"/>
    <s v="Non Metropolitan Fire Authorities"/>
    <s v="NWFC"/>
    <x v="1"/>
    <x v="1"/>
    <x v="3"/>
    <n v="0"/>
  </r>
  <r>
    <x v="0"/>
    <x v="45"/>
    <s v="Non Metropolitan Fire Authorities"/>
    <s v="NWFC"/>
    <x v="1"/>
    <x v="1"/>
    <x v="4"/>
    <n v="0"/>
  </r>
  <r>
    <x v="0"/>
    <x v="45"/>
    <s v="Non Metropolitan Fire Authorities"/>
    <s v="NWFC"/>
    <x v="1"/>
    <x v="1"/>
    <x v="5"/>
    <n v="0"/>
  </r>
  <r>
    <x v="0"/>
    <x v="45"/>
    <s v="Non Metropolitan Fire Authorities"/>
    <s v="NWFC"/>
    <x v="1"/>
    <x v="1"/>
    <x v="6"/>
    <n v="0"/>
  </r>
  <r>
    <x v="0"/>
    <x v="45"/>
    <s v="Non Metropolitan Fire Authorities"/>
    <s v="NWFC"/>
    <x v="1"/>
    <x v="1"/>
    <x v="7"/>
    <n v="0"/>
  </r>
  <r>
    <x v="1"/>
    <x v="0"/>
    <s v="Non Metropolitan Fire Authorities"/>
    <s v="E31000001"/>
    <x v="0"/>
    <x v="0"/>
    <x v="0"/>
    <n v="3"/>
  </r>
  <r>
    <x v="1"/>
    <x v="0"/>
    <s v="Non Metropolitan Fire Authorities"/>
    <s v="E31000001"/>
    <x v="0"/>
    <x v="0"/>
    <x v="1"/>
    <n v="4"/>
  </r>
  <r>
    <x v="1"/>
    <x v="0"/>
    <s v="Non Metropolitan Fire Authorities"/>
    <s v="E31000001"/>
    <x v="0"/>
    <x v="0"/>
    <x v="2"/>
    <n v="8"/>
  </r>
  <r>
    <x v="1"/>
    <x v="0"/>
    <s v="Non Metropolitan Fire Authorities"/>
    <s v="E31000001"/>
    <x v="0"/>
    <x v="0"/>
    <x v="3"/>
    <n v="21"/>
  </r>
  <r>
    <x v="1"/>
    <x v="0"/>
    <s v="Non Metropolitan Fire Authorities"/>
    <s v="E31000001"/>
    <x v="0"/>
    <x v="0"/>
    <x v="4"/>
    <n v="91"/>
  </r>
  <r>
    <x v="1"/>
    <x v="0"/>
    <s v="Non Metropolitan Fire Authorities"/>
    <s v="E31000001"/>
    <x v="0"/>
    <x v="0"/>
    <x v="5"/>
    <n v="52"/>
  </r>
  <r>
    <x v="1"/>
    <x v="0"/>
    <s v="Non Metropolitan Fire Authorities"/>
    <s v="E31000001"/>
    <x v="0"/>
    <x v="0"/>
    <x v="6"/>
    <n v="287"/>
  </r>
  <r>
    <x v="1"/>
    <x v="0"/>
    <s v="Non Metropolitan Fire Authorities"/>
    <s v="E31000001"/>
    <x v="0"/>
    <x v="0"/>
    <x v="7"/>
    <n v="466"/>
  </r>
  <r>
    <x v="1"/>
    <x v="0"/>
    <s v="Non Metropolitan Fire Authorities"/>
    <s v="E31000001"/>
    <x v="1"/>
    <x v="0"/>
    <x v="0"/>
    <n v="1"/>
  </r>
  <r>
    <x v="1"/>
    <x v="0"/>
    <s v="Non Metropolitan Fire Authorities"/>
    <s v="E31000001"/>
    <x v="1"/>
    <x v="0"/>
    <x v="1"/>
    <n v="0"/>
  </r>
  <r>
    <x v="1"/>
    <x v="0"/>
    <s v="Non Metropolitan Fire Authorities"/>
    <s v="E31000001"/>
    <x v="1"/>
    <x v="0"/>
    <x v="2"/>
    <n v="0"/>
  </r>
  <r>
    <x v="1"/>
    <x v="0"/>
    <s v="Non Metropolitan Fire Authorities"/>
    <s v="E31000001"/>
    <x v="1"/>
    <x v="0"/>
    <x v="3"/>
    <n v="1"/>
  </r>
  <r>
    <x v="1"/>
    <x v="0"/>
    <s v="Non Metropolitan Fire Authorities"/>
    <s v="E31000001"/>
    <x v="1"/>
    <x v="0"/>
    <x v="4"/>
    <n v="3"/>
  </r>
  <r>
    <x v="1"/>
    <x v="0"/>
    <s v="Non Metropolitan Fire Authorities"/>
    <s v="E31000001"/>
    <x v="1"/>
    <x v="0"/>
    <x v="5"/>
    <n v="2"/>
  </r>
  <r>
    <x v="1"/>
    <x v="0"/>
    <s v="Non Metropolitan Fire Authorities"/>
    <s v="E31000001"/>
    <x v="1"/>
    <x v="0"/>
    <x v="6"/>
    <n v="19"/>
  </r>
  <r>
    <x v="1"/>
    <x v="0"/>
    <s v="Non Metropolitan Fire Authorities"/>
    <s v="E31000001"/>
    <x v="1"/>
    <x v="0"/>
    <x v="7"/>
    <n v="26"/>
  </r>
  <r>
    <x v="1"/>
    <x v="0"/>
    <s v="Non Metropolitan Fire Authorities"/>
    <s v="E31000001"/>
    <x v="0"/>
    <x v="1"/>
    <x v="2"/>
    <n v="0"/>
  </r>
  <r>
    <x v="1"/>
    <x v="0"/>
    <s v="Non Metropolitan Fire Authorities"/>
    <s v="E31000001"/>
    <x v="0"/>
    <x v="1"/>
    <x v="3"/>
    <n v="0"/>
  </r>
  <r>
    <x v="1"/>
    <x v="0"/>
    <s v="Non Metropolitan Fire Authorities"/>
    <s v="E31000001"/>
    <x v="0"/>
    <x v="1"/>
    <x v="4"/>
    <n v="17"/>
  </r>
  <r>
    <x v="1"/>
    <x v="0"/>
    <s v="Non Metropolitan Fire Authorities"/>
    <s v="E31000001"/>
    <x v="0"/>
    <x v="1"/>
    <x v="5"/>
    <n v="34"/>
  </r>
  <r>
    <x v="1"/>
    <x v="0"/>
    <s v="Non Metropolitan Fire Authorities"/>
    <s v="E31000001"/>
    <x v="0"/>
    <x v="1"/>
    <x v="6"/>
    <n v="139"/>
  </r>
  <r>
    <x v="1"/>
    <x v="0"/>
    <s v="Non Metropolitan Fire Authorities"/>
    <s v="E31000001"/>
    <x v="0"/>
    <x v="1"/>
    <x v="7"/>
    <n v="190"/>
  </r>
  <r>
    <x v="1"/>
    <x v="0"/>
    <s v="Non Metropolitan Fire Authorities"/>
    <s v="E31000001"/>
    <x v="1"/>
    <x v="1"/>
    <x v="2"/>
    <n v="0"/>
  </r>
  <r>
    <x v="1"/>
    <x v="0"/>
    <s v="Non Metropolitan Fire Authorities"/>
    <s v="E31000001"/>
    <x v="1"/>
    <x v="1"/>
    <x v="3"/>
    <n v="0"/>
  </r>
  <r>
    <x v="1"/>
    <x v="0"/>
    <s v="Non Metropolitan Fire Authorities"/>
    <s v="E31000001"/>
    <x v="1"/>
    <x v="1"/>
    <x v="4"/>
    <n v="1"/>
  </r>
  <r>
    <x v="1"/>
    <x v="0"/>
    <s v="Non Metropolitan Fire Authorities"/>
    <s v="E31000001"/>
    <x v="1"/>
    <x v="1"/>
    <x v="5"/>
    <n v="1"/>
  </r>
  <r>
    <x v="1"/>
    <x v="0"/>
    <s v="Non Metropolitan Fire Authorities"/>
    <s v="E31000001"/>
    <x v="1"/>
    <x v="1"/>
    <x v="6"/>
    <n v="9"/>
  </r>
  <r>
    <x v="1"/>
    <x v="0"/>
    <s v="Non Metropolitan Fire Authorities"/>
    <s v="E31000001"/>
    <x v="1"/>
    <x v="1"/>
    <x v="7"/>
    <n v="11"/>
  </r>
  <r>
    <x v="1"/>
    <x v="1"/>
    <s v="Non Metropolitan Fire Authorities"/>
    <s v="E31000002"/>
    <x v="0"/>
    <x v="0"/>
    <x v="0"/>
    <n v="2"/>
  </r>
  <r>
    <x v="1"/>
    <x v="1"/>
    <s v="Non Metropolitan Fire Authorities"/>
    <s v="E31000002"/>
    <x v="0"/>
    <x v="0"/>
    <x v="1"/>
    <n v="4"/>
  </r>
  <r>
    <x v="1"/>
    <x v="1"/>
    <s v="Non Metropolitan Fire Authorities"/>
    <s v="E31000002"/>
    <x v="0"/>
    <x v="0"/>
    <x v="2"/>
    <n v="9"/>
  </r>
  <r>
    <x v="1"/>
    <x v="1"/>
    <s v="Non Metropolitan Fire Authorities"/>
    <s v="E31000002"/>
    <x v="0"/>
    <x v="0"/>
    <x v="3"/>
    <n v="12"/>
  </r>
  <r>
    <x v="1"/>
    <x v="1"/>
    <s v="Non Metropolitan Fire Authorities"/>
    <s v="E31000002"/>
    <x v="0"/>
    <x v="0"/>
    <x v="4"/>
    <n v="36"/>
  </r>
  <r>
    <x v="1"/>
    <x v="1"/>
    <s v="Non Metropolitan Fire Authorities"/>
    <s v="E31000002"/>
    <x v="0"/>
    <x v="0"/>
    <x v="5"/>
    <n v="44"/>
  </r>
  <r>
    <x v="1"/>
    <x v="1"/>
    <s v="Non Metropolitan Fire Authorities"/>
    <s v="E31000002"/>
    <x v="0"/>
    <x v="0"/>
    <x v="6"/>
    <n v="159"/>
  </r>
  <r>
    <x v="1"/>
    <x v="1"/>
    <s v="Non Metropolitan Fire Authorities"/>
    <s v="E31000002"/>
    <x v="0"/>
    <x v="0"/>
    <x v="7"/>
    <n v="266"/>
  </r>
  <r>
    <x v="1"/>
    <x v="1"/>
    <s v="Non Metropolitan Fire Authorities"/>
    <s v="E31000002"/>
    <x v="1"/>
    <x v="0"/>
    <x v="0"/>
    <n v="0"/>
  </r>
  <r>
    <x v="1"/>
    <x v="1"/>
    <s v="Non Metropolitan Fire Authorities"/>
    <s v="E31000002"/>
    <x v="1"/>
    <x v="0"/>
    <x v="1"/>
    <n v="0"/>
  </r>
  <r>
    <x v="1"/>
    <x v="1"/>
    <s v="Non Metropolitan Fire Authorities"/>
    <s v="E31000002"/>
    <x v="1"/>
    <x v="0"/>
    <x v="2"/>
    <n v="0"/>
  </r>
  <r>
    <x v="1"/>
    <x v="1"/>
    <s v="Non Metropolitan Fire Authorities"/>
    <s v="E31000002"/>
    <x v="1"/>
    <x v="0"/>
    <x v="3"/>
    <n v="1"/>
  </r>
  <r>
    <x v="1"/>
    <x v="1"/>
    <s v="Non Metropolitan Fire Authorities"/>
    <s v="E31000002"/>
    <x v="1"/>
    <x v="0"/>
    <x v="4"/>
    <n v="2"/>
  </r>
  <r>
    <x v="1"/>
    <x v="1"/>
    <s v="Non Metropolitan Fire Authorities"/>
    <s v="E31000002"/>
    <x v="1"/>
    <x v="0"/>
    <x v="5"/>
    <n v="1"/>
  </r>
  <r>
    <x v="1"/>
    <x v="1"/>
    <s v="Non Metropolitan Fire Authorities"/>
    <s v="E31000002"/>
    <x v="1"/>
    <x v="0"/>
    <x v="6"/>
    <n v="13"/>
  </r>
  <r>
    <x v="1"/>
    <x v="1"/>
    <s v="Non Metropolitan Fire Authorities"/>
    <s v="E31000002"/>
    <x v="1"/>
    <x v="0"/>
    <x v="7"/>
    <n v="17"/>
  </r>
  <r>
    <x v="1"/>
    <x v="1"/>
    <s v="Non Metropolitan Fire Authorities"/>
    <s v="E31000002"/>
    <x v="0"/>
    <x v="1"/>
    <x v="2"/>
    <n v="0"/>
  </r>
  <r>
    <x v="1"/>
    <x v="1"/>
    <s v="Non Metropolitan Fire Authorities"/>
    <s v="E31000002"/>
    <x v="0"/>
    <x v="1"/>
    <x v="3"/>
    <n v="0"/>
  </r>
  <r>
    <x v="1"/>
    <x v="1"/>
    <s v="Non Metropolitan Fire Authorities"/>
    <s v="E31000002"/>
    <x v="0"/>
    <x v="1"/>
    <x v="4"/>
    <n v="11"/>
  </r>
  <r>
    <x v="1"/>
    <x v="1"/>
    <s v="Non Metropolitan Fire Authorities"/>
    <s v="E31000002"/>
    <x v="0"/>
    <x v="1"/>
    <x v="5"/>
    <n v="18"/>
  </r>
  <r>
    <x v="1"/>
    <x v="1"/>
    <s v="Non Metropolitan Fire Authorities"/>
    <s v="E31000002"/>
    <x v="0"/>
    <x v="1"/>
    <x v="6"/>
    <n v="96"/>
  </r>
  <r>
    <x v="1"/>
    <x v="1"/>
    <s v="Non Metropolitan Fire Authorities"/>
    <s v="E31000002"/>
    <x v="0"/>
    <x v="1"/>
    <x v="7"/>
    <n v="125"/>
  </r>
  <r>
    <x v="1"/>
    <x v="1"/>
    <s v="Non Metropolitan Fire Authorities"/>
    <s v="E31000002"/>
    <x v="1"/>
    <x v="1"/>
    <x v="2"/>
    <n v="0"/>
  </r>
  <r>
    <x v="1"/>
    <x v="1"/>
    <s v="Non Metropolitan Fire Authorities"/>
    <s v="E31000002"/>
    <x v="1"/>
    <x v="1"/>
    <x v="3"/>
    <n v="0"/>
  </r>
  <r>
    <x v="1"/>
    <x v="1"/>
    <s v="Non Metropolitan Fire Authorities"/>
    <s v="E31000002"/>
    <x v="1"/>
    <x v="1"/>
    <x v="4"/>
    <n v="0"/>
  </r>
  <r>
    <x v="1"/>
    <x v="1"/>
    <s v="Non Metropolitan Fire Authorities"/>
    <s v="E31000002"/>
    <x v="1"/>
    <x v="1"/>
    <x v="5"/>
    <n v="1"/>
  </r>
  <r>
    <x v="1"/>
    <x v="1"/>
    <s v="Non Metropolitan Fire Authorities"/>
    <s v="E31000002"/>
    <x v="1"/>
    <x v="1"/>
    <x v="6"/>
    <n v="12"/>
  </r>
  <r>
    <x v="1"/>
    <x v="1"/>
    <s v="Non Metropolitan Fire Authorities"/>
    <s v="E31000002"/>
    <x v="1"/>
    <x v="1"/>
    <x v="7"/>
    <n v="13"/>
  </r>
  <r>
    <x v="1"/>
    <x v="2"/>
    <s v="Non Metropolitan Fire Authorities"/>
    <s v="E31000003"/>
    <x v="0"/>
    <x v="0"/>
    <x v="0"/>
    <n v="3"/>
  </r>
  <r>
    <x v="1"/>
    <x v="2"/>
    <s v="Non Metropolitan Fire Authorities"/>
    <s v="E31000003"/>
    <x v="0"/>
    <x v="0"/>
    <x v="1"/>
    <n v="3"/>
  </r>
  <r>
    <x v="1"/>
    <x v="2"/>
    <s v="Non Metropolitan Fire Authorities"/>
    <s v="E31000003"/>
    <x v="0"/>
    <x v="0"/>
    <x v="2"/>
    <n v="8"/>
  </r>
  <r>
    <x v="1"/>
    <x v="2"/>
    <s v="Non Metropolitan Fire Authorities"/>
    <s v="E31000003"/>
    <x v="0"/>
    <x v="0"/>
    <x v="3"/>
    <n v="24"/>
  </r>
  <r>
    <x v="1"/>
    <x v="2"/>
    <s v="Non Metropolitan Fire Authorities"/>
    <s v="E31000003"/>
    <x v="0"/>
    <x v="0"/>
    <x v="4"/>
    <n v="52"/>
  </r>
  <r>
    <x v="1"/>
    <x v="2"/>
    <s v="Non Metropolitan Fire Authorities"/>
    <s v="E31000003"/>
    <x v="0"/>
    <x v="0"/>
    <x v="5"/>
    <n v="72"/>
  </r>
  <r>
    <x v="1"/>
    <x v="2"/>
    <s v="Non Metropolitan Fire Authorities"/>
    <s v="E31000003"/>
    <x v="0"/>
    <x v="0"/>
    <x v="6"/>
    <n v="203"/>
  </r>
  <r>
    <x v="1"/>
    <x v="2"/>
    <s v="Non Metropolitan Fire Authorities"/>
    <s v="E31000003"/>
    <x v="0"/>
    <x v="0"/>
    <x v="7"/>
    <n v="365"/>
  </r>
  <r>
    <x v="1"/>
    <x v="2"/>
    <s v="Non Metropolitan Fire Authorities"/>
    <s v="E31000003"/>
    <x v="1"/>
    <x v="0"/>
    <x v="0"/>
    <n v="0"/>
  </r>
  <r>
    <x v="1"/>
    <x v="2"/>
    <s v="Non Metropolitan Fire Authorities"/>
    <s v="E31000003"/>
    <x v="1"/>
    <x v="0"/>
    <x v="1"/>
    <n v="0"/>
  </r>
  <r>
    <x v="1"/>
    <x v="2"/>
    <s v="Non Metropolitan Fire Authorities"/>
    <s v="E31000003"/>
    <x v="1"/>
    <x v="0"/>
    <x v="2"/>
    <n v="0"/>
  </r>
  <r>
    <x v="1"/>
    <x v="2"/>
    <s v="Non Metropolitan Fire Authorities"/>
    <s v="E31000003"/>
    <x v="1"/>
    <x v="0"/>
    <x v="3"/>
    <n v="0"/>
  </r>
  <r>
    <x v="1"/>
    <x v="2"/>
    <s v="Non Metropolitan Fire Authorities"/>
    <s v="E31000003"/>
    <x v="1"/>
    <x v="0"/>
    <x v="4"/>
    <n v="1"/>
  </r>
  <r>
    <x v="1"/>
    <x v="2"/>
    <s v="Non Metropolitan Fire Authorities"/>
    <s v="E31000003"/>
    <x v="1"/>
    <x v="0"/>
    <x v="5"/>
    <n v="0"/>
  </r>
  <r>
    <x v="1"/>
    <x v="2"/>
    <s v="Non Metropolitan Fire Authorities"/>
    <s v="E31000003"/>
    <x v="1"/>
    <x v="0"/>
    <x v="6"/>
    <n v="15"/>
  </r>
  <r>
    <x v="1"/>
    <x v="2"/>
    <s v="Non Metropolitan Fire Authorities"/>
    <s v="E31000003"/>
    <x v="1"/>
    <x v="0"/>
    <x v="7"/>
    <n v="16"/>
  </r>
  <r>
    <x v="1"/>
    <x v="2"/>
    <s v="Non Metropolitan Fire Authorities"/>
    <s v="E31000003"/>
    <x v="0"/>
    <x v="1"/>
    <x v="2"/>
    <n v="0"/>
  </r>
  <r>
    <x v="1"/>
    <x v="2"/>
    <s v="Non Metropolitan Fire Authorities"/>
    <s v="E31000003"/>
    <x v="0"/>
    <x v="1"/>
    <x v="3"/>
    <n v="0"/>
  </r>
  <r>
    <x v="1"/>
    <x v="2"/>
    <s v="Non Metropolitan Fire Authorities"/>
    <s v="E31000003"/>
    <x v="0"/>
    <x v="1"/>
    <x v="4"/>
    <n v="5"/>
  </r>
  <r>
    <x v="1"/>
    <x v="2"/>
    <s v="Non Metropolitan Fire Authorities"/>
    <s v="E31000003"/>
    <x v="0"/>
    <x v="1"/>
    <x v="5"/>
    <n v="17"/>
  </r>
  <r>
    <x v="1"/>
    <x v="2"/>
    <s v="Non Metropolitan Fire Authorities"/>
    <s v="E31000003"/>
    <x v="0"/>
    <x v="1"/>
    <x v="6"/>
    <n v="49"/>
  </r>
  <r>
    <x v="1"/>
    <x v="2"/>
    <s v="Non Metropolitan Fire Authorities"/>
    <s v="E31000003"/>
    <x v="0"/>
    <x v="1"/>
    <x v="7"/>
    <n v="71"/>
  </r>
  <r>
    <x v="1"/>
    <x v="2"/>
    <s v="Non Metropolitan Fire Authorities"/>
    <s v="E31000003"/>
    <x v="1"/>
    <x v="1"/>
    <x v="2"/>
    <n v="0"/>
  </r>
  <r>
    <x v="1"/>
    <x v="2"/>
    <s v="Non Metropolitan Fire Authorities"/>
    <s v="E31000003"/>
    <x v="1"/>
    <x v="1"/>
    <x v="3"/>
    <n v="0"/>
  </r>
  <r>
    <x v="1"/>
    <x v="2"/>
    <s v="Non Metropolitan Fire Authorities"/>
    <s v="E31000003"/>
    <x v="1"/>
    <x v="1"/>
    <x v="4"/>
    <n v="0"/>
  </r>
  <r>
    <x v="1"/>
    <x v="2"/>
    <s v="Non Metropolitan Fire Authorities"/>
    <s v="E31000003"/>
    <x v="1"/>
    <x v="1"/>
    <x v="5"/>
    <n v="0"/>
  </r>
  <r>
    <x v="1"/>
    <x v="2"/>
    <s v="Non Metropolitan Fire Authorities"/>
    <s v="E31000003"/>
    <x v="1"/>
    <x v="1"/>
    <x v="6"/>
    <n v="4"/>
  </r>
  <r>
    <x v="1"/>
    <x v="2"/>
    <s v="Non Metropolitan Fire Authorities"/>
    <s v="E31000003"/>
    <x v="1"/>
    <x v="1"/>
    <x v="7"/>
    <n v="4"/>
  </r>
  <r>
    <x v="1"/>
    <x v="3"/>
    <s v="Non Metropolitan Fire Authorities"/>
    <s v="E31000004"/>
    <x v="0"/>
    <x v="0"/>
    <x v="0"/>
    <n v="2"/>
  </r>
  <r>
    <x v="1"/>
    <x v="3"/>
    <s v="Non Metropolitan Fire Authorities"/>
    <s v="E31000004"/>
    <x v="0"/>
    <x v="0"/>
    <x v="1"/>
    <n v="3"/>
  </r>
  <r>
    <x v="1"/>
    <x v="3"/>
    <s v="Non Metropolitan Fire Authorities"/>
    <s v="E31000004"/>
    <x v="0"/>
    <x v="0"/>
    <x v="2"/>
    <n v="6"/>
  </r>
  <r>
    <x v="1"/>
    <x v="3"/>
    <s v="Non Metropolitan Fire Authorities"/>
    <s v="E31000004"/>
    <x v="0"/>
    <x v="0"/>
    <x v="3"/>
    <n v="21"/>
  </r>
  <r>
    <x v="1"/>
    <x v="3"/>
    <s v="Non Metropolitan Fire Authorities"/>
    <s v="E31000004"/>
    <x v="0"/>
    <x v="0"/>
    <x v="4"/>
    <n v="31"/>
  </r>
  <r>
    <x v="1"/>
    <x v="3"/>
    <s v="Non Metropolitan Fire Authorities"/>
    <s v="E31000004"/>
    <x v="0"/>
    <x v="0"/>
    <x v="5"/>
    <n v="42"/>
  </r>
  <r>
    <x v="1"/>
    <x v="3"/>
    <s v="Non Metropolitan Fire Authorities"/>
    <s v="E31000004"/>
    <x v="0"/>
    <x v="0"/>
    <x v="6"/>
    <n v="128"/>
  </r>
  <r>
    <x v="1"/>
    <x v="3"/>
    <s v="Non Metropolitan Fire Authorities"/>
    <s v="E31000004"/>
    <x v="0"/>
    <x v="0"/>
    <x v="7"/>
    <n v="233"/>
  </r>
  <r>
    <x v="1"/>
    <x v="3"/>
    <s v="Non Metropolitan Fire Authorities"/>
    <s v="E31000004"/>
    <x v="1"/>
    <x v="0"/>
    <x v="0"/>
    <n v="0"/>
  </r>
  <r>
    <x v="1"/>
    <x v="3"/>
    <s v="Non Metropolitan Fire Authorities"/>
    <s v="E31000004"/>
    <x v="1"/>
    <x v="0"/>
    <x v="1"/>
    <n v="0"/>
  </r>
  <r>
    <x v="1"/>
    <x v="3"/>
    <s v="Non Metropolitan Fire Authorities"/>
    <s v="E31000004"/>
    <x v="1"/>
    <x v="0"/>
    <x v="2"/>
    <n v="0"/>
  </r>
  <r>
    <x v="1"/>
    <x v="3"/>
    <s v="Non Metropolitan Fire Authorities"/>
    <s v="E31000004"/>
    <x v="1"/>
    <x v="0"/>
    <x v="3"/>
    <n v="1"/>
  </r>
  <r>
    <x v="1"/>
    <x v="3"/>
    <s v="Non Metropolitan Fire Authorities"/>
    <s v="E31000004"/>
    <x v="1"/>
    <x v="0"/>
    <x v="4"/>
    <n v="1"/>
  </r>
  <r>
    <x v="1"/>
    <x v="3"/>
    <s v="Non Metropolitan Fire Authorities"/>
    <s v="E31000004"/>
    <x v="1"/>
    <x v="0"/>
    <x v="5"/>
    <n v="0"/>
  </r>
  <r>
    <x v="1"/>
    <x v="3"/>
    <s v="Non Metropolitan Fire Authorities"/>
    <s v="E31000004"/>
    <x v="1"/>
    <x v="0"/>
    <x v="6"/>
    <n v="9"/>
  </r>
  <r>
    <x v="1"/>
    <x v="3"/>
    <s v="Non Metropolitan Fire Authorities"/>
    <s v="E31000004"/>
    <x v="1"/>
    <x v="0"/>
    <x v="7"/>
    <n v="11"/>
  </r>
  <r>
    <x v="1"/>
    <x v="3"/>
    <s v="Non Metropolitan Fire Authorities"/>
    <s v="E31000004"/>
    <x v="0"/>
    <x v="1"/>
    <x v="2"/>
    <n v="0"/>
  </r>
  <r>
    <x v="1"/>
    <x v="3"/>
    <s v="Non Metropolitan Fire Authorities"/>
    <s v="E31000004"/>
    <x v="0"/>
    <x v="1"/>
    <x v="3"/>
    <n v="0"/>
  </r>
  <r>
    <x v="1"/>
    <x v="3"/>
    <s v="Non Metropolitan Fire Authorities"/>
    <s v="E31000004"/>
    <x v="0"/>
    <x v="1"/>
    <x v="4"/>
    <n v="8"/>
  </r>
  <r>
    <x v="1"/>
    <x v="3"/>
    <s v="Non Metropolitan Fire Authorities"/>
    <s v="E31000004"/>
    <x v="0"/>
    <x v="1"/>
    <x v="5"/>
    <n v="25"/>
  </r>
  <r>
    <x v="1"/>
    <x v="3"/>
    <s v="Non Metropolitan Fire Authorities"/>
    <s v="E31000004"/>
    <x v="0"/>
    <x v="1"/>
    <x v="6"/>
    <n v="92"/>
  </r>
  <r>
    <x v="1"/>
    <x v="3"/>
    <s v="Non Metropolitan Fire Authorities"/>
    <s v="E31000004"/>
    <x v="0"/>
    <x v="1"/>
    <x v="7"/>
    <n v="125"/>
  </r>
  <r>
    <x v="1"/>
    <x v="3"/>
    <s v="Non Metropolitan Fire Authorities"/>
    <s v="E31000004"/>
    <x v="1"/>
    <x v="1"/>
    <x v="2"/>
    <n v="0"/>
  </r>
  <r>
    <x v="1"/>
    <x v="3"/>
    <s v="Non Metropolitan Fire Authorities"/>
    <s v="E31000004"/>
    <x v="1"/>
    <x v="1"/>
    <x v="3"/>
    <n v="0"/>
  </r>
  <r>
    <x v="1"/>
    <x v="3"/>
    <s v="Non Metropolitan Fire Authorities"/>
    <s v="E31000004"/>
    <x v="1"/>
    <x v="1"/>
    <x v="4"/>
    <n v="0"/>
  </r>
  <r>
    <x v="1"/>
    <x v="3"/>
    <s v="Non Metropolitan Fire Authorities"/>
    <s v="E31000004"/>
    <x v="1"/>
    <x v="1"/>
    <x v="5"/>
    <n v="0"/>
  </r>
  <r>
    <x v="1"/>
    <x v="3"/>
    <s v="Non Metropolitan Fire Authorities"/>
    <s v="E31000004"/>
    <x v="1"/>
    <x v="1"/>
    <x v="6"/>
    <n v="7"/>
  </r>
  <r>
    <x v="1"/>
    <x v="3"/>
    <s v="Non Metropolitan Fire Authorities"/>
    <s v="E31000004"/>
    <x v="1"/>
    <x v="1"/>
    <x v="7"/>
    <n v="7"/>
  </r>
  <r>
    <x v="1"/>
    <x v="4"/>
    <s v="Non Metropolitan Fire Authorities"/>
    <s v="E31000005"/>
    <x v="0"/>
    <x v="0"/>
    <x v="0"/>
    <n v="2"/>
  </r>
  <r>
    <x v="1"/>
    <x v="4"/>
    <s v="Non Metropolitan Fire Authorities"/>
    <s v="E31000005"/>
    <x v="0"/>
    <x v="0"/>
    <x v="1"/>
    <n v="3"/>
  </r>
  <r>
    <x v="1"/>
    <x v="4"/>
    <s v="Non Metropolitan Fire Authorities"/>
    <s v="E31000005"/>
    <x v="0"/>
    <x v="0"/>
    <x v="2"/>
    <n v="9"/>
  </r>
  <r>
    <x v="1"/>
    <x v="4"/>
    <s v="Non Metropolitan Fire Authorities"/>
    <s v="E31000005"/>
    <x v="0"/>
    <x v="0"/>
    <x v="3"/>
    <n v="26"/>
  </r>
  <r>
    <x v="1"/>
    <x v="4"/>
    <s v="Non Metropolitan Fire Authorities"/>
    <s v="E31000005"/>
    <x v="0"/>
    <x v="0"/>
    <x v="4"/>
    <n v="43"/>
  </r>
  <r>
    <x v="1"/>
    <x v="4"/>
    <s v="Non Metropolitan Fire Authorities"/>
    <s v="E31000005"/>
    <x v="0"/>
    <x v="0"/>
    <x v="5"/>
    <n v="29"/>
  </r>
  <r>
    <x v="1"/>
    <x v="4"/>
    <s v="Non Metropolitan Fire Authorities"/>
    <s v="E31000005"/>
    <x v="0"/>
    <x v="0"/>
    <x v="6"/>
    <n v="120"/>
  </r>
  <r>
    <x v="1"/>
    <x v="4"/>
    <s v="Non Metropolitan Fire Authorities"/>
    <s v="E31000005"/>
    <x v="0"/>
    <x v="0"/>
    <x v="7"/>
    <n v="232"/>
  </r>
  <r>
    <x v="1"/>
    <x v="4"/>
    <s v="Non Metropolitan Fire Authorities"/>
    <s v="E31000005"/>
    <x v="1"/>
    <x v="0"/>
    <x v="0"/>
    <n v="0"/>
  </r>
  <r>
    <x v="1"/>
    <x v="4"/>
    <s v="Non Metropolitan Fire Authorities"/>
    <s v="E31000005"/>
    <x v="1"/>
    <x v="0"/>
    <x v="1"/>
    <n v="0"/>
  </r>
  <r>
    <x v="1"/>
    <x v="4"/>
    <s v="Non Metropolitan Fire Authorities"/>
    <s v="E31000005"/>
    <x v="1"/>
    <x v="0"/>
    <x v="2"/>
    <n v="0"/>
  </r>
  <r>
    <x v="1"/>
    <x v="4"/>
    <s v="Non Metropolitan Fire Authorities"/>
    <s v="E31000005"/>
    <x v="1"/>
    <x v="0"/>
    <x v="3"/>
    <n v="2"/>
  </r>
  <r>
    <x v="1"/>
    <x v="4"/>
    <s v="Non Metropolitan Fire Authorities"/>
    <s v="E31000005"/>
    <x v="1"/>
    <x v="0"/>
    <x v="4"/>
    <n v="1"/>
  </r>
  <r>
    <x v="1"/>
    <x v="4"/>
    <s v="Non Metropolitan Fire Authorities"/>
    <s v="E31000005"/>
    <x v="1"/>
    <x v="0"/>
    <x v="5"/>
    <n v="1"/>
  </r>
  <r>
    <x v="1"/>
    <x v="4"/>
    <s v="Non Metropolitan Fire Authorities"/>
    <s v="E31000005"/>
    <x v="1"/>
    <x v="0"/>
    <x v="6"/>
    <n v="14"/>
  </r>
  <r>
    <x v="1"/>
    <x v="4"/>
    <s v="Non Metropolitan Fire Authorities"/>
    <s v="E31000005"/>
    <x v="1"/>
    <x v="0"/>
    <x v="7"/>
    <n v="18"/>
  </r>
  <r>
    <x v="1"/>
    <x v="4"/>
    <s v="Non Metropolitan Fire Authorities"/>
    <s v="E31000005"/>
    <x v="0"/>
    <x v="1"/>
    <x v="2"/>
    <n v="0"/>
  </r>
  <r>
    <x v="1"/>
    <x v="4"/>
    <s v="Non Metropolitan Fire Authorities"/>
    <s v="E31000005"/>
    <x v="0"/>
    <x v="1"/>
    <x v="3"/>
    <n v="1"/>
  </r>
  <r>
    <x v="1"/>
    <x v="4"/>
    <s v="Non Metropolitan Fire Authorities"/>
    <s v="E31000005"/>
    <x v="0"/>
    <x v="1"/>
    <x v="4"/>
    <n v="28"/>
  </r>
  <r>
    <x v="1"/>
    <x v="4"/>
    <s v="Non Metropolitan Fire Authorities"/>
    <s v="E31000005"/>
    <x v="0"/>
    <x v="1"/>
    <x v="5"/>
    <n v="55"/>
  </r>
  <r>
    <x v="1"/>
    <x v="4"/>
    <s v="Non Metropolitan Fire Authorities"/>
    <s v="E31000005"/>
    <x v="0"/>
    <x v="1"/>
    <x v="6"/>
    <n v="131"/>
  </r>
  <r>
    <x v="1"/>
    <x v="4"/>
    <s v="Non Metropolitan Fire Authorities"/>
    <s v="E31000005"/>
    <x v="0"/>
    <x v="1"/>
    <x v="7"/>
    <n v="215"/>
  </r>
  <r>
    <x v="1"/>
    <x v="4"/>
    <s v="Non Metropolitan Fire Authorities"/>
    <s v="E31000005"/>
    <x v="1"/>
    <x v="1"/>
    <x v="2"/>
    <n v="0"/>
  </r>
  <r>
    <x v="1"/>
    <x v="4"/>
    <s v="Non Metropolitan Fire Authorities"/>
    <s v="E31000005"/>
    <x v="1"/>
    <x v="1"/>
    <x v="3"/>
    <n v="0"/>
  </r>
  <r>
    <x v="1"/>
    <x v="4"/>
    <s v="Non Metropolitan Fire Authorities"/>
    <s v="E31000005"/>
    <x v="1"/>
    <x v="1"/>
    <x v="4"/>
    <n v="0"/>
  </r>
  <r>
    <x v="1"/>
    <x v="4"/>
    <s v="Non Metropolitan Fire Authorities"/>
    <s v="E31000005"/>
    <x v="1"/>
    <x v="1"/>
    <x v="5"/>
    <n v="1"/>
  </r>
  <r>
    <x v="1"/>
    <x v="4"/>
    <s v="Non Metropolitan Fire Authorities"/>
    <s v="E31000005"/>
    <x v="1"/>
    <x v="1"/>
    <x v="6"/>
    <n v="11"/>
  </r>
  <r>
    <x v="1"/>
    <x v="4"/>
    <s v="Non Metropolitan Fire Authorities"/>
    <s v="E31000005"/>
    <x v="1"/>
    <x v="1"/>
    <x v="7"/>
    <n v="12"/>
  </r>
  <r>
    <x v="1"/>
    <x v="5"/>
    <s v="Non Metropolitan Fire Authorities"/>
    <s v="E31000006"/>
    <x v="0"/>
    <x v="0"/>
    <x v="0"/>
    <n v="2"/>
  </r>
  <r>
    <x v="1"/>
    <x v="5"/>
    <s v="Non Metropolitan Fire Authorities"/>
    <s v="E31000006"/>
    <x v="0"/>
    <x v="0"/>
    <x v="1"/>
    <n v="4"/>
  </r>
  <r>
    <x v="1"/>
    <x v="5"/>
    <s v="Non Metropolitan Fire Authorities"/>
    <s v="E31000006"/>
    <x v="0"/>
    <x v="0"/>
    <x v="2"/>
    <n v="7"/>
  </r>
  <r>
    <x v="1"/>
    <x v="5"/>
    <s v="Non Metropolitan Fire Authorities"/>
    <s v="E31000006"/>
    <x v="0"/>
    <x v="0"/>
    <x v="3"/>
    <n v="30"/>
  </r>
  <r>
    <x v="1"/>
    <x v="5"/>
    <s v="Non Metropolitan Fire Authorities"/>
    <s v="E31000006"/>
    <x v="0"/>
    <x v="0"/>
    <x v="4"/>
    <n v="60"/>
  </r>
  <r>
    <x v="1"/>
    <x v="5"/>
    <s v="Non Metropolitan Fire Authorities"/>
    <s v="E31000006"/>
    <x v="0"/>
    <x v="0"/>
    <x v="5"/>
    <n v="59"/>
  </r>
  <r>
    <x v="1"/>
    <x v="5"/>
    <s v="Non Metropolitan Fire Authorities"/>
    <s v="E31000006"/>
    <x v="0"/>
    <x v="0"/>
    <x v="6"/>
    <n v="212"/>
  </r>
  <r>
    <x v="1"/>
    <x v="5"/>
    <s v="Non Metropolitan Fire Authorities"/>
    <s v="E31000006"/>
    <x v="0"/>
    <x v="0"/>
    <x v="7"/>
    <n v="374"/>
  </r>
  <r>
    <x v="1"/>
    <x v="5"/>
    <s v="Non Metropolitan Fire Authorities"/>
    <s v="E31000006"/>
    <x v="1"/>
    <x v="0"/>
    <x v="0"/>
    <n v="0"/>
  </r>
  <r>
    <x v="1"/>
    <x v="5"/>
    <s v="Non Metropolitan Fire Authorities"/>
    <s v="E31000006"/>
    <x v="1"/>
    <x v="0"/>
    <x v="1"/>
    <n v="0"/>
  </r>
  <r>
    <x v="1"/>
    <x v="5"/>
    <s v="Non Metropolitan Fire Authorities"/>
    <s v="E31000006"/>
    <x v="1"/>
    <x v="0"/>
    <x v="2"/>
    <n v="1"/>
  </r>
  <r>
    <x v="1"/>
    <x v="5"/>
    <s v="Non Metropolitan Fire Authorities"/>
    <s v="E31000006"/>
    <x v="1"/>
    <x v="0"/>
    <x v="3"/>
    <n v="1"/>
  </r>
  <r>
    <x v="1"/>
    <x v="5"/>
    <s v="Non Metropolitan Fire Authorities"/>
    <s v="E31000006"/>
    <x v="1"/>
    <x v="0"/>
    <x v="4"/>
    <n v="1"/>
  </r>
  <r>
    <x v="1"/>
    <x v="5"/>
    <s v="Non Metropolitan Fire Authorities"/>
    <s v="E31000006"/>
    <x v="1"/>
    <x v="0"/>
    <x v="5"/>
    <n v="1"/>
  </r>
  <r>
    <x v="1"/>
    <x v="5"/>
    <s v="Non Metropolitan Fire Authorities"/>
    <s v="E31000006"/>
    <x v="1"/>
    <x v="0"/>
    <x v="6"/>
    <n v="19"/>
  </r>
  <r>
    <x v="1"/>
    <x v="5"/>
    <s v="Non Metropolitan Fire Authorities"/>
    <s v="E31000006"/>
    <x v="1"/>
    <x v="0"/>
    <x v="7"/>
    <n v="23"/>
  </r>
  <r>
    <x v="1"/>
    <x v="5"/>
    <s v="Non Metropolitan Fire Authorities"/>
    <s v="E31000006"/>
    <x v="0"/>
    <x v="1"/>
    <x v="2"/>
    <n v="0"/>
  </r>
  <r>
    <x v="1"/>
    <x v="5"/>
    <s v="Non Metropolitan Fire Authorities"/>
    <s v="E31000006"/>
    <x v="0"/>
    <x v="1"/>
    <x v="3"/>
    <n v="0"/>
  </r>
  <r>
    <x v="1"/>
    <x v="5"/>
    <s v="Non Metropolitan Fire Authorities"/>
    <s v="E31000006"/>
    <x v="0"/>
    <x v="1"/>
    <x v="4"/>
    <n v="17"/>
  </r>
  <r>
    <x v="1"/>
    <x v="5"/>
    <s v="Non Metropolitan Fire Authorities"/>
    <s v="E31000006"/>
    <x v="0"/>
    <x v="1"/>
    <x v="5"/>
    <n v="47"/>
  </r>
  <r>
    <x v="1"/>
    <x v="5"/>
    <s v="Non Metropolitan Fire Authorities"/>
    <s v="E31000006"/>
    <x v="0"/>
    <x v="1"/>
    <x v="6"/>
    <n v="193"/>
  </r>
  <r>
    <x v="1"/>
    <x v="5"/>
    <s v="Non Metropolitan Fire Authorities"/>
    <s v="E31000006"/>
    <x v="0"/>
    <x v="1"/>
    <x v="7"/>
    <n v="257"/>
  </r>
  <r>
    <x v="1"/>
    <x v="5"/>
    <s v="Non Metropolitan Fire Authorities"/>
    <s v="E31000006"/>
    <x v="1"/>
    <x v="1"/>
    <x v="2"/>
    <n v="0"/>
  </r>
  <r>
    <x v="1"/>
    <x v="5"/>
    <s v="Non Metropolitan Fire Authorities"/>
    <s v="E31000006"/>
    <x v="1"/>
    <x v="1"/>
    <x v="3"/>
    <n v="0"/>
  </r>
  <r>
    <x v="1"/>
    <x v="5"/>
    <s v="Non Metropolitan Fire Authorities"/>
    <s v="E31000006"/>
    <x v="1"/>
    <x v="1"/>
    <x v="4"/>
    <n v="0"/>
  </r>
  <r>
    <x v="1"/>
    <x v="5"/>
    <s v="Non Metropolitan Fire Authorities"/>
    <s v="E31000006"/>
    <x v="1"/>
    <x v="1"/>
    <x v="5"/>
    <n v="1"/>
  </r>
  <r>
    <x v="1"/>
    <x v="5"/>
    <s v="Non Metropolitan Fire Authorities"/>
    <s v="E31000006"/>
    <x v="1"/>
    <x v="1"/>
    <x v="6"/>
    <n v="16"/>
  </r>
  <r>
    <x v="1"/>
    <x v="5"/>
    <s v="Non Metropolitan Fire Authorities"/>
    <s v="E31000006"/>
    <x v="1"/>
    <x v="1"/>
    <x v="7"/>
    <n v="17"/>
  </r>
  <r>
    <x v="1"/>
    <x v="6"/>
    <s v="Non Metropolitan Fire Authorities"/>
    <s v="E31000007"/>
    <x v="0"/>
    <x v="0"/>
    <x v="0"/>
    <n v="3"/>
  </r>
  <r>
    <x v="1"/>
    <x v="6"/>
    <s v="Non Metropolitan Fire Authorities"/>
    <s v="E31000007"/>
    <x v="0"/>
    <x v="0"/>
    <x v="1"/>
    <n v="0"/>
  </r>
  <r>
    <x v="1"/>
    <x v="6"/>
    <s v="Non Metropolitan Fire Authorities"/>
    <s v="E31000007"/>
    <x v="0"/>
    <x v="0"/>
    <x v="2"/>
    <n v="6"/>
  </r>
  <r>
    <x v="1"/>
    <x v="6"/>
    <s v="Non Metropolitan Fire Authorities"/>
    <s v="E31000007"/>
    <x v="0"/>
    <x v="0"/>
    <x v="3"/>
    <n v="13"/>
  </r>
  <r>
    <x v="1"/>
    <x v="6"/>
    <s v="Non Metropolitan Fire Authorities"/>
    <s v="E31000007"/>
    <x v="0"/>
    <x v="0"/>
    <x v="4"/>
    <n v="49"/>
  </r>
  <r>
    <x v="1"/>
    <x v="6"/>
    <s v="Non Metropolitan Fire Authorities"/>
    <s v="E31000007"/>
    <x v="0"/>
    <x v="0"/>
    <x v="5"/>
    <n v="51"/>
  </r>
  <r>
    <x v="1"/>
    <x v="6"/>
    <s v="Non Metropolitan Fire Authorities"/>
    <s v="E31000007"/>
    <x v="0"/>
    <x v="0"/>
    <x v="6"/>
    <n v="186"/>
  </r>
  <r>
    <x v="1"/>
    <x v="6"/>
    <s v="Non Metropolitan Fire Authorities"/>
    <s v="E31000007"/>
    <x v="0"/>
    <x v="0"/>
    <x v="7"/>
    <n v="308"/>
  </r>
  <r>
    <x v="1"/>
    <x v="6"/>
    <s v="Non Metropolitan Fire Authorities"/>
    <s v="E31000007"/>
    <x v="1"/>
    <x v="0"/>
    <x v="0"/>
    <n v="0"/>
  </r>
  <r>
    <x v="1"/>
    <x v="6"/>
    <s v="Non Metropolitan Fire Authorities"/>
    <s v="E31000007"/>
    <x v="1"/>
    <x v="0"/>
    <x v="1"/>
    <n v="0"/>
  </r>
  <r>
    <x v="1"/>
    <x v="6"/>
    <s v="Non Metropolitan Fire Authorities"/>
    <s v="E31000007"/>
    <x v="1"/>
    <x v="0"/>
    <x v="2"/>
    <n v="0"/>
  </r>
  <r>
    <x v="1"/>
    <x v="6"/>
    <s v="Non Metropolitan Fire Authorities"/>
    <s v="E31000007"/>
    <x v="1"/>
    <x v="0"/>
    <x v="3"/>
    <n v="0"/>
  </r>
  <r>
    <x v="1"/>
    <x v="6"/>
    <s v="Non Metropolitan Fire Authorities"/>
    <s v="E31000007"/>
    <x v="1"/>
    <x v="0"/>
    <x v="4"/>
    <n v="2"/>
  </r>
  <r>
    <x v="1"/>
    <x v="6"/>
    <s v="Non Metropolitan Fire Authorities"/>
    <s v="E31000007"/>
    <x v="1"/>
    <x v="0"/>
    <x v="5"/>
    <n v="1"/>
  </r>
  <r>
    <x v="1"/>
    <x v="6"/>
    <s v="Non Metropolitan Fire Authorities"/>
    <s v="E31000007"/>
    <x v="1"/>
    <x v="0"/>
    <x v="6"/>
    <n v="14"/>
  </r>
  <r>
    <x v="1"/>
    <x v="6"/>
    <s v="Non Metropolitan Fire Authorities"/>
    <s v="E31000007"/>
    <x v="1"/>
    <x v="0"/>
    <x v="7"/>
    <n v="17"/>
  </r>
  <r>
    <x v="1"/>
    <x v="6"/>
    <s v="Non Metropolitan Fire Authorities"/>
    <s v="E31000007"/>
    <x v="0"/>
    <x v="1"/>
    <x v="2"/>
    <n v="0"/>
  </r>
  <r>
    <x v="1"/>
    <x v="6"/>
    <s v="Non Metropolitan Fire Authorities"/>
    <s v="E31000007"/>
    <x v="0"/>
    <x v="1"/>
    <x v="3"/>
    <n v="0"/>
  </r>
  <r>
    <x v="1"/>
    <x v="6"/>
    <s v="Non Metropolitan Fire Authorities"/>
    <s v="E31000007"/>
    <x v="0"/>
    <x v="1"/>
    <x v="4"/>
    <n v="6"/>
  </r>
  <r>
    <x v="1"/>
    <x v="6"/>
    <s v="Non Metropolitan Fire Authorities"/>
    <s v="E31000007"/>
    <x v="0"/>
    <x v="1"/>
    <x v="5"/>
    <n v="14"/>
  </r>
  <r>
    <x v="1"/>
    <x v="6"/>
    <s v="Non Metropolitan Fire Authorities"/>
    <s v="E31000007"/>
    <x v="0"/>
    <x v="1"/>
    <x v="6"/>
    <n v="97"/>
  </r>
  <r>
    <x v="1"/>
    <x v="6"/>
    <s v="Non Metropolitan Fire Authorities"/>
    <s v="E31000007"/>
    <x v="0"/>
    <x v="1"/>
    <x v="7"/>
    <n v="117"/>
  </r>
  <r>
    <x v="1"/>
    <x v="6"/>
    <s v="Non Metropolitan Fire Authorities"/>
    <s v="E31000007"/>
    <x v="1"/>
    <x v="1"/>
    <x v="2"/>
    <n v="0"/>
  </r>
  <r>
    <x v="1"/>
    <x v="6"/>
    <s v="Non Metropolitan Fire Authorities"/>
    <s v="E31000007"/>
    <x v="1"/>
    <x v="1"/>
    <x v="3"/>
    <n v="0"/>
  </r>
  <r>
    <x v="1"/>
    <x v="6"/>
    <s v="Non Metropolitan Fire Authorities"/>
    <s v="E31000007"/>
    <x v="1"/>
    <x v="1"/>
    <x v="4"/>
    <n v="0"/>
  </r>
  <r>
    <x v="1"/>
    <x v="6"/>
    <s v="Non Metropolitan Fire Authorities"/>
    <s v="E31000007"/>
    <x v="1"/>
    <x v="1"/>
    <x v="5"/>
    <n v="0"/>
  </r>
  <r>
    <x v="1"/>
    <x v="6"/>
    <s v="Non Metropolitan Fire Authorities"/>
    <s v="E31000007"/>
    <x v="1"/>
    <x v="1"/>
    <x v="6"/>
    <n v="4"/>
  </r>
  <r>
    <x v="1"/>
    <x v="6"/>
    <s v="Non Metropolitan Fire Authorities"/>
    <s v="E31000007"/>
    <x v="1"/>
    <x v="1"/>
    <x v="7"/>
    <n v="4"/>
  </r>
  <r>
    <x v="1"/>
    <x v="7"/>
    <s v="Non Metropolitan Fire Authorities"/>
    <s v="E31000008"/>
    <x v="0"/>
    <x v="0"/>
    <x v="0"/>
    <n v="2"/>
  </r>
  <r>
    <x v="1"/>
    <x v="7"/>
    <s v="Non Metropolitan Fire Authorities"/>
    <s v="E31000008"/>
    <x v="0"/>
    <x v="0"/>
    <x v="1"/>
    <n v="3"/>
  </r>
  <r>
    <x v="1"/>
    <x v="7"/>
    <s v="Non Metropolitan Fire Authorities"/>
    <s v="E31000008"/>
    <x v="0"/>
    <x v="0"/>
    <x v="2"/>
    <n v="8"/>
  </r>
  <r>
    <x v="1"/>
    <x v="7"/>
    <s v="Non Metropolitan Fire Authorities"/>
    <s v="E31000008"/>
    <x v="0"/>
    <x v="0"/>
    <x v="3"/>
    <n v="14"/>
  </r>
  <r>
    <x v="1"/>
    <x v="7"/>
    <s v="Non Metropolitan Fire Authorities"/>
    <s v="E31000008"/>
    <x v="0"/>
    <x v="0"/>
    <x v="4"/>
    <n v="32"/>
  </r>
  <r>
    <x v="1"/>
    <x v="7"/>
    <s v="Non Metropolitan Fire Authorities"/>
    <s v="E31000008"/>
    <x v="0"/>
    <x v="0"/>
    <x v="5"/>
    <n v="22"/>
  </r>
  <r>
    <x v="1"/>
    <x v="7"/>
    <s v="Non Metropolitan Fire Authorities"/>
    <s v="E31000008"/>
    <x v="0"/>
    <x v="0"/>
    <x v="6"/>
    <n v="98"/>
  </r>
  <r>
    <x v="1"/>
    <x v="7"/>
    <s v="Non Metropolitan Fire Authorities"/>
    <s v="E31000008"/>
    <x v="0"/>
    <x v="0"/>
    <x v="7"/>
    <n v="179"/>
  </r>
  <r>
    <x v="1"/>
    <x v="7"/>
    <s v="Non Metropolitan Fire Authorities"/>
    <s v="E31000008"/>
    <x v="1"/>
    <x v="0"/>
    <x v="0"/>
    <n v="0"/>
  </r>
  <r>
    <x v="1"/>
    <x v="7"/>
    <s v="Non Metropolitan Fire Authorities"/>
    <s v="E31000008"/>
    <x v="1"/>
    <x v="0"/>
    <x v="1"/>
    <n v="1"/>
  </r>
  <r>
    <x v="1"/>
    <x v="7"/>
    <s v="Non Metropolitan Fire Authorities"/>
    <s v="E31000008"/>
    <x v="1"/>
    <x v="0"/>
    <x v="2"/>
    <n v="0"/>
  </r>
  <r>
    <x v="1"/>
    <x v="7"/>
    <s v="Non Metropolitan Fire Authorities"/>
    <s v="E31000008"/>
    <x v="1"/>
    <x v="0"/>
    <x v="3"/>
    <n v="0"/>
  </r>
  <r>
    <x v="1"/>
    <x v="7"/>
    <s v="Non Metropolitan Fire Authorities"/>
    <s v="E31000008"/>
    <x v="1"/>
    <x v="0"/>
    <x v="4"/>
    <n v="1"/>
  </r>
  <r>
    <x v="1"/>
    <x v="7"/>
    <s v="Non Metropolitan Fire Authorities"/>
    <s v="E31000008"/>
    <x v="1"/>
    <x v="0"/>
    <x v="5"/>
    <n v="0"/>
  </r>
  <r>
    <x v="1"/>
    <x v="7"/>
    <s v="Non Metropolitan Fire Authorities"/>
    <s v="E31000008"/>
    <x v="1"/>
    <x v="0"/>
    <x v="6"/>
    <n v="6"/>
  </r>
  <r>
    <x v="1"/>
    <x v="7"/>
    <s v="Non Metropolitan Fire Authorities"/>
    <s v="E31000008"/>
    <x v="1"/>
    <x v="0"/>
    <x v="7"/>
    <n v="8"/>
  </r>
  <r>
    <x v="1"/>
    <x v="7"/>
    <s v="Non Metropolitan Fire Authorities"/>
    <s v="E31000008"/>
    <x v="0"/>
    <x v="1"/>
    <x v="2"/>
    <n v="0"/>
  </r>
  <r>
    <x v="1"/>
    <x v="7"/>
    <s v="Non Metropolitan Fire Authorities"/>
    <s v="E31000008"/>
    <x v="0"/>
    <x v="1"/>
    <x v="3"/>
    <n v="16"/>
  </r>
  <r>
    <x v="1"/>
    <x v="7"/>
    <s v="Non Metropolitan Fire Authorities"/>
    <s v="E31000008"/>
    <x v="0"/>
    <x v="1"/>
    <x v="4"/>
    <n v="31"/>
  </r>
  <r>
    <x v="1"/>
    <x v="7"/>
    <s v="Non Metropolitan Fire Authorities"/>
    <s v="E31000008"/>
    <x v="0"/>
    <x v="1"/>
    <x v="5"/>
    <n v="48"/>
  </r>
  <r>
    <x v="1"/>
    <x v="7"/>
    <s v="Non Metropolitan Fire Authorities"/>
    <s v="E31000008"/>
    <x v="0"/>
    <x v="1"/>
    <x v="6"/>
    <n v="299"/>
  </r>
  <r>
    <x v="1"/>
    <x v="7"/>
    <s v="Non Metropolitan Fire Authorities"/>
    <s v="E31000008"/>
    <x v="0"/>
    <x v="1"/>
    <x v="7"/>
    <n v="394"/>
  </r>
  <r>
    <x v="1"/>
    <x v="7"/>
    <s v="Non Metropolitan Fire Authorities"/>
    <s v="E31000008"/>
    <x v="1"/>
    <x v="1"/>
    <x v="2"/>
    <n v="0"/>
  </r>
  <r>
    <x v="1"/>
    <x v="7"/>
    <s v="Non Metropolitan Fire Authorities"/>
    <s v="E31000008"/>
    <x v="1"/>
    <x v="1"/>
    <x v="3"/>
    <n v="0"/>
  </r>
  <r>
    <x v="1"/>
    <x v="7"/>
    <s v="Non Metropolitan Fire Authorities"/>
    <s v="E31000008"/>
    <x v="1"/>
    <x v="1"/>
    <x v="4"/>
    <n v="0"/>
  </r>
  <r>
    <x v="1"/>
    <x v="7"/>
    <s v="Non Metropolitan Fire Authorities"/>
    <s v="E31000008"/>
    <x v="1"/>
    <x v="1"/>
    <x v="5"/>
    <n v="0"/>
  </r>
  <r>
    <x v="1"/>
    <x v="7"/>
    <s v="Non Metropolitan Fire Authorities"/>
    <s v="E31000008"/>
    <x v="1"/>
    <x v="1"/>
    <x v="6"/>
    <n v="4"/>
  </r>
  <r>
    <x v="1"/>
    <x v="7"/>
    <s v="Non Metropolitan Fire Authorities"/>
    <s v="E31000008"/>
    <x v="1"/>
    <x v="1"/>
    <x v="7"/>
    <n v="4"/>
  </r>
  <r>
    <x v="1"/>
    <x v="8"/>
    <s v="Non Metropolitan Fire Authorities"/>
    <s v="E31000009"/>
    <x v="0"/>
    <x v="0"/>
    <x v="0"/>
    <n v="2"/>
  </r>
  <r>
    <x v="1"/>
    <x v="8"/>
    <s v="Non Metropolitan Fire Authorities"/>
    <s v="E31000009"/>
    <x v="0"/>
    <x v="0"/>
    <x v="1"/>
    <n v="3"/>
  </r>
  <r>
    <x v="1"/>
    <x v="8"/>
    <s v="Non Metropolitan Fire Authorities"/>
    <s v="E31000009"/>
    <x v="0"/>
    <x v="0"/>
    <x v="2"/>
    <n v="10"/>
  </r>
  <r>
    <x v="1"/>
    <x v="8"/>
    <s v="Non Metropolitan Fire Authorities"/>
    <s v="E31000009"/>
    <x v="0"/>
    <x v="0"/>
    <x v="3"/>
    <n v="15"/>
  </r>
  <r>
    <x v="1"/>
    <x v="8"/>
    <s v="Non Metropolitan Fire Authorities"/>
    <s v="E31000009"/>
    <x v="0"/>
    <x v="0"/>
    <x v="4"/>
    <n v="22"/>
  </r>
  <r>
    <x v="1"/>
    <x v="8"/>
    <s v="Non Metropolitan Fire Authorities"/>
    <s v="E31000009"/>
    <x v="0"/>
    <x v="0"/>
    <x v="5"/>
    <n v="28"/>
  </r>
  <r>
    <x v="1"/>
    <x v="8"/>
    <s v="Non Metropolitan Fire Authorities"/>
    <s v="E31000009"/>
    <x v="0"/>
    <x v="0"/>
    <x v="6"/>
    <n v="109"/>
  </r>
  <r>
    <x v="1"/>
    <x v="8"/>
    <s v="Non Metropolitan Fire Authorities"/>
    <s v="E31000009"/>
    <x v="0"/>
    <x v="0"/>
    <x v="7"/>
    <n v="189"/>
  </r>
  <r>
    <x v="1"/>
    <x v="8"/>
    <s v="Non Metropolitan Fire Authorities"/>
    <s v="E31000009"/>
    <x v="1"/>
    <x v="0"/>
    <x v="0"/>
    <n v="0"/>
  </r>
  <r>
    <x v="1"/>
    <x v="8"/>
    <s v="Non Metropolitan Fire Authorities"/>
    <s v="E31000009"/>
    <x v="1"/>
    <x v="0"/>
    <x v="1"/>
    <n v="0"/>
  </r>
  <r>
    <x v="1"/>
    <x v="8"/>
    <s v="Non Metropolitan Fire Authorities"/>
    <s v="E31000009"/>
    <x v="1"/>
    <x v="0"/>
    <x v="2"/>
    <n v="0"/>
  </r>
  <r>
    <x v="1"/>
    <x v="8"/>
    <s v="Non Metropolitan Fire Authorities"/>
    <s v="E31000009"/>
    <x v="1"/>
    <x v="0"/>
    <x v="3"/>
    <n v="1"/>
  </r>
  <r>
    <x v="1"/>
    <x v="8"/>
    <s v="Non Metropolitan Fire Authorities"/>
    <s v="E31000009"/>
    <x v="1"/>
    <x v="0"/>
    <x v="4"/>
    <n v="1"/>
  </r>
  <r>
    <x v="1"/>
    <x v="8"/>
    <s v="Non Metropolitan Fire Authorities"/>
    <s v="E31000009"/>
    <x v="1"/>
    <x v="0"/>
    <x v="5"/>
    <n v="0"/>
  </r>
  <r>
    <x v="1"/>
    <x v="8"/>
    <s v="Non Metropolitan Fire Authorities"/>
    <s v="E31000009"/>
    <x v="1"/>
    <x v="0"/>
    <x v="6"/>
    <n v="14"/>
  </r>
  <r>
    <x v="1"/>
    <x v="8"/>
    <s v="Non Metropolitan Fire Authorities"/>
    <s v="E31000009"/>
    <x v="1"/>
    <x v="0"/>
    <x v="7"/>
    <n v="16"/>
  </r>
  <r>
    <x v="1"/>
    <x v="8"/>
    <s v="Non Metropolitan Fire Authorities"/>
    <s v="E31000009"/>
    <x v="0"/>
    <x v="1"/>
    <x v="2"/>
    <n v="0"/>
  </r>
  <r>
    <x v="1"/>
    <x v="8"/>
    <s v="Non Metropolitan Fire Authorities"/>
    <s v="E31000009"/>
    <x v="0"/>
    <x v="1"/>
    <x v="3"/>
    <n v="0"/>
  </r>
  <r>
    <x v="1"/>
    <x v="8"/>
    <s v="Non Metropolitan Fire Authorities"/>
    <s v="E31000009"/>
    <x v="0"/>
    <x v="1"/>
    <x v="4"/>
    <n v="10"/>
  </r>
  <r>
    <x v="1"/>
    <x v="8"/>
    <s v="Non Metropolitan Fire Authorities"/>
    <s v="E31000009"/>
    <x v="0"/>
    <x v="1"/>
    <x v="5"/>
    <n v="79"/>
  </r>
  <r>
    <x v="1"/>
    <x v="8"/>
    <s v="Non Metropolitan Fire Authorities"/>
    <s v="E31000009"/>
    <x v="0"/>
    <x v="1"/>
    <x v="6"/>
    <n v="253"/>
  </r>
  <r>
    <x v="1"/>
    <x v="8"/>
    <s v="Non Metropolitan Fire Authorities"/>
    <s v="E31000009"/>
    <x v="0"/>
    <x v="1"/>
    <x v="7"/>
    <n v="342"/>
  </r>
  <r>
    <x v="1"/>
    <x v="8"/>
    <s v="Non Metropolitan Fire Authorities"/>
    <s v="E31000009"/>
    <x v="1"/>
    <x v="1"/>
    <x v="2"/>
    <n v="0"/>
  </r>
  <r>
    <x v="1"/>
    <x v="8"/>
    <s v="Non Metropolitan Fire Authorities"/>
    <s v="E31000009"/>
    <x v="1"/>
    <x v="1"/>
    <x v="3"/>
    <n v="0"/>
  </r>
  <r>
    <x v="1"/>
    <x v="8"/>
    <s v="Non Metropolitan Fire Authorities"/>
    <s v="E31000009"/>
    <x v="1"/>
    <x v="1"/>
    <x v="4"/>
    <n v="0"/>
  </r>
  <r>
    <x v="1"/>
    <x v="8"/>
    <s v="Non Metropolitan Fire Authorities"/>
    <s v="E31000009"/>
    <x v="1"/>
    <x v="1"/>
    <x v="5"/>
    <n v="0"/>
  </r>
  <r>
    <x v="1"/>
    <x v="8"/>
    <s v="Non Metropolitan Fire Authorities"/>
    <s v="E31000009"/>
    <x v="1"/>
    <x v="1"/>
    <x v="6"/>
    <n v="21"/>
  </r>
  <r>
    <x v="1"/>
    <x v="8"/>
    <s v="Non Metropolitan Fire Authorities"/>
    <s v="E31000009"/>
    <x v="1"/>
    <x v="1"/>
    <x v="7"/>
    <n v="21"/>
  </r>
  <r>
    <x v="1"/>
    <x v="9"/>
    <s v="Non Metropolitan Fire Authorities"/>
    <s v="E31000010"/>
    <x v="0"/>
    <x v="0"/>
    <x v="0"/>
    <n v="2"/>
  </r>
  <r>
    <x v="1"/>
    <x v="9"/>
    <s v="Non Metropolitan Fire Authorities"/>
    <s v="E31000010"/>
    <x v="0"/>
    <x v="0"/>
    <x v="1"/>
    <n v="3"/>
  </r>
  <r>
    <x v="1"/>
    <x v="9"/>
    <s v="Non Metropolitan Fire Authorities"/>
    <s v="E31000010"/>
    <x v="0"/>
    <x v="0"/>
    <x v="2"/>
    <n v="8"/>
  </r>
  <r>
    <x v="1"/>
    <x v="9"/>
    <s v="Non Metropolitan Fire Authorities"/>
    <s v="E31000010"/>
    <x v="0"/>
    <x v="0"/>
    <x v="3"/>
    <n v="19"/>
  </r>
  <r>
    <x v="1"/>
    <x v="9"/>
    <s v="Non Metropolitan Fire Authorities"/>
    <s v="E31000010"/>
    <x v="0"/>
    <x v="0"/>
    <x v="4"/>
    <n v="56"/>
  </r>
  <r>
    <x v="1"/>
    <x v="9"/>
    <s v="Non Metropolitan Fire Authorities"/>
    <s v="E31000010"/>
    <x v="0"/>
    <x v="0"/>
    <x v="5"/>
    <n v="60"/>
  </r>
  <r>
    <x v="1"/>
    <x v="9"/>
    <s v="Non Metropolitan Fire Authorities"/>
    <s v="E31000010"/>
    <x v="0"/>
    <x v="0"/>
    <x v="6"/>
    <n v="171"/>
  </r>
  <r>
    <x v="1"/>
    <x v="9"/>
    <s v="Non Metropolitan Fire Authorities"/>
    <s v="E31000010"/>
    <x v="0"/>
    <x v="0"/>
    <x v="7"/>
    <n v="319"/>
  </r>
  <r>
    <x v="1"/>
    <x v="9"/>
    <s v="Non Metropolitan Fire Authorities"/>
    <s v="E31000010"/>
    <x v="1"/>
    <x v="0"/>
    <x v="0"/>
    <n v="0"/>
  </r>
  <r>
    <x v="1"/>
    <x v="9"/>
    <s v="Non Metropolitan Fire Authorities"/>
    <s v="E31000010"/>
    <x v="1"/>
    <x v="0"/>
    <x v="1"/>
    <n v="0"/>
  </r>
  <r>
    <x v="1"/>
    <x v="9"/>
    <s v="Non Metropolitan Fire Authorities"/>
    <s v="E31000010"/>
    <x v="1"/>
    <x v="0"/>
    <x v="2"/>
    <n v="0"/>
  </r>
  <r>
    <x v="1"/>
    <x v="9"/>
    <s v="Non Metropolitan Fire Authorities"/>
    <s v="E31000010"/>
    <x v="1"/>
    <x v="0"/>
    <x v="3"/>
    <n v="0"/>
  </r>
  <r>
    <x v="1"/>
    <x v="9"/>
    <s v="Non Metropolitan Fire Authorities"/>
    <s v="E31000010"/>
    <x v="1"/>
    <x v="0"/>
    <x v="4"/>
    <n v="2"/>
  </r>
  <r>
    <x v="1"/>
    <x v="9"/>
    <s v="Non Metropolitan Fire Authorities"/>
    <s v="E31000010"/>
    <x v="1"/>
    <x v="0"/>
    <x v="5"/>
    <n v="4"/>
  </r>
  <r>
    <x v="1"/>
    <x v="9"/>
    <s v="Non Metropolitan Fire Authorities"/>
    <s v="E31000010"/>
    <x v="1"/>
    <x v="0"/>
    <x v="6"/>
    <n v="14"/>
  </r>
  <r>
    <x v="1"/>
    <x v="9"/>
    <s v="Non Metropolitan Fire Authorities"/>
    <s v="E31000010"/>
    <x v="1"/>
    <x v="0"/>
    <x v="7"/>
    <n v="20"/>
  </r>
  <r>
    <x v="1"/>
    <x v="9"/>
    <s v="Non Metropolitan Fire Authorities"/>
    <s v="E31000010"/>
    <x v="0"/>
    <x v="1"/>
    <x v="2"/>
    <n v="0"/>
  </r>
  <r>
    <x v="1"/>
    <x v="9"/>
    <s v="Non Metropolitan Fire Authorities"/>
    <s v="E31000010"/>
    <x v="0"/>
    <x v="1"/>
    <x v="3"/>
    <n v="0"/>
  </r>
  <r>
    <x v="1"/>
    <x v="9"/>
    <s v="Non Metropolitan Fire Authorities"/>
    <s v="E31000010"/>
    <x v="0"/>
    <x v="1"/>
    <x v="4"/>
    <n v="30"/>
  </r>
  <r>
    <x v="1"/>
    <x v="9"/>
    <s v="Non Metropolitan Fire Authorities"/>
    <s v="E31000010"/>
    <x v="0"/>
    <x v="1"/>
    <x v="5"/>
    <n v="61"/>
  </r>
  <r>
    <x v="1"/>
    <x v="9"/>
    <s v="Non Metropolitan Fire Authorities"/>
    <s v="E31000010"/>
    <x v="0"/>
    <x v="1"/>
    <x v="6"/>
    <n v="226"/>
  </r>
  <r>
    <x v="1"/>
    <x v="9"/>
    <s v="Non Metropolitan Fire Authorities"/>
    <s v="E31000010"/>
    <x v="0"/>
    <x v="1"/>
    <x v="7"/>
    <n v="317"/>
  </r>
  <r>
    <x v="1"/>
    <x v="9"/>
    <s v="Non Metropolitan Fire Authorities"/>
    <s v="E31000010"/>
    <x v="1"/>
    <x v="1"/>
    <x v="2"/>
    <n v="0"/>
  </r>
  <r>
    <x v="1"/>
    <x v="9"/>
    <s v="Non Metropolitan Fire Authorities"/>
    <s v="E31000010"/>
    <x v="1"/>
    <x v="1"/>
    <x v="3"/>
    <n v="0"/>
  </r>
  <r>
    <x v="1"/>
    <x v="9"/>
    <s v="Non Metropolitan Fire Authorities"/>
    <s v="E31000010"/>
    <x v="1"/>
    <x v="1"/>
    <x v="4"/>
    <n v="1"/>
  </r>
  <r>
    <x v="1"/>
    <x v="9"/>
    <s v="Non Metropolitan Fire Authorities"/>
    <s v="E31000010"/>
    <x v="1"/>
    <x v="1"/>
    <x v="5"/>
    <n v="1"/>
  </r>
  <r>
    <x v="1"/>
    <x v="9"/>
    <s v="Non Metropolitan Fire Authorities"/>
    <s v="E31000010"/>
    <x v="1"/>
    <x v="1"/>
    <x v="6"/>
    <n v="6"/>
  </r>
  <r>
    <x v="1"/>
    <x v="9"/>
    <s v="Non Metropolitan Fire Authorities"/>
    <s v="E31000010"/>
    <x v="1"/>
    <x v="1"/>
    <x v="7"/>
    <n v="8"/>
  </r>
  <r>
    <x v="1"/>
    <x v="10"/>
    <s v="Non Metropolitan Fire Authorities"/>
    <s v="E31000011"/>
    <x v="0"/>
    <x v="0"/>
    <x v="0"/>
    <n v="4"/>
  </r>
  <r>
    <x v="1"/>
    <x v="10"/>
    <s v="Non Metropolitan Fire Authorities"/>
    <s v="E31000011"/>
    <x v="0"/>
    <x v="0"/>
    <x v="1"/>
    <n v="6"/>
  </r>
  <r>
    <x v="1"/>
    <x v="10"/>
    <s v="Non Metropolitan Fire Authorities"/>
    <s v="E31000011"/>
    <x v="0"/>
    <x v="0"/>
    <x v="2"/>
    <n v="30"/>
  </r>
  <r>
    <x v="1"/>
    <x v="10"/>
    <s v="Non Metropolitan Fire Authorities"/>
    <s v="E31000011"/>
    <x v="0"/>
    <x v="0"/>
    <x v="3"/>
    <n v="54"/>
  </r>
  <r>
    <x v="1"/>
    <x v="10"/>
    <s v="Non Metropolitan Fire Authorities"/>
    <s v="E31000011"/>
    <x v="0"/>
    <x v="0"/>
    <x v="4"/>
    <n v="110"/>
  </r>
  <r>
    <x v="1"/>
    <x v="10"/>
    <s v="Non Metropolitan Fire Authorities"/>
    <s v="E31000011"/>
    <x v="0"/>
    <x v="0"/>
    <x v="5"/>
    <n v="76"/>
  </r>
  <r>
    <x v="1"/>
    <x v="10"/>
    <s v="Non Metropolitan Fire Authorities"/>
    <s v="E31000011"/>
    <x v="0"/>
    <x v="0"/>
    <x v="6"/>
    <n v="255"/>
  </r>
  <r>
    <x v="1"/>
    <x v="10"/>
    <s v="Non Metropolitan Fire Authorities"/>
    <s v="E31000011"/>
    <x v="0"/>
    <x v="0"/>
    <x v="7"/>
    <n v="535"/>
  </r>
  <r>
    <x v="1"/>
    <x v="10"/>
    <s v="Non Metropolitan Fire Authorities"/>
    <s v="E31000011"/>
    <x v="1"/>
    <x v="0"/>
    <x v="0"/>
    <n v="0"/>
  </r>
  <r>
    <x v="1"/>
    <x v="10"/>
    <s v="Non Metropolitan Fire Authorities"/>
    <s v="E31000011"/>
    <x v="1"/>
    <x v="0"/>
    <x v="1"/>
    <n v="1"/>
  </r>
  <r>
    <x v="1"/>
    <x v="10"/>
    <s v="Non Metropolitan Fire Authorities"/>
    <s v="E31000011"/>
    <x v="1"/>
    <x v="0"/>
    <x v="2"/>
    <n v="0"/>
  </r>
  <r>
    <x v="1"/>
    <x v="10"/>
    <s v="Non Metropolitan Fire Authorities"/>
    <s v="E31000011"/>
    <x v="1"/>
    <x v="0"/>
    <x v="3"/>
    <n v="2"/>
  </r>
  <r>
    <x v="1"/>
    <x v="10"/>
    <s v="Non Metropolitan Fire Authorities"/>
    <s v="E31000011"/>
    <x v="1"/>
    <x v="0"/>
    <x v="4"/>
    <n v="2"/>
  </r>
  <r>
    <x v="1"/>
    <x v="10"/>
    <s v="Non Metropolitan Fire Authorities"/>
    <s v="E31000011"/>
    <x v="1"/>
    <x v="0"/>
    <x v="5"/>
    <n v="4"/>
  </r>
  <r>
    <x v="1"/>
    <x v="10"/>
    <s v="Non Metropolitan Fire Authorities"/>
    <s v="E31000011"/>
    <x v="1"/>
    <x v="0"/>
    <x v="6"/>
    <n v="18"/>
  </r>
  <r>
    <x v="1"/>
    <x v="10"/>
    <s v="Non Metropolitan Fire Authorities"/>
    <s v="E31000011"/>
    <x v="1"/>
    <x v="0"/>
    <x v="7"/>
    <n v="27"/>
  </r>
  <r>
    <x v="1"/>
    <x v="10"/>
    <s v="Non Metropolitan Fire Authorities"/>
    <s v="E31000011"/>
    <x v="0"/>
    <x v="1"/>
    <x v="2"/>
    <n v="0"/>
  </r>
  <r>
    <x v="1"/>
    <x v="10"/>
    <s v="Non Metropolitan Fire Authorities"/>
    <s v="E31000011"/>
    <x v="0"/>
    <x v="1"/>
    <x v="3"/>
    <n v="0"/>
  </r>
  <r>
    <x v="1"/>
    <x v="10"/>
    <s v="Non Metropolitan Fire Authorities"/>
    <s v="E31000011"/>
    <x v="0"/>
    <x v="1"/>
    <x v="4"/>
    <n v="88"/>
  </r>
  <r>
    <x v="1"/>
    <x v="10"/>
    <s v="Non Metropolitan Fire Authorities"/>
    <s v="E31000011"/>
    <x v="0"/>
    <x v="1"/>
    <x v="5"/>
    <n v="202"/>
  </r>
  <r>
    <x v="1"/>
    <x v="10"/>
    <s v="Non Metropolitan Fire Authorities"/>
    <s v="E31000011"/>
    <x v="0"/>
    <x v="1"/>
    <x v="6"/>
    <n v="788"/>
  </r>
  <r>
    <x v="1"/>
    <x v="10"/>
    <s v="Non Metropolitan Fire Authorities"/>
    <s v="E31000011"/>
    <x v="0"/>
    <x v="1"/>
    <x v="7"/>
    <n v="1078"/>
  </r>
  <r>
    <x v="1"/>
    <x v="10"/>
    <s v="Non Metropolitan Fire Authorities"/>
    <s v="E31000011"/>
    <x v="1"/>
    <x v="1"/>
    <x v="2"/>
    <n v="0"/>
  </r>
  <r>
    <x v="1"/>
    <x v="10"/>
    <s v="Non Metropolitan Fire Authorities"/>
    <s v="E31000011"/>
    <x v="1"/>
    <x v="1"/>
    <x v="3"/>
    <n v="0"/>
  </r>
  <r>
    <x v="1"/>
    <x v="10"/>
    <s v="Non Metropolitan Fire Authorities"/>
    <s v="E31000011"/>
    <x v="1"/>
    <x v="1"/>
    <x v="4"/>
    <n v="0"/>
  </r>
  <r>
    <x v="1"/>
    <x v="10"/>
    <s v="Non Metropolitan Fire Authorities"/>
    <s v="E31000011"/>
    <x v="1"/>
    <x v="1"/>
    <x v="5"/>
    <n v="8"/>
  </r>
  <r>
    <x v="1"/>
    <x v="10"/>
    <s v="Non Metropolitan Fire Authorities"/>
    <s v="E31000011"/>
    <x v="1"/>
    <x v="1"/>
    <x v="6"/>
    <n v="47"/>
  </r>
  <r>
    <x v="1"/>
    <x v="10"/>
    <s v="Non Metropolitan Fire Authorities"/>
    <s v="E31000011"/>
    <x v="1"/>
    <x v="1"/>
    <x v="7"/>
    <n v="55"/>
  </r>
  <r>
    <x v="1"/>
    <x v="44"/>
    <s v="Non Metropolitan Fire Authorities"/>
    <s v="E31000047"/>
    <x v="0"/>
    <x v="0"/>
    <x v="0"/>
    <n v="4"/>
  </r>
  <r>
    <x v="1"/>
    <x v="44"/>
    <s v="Non Metropolitan Fire Authorities"/>
    <s v="E31000047"/>
    <x v="0"/>
    <x v="0"/>
    <x v="1"/>
    <n v="5"/>
  </r>
  <r>
    <x v="1"/>
    <x v="44"/>
    <s v="Non Metropolitan Fire Authorities"/>
    <s v="E31000047"/>
    <x v="0"/>
    <x v="0"/>
    <x v="2"/>
    <n v="8"/>
  </r>
  <r>
    <x v="1"/>
    <x v="44"/>
    <s v="Non Metropolitan Fire Authorities"/>
    <s v="E31000047"/>
    <x v="0"/>
    <x v="0"/>
    <x v="3"/>
    <n v="36"/>
  </r>
  <r>
    <x v="1"/>
    <x v="44"/>
    <s v="Non Metropolitan Fire Authorities"/>
    <s v="E31000047"/>
    <x v="0"/>
    <x v="0"/>
    <x v="4"/>
    <n v="72"/>
  </r>
  <r>
    <x v="1"/>
    <x v="44"/>
    <s v="Non Metropolitan Fire Authorities"/>
    <s v="E31000047"/>
    <x v="0"/>
    <x v="0"/>
    <x v="5"/>
    <n v="58"/>
  </r>
  <r>
    <x v="1"/>
    <x v="44"/>
    <s v="Non Metropolitan Fire Authorities"/>
    <s v="E31000047"/>
    <x v="0"/>
    <x v="0"/>
    <x v="6"/>
    <n v="222"/>
  </r>
  <r>
    <x v="1"/>
    <x v="44"/>
    <s v="Non Metropolitan Fire Authorities"/>
    <s v="E31000047"/>
    <x v="0"/>
    <x v="0"/>
    <x v="7"/>
    <n v="405"/>
  </r>
  <r>
    <x v="1"/>
    <x v="44"/>
    <s v="Non Metropolitan Fire Authorities"/>
    <s v="E31000047"/>
    <x v="1"/>
    <x v="0"/>
    <x v="0"/>
    <n v="0"/>
  </r>
  <r>
    <x v="1"/>
    <x v="44"/>
    <s v="Non Metropolitan Fire Authorities"/>
    <s v="E31000047"/>
    <x v="1"/>
    <x v="0"/>
    <x v="1"/>
    <n v="0"/>
  </r>
  <r>
    <x v="1"/>
    <x v="44"/>
    <s v="Non Metropolitan Fire Authorities"/>
    <s v="E31000047"/>
    <x v="1"/>
    <x v="0"/>
    <x v="2"/>
    <n v="2"/>
  </r>
  <r>
    <x v="1"/>
    <x v="44"/>
    <s v="Non Metropolitan Fire Authorities"/>
    <s v="E31000047"/>
    <x v="1"/>
    <x v="0"/>
    <x v="3"/>
    <n v="0"/>
  </r>
  <r>
    <x v="1"/>
    <x v="44"/>
    <s v="Non Metropolitan Fire Authorities"/>
    <s v="E31000047"/>
    <x v="1"/>
    <x v="0"/>
    <x v="4"/>
    <n v="5"/>
  </r>
  <r>
    <x v="1"/>
    <x v="44"/>
    <s v="Non Metropolitan Fire Authorities"/>
    <s v="E31000047"/>
    <x v="1"/>
    <x v="0"/>
    <x v="5"/>
    <n v="4"/>
  </r>
  <r>
    <x v="1"/>
    <x v="44"/>
    <s v="Non Metropolitan Fire Authorities"/>
    <s v="E31000047"/>
    <x v="1"/>
    <x v="0"/>
    <x v="6"/>
    <n v="15"/>
  </r>
  <r>
    <x v="1"/>
    <x v="44"/>
    <s v="Non Metropolitan Fire Authorities"/>
    <s v="E31000047"/>
    <x v="1"/>
    <x v="0"/>
    <x v="7"/>
    <n v="26"/>
  </r>
  <r>
    <x v="1"/>
    <x v="44"/>
    <s v="Non Metropolitan Fire Authorities"/>
    <s v="E31000047"/>
    <x v="0"/>
    <x v="1"/>
    <x v="2"/>
    <n v="0"/>
  </r>
  <r>
    <x v="1"/>
    <x v="44"/>
    <s v="Non Metropolitan Fire Authorities"/>
    <s v="E31000047"/>
    <x v="0"/>
    <x v="1"/>
    <x v="3"/>
    <n v="0"/>
  </r>
  <r>
    <x v="1"/>
    <x v="44"/>
    <s v="Non Metropolitan Fire Authorities"/>
    <s v="E31000047"/>
    <x v="0"/>
    <x v="1"/>
    <x v="4"/>
    <n v="68"/>
  </r>
  <r>
    <x v="1"/>
    <x v="44"/>
    <s v="Non Metropolitan Fire Authorities"/>
    <s v="E31000047"/>
    <x v="0"/>
    <x v="1"/>
    <x v="5"/>
    <n v="107"/>
  </r>
  <r>
    <x v="1"/>
    <x v="44"/>
    <s v="Non Metropolitan Fire Authorities"/>
    <s v="E31000047"/>
    <x v="0"/>
    <x v="1"/>
    <x v="6"/>
    <n v="413"/>
  </r>
  <r>
    <x v="1"/>
    <x v="44"/>
    <s v="Non Metropolitan Fire Authorities"/>
    <s v="E31000047"/>
    <x v="0"/>
    <x v="1"/>
    <x v="7"/>
    <n v="588"/>
  </r>
  <r>
    <x v="1"/>
    <x v="44"/>
    <s v="Non Metropolitan Fire Authorities"/>
    <s v="E31000047"/>
    <x v="1"/>
    <x v="1"/>
    <x v="2"/>
    <n v="0"/>
  </r>
  <r>
    <x v="1"/>
    <x v="44"/>
    <s v="Non Metropolitan Fire Authorities"/>
    <s v="E31000047"/>
    <x v="1"/>
    <x v="1"/>
    <x v="3"/>
    <n v="0"/>
  </r>
  <r>
    <x v="1"/>
    <x v="44"/>
    <s v="Non Metropolitan Fire Authorities"/>
    <s v="E31000047"/>
    <x v="1"/>
    <x v="1"/>
    <x v="4"/>
    <n v="0"/>
  </r>
  <r>
    <x v="1"/>
    <x v="44"/>
    <s v="Non Metropolitan Fire Authorities"/>
    <s v="E31000047"/>
    <x v="1"/>
    <x v="1"/>
    <x v="5"/>
    <n v="6"/>
  </r>
  <r>
    <x v="1"/>
    <x v="44"/>
    <s v="Non Metropolitan Fire Authorities"/>
    <s v="E31000047"/>
    <x v="1"/>
    <x v="1"/>
    <x v="6"/>
    <n v="15"/>
  </r>
  <r>
    <x v="1"/>
    <x v="44"/>
    <s v="Non Metropolitan Fire Authorities"/>
    <s v="E31000047"/>
    <x v="1"/>
    <x v="1"/>
    <x v="7"/>
    <n v="21"/>
  </r>
  <r>
    <x v="1"/>
    <x v="11"/>
    <s v="Non Metropolitan Fire Authorities"/>
    <s v="E31000013"/>
    <x v="0"/>
    <x v="0"/>
    <x v="0"/>
    <n v="3"/>
  </r>
  <r>
    <x v="1"/>
    <x v="11"/>
    <s v="Non Metropolitan Fire Authorities"/>
    <s v="E31000013"/>
    <x v="0"/>
    <x v="0"/>
    <x v="1"/>
    <n v="3"/>
  </r>
  <r>
    <x v="1"/>
    <x v="11"/>
    <s v="Non Metropolitan Fire Authorities"/>
    <s v="E31000013"/>
    <x v="0"/>
    <x v="0"/>
    <x v="2"/>
    <n v="3"/>
  </r>
  <r>
    <x v="1"/>
    <x v="11"/>
    <s v="Non Metropolitan Fire Authorities"/>
    <s v="E31000013"/>
    <x v="0"/>
    <x v="0"/>
    <x v="3"/>
    <n v="23"/>
  </r>
  <r>
    <x v="1"/>
    <x v="11"/>
    <s v="Non Metropolitan Fire Authorities"/>
    <s v="E31000013"/>
    <x v="0"/>
    <x v="0"/>
    <x v="4"/>
    <n v="42"/>
  </r>
  <r>
    <x v="1"/>
    <x v="11"/>
    <s v="Non Metropolitan Fire Authorities"/>
    <s v="E31000013"/>
    <x v="0"/>
    <x v="0"/>
    <x v="5"/>
    <n v="48"/>
  </r>
  <r>
    <x v="1"/>
    <x v="11"/>
    <s v="Non Metropolitan Fire Authorities"/>
    <s v="E31000013"/>
    <x v="0"/>
    <x v="0"/>
    <x v="6"/>
    <n v="167"/>
  </r>
  <r>
    <x v="1"/>
    <x v="11"/>
    <s v="Non Metropolitan Fire Authorities"/>
    <s v="E31000013"/>
    <x v="0"/>
    <x v="0"/>
    <x v="7"/>
    <n v="289"/>
  </r>
  <r>
    <x v="1"/>
    <x v="11"/>
    <s v="Non Metropolitan Fire Authorities"/>
    <s v="E31000013"/>
    <x v="1"/>
    <x v="0"/>
    <x v="0"/>
    <n v="1"/>
  </r>
  <r>
    <x v="1"/>
    <x v="11"/>
    <s v="Non Metropolitan Fire Authorities"/>
    <s v="E31000013"/>
    <x v="1"/>
    <x v="0"/>
    <x v="1"/>
    <n v="0"/>
  </r>
  <r>
    <x v="1"/>
    <x v="11"/>
    <s v="Non Metropolitan Fire Authorities"/>
    <s v="E31000013"/>
    <x v="1"/>
    <x v="0"/>
    <x v="2"/>
    <n v="1"/>
  </r>
  <r>
    <x v="1"/>
    <x v="11"/>
    <s v="Non Metropolitan Fire Authorities"/>
    <s v="E31000013"/>
    <x v="1"/>
    <x v="0"/>
    <x v="3"/>
    <n v="0"/>
  </r>
  <r>
    <x v="1"/>
    <x v="11"/>
    <s v="Non Metropolitan Fire Authorities"/>
    <s v="E31000013"/>
    <x v="1"/>
    <x v="0"/>
    <x v="4"/>
    <n v="1"/>
  </r>
  <r>
    <x v="1"/>
    <x v="11"/>
    <s v="Non Metropolitan Fire Authorities"/>
    <s v="E31000013"/>
    <x v="1"/>
    <x v="0"/>
    <x v="5"/>
    <n v="2"/>
  </r>
  <r>
    <x v="1"/>
    <x v="11"/>
    <s v="Non Metropolitan Fire Authorities"/>
    <s v="E31000013"/>
    <x v="1"/>
    <x v="0"/>
    <x v="6"/>
    <n v="13"/>
  </r>
  <r>
    <x v="1"/>
    <x v="11"/>
    <s v="Non Metropolitan Fire Authorities"/>
    <s v="E31000013"/>
    <x v="1"/>
    <x v="0"/>
    <x v="7"/>
    <n v="18"/>
  </r>
  <r>
    <x v="1"/>
    <x v="11"/>
    <s v="Non Metropolitan Fire Authorities"/>
    <s v="E31000013"/>
    <x v="0"/>
    <x v="1"/>
    <x v="2"/>
    <n v="0"/>
  </r>
  <r>
    <x v="1"/>
    <x v="11"/>
    <s v="Non Metropolitan Fire Authorities"/>
    <s v="E31000013"/>
    <x v="0"/>
    <x v="1"/>
    <x v="3"/>
    <n v="0"/>
  </r>
  <r>
    <x v="1"/>
    <x v="11"/>
    <s v="Non Metropolitan Fire Authorities"/>
    <s v="E31000013"/>
    <x v="0"/>
    <x v="1"/>
    <x v="4"/>
    <n v="14"/>
  </r>
  <r>
    <x v="1"/>
    <x v="11"/>
    <s v="Non Metropolitan Fire Authorities"/>
    <s v="E31000013"/>
    <x v="0"/>
    <x v="1"/>
    <x v="5"/>
    <n v="37"/>
  </r>
  <r>
    <x v="1"/>
    <x v="11"/>
    <s v="Non Metropolitan Fire Authorities"/>
    <s v="E31000013"/>
    <x v="0"/>
    <x v="1"/>
    <x v="6"/>
    <n v="132"/>
  </r>
  <r>
    <x v="1"/>
    <x v="11"/>
    <s v="Non Metropolitan Fire Authorities"/>
    <s v="E31000013"/>
    <x v="0"/>
    <x v="1"/>
    <x v="7"/>
    <n v="183"/>
  </r>
  <r>
    <x v="1"/>
    <x v="11"/>
    <s v="Non Metropolitan Fire Authorities"/>
    <s v="E31000013"/>
    <x v="1"/>
    <x v="1"/>
    <x v="2"/>
    <n v="0"/>
  </r>
  <r>
    <x v="1"/>
    <x v="11"/>
    <s v="Non Metropolitan Fire Authorities"/>
    <s v="E31000013"/>
    <x v="1"/>
    <x v="1"/>
    <x v="3"/>
    <n v="0"/>
  </r>
  <r>
    <x v="1"/>
    <x v="11"/>
    <s v="Non Metropolitan Fire Authorities"/>
    <s v="E31000013"/>
    <x v="1"/>
    <x v="1"/>
    <x v="4"/>
    <n v="0"/>
  </r>
  <r>
    <x v="1"/>
    <x v="11"/>
    <s v="Non Metropolitan Fire Authorities"/>
    <s v="E31000013"/>
    <x v="1"/>
    <x v="1"/>
    <x v="5"/>
    <n v="1"/>
  </r>
  <r>
    <x v="1"/>
    <x v="11"/>
    <s v="Non Metropolitan Fire Authorities"/>
    <s v="E31000013"/>
    <x v="1"/>
    <x v="1"/>
    <x v="6"/>
    <n v="10"/>
  </r>
  <r>
    <x v="1"/>
    <x v="11"/>
    <s v="Non Metropolitan Fire Authorities"/>
    <s v="E31000013"/>
    <x v="1"/>
    <x v="1"/>
    <x v="7"/>
    <n v="11"/>
  </r>
  <r>
    <x v="1"/>
    <x v="12"/>
    <s v="Non Metropolitan Fire Authorities"/>
    <s v="E31000014"/>
    <x v="0"/>
    <x v="0"/>
    <x v="0"/>
    <n v="2"/>
  </r>
  <r>
    <x v="1"/>
    <x v="12"/>
    <s v="Non Metropolitan Fire Authorities"/>
    <s v="E31000014"/>
    <x v="0"/>
    <x v="0"/>
    <x v="1"/>
    <n v="2"/>
  </r>
  <r>
    <x v="1"/>
    <x v="12"/>
    <s v="Non Metropolitan Fire Authorities"/>
    <s v="E31000014"/>
    <x v="0"/>
    <x v="0"/>
    <x v="2"/>
    <n v="8"/>
  </r>
  <r>
    <x v="1"/>
    <x v="12"/>
    <s v="Non Metropolitan Fire Authorities"/>
    <s v="E31000014"/>
    <x v="0"/>
    <x v="0"/>
    <x v="3"/>
    <n v="26"/>
  </r>
  <r>
    <x v="1"/>
    <x v="12"/>
    <s v="Non Metropolitan Fire Authorities"/>
    <s v="E31000014"/>
    <x v="0"/>
    <x v="0"/>
    <x v="4"/>
    <n v="42"/>
  </r>
  <r>
    <x v="1"/>
    <x v="12"/>
    <s v="Non Metropolitan Fire Authorities"/>
    <s v="E31000014"/>
    <x v="0"/>
    <x v="0"/>
    <x v="5"/>
    <n v="62"/>
  </r>
  <r>
    <x v="1"/>
    <x v="12"/>
    <s v="Non Metropolitan Fire Authorities"/>
    <s v="E31000014"/>
    <x v="0"/>
    <x v="0"/>
    <x v="6"/>
    <n v="195"/>
  </r>
  <r>
    <x v="1"/>
    <x v="12"/>
    <s v="Non Metropolitan Fire Authorities"/>
    <s v="E31000014"/>
    <x v="0"/>
    <x v="0"/>
    <x v="7"/>
    <n v="337"/>
  </r>
  <r>
    <x v="1"/>
    <x v="12"/>
    <s v="Non Metropolitan Fire Authorities"/>
    <s v="E31000014"/>
    <x v="1"/>
    <x v="0"/>
    <x v="0"/>
    <n v="1"/>
  </r>
  <r>
    <x v="1"/>
    <x v="12"/>
    <s v="Non Metropolitan Fire Authorities"/>
    <s v="E31000014"/>
    <x v="1"/>
    <x v="0"/>
    <x v="1"/>
    <n v="0"/>
  </r>
  <r>
    <x v="1"/>
    <x v="12"/>
    <s v="Non Metropolitan Fire Authorities"/>
    <s v="E31000014"/>
    <x v="1"/>
    <x v="0"/>
    <x v="2"/>
    <n v="1"/>
  </r>
  <r>
    <x v="1"/>
    <x v="12"/>
    <s v="Non Metropolitan Fire Authorities"/>
    <s v="E31000014"/>
    <x v="1"/>
    <x v="0"/>
    <x v="3"/>
    <n v="1"/>
  </r>
  <r>
    <x v="1"/>
    <x v="12"/>
    <s v="Non Metropolitan Fire Authorities"/>
    <s v="E31000014"/>
    <x v="1"/>
    <x v="0"/>
    <x v="4"/>
    <n v="2"/>
  </r>
  <r>
    <x v="1"/>
    <x v="12"/>
    <s v="Non Metropolitan Fire Authorities"/>
    <s v="E31000014"/>
    <x v="1"/>
    <x v="0"/>
    <x v="5"/>
    <n v="4"/>
  </r>
  <r>
    <x v="1"/>
    <x v="12"/>
    <s v="Non Metropolitan Fire Authorities"/>
    <s v="E31000014"/>
    <x v="1"/>
    <x v="0"/>
    <x v="6"/>
    <n v="11"/>
  </r>
  <r>
    <x v="1"/>
    <x v="12"/>
    <s v="Non Metropolitan Fire Authorities"/>
    <s v="E31000014"/>
    <x v="1"/>
    <x v="0"/>
    <x v="7"/>
    <n v="20"/>
  </r>
  <r>
    <x v="1"/>
    <x v="12"/>
    <s v="Non Metropolitan Fire Authorities"/>
    <s v="E31000014"/>
    <x v="0"/>
    <x v="1"/>
    <x v="2"/>
    <n v="0"/>
  </r>
  <r>
    <x v="1"/>
    <x v="12"/>
    <s v="Non Metropolitan Fire Authorities"/>
    <s v="E31000014"/>
    <x v="0"/>
    <x v="1"/>
    <x v="3"/>
    <n v="0"/>
  </r>
  <r>
    <x v="1"/>
    <x v="12"/>
    <s v="Non Metropolitan Fire Authorities"/>
    <s v="E31000014"/>
    <x v="0"/>
    <x v="1"/>
    <x v="4"/>
    <n v="18"/>
  </r>
  <r>
    <x v="1"/>
    <x v="12"/>
    <s v="Non Metropolitan Fire Authorities"/>
    <s v="E31000014"/>
    <x v="0"/>
    <x v="1"/>
    <x v="5"/>
    <n v="46"/>
  </r>
  <r>
    <x v="1"/>
    <x v="12"/>
    <s v="Non Metropolitan Fire Authorities"/>
    <s v="E31000014"/>
    <x v="0"/>
    <x v="1"/>
    <x v="6"/>
    <n v="168"/>
  </r>
  <r>
    <x v="1"/>
    <x v="12"/>
    <s v="Non Metropolitan Fire Authorities"/>
    <s v="E31000014"/>
    <x v="0"/>
    <x v="1"/>
    <x v="7"/>
    <n v="232"/>
  </r>
  <r>
    <x v="1"/>
    <x v="12"/>
    <s v="Non Metropolitan Fire Authorities"/>
    <s v="E31000014"/>
    <x v="1"/>
    <x v="1"/>
    <x v="2"/>
    <n v="0"/>
  </r>
  <r>
    <x v="1"/>
    <x v="12"/>
    <s v="Non Metropolitan Fire Authorities"/>
    <s v="E31000014"/>
    <x v="1"/>
    <x v="1"/>
    <x v="3"/>
    <n v="0"/>
  </r>
  <r>
    <x v="1"/>
    <x v="12"/>
    <s v="Non Metropolitan Fire Authorities"/>
    <s v="E31000014"/>
    <x v="1"/>
    <x v="1"/>
    <x v="4"/>
    <n v="0"/>
  </r>
  <r>
    <x v="1"/>
    <x v="12"/>
    <s v="Non Metropolitan Fire Authorities"/>
    <s v="E31000014"/>
    <x v="1"/>
    <x v="1"/>
    <x v="5"/>
    <n v="1"/>
  </r>
  <r>
    <x v="1"/>
    <x v="12"/>
    <s v="Non Metropolitan Fire Authorities"/>
    <s v="E31000014"/>
    <x v="1"/>
    <x v="1"/>
    <x v="6"/>
    <n v="13"/>
  </r>
  <r>
    <x v="1"/>
    <x v="12"/>
    <s v="Non Metropolitan Fire Authorities"/>
    <s v="E31000014"/>
    <x v="1"/>
    <x v="1"/>
    <x v="7"/>
    <n v="14"/>
  </r>
  <r>
    <x v="1"/>
    <x v="13"/>
    <s v="Non Metropolitan Fire Authorities"/>
    <s v="E31000015"/>
    <x v="0"/>
    <x v="0"/>
    <x v="0"/>
    <n v="2"/>
  </r>
  <r>
    <x v="1"/>
    <x v="13"/>
    <s v="Non Metropolitan Fire Authorities"/>
    <s v="E31000015"/>
    <x v="0"/>
    <x v="0"/>
    <x v="1"/>
    <n v="5"/>
  </r>
  <r>
    <x v="1"/>
    <x v="13"/>
    <s v="Non Metropolitan Fire Authorities"/>
    <s v="E31000015"/>
    <x v="0"/>
    <x v="0"/>
    <x v="2"/>
    <n v="10"/>
  </r>
  <r>
    <x v="1"/>
    <x v="13"/>
    <s v="Non Metropolitan Fire Authorities"/>
    <s v="E31000015"/>
    <x v="0"/>
    <x v="0"/>
    <x v="3"/>
    <n v="40"/>
  </r>
  <r>
    <x v="1"/>
    <x v="13"/>
    <s v="Non Metropolitan Fire Authorities"/>
    <s v="E31000015"/>
    <x v="0"/>
    <x v="0"/>
    <x v="4"/>
    <n v="106"/>
  </r>
  <r>
    <x v="1"/>
    <x v="13"/>
    <s v="Non Metropolitan Fire Authorities"/>
    <s v="E31000015"/>
    <x v="0"/>
    <x v="0"/>
    <x v="5"/>
    <n v="81"/>
  </r>
  <r>
    <x v="1"/>
    <x v="13"/>
    <s v="Non Metropolitan Fire Authorities"/>
    <s v="E31000015"/>
    <x v="0"/>
    <x v="0"/>
    <x v="6"/>
    <n v="334"/>
  </r>
  <r>
    <x v="1"/>
    <x v="13"/>
    <s v="Non Metropolitan Fire Authorities"/>
    <s v="E31000015"/>
    <x v="0"/>
    <x v="0"/>
    <x v="7"/>
    <n v="578"/>
  </r>
  <r>
    <x v="1"/>
    <x v="13"/>
    <s v="Non Metropolitan Fire Authorities"/>
    <s v="E31000015"/>
    <x v="1"/>
    <x v="0"/>
    <x v="0"/>
    <n v="0"/>
  </r>
  <r>
    <x v="1"/>
    <x v="13"/>
    <s v="Non Metropolitan Fire Authorities"/>
    <s v="E31000015"/>
    <x v="1"/>
    <x v="0"/>
    <x v="1"/>
    <n v="1"/>
  </r>
  <r>
    <x v="1"/>
    <x v="13"/>
    <s v="Non Metropolitan Fire Authorities"/>
    <s v="E31000015"/>
    <x v="1"/>
    <x v="0"/>
    <x v="2"/>
    <n v="0"/>
  </r>
  <r>
    <x v="1"/>
    <x v="13"/>
    <s v="Non Metropolitan Fire Authorities"/>
    <s v="E31000015"/>
    <x v="1"/>
    <x v="0"/>
    <x v="3"/>
    <n v="1"/>
  </r>
  <r>
    <x v="1"/>
    <x v="13"/>
    <s v="Non Metropolitan Fire Authorities"/>
    <s v="E31000015"/>
    <x v="1"/>
    <x v="0"/>
    <x v="4"/>
    <n v="13"/>
  </r>
  <r>
    <x v="1"/>
    <x v="13"/>
    <s v="Non Metropolitan Fire Authorities"/>
    <s v="E31000015"/>
    <x v="1"/>
    <x v="0"/>
    <x v="5"/>
    <n v="1"/>
  </r>
  <r>
    <x v="1"/>
    <x v="13"/>
    <s v="Non Metropolitan Fire Authorities"/>
    <s v="E31000015"/>
    <x v="1"/>
    <x v="0"/>
    <x v="6"/>
    <n v="18"/>
  </r>
  <r>
    <x v="1"/>
    <x v="13"/>
    <s v="Non Metropolitan Fire Authorities"/>
    <s v="E31000015"/>
    <x v="1"/>
    <x v="0"/>
    <x v="7"/>
    <n v="34"/>
  </r>
  <r>
    <x v="1"/>
    <x v="13"/>
    <s v="Non Metropolitan Fire Authorities"/>
    <s v="E31000015"/>
    <x v="0"/>
    <x v="1"/>
    <x v="2"/>
    <n v="0"/>
  </r>
  <r>
    <x v="1"/>
    <x v="13"/>
    <s v="Non Metropolitan Fire Authorities"/>
    <s v="E31000015"/>
    <x v="0"/>
    <x v="1"/>
    <x v="3"/>
    <n v="6"/>
  </r>
  <r>
    <x v="1"/>
    <x v="13"/>
    <s v="Non Metropolitan Fire Authorities"/>
    <s v="E31000015"/>
    <x v="0"/>
    <x v="1"/>
    <x v="4"/>
    <n v="31"/>
  </r>
  <r>
    <x v="1"/>
    <x v="13"/>
    <s v="Non Metropolitan Fire Authorities"/>
    <s v="E31000015"/>
    <x v="0"/>
    <x v="1"/>
    <x v="5"/>
    <n v="88"/>
  </r>
  <r>
    <x v="1"/>
    <x v="13"/>
    <s v="Non Metropolitan Fire Authorities"/>
    <s v="E31000015"/>
    <x v="0"/>
    <x v="1"/>
    <x v="6"/>
    <n v="381"/>
  </r>
  <r>
    <x v="1"/>
    <x v="13"/>
    <s v="Non Metropolitan Fire Authorities"/>
    <s v="E31000015"/>
    <x v="0"/>
    <x v="1"/>
    <x v="7"/>
    <n v="506"/>
  </r>
  <r>
    <x v="1"/>
    <x v="13"/>
    <s v="Non Metropolitan Fire Authorities"/>
    <s v="E31000015"/>
    <x v="1"/>
    <x v="1"/>
    <x v="2"/>
    <n v="0"/>
  </r>
  <r>
    <x v="1"/>
    <x v="13"/>
    <s v="Non Metropolitan Fire Authorities"/>
    <s v="E31000015"/>
    <x v="1"/>
    <x v="1"/>
    <x v="3"/>
    <n v="0"/>
  </r>
  <r>
    <x v="1"/>
    <x v="13"/>
    <s v="Non Metropolitan Fire Authorities"/>
    <s v="E31000015"/>
    <x v="1"/>
    <x v="1"/>
    <x v="4"/>
    <n v="0"/>
  </r>
  <r>
    <x v="1"/>
    <x v="13"/>
    <s v="Non Metropolitan Fire Authorities"/>
    <s v="E31000015"/>
    <x v="1"/>
    <x v="1"/>
    <x v="5"/>
    <n v="1"/>
  </r>
  <r>
    <x v="1"/>
    <x v="13"/>
    <s v="Non Metropolitan Fire Authorities"/>
    <s v="E31000015"/>
    <x v="1"/>
    <x v="1"/>
    <x v="6"/>
    <n v="2"/>
  </r>
  <r>
    <x v="1"/>
    <x v="13"/>
    <s v="Non Metropolitan Fire Authorities"/>
    <s v="E31000015"/>
    <x v="1"/>
    <x v="1"/>
    <x v="7"/>
    <n v="3"/>
  </r>
  <r>
    <x v="1"/>
    <x v="14"/>
    <s v="Non Metropolitan Fire Authorities"/>
    <s v="E31000016"/>
    <x v="0"/>
    <x v="0"/>
    <x v="0"/>
    <n v="3"/>
  </r>
  <r>
    <x v="1"/>
    <x v="14"/>
    <s v="Non Metropolitan Fire Authorities"/>
    <s v="E31000016"/>
    <x v="0"/>
    <x v="0"/>
    <x v="1"/>
    <n v="4"/>
  </r>
  <r>
    <x v="1"/>
    <x v="14"/>
    <s v="Non Metropolitan Fire Authorities"/>
    <s v="E31000016"/>
    <x v="0"/>
    <x v="0"/>
    <x v="2"/>
    <n v="5"/>
  </r>
  <r>
    <x v="1"/>
    <x v="14"/>
    <s v="Non Metropolitan Fire Authorities"/>
    <s v="E31000016"/>
    <x v="0"/>
    <x v="0"/>
    <x v="3"/>
    <n v="12"/>
  </r>
  <r>
    <x v="1"/>
    <x v="14"/>
    <s v="Non Metropolitan Fire Authorities"/>
    <s v="E31000016"/>
    <x v="0"/>
    <x v="0"/>
    <x v="4"/>
    <n v="21"/>
  </r>
  <r>
    <x v="1"/>
    <x v="14"/>
    <s v="Non Metropolitan Fire Authorities"/>
    <s v="E31000016"/>
    <x v="0"/>
    <x v="0"/>
    <x v="5"/>
    <n v="23"/>
  </r>
  <r>
    <x v="1"/>
    <x v="14"/>
    <s v="Non Metropolitan Fire Authorities"/>
    <s v="E31000016"/>
    <x v="0"/>
    <x v="0"/>
    <x v="6"/>
    <n v="70"/>
  </r>
  <r>
    <x v="1"/>
    <x v="14"/>
    <s v="Non Metropolitan Fire Authorities"/>
    <s v="E31000016"/>
    <x v="0"/>
    <x v="0"/>
    <x v="7"/>
    <n v="138"/>
  </r>
  <r>
    <x v="1"/>
    <x v="14"/>
    <s v="Non Metropolitan Fire Authorities"/>
    <s v="E31000016"/>
    <x v="1"/>
    <x v="0"/>
    <x v="0"/>
    <n v="0"/>
  </r>
  <r>
    <x v="1"/>
    <x v="14"/>
    <s v="Non Metropolitan Fire Authorities"/>
    <s v="E31000016"/>
    <x v="1"/>
    <x v="0"/>
    <x v="1"/>
    <n v="0"/>
  </r>
  <r>
    <x v="1"/>
    <x v="14"/>
    <s v="Non Metropolitan Fire Authorities"/>
    <s v="E31000016"/>
    <x v="1"/>
    <x v="0"/>
    <x v="2"/>
    <n v="1"/>
  </r>
  <r>
    <x v="1"/>
    <x v="14"/>
    <s v="Non Metropolitan Fire Authorities"/>
    <s v="E31000016"/>
    <x v="1"/>
    <x v="0"/>
    <x v="3"/>
    <n v="0"/>
  </r>
  <r>
    <x v="1"/>
    <x v="14"/>
    <s v="Non Metropolitan Fire Authorities"/>
    <s v="E31000016"/>
    <x v="1"/>
    <x v="0"/>
    <x v="4"/>
    <n v="0"/>
  </r>
  <r>
    <x v="1"/>
    <x v="14"/>
    <s v="Non Metropolitan Fire Authorities"/>
    <s v="E31000016"/>
    <x v="1"/>
    <x v="0"/>
    <x v="5"/>
    <n v="3"/>
  </r>
  <r>
    <x v="1"/>
    <x v="14"/>
    <s v="Non Metropolitan Fire Authorities"/>
    <s v="E31000016"/>
    <x v="1"/>
    <x v="0"/>
    <x v="6"/>
    <n v="34"/>
  </r>
  <r>
    <x v="1"/>
    <x v="14"/>
    <s v="Non Metropolitan Fire Authorities"/>
    <s v="E31000016"/>
    <x v="1"/>
    <x v="0"/>
    <x v="7"/>
    <n v="38"/>
  </r>
  <r>
    <x v="1"/>
    <x v="14"/>
    <s v="Non Metropolitan Fire Authorities"/>
    <s v="E31000016"/>
    <x v="0"/>
    <x v="1"/>
    <x v="2"/>
    <n v="0"/>
  </r>
  <r>
    <x v="1"/>
    <x v="14"/>
    <s v="Non Metropolitan Fire Authorities"/>
    <s v="E31000016"/>
    <x v="0"/>
    <x v="1"/>
    <x v="3"/>
    <n v="0"/>
  </r>
  <r>
    <x v="1"/>
    <x v="14"/>
    <s v="Non Metropolitan Fire Authorities"/>
    <s v="E31000016"/>
    <x v="0"/>
    <x v="1"/>
    <x v="4"/>
    <n v="16"/>
  </r>
  <r>
    <x v="1"/>
    <x v="14"/>
    <s v="Non Metropolitan Fire Authorities"/>
    <s v="E31000016"/>
    <x v="0"/>
    <x v="1"/>
    <x v="5"/>
    <n v="40"/>
  </r>
  <r>
    <x v="1"/>
    <x v="14"/>
    <s v="Non Metropolitan Fire Authorities"/>
    <s v="E31000016"/>
    <x v="0"/>
    <x v="1"/>
    <x v="6"/>
    <n v="146"/>
  </r>
  <r>
    <x v="1"/>
    <x v="14"/>
    <s v="Non Metropolitan Fire Authorities"/>
    <s v="E31000016"/>
    <x v="0"/>
    <x v="1"/>
    <x v="7"/>
    <n v="202"/>
  </r>
  <r>
    <x v="1"/>
    <x v="14"/>
    <s v="Non Metropolitan Fire Authorities"/>
    <s v="E31000016"/>
    <x v="1"/>
    <x v="1"/>
    <x v="2"/>
    <n v="0"/>
  </r>
  <r>
    <x v="1"/>
    <x v="14"/>
    <s v="Non Metropolitan Fire Authorities"/>
    <s v="E31000016"/>
    <x v="1"/>
    <x v="1"/>
    <x v="3"/>
    <n v="0"/>
  </r>
  <r>
    <x v="1"/>
    <x v="14"/>
    <s v="Non Metropolitan Fire Authorities"/>
    <s v="E31000016"/>
    <x v="1"/>
    <x v="1"/>
    <x v="4"/>
    <n v="1"/>
  </r>
  <r>
    <x v="1"/>
    <x v="14"/>
    <s v="Non Metropolitan Fire Authorities"/>
    <s v="E31000016"/>
    <x v="1"/>
    <x v="1"/>
    <x v="5"/>
    <n v="1"/>
  </r>
  <r>
    <x v="1"/>
    <x v="14"/>
    <s v="Non Metropolitan Fire Authorities"/>
    <s v="E31000016"/>
    <x v="1"/>
    <x v="1"/>
    <x v="6"/>
    <n v="22"/>
  </r>
  <r>
    <x v="1"/>
    <x v="14"/>
    <s v="Non Metropolitan Fire Authorities"/>
    <s v="E31000016"/>
    <x v="1"/>
    <x v="1"/>
    <x v="7"/>
    <n v="24"/>
  </r>
  <r>
    <x v="1"/>
    <x v="15"/>
    <s v="Metropolitan Fire Authorities"/>
    <s v="E31000046"/>
    <x v="0"/>
    <x v="0"/>
    <x v="0"/>
    <n v="7"/>
  </r>
  <r>
    <x v="1"/>
    <x v="15"/>
    <s v="Metropolitan Fire Authorities"/>
    <s v="E31000046"/>
    <x v="0"/>
    <x v="0"/>
    <x v="1"/>
    <n v="15"/>
  </r>
  <r>
    <x v="1"/>
    <x v="15"/>
    <s v="Metropolitan Fire Authorities"/>
    <s v="E31000046"/>
    <x v="0"/>
    <x v="0"/>
    <x v="2"/>
    <n v="58"/>
  </r>
  <r>
    <x v="1"/>
    <x v="15"/>
    <s v="Metropolitan Fire Authorities"/>
    <s v="E31000046"/>
    <x v="0"/>
    <x v="0"/>
    <x v="3"/>
    <n v="133"/>
  </r>
  <r>
    <x v="1"/>
    <x v="15"/>
    <s v="Metropolitan Fire Authorities"/>
    <s v="E31000046"/>
    <x v="0"/>
    <x v="0"/>
    <x v="4"/>
    <n v="594"/>
  </r>
  <r>
    <x v="1"/>
    <x v="15"/>
    <s v="Metropolitan Fire Authorities"/>
    <s v="E31000046"/>
    <x v="0"/>
    <x v="0"/>
    <x v="5"/>
    <n v="532"/>
  </r>
  <r>
    <x v="1"/>
    <x v="15"/>
    <s v="Metropolitan Fire Authorities"/>
    <s v="E31000046"/>
    <x v="0"/>
    <x v="0"/>
    <x v="6"/>
    <n v="2909"/>
  </r>
  <r>
    <x v="1"/>
    <x v="15"/>
    <s v="Metropolitan Fire Authorities"/>
    <s v="E31000046"/>
    <x v="0"/>
    <x v="0"/>
    <x v="7"/>
    <n v="4248"/>
  </r>
  <r>
    <x v="1"/>
    <x v="15"/>
    <s v="Metropolitan Fire Authorities"/>
    <s v="E31000046"/>
    <x v="1"/>
    <x v="0"/>
    <x v="0"/>
    <n v="1"/>
  </r>
  <r>
    <x v="1"/>
    <x v="15"/>
    <s v="Metropolitan Fire Authorities"/>
    <s v="E31000046"/>
    <x v="1"/>
    <x v="0"/>
    <x v="1"/>
    <n v="3"/>
  </r>
  <r>
    <x v="1"/>
    <x v="15"/>
    <s v="Metropolitan Fire Authorities"/>
    <s v="E31000046"/>
    <x v="1"/>
    <x v="0"/>
    <x v="2"/>
    <n v="3"/>
  </r>
  <r>
    <x v="1"/>
    <x v="15"/>
    <s v="Metropolitan Fire Authorities"/>
    <s v="E31000046"/>
    <x v="1"/>
    <x v="0"/>
    <x v="3"/>
    <n v="10"/>
  </r>
  <r>
    <x v="1"/>
    <x v="15"/>
    <s v="Metropolitan Fire Authorities"/>
    <s v="E31000046"/>
    <x v="1"/>
    <x v="0"/>
    <x v="4"/>
    <n v="43"/>
  </r>
  <r>
    <x v="1"/>
    <x v="15"/>
    <s v="Metropolitan Fire Authorities"/>
    <s v="E31000046"/>
    <x v="1"/>
    <x v="0"/>
    <x v="5"/>
    <n v="30"/>
  </r>
  <r>
    <x v="1"/>
    <x v="15"/>
    <s v="Metropolitan Fire Authorities"/>
    <s v="E31000046"/>
    <x v="1"/>
    <x v="0"/>
    <x v="6"/>
    <n v="239"/>
  </r>
  <r>
    <x v="1"/>
    <x v="15"/>
    <s v="Metropolitan Fire Authorities"/>
    <s v="E31000046"/>
    <x v="1"/>
    <x v="0"/>
    <x v="7"/>
    <n v="329"/>
  </r>
  <r>
    <x v="1"/>
    <x v="15"/>
    <s v="Metropolitan Fire Authorities"/>
    <s v="E31000046"/>
    <x v="0"/>
    <x v="1"/>
    <x v="2"/>
    <n v="0"/>
  </r>
  <r>
    <x v="1"/>
    <x v="15"/>
    <s v="Metropolitan Fire Authorities"/>
    <s v="E31000046"/>
    <x v="0"/>
    <x v="1"/>
    <x v="3"/>
    <n v="0"/>
  </r>
  <r>
    <x v="1"/>
    <x v="15"/>
    <s v="Metropolitan Fire Authorities"/>
    <s v="E31000046"/>
    <x v="0"/>
    <x v="1"/>
    <x v="4"/>
    <n v="0"/>
  </r>
  <r>
    <x v="1"/>
    <x v="15"/>
    <s v="Metropolitan Fire Authorities"/>
    <s v="E31000046"/>
    <x v="0"/>
    <x v="1"/>
    <x v="5"/>
    <n v="0"/>
  </r>
  <r>
    <x v="1"/>
    <x v="15"/>
    <s v="Metropolitan Fire Authorities"/>
    <s v="E31000046"/>
    <x v="0"/>
    <x v="1"/>
    <x v="6"/>
    <n v="0"/>
  </r>
  <r>
    <x v="1"/>
    <x v="15"/>
    <s v="Metropolitan Fire Authorities"/>
    <s v="E31000046"/>
    <x v="0"/>
    <x v="1"/>
    <x v="7"/>
    <n v="0"/>
  </r>
  <r>
    <x v="1"/>
    <x v="15"/>
    <s v="Metropolitan Fire Authorities"/>
    <s v="E31000046"/>
    <x v="1"/>
    <x v="1"/>
    <x v="2"/>
    <n v="0"/>
  </r>
  <r>
    <x v="1"/>
    <x v="15"/>
    <s v="Metropolitan Fire Authorities"/>
    <s v="E31000046"/>
    <x v="1"/>
    <x v="1"/>
    <x v="3"/>
    <n v="0"/>
  </r>
  <r>
    <x v="1"/>
    <x v="15"/>
    <s v="Metropolitan Fire Authorities"/>
    <s v="E31000046"/>
    <x v="1"/>
    <x v="1"/>
    <x v="4"/>
    <n v="0"/>
  </r>
  <r>
    <x v="1"/>
    <x v="15"/>
    <s v="Metropolitan Fire Authorities"/>
    <s v="E31000046"/>
    <x v="1"/>
    <x v="1"/>
    <x v="5"/>
    <n v="0"/>
  </r>
  <r>
    <x v="1"/>
    <x v="15"/>
    <s v="Metropolitan Fire Authorities"/>
    <s v="E31000046"/>
    <x v="1"/>
    <x v="1"/>
    <x v="6"/>
    <n v="0"/>
  </r>
  <r>
    <x v="1"/>
    <x v="15"/>
    <s v="Metropolitan Fire Authorities"/>
    <s v="E31000046"/>
    <x v="1"/>
    <x v="1"/>
    <x v="7"/>
    <n v="0"/>
  </r>
  <r>
    <x v="1"/>
    <x v="16"/>
    <s v="Metropolitan Fire Authorities"/>
    <s v="E31000040"/>
    <x v="0"/>
    <x v="0"/>
    <x v="0"/>
    <n v="3"/>
  </r>
  <r>
    <x v="1"/>
    <x v="16"/>
    <s v="Metropolitan Fire Authorities"/>
    <s v="E31000040"/>
    <x v="0"/>
    <x v="0"/>
    <x v="1"/>
    <n v="5"/>
  </r>
  <r>
    <x v="1"/>
    <x v="16"/>
    <s v="Metropolitan Fire Authorities"/>
    <s v="E31000040"/>
    <x v="0"/>
    <x v="0"/>
    <x v="2"/>
    <n v="10"/>
  </r>
  <r>
    <x v="1"/>
    <x v="16"/>
    <s v="Metropolitan Fire Authorities"/>
    <s v="E31000040"/>
    <x v="0"/>
    <x v="0"/>
    <x v="3"/>
    <n v="58"/>
  </r>
  <r>
    <x v="1"/>
    <x v="16"/>
    <s v="Metropolitan Fire Authorities"/>
    <s v="E31000040"/>
    <x v="0"/>
    <x v="0"/>
    <x v="4"/>
    <n v="200"/>
  </r>
  <r>
    <x v="1"/>
    <x v="16"/>
    <s v="Metropolitan Fire Authorities"/>
    <s v="E31000040"/>
    <x v="0"/>
    <x v="0"/>
    <x v="5"/>
    <n v="174"/>
  </r>
  <r>
    <x v="1"/>
    <x v="16"/>
    <s v="Metropolitan Fire Authorities"/>
    <s v="E31000040"/>
    <x v="0"/>
    <x v="0"/>
    <x v="6"/>
    <n v="779"/>
  </r>
  <r>
    <x v="1"/>
    <x v="16"/>
    <s v="Metropolitan Fire Authorities"/>
    <s v="E31000040"/>
    <x v="0"/>
    <x v="0"/>
    <x v="7"/>
    <n v="1229"/>
  </r>
  <r>
    <x v="1"/>
    <x v="16"/>
    <s v="Metropolitan Fire Authorities"/>
    <s v="E31000040"/>
    <x v="1"/>
    <x v="0"/>
    <x v="0"/>
    <n v="1"/>
  </r>
  <r>
    <x v="1"/>
    <x v="16"/>
    <s v="Metropolitan Fire Authorities"/>
    <s v="E31000040"/>
    <x v="1"/>
    <x v="0"/>
    <x v="1"/>
    <n v="0"/>
  </r>
  <r>
    <x v="1"/>
    <x v="16"/>
    <s v="Metropolitan Fire Authorities"/>
    <s v="E31000040"/>
    <x v="1"/>
    <x v="0"/>
    <x v="2"/>
    <n v="0"/>
  </r>
  <r>
    <x v="1"/>
    <x v="16"/>
    <s v="Metropolitan Fire Authorities"/>
    <s v="E31000040"/>
    <x v="1"/>
    <x v="0"/>
    <x v="3"/>
    <n v="0"/>
  </r>
  <r>
    <x v="1"/>
    <x v="16"/>
    <s v="Metropolitan Fire Authorities"/>
    <s v="E31000040"/>
    <x v="1"/>
    <x v="0"/>
    <x v="4"/>
    <n v="1"/>
  </r>
  <r>
    <x v="1"/>
    <x v="16"/>
    <s v="Metropolitan Fire Authorities"/>
    <s v="E31000040"/>
    <x v="1"/>
    <x v="0"/>
    <x v="5"/>
    <n v="5"/>
  </r>
  <r>
    <x v="1"/>
    <x v="16"/>
    <s v="Metropolitan Fire Authorities"/>
    <s v="E31000040"/>
    <x v="1"/>
    <x v="0"/>
    <x v="6"/>
    <n v="49"/>
  </r>
  <r>
    <x v="1"/>
    <x v="16"/>
    <s v="Metropolitan Fire Authorities"/>
    <s v="E31000040"/>
    <x v="1"/>
    <x v="0"/>
    <x v="7"/>
    <n v="56"/>
  </r>
  <r>
    <x v="1"/>
    <x v="16"/>
    <s v="Metropolitan Fire Authorities"/>
    <s v="E31000040"/>
    <x v="0"/>
    <x v="1"/>
    <x v="2"/>
    <n v="0"/>
  </r>
  <r>
    <x v="1"/>
    <x v="16"/>
    <s v="Metropolitan Fire Authorities"/>
    <s v="E31000040"/>
    <x v="0"/>
    <x v="1"/>
    <x v="3"/>
    <n v="0"/>
  </r>
  <r>
    <x v="1"/>
    <x v="16"/>
    <s v="Metropolitan Fire Authorities"/>
    <s v="E31000040"/>
    <x v="0"/>
    <x v="1"/>
    <x v="4"/>
    <n v="1"/>
  </r>
  <r>
    <x v="1"/>
    <x v="16"/>
    <s v="Metropolitan Fire Authorities"/>
    <s v="E31000040"/>
    <x v="0"/>
    <x v="1"/>
    <x v="5"/>
    <n v="0"/>
  </r>
  <r>
    <x v="1"/>
    <x v="16"/>
    <s v="Metropolitan Fire Authorities"/>
    <s v="E31000040"/>
    <x v="0"/>
    <x v="1"/>
    <x v="6"/>
    <n v="6"/>
  </r>
  <r>
    <x v="1"/>
    <x v="16"/>
    <s v="Metropolitan Fire Authorities"/>
    <s v="E31000040"/>
    <x v="0"/>
    <x v="1"/>
    <x v="7"/>
    <n v="7"/>
  </r>
  <r>
    <x v="1"/>
    <x v="16"/>
    <s v="Metropolitan Fire Authorities"/>
    <s v="E31000040"/>
    <x v="1"/>
    <x v="1"/>
    <x v="2"/>
    <n v="0"/>
  </r>
  <r>
    <x v="1"/>
    <x v="16"/>
    <s v="Metropolitan Fire Authorities"/>
    <s v="E31000040"/>
    <x v="1"/>
    <x v="1"/>
    <x v="3"/>
    <n v="0"/>
  </r>
  <r>
    <x v="1"/>
    <x v="16"/>
    <s v="Metropolitan Fire Authorities"/>
    <s v="E31000040"/>
    <x v="1"/>
    <x v="1"/>
    <x v="4"/>
    <n v="0"/>
  </r>
  <r>
    <x v="1"/>
    <x v="16"/>
    <s v="Metropolitan Fire Authorities"/>
    <s v="E31000040"/>
    <x v="1"/>
    <x v="1"/>
    <x v="5"/>
    <n v="0"/>
  </r>
  <r>
    <x v="1"/>
    <x v="16"/>
    <s v="Metropolitan Fire Authorities"/>
    <s v="E31000040"/>
    <x v="1"/>
    <x v="1"/>
    <x v="6"/>
    <n v="0"/>
  </r>
  <r>
    <x v="1"/>
    <x v="16"/>
    <s v="Metropolitan Fire Authorities"/>
    <s v="E31000040"/>
    <x v="1"/>
    <x v="1"/>
    <x v="7"/>
    <n v="0"/>
  </r>
  <r>
    <x v="1"/>
    <x v="17"/>
    <s v="Non Metropolitan Fire Authorities"/>
    <s v="E31000017"/>
    <x v="0"/>
    <x v="0"/>
    <x v="0"/>
    <n v="2"/>
  </r>
  <r>
    <x v="1"/>
    <x v="17"/>
    <s v="Non Metropolitan Fire Authorities"/>
    <s v="E31000017"/>
    <x v="0"/>
    <x v="0"/>
    <x v="1"/>
    <n v="3"/>
  </r>
  <r>
    <x v="1"/>
    <x v="17"/>
    <s v="Non Metropolitan Fire Authorities"/>
    <s v="E31000017"/>
    <x v="0"/>
    <x v="0"/>
    <x v="2"/>
    <n v="19"/>
  </r>
  <r>
    <x v="1"/>
    <x v="17"/>
    <s v="Non Metropolitan Fire Authorities"/>
    <s v="E31000017"/>
    <x v="0"/>
    <x v="0"/>
    <x v="3"/>
    <n v="39"/>
  </r>
  <r>
    <x v="1"/>
    <x v="17"/>
    <s v="Non Metropolitan Fire Authorities"/>
    <s v="E31000017"/>
    <x v="0"/>
    <x v="0"/>
    <x v="4"/>
    <n v="92"/>
  </r>
  <r>
    <x v="1"/>
    <x v="17"/>
    <s v="Non Metropolitan Fire Authorities"/>
    <s v="E31000017"/>
    <x v="0"/>
    <x v="0"/>
    <x v="5"/>
    <n v="86"/>
  </r>
  <r>
    <x v="1"/>
    <x v="17"/>
    <s v="Non Metropolitan Fire Authorities"/>
    <s v="E31000017"/>
    <x v="0"/>
    <x v="0"/>
    <x v="6"/>
    <n v="414"/>
  </r>
  <r>
    <x v="1"/>
    <x v="17"/>
    <s v="Non Metropolitan Fire Authorities"/>
    <s v="E31000017"/>
    <x v="0"/>
    <x v="0"/>
    <x v="7"/>
    <n v="655"/>
  </r>
  <r>
    <x v="1"/>
    <x v="17"/>
    <s v="Non Metropolitan Fire Authorities"/>
    <s v="E31000017"/>
    <x v="1"/>
    <x v="0"/>
    <x v="0"/>
    <n v="1"/>
  </r>
  <r>
    <x v="1"/>
    <x v="17"/>
    <s v="Non Metropolitan Fire Authorities"/>
    <s v="E31000017"/>
    <x v="1"/>
    <x v="0"/>
    <x v="1"/>
    <n v="1"/>
  </r>
  <r>
    <x v="1"/>
    <x v="17"/>
    <s v="Non Metropolitan Fire Authorities"/>
    <s v="E31000017"/>
    <x v="1"/>
    <x v="0"/>
    <x v="2"/>
    <n v="0"/>
  </r>
  <r>
    <x v="1"/>
    <x v="17"/>
    <s v="Non Metropolitan Fire Authorities"/>
    <s v="E31000017"/>
    <x v="1"/>
    <x v="0"/>
    <x v="3"/>
    <n v="2"/>
  </r>
  <r>
    <x v="1"/>
    <x v="17"/>
    <s v="Non Metropolitan Fire Authorities"/>
    <s v="E31000017"/>
    <x v="1"/>
    <x v="0"/>
    <x v="4"/>
    <n v="3"/>
  </r>
  <r>
    <x v="1"/>
    <x v="17"/>
    <s v="Non Metropolitan Fire Authorities"/>
    <s v="E31000017"/>
    <x v="1"/>
    <x v="0"/>
    <x v="5"/>
    <n v="2"/>
  </r>
  <r>
    <x v="1"/>
    <x v="17"/>
    <s v="Non Metropolitan Fire Authorities"/>
    <s v="E31000017"/>
    <x v="1"/>
    <x v="0"/>
    <x v="6"/>
    <n v="23"/>
  </r>
  <r>
    <x v="1"/>
    <x v="17"/>
    <s v="Non Metropolitan Fire Authorities"/>
    <s v="E31000017"/>
    <x v="1"/>
    <x v="0"/>
    <x v="7"/>
    <n v="32"/>
  </r>
  <r>
    <x v="1"/>
    <x v="17"/>
    <s v="Non Metropolitan Fire Authorities"/>
    <s v="E31000017"/>
    <x v="0"/>
    <x v="1"/>
    <x v="2"/>
    <n v="0"/>
  </r>
  <r>
    <x v="1"/>
    <x v="17"/>
    <s v="Non Metropolitan Fire Authorities"/>
    <s v="E31000017"/>
    <x v="0"/>
    <x v="1"/>
    <x v="3"/>
    <n v="3"/>
  </r>
  <r>
    <x v="1"/>
    <x v="17"/>
    <s v="Non Metropolitan Fire Authorities"/>
    <s v="E31000017"/>
    <x v="0"/>
    <x v="1"/>
    <x v="4"/>
    <n v="53"/>
  </r>
  <r>
    <x v="1"/>
    <x v="17"/>
    <s v="Non Metropolitan Fire Authorities"/>
    <s v="E31000017"/>
    <x v="0"/>
    <x v="1"/>
    <x v="5"/>
    <n v="103"/>
  </r>
  <r>
    <x v="1"/>
    <x v="17"/>
    <s v="Non Metropolitan Fire Authorities"/>
    <s v="E31000017"/>
    <x v="0"/>
    <x v="1"/>
    <x v="6"/>
    <n v="504"/>
  </r>
  <r>
    <x v="1"/>
    <x v="17"/>
    <s v="Non Metropolitan Fire Authorities"/>
    <s v="E31000017"/>
    <x v="0"/>
    <x v="1"/>
    <x v="7"/>
    <n v="663"/>
  </r>
  <r>
    <x v="1"/>
    <x v="17"/>
    <s v="Non Metropolitan Fire Authorities"/>
    <s v="E31000017"/>
    <x v="1"/>
    <x v="1"/>
    <x v="2"/>
    <n v="0"/>
  </r>
  <r>
    <x v="1"/>
    <x v="17"/>
    <s v="Non Metropolitan Fire Authorities"/>
    <s v="E31000017"/>
    <x v="1"/>
    <x v="1"/>
    <x v="3"/>
    <n v="0"/>
  </r>
  <r>
    <x v="1"/>
    <x v="17"/>
    <s v="Non Metropolitan Fire Authorities"/>
    <s v="E31000017"/>
    <x v="1"/>
    <x v="1"/>
    <x v="4"/>
    <n v="1"/>
  </r>
  <r>
    <x v="1"/>
    <x v="17"/>
    <s v="Non Metropolitan Fire Authorities"/>
    <s v="E31000017"/>
    <x v="1"/>
    <x v="1"/>
    <x v="5"/>
    <n v="0"/>
  </r>
  <r>
    <x v="1"/>
    <x v="17"/>
    <s v="Non Metropolitan Fire Authorities"/>
    <s v="E31000017"/>
    <x v="1"/>
    <x v="1"/>
    <x v="6"/>
    <n v="26"/>
  </r>
  <r>
    <x v="1"/>
    <x v="17"/>
    <s v="Non Metropolitan Fire Authorities"/>
    <s v="E31000017"/>
    <x v="1"/>
    <x v="1"/>
    <x v="7"/>
    <n v="27"/>
  </r>
  <r>
    <x v="1"/>
    <x v="18"/>
    <s v="Non Metropolitan Fire Authorities"/>
    <s v="E31000018"/>
    <x v="0"/>
    <x v="0"/>
    <x v="0"/>
    <n v="3"/>
  </r>
  <r>
    <x v="1"/>
    <x v="18"/>
    <s v="Non Metropolitan Fire Authorities"/>
    <s v="E31000018"/>
    <x v="0"/>
    <x v="0"/>
    <x v="1"/>
    <n v="4"/>
  </r>
  <r>
    <x v="1"/>
    <x v="18"/>
    <s v="Non Metropolitan Fire Authorities"/>
    <s v="E31000018"/>
    <x v="0"/>
    <x v="0"/>
    <x v="2"/>
    <n v="11"/>
  </r>
  <r>
    <x v="1"/>
    <x v="18"/>
    <s v="Non Metropolitan Fire Authorities"/>
    <s v="E31000018"/>
    <x v="0"/>
    <x v="0"/>
    <x v="3"/>
    <n v="19"/>
  </r>
  <r>
    <x v="1"/>
    <x v="18"/>
    <s v="Non Metropolitan Fire Authorities"/>
    <s v="E31000018"/>
    <x v="0"/>
    <x v="0"/>
    <x v="4"/>
    <n v="48"/>
  </r>
  <r>
    <x v="1"/>
    <x v="18"/>
    <s v="Non Metropolitan Fire Authorities"/>
    <s v="E31000018"/>
    <x v="0"/>
    <x v="0"/>
    <x v="5"/>
    <n v="30"/>
  </r>
  <r>
    <x v="1"/>
    <x v="18"/>
    <s v="Non Metropolitan Fire Authorities"/>
    <s v="E31000018"/>
    <x v="0"/>
    <x v="0"/>
    <x v="6"/>
    <n v="103"/>
  </r>
  <r>
    <x v="1"/>
    <x v="18"/>
    <s v="Non Metropolitan Fire Authorities"/>
    <s v="E31000018"/>
    <x v="0"/>
    <x v="0"/>
    <x v="7"/>
    <n v="218"/>
  </r>
  <r>
    <x v="1"/>
    <x v="18"/>
    <s v="Non Metropolitan Fire Authorities"/>
    <s v="E31000018"/>
    <x v="1"/>
    <x v="0"/>
    <x v="0"/>
    <n v="0"/>
  </r>
  <r>
    <x v="1"/>
    <x v="18"/>
    <s v="Non Metropolitan Fire Authorities"/>
    <s v="E31000018"/>
    <x v="1"/>
    <x v="0"/>
    <x v="1"/>
    <n v="0"/>
  </r>
  <r>
    <x v="1"/>
    <x v="18"/>
    <s v="Non Metropolitan Fire Authorities"/>
    <s v="E31000018"/>
    <x v="1"/>
    <x v="0"/>
    <x v="2"/>
    <n v="0"/>
  </r>
  <r>
    <x v="1"/>
    <x v="18"/>
    <s v="Non Metropolitan Fire Authorities"/>
    <s v="E31000018"/>
    <x v="1"/>
    <x v="0"/>
    <x v="3"/>
    <n v="1"/>
  </r>
  <r>
    <x v="1"/>
    <x v="18"/>
    <s v="Non Metropolitan Fire Authorities"/>
    <s v="E31000018"/>
    <x v="1"/>
    <x v="0"/>
    <x v="4"/>
    <n v="4"/>
  </r>
  <r>
    <x v="1"/>
    <x v="18"/>
    <s v="Non Metropolitan Fire Authorities"/>
    <s v="E31000018"/>
    <x v="1"/>
    <x v="0"/>
    <x v="5"/>
    <n v="1"/>
  </r>
  <r>
    <x v="1"/>
    <x v="18"/>
    <s v="Non Metropolitan Fire Authorities"/>
    <s v="E31000018"/>
    <x v="1"/>
    <x v="0"/>
    <x v="6"/>
    <n v="10"/>
  </r>
  <r>
    <x v="1"/>
    <x v="18"/>
    <s v="Non Metropolitan Fire Authorities"/>
    <s v="E31000018"/>
    <x v="1"/>
    <x v="0"/>
    <x v="7"/>
    <n v="16"/>
  </r>
  <r>
    <x v="1"/>
    <x v="18"/>
    <s v="Non Metropolitan Fire Authorities"/>
    <s v="E31000018"/>
    <x v="0"/>
    <x v="1"/>
    <x v="2"/>
    <n v="0"/>
  </r>
  <r>
    <x v="1"/>
    <x v="18"/>
    <s v="Non Metropolitan Fire Authorities"/>
    <s v="E31000018"/>
    <x v="0"/>
    <x v="1"/>
    <x v="3"/>
    <n v="0"/>
  </r>
  <r>
    <x v="1"/>
    <x v="18"/>
    <s v="Non Metropolitan Fire Authorities"/>
    <s v="E31000018"/>
    <x v="0"/>
    <x v="1"/>
    <x v="4"/>
    <n v="24"/>
  </r>
  <r>
    <x v="1"/>
    <x v="18"/>
    <s v="Non Metropolitan Fire Authorities"/>
    <s v="E31000018"/>
    <x v="0"/>
    <x v="1"/>
    <x v="5"/>
    <n v="67"/>
  </r>
  <r>
    <x v="1"/>
    <x v="18"/>
    <s v="Non Metropolitan Fire Authorities"/>
    <s v="E31000018"/>
    <x v="0"/>
    <x v="1"/>
    <x v="6"/>
    <n v="250"/>
  </r>
  <r>
    <x v="1"/>
    <x v="18"/>
    <s v="Non Metropolitan Fire Authorities"/>
    <s v="E31000018"/>
    <x v="0"/>
    <x v="1"/>
    <x v="7"/>
    <n v="341"/>
  </r>
  <r>
    <x v="1"/>
    <x v="18"/>
    <s v="Non Metropolitan Fire Authorities"/>
    <s v="E31000018"/>
    <x v="1"/>
    <x v="1"/>
    <x v="2"/>
    <n v="0"/>
  </r>
  <r>
    <x v="1"/>
    <x v="18"/>
    <s v="Non Metropolitan Fire Authorities"/>
    <s v="E31000018"/>
    <x v="1"/>
    <x v="1"/>
    <x v="3"/>
    <n v="0"/>
  </r>
  <r>
    <x v="1"/>
    <x v="18"/>
    <s v="Non Metropolitan Fire Authorities"/>
    <s v="E31000018"/>
    <x v="1"/>
    <x v="1"/>
    <x v="4"/>
    <n v="0"/>
  </r>
  <r>
    <x v="1"/>
    <x v="18"/>
    <s v="Non Metropolitan Fire Authorities"/>
    <s v="E31000018"/>
    <x v="1"/>
    <x v="1"/>
    <x v="5"/>
    <n v="3"/>
  </r>
  <r>
    <x v="1"/>
    <x v="18"/>
    <s v="Non Metropolitan Fire Authorities"/>
    <s v="E31000018"/>
    <x v="1"/>
    <x v="1"/>
    <x v="6"/>
    <n v="21"/>
  </r>
  <r>
    <x v="1"/>
    <x v="18"/>
    <s v="Non Metropolitan Fire Authorities"/>
    <s v="E31000018"/>
    <x v="1"/>
    <x v="1"/>
    <x v="7"/>
    <n v="24"/>
  </r>
  <r>
    <x v="1"/>
    <x v="19"/>
    <s v="Non Metropolitan Fire Authorities"/>
    <s v="E31000019"/>
    <x v="0"/>
    <x v="0"/>
    <x v="0"/>
    <n v="4"/>
  </r>
  <r>
    <x v="1"/>
    <x v="19"/>
    <s v="Non Metropolitan Fire Authorities"/>
    <s v="E31000019"/>
    <x v="0"/>
    <x v="0"/>
    <x v="1"/>
    <n v="4"/>
  </r>
  <r>
    <x v="1"/>
    <x v="19"/>
    <s v="Non Metropolitan Fire Authorities"/>
    <s v="E31000019"/>
    <x v="0"/>
    <x v="0"/>
    <x v="2"/>
    <n v="8"/>
  </r>
  <r>
    <x v="1"/>
    <x v="19"/>
    <s v="Non Metropolitan Fire Authorities"/>
    <s v="E31000019"/>
    <x v="0"/>
    <x v="0"/>
    <x v="3"/>
    <n v="23"/>
  </r>
  <r>
    <x v="1"/>
    <x v="19"/>
    <s v="Non Metropolitan Fire Authorities"/>
    <s v="E31000019"/>
    <x v="0"/>
    <x v="0"/>
    <x v="4"/>
    <n v="65"/>
  </r>
  <r>
    <x v="1"/>
    <x v="19"/>
    <s v="Non Metropolitan Fire Authorities"/>
    <s v="E31000019"/>
    <x v="0"/>
    <x v="0"/>
    <x v="5"/>
    <n v="74"/>
  </r>
  <r>
    <x v="1"/>
    <x v="19"/>
    <s v="Non Metropolitan Fire Authorities"/>
    <s v="E31000019"/>
    <x v="0"/>
    <x v="0"/>
    <x v="6"/>
    <n v="273"/>
  </r>
  <r>
    <x v="1"/>
    <x v="19"/>
    <s v="Non Metropolitan Fire Authorities"/>
    <s v="E31000019"/>
    <x v="0"/>
    <x v="0"/>
    <x v="7"/>
    <n v="451"/>
  </r>
  <r>
    <x v="1"/>
    <x v="19"/>
    <s v="Non Metropolitan Fire Authorities"/>
    <s v="E31000019"/>
    <x v="1"/>
    <x v="0"/>
    <x v="0"/>
    <n v="0"/>
  </r>
  <r>
    <x v="1"/>
    <x v="19"/>
    <s v="Non Metropolitan Fire Authorities"/>
    <s v="E31000019"/>
    <x v="1"/>
    <x v="0"/>
    <x v="1"/>
    <n v="0"/>
  </r>
  <r>
    <x v="1"/>
    <x v="19"/>
    <s v="Non Metropolitan Fire Authorities"/>
    <s v="E31000019"/>
    <x v="1"/>
    <x v="0"/>
    <x v="2"/>
    <n v="0"/>
  </r>
  <r>
    <x v="1"/>
    <x v="19"/>
    <s v="Non Metropolitan Fire Authorities"/>
    <s v="E31000019"/>
    <x v="1"/>
    <x v="0"/>
    <x v="3"/>
    <n v="0"/>
  </r>
  <r>
    <x v="1"/>
    <x v="19"/>
    <s v="Non Metropolitan Fire Authorities"/>
    <s v="E31000019"/>
    <x v="1"/>
    <x v="0"/>
    <x v="4"/>
    <n v="3"/>
  </r>
  <r>
    <x v="1"/>
    <x v="19"/>
    <s v="Non Metropolitan Fire Authorities"/>
    <s v="E31000019"/>
    <x v="1"/>
    <x v="0"/>
    <x v="5"/>
    <n v="0"/>
  </r>
  <r>
    <x v="1"/>
    <x v="19"/>
    <s v="Non Metropolitan Fire Authorities"/>
    <s v="E31000019"/>
    <x v="1"/>
    <x v="0"/>
    <x v="6"/>
    <n v="14"/>
  </r>
  <r>
    <x v="1"/>
    <x v="19"/>
    <s v="Non Metropolitan Fire Authorities"/>
    <s v="E31000019"/>
    <x v="1"/>
    <x v="0"/>
    <x v="7"/>
    <n v="17"/>
  </r>
  <r>
    <x v="1"/>
    <x v="19"/>
    <s v="Non Metropolitan Fire Authorities"/>
    <s v="E31000019"/>
    <x v="0"/>
    <x v="1"/>
    <x v="2"/>
    <n v="0"/>
  </r>
  <r>
    <x v="1"/>
    <x v="19"/>
    <s v="Non Metropolitan Fire Authorities"/>
    <s v="E31000019"/>
    <x v="0"/>
    <x v="1"/>
    <x v="3"/>
    <n v="0"/>
  </r>
  <r>
    <x v="1"/>
    <x v="19"/>
    <s v="Non Metropolitan Fire Authorities"/>
    <s v="E31000019"/>
    <x v="0"/>
    <x v="1"/>
    <x v="4"/>
    <n v="23"/>
  </r>
  <r>
    <x v="1"/>
    <x v="19"/>
    <s v="Non Metropolitan Fire Authorities"/>
    <s v="E31000019"/>
    <x v="0"/>
    <x v="1"/>
    <x v="5"/>
    <n v="41"/>
  </r>
  <r>
    <x v="1"/>
    <x v="19"/>
    <s v="Non Metropolitan Fire Authorities"/>
    <s v="E31000019"/>
    <x v="0"/>
    <x v="1"/>
    <x v="6"/>
    <n v="148"/>
  </r>
  <r>
    <x v="1"/>
    <x v="19"/>
    <s v="Non Metropolitan Fire Authorities"/>
    <s v="E31000019"/>
    <x v="0"/>
    <x v="1"/>
    <x v="7"/>
    <n v="212"/>
  </r>
  <r>
    <x v="1"/>
    <x v="19"/>
    <s v="Non Metropolitan Fire Authorities"/>
    <s v="E31000019"/>
    <x v="1"/>
    <x v="1"/>
    <x v="2"/>
    <n v="0"/>
  </r>
  <r>
    <x v="1"/>
    <x v="19"/>
    <s v="Non Metropolitan Fire Authorities"/>
    <s v="E31000019"/>
    <x v="1"/>
    <x v="1"/>
    <x v="3"/>
    <n v="0"/>
  </r>
  <r>
    <x v="1"/>
    <x v="19"/>
    <s v="Non Metropolitan Fire Authorities"/>
    <s v="E31000019"/>
    <x v="1"/>
    <x v="1"/>
    <x v="4"/>
    <n v="1"/>
  </r>
  <r>
    <x v="1"/>
    <x v="19"/>
    <s v="Non Metropolitan Fire Authorities"/>
    <s v="E31000019"/>
    <x v="1"/>
    <x v="1"/>
    <x v="5"/>
    <n v="1"/>
  </r>
  <r>
    <x v="1"/>
    <x v="19"/>
    <s v="Non Metropolitan Fire Authorities"/>
    <s v="E31000019"/>
    <x v="1"/>
    <x v="1"/>
    <x v="6"/>
    <n v="15"/>
  </r>
  <r>
    <x v="1"/>
    <x v="19"/>
    <s v="Non Metropolitan Fire Authorities"/>
    <s v="E31000019"/>
    <x v="1"/>
    <x v="1"/>
    <x v="7"/>
    <n v="17"/>
  </r>
  <r>
    <x v="1"/>
    <x v="20"/>
    <s v="Non Metropolitan Fire Authorities"/>
    <s v="E31000020"/>
    <x v="0"/>
    <x v="0"/>
    <x v="0"/>
    <n v="2"/>
  </r>
  <r>
    <x v="1"/>
    <x v="20"/>
    <s v="Non Metropolitan Fire Authorities"/>
    <s v="E31000020"/>
    <x v="0"/>
    <x v="0"/>
    <x v="1"/>
    <n v="4"/>
  </r>
  <r>
    <x v="1"/>
    <x v="20"/>
    <s v="Non Metropolitan Fire Authorities"/>
    <s v="E31000020"/>
    <x v="0"/>
    <x v="0"/>
    <x v="2"/>
    <n v="10"/>
  </r>
  <r>
    <x v="1"/>
    <x v="20"/>
    <s v="Non Metropolitan Fire Authorities"/>
    <s v="E31000020"/>
    <x v="0"/>
    <x v="0"/>
    <x v="3"/>
    <n v="29"/>
  </r>
  <r>
    <x v="1"/>
    <x v="20"/>
    <s v="Non Metropolitan Fire Authorities"/>
    <s v="E31000020"/>
    <x v="0"/>
    <x v="0"/>
    <x v="4"/>
    <n v="72"/>
  </r>
  <r>
    <x v="1"/>
    <x v="20"/>
    <s v="Non Metropolitan Fire Authorities"/>
    <s v="E31000020"/>
    <x v="0"/>
    <x v="0"/>
    <x v="5"/>
    <n v="64"/>
  </r>
  <r>
    <x v="1"/>
    <x v="20"/>
    <s v="Non Metropolitan Fire Authorities"/>
    <s v="E31000020"/>
    <x v="0"/>
    <x v="0"/>
    <x v="6"/>
    <n v="277"/>
  </r>
  <r>
    <x v="1"/>
    <x v="20"/>
    <s v="Non Metropolitan Fire Authorities"/>
    <s v="E31000020"/>
    <x v="0"/>
    <x v="0"/>
    <x v="7"/>
    <n v="458"/>
  </r>
  <r>
    <x v="1"/>
    <x v="20"/>
    <s v="Non Metropolitan Fire Authorities"/>
    <s v="E31000020"/>
    <x v="1"/>
    <x v="0"/>
    <x v="0"/>
    <n v="0"/>
  </r>
  <r>
    <x v="1"/>
    <x v="20"/>
    <s v="Non Metropolitan Fire Authorities"/>
    <s v="E31000020"/>
    <x v="1"/>
    <x v="0"/>
    <x v="1"/>
    <n v="0"/>
  </r>
  <r>
    <x v="1"/>
    <x v="20"/>
    <s v="Non Metropolitan Fire Authorities"/>
    <s v="E31000020"/>
    <x v="1"/>
    <x v="0"/>
    <x v="2"/>
    <n v="1"/>
  </r>
  <r>
    <x v="1"/>
    <x v="20"/>
    <s v="Non Metropolitan Fire Authorities"/>
    <s v="E31000020"/>
    <x v="1"/>
    <x v="0"/>
    <x v="3"/>
    <n v="1"/>
  </r>
  <r>
    <x v="1"/>
    <x v="20"/>
    <s v="Non Metropolitan Fire Authorities"/>
    <s v="E31000020"/>
    <x v="1"/>
    <x v="0"/>
    <x v="4"/>
    <n v="4"/>
  </r>
  <r>
    <x v="1"/>
    <x v="20"/>
    <s v="Non Metropolitan Fire Authorities"/>
    <s v="E31000020"/>
    <x v="1"/>
    <x v="0"/>
    <x v="5"/>
    <n v="0"/>
  </r>
  <r>
    <x v="1"/>
    <x v="20"/>
    <s v="Non Metropolitan Fire Authorities"/>
    <s v="E31000020"/>
    <x v="1"/>
    <x v="0"/>
    <x v="6"/>
    <n v="16"/>
  </r>
  <r>
    <x v="1"/>
    <x v="20"/>
    <s v="Non Metropolitan Fire Authorities"/>
    <s v="E31000020"/>
    <x v="1"/>
    <x v="0"/>
    <x v="7"/>
    <n v="22"/>
  </r>
  <r>
    <x v="1"/>
    <x v="20"/>
    <s v="Non Metropolitan Fire Authorities"/>
    <s v="E31000020"/>
    <x v="0"/>
    <x v="1"/>
    <x v="2"/>
    <n v="0"/>
  </r>
  <r>
    <x v="1"/>
    <x v="20"/>
    <s v="Non Metropolitan Fire Authorities"/>
    <s v="E31000020"/>
    <x v="0"/>
    <x v="1"/>
    <x v="3"/>
    <n v="0"/>
  </r>
  <r>
    <x v="1"/>
    <x v="20"/>
    <s v="Non Metropolitan Fire Authorities"/>
    <s v="E31000020"/>
    <x v="0"/>
    <x v="1"/>
    <x v="4"/>
    <n v="19"/>
  </r>
  <r>
    <x v="1"/>
    <x v="20"/>
    <s v="Non Metropolitan Fire Authorities"/>
    <s v="E31000020"/>
    <x v="0"/>
    <x v="1"/>
    <x v="5"/>
    <n v="57"/>
  </r>
  <r>
    <x v="1"/>
    <x v="20"/>
    <s v="Non Metropolitan Fire Authorities"/>
    <s v="E31000020"/>
    <x v="0"/>
    <x v="1"/>
    <x v="6"/>
    <n v="252"/>
  </r>
  <r>
    <x v="1"/>
    <x v="20"/>
    <s v="Non Metropolitan Fire Authorities"/>
    <s v="E31000020"/>
    <x v="0"/>
    <x v="1"/>
    <x v="7"/>
    <n v="328"/>
  </r>
  <r>
    <x v="1"/>
    <x v="20"/>
    <s v="Non Metropolitan Fire Authorities"/>
    <s v="E31000020"/>
    <x v="1"/>
    <x v="1"/>
    <x v="2"/>
    <n v="0"/>
  </r>
  <r>
    <x v="1"/>
    <x v="20"/>
    <s v="Non Metropolitan Fire Authorities"/>
    <s v="E31000020"/>
    <x v="1"/>
    <x v="1"/>
    <x v="3"/>
    <n v="0"/>
  </r>
  <r>
    <x v="1"/>
    <x v="20"/>
    <s v="Non Metropolitan Fire Authorities"/>
    <s v="E31000020"/>
    <x v="1"/>
    <x v="1"/>
    <x v="4"/>
    <n v="1"/>
  </r>
  <r>
    <x v="1"/>
    <x v="20"/>
    <s v="Non Metropolitan Fire Authorities"/>
    <s v="E31000020"/>
    <x v="1"/>
    <x v="1"/>
    <x v="5"/>
    <n v="3"/>
  </r>
  <r>
    <x v="1"/>
    <x v="20"/>
    <s v="Non Metropolitan Fire Authorities"/>
    <s v="E31000020"/>
    <x v="1"/>
    <x v="1"/>
    <x v="6"/>
    <n v="8"/>
  </r>
  <r>
    <x v="1"/>
    <x v="20"/>
    <s v="Non Metropolitan Fire Authorities"/>
    <s v="E31000020"/>
    <x v="1"/>
    <x v="1"/>
    <x v="7"/>
    <n v="12"/>
  </r>
  <r>
    <x v="1"/>
    <x v="21"/>
    <s v="Non Metropolitan Fire Authorities"/>
    <s v="E31000021"/>
    <x v="0"/>
    <x v="0"/>
    <x v="0"/>
    <n v="0"/>
  </r>
  <r>
    <x v="1"/>
    <x v="21"/>
    <s v="Non Metropolitan Fire Authorities"/>
    <s v="E31000021"/>
    <x v="0"/>
    <x v="0"/>
    <x v="1"/>
    <n v="0"/>
  </r>
  <r>
    <x v="1"/>
    <x v="21"/>
    <s v="Non Metropolitan Fire Authorities"/>
    <s v="E31000021"/>
    <x v="0"/>
    <x v="0"/>
    <x v="2"/>
    <n v="1"/>
  </r>
  <r>
    <x v="1"/>
    <x v="21"/>
    <s v="Non Metropolitan Fire Authorities"/>
    <s v="E31000021"/>
    <x v="0"/>
    <x v="0"/>
    <x v="3"/>
    <n v="5"/>
  </r>
  <r>
    <x v="1"/>
    <x v="21"/>
    <s v="Non Metropolitan Fire Authorities"/>
    <s v="E31000021"/>
    <x v="0"/>
    <x v="0"/>
    <x v="4"/>
    <n v="14"/>
  </r>
  <r>
    <x v="1"/>
    <x v="21"/>
    <s v="Non Metropolitan Fire Authorities"/>
    <s v="E31000021"/>
    <x v="0"/>
    <x v="0"/>
    <x v="5"/>
    <n v="8"/>
  </r>
  <r>
    <x v="1"/>
    <x v="21"/>
    <s v="Non Metropolitan Fire Authorities"/>
    <s v="E31000021"/>
    <x v="0"/>
    <x v="0"/>
    <x v="6"/>
    <n v="47"/>
  </r>
  <r>
    <x v="1"/>
    <x v="21"/>
    <s v="Non Metropolitan Fire Authorities"/>
    <s v="E31000021"/>
    <x v="0"/>
    <x v="0"/>
    <x v="7"/>
    <n v="75"/>
  </r>
  <r>
    <x v="1"/>
    <x v="21"/>
    <s v="Non Metropolitan Fire Authorities"/>
    <s v="E31000021"/>
    <x v="1"/>
    <x v="0"/>
    <x v="0"/>
    <n v="0"/>
  </r>
  <r>
    <x v="1"/>
    <x v="21"/>
    <s v="Non Metropolitan Fire Authorities"/>
    <s v="E31000021"/>
    <x v="1"/>
    <x v="0"/>
    <x v="1"/>
    <n v="0"/>
  </r>
  <r>
    <x v="1"/>
    <x v="21"/>
    <s v="Non Metropolitan Fire Authorities"/>
    <s v="E31000021"/>
    <x v="1"/>
    <x v="0"/>
    <x v="2"/>
    <n v="0"/>
  </r>
  <r>
    <x v="1"/>
    <x v="21"/>
    <s v="Non Metropolitan Fire Authorities"/>
    <s v="E31000021"/>
    <x v="1"/>
    <x v="0"/>
    <x v="3"/>
    <n v="0"/>
  </r>
  <r>
    <x v="1"/>
    <x v="21"/>
    <s v="Non Metropolitan Fire Authorities"/>
    <s v="E31000021"/>
    <x v="1"/>
    <x v="0"/>
    <x v="4"/>
    <n v="0"/>
  </r>
  <r>
    <x v="1"/>
    <x v="21"/>
    <s v="Non Metropolitan Fire Authorities"/>
    <s v="E31000021"/>
    <x v="1"/>
    <x v="0"/>
    <x v="5"/>
    <n v="0"/>
  </r>
  <r>
    <x v="1"/>
    <x v="21"/>
    <s v="Non Metropolitan Fire Authorities"/>
    <s v="E31000021"/>
    <x v="1"/>
    <x v="0"/>
    <x v="6"/>
    <n v="3"/>
  </r>
  <r>
    <x v="1"/>
    <x v="21"/>
    <s v="Non Metropolitan Fire Authorities"/>
    <s v="E31000021"/>
    <x v="1"/>
    <x v="0"/>
    <x v="7"/>
    <n v="3"/>
  </r>
  <r>
    <x v="1"/>
    <x v="21"/>
    <s v="Non Metropolitan Fire Authorities"/>
    <s v="E31000021"/>
    <x v="0"/>
    <x v="1"/>
    <x v="2"/>
    <n v="0"/>
  </r>
  <r>
    <x v="1"/>
    <x v="21"/>
    <s v="Non Metropolitan Fire Authorities"/>
    <s v="E31000021"/>
    <x v="0"/>
    <x v="1"/>
    <x v="3"/>
    <n v="0"/>
  </r>
  <r>
    <x v="1"/>
    <x v="21"/>
    <s v="Non Metropolitan Fire Authorities"/>
    <s v="E31000021"/>
    <x v="0"/>
    <x v="1"/>
    <x v="4"/>
    <n v="7"/>
  </r>
  <r>
    <x v="1"/>
    <x v="21"/>
    <s v="Non Metropolitan Fire Authorities"/>
    <s v="E31000021"/>
    <x v="0"/>
    <x v="1"/>
    <x v="5"/>
    <n v="13"/>
  </r>
  <r>
    <x v="1"/>
    <x v="21"/>
    <s v="Non Metropolitan Fire Authorities"/>
    <s v="E31000021"/>
    <x v="0"/>
    <x v="1"/>
    <x v="6"/>
    <n v="66"/>
  </r>
  <r>
    <x v="1"/>
    <x v="21"/>
    <s v="Non Metropolitan Fire Authorities"/>
    <s v="E31000021"/>
    <x v="0"/>
    <x v="1"/>
    <x v="7"/>
    <n v="86"/>
  </r>
  <r>
    <x v="1"/>
    <x v="21"/>
    <s v="Non Metropolitan Fire Authorities"/>
    <s v="E31000021"/>
    <x v="1"/>
    <x v="1"/>
    <x v="2"/>
    <n v="0"/>
  </r>
  <r>
    <x v="1"/>
    <x v="21"/>
    <s v="Non Metropolitan Fire Authorities"/>
    <s v="E31000021"/>
    <x v="1"/>
    <x v="1"/>
    <x v="3"/>
    <n v="0"/>
  </r>
  <r>
    <x v="1"/>
    <x v="21"/>
    <s v="Non Metropolitan Fire Authorities"/>
    <s v="E31000021"/>
    <x v="1"/>
    <x v="1"/>
    <x v="4"/>
    <n v="0"/>
  </r>
  <r>
    <x v="1"/>
    <x v="21"/>
    <s v="Non Metropolitan Fire Authorities"/>
    <s v="E31000021"/>
    <x v="1"/>
    <x v="1"/>
    <x v="5"/>
    <n v="0"/>
  </r>
  <r>
    <x v="1"/>
    <x v="21"/>
    <s v="Non Metropolitan Fire Authorities"/>
    <s v="E31000021"/>
    <x v="1"/>
    <x v="1"/>
    <x v="6"/>
    <n v="0"/>
  </r>
  <r>
    <x v="1"/>
    <x v="21"/>
    <s v="Non Metropolitan Fire Authorities"/>
    <s v="E31000021"/>
    <x v="1"/>
    <x v="1"/>
    <x v="7"/>
    <n v="0"/>
  </r>
  <r>
    <x v="1"/>
    <x v="22"/>
    <s v="Non Metropolitan Fire Authorities"/>
    <s v="E31000039"/>
    <x v="0"/>
    <x v="0"/>
    <x v="0"/>
    <n v="0"/>
  </r>
  <r>
    <x v="1"/>
    <x v="22"/>
    <s v="Non Metropolitan Fire Authorities"/>
    <s v="E31000039"/>
    <x v="0"/>
    <x v="0"/>
    <x v="1"/>
    <n v="0"/>
  </r>
  <r>
    <x v="1"/>
    <x v="22"/>
    <s v="Non Metropolitan Fire Authorities"/>
    <s v="E31000039"/>
    <x v="0"/>
    <x v="0"/>
    <x v="2"/>
    <n v="0"/>
  </r>
  <r>
    <x v="1"/>
    <x v="22"/>
    <s v="Non Metropolitan Fire Authorities"/>
    <s v="E31000039"/>
    <x v="0"/>
    <x v="0"/>
    <x v="3"/>
    <n v="0"/>
  </r>
  <r>
    <x v="1"/>
    <x v="22"/>
    <s v="Non Metropolitan Fire Authorities"/>
    <s v="E31000039"/>
    <x v="0"/>
    <x v="0"/>
    <x v="4"/>
    <n v="0"/>
  </r>
  <r>
    <x v="1"/>
    <x v="22"/>
    <s v="Non Metropolitan Fire Authorities"/>
    <s v="E31000039"/>
    <x v="0"/>
    <x v="0"/>
    <x v="5"/>
    <n v="0"/>
  </r>
  <r>
    <x v="1"/>
    <x v="22"/>
    <s v="Non Metropolitan Fire Authorities"/>
    <s v="E31000039"/>
    <x v="0"/>
    <x v="0"/>
    <x v="6"/>
    <n v="0"/>
  </r>
  <r>
    <x v="1"/>
    <x v="22"/>
    <s v="Non Metropolitan Fire Authorities"/>
    <s v="E31000039"/>
    <x v="0"/>
    <x v="0"/>
    <x v="7"/>
    <n v="0"/>
  </r>
  <r>
    <x v="1"/>
    <x v="22"/>
    <s v="Non Metropolitan Fire Authorities"/>
    <s v="E31000039"/>
    <x v="1"/>
    <x v="0"/>
    <x v="0"/>
    <n v="0"/>
  </r>
  <r>
    <x v="1"/>
    <x v="22"/>
    <s v="Non Metropolitan Fire Authorities"/>
    <s v="E31000039"/>
    <x v="1"/>
    <x v="0"/>
    <x v="1"/>
    <n v="0"/>
  </r>
  <r>
    <x v="1"/>
    <x v="22"/>
    <s v="Non Metropolitan Fire Authorities"/>
    <s v="E31000039"/>
    <x v="1"/>
    <x v="0"/>
    <x v="2"/>
    <n v="0"/>
  </r>
  <r>
    <x v="1"/>
    <x v="22"/>
    <s v="Non Metropolitan Fire Authorities"/>
    <s v="E31000039"/>
    <x v="1"/>
    <x v="0"/>
    <x v="3"/>
    <n v="0"/>
  </r>
  <r>
    <x v="1"/>
    <x v="22"/>
    <s v="Non Metropolitan Fire Authorities"/>
    <s v="E31000039"/>
    <x v="1"/>
    <x v="0"/>
    <x v="4"/>
    <n v="0"/>
  </r>
  <r>
    <x v="1"/>
    <x v="22"/>
    <s v="Non Metropolitan Fire Authorities"/>
    <s v="E31000039"/>
    <x v="1"/>
    <x v="0"/>
    <x v="5"/>
    <n v="0"/>
  </r>
  <r>
    <x v="1"/>
    <x v="22"/>
    <s v="Non Metropolitan Fire Authorities"/>
    <s v="E31000039"/>
    <x v="1"/>
    <x v="0"/>
    <x v="6"/>
    <n v="0"/>
  </r>
  <r>
    <x v="1"/>
    <x v="22"/>
    <s v="Non Metropolitan Fire Authorities"/>
    <s v="E31000039"/>
    <x v="1"/>
    <x v="0"/>
    <x v="7"/>
    <n v="0"/>
  </r>
  <r>
    <x v="1"/>
    <x v="22"/>
    <s v="Non Metropolitan Fire Authorities"/>
    <s v="E31000039"/>
    <x v="0"/>
    <x v="1"/>
    <x v="2"/>
    <n v="0"/>
  </r>
  <r>
    <x v="1"/>
    <x v="22"/>
    <s v="Non Metropolitan Fire Authorities"/>
    <s v="E31000039"/>
    <x v="0"/>
    <x v="1"/>
    <x v="3"/>
    <n v="1"/>
  </r>
  <r>
    <x v="1"/>
    <x v="22"/>
    <s v="Non Metropolitan Fire Authorities"/>
    <s v="E31000039"/>
    <x v="0"/>
    <x v="1"/>
    <x v="4"/>
    <n v="6"/>
  </r>
  <r>
    <x v="1"/>
    <x v="22"/>
    <s v="Non Metropolitan Fire Authorities"/>
    <s v="E31000039"/>
    <x v="0"/>
    <x v="1"/>
    <x v="5"/>
    <n v="6"/>
  </r>
  <r>
    <x v="1"/>
    <x v="22"/>
    <s v="Non Metropolitan Fire Authorities"/>
    <s v="E31000039"/>
    <x v="0"/>
    <x v="1"/>
    <x v="6"/>
    <n v="22"/>
  </r>
  <r>
    <x v="1"/>
    <x v="22"/>
    <s v="Non Metropolitan Fire Authorities"/>
    <s v="E31000039"/>
    <x v="0"/>
    <x v="1"/>
    <x v="7"/>
    <n v="35"/>
  </r>
  <r>
    <x v="1"/>
    <x v="22"/>
    <s v="Non Metropolitan Fire Authorities"/>
    <s v="E31000039"/>
    <x v="1"/>
    <x v="1"/>
    <x v="2"/>
    <n v="0"/>
  </r>
  <r>
    <x v="1"/>
    <x v="22"/>
    <s v="Non Metropolitan Fire Authorities"/>
    <s v="E31000039"/>
    <x v="1"/>
    <x v="1"/>
    <x v="3"/>
    <n v="0"/>
  </r>
  <r>
    <x v="1"/>
    <x v="22"/>
    <s v="Non Metropolitan Fire Authorities"/>
    <s v="E31000039"/>
    <x v="1"/>
    <x v="1"/>
    <x v="4"/>
    <n v="0"/>
  </r>
  <r>
    <x v="1"/>
    <x v="22"/>
    <s v="Non Metropolitan Fire Authorities"/>
    <s v="E31000039"/>
    <x v="1"/>
    <x v="1"/>
    <x v="5"/>
    <n v="0"/>
  </r>
  <r>
    <x v="1"/>
    <x v="22"/>
    <s v="Non Metropolitan Fire Authorities"/>
    <s v="E31000039"/>
    <x v="1"/>
    <x v="1"/>
    <x v="6"/>
    <n v="2"/>
  </r>
  <r>
    <x v="1"/>
    <x v="22"/>
    <s v="Non Metropolitan Fire Authorities"/>
    <s v="E31000039"/>
    <x v="1"/>
    <x v="1"/>
    <x v="7"/>
    <n v="2"/>
  </r>
  <r>
    <x v="1"/>
    <x v="23"/>
    <s v="Non Metropolitan Fire Authorities"/>
    <s v="E31000022"/>
    <x v="0"/>
    <x v="0"/>
    <x v="0"/>
    <n v="4"/>
  </r>
  <r>
    <x v="1"/>
    <x v="23"/>
    <s v="Non Metropolitan Fire Authorities"/>
    <s v="E31000022"/>
    <x v="0"/>
    <x v="0"/>
    <x v="1"/>
    <n v="7"/>
  </r>
  <r>
    <x v="1"/>
    <x v="23"/>
    <s v="Non Metropolitan Fire Authorities"/>
    <s v="E31000022"/>
    <x v="0"/>
    <x v="0"/>
    <x v="2"/>
    <n v="12"/>
  </r>
  <r>
    <x v="1"/>
    <x v="23"/>
    <s v="Non Metropolitan Fire Authorities"/>
    <s v="E31000022"/>
    <x v="0"/>
    <x v="0"/>
    <x v="3"/>
    <n v="49"/>
  </r>
  <r>
    <x v="1"/>
    <x v="23"/>
    <s v="Non Metropolitan Fire Authorities"/>
    <s v="E31000022"/>
    <x v="0"/>
    <x v="0"/>
    <x v="4"/>
    <n v="74"/>
  </r>
  <r>
    <x v="1"/>
    <x v="23"/>
    <s v="Non Metropolitan Fire Authorities"/>
    <s v="E31000022"/>
    <x v="0"/>
    <x v="0"/>
    <x v="5"/>
    <n v="114"/>
  </r>
  <r>
    <x v="1"/>
    <x v="23"/>
    <s v="Non Metropolitan Fire Authorities"/>
    <s v="E31000022"/>
    <x v="0"/>
    <x v="0"/>
    <x v="6"/>
    <n v="384"/>
  </r>
  <r>
    <x v="1"/>
    <x v="23"/>
    <s v="Non Metropolitan Fire Authorities"/>
    <s v="E31000022"/>
    <x v="0"/>
    <x v="0"/>
    <x v="7"/>
    <n v="644"/>
  </r>
  <r>
    <x v="1"/>
    <x v="23"/>
    <s v="Non Metropolitan Fire Authorities"/>
    <s v="E31000022"/>
    <x v="1"/>
    <x v="0"/>
    <x v="0"/>
    <n v="0"/>
  </r>
  <r>
    <x v="1"/>
    <x v="23"/>
    <s v="Non Metropolitan Fire Authorities"/>
    <s v="E31000022"/>
    <x v="1"/>
    <x v="0"/>
    <x v="1"/>
    <n v="0"/>
  </r>
  <r>
    <x v="1"/>
    <x v="23"/>
    <s v="Non Metropolitan Fire Authorities"/>
    <s v="E31000022"/>
    <x v="1"/>
    <x v="0"/>
    <x v="2"/>
    <n v="3"/>
  </r>
  <r>
    <x v="1"/>
    <x v="23"/>
    <s v="Non Metropolitan Fire Authorities"/>
    <s v="E31000022"/>
    <x v="1"/>
    <x v="0"/>
    <x v="3"/>
    <n v="4"/>
  </r>
  <r>
    <x v="1"/>
    <x v="23"/>
    <s v="Non Metropolitan Fire Authorities"/>
    <s v="E31000022"/>
    <x v="1"/>
    <x v="0"/>
    <x v="4"/>
    <n v="6"/>
  </r>
  <r>
    <x v="1"/>
    <x v="23"/>
    <s v="Non Metropolitan Fire Authorities"/>
    <s v="E31000022"/>
    <x v="1"/>
    <x v="0"/>
    <x v="5"/>
    <n v="2"/>
  </r>
  <r>
    <x v="1"/>
    <x v="23"/>
    <s v="Non Metropolitan Fire Authorities"/>
    <s v="E31000022"/>
    <x v="1"/>
    <x v="0"/>
    <x v="6"/>
    <n v="25"/>
  </r>
  <r>
    <x v="1"/>
    <x v="23"/>
    <s v="Non Metropolitan Fire Authorities"/>
    <s v="E31000022"/>
    <x v="1"/>
    <x v="0"/>
    <x v="7"/>
    <n v="40"/>
  </r>
  <r>
    <x v="1"/>
    <x v="23"/>
    <s v="Non Metropolitan Fire Authorities"/>
    <s v="E31000022"/>
    <x v="0"/>
    <x v="1"/>
    <x v="2"/>
    <n v="0"/>
  </r>
  <r>
    <x v="1"/>
    <x v="23"/>
    <s v="Non Metropolitan Fire Authorities"/>
    <s v="E31000022"/>
    <x v="0"/>
    <x v="1"/>
    <x v="3"/>
    <n v="0"/>
  </r>
  <r>
    <x v="1"/>
    <x v="23"/>
    <s v="Non Metropolitan Fire Authorities"/>
    <s v="E31000022"/>
    <x v="0"/>
    <x v="1"/>
    <x v="4"/>
    <n v="29"/>
  </r>
  <r>
    <x v="1"/>
    <x v="23"/>
    <s v="Non Metropolitan Fire Authorities"/>
    <s v="E31000022"/>
    <x v="0"/>
    <x v="1"/>
    <x v="5"/>
    <n v="77"/>
  </r>
  <r>
    <x v="1"/>
    <x v="23"/>
    <s v="Non Metropolitan Fire Authorities"/>
    <s v="E31000022"/>
    <x v="0"/>
    <x v="1"/>
    <x v="6"/>
    <n v="327"/>
  </r>
  <r>
    <x v="1"/>
    <x v="23"/>
    <s v="Non Metropolitan Fire Authorities"/>
    <s v="E31000022"/>
    <x v="0"/>
    <x v="1"/>
    <x v="7"/>
    <n v="433"/>
  </r>
  <r>
    <x v="1"/>
    <x v="23"/>
    <s v="Non Metropolitan Fire Authorities"/>
    <s v="E31000022"/>
    <x v="1"/>
    <x v="1"/>
    <x v="2"/>
    <n v="0"/>
  </r>
  <r>
    <x v="1"/>
    <x v="23"/>
    <s v="Non Metropolitan Fire Authorities"/>
    <s v="E31000022"/>
    <x v="1"/>
    <x v="1"/>
    <x v="3"/>
    <n v="0"/>
  </r>
  <r>
    <x v="1"/>
    <x v="23"/>
    <s v="Non Metropolitan Fire Authorities"/>
    <s v="E31000022"/>
    <x v="1"/>
    <x v="1"/>
    <x v="4"/>
    <n v="0"/>
  </r>
  <r>
    <x v="1"/>
    <x v="23"/>
    <s v="Non Metropolitan Fire Authorities"/>
    <s v="E31000022"/>
    <x v="1"/>
    <x v="1"/>
    <x v="5"/>
    <n v="0"/>
  </r>
  <r>
    <x v="1"/>
    <x v="23"/>
    <s v="Non Metropolitan Fire Authorities"/>
    <s v="E31000022"/>
    <x v="1"/>
    <x v="1"/>
    <x v="6"/>
    <n v="16"/>
  </r>
  <r>
    <x v="1"/>
    <x v="23"/>
    <s v="Non Metropolitan Fire Authorities"/>
    <s v="E31000022"/>
    <x v="1"/>
    <x v="1"/>
    <x v="7"/>
    <n v="16"/>
  </r>
  <r>
    <x v="1"/>
    <x v="24"/>
    <s v="Non Metropolitan Fire Authorities"/>
    <s v="E31000023"/>
    <x v="0"/>
    <x v="0"/>
    <x v="0"/>
    <n v="3"/>
  </r>
  <r>
    <x v="1"/>
    <x v="24"/>
    <s v="Non Metropolitan Fire Authorities"/>
    <s v="E31000023"/>
    <x v="0"/>
    <x v="0"/>
    <x v="1"/>
    <n v="5"/>
  </r>
  <r>
    <x v="1"/>
    <x v="24"/>
    <s v="Non Metropolitan Fire Authorities"/>
    <s v="E31000023"/>
    <x v="0"/>
    <x v="0"/>
    <x v="2"/>
    <n v="11"/>
  </r>
  <r>
    <x v="1"/>
    <x v="24"/>
    <s v="Non Metropolitan Fire Authorities"/>
    <s v="E31000023"/>
    <x v="0"/>
    <x v="0"/>
    <x v="3"/>
    <n v="26"/>
  </r>
  <r>
    <x v="1"/>
    <x v="24"/>
    <s v="Non Metropolitan Fire Authorities"/>
    <s v="E31000023"/>
    <x v="0"/>
    <x v="0"/>
    <x v="4"/>
    <n v="91"/>
  </r>
  <r>
    <x v="1"/>
    <x v="24"/>
    <s v="Non Metropolitan Fire Authorities"/>
    <s v="E31000023"/>
    <x v="0"/>
    <x v="0"/>
    <x v="5"/>
    <n v="104"/>
  </r>
  <r>
    <x v="1"/>
    <x v="24"/>
    <s v="Non Metropolitan Fire Authorities"/>
    <s v="E31000023"/>
    <x v="0"/>
    <x v="0"/>
    <x v="6"/>
    <n v="336"/>
  </r>
  <r>
    <x v="1"/>
    <x v="24"/>
    <s v="Non Metropolitan Fire Authorities"/>
    <s v="E31000023"/>
    <x v="0"/>
    <x v="0"/>
    <x v="7"/>
    <n v="576"/>
  </r>
  <r>
    <x v="1"/>
    <x v="24"/>
    <s v="Non Metropolitan Fire Authorities"/>
    <s v="E31000023"/>
    <x v="1"/>
    <x v="0"/>
    <x v="0"/>
    <n v="0"/>
  </r>
  <r>
    <x v="1"/>
    <x v="24"/>
    <s v="Non Metropolitan Fire Authorities"/>
    <s v="E31000023"/>
    <x v="1"/>
    <x v="0"/>
    <x v="1"/>
    <n v="0"/>
  </r>
  <r>
    <x v="1"/>
    <x v="24"/>
    <s v="Non Metropolitan Fire Authorities"/>
    <s v="E31000023"/>
    <x v="1"/>
    <x v="0"/>
    <x v="2"/>
    <n v="0"/>
  </r>
  <r>
    <x v="1"/>
    <x v="24"/>
    <s v="Non Metropolitan Fire Authorities"/>
    <s v="E31000023"/>
    <x v="1"/>
    <x v="0"/>
    <x v="3"/>
    <n v="4"/>
  </r>
  <r>
    <x v="1"/>
    <x v="24"/>
    <s v="Non Metropolitan Fire Authorities"/>
    <s v="E31000023"/>
    <x v="1"/>
    <x v="0"/>
    <x v="4"/>
    <n v="3"/>
  </r>
  <r>
    <x v="1"/>
    <x v="24"/>
    <s v="Non Metropolitan Fire Authorities"/>
    <s v="E31000023"/>
    <x v="1"/>
    <x v="0"/>
    <x v="5"/>
    <n v="6"/>
  </r>
  <r>
    <x v="1"/>
    <x v="24"/>
    <s v="Non Metropolitan Fire Authorities"/>
    <s v="E31000023"/>
    <x v="1"/>
    <x v="0"/>
    <x v="6"/>
    <n v="19"/>
  </r>
  <r>
    <x v="1"/>
    <x v="24"/>
    <s v="Non Metropolitan Fire Authorities"/>
    <s v="E31000023"/>
    <x v="1"/>
    <x v="0"/>
    <x v="7"/>
    <n v="32"/>
  </r>
  <r>
    <x v="1"/>
    <x v="24"/>
    <s v="Non Metropolitan Fire Authorities"/>
    <s v="E31000023"/>
    <x v="0"/>
    <x v="1"/>
    <x v="2"/>
    <n v="0"/>
  </r>
  <r>
    <x v="1"/>
    <x v="24"/>
    <s v="Non Metropolitan Fire Authorities"/>
    <s v="E31000023"/>
    <x v="0"/>
    <x v="1"/>
    <x v="3"/>
    <n v="0"/>
  </r>
  <r>
    <x v="1"/>
    <x v="24"/>
    <s v="Non Metropolitan Fire Authorities"/>
    <s v="E31000023"/>
    <x v="0"/>
    <x v="1"/>
    <x v="4"/>
    <n v="31"/>
  </r>
  <r>
    <x v="1"/>
    <x v="24"/>
    <s v="Non Metropolitan Fire Authorities"/>
    <s v="E31000023"/>
    <x v="0"/>
    <x v="1"/>
    <x v="5"/>
    <n v="105"/>
  </r>
  <r>
    <x v="1"/>
    <x v="24"/>
    <s v="Non Metropolitan Fire Authorities"/>
    <s v="E31000023"/>
    <x v="0"/>
    <x v="1"/>
    <x v="6"/>
    <n v="242"/>
  </r>
  <r>
    <x v="1"/>
    <x v="24"/>
    <s v="Non Metropolitan Fire Authorities"/>
    <s v="E31000023"/>
    <x v="0"/>
    <x v="1"/>
    <x v="7"/>
    <n v="378"/>
  </r>
  <r>
    <x v="1"/>
    <x v="24"/>
    <s v="Non Metropolitan Fire Authorities"/>
    <s v="E31000023"/>
    <x v="1"/>
    <x v="1"/>
    <x v="2"/>
    <n v="0"/>
  </r>
  <r>
    <x v="1"/>
    <x v="24"/>
    <s v="Non Metropolitan Fire Authorities"/>
    <s v="E31000023"/>
    <x v="1"/>
    <x v="1"/>
    <x v="3"/>
    <n v="0"/>
  </r>
  <r>
    <x v="1"/>
    <x v="24"/>
    <s v="Non Metropolitan Fire Authorities"/>
    <s v="E31000023"/>
    <x v="1"/>
    <x v="1"/>
    <x v="4"/>
    <n v="0"/>
  </r>
  <r>
    <x v="1"/>
    <x v="24"/>
    <s v="Non Metropolitan Fire Authorities"/>
    <s v="E31000023"/>
    <x v="1"/>
    <x v="1"/>
    <x v="5"/>
    <n v="1"/>
  </r>
  <r>
    <x v="1"/>
    <x v="24"/>
    <s v="Non Metropolitan Fire Authorities"/>
    <s v="E31000023"/>
    <x v="1"/>
    <x v="1"/>
    <x v="6"/>
    <n v="26"/>
  </r>
  <r>
    <x v="1"/>
    <x v="24"/>
    <s v="Non Metropolitan Fire Authorities"/>
    <s v="E31000023"/>
    <x v="1"/>
    <x v="1"/>
    <x v="7"/>
    <n v="27"/>
  </r>
  <r>
    <x v="1"/>
    <x v="25"/>
    <s v="Non Metropolitan Fire Authorities"/>
    <s v="E31000024"/>
    <x v="0"/>
    <x v="0"/>
    <x v="0"/>
    <n v="3"/>
  </r>
  <r>
    <x v="1"/>
    <x v="25"/>
    <s v="Non Metropolitan Fire Authorities"/>
    <s v="E31000024"/>
    <x v="0"/>
    <x v="0"/>
    <x v="1"/>
    <n v="3"/>
  </r>
  <r>
    <x v="1"/>
    <x v="25"/>
    <s v="Non Metropolitan Fire Authorities"/>
    <s v="E31000024"/>
    <x v="0"/>
    <x v="0"/>
    <x v="2"/>
    <n v="6"/>
  </r>
  <r>
    <x v="1"/>
    <x v="25"/>
    <s v="Non Metropolitan Fire Authorities"/>
    <s v="E31000024"/>
    <x v="0"/>
    <x v="0"/>
    <x v="3"/>
    <n v="21"/>
  </r>
  <r>
    <x v="1"/>
    <x v="25"/>
    <s v="Non Metropolitan Fire Authorities"/>
    <s v="E31000024"/>
    <x v="0"/>
    <x v="0"/>
    <x v="4"/>
    <n v="56"/>
  </r>
  <r>
    <x v="1"/>
    <x v="25"/>
    <s v="Non Metropolitan Fire Authorities"/>
    <s v="E31000024"/>
    <x v="0"/>
    <x v="0"/>
    <x v="5"/>
    <n v="65"/>
  </r>
  <r>
    <x v="1"/>
    <x v="25"/>
    <s v="Non Metropolitan Fire Authorities"/>
    <s v="E31000024"/>
    <x v="0"/>
    <x v="0"/>
    <x v="6"/>
    <n v="206"/>
  </r>
  <r>
    <x v="1"/>
    <x v="25"/>
    <s v="Non Metropolitan Fire Authorities"/>
    <s v="E31000024"/>
    <x v="0"/>
    <x v="0"/>
    <x v="7"/>
    <n v="360"/>
  </r>
  <r>
    <x v="1"/>
    <x v="25"/>
    <s v="Non Metropolitan Fire Authorities"/>
    <s v="E31000024"/>
    <x v="1"/>
    <x v="0"/>
    <x v="0"/>
    <n v="0"/>
  </r>
  <r>
    <x v="1"/>
    <x v="25"/>
    <s v="Non Metropolitan Fire Authorities"/>
    <s v="E31000024"/>
    <x v="1"/>
    <x v="0"/>
    <x v="1"/>
    <n v="0"/>
  </r>
  <r>
    <x v="1"/>
    <x v="25"/>
    <s v="Non Metropolitan Fire Authorities"/>
    <s v="E31000024"/>
    <x v="1"/>
    <x v="0"/>
    <x v="2"/>
    <n v="0"/>
  </r>
  <r>
    <x v="1"/>
    <x v="25"/>
    <s v="Non Metropolitan Fire Authorities"/>
    <s v="E31000024"/>
    <x v="1"/>
    <x v="0"/>
    <x v="3"/>
    <n v="0"/>
  </r>
  <r>
    <x v="1"/>
    <x v="25"/>
    <s v="Non Metropolitan Fire Authorities"/>
    <s v="E31000024"/>
    <x v="1"/>
    <x v="0"/>
    <x v="4"/>
    <n v="1"/>
  </r>
  <r>
    <x v="1"/>
    <x v="25"/>
    <s v="Non Metropolitan Fire Authorities"/>
    <s v="E31000024"/>
    <x v="1"/>
    <x v="0"/>
    <x v="5"/>
    <n v="2"/>
  </r>
  <r>
    <x v="1"/>
    <x v="25"/>
    <s v="Non Metropolitan Fire Authorities"/>
    <s v="E31000024"/>
    <x v="1"/>
    <x v="0"/>
    <x v="6"/>
    <n v="13"/>
  </r>
  <r>
    <x v="1"/>
    <x v="25"/>
    <s v="Non Metropolitan Fire Authorities"/>
    <s v="E31000024"/>
    <x v="1"/>
    <x v="0"/>
    <x v="7"/>
    <n v="16"/>
  </r>
  <r>
    <x v="1"/>
    <x v="25"/>
    <s v="Non Metropolitan Fire Authorities"/>
    <s v="E31000024"/>
    <x v="0"/>
    <x v="1"/>
    <x v="2"/>
    <n v="0"/>
  </r>
  <r>
    <x v="1"/>
    <x v="25"/>
    <s v="Non Metropolitan Fire Authorities"/>
    <s v="E31000024"/>
    <x v="0"/>
    <x v="1"/>
    <x v="3"/>
    <n v="0"/>
  </r>
  <r>
    <x v="1"/>
    <x v="25"/>
    <s v="Non Metropolitan Fire Authorities"/>
    <s v="E31000024"/>
    <x v="0"/>
    <x v="1"/>
    <x v="4"/>
    <n v="16"/>
  </r>
  <r>
    <x v="1"/>
    <x v="25"/>
    <s v="Non Metropolitan Fire Authorities"/>
    <s v="E31000024"/>
    <x v="0"/>
    <x v="1"/>
    <x v="5"/>
    <n v="33"/>
  </r>
  <r>
    <x v="1"/>
    <x v="25"/>
    <s v="Non Metropolitan Fire Authorities"/>
    <s v="E31000024"/>
    <x v="0"/>
    <x v="1"/>
    <x v="6"/>
    <n v="143"/>
  </r>
  <r>
    <x v="1"/>
    <x v="25"/>
    <s v="Non Metropolitan Fire Authorities"/>
    <s v="E31000024"/>
    <x v="0"/>
    <x v="1"/>
    <x v="7"/>
    <n v="192"/>
  </r>
  <r>
    <x v="1"/>
    <x v="25"/>
    <s v="Non Metropolitan Fire Authorities"/>
    <s v="E31000024"/>
    <x v="1"/>
    <x v="1"/>
    <x v="2"/>
    <n v="0"/>
  </r>
  <r>
    <x v="1"/>
    <x v="25"/>
    <s v="Non Metropolitan Fire Authorities"/>
    <s v="E31000024"/>
    <x v="1"/>
    <x v="1"/>
    <x v="3"/>
    <n v="0"/>
  </r>
  <r>
    <x v="1"/>
    <x v="25"/>
    <s v="Non Metropolitan Fire Authorities"/>
    <s v="E31000024"/>
    <x v="1"/>
    <x v="1"/>
    <x v="4"/>
    <n v="0"/>
  </r>
  <r>
    <x v="1"/>
    <x v="25"/>
    <s v="Non Metropolitan Fire Authorities"/>
    <s v="E31000024"/>
    <x v="1"/>
    <x v="1"/>
    <x v="5"/>
    <n v="0"/>
  </r>
  <r>
    <x v="1"/>
    <x v="25"/>
    <s v="Non Metropolitan Fire Authorities"/>
    <s v="E31000024"/>
    <x v="1"/>
    <x v="1"/>
    <x v="6"/>
    <n v="8"/>
  </r>
  <r>
    <x v="1"/>
    <x v="25"/>
    <s v="Non Metropolitan Fire Authorities"/>
    <s v="E31000024"/>
    <x v="1"/>
    <x v="1"/>
    <x v="7"/>
    <n v="8"/>
  </r>
  <r>
    <x v="1"/>
    <x v="26"/>
    <s v="Non Metropolitan Fire Authorities"/>
    <s v="E31000025"/>
    <x v="0"/>
    <x v="0"/>
    <x v="0"/>
    <n v="3"/>
  </r>
  <r>
    <x v="1"/>
    <x v="26"/>
    <s v="Non Metropolitan Fire Authorities"/>
    <s v="E31000025"/>
    <x v="0"/>
    <x v="0"/>
    <x v="1"/>
    <n v="2"/>
  </r>
  <r>
    <x v="1"/>
    <x v="26"/>
    <s v="Non Metropolitan Fire Authorities"/>
    <s v="E31000025"/>
    <x v="0"/>
    <x v="0"/>
    <x v="2"/>
    <n v="10"/>
  </r>
  <r>
    <x v="1"/>
    <x v="26"/>
    <s v="Non Metropolitan Fire Authorities"/>
    <s v="E31000025"/>
    <x v="0"/>
    <x v="0"/>
    <x v="3"/>
    <n v="19"/>
  </r>
  <r>
    <x v="1"/>
    <x v="26"/>
    <s v="Non Metropolitan Fire Authorities"/>
    <s v="E31000025"/>
    <x v="0"/>
    <x v="0"/>
    <x v="4"/>
    <n v="29"/>
  </r>
  <r>
    <x v="1"/>
    <x v="26"/>
    <s v="Non Metropolitan Fire Authorities"/>
    <s v="E31000025"/>
    <x v="0"/>
    <x v="0"/>
    <x v="5"/>
    <n v="23"/>
  </r>
  <r>
    <x v="1"/>
    <x v="26"/>
    <s v="Non Metropolitan Fire Authorities"/>
    <s v="E31000025"/>
    <x v="0"/>
    <x v="0"/>
    <x v="6"/>
    <n v="87"/>
  </r>
  <r>
    <x v="1"/>
    <x v="26"/>
    <s v="Non Metropolitan Fire Authorities"/>
    <s v="E31000025"/>
    <x v="0"/>
    <x v="0"/>
    <x v="7"/>
    <n v="173"/>
  </r>
  <r>
    <x v="1"/>
    <x v="26"/>
    <s v="Non Metropolitan Fire Authorities"/>
    <s v="E31000025"/>
    <x v="1"/>
    <x v="0"/>
    <x v="0"/>
    <n v="0"/>
  </r>
  <r>
    <x v="1"/>
    <x v="26"/>
    <s v="Non Metropolitan Fire Authorities"/>
    <s v="E31000025"/>
    <x v="1"/>
    <x v="0"/>
    <x v="1"/>
    <n v="2"/>
  </r>
  <r>
    <x v="1"/>
    <x v="26"/>
    <s v="Non Metropolitan Fire Authorities"/>
    <s v="E31000025"/>
    <x v="1"/>
    <x v="0"/>
    <x v="2"/>
    <n v="0"/>
  </r>
  <r>
    <x v="1"/>
    <x v="26"/>
    <s v="Non Metropolitan Fire Authorities"/>
    <s v="E31000025"/>
    <x v="1"/>
    <x v="0"/>
    <x v="3"/>
    <n v="1"/>
  </r>
  <r>
    <x v="1"/>
    <x v="26"/>
    <s v="Non Metropolitan Fire Authorities"/>
    <s v="E31000025"/>
    <x v="1"/>
    <x v="0"/>
    <x v="4"/>
    <n v="9"/>
  </r>
  <r>
    <x v="1"/>
    <x v="26"/>
    <s v="Non Metropolitan Fire Authorities"/>
    <s v="E31000025"/>
    <x v="1"/>
    <x v="0"/>
    <x v="5"/>
    <n v="4"/>
  </r>
  <r>
    <x v="1"/>
    <x v="26"/>
    <s v="Non Metropolitan Fire Authorities"/>
    <s v="E31000025"/>
    <x v="1"/>
    <x v="0"/>
    <x v="6"/>
    <n v="7"/>
  </r>
  <r>
    <x v="1"/>
    <x v="26"/>
    <s v="Non Metropolitan Fire Authorities"/>
    <s v="E31000025"/>
    <x v="1"/>
    <x v="0"/>
    <x v="7"/>
    <n v="23"/>
  </r>
  <r>
    <x v="1"/>
    <x v="26"/>
    <s v="Non Metropolitan Fire Authorities"/>
    <s v="E31000025"/>
    <x v="0"/>
    <x v="1"/>
    <x v="2"/>
    <n v="0"/>
  </r>
  <r>
    <x v="1"/>
    <x v="26"/>
    <s v="Non Metropolitan Fire Authorities"/>
    <s v="E31000025"/>
    <x v="0"/>
    <x v="1"/>
    <x v="3"/>
    <n v="0"/>
  </r>
  <r>
    <x v="1"/>
    <x v="26"/>
    <s v="Non Metropolitan Fire Authorities"/>
    <s v="E31000025"/>
    <x v="0"/>
    <x v="1"/>
    <x v="4"/>
    <n v="40"/>
  </r>
  <r>
    <x v="1"/>
    <x v="26"/>
    <s v="Non Metropolitan Fire Authorities"/>
    <s v="E31000025"/>
    <x v="0"/>
    <x v="1"/>
    <x v="5"/>
    <n v="74"/>
  </r>
  <r>
    <x v="1"/>
    <x v="26"/>
    <s v="Non Metropolitan Fire Authorities"/>
    <s v="E31000025"/>
    <x v="0"/>
    <x v="1"/>
    <x v="6"/>
    <n v="300"/>
  </r>
  <r>
    <x v="1"/>
    <x v="26"/>
    <s v="Non Metropolitan Fire Authorities"/>
    <s v="E31000025"/>
    <x v="0"/>
    <x v="1"/>
    <x v="7"/>
    <n v="414"/>
  </r>
  <r>
    <x v="1"/>
    <x v="26"/>
    <s v="Non Metropolitan Fire Authorities"/>
    <s v="E31000025"/>
    <x v="1"/>
    <x v="1"/>
    <x v="2"/>
    <n v="0"/>
  </r>
  <r>
    <x v="1"/>
    <x v="26"/>
    <s v="Non Metropolitan Fire Authorities"/>
    <s v="E31000025"/>
    <x v="1"/>
    <x v="1"/>
    <x v="3"/>
    <n v="0"/>
  </r>
  <r>
    <x v="1"/>
    <x v="26"/>
    <s v="Non Metropolitan Fire Authorities"/>
    <s v="E31000025"/>
    <x v="1"/>
    <x v="1"/>
    <x v="4"/>
    <n v="1"/>
  </r>
  <r>
    <x v="1"/>
    <x v="26"/>
    <s v="Non Metropolitan Fire Authorities"/>
    <s v="E31000025"/>
    <x v="1"/>
    <x v="1"/>
    <x v="5"/>
    <n v="3"/>
  </r>
  <r>
    <x v="1"/>
    <x v="26"/>
    <s v="Non Metropolitan Fire Authorities"/>
    <s v="E31000025"/>
    <x v="1"/>
    <x v="1"/>
    <x v="6"/>
    <n v="20"/>
  </r>
  <r>
    <x v="1"/>
    <x v="26"/>
    <s v="Non Metropolitan Fire Authorities"/>
    <s v="E31000025"/>
    <x v="1"/>
    <x v="1"/>
    <x v="7"/>
    <n v="24"/>
  </r>
  <r>
    <x v="1"/>
    <x v="27"/>
    <s v="Metropolitan Fire Authorities"/>
    <s v="E31000041"/>
    <x v="0"/>
    <x v="0"/>
    <x v="0"/>
    <n v="2"/>
  </r>
  <r>
    <x v="1"/>
    <x v="27"/>
    <s v="Metropolitan Fire Authorities"/>
    <s v="E31000041"/>
    <x v="0"/>
    <x v="0"/>
    <x v="1"/>
    <n v="6"/>
  </r>
  <r>
    <x v="1"/>
    <x v="27"/>
    <s v="Metropolitan Fire Authorities"/>
    <s v="E31000041"/>
    <x v="0"/>
    <x v="0"/>
    <x v="2"/>
    <n v="12"/>
  </r>
  <r>
    <x v="1"/>
    <x v="27"/>
    <s v="Metropolitan Fire Authorities"/>
    <s v="E31000041"/>
    <x v="0"/>
    <x v="0"/>
    <x v="3"/>
    <n v="26"/>
  </r>
  <r>
    <x v="1"/>
    <x v="27"/>
    <s v="Metropolitan Fire Authorities"/>
    <s v="E31000041"/>
    <x v="0"/>
    <x v="0"/>
    <x v="4"/>
    <n v="127"/>
  </r>
  <r>
    <x v="1"/>
    <x v="27"/>
    <s v="Metropolitan Fire Authorities"/>
    <s v="E31000041"/>
    <x v="0"/>
    <x v="0"/>
    <x v="5"/>
    <n v="17"/>
  </r>
  <r>
    <x v="1"/>
    <x v="27"/>
    <s v="Metropolitan Fire Authorities"/>
    <s v="E31000041"/>
    <x v="0"/>
    <x v="0"/>
    <x v="6"/>
    <n v="392"/>
  </r>
  <r>
    <x v="1"/>
    <x v="27"/>
    <s v="Metropolitan Fire Authorities"/>
    <s v="E31000041"/>
    <x v="0"/>
    <x v="0"/>
    <x v="7"/>
    <n v="582"/>
  </r>
  <r>
    <x v="1"/>
    <x v="27"/>
    <s v="Metropolitan Fire Authorities"/>
    <s v="E31000041"/>
    <x v="1"/>
    <x v="0"/>
    <x v="0"/>
    <n v="0"/>
  </r>
  <r>
    <x v="1"/>
    <x v="27"/>
    <s v="Metropolitan Fire Authorities"/>
    <s v="E31000041"/>
    <x v="1"/>
    <x v="0"/>
    <x v="1"/>
    <n v="0"/>
  </r>
  <r>
    <x v="1"/>
    <x v="27"/>
    <s v="Metropolitan Fire Authorities"/>
    <s v="E31000041"/>
    <x v="1"/>
    <x v="0"/>
    <x v="2"/>
    <n v="0"/>
  </r>
  <r>
    <x v="1"/>
    <x v="27"/>
    <s v="Metropolitan Fire Authorities"/>
    <s v="E31000041"/>
    <x v="1"/>
    <x v="0"/>
    <x v="3"/>
    <n v="1"/>
  </r>
  <r>
    <x v="1"/>
    <x v="27"/>
    <s v="Metropolitan Fire Authorities"/>
    <s v="E31000041"/>
    <x v="1"/>
    <x v="0"/>
    <x v="4"/>
    <n v="3"/>
  </r>
  <r>
    <x v="1"/>
    <x v="27"/>
    <s v="Metropolitan Fire Authorities"/>
    <s v="E31000041"/>
    <x v="1"/>
    <x v="0"/>
    <x v="5"/>
    <n v="0"/>
  </r>
  <r>
    <x v="1"/>
    <x v="27"/>
    <s v="Metropolitan Fire Authorities"/>
    <s v="E31000041"/>
    <x v="1"/>
    <x v="0"/>
    <x v="6"/>
    <n v="46"/>
  </r>
  <r>
    <x v="1"/>
    <x v="27"/>
    <s v="Metropolitan Fire Authorities"/>
    <s v="E31000041"/>
    <x v="1"/>
    <x v="0"/>
    <x v="7"/>
    <n v="50"/>
  </r>
  <r>
    <x v="1"/>
    <x v="27"/>
    <s v="Metropolitan Fire Authorities"/>
    <s v="E31000041"/>
    <x v="0"/>
    <x v="1"/>
    <x v="2"/>
    <n v="0"/>
  </r>
  <r>
    <x v="1"/>
    <x v="27"/>
    <s v="Metropolitan Fire Authorities"/>
    <s v="E31000041"/>
    <x v="0"/>
    <x v="1"/>
    <x v="3"/>
    <n v="0"/>
  </r>
  <r>
    <x v="1"/>
    <x v="27"/>
    <s v="Metropolitan Fire Authorities"/>
    <s v="E31000041"/>
    <x v="0"/>
    <x v="1"/>
    <x v="4"/>
    <n v="39"/>
  </r>
  <r>
    <x v="1"/>
    <x v="27"/>
    <s v="Metropolitan Fire Authorities"/>
    <s v="E31000041"/>
    <x v="0"/>
    <x v="1"/>
    <x v="5"/>
    <n v="2"/>
  </r>
  <r>
    <x v="1"/>
    <x v="27"/>
    <s v="Metropolitan Fire Authorities"/>
    <s v="E31000041"/>
    <x v="0"/>
    <x v="1"/>
    <x v="6"/>
    <n v="94"/>
  </r>
  <r>
    <x v="1"/>
    <x v="27"/>
    <s v="Metropolitan Fire Authorities"/>
    <s v="E31000041"/>
    <x v="0"/>
    <x v="1"/>
    <x v="7"/>
    <n v="135"/>
  </r>
  <r>
    <x v="1"/>
    <x v="27"/>
    <s v="Metropolitan Fire Authorities"/>
    <s v="E31000041"/>
    <x v="1"/>
    <x v="1"/>
    <x v="2"/>
    <n v="0"/>
  </r>
  <r>
    <x v="1"/>
    <x v="27"/>
    <s v="Metropolitan Fire Authorities"/>
    <s v="E31000041"/>
    <x v="1"/>
    <x v="1"/>
    <x v="3"/>
    <n v="0"/>
  </r>
  <r>
    <x v="1"/>
    <x v="27"/>
    <s v="Metropolitan Fire Authorities"/>
    <s v="E31000041"/>
    <x v="1"/>
    <x v="1"/>
    <x v="4"/>
    <n v="1"/>
  </r>
  <r>
    <x v="1"/>
    <x v="27"/>
    <s v="Metropolitan Fire Authorities"/>
    <s v="E31000041"/>
    <x v="1"/>
    <x v="1"/>
    <x v="5"/>
    <n v="0"/>
  </r>
  <r>
    <x v="1"/>
    <x v="27"/>
    <s v="Metropolitan Fire Authorities"/>
    <s v="E31000041"/>
    <x v="1"/>
    <x v="1"/>
    <x v="6"/>
    <n v="16"/>
  </r>
  <r>
    <x v="1"/>
    <x v="27"/>
    <s v="Metropolitan Fire Authorities"/>
    <s v="E31000041"/>
    <x v="1"/>
    <x v="1"/>
    <x v="7"/>
    <n v="17"/>
  </r>
  <r>
    <x v="1"/>
    <x v="28"/>
    <s v="Non Metropolitan Fire Authorities"/>
    <s v="E31000026"/>
    <x v="0"/>
    <x v="0"/>
    <x v="0"/>
    <n v="2"/>
  </r>
  <r>
    <x v="1"/>
    <x v="28"/>
    <s v="Non Metropolitan Fire Authorities"/>
    <s v="E31000026"/>
    <x v="0"/>
    <x v="0"/>
    <x v="1"/>
    <n v="4"/>
  </r>
  <r>
    <x v="1"/>
    <x v="28"/>
    <s v="Non Metropolitan Fire Authorities"/>
    <s v="E31000026"/>
    <x v="0"/>
    <x v="0"/>
    <x v="2"/>
    <n v="7"/>
  </r>
  <r>
    <x v="1"/>
    <x v="28"/>
    <s v="Non Metropolitan Fire Authorities"/>
    <s v="E31000026"/>
    <x v="0"/>
    <x v="0"/>
    <x v="3"/>
    <n v="23"/>
  </r>
  <r>
    <x v="1"/>
    <x v="28"/>
    <s v="Non Metropolitan Fire Authorities"/>
    <s v="E31000026"/>
    <x v="0"/>
    <x v="0"/>
    <x v="4"/>
    <n v="43"/>
  </r>
  <r>
    <x v="1"/>
    <x v="28"/>
    <s v="Non Metropolitan Fire Authorities"/>
    <s v="E31000026"/>
    <x v="0"/>
    <x v="0"/>
    <x v="5"/>
    <n v="38"/>
  </r>
  <r>
    <x v="1"/>
    <x v="28"/>
    <s v="Non Metropolitan Fire Authorities"/>
    <s v="E31000026"/>
    <x v="0"/>
    <x v="0"/>
    <x v="6"/>
    <n v="143"/>
  </r>
  <r>
    <x v="1"/>
    <x v="28"/>
    <s v="Non Metropolitan Fire Authorities"/>
    <s v="E31000026"/>
    <x v="0"/>
    <x v="0"/>
    <x v="7"/>
    <n v="260"/>
  </r>
  <r>
    <x v="1"/>
    <x v="28"/>
    <s v="Non Metropolitan Fire Authorities"/>
    <s v="E31000026"/>
    <x v="1"/>
    <x v="0"/>
    <x v="0"/>
    <n v="0"/>
  </r>
  <r>
    <x v="1"/>
    <x v="28"/>
    <s v="Non Metropolitan Fire Authorities"/>
    <s v="E31000026"/>
    <x v="1"/>
    <x v="0"/>
    <x v="1"/>
    <n v="0"/>
  </r>
  <r>
    <x v="1"/>
    <x v="28"/>
    <s v="Non Metropolitan Fire Authorities"/>
    <s v="E31000026"/>
    <x v="1"/>
    <x v="0"/>
    <x v="2"/>
    <n v="0"/>
  </r>
  <r>
    <x v="1"/>
    <x v="28"/>
    <s v="Non Metropolitan Fire Authorities"/>
    <s v="E31000026"/>
    <x v="1"/>
    <x v="0"/>
    <x v="3"/>
    <n v="0"/>
  </r>
  <r>
    <x v="1"/>
    <x v="28"/>
    <s v="Non Metropolitan Fire Authorities"/>
    <s v="E31000026"/>
    <x v="1"/>
    <x v="0"/>
    <x v="4"/>
    <n v="2"/>
  </r>
  <r>
    <x v="1"/>
    <x v="28"/>
    <s v="Non Metropolitan Fire Authorities"/>
    <s v="E31000026"/>
    <x v="1"/>
    <x v="0"/>
    <x v="5"/>
    <n v="1"/>
  </r>
  <r>
    <x v="1"/>
    <x v="28"/>
    <s v="Non Metropolitan Fire Authorities"/>
    <s v="E31000026"/>
    <x v="1"/>
    <x v="0"/>
    <x v="6"/>
    <n v="4"/>
  </r>
  <r>
    <x v="1"/>
    <x v="28"/>
    <s v="Non Metropolitan Fire Authorities"/>
    <s v="E31000026"/>
    <x v="1"/>
    <x v="0"/>
    <x v="7"/>
    <n v="7"/>
  </r>
  <r>
    <x v="1"/>
    <x v="28"/>
    <s v="Non Metropolitan Fire Authorities"/>
    <s v="E31000026"/>
    <x v="0"/>
    <x v="1"/>
    <x v="2"/>
    <n v="0"/>
  </r>
  <r>
    <x v="1"/>
    <x v="28"/>
    <s v="Non Metropolitan Fire Authorities"/>
    <s v="E31000026"/>
    <x v="0"/>
    <x v="1"/>
    <x v="3"/>
    <n v="0"/>
  </r>
  <r>
    <x v="1"/>
    <x v="28"/>
    <s v="Non Metropolitan Fire Authorities"/>
    <s v="E31000026"/>
    <x v="0"/>
    <x v="1"/>
    <x v="4"/>
    <n v="41"/>
  </r>
  <r>
    <x v="1"/>
    <x v="28"/>
    <s v="Non Metropolitan Fire Authorities"/>
    <s v="E31000026"/>
    <x v="0"/>
    <x v="1"/>
    <x v="5"/>
    <n v="84"/>
  </r>
  <r>
    <x v="1"/>
    <x v="28"/>
    <s v="Non Metropolitan Fire Authorities"/>
    <s v="E31000026"/>
    <x v="0"/>
    <x v="1"/>
    <x v="6"/>
    <n v="331"/>
  </r>
  <r>
    <x v="1"/>
    <x v="28"/>
    <s v="Non Metropolitan Fire Authorities"/>
    <s v="E31000026"/>
    <x v="0"/>
    <x v="1"/>
    <x v="7"/>
    <n v="456"/>
  </r>
  <r>
    <x v="1"/>
    <x v="28"/>
    <s v="Non Metropolitan Fire Authorities"/>
    <s v="E31000026"/>
    <x v="1"/>
    <x v="1"/>
    <x v="2"/>
    <n v="0"/>
  </r>
  <r>
    <x v="1"/>
    <x v="28"/>
    <s v="Non Metropolitan Fire Authorities"/>
    <s v="E31000026"/>
    <x v="1"/>
    <x v="1"/>
    <x v="3"/>
    <n v="0"/>
  </r>
  <r>
    <x v="1"/>
    <x v="28"/>
    <s v="Non Metropolitan Fire Authorities"/>
    <s v="E31000026"/>
    <x v="1"/>
    <x v="1"/>
    <x v="4"/>
    <n v="1"/>
  </r>
  <r>
    <x v="1"/>
    <x v="28"/>
    <s v="Non Metropolitan Fire Authorities"/>
    <s v="E31000026"/>
    <x v="1"/>
    <x v="1"/>
    <x v="5"/>
    <n v="1"/>
  </r>
  <r>
    <x v="1"/>
    <x v="28"/>
    <s v="Non Metropolitan Fire Authorities"/>
    <s v="E31000026"/>
    <x v="1"/>
    <x v="1"/>
    <x v="6"/>
    <n v="13"/>
  </r>
  <r>
    <x v="1"/>
    <x v="28"/>
    <s v="Non Metropolitan Fire Authorities"/>
    <s v="E31000026"/>
    <x v="1"/>
    <x v="1"/>
    <x v="7"/>
    <n v="15"/>
  </r>
  <r>
    <x v="1"/>
    <x v="29"/>
    <s v="Non Metropolitan Fire Authorities"/>
    <s v="E31000027"/>
    <x v="0"/>
    <x v="0"/>
    <x v="0"/>
    <n v="3"/>
  </r>
  <r>
    <x v="1"/>
    <x v="29"/>
    <s v="Non Metropolitan Fire Authorities"/>
    <s v="E31000027"/>
    <x v="0"/>
    <x v="0"/>
    <x v="1"/>
    <n v="2"/>
  </r>
  <r>
    <x v="1"/>
    <x v="29"/>
    <s v="Non Metropolitan Fire Authorities"/>
    <s v="E31000027"/>
    <x v="0"/>
    <x v="0"/>
    <x v="2"/>
    <n v="8"/>
  </r>
  <r>
    <x v="1"/>
    <x v="29"/>
    <s v="Non Metropolitan Fire Authorities"/>
    <s v="E31000027"/>
    <x v="0"/>
    <x v="0"/>
    <x v="3"/>
    <n v="16"/>
  </r>
  <r>
    <x v="1"/>
    <x v="29"/>
    <s v="Non Metropolitan Fire Authorities"/>
    <s v="E31000027"/>
    <x v="0"/>
    <x v="0"/>
    <x v="4"/>
    <n v="53"/>
  </r>
  <r>
    <x v="1"/>
    <x v="29"/>
    <s v="Non Metropolitan Fire Authorities"/>
    <s v="E31000027"/>
    <x v="0"/>
    <x v="0"/>
    <x v="5"/>
    <n v="49"/>
  </r>
  <r>
    <x v="1"/>
    <x v="29"/>
    <s v="Non Metropolitan Fire Authorities"/>
    <s v="E31000027"/>
    <x v="0"/>
    <x v="0"/>
    <x v="6"/>
    <n v="146"/>
  </r>
  <r>
    <x v="1"/>
    <x v="29"/>
    <s v="Non Metropolitan Fire Authorities"/>
    <s v="E31000027"/>
    <x v="0"/>
    <x v="0"/>
    <x v="7"/>
    <n v="277"/>
  </r>
  <r>
    <x v="1"/>
    <x v="29"/>
    <s v="Non Metropolitan Fire Authorities"/>
    <s v="E31000027"/>
    <x v="1"/>
    <x v="0"/>
    <x v="0"/>
    <n v="0"/>
  </r>
  <r>
    <x v="1"/>
    <x v="29"/>
    <s v="Non Metropolitan Fire Authorities"/>
    <s v="E31000027"/>
    <x v="1"/>
    <x v="0"/>
    <x v="1"/>
    <n v="0"/>
  </r>
  <r>
    <x v="1"/>
    <x v="29"/>
    <s v="Non Metropolitan Fire Authorities"/>
    <s v="E31000027"/>
    <x v="1"/>
    <x v="0"/>
    <x v="2"/>
    <n v="0"/>
  </r>
  <r>
    <x v="1"/>
    <x v="29"/>
    <s v="Non Metropolitan Fire Authorities"/>
    <s v="E31000027"/>
    <x v="1"/>
    <x v="0"/>
    <x v="3"/>
    <n v="0"/>
  </r>
  <r>
    <x v="1"/>
    <x v="29"/>
    <s v="Non Metropolitan Fire Authorities"/>
    <s v="E31000027"/>
    <x v="1"/>
    <x v="0"/>
    <x v="4"/>
    <n v="2"/>
  </r>
  <r>
    <x v="1"/>
    <x v="29"/>
    <s v="Non Metropolitan Fire Authorities"/>
    <s v="E31000027"/>
    <x v="1"/>
    <x v="0"/>
    <x v="5"/>
    <n v="3"/>
  </r>
  <r>
    <x v="1"/>
    <x v="29"/>
    <s v="Non Metropolitan Fire Authorities"/>
    <s v="E31000027"/>
    <x v="1"/>
    <x v="0"/>
    <x v="6"/>
    <n v="11"/>
  </r>
  <r>
    <x v="1"/>
    <x v="29"/>
    <s v="Non Metropolitan Fire Authorities"/>
    <s v="E31000027"/>
    <x v="1"/>
    <x v="0"/>
    <x v="7"/>
    <n v="16"/>
  </r>
  <r>
    <x v="1"/>
    <x v="29"/>
    <s v="Non Metropolitan Fire Authorities"/>
    <s v="E31000027"/>
    <x v="0"/>
    <x v="1"/>
    <x v="2"/>
    <n v="0"/>
  </r>
  <r>
    <x v="1"/>
    <x v="29"/>
    <s v="Non Metropolitan Fire Authorities"/>
    <s v="E31000027"/>
    <x v="0"/>
    <x v="1"/>
    <x v="3"/>
    <n v="0"/>
  </r>
  <r>
    <x v="1"/>
    <x v="29"/>
    <s v="Non Metropolitan Fire Authorities"/>
    <s v="E31000027"/>
    <x v="0"/>
    <x v="1"/>
    <x v="4"/>
    <n v="32"/>
  </r>
  <r>
    <x v="1"/>
    <x v="29"/>
    <s v="Non Metropolitan Fire Authorities"/>
    <s v="E31000027"/>
    <x v="0"/>
    <x v="1"/>
    <x v="5"/>
    <n v="71"/>
  </r>
  <r>
    <x v="1"/>
    <x v="29"/>
    <s v="Non Metropolitan Fire Authorities"/>
    <s v="E31000027"/>
    <x v="0"/>
    <x v="1"/>
    <x v="6"/>
    <n v="249"/>
  </r>
  <r>
    <x v="1"/>
    <x v="29"/>
    <s v="Non Metropolitan Fire Authorities"/>
    <s v="E31000027"/>
    <x v="0"/>
    <x v="1"/>
    <x v="7"/>
    <n v="352"/>
  </r>
  <r>
    <x v="1"/>
    <x v="29"/>
    <s v="Non Metropolitan Fire Authorities"/>
    <s v="E31000027"/>
    <x v="1"/>
    <x v="1"/>
    <x v="2"/>
    <n v="0"/>
  </r>
  <r>
    <x v="1"/>
    <x v="29"/>
    <s v="Non Metropolitan Fire Authorities"/>
    <s v="E31000027"/>
    <x v="1"/>
    <x v="1"/>
    <x v="3"/>
    <n v="0"/>
  </r>
  <r>
    <x v="1"/>
    <x v="29"/>
    <s v="Non Metropolitan Fire Authorities"/>
    <s v="E31000027"/>
    <x v="1"/>
    <x v="1"/>
    <x v="4"/>
    <n v="2"/>
  </r>
  <r>
    <x v="1"/>
    <x v="29"/>
    <s v="Non Metropolitan Fire Authorities"/>
    <s v="E31000027"/>
    <x v="1"/>
    <x v="1"/>
    <x v="5"/>
    <n v="1"/>
  </r>
  <r>
    <x v="1"/>
    <x v="29"/>
    <s v="Non Metropolitan Fire Authorities"/>
    <s v="E31000027"/>
    <x v="1"/>
    <x v="1"/>
    <x v="6"/>
    <n v="12"/>
  </r>
  <r>
    <x v="1"/>
    <x v="29"/>
    <s v="Non Metropolitan Fire Authorities"/>
    <s v="E31000027"/>
    <x v="1"/>
    <x v="1"/>
    <x v="7"/>
    <n v="15"/>
  </r>
  <r>
    <x v="1"/>
    <x v="30"/>
    <s v="Non Metropolitan Fire Authorities"/>
    <s v="E31000028"/>
    <x v="0"/>
    <x v="0"/>
    <x v="0"/>
    <n v="2"/>
  </r>
  <r>
    <x v="1"/>
    <x v="30"/>
    <s v="Non Metropolitan Fire Authorities"/>
    <s v="E31000028"/>
    <x v="0"/>
    <x v="0"/>
    <x v="1"/>
    <n v="5"/>
  </r>
  <r>
    <x v="1"/>
    <x v="30"/>
    <s v="Non Metropolitan Fire Authorities"/>
    <s v="E31000028"/>
    <x v="0"/>
    <x v="0"/>
    <x v="2"/>
    <n v="9"/>
  </r>
  <r>
    <x v="1"/>
    <x v="30"/>
    <s v="Non Metropolitan Fire Authorities"/>
    <s v="E31000028"/>
    <x v="0"/>
    <x v="0"/>
    <x v="3"/>
    <n v="17"/>
  </r>
  <r>
    <x v="1"/>
    <x v="30"/>
    <s v="Non Metropolitan Fire Authorities"/>
    <s v="E31000028"/>
    <x v="0"/>
    <x v="0"/>
    <x v="4"/>
    <n v="49"/>
  </r>
  <r>
    <x v="1"/>
    <x v="30"/>
    <s v="Non Metropolitan Fire Authorities"/>
    <s v="E31000028"/>
    <x v="0"/>
    <x v="0"/>
    <x v="5"/>
    <n v="30"/>
  </r>
  <r>
    <x v="1"/>
    <x v="30"/>
    <s v="Non Metropolitan Fire Authorities"/>
    <s v="E31000028"/>
    <x v="0"/>
    <x v="0"/>
    <x v="6"/>
    <n v="111"/>
  </r>
  <r>
    <x v="1"/>
    <x v="30"/>
    <s v="Non Metropolitan Fire Authorities"/>
    <s v="E31000028"/>
    <x v="0"/>
    <x v="0"/>
    <x v="7"/>
    <n v="223"/>
  </r>
  <r>
    <x v="1"/>
    <x v="30"/>
    <s v="Non Metropolitan Fire Authorities"/>
    <s v="E31000028"/>
    <x v="1"/>
    <x v="0"/>
    <x v="0"/>
    <n v="0"/>
  </r>
  <r>
    <x v="1"/>
    <x v="30"/>
    <s v="Non Metropolitan Fire Authorities"/>
    <s v="E31000028"/>
    <x v="1"/>
    <x v="0"/>
    <x v="1"/>
    <n v="0"/>
  </r>
  <r>
    <x v="1"/>
    <x v="30"/>
    <s v="Non Metropolitan Fire Authorities"/>
    <s v="E31000028"/>
    <x v="1"/>
    <x v="0"/>
    <x v="2"/>
    <n v="0"/>
  </r>
  <r>
    <x v="1"/>
    <x v="30"/>
    <s v="Non Metropolitan Fire Authorities"/>
    <s v="E31000028"/>
    <x v="1"/>
    <x v="0"/>
    <x v="3"/>
    <n v="1"/>
  </r>
  <r>
    <x v="1"/>
    <x v="30"/>
    <s v="Non Metropolitan Fire Authorities"/>
    <s v="E31000028"/>
    <x v="1"/>
    <x v="0"/>
    <x v="4"/>
    <n v="1"/>
  </r>
  <r>
    <x v="1"/>
    <x v="30"/>
    <s v="Non Metropolitan Fire Authorities"/>
    <s v="E31000028"/>
    <x v="1"/>
    <x v="0"/>
    <x v="5"/>
    <n v="0"/>
  </r>
  <r>
    <x v="1"/>
    <x v="30"/>
    <s v="Non Metropolitan Fire Authorities"/>
    <s v="E31000028"/>
    <x v="1"/>
    <x v="0"/>
    <x v="6"/>
    <n v="16"/>
  </r>
  <r>
    <x v="1"/>
    <x v="30"/>
    <s v="Non Metropolitan Fire Authorities"/>
    <s v="E31000028"/>
    <x v="1"/>
    <x v="0"/>
    <x v="7"/>
    <n v="18"/>
  </r>
  <r>
    <x v="1"/>
    <x v="30"/>
    <s v="Non Metropolitan Fire Authorities"/>
    <s v="E31000028"/>
    <x v="0"/>
    <x v="1"/>
    <x v="2"/>
    <n v="0"/>
  </r>
  <r>
    <x v="1"/>
    <x v="30"/>
    <s v="Non Metropolitan Fire Authorities"/>
    <s v="E31000028"/>
    <x v="0"/>
    <x v="1"/>
    <x v="3"/>
    <n v="0"/>
  </r>
  <r>
    <x v="1"/>
    <x v="30"/>
    <s v="Non Metropolitan Fire Authorities"/>
    <s v="E31000028"/>
    <x v="0"/>
    <x v="1"/>
    <x v="4"/>
    <n v="10"/>
  </r>
  <r>
    <x v="1"/>
    <x v="30"/>
    <s v="Non Metropolitan Fire Authorities"/>
    <s v="E31000028"/>
    <x v="0"/>
    <x v="1"/>
    <x v="5"/>
    <n v="32"/>
  </r>
  <r>
    <x v="1"/>
    <x v="30"/>
    <s v="Non Metropolitan Fire Authorities"/>
    <s v="E31000028"/>
    <x v="0"/>
    <x v="1"/>
    <x v="6"/>
    <n v="137"/>
  </r>
  <r>
    <x v="1"/>
    <x v="30"/>
    <s v="Non Metropolitan Fire Authorities"/>
    <s v="E31000028"/>
    <x v="0"/>
    <x v="1"/>
    <x v="7"/>
    <n v="179"/>
  </r>
  <r>
    <x v="1"/>
    <x v="30"/>
    <s v="Non Metropolitan Fire Authorities"/>
    <s v="E31000028"/>
    <x v="1"/>
    <x v="1"/>
    <x v="2"/>
    <n v="0"/>
  </r>
  <r>
    <x v="1"/>
    <x v="30"/>
    <s v="Non Metropolitan Fire Authorities"/>
    <s v="E31000028"/>
    <x v="1"/>
    <x v="1"/>
    <x v="3"/>
    <n v="0"/>
  </r>
  <r>
    <x v="1"/>
    <x v="30"/>
    <s v="Non Metropolitan Fire Authorities"/>
    <s v="E31000028"/>
    <x v="1"/>
    <x v="1"/>
    <x v="4"/>
    <n v="0"/>
  </r>
  <r>
    <x v="1"/>
    <x v="30"/>
    <s v="Non Metropolitan Fire Authorities"/>
    <s v="E31000028"/>
    <x v="1"/>
    <x v="1"/>
    <x v="5"/>
    <n v="1"/>
  </r>
  <r>
    <x v="1"/>
    <x v="30"/>
    <s v="Non Metropolitan Fire Authorities"/>
    <s v="E31000028"/>
    <x v="1"/>
    <x v="1"/>
    <x v="6"/>
    <n v="16"/>
  </r>
  <r>
    <x v="1"/>
    <x v="30"/>
    <s v="Non Metropolitan Fire Authorities"/>
    <s v="E31000028"/>
    <x v="1"/>
    <x v="1"/>
    <x v="7"/>
    <n v="17"/>
  </r>
  <r>
    <x v="1"/>
    <x v="31"/>
    <s v="Non Metropolitan Fire Authorities"/>
    <s v="E31000029"/>
    <x v="0"/>
    <x v="0"/>
    <x v="0"/>
    <n v="2"/>
  </r>
  <r>
    <x v="1"/>
    <x v="31"/>
    <s v="Non Metropolitan Fire Authorities"/>
    <s v="E31000029"/>
    <x v="0"/>
    <x v="0"/>
    <x v="1"/>
    <n v="1"/>
  </r>
  <r>
    <x v="1"/>
    <x v="31"/>
    <s v="Non Metropolitan Fire Authorities"/>
    <s v="E31000029"/>
    <x v="0"/>
    <x v="0"/>
    <x v="2"/>
    <n v="3"/>
  </r>
  <r>
    <x v="1"/>
    <x v="31"/>
    <s v="Non Metropolitan Fire Authorities"/>
    <s v="E31000029"/>
    <x v="0"/>
    <x v="0"/>
    <x v="3"/>
    <n v="14"/>
  </r>
  <r>
    <x v="1"/>
    <x v="31"/>
    <s v="Non Metropolitan Fire Authorities"/>
    <s v="E31000029"/>
    <x v="0"/>
    <x v="0"/>
    <x v="4"/>
    <n v="17"/>
  </r>
  <r>
    <x v="1"/>
    <x v="31"/>
    <s v="Non Metropolitan Fire Authorities"/>
    <s v="E31000029"/>
    <x v="0"/>
    <x v="0"/>
    <x v="5"/>
    <n v="22"/>
  </r>
  <r>
    <x v="1"/>
    <x v="31"/>
    <s v="Non Metropolitan Fire Authorities"/>
    <s v="E31000029"/>
    <x v="0"/>
    <x v="0"/>
    <x v="6"/>
    <n v="64"/>
  </r>
  <r>
    <x v="1"/>
    <x v="31"/>
    <s v="Non Metropolitan Fire Authorities"/>
    <s v="E31000029"/>
    <x v="0"/>
    <x v="0"/>
    <x v="7"/>
    <n v="123"/>
  </r>
  <r>
    <x v="1"/>
    <x v="31"/>
    <s v="Non Metropolitan Fire Authorities"/>
    <s v="E31000029"/>
    <x v="1"/>
    <x v="0"/>
    <x v="0"/>
    <n v="0"/>
  </r>
  <r>
    <x v="1"/>
    <x v="31"/>
    <s v="Non Metropolitan Fire Authorities"/>
    <s v="E31000029"/>
    <x v="1"/>
    <x v="0"/>
    <x v="1"/>
    <n v="0"/>
  </r>
  <r>
    <x v="1"/>
    <x v="31"/>
    <s v="Non Metropolitan Fire Authorities"/>
    <s v="E31000029"/>
    <x v="1"/>
    <x v="0"/>
    <x v="2"/>
    <n v="0"/>
  </r>
  <r>
    <x v="1"/>
    <x v="31"/>
    <s v="Non Metropolitan Fire Authorities"/>
    <s v="E31000029"/>
    <x v="1"/>
    <x v="0"/>
    <x v="3"/>
    <n v="1"/>
  </r>
  <r>
    <x v="1"/>
    <x v="31"/>
    <s v="Non Metropolitan Fire Authorities"/>
    <s v="E31000029"/>
    <x v="1"/>
    <x v="0"/>
    <x v="4"/>
    <n v="2"/>
  </r>
  <r>
    <x v="1"/>
    <x v="31"/>
    <s v="Non Metropolitan Fire Authorities"/>
    <s v="E31000029"/>
    <x v="1"/>
    <x v="0"/>
    <x v="5"/>
    <n v="2"/>
  </r>
  <r>
    <x v="1"/>
    <x v="31"/>
    <s v="Non Metropolitan Fire Authorities"/>
    <s v="E31000029"/>
    <x v="1"/>
    <x v="0"/>
    <x v="6"/>
    <n v="9"/>
  </r>
  <r>
    <x v="1"/>
    <x v="31"/>
    <s v="Non Metropolitan Fire Authorities"/>
    <s v="E31000029"/>
    <x v="1"/>
    <x v="0"/>
    <x v="7"/>
    <n v="14"/>
  </r>
  <r>
    <x v="1"/>
    <x v="31"/>
    <s v="Non Metropolitan Fire Authorities"/>
    <s v="E31000029"/>
    <x v="0"/>
    <x v="1"/>
    <x v="2"/>
    <n v="0"/>
  </r>
  <r>
    <x v="1"/>
    <x v="31"/>
    <s v="Non Metropolitan Fire Authorities"/>
    <s v="E31000029"/>
    <x v="0"/>
    <x v="1"/>
    <x v="3"/>
    <n v="0"/>
  </r>
  <r>
    <x v="1"/>
    <x v="31"/>
    <s v="Non Metropolitan Fire Authorities"/>
    <s v="E31000029"/>
    <x v="0"/>
    <x v="1"/>
    <x v="4"/>
    <n v="13"/>
  </r>
  <r>
    <x v="1"/>
    <x v="31"/>
    <s v="Non Metropolitan Fire Authorities"/>
    <s v="E31000029"/>
    <x v="0"/>
    <x v="1"/>
    <x v="5"/>
    <n v="33"/>
  </r>
  <r>
    <x v="1"/>
    <x v="31"/>
    <s v="Non Metropolitan Fire Authorities"/>
    <s v="E31000029"/>
    <x v="0"/>
    <x v="1"/>
    <x v="6"/>
    <n v="104"/>
  </r>
  <r>
    <x v="1"/>
    <x v="31"/>
    <s v="Non Metropolitan Fire Authorities"/>
    <s v="E31000029"/>
    <x v="0"/>
    <x v="1"/>
    <x v="7"/>
    <n v="150"/>
  </r>
  <r>
    <x v="1"/>
    <x v="31"/>
    <s v="Non Metropolitan Fire Authorities"/>
    <s v="E31000029"/>
    <x v="1"/>
    <x v="1"/>
    <x v="2"/>
    <n v="0"/>
  </r>
  <r>
    <x v="1"/>
    <x v="31"/>
    <s v="Non Metropolitan Fire Authorities"/>
    <s v="E31000029"/>
    <x v="1"/>
    <x v="1"/>
    <x v="3"/>
    <n v="0"/>
  </r>
  <r>
    <x v="1"/>
    <x v="31"/>
    <s v="Non Metropolitan Fire Authorities"/>
    <s v="E31000029"/>
    <x v="1"/>
    <x v="1"/>
    <x v="4"/>
    <n v="1"/>
  </r>
  <r>
    <x v="1"/>
    <x v="31"/>
    <s v="Non Metropolitan Fire Authorities"/>
    <s v="E31000029"/>
    <x v="1"/>
    <x v="1"/>
    <x v="5"/>
    <n v="0"/>
  </r>
  <r>
    <x v="1"/>
    <x v="31"/>
    <s v="Non Metropolitan Fire Authorities"/>
    <s v="E31000029"/>
    <x v="1"/>
    <x v="1"/>
    <x v="6"/>
    <n v="4"/>
  </r>
  <r>
    <x v="1"/>
    <x v="31"/>
    <s v="Non Metropolitan Fire Authorities"/>
    <s v="E31000029"/>
    <x v="1"/>
    <x v="1"/>
    <x v="7"/>
    <n v="5"/>
  </r>
  <r>
    <x v="1"/>
    <x v="32"/>
    <s v="Non Metropolitan Fire Authorities"/>
    <s v="E31000030"/>
    <x v="0"/>
    <x v="0"/>
    <x v="0"/>
    <n v="3"/>
  </r>
  <r>
    <x v="1"/>
    <x v="32"/>
    <s v="Non Metropolitan Fire Authorities"/>
    <s v="E31000030"/>
    <x v="0"/>
    <x v="0"/>
    <x v="1"/>
    <n v="4"/>
  </r>
  <r>
    <x v="1"/>
    <x v="32"/>
    <s v="Non Metropolitan Fire Authorities"/>
    <s v="E31000030"/>
    <x v="0"/>
    <x v="0"/>
    <x v="2"/>
    <n v="8"/>
  </r>
  <r>
    <x v="1"/>
    <x v="32"/>
    <s v="Non Metropolitan Fire Authorities"/>
    <s v="E31000030"/>
    <x v="0"/>
    <x v="0"/>
    <x v="3"/>
    <n v="24"/>
  </r>
  <r>
    <x v="1"/>
    <x v="32"/>
    <s v="Non Metropolitan Fire Authorities"/>
    <s v="E31000030"/>
    <x v="0"/>
    <x v="0"/>
    <x v="4"/>
    <n v="74"/>
  </r>
  <r>
    <x v="1"/>
    <x v="32"/>
    <s v="Non Metropolitan Fire Authorities"/>
    <s v="E31000030"/>
    <x v="0"/>
    <x v="0"/>
    <x v="5"/>
    <n v="67"/>
  </r>
  <r>
    <x v="1"/>
    <x v="32"/>
    <s v="Non Metropolitan Fire Authorities"/>
    <s v="E31000030"/>
    <x v="0"/>
    <x v="0"/>
    <x v="6"/>
    <n v="252"/>
  </r>
  <r>
    <x v="1"/>
    <x v="32"/>
    <s v="Non Metropolitan Fire Authorities"/>
    <s v="E31000030"/>
    <x v="0"/>
    <x v="0"/>
    <x v="7"/>
    <n v="432"/>
  </r>
  <r>
    <x v="1"/>
    <x v="32"/>
    <s v="Non Metropolitan Fire Authorities"/>
    <s v="E31000030"/>
    <x v="1"/>
    <x v="0"/>
    <x v="0"/>
    <n v="0"/>
  </r>
  <r>
    <x v="1"/>
    <x v="32"/>
    <s v="Non Metropolitan Fire Authorities"/>
    <s v="E31000030"/>
    <x v="1"/>
    <x v="0"/>
    <x v="1"/>
    <n v="0"/>
  </r>
  <r>
    <x v="1"/>
    <x v="32"/>
    <s v="Non Metropolitan Fire Authorities"/>
    <s v="E31000030"/>
    <x v="1"/>
    <x v="0"/>
    <x v="2"/>
    <n v="1"/>
  </r>
  <r>
    <x v="1"/>
    <x v="32"/>
    <s v="Non Metropolitan Fire Authorities"/>
    <s v="E31000030"/>
    <x v="1"/>
    <x v="0"/>
    <x v="3"/>
    <n v="0"/>
  </r>
  <r>
    <x v="1"/>
    <x v="32"/>
    <s v="Non Metropolitan Fire Authorities"/>
    <s v="E31000030"/>
    <x v="1"/>
    <x v="0"/>
    <x v="4"/>
    <n v="2"/>
  </r>
  <r>
    <x v="1"/>
    <x v="32"/>
    <s v="Non Metropolitan Fire Authorities"/>
    <s v="E31000030"/>
    <x v="1"/>
    <x v="0"/>
    <x v="5"/>
    <n v="2"/>
  </r>
  <r>
    <x v="1"/>
    <x v="32"/>
    <s v="Non Metropolitan Fire Authorities"/>
    <s v="E31000030"/>
    <x v="1"/>
    <x v="0"/>
    <x v="6"/>
    <n v="18"/>
  </r>
  <r>
    <x v="1"/>
    <x v="32"/>
    <s v="Non Metropolitan Fire Authorities"/>
    <s v="E31000030"/>
    <x v="1"/>
    <x v="0"/>
    <x v="7"/>
    <n v="23"/>
  </r>
  <r>
    <x v="1"/>
    <x v="32"/>
    <s v="Non Metropolitan Fire Authorities"/>
    <s v="E31000030"/>
    <x v="0"/>
    <x v="1"/>
    <x v="2"/>
    <n v="0"/>
  </r>
  <r>
    <x v="1"/>
    <x v="32"/>
    <s v="Non Metropolitan Fire Authorities"/>
    <s v="E31000030"/>
    <x v="0"/>
    <x v="1"/>
    <x v="3"/>
    <n v="0"/>
  </r>
  <r>
    <x v="1"/>
    <x v="32"/>
    <s v="Non Metropolitan Fire Authorities"/>
    <s v="E31000030"/>
    <x v="0"/>
    <x v="1"/>
    <x v="4"/>
    <n v="17"/>
  </r>
  <r>
    <x v="1"/>
    <x v="32"/>
    <s v="Non Metropolitan Fire Authorities"/>
    <s v="E31000030"/>
    <x v="0"/>
    <x v="1"/>
    <x v="5"/>
    <n v="42"/>
  </r>
  <r>
    <x v="1"/>
    <x v="32"/>
    <s v="Non Metropolitan Fire Authorities"/>
    <s v="E31000030"/>
    <x v="0"/>
    <x v="1"/>
    <x v="6"/>
    <n v="188"/>
  </r>
  <r>
    <x v="1"/>
    <x v="32"/>
    <s v="Non Metropolitan Fire Authorities"/>
    <s v="E31000030"/>
    <x v="0"/>
    <x v="1"/>
    <x v="7"/>
    <n v="247"/>
  </r>
  <r>
    <x v="1"/>
    <x v="32"/>
    <s v="Non Metropolitan Fire Authorities"/>
    <s v="E31000030"/>
    <x v="1"/>
    <x v="1"/>
    <x v="2"/>
    <n v="0"/>
  </r>
  <r>
    <x v="1"/>
    <x v="32"/>
    <s v="Non Metropolitan Fire Authorities"/>
    <s v="E31000030"/>
    <x v="1"/>
    <x v="1"/>
    <x v="3"/>
    <n v="0"/>
  </r>
  <r>
    <x v="1"/>
    <x v="32"/>
    <s v="Non Metropolitan Fire Authorities"/>
    <s v="E31000030"/>
    <x v="1"/>
    <x v="1"/>
    <x v="4"/>
    <n v="0"/>
  </r>
  <r>
    <x v="1"/>
    <x v="32"/>
    <s v="Non Metropolitan Fire Authorities"/>
    <s v="E31000030"/>
    <x v="1"/>
    <x v="1"/>
    <x v="5"/>
    <n v="1"/>
  </r>
  <r>
    <x v="1"/>
    <x v="32"/>
    <s v="Non Metropolitan Fire Authorities"/>
    <s v="E31000030"/>
    <x v="1"/>
    <x v="1"/>
    <x v="6"/>
    <n v="10"/>
  </r>
  <r>
    <x v="1"/>
    <x v="32"/>
    <s v="Non Metropolitan Fire Authorities"/>
    <s v="E31000030"/>
    <x v="1"/>
    <x v="1"/>
    <x v="7"/>
    <n v="11"/>
  </r>
  <r>
    <x v="1"/>
    <x v="33"/>
    <s v="Non Metropolitan Fire Authorities"/>
    <s v="E31000031"/>
    <x v="0"/>
    <x v="0"/>
    <x v="0"/>
    <n v="3"/>
  </r>
  <r>
    <x v="1"/>
    <x v="33"/>
    <s v="Non Metropolitan Fire Authorities"/>
    <s v="E31000031"/>
    <x v="0"/>
    <x v="0"/>
    <x v="1"/>
    <n v="3"/>
  </r>
  <r>
    <x v="1"/>
    <x v="33"/>
    <s v="Non Metropolitan Fire Authorities"/>
    <s v="E31000031"/>
    <x v="0"/>
    <x v="0"/>
    <x v="2"/>
    <n v="8"/>
  </r>
  <r>
    <x v="1"/>
    <x v="33"/>
    <s v="Non Metropolitan Fire Authorities"/>
    <s v="E31000031"/>
    <x v="0"/>
    <x v="0"/>
    <x v="3"/>
    <n v="26"/>
  </r>
  <r>
    <x v="1"/>
    <x v="33"/>
    <s v="Non Metropolitan Fire Authorities"/>
    <s v="E31000031"/>
    <x v="0"/>
    <x v="0"/>
    <x v="4"/>
    <n v="47"/>
  </r>
  <r>
    <x v="1"/>
    <x v="33"/>
    <s v="Non Metropolitan Fire Authorities"/>
    <s v="E31000031"/>
    <x v="0"/>
    <x v="0"/>
    <x v="5"/>
    <n v="36"/>
  </r>
  <r>
    <x v="1"/>
    <x v="33"/>
    <s v="Non Metropolitan Fire Authorities"/>
    <s v="E31000031"/>
    <x v="0"/>
    <x v="0"/>
    <x v="6"/>
    <n v="99"/>
  </r>
  <r>
    <x v="1"/>
    <x v="33"/>
    <s v="Non Metropolitan Fire Authorities"/>
    <s v="E31000031"/>
    <x v="0"/>
    <x v="0"/>
    <x v="7"/>
    <n v="222"/>
  </r>
  <r>
    <x v="1"/>
    <x v="33"/>
    <s v="Non Metropolitan Fire Authorities"/>
    <s v="E31000031"/>
    <x v="1"/>
    <x v="0"/>
    <x v="0"/>
    <n v="0"/>
  </r>
  <r>
    <x v="1"/>
    <x v="33"/>
    <s v="Non Metropolitan Fire Authorities"/>
    <s v="E31000031"/>
    <x v="1"/>
    <x v="0"/>
    <x v="1"/>
    <n v="0"/>
  </r>
  <r>
    <x v="1"/>
    <x v="33"/>
    <s v="Non Metropolitan Fire Authorities"/>
    <s v="E31000031"/>
    <x v="1"/>
    <x v="0"/>
    <x v="2"/>
    <n v="1"/>
  </r>
  <r>
    <x v="1"/>
    <x v="33"/>
    <s v="Non Metropolitan Fire Authorities"/>
    <s v="E31000031"/>
    <x v="1"/>
    <x v="0"/>
    <x v="3"/>
    <n v="0"/>
  </r>
  <r>
    <x v="1"/>
    <x v="33"/>
    <s v="Non Metropolitan Fire Authorities"/>
    <s v="E31000031"/>
    <x v="1"/>
    <x v="0"/>
    <x v="4"/>
    <n v="2"/>
  </r>
  <r>
    <x v="1"/>
    <x v="33"/>
    <s v="Non Metropolitan Fire Authorities"/>
    <s v="E31000031"/>
    <x v="1"/>
    <x v="0"/>
    <x v="5"/>
    <n v="1"/>
  </r>
  <r>
    <x v="1"/>
    <x v="33"/>
    <s v="Non Metropolitan Fire Authorities"/>
    <s v="E31000031"/>
    <x v="1"/>
    <x v="0"/>
    <x v="6"/>
    <n v="4"/>
  </r>
  <r>
    <x v="1"/>
    <x v="33"/>
    <s v="Non Metropolitan Fire Authorities"/>
    <s v="E31000031"/>
    <x v="1"/>
    <x v="0"/>
    <x v="7"/>
    <n v="8"/>
  </r>
  <r>
    <x v="1"/>
    <x v="33"/>
    <s v="Non Metropolitan Fire Authorities"/>
    <s v="E31000031"/>
    <x v="0"/>
    <x v="1"/>
    <x v="2"/>
    <n v="0"/>
  </r>
  <r>
    <x v="1"/>
    <x v="33"/>
    <s v="Non Metropolitan Fire Authorities"/>
    <s v="E31000031"/>
    <x v="0"/>
    <x v="1"/>
    <x v="3"/>
    <n v="0"/>
  </r>
  <r>
    <x v="1"/>
    <x v="33"/>
    <s v="Non Metropolitan Fire Authorities"/>
    <s v="E31000031"/>
    <x v="0"/>
    <x v="1"/>
    <x v="4"/>
    <n v="20"/>
  </r>
  <r>
    <x v="1"/>
    <x v="33"/>
    <s v="Non Metropolitan Fire Authorities"/>
    <s v="E31000031"/>
    <x v="0"/>
    <x v="1"/>
    <x v="5"/>
    <n v="62"/>
  </r>
  <r>
    <x v="1"/>
    <x v="33"/>
    <s v="Non Metropolitan Fire Authorities"/>
    <s v="E31000031"/>
    <x v="0"/>
    <x v="1"/>
    <x v="6"/>
    <n v="227"/>
  </r>
  <r>
    <x v="1"/>
    <x v="33"/>
    <s v="Non Metropolitan Fire Authorities"/>
    <s v="E31000031"/>
    <x v="0"/>
    <x v="1"/>
    <x v="7"/>
    <n v="309"/>
  </r>
  <r>
    <x v="1"/>
    <x v="33"/>
    <s v="Non Metropolitan Fire Authorities"/>
    <s v="E31000031"/>
    <x v="1"/>
    <x v="1"/>
    <x v="2"/>
    <n v="0"/>
  </r>
  <r>
    <x v="1"/>
    <x v="33"/>
    <s v="Non Metropolitan Fire Authorities"/>
    <s v="E31000031"/>
    <x v="1"/>
    <x v="1"/>
    <x v="3"/>
    <n v="0"/>
  </r>
  <r>
    <x v="1"/>
    <x v="33"/>
    <s v="Non Metropolitan Fire Authorities"/>
    <s v="E31000031"/>
    <x v="1"/>
    <x v="1"/>
    <x v="4"/>
    <n v="0"/>
  </r>
  <r>
    <x v="1"/>
    <x v="33"/>
    <s v="Non Metropolitan Fire Authorities"/>
    <s v="E31000031"/>
    <x v="1"/>
    <x v="1"/>
    <x v="5"/>
    <n v="4"/>
  </r>
  <r>
    <x v="1"/>
    <x v="33"/>
    <s v="Non Metropolitan Fire Authorities"/>
    <s v="E31000031"/>
    <x v="1"/>
    <x v="1"/>
    <x v="6"/>
    <n v="19"/>
  </r>
  <r>
    <x v="1"/>
    <x v="33"/>
    <s v="Non Metropolitan Fire Authorities"/>
    <s v="E31000031"/>
    <x v="1"/>
    <x v="1"/>
    <x v="7"/>
    <n v="23"/>
  </r>
  <r>
    <x v="1"/>
    <x v="34"/>
    <s v="Non Metropolitan Fire Authorities"/>
    <s v="E31000032"/>
    <x v="0"/>
    <x v="0"/>
    <x v="0"/>
    <n v="3"/>
  </r>
  <r>
    <x v="1"/>
    <x v="34"/>
    <s v="Non Metropolitan Fire Authorities"/>
    <s v="E31000032"/>
    <x v="0"/>
    <x v="0"/>
    <x v="1"/>
    <n v="5"/>
  </r>
  <r>
    <x v="1"/>
    <x v="34"/>
    <s v="Non Metropolitan Fire Authorities"/>
    <s v="E31000032"/>
    <x v="0"/>
    <x v="0"/>
    <x v="2"/>
    <n v="7"/>
  </r>
  <r>
    <x v="1"/>
    <x v="34"/>
    <s v="Non Metropolitan Fire Authorities"/>
    <s v="E31000032"/>
    <x v="0"/>
    <x v="0"/>
    <x v="3"/>
    <n v="11"/>
  </r>
  <r>
    <x v="1"/>
    <x v="34"/>
    <s v="Non Metropolitan Fire Authorities"/>
    <s v="E31000032"/>
    <x v="0"/>
    <x v="0"/>
    <x v="4"/>
    <n v="27"/>
  </r>
  <r>
    <x v="1"/>
    <x v="34"/>
    <s v="Non Metropolitan Fire Authorities"/>
    <s v="E31000032"/>
    <x v="0"/>
    <x v="0"/>
    <x v="5"/>
    <n v="20"/>
  </r>
  <r>
    <x v="1"/>
    <x v="34"/>
    <s v="Non Metropolitan Fire Authorities"/>
    <s v="E31000032"/>
    <x v="0"/>
    <x v="0"/>
    <x v="6"/>
    <n v="92"/>
  </r>
  <r>
    <x v="1"/>
    <x v="34"/>
    <s v="Non Metropolitan Fire Authorities"/>
    <s v="E31000032"/>
    <x v="0"/>
    <x v="0"/>
    <x v="7"/>
    <n v="165"/>
  </r>
  <r>
    <x v="1"/>
    <x v="34"/>
    <s v="Non Metropolitan Fire Authorities"/>
    <s v="E31000032"/>
    <x v="1"/>
    <x v="0"/>
    <x v="0"/>
    <n v="0"/>
  </r>
  <r>
    <x v="1"/>
    <x v="34"/>
    <s v="Non Metropolitan Fire Authorities"/>
    <s v="E31000032"/>
    <x v="1"/>
    <x v="0"/>
    <x v="1"/>
    <n v="0"/>
  </r>
  <r>
    <x v="1"/>
    <x v="34"/>
    <s v="Non Metropolitan Fire Authorities"/>
    <s v="E31000032"/>
    <x v="1"/>
    <x v="0"/>
    <x v="2"/>
    <n v="0"/>
  </r>
  <r>
    <x v="1"/>
    <x v="34"/>
    <s v="Non Metropolitan Fire Authorities"/>
    <s v="E31000032"/>
    <x v="1"/>
    <x v="0"/>
    <x v="3"/>
    <n v="0"/>
  </r>
  <r>
    <x v="1"/>
    <x v="34"/>
    <s v="Non Metropolitan Fire Authorities"/>
    <s v="E31000032"/>
    <x v="1"/>
    <x v="0"/>
    <x v="4"/>
    <n v="0"/>
  </r>
  <r>
    <x v="1"/>
    <x v="34"/>
    <s v="Non Metropolitan Fire Authorities"/>
    <s v="E31000032"/>
    <x v="1"/>
    <x v="0"/>
    <x v="5"/>
    <n v="3"/>
  </r>
  <r>
    <x v="1"/>
    <x v="34"/>
    <s v="Non Metropolitan Fire Authorities"/>
    <s v="E31000032"/>
    <x v="1"/>
    <x v="0"/>
    <x v="6"/>
    <n v="6"/>
  </r>
  <r>
    <x v="1"/>
    <x v="34"/>
    <s v="Non Metropolitan Fire Authorities"/>
    <s v="E31000032"/>
    <x v="1"/>
    <x v="0"/>
    <x v="7"/>
    <n v="9"/>
  </r>
  <r>
    <x v="1"/>
    <x v="34"/>
    <s v="Non Metropolitan Fire Authorities"/>
    <s v="E31000032"/>
    <x v="0"/>
    <x v="1"/>
    <x v="2"/>
    <n v="0"/>
  </r>
  <r>
    <x v="1"/>
    <x v="34"/>
    <s v="Non Metropolitan Fire Authorities"/>
    <s v="E31000032"/>
    <x v="0"/>
    <x v="1"/>
    <x v="3"/>
    <n v="0"/>
  </r>
  <r>
    <x v="1"/>
    <x v="34"/>
    <s v="Non Metropolitan Fire Authorities"/>
    <s v="E31000032"/>
    <x v="0"/>
    <x v="1"/>
    <x v="4"/>
    <n v="22"/>
  </r>
  <r>
    <x v="1"/>
    <x v="34"/>
    <s v="Non Metropolitan Fire Authorities"/>
    <s v="E31000032"/>
    <x v="0"/>
    <x v="1"/>
    <x v="5"/>
    <n v="60"/>
  </r>
  <r>
    <x v="1"/>
    <x v="34"/>
    <s v="Non Metropolitan Fire Authorities"/>
    <s v="E31000032"/>
    <x v="0"/>
    <x v="1"/>
    <x v="6"/>
    <n v="238"/>
  </r>
  <r>
    <x v="1"/>
    <x v="34"/>
    <s v="Non Metropolitan Fire Authorities"/>
    <s v="E31000032"/>
    <x v="0"/>
    <x v="1"/>
    <x v="7"/>
    <n v="320"/>
  </r>
  <r>
    <x v="1"/>
    <x v="34"/>
    <s v="Non Metropolitan Fire Authorities"/>
    <s v="E31000032"/>
    <x v="1"/>
    <x v="1"/>
    <x v="2"/>
    <n v="0"/>
  </r>
  <r>
    <x v="1"/>
    <x v="34"/>
    <s v="Non Metropolitan Fire Authorities"/>
    <s v="E31000032"/>
    <x v="1"/>
    <x v="1"/>
    <x v="3"/>
    <n v="0"/>
  </r>
  <r>
    <x v="1"/>
    <x v="34"/>
    <s v="Non Metropolitan Fire Authorities"/>
    <s v="E31000032"/>
    <x v="1"/>
    <x v="1"/>
    <x v="4"/>
    <n v="0"/>
  </r>
  <r>
    <x v="1"/>
    <x v="34"/>
    <s v="Non Metropolitan Fire Authorities"/>
    <s v="E31000032"/>
    <x v="1"/>
    <x v="1"/>
    <x v="5"/>
    <n v="2"/>
  </r>
  <r>
    <x v="1"/>
    <x v="34"/>
    <s v="Non Metropolitan Fire Authorities"/>
    <s v="E31000032"/>
    <x v="1"/>
    <x v="1"/>
    <x v="6"/>
    <n v="20"/>
  </r>
  <r>
    <x v="1"/>
    <x v="34"/>
    <s v="Non Metropolitan Fire Authorities"/>
    <s v="E31000032"/>
    <x v="1"/>
    <x v="1"/>
    <x v="7"/>
    <n v="22"/>
  </r>
  <r>
    <x v="1"/>
    <x v="35"/>
    <s v="Metropolitan Fire Authorities"/>
    <s v="E31000042"/>
    <x v="0"/>
    <x v="0"/>
    <x v="0"/>
    <n v="2"/>
  </r>
  <r>
    <x v="1"/>
    <x v="35"/>
    <s v="Metropolitan Fire Authorities"/>
    <s v="E31000042"/>
    <x v="0"/>
    <x v="0"/>
    <x v="1"/>
    <n v="3"/>
  </r>
  <r>
    <x v="1"/>
    <x v="35"/>
    <s v="Metropolitan Fire Authorities"/>
    <s v="E31000042"/>
    <x v="0"/>
    <x v="0"/>
    <x v="2"/>
    <n v="10"/>
  </r>
  <r>
    <x v="1"/>
    <x v="35"/>
    <s v="Metropolitan Fire Authorities"/>
    <s v="E31000042"/>
    <x v="0"/>
    <x v="0"/>
    <x v="3"/>
    <n v="21"/>
  </r>
  <r>
    <x v="1"/>
    <x v="35"/>
    <s v="Metropolitan Fire Authorities"/>
    <s v="E31000042"/>
    <x v="0"/>
    <x v="0"/>
    <x v="4"/>
    <n v="84"/>
  </r>
  <r>
    <x v="1"/>
    <x v="35"/>
    <s v="Metropolitan Fire Authorities"/>
    <s v="E31000042"/>
    <x v="0"/>
    <x v="0"/>
    <x v="5"/>
    <n v="71"/>
  </r>
  <r>
    <x v="1"/>
    <x v="35"/>
    <s v="Metropolitan Fire Authorities"/>
    <s v="E31000042"/>
    <x v="0"/>
    <x v="0"/>
    <x v="6"/>
    <n v="340"/>
  </r>
  <r>
    <x v="1"/>
    <x v="35"/>
    <s v="Metropolitan Fire Authorities"/>
    <s v="E31000042"/>
    <x v="0"/>
    <x v="0"/>
    <x v="7"/>
    <n v="531"/>
  </r>
  <r>
    <x v="1"/>
    <x v="35"/>
    <s v="Metropolitan Fire Authorities"/>
    <s v="E31000042"/>
    <x v="1"/>
    <x v="0"/>
    <x v="0"/>
    <n v="1"/>
  </r>
  <r>
    <x v="1"/>
    <x v="35"/>
    <s v="Metropolitan Fire Authorities"/>
    <s v="E31000042"/>
    <x v="1"/>
    <x v="0"/>
    <x v="1"/>
    <n v="0"/>
  </r>
  <r>
    <x v="1"/>
    <x v="35"/>
    <s v="Metropolitan Fire Authorities"/>
    <s v="E31000042"/>
    <x v="1"/>
    <x v="0"/>
    <x v="2"/>
    <n v="1"/>
  </r>
  <r>
    <x v="1"/>
    <x v="35"/>
    <s v="Metropolitan Fire Authorities"/>
    <s v="E31000042"/>
    <x v="1"/>
    <x v="0"/>
    <x v="3"/>
    <n v="2"/>
  </r>
  <r>
    <x v="1"/>
    <x v="35"/>
    <s v="Metropolitan Fire Authorities"/>
    <s v="E31000042"/>
    <x v="1"/>
    <x v="0"/>
    <x v="4"/>
    <n v="4"/>
  </r>
  <r>
    <x v="1"/>
    <x v="35"/>
    <s v="Metropolitan Fire Authorities"/>
    <s v="E31000042"/>
    <x v="1"/>
    <x v="0"/>
    <x v="5"/>
    <n v="10"/>
  </r>
  <r>
    <x v="1"/>
    <x v="35"/>
    <s v="Metropolitan Fire Authorities"/>
    <s v="E31000042"/>
    <x v="1"/>
    <x v="0"/>
    <x v="6"/>
    <n v="18"/>
  </r>
  <r>
    <x v="1"/>
    <x v="35"/>
    <s v="Metropolitan Fire Authorities"/>
    <s v="E31000042"/>
    <x v="1"/>
    <x v="0"/>
    <x v="7"/>
    <n v="36"/>
  </r>
  <r>
    <x v="1"/>
    <x v="35"/>
    <s v="Metropolitan Fire Authorities"/>
    <s v="E31000042"/>
    <x v="0"/>
    <x v="1"/>
    <x v="2"/>
    <n v="0"/>
  </r>
  <r>
    <x v="1"/>
    <x v="35"/>
    <s v="Metropolitan Fire Authorities"/>
    <s v="E31000042"/>
    <x v="0"/>
    <x v="1"/>
    <x v="3"/>
    <n v="0"/>
  </r>
  <r>
    <x v="1"/>
    <x v="35"/>
    <s v="Metropolitan Fire Authorities"/>
    <s v="E31000042"/>
    <x v="0"/>
    <x v="1"/>
    <x v="4"/>
    <n v="7"/>
  </r>
  <r>
    <x v="1"/>
    <x v="35"/>
    <s v="Metropolitan Fire Authorities"/>
    <s v="E31000042"/>
    <x v="0"/>
    <x v="1"/>
    <x v="5"/>
    <n v="13"/>
  </r>
  <r>
    <x v="1"/>
    <x v="35"/>
    <s v="Metropolitan Fire Authorities"/>
    <s v="E31000042"/>
    <x v="0"/>
    <x v="1"/>
    <x v="6"/>
    <n v="44"/>
  </r>
  <r>
    <x v="1"/>
    <x v="35"/>
    <s v="Metropolitan Fire Authorities"/>
    <s v="E31000042"/>
    <x v="0"/>
    <x v="1"/>
    <x v="7"/>
    <n v="64"/>
  </r>
  <r>
    <x v="1"/>
    <x v="35"/>
    <s v="Metropolitan Fire Authorities"/>
    <s v="E31000042"/>
    <x v="1"/>
    <x v="1"/>
    <x v="2"/>
    <n v="0"/>
  </r>
  <r>
    <x v="1"/>
    <x v="35"/>
    <s v="Metropolitan Fire Authorities"/>
    <s v="E31000042"/>
    <x v="1"/>
    <x v="1"/>
    <x v="3"/>
    <n v="0"/>
  </r>
  <r>
    <x v="1"/>
    <x v="35"/>
    <s v="Metropolitan Fire Authorities"/>
    <s v="E31000042"/>
    <x v="1"/>
    <x v="1"/>
    <x v="4"/>
    <n v="1"/>
  </r>
  <r>
    <x v="1"/>
    <x v="35"/>
    <s v="Metropolitan Fire Authorities"/>
    <s v="E31000042"/>
    <x v="1"/>
    <x v="1"/>
    <x v="5"/>
    <n v="1"/>
  </r>
  <r>
    <x v="1"/>
    <x v="35"/>
    <s v="Metropolitan Fire Authorities"/>
    <s v="E31000042"/>
    <x v="1"/>
    <x v="1"/>
    <x v="6"/>
    <n v="1"/>
  </r>
  <r>
    <x v="1"/>
    <x v="35"/>
    <s v="Metropolitan Fire Authorities"/>
    <s v="E31000042"/>
    <x v="1"/>
    <x v="1"/>
    <x v="7"/>
    <n v="3"/>
  </r>
  <r>
    <x v="1"/>
    <x v="36"/>
    <s v="Non Metropolitan Fire Authorities"/>
    <s v="E31000033"/>
    <x v="0"/>
    <x v="0"/>
    <x v="0"/>
    <n v="1"/>
  </r>
  <r>
    <x v="1"/>
    <x v="36"/>
    <s v="Non Metropolitan Fire Authorities"/>
    <s v="E31000033"/>
    <x v="0"/>
    <x v="0"/>
    <x v="1"/>
    <n v="2"/>
  </r>
  <r>
    <x v="1"/>
    <x v="36"/>
    <s v="Non Metropolitan Fire Authorities"/>
    <s v="E31000033"/>
    <x v="0"/>
    <x v="0"/>
    <x v="2"/>
    <n v="8"/>
  </r>
  <r>
    <x v="1"/>
    <x v="36"/>
    <s v="Non Metropolitan Fire Authorities"/>
    <s v="E31000033"/>
    <x v="0"/>
    <x v="0"/>
    <x v="3"/>
    <n v="23"/>
  </r>
  <r>
    <x v="1"/>
    <x v="36"/>
    <s v="Non Metropolitan Fire Authorities"/>
    <s v="E31000033"/>
    <x v="0"/>
    <x v="0"/>
    <x v="4"/>
    <n v="57"/>
  </r>
  <r>
    <x v="1"/>
    <x v="36"/>
    <s v="Non Metropolitan Fire Authorities"/>
    <s v="E31000033"/>
    <x v="0"/>
    <x v="0"/>
    <x v="5"/>
    <n v="41"/>
  </r>
  <r>
    <x v="1"/>
    <x v="36"/>
    <s v="Non Metropolitan Fire Authorities"/>
    <s v="E31000033"/>
    <x v="0"/>
    <x v="0"/>
    <x v="6"/>
    <n v="157"/>
  </r>
  <r>
    <x v="1"/>
    <x v="36"/>
    <s v="Non Metropolitan Fire Authorities"/>
    <s v="E31000033"/>
    <x v="0"/>
    <x v="0"/>
    <x v="7"/>
    <n v="289"/>
  </r>
  <r>
    <x v="1"/>
    <x v="36"/>
    <s v="Non Metropolitan Fire Authorities"/>
    <s v="E31000033"/>
    <x v="1"/>
    <x v="0"/>
    <x v="0"/>
    <n v="1"/>
  </r>
  <r>
    <x v="1"/>
    <x v="36"/>
    <s v="Non Metropolitan Fire Authorities"/>
    <s v="E31000033"/>
    <x v="1"/>
    <x v="0"/>
    <x v="1"/>
    <n v="0"/>
  </r>
  <r>
    <x v="1"/>
    <x v="36"/>
    <s v="Non Metropolitan Fire Authorities"/>
    <s v="E31000033"/>
    <x v="1"/>
    <x v="0"/>
    <x v="2"/>
    <n v="0"/>
  </r>
  <r>
    <x v="1"/>
    <x v="36"/>
    <s v="Non Metropolitan Fire Authorities"/>
    <s v="E31000033"/>
    <x v="1"/>
    <x v="0"/>
    <x v="3"/>
    <n v="2"/>
  </r>
  <r>
    <x v="1"/>
    <x v="36"/>
    <s v="Non Metropolitan Fire Authorities"/>
    <s v="E31000033"/>
    <x v="1"/>
    <x v="0"/>
    <x v="4"/>
    <n v="4"/>
  </r>
  <r>
    <x v="1"/>
    <x v="36"/>
    <s v="Non Metropolitan Fire Authorities"/>
    <s v="E31000033"/>
    <x v="1"/>
    <x v="0"/>
    <x v="5"/>
    <n v="4"/>
  </r>
  <r>
    <x v="1"/>
    <x v="36"/>
    <s v="Non Metropolitan Fire Authorities"/>
    <s v="E31000033"/>
    <x v="1"/>
    <x v="0"/>
    <x v="6"/>
    <n v="13"/>
  </r>
  <r>
    <x v="1"/>
    <x v="36"/>
    <s v="Non Metropolitan Fire Authorities"/>
    <s v="E31000033"/>
    <x v="1"/>
    <x v="0"/>
    <x v="7"/>
    <n v="24"/>
  </r>
  <r>
    <x v="1"/>
    <x v="36"/>
    <s v="Non Metropolitan Fire Authorities"/>
    <s v="E31000033"/>
    <x v="0"/>
    <x v="1"/>
    <x v="2"/>
    <n v="0"/>
  </r>
  <r>
    <x v="1"/>
    <x v="36"/>
    <s v="Non Metropolitan Fire Authorities"/>
    <s v="E31000033"/>
    <x v="0"/>
    <x v="1"/>
    <x v="3"/>
    <n v="0"/>
  </r>
  <r>
    <x v="1"/>
    <x v="36"/>
    <s v="Non Metropolitan Fire Authorities"/>
    <s v="E31000033"/>
    <x v="0"/>
    <x v="1"/>
    <x v="4"/>
    <n v="26"/>
  </r>
  <r>
    <x v="1"/>
    <x v="36"/>
    <s v="Non Metropolitan Fire Authorities"/>
    <s v="E31000033"/>
    <x v="0"/>
    <x v="1"/>
    <x v="5"/>
    <n v="64"/>
  </r>
  <r>
    <x v="1"/>
    <x v="36"/>
    <s v="Non Metropolitan Fire Authorities"/>
    <s v="E31000033"/>
    <x v="0"/>
    <x v="1"/>
    <x v="6"/>
    <n v="241"/>
  </r>
  <r>
    <x v="1"/>
    <x v="36"/>
    <s v="Non Metropolitan Fire Authorities"/>
    <s v="E31000033"/>
    <x v="0"/>
    <x v="1"/>
    <x v="7"/>
    <n v="331"/>
  </r>
  <r>
    <x v="1"/>
    <x v="36"/>
    <s v="Non Metropolitan Fire Authorities"/>
    <s v="E31000033"/>
    <x v="1"/>
    <x v="1"/>
    <x v="2"/>
    <n v="0"/>
  </r>
  <r>
    <x v="1"/>
    <x v="36"/>
    <s v="Non Metropolitan Fire Authorities"/>
    <s v="E31000033"/>
    <x v="1"/>
    <x v="1"/>
    <x v="3"/>
    <n v="0"/>
  </r>
  <r>
    <x v="1"/>
    <x v="36"/>
    <s v="Non Metropolitan Fire Authorities"/>
    <s v="E31000033"/>
    <x v="1"/>
    <x v="1"/>
    <x v="4"/>
    <n v="1"/>
  </r>
  <r>
    <x v="1"/>
    <x v="36"/>
    <s v="Non Metropolitan Fire Authorities"/>
    <s v="E31000033"/>
    <x v="1"/>
    <x v="1"/>
    <x v="5"/>
    <n v="5"/>
  </r>
  <r>
    <x v="1"/>
    <x v="36"/>
    <s v="Non Metropolitan Fire Authorities"/>
    <s v="E31000033"/>
    <x v="1"/>
    <x v="1"/>
    <x v="6"/>
    <n v="18"/>
  </r>
  <r>
    <x v="1"/>
    <x v="36"/>
    <s v="Non Metropolitan Fire Authorities"/>
    <s v="E31000033"/>
    <x v="1"/>
    <x v="1"/>
    <x v="7"/>
    <n v="24"/>
  </r>
  <r>
    <x v="1"/>
    <x v="37"/>
    <s v="Non Metropolitan Fire Authorities"/>
    <s v="E31000034"/>
    <x v="0"/>
    <x v="0"/>
    <x v="0"/>
    <n v="2"/>
  </r>
  <r>
    <x v="1"/>
    <x v="37"/>
    <s v="Non Metropolitan Fire Authorities"/>
    <s v="E31000034"/>
    <x v="0"/>
    <x v="0"/>
    <x v="1"/>
    <n v="4"/>
  </r>
  <r>
    <x v="1"/>
    <x v="37"/>
    <s v="Non Metropolitan Fire Authorities"/>
    <s v="E31000034"/>
    <x v="0"/>
    <x v="0"/>
    <x v="2"/>
    <n v="7"/>
  </r>
  <r>
    <x v="1"/>
    <x v="37"/>
    <s v="Non Metropolitan Fire Authorities"/>
    <s v="E31000034"/>
    <x v="0"/>
    <x v="0"/>
    <x v="3"/>
    <n v="19"/>
  </r>
  <r>
    <x v="1"/>
    <x v="37"/>
    <s v="Non Metropolitan Fire Authorities"/>
    <s v="E31000034"/>
    <x v="0"/>
    <x v="0"/>
    <x v="4"/>
    <n v="39"/>
  </r>
  <r>
    <x v="1"/>
    <x v="37"/>
    <s v="Non Metropolitan Fire Authorities"/>
    <s v="E31000034"/>
    <x v="0"/>
    <x v="0"/>
    <x v="5"/>
    <n v="26"/>
  </r>
  <r>
    <x v="1"/>
    <x v="37"/>
    <s v="Non Metropolitan Fire Authorities"/>
    <s v="E31000034"/>
    <x v="0"/>
    <x v="0"/>
    <x v="6"/>
    <n v="94"/>
  </r>
  <r>
    <x v="1"/>
    <x v="37"/>
    <s v="Non Metropolitan Fire Authorities"/>
    <s v="E31000034"/>
    <x v="0"/>
    <x v="0"/>
    <x v="7"/>
    <n v="191"/>
  </r>
  <r>
    <x v="1"/>
    <x v="37"/>
    <s v="Non Metropolitan Fire Authorities"/>
    <s v="E31000034"/>
    <x v="1"/>
    <x v="0"/>
    <x v="0"/>
    <n v="0"/>
  </r>
  <r>
    <x v="1"/>
    <x v="37"/>
    <s v="Non Metropolitan Fire Authorities"/>
    <s v="E31000034"/>
    <x v="1"/>
    <x v="0"/>
    <x v="1"/>
    <n v="0"/>
  </r>
  <r>
    <x v="1"/>
    <x v="37"/>
    <s v="Non Metropolitan Fire Authorities"/>
    <s v="E31000034"/>
    <x v="1"/>
    <x v="0"/>
    <x v="2"/>
    <n v="0"/>
  </r>
  <r>
    <x v="1"/>
    <x v="37"/>
    <s v="Non Metropolitan Fire Authorities"/>
    <s v="E31000034"/>
    <x v="1"/>
    <x v="0"/>
    <x v="3"/>
    <n v="2"/>
  </r>
  <r>
    <x v="1"/>
    <x v="37"/>
    <s v="Non Metropolitan Fire Authorities"/>
    <s v="E31000034"/>
    <x v="1"/>
    <x v="0"/>
    <x v="4"/>
    <n v="1"/>
  </r>
  <r>
    <x v="1"/>
    <x v="37"/>
    <s v="Non Metropolitan Fire Authorities"/>
    <s v="E31000034"/>
    <x v="1"/>
    <x v="0"/>
    <x v="5"/>
    <n v="1"/>
  </r>
  <r>
    <x v="1"/>
    <x v="37"/>
    <s v="Non Metropolitan Fire Authorities"/>
    <s v="E31000034"/>
    <x v="1"/>
    <x v="0"/>
    <x v="6"/>
    <n v="10"/>
  </r>
  <r>
    <x v="1"/>
    <x v="37"/>
    <s v="Non Metropolitan Fire Authorities"/>
    <s v="E31000034"/>
    <x v="1"/>
    <x v="0"/>
    <x v="7"/>
    <n v="14"/>
  </r>
  <r>
    <x v="1"/>
    <x v="37"/>
    <s v="Non Metropolitan Fire Authorities"/>
    <s v="E31000034"/>
    <x v="0"/>
    <x v="1"/>
    <x v="2"/>
    <n v="0"/>
  </r>
  <r>
    <x v="1"/>
    <x v="37"/>
    <s v="Non Metropolitan Fire Authorities"/>
    <s v="E31000034"/>
    <x v="0"/>
    <x v="1"/>
    <x v="3"/>
    <n v="0"/>
  </r>
  <r>
    <x v="1"/>
    <x v="37"/>
    <s v="Non Metropolitan Fire Authorities"/>
    <s v="E31000034"/>
    <x v="0"/>
    <x v="1"/>
    <x v="4"/>
    <n v="29"/>
  </r>
  <r>
    <x v="1"/>
    <x v="37"/>
    <s v="Non Metropolitan Fire Authorities"/>
    <s v="E31000034"/>
    <x v="0"/>
    <x v="1"/>
    <x v="5"/>
    <n v="72"/>
  </r>
  <r>
    <x v="1"/>
    <x v="37"/>
    <s v="Non Metropolitan Fire Authorities"/>
    <s v="E31000034"/>
    <x v="0"/>
    <x v="1"/>
    <x v="6"/>
    <n v="273"/>
  </r>
  <r>
    <x v="1"/>
    <x v="37"/>
    <s v="Non Metropolitan Fire Authorities"/>
    <s v="E31000034"/>
    <x v="0"/>
    <x v="1"/>
    <x v="7"/>
    <n v="374"/>
  </r>
  <r>
    <x v="1"/>
    <x v="37"/>
    <s v="Non Metropolitan Fire Authorities"/>
    <s v="E31000034"/>
    <x v="1"/>
    <x v="1"/>
    <x v="2"/>
    <n v="0"/>
  </r>
  <r>
    <x v="1"/>
    <x v="37"/>
    <s v="Non Metropolitan Fire Authorities"/>
    <s v="E31000034"/>
    <x v="1"/>
    <x v="1"/>
    <x v="3"/>
    <n v="0"/>
  </r>
  <r>
    <x v="1"/>
    <x v="37"/>
    <s v="Non Metropolitan Fire Authorities"/>
    <s v="E31000034"/>
    <x v="1"/>
    <x v="1"/>
    <x v="4"/>
    <n v="0"/>
  </r>
  <r>
    <x v="1"/>
    <x v="37"/>
    <s v="Non Metropolitan Fire Authorities"/>
    <s v="E31000034"/>
    <x v="1"/>
    <x v="1"/>
    <x v="5"/>
    <n v="1"/>
  </r>
  <r>
    <x v="1"/>
    <x v="37"/>
    <s v="Non Metropolitan Fire Authorities"/>
    <s v="E31000034"/>
    <x v="1"/>
    <x v="1"/>
    <x v="6"/>
    <n v="22"/>
  </r>
  <r>
    <x v="1"/>
    <x v="37"/>
    <s v="Non Metropolitan Fire Authorities"/>
    <s v="E31000034"/>
    <x v="1"/>
    <x v="1"/>
    <x v="7"/>
    <n v="23"/>
  </r>
  <r>
    <x v="1"/>
    <x v="38"/>
    <s v="Non Metropolitan Fire Authorities"/>
    <s v="E31000035"/>
    <x v="0"/>
    <x v="0"/>
    <x v="0"/>
    <n v="2"/>
  </r>
  <r>
    <x v="1"/>
    <x v="38"/>
    <s v="Non Metropolitan Fire Authorities"/>
    <s v="E31000035"/>
    <x v="0"/>
    <x v="0"/>
    <x v="1"/>
    <n v="5"/>
  </r>
  <r>
    <x v="1"/>
    <x v="38"/>
    <s v="Non Metropolitan Fire Authorities"/>
    <s v="E31000035"/>
    <x v="0"/>
    <x v="0"/>
    <x v="2"/>
    <n v="8"/>
  </r>
  <r>
    <x v="1"/>
    <x v="38"/>
    <s v="Non Metropolitan Fire Authorities"/>
    <s v="E31000035"/>
    <x v="0"/>
    <x v="0"/>
    <x v="3"/>
    <n v="18"/>
  </r>
  <r>
    <x v="1"/>
    <x v="38"/>
    <s v="Non Metropolitan Fire Authorities"/>
    <s v="E31000035"/>
    <x v="0"/>
    <x v="0"/>
    <x v="4"/>
    <n v="102"/>
  </r>
  <r>
    <x v="1"/>
    <x v="38"/>
    <s v="Non Metropolitan Fire Authorities"/>
    <s v="E31000035"/>
    <x v="0"/>
    <x v="0"/>
    <x v="5"/>
    <n v="88"/>
  </r>
  <r>
    <x v="1"/>
    <x v="38"/>
    <s v="Non Metropolitan Fire Authorities"/>
    <s v="E31000035"/>
    <x v="0"/>
    <x v="0"/>
    <x v="6"/>
    <n v="237"/>
  </r>
  <r>
    <x v="1"/>
    <x v="38"/>
    <s v="Non Metropolitan Fire Authorities"/>
    <s v="E31000035"/>
    <x v="0"/>
    <x v="0"/>
    <x v="7"/>
    <n v="460"/>
  </r>
  <r>
    <x v="1"/>
    <x v="38"/>
    <s v="Non Metropolitan Fire Authorities"/>
    <s v="E31000035"/>
    <x v="1"/>
    <x v="0"/>
    <x v="0"/>
    <n v="0"/>
  </r>
  <r>
    <x v="1"/>
    <x v="38"/>
    <s v="Non Metropolitan Fire Authorities"/>
    <s v="E31000035"/>
    <x v="1"/>
    <x v="0"/>
    <x v="1"/>
    <n v="0"/>
  </r>
  <r>
    <x v="1"/>
    <x v="38"/>
    <s v="Non Metropolitan Fire Authorities"/>
    <s v="E31000035"/>
    <x v="1"/>
    <x v="0"/>
    <x v="2"/>
    <n v="0"/>
  </r>
  <r>
    <x v="1"/>
    <x v="38"/>
    <s v="Non Metropolitan Fire Authorities"/>
    <s v="E31000035"/>
    <x v="1"/>
    <x v="0"/>
    <x v="3"/>
    <n v="3"/>
  </r>
  <r>
    <x v="1"/>
    <x v="38"/>
    <s v="Non Metropolitan Fire Authorities"/>
    <s v="E31000035"/>
    <x v="1"/>
    <x v="0"/>
    <x v="4"/>
    <n v="4"/>
  </r>
  <r>
    <x v="1"/>
    <x v="38"/>
    <s v="Non Metropolitan Fire Authorities"/>
    <s v="E31000035"/>
    <x v="1"/>
    <x v="0"/>
    <x v="5"/>
    <n v="2"/>
  </r>
  <r>
    <x v="1"/>
    <x v="38"/>
    <s v="Non Metropolitan Fire Authorities"/>
    <s v="E31000035"/>
    <x v="1"/>
    <x v="0"/>
    <x v="6"/>
    <n v="13"/>
  </r>
  <r>
    <x v="1"/>
    <x v="38"/>
    <s v="Non Metropolitan Fire Authorities"/>
    <s v="E31000035"/>
    <x v="1"/>
    <x v="0"/>
    <x v="7"/>
    <n v="22"/>
  </r>
  <r>
    <x v="1"/>
    <x v="38"/>
    <s v="Non Metropolitan Fire Authorities"/>
    <s v="E31000035"/>
    <x v="0"/>
    <x v="1"/>
    <x v="2"/>
    <n v="0"/>
  </r>
  <r>
    <x v="1"/>
    <x v="38"/>
    <s v="Non Metropolitan Fire Authorities"/>
    <s v="E31000035"/>
    <x v="0"/>
    <x v="1"/>
    <x v="3"/>
    <n v="0"/>
  </r>
  <r>
    <x v="1"/>
    <x v="38"/>
    <s v="Non Metropolitan Fire Authorities"/>
    <s v="E31000035"/>
    <x v="0"/>
    <x v="1"/>
    <x v="4"/>
    <n v="17"/>
  </r>
  <r>
    <x v="1"/>
    <x v="38"/>
    <s v="Non Metropolitan Fire Authorities"/>
    <s v="E31000035"/>
    <x v="0"/>
    <x v="1"/>
    <x v="5"/>
    <n v="21"/>
  </r>
  <r>
    <x v="1"/>
    <x v="38"/>
    <s v="Non Metropolitan Fire Authorities"/>
    <s v="E31000035"/>
    <x v="0"/>
    <x v="1"/>
    <x v="6"/>
    <n v="78"/>
  </r>
  <r>
    <x v="1"/>
    <x v="38"/>
    <s v="Non Metropolitan Fire Authorities"/>
    <s v="E31000035"/>
    <x v="0"/>
    <x v="1"/>
    <x v="7"/>
    <n v="116"/>
  </r>
  <r>
    <x v="1"/>
    <x v="38"/>
    <s v="Non Metropolitan Fire Authorities"/>
    <s v="E31000035"/>
    <x v="1"/>
    <x v="1"/>
    <x v="2"/>
    <n v="0"/>
  </r>
  <r>
    <x v="1"/>
    <x v="38"/>
    <s v="Non Metropolitan Fire Authorities"/>
    <s v="E31000035"/>
    <x v="1"/>
    <x v="1"/>
    <x v="3"/>
    <n v="0"/>
  </r>
  <r>
    <x v="1"/>
    <x v="38"/>
    <s v="Non Metropolitan Fire Authorities"/>
    <s v="E31000035"/>
    <x v="1"/>
    <x v="1"/>
    <x v="4"/>
    <n v="0"/>
  </r>
  <r>
    <x v="1"/>
    <x v="38"/>
    <s v="Non Metropolitan Fire Authorities"/>
    <s v="E31000035"/>
    <x v="1"/>
    <x v="1"/>
    <x v="5"/>
    <n v="0"/>
  </r>
  <r>
    <x v="1"/>
    <x v="38"/>
    <s v="Non Metropolitan Fire Authorities"/>
    <s v="E31000035"/>
    <x v="1"/>
    <x v="1"/>
    <x v="6"/>
    <n v="3"/>
  </r>
  <r>
    <x v="1"/>
    <x v="38"/>
    <s v="Non Metropolitan Fire Authorities"/>
    <s v="E31000035"/>
    <x v="1"/>
    <x v="1"/>
    <x v="7"/>
    <n v="3"/>
  </r>
  <r>
    <x v="1"/>
    <x v="39"/>
    <s v="Metropolitan Fire Authorities"/>
    <s v="E31000043"/>
    <x v="0"/>
    <x v="0"/>
    <x v="0"/>
    <n v="3"/>
  </r>
  <r>
    <x v="1"/>
    <x v="39"/>
    <s v="Metropolitan Fire Authorities"/>
    <s v="E31000043"/>
    <x v="0"/>
    <x v="0"/>
    <x v="1"/>
    <n v="3"/>
  </r>
  <r>
    <x v="1"/>
    <x v="39"/>
    <s v="Metropolitan Fire Authorities"/>
    <s v="E31000043"/>
    <x v="0"/>
    <x v="0"/>
    <x v="2"/>
    <n v="13"/>
  </r>
  <r>
    <x v="1"/>
    <x v="39"/>
    <s v="Metropolitan Fire Authorities"/>
    <s v="E31000043"/>
    <x v="0"/>
    <x v="0"/>
    <x v="3"/>
    <n v="19"/>
  </r>
  <r>
    <x v="1"/>
    <x v="39"/>
    <s v="Metropolitan Fire Authorities"/>
    <s v="E31000043"/>
    <x v="0"/>
    <x v="0"/>
    <x v="4"/>
    <n v="80"/>
  </r>
  <r>
    <x v="1"/>
    <x v="39"/>
    <s v="Metropolitan Fire Authorities"/>
    <s v="E31000043"/>
    <x v="0"/>
    <x v="0"/>
    <x v="5"/>
    <n v="106"/>
  </r>
  <r>
    <x v="1"/>
    <x v="39"/>
    <s v="Metropolitan Fire Authorities"/>
    <s v="E31000043"/>
    <x v="0"/>
    <x v="0"/>
    <x v="6"/>
    <n v="310"/>
  </r>
  <r>
    <x v="1"/>
    <x v="39"/>
    <s v="Metropolitan Fire Authorities"/>
    <s v="E31000043"/>
    <x v="0"/>
    <x v="0"/>
    <x v="7"/>
    <n v="534"/>
  </r>
  <r>
    <x v="1"/>
    <x v="39"/>
    <s v="Metropolitan Fire Authorities"/>
    <s v="E31000043"/>
    <x v="1"/>
    <x v="0"/>
    <x v="0"/>
    <n v="0"/>
  </r>
  <r>
    <x v="1"/>
    <x v="39"/>
    <s v="Metropolitan Fire Authorities"/>
    <s v="E31000043"/>
    <x v="1"/>
    <x v="0"/>
    <x v="1"/>
    <n v="1"/>
  </r>
  <r>
    <x v="1"/>
    <x v="39"/>
    <s v="Metropolitan Fire Authorities"/>
    <s v="E31000043"/>
    <x v="1"/>
    <x v="0"/>
    <x v="2"/>
    <n v="0"/>
  </r>
  <r>
    <x v="1"/>
    <x v="39"/>
    <s v="Metropolitan Fire Authorities"/>
    <s v="E31000043"/>
    <x v="1"/>
    <x v="0"/>
    <x v="3"/>
    <n v="3"/>
  </r>
  <r>
    <x v="1"/>
    <x v="39"/>
    <s v="Metropolitan Fire Authorities"/>
    <s v="E31000043"/>
    <x v="1"/>
    <x v="0"/>
    <x v="4"/>
    <n v="10"/>
  </r>
  <r>
    <x v="1"/>
    <x v="39"/>
    <s v="Metropolitan Fire Authorities"/>
    <s v="E31000043"/>
    <x v="1"/>
    <x v="0"/>
    <x v="5"/>
    <n v="7"/>
  </r>
  <r>
    <x v="1"/>
    <x v="39"/>
    <s v="Metropolitan Fire Authorities"/>
    <s v="E31000043"/>
    <x v="1"/>
    <x v="0"/>
    <x v="6"/>
    <n v="25"/>
  </r>
  <r>
    <x v="1"/>
    <x v="39"/>
    <s v="Metropolitan Fire Authorities"/>
    <s v="E31000043"/>
    <x v="1"/>
    <x v="0"/>
    <x v="7"/>
    <n v="46"/>
  </r>
  <r>
    <x v="1"/>
    <x v="39"/>
    <s v="Metropolitan Fire Authorities"/>
    <s v="E31000043"/>
    <x v="0"/>
    <x v="1"/>
    <x v="2"/>
    <n v="0"/>
  </r>
  <r>
    <x v="1"/>
    <x v="39"/>
    <s v="Metropolitan Fire Authorities"/>
    <s v="E31000043"/>
    <x v="0"/>
    <x v="1"/>
    <x v="3"/>
    <n v="0"/>
  </r>
  <r>
    <x v="1"/>
    <x v="39"/>
    <s v="Metropolitan Fire Authorities"/>
    <s v="E31000043"/>
    <x v="0"/>
    <x v="1"/>
    <x v="4"/>
    <n v="5"/>
  </r>
  <r>
    <x v="1"/>
    <x v="39"/>
    <s v="Metropolitan Fire Authorities"/>
    <s v="E31000043"/>
    <x v="0"/>
    <x v="1"/>
    <x v="5"/>
    <n v="4"/>
  </r>
  <r>
    <x v="1"/>
    <x v="39"/>
    <s v="Metropolitan Fire Authorities"/>
    <s v="E31000043"/>
    <x v="0"/>
    <x v="1"/>
    <x v="6"/>
    <n v="28"/>
  </r>
  <r>
    <x v="1"/>
    <x v="39"/>
    <s v="Metropolitan Fire Authorities"/>
    <s v="E31000043"/>
    <x v="0"/>
    <x v="1"/>
    <x v="7"/>
    <n v="37"/>
  </r>
  <r>
    <x v="1"/>
    <x v="39"/>
    <s v="Metropolitan Fire Authorities"/>
    <s v="E31000043"/>
    <x v="1"/>
    <x v="1"/>
    <x v="2"/>
    <n v="0"/>
  </r>
  <r>
    <x v="1"/>
    <x v="39"/>
    <s v="Metropolitan Fire Authorities"/>
    <s v="E31000043"/>
    <x v="1"/>
    <x v="1"/>
    <x v="3"/>
    <n v="0"/>
  </r>
  <r>
    <x v="1"/>
    <x v="39"/>
    <s v="Metropolitan Fire Authorities"/>
    <s v="E31000043"/>
    <x v="1"/>
    <x v="1"/>
    <x v="4"/>
    <n v="0"/>
  </r>
  <r>
    <x v="1"/>
    <x v="39"/>
    <s v="Metropolitan Fire Authorities"/>
    <s v="E31000043"/>
    <x v="1"/>
    <x v="1"/>
    <x v="5"/>
    <n v="0"/>
  </r>
  <r>
    <x v="1"/>
    <x v="39"/>
    <s v="Metropolitan Fire Authorities"/>
    <s v="E31000043"/>
    <x v="1"/>
    <x v="1"/>
    <x v="6"/>
    <n v="1"/>
  </r>
  <r>
    <x v="1"/>
    <x v="39"/>
    <s v="Metropolitan Fire Authorities"/>
    <s v="E31000043"/>
    <x v="1"/>
    <x v="1"/>
    <x v="7"/>
    <n v="1"/>
  </r>
  <r>
    <x v="1"/>
    <x v="40"/>
    <s v="Non Metropolitan Fire Authorities"/>
    <s v="E31000036"/>
    <x v="0"/>
    <x v="0"/>
    <x v="0"/>
    <n v="2"/>
  </r>
  <r>
    <x v="1"/>
    <x v="40"/>
    <s v="Non Metropolitan Fire Authorities"/>
    <s v="E31000036"/>
    <x v="0"/>
    <x v="0"/>
    <x v="1"/>
    <n v="3"/>
  </r>
  <r>
    <x v="1"/>
    <x v="40"/>
    <s v="Non Metropolitan Fire Authorities"/>
    <s v="E31000036"/>
    <x v="0"/>
    <x v="0"/>
    <x v="2"/>
    <n v="5"/>
  </r>
  <r>
    <x v="1"/>
    <x v="40"/>
    <s v="Non Metropolitan Fire Authorities"/>
    <s v="E31000036"/>
    <x v="0"/>
    <x v="0"/>
    <x v="3"/>
    <n v="13"/>
  </r>
  <r>
    <x v="1"/>
    <x v="40"/>
    <s v="Non Metropolitan Fire Authorities"/>
    <s v="E31000036"/>
    <x v="0"/>
    <x v="0"/>
    <x v="4"/>
    <n v="32"/>
  </r>
  <r>
    <x v="1"/>
    <x v="40"/>
    <s v="Non Metropolitan Fire Authorities"/>
    <s v="E31000036"/>
    <x v="0"/>
    <x v="0"/>
    <x v="5"/>
    <n v="49"/>
  </r>
  <r>
    <x v="1"/>
    <x v="40"/>
    <s v="Non Metropolitan Fire Authorities"/>
    <s v="E31000036"/>
    <x v="0"/>
    <x v="0"/>
    <x v="6"/>
    <n v="139"/>
  </r>
  <r>
    <x v="1"/>
    <x v="40"/>
    <s v="Non Metropolitan Fire Authorities"/>
    <s v="E31000036"/>
    <x v="0"/>
    <x v="0"/>
    <x v="7"/>
    <n v="243"/>
  </r>
  <r>
    <x v="1"/>
    <x v="40"/>
    <s v="Non Metropolitan Fire Authorities"/>
    <s v="E31000036"/>
    <x v="1"/>
    <x v="0"/>
    <x v="0"/>
    <n v="0"/>
  </r>
  <r>
    <x v="1"/>
    <x v="40"/>
    <s v="Non Metropolitan Fire Authorities"/>
    <s v="E31000036"/>
    <x v="1"/>
    <x v="0"/>
    <x v="1"/>
    <n v="0"/>
  </r>
  <r>
    <x v="1"/>
    <x v="40"/>
    <s v="Non Metropolitan Fire Authorities"/>
    <s v="E31000036"/>
    <x v="1"/>
    <x v="0"/>
    <x v="2"/>
    <n v="0"/>
  </r>
  <r>
    <x v="1"/>
    <x v="40"/>
    <s v="Non Metropolitan Fire Authorities"/>
    <s v="E31000036"/>
    <x v="1"/>
    <x v="0"/>
    <x v="3"/>
    <n v="0"/>
  </r>
  <r>
    <x v="1"/>
    <x v="40"/>
    <s v="Non Metropolitan Fire Authorities"/>
    <s v="E31000036"/>
    <x v="1"/>
    <x v="0"/>
    <x v="4"/>
    <n v="1"/>
  </r>
  <r>
    <x v="1"/>
    <x v="40"/>
    <s v="Non Metropolitan Fire Authorities"/>
    <s v="E31000036"/>
    <x v="1"/>
    <x v="0"/>
    <x v="5"/>
    <n v="1"/>
  </r>
  <r>
    <x v="1"/>
    <x v="40"/>
    <s v="Non Metropolitan Fire Authorities"/>
    <s v="E31000036"/>
    <x v="1"/>
    <x v="0"/>
    <x v="6"/>
    <n v="16"/>
  </r>
  <r>
    <x v="1"/>
    <x v="40"/>
    <s v="Non Metropolitan Fire Authorities"/>
    <s v="E31000036"/>
    <x v="1"/>
    <x v="0"/>
    <x v="7"/>
    <n v="18"/>
  </r>
  <r>
    <x v="1"/>
    <x v="40"/>
    <s v="Non Metropolitan Fire Authorities"/>
    <s v="E31000036"/>
    <x v="0"/>
    <x v="1"/>
    <x v="2"/>
    <n v="0"/>
  </r>
  <r>
    <x v="1"/>
    <x v="40"/>
    <s v="Non Metropolitan Fire Authorities"/>
    <s v="E31000036"/>
    <x v="0"/>
    <x v="1"/>
    <x v="3"/>
    <n v="0"/>
  </r>
  <r>
    <x v="1"/>
    <x v="40"/>
    <s v="Non Metropolitan Fire Authorities"/>
    <s v="E31000036"/>
    <x v="0"/>
    <x v="1"/>
    <x v="4"/>
    <n v="11"/>
  </r>
  <r>
    <x v="1"/>
    <x v="40"/>
    <s v="Non Metropolitan Fire Authorities"/>
    <s v="E31000036"/>
    <x v="0"/>
    <x v="1"/>
    <x v="5"/>
    <n v="25"/>
  </r>
  <r>
    <x v="1"/>
    <x v="40"/>
    <s v="Non Metropolitan Fire Authorities"/>
    <s v="E31000036"/>
    <x v="0"/>
    <x v="1"/>
    <x v="6"/>
    <n v="97"/>
  </r>
  <r>
    <x v="1"/>
    <x v="40"/>
    <s v="Non Metropolitan Fire Authorities"/>
    <s v="E31000036"/>
    <x v="0"/>
    <x v="1"/>
    <x v="7"/>
    <n v="133"/>
  </r>
  <r>
    <x v="1"/>
    <x v="40"/>
    <s v="Non Metropolitan Fire Authorities"/>
    <s v="E31000036"/>
    <x v="1"/>
    <x v="1"/>
    <x v="2"/>
    <n v="0"/>
  </r>
  <r>
    <x v="1"/>
    <x v="40"/>
    <s v="Non Metropolitan Fire Authorities"/>
    <s v="E31000036"/>
    <x v="1"/>
    <x v="1"/>
    <x v="3"/>
    <n v="0"/>
  </r>
  <r>
    <x v="1"/>
    <x v="40"/>
    <s v="Non Metropolitan Fire Authorities"/>
    <s v="E31000036"/>
    <x v="1"/>
    <x v="1"/>
    <x v="4"/>
    <n v="2"/>
  </r>
  <r>
    <x v="1"/>
    <x v="40"/>
    <s v="Non Metropolitan Fire Authorities"/>
    <s v="E31000036"/>
    <x v="1"/>
    <x v="1"/>
    <x v="5"/>
    <n v="2"/>
  </r>
  <r>
    <x v="1"/>
    <x v="40"/>
    <s v="Non Metropolitan Fire Authorities"/>
    <s v="E31000036"/>
    <x v="1"/>
    <x v="1"/>
    <x v="6"/>
    <n v="3"/>
  </r>
  <r>
    <x v="1"/>
    <x v="40"/>
    <s v="Non Metropolitan Fire Authorities"/>
    <s v="E31000036"/>
    <x v="1"/>
    <x v="1"/>
    <x v="7"/>
    <n v="7"/>
  </r>
  <r>
    <x v="1"/>
    <x v="41"/>
    <s v="Metropolitan Fire Authorities"/>
    <s v="E31000044"/>
    <x v="0"/>
    <x v="0"/>
    <x v="0"/>
    <n v="3"/>
  </r>
  <r>
    <x v="1"/>
    <x v="41"/>
    <s v="Metropolitan Fire Authorities"/>
    <s v="E31000044"/>
    <x v="0"/>
    <x v="0"/>
    <x v="1"/>
    <n v="5"/>
  </r>
  <r>
    <x v="1"/>
    <x v="41"/>
    <s v="Metropolitan Fire Authorities"/>
    <s v="E31000044"/>
    <x v="0"/>
    <x v="0"/>
    <x v="2"/>
    <n v="11"/>
  </r>
  <r>
    <x v="1"/>
    <x v="41"/>
    <s v="Metropolitan Fire Authorities"/>
    <s v="E31000044"/>
    <x v="0"/>
    <x v="0"/>
    <x v="3"/>
    <n v="42"/>
  </r>
  <r>
    <x v="1"/>
    <x v="41"/>
    <s v="Metropolitan Fire Authorities"/>
    <s v="E31000044"/>
    <x v="0"/>
    <x v="0"/>
    <x v="4"/>
    <n v="231"/>
  </r>
  <r>
    <x v="1"/>
    <x v="41"/>
    <s v="Metropolitan Fire Authorities"/>
    <s v="E31000044"/>
    <x v="0"/>
    <x v="0"/>
    <x v="5"/>
    <n v="248"/>
  </r>
  <r>
    <x v="1"/>
    <x v="41"/>
    <s v="Metropolitan Fire Authorities"/>
    <s v="E31000044"/>
    <x v="0"/>
    <x v="0"/>
    <x v="6"/>
    <n v="775"/>
  </r>
  <r>
    <x v="1"/>
    <x v="41"/>
    <s v="Metropolitan Fire Authorities"/>
    <s v="E31000044"/>
    <x v="0"/>
    <x v="0"/>
    <x v="7"/>
    <n v="1315"/>
  </r>
  <r>
    <x v="1"/>
    <x v="41"/>
    <s v="Metropolitan Fire Authorities"/>
    <s v="E31000044"/>
    <x v="1"/>
    <x v="0"/>
    <x v="0"/>
    <n v="0"/>
  </r>
  <r>
    <x v="1"/>
    <x v="41"/>
    <s v="Metropolitan Fire Authorities"/>
    <s v="E31000044"/>
    <x v="1"/>
    <x v="0"/>
    <x v="1"/>
    <n v="1"/>
  </r>
  <r>
    <x v="1"/>
    <x v="41"/>
    <s v="Metropolitan Fire Authorities"/>
    <s v="E31000044"/>
    <x v="1"/>
    <x v="0"/>
    <x v="2"/>
    <n v="0"/>
  </r>
  <r>
    <x v="1"/>
    <x v="41"/>
    <s v="Metropolitan Fire Authorities"/>
    <s v="E31000044"/>
    <x v="1"/>
    <x v="0"/>
    <x v="3"/>
    <n v="7"/>
  </r>
  <r>
    <x v="1"/>
    <x v="41"/>
    <s v="Metropolitan Fire Authorities"/>
    <s v="E31000044"/>
    <x v="1"/>
    <x v="0"/>
    <x v="4"/>
    <n v="5"/>
  </r>
  <r>
    <x v="1"/>
    <x v="41"/>
    <s v="Metropolitan Fire Authorities"/>
    <s v="E31000044"/>
    <x v="1"/>
    <x v="0"/>
    <x v="5"/>
    <n v="12"/>
  </r>
  <r>
    <x v="1"/>
    <x v="41"/>
    <s v="Metropolitan Fire Authorities"/>
    <s v="E31000044"/>
    <x v="1"/>
    <x v="0"/>
    <x v="6"/>
    <n v="64"/>
  </r>
  <r>
    <x v="1"/>
    <x v="41"/>
    <s v="Metropolitan Fire Authorities"/>
    <s v="E31000044"/>
    <x v="1"/>
    <x v="0"/>
    <x v="7"/>
    <n v="89"/>
  </r>
  <r>
    <x v="1"/>
    <x v="41"/>
    <s v="Metropolitan Fire Authorities"/>
    <s v="E31000044"/>
    <x v="0"/>
    <x v="1"/>
    <x v="2"/>
    <n v="0"/>
  </r>
  <r>
    <x v="1"/>
    <x v="41"/>
    <s v="Metropolitan Fire Authorities"/>
    <s v="E31000044"/>
    <x v="0"/>
    <x v="1"/>
    <x v="3"/>
    <n v="0"/>
  </r>
  <r>
    <x v="1"/>
    <x v="41"/>
    <s v="Metropolitan Fire Authorities"/>
    <s v="E31000044"/>
    <x v="0"/>
    <x v="1"/>
    <x v="4"/>
    <n v="1"/>
  </r>
  <r>
    <x v="1"/>
    <x v="41"/>
    <s v="Metropolitan Fire Authorities"/>
    <s v="E31000044"/>
    <x v="0"/>
    <x v="1"/>
    <x v="5"/>
    <n v="0"/>
  </r>
  <r>
    <x v="1"/>
    <x v="41"/>
    <s v="Metropolitan Fire Authorities"/>
    <s v="E31000044"/>
    <x v="0"/>
    <x v="1"/>
    <x v="6"/>
    <n v="0"/>
  </r>
  <r>
    <x v="1"/>
    <x v="41"/>
    <s v="Metropolitan Fire Authorities"/>
    <s v="E31000044"/>
    <x v="0"/>
    <x v="1"/>
    <x v="7"/>
    <n v="1"/>
  </r>
  <r>
    <x v="1"/>
    <x v="41"/>
    <s v="Metropolitan Fire Authorities"/>
    <s v="E31000044"/>
    <x v="1"/>
    <x v="1"/>
    <x v="2"/>
    <n v="0"/>
  </r>
  <r>
    <x v="1"/>
    <x v="41"/>
    <s v="Metropolitan Fire Authorities"/>
    <s v="E31000044"/>
    <x v="1"/>
    <x v="1"/>
    <x v="3"/>
    <n v="0"/>
  </r>
  <r>
    <x v="1"/>
    <x v="41"/>
    <s v="Metropolitan Fire Authorities"/>
    <s v="E31000044"/>
    <x v="1"/>
    <x v="1"/>
    <x v="4"/>
    <n v="5"/>
  </r>
  <r>
    <x v="1"/>
    <x v="41"/>
    <s v="Metropolitan Fire Authorities"/>
    <s v="E31000044"/>
    <x v="1"/>
    <x v="1"/>
    <x v="5"/>
    <n v="0"/>
  </r>
  <r>
    <x v="1"/>
    <x v="41"/>
    <s v="Metropolitan Fire Authorities"/>
    <s v="E31000044"/>
    <x v="1"/>
    <x v="1"/>
    <x v="6"/>
    <n v="0"/>
  </r>
  <r>
    <x v="1"/>
    <x v="41"/>
    <s v="Metropolitan Fire Authorities"/>
    <s v="E31000044"/>
    <x v="1"/>
    <x v="1"/>
    <x v="7"/>
    <n v="5"/>
  </r>
  <r>
    <x v="1"/>
    <x v="42"/>
    <s v="Non Metropolitan Fire Authorities"/>
    <s v="E31000037"/>
    <x v="0"/>
    <x v="0"/>
    <x v="0"/>
    <n v="3"/>
  </r>
  <r>
    <x v="1"/>
    <x v="42"/>
    <s v="Non Metropolitan Fire Authorities"/>
    <s v="E31000037"/>
    <x v="0"/>
    <x v="0"/>
    <x v="1"/>
    <n v="3"/>
  </r>
  <r>
    <x v="1"/>
    <x v="42"/>
    <s v="Non Metropolitan Fire Authorities"/>
    <s v="E31000037"/>
    <x v="0"/>
    <x v="0"/>
    <x v="2"/>
    <n v="7"/>
  </r>
  <r>
    <x v="1"/>
    <x v="42"/>
    <s v="Non Metropolitan Fire Authorities"/>
    <s v="E31000037"/>
    <x v="0"/>
    <x v="0"/>
    <x v="3"/>
    <n v="22"/>
  </r>
  <r>
    <x v="1"/>
    <x v="42"/>
    <s v="Non Metropolitan Fire Authorities"/>
    <s v="E31000037"/>
    <x v="0"/>
    <x v="0"/>
    <x v="4"/>
    <n v="54"/>
  </r>
  <r>
    <x v="1"/>
    <x v="42"/>
    <s v="Non Metropolitan Fire Authorities"/>
    <s v="E31000037"/>
    <x v="0"/>
    <x v="0"/>
    <x v="5"/>
    <n v="47"/>
  </r>
  <r>
    <x v="1"/>
    <x v="42"/>
    <s v="Non Metropolitan Fire Authorities"/>
    <s v="E31000037"/>
    <x v="0"/>
    <x v="0"/>
    <x v="6"/>
    <n v="163"/>
  </r>
  <r>
    <x v="1"/>
    <x v="42"/>
    <s v="Non Metropolitan Fire Authorities"/>
    <s v="E31000037"/>
    <x v="0"/>
    <x v="0"/>
    <x v="7"/>
    <n v="299"/>
  </r>
  <r>
    <x v="1"/>
    <x v="42"/>
    <s v="Non Metropolitan Fire Authorities"/>
    <s v="E31000037"/>
    <x v="1"/>
    <x v="0"/>
    <x v="0"/>
    <n v="0"/>
  </r>
  <r>
    <x v="1"/>
    <x v="42"/>
    <s v="Non Metropolitan Fire Authorities"/>
    <s v="E31000037"/>
    <x v="1"/>
    <x v="0"/>
    <x v="1"/>
    <n v="0"/>
  </r>
  <r>
    <x v="1"/>
    <x v="42"/>
    <s v="Non Metropolitan Fire Authorities"/>
    <s v="E31000037"/>
    <x v="1"/>
    <x v="0"/>
    <x v="2"/>
    <n v="0"/>
  </r>
  <r>
    <x v="1"/>
    <x v="42"/>
    <s v="Non Metropolitan Fire Authorities"/>
    <s v="E31000037"/>
    <x v="1"/>
    <x v="0"/>
    <x v="3"/>
    <n v="2"/>
  </r>
  <r>
    <x v="1"/>
    <x v="42"/>
    <s v="Non Metropolitan Fire Authorities"/>
    <s v="E31000037"/>
    <x v="1"/>
    <x v="0"/>
    <x v="4"/>
    <n v="5"/>
  </r>
  <r>
    <x v="1"/>
    <x v="42"/>
    <s v="Non Metropolitan Fire Authorities"/>
    <s v="E31000037"/>
    <x v="1"/>
    <x v="0"/>
    <x v="5"/>
    <n v="3"/>
  </r>
  <r>
    <x v="1"/>
    <x v="42"/>
    <s v="Non Metropolitan Fire Authorities"/>
    <s v="E31000037"/>
    <x v="1"/>
    <x v="0"/>
    <x v="6"/>
    <n v="13"/>
  </r>
  <r>
    <x v="1"/>
    <x v="42"/>
    <s v="Non Metropolitan Fire Authorities"/>
    <s v="E31000037"/>
    <x v="1"/>
    <x v="0"/>
    <x v="7"/>
    <n v="23"/>
  </r>
  <r>
    <x v="1"/>
    <x v="42"/>
    <s v="Non Metropolitan Fire Authorities"/>
    <s v="E31000037"/>
    <x v="0"/>
    <x v="1"/>
    <x v="2"/>
    <n v="0"/>
  </r>
  <r>
    <x v="1"/>
    <x v="42"/>
    <s v="Non Metropolitan Fire Authorities"/>
    <s v="E31000037"/>
    <x v="0"/>
    <x v="1"/>
    <x v="3"/>
    <n v="0"/>
  </r>
  <r>
    <x v="1"/>
    <x v="42"/>
    <s v="Non Metropolitan Fire Authorities"/>
    <s v="E31000037"/>
    <x v="0"/>
    <x v="1"/>
    <x v="4"/>
    <n v="21"/>
  </r>
  <r>
    <x v="1"/>
    <x v="42"/>
    <s v="Non Metropolitan Fire Authorities"/>
    <s v="E31000037"/>
    <x v="0"/>
    <x v="1"/>
    <x v="5"/>
    <n v="70"/>
  </r>
  <r>
    <x v="1"/>
    <x v="42"/>
    <s v="Non Metropolitan Fire Authorities"/>
    <s v="E31000037"/>
    <x v="0"/>
    <x v="1"/>
    <x v="6"/>
    <n v="160"/>
  </r>
  <r>
    <x v="1"/>
    <x v="42"/>
    <s v="Non Metropolitan Fire Authorities"/>
    <s v="E31000037"/>
    <x v="0"/>
    <x v="1"/>
    <x v="7"/>
    <n v="251"/>
  </r>
  <r>
    <x v="1"/>
    <x v="42"/>
    <s v="Non Metropolitan Fire Authorities"/>
    <s v="E31000037"/>
    <x v="1"/>
    <x v="1"/>
    <x v="2"/>
    <n v="0"/>
  </r>
  <r>
    <x v="1"/>
    <x v="42"/>
    <s v="Non Metropolitan Fire Authorities"/>
    <s v="E31000037"/>
    <x v="1"/>
    <x v="1"/>
    <x v="3"/>
    <n v="0"/>
  </r>
  <r>
    <x v="1"/>
    <x v="42"/>
    <s v="Non Metropolitan Fire Authorities"/>
    <s v="E31000037"/>
    <x v="1"/>
    <x v="1"/>
    <x v="4"/>
    <n v="0"/>
  </r>
  <r>
    <x v="1"/>
    <x v="42"/>
    <s v="Non Metropolitan Fire Authorities"/>
    <s v="E31000037"/>
    <x v="1"/>
    <x v="1"/>
    <x v="5"/>
    <n v="2"/>
  </r>
  <r>
    <x v="1"/>
    <x v="42"/>
    <s v="Non Metropolitan Fire Authorities"/>
    <s v="E31000037"/>
    <x v="1"/>
    <x v="1"/>
    <x v="6"/>
    <n v="8"/>
  </r>
  <r>
    <x v="1"/>
    <x v="42"/>
    <s v="Non Metropolitan Fire Authorities"/>
    <s v="E31000037"/>
    <x v="1"/>
    <x v="1"/>
    <x v="7"/>
    <n v="10"/>
  </r>
  <r>
    <x v="1"/>
    <x v="43"/>
    <s v="Metropolitan Fire Authorities"/>
    <s v="E31000045"/>
    <x v="0"/>
    <x v="0"/>
    <x v="0"/>
    <n v="3"/>
  </r>
  <r>
    <x v="1"/>
    <x v="43"/>
    <s v="Metropolitan Fire Authorities"/>
    <s v="E31000045"/>
    <x v="0"/>
    <x v="0"/>
    <x v="1"/>
    <n v="3"/>
  </r>
  <r>
    <x v="1"/>
    <x v="43"/>
    <s v="Metropolitan Fire Authorities"/>
    <s v="E31000045"/>
    <x v="0"/>
    <x v="0"/>
    <x v="2"/>
    <n v="12"/>
  </r>
  <r>
    <x v="1"/>
    <x v="43"/>
    <s v="Metropolitan Fire Authorities"/>
    <s v="E31000045"/>
    <x v="0"/>
    <x v="0"/>
    <x v="3"/>
    <n v="40"/>
  </r>
  <r>
    <x v="1"/>
    <x v="43"/>
    <s v="Metropolitan Fire Authorities"/>
    <s v="E31000045"/>
    <x v="0"/>
    <x v="0"/>
    <x v="4"/>
    <n v="169"/>
  </r>
  <r>
    <x v="1"/>
    <x v="43"/>
    <s v="Metropolitan Fire Authorities"/>
    <s v="E31000045"/>
    <x v="0"/>
    <x v="0"/>
    <x v="5"/>
    <n v="146"/>
  </r>
  <r>
    <x v="1"/>
    <x v="43"/>
    <s v="Metropolitan Fire Authorities"/>
    <s v="E31000045"/>
    <x v="0"/>
    <x v="0"/>
    <x v="6"/>
    <n v="544"/>
  </r>
  <r>
    <x v="1"/>
    <x v="43"/>
    <s v="Metropolitan Fire Authorities"/>
    <s v="E31000045"/>
    <x v="0"/>
    <x v="0"/>
    <x v="7"/>
    <n v="917"/>
  </r>
  <r>
    <x v="1"/>
    <x v="43"/>
    <s v="Metropolitan Fire Authorities"/>
    <s v="E31000045"/>
    <x v="1"/>
    <x v="0"/>
    <x v="0"/>
    <n v="0"/>
  </r>
  <r>
    <x v="1"/>
    <x v="43"/>
    <s v="Metropolitan Fire Authorities"/>
    <s v="E31000045"/>
    <x v="1"/>
    <x v="0"/>
    <x v="1"/>
    <n v="0"/>
  </r>
  <r>
    <x v="1"/>
    <x v="43"/>
    <s v="Metropolitan Fire Authorities"/>
    <s v="E31000045"/>
    <x v="1"/>
    <x v="0"/>
    <x v="2"/>
    <n v="0"/>
  </r>
  <r>
    <x v="1"/>
    <x v="43"/>
    <s v="Metropolitan Fire Authorities"/>
    <s v="E31000045"/>
    <x v="1"/>
    <x v="0"/>
    <x v="3"/>
    <n v="3"/>
  </r>
  <r>
    <x v="1"/>
    <x v="43"/>
    <s v="Metropolitan Fire Authorities"/>
    <s v="E31000045"/>
    <x v="1"/>
    <x v="0"/>
    <x v="4"/>
    <n v="9"/>
  </r>
  <r>
    <x v="1"/>
    <x v="43"/>
    <s v="Metropolitan Fire Authorities"/>
    <s v="E31000045"/>
    <x v="1"/>
    <x v="0"/>
    <x v="5"/>
    <n v="5"/>
  </r>
  <r>
    <x v="1"/>
    <x v="43"/>
    <s v="Metropolitan Fire Authorities"/>
    <s v="E31000045"/>
    <x v="1"/>
    <x v="0"/>
    <x v="6"/>
    <n v="31"/>
  </r>
  <r>
    <x v="1"/>
    <x v="43"/>
    <s v="Metropolitan Fire Authorities"/>
    <s v="E31000045"/>
    <x v="1"/>
    <x v="0"/>
    <x v="7"/>
    <n v="48"/>
  </r>
  <r>
    <x v="1"/>
    <x v="43"/>
    <s v="Metropolitan Fire Authorities"/>
    <s v="E31000045"/>
    <x v="0"/>
    <x v="1"/>
    <x v="2"/>
    <n v="0"/>
  </r>
  <r>
    <x v="1"/>
    <x v="43"/>
    <s v="Metropolitan Fire Authorities"/>
    <s v="E31000045"/>
    <x v="0"/>
    <x v="1"/>
    <x v="3"/>
    <n v="0"/>
  </r>
  <r>
    <x v="1"/>
    <x v="43"/>
    <s v="Metropolitan Fire Authorities"/>
    <s v="E31000045"/>
    <x v="0"/>
    <x v="1"/>
    <x v="4"/>
    <n v="11"/>
  </r>
  <r>
    <x v="1"/>
    <x v="43"/>
    <s v="Metropolitan Fire Authorities"/>
    <s v="E31000045"/>
    <x v="0"/>
    <x v="1"/>
    <x v="5"/>
    <n v="19"/>
  </r>
  <r>
    <x v="1"/>
    <x v="43"/>
    <s v="Metropolitan Fire Authorities"/>
    <s v="E31000045"/>
    <x v="0"/>
    <x v="1"/>
    <x v="6"/>
    <n v="99"/>
  </r>
  <r>
    <x v="1"/>
    <x v="43"/>
    <s v="Metropolitan Fire Authorities"/>
    <s v="E31000045"/>
    <x v="0"/>
    <x v="1"/>
    <x v="7"/>
    <n v="129"/>
  </r>
  <r>
    <x v="1"/>
    <x v="43"/>
    <s v="Metropolitan Fire Authorities"/>
    <s v="E31000045"/>
    <x v="1"/>
    <x v="1"/>
    <x v="2"/>
    <n v="0"/>
  </r>
  <r>
    <x v="1"/>
    <x v="43"/>
    <s v="Metropolitan Fire Authorities"/>
    <s v="E31000045"/>
    <x v="1"/>
    <x v="1"/>
    <x v="3"/>
    <n v="0"/>
  </r>
  <r>
    <x v="1"/>
    <x v="43"/>
    <s v="Metropolitan Fire Authorities"/>
    <s v="E31000045"/>
    <x v="1"/>
    <x v="1"/>
    <x v="4"/>
    <n v="0"/>
  </r>
  <r>
    <x v="1"/>
    <x v="43"/>
    <s v="Metropolitan Fire Authorities"/>
    <s v="E31000045"/>
    <x v="1"/>
    <x v="1"/>
    <x v="5"/>
    <n v="1"/>
  </r>
  <r>
    <x v="1"/>
    <x v="43"/>
    <s v="Metropolitan Fire Authorities"/>
    <s v="E31000045"/>
    <x v="1"/>
    <x v="1"/>
    <x v="6"/>
    <n v="6"/>
  </r>
  <r>
    <x v="1"/>
    <x v="43"/>
    <s v="Metropolitan Fire Authorities"/>
    <s v="E31000045"/>
    <x v="1"/>
    <x v="1"/>
    <x v="7"/>
    <n v="7"/>
  </r>
  <r>
    <x v="2"/>
    <x v="0"/>
    <s v="Non Metropolitan Fire Authorities"/>
    <s v="E31000001"/>
    <x v="0"/>
    <x v="0"/>
    <x v="0"/>
    <n v="3"/>
  </r>
  <r>
    <x v="2"/>
    <x v="0"/>
    <s v="Non Metropolitan Fire Authorities"/>
    <s v="E31000001"/>
    <x v="0"/>
    <x v="0"/>
    <x v="1"/>
    <n v="3"/>
  </r>
  <r>
    <x v="2"/>
    <x v="0"/>
    <s v="Non Metropolitan Fire Authorities"/>
    <s v="E31000001"/>
    <x v="0"/>
    <x v="0"/>
    <x v="2"/>
    <n v="6"/>
  </r>
  <r>
    <x v="2"/>
    <x v="0"/>
    <s v="Non Metropolitan Fire Authorities"/>
    <s v="E31000001"/>
    <x v="0"/>
    <x v="0"/>
    <x v="3"/>
    <n v="19"/>
  </r>
  <r>
    <x v="2"/>
    <x v="0"/>
    <s v="Non Metropolitan Fire Authorities"/>
    <s v="E31000001"/>
    <x v="0"/>
    <x v="0"/>
    <x v="4"/>
    <n v="102"/>
  </r>
  <r>
    <x v="2"/>
    <x v="0"/>
    <s v="Non Metropolitan Fire Authorities"/>
    <s v="E31000001"/>
    <x v="0"/>
    <x v="0"/>
    <x v="5"/>
    <n v="41"/>
  </r>
  <r>
    <x v="2"/>
    <x v="0"/>
    <s v="Non Metropolitan Fire Authorities"/>
    <s v="E31000001"/>
    <x v="0"/>
    <x v="0"/>
    <x v="6"/>
    <n v="290"/>
  </r>
  <r>
    <x v="2"/>
    <x v="0"/>
    <s v="Non Metropolitan Fire Authorities"/>
    <s v="E31000001"/>
    <x v="0"/>
    <x v="0"/>
    <x v="7"/>
    <n v="464"/>
  </r>
  <r>
    <x v="2"/>
    <x v="0"/>
    <s v="Non Metropolitan Fire Authorities"/>
    <s v="E31000001"/>
    <x v="1"/>
    <x v="0"/>
    <x v="0"/>
    <n v="1"/>
  </r>
  <r>
    <x v="2"/>
    <x v="0"/>
    <s v="Non Metropolitan Fire Authorities"/>
    <s v="E31000001"/>
    <x v="1"/>
    <x v="0"/>
    <x v="1"/>
    <n v="0"/>
  </r>
  <r>
    <x v="2"/>
    <x v="0"/>
    <s v="Non Metropolitan Fire Authorities"/>
    <s v="E31000001"/>
    <x v="1"/>
    <x v="0"/>
    <x v="2"/>
    <n v="1"/>
  </r>
  <r>
    <x v="2"/>
    <x v="0"/>
    <s v="Non Metropolitan Fire Authorities"/>
    <s v="E31000001"/>
    <x v="1"/>
    <x v="0"/>
    <x v="3"/>
    <n v="1"/>
  </r>
  <r>
    <x v="2"/>
    <x v="0"/>
    <s v="Non Metropolitan Fire Authorities"/>
    <s v="E31000001"/>
    <x v="1"/>
    <x v="0"/>
    <x v="4"/>
    <n v="2"/>
  </r>
  <r>
    <x v="2"/>
    <x v="0"/>
    <s v="Non Metropolitan Fire Authorities"/>
    <s v="E31000001"/>
    <x v="1"/>
    <x v="0"/>
    <x v="5"/>
    <n v="3"/>
  </r>
  <r>
    <x v="2"/>
    <x v="0"/>
    <s v="Non Metropolitan Fire Authorities"/>
    <s v="E31000001"/>
    <x v="1"/>
    <x v="0"/>
    <x v="6"/>
    <n v="17"/>
  </r>
  <r>
    <x v="2"/>
    <x v="0"/>
    <s v="Non Metropolitan Fire Authorities"/>
    <s v="E31000001"/>
    <x v="1"/>
    <x v="0"/>
    <x v="7"/>
    <n v="25"/>
  </r>
  <r>
    <x v="2"/>
    <x v="0"/>
    <s v="Non Metropolitan Fire Authorities"/>
    <s v="E31000001"/>
    <x v="0"/>
    <x v="1"/>
    <x v="2"/>
    <n v="0"/>
  </r>
  <r>
    <x v="2"/>
    <x v="0"/>
    <s v="Non Metropolitan Fire Authorities"/>
    <s v="E31000001"/>
    <x v="0"/>
    <x v="1"/>
    <x v="3"/>
    <n v="0"/>
  </r>
  <r>
    <x v="2"/>
    <x v="0"/>
    <s v="Non Metropolitan Fire Authorities"/>
    <s v="E31000001"/>
    <x v="0"/>
    <x v="1"/>
    <x v="4"/>
    <n v="18"/>
  </r>
  <r>
    <x v="2"/>
    <x v="0"/>
    <s v="Non Metropolitan Fire Authorities"/>
    <s v="E31000001"/>
    <x v="0"/>
    <x v="1"/>
    <x v="5"/>
    <n v="32"/>
  </r>
  <r>
    <x v="2"/>
    <x v="0"/>
    <s v="Non Metropolitan Fire Authorities"/>
    <s v="E31000001"/>
    <x v="0"/>
    <x v="1"/>
    <x v="6"/>
    <n v="159"/>
  </r>
  <r>
    <x v="2"/>
    <x v="0"/>
    <s v="Non Metropolitan Fire Authorities"/>
    <s v="E31000001"/>
    <x v="0"/>
    <x v="1"/>
    <x v="7"/>
    <n v="209"/>
  </r>
  <r>
    <x v="2"/>
    <x v="0"/>
    <s v="Non Metropolitan Fire Authorities"/>
    <s v="E31000001"/>
    <x v="1"/>
    <x v="1"/>
    <x v="2"/>
    <n v="0"/>
  </r>
  <r>
    <x v="2"/>
    <x v="0"/>
    <s v="Non Metropolitan Fire Authorities"/>
    <s v="E31000001"/>
    <x v="1"/>
    <x v="1"/>
    <x v="3"/>
    <n v="0"/>
  </r>
  <r>
    <x v="2"/>
    <x v="0"/>
    <s v="Non Metropolitan Fire Authorities"/>
    <s v="E31000001"/>
    <x v="1"/>
    <x v="1"/>
    <x v="4"/>
    <n v="0"/>
  </r>
  <r>
    <x v="2"/>
    <x v="0"/>
    <s v="Non Metropolitan Fire Authorities"/>
    <s v="E31000001"/>
    <x v="1"/>
    <x v="1"/>
    <x v="5"/>
    <n v="1"/>
  </r>
  <r>
    <x v="2"/>
    <x v="0"/>
    <s v="Non Metropolitan Fire Authorities"/>
    <s v="E31000001"/>
    <x v="1"/>
    <x v="1"/>
    <x v="6"/>
    <n v="6"/>
  </r>
  <r>
    <x v="2"/>
    <x v="0"/>
    <s v="Non Metropolitan Fire Authorities"/>
    <s v="E31000001"/>
    <x v="1"/>
    <x v="1"/>
    <x v="7"/>
    <n v="7"/>
  </r>
  <r>
    <x v="2"/>
    <x v="1"/>
    <s v="Non Metropolitan Fire Authorities"/>
    <s v="E31000002"/>
    <x v="0"/>
    <x v="0"/>
    <x v="0"/>
    <n v="2"/>
  </r>
  <r>
    <x v="2"/>
    <x v="1"/>
    <s v="Non Metropolitan Fire Authorities"/>
    <s v="E31000002"/>
    <x v="0"/>
    <x v="0"/>
    <x v="1"/>
    <n v="5"/>
  </r>
  <r>
    <x v="2"/>
    <x v="1"/>
    <s v="Non Metropolitan Fire Authorities"/>
    <s v="E31000002"/>
    <x v="0"/>
    <x v="0"/>
    <x v="2"/>
    <n v="10"/>
  </r>
  <r>
    <x v="2"/>
    <x v="1"/>
    <s v="Non Metropolitan Fire Authorities"/>
    <s v="E31000002"/>
    <x v="0"/>
    <x v="0"/>
    <x v="3"/>
    <n v="11"/>
  </r>
  <r>
    <x v="2"/>
    <x v="1"/>
    <s v="Non Metropolitan Fire Authorities"/>
    <s v="E31000002"/>
    <x v="0"/>
    <x v="0"/>
    <x v="4"/>
    <n v="37"/>
  </r>
  <r>
    <x v="2"/>
    <x v="1"/>
    <s v="Non Metropolitan Fire Authorities"/>
    <s v="E31000002"/>
    <x v="0"/>
    <x v="0"/>
    <x v="5"/>
    <n v="44"/>
  </r>
  <r>
    <x v="2"/>
    <x v="1"/>
    <s v="Non Metropolitan Fire Authorities"/>
    <s v="E31000002"/>
    <x v="0"/>
    <x v="0"/>
    <x v="6"/>
    <n v="155"/>
  </r>
  <r>
    <x v="2"/>
    <x v="1"/>
    <s v="Non Metropolitan Fire Authorities"/>
    <s v="E31000002"/>
    <x v="0"/>
    <x v="0"/>
    <x v="7"/>
    <n v="264"/>
  </r>
  <r>
    <x v="2"/>
    <x v="1"/>
    <s v="Non Metropolitan Fire Authorities"/>
    <s v="E31000002"/>
    <x v="1"/>
    <x v="0"/>
    <x v="0"/>
    <n v="0"/>
  </r>
  <r>
    <x v="2"/>
    <x v="1"/>
    <s v="Non Metropolitan Fire Authorities"/>
    <s v="E31000002"/>
    <x v="1"/>
    <x v="0"/>
    <x v="1"/>
    <n v="0"/>
  </r>
  <r>
    <x v="2"/>
    <x v="1"/>
    <s v="Non Metropolitan Fire Authorities"/>
    <s v="E31000002"/>
    <x v="1"/>
    <x v="0"/>
    <x v="2"/>
    <n v="0"/>
  </r>
  <r>
    <x v="2"/>
    <x v="1"/>
    <s v="Non Metropolitan Fire Authorities"/>
    <s v="E31000002"/>
    <x v="1"/>
    <x v="0"/>
    <x v="3"/>
    <n v="1"/>
  </r>
  <r>
    <x v="2"/>
    <x v="1"/>
    <s v="Non Metropolitan Fire Authorities"/>
    <s v="E31000002"/>
    <x v="1"/>
    <x v="0"/>
    <x v="4"/>
    <n v="1"/>
  </r>
  <r>
    <x v="2"/>
    <x v="1"/>
    <s v="Non Metropolitan Fire Authorities"/>
    <s v="E31000002"/>
    <x v="1"/>
    <x v="0"/>
    <x v="5"/>
    <n v="2"/>
  </r>
  <r>
    <x v="2"/>
    <x v="1"/>
    <s v="Non Metropolitan Fire Authorities"/>
    <s v="E31000002"/>
    <x v="1"/>
    <x v="0"/>
    <x v="6"/>
    <n v="11"/>
  </r>
  <r>
    <x v="2"/>
    <x v="1"/>
    <s v="Non Metropolitan Fire Authorities"/>
    <s v="E31000002"/>
    <x v="1"/>
    <x v="0"/>
    <x v="7"/>
    <n v="15"/>
  </r>
  <r>
    <x v="2"/>
    <x v="1"/>
    <s v="Non Metropolitan Fire Authorities"/>
    <s v="E31000002"/>
    <x v="0"/>
    <x v="1"/>
    <x v="2"/>
    <n v="0"/>
  </r>
  <r>
    <x v="2"/>
    <x v="1"/>
    <s v="Non Metropolitan Fire Authorities"/>
    <s v="E31000002"/>
    <x v="0"/>
    <x v="1"/>
    <x v="3"/>
    <n v="0"/>
  </r>
  <r>
    <x v="2"/>
    <x v="1"/>
    <s v="Non Metropolitan Fire Authorities"/>
    <s v="E31000002"/>
    <x v="0"/>
    <x v="1"/>
    <x v="4"/>
    <n v="12"/>
  </r>
  <r>
    <x v="2"/>
    <x v="1"/>
    <s v="Non Metropolitan Fire Authorities"/>
    <s v="E31000002"/>
    <x v="0"/>
    <x v="1"/>
    <x v="5"/>
    <n v="20"/>
  </r>
  <r>
    <x v="2"/>
    <x v="1"/>
    <s v="Non Metropolitan Fire Authorities"/>
    <s v="E31000002"/>
    <x v="0"/>
    <x v="1"/>
    <x v="6"/>
    <n v="104"/>
  </r>
  <r>
    <x v="2"/>
    <x v="1"/>
    <s v="Non Metropolitan Fire Authorities"/>
    <s v="E31000002"/>
    <x v="0"/>
    <x v="1"/>
    <x v="7"/>
    <n v="136"/>
  </r>
  <r>
    <x v="2"/>
    <x v="1"/>
    <s v="Non Metropolitan Fire Authorities"/>
    <s v="E31000002"/>
    <x v="1"/>
    <x v="1"/>
    <x v="2"/>
    <n v="0"/>
  </r>
  <r>
    <x v="2"/>
    <x v="1"/>
    <s v="Non Metropolitan Fire Authorities"/>
    <s v="E31000002"/>
    <x v="1"/>
    <x v="1"/>
    <x v="3"/>
    <n v="0"/>
  </r>
  <r>
    <x v="2"/>
    <x v="1"/>
    <s v="Non Metropolitan Fire Authorities"/>
    <s v="E31000002"/>
    <x v="1"/>
    <x v="1"/>
    <x v="4"/>
    <n v="0"/>
  </r>
  <r>
    <x v="2"/>
    <x v="1"/>
    <s v="Non Metropolitan Fire Authorities"/>
    <s v="E31000002"/>
    <x v="1"/>
    <x v="1"/>
    <x v="5"/>
    <n v="1"/>
  </r>
  <r>
    <x v="2"/>
    <x v="1"/>
    <s v="Non Metropolitan Fire Authorities"/>
    <s v="E31000002"/>
    <x v="1"/>
    <x v="1"/>
    <x v="6"/>
    <n v="11"/>
  </r>
  <r>
    <x v="2"/>
    <x v="1"/>
    <s v="Non Metropolitan Fire Authorities"/>
    <s v="E31000002"/>
    <x v="1"/>
    <x v="1"/>
    <x v="7"/>
    <n v="12"/>
  </r>
  <r>
    <x v="2"/>
    <x v="2"/>
    <s v="Non Metropolitan Fire Authorities"/>
    <s v="E31000003"/>
    <x v="0"/>
    <x v="0"/>
    <x v="0"/>
    <n v="4"/>
  </r>
  <r>
    <x v="2"/>
    <x v="2"/>
    <s v="Non Metropolitan Fire Authorities"/>
    <s v="E31000003"/>
    <x v="0"/>
    <x v="0"/>
    <x v="1"/>
    <n v="4"/>
  </r>
  <r>
    <x v="2"/>
    <x v="2"/>
    <s v="Non Metropolitan Fire Authorities"/>
    <s v="E31000003"/>
    <x v="0"/>
    <x v="0"/>
    <x v="2"/>
    <n v="8"/>
  </r>
  <r>
    <x v="2"/>
    <x v="2"/>
    <s v="Non Metropolitan Fire Authorities"/>
    <s v="E31000003"/>
    <x v="0"/>
    <x v="0"/>
    <x v="3"/>
    <n v="23"/>
  </r>
  <r>
    <x v="2"/>
    <x v="2"/>
    <s v="Non Metropolitan Fire Authorities"/>
    <s v="E31000003"/>
    <x v="0"/>
    <x v="0"/>
    <x v="4"/>
    <n v="52"/>
  </r>
  <r>
    <x v="2"/>
    <x v="2"/>
    <s v="Non Metropolitan Fire Authorities"/>
    <s v="E31000003"/>
    <x v="0"/>
    <x v="0"/>
    <x v="5"/>
    <n v="71"/>
  </r>
  <r>
    <x v="2"/>
    <x v="2"/>
    <s v="Non Metropolitan Fire Authorities"/>
    <s v="E31000003"/>
    <x v="0"/>
    <x v="0"/>
    <x v="6"/>
    <n v="205"/>
  </r>
  <r>
    <x v="2"/>
    <x v="2"/>
    <s v="Non Metropolitan Fire Authorities"/>
    <s v="E31000003"/>
    <x v="0"/>
    <x v="0"/>
    <x v="7"/>
    <n v="367"/>
  </r>
  <r>
    <x v="2"/>
    <x v="2"/>
    <s v="Non Metropolitan Fire Authorities"/>
    <s v="E31000003"/>
    <x v="1"/>
    <x v="0"/>
    <x v="0"/>
    <n v="0"/>
  </r>
  <r>
    <x v="2"/>
    <x v="2"/>
    <s v="Non Metropolitan Fire Authorities"/>
    <s v="E31000003"/>
    <x v="1"/>
    <x v="0"/>
    <x v="1"/>
    <n v="0"/>
  </r>
  <r>
    <x v="2"/>
    <x v="2"/>
    <s v="Non Metropolitan Fire Authorities"/>
    <s v="E31000003"/>
    <x v="1"/>
    <x v="0"/>
    <x v="2"/>
    <n v="0"/>
  </r>
  <r>
    <x v="2"/>
    <x v="2"/>
    <s v="Non Metropolitan Fire Authorities"/>
    <s v="E31000003"/>
    <x v="1"/>
    <x v="0"/>
    <x v="3"/>
    <n v="0"/>
  </r>
  <r>
    <x v="2"/>
    <x v="2"/>
    <s v="Non Metropolitan Fire Authorities"/>
    <s v="E31000003"/>
    <x v="1"/>
    <x v="0"/>
    <x v="4"/>
    <n v="1"/>
  </r>
  <r>
    <x v="2"/>
    <x v="2"/>
    <s v="Non Metropolitan Fire Authorities"/>
    <s v="E31000003"/>
    <x v="1"/>
    <x v="0"/>
    <x v="5"/>
    <n v="0"/>
  </r>
  <r>
    <x v="2"/>
    <x v="2"/>
    <s v="Non Metropolitan Fire Authorities"/>
    <s v="E31000003"/>
    <x v="1"/>
    <x v="0"/>
    <x v="6"/>
    <n v="12"/>
  </r>
  <r>
    <x v="2"/>
    <x v="2"/>
    <s v="Non Metropolitan Fire Authorities"/>
    <s v="E31000003"/>
    <x v="1"/>
    <x v="0"/>
    <x v="7"/>
    <n v="13"/>
  </r>
  <r>
    <x v="2"/>
    <x v="2"/>
    <s v="Non Metropolitan Fire Authorities"/>
    <s v="E31000003"/>
    <x v="0"/>
    <x v="1"/>
    <x v="2"/>
    <n v="0"/>
  </r>
  <r>
    <x v="2"/>
    <x v="2"/>
    <s v="Non Metropolitan Fire Authorities"/>
    <s v="E31000003"/>
    <x v="0"/>
    <x v="1"/>
    <x v="3"/>
    <n v="0"/>
  </r>
  <r>
    <x v="2"/>
    <x v="2"/>
    <s v="Non Metropolitan Fire Authorities"/>
    <s v="E31000003"/>
    <x v="0"/>
    <x v="1"/>
    <x v="4"/>
    <n v="6"/>
  </r>
  <r>
    <x v="2"/>
    <x v="2"/>
    <s v="Non Metropolitan Fire Authorities"/>
    <s v="E31000003"/>
    <x v="0"/>
    <x v="1"/>
    <x v="5"/>
    <n v="17"/>
  </r>
  <r>
    <x v="2"/>
    <x v="2"/>
    <s v="Non Metropolitan Fire Authorities"/>
    <s v="E31000003"/>
    <x v="0"/>
    <x v="1"/>
    <x v="6"/>
    <n v="34"/>
  </r>
  <r>
    <x v="2"/>
    <x v="2"/>
    <s v="Non Metropolitan Fire Authorities"/>
    <s v="E31000003"/>
    <x v="0"/>
    <x v="1"/>
    <x v="7"/>
    <n v="57"/>
  </r>
  <r>
    <x v="2"/>
    <x v="2"/>
    <s v="Non Metropolitan Fire Authorities"/>
    <s v="E31000003"/>
    <x v="1"/>
    <x v="1"/>
    <x v="2"/>
    <n v="0"/>
  </r>
  <r>
    <x v="2"/>
    <x v="2"/>
    <s v="Non Metropolitan Fire Authorities"/>
    <s v="E31000003"/>
    <x v="1"/>
    <x v="1"/>
    <x v="3"/>
    <n v="0"/>
  </r>
  <r>
    <x v="2"/>
    <x v="2"/>
    <s v="Non Metropolitan Fire Authorities"/>
    <s v="E31000003"/>
    <x v="1"/>
    <x v="1"/>
    <x v="4"/>
    <n v="0"/>
  </r>
  <r>
    <x v="2"/>
    <x v="2"/>
    <s v="Non Metropolitan Fire Authorities"/>
    <s v="E31000003"/>
    <x v="1"/>
    <x v="1"/>
    <x v="5"/>
    <n v="0"/>
  </r>
  <r>
    <x v="2"/>
    <x v="2"/>
    <s v="Non Metropolitan Fire Authorities"/>
    <s v="E31000003"/>
    <x v="1"/>
    <x v="1"/>
    <x v="6"/>
    <n v="4"/>
  </r>
  <r>
    <x v="2"/>
    <x v="2"/>
    <s v="Non Metropolitan Fire Authorities"/>
    <s v="E31000003"/>
    <x v="1"/>
    <x v="1"/>
    <x v="7"/>
    <n v="4"/>
  </r>
  <r>
    <x v="2"/>
    <x v="3"/>
    <s v="Non Metropolitan Fire Authorities"/>
    <s v="E31000004"/>
    <x v="0"/>
    <x v="0"/>
    <x v="0"/>
    <n v="2"/>
  </r>
  <r>
    <x v="2"/>
    <x v="3"/>
    <s v="Non Metropolitan Fire Authorities"/>
    <s v="E31000004"/>
    <x v="0"/>
    <x v="0"/>
    <x v="1"/>
    <n v="4"/>
  </r>
  <r>
    <x v="2"/>
    <x v="3"/>
    <s v="Non Metropolitan Fire Authorities"/>
    <s v="E31000004"/>
    <x v="0"/>
    <x v="0"/>
    <x v="2"/>
    <n v="7"/>
  </r>
  <r>
    <x v="2"/>
    <x v="3"/>
    <s v="Non Metropolitan Fire Authorities"/>
    <s v="E31000004"/>
    <x v="0"/>
    <x v="0"/>
    <x v="3"/>
    <n v="19"/>
  </r>
  <r>
    <x v="2"/>
    <x v="3"/>
    <s v="Non Metropolitan Fire Authorities"/>
    <s v="E31000004"/>
    <x v="0"/>
    <x v="0"/>
    <x v="4"/>
    <n v="34"/>
  </r>
  <r>
    <x v="2"/>
    <x v="3"/>
    <s v="Non Metropolitan Fire Authorities"/>
    <s v="E31000004"/>
    <x v="0"/>
    <x v="0"/>
    <x v="5"/>
    <n v="43"/>
  </r>
  <r>
    <x v="2"/>
    <x v="3"/>
    <s v="Non Metropolitan Fire Authorities"/>
    <s v="E31000004"/>
    <x v="0"/>
    <x v="0"/>
    <x v="6"/>
    <n v="133"/>
  </r>
  <r>
    <x v="2"/>
    <x v="3"/>
    <s v="Non Metropolitan Fire Authorities"/>
    <s v="E31000004"/>
    <x v="0"/>
    <x v="0"/>
    <x v="7"/>
    <n v="242"/>
  </r>
  <r>
    <x v="2"/>
    <x v="3"/>
    <s v="Non Metropolitan Fire Authorities"/>
    <s v="E31000004"/>
    <x v="1"/>
    <x v="0"/>
    <x v="0"/>
    <n v="0"/>
  </r>
  <r>
    <x v="2"/>
    <x v="3"/>
    <s v="Non Metropolitan Fire Authorities"/>
    <s v="E31000004"/>
    <x v="1"/>
    <x v="0"/>
    <x v="1"/>
    <n v="0"/>
  </r>
  <r>
    <x v="2"/>
    <x v="3"/>
    <s v="Non Metropolitan Fire Authorities"/>
    <s v="E31000004"/>
    <x v="1"/>
    <x v="0"/>
    <x v="2"/>
    <n v="0"/>
  </r>
  <r>
    <x v="2"/>
    <x v="3"/>
    <s v="Non Metropolitan Fire Authorities"/>
    <s v="E31000004"/>
    <x v="1"/>
    <x v="0"/>
    <x v="3"/>
    <n v="1"/>
  </r>
  <r>
    <x v="2"/>
    <x v="3"/>
    <s v="Non Metropolitan Fire Authorities"/>
    <s v="E31000004"/>
    <x v="1"/>
    <x v="0"/>
    <x v="4"/>
    <n v="1"/>
  </r>
  <r>
    <x v="2"/>
    <x v="3"/>
    <s v="Non Metropolitan Fire Authorities"/>
    <s v="E31000004"/>
    <x v="1"/>
    <x v="0"/>
    <x v="5"/>
    <n v="0"/>
  </r>
  <r>
    <x v="2"/>
    <x v="3"/>
    <s v="Non Metropolitan Fire Authorities"/>
    <s v="E31000004"/>
    <x v="1"/>
    <x v="0"/>
    <x v="6"/>
    <n v="8"/>
  </r>
  <r>
    <x v="2"/>
    <x v="3"/>
    <s v="Non Metropolitan Fire Authorities"/>
    <s v="E31000004"/>
    <x v="1"/>
    <x v="0"/>
    <x v="7"/>
    <n v="10"/>
  </r>
  <r>
    <x v="2"/>
    <x v="3"/>
    <s v="Non Metropolitan Fire Authorities"/>
    <s v="E31000004"/>
    <x v="0"/>
    <x v="1"/>
    <x v="2"/>
    <n v="0"/>
  </r>
  <r>
    <x v="2"/>
    <x v="3"/>
    <s v="Non Metropolitan Fire Authorities"/>
    <s v="E31000004"/>
    <x v="0"/>
    <x v="1"/>
    <x v="3"/>
    <n v="0"/>
  </r>
  <r>
    <x v="2"/>
    <x v="3"/>
    <s v="Non Metropolitan Fire Authorities"/>
    <s v="E31000004"/>
    <x v="0"/>
    <x v="1"/>
    <x v="4"/>
    <n v="9"/>
  </r>
  <r>
    <x v="2"/>
    <x v="3"/>
    <s v="Non Metropolitan Fire Authorities"/>
    <s v="E31000004"/>
    <x v="0"/>
    <x v="1"/>
    <x v="5"/>
    <n v="33"/>
  </r>
  <r>
    <x v="2"/>
    <x v="3"/>
    <s v="Non Metropolitan Fire Authorities"/>
    <s v="E31000004"/>
    <x v="0"/>
    <x v="1"/>
    <x v="6"/>
    <n v="96"/>
  </r>
  <r>
    <x v="2"/>
    <x v="3"/>
    <s v="Non Metropolitan Fire Authorities"/>
    <s v="E31000004"/>
    <x v="0"/>
    <x v="1"/>
    <x v="7"/>
    <n v="138"/>
  </r>
  <r>
    <x v="2"/>
    <x v="3"/>
    <s v="Non Metropolitan Fire Authorities"/>
    <s v="E31000004"/>
    <x v="1"/>
    <x v="1"/>
    <x v="2"/>
    <n v="0"/>
  </r>
  <r>
    <x v="2"/>
    <x v="3"/>
    <s v="Non Metropolitan Fire Authorities"/>
    <s v="E31000004"/>
    <x v="1"/>
    <x v="1"/>
    <x v="3"/>
    <n v="0"/>
  </r>
  <r>
    <x v="2"/>
    <x v="3"/>
    <s v="Non Metropolitan Fire Authorities"/>
    <s v="E31000004"/>
    <x v="1"/>
    <x v="1"/>
    <x v="4"/>
    <n v="0"/>
  </r>
  <r>
    <x v="2"/>
    <x v="3"/>
    <s v="Non Metropolitan Fire Authorities"/>
    <s v="E31000004"/>
    <x v="1"/>
    <x v="1"/>
    <x v="5"/>
    <n v="0"/>
  </r>
  <r>
    <x v="2"/>
    <x v="3"/>
    <s v="Non Metropolitan Fire Authorities"/>
    <s v="E31000004"/>
    <x v="1"/>
    <x v="1"/>
    <x v="6"/>
    <n v="6"/>
  </r>
  <r>
    <x v="2"/>
    <x v="3"/>
    <s v="Non Metropolitan Fire Authorities"/>
    <s v="E31000004"/>
    <x v="1"/>
    <x v="1"/>
    <x v="7"/>
    <n v="6"/>
  </r>
  <r>
    <x v="2"/>
    <x v="4"/>
    <s v="Non Metropolitan Fire Authorities"/>
    <s v="E31000005"/>
    <x v="0"/>
    <x v="0"/>
    <x v="0"/>
    <n v="2"/>
  </r>
  <r>
    <x v="2"/>
    <x v="4"/>
    <s v="Non Metropolitan Fire Authorities"/>
    <s v="E31000005"/>
    <x v="0"/>
    <x v="0"/>
    <x v="1"/>
    <n v="3"/>
  </r>
  <r>
    <x v="2"/>
    <x v="4"/>
    <s v="Non Metropolitan Fire Authorities"/>
    <s v="E31000005"/>
    <x v="0"/>
    <x v="0"/>
    <x v="2"/>
    <n v="8"/>
  </r>
  <r>
    <x v="2"/>
    <x v="4"/>
    <s v="Non Metropolitan Fire Authorities"/>
    <s v="E31000005"/>
    <x v="0"/>
    <x v="0"/>
    <x v="3"/>
    <n v="25"/>
  </r>
  <r>
    <x v="2"/>
    <x v="4"/>
    <s v="Non Metropolitan Fire Authorities"/>
    <s v="E31000005"/>
    <x v="0"/>
    <x v="0"/>
    <x v="4"/>
    <n v="49"/>
  </r>
  <r>
    <x v="2"/>
    <x v="4"/>
    <s v="Non Metropolitan Fire Authorities"/>
    <s v="E31000005"/>
    <x v="0"/>
    <x v="0"/>
    <x v="5"/>
    <n v="25"/>
  </r>
  <r>
    <x v="2"/>
    <x v="4"/>
    <s v="Non Metropolitan Fire Authorities"/>
    <s v="E31000005"/>
    <x v="0"/>
    <x v="0"/>
    <x v="6"/>
    <n v="139"/>
  </r>
  <r>
    <x v="2"/>
    <x v="4"/>
    <s v="Non Metropolitan Fire Authorities"/>
    <s v="E31000005"/>
    <x v="0"/>
    <x v="0"/>
    <x v="7"/>
    <n v="251"/>
  </r>
  <r>
    <x v="2"/>
    <x v="4"/>
    <s v="Non Metropolitan Fire Authorities"/>
    <s v="E31000005"/>
    <x v="1"/>
    <x v="0"/>
    <x v="0"/>
    <n v="0"/>
  </r>
  <r>
    <x v="2"/>
    <x v="4"/>
    <s v="Non Metropolitan Fire Authorities"/>
    <s v="E31000005"/>
    <x v="1"/>
    <x v="0"/>
    <x v="1"/>
    <n v="0"/>
  </r>
  <r>
    <x v="2"/>
    <x v="4"/>
    <s v="Non Metropolitan Fire Authorities"/>
    <s v="E31000005"/>
    <x v="1"/>
    <x v="0"/>
    <x v="2"/>
    <n v="0"/>
  </r>
  <r>
    <x v="2"/>
    <x v="4"/>
    <s v="Non Metropolitan Fire Authorities"/>
    <s v="E31000005"/>
    <x v="1"/>
    <x v="0"/>
    <x v="3"/>
    <n v="1"/>
  </r>
  <r>
    <x v="2"/>
    <x v="4"/>
    <s v="Non Metropolitan Fire Authorities"/>
    <s v="E31000005"/>
    <x v="1"/>
    <x v="0"/>
    <x v="4"/>
    <n v="1"/>
  </r>
  <r>
    <x v="2"/>
    <x v="4"/>
    <s v="Non Metropolitan Fire Authorities"/>
    <s v="E31000005"/>
    <x v="1"/>
    <x v="0"/>
    <x v="5"/>
    <n v="1"/>
  </r>
  <r>
    <x v="2"/>
    <x v="4"/>
    <s v="Non Metropolitan Fire Authorities"/>
    <s v="E31000005"/>
    <x v="1"/>
    <x v="0"/>
    <x v="6"/>
    <n v="15"/>
  </r>
  <r>
    <x v="2"/>
    <x v="4"/>
    <s v="Non Metropolitan Fire Authorities"/>
    <s v="E31000005"/>
    <x v="1"/>
    <x v="0"/>
    <x v="7"/>
    <n v="18"/>
  </r>
  <r>
    <x v="2"/>
    <x v="4"/>
    <s v="Non Metropolitan Fire Authorities"/>
    <s v="E31000005"/>
    <x v="0"/>
    <x v="1"/>
    <x v="2"/>
    <n v="0"/>
  </r>
  <r>
    <x v="2"/>
    <x v="4"/>
    <s v="Non Metropolitan Fire Authorities"/>
    <s v="E31000005"/>
    <x v="0"/>
    <x v="1"/>
    <x v="3"/>
    <n v="0"/>
  </r>
  <r>
    <x v="2"/>
    <x v="4"/>
    <s v="Non Metropolitan Fire Authorities"/>
    <s v="E31000005"/>
    <x v="0"/>
    <x v="1"/>
    <x v="4"/>
    <n v="22"/>
  </r>
  <r>
    <x v="2"/>
    <x v="4"/>
    <s v="Non Metropolitan Fire Authorities"/>
    <s v="E31000005"/>
    <x v="0"/>
    <x v="1"/>
    <x v="5"/>
    <n v="46"/>
  </r>
  <r>
    <x v="2"/>
    <x v="4"/>
    <s v="Non Metropolitan Fire Authorities"/>
    <s v="E31000005"/>
    <x v="0"/>
    <x v="1"/>
    <x v="6"/>
    <n v="146"/>
  </r>
  <r>
    <x v="2"/>
    <x v="4"/>
    <s v="Non Metropolitan Fire Authorities"/>
    <s v="E31000005"/>
    <x v="0"/>
    <x v="1"/>
    <x v="7"/>
    <n v="214"/>
  </r>
  <r>
    <x v="2"/>
    <x v="4"/>
    <s v="Non Metropolitan Fire Authorities"/>
    <s v="E31000005"/>
    <x v="1"/>
    <x v="1"/>
    <x v="2"/>
    <n v="0"/>
  </r>
  <r>
    <x v="2"/>
    <x v="4"/>
    <s v="Non Metropolitan Fire Authorities"/>
    <s v="E31000005"/>
    <x v="1"/>
    <x v="1"/>
    <x v="3"/>
    <n v="0"/>
  </r>
  <r>
    <x v="2"/>
    <x v="4"/>
    <s v="Non Metropolitan Fire Authorities"/>
    <s v="E31000005"/>
    <x v="1"/>
    <x v="1"/>
    <x v="4"/>
    <n v="0"/>
  </r>
  <r>
    <x v="2"/>
    <x v="4"/>
    <s v="Non Metropolitan Fire Authorities"/>
    <s v="E31000005"/>
    <x v="1"/>
    <x v="1"/>
    <x v="5"/>
    <n v="1"/>
  </r>
  <r>
    <x v="2"/>
    <x v="4"/>
    <s v="Non Metropolitan Fire Authorities"/>
    <s v="E31000005"/>
    <x v="1"/>
    <x v="1"/>
    <x v="6"/>
    <n v="9"/>
  </r>
  <r>
    <x v="2"/>
    <x v="4"/>
    <s v="Non Metropolitan Fire Authorities"/>
    <s v="E31000005"/>
    <x v="1"/>
    <x v="1"/>
    <x v="7"/>
    <n v="10"/>
  </r>
  <r>
    <x v="2"/>
    <x v="5"/>
    <s v="Non Metropolitan Fire Authorities"/>
    <s v="E31000006"/>
    <x v="0"/>
    <x v="0"/>
    <x v="0"/>
    <n v="2"/>
  </r>
  <r>
    <x v="2"/>
    <x v="5"/>
    <s v="Non Metropolitan Fire Authorities"/>
    <s v="E31000006"/>
    <x v="0"/>
    <x v="0"/>
    <x v="1"/>
    <n v="3"/>
  </r>
  <r>
    <x v="2"/>
    <x v="5"/>
    <s v="Non Metropolitan Fire Authorities"/>
    <s v="E31000006"/>
    <x v="0"/>
    <x v="0"/>
    <x v="2"/>
    <n v="8"/>
  </r>
  <r>
    <x v="2"/>
    <x v="5"/>
    <s v="Non Metropolitan Fire Authorities"/>
    <s v="E31000006"/>
    <x v="0"/>
    <x v="0"/>
    <x v="3"/>
    <n v="30"/>
  </r>
  <r>
    <x v="2"/>
    <x v="5"/>
    <s v="Non Metropolitan Fire Authorities"/>
    <s v="E31000006"/>
    <x v="0"/>
    <x v="0"/>
    <x v="4"/>
    <n v="65"/>
  </r>
  <r>
    <x v="2"/>
    <x v="5"/>
    <s v="Non Metropolitan Fire Authorities"/>
    <s v="E31000006"/>
    <x v="0"/>
    <x v="0"/>
    <x v="5"/>
    <n v="56"/>
  </r>
  <r>
    <x v="2"/>
    <x v="5"/>
    <s v="Non Metropolitan Fire Authorities"/>
    <s v="E31000006"/>
    <x v="0"/>
    <x v="0"/>
    <x v="6"/>
    <n v="222"/>
  </r>
  <r>
    <x v="2"/>
    <x v="5"/>
    <s v="Non Metropolitan Fire Authorities"/>
    <s v="E31000006"/>
    <x v="0"/>
    <x v="0"/>
    <x v="7"/>
    <n v="386"/>
  </r>
  <r>
    <x v="2"/>
    <x v="5"/>
    <s v="Non Metropolitan Fire Authorities"/>
    <s v="E31000006"/>
    <x v="1"/>
    <x v="0"/>
    <x v="0"/>
    <n v="0"/>
  </r>
  <r>
    <x v="2"/>
    <x v="5"/>
    <s v="Non Metropolitan Fire Authorities"/>
    <s v="E31000006"/>
    <x v="1"/>
    <x v="0"/>
    <x v="1"/>
    <n v="0"/>
  </r>
  <r>
    <x v="2"/>
    <x v="5"/>
    <s v="Non Metropolitan Fire Authorities"/>
    <s v="E31000006"/>
    <x v="1"/>
    <x v="0"/>
    <x v="2"/>
    <n v="1"/>
  </r>
  <r>
    <x v="2"/>
    <x v="5"/>
    <s v="Non Metropolitan Fire Authorities"/>
    <s v="E31000006"/>
    <x v="1"/>
    <x v="0"/>
    <x v="3"/>
    <n v="1"/>
  </r>
  <r>
    <x v="2"/>
    <x v="5"/>
    <s v="Non Metropolitan Fire Authorities"/>
    <s v="E31000006"/>
    <x v="1"/>
    <x v="0"/>
    <x v="4"/>
    <n v="2"/>
  </r>
  <r>
    <x v="2"/>
    <x v="5"/>
    <s v="Non Metropolitan Fire Authorities"/>
    <s v="E31000006"/>
    <x v="1"/>
    <x v="0"/>
    <x v="5"/>
    <n v="0"/>
  </r>
  <r>
    <x v="2"/>
    <x v="5"/>
    <s v="Non Metropolitan Fire Authorities"/>
    <s v="E31000006"/>
    <x v="1"/>
    <x v="0"/>
    <x v="6"/>
    <n v="17"/>
  </r>
  <r>
    <x v="2"/>
    <x v="5"/>
    <s v="Non Metropolitan Fire Authorities"/>
    <s v="E31000006"/>
    <x v="1"/>
    <x v="0"/>
    <x v="7"/>
    <n v="21"/>
  </r>
  <r>
    <x v="2"/>
    <x v="5"/>
    <s v="Non Metropolitan Fire Authorities"/>
    <s v="E31000006"/>
    <x v="0"/>
    <x v="1"/>
    <x v="2"/>
    <n v="0"/>
  </r>
  <r>
    <x v="2"/>
    <x v="5"/>
    <s v="Non Metropolitan Fire Authorities"/>
    <s v="E31000006"/>
    <x v="0"/>
    <x v="1"/>
    <x v="3"/>
    <n v="0"/>
  </r>
  <r>
    <x v="2"/>
    <x v="5"/>
    <s v="Non Metropolitan Fire Authorities"/>
    <s v="E31000006"/>
    <x v="0"/>
    <x v="1"/>
    <x v="4"/>
    <n v="16"/>
  </r>
  <r>
    <x v="2"/>
    <x v="5"/>
    <s v="Non Metropolitan Fire Authorities"/>
    <s v="E31000006"/>
    <x v="0"/>
    <x v="1"/>
    <x v="5"/>
    <n v="39"/>
  </r>
  <r>
    <x v="2"/>
    <x v="5"/>
    <s v="Non Metropolitan Fire Authorities"/>
    <s v="E31000006"/>
    <x v="0"/>
    <x v="1"/>
    <x v="6"/>
    <n v="196"/>
  </r>
  <r>
    <x v="2"/>
    <x v="5"/>
    <s v="Non Metropolitan Fire Authorities"/>
    <s v="E31000006"/>
    <x v="0"/>
    <x v="1"/>
    <x v="7"/>
    <n v="251"/>
  </r>
  <r>
    <x v="2"/>
    <x v="5"/>
    <s v="Non Metropolitan Fire Authorities"/>
    <s v="E31000006"/>
    <x v="1"/>
    <x v="1"/>
    <x v="2"/>
    <n v="0"/>
  </r>
  <r>
    <x v="2"/>
    <x v="5"/>
    <s v="Non Metropolitan Fire Authorities"/>
    <s v="E31000006"/>
    <x v="1"/>
    <x v="1"/>
    <x v="3"/>
    <n v="0"/>
  </r>
  <r>
    <x v="2"/>
    <x v="5"/>
    <s v="Non Metropolitan Fire Authorities"/>
    <s v="E31000006"/>
    <x v="1"/>
    <x v="1"/>
    <x v="4"/>
    <n v="0"/>
  </r>
  <r>
    <x v="2"/>
    <x v="5"/>
    <s v="Non Metropolitan Fire Authorities"/>
    <s v="E31000006"/>
    <x v="1"/>
    <x v="1"/>
    <x v="5"/>
    <n v="1"/>
  </r>
  <r>
    <x v="2"/>
    <x v="5"/>
    <s v="Non Metropolitan Fire Authorities"/>
    <s v="E31000006"/>
    <x v="1"/>
    <x v="1"/>
    <x v="6"/>
    <n v="16"/>
  </r>
  <r>
    <x v="2"/>
    <x v="5"/>
    <s v="Non Metropolitan Fire Authorities"/>
    <s v="E31000006"/>
    <x v="1"/>
    <x v="1"/>
    <x v="7"/>
    <n v="17"/>
  </r>
  <r>
    <x v="2"/>
    <x v="6"/>
    <s v="Non Metropolitan Fire Authorities"/>
    <s v="E31000007"/>
    <x v="0"/>
    <x v="0"/>
    <x v="0"/>
    <n v="1"/>
  </r>
  <r>
    <x v="2"/>
    <x v="6"/>
    <s v="Non Metropolitan Fire Authorities"/>
    <s v="E31000007"/>
    <x v="0"/>
    <x v="0"/>
    <x v="1"/>
    <n v="2"/>
  </r>
  <r>
    <x v="2"/>
    <x v="6"/>
    <s v="Non Metropolitan Fire Authorities"/>
    <s v="E31000007"/>
    <x v="0"/>
    <x v="0"/>
    <x v="2"/>
    <n v="4"/>
  </r>
  <r>
    <x v="2"/>
    <x v="6"/>
    <s v="Non Metropolitan Fire Authorities"/>
    <s v="E31000007"/>
    <x v="0"/>
    <x v="0"/>
    <x v="3"/>
    <n v="12"/>
  </r>
  <r>
    <x v="2"/>
    <x v="6"/>
    <s v="Non Metropolitan Fire Authorities"/>
    <s v="E31000007"/>
    <x v="0"/>
    <x v="0"/>
    <x v="4"/>
    <n v="42"/>
  </r>
  <r>
    <x v="2"/>
    <x v="6"/>
    <s v="Non Metropolitan Fire Authorities"/>
    <s v="E31000007"/>
    <x v="0"/>
    <x v="0"/>
    <x v="5"/>
    <n v="50"/>
  </r>
  <r>
    <x v="2"/>
    <x v="6"/>
    <s v="Non Metropolitan Fire Authorities"/>
    <s v="E31000007"/>
    <x v="0"/>
    <x v="0"/>
    <x v="6"/>
    <n v="201"/>
  </r>
  <r>
    <x v="2"/>
    <x v="6"/>
    <s v="Non Metropolitan Fire Authorities"/>
    <s v="E31000007"/>
    <x v="0"/>
    <x v="0"/>
    <x v="7"/>
    <n v="312"/>
  </r>
  <r>
    <x v="2"/>
    <x v="6"/>
    <s v="Non Metropolitan Fire Authorities"/>
    <s v="E31000007"/>
    <x v="1"/>
    <x v="0"/>
    <x v="0"/>
    <n v="0"/>
  </r>
  <r>
    <x v="2"/>
    <x v="6"/>
    <s v="Non Metropolitan Fire Authorities"/>
    <s v="E31000007"/>
    <x v="1"/>
    <x v="0"/>
    <x v="1"/>
    <n v="0"/>
  </r>
  <r>
    <x v="2"/>
    <x v="6"/>
    <s v="Non Metropolitan Fire Authorities"/>
    <s v="E31000007"/>
    <x v="1"/>
    <x v="0"/>
    <x v="2"/>
    <n v="0"/>
  </r>
  <r>
    <x v="2"/>
    <x v="6"/>
    <s v="Non Metropolitan Fire Authorities"/>
    <s v="E31000007"/>
    <x v="1"/>
    <x v="0"/>
    <x v="3"/>
    <n v="0"/>
  </r>
  <r>
    <x v="2"/>
    <x v="6"/>
    <s v="Non Metropolitan Fire Authorities"/>
    <s v="E31000007"/>
    <x v="1"/>
    <x v="0"/>
    <x v="4"/>
    <n v="0"/>
  </r>
  <r>
    <x v="2"/>
    <x v="6"/>
    <s v="Non Metropolitan Fire Authorities"/>
    <s v="E31000007"/>
    <x v="1"/>
    <x v="0"/>
    <x v="5"/>
    <n v="3"/>
  </r>
  <r>
    <x v="2"/>
    <x v="6"/>
    <s v="Non Metropolitan Fire Authorities"/>
    <s v="E31000007"/>
    <x v="1"/>
    <x v="0"/>
    <x v="6"/>
    <n v="14"/>
  </r>
  <r>
    <x v="2"/>
    <x v="6"/>
    <s v="Non Metropolitan Fire Authorities"/>
    <s v="E31000007"/>
    <x v="1"/>
    <x v="0"/>
    <x v="7"/>
    <n v="17"/>
  </r>
  <r>
    <x v="2"/>
    <x v="6"/>
    <s v="Non Metropolitan Fire Authorities"/>
    <s v="E31000007"/>
    <x v="0"/>
    <x v="1"/>
    <x v="2"/>
    <n v="0"/>
  </r>
  <r>
    <x v="2"/>
    <x v="6"/>
    <s v="Non Metropolitan Fire Authorities"/>
    <s v="E31000007"/>
    <x v="0"/>
    <x v="1"/>
    <x v="3"/>
    <n v="0"/>
  </r>
  <r>
    <x v="2"/>
    <x v="6"/>
    <s v="Non Metropolitan Fire Authorities"/>
    <s v="E31000007"/>
    <x v="0"/>
    <x v="1"/>
    <x v="4"/>
    <n v="5"/>
  </r>
  <r>
    <x v="2"/>
    <x v="6"/>
    <s v="Non Metropolitan Fire Authorities"/>
    <s v="E31000007"/>
    <x v="0"/>
    <x v="1"/>
    <x v="5"/>
    <n v="15"/>
  </r>
  <r>
    <x v="2"/>
    <x v="6"/>
    <s v="Non Metropolitan Fire Authorities"/>
    <s v="E31000007"/>
    <x v="0"/>
    <x v="1"/>
    <x v="6"/>
    <n v="94"/>
  </r>
  <r>
    <x v="2"/>
    <x v="6"/>
    <s v="Non Metropolitan Fire Authorities"/>
    <s v="E31000007"/>
    <x v="0"/>
    <x v="1"/>
    <x v="7"/>
    <n v="114"/>
  </r>
  <r>
    <x v="2"/>
    <x v="6"/>
    <s v="Non Metropolitan Fire Authorities"/>
    <s v="E31000007"/>
    <x v="1"/>
    <x v="1"/>
    <x v="2"/>
    <n v="0"/>
  </r>
  <r>
    <x v="2"/>
    <x v="6"/>
    <s v="Non Metropolitan Fire Authorities"/>
    <s v="E31000007"/>
    <x v="1"/>
    <x v="1"/>
    <x v="3"/>
    <n v="0"/>
  </r>
  <r>
    <x v="2"/>
    <x v="6"/>
    <s v="Non Metropolitan Fire Authorities"/>
    <s v="E31000007"/>
    <x v="1"/>
    <x v="1"/>
    <x v="4"/>
    <n v="0"/>
  </r>
  <r>
    <x v="2"/>
    <x v="6"/>
    <s v="Non Metropolitan Fire Authorities"/>
    <s v="E31000007"/>
    <x v="1"/>
    <x v="1"/>
    <x v="5"/>
    <n v="0"/>
  </r>
  <r>
    <x v="2"/>
    <x v="6"/>
    <s v="Non Metropolitan Fire Authorities"/>
    <s v="E31000007"/>
    <x v="1"/>
    <x v="1"/>
    <x v="6"/>
    <n v="2"/>
  </r>
  <r>
    <x v="2"/>
    <x v="6"/>
    <s v="Non Metropolitan Fire Authorities"/>
    <s v="E31000007"/>
    <x v="1"/>
    <x v="1"/>
    <x v="7"/>
    <n v="2"/>
  </r>
  <r>
    <x v="2"/>
    <x v="7"/>
    <s v="Non Metropolitan Fire Authorities"/>
    <s v="E31000008"/>
    <x v="0"/>
    <x v="0"/>
    <x v="0"/>
    <n v="2"/>
  </r>
  <r>
    <x v="2"/>
    <x v="7"/>
    <s v="Non Metropolitan Fire Authorities"/>
    <s v="E31000008"/>
    <x v="0"/>
    <x v="0"/>
    <x v="1"/>
    <n v="3"/>
  </r>
  <r>
    <x v="2"/>
    <x v="7"/>
    <s v="Non Metropolitan Fire Authorities"/>
    <s v="E31000008"/>
    <x v="0"/>
    <x v="0"/>
    <x v="2"/>
    <n v="8"/>
  </r>
  <r>
    <x v="2"/>
    <x v="7"/>
    <s v="Non Metropolitan Fire Authorities"/>
    <s v="E31000008"/>
    <x v="0"/>
    <x v="0"/>
    <x v="3"/>
    <n v="15"/>
  </r>
  <r>
    <x v="2"/>
    <x v="7"/>
    <s v="Non Metropolitan Fire Authorities"/>
    <s v="E31000008"/>
    <x v="0"/>
    <x v="0"/>
    <x v="4"/>
    <n v="40"/>
  </r>
  <r>
    <x v="2"/>
    <x v="7"/>
    <s v="Non Metropolitan Fire Authorities"/>
    <s v="E31000008"/>
    <x v="0"/>
    <x v="0"/>
    <x v="5"/>
    <n v="22"/>
  </r>
  <r>
    <x v="2"/>
    <x v="7"/>
    <s v="Non Metropolitan Fire Authorities"/>
    <s v="E31000008"/>
    <x v="0"/>
    <x v="0"/>
    <x v="6"/>
    <n v="91"/>
  </r>
  <r>
    <x v="2"/>
    <x v="7"/>
    <s v="Non Metropolitan Fire Authorities"/>
    <s v="E31000008"/>
    <x v="0"/>
    <x v="0"/>
    <x v="7"/>
    <n v="181"/>
  </r>
  <r>
    <x v="2"/>
    <x v="7"/>
    <s v="Non Metropolitan Fire Authorities"/>
    <s v="E31000008"/>
    <x v="1"/>
    <x v="0"/>
    <x v="0"/>
    <n v="0"/>
  </r>
  <r>
    <x v="2"/>
    <x v="7"/>
    <s v="Non Metropolitan Fire Authorities"/>
    <s v="E31000008"/>
    <x v="1"/>
    <x v="0"/>
    <x v="1"/>
    <n v="0"/>
  </r>
  <r>
    <x v="2"/>
    <x v="7"/>
    <s v="Non Metropolitan Fire Authorities"/>
    <s v="E31000008"/>
    <x v="1"/>
    <x v="0"/>
    <x v="2"/>
    <n v="0"/>
  </r>
  <r>
    <x v="2"/>
    <x v="7"/>
    <s v="Non Metropolitan Fire Authorities"/>
    <s v="E31000008"/>
    <x v="1"/>
    <x v="0"/>
    <x v="3"/>
    <n v="1"/>
  </r>
  <r>
    <x v="2"/>
    <x v="7"/>
    <s v="Non Metropolitan Fire Authorities"/>
    <s v="E31000008"/>
    <x v="1"/>
    <x v="0"/>
    <x v="4"/>
    <n v="1"/>
  </r>
  <r>
    <x v="2"/>
    <x v="7"/>
    <s v="Non Metropolitan Fire Authorities"/>
    <s v="E31000008"/>
    <x v="1"/>
    <x v="0"/>
    <x v="5"/>
    <n v="0"/>
  </r>
  <r>
    <x v="2"/>
    <x v="7"/>
    <s v="Non Metropolitan Fire Authorities"/>
    <s v="E31000008"/>
    <x v="1"/>
    <x v="0"/>
    <x v="6"/>
    <n v="3"/>
  </r>
  <r>
    <x v="2"/>
    <x v="7"/>
    <s v="Non Metropolitan Fire Authorities"/>
    <s v="E31000008"/>
    <x v="1"/>
    <x v="0"/>
    <x v="7"/>
    <n v="5"/>
  </r>
  <r>
    <x v="2"/>
    <x v="7"/>
    <s v="Non Metropolitan Fire Authorities"/>
    <s v="E31000008"/>
    <x v="0"/>
    <x v="1"/>
    <x v="2"/>
    <n v="0"/>
  </r>
  <r>
    <x v="2"/>
    <x v="7"/>
    <s v="Non Metropolitan Fire Authorities"/>
    <s v="E31000008"/>
    <x v="0"/>
    <x v="1"/>
    <x v="3"/>
    <n v="23"/>
  </r>
  <r>
    <x v="2"/>
    <x v="7"/>
    <s v="Non Metropolitan Fire Authorities"/>
    <s v="E31000008"/>
    <x v="0"/>
    <x v="1"/>
    <x v="4"/>
    <n v="31"/>
  </r>
  <r>
    <x v="2"/>
    <x v="7"/>
    <s v="Non Metropolitan Fire Authorities"/>
    <s v="E31000008"/>
    <x v="0"/>
    <x v="1"/>
    <x v="5"/>
    <n v="55"/>
  </r>
  <r>
    <x v="2"/>
    <x v="7"/>
    <s v="Non Metropolitan Fire Authorities"/>
    <s v="E31000008"/>
    <x v="0"/>
    <x v="1"/>
    <x v="6"/>
    <n v="284"/>
  </r>
  <r>
    <x v="2"/>
    <x v="7"/>
    <s v="Non Metropolitan Fire Authorities"/>
    <s v="E31000008"/>
    <x v="0"/>
    <x v="1"/>
    <x v="7"/>
    <n v="393"/>
  </r>
  <r>
    <x v="2"/>
    <x v="7"/>
    <s v="Non Metropolitan Fire Authorities"/>
    <s v="E31000008"/>
    <x v="1"/>
    <x v="1"/>
    <x v="2"/>
    <n v="0"/>
  </r>
  <r>
    <x v="2"/>
    <x v="7"/>
    <s v="Non Metropolitan Fire Authorities"/>
    <s v="E31000008"/>
    <x v="1"/>
    <x v="1"/>
    <x v="3"/>
    <n v="0"/>
  </r>
  <r>
    <x v="2"/>
    <x v="7"/>
    <s v="Non Metropolitan Fire Authorities"/>
    <s v="E31000008"/>
    <x v="1"/>
    <x v="1"/>
    <x v="4"/>
    <n v="0"/>
  </r>
  <r>
    <x v="2"/>
    <x v="7"/>
    <s v="Non Metropolitan Fire Authorities"/>
    <s v="E31000008"/>
    <x v="1"/>
    <x v="1"/>
    <x v="5"/>
    <n v="0"/>
  </r>
  <r>
    <x v="2"/>
    <x v="7"/>
    <s v="Non Metropolitan Fire Authorities"/>
    <s v="E31000008"/>
    <x v="1"/>
    <x v="1"/>
    <x v="6"/>
    <n v="3"/>
  </r>
  <r>
    <x v="2"/>
    <x v="7"/>
    <s v="Non Metropolitan Fire Authorities"/>
    <s v="E31000008"/>
    <x v="1"/>
    <x v="1"/>
    <x v="7"/>
    <n v="3"/>
  </r>
  <r>
    <x v="2"/>
    <x v="8"/>
    <s v="Non Metropolitan Fire Authorities"/>
    <s v="E31000009"/>
    <x v="0"/>
    <x v="0"/>
    <x v="0"/>
    <n v="1"/>
  </r>
  <r>
    <x v="2"/>
    <x v="8"/>
    <s v="Non Metropolitan Fire Authorities"/>
    <s v="E31000009"/>
    <x v="0"/>
    <x v="0"/>
    <x v="1"/>
    <n v="2"/>
  </r>
  <r>
    <x v="2"/>
    <x v="8"/>
    <s v="Non Metropolitan Fire Authorities"/>
    <s v="E31000009"/>
    <x v="0"/>
    <x v="0"/>
    <x v="2"/>
    <n v="9"/>
  </r>
  <r>
    <x v="2"/>
    <x v="8"/>
    <s v="Non Metropolitan Fire Authorities"/>
    <s v="E31000009"/>
    <x v="0"/>
    <x v="0"/>
    <x v="3"/>
    <n v="16"/>
  </r>
  <r>
    <x v="2"/>
    <x v="8"/>
    <s v="Non Metropolitan Fire Authorities"/>
    <s v="E31000009"/>
    <x v="0"/>
    <x v="0"/>
    <x v="4"/>
    <n v="23"/>
  </r>
  <r>
    <x v="2"/>
    <x v="8"/>
    <s v="Non Metropolitan Fire Authorities"/>
    <s v="E31000009"/>
    <x v="0"/>
    <x v="0"/>
    <x v="5"/>
    <n v="30"/>
  </r>
  <r>
    <x v="2"/>
    <x v="8"/>
    <s v="Non Metropolitan Fire Authorities"/>
    <s v="E31000009"/>
    <x v="0"/>
    <x v="0"/>
    <x v="6"/>
    <n v="108"/>
  </r>
  <r>
    <x v="2"/>
    <x v="8"/>
    <s v="Non Metropolitan Fire Authorities"/>
    <s v="E31000009"/>
    <x v="0"/>
    <x v="0"/>
    <x v="7"/>
    <n v="189"/>
  </r>
  <r>
    <x v="2"/>
    <x v="8"/>
    <s v="Non Metropolitan Fire Authorities"/>
    <s v="E31000009"/>
    <x v="1"/>
    <x v="0"/>
    <x v="0"/>
    <n v="0"/>
  </r>
  <r>
    <x v="2"/>
    <x v="8"/>
    <s v="Non Metropolitan Fire Authorities"/>
    <s v="E31000009"/>
    <x v="1"/>
    <x v="0"/>
    <x v="1"/>
    <n v="0"/>
  </r>
  <r>
    <x v="2"/>
    <x v="8"/>
    <s v="Non Metropolitan Fire Authorities"/>
    <s v="E31000009"/>
    <x v="1"/>
    <x v="0"/>
    <x v="2"/>
    <n v="0"/>
  </r>
  <r>
    <x v="2"/>
    <x v="8"/>
    <s v="Non Metropolitan Fire Authorities"/>
    <s v="E31000009"/>
    <x v="1"/>
    <x v="0"/>
    <x v="3"/>
    <n v="1"/>
  </r>
  <r>
    <x v="2"/>
    <x v="8"/>
    <s v="Non Metropolitan Fire Authorities"/>
    <s v="E31000009"/>
    <x v="1"/>
    <x v="0"/>
    <x v="4"/>
    <n v="1"/>
  </r>
  <r>
    <x v="2"/>
    <x v="8"/>
    <s v="Non Metropolitan Fire Authorities"/>
    <s v="E31000009"/>
    <x v="1"/>
    <x v="0"/>
    <x v="5"/>
    <n v="0"/>
  </r>
  <r>
    <x v="2"/>
    <x v="8"/>
    <s v="Non Metropolitan Fire Authorities"/>
    <s v="E31000009"/>
    <x v="1"/>
    <x v="0"/>
    <x v="6"/>
    <n v="15"/>
  </r>
  <r>
    <x v="2"/>
    <x v="8"/>
    <s v="Non Metropolitan Fire Authorities"/>
    <s v="E31000009"/>
    <x v="1"/>
    <x v="0"/>
    <x v="7"/>
    <n v="17"/>
  </r>
  <r>
    <x v="2"/>
    <x v="8"/>
    <s v="Non Metropolitan Fire Authorities"/>
    <s v="E31000009"/>
    <x v="0"/>
    <x v="1"/>
    <x v="2"/>
    <n v="0"/>
  </r>
  <r>
    <x v="2"/>
    <x v="8"/>
    <s v="Non Metropolitan Fire Authorities"/>
    <s v="E31000009"/>
    <x v="0"/>
    <x v="1"/>
    <x v="3"/>
    <n v="0"/>
  </r>
  <r>
    <x v="2"/>
    <x v="8"/>
    <s v="Non Metropolitan Fire Authorities"/>
    <s v="E31000009"/>
    <x v="0"/>
    <x v="1"/>
    <x v="4"/>
    <n v="11"/>
  </r>
  <r>
    <x v="2"/>
    <x v="8"/>
    <s v="Non Metropolitan Fire Authorities"/>
    <s v="E31000009"/>
    <x v="0"/>
    <x v="1"/>
    <x v="5"/>
    <n v="86"/>
  </r>
  <r>
    <x v="2"/>
    <x v="8"/>
    <s v="Non Metropolitan Fire Authorities"/>
    <s v="E31000009"/>
    <x v="0"/>
    <x v="1"/>
    <x v="6"/>
    <n v="238"/>
  </r>
  <r>
    <x v="2"/>
    <x v="8"/>
    <s v="Non Metropolitan Fire Authorities"/>
    <s v="E31000009"/>
    <x v="0"/>
    <x v="1"/>
    <x v="7"/>
    <n v="335"/>
  </r>
  <r>
    <x v="2"/>
    <x v="8"/>
    <s v="Non Metropolitan Fire Authorities"/>
    <s v="E31000009"/>
    <x v="1"/>
    <x v="1"/>
    <x v="2"/>
    <n v="0"/>
  </r>
  <r>
    <x v="2"/>
    <x v="8"/>
    <s v="Non Metropolitan Fire Authorities"/>
    <s v="E31000009"/>
    <x v="1"/>
    <x v="1"/>
    <x v="3"/>
    <n v="0"/>
  </r>
  <r>
    <x v="2"/>
    <x v="8"/>
    <s v="Non Metropolitan Fire Authorities"/>
    <s v="E31000009"/>
    <x v="1"/>
    <x v="1"/>
    <x v="4"/>
    <n v="0"/>
  </r>
  <r>
    <x v="2"/>
    <x v="8"/>
    <s v="Non Metropolitan Fire Authorities"/>
    <s v="E31000009"/>
    <x v="1"/>
    <x v="1"/>
    <x v="5"/>
    <n v="0"/>
  </r>
  <r>
    <x v="2"/>
    <x v="8"/>
    <s v="Non Metropolitan Fire Authorities"/>
    <s v="E31000009"/>
    <x v="1"/>
    <x v="1"/>
    <x v="6"/>
    <n v="22"/>
  </r>
  <r>
    <x v="2"/>
    <x v="8"/>
    <s v="Non Metropolitan Fire Authorities"/>
    <s v="E31000009"/>
    <x v="1"/>
    <x v="1"/>
    <x v="7"/>
    <n v="22"/>
  </r>
  <r>
    <x v="2"/>
    <x v="9"/>
    <s v="Non Metropolitan Fire Authorities"/>
    <s v="E31000010"/>
    <x v="0"/>
    <x v="0"/>
    <x v="0"/>
    <n v="2"/>
  </r>
  <r>
    <x v="2"/>
    <x v="9"/>
    <s v="Non Metropolitan Fire Authorities"/>
    <s v="E31000010"/>
    <x v="0"/>
    <x v="0"/>
    <x v="1"/>
    <n v="3"/>
  </r>
  <r>
    <x v="2"/>
    <x v="9"/>
    <s v="Non Metropolitan Fire Authorities"/>
    <s v="E31000010"/>
    <x v="0"/>
    <x v="0"/>
    <x v="2"/>
    <n v="8"/>
  </r>
  <r>
    <x v="2"/>
    <x v="9"/>
    <s v="Non Metropolitan Fire Authorities"/>
    <s v="E31000010"/>
    <x v="0"/>
    <x v="0"/>
    <x v="3"/>
    <n v="20"/>
  </r>
  <r>
    <x v="2"/>
    <x v="9"/>
    <s v="Non Metropolitan Fire Authorities"/>
    <s v="E31000010"/>
    <x v="0"/>
    <x v="0"/>
    <x v="4"/>
    <n v="60"/>
  </r>
  <r>
    <x v="2"/>
    <x v="9"/>
    <s v="Non Metropolitan Fire Authorities"/>
    <s v="E31000010"/>
    <x v="0"/>
    <x v="0"/>
    <x v="5"/>
    <n v="56"/>
  </r>
  <r>
    <x v="2"/>
    <x v="9"/>
    <s v="Non Metropolitan Fire Authorities"/>
    <s v="E31000010"/>
    <x v="0"/>
    <x v="0"/>
    <x v="6"/>
    <n v="186"/>
  </r>
  <r>
    <x v="2"/>
    <x v="9"/>
    <s v="Non Metropolitan Fire Authorities"/>
    <s v="E31000010"/>
    <x v="0"/>
    <x v="0"/>
    <x v="7"/>
    <n v="335"/>
  </r>
  <r>
    <x v="2"/>
    <x v="9"/>
    <s v="Non Metropolitan Fire Authorities"/>
    <s v="E31000010"/>
    <x v="1"/>
    <x v="0"/>
    <x v="0"/>
    <n v="0"/>
  </r>
  <r>
    <x v="2"/>
    <x v="9"/>
    <s v="Non Metropolitan Fire Authorities"/>
    <s v="E31000010"/>
    <x v="1"/>
    <x v="0"/>
    <x v="1"/>
    <n v="1"/>
  </r>
  <r>
    <x v="2"/>
    <x v="9"/>
    <s v="Non Metropolitan Fire Authorities"/>
    <s v="E31000010"/>
    <x v="1"/>
    <x v="0"/>
    <x v="2"/>
    <n v="0"/>
  </r>
  <r>
    <x v="2"/>
    <x v="9"/>
    <s v="Non Metropolitan Fire Authorities"/>
    <s v="E31000010"/>
    <x v="1"/>
    <x v="0"/>
    <x v="3"/>
    <n v="0"/>
  </r>
  <r>
    <x v="2"/>
    <x v="9"/>
    <s v="Non Metropolitan Fire Authorities"/>
    <s v="E31000010"/>
    <x v="1"/>
    <x v="0"/>
    <x v="4"/>
    <n v="2"/>
  </r>
  <r>
    <x v="2"/>
    <x v="9"/>
    <s v="Non Metropolitan Fire Authorities"/>
    <s v="E31000010"/>
    <x v="1"/>
    <x v="0"/>
    <x v="5"/>
    <n v="2"/>
  </r>
  <r>
    <x v="2"/>
    <x v="9"/>
    <s v="Non Metropolitan Fire Authorities"/>
    <s v="E31000010"/>
    <x v="1"/>
    <x v="0"/>
    <x v="6"/>
    <n v="17"/>
  </r>
  <r>
    <x v="2"/>
    <x v="9"/>
    <s v="Non Metropolitan Fire Authorities"/>
    <s v="E31000010"/>
    <x v="1"/>
    <x v="0"/>
    <x v="7"/>
    <n v="22"/>
  </r>
  <r>
    <x v="2"/>
    <x v="9"/>
    <s v="Non Metropolitan Fire Authorities"/>
    <s v="E31000010"/>
    <x v="0"/>
    <x v="1"/>
    <x v="2"/>
    <n v="0"/>
  </r>
  <r>
    <x v="2"/>
    <x v="9"/>
    <s v="Non Metropolitan Fire Authorities"/>
    <s v="E31000010"/>
    <x v="0"/>
    <x v="1"/>
    <x v="3"/>
    <n v="0"/>
  </r>
  <r>
    <x v="2"/>
    <x v="9"/>
    <s v="Non Metropolitan Fire Authorities"/>
    <s v="E31000010"/>
    <x v="0"/>
    <x v="1"/>
    <x v="4"/>
    <n v="30"/>
  </r>
  <r>
    <x v="2"/>
    <x v="9"/>
    <s v="Non Metropolitan Fire Authorities"/>
    <s v="E31000010"/>
    <x v="0"/>
    <x v="1"/>
    <x v="5"/>
    <n v="63"/>
  </r>
  <r>
    <x v="2"/>
    <x v="9"/>
    <s v="Non Metropolitan Fire Authorities"/>
    <s v="E31000010"/>
    <x v="0"/>
    <x v="1"/>
    <x v="6"/>
    <n v="230"/>
  </r>
  <r>
    <x v="2"/>
    <x v="9"/>
    <s v="Non Metropolitan Fire Authorities"/>
    <s v="E31000010"/>
    <x v="0"/>
    <x v="1"/>
    <x v="7"/>
    <n v="323"/>
  </r>
  <r>
    <x v="2"/>
    <x v="9"/>
    <s v="Non Metropolitan Fire Authorities"/>
    <s v="E31000010"/>
    <x v="1"/>
    <x v="1"/>
    <x v="2"/>
    <n v="0"/>
  </r>
  <r>
    <x v="2"/>
    <x v="9"/>
    <s v="Non Metropolitan Fire Authorities"/>
    <s v="E31000010"/>
    <x v="1"/>
    <x v="1"/>
    <x v="3"/>
    <n v="0"/>
  </r>
  <r>
    <x v="2"/>
    <x v="9"/>
    <s v="Non Metropolitan Fire Authorities"/>
    <s v="E31000010"/>
    <x v="1"/>
    <x v="1"/>
    <x v="4"/>
    <n v="1"/>
  </r>
  <r>
    <x v="2"/>
    <x v="9"/>
    <s v="Non Metropolitan Fire Authorities"/>
    <s v="E31000010"/>
    <x v="1"/>
    <x v="1"/>
    <x v="5"/>
    <n v="1"/>
  </r>
  <r>
    <x v="2"/>
    <x v="9"/>
    <s v="Non Metropolitan Fire Authorities"/>
    <s v="E31000010"/>
    <x v="1"/>
    <x v="1"/>
    <x v="6"/>
    <n v="6"/>
  </r>
  <r>
    <x v="2"/>
    <x v="9"/>
    <s v="Non Metropolitan Fire Authorities"/>
    <s v="E31000010"/>
    <x v="1"/>
    <x v="1"/>
    <x v="7"/>
    <n v="8"/>
  </r>
  <r>
    <x v="2"/>
    <x v="10"/>
    <s v="Non Metropolitan Fire Authorities"/>
    <s v="E31000011"/>
    <x v="0"/>
    <x v="0"/>
    <x v="0"/>
    <n v="3"/>
  </r>
  <r>
    <x v="2"/>
    <x v="10"/>
    <s v="Non Metropolitan Fire Authorities"/>
    <s v="E31000011"/>
    <x v="0"/>
    <x v="0"/>
    <x v="1"/>
    <n v="6"/>
  </r>
  <r>
    <x v="2"/>
    <x v="10"/>
    <s v="Non Metropolitan Fire Authorities"/>
    <s v="E31000011"/>
    <x v="0"/>
    <x v="0"/>
    <x v="2"/>
    <n v="31"/>
  </r>
  <r>
    <x v="2"/>
    <x v="10"/>
    <s v="Non Metropolitan Fire Authorities"/>
    <s v="E31000011"/>
    <x v="0"/>
    <x v="0"/>
    <x v="3"/>
    <n v="56"/>
  </r>
  <r>
    <x v="2"/>
    <x v="10"/>
    <s v="Non Metropolitan Fire Authorities"/>
    <s v="E31000011"/>
    <x v="0"/>
    <x v="0"/>
    <x v="4"/>
    <n v="118"/>
  </r>
  <r>
    <x v="2"/>
    <x v="10"/>
    <s v="Non Metropolitan Fire Authorities"/>
    <s v="E31000011"/>
    <x v="0"/>
    <x v="0"/>
    <x v="5"/>
    <n v="80"/>
  </r>
  <r>
    <x v="2"/>
    <x v="10"/>
    <s v="Non Metropolitan Fire Authorities"/>
    <s v="E31000011"/>
    <x v="0"/>
    <x v="0"/>
    <x v="6"/>
    <n v="237"/>
  </r>
  <r>
    <x v="2"/>
    <x v="10"/>
    <s v="Non Metropolitan Fire Authorities"/>
    <s v="E31000011"/>
    <x v="0"/>
    <x v="0"/>
    <x v="7"/>
    <n v="531"/>
  </r>
  <r>
    <x v="2"/>
    <x v="10"/>
    <s v="Non Metropolitan Fire Authorities"/>
    <s v="E31000011"/>
    <x v="1"/>
    <x v="0"/>
    <x v="0"/>
    <n v="0"/>
  </r>
  <r>
    <x v="2"/>
    <x v="10"/>
    <s v="Non Metropolitan Fire Authorities"/>
    <s v="E31000011"/>
    <x v="1"/>
    <x v="0"/>
    <x v="1"/>
    <n v="0"/>
  </r>
  <r>
    <x v="2"/>
    <x v="10"/>
    <s v="Non Metropolitan Fire Authorities"/>
    <s v="E31000011"/>
    <x v="1"/>
    <x v="0"/>
    <x v="2"/>
    <n v="0"/>
  </r>
  <r>
    <x v="2"/>
    <x v="10"/>
    <s v="Non Metropolitan Fire Authorities"/>
    <s v="E31000011"/>
    <x v="1"/>
    <x v="0"/>
    <x v="3"/>
    <n v="2"/>
  </r>
  <r>
    <x v="2"/>
    <x v="10"/>
    <s v="Non Metropolitan Fire Authorities"/>
    <s v="E31000011"/>
    <x v="1"/>
    <x v="0"/>
    <x v="4"/>
    <n v="4"/>
  </r>
  <r>
    <x v="2"/>
    <x v="10"/>
    <s v="Non Metropolitan Fire Authorities"/>
    <s v="E31000011"/>
    <x v="1"/>
    <x v="0"/>
    <x v="5"/>
    <n v="3"/>
  </r>
  <r>
    <x v="2"/>
    <x v="10"/>
    <s v="Non Metropolitan Fire Authorities"/>
    <s v="E31000011"/>
    <x v="1"/>
    <x v="0"/>
    <x v="6"/>
    <n v="11"/>
  </r>
  <r>
    <x v="2"/>
    <x v="10"/>
    <s v="Non Metropolitan Fire Authorities"/>
    <s v="E31000011"/>
    <x v="1"/>
    <x v="0"/>
    <x v="7"/>
    <n v="20"/>
  </r>
  <r>
    <x v="2"/>
    <x v="10"/>
    <s v="Non Metropolitan Fire Authorities"/>
    <s v="E31000011"/>
    <x v="0"/>
    <x v="1"/>
    <x v="2"/>
    <n v="0"/>
  </r>
  <r>
    <x v="2"/>
    <x v="10"/>
    <s v="Non Metropolitan Fire Authorities"/>
    <s v="E31000011"/>
    <x v="0"/>
    <x v="1"/>
    <x v="3"/>
    <n v="0"/>
  </r>
  <r>
    <x v="2"/>
    <x v="10"/>
    <s v="Non Metropolitan Fire Authorities"/>
    <s v="E31000011"/>
    <x v="0"/>
    <x v="1"/>
    <x v="4"/>
    <n v="90"/>
  </r>
  <r>
    <x v="2"/>
    <x v="10"/>
    <s v="Non Metropolitan Fire Authorities"/>
    <s v="E31000011"/>
    <x v="0"/>
    <x v="1"/>
    <x v="5"/>
    <n v="200"/>
  </r>
  <r>
    <x v="2"/>
    <x v="10"/>
    <s v="Non Metropolitan Fire Authorities"/>
    <s v="E31000011"/>
    <x v="0"/>
    <x v="1"/>
    <x v="6"/>
    <n v="794"/>
  </r>
  <r>
    <x v="2"/>
    <x v="10"/>
    <s v="Non Metropolitan Fire Authorities"/>
    <s v="E31000011"/>
    <x v="0"/>
    <x v="1"/>
    <x v="7"/>
    <n v="1084"/>
  </r>
  <r>
    <x v="2"/>
    <x v="10"/>
    <s v="Non Metropolitan Fire Authorities"/>
    <s v="E31000011"/>
    <x v="1"/>
    <x v="1"/>
    <x v="2"/>
    <n v="0"/>
  </r>
  <r>
    <x v="2"/>
    <x v="10"/>
    <s v="Non Metropolitan Fire Authorities"/>
    <s v="E31000011"/>
    <x v="1"/>
    <x v="1"/>
    <x v="3"/>
    <n v="0"/>
  </r>
  <r>
    <x v="2"/>
    <x v="10"/>
    <s v="Non Metropolitan Fire Authorities"/>
    <s v="E31000011"/>
    <x v="1"/>
    <x v="1"/>
    <x v="4"/>
    <n v="0"/>
  </r>
  <r>
    <x v="2"/>
    <x v="10"/>
    <s v="Non Metropolitan Fire Authorities"/>
    <s v="E31000011"/>
    <x v="1"/>
    <x v="1"/>
    <x v="5"/>
    <n v="8"/>
  </r>
  <r>
    <x v="2"/>
    <x v="10"/>
    <s v="Non Metropolitan Fire Authorities"/>
    <s v="E31000011"/>
    <x v="1"/>
    <x v="1"/>
    <x v="6"/>
    <n v="40"/>
  </r>
  <r>
    <x v="2"/>
    <x v="10"/>
    <s v="Non Metropolitan Fire Authorities"/>
    <s v="E31000011"/>
    <x v="1"/>
    <x v="1"/>
    <x v="7"/>
    <n v="48"/>
  </r>
  <r>
    <x v="2"/>
    <x v="44"/>
    <s v="Non Metropolitan Fire Authorities"/>
    <s v="E31000047"/>
    <x v="0"/>
    <x v="0"/>
    <x v="0"/>
    <n v="4"/>
  </r>
  <r>
    <x v="2"/>
    <x v="44"/>
    <s v="Non Metropolitan Fire Authorities"/>
    <s v="E31000047"/>
    <x v="0"/>
    <x v="0"/>
    <x v="1"/>
    <n v="5"/>
  </r>
  <r>
    <x v="2"/>
    <x v="44"/>
    <s v="Non Metropolitan Fire Authorities"/>
    <s v="E31000047"/>
    <x v="0"/>
    <x v="0"/>
    <x v="2"/>
    <n v="10"/>
  </r>
  <r>
    <x v="2"/>
    <x v="44"/>
    <s v="Non Metropolitan Fire Authorities"/>
    <s v="E31000047"/>
    <x v="0"/>
    <x v="0"/>
    <x v="3"/>
    <n v="38"/>
  </r>
  <r>
    <x v="2"/>
    <x v="44"/>
    <s v="Non Metropolitan Fire Authorities"/>
    <s v="E31000047"/>
    <x v="0"/>
    <x v="0"/>
    <x v="4"/>
    <n v="63"/>
  </r>
  <r>
    <x v="2"/>
    <x v="44"/>
    <s v="Non Metropolitan Fire Authorities"/>
    <s v="E31000047"/>
    <x v="0"/>
    <x v="0"/>
    <x v="5"/>
    <n v="61"/>
  </r>
  <r>
    <x v="2"/>
    <x v="44"/>
    <s v="Non Metropolitan Fire Authorities"/>
    <s v="E31000047"/>
    <x v="0"/>
    <x v="0"/>
    <x v="6"/>
    <n v="211"/>
  </r>
  <r>
    <x v="2"/>
    <x v="44"/>
    <s v="Non Metropolitan Fire Authorities"/>
    <s v="E31000047"/>
    <x v="0"/>
    <x v="0"/>
    <x v="7"/>
    <n v="392"/>
  </r>
  <r>
    <x v="2"/>
    <x v="44"/>
    <s v="Non Metropolitan Fire Authorities"/>
    <s v="E31000047"/>
    <x v="1"/>
    <x v="0"/>
    <x v="0"/>
    <n v="0"/>
  </r>
  <r>
    <x v="2"/>
    <x v="44"/>
    <s v="Non Metropolitan Fire Authorities"/>
    <s v="E31000047"/>
    <x v="1"/>
    <x v="0"/>
    <x v="1"/>
    <n v="0"/>
  </r>
  <r>
    <x v="2"/>
    <x v="44"/>
    <s v="Non Metropolitan Fire Authorities"/>
    <s v="E31000047"/>
    <x v="1"/>
    <x v="0"/>
    <x v="2"/>
    <n v="2"/>
  </r>
  <r>
    <x v="2"/>
    <x v="44"/>
    <s v="Non Metropolitan Fire Authorities"/>
    <s v="E31000047"/>
    <x v="1"/>
    <x v="0"/>
    <x v="3"/>
    <n v="0"/>
  </r>
  <r>
    <x v="2"/>
    <x v="44"/>
    <s v="Non Metropolitan Fire Authorities"/>
    <s v="E31000047"/>
    <x v="1"/>
    <x v="0"/>
    <x v="4"/>
    <n v="5"/>
  </r>
  <r>
    <x v="2"/>
    <x v="44"/>
    <s v="Non Metropolitan Fire Authorities"/>
    <s v="E31000047"/>
    <x v="1"/>
    <x v="0"/>
    <x v="5"/>
    <n v="3"/>
  </r>
  <r>
    <x v="2"/>
    <x v="44"/>
    <s v="Non Metropolitan Fire Authorities"/>
    <s v="E31000047"/>
    <x v="1"/>
    <x v="0"/>
    <x v="6"/>
    <n v="16"/>
  </r>
  <r>
    <x v="2"/>
    <x v="44"/>
    <s v="Non Metropolitan Fire Authorities"/>
    <s v="E31000047"/>
    <x v="1"/>
    <x v="0"/>
    <x v="7"/>
    <n v="26"/>
  </r>
  <r>
    <x v="2"/>
    <x v="44"/>
    <s v="Non Metropolitan Fire Authorities"/>
    <s v="E31000047"/>
    <x v="0"/>
    <x v="1"/>
    <x v="2"/>
    <n v="0"/>
  </r>
  <r>
    <x v="2"/>
    <x v="44"/>
    <s v="Non Metropolitan Fire Authorities"/>
    <s v="E31000047"/>
    <x v="0"/>
    <x v="1"/>
    <x v="3"/>
    <n v="0"/>
  </r>
  <r>
    <x v="2"/>
    <x v="44"/>
    <s v="Non Metropolitan Fire Authorities"/>
    <s v="E31000047"/>
    <x v="0"/>
    <x v="1"/>
    <x v="4"/>
    <n v="64"/>
  </r>
  <r>
    <x v="2"/>
    <x v="44"/>
    <s v="Non Metropolitan Fire Authorities"/>
    <s v="E31000047"/>
    <x v="0"/>
    <x v="1"/>
    <x v="5"/>
    <n v="113"/>
  </r>
  <r>
    <x v="2"/>
    <x v="44"/>
    <s v="Non Metropolitan Fire Authorities"/>
    <s v="E31000047"/>
    <x v="0"/>
    <x v="1"/>
    <x v="6"/>
    <n v="400"/>
  </r>
  <r>
    <x v="2"/>
    <x v="44"/>
    <s v="Non Metropolitan Fire Authorities"/>
    <s v="E31000047"/>
    <x v="0"/>
    <x v="1"/>
    <x v="7"/>
    <n v="577"/>
  </r>
  <r>
    <x v="2"/>
    <x v="44"/>
    <s v="Non Metropolitan Fire Authorities"/>
    <s v="E31000047"/>
    <x v="1"/>
    <x v="1"/>
    <x v="2"/>
    <n v="0"/>
  </r>
  <r>
    <x v="2"/>
    <x v="44"/>
    <s v="Non Metropolitan Fire Authorities"/>
    <s v="E31000047"/>
    <x v="1"/>
    <x v="1"/>
    <x v="3"/>
    <n v="0"/>
  </r>
  <r>
    <x v="2"/>
    <x v="44"/>
    <s v="Non Metropolitan Fire Authorities"/>
    <s v="E31000047"/>
    <x v="1"/>
    <x v="1"/>
    <x v="4"/>
    <n v="0"/>
  </r>
  <r>
    <x v="2"/>
    <x v="44"/>
    <s v="Non Metropolitan Fire Authorities"/>
    <s v="E31000047"/>
    <x v="1"/>
    <x v="1"/>
    <x v="5"/>
    <n v="4"/>
  </r>
  <r>
    <x v="2"/>
    <x v="44"/>
    <s v="Non Metropolitan Fire Authorities"/>
    <s v="E31000047"/>
    <x v="1"/>
    <x v="1"/>
    <x v="6"/>
    <n v="17"/>
  </r>
  <r>
    <x v="2"/>
    <x v="44"/>
    <s v="Non Metropolitan Fire Authorities"/>
    <s v="E31000047"/>
    <x v="1"/>
    <x v="1"/>
    <x v="7"/>
    <n v="21"/>
  </r>
  <r>
    <x v="2"/>
    <x v="11"/>
    <s v="Non Metropolitan Fire Authorities"/>
    <s v="E31000013"/>
    <x v="0"/>
    <x v="0"/>
    <x v="0"/>
    <n v="2"/>
  </r>
  <r>
    <x v="2"/>
    <x v="11"/>
    <s v="Non Metropolitan Fire Authorities"/>
    <s v="E31000013"/>
    <x v="0"/>
    <x v="0"/>
    <x v="1"/>
    <n v="3"/>
  </r>
  <r>
    <x v="2"/>
    <x v="11"/>
    <s v="Non Metropolitan Fire Authorities"/>
    <s v="E31000013"/>
    <x v="0"/>
    <x v="0"/>
    <x v="2"/>
    <n v="5"/>
  </r>
  <r>
    <x v="2"/>
    <x v="11"/>
    <s v="Non Metropolitan Fire Authorities"/>
    <s v="E31000013"/>
    <x v="0"/>
    <x v="0"/>
    <x v="3"/>
    <n v="25"/>
  </r>
  <r>
    <x v="2"/>
    <x v="11"/>
    <s v="Non Metropolitan Fire Authorities"/>
    <s v="E31000013"/>
    <x v="0"/>
    <x v="0"/>
    <x v="4"/>
    <n v="41"/>
  </r>
  <r>
    <x v="2"/>
    <x v="11"/>
    <s v="Non Metropolitan Fire Authorities"/>
    <s v="E31000013"/>
    <x v="0"/>
    <x v="0"/>
    <x v="5"/>
    <n v="48"/>
  </r>
  <r>
    <x v="2"/>
    <x v="11"/>
    <s v="Non Metropolitan Fire Authorities"/>
    <s v="E31000013"/>
    <x v="0"/>
    <x v="0"/>
    <x v="6"/>
    <n v="170"/>
  </r>
  <r>
    <x v="2"/>
    <x v="11"/>
    <s v="Non Metropolitan Fire Authorities"/>
    <s v="E31000013"/>
    <x v="0"/>
    <x v="0"/>
    <x v="7"/>
    <n v="294"/>
  </r>
  <r>
    <x v="2"/>
    <x v="11"/>
    <s v="Non Metropolitan Fire Authorities"/>
    <s v="E31000013"/>
    <x v="1"/>
    <x v="0"/>
    <x v="0"/>
    <n v="0"/>
  </r>
  <r>
    <x v="2"/>
    <x v="11"/>
    <s v="Non Metropolitan Fire Authorities"/>
    <s v="E31000013"/>
    <x v="1"/>
    <x v="0"/>
    <x v="1"/>
    <n v="1"/>
  </r>
  <r>
    <x v="2"/>
    <x v="11"/>
    <s v="Non Metropolitan Fire Authorities"/>
    <s v="E31000013"/>
    <x v="1"/>
    <x v="0"/>
    <x v="2"/>
    <n v="1"/>
  </r>
  <r>
    <x v="2"/>
    <x v="11"/>
    <s v="Non Metropolitan Fire Authorities"/>
    <s v="E31000013"/>
    <x v="1"/>
    <x v="0"/>
    <x v="3"/>
    <n v="1"/>
  </r>
  <r>
    <x v="2"/>
    <x v="11"/>
    <s v="Non Metropolitan Fire Authorities"/>
    <s v="E31000013"/>
    <x v="1"/>
    <x v="0"/>
    <x v="4"/>
    <n v="3"/>
  </r>
  <r>
    <x v="2"/>
    <x v="11"/>
    <s v="Non Metropolitan Fire Authorities"/>
    <s v="E31000013"/>
    <x v="1"/>
    <x v="0"/>
    <x v="5"/>
    <n v="1"/>
  </r>
  <r>
    <x v="2"/>
    <x v="11"/>
    <s v="Non Metropolitan Fire Authorities"/>
    <s v="E31000013"/>
    <x v="1"/>
    <x v="0"/>
    <x v="6"/>
    <n v="6"/>
  </r>
  <r>
    <x v="2"/>
    <x v="11"/>
    <s v="Non Metropolitan Fire Authorities"/>
    <s v="E31000013"/>
    <x v="1"/>
    <x v="0"/>
    <x v="7"/>
    <n v="13"/>
  </r>
  <r>
    <x v="2"/>
    <x v="11"/>
    <s v="Non Metropolitan Fire Authorities"/>
    <s v="E31000013"/>
    <x v="0"/>
    <x v="1"/>
    <x v="2"/>
    <n v="0"/>
  </r>
  <r>
    <x v="2"/>
    <x v="11"/>
    <s v="Non Metropolitan Fire Authorities"/>
    <s v="E31000013"/>
    <x v="0"/>
    <x v="1"/>
    <x v="3"/>
    <n v="0"/>
  </r>
  <r>
    <x v="2"/>
    <x v="11"/>
    <s v="Non Metropolitan Fire Authorities"/>
    <s v="E31000013"/>
    <x v="0"/>
    <x v="1"/>
    <x v="4"/>
    <n v="15"/>
  </r>
  <r>
    <x v="2"/>
    <x v="11"/>
    <s v="Non Metropolitan Fire Authorities"/>
    <s v="E31000013"/>
    <x v="0"/>
    <x v="1"/>
    <x v="5"/>
    <n v="30"/>
  </r>
  <r>
    <x v="2"/>
    <x v="11"/>
    <s v="Non Metropolitan Fire Authorities"/>
    <s v="E31000013"/>
    <x v="0"/>
    <x v="1"/>
    <x v="6"/>
    <n v="124"/>
  </r>
  <r>
    <x v="2"/>
    <x v="11"/>
    <s v="Non Metropolitan Fire Authorities"/>
    <s v="E31000013"/>
    <x v="0"/>
    <x v="1"/>
    <x v="7"/>
    <n v="169"/>
  </r>
  <r>
    <x v="2"/>
    <x v="11"/>
    <s v="Non Metropolitan Fire Authorities"/>
    <s v="E31000013"/>
    <x v="1"/>
    <x v="1"/>
    <x v="2"/>
    <n v="0"/>
  </r>
  <r>
    <x v="2"/>
    <x v="11"/>
    <s v="Non Metropolitan Fire Authorities"/>
    <s v="E31000013"/>
    <x v="1"/>
    <x v="1"/>
    <x v="3"/>
    <n v="0"/>
  </r>
  <r>
    <x v="2"/>
    <x v="11"/>
    <s v="Non Metropolitan Fire Authorities"/>
    <s v="E31000013"/>
    <x v="1"/>
    <x v="1"/>
    <x v="4"/>
    <n v="0"/>
  </r>
  <r>
    <x v="2"/>
    <x v="11"/>
    <s v="Non Metropolitan Fire Authorities"/>
    <s v="E31000013"/>
    <x v="1"/>
    <x v="1"/>
    <x v="5"/>
    <n v="0"/>
  </r>
  <r>
    <x v="2"/>
    <x v="11"/>
    <s v="Non Metropolitan Fire Authorities"/>
    <s v="E31000013"/>
    <x v="1"/>
    <x v="1"/>
    <x v="6"/>
    <n v="9"/>
  </r>
  <r>
    <x v="2"/>
    <x v="11"/>
    <s v="Non Metropolitan Fire Authorities"/>
    <s v="E31000013"/>
    <x v="1"/>
    <x v="1"/>
    <x v="7"/>
    <n v="9"/>
  </r>
  <r>
    <x v="2"/>
    <x v="12"/>
    <s v="Non Metropolitan Fire Authorities"/>
    <s v="E31000014"/>
    <x v="0"/>
    <x v="0"/>
    <x v="0"/>
    <n v="2"/>
  </r>
  <r>
    <x v="2"/>
    <x v="12"/>
    <s v="Non Metropolitan Fire Authorities"/>
    <s v="E31000014"/>
    <x v="0"/>
    <x v="0"/>
    <x v="1"/>
    <n v="2"/>
  </r>
  <r>
    <x v="2"/>
    <x v="12"/>
    <s v="Non Metropolitan Fire Authorities"/>
    <s v="E31000014"/>
    <x v="0"/>
    <x v="0"/>
    <x v="2"/>
    <n v="7"/>
  </r>
  <r>
    <x v="2"/>
    <x v="12"/>
    <s v="Non Metropolitan Fire Authorities"/>
    <s v="E31000014"/>
    <x v="0"/>
    <x v="0"/>
    <x v="3"/>
    <n v="20"/>
  </r>
  <r>
    <x v="2"/>
    <x v="12"/>
    <s v="Non Metropolitan Fire Authorities"/>
    <s v="E31000014"/>
    <x v="0"/>
    <x v="0"/>
    <x v="4"/>
    <n v="42"/>
  </r>
  <r>
    <x v="2"/>
    <x v="12"/>
    <s v="Non Metropolitan Fire Authorities"/>
    <s v="E31000014"/>
    <x v="0"/>
    <x v="0"/>
    <x v="5"/>
    <n v="65"/>
  </r>
  <r>
    <x v="2"/>
    <x v="12"/>
    <s v="Non Metropolitan Fire Authorities"/>
    <s v="E31000014"/>
    <x v="0"/>
    <x v="0"/>
    <x v="6"/>
    <n v="194"/>
  </r>
  <r>
    <x v="2"/>
    <x v="12"/>
    <s v="Non Metropolitan Fire Authorities"/>
    <s v="E31000014"/>
    <x v="0"/>
    <x v="0"/>
    <x v="7"/>
    <n v="332"/>
  </r>
  <r>
    <x v="2"/>
    <x v="12"/>
    <s v="Non Metropolitan Fire Authorities"/>
    <s v="E31000014"/>
    <x v="1"/>
    <x v="0"/>
    <x v="0"/>
    <n v="1"/>
  </r>
  <r>
    <x v="2"/>
    <x v="12"/>
    <s v="Non Metropolitan Fire Authorities"/>
    <s v="E31000014"/>
    <x v="1"/>
    <x v="0"/>
    <x v="1"/>
    <n v="0"/>
  </r>
  <r>
    <x v="2"/>
    <x v="12"/>
    <s v="Non Metropolitan Fire Authorities"/>
    <s v="E31000014"/>
    <x v="1"/>
    <x v="0"/>
    <x v="2"/>
    <n v="2"/>
  </r>
  <r>
    <x v="2"/>
    <x v="12"/>
    <s v="Non Metropolitan Fire Authorities"/>
    <s v="E31000014"/>
    <x v="1"/>
    <x v="0"/>
    <x v="3"/>
    <n v="2"/>
  </r>
  <r>
    <x v="2"/>
    <x v="12"/>
    <s v="Non Metropolitan Fire Authorities"/>
    <s v="E31000014"/>
    <x v="1"/>
    <x v="0"/>
    <x v="4"/>
    <n v="2"/>
  </r>
  <r>
    <x v="2"/>
    <x v="12"/>
    <s v="Non Metropolitan Fire Authorities"/>
    <s v="E31000014"/>
    <x v="1"/>
    <x v="0"/>
    <x v="5"/>
    <n v="3"/>
  </r>
  <r>
    <x v="2"/>
    <x v="12"/>
    <s v="Non Metropolitan Fire Authorities"/>
    <s v="E31000014"/>
    <x v="1"/>
    <x v="0"/>
    <x v="6"/>
    <n v="10"/>
  </r>
  <r>
    <x v="2"/>
    <x v="12"/>
    <s v="Non Metropolitan Fire Authorities"/>
    <s v="E31000014"/>
    <x v="1"/>
    <x v="0"/>
    <x v="7"/>
    <n v="20"/>
  </r>
  <r>
    <x v="2"/>
    <x v="12"/>
    <s v="Non Metropolitan Fire Authorities"/>
    <s v="E31000014"/>
    <x v="0"/>
    <x v="1"/>
    <x v="2"/>
    <n v="0"/>
  </r>
  <r>
    <x v="2"/>
    <x v="12"/>
    <s v="Non Metropolitan Fire Authorities"/>
    <s v="E31000014"/>
    <x v="0"/>
    <x v="1"/>
    <x v="3"/>
    <n v="0"/>
  </r>
  <r>
    <x v="2"/>
    <x v="12"/>
    <s v="Non Metropolitan Fire Authorities"/>
    <s v="E31000014"/>
    <x v="0"/>
    <x v="1"/>
    <x v="4"/>
    <n v="25"/>
  </r>
  <r>
    <x v="2"/>
    <x v="12"/>
    <s v="Non Metropolitan Fire Authorities"/>
    <s v="E31000014"/>
    <x v="0"/>
    <x v="1"/>
    <x v="5"/>
    <n v="61"/>
  </r>
  <r>
    <x v="2"/>
    <x v="12"/>
    <s v="Non Metropolitan Fire Authorities"/>
    <s v="E31000014"/>
    <x v="0"/>
    <x v="1"/>
    <x v="6"/>
    <n v="204"/>
  </r>
  <r>
    <x v="2"/>
    <x v="12"/>
    <s v="Non Metropolitan Fire Authorities"/>
    <s v="E31000014"/>
    <x v="0"/>
    <x v="1"/>
    <x v="7"/>
    <n v="290"/>
  </r>
  <r>
    <x v="2"/>
    <x v="12"/>
    <s v="Non Metropolitan Fire Authorities"/>
    <s v="E31000014"/>
    <x v="1"/>
    <x v="1"/>
    <x v="2"/>
    <n v="0"/>
  </r>
  <r>
    <x v="2"/>
    <x v="12"/>
    <s v="Non Metropolitan Fire Authorities"/>
    <s v="E31000014"/>
    <x v="1"/>
    <x v="1"/>
    <x v="3"/>
    <n v="0"/>
  </r>
  <r>
    <x v="2"/>
    <x v="12"/>
    <s v="Non Metropolitan Fire Authorities"/>
    <s v="E31000014"/>
    <x v="1"/>
    <x v="1"/>
    <x v="4"/>
    <n v="0"/>
  </r>
  <r>
    <x v="2"/>
    <x v="12"/>
    <s v="Non Metropolitan Fire Authorities"/>
    <s v="E31000014"/>
    <x v="1"/>
    <x v="1"/>
    <x v="5"/>
    <n v="1"/>
  </r>
  <r>
    <x v="2"/>
    <x v="12"/>
    <s v="Non Metropolitan Fire Authorities"/>
    <s v="E31000014"/>
    <x v="1"/>
    <x v="1"/>
    <x v="6"/>
    <n v="15"/>
  </r>
  <r>
    <x v="2"/>
    <x v="12"/>
    <s v="Non Metropolitan Fire Authorities"/>
    <s v="E31000014"/>
    <x v="1"/>
    <x v="1"/>
    <x v="7"/>
    <n v="16"/>
  </r>
  <r>
    <x v="2"/>
    <x v="13"/>
    <s v="Non Metropolitan Fire Authorities"/>
    <s v="E31000015"/>
    <x v="0"/>
    <x v="0"/>
    <x v="0"/>
    <n v="3"/>
  </r>
  <r>
    <x v="2"/>
    <x v="13"/>
    <s v="Non Metropolitan Fire Authorities"/>
    <s v="E31000015"/>
    <x v="0"/>
    <x v="0"/>
    <x v="1"/>
    <n v="3"/>
  </r>
  <r>
    <x v="2"/>
    <x v="13"/>
    <s v="Non Metropolitan Fire Authorities"/>
    <s v="E31000015"/>
    <x v="0"/>
    <x v="0"/>
    <x v="2"/>
    <n v="10"/>
  </r>
  <r>
    <x v="2"/>
    <x v="13"/>
    <s v="Non Metropolitan Fire Authorities"/>
    <s v="E31000015"/>
    <x v="0"/>
    <x v="0"/>
    <x v="3"/>
    <n v="39"/>
  </r>
  <r>
    <x v="2"/>
    <x v="13"/>
    <s v="Non Metropolitan Fire Authorities"/>
    <s v="E31000015"/>
    <x v="0"/>
    <x v="0"/>
    <x v="4"/>
    <n v="126"/>
  </r>
  <r>
    <x v="2"/>
    <x v="13"/>
    <s v="Non Metropolitan Fire Authorities"/>
    <s v="E31000015"/>
    <x v="0"/>
    <x v="0"/>
    <x v="5"/>
    <n v="68"/>
  </r>
  <r>
    <x v="2"/>
    <x v="13"/>
    <s v="Non Metropolitan Fire Authorities"/>
    <s v="E31000015"/>
    <x v="0"/>
    <x v="0"/>
    <x v="6"/>
    <n v="340"/>
  </r>
  <r>
    <x v="2"/>
    <x v="13"/>
    <s v="Non Metropolitan Fire Authorities"/>
    <s v="E31000015"/>
    <x v="0"/>
    <x v="0"/>
    <x v="7"/>
    <n v="589"/>
  </r>
  <r>
    <x v="2"/>
    <x v="13"/>
    <s v="Non Metropolitan Fire Authorities"/>
    <s v="E31000015"/>
    <x v="1"/>
    <x v="0"/>
    <x v="0"/>
    <n v="0"/>
  </r>
  <r>
    <x v="2"/>
    <x v="13"/>
    <s v="Non Metropolitan Fire Authorities"/>
    <s v="E31000015"/>
    <x v="1"/>
    <x v="0"/>
    <x v="1"/>
    <n v="0"/>
  </r>
  <r>
    <x v="2"/>
    <x v="13"/>
    <s v="Non Metropolitan Fire Authorities"/>
    <s v="E31000015"/>
    <x v="1"/>
    <x v="0"/>
    <x v="2"/>
    <n v="1"/>
  </r>
  <r>
    <x v="2"/>
    <x v="13"/>
    <s v="Non Metropolitan Fire Authorities"/>
    <s v="E31000015"/>
    <x v="1"/>
    <x v="0"/>
    <x v="3"/>
    <n v="1"/>
  </r>
  <r>
    <x v="2"/>
    <x v="13"/>
    <s v="Non Metropolitan Fire Authorities"/>
    <s v="E31000015"/>
    <x v="1"/>
    <x v="0"/>
    <x v="4"/>
    <n v="12"/>
  </r>
  <r>
    <x v="2"/>
    <x v="13"/>
    <s v="Non Metropolitan Fire Authorities"/>
    <s v="E31000015"/>
    <x v="1"/>
    <x v="0"/>
    <x v="5"/>
    <n v="0"/>
  </r>
  <r>
    <x v="2"/>
    <x v="13"/>
    <s v="Non Metropolitan Fire Authorities"/>
    <s v="E31000015"/>
    <x v="1"/>
    <x v="0"/>
    <x v="6"/>
    <n v="18"/>
  </r>
  <r>
    <x v="2"/>
    <x v="13"/>
    <s v="Non Metropolitan Fire Authorities"/>
    <s v="E31000015"/>
    <x v="1"/>
    <x v="0"/>
    <x v="7"/>
    <n v="32"/>
  </r>
  <r>
    <x v="2"/>
    <x v="13"/>
    <s v="Non Metropolitan Fire Authorities"/>
    <s v="E31000015"/>
    <x v="0"/>
    <x v="1"/>
    <x v="2"/>
    <n v="0"/>
  </r>
  <r>
    <x v="2"/>
    <x v="13"/>
    <s v="Non Metropolitan Fire Authorities"/>
    <s v="E31000015"/>
    <x v="0"/>
    <x v="1"/>
    <x v="3"/>
    <n v="9"/>
  </r>
  <r>
    <x v="2"/>
    <x v="13"/>
    <s v="Non Metropolitan Fire Authorities"/>
    <s v="E31000015"/>
    <x v="0"/>
    <x v="1"/>
    <x v="4"/>
    <n v="38"/>
  </r>
  <r>
    <x v="2"/>
    <x v="13"/>
    <s v="Non Metropolitan Fire Authorities"/>
    <s v="E31000015"/>
    <x v="0"/>
    <x v="1"/>
    <x v="5"/>
    <n v="81"/>
  </r>
  <r>
    <x v="2"/>
    <x v="13"/>
    <s v="Non Metropolitan Fire Authorities"/>
    <s v="E31000015"/>
    <x v="0"/>
    <x v="1"/>
    <x v="6"/>
    <n v="349"/>
  </r>
  <r>
    <x v="2"/>
    <x v="13"/>
    <s v="Non Metropolitan Fire Authorities"/>
    <s v="E31000015"/>
    <x v="0"/>
    <x v="1"/>
    <x v="7"/>
    <n v="477"/>
  </r>
  <r>
    <x v="2"/>
    <x v="13"/>
    <s v="Non Metropolitan Fire Authorities"/>
    <s v="E31000015"/>
    <x v="1"/>
    <x v="1"/>
    <x v="2"/>
    <n v="0"/>
  </r>
  <r>
    <x v="2"/>
    <x v="13"/>
    <s v="Non Metropolitan Fire Authorities"/>
    <s v="E31000015"/>
    <x v="1"/>
    <x v="1"/>
    <x v="3"/>
    <n v="0"/>
  </r>
  <r>
    <x v="2"/>
    <x v="13"/>
    <s v="Non Metropolitan Fire Authorities"/>
    <s v="E31000015"/>
    <x v="1"/>
    <x v="1"/>
    <x v="4"/>
    <n v="0"/>
  </r>
  <r>
    <x v="2"/>
    <x v="13"/>
    <s v="Non Metropolitan Fire Authorities"/>
    <s v="E31000015"/>
    <x v="1"/>
    <x v="1"/>
    <x v="5"/>
    <n v="0"/>
  </r>
  <r>
    <x v="2"/>
    <x v="13"/>
    <s v="Non Metropolitan Fire Authorities"/>
    <s v="E31000015"/>
    <x v="1"/>
    <x v="1"/>
    <x v="6"/>
    <n v="7"/>
  </r>
  <r>
    <x v="2"/>
    <x v="13"/>
    <s v="Non Metropolitan Fire Authorities"/>
    <s v="E31000015"/>
    <x v="1"/>
    <x v="1"/>
    <x v="7"/>
    <n v="7"/>
  </r>
  <r>
    <x v="2"/>
    <x v="14"/>
    <s v="Non Metropolitan Fire Authorities"/>
    <s v="E31000016"/>
    <x v="0"/>
    <x v="0"/>
    <x v="0"/>
    <n v="3"/>
  </r>
  <r>
    <x v="2"/>
    <x v="14"/>
    <s v="Non Metropolitan Fire Authorities"/>
    <s v="E31000016"/>
    <x v="0"/>
    <x v="0"/>
    <x v="1"/>
    <n v="4"/>
  </r>
  <r>
    <x v="2"/>
    <x v="14"/>
    <s v="Non Metropolitan Fire Authorities"/>
    <s v="E31000016"/>
    <x v="0"/>
    <x v="0"/>
    <x v="2"/>
    <n v="6"/>
  </r>
  <r>
    <x v="2"/>
    <x v="14"/>
    <s v="Non Metropolitan Fire Authorities"/>
    <s v="E31000016"/>
    <x v="0"/>
    <x v="0"/>
    <x v="3"/>
    <n v="14"/>
  </r>
  <r>
    <x v="2"/>
    <x v="14"/>
    <s v="Non Metropolitan Fire Authorities"/>
    <s v="E31000016"/>
    <x v="0"/>
    <x v="0"/>
    <x v="4"/>
    <n v="20"/>
  </r>
  <r>
    <x v="2"/>
    <x v="14"/>
    <s v="Non Metropolitan Fire Authorities"/>
    <s v="E31000016"/>
    <x v="0"/>
    <x v="0"/>
    <x v="5"/>
    <n v="23"/>
  </r>
  <r>
    <x v="2"/>
    <x v="14"/>
    <s v="Non Metropolitan Fire Authorities"/>
    <s v="E31000016"/>
    <x v="0"/>
    <x v="0"/>
    <x v="6"/>
    <n v="81"/>
  </r>
  <r>
    <x v="2"/>
    <x v="14"/>
    <s v="Non Metropolitan Fire Authorities"/>
    <s v="E31000016"/>
    <x v="0"/>
    <x v="0"/>
    <x v="7"/>
    <n v="151"/>
  </r>
  <r>
    <x v="2"/>
    <x v="14"/>
    <s v="Non Metropolitan Fire Authorities"/>
    <s v="E31000016"/>
    <x v="1"/>
    <x v="0"/>
    <x v="0"/>
    <n v="0"/>
  </r>
  <r>
    <x v="2"/>
    <x v="14"/>
    <s v="Non Metropolitan Fire Authorities"/>
    <s v="E31000016"/>
    <x v="1"/>
    <x v="0"/>
    <x v="1"/>
    <n v="0"/>
  </r>
  <r>
    <x v="2"/>
    <x v="14"/>
    <s v="Non Metropolitan Fire Authorities"/>
    <s v="E31000016"/>
    <x v="1"/>
    <x v="0"/>
    <x v="2"/>
    <n v="1"/>
  </r>
  <r>
    <x v="2"/>
    <x v="14"/>
    <s v="Non Metropolitan Fire Authorities"/>
    <s v="E31000016"/>
    <x v="1"/>
    <x v="0"/>
    <x v="3"/>
    <n v="0"/>
  </r>
  <r>
    <x v="2"/>
    <x v="14"/>
    <s v="Non Metropolitan Fire Authorities"/>
    <s v="E31000016"/>
    <x v="1"/>
    <x v="0"/>
    <x v="4"/>
    <n v="1"/>
  </r>
  <r>
    <x v="2"/>
    <x v="14"/>
    <s v="Non Metropolitan Fire Authorities"/>
    <s v="E31000016"/>
    <x v="1"/>
    <x v="0"/>
    <x v="5"/>
    <n v="1"/>
  </r>
  <r>
    <x v="2"/>
    <x v="14"/>
    <s v="Non Metropolitan Fire Authorities"/>
    <s v="E31000016"/>
    <x v="1"/>
    <x v="0"/>
    <x v="6"/>
    <n v="18"/>
  </r>
  <r>
    <x v="2"/>
    <x v="14"/>
    <s v="Non Metropolitan Fire Authorities"/>
    <s v="E31000016"/>
    <x v="1"/>
    <x v="0"/>
    <x v="7"/>
    <n v="21"/>
  </r>
  <r>
    <x v="2"/>
    <x v="14"/>
    <s v="Non Metropolitan Fire Authorities"/>
    <s v="E31000016"/>
    <x v="0"/>
    <x v="1"/>
    <x v="2"/>
    <n v="0"/>
  </r>
  <r>
    <x v="2"/>
    <x v="14"/>
    <s v="Non Metropolitan Fire Authorities"/>
    <s v="E31000016"/>
    <x v="0"/>
    <x v="1"/>
    <x v="3"/>
    <n v="1"/>
  </r>
  <r>
    <x v="2"/>
    <x v="14"/>
    <s v="Non Metropolitan Fire Authorities"/>
    <s v="E31000016"/>
    <x v="0"/>
    <x v="1"/>
    <x v="4"/>
    <n v="18"/>
  </r>
  <r>
    <x v="2"/>
    <x v="14"/>
    <s v="Non Metropolitan Fire Authorities"/>
    <s v="E31000016"/>
    <x v="0"/>
    <x v="1"/>
    <x v="5"/>
    <n v="27"/>
  </r>
  <r>
    <x v="2"/>
    <x v="14"/>
    <s v="Non Metropolitan Fire Authorities"/>
    <s v="E31000016"/>
    <x v="0"/>
    <x v="1"/>
    <x v="6"/>
    <n v="159"/>
  </r>
  <r>
    <x v="2"/>
    <x v="14"/>
    <s v="Non Metropolitan Fire Authorities"/>
    <s v="E31000016"/>
    <x v="0"/>
    <x v="1"/>
    <x v="7"/>
    <n v="205"/>
  </r>
  <r>
    <x v="2"/>
    <x v="14"/>
    <s v="Non Metropolitan Fire Authorities"/>
    <s v="E31000016"/>
    <x v="1"/>
    <x v="1"/>
    <x v="2"/>
    <n v="0"/>
  </r>
  <r>
    <x v="2"/>
    <x v="14"/>
    <s v="Non Metropolitan Fire Authorities"/>
    <s v="E31000016"/>
    <x v="1"/>
    <x v="1"/>
    <x v="3"/>
    <n v="0"/>
  </r>
  <r>
    <x v="2"/>
    <x v="14"/>
    <s v="Non Metropolitan Fire Authorities"/>
    <s v="E31000016"/>
    <x v="1"/>
    <x v="1"/>
    <x v="4"/>
    <n v="1"/>
  </r>
  <r>
    <x v="2"/>
    <x v="14"/>
    <s v="Non Metropolitan Fire Authorities"/>
    <s v="E31000016"/>
    <x v="1"/>
    <x v="1"/>
    <x v="5"/>
    <n v="1"/>
  </r>
  <r>
    <x v="2"/>
    <x v="14"/>
    <s v="Non Metropolitan Fire Authorities"/>
    <s v="E31000016"/>
    <x v="1"/>
    <x v="1"/>
    <x v="6"/>
    <n v="20"/>
  </r>
  <r>
    <x v="2"/>
    <x v="14"/>
    <s v="Non Metropolitan Fire Authorities"/>
    <s v="E31000016"/>
    <x v="1"/>
    <x v="1"/>
    <x v="7"/>
    <n v="22"/>
  </r>
  <r>
    <x v="2"/>
    <x v="15"/>
    <s v="Metropolitan Fire Authorities"/>
    <s v="E31000046"/>
    <x v="0"/>
    <x v="0"/>
    <x v="0"/>
    <n v="7"/>
  </r>
  <r>
    <x v="2"/>
    <x v="15"/>
    <s v="Metropolitan Fire Authorities"/>
    <s v="E31000046"/>
    <x v="0"/>
    <x v="0"/>
    <x v="1"/>
    <n v="11"/>
  </r>
  <r>
    <x v="2"/>
    <x v="15"/>
    <s v="Metropolitan Fire Authorities"/>
    <s v="E31000046"/>
    <x v="0"/>
    <x v="0"/>
    <x v="2"/>
    <n v="60"/>
  </r>
  <r>
    <x v="2"/>
    <x v="15"/>
    <s v="Metropolitan Fire Authorities"/>
    <s v="E31000046"/>
    <x v="0"/>
    <x v="0"/>
    <x v="3"/>
    <n v="139"/>
  </r>
  <r>
    <x v="2"/>
    <x v="15"/>
    <s v="Metropolitan Fire Authorities"/>
    <s v="E31000046"/>
    <x v="0"/>
    <x v="0"/>
    <x v="4"/>
    <n v="605"/>
  </r>
  <r>
    <x v="2"/>
    <x v="15"/>
    <s v="Metropolitan Fire Authorities"/>
    <s v="E31000046"/>
    <x v="0"/>
    <x v="0"/>
    <x v="5"/>
    <n v="602"/>
  </r>
  <r>
    <x v="2"/>
    <x v="15"/>
    <s v="Metropolitan Fire Authorities"/>
    <s v="E31000046"/>
    <x v="0"/>
    <x v="0"/>
    <x v="6"/>
    <n v="2945"/>
  </r>
  <r>
    <x v="2"/>
    <x v="15"/>
    <s v="Metropolitan Fire Authorities"/>
    <s v="E31000046"/>
    <x v="0"/>
    <x v="0"/>
    <x v="7"/>
    <n v="4369"/>
  </r>
  <r>
    <x v="2"/>
    <x v="15"/>
    <s v="Metropolitan Fire Authorities"/>
    <s v="E31000046"/>
    <x v="1"/>
    <x v="0"/>
    <x v="0"/>
    <n v="1"/>
  </r>
  <r>
    <x v="2"/>
    <x v="15"/>
    <s v="Metropolitan Fire Authorities"/>
    <s v="E31000046"/>
    <x v="1"/>
    <x v="0"/>
    <x v="1"/>
    <n v="2"/>
  </r>
  <r>
    <x v="2"/>
    <x v="15"/>
    <s v="Metropolitan Fire Authorities"/>
    <s v="E31000046"/>
    <x v="1"/>
    <x v="0"/>
    <x v="2"/>
    <n v="4"/>
  </r>
  <r>
    <x v="2"/>
    <x v="15"/>
    <s v="Metropolitan Fire Authorities"/>
    <s v="E31000046"/>
    <x v="1"/>
    <x v="0"/>
    <x v="3"/>
    <n v="9"/>
  </r>
  <r>
    <x v="2"/>
    <x v="15"/>
    <s v="Metropolitan Fire Authorities"/>
    <s v="E31000046"/>
    <x v="1"/>
    <x v="0"/>
    <x v="4"/>
    <n v="38"/>
  </r>
  <r>
    <x v="2"/>
    <x v="15"/>
    <s v="Metropolitan Fire Authorities"/>
    <s v="E31000046"/>
    <x v="1"/>
    <x v="0"/>
    <x v="5"/>
    <n v="38"/>
  </r>
  <r>
    <x v="2"/>
    <x v="15"/>
    <s v="Metropolitan Fire Authorities"/>
    <s v="E31000046"/>
    <x v="1"/>
    <x v="0"/>
    <x v="6"/>
    <n v="234"/>
  </r>
  <r>
    <x v="2"/>
    <x v="15"/>
    <s v="Metropolitan Fire Authorities"/>
    <s v="E31000046"/>
    <x v="1"/>
    <x v="0"/>
    <x v="7"/>
    <n v="326"/>
  </r>
  <r>
    <x v="2"/>
    <x v="15"/>
    <s v="Metropolitan Fire Authorities"/>
    <s v="E31000046"/>
    <x v="0"/>
    <x v="1"/>
    <x v="2"/>
    <n v="0"/>
  </r>
  <r>
    <x v="2"/>
    <x v="15"/>
    <s v="Metropolitan Fire Authorities"/>
    <s v="E31000046"/>
    <x v="0"/>
    <x v="1"/>
    <x v="3"/>
    <n v="0"/>
  </r>
  <r>
    <x v="2"/>
    <x v="15"/>
    <s v="Metropolitan Fire Authorities"/>
    <s v="E31000046"/>
    <x v="0"/>
    <x v="1"/>
    <x v="4"/>
    <n v="0"/>
  </r>
  <r>
    <x v="2"/>
    <x v="15"/>
    <s v="Metropolitan Fire Authorities"/>
    <s v="E31000046"/>
    <x v="0"/>
    <x v="1"/>
    <x v="5"/>
    <n v="0"/>
  </r>
  <r>
    <x v="2"/>
    <x v="15"/>
    <s v="Metropolitan Fire Authorities"/>
    <s v="E31000046"/>
    <x v="0"/>
    <x v="1"/>
    <x v="6"/>
    <n v="0"/>
  </r>
  <r>
    <x v="2"/>
    <x v="15"/>
    <s v="Metropolitan Fire Authorities"/>
    <s v="E31000046"/>
    <x v="0"/>
    <x v="1"/>
    <x v="7"/>
    <n v="0"/>
  </r>
  <r>
    <x v="2"/>
    <x v="15"/>
    <s v="Metropolitan Fire Authorities"/>
    <s v="E31000046"/>
    <x v="1"/>
    <x v="1"/>
    <x v="2"/>
    <n v="0"/>
  </r>
  <r>
    <x v="2"/>
    <x v="15"/>
    <s v="Metropolitan Fire Authorities"/>
    <s v="E31000046"/>
    <x v="1"/>
    <x v="1"/>
    <x v="3"/>
    <n v="0"/>
  </r>
  <r>
    <x v="2"/>
    <x v="15"/>
    <s v="Metropolitan Fire Authorities"/>
    <s v="E31000046"/>
    <x v="1"/>
    <x v="1"/>
    <x v="4"/>
    <n v="0"/>
  </r>
  <r>
    <x v="2"/>
    <x v="15"/>
    <s v="Metropolitan Fire Authorities"/>
    <s v="E31000046"/>
    <x v="1"/>
    <x v="1"/>
    <x v="5"/>
    <n v="0"/>
  </r>
  <r>
    <x v="2"/>
    <x v="15"/>
    <s v="Metropolitan Fire Authorities"/>
    <s v="E31000046"/>
    <x v="1"/>
    <x v="1"/>
    <x v="6"/>
    <n v="0"/>
  </r>
  <r>
    <x v="2"/>
    <x v="15"/>
    <s v="Metropolitan Fire Authorities"/>
    <s v="E31000046"/>
    <x v="1"/>
    <x v="1"/>
    <x v="7"/>
    <n v="0"/>
  </r>
  <r>
    <x v="2"/>
    <x v="16"/>
    <s v="Metropolitan Fire Authorities"/>
    <s v="E31000040"/>
    <x v="0"/>
    <x v="0"/>
    <x v="0"/>
    <n v="4"/>
  </r>
  <r>
    <x v="2"/>
    <x v="16"/>
    <s v="Metropolitan Fire Authorities"/>
    <s v="E31000040"/>
    <x v="0"/>
    <x v="0"/>
    <x v="1"/>
    <n v="6"/>
  </r>
  <r>
    <x v="2"/>
    <x v="16"/>
    <s v="Metropolitan Fire Authorities"/>
    <s v="E31000040"/>
    <x v="0"/>
    <x v="0"/>
    <x v="2"/>
    <n v="14"/>
  </r>
  <r>
    <x v="2"/>
    <x v="16"/>
    <s v="Metropolitan Fire Authorities"/>
    <s v="E31000040"/>
    <x v="0"/>
    <x v="0"/>
    <x v="3"/>
    <n v="58"/>
  </r>
  <r>
    <x v="2"/>
    <x v="16"/>
    <s v="Metropolitan Fire Authorities"/>
    <s v="E31000040"/>
    <x v="0"/>
    <x v="0"/>
    <x v="4"/>
    <n v="202"/>
  </r>
  <r>
    <x v="2"/>
    <x v="16"/>
    <s v="Metropolitan Fire Authorities"/>
    <s v="E31000040"/>
    <x v="0"/>
    <x v="0"/>
    <x v="5"/>
    <n v="163"/>
  </r>
  <r>
    <x v="2"/>
    <x v="16"/>
    <s v="Metropolitan Fire Authorities"/>
    <s v="E31000040"/>
    <x v="0"/>
    <x v="0"/>
    <x v="6"/>
    <n v="800"/>
  </r>
  <r>
    <x v="2"/>
    <x v="16"/>
    <s v="Metropolitan Fire Authorities"/>
    <s v="E31000040"/>
    <x v="0"/>
    <x v="0"/>
    <x v="7"/>
    <n v="1247"/>
  </r>
  <r>
    <x v="2"/>
    <x v="16"/>
    <s v="Metropolitan Fire Authorities"/>
    <s v="E31000040"/>
    <x v="1"/>
    <x v="0"/>
    <x v="0"/>
    <n v="0"/>
  </r>
  <r>
    <x v="2"/>
    <x v="16"/>
    <s v="Metropolitan Fire Authorities"/>
    <s v="E31000040"/>
    <x v="1"/>
    <x v="0"/>
    <x v="1"/>
    <n v="0"/>
  </r>
  <r>
    <x v="2"/>
    <x v="16"/>
    <s v="Metropolitan Fire Authorities"/>
    <s v="E31000040"/>
    <x v="1"/>
    <x v="0"/>
    <x v="2"/>
    <n v="0"/>
  </r>
  <r>
    <x v="2"/>
    <x v="16"/>
    <s v="Metropolitan Fire Authorities"/>
    <s v="E31000040"/>
    <x v="1"/>
    <x v="0"/>
    <x v="3"/>
    <n v="0"/>
  </r>
  <r>
    <x v="2"/>
    <x v="16"/>
    <s v="Metropolitan Fire Authorities"/>
    <s v="E31000040"/>
    <x v="1"/>
    <x v="0"/>
    <x v="4"/>
    <n v="1"/>
  </r>
  <r>
    <x v="2"/>
    <x v="16"/>
    <s v="Metropolitan Fire Authorities"/>
    <s v="E31000040"/>
    <x v="1"/>
    <x v="0"/>
    <x v="5"/>
    <n v="2"/>
  </r>
  <r>
    <x v="2"/>
    <x v="16"/>
    <s v="Metropolitan Fire Authorities"/>
    <s v="E31000040"/>
    <x v="1"/>
    <x v="0"/>
    <x v="6"/>
    <n v="33"/>
  </r>
  <r>
    <x v="2"/>
    <x v="16"/>
    <s v="Metropolitan Fire Authorities"/>
    <s v="E31000040"/>
    <x v="1"/>
    <x v="0"/>
    <x v="7"/>
    <n v="36"/>
  </r>
  <r>
    <x v="2"/>
    <x v="16"/>
    <s v="Metropolitan Fire Authorities"/>
    <s v="E31000040"/>
    <x v="0"/>
    <x v="1"/>
    <x v="2"/>
    <n v="0"/>
  </r>
  <r>
    <x v="2"/>
    <x v="16"/>
    <s v="Metropolitan Fire Authorities"/>
    <s v="E31000040"/>
    <x v="0"/>
    <x v="1"/>
    <x v="3"/>
    <n v="0"/>
  </r>
  <r>
    <x v="2"/>
    <x v="16"/>
    <s v="Metropolitan Fire Authorities"/>
    <s v="E31000040"/>
    <x v="0"/>
    <x v="1"/>
    <x v="4"/>
    <n v="2"/>
  </r>
  <r>
    <x v="2"/>
    <x v="16"/>
    <s v="Metropolitan Fire Authorities"/>
    <s v="E31000040"/>
    <x v="0"/>
    <x v="1"/>
    <x v="5"/>
    <n v="0"/>
  </r>
  <r>
    <x v="2"/>
    <x v="16"/>
    <s v="Metropolitan Fire Authorities"/>
    <s v="E31000040"/>
    <x v="0"/>
    <x v="1"/>
    <x v="6"/>
    <n v="11"/>
  </r>
  <r>
    <x v="2"/>
    <x v="16"/>
    <s v="Metropolitan Fire Authorities"/>
    <s v="E31000040"/>
    <x v="0"/>
    <x v="1"/>
    <x v="7"/>
    <n v="13"/>
  </r>
  <r>
    <x v="2"/>
    <x v="16"/>
    <s v="Metropolitan Fire Authorities"/>
    <s v="E31000040"/>
    <x v="1"/>
    <x v="1"/>
    <x v="2"/>
    <n v="0"/>
  </r>
  <r>
    <x v="2"/>
    <x v="16"/>
    <s v="Metropolitan Fire Authorities"/>
    <s v="E31000040"/>
    <x v="1"/>
    <x v="1"/>
    <x v="3"/>
    <n v="0"/>
  </r>
  <r>
    <x v="2"/>
    <x v="16"/>
    <s v="Metropolitan Fire Authorities"/>
    <s v="E31000040"/>
    <x v="1"/>
    <x v="1"/>
    <x v="4"/>
    <n v="0"/>
  </r>
  <r>
    <x v="2"/>
    <x v="16"/>
    <s v="Metropolitan Fire Authorities"/>
    <s v="E31000040"/>
    <x v="1"/>
    <x v="1"/>
    <x v="5"/>
    <n v="0"/>
  </r>
  <r>
    <x v="2"/>
    <x v="16"/>
    <s v="Metropolitan Fire Authorities"/>
    <s v="E31000040"/>
    <x v="1"/>
    <x v="1"/>
    <x v="6"/>
    <n v="0"/>
  </r>
  <r>
    <x v="2"/>
    <x v="16"/>
    <s v="Metropolitan Fire Authorities"/>
    <s v="E31000040"/>
    <x v="1"/>
    <x v="1"/>
    <x v="7"/>
    <n v="0"/>
  </r>
  <r>
    <x v="2"/>
    <x v="17"/>
    <s v="Non Metropolitan Fire Authorities"/>
    <s v="E31000017"/>
    <x v="0"/>
    <x v="0"/>
    <x v="0"/>
    <n v="4"/>
  </r>
  <r>
    <x v="2"/>
    <x v="17"/>
    <s v="Non Metropolitan Fire Authorities"/>
    <s v="E31000017"/>
    <x v="0"/>
    <x v="0"/>
    <x v="1"/>
    <n v="5"/>
  </r>
  <r>
    <x v="2"/>
    <x v="17"/>
    <s v="Non Metropolitan Fire Authorities"/>
    <s v="E31000017"/>
    <x v="0"/>
    <x v="0"/>
    <x v="2"/>
    <n v="21"/>
  </r>
  <r>
    <x v="2"/>
    <x v="17"/>
    <s v="Non Metropolitan Fire Authorities"/>
    <s v="E31000017"/>
    <x v="0"/>
    <x v="0"/>
    <x v="3"/>
    <n v="41"/>
  </r>
  <r>
    <x v="2"/>
    <x v="17"/>
    <s v="Non Metropolitan Fire Authorities"/>
    <s v="E31000017"/>
    <x v="0"/>
    <x v="0"/>
    <x v="4"/>
    <n v="91"/>
  </r>
  <r>
    <x v="2"/>
    <x v="17"/>
    <s v="Non Metropolitan Fire Authorities"/>
    <s v="E31000017"/>
    <x v="0"/>
    <x v="0"/>
    <x v="5"/>
    <n v="85"/>
  </r>
  <r>
    <x v="2"/>
    <x v="17"/>
    <s v="Non Metropolitan Fire Authorities"/>
    <s v="E31000017"/>
    <x v="0"/>
    <x v="0"/>
    <x v="6"/>
    <n v="444"/>
  </r>
  <r>
    <x v="2"/>
    <x v="17"/>
    <s v="Non Metropolitan Fire Authorities"/>
    <s v="E31000017"/>
    <x v="0"/>
    <x v="0"/>
    <x v="7"/>
    <n v="691"/>
  </r>
  <r>
    <x v="2"/>
    <x v="17"/>
    <s v="Non Metropolitan Fire Authorities"/>
    <s v="E31000017"/>
    <x v="1"/>
    <x v="0"/>
    <x v="0"/>
    <n v="1"/>
  </r>
  <r>
    <x v="2"/>
    <x v="17"/>
    <s v="Non Metropolitan Fire Authorities"/>
    <s v="E31000017"/>
    <x v="1"/>
    <x v="0"/>
    <x v="1"/>
    <n v="1"/>
  </r>
  <r>
    <x v="2"/>
    <x v="17"/>
    <s v="Non Metropolitan Fire Authorities"/>
    <s v="E31000017"/>
    <x v="1"/>
    <x v="0"/>
    <x v="2"/>
    <n v="0"/>
  </r>
  <r>
    <x v="2"/>
    <x v="17"/>
    <s v="Non Metropolitan Fire Authorities"/>
    <s v="E31000017"/>
    <x v="1"/>
    <x v="0"/>
    <x v="3"/>
    <n v="2"/>
  </r>
  <r>
    <x v="2"/>
    <x v="17"/>
    <s v="Non Metropolitan Fire Authorities"/>
    <s v="E31000017"/>
    <x v="1"/>
    <x v="0"/>
    <x v="4"/>
    <n v="3"/>
  </r>
  <r>
    <x v="2"/>
    <x v="17"/>
    <s v="Non Metropolitan Fire Authorities"/>
    <s v="E31000017"/>
    <x v="1"/>
    <x v="0"/>
    <x v="5"/>
    <n v="1"/>
  </r>
  <r>
    <x v="2"/>
    <x v="17"/>
    <s v="Non Metropolitan Fire Authorities"/>
    <s v="E31000017"/>
    <x v="1"/>
    <x v="0"/>
    <x v="6"/>
    <n v="26"/>
  </r>
  <r>
    <x v="2"/>
    <x v="17"/>
    <s v="Non Metropolitan Fire Authorities"/>
    <s v="E31000017"/>
    <x v="1"/>
    <x v="0"/>
    <x v="7"/>
    <n v="34"/>
  </r>
  <r>
    <x v="2"/>
    <x v="17"/>
    <s v="Non Metropolitan Fire Authorities"/>
    <s v="E31000017"/>
    <x v="0"/>
    <x v="1"/>
    <x v="2"/>
    <n v="0"/>
  </r>
  <r>
    <x v="2"/>
    <x v="17"/>
    <s v="Non Metropolitan Fire Authorities"/>
    <s v="E31000017"/>
    <x v="0"/>
    <x v="1"/>
    <x v="3"/>
    <n v="3"/>
  </r>
  <r>
    <x v="2"/>
    <x v="17"/>
    <s v="Non Metropolitan Fire Authorities"/>
    <s v="E31000017"/>
    <x v="0"/>
    <x v="1"/>
    <x v="4"/>
    <n v="54"/>
  </r>
  <r>
    <x v="2"/>
    <x v="17"/>
    <s v="Non Metropolitan Fire Authorities"/>
    <s v="E31000017"/>
    <x v="0"/>
    <x v="1"/>
    <x v="5"/>
    <n v="109"/>
  </r>
  <r>
    <x v="2"/>
    <x v="17"/>
    <s v="Non Metropolitan Fire Authorities"/>
    <s v="E31000017"/>
    <x v="0"/>
    <x v="1"/>
    <x v="6"/>
    <n v="498"/>
  </r>
  <r>
    <x v="2"/>
    <x v="17"/>
    <s v="Non Metropolitan Fire Authorities"/>
    <s v="E31000017"/>
    <x v="0"/>
    <x v="1"/>
    <x v="7"/>
    <n v="664"/>
  </r>
  <r>
    <x v="2"/>
    <x v="17"/>
    <s v="Non Metropolitan Fire Authorities"/>
    <s v="E31000017"/>
    <x v="1"/>
    <x v="1"/>
    <x v="2"/>
    <n v="0"/>
  </r>
  <r>
    <x v="2"/>
    <x v="17"/>
    <s v="Non Metropolitan Fire Authorities"/>
    <s v="E31000017"/>
    <x v="1"/>
    <x v="1"/>
    <x v="3"/>
    <n v="0"/>
  </r>
  <r>
    <x v="2"/>
    <x v="17"/>
    <s v="Non Metropolitan Fire Authorities"/>
    <s v="E31000017"/>
    <x v="1"/>
    <x v="1"/>
    <x v="4"/>
    <n v="1"/>
  </r>
  <r>
    <x v="2"/>
    <x v="17"/>
    <s v="Non Metropolitan Fire Authorities"/>
    <s v="E31000017"/>
    <x v="1"/>
    <x v="1"/>
    <x v="5"/>
    <n v="1"/>
  </r>
  <r>
    <x v="2"/>
    <x v="17"/>
    <s v="Non Metropolitan Fire Authorities"/>
    <s v="E31000017"/>
    <x v="1"/>
    <x v="1"/>
    <x v="6"/>
    <n v="23"/>
  </r>
  <r>
    <x v="2"/>
    <x v="17"/>
    <s v="Non Metropolitan Fire Authorities"/>
    <s v="E31000017"/>
    <x v="1"/>
    <x v="1"/>
    <x v="7"/>
    <n v="25"/>
  </r>
  <r>
    <x v="2"/>
    <x v="18"/>
    <s v="Non Metropolitan Fire Authorities"/>
    <s v="E31000018"/>
    <x v="0"/>
    <x v="0"/>
    <x v="0"/>
    <n v="3"/>
  </r>
  <r>
    <x v="2"/>
    <x v="18"/>
    <s v="Non Metropolitan Fire Authorities"/>
    <s v="E31000018"/>
    <x v="0"/>
    <x v="0"/>
    <x v="1"/>
    <n v="4"/>
  </r>
  <r>
    <x v="2"/>
    <x v="18"/>
    <s v="Non Metropolitan Fire Authorities"/>
    <s v="E31000018"/>
    <x v="0"/>
    <x v="0"/>
    <x v="2"/>
    <n v="10"/>
  </r>
  <r>
    <x v="2"/>
    <x v="18"/>
    <s v="Non Metropolitan Fire Authorities"/>
    <s v="E31000018"/>
    <x v="0"/>
    <x v="0"/>
    <x v="3"/>
    <n v="18"/>
  </r>
  <r>
    <x v="2"/>
    <x v="18"/>
    <s v="Non Metropolitan Fire Authorities"/>
    <s v="E31000018"/>
    <x v="0"/>
    <x v="0"/>
    <x v="4"/>
    <n v="53"/>
  </r>
  <r>
    <x v="2"/>
    <x v="18"/>
    <s v="Non Metropolitan Fire Authorities"/>
    <s v="E31000018"/>
    <x v="0"/>
    <x v="0"/>
    <x v="5"/>
    <n v="32"/>
  </r>
  <r>
    <x v="2"/>
    <x v="18"/>
    <s v="Non Metropolitan Fire Authorities"/>
    <s v="E31000018"/>
    <x v="0"/>
    <x v="0"/>
    <x v="6"/>
    <n v="104"/>
  </r>
  <r>
    <x v="2"/>
    <x v="18"/>
    <s v="Non Metropolitan Fire Authorities"/>
    <s v="E31000018"/>
    <x v="0"/>
    <x v="0"/>
    <x v="7"/>
    <n v="224"/>
  </r>
  <r>
    <x v="2"/>
    <x v="18"/>
    <s v="Non Metropolitan Fire Authorities"/>
    <s v="E31000018"/>
    <x v="1"/>
    <x v="0"/>
    <x v="0"/>
    <n v="0"/>
  </r>
  <r>
    <x v="2"/>
    <x v="18"/>
    <s v="Non Metropolitan Fire Authorities"/>
    <s v="E31000018"/>
    <x v="1"/>
    <x v="0"/>
    <x v="1"/>
    <n v="0"/>
  </r>
  <r>
    <x v="2"/>
    <x v="18"/>
    <s v="Non Metropolitan Fire Authorities"/>
    <s v="E31000018"/>
    <x v="1"/>
    <x v="0"/>
    <x v="2"/>
    <n v="0"/>
  </r>
  <r>
    <x v="2"/>
    <x v="18"/>
    <s v="Non Metropolitan Fire Authorities"/>
    <s v="E31000018"/>
    <x v="1"/>
    <x v="0"/>
    <x v="3"/>
    <n v="0"/>
  </r>
  <r>
    <x v="2"/>
    <x v="18"/>
    <s v="Non Metropolitan Fire Authorities"/>
    <s v="E31000018"/>
    <x v="1"/>
    <x v="0"/>
    <x v="4"/>
    <n v="3"/>
  </r>
  <r>
    <x v="2"/>
    <x v="18"/>
    <s v="Non Metropolitan Fire Authorities"/>
    <s v="E31000018"/>
    <x v="1"/>
    <x v="0"/>
    <x v="5"/>
    <n v="1"/>
  </r>
  <r>
    <x v="2"/>
    <x v="18"/>
    <s v="Non Metropolitan Fire Authorities"/>
    <s v="E31000018"/>
    <x v="1"/>
    <x v="0"/>
    <x v="6"/>
    <n v="10"/>
  </r>
  <r>
    <x v="2"/>
    <x v="18"/>
    <s v="Non Metropolitan Fire Authorities"/>
    <s v="E31000018"/>
    <x v="1"/>
    <x v="0"/>
    <x v="7"/>
    <n v="14"/>
  </r>
  <r>
    <x v="2"/>
    <x v="18"/>
    <s v="Non Metropolitan Fire Authorities"/>
    <s v="E31000018"/>
    <x v="0"/>
    <x v="1"/>
    <x v="2"/>
    <n v="0"/>
  </r>
  <r>
    <x v="2"/>
    <x v="18"/>
    <s v="Non Metropolitan Fire Authorities"/>
    <s v="E31000018"/>
    <x v="0"/>
    <x v="1"/>
    <x v="3"/>
    <n v="0"/>
  </r>
  <r>
    <x v="2"/>
    <x v="18"/>
    <s v="Non Metropolitan Fire Authorities"/>
    <s v="E31000018"/>
    <x v="0"/>
    <x v="1"/>
    <x v="4"/>
    <n v="26"/>
  </r>
  <r>
    <x v="2"/>
    <x v="18"/>
    <s v="Non Metropolitan Fire Authorities"/>
    <s v="E31000018"/>
    <x v="0"/>
    <x v="1"/>
    <x v="5"/>
    <n v="68"/>
  </r>
  <r>
    <x v="2"/>
    <x v="18"/>
    <s v="Non Metropolitan Fire Authorities"/>
    <s v="E31000018"/>
    <x v="0"/>
    <x v="1"/>
    <x v="6"/>
    <n v="263"/>
  </r>
  <r>
    <x v="2"/>
    <x v="18"/>
    <s v="Non Metropolitan Fire Authorities"/>
    <s v="E31000018"/>
    <x v="0"/>
    <x v="1"/>
    <x v="7"/>
    <n v="357"/>
  </r>
  <r>
    <x v="2"/>
    <x v="18"/>
    <s v="Non Metropolitan Fire Authorities"/>
    <s v="E31000018"/>
    <x v="1"/>
    <x v="1"/>
    <x v="2"/>
    <n v="0"/>
  </r>
  <r>
    <x v="2"/>
    <x v="18"/>
    <s v="Non Metropolitan Fire Authorities"/>
    <s v="E31000018"/>
    <x v="1"/>
    <x v="1"/>
    <x v="3"/>
    <n v="0"/>
  </r>
  <r>
    <x v="2"/>
    <x v="18"/>
    <s v="Non Metropolitan Fire Authorities"/>
    <s v="E31000018"/>
    <x v="1"/>
    <x v="1"/>
    <x v="4"/>
    <n v="0"/>
  </r>
  <r>
    <x v="2"/>
    <x v="18"/>
    <s v="Non Metropolitan Fire Authorities"/>
    <s v="E31000018"/>
    <x v="1"/>
    <x v="1"/>
    <x v="5"/>
    <n v="4"/>
  </r>
  <r>
    <x v="2"/>
    <x v="18"/>
    <s v="Non Metropolitan Fire Authorities"/>
    <s v="E31000018"/>
    <x v="1"/>
    <x v="1"/>
    <x v="6"/>
    <n v="21"/>
  </r>
  <r>
    <x v="2"/>
    <x v="18"/>
    <s v="Non Metropolitan Fire Authorities"/>
    <s v="E31000018"/>
    <x v="1"/>
    <x v="1"/>
    <x v="7"/>
    <n v="25"/>
  </r>
  <r>
    <x v="2"/>
    <x v="19"/>
    <s v="Non Metropolitan Fire Authorities"/>
    <s v="E31000019"/>
    <x v="0"/>
    <x v="0"/>
    <x v="0"/>
    <n v="4"/>
  </r>
  <r>
    <x v="2"/>
    <x v="19"/>
    <s v="Non Metropolitan Fire Authorities"/>
    <s v="E31000019"/>
    <x v="0"/>
    <x v="0"/>
    <x v="1"/>
    <n v="4"/>
  </r>
  <r>
    <x v="2"/>
    <x v="19"/>
    <s v="Non Metropolitan Fire Authorities"/>
    <s v="E31000019"/>
    <x v="0"/>
    <x v="0"/>
    <x v="2"/>
    <n v="9"/>
  </r>
  <r>
    <x v="2"/>
    <x v="19"/>
    <s v="Non Metropolitan Fire Authorities"/>
    <s v="E31000019"/>
    <x v="0"/>
    <x v="0"/>
    <x v="3"/>
    <n v="24"/>
  </r>
  <r>
    <x v="2"/>
    <x v="19"/>
    <s v="Non Metropolitan Fire Authorities"/>
    <s v="E31000019"/>
    <x v="0"/>
    <x v="0"/>
    <x v="4"/>
    <n v="62"/>
  </r>
  <r>
    <x v="2"/>
    <x v="19"/>
    <s v="Non Metropolitan Fire Authorities"/>
    <s v="E31000019"/>
    <x v="0"/>
    <x v="0"/>
    <x v="5"/>
    <n v="79"/>
  </r>
  <r>
    <x v="2"/>
    <x v="19"/>
    <s v="Non Metropolitan Fire Authorities"/>
    <s v="E31000019"/>
    <x v="0"/>
    <x v="0"/>
    <x v="6"/>
    <n v="265"/>
  </r>
  <r>
    <x v="2"/>
    <x v="19"/>
    <s v="Non Metropolitan Fire Authorities"/>
    <s v="E31000019"/>
    <x v="0"/>
    <x v="0"/>
    <x v="7"/>
    <n v="447"/>
  </r>
  <r>
    <x v="2"/>
    <x v="19"/>
    <s v="Non Metropolitan Fire Authorities"/>
    <s v="E31000019"/>
    <x v="1"/>
    <x v="0"/>
    <x v="0"/>
    <n v="0"/>
  </r>
  <r>
    <x v="2"/>
    <x v="19"/>
    <s v="Non Metropolitan Fire Authorities"/>
    <s v="E31000019"/>
    <x v="1"/>
    <x v="0"/>
    <x v="1"/>
    <n v="0"/>
  </r>
  <r>
    <x v="2"/>
    <x v="19"/>
    <s v="Non Metropolitan Fire Authorities"/>
    <s v="E31000019"/>
    <x v="1"/>
    <x v="0"/>
    <x v="2"/>
    <n v="1"/>
  </r>
  <r>
    <x v="2"/>
    <x v="19"/>
    <s v="Non Metropolitan Fire Authorities"/>
    <s v="E31000019"/>
    <x v="1"/>
    <x v="0"/>
    <x v="3"/>
    <n v="0"/>
  </r>
  <r>
    <x v="2"/>
    <x v="19"/>
    <s v="Non Metropolitan Fire Authorities"/>
    <s v="E31000019"/>
    <x v="1"/>
    <x v="0"/>
    <x v="4"/>
    <n v="3"/>
  </r>
  <r>
    <x v="2"/>
    <x v="19"/>
    <s v="Non Metropolitan Fire Authorities"/>
    <s v="E31000019"/>
    <x v="1"/>
    <x v="0"/>
    <x v="5"/>
    <n v="1"/>
  </r>
  <r>
    <x v="2"/>
    <x v="19"/>
    <s v="Non Metropolitan Fire Authorities"/>
    <s v="E31000019"/>
    <x v="1"/>
    <x v="0"/>
    <x v="6"/>
    <n v="13"/>
  </r>
  <r>
    <x v="2"/>
    <x v="19"/>
    <s v="Non Metropolitan Fire Authorities"/>
    <s v="E31000019"/>
    <x v="1"/>
    <x v="0"/>
    <x v="7"/>
    <n v="18"/>
  </r>
  <r>
    <x v="2"/>
    <x v="19"/>
    <s v="Non Metropolitan Fire Authorities"/>
    <s v="E31000019"/>
    <x v="0"/>
    <x v="1"/>
    <x v="2"/>
    <n v="0"/>
  </r>
  <r>
    <x v="2"/>
    <x v="19"/>
    <s v="Non Metropolitan Fire Authorities"/>
    <s v="E31000019"/>
    <x v="0"/>
    <x v="1"/>
    <x v="3"/>
    <n v="0"/>
  </r>
  <r>
    <x v="2"/>
    <x v="19"/>
    <s v="Non Metropolitan Fire Authorities"/>
    <s v="E31000019"/>
    <x v="0"/>
    <x v="1"/>
    <x v="4"/>
    <n v="25"/>
  </r>
  <r>
    <x v="2"/>
    <x v="19"/>
    <s v="Non Metropolitan Fire Authorities"/>
    <s v="E31000019"/>
    <x v="0"/>
    <x v="1"/>
    <x v="5"/>
    <n v="40"/>
  </r>
  <r>
    <x v="2"/>
    <x v="19"/>
    <s v="Non Metropolitan Fire Authorities"/>
    <s v="E31000019"/>
    <x v="0"/>
    <x v="1"/>
    <x v="6"/>
    <n v="150"/>
  </r>
  <r>
    <x v="2"/>
    <x v="19"/>
    <s v="Non Metropolitan Fire Authorities"/>
    <s v="E31000019"/>
    <x v="0"/>
    <x v="1"/>
    <x v="7"/>
    <n v="215"/>
  </r>
  <r>
    <x v="2"/>
    <x v="19"/>
    <s v="Non Metropolitan Fire Authorities"/>
    <s v="E31000019"/>
    <x v="1"/>
    <x v="1"/>
    <x v="2"/>
    <n v="0"/>
  </r>
  <r>
    <x v="2"/>
    <x v="19"/>
    <s v="Non Metropolitan Fire Authorities"/>
    <s v="E31000019"/>
    <x v="1"/>
    <x v="1"/>
    <x v="3"/>
    <n v="0"/>
  </r>
  <r>
    <x v="2"/>
    <x v="19"/>
    <s v="Non Metropolitan Fire Authorities"/>
    <s v="E31000019"/>
    <x v="1"/>
    <x v="1"/>
    <x v="4"/>
    <n v="0"/>
  </r>
  <r>
    <x v="2"/>
    <x v="19"/>
    <s v="Non Metropolitan Fire Authorities"/>
    <s v="E31000019"/>
    <x v="1"/>
    <x v="1"/>
    <x v="5"/>
    <n v="1"/>
  </r>
  <r>
    <x v="2"/>
    <x v="19"/>
    <s v="Non Metropolitan Fire Authorities"/>
    <s v="E31000019"/>
    <x v="1"/>
    <x v="1"/>
    <x v="6"/>
    <n v="11"/>
  </r>
  <r>
    <x v="2"/>
    <x v="19"/>
    <s v="Non Metropolitan Fire Authorities"/>
    <s v="E31000019"/>
    <x v="1"/>
    <x v="1"/>
    <x v="7"/>
    <n v="12"/>
  </r>
  <r>
    <x v="2"/>
    <x v="20"/>
    <s v="Non Metropolitan Fire Authorities"/>
    <s v="E31000020"/>
    <x v="0"/>
    <x v="0"/>
    <x v="0"/>
    <n v="2"/>
  </r>
  <r>
    <x v="2"/>
    <x v="20"/>
    <s v="Non Metropolitan Fire Authorities"/>
    <s v="E31000020"/>
    <x v="0"/>
    <x v="0"/>
    <x v="1"/>
    <n v="3"/>
  </r>
  <r>
    <x v="2"/>
    <x v="20"/>
    <s v="Non Metropolitan Fire Authorities"/>
    <s v="E31000020"/>
    <x v="0"/>
    <x v="0"/>
    <x v="2"/>
    <n v="10"/>
  </r>
  <r>
    <x v="2"/>
    <x v="20"/>
    <s v="Non Metropolitan Fire Authorities"/>
    <s v="E31000020"/>
    <x v="0"/>
    <x v="0"/>
    <x v="3"/>
    <n v="30"/>
  </r>
  <r>
    <x v="2"/>
    <x v="20"/>
    <s v="Non Metropolitan Fire Authorities"/>
    <s v="E31000020"/>
    <x v="0"/>
    <x v="0"/>
    <x v="4"/>
    <n v="77"/>
  </r>
  <r>
    <x v="2"/>
    <x v="20"/>
    <s v="Non Metropolitan Fire Authorities"/>
    <s v="E31000020"/>
    <x v="0"/>
    <x v="0"/>
    <x v="5"/>
    <n v="60"/>
  </r>
  <r>
    <x v="2"/>
    <x v="20"/>
    <s v="Non Metropolitan Fire Authorities"/>
    <s v="E31000020"/>
    <x v="0"/>
    <x v="0"/>
    <x v="6"/>
    <n v="277"/>
  </r>
  <r>
    <x v="2"/>
    <x v="20"/>
    <s v="Non Metropolitan Fire Authorities"/>
    <s v="E31000020"/>
    <x v="0"/>
    <x v="0"/>
    <x v="7"/>
    <n v="459"/>
  </r>
  <r>
    <x v="2"/>
    <x v="20"/>
    <s v="Non Metropolitan Fire Authorities"/>
    <s v="E31000020"/>
    <x v="1"/>
    <x v="0"/>
    <x v="0"/>
    <n v="0"/>
  </r>
  <r>
    <x v="2"/>
    <x v="20"/>
    <s v="Non Metropolitan Fire Authorities"/>
    <s v="E31000020"/>
    <x v="1"/>
    <x v="0"/>
    <x v="1"/>
    <n v="0"/>
  </r>
  <r>
    <x v="2"/>
    <x v="20"/>
    <s v="Non Metropolitan Fire Authorities"/>
    <s v="E31000020"/>
    <x v="1"/>
    <x v="0"/>
    <x v="2"/>
    <n v="1"/>
  </r>
  <r>
    <x v="2"/>
    <x v="20"/>
    <s v="Non Metropolitan Fire Authorities"/>
    <s v="E31000020"/>
    <x v="1"/>
    <x v="0"/>
    <x v="3"/>
    <n v="1"/>
  </r>
  <r>
    <x v="2"/>
    <x v="20"/>
    <s v="Non Metropolitan Fire Authorities"/>
    <s v="E31000020"/>
    <x v="1"/>
    <x v="0"/>
    <x v="4"/>
    <n v="3"/>
  </r>
  <r>
    <x v="2"/>
    <x v="20"/>
    <s v="Non Metropolitan Fire Authorities"/>
    <s v="E31000020"/>
    <x v="1"/>
    <x v="0"/>
    <x v="5"/>
    <n v="0"/>
  </r>
  <r>
    <x v="2"/>
    <x v="20"/>
    <s v="Non Metropolitan Fire Authorities"/>
    <s v="E31000020"/>
    <x v="1"/>
    <x v="0"/>
    <x v="6"/>
    <n v="18"/>
  </r>
  <r>
    <x v="2"/>
    <x v="20"/>
    <s v="Non Metropolitan Fire Authorities"/>
    <s v="E31000020"/>
    <x v="1"/>
    <x v="0"/>
    <x v="7"/>
    <n v="23"/>
  </r>
  <r>
    <x v="2"/>
    <x v="20"/>
    <s v="Non Metropolitan Fire Authorities"/>
    <s v="E31000020"/>
    <x v="0"/>
    <x v="1"/>
    <x v="2"/>
    <n v="0"/>
  </r>
  <r>
    <x v="2"/>
    <x v="20"/>
    <s v="Non Metropolitan Fire Authorities"/>
    <s v="E31000020"/>
    <x v="0"/>
    <x v="1"/>
    <x v="3"/>
    <n v="0"/>
  </r>
  <r>
    <x v="2"/>
    <x v="20"/>
    <s v="Non Metropolitan Fire Authorities"/>
    <s v="E31000020"/>
    <x v="0"/>
    <x v="1"/>
    <x v="4"/>
    <n v="21"/>
  </r>
  <r>
    <x v="2"/>
    <x v="20"/>
    <s v="Non Metropolitan Fire Authorities"/>
    <s v="E31000020"/>
    <x v="0"/>
    <x v="1"/>
    <x v="5"/>
    <n v="49"/>
  </r>
  <r>
    <x v="2"/>
    <x v="20"/>
    <s v="Non Metropolitan Fire Authorities"/>
    <s v="E31000020"/>
    <x v="0"/>
    <x v="1"/>
    <x v="6"/>
    <n v="251"/>
  </r>
  <r>
    <x v="2"/>
    <x v="20"/>
    <s v="Non Metropolitan Fire Authorities"/>
    <s v="E31000020"/>
    <x v="0"/>
    <x v="1"/>
    <x v="7"/>
    <n v="321"/>
  </r>
  <r>
    <x v="2"/>
    <x v="20"/>
    <s v="Non Metropolitan Fire Authorities"/>
    <s v="E31000020"/>
    <x v="1"/>
    <x v="1"/>
    <x v="2"/>
    <n v="0"/>
  </r>
  <r>
    <x v="2"/>
    <x v="20"/>
    <s v="Non Metropolitan Fire Authorities"/>
    <s v="E31000020"/>
    <x v="1"/>
    <x v="1"/>
    <x v="3"/>
    <n v="0"/>
  </r>
  <r>
    <x v="2"/>
    <x v="20"/>
    <s v="Non Metropolitan Fire Authorities"/>
    <s v="E31000020"/>
    <x v="1"/>
    <x v="1"/>
    <x v="4"/>
    <n v="1"/>
  </r>
  <r>
    <x v="2"/>
    <x v="20"/>
    <s v="Non Metropolitan Fire Authorities"/>
    <s v="E31000020"/>
    <x v="1"/>
    <x v="1"/>
    <x v="5"/>
    <n v="2"/>
  </r>
  <r>
    <x v="2"/>
    <x v="20"/>
    <s v="Non Metropolitan Fire Authorities"/>
    <s v="E31000020"/>
    <x v="1"/>
    <x v="1"/>
    <x v="6"/>
    <n v="8"/>
  </r>
  <r>
    <x v="2"/>
    <x v="20"/>
    <s v="Non Metropolitan Fire Authorities"/>
    <s v="E31000020"/>
    <x v="1"/>
    <x v="1"/>
    <x v="7"/>
    <n v="11"/>
  </r>
  <r>
    <x v="2"/>
    <x v="21"/>
    <s v="Non Metropolitan Fire Authorities"/>
    <s v="E31000021"/>
    <x v="0"/>
    <x v="0"/>
    <x v="0"/>
    <n v="0"/>
  </r>
  <r>
    <x v="2"/>
    <x v="21"/>
    <s v="Non Metropolitan Fire Authorities"/>
    <s v="E31000021"/>
    <x v="0"/>
    <x v="0"/>
    <x v="1"/>
    <n v="1"/>
  </r>
  <r>
    <x v="2"/>
    <x v="21"/>
    <s v="Non Metropolitan Fire Authorities"/>
    <s v="E31000021"/>
    <x v="0"/>
    <x v="0"/>
    <x v="2"/>
    <n v="2"/>
  </r>
  <r>
    <x v="2"/>
    <x v="21"/>
    <s v="Non Metropolitan Fire Authorities"/>
    <s v="E31000021"/>
    <x v="0"/>
    <x v="0"/>
    <x v="3"/>
    <n v="6"/>
  </r>
  <r>
    <x v="2"/>
    <x v="21"/>
    <s v="Non Metropolitan Fire Authorities"/>
    <s v="E31000021"/>
    <x v="0"/>
    <x v="0"/>
    <x v="4"/>
    <n v="14"/>
  </r>
  <r>
    <x v="2"/>
    <x v="21"/>
    <s v="Non Metropolitan Fire Authorities"/>
    <s v="E31000021"/>
    <x v="0"/>
    <x v="0"/>
    <x v="5"/>
    <n v="8"/>
  </r>
  <r>
    <x v="2"/>
    <x v="21"/>
    <s v="Non Metropolitan Fire Authorities"/>
    <s v="E31000021"/>
    <x v="0"/>
    <x v="0"/>
    <x v="6"/>
    <n v="41"/>
  </r>
  <r>
    <x v="2"/>
    <x v="21"/>
    <s v="Non Metropolitan Fire Authorities"/>
    <s v="E31000021"/>
    <x v="0"/>
    <x v="0"/>
    <x v="7"/>
    <n v="72"/>
  </r>
  <r>
    <x v="2"/>
    <x v="21"/>
    <s v="Non Metropolitan Fire Authorities"/>
    <s v="E31000021"/>
    <x v="1"/>
    <x v="0"/>
    <x v="0"/>
    <n v="0"/>
  </r>
  <r>
    <x v="2"/>
    <x v="21"/>
    <s v="Non Metropolitan Fire Authorities"/>
    <s v="E31000021"/>
    <x v="1"/>
    <x v="0"/>
    <x v="1"/>
    <n v="0"/>
  </r>
  <r>
    <x v="2"/>
    <x v="21"/>
    <s v="Non Metropolitan Fire Authorities"/>
    <s v="E31000021"/>
    <x v="1"/>
    <x v="0"/>
    <x v="2"/>
    <n v="0"/>
  </r>
  <r>
    <x v="2"/>
    <x v="21"/>
    <s v="Non Metropolitan Fire Authorities"/>
    <s v="E31000021"/>
    <x v="1"/>
    <x v="0"/>
    <x v="3"/>
    <n v="0"/>
  </r>
  <r>
    <x v="2"/>
    <x v="21"/>
    <s v="Non Metropolitan Fire Authorities"/>
    <s v="E31000021"/>
    <x v="1"/>
    <x v="0"/>
    <x v="4"/>
    <n v="0"/>
  </r>
  <r>
    <x v="2"/>
    <x v="21"/>
    <s v="Non Metropolitan Fire Authorities"/>
    <s v="E31000021"/>
    <x v="1"/>
    <x v="0"/>
    <x v="5"/>
    <n v="0"/>
  </r>
  <r>
    <x v="2"/>
    <x v="21"/>
    <s v="Non Metropolitan Fire Authorities"/>
    <s v="E31000021"/>
    <x v="1"/>
    <x v="0"/>
    <x v="6"/>
    <n v="3"/>
  </r>
  <r>
    <x v="2"/>
    <x v="21"/>
    <s v="Non Metropolitan Fire Authorities"/>
    <s v="E31000021"/>
    <x v="1"/>
    <x v="0"/>
    <x v="7"/>
    <n v="3"/>
  </r>
  <r>
    <x v="2"/>
    <x v="21"/>
    <s v="Non Metropolitan Fire Authorities"/>
    <s v="E31000021"/>
    <x v="0"/>
    <x v="1"/>
    <x v="2"/>
    <n v="0"/>
  </r>
  <r>
    <x v="2"/>
    <x v="21"/>
    <s v="Non Metropolitan Fire Authorities"/>
    <s v="E31000021"/>
    <x v="0"/>
    <x v="1"/>
    <x v="3"/>
    <n v="0"/>
  </r>
  <r>
    <x v="2"/>
    <x v="21"/>
    <s v="Non Metropolitan Fire Authorities"/>
    <s v="E31000021"/>
    <x v="0"/>
    <x v="1"/>
    <x v="4"/>
    <n v="7"/>
  </r>
  <r>
    <x v="2"/>
    <x v="21"/>
    <s v="Non Metropolitan Fire Authorities"/>
    <s v="E31000021"/>
    <x v="0"/>
    <x v="1"/>
    <x v="5"/>
    <n v="13"/>
  </r>
  <r>
    <x v="2"/>
    <x v="21"/>
    <s v="Non Metropolitan Fire Authorities"/>
    <s v="E31000021"/>
    <x v="0"/>
    <x v="1"/>
    <x v="6"/>
    <n v="75"/>
  </r>
  <r>
    <x v="2"/>
    <x v="21"/>
    <s v="Non Metropolitan Fire Authorities"/>
    <s v="E31000021"/>
    <x v="0"/>
    <x v="1"/>
    <x v="7"/>
    <n v="95"/>
  </r>
  <r>
    <x v="2"/>
    <x v="21"/>
    <s v="Non Metropolitan Fire Authorities"/>
    <s v="E31000021"/>
    <x v="1"/>
    <x v="1"/>
    <x v="2"/>
    <n v="0"/>
  </r>
  <r>
    <x v="2"/>
    <x v="21"/>
    <s v="Non Metropolitan Fire Authorities"/>
    <s v="E31000021"/>
    <x v="1"/>
    <x v="1"/>
    <x v="3"/>
    <n v="0"/>
  </r>
  <r>
    <x v="2"/>
    <x v="21"/>
    <s v="Non Metropolitan Fire Authorities"/>
    <s v="E31000021"/>
    <x v="1"/>
    <x v="1"/>
    <x v="4"/>
    <n v="0"/>
  </r>
  <r>
    <x v="2"/>
    <x v="21"/>
    <s v="Non Metropolitan Fire Authorities"/>
    <s v="E31000021"/>
    <x v="1"/>
    <x v="1"/>
    <x v="5"/>
    <n v="0"/>
  </r>
  <r>
    <x v="2"/>
    <x v="21"/>
    <s v="Non Metropolitan Fire Authorities"/>
    <s v="E31000021"/>
    <x v="1"/>
    <x v="1"/>
    <x v="6"/>
    <n v="0"/>
  </r>
  <r>
    <x v="2"/>
    <x v="21"/>
    <s v="Non Metropolitan Fire Authorities"/>
    <s v="E31000021"/>
    <x v="1"/>
    <x v="1"/>
    <x v="7"/>
    <n v="0"/>
  </r>
  <r>
    <x v="2"/>
    <x v="22"/>
    <s v="Non Metropolitan Fire Authorities"/>
    <s v="E31000039"/>
    <x v="0"/>
    <x v="0"/>
    <x v="0"/>
    <n v="0"/>
  </r>
  <r>
    <x v="2"/>
    <x v="22"/>
    <s v="Non Metropolitan Fire Authorities"/>
    <s v="E31000039"/>
    <x v="0"/>
    <x v="0"/>
    <x v="1"/>
    <n v="0"/>
  </r>
  <r>
    <x v="2"/>
    <x v="22"/>
    <s v="Non Metropolitan Fire Authorities"/>
    <s v="E31000039"/>
    <x v="0"/>
    <x v="0"/>
    <x v="2"/>
    <n v="0"/>
  </r>
  <r>
    <x v="2"/>
    <x v="22"/>
    <s v="Non Metropolitan Fire Authorities"/>
    <s v="E31000039"/>
    <x v="0"/>
    <x v="0"/>
    <x v="3"/>
    <n v="0"/>
  </r>
  <r>
    <x v="2"/>
    <x v="22"/>
    <s v="Non Metropolitan Fire Authorities"/>
    <s v="E31000039"/>
    <x v="0"/>
    <x v="0"/>
    <x v="4"/>
    <n v="0"/>
  </r>
  <r>
    <x v="2"/>
    <x v="22"/>
    <s v="Non Metropolitan Fire Authorities"/>
    <s v="E31000039"/>
    <x v="0"/>
    <x v="0"/>
    <x v="5"/>
    <n v="0"/>
  </r>
  <r>
    <x v="2"/>
    <x v="22"/>
    <s v="Non Metropolitan Fire Authorities"/>
    <s v="E31000039"/>
    <x v="0"/>
    <x v="0"/>
    <x v="6"/>
    <n v="0"/>
  </r>
  <r>
    <x v="2"/>
    <x v="22"/>
    <s v="Non Metropolitan Fire Authorities"/>
    <s v="E31000039"/>
    <x v="0"/>
    <x v="0"/>
    <x v="7"/>
    <n v="0"/>
  </r>
  <r>
    <x v="2"/>
    <x v="22"/>
    <s v="Non Metropolitan Fire Authorities"/>
    <s v="E31000039"/>
    <x v="1"/>
    <x v="0"/>
    <x v="0"/>
    <n v="0"/>
  </r>
  <r>
    <x v="2"/>
    <x v="22"/>
    <s v="Non Metropolitan Fire Authorities"/>
    <s v="E31000039"/>
    <x v="1"/>
    <x v="0"/>
    <x v="1"/>
    <n v="0"/>
  </r>
  <r>
    <x v="2"/>
    <x v="22"/>
    <s v="Non Metropolitan Fire Authorities"/>
    <s v="E31000039"/>
    <x v="1"/>
    <x v="0"/>
    <x v="2"/>
    <n v="0"/>
  </r>
  <r>
    <x v="2"/>
    <x v="22"/>
    <s v="Non Metropolitan Fire Authorities"/>
    <s v="E31000039"/>
    <x v="1"/>
    <x v="0"/>
    <x v="3"/>
    <n v="0"/>
  </r>
  <r>
    <x v="2"/>
    <x v="22"/>
    <s v="Non Metropolitan Fire Authorities"/>
    <s v="E31000039"/>
    <x v="1"/>
    <x v="0"/>
    <x v="4"/>
    <n v="0"/>
  </r>
  <r>
    <x v="2"/>
    <x v="22"/>
    <s v="Non Metropolitan Fire Authorities"/>
    <s v="E31000039"/>
    <x v="1"/>
    <x v="0"/>
    <x v="5"/>
    <n v="0"/>
  </r>
  <r>
    <x v="2"/>
    <x v="22"/>
    <s v="Non Metropolitan Fire Authorities"/>
    <s v="E31000039"/>
    <x v="1"/>
    <x v="0"/>
    <x v="6"/>
    <n v="0"/>
  </r>
  <r>
    <x v="2"/>
    <x v="22"/>
    <s v="Non Metropolitan Fire Authorities"/>
    <s v="E31000039"/>
    <x v="1"/>
    <x v="0"/>
    <x v="7"/>
    <n v="0"/>
  </r>
  <r>
    <x v="2"/>
    <x v="22"/>
    <s v="Non Metropolitan Fire Authorities"/>
    <s v="E31000039"/>
    <x v="0"/>
    <x v="1"/>
    <x v="2"/>
    <n v="0"/>
  </r>
  <r>
    <x v="2"/>
    <x v="22"/>
    <s v="Non Metropolitan Fire Authorities"/>
    <s v="E31000039"/>
    <x v="0"/>
    <x v="1"/>
    <x v="3"/>
    <n v="1"/>
  </r>
  <r>
    <x v="2"/>
    <x v="22"/>
    <s v="Non Metropolitan Fire Authorities"/>
    <s v="E31000039"/>
    <x v="0"/>
    <x v="1"/>
    <x v="4"/>
    <n v="6"/>
  </r>
  <r>
    <x v="2"/>
    <x v="22"/>
    <s v="Non Metropolitan Fire Authorities"/>
    <s v="E31000039"/>
    <x v="0"/>
    <x v="1"/>
    <x v="5"/>
    <n v="6"/>
  </r>
  <r>
    <x v="2"/>
    <x v="22"/>
    <s v="Non Metropolitan Fire Authorities"/>
    <s v="E31000039"/>
    <x v="0"/>
    <x v="1"/>
    <x v="6"/>
    <n v="23"/>
  </r>
  <r>
    <x v="2"/>
    <x v="22"/>
    <s v="Non Metropolitan Fire Authorities"/>
    <s v="E31000039"/>
    <x v="0"/>
    <x v="1"/>
    <x v="7"/>
    <n v="36"/>
  </r>
  <r>
    <x v="2"/>
    <x v="22"/>
    <s v="Non Metropolitan Fire Authorities"/>
    <s v="E31000039"/>
    <x v="1"/>
    <x v="1"/>
    <x v="2"/>
    <n v="0"/>
  </r>
  <r>
    <x v="2"/>
    <x v="22"/>
    <s v="Non Metropolitan Fire Authorities"/>
    <s v="E31000039"/>
    <x v="1"/>
    <x v="1"/>
    <x v="3"/>
    <n v="0"/>
  </r>
  <r>
    <x v="2"/>
    <x v="22"/>
    <s v="Non Metropolitan Fire Authorities"/>
    <s v="E31000039"/>
    <x v="1"/>
    <x v="1"/>
    <x v="4"/>
    <n v="0"/>
  </r>
  <r>
    <x v="2"/>
    <x v="22"/>
    <s v="Non Metropolitan Fire Authorities"/>
    <s v="E31000039"/>
    <x v="1"/>
    <x v="1"/>
    <x v="5"/>
    <n v="0"/>
  </r>
  <r>
    <x v="2"/>
    <x v="22"/>
    <s v="Non Metropolitan Fire Authorities"/>
    <s v="E31000039"/>
    <x v="1"/>
    <x v="1"/>
    <x v="6"/>
    <n v="2"/>
  </r>
  <r>
    <x v="2"/>
    <x v="22"/>
    <s v="Non Metropolitan Fire Authorities"/>
    <s v="E31000039"/>
    <x v="1"/>
    <x v="1"/>
    <x v="7"/>
    <n v="2"/>
  </r>
  <r>
    <x v="2"/>
    <x v="23"/>
    <s v="Non Metropolitan Fire Authorities"/>
    <s v="E31000022"/>
    <x v="0"/>
    <x v="0"/>
    <x v="0"/>
    <n v="4"/>
  </r>
  <r>
    <x v="2"/>
    <x v="23"/>
    <s v="Non Metropolitan Fire Authorities"/>
    <s v="E31000022"/>
    <x v="0"/>
    <x v="0"/>
    <x v="1"/>
    <n v="5"/>
  </r>
  <r>
    <x v="2"/>
    <x v="23"/>
    <s v="Non Metropolitan Fire Authorities"/>
    <s v="E31000022"/>
    <x v="0"/>
    <x v="0"/>
    <x v="2"/>
    <n v="15"/>
  </r>
  <r>
    <x v="2"/>
    <x v="23"/>
    <s v="Non Metropolitan Fire Authorities"/>
    <s v="E31000022"/>
    <x v="0"/>
    <x v="0"/>
    <x v="3"/>
    <n v="54"/>
  </r>
  <r>
    <x v="2"/>
    <x v="23"/>
    <s v="Non Metropolitan Fire Authorities"/>
    <s v="E31000022"/>
    <x v="0"/>
    <x v="0"/>
    <x v="4"/>
    <n v="81"/>
  </r>
  <r>
    <x v="2"/>
    <x v="23"/>
    <s v="Non Metropolitan Fire Authorities"/>
    <s v="E31000022"/>
    <x v="0"/>
    <x v="0"/>
    <x v="5"/>
    <n v="111"/>
  </r>
  <r>
    <x v="2"/>
    <x v="23"/>
    <s v="Non Metropolitan Fire Authorities"/>
    <s v="E31000022"/>
    <x v="0"/>
    <x v="0"/>
    <x v="6"/>
    <n v="384"/>
  </r>
  <r>
    <x v="2"/>
    <x v="23"/>
    <s v="Non Metropolitan Fire Authorities"/>
    <s v="E31000022"/>
    <x v="0"/>
    <x v="0"/>
    <x v="7"/>
    <n v="654"/>
  </r>
  <r>
    <x v="2"/>
    <x v="23"/>
    <s v="Non Metropolitan Fire Authorities"/>
    <s v="E31000022"/>
    <x v="1"/>
    <x v="0"/>
    <x v="0"/>
    <n v="0"/>
  </r>
  <r>
    <x v="2"/>
    <x v="23"/>
    <s v="Non Metropolitan Fire Authorities"/>
    <s v="E31000022"/>
    <x v="1"/>
    <x v="0"/>
    <x v="1"/>
    <n v="0"/>
  </r>
  <r>
    <x v="2"/>
    <x v="23"/>
    <s v="Non Metropolitan Fire Authorities"/>
    <s v="E31000022"/>
    <x v="1"/>
    <x v="0"/>
    <x v="2"/>
    <n v="1"/>
  </r>
  <r>
    <x v="2"/>
    <x v="23"/>
    <s v="Non Metropolitan Fire Authorities"/>
    <s v="E31000022"/>
    <x v="1"/>
    <x v="0"/>
    <x v="3"/>
    <n v="4"/>
  </r>
  <r>
    <x v="2"/>
    <x v="23"/>
    <s v="Non Metropolitan Fire Authorities"/>
    <s v="E31000022"/>
    <x v="1"/>
    <x v="0"/>
    <x v="4"/>
    <n v="7"/>
  </r>
  <r>
    <x v="2"/>
    <x v="23"/>
    <s v="Non Metropolitan Fire Authorities"/>
    <s v="E31000022"/>
    <x v="1"/>
    <x v="0"/>
    <x v="5"/>
    <n v="2"/>
  </r>
  <r>
    <x v="2"/>
    <x v="23"/>
    <s v="Non Metropolitan Fire Authorities"/>
    <s v="E31000022"/>
    <x v="1"/>
    <x v="0"/>
    <x v="6"/>
    <n v="22"/>
  </r>
  <r>
    <x v="2"/>
    <x v="23"/>
    <s v="Non Metropolitan Fire Authorities"/>
    <s v="E31000022"/>
    <x v="1"/>
    <x v="0"/>
    <x v="7"/>
    <n v="36"/>
  </r>
  <r>
    <x v="2"/>
    <x v="23"/>
    <s v="Non Metropolitan Fire Authorities"/>
    <s v="E31000022"/>
    <x v="0"/>
    <x v="1"/>
    <x v="2"/>
    <n v="0"/>
  </r>
  <r>
    <x v="2"/>
    <x v="23"/>
    <s v="Non Metropolitan Fire Authorities"/>
    <s v="E31000022"/>
    <x v="0"/>
    <x v="1"/>
    <x v="3"/>
    <n v="0"/>
  </r>
  <r>
    <x v="2"/>
    <x v="23"/>
    <s v="Non Metropolitan Fire Authorities"/>
    <s v="E31000022"/>
    <x v="0"/>
    <x v="1"/>
    <x v="4"/>
    <n v="28"/>
  </r>
  <r>
    <x v="2"/>
    <x v="23"/>
    <s v="Non Metropolitan Fire Authorities"/>
    <s v="E31000022"/>
    <x v="0"/>
    <x v="1"/>
    <x v="5"/>
    <n v="76"/>
  </r>
  <r>
    <x v="2"/>
    <x v="23"/>
    <s v="Non Metropolitan Fire Authorities"/>
    <s v="E31000022"/>
    <x v="0"/>
    <x v="1"/>
    <x v="6"/>
    <n v="314"/>
  </r>
  <r>
    <x v="2"/>
    <x v="23"/>
    <s v="Non Metropolitan Fire Authorities"/>
    <s v="E31000022"/>
    <x v="0"/>
    <x v="1"/>
    <x v="7"/>
    <n v="418"/>
  </r>
  <r>
    <x v="2"/>
    <x v="23"/>
    <s v="Non Metropolitan Fire Authorities"/>
    <s v="E31000022"/>
    <x v="1"/>
    <x v="1"/>
    <x v="2"/>
    <n v="0"/>
  </r>
  <r>
    <x v="2"/>
    <x v="23"/>
    <s v="Non Metropolitan Fire Authorities"/>
    <s v="E31000022"/>
    <x v="1"/>
    <x v="1"/>
    <x v="3"/>
    <n v="0"/>
  </r>
  <r>
    <x v="2"/>
    <x v="23"/>
    <s v="Non Metropolitan Fire Authorities"/>
    <s v="E31000022"/>
    <x v="1"/>
    <x v="1"/>
    <x v="4"/>
    <n v="0"/>
  </r>
  <r>
    <x v="2"/>
    <x v="23"/>
    <s v="Non Metropolitan Fire Authorities"/>
    <s v="E31000022"/>
    <x v="1"/>
    <x v="1"/>
    <x v="5"/>
    <n v="0"/>
  </r>
  <r>
    <x v="2"/>
    <x v="23"/>
    <s v="Non Metropolitan Fire Authorities"/>
    <s v="E31000022"/>
    <x v="1"/>
    <x v="1"/>
    <x v="6"/>
    <n v="14"/>
  </r>
  <r>
    <x v="2"/>
    <x v="23"/>
    <s v="Non Metropolitan Fire Authorities"/>
    <s v="E31000022"/>
    <x v="1"/>
    <x v="1"/>
    <x v="7"/>
    <n v="14"/>
  </r>
  <r>
    <x v="2"/>
    <x v="24"/>
    <s v="Non Metropolitan Fire Authorities"/>
    <s v="E31000023"/>
    <x v="0"/>
    <x v="0"/>
    <x v="0"/>
    <n v="3"/>
  </r>
  <r>
    <x v="2"/>
    <x v="24"/>
    <s v="Non Metropolitan Fire Authorities"/>
    <s v="E31000023"/>
    <x v="0"/>
    <x v="0"/>
    <x v="1"/>
    <n v="4"/>
  </r>
  <r>
    <x v="2"/>
    <x v="24"/>
    <s v="Non Metropolitan Fire Authorities"/>
    <s v="E31000023"/>
    <x v="0"/>
    <x v="0"/>
    <x v="2"/>
    <n v="9"/>
  </r>
  <r>
    <x v="2"/>
    <x v="24"/>
    <s v="Non Metropolitan Fire Authorities"/>
    <s v="E31000023"/>
    <x v="0"/>
    <x v="0"/>
    <x v="3"/>
    <n v="24"/>
  </r>
  <r>
    <x v="2"/>
    <x v="24"/>
    <s v="Non Metropolitan Fire Authorities"/>
    <s v="E31000023"/>
    <x v="0"/>
    <x v="0"/>
    <x v="4"/>
    <n v="90"/>
  </r>
  <r>
    <x v="2"/>
    <x v="24"/>
    <s v="Non Metropolitan Fire Authorities"/>
    <s v="E31000023"/>
    <x v="0"/>
    <x v="0"/>
    <x v="5"/>
    <n v="101"/>
  </r>
  <r>
    <x v="2"/>
    <x v="24"/>
    <s v="Non Metropolitan Fire Authorities"/>
    <s v="E31000023"/>
    <x v="0"/>
    <x v="0"/>
    <x v="6"/>
    <n v="349"/>
  </r>
  <r>
    <x v="2"/>
    <x v="24"/>
    <s v="Non Metropolitan Fire Authorities"/>
    <s v="E31000023"/>
    <x v="0"/>
    <x v="0"/>
    <x v="7"/>
    <n v="580"/>
  </r>
  <r>
    <x v="2"/>
    <x v="24"/>
    <s v="Non Metropolitan Fire Authorities"/>
    <s v="E31000023"/>
    <x v="1"/>
    <x v="0"/>
    <x v="0"/>
    <n v="0"/>
  </r>
  <r>
    <x v="2"/>
    <x v="24"/>
    <s v="Non Metropolitan Fire Authorities"/>
    <s v="E31000023"/>
    <x v="1"/>
    <x v="0"/>
    <x v="1"/>
    <n v="0"/>
  </r>
  <r>
    <x v="2"/>
    <x v="24"/>
    <s v="Non Metropolitan Fire Authorities"/>
    <s v="E31000023"/>
    <x v="1"/>
    <x v="0"/>
    <x v="2"/>
    <n v="0"/>
  </r>
  <r>
    <x v="2"/>
    <x v="24"/>
    <s v="Non Metropolitan Fire Authorities"/>
    <s v="E31000023"/>
    <x v="1"/>
    <x v="0"/>
    <x v="3"/>
    <n v="2"/>
  </r>
  <r>
    <x v="2"/>
    <x v="24"/>
    <s v="Non Metropolitan Fire Authorities"/>
    <s v="E31000023"/>
    <x v="1"/>
    <x v="0"/>
    <x v="4"/>
    <n v="5"/>
  </r>
  <r>
    <x v="2"/>
    <x v="24"/>
    <s v="Non Metropolitan Fire Authorities"/>
    <s v="E31000023"/>
    <x v="1"/>
    <x v="0"/>
    <x v="5"/>
    <n v="2"/>
  </r>
  <r>
    <x v="2"/>
    <x v="24"/>
    <s v="Non Metropolitan Fire Authorities"/>
    <s v="E31000023"/>
    <x v="1"/>
    <x v="0"/>
    <x v="6"/>
    <n v="20"/>
  </r>
  <r>
    <x v="2"/>
    <x v="24"/>
    <s v="Non Metropolitan Fire Authorities"/>
    <s v="E31000023"/>
    <x v="1"/>
    <x v="0"/>
    <x v="7"/>
    <n v="29"/>
  </r>
  <r>
    <x v="2"/>
    <x v="24"/>
    <s v="Non Metropolitan Fire Authorities"/>
    <s v="E31000023"/>
    <x v="0"/>
    <x v="1"/>
    <x v="2"/>
    <n v="0"/>
  </r>
  <r>
    <x v="2"/>
    <x v="24"/>
    <s v="Non Metropolitan Fire Authorities"/>
    <s v="E31000023"/>
    <x v="0"/>
    <x v="1"/>
    <x v="3"/>
    <n v="0"/>
  </r>
  <r>
    <x v="2"/>
    <x v="24"/>
    <s v="Non Metropolitan Fire Authorities"/>
    <s v="E31000023"/>
    <x v="0"/>
    <x v="1"/>
    <x v="4"/>
    <n v="31"/>
  </r>
  <r>
    <x v="2"/>
    <x v="24"/>
    <s v="Non Metropolitan Fire Authorities"/>
    <s v="E31000023"/>
    <x v="0"/>
    <x v="1"/>
    <x v="5"/>
    <n v="100"/>
  </r>
  <r>
    <x v="2"/>
    <x v="24"/>
    <s v="Non Metropolitan Fire Authorities"/>
    <s v="E31000023"/>
    <x v="0"/>
    <x v="1"/>
    <x v="6"/>
    <n v="251"/>
  </r>
  <r>
    <x v="2"/>
    <x v="24"/>
    <s v="Non Metropolitan Fire Authorities"/>
    <s v="E31000023"/>
    <x v="0"/>
    <x v="1"/>
    <x v="7"/>
    <n v="382"/>
  </r>
  <r>
    <x v="2"/>
    <x v="24"/>
    <s v="Non Metropolitan Fire Authorities"/>
    <s v="E31000023"/>
    <x v="1"/>
    <x v="1"/>
    <x v="2"/>
    <n v="0"/>
  </r>
  <r>
    <x v="2"/>
    <x v="24"/>
    <s v="Non Metropolitan Fire Authorities"/>
    <s v="E31000023"/>
    <x v="1"/>
    <x v="1"/>
    <x v="3"/>
    <n v="0"/>
  </r>
  <r>
    <x v="2"/>
    <x v="24"/>
    <s v="Non Metropolitan Fire Authorities"/>
    <s v="E31000023"/>
    <x v="1"/>
    <x v="1"/>
    <x v="4"/>
    <n v="0"/>
  </r>
  <r>
    <x v="2"/>
    <x v="24"/>
    <s v="Non Metropolitan Fire Authorities"/>
    <s v="E31000023"/>
    <x v="1"/>
    <x v="1"/>
    <x v="5"/>
    <n v="1"/>
  </r>
  <r>
    <x v="2"/>
    <x v="24"/>
    <s v="Non Metropolitan Fire Authorities"/>
    <s v="E31000023"/>
    <x v="1"/>
    <x v="1"/>
    <x v="6"/>
    <n v="25"/>
  </r>
  <r>
    <x v="2"/>
    <x v="24"/>
    <s v="Non Metropolitan Fire Authorities"/>
    <s v="E31000023"/>
    <x v="1"/>
    <x v="1"/>
    <x v="7"/>
    <n v="26"/>
  </r>
  <r>
    <x v="2"/>
    <x v="25"/>
    <s v="Non Metropolitan Fire Authorities"/>
    <s v="E31000024"/>
    <x v="0"/>
    <x v="0"/>
    <x v="0"/>
    <n v="3"/>
  </r>
  <r>
    <x v="2"/>
    <x v="25"/>
    <s v="Non Metropolitan Fire Authorities"/>
    <s v="E31000024"/>
    <x v="0"/>
    <x v="0"/>
    <x v="1"/>
    <n v="2"/>
  </r>
  <r>
    <x v="2"/>
    <x v="25"/>
    <s v="Non Metropolitan Fire Authorities"/>
    <s v="E31000024"/>
    <x v="0"/>
    <x v="0"/>
    <x v="2"/>
    <n v="7"/>
  </r>
  <r>
    <x v="2"/>
    <x v="25"/>
    <s v="Non Metropolitan Fire Authorities"/>
    <s v="E31000024"/>
    <x v="0"/>
    <x v="0"/>
    <x v="3"/>
    <n v="22"/>
  </r>
  <r>
    <x v="2"/>
    <x v="25"/>
    <s v="Non Metropolitan Fire Authorities"/>
    <s v="E31000024"/>
    <x v="0"/>
    <x v="0"/>
    <x v="4"/>
    <n v="50"/>
  </r>
  <r>
    <x v="2"/>
    <x v="25"/>
    <s v="Non Metropolitan Fire Authorities"/>
    <s v="E31000024"/>
    <x v="0"/>
    <x v="0"/>
    <x v="5"/>
    <n v="65"/>
  </r>
  <r>
    <x v="2"/>
    <x v="25"/>
    <s v="Non Metropolitan Fire Authorities"/>
    <s v="E31000024"/>
    <x v="0"/>
    <x v="0"/>
    <x v="6"/>
    <n v="201"/>
  </r>
  <r>
    <x v="2"/>
    <x v="25"/>
    <s v="Non Metropolitan Fire Authorities"/>
    <s v="E31000024"/>
    <x v="0"/>
    <x v="0"/>
    <x v="7"/>
    <n v="350"/>
  </r>
  <r>
    <x v="2"/>
    <x v="25"/>
    <s v="Non Metropolitan Fire Authorities"/>
    <s v="E31000024"/>
    <x v="1"/>
    <x v="0"/>
    <x v="0"/>
    <n v="0"/>
  </r>
  <r>
    <x v="2"/>
    <x v="25"/>
    <s v="Non Metropolitan Fire Authorities"/>
    <s v="E31000024"/>
    <x v="1"/>
    <x v="0"/>
    <x v="1"/>
    <n v="0"/>
  </r>
  <r>
    <x v="2"/>
    <x v="25"/>
    <s v="Non Metropolitan Fire Authorities"/>
    <s v="E31000024"/>
    <x v="1"/>
    <x v="0"/>
    <x v="2"/>
    <n v="0"/>
  </r>
  <r>
    <x v="2"/>
    <x v="25"/>
    <s v="Non Metropolitan Fire Authorities"/>
    <s v="E31000024"/>
    <x v="1"/>
    <x v="0"/>
    <x v="3"/>
    <n v="0"/>
  </r>
  <r>
    <x v="2"/>
    <x v="25"/>
    <s v="Non Metropolitan Fire Authorities"/>
    <s v="E31000024"/>
    <x v="1"/>
    <x v="0"/>
    <x v="4"/>
    <n v="2"/>
  </r>
  <r>
    <x v="2"/>
    <x v="25"/>
    <s v="Non Metropolitan Fire Authorities"/>
    <s v="E31000024"/>
    <x v="1"/>
    <x v="0"/>
    <x v="5"/>
    <n v="1"/>
  </r>
  <r>
    <x v="2"/>
    <x v="25"/>
    <s v="Non Metropolitan Fire Authorities"/>
    <s v="E31000024"/>
    <x v="1"/>
    <x v="0"/>
    <x v="6"/>
    <n v="10"/>
  </r>
  <r>
    <x v="2"/>
    <x v="25"/>
    <s v="Non Metropolitan Fire Authorities"/>
    <s v="E31000024"/>
    <x v="1"/>
    <x v="0"/>
    <x v="7"/>
    <n v="13"/>
  </r>
  <r>
    <x v="2"/>
    <x v="25"/>
    <s v="Non Metropolitan Fire Authorities"/>
    <s v="E31000024"/>
    <x v="0"/>
    <x v="1"/>
    <x v="2"/>
    <n v="0"/>
  </r>
  <r>
    <x v="2"/>
    <x v="25"/>
    <s v="Non Metropolitan Fire Authorities"/>
    <s v="E31000024"/>
    <x v="0"/>
    <x v="1"/>
    <x v="3"/>
    <n v="0"/>
  </r>
  <r>
    <x v="2"/>
    <x v="25"/>
    <s v="Non Metropolitan Fire Authorities"/>
    <s v="E31000024"/>
    <x v="0"/>
    <x v="1"/>
    <x v="4"/>
    <n v="16"/>
  </r>
  <r>
    <x v="2"/>
    <x v="25"/>
    <s v="Non Metropolitan Fire Authorities"/>
    <s v="E31000024"/>
    <x v="0"/>
    <x v="1"/>
    <x v="5"/>
    <n v="34"/>
  </r>
  <r>
    <x v="2"/>
    <x v="25"/>
    <s v="Non Metropolitan Fire Authorities"/>
    <s v="E31000024"/>
    <x v="0"/>
    <x v="1"/>
    <x v="6"/>
    <n v="146"/>
  </r>
  <r>
    <x v="2"/>
    <x v="25"/>
    <s v="Non Metropolitan Fire Authorities"/>
    <s v="E31000024"/>
    <x v="0"/>
    <x v="1"/>
    <x v="7"/>
    <n v="196"/>
  </r>
  <r>
    <x v="2"/>
    <x v="25"/>
    <s v="Non Metropolitan Fire Authorities"/>
    <s v="E31000024"/>
    <x v="1"/>
    <x v="1"/>
    <x v="2"/>
    <n v="0"/>
  </r>
  <r>
    <x v="2"/>
    <x v="25"/>
    <s v="Non Metropolitan Fire Authorities"/>
    <s v="E31000024"/>
    <x v="1"/>
    <x v="1"/>
    <x v="3"/>
    <n v="0"/>
  </r>
  <r>
    <x v="2"/>
    <x v="25"/>
    <s v="Non Metropolitan Fire Authorities"/>
    <s v="E31000024"/>
    <x v="1"/>
    <x v="1"/>
    <x v="4"/>
    <n v="1"/>
  </r>
  <r>
    <x v="2"/>
    <x v="25"/>
    <s v="Non Metropolitan Fire Authorities"/>
    <s v="E31000024"/>
    <x v="1"/>
    <x v="1"/>
    <x v="5"/>
    <n v="0"/>
  </r>
  <r>
    <x v="2"/>
    <x v="25"/>
    <s v="Non Metropolitan Fire Authorities"/>
    <s v="E31000024"/>
    <x v="1"/>
    <x v="1"/>
    <x v="6"/>
    <n v="7"/>
  </r>
  <r>
    <x v="2"/>
    <x v="25"/>
    <s v="Non Metropolitan Fire Authorities"/>
    <s v="E31000024"/>
    <x v="1"/>
    <x v="1"/>
    <x v="7"/>
    <n v="8"/>
  </r>
  <r>
    <x v="2"/>
    <x v="26"/>
    <s v="Non Metropolitan Fire Authorities"/>
    <s v="E31000025"/>
    <x v="0"/>
    <x v="0"/>
    <x v="0"/>
    <n v="3"/>
  </r>
  <r>
    <x v="2"/>
    <x v="26"/>
    <s v="Non Metropolitan Fire Authorities"/>
    <s v="E31000025"/>
    <x v="0"/>
    <x v="0"/>
    <x v="1"/>
    <n v="2"/>
  </r>
  <r>
    <x v="2"/>
    <x v="26"/>
    <s v="Non Metropolitan Fire Authorities"/>
    <s v="E31000025"/>
    <x v="0"/>
    <x v="0"/>
    <x v="2"/>
    <n v="9"/>
  </r>
  <r>
    <x v="2"/>
    <x v="26"/>
    <s v="Non Metropolitan Fire Authorities"/>
    <s v="E31000025"/>
    <x v="0"/>
    <x v="0"/>
    <x v="3"/>
    <n v="19"/>
  </r>
  <r>
    <x v="2"/>
    <x v="26"/>
    <s v="Non Metropolitan Fire Authorities"/>
    <s v="E31000025"/>
    <x v="0"/>
    <x v="0"/>
    <x v="4"/>
    <n v="29"/>
  </r>
  <r>
    <x v="2"/>
    <x v="26"/>
    <s v="Non Metropolitan Fire Authorities"/>
    <s v="E31000025"/>
    <x v="0"/>
    <x v="0"/>
    <x v="5"/>
    <n v="23"/>
  </r>
  <r>
    <x v="2"/>
    <x v="26"/>
    <s v="Non Metropolitan Fire Authorities"/>
    <s v="E31000025"/>
    <x v="0"/>
    <x v="0"/>
    <x v="6"/>
    <n v="69"/>
  </r>
  <r>
    <x v="2"/>
    <x v="26"/>
    <s v="Non Metropolitan Fire Authorities"/>
    <s v="E31000025"/>
    <x v="0"/>
    <x v="0"/>
    <x v="7"/>
    <n v="154"/>
  </r>
  <r>
    <x v="2"/>
    <x v="26"/>
    <s v="Non Metropolitan Fire Authorities"/>
    <s v="E31000025"/>
    <x v="1"/>
    <x v="0"/>
    <x v="0"/>
    <n v="0"/>
  </r>
  <r>
    <x v="2"/>
    <x v="26"/>
    <s v="Non Metropolitan Fire Authorities"/>
    <s v="E31000025"/>
    <x v="1"/>
    <x v="0"/>
    <x v="1"/>
    <n v="2"/>
  </r>
  <r>
    <x v="2"/>
    <x v="26"/>
    <s v="Non Metropolitan Fire Authorities"/>
    <s v="E31000025"/>
    <x v="1"/>
    <x v="0"/>
    <x v="2"/>
    <n v="0"/>
  </r>
  <r>
    <x v="2"/>
    <x v="26"/>
    <s v="Non Metropolitan Fire Authorities"/>
    <s v="E31000025"/>
    <x v="1"/>
    <x v="0"/>
    <x v="3"/>
    <n v="1"/>
  </r>
  <r>
    <x v="2"/>
    <x v="26"/>
    <s v="Non Metropolitan Fire Authorities"/>
    <s v="E31000025"/>
    <x v="1"/>
    <x v="0"/>
    <x v="4"/>
    <n v="10"/>
  </r>
  <r>
    <x v="2"/>
    <x v="26"/>
    <s v="Non Metropolitan Fire Authorities"/>
    <s v="E31000025"/>
    <x v="1"/>
    <x v="0"/>
    <x v="5"/>
    <n v="3"/>
  </r>
  <r>
    <x v="2"/>
    <x v="26"/>
    <s v="Non Metropolitan Fire Authorities"/>
    <s v="E31000025"/>
    <x v="1"/>
    <x v="0"/>
    <x v="6"/>
    <n v="8"/>
  </r>
  <r>
    <x v="2"/>
    <x v="26"/>
    <s v="Non Metropolitan Fire Authorities"/>
    <s v="E31000025"/>
    <x v="1"/>
    <x v="0"/>
    <x v="7"/>
    <n v="24"/>
  </r>
  <r>
    <x v="2"/>
    <x v="26"/>
    <s v="Non Metropolitan Fire Authorities"/>
    <s v="E31000025"/>
    <x v="0"/>
    <x v="1"/>
    <x v="2"/>
    <n v="0"/>
  </r>
  <r>
    <x v="2"/>
    <x v="26"/>
    <s v="Non Metropolitan Fire Authorities"/>
    <s v="E31000025"/>
    <x v="0"/>
    <x v="1"/>
    <x v="3"/>
    <n v="0"/>
  </r>
  <r>
    <x v="2"/>
    <x v="26"/>
    <s v="Non Metropolitan Fire Authorities"/>
    <s v="E31000025"/>
    <x v="0"/>
    <x v="1"/>
    <x v="4"/>
    <n v="39"/>
  </r>
  <r>
    <x v="2"/>
    <x v="26"/>
    <s v="Non Metropolitan Fire Authorities"/>
    <s v="E31000025"/>
    <x v="0"/>
    <x v="1"/>
    <x v="5"/>
    <n v="75"/>
  </r>
  <r>
    <x v="2"/>
    <x v="26"/>
    <s v="Non Metropolitan Fire Authorities"/>
    <s v="E31000025"/>
    <x v="0"/>
    <x v="1"/>
    <x v="6"/>
    <n v="316"/>
  </r>
  <r>
    <x v="2"/>
    <x v="26"/>
    <s v="Non Metropolitan Fire Authorities"/>
    <s v="E31000025"/>
    <x v="0"/>
    <x v="1"/>
    <x v="7"/>
    <n v="430"/>
  </r>
  <r>
    <x v="2"/>
    <x v="26"/>
    <s v="Non Metropolitan Fire Authorities"/>
    <s v="E31000025"/>
    <x v="1"/>
    <x v="1"/>
    <x v="2"/>
    <n v="0"/>
  </r>
  <r>
    <x v="2"/>
    <x v="26"/>
    <s v="Non Metropolitan Fire Authorities"/>
    <s v="E31000025"/>
    <x v="1"/>
    <x v="1"/>
    <x v="3"/>
    <n v="0"/>
  </r>
  <r>
    <x v="2"/>
    <x v="26"/>
    <s v="Non Metropolitan Fire Authorities"/>
    <s v="E31000025"/>
    <x v="1"/>
    <x v="1"/>
    <x v="4"/>
    <n v="1"/>
  </r>
  <r>
    <x v="2"/>
    <x v="26"/>
    <s v="Non Metropolitan Fire Authorities"/>
    <s v="E31000025"/>
    <x v="1"/>
    <x v="1"/>
    <x v="5"/>
    <n v="4"/>
  </r>
  <r>
    <x v="2"/>
    <x v="26"/>
    <s v="Non Metropolitan Fire Authorities"/>
    <s v="E31000025"/>
    <x v="1"/>
    <x v="1"/>
    <x v="6"/>
    <n v="19"/>
  </r>
  <r>
    <x v="2"/>
    <x v="26"/>
    <s v="Non Metropolitan Fire Authorities"/>
    <s v="E31000025"/>
    <x v="1"/>
    <x v="1"/>
    <x v="7"/>
    <n v="24"/>
  </r>
  <r>
    <x v="2"/>
    <x v="27"/>
    <s v="Metropolitan Fire Authorities"/>
    <s v="E31000041"/>
    <x v="0"/>
    <x v="0"/>
    <x v="0"/>
    <n v="2"/>
  </r>
  <r>
    <x v="2"/>
    <x v="27"/>
    <s v="Metropolitan Fire Authorities"/>
    <s v="E31000041"/>
    <x v="0"/>
    <x v="0"/>
    <x v="1"/>
    <n v="6"/>
  </r>
  <r>
    <x v="2"/>
    <x v="27"/>
    <s v="Metropolitan Fire Authorities"/>
    <s v="E31000041"/>
    <x v="0"/>
    <x v="0"/>
    <x v="2"/>
    <n v="11"/>
  </r>
  <r>
    <x v="2"/>
    <x v="27"/>
    <s v="Metropolitan Fire Authorities"/>
    <s v="E31000041"/>
    <x v="0"/>
    <x v="0"/>
    <x v="3"/>
    <n v="27"/>
  </r>
  <r>
    <x v="2"/>
    <x v="27"/>
    <s v="Metropolitan Fire Authorities"/>
    <s v="E31000041"/>
    <x v="0"/>
    <x v="0"/>
    <x v="4"/>
    <n v="127"/>
  </r>
  <r>
    <x v="2"/>
    <x v="27"/>
    <s v="Metropolitan Fire Authorities"/>
    <s v="E31000041"/>
    <x v="0"/>
    <x v="0"/>
    <x v="5"/>
    <n v="14"/>
  </r>
  <r>
    <x v="2"/>
    <x v="27"/>
    <s v="Metropolitan Fire Authorities"/>
    <s v="E31000041"/>
    <x v="0"/>
    <x v="0"/>
    <x v="6"/>
    <n v="416"/>
  </r>
  <r>
    <x v="2"/>
    <x v="27"/>
    <s v="Metropolitan Fire Authorities"/>
    <s v="E31000041"/>
    <x v="0"/>
    <x v="0"/>
    <x v="7"/>
    <n v="603"/>
  </r>
  <r>
    <x v="2"/>
    <x v="27"/>
    <s v="Metropolitan Fire Authorities"/>
    <s v="E31000041"/>
    <x v="1"/>
    <x v="0"/>
    <x v="0"/>
    <n v="0"/>
  </r>
  <r>
    <x v="2"/>
    <x v="27"/>
    <s v="Metropolitan Fire Authorities"/>
    <s v="E31000041"/>
    <x v="1"/>
    <x v="0"/>
    <x v="1"/>
    <n v="0"/>
  </r>
  <r>
    <x v="2"/>
    <x v="27"/>
    <s v="Metropolitan Fire Authorities"/>
    <s v="E31000041"/>
    <x v="1"/>
    <x v="0"/>
    <x v="2"/>
    <n v="0"/>
  </r>
  <r>
    <x v="2"/>
    <x v="27"/>
    <s v="Metropolitan Fire Authorities"/>
    <s v="E31000041"/>
    <x v="1"/>
    <x v="0"/>
    <x v="3"/>
    <n v="1"/>
  </r>
  <r>
    <x v="2"/>
    <x v="27"/>
    <s v="Metropolitan Fire Authorities"/>
    <s v="E31000041"/>
    <x v="1"/>
    <x v="0"/>
    <x v="4"/>
    <n v="3"/>
  </r>
  <r>
    <x v="2"/>
    <x v="27"/>
    <s v="Metropolitan Fire Authorities"/>
    <s v="E31000041"/>
    <x v="1"/>
    <x v="0"/>
    <x v="5"/>
    <n v="0"/>
  </r>
  <r>
    <x v="2"/>
    <x v="27"/>
    <s v="Metropolitan Fire Authorities"/>
    <s v="E31000041"/>
    <x v="1"/>
    <x v="0"/>
    <x v="6"/>
    <n v="41"/>
  </r>
  <r>
    <x v="2"/>
    <x v="27"/>
    <s v="Metropolitan Fire Authorities"/>
    <s v="E31000041"/>
    <x v="1"/>
    <x v="0"/>
    <x v="7"/>
    <n v="45"/>
  </r>
  <r>
    <x v="2"/>
    <x v="27"/>
    <s v="Metropolitan Fire Authorities"/>
    <s v="E31000041"/>
    <x v="0"/>
    <x v="1"/>
    <x v="2"/>
    <n v="0"/>
  </r>
  <r>
    <x v="2"/>
    <x v="27"/>
    <s v="Metropolitan Fire Authorities"/>
    <s v="E31000041"/>
    <x v="0"/>
    <x v="1"/>
    <x v="3"/>
    <n v="0"/>
  </r>
  <r>
    <x v="2"/>
    <x v="27"/>
    <s v="Metropolitan Fire Authorities"/>
    <s v="E31000041"/>
    <x v="0"/>
    <x v="1"/>
    <x v="4"/>
    <n v="62"/>
  </r>
  <r>
    <x v="2"/>
    <x v="27"/>
    <s v="Metropolitan Fire Authorities"/>
    <s v="E31000041"/>
    <x v="0"/>
    <x v="1"/>
    <x v="5"/>
    <n v="3"/>
  </r>
  <r>
    <x v="2"/>
    <x v="27"/>
    <s v="Metropolitan Fire Authorities"/>
    <s v="E31000041"/>
    <x v="0"/>
    <x v="1"/>
    <x v="6"/>
    <n v="233"/>
  </r>
  <r>
    <x v="2"/>
    <x v="27"/>
    <s v="Metropolitan Fire Authorities"/>
    <s v="E31000041"/>
    <x v="0"/>
    <x v="1"/>
    <x v="7"/>
    <n v="298"/>
  </r>
  <r>
    <x v="2"/>
    <x v="27"/>
    <s v="Metropolitan Fire Authorities"/>
    <s v="E31000041"/>
    <x v="1"/>
    <x v="1"/>
    <x v="2"/>
    <n v="0"/>
  </r>
  <r>
    <x v="2"/>
    <x v="27"/>
    <s v="Metropolitan Fire Authorities"/>
    <s v="E31000041"/>
    <x v="1"/>
    <x v="1"/>
    <x v="3"/>
    <n v="0"/>
  </r>
  <r>
    <x v="2"/>
    <x v="27"/>
    <s v="Metropolitan Fire Authorities"/>
    <s v="E31000041"/>
    <x v="1"/>
    <x v="1"/>
    <x v="4"/>
    <n v="2"/>
  </r>
  <r>
    <x v="2"/>
    <x v="27"/>
    <s v="Metropolitan Fire Authorities"/>
    <s v="E31000041"/>
    <x v="1"/>
    <x v="1"/>
    <x v="5"/>
    <n v="0"/>
  </r>
  <r>
    <x v="2"/>
    <x v="27"/>
    <s v="Metropolitan Fire Authorities"/>
    <s v="E31000041"/>
    <x v="1"/>
    <x v="1"/>
    <x v="6"/>
    <n v="20"/>
  </r>
  <r>
    <x v="2"/>
    <x v="27"/>
    <s v="Metropolitan Fire Authorities"/>
    <s v="E31000041"/>
    <x v="1"/>
    <x v="1"/>
    <x v="7"/>
    <n v="22"/>
  </r>
  <r>
    <x v="2"/>
    <x v="28"/>
    <s v="Non Metropolitan Fire Authorities"/>
    <s v="E31000026"/>
    <x v="0"/>
    <x v="0"/>
    <x v="0"/>
    <n v="2"/>
  </r>
  <r>
    <x v="2"/>
    <x v="28"/>
    <s v="Non Metropolitan Fire Authorities"/>
    <s v="E31000026"/>
    <x v="0"/>
    <x v="0"/>
    <x v="1"/>
    <n v="3"/>
  </r>
  <r>
    <x v="2"/>
    <x v="28"/>
    <s v="Non Metropolitan Fire Authorities"/>
    <s v="E31000026"/>
    <x v="0"/>
    <x v="0"/>
    <x v="2"/>
    <n v="7"/>
  </r>
  <r>
    <x v="2"/>
    <x v="28"/>
    <s v="Non Metropolitan Fire Authorities"/>
    <s v="E31000026"/>
    <x v="0"/>
    <x v="0"/>
    <x v="3"/>
    <n v="24"/>
  </r>
  <r>
    <x v="2"/>
    <x v="28"/>
    <s v="Non Metropolitan Fire Authorities"/>
    <s v="E31000026"/>
    <x v="0"/>
    <x v="0"/>
    <x v="4"/>
    <n v="42"/>
  </r>
  <r>
    <x v="2"/>
    <x v="28"/>
    <s v="Non Metropolitan Fire Authorities"/>
    <s v="E31000026"/>
    <x v="0"/>
    <x v="0"/>
    <x v="5"/>
    <n v="35"/>
  </r>
  <r>
    <x v="2"/>
    <x v="28"/>
    <s v="Non Metropolitan Fire Authorities"/>
    <s v="E31000026"/>
    <x v="0"/>
    <x v="0"/>
    <x v="6"/>
    <n v="144"/>
  </r>
  <r>
    <x v="2"/>
    <x v="28"/>
    <s v="Non Metropolitan Fire Authorities"/>
    <s v="E31000026"/>
    <x v="0"/>
    <x v="0"/>
    <x v="7"/>
    <n v="257"/>
  </r>
  <r>
    <x v="2"/>
    <x v="28"/>
    <s v="Non Metropolitan Fire Authorities"/>
    <s v="E31000026"/>
    <x v="1"/>
    <x v="0"/>
    <x v="0"/>
    <n v="0"/>
  </r>
  <r>
    <x v="2"/>
    <x v="28"/>
    <s v="Non Metropolitan Fire Authorities"/>
    <s v="E31000026"/>
    <x v="1"/>
    <x v="0"/>
    <x v="1"/>
    <n v="0"/>
  </r>
  <r>
    <x v="2"/>
    <x v="28"/>
    <s v="Non Metropolitan Fire Authorities"/>
    <s v="E31000026"/>
    <x v="1"/>
    <x v="0"/>
    <x v="2"/>
    <n v="0"/>
  </r>
  <r>
    <x v="2"/>
    <x v="28"/>
    <s v="Non Metropolitan Fire Authorities"/>
    <s v="E31000026"/>
    <x v="1"/>
    <x v="0"/>
    <x v="3"/>
    <n v="0"/>
  </r>
  <r>
    <x v="2"/>
    <x v="28"/>
    <s v="Non Metropolitan Fire Authorities"/>
    <s v="E31000026"/>
    <x v="1"/>
    <x v="0"/>
    <x v="4"/>
    <n v="2"/>
  </r>
  <r>
    <x v="2"/>
    <x v="28"/>
    <s v="Non Metropolitan Fire Authorities"/>
    <s v="E31000026"/>
    <x v="1"/>
    <x v="0"/>
    <x v="5"/>
    <n v="1"/>
  </r>
  <r>
    <x v="2"/>
    <x v="28"/>
    <s v="Non Metropolitan Fire Authorities"/>
    <s v="E31000026"/>
    <x v="1"/>
    <x v="0"/>
    <x v="6"/>
    <n v="4"/>
  </r>
  <r>
    <x v="2"/>
    <x v="28"/>
    <s v="Non Metropolitan Fire Authorities"/>
    <s v="E31000026"/>
    <x v="1"/>
    <x v="0"/>
    <x v="7"/>
    <n v="7"/>
  </r>
  <r>
    <x v="2"/>
    <x v="28"/>
    <s v="Non Metropolitan Fire Authorities"/>
    <s v="E31000026"/>
    <x v="0"/>
    <x v="1"/>
    <x v="2"/>
    <n v="0"/>
  </r>
  <r>
    <x v="2"/>
    <x v="28"/>
    <s v="Non Metropolitan Fire Authorities"/>
    <s v="E31000026"/>
    <x v="0"/>
    <x v="1"/>
    <x v="3"/>
    <n v="0"/>
  </r>
  <r>
    <x v="2"/>
    <x v="28"/>
    <s v="Non Metropolitan Fire Authorities"/>
    <s v="E31000026"/>
    <x v="0"/>
    <x v="1"/>
    <x v="4"/>
    <n v="41"/>
  </r>
  <r>
    <x v="2"/>
    <x v="28"/>
    <s v="Non Metropolitan Fire Authorities"/>
    <s v="E31000026"/>
    <x v="0"/>
    <x v="1"/>
    <x v="5"/>
    <n v="88"/>
  </r>
  <r>
    <x v="2"/>
    <x v="28"/>
    <s v="Non Metropolitan Fire Authorities"/>
    <s v="E31000026"/>
    <x v="0"/>
    <x v="1"/>
    <x v="6"/>
    <n v="313"/>
  </r>
  <r>
    <x v="2"/>
    <x v="28"/>
    <s v="Non Metropolitan Fire Authorities"/>
    <s v="E31000026"/>
    <x v="0"/>
    <x v="1"/>
    <x v="7"/>
    <n v="442"/>
  </r>
  <r>
    <x v="2"/>
    <x v="28"/>
    <s v="Non Metropolitan Fire Authorities"/>
    <s v="E31000026"/>
    <x v="1"/>
    <x v="1"/>
    <x v="2"/>
    <n v="0"/>
  </r>
  <r>
    <x v="2"/>
    <x v="28"/>
    <s v="Non Metropolitan Fire Authorities"/>
    <s v="E31000026"/>
    <x v="1"/>
    <x v="1"/>
    <x v="3"/>
    <n v="0"/>
  </r>
  <r>
    <x v="2"/>
    <x v="28"/>
    <s v="Non Metropolitan Fire Authorities"/>
    <s v="E31000026"/>
    <x v="1"/>
    <x v="1"/>
    <x v="4"/>
    <n v="1"/>
  </r>
  <r>
    <x v="2"/>
    <x v="28"/>
    <s v="Non Metropolitan Fire Authorities"/>
    <s v="E31000026"/>
    <x v="1"/>
    <x v="1"/>
    <x v="5"/>
    <n v="1"/>
  </r>
  <r>
    <x v="2"/>
    <x v="28"/>
    <s v="Non Metropolitan Fire Authorities"/>
    <s v="E31000026"/>
    <x v="1"/>
    <x v="1"/>
    <x v="6"/>
    <n v="10"/>
  </r>
  <r>
    <x v="2"/>
    <x v="28"/>
    <s v="Non Metropolitan Fire Authorities"/>
    <s v="E31000026"/>
    <x v="1"/>
    <x v="1"/>
    <x v="7"/>
    <n v="12"/>
  </r>
  <r>
    <x v="2"/>
    <x v="29"/>
    <s v="Non Metropolitan Fire Authorities"/>
    <s v="E31000027"/>
    <x v="0"/>
    <x v="0"/>
    <x v="0"/>
    <n v="3"/>
  </r>
  <r>
    <x v="2"/>
    <x v="29"/>
    <s v="Non Metropolitan Fire Authorities"/>
    <s v="E31000027"/>
    <x v="0"/>
    <x v="0"/>
    <x v="1"/>
    <n v="2"/>
  </r>
  <r>
    <x v="2"/>
    <x v="29"/>
    <s v="Non Metropolitan Fire Authorities"/>
    <s v="E31000027"/>
    <x v="0"/>
    <x v="0"/>
    <x v="2"/>
    <n v="8"/>
  </r>
  <r>
    <x v="2"/>
    <x v="29"/>
    <s v="Non Metropolitan Fire Authorities"/>
    <s v="E31000027"/>
    <x v="0"/>
    <x v="0"/>
    <x v="3"/>
    <n v="17"/>
  </r>
  <r>
    <x v="2"/>
    <x v="29"/>
    <s v="Non Metropolitan Fire Authorities"/>
    <s v="E31000027"/>
    <x v="0"/>
    <x v="0"/>
    <x v="4"/>
    <n v="55"/>
  </r>
  <r>
    <x v="2"/>
    <x v="29"/>
    <s v="Non Metropolitan Fire Authorities"/>
    <s v="E31000027"/>
    <x v="0"/>
    <x v="0"/>
    <x v="5"/>
    <n v="46"/>
  </r>
  <r>
    <x v="2"/>
    <x v="29"/>
    <s v="Non Metropolitan Fire Authorities"/>
    <s v="E31000027"/>
    <x v="0"/>
    <x v="0"/>
    <x v="6"/>
    <n v="153"/>
  </r>
  <r>
    <x v="2"/>
    <x v="29"/>
    <s v="Non Metropolitan Fire Authorities"/>
    <s v="E31000027"/>
    <x v="0"/>
    <x v="0"/>
    <x v="7"/>
    <n v="284"/>
  </r>
  <r>
    <x v="2"/>
    <x v="29"/>
    <s v="Non Metropolitan Fire Authorities"/>
    <s v="E31000027"/>
    <x v="1"/>
    <x v="0"/>
    <x v="0"/>
    <n v="0"/>
  </r>
  <r>
    <x v="2"/>
    <x v="29"/>
    <s v="Non Metropolitan Fire Authorities"/>
    <s v="E31000027"/>
    <x v="1"/>
    <x v="0"/>
    <x v="1"/>
    <n v="0"/>
  </r>
  <r>
    <x v="2"/>
    <x v="29"/>
    <s v="Non Metropolitan Fire Authorities"/>
    <s v="E31000027"/>
    <x v="1"/>
    <x v="0"/>
    <x v="2"/>
    <n v="0"/>
  </r>
  <r>
    <x v="2"/>
    <x v="29"/>
    <s v="Non Metropolitan Fire Authorities"/>
    <s v="E31000027"/>
    <x v="1"/>
    <x v="0"/>
    <x v="3"/>
    <n v="0"/>
  </r>
  <r>
    <x v="2"/>
    <x v="29"/>
    <s v="Non Metropolitan Fire Authorities"/>
    <s v="E31000027"/>
    <x v="1"/>
    <x v="0"/>
    <x v="4"/>
    <n v="2"/>
  </r>
  <r>
    <x v="2"/>
    <x v="29"/>
    <s v="Non Metropolitan Fire Authorities"/>
    <s v="E31000027"/>
    <x v="1"/>
    <x v="0"/>
    <x v="5"/>
    <n v="2"/>
  </r>
  <r>
    <x v="2"/>
    <x v="29"/>
    <s v="Non Metropolitan Fire Authorities"/>
    <s v="E31000027"/>
    <x v="1"/>
    <x v="0"/>
    <x v="6"/>
    <n v="13"/>
  </r>
  <r>
    <x v="2"/>
    <x v="29"/>
    <s v="Non Metropolitan Fire Authorities"/>
    <s v="E31000027"/>
    <x v="1"/>
    <x v="0"/>
    <x v="7"/>
    <n v="17"/>
  </r>
  <r>
    <x v="2"/>
    <x v="29"/>
    <s v="Non Metropolitan Fire Authorities"/>
    <s v="E31000027"/>
    <x v="0"/>
    <x v="1"/>
    <x v="2"/>
    <n v="0"/>
  </r>
  <r>
    <x v="2"/>
    <x v="29"/>
    <s v="Non Metropolitan Fire Authorities"/>
    <s v="E31000027"/>
    <x v="0"/>
    <x v="1"/>
    <x v="3"/>
    <n v="0"/>
  </r>
  <r>
    <x v="2"/>
    <x v="29"/>
    <s v="Non Metropolitan Fire Authorities"/>
    <s v="E31000027"/>
    <x v="0"/>
    <x v="1"/>
    <x v="4"/>
    <n v="34"/>
  </r>
  <r>
    <x v="2"/>
    <x v="29"/>
    <s v="Non Metropolitan Fire Authorities"/>
    <s v="E31000027"/>
    <x v="0"/>
    <x v="1"/>
    <x v="5"/>
    <n v="76"/>
  </r>
  <r>
    <x v="2"/>
    <x v="29"/>
    <s v="Non Metropolitan Fire Authorities"/>
    <s v="E31000027"/>
    <x v="0"/>
    <x v="1"/>
    <x v="6"/>
    <n v="236"/>
  </r>
  <r>
    <x v="2"/>
    <x v="29"/>
    <s v="Non Metropolitan Fire Authorities"/>
    <s v="E31000027"/>
    <x v="0"/>
    <x v="1"/>
    <x v="7"/>
    <n v="346"/>
  </r>
  <r>
    <x v="2"/>
    <x v="29"/>
    <s v="Non Metropolitan Fire Authorities"/>
    <s v="E31000027"/>
    <x v="1"/>
    <x v="1"/>
    <x v="2"/>
    <n v="0"/>
  </r>
  <r>
    <x v="2"/>
    <x v="29"/>
    <s v="Non Metropolitan Fire Authorities"/>
    <s v="E31000027"/>
    <x v="1"/>
    <x v="1"/>
    <x v="3"/>
    <n v="0"/>
  </r>
  <r>
    <x v="2"/>
    <x v="29"/>
    <s v="Non Metropolitan Fire Authorities"/>
    <s v="E31000027"/>
    <x v="1"/>
    <x v="1"/>
    <x v="4"/>
    <n v="0"/>
  </r>
  <r>
    <x v="2"/>
    <x v="29"/>
    <s v="Non Metropolitan Fire Authorities"/>
    <s v="E31000027"/>
    <x v="1"/>
    <x v="1"/>
    <x v="5"/>
    <n v="2"/>
  </r>
  <r>
    <x v="2"/>
    <x v="29"/>
    <s v="Non Metropolitan Fire Authorities"/>
    <s v="E31000027"/>
    <x v="1"/>
    <x v="1"/>
    <x v="6"/>
    <n v="10"/>
  </r>
  <r>
    <x v="2"/>
    <x v="29"/>
    <s v="Non Metropolitan Fire Authorities"/>
    <s v="E31000027"/>
    <x v="1"/>
    <x v="1"/>
    <x v="7"/>
    <n v="12"/>
  </r>
  <r>
    <x v="2"/>
    <x v="30"/>
    <s v="Non Metropolitan Fire Authorities"/>
    <s v="E31000028"/>
    <x v="0"/>
    <x v="0"/>
    <x v="0"/>
    <n v="2"/>
  </r>
  <r>
    <x v="2"/>
    <x v="30"/>
    <s v="Non Metropolitan Fire Authorities"/>
    <s v="E31000028"/>
    <x v="0"/>
    <x v="0"/>
    <x v="1"/>
    <n v="4"/>
  </r>
  <r>
    <x v="2"/>
    <x v="30"/>
    <s v="Non Metropolitan Fire Authorities"/>
    <s v="E31000028"/>
    <x v="0"/>
    <x v="0"/>
    <x v="2"/>
    <n v="8"/>
  </r>
  <r>
    <x v="2"/>
    <x v="30"/>
    <s v="Non Metropolitan Fire Authorities"/>
    <s v="E31000028"/>
    <x v="0"/>
    <x v="0"/>
    <x v="3"/>
    <n v="19"/>
  </r>
  <r>
    <x v="2"/>
    <x v="30"/>
    <s v="Non Metropolitan Fire Authorities"/>
    <s v="E31000028"/>
    <x v="0"/>
    <x v="0"/>
    <x v="4"/>
    <n v="49"/>
  </r>
  <r>
    <x v="2"/>
    <x v="30"/>
    <s v="Non Metropolitan Fire Authorities"/>
    <s v="E31000028"/>
    <x v="0"/>
    <x v="0"/>
    <x v="5"/>
    <n v="31"/>
  </r>
  <r>
    <x v="2"/>
    <x v="30"/>
    <s v="Non Metropolitan Fire Authorities"/>
    <s v="E31000028"/>
    <x v="0"/>
    <x v="0"/>
    <x v="6"/>
    <n v="122"/>
  </r>
  <r>
    <x v="2"/>
    <x v="30"/>
    <s v="Non Metropolitan Fire Authorities"/>
    <s v="E31000028"/>
    <x v="0"/>
    <x v="0"/>
    <x v="7"/>
    <n v="235"/>
  </r>
  <r>
    <x v="2"/>
    <x v="30"/>
    <s v="Non Metropolitan Fire Authorities"/>
    <s v="E31000028"/>
    <x v="1"/>
    <x v="0"/>
    <x v="0"/>
    <n v="0"/>
  </r>
  <r>
    <x v="2"/>
    <x v="30"/>
    <s v="Non Metropolitan Fire Authorities"/>
    <s v="E31000028"/>
    <x v="1"/>
    <x v="0"/>
    <x v="1"/>
    <n v="0"/>
  </r>
  <r>
    <x v="2"/>
    <x v="30"/>
    <s v="Non Metropolitan Fire Authorities"/>
    <s v="E31000028"/>
    <x v="1"/>
    <x v="0"/>
    <x v="2"/>
    <n v="0"/>
  </r>
  <r>
    <x v="2"/>
    <x v="30"/>
    <s v="Non Metropolitan Fire Authorities"/>
    <s v="E31000028"/>
    <x v="1"/>
    <x v="0"/>
    <x v="3"/>
    <n v="0"/>
  </r>
  <r>
    <x v="2"/>
    <x v="30"/>
    <s v="Non Metropolitan Fire Authorities"/>
    <s v="E31000028"/>
    <x v="1"/>
    <x v="0"/>
    <x v="4"/>
    <n v="1"/>
  </r>
  <r>
    <x v="2"/>
    <x v="30"/>
    <s v="Non Metropolitan Fire Authorities"/>
    <s v="E31000028"/>
    <x v="1"/>
    <x v="0"/>
    <x v="5"/>
    <n v="0"/>
  </r>
  <r>
    <x v="2"/>
    <x v="30"/>
    <s v="Non Metropolitan Fire Authorities"/>
    <s v="E31000028"/>
    <x v="1"/>
    <x v="0"/>
    <x v="6"/>
    <n v="14"/>
  </r>
  <r>
    <x v="2"/>
    <x v="30"/>
    <s v="Non Metropolitan Fire Authorities"/>
    <s v="E31000028"/>
    <x v="1"/>
    <x v="0"/>
    <x v="7"/>
    <n v="15"/>
  </r>
  <r>
    <x v="2"/>
    <x v="30"/>
    <s v="Non Metropolitan Fire Authorities"/>
    <s v="E31000028"/>
    <x v="0"/>
    <x v="1"/>
    <x v="2"/>
    <n v="0"/>
  </r>
  <r>
    <x v="2"/>
    <x v="30"/>
    <s v="Non Metropolitan Fire Authorities"/>
    <s v="E31000028"/>
    <x v="0"/>
    <x v="1"/>
    <x v="3"/>
    <n v="0"/>
  </r>
  <r>
    <x v="2"/>
    <x v="30"/>
    <s v="Non Metropolitan Fire Authorities"/>
    <s v="E31000028"/>
    <x v="0"/>
    <x v="1"/>
    <x v="4"/>
    <n v="16"/>
  </r>
  <r>
    <x v="2"/>
    <x v="30"/>
    <s v="Non Metropolitan Fire Authorities"/>
    <s v="E31000028"/>
    <x v="0"/>
    <x v="1"/>
    <x v="5"/>
    <n v="32"/>
  </r>
  <r>
    <x v="2"/>
    <x v="30"/>
    <s v="Non Metropolitan Fire Authorities"/>
    <s v="E31000028"/>
    <x v="0"/>
    <x v="1"/>
    <x v="6"/>
    <n v="147"/>
  </r>
  <r>
    <x v="2"/>
    <x v="30"/>
    <s v="Non Metropolitan Fire Authorities"/>
    <s v="E31000028"/>
    <x v="0"/>
    <x v="1"/>
    <x v="7"/>
    <n v="195"/>
  </r>
  <r>
    <x v="2"/>
    <x v="30"/>
    <s v="Non Metropolitan Fire Authorities"/>
    <s v="E31000028"/>
    <x v="1"/>
    <x v="1"/>
    <x v="2"/>
    <n v="0"/>
  </r>
  <r>
    <x v="2"/>
    <x v="30"/>
    <s v="Non Metropolitan Fire Authorities"/>
    <s v="E31000028"/>
    <x v="1"/>
    <x v="1"/>
    <x v="3"/>
    <n v="0"/>
  </r>
  <r>
    <x v="2"/>
    <x v="30"/>
    <s v="Non Metropolitan Fire Authorities"/>
    <s v="E31000028"/>
    <x v="1"/>
    <x v="1"/>
    <x v="4"/>
    <n v="0"/>
  </r>
  <r>
    <x v="2"/>
    <x v="30"/>
    <s v="Non Metropolitan Fire Authorities"/>
    <s v="E31000028"/>
    <x v="1"/>
    <x v="1"/>
    <x v="5"/>
    <n v="1"/>
  </r>
  <r>
    <x v="2"/>
    <x v="30"/>
    <s v="Non Metropolitan Fire Authorities"/>
    <s v="E31000028"/>
    <x v="1"/>
    <x v="1"/>
    <x v="6"/>
    <n v="13"/>
  </r>
  <r>
    <x v="2"/>
    <x v="30"/>
    <s v="Non Metropolitan Fire Authorities"/>
    <s v="E31000028"/>
    <x v="1"/>
    <x v="1"/>
    <x v="7"/>
    <n v="14"/>
  </r>
  <r>
    <x v="2"/>
    <x v="31"/>
    <s v="Non Metropolitan Fire Authorities"/>
    <s v="E31000029"/>
    <x v="0"/>
    <x v="0"/>
    <x v="0"/>
    <n v="2"/>
  </r>
  <r>
    <x v="2"/>
    <x v="31"/>
    <s v="Non Metropolitan Fire Authorities"/>
    <s v="E31000029"/>
    <x v="0"/>
    <x v="0"/>
    <x v="1"/>
    <n v="1"/>
  </r>
  <r>
    <x v="2"/>
    <x v="31"/>
    <s v="Non Metropolitan Fire Authorities"/>
    <s v="E31000029"/>
    <x v="0"/>
    <x v="0"/>
    <x v="2"/>
    <n v="3"/>
  </r>
  <r>
    <x v="2"/>
    <x v="31"/>
    <s v="Non Metropolitan Fire Authorities"/>
    <s v="E31000029"/>
    <x v="0"/>
    <x v="0"/>
    <x v="3"/>
    <n v="12"/>
  </r>
  <r>
    <x v="2"/>
    <x v="31"/>
    <s v="Non Metropolitan Fire Authorities"/>
    <s v="E31000029"/>
    <x v="0"/>
    <x v="0"/>
    <x v="4"/>
    <n v="17"/>
  </r>
  <r>
    <x v="2"/>
    <x v="31"/>
    <s v="Non Metropolitan Fire Authorities"/>
    <s v="E31000029"/>
    <x v="0"/>
    <x v="0"/>
    <x v="5"/>
    <n v="20"/>
  </r>
  <r>
    <x v="2"/>
    <x v="31"/>
    <s v="Non Metropolitan Fire Authorities"/>
    <s v="E31000029"/>
    <x v="0"/>
    <x v="0"/>
    <x v="6"/>
    <n v="69"/>
  </r>
  <r>
    <x v="2"/>
    <x v="31"/>
    <s v="Non Metropolitan Fire Authorities"/>
    <s v="E31000029"/>
    <x v="0"/>
    <x v="0"/>
    <x v="7"/>
    <n v="124"/>
  </r>
  <r>
    <x v="2"/>
    <x v="31"/>
    <s v="Non Metropolitan Fire Authorities"/>
    <s v="E31000029"/>
    <x v="1"/>
    <x v="0"/>
    <x v="0"/>
    <n v="0"/>
  </r>
  <r>
    <x v="2"/>
    <x v="31"/>
    <s v="Non Metropolitan Fire Authorities"/>
    <s v="E31000029"/>
    <x v="1"/>
    <x v="0"/>
    <x v="1"/>
    <n v="0"/>
  </r>
  <r>
    <x v="2"/>
    <x v="31"/>
    <s v="Non Metropolitan Fire Authorities"/>
    <s v="E31000029"/>
    <x v="1"/>
    <x v="0"/>
    <x v="2"/>
    <n v="0"/>
  </r>
  <r>
    <x v="2"/>
    <x v="31"/>
    <s v="Non Metropolitan Fire Authorities"/>
    <s v="E31000029"/>
    <x v="1"/>
    <x v="0"/>
    <x v="3"/>
    <n v="0"/>
  </r>
  <r>
    <x v="2"/>
    <x v="31"/>
    <s v="Non Metropolitan Fire Authorities"/>
    <s v="E31000029"/>
    <x v="1"/>
    <x v="0"/>
    <x v="4"/>
    <n v="3"/>
  </r>
  <r>
    <x v="2"/>
    <x v="31"/>
    <s v="Non Metropolitan Fire Authorities"/>
    <s v="E31000029"/>
    <x v="1"/>
    <x v="0"/>
    <x v="5"/>
    <n v="2"/>
  </r>
  <r>
    <x v="2"/>
    <x v="31"/>
    <s v="Non Metropolitan Fire Authorities"/>
    <s v="E31000029"/>
    <x v="1"/>
    <x v="0"/>
    <x v="6"/>
    <n v="8"/>
  </r>
  <r>
    <x v="2"/>
    <x v="31"/>
    <s v="Non Metropolitan Fire Authorities"/>
    <s v="E31000029"/>
    <x v="1"/>
    <x v="0"/>
    <x v="7"/>
    <n v="13"/>
  </r>
  <r>
    <x v="2"/>
    <x v="31"/>
    <s v="Non Metropolitan Fire Authorities"/>
    <s v="E31000029"/>
    <x v="0"/>
    <x v="1"/>
    <x v="2"/>
    <n v="0"/>
  </r>
  <r>
    <x v="2"/>
    <x v="31"/>
    <s v="Non Metropolitan Fire Authorities"/>
    <s v="E31000029"/>
    <x v="0"/>
    <x v="1"/>
    <x v="3"/>
    <n v="0"/>
  </r>
  <r>
    <x v="2"/>
    <x v="31"/>
    <s v="Non Metropolitan Fire Authorities"/>
    <s v="E31000029"/>
    <x v="0"/>
    <x v="1"/>
    <x v="4"/>
    <n v="13"/>
  </r>
  <r>
    <x v="2"/>
    <x v="31"/>
    <s v="Non Metropolitan Fire Authorities"/>
    <s v="E31000029"/>
    <x v="0"/>
    <x v="1"/>
    <x v="5"/>
    <n v="37"/>
  </r>
  <r>
    <x v="2"/>
    <x v="31"/>
    <s v="Non Metropolitan Fire Authorities"/>
    <s v="E31000029"/>
    <x v="0"/>
    <x v="1"/>
    <x v="6"/>
    <n v="97"/>
  </r>
  <r>
    <x v="2"/>
    <x v="31"/>
    <s v="Non Metropolitan Fire Authorities"/>
    <s v="E31000029"/>
    <x v="0"/>
    <x v="1"/>
    <x v="7"/>
    <n v="147"/>
  </r>
  <r>
    <x v="2"/>
    <x v="31"/>
    <s v="Non Metropolitan Fire Authorities"/>
    <s v="E31000029"/>
    <x v="1"/>
    <x v="1"/>
    <x v="2"/>
    <n v="0"/>
  </r>
  <r>
    <x v="2"/>
    <x v="31"/>
    <s v="Non Metropolitan Fire Authorities"/>
    <s v="E31000029"/>
    <x v="1"/>
    <x v="1"/>
    <x v="3"/>
    <n v="0"/>
  </r>
  <r>
    <x v="2"/>
    <x v="31"/>
    <s v="Non Metropolitan Fire Authorities"/>
    <s v="E31000029"/>
    <x v="1"/>
    <x v="1"/>
    <x v="4"/>
    <n v="1"/>
  </r>
  <r>
    <x v="2"/>
    <x v="31"/>
    <s v="Non Metropolitan Fire Authorities"/>
    <s v="E31000029"/>
    <x v="1"/>
    <x v="1"/>
    <x v="5"/>
    <n v="0"/>
  </r>
  <r>
    <x v="2"/>
    <x v="31"/>
    <s v="Non Metropolitan Fire Authorities"/>
    <s v="E31000029"/>
    <x v="1"/>
    <x v="1"/>
    <x v="6"/>
    <n v="5"/>
  </r>
  <r>
    <x v="2"/>
    <x v="31"/>
    <s v="Non Metropolitan Fire Authorities"/>
    <s v="E31000029"/>
    <x v="1"/>
    <x v="1"/>
    <x v="7"/>
    <n v="6"/>
  </r>
  <r>
    <x v="2"/>
    <x v="32"/>
    <s v="Non Metropolitan Fire Authorities"/>
    <s v="E31000030"/>
    <x v="0"/>
    <x v="0"/>
    <x v="0"/>
    <n v="3"/>
  </r>
  <r>
    <x v="2"/>
    <x v="32"/>
    <s v="Non Metropolitan Fire Authorities"/>
    <s v="E31000030"/>
    <x v="0"/>
    <x v="0"/>
    <x v="1"/>
    <n v="4"/>
  </r>
  <r>
    <x v="2"/>
    <x v="32"/>
    <s v="Non Metropolitan Fire Authorities"/>
    <s v="E31000030"/>
    <x v="0"/>
    <x v="0"/>
    <x v="2"/>
    <n v="7"/>
  </r>
  <r>
    <x v="2"/>
    <x v="32"/>
    <s v="Non Metropolitan Fire Authorities"/>
    <s v="E31000030"/>
    <x v="0"/>
    <x v="0"/>
    <x v="3"/>
    <n v="22"/>
  </r>
  <r>
    <x v="2"/>
    <x v="32"/>
    <s v="Non Metropolitan Fire Authorities"/>
    <s v="E31000030"/>
    <x v="0"/>
    <x v="0"/>
    <x v="4"/>
    <n v="75"/>
  </r>
  <r>
    <x v="2"/>
    <x v="32"/>
    <s v="Non Metropolitan Fire Authorities"/>
    <s v="E31000030"/>
    <x v="0"/>
    <x v="0"/>
    <x v="5"/>
    <n v="65"/>
  </r>
  <r>
    <x v="2"/>
    <x v="32"/>
    <s v="Non Metropolitan Fire Authorities"/>
    <s v="E31000030"/>
    <x v="0"/>
    <x v="0"/>
    <x v="6"/>
    <n v="266"/>
  </r>
  <r>
    <x v="2"/>
    <x v="32"/>
    <s v="Non Metropolitan Fire Authorities"/>
    <s v="E31000030"/>
    <x v="0"/>
    <x v="0"/>
    <x v="7"/>
    <n v="442"/>
  </r>
  <r>
    <x v="2"/>
    <x v="32"/>
    <s v="Non Metropolitan Fire Authorities"/>
    <s v="E31000030"/>
    <x v="1"/>
    <x v="0"/>
    <x v="0"/>
    <n v="0"/>
  </r>
  <r>
    <x v="2"/>
    <x v="32"/>
    <s v="Non Metropolitan Fire Authorities"/>
    <s v="E31000030"/>
    <x v="1"/>
    <x v="0"/>
    <x v="1"/>
    <n v="0"/>
  </r>
  <r>
    <x v="2"/>
    <x v="32"/>
    <s v="Non Metropolitan Fire Authorities"/>
    <s v="E31000030"/>
    <x v="1"/>
    <x v="0"/>
    <x v="2"/>
    <n v="1"/>
  </r>
  <r>
    <x v="2"/>
    <x v="32"/>
    <s v="Non Metropolitan Fire Authorities"/>
    <s v="E31000030"/>
    <x v="1"/>
    <x v="0"/>
    <x v="3"/>
    <n v="0"/>
  </r>
  <r>
    <x v="2"/>
    <x v="32"/>
    <s v="Non Metropolitan Fire Authorities"/>
    <s v="E31000030"/>
    <x v="1"/>
    <x v="0"/>
    <x v="4"/>
    <n v="1"/>
  </r>
  <r>
    <x v="2"/>
    <x v="32"/>
    <s v="Non Metropolitan Fire Authorities"/>
    <s v="E31000030"/>
    <x v="1"/>
    <x v="0"/>
    <x v="5"/>
    <n v="3"/>
  </r>
  <r>
    <x v="2"/>
    <x v="32"/>
    <s v="Non Metropolitan Fire Authorities"/>
    <s v="E31000030"/>
    <x v="1"/>
    <x v="0"/>
    <x v="6"/>
    <n v="18"/>
  </r>
  <r>
    <x v="2"/>
    <x v="32"/>
    <s v="Non Metropolitan Fire Authorities"/>
    <s v="E31000030"/>
    <x v="1"/>
    <x v="0"/>
    <x v="7"/>
    <n v="23"/>
  </r>
  <r>
    <x v="2"/>
    <x v="32"/>
    <s v="Non Metropolitan Fire Authorities"/>
    <s v="E31000030"/>
    <x v="0"/>
    <x v="1"/>
    <x v="2"/>
    <n v="0"/>
  </r>
  <r>
    <x v="2"/>
    <x v="32"/>
    <s v="Non Metropolitan Fire Authorities"/>
    <s v="E31000030"/>
    <x v="0"/>
    <x v="1"/>
    <x v="3"/>
    <n v="0"/>
  </r>
  <r>
    <x v="2"/>
    <x v="32"/>
    <s v="Non Metropolitan Fire Authorities"/>
    <s v="E31000030"/>
    <x v="0"/>
    <x v="1"/>
    <x v="4"/>
    <n v="16"/>
  </r>
  <r>
    <x v="2"/>
    <x v="32"/>
    <s v="Non Metropolitan Fire Authorities"/>
    <s v="E31000030"/>
    <x v="0"/>
    <x v="1"/>
    <x v="5"/>
    <n v="44"/>
  </r>
  <r>
    <x v="2"/>
    <x v="32"/>
    <s v="Non Metropolitan Fire Authorities"/>
    <s v="E31000030"/>
    <x v="0"/>
    <x v="1"/>
    <x v="6"/>
    <n v="184"/>
  </r>
  <r>
    <x v="2"/>
    <x v="32"/>
    <s v="Non Metropolitan Fire Authorities"/>
    <s v="E31000030"/>
    <x v="0"/>
    <x v="1"/>
    <x v="7"/>
    <n v="244"/>
  </r>
  <r>
    <x v="2"/>
    <x v="32"/>
    <s v="Non Metropolitan Fire Authorities"/>
    <s v="E31000030"/>
    <x v="1"/>
    <x v="1"/>
    <x v="2"/>
    <n v="0"/>
  </r>
  <r>
    <x v="2"/>
    <x v="32"/>
    <s v="Non Metropolitan Fire Authorities"/>
    <s v="E31000030"/>
    <x v="1"/>
    <x v="1"/>
    <x v="3"/>
    <n v="0"/>
  </r>
  <r>
    <x v="2"/>
    <x v="32"/>
    <s v="Non Metropolitan Fire Authorities"/>
    <s v="E31000030"/>
    <x v="1"/>
    <x v="1"/>
    <x v="4"/>
    <n v="0"/>
  </r>
  <r>
    <x v="2"/>
    <x v="32"/>
    <s v="Non Metropolitan Fire Authorities"/>
    <s v="E31000030"/>
    <x v="1"/>
    <x v="1"/>
    <x v="5"/>
    <n v="1"/>
  </r>
  <r>
    <x v="2"/>
    <x v="32"/>
    <s v="Non Metropolitan Fire Authorities"/>
    <s v="E31000030"/>
    <x v="1"/>
    <x v="1"/>
    <x v="6"/>
    <n v="6"/>
  </r>
  <r>
    <x v="2"/>
    <x v="32"/>
    <s v="Non Metropolitan Fire Authorities"/>
    <s v="E31000030"/>
    <x v="1"/>
    <x v="1"/>
    <x v="7"/>
    <n v="7"/>
  </r>
  <r>
    <x v="2"/>
    <x v="33"/>
    <s v="Non Metropolitan Fire Authorities"/>
    <s v="E31000031"/>
    <x v="0"/>
    <x v="0"/>
    <x v="0"/>
    <n v="3"/>
  </r>
  <r>
    <x v="2"/>
    <x v="33"/>
    <s v="Non Metropolitan Fire Authorities"/>
    <s v="E31000031"/>
    <x v="0"/>
    <x v="0"/>
    <x v="1"/>
    <n v="3"/>
  </r>
  <r>
    <x v="2"/>
    <x v="33"/>
    <s v="Non Metropolitan Fire Authorities"/>
    <s v="E31000031"/>
    <x v="0"/>
    <x v="0"/>
    <x v="2"/>
    <n v="7"/>
  </r>
  <r>
    <x v="2"/>
    <x v="33"/>
    <s v="Non Metropolitan Fire Authorities"/>
    <s v="E31000031"/>
    <x v="0"/>
    <x v="0"/>
    <x v="3"/>
    <n v="26"/>
  </r>
  <r>
    <x v="2"/>
    <x v="33"/>
    <s v="Non Metropolitan Fire Authorities"/>
    <s v="E31000031"/>
    <x v="0"/>
    <x v="0"/>
    <x v="4"/>
    <n v="41"/>
  </r>
  <r>
    <x v="2"/>
    <x v="33"/>
    <s v="Non Metropolitan Fire Authorities"/>
    <s v="E31000031"/>
    <x v="0"/>
    <x v="0"/>
    <x v="5"/>
    <n v="36"/>
  </r>
  <r>
    <x v="2"/>
    <x v="33"/>
    <s v="Non Metropolitan Fire Authorities"/>
    <s v="E31000031"/>
    <x v="0"/>
    <x v="0"/>
    <x v="6"/>
    <n v="109"/>
  </r>
  <r>
    <x v="2"/>
    <x v="33"/>
    <s v="Non Metropolitan Fire Authorities"/>
    <s v="E31000031"/>
    <x v="0"/>
    <x v="0"/>
    <x v="7"/>
    <n v="225"/>
  </r>
  <r>
    <x v="2"/>
    <x v="33"/>
    <s v="Non Metropolitan Fire Authorities"/>
    <s v="E31000031"/>
    <x v="1"/>
    <x v="0"/>
    <x v="0"/>
    <n v="0"/>
  </r>
  <r>
    <x v="2"/>
    <x v="33"/>
    <s v="Non Metropolitan Fire Authorities"/>
    <s v="E31000031"/>
    <x v="1"/>
    <x v="0"/>
    <x v="1"/>
    <n v="0"/>
  </r>
  <r>
    <x v="2"/>
    <x v="33"/>
    <s v="Non Metropolitan Fire Authorities"/>
    <s v="E31000031"/>
    <x v="1"/>
    <x v="0"/>
    <x v="2"/>
    <n v="0"/>
  </r>
  <r>
    <x v="2"/>
    <x v="33"/>
    <s v="Non Metropolitan Fire Authorities"/>
    <s v="E31000031"/>
    <x v="1"/>
    <x v="0"/>
    <x v="3"/>
    <n v="1"/>
  </r>
  <r>
    <x v="2"/>
    <x v="33"/>
    <s v="Non Metropolitan Fire Authorities"/>
    <s v="E31000031"/>
    <x v="1"/>
    <x v="0"/>
    <x v="4"/>
    <n v="2"/>
  </r>
  <r>
    <x v="2"/>
    <x v="33"/>
    <s v="Non Metropolitan Fire Authorities"/>
    <s v="E31000031"/>
    <x v="1"/>
    <x v="0"/>
    <x v="5"/>
    <n v="0"/>
  </r>
  <r>
    <x v="2"/>
    <x v="33"/>
    <s v="Non Metropolitan Fire Authorities"/>
    <s v="E31000031"/>
    <x v="1"/>
    <x v="0"/>
    <x v="6"/>
    <n v="5"/>
  </r>
  <r>
    <x v="2"/>
    <x v="33"/>
    <s v="Non Metropolitan Fire Authorities"/>
    <s v="E31000031"/>
    <x v="1"/>
    <x v="0"/>
    <x v="7"/>
    <n v="8"/>
  </r>
  <r>
    <x v="2"/>
    <x v="33"/>
    <s v="Non Metropolitan Fire Authorities"/>
    <s v="E31000031"/>
    <x v="0"/>
    <x v="1"/>
    <x v="2"/>
    <n v="0"/>
  </r>
  <r>
    <x v="2"/>
    <x v="33"/>
    <s v="Non Metropolitan Fire Authorities"/>
    <s v="E31000031"/>
    <x v="0"/>
    <x v="1"/>
    <x v="3"/>
    <n v="0"/>
  </r>
  <r>
    <x v="2"/>
    <x v="33"/>
    <s v="Non Metropolitan Fire Authorities"/>
    <s v="E31000031"/>
    <x v="0"/>
    <x v="1"/>
    <x v="4"/>
    <n v="22"/>
  </r>
  <r>
    <x v="2"/>
    <x v="33"/>
    <s v="Non Metropolitan Fire Authorities"/>
    <s v="E31000031"/>
    <x v="0"/>
    <x v="1"/>
    <x v="5"/>
    <n v="58"/>
  </r>
  <r>
    <x v="2"/>
    <x v="33"/>
    <s v="Non Metropolitan Fire Authorities"/>
    <s v="E31000031"/>
    <x v="0"/>
    <x v="1"/>
    <x v="6"/>
    <n v="210"/>
  </r>
  <r>
    <x v="2"/>
    <x v="33"/>
    <s v="Non Metropolitan Fire Authorities"/>
    <s v="E31000031"/>
    <x v="0"/>
    <x v="1"/>
    <x v="7"/>
    <n v="290"/>
  </r>
  <r>
    <x v="2"/>
    <x v="33"/>
    <s v="Non Metropolitan Fire Authorities"/>
    <s v="E31000031"/>
    <x v="1"/>
    <x v="1"/>
    <x v="2"/>
    <n v="0"/>
  </r>
  <r>
    <x v="2"/>
    <x v="33"/>
    <s v="Non Metropolitan Fire Authorities"/>
    <s v="E31000031"/>
    <x v="1"/>
    <x v="1"/>
    <x v="3"/>
    <n v="0"/>
  </r>
  <r>
    <x v="2"/>
    <x v="33"/>
    <s v="Non Metropolitan Fire Authorities"/>
    <s v="E31000031"/>
    <x v="1"/>
    <x v="1"/>
    <x v="4"/>
    <n v="0"/>
  </r>
  <r>
    <x v="2"/>
    <x v="33"/>
    <s v="Non Metropolitan Fire Authorities"/>
    <s v="E31000031"/>
    <x v="1"/>
    <x v="1"/>
    <x v="5"/>
    <n v="3"/>
  </r>
  <r>
    <x v="2"/>
    <x v="33"/>
    <s v="Non Metropolitan Fire Authorities"/>
    <s v="E31000031"/>
    <x v="1"/>
    <x v="1"/>
    <x v="6"/>
    <n v="24"/>
  </r>
  <r>
    <x v="2"/>
    <x v="33"/>
    <s v="Non Metropolitan Fire Authorities"/>
    <s v="E31000031"/>
    <x v="1"/>
    <x v="1"/>
    <x v="7"/>
    <n v="27"/>
  </r>
  <r>
    <x v="2"/>
    <x v="34"/>
    <s v="Non Metropolitan Fire Authorities"/>
    <s v="E31000032"/>
    <x v="0"/>
    <x v="0"/>
    <x v="0"/>
    <n v="2"/>
  </r>
  <r>
    <x v="2"/>
    <x v="34"/>
    <s v="Non Metropolitan Fire Authorities"/>
    <s v="E31000032"/>
    <x v="0"/>
    <x v="0"/>
    <x v="1"/>
    <n v="4"/>
  </r>
  <r>
    <x v="2"/>
    <x v="34"/>
    <s v="Non Metropolitan Fire Authorities"/>
    <s v="E31000032"/>
    <x v="0"/>
    <x v="0"/>
    <x v="2"/>
    <n v="5"/>
  </r>
  <r>
    <x v="2"/>
    <x v="34"/>
    <s v="Non Metropolitan Fire Authorities"/>
    <s v="E31000032"/>
    <x v="0"/>
    <x v="0"/>
    <x v="3"/>
    <n v="14"/>
  </r>
  <r>
    <x v="2"/>
    <x v="34"/>
    <s v="Non Metropolitan Fire Authorities"/>
    <s v="E31000032"/>
    <x v="0"/>
    <x v="0"/>
    <x v="4"/>
    <n v="28"/>
  </r>
  <r>
    <x v="2"/>
    <x v="34"/>
    <s v="Non Metropolitan Fire Authorities"/>
    <s v="E31000032"/>
    <x v="0"/>
    <x v="0"/>
    <x v="5"/>
    <n v="20"/>
  </r>
  <r>
    <x v="2"/>
    <x v="34"/>
    <s v="Non Metropolitan Fire Authorities"/>
    <s v="E31000032"/>
    <x v="0"/>
    <x v="0"/>
    <x v="6"/>
    <n v="97"/>
  </r>
  <r>
    <x v="2"/>
    <x v="34"/>
    <s v="Non Metropolitan Fire Authorities"/>
    <s v="E31000032"/>
    <x v="0"/>
    <x v="0"/>
    <x v="7"/>
    <n v="170"/>
  </r>
  <r>
    <x v="2"/>
    <x v="34"/>
    <s v="Non Metropolitan Fire Authorities"/>
    <s v="E31000032"/>
    <x v="1"/>
    <x v="0"/>
    <x v="0"/>
    <n v="1"/>
  </r>
  <r>
    <x v="2"/>
    <x v="34"/>
    <s v="Non Metropolitan Fire Authorities"/>
    <s v="E31000032"/>
    <x v="1"/>
    <x v="0"/>
    <x v="1"/>
    <n v="0"/>
  </r>
  <r>
    <x v="2"/>
    <x v="34"/>
    <s v="Non Metropolitan Fire Authorities"/>
    <s v="E31000032"/>
    <x v="1"/>
    <x v="0"/>
    <x v="2"/>
    <n v="0"/>
  </r>
  <r>
    <x v="2"/>
    <x v="34"/>
    <s v="Non Metropolitan Fire Authorities"/>
    <s v="E31000032"/>
    <x v="1"/>
    <x v="0"/>
    <x v="3"/>
    <n v="0"/>
  </r>
  <r>
    <x v="2"/>
    <x v="34"/>
    <s v="Non Metropolitan Fire Authorities"/>
    <s v="E31000032"/>
    <x v="1"/>
    <x v="0"/>
    <x v="4"/>
    <n v="0"/>
  </r>
  <r>
    <x v="2"/>
    <x v="34"/>
    <s v="Non Metropolitan Fire Authorities"/>
    <s v="E31000032"/>
    <x v="1"/>
    <x v="0"/>
    <x v="5"/>
    <n v="2"/>
  </r>
  <r>
    <x v="2"/>
    <x v="34"/>
    <s v="Non Metropolitan Fire Authorities"/>
    <s v="E31000032"/>
    <x v="1"/>
    <x v="0"/>
    <x v="6"/>
    <n v="5"/>
  </r>
  <r>
    <x v="2"/>
    <x v="34"/>
    <s v="Non Metropolitan Fire Authorities"/>
    <s v="E31000032"/>
    <x v="1"/>
    <x v="0"/>
    <x v="7"/>
    <n v="8"/>
  </r>
  <r>
    <x v="2"/>
    <x v="34"/>
    <s v="Non Metropolitan Fire Authorities"/>
    <s v="E31000032"/>
    <x v="0"/>
    <x v="1"/>
    <x v="2"/>
    <n v="0"/>
  </r>
  <r>
    <x v="2"/>
    <x v="34"/>
    <s v="Non Metropolitan Fire Authorities"/>
    <s v="E31000032"/>
    <x v="0"/>
    <x v="1"/>
    <x v="3"/>
    <n v="0"/>
  </r>
  <r>
    <x v="2"/>
    <x v="34"/>
    <s v="Non Metropolitan Fire Authorities"/>
    <s v="E31000032"/>
    <x v="0"/>
    <x v="1"/>
    <x v="4"/>
    <n v="22"/>
  </r>
  <r>
    <x v="2"/>
    <x v="34"/>
    <s v="Non Metropolitan Fire Authorities"/>
    <s v="E31000032"/>
    <x v="0"/>
    <x v="1"/>
    <x v="5"/>
    <n v="59"/>
  </r>
  <r>
    <x v="2"/>
    <x v="34"/>
    <s v="Non Metropolitan Fire Authorities"/>
    <s v="E31000032"/>
    <x v="0"/>
    <x v="1"/>
    <x v="6"/>
    <n v="237"/>
  </r>
  <r>
    <x v="2"/>
    <x v="34"/>
    <s v="Non Metropolitan Fire Authorities"/>
    <s v="E31000032"/>
    <x v="0"/>
    <x v="1"/>
    <x v="7"/>
    <n v="318"/>
  </r>
  <r>
    <x v="2"/>
    <x v="34"/>
    <s v="Non Metropolitan Fire Authorities"/>
    <s v="E31000032"/>
    <x v="1"/>
    <x v="1"/>
    <x v="2"/>
    <n v="0"/>
  </r>
  <r>
    <x v="2"/>
    <x v="34"/>
    <s v="Non Metropolitan Fire Authorities"/>
    <s v="E31000032"/>
    <x v="1"/>
    <x v="1"/>
    <x v="3"/>
    <n v="0"/>
  </r>
  <r>
    <x v="2"/>
    <x v="34"/>
    <s v="Non Metropolitan Fire Authorities"/>
    <s v="E31000032"/>
    <x v="1"/>
    <x v="1"/>
    <x v="4"/>
    <n v="0"/>
  </r>
  <r>
    <x v="2"/>
    <x v="34"/>
    <s v="Non Metropolitan Fire Authorities"/>
    <s v="E31000032"/>
    <x v="1"/>
    <x v="1"/>
    <x v="5"/>
    <n v="0"/>
  </r>
  <r>
    <x v="2"/>
    <x v="34"/>
    <s v="Non Metropolitan Fire Authorities"/>
    <s v="E31000032"/>
    <x v="1"/>
    <x v="1"/>
    <x v="6"/>
    <n v="18"/>
  </r>
  <r>
    <x v="2"/>
    <x v="34"/>
    <s v="Non Metropolitan Fire Authorities"/>
    <s v="E31000032"/>
    <x v="1"/>
    <x v="1"/>
    <x v="7"/>
    <n v="18"/>
  </r>
  <r>
    <x v="2"/>
    <x v="35"/>
    <s v="Metropolitan Fire Authorities"/>
    <s v="E31000042"/>
    <x v="0"/>
    <x v="0"/>
    <x v="0"/>
    <n v="3"/>
  </r>
  <r>
    <x v="2"/>
    <x v="35"/>
    <s v="Metropolitan Fire Authorities"/>
    <s v="E31000042"/>
    <x v="0"/>
    <x v="0"/>
    <x v="1"/>
    <n v="4"/>
  </r>
  <r>
    <x v="2"/>
    <x v="35"/>
    <s v="Metropolitan Fire Authorities"/>
    <s v="E31000042"/>
    <x v="0"/>
    <x v="0"/>
    <x v="2"/>
    <n v="9"/>
  </r>
  <r>
    <x v="2"/>
    <x v="35"/>
    <s v="Metropolitan Fire Authorities"/>
    <s v="E31000042"/>
    <x v="0"/>
    <x v="0"/>
    <x v="3"/>
    <n v="22"/>
  </r>
  <r>
    <x v="2"/>
    <x v="35"/>
    <s v="Metropolitan Fire Authorities"/>
    <s v="E31000042"/>
    <x v="0"/>
    <x v="0"/>
    <x v="4"/>
    <n v="83"/>
  </r>
  <r>
    <x v="2"/>
    <x v="35"/>
    <s v="Metropolitan Fire Authorities"/>
    <s v="E31000042"/>
    <x v="0"/>
    <x v="0"/>
    <x v="5"/>
    <n v="72"/>
  </r>
  <r>
    <x v="2"/>
    <x v="35"/>
    <s v="Metropolitan Fire Authorities"/>
    <s v="E31000042"/>
    <x v="0"/>
    <x v="0"/>
    <x v="6"/>
    <n v="338"/>
  </r>
  <r>
    <x v="2"/>
    <x v="35"/>
    <s v="Metropolitan Fire Authorities"/>
    <s v="E31000042"/>
    <x v="0"/>
    <x v="0"/>
    <x v="7"/>
    <n v="531"/>
  </r>
  <r>
    <x v="2"/>
    <x v="35"/>
    <s v="Metropolitan Fire Authorities"/>
    <s v="E31000042"/>
    <x v="1"/>
    <x v="0"/>
    <x v="0"/>
    <n v="0"/>
  </r>
  <r>
    <x v="2"/>
    <x v="35"/>
    <s v="Metropolitan Fire Authorities"/>
    <s v="E31000042"/>
    <x v="1"/>
    <x v="0"/>
    <x v="1"/>
    <n v="0"/>
  </r>
  <r>
    <x v="2"/>
    <x v="35"/>
    <s v="Metropolitan Fire Authorities"/>
    <s v="E31000042"/>
    <x v="1"/>
    <x v="0"/>
    <x v="2"/>
    <n v="1"/>
  </r>
  <r>
    <x v="2"/>
    <x v="35"/>
    <s v="Metropolitan Fire Authorities"/>
    <s v="E31000042"/>
    <x v="1"/>
    <x v="0"/>
    <x v="3"/>
    <n v="3"/>
  </r>
  <r>
    <x v="2"/>
    <x v="35"/>
    <s v="Metropolitan Fire Authorities"/>
    <s v="E31000042"/>
    <x v="1"/>
    <x v="0"/>
    <x v="4"/>
    <n v="4"/>
  </r>
  <r>
    <x v="2"/>
    <x v="35"/>
    <s v="Metropolitan Fire Authorities"/>
    <s v="E31000042"/>
    <x v="1"/>
    <x v="0"/>
    <x v="5"/>
    <n v="10"/>
  </r>
  <r>
    <x v="2"/>
    <x v="35"/>
    <s v="Metropolitan Fire Authorities"/>
    <s v="E31000042"/>
    <x v="1"/>
    <x v="0"/>
    <x v="6"/>
    <n v="18"/>
  </r>
  <r>
    <x v="2"/>
    <x v="35"/>
    <s v="Metropolitan Fire Authorities"/>
    <s v="E31000042"/>
    <x v="1"/>
    <x v="0"/>
    <x v="7"/>
    <n v="36"/>
  </r>
  <r>
    <x v="2"/>
    <x v="35"/>
    <s v="Metropolitan Fire Authorities"/>
    <s v="E31000042"/>
    <x v="0"/>
    <x v="1"/>
    <x v="2"/>
    <n v="0"/>
  </r>
  <r>
    <x v="2"/>
    <x v="35"/>
    <s v="Metropolitan Fire Authorities"/>
    <s v="E31000042"/>
    <x v="0"/>
    <x v="1"/>
    <x v="3"/>
    <n v="0"/>
  </r>
  <r>
    <x v="2"/>
    <x v="35"/>
    <s v="Metropolitan Fire Authorities"/>
    <s v="E31000042"/>
    <x v="0"/>
    <x v="1"/>
    <x v="4"/>
    <n v="7"/>
  </r>
  <r>
    <x v="2"/>
    <x v="35"/>
    <s v="Metropolitan Fire Authorities"/>
    <s v="E31000042"/>
    <x v="0"/>
    <x v="1"/>
    <x v="5"/>
    <n v="18"/>
  </r>
  <r>
    <x v="2"/>
    <x v="35"/>
    <s v="Metropolitan Fire Authorities"/>
    <s v="E31000042"/>
    <x v="0"/>
    <x v="1"/>
    <x v="6"/>
    <n v="55"/>
  </r>
  <r>
    <x v="2"/>
    <x v="35"/>
    <s v="Metropolitan Fire Authorities"/>
    <s v="E31000042"/>
    <x v="0"/>
    <x v="1"/>
    <x v="7"/>
    <n v="80"/>
  </r>
  <r>
    <x v="2"/>
    <x v="35"/>
    <s v="Metropolitan Fire Authorities"/>
    <s v="E31000042"/>
    <x v="1"/>
    <x v="1"/>
    <x v="2"/>
    <n v="0"/>
  </r>
  <r>
    <x v="2"/>
    <x v="35"/>
    <s v="Metropolitan Fire Authorities"/>
    <s v="E31000042"/>
    <x v="1"/>
    <x v="1"/>
    <x v="3"/>
    <n v="0"/>
  </r>
  <r>
    <x v="2"/>
    <x v="35"/>
    <s v="Metropolitan Fire Authorities"/>
    <s v="E31000042"/>
    <x v="1"/>
    <x v="1"/>
    <x v="4"/>
    <n v="1"/>
  </r>
  <r>
    <x v="2"/>
    <x v="35"/>
    <s v="Metropolitan Fire Authorities"/>
    <s v="E31000042"/>
    <x v="1"/>
    <x v="1"/>
    <x v="5"/>
    <n v="1"/>
  </r>
  <r>
    <x v="2"/>
    <x v="35"/>
    <s v="Metropolitan Fire Authorities"/>
    <s v="E31000042"/>
    <x v="1"/>
    <x v="1"/>
    <x v="6"/>
    <n v="1"/>
  </r>
  <r>
    <x v="2"/>
    <x v="35"/>
    <s v="Metropolitan Fire Authorities"/>
    <s v="E31000042"/>
    <x v="1"/>
    <x v="1"/>
    <x v="7"/>
    <n v="3"/>
  </r>
  <r>
    <x v="2"/>
    <x v="36"/>
    <s v="Non Metropolitan Fire Authorities"/>
    <s v="E31000033"/>
    <x v="0"/>
    <x v="0"/>
    <x v="0"/>
    <n v="1"/>
  </r>
  <r>
    <x v="2"/>
    <x v="36"/>
    <s v="Non Metropolitan Fire Authorities"/>
    <s v="E31000033"/>
    <x v="0"/>
    <x v="0"/>
    <x v="1"/>
    <n v="2"/>
  </r>
  <r>
    <x v="2"/>
    <x v="36"/>
    <s v="Non Metropolitan Fire Authorities"/>
    <s v="E31000033"/>
    <x v="0"/>
    <x v="0"/>
    <x v="2"/>
    <n v="7"/>
  </r>
  <r>
    <x v="2"/>
    <x v="36"/>
    <s v="Non Metropolitan Fire Authorities"/>
    <s v="E31000033"/>
    <x v="0"/>
    <x v="0"/>
    <x v="3"/>
    <n v="26"/>
  </r>
  <r>
    <x v="2"/>
    <x v="36"/>
    <s v="Non Metropolitan Fire Authorities"/>
    <s v="E31000033"/>
    <x v="0"/>
    <x v="0"/>
    <x v="4"/>
    <n v="53"/>
  </r>
  <r>
    <x v="2"/>
    <x v="36"/>
    <s v="Non Metropolitan Fire Authorities"/>
    <s v="E31000033"/>
    <x v="0"/>
    <x v="0"/>
    <x v="5"/>
    <n v="41"/>
  </r>
  <r>
    <x v="2"/>
    <x v="36"/>
    <s v="Non Metropolitan Fire Authorities"/>
    <s v="E31000033"/>
    <x v="0"/>
    <x v="0"/>
    <x v="6"/>
    <n v="174"/>
  </r>
  <r>
    <x v="2"/>
    <x v="36"/>
    <s v="Non Metropolitan Fire Authorities"/>
    <s v="E31000033"/>
    <x v="0"/>
    <x v="0"/>
    <x v="7"/>
    <n v="304"/>
  </r>
  <r>
    <x v="2"/>
    <x v="36"/>
    <s v="Non Metropolitan Fire Authorities"/>
    <s v="E31000033"/>
    <x v="1"/>
    <x v="0"/>
    <x v="0"/>
    <n v="1"/>
  </r>
  <r>
    <x v="2"/>
    <x v="36"/>
    <s v="Non Metropolitan Fire Authorities"/>
    <s v="E31000033"/>
    <x v="1"/>
    <x v="0"/>
    <x v="1"/>
    <n v="0"/>
  </r>
  <r>
    <x v="2"/>
    <x v="36"/>
    <s v="Non Metropolitan Fire Authorities"/>
    <s v="E31000033"/>
    <x v="1"/>
    <x v="0"/>
    <x v="2"/>
    <n v="0"/>
  </r>
  <r>
    <x v="2"/>
    <x v="36"/>
    <s v="Non Metropolitan Fire Authorities"/>
    <s v="E31000033"/>
    <x v="1"/>
    <x v="0"/>
    <x v="3"/>
    <n v="2"/>
  </r>
  <r>
    <x v="2"/>
    <x v="36"/>
    <s v="Non Metropolitan Fire Authorities"/>
    <s v="E31000033"/>
    <x v="1"/>
    <x v="0"/>
    <x v="4"/>
    <n v="4"/>
  </r>
  <r>
    <x v="2"/>
    <x v="36"/>
    <s v="Non Metropolitan Fire Authorities"/>
    <s v="E31000033"/>
    <x v="1"/>
    <x v="0"/>
    <x v="5"/>
    <n v="3"/>
  </r>
  <r>
    <x v="2"/>
    <x v="36"/>
    <s v="Non Metropolitan Fire Authorities"/>
    <s v="E31000033"/>
    <x v="1"/>
    <x v="0"/>
    <x v="6"/>
    <n v="12"/>
  </r>
  <r>
    <x v="2"/>
    <x v="36"/>
    <s v="Non Metropolitan Fire Authorities"/>
    <s v="E31000033"/>
    <x v="1"/>
    <x v="0"/>
    <x v="7"/>
    <n v="22"/>
  </r>
  <r>
    <x v="2"/>
    <x v="36"/>
    <s v="Non Metropolitan Fire Authorities"/>
    <s v="E31000033"/>
    <x v="0"/>
    <x v="1"/>
    <x v="2"/>
    <n v="0"/>
  </r>
  <r>
    <x v="2"/>
    <x v="36"/>
    <s v="Non Metropolitan Fire Authorities"/>
    <s v="E31000033"/>
    <x v="0"/>
    <x v="1"/>
    <x v="3"/>
    <n v="0"/>
  </r>
  <r>
    <x v="2"/>
    <x v="36"/>
    <s v="Non Metropolitan Fire Authorities"/>
    <s v="E31000033"/>
    <x v="0"/>
    <x v="1"/>
    <x v="4"/>
    <n v="27"/>
  </r>
  <r>
    <x v="2"/>
    <x v="36"/>
    <s v="Non Metropolitan Fire Authorities"/>
    <s v="E31000033"/>
    <x v="0"/>
    <x v="1"/>
    <x v="5"/>
    <n v="66"/>
  </r>
  <r>
    <x v="2"/>
    <x v="36"/>
    <s v="Non Metropolitan Fire Authorities"/>
    <s v="E31000033"/>
    <x v="0"/>
    <x v="1"/>
    <x v="6"/>
    <n v="264"/>
  </r>
  <r>
    <x v="2"/>
    <x v="36"/>
    <s v="Non Metropolitan Fire Authorities"/>
    <s v="E31000033"/>
    <x v="0"/>
    <x v="1"/>
    <x v="7"/>
    <n v="357"/>
  </r>
  <r>
    <x v="2"/>
    <x v="36"/>
    <s v="Non Metropolitan Fire Authorities"/>
    <s v="E31000033"/>
    <x v="1"/>
    <x v="1"/>
    <x v="2"/>
    <n v="0"/>
  </r>
  <r>
    <x v="2"/>
    <x v="36"/>
    <s v="Non Metropolitan Fire Authorities"/>
    <s v="E31000033"/>
    <x v="1"/>
    <x v="1"/>
    <x v="3"/>
    <n v="0"/>
  </r>
  <r>
    <x v="2"/>
    <x v="36"/>
    <s v="Non Metropolitan Fire Authorities"/>
    <s v="E31000033"/>
    <x v="1"/>
    <x v="1"/>
    <x v="4"/>
    <n v="1"/>
  </r>
  <r>
    <x v="2"/>
    <x v="36"/>
    <s v="Non Metropolitan Fire Authorities"/>
    <s v="E31000033"/>
    <x v="1"/>
    <x v="1"/>
    <x v="5"/>
    <n v="4"/>
  </r>
  <r>
    <x v="2"/>
    <x v="36"/>
    <s v="Non Metropolitan Fire Authorities"/>
    <s v="E31000033"/>
    <x v="1"/>
    <x v="1"/>
    <x v="6"/>
    <n v="19"/>
  </r>
  <r>
    <x v="2"/>
    <x v="36"/>
    <s v="Non Metropolitan Fire Authorities"/>
    <s v="E31000033"/>
    <x v="1"/>
    <x v="1"/>
    <x v="7"/>
    <n v="24"/>
  </r>
  <r>
    <x v="2"/>
    <x v="37"/>
    <s v="Non Metropolitan Fire Authorities"/>
    <s v="E31000034"/>
    <x v="0"/>
    <x v="0"/>
    <x v="0"/>
    <n v="2"/>
  </r>
  <r>
    <x v="2"/>
    <x v="37"/>
    <s v="Non Metropolitan Fire Authorities"/>
    <s v="E31000034"/>
    <x v="0"/>
    <x v="0"/>
    <x v="1"/>
    <n v="3"/>
  </r>
  <r>
    <x v="2"/>
    <x v="37"/>
    <s v="Non Metropolitan Fire Authorities"/>
    <s v="E31000034"/>
    <x v="0"/>
    <x v="0"/>
    <x v="2"/>
    <n v="7"/>
  </r>
  <r>
    <x v="2"/>
    <x v="37"/>
    <s v="Non Metropolitan Fire Authorities"/>
    <s v="E31000034"/>
    <x v="0"/>
    <x v="0"/>
    <x v="3"/>
    <n v="18"/>
  </r>
  <r>
    <x v="2"/>
    <x v="37"/>
    <s v="Non Metropolitan Fire Authorities"/>
    <s v="E31000034"/>
    <x v="0"/>
    <x v="0"/>
    <x v="4"/>
    <n v="43"/>
  </r>
  <r>
    <x v="2"/>
    <x v="37"/>
    <s v="Non Metropolitan Fire Authorities"/>
    <s v="E31000034"/>
    <x v="0"/>
    <x v="0"/>
    <x v="5"/>
    <n v="32"/>
  </r>
  <r>
    <x v="2"/>
    <x v="37"/>
    <s v="Non Metropolitan Fire Authorities"/>
    <s v="E31000034"/>
    <x v="0"/>
    <x v="0"/>
    <x v="6"/>
    <n v="107"/>
  </r>
  <r>
    <x v="2"/>
    <x v="37"/>
    <s v="Non Metropolitan Fire Authorities"/>
    <s v="E31000034"/>
    <x v="0"/>
    <x v="0"/>
    <x v="7"/>
    <n v="212"/>
  </r>
  <r>
    <x v="2"/>
    <x v="37"/>
    <s v="Non Metropolitan Fire Authorities"/>
    <s v="E31000034"/>
    <x v="1"/>
    <x v="0"/>
    <x v="0"/>
    <n v="0"/>
  </r>
  <r>
    <x v="2"/>
    <x v="37"/>
    <s v="Non Metropolitan Fire Authorities"/>
    <s v="E31000034"/>
    <x v="1"/>
    <x v="0"/>
    <x v="1"/>
    <n v="0"/>
  </r>
  <r>
    <x v="2"/>
    <x v="37"/>
    <s v="Non Metropolitan Fire Authorities"/>
    <s v="E31000034"/>
    <x v="1"/>
    <x v="0"/>
    <x v="2"/>
    <n v="0"/>
  </r>
  <r>
    <x v="2"/>
    <x v="37"/>
    <s v="Non Metropolitan Fire Authorities"/>
    <s v="E31000034"/>
    <x v="1"/>
    <x v="0"/>
    <x v="3"/>
    <n v="1"/>
  </r>
  <r>
    <x v="2"/>
    <x v="37"/>
    <s v="Non Metropolitan Fire Authorities"/>
    <s v="E31000034"/>
    <x v="1"/>
    <x v="0"/>
    <x v="4"/>
    <n v="3"/>
  </r>
  <r>
    <x v="2"/>
    <x v="37"/>
    <s v="Non Metropolitan Fire Authorities"/>
    <s v="E31000034"/>
    <x v="1"/>
    <x v="0"/>
    <x v="5"/>
    <n v="2"/>
  </r>
  <r>
    <x v="2"/>
    <x v="37"/>
    <s v="Non Metropolitan Fire Authorities"/>
    <s v="E31000034"/>
    <x v="1"/>
    <x v="0"/>
    <x v="6"/>
    <n v="11"/>
  </r>
  <r>
    <x v="2"/>
    <x v="37"/>
    <s v="Non Metropolitan Fire Authorities"/>
    <s v="E31000034"/>
    <x v="1"/>
    <x v="0"/>
    <x v="7"/>
    <n v="17"/>
  </r>
  <r>
    <x v="2"/>
    <x v="37"/>
    <s v="Non Metropolitan Fire Authorities"/>
    <s v="E31000034"/>
    <x v="0"/>
    <x v="1"/>
    <x v="2"/>
    <n v="0"/>
  </r>
  <r>
    <x v="2"/>
    <x v="37"/>
    <s v="Non Metropolitan Fire Authorities"/>
    <s v="E31000034"/>
    <x v="0"/>
    <x v="1"/>
    <x v="3"/>
    <n v="0"/>
  </r>
  <r>
    <x v="2"/>
    <x v="37"/>
    <s v="Non Metropolitan Fire Authorities"/>
    <s v="E31000034"/>
    <x v="0"/>
    <x v="1"/>
    <x v="4"/>
    <n v="36"/>
  </r>
  <r>
    <x v="2"/>
    <x v="37"/>
    <s v="Non Metropolitan Fire Authorities"/>
    <s v="E31000034"/>
    <x v="0"/>
    <x v="1"/>
    <x v="5"/>
    <n v="91"/>
  </r>
  <r>
    <x v="2"/>
    <x v="37"/>
    <s v="Non Metropolitan Fire Authorities"/>
    <s v="E31000034"/>
    <x v="0"/>
    <x v="1"/>
    <x v="6"/>
    <n v="286"/>
  </r>
  <r>
    <x v="2"/>
    <x v="37"/>
    <s v="Non Metropolitan Fire Authorities"/>
    <s v="E31000034"/>
    <x v="0"/>
    <x v="1"/>
    <x v="7"/>
    <n v="413"/>
  </r>
  <r>
    <x v="2"/>
    <x v="37"/>
    <s v="Non Metropolitan Fire Authorities"/>
    <s v="E31000034"/>
    <x v="1"/>
    <x v="1"/>
    <x v="2"/>
    <n v="0"/>
  </r>
  <r>
    <x v="2"/>
    <x v="37"/>
    <s v="Non Metropolitan Fire Authorities"/>
    <s v="E31000034"/>
    <x v="1"/>
    <x v="1"/>
    <x v="3"/>
    <n v="0"/>
  </r>
  <r>
    <x v="2"/>
    <x v="37"/>
    <s v="Non Metropolitan Fire Authorities"/>
    <s v="E31000034"/>
    <x v="1"/>
    <x v="1"/>
    <x v="4"/>
    <n v="0"/>
  </r>
  <r>
    <x v="2"/>
    <x v="37"/>
    <s v="Non Metropolitan Fire Authorities"/>
    <s v="E31000034"/>
    <x v="1"/>
    <x v="1"/>
    <x v="5"/>
    <n v="3"/>
  </r>
  <r>
    <x v="2"/>
    <x v="37"/>
    <s v="Non Metropolitan Fire Authorities"/>
    <s v="E31000034"/>
    <x v="1"/>
    <x v="1"/>
    <x v="6"/>
    <n v="22"/>
  </r>
  <r>
    <x v="2"/>
    <x v="37"/>
    <s v="Non Metropolitan Fire Authorities"/>
    <s v="E31000034"/>
    <x v="1"/>
    <x v="1"/>
    <x v="7"/>
    <n v="25"/>
  </r>
  <r>
    <x v="2"/>
    <x v="38"/>
    <s v="Non Metropolitan Fire Authorities"/>
    <s v="E31000035"/>
    <x v="0"/>
    <x v="0"/>
    <x v="0"/>
    <n v="3"/>
  </r>
  <r>
    <x v="2"/>
    <x v="38"/>
    <s v="Non Metropolitan Fire Authorities"/>
    <s v="E31000035"/>
    <x v="0"/>
    <x v="0"/>
    <x v="1"/>
    <n v="3"/>
  </r>
  <r>
    <x v="2"/>
    <x v="38"/>
    <s v="Non Metropolitan Fire Authorities"/>
    <s v="E31000035"/>
    <x v="0"/>
    <x v="0"/>
    <x v="2"/>
    <n v="8"/>
  </r>
  <r>
    <x v="2"/>
    <x v="38"/>
    <s v="Non Metropolitan Fire Authorities"/>
    <s v="E31000035"/>
    <x v="0"/>
    <x v="0"/>
    <x v="3"/>
    <n v="19"/>
  </r>
  <r>
    <x v="2"/>
    <x v="38"/>
    <s v="Non Metropolitan Fire Authorities"/>
    <s v="E31000035"/>
    <x v="0"/>
    <x v="0"/>
    <x v="4"/>
    <n v="103"/>
  </r>
  <r>
    <x v="2"/>
    <x v="38"/>
    <s v="Non Metropolitan Fire Authorities"/>
    <s v="E31000035"/>
    <x v="0"/>
    <x v="0"/>
    <x v="5"/>
    <n v="95"/>
  </r>
  <r>
    <x v="2"/>
    <x v="38"/>
    <s v="Non Metropolitan Fire Authorities"/>
    <s v="E31000035"/>
    <x v="0"/>
    <x v="0"/>
    <x v="6"/>
    <n v="248"/>
  </r>
  <r>
    <x v="2"/>
    <x v="38"/>
    <s v="Non Metropolitan Fire Authorities"/>
    <s v="E31000035"/>
    <x v="0"/>
    <x v="0"/>
    <x v="7"/>
    <n v="479"/>
  </r>
  <r>
    <x v="2"/>
    <x v="38"/>
    <s v="Non Metropolitan Fire Authorities"/>
    <s v="E31000035"/>
    <x v="1"/>
    <x v="0"/>
    <x v="0"/>
    <n v="0"/>
  </r>
  <r>
    <x v="2"/>
    <x v="38"/>
    <s v="Non Metropolitan Fire Authorities"/>
    <s v="E31000035"/>
    <x v="1"/>
    <x v="0"/>
    <x v="1"/>
    <n v="0"/>
  </r>
  <r>
    <x v="2"/>
    <x v="38"/>
    <s v="Non Metropolitan Fire Authorities"/>
    <s v="E31000035"/>
    <x v="1"/>
    <x v="0"/>
    <x v="2"/>
    <n v="0"/>
  </r>
  <r>
    <x v="2"/>
    <x v="38"/>
    <s v="Non Metropolitan Fire Authorities"/>
    <s v="E31000035"/>
    <x v="1"/>
    <x v="0"/>
    <x v="3"/>
    <n v="3"/>
  </r>
  <r>
    <x v="2"/>
    <x v="38"/>
    <s v="Non Metropolitan Fire Authorities"/>
    <s v="E31000035"/>
    <x v="1"/>
    <x v="0"/>
    <x v="4"/>
    <n v="3"/>
  </r>
  <r>
    <x v="2"/>
    <x v="38"/>
    <s v="Non Metropolitan Fire Authorities"/>
    <s v="E31000035"/>
    <x v="1"/>
    <x v="0"/>
    <x v="5"/>
    <n v="3"/>
  </r>
  <r>
    <x v="2"/>
    <x v="38"/>
    <s v="Non Metropolitan Fire Authorities"/>
    <s v="E31000035"/>
    <x v="1"/>
    <x v="0"/>
    <x v="6"/>
    <n v="12"/>
  </r>
  <r>
    <x v="2"/>
    <x v="38"/>
    <s v="Non Metropolitan Fire Authorities"/>
    <s v="E31000035"/>
    <x v="1"/>
    <x v="0"/>
    <x v="7"/>
    <n v="21"/>
  </r>
  <r>
    <x v="2"/>
    <x v="38"/>
    <s v="Non Metropolitan Fire Authorities"/>
    <s v="E31000035"/>
    <x v="0"/>
    <x v="1"/>
    <x v="2"/>
    <n v="0"/>
  </r>
  <r>
    <x v="2"/>
    <x v="38"/>
    <s v="Non Metropolitan Fire Authorities"/>
    <s v="E31000035"/>
    <x v="0"/>
    <x v="1"/>
    <x v="3"/>
    <n v="0"/>
  </r>
  <r>
    <x v="2"/>
    <x v="38"/>
    <s v="Non Metropolitan Fire Authorities"/>
    <s v="E31000035"/>
    <x v="0"/>
    <x v="1"/>
    <x v="4"/>
    <n v="12"/>
  </r>
  <r>
    <x v="2"/>
    <x v="38"/>
    <s v="Non Metropolitan Fire Authorities"/>
    <s v="E31000035"/>
    <x v="0"/>
    <x v="1"/>
    <x v="5"/>
    <n v="24"/>
  </r>
  <r>
    <x v="2"/>
    <x v="38"/>
    <s v="Non Metropolitan Fire Authorities"/>
    <s v="E31000035"/>
    <x v="0"/>
    <x v="1"/>
    <x v="6"/>
    <n v="81"/>
  </r>
  <r>
    <x v="2"/>
    <x v="38"/>
    <s v="Non Metropolitan Fire Authorities"/>
    <s v="E31000035"/>
    <x v="0"/>
    <x v="1"/>
    <x v="7"/>
    <n v="117"/>
  </r>
  <r>
    <x v="2"/>
    <x v="38"/>
    <s v="Non Metropolitan Fire Authorities"/>
    <s v="E31000035"/>
    <x v="1"/>
    <x v="1"/>
    <x v="2"/>
    <n v="0"/>
  </r>
  <r>
    <x v="2"/>
    <x v="38"/>
    <s v="Non Metropolitan Fire Authorities"/>
    <s v="E31000035"/>
    <x v="1"/>
    <x v="1"/>
    <x v="3"/>
    <n v="0"/>
  </r>
  <r>
    <x v="2"/>
    <x v="38"/>
    <s v="Non Metropolitan Fire Authorities"/>
    <s v="E31000035"/>
    <x v="1"/>
    <x v="1"/>
    <x v="4"/>
    <n v="0"/>
  </r>
  <r>
    <x v="2"/>
    <x v="38"/>
    <s v="Non Metropolitan Fire Authorities"/>
    <s v="E31000035"/>
    <x v="1"/>
    <x v="1"/>
    <x v="5"/>
    <n v="0"/>
  </r>
  <r>
    <x v="2"/>
    <x v="38"/>
    <s v="Non Metropolitan Fire Authorities"/>
    <s v="E31000035"/>
    <x v="1"/>
    <x v="1"/>
    <x v="6"/>
    <n v="3"/>
  </r>
  <r>
    <x v="2"/>
    <x v="38"/>
    <s v="Non Metropolitan Fire Authorities"/>
    <s v="E31000035"/>
    <x v="1"/>
    <x v="1"/>
    <x v="7"/>
    <n v="3"/>
  </r>
  <r>
    <x v="2"/>
    <x v="39"/>
    <s v="Metropolitan Fire Authorities"/>
    <s v="E31000043"/>
    <x v="0"/>
    <x v="0"/>
    <x v="0"/>
    <n v="3"/>
  </r>
  <r>
    <x v="2"/>
    <x v="39"/>
    <s v="Metropolitan Fire Authorities"/>
    <s v="E31000043"/>
    <x v="0"/>
    <x v="0"/>
    <x v="1"/>
    <n v="3"/>
  </r>
  <r>
    <x v="2"/>
    <x v="39"/>
    <s v="Metropolitan Fire Authorities"/>
    <s v="E31000043"/>
    <x v="0"/>
    <x v="0"/>
    <x v="2"/>
    <n v="24"/>
  </r>
  <r>
    <x v="2"/>
    <x v="39"/>
    <s v="Metropolitan Fire Authorities"/>
    <s v="E31000043"/>
    <x v="0"/>
    <x v="0"/>
    <x v="3"/>
    <n v="19"/>
  </r>
  <r>
    <x v="2"/>
    <x v="39"/>
    <s v="Metropolitan Fire Authorities"/>
    <s v="E31000043"/>
    <x v="0"/>
    <x v="0"/>
    <x v="4"/>
    <n v="106"/>
  </r>
  <r>
    <x v="2"/>
    <x v="39"/>
    <s v="Metropolitan Fire Authorities"/>
    <s v="E31000043"/>
    <x v="0"/>
    <x v="0"/>
    <x v="5"/>
    <n v="93"/>
  </r>
  <r>
    <x v="2"/>
    <x v="39"/>
    <s v="Metropolitan Fire Authorities"/>
    <s v="E31000043"/>
    <x v="0"/>
    <x v="0"/>
    <x v="6"/>
    <n v="347"/>
  </r>
  <r>
    <x v="2"/>
    <x v="39"/>
    <s v="Metropolitan Fire Authorities"/>
    <s v="E31000043"/>
    <x v="0"/>
    <x v="0"/>
    <x v="7"/>
    <n v="595"/>
  </r>
  <r>
    <x v="2"/>
    <x v="39"/>
    <s v="Metropolitan Fire Authorities"/>
    <s v="E31000043"/>
    <x v="1"/>
    <x v="0"/>
    <x v="0"/>
    <n v="0"/>
  </r>
  <r>
    <x v="2"/>
    <x v="39"/>
    <s v="Metropolitan Fire Authorities"/>
    <s v="E31000043"/>
    <x v="1"/>
    <x v="0"/>
    <x v="1"/>
    <n v="1"/>
  </r>
  <r>
    <x v="2"/>
    <x v="39"/>
    <s v="Metropolitan Fire Authorities"/>
    <s v="E31000043"/>
    <x v="1"/>
    <x v="0"/>
    <x v="2"/>
    <n v="1"/>
  </r>
  <r>
    <x v="2"/>
    <x v="39"/>
    <s v="Metropolitan Fire Authorities"/>
    <s v="E31000043"/>
    <x v="1"/>
    <x v="0"/>
    <x v="3"/>
    <n v="2"/>
  </r>
  <r>
    <x v="2"/>
    <x v="39"/>
    <s v="Metropolitan Fire Authorities"/>
    <s v="E31000043"/>
    <x v="1"/>
    <x v="0"/>
    <x v="4"/>
    <n v="8"/>
  </r>
  <r>
    <x v="2"/>
    <x v="39"/>
    <s v="Metropolitan Fire Authorities"/>
    <s v="E31000043"/>
    <x v="1"/>
    <x v="0"/>
    <x v="5"/>
    <n v="6"/>
  </r>
  <r>
    <x v="2"/>
    <x v="39"/>
    <s v="Metropolitan Fire Authorities"/>
    <s v="E31000043"/>
    <x v="1"/>
    <x v="0"/>
    <x v="6"/>
    <n v="24"/>
  </r>
  <r>
    <x v="2"/>
    <x v="39"/>
    <s v="Metropolitan Fire Authorities"/>
    <s v="E31000043"/>
    <x v="1"/>
    <x v="0"/>
    <x v="7"/>
    <n v="42"/>
  </r>
  <r>
    <x v="2"/>
    <x v="39"/>
    <s v="Metropolitan Fire Authorities"/>
    <s v="E31000043"/>
    <x v="0"/>
    <x v="1"/>
    <x v="2"/>
    <n v="0"/>
  </r>
  <r>
    <x v="2"/>
    <x v="39"/>
    <s v="Metropolitan Fire Authorities"/>
    <s v="E31000043"/>
    <x v="0"/>
    <x v="1"/>
    <x v="3"/>
    <n v="0"/>
  </r>
  <r>
    <x v="2"/>
    <x v="39"/>
    <s v="Metropolitan Fire Authorities"/>
    <s v="E31000043"/>
    <x v="0"/>
    <x v="1"/>
    <x v="4"/>
    <n v="1"/>
  </r>
  <r>
    <x v="2"/>
    <x v="39"/>
    <s v="Metropolitan Fire Authorities"/>
    <s v="E31000043"/>
    <x v="0"/>
    <x v="1"/>
    <x v="5"/>
    <n v="2"/>
  </r>
  <r>
    <x v="2"/>
    <x v="39"/>
    <s v="Metropolitan Fire Authorities"/>
    <s v="E31000043"/>
    <x v="0"/>
    <x v="1"/>
    <x v="6"/>
    <n v="7"/>
  </r>
  <r>
    <x v="2"/>
    <x v="39"/>
    <s v="Metropolitan Fire Authorities"/>
    <s v="E31000043"/>
    <x v="0"/>
    <x v="1"/>
    <x v="7"/>
    <n v="10"/>
  </r>
  <r>
    <x v="2"/>
    <x v="39"/>
    <s v="Metropolitan Fire Authorities"/>
    <s v="E31000043"/>
    <x v="1"/>
    <x v="1"/>
    <x v="2"/>
    <n v="0"/>
  </r>
  <r>
    <x v="2"/>
    <x v="39"/>
    <s v="Metropolitan Fire Authorities"/>
    <s v="E31000043"/>
    <x v="1"/>
    <x v="1"/>
    <x v="3"/>
    <n v="0"/>
  </r>
  <r>
    <x v="2"/>
    <x v="39"/>
    <s v="Metropolitan Fire Authorities"/>
    <s v="E31000043"/>
    <x v="1"/>
    <x v="1"/>
    <x v="4"/>
    <n v="0"/>
  </r>
  <r>
    <x v="2"/>
    <x v="39"/>
    <s v="Metropolitan Fire Authorities"/>
    <s v="E31000043"/>
    <x v="1"/>
    <x v="1"/>
    <x v="5"/>
    <n v="0"/>
  </r>
  <r>
    <x v="2"/>
    <x v="39"/>
    <s v="Metropolitan Fire Authorities"/>
    <s v="E31000043"/>
    <x v="1"/>
    <x v="1"/>
    <x v="6"/>
    <n v="0"/>
  </r>
  <r>
    <x v="2"/>
    <x v="39"/>
    <s v="Metropolitan Fire Authorities"/>
    <s v="E31000043"/>
    <x v="1"/>
    <x v="1"/>
    <x v="7"/>
    <n v="0"/>
  </r>
  <r>
    <x v="2"/>
    <x v="40"/>
    <s v="Non Metropolitan Fire Authorities"/>
    <s v="E31000036"/>
    <x v="0"/>
    <x v="0"/>
    <x v="0"/>
    <n v="2"/>
  </r>
  <r>
    <x v="2"/>
    <x v="40"/>
    <s v="Non Metropolitan Fire Authorities"/>
    <s v="E31000036"/>
    <x v="0"/>
    <x v="0"/>
    <x v="1"/>
    <n v="3"/>
  </r>
  <r>
    <x v="2"/>
    <x v="40"/>
    <s v="Non Metropolitan Fire Authorities"/>
    <s v="E31000036"/>
    <x v="0"/>
    <x v="0"/>
    <x v="2"/>
    <n v="6"/>
  </r>
  <r>
    <x v="2"/>
    <x v="40"/>
    <s v="Non Metropolitan Fire Authorities"/>
    <s v="E31000036"/>
    <x v="0"/>
    <x v="0"/>
    <x v="3"/>
    <n v="14"/>
  </r>
  <r>
    <x v="2"/>
    <x v="40"/>
    <s v="Non Metropolitan Fire Authorities"/>
    <s v="E31000036"/>
    <x v="0"/>
    <x v="0"/>
    <x v="4"/>
    <n v="30"/>
  </r>
  <r>
    <x v="2"/>
    <x v="40"/>
    <s v="Non Metropolitan Fire Authorities"/>
    <s v="E31000036"/>
    <x v="0"/>
    <x v="0"/>
    <x v="5"/>
    <n v="49"/>
  </r>
  <r>
    <x v="2"/>
    <x v="40"/>
    <s v="Non Metropolitan Fire Authorities"/>
    <s v="E31000036"/>
    <x v="0"/>
    <x v="0"/>
    <x v="6"/>
    <n v="116"/>
  </r>
  <r>
    <x v="2"/>
    <x v="40"/>
    <s v="Non Metropolitan Fire Authorities"/>
    <s v="E31000036"/>
    <x v="0"/>
    <x v="0"/>
    <x v="7"/>
    <n v="220"/>
  </r>
  <r>
    <x v="2"/>
    <x v="40"/>
    <s v="Non Metropolitan Fire Authorities"/>
    <s v="E31000036"/>
    <x v="1"/>
    <x v="0"/>
    <x v="0"/>
    <n v="0"/>
  </r>
  <r>
    <x v="2"/>
    <x v="40"/>
    <s v="Non Metropolitan Fire Authorities"/>
    <s v="E31000036"/>
    <x v="1"/>
    <x v="0"/>
    <x v="1"/>
    <n v="0"/>
  </r>
  <r>
    <x v="2"/>
    <x v="40"/>
    <s v="Non Metropolitan Fire Authorities"/>
    <s v="E31000036"/>
    <x v="1"/>
    <x v="0"/>
    <x v="2"/>
    <n v="0"/>
  </r>
  <r>
    <x v="2"/>
    <x v="40"/>
    <s v="Non Metropolitan Fire Authorities"/>
    <s v="E31000036"/>
    <x v="1"/>
    <x v="0"/>
    <x v="3"/>
    <n v="0"/>
  </r>
  <r>
    <x v="2"/>
    <x v="40"/>
    <s v="Non Metropolitan Fire Authorities"/>
    <s v="E31000036"/>
    <x v="1"/>
    <x v="0"/>
    <x v="4"/>
    <n v="1"/>
  </r>
  <r>
    <x v="2"/>
    <x v="40"/>
    <s v="Non Metropolitan Fire Authorities"/>
    <s v="E31000036"/>
    <x v="1"/>
    <x v="0"/>
    <x v="5"/>
    <n v="2"/>
  </r>
  <r>
    <x v="2"/>
    <x v="40"/>
    <s v="Non Metropolitan Fire Authorities"/>
    <s v="E31000036"/>
    <x v="1"/>
    <x v="0"/>
    <x v="6"/>
    <n v="10"/>
  </r>
  <r>
    <x v="2"/>
    <x v="40"/>
    <s v="Non Metropolitan Fire Authorities"/>
    <s v="E31000036"/>
    <x v="1"/>
    <x v="0"/>
    <x v="7"/>
    <n v="13"/>
  </r>
  <r>
    <x v="2"/>
    <x v="40"/>
    <s v="Non Metropolitan Fire Authorities"/>
    <s v="E31000036"/>
    <x v="0"/>
    <x v="1"/>
    <x v="2"/>
    <n v="0"/>
  </r>
  <r>
    <x v="2"/>
    <x v="40"/>
    <s v="Non Metropolitan Fire Authorities"/>
    <s v="E31000036"/>
    <x v="0"/>
    <x v="1"/>
    <x v="3"/>
    <n v="0"/>
  </r>
  <r>
    <x v="2"/>
    <x v="40"/>
    <s v="Non Metropolitan Fire Authorities"/>
    <s v="E31000036"/>
    <x v="0"/>
    <x v="1"/>
    <x v="4"/>
    <n v="8"/>
  </r>
  <r>
    <x v="2"/>
    <x v="40"/>
    <s v="Non Metropolitan Fire Authorities"/>
    <s v="E31000036"/>
    <x v="0"/>
    <x v="1"/>
    <x v="5"/>
    <n v="27"/>
  </r>
  <r>
    <x v="2"/>
    <x v="40"/>
    <s v="Non Metropolitan Fire Authorities"/>
    <s v="E31000036"/>
    <x v="0"/>
    <x v="1"/>
    <x v="6"/>
    <n v="96"/>
  </r>
  <r>
    <x v="2"/>
    <x v="40"/>
    <s v="Non Metropolitan Fire Authorities"/>
    <s v="E31000036"/>
    <x v="0"/>
    <x v="1"/>
    <x v="7"/>
    <n v="131"/>
  </r>
  <r>
    <x v="2"/>
    <x v="40"/>
    <s v="Non Metropolitan Fire Authorities"/>
    <s v="E31000036"/>
    <x v="1"/>
    <x v="1"/>
    <x v="2"/>
    <n v="0"/>
  </r>
  <r>
    <x v="2"/>
    <x v="40"/>
    <s v="Non Metropolitan Fire Authorities"/>
    <s v="E31000036"/>
    <x v="1"/>
    <x v="1"/>
    <x v="3"/>
    <n v="0"/>
  </r>
  <r>
    <x v="2"/>
    <x v="40"/>
    <s v="Non Metropolitan Fire Authorities"/>
    <s v="E31000036"/>
    <x v="1"/>
    <x v="1"/>
    <x v="4"/>
    <n v="2"/>
  </r>
  <r>
    <x v="2"/>
    <x v="40"/>
    <s v="Non Metropolitan Fire Authorities"/>
    <s v="E31000036"/>
    <x v="1"/>
    <x v="1"/>
    <x v="5"/>
    <n v="2"/>
  </r>
  <r>
    <x v="2"/>
    <x v="40"/>
    <s v="Non Metropolitan Fire Authorities"/>
    <s v="E31000036"/>
    <x v="1"/>
    <x v="1"/>
    <x v="6"/>
    <n v="1"/>
  </r>
  <r>
    <x v="2"/>
    <x v="40"/>
    <s v="Non Metropolitan Fire Authorities"/>
    <s v="E31000036"/>
    <x v="1"/>
    <x v="1"/>
    <x v="7"/>
    <n v="5"/>
  </r>
  <r>
    <x v="2"/>
    <x v="41"/>
    <s v="Metropolitan Fire Authorities"/>
    <s v="E31000044"/>
    <x v="0"/>
    <x v="0"/>
    <x v="0"/>
    <n v="3"/>
  </r>
  <r>
    <x v="2"/>
    <x v="41"/>
    <s v="Metropolitan Fire Authorities"/>
    <s v="E31000044"/>
    <x v="0"/>
    <x v="0"/>
    <x v="1"/>
    <n v="5"/>
  </r>
  <r>
    <x v="2"/>
    <x v="41"/>
    <s v="Metropolitan Fire Authorities"/>
    <s v="E31000044"/>
    <x v="0"/>
    <x v="0"/>
    <x v="2"/>
    <n v="10"/>
  </r>
  <r>
    <x v="2"/>
    <x v="41"/>
    <s v="Metropolitan Fire Authorities"/>
    <s v="E31000044"/>
    <x v="0"/>
    <x v="0"/>
    <x v="3"/>
    <n v="38"/>
  </r>
  <r>
    <x v="2"/>
    <x v="41"/>
    <s v="Metropolitan Fire Authorities"/>
    <s v="E31000044"/>
    <x v="0"/>
    <x v="0"/>
    <x v="4"/>
    <n v="235"/>
  </r>
  <r>
    <x v="2"/>
    <x v="41"/>
    <s v="Metropolitan Fire Authorities"/>
    <s v="E31000044"/>
    <x v="0"/>
    <x v="0"/>
    <x v="5"/>
    <n v="246"/>
  </r>
  <r>
    <x v="2"/>
    <x v="41"/>
    <s v="Metropolitan Fire Authorities"/>
    <s v="E31000044"/>
    <x v="0"/>
    <x v="0"/>
    <x v="6"/>
    <n v="792"/>
  </r>
  <r>
    <x v="2"/>
    <x v="41"/>
    <s v="Metropolitan Fire Authorities"/>
    <s v="E31000044"/>
    <x v="0"/>
    <x v="0"/>
    <x v="7"/>
    <n v="1329"/>
  </r>
  <r>
    <x v="2"/>
    <x v="41"/>
    <s v="Metropolitan Fire Authorities"/>
    <s v="E31000044"/>
    <x v="1"/>
    <x v="0"/>
    <x v="0"/>
    <n v="0"/>
  </r>
  <r>
    <x v="2"/>
    <x v="41"/>
    <s v="Metropolitan Fire Authorities"/>
    <s v="E31000044"/>
    <x v="1"/>
    <x v="0"/>
    <x v="1"/>
    <n v="1"/>
  </r>
  <r>
    <x v="2"/>
    <x v="41"/>
    <s v="Metropolitan Fire Authorities"/>
    <s v="E31000044"/>
    <x v="1"/>
    <x v="0"/>
    <x v="2"/>
    <n v="1"/>
  </r>
  <r>
    <x v="2"/>
    <x v="41"/>
    <s v="Metropolitan Fire Authorities"/>
    <s v="E31000044"/>
    <x v="1"/>
    <x v="0"/>
    <x v="3"/>
    <n v="6"/>
  </r>
  <r>
    <x v="2"/>
    <x v="41"/>
    <s v="Metropolitan Fire Authorities"/>
    <s v="E31000044"/>
    <x v="1"/>
    <x v="0"/>
    <x v="4"/>
    <n v="5"/>
  </r>
  <r>
    <x v="2"/>
    <x v="41"/>
    <s v="Metropolitan Fire Authorities"/>
    <s v="E31000044"/>
    <x v="1"/>
    <x v="0"/>
    <x v="5"/>
    <n v="6"/>
  </r>
  <r>
    <x v="2"/>
    <x v="41"/>
    <s v="Metropolitan Fire Authorities"/>
    <s v="E31000044"/>
    <x v="1"/>
    <x v="0"/>
    <x v="6"/>
    <n v="56"/>
  </r>
  <r>
    <x v="2"/>
    <x v="41"/>
    <s v="Metropolitan Fire Authorities"/>
    <s v="E31000044"/>
    <x v="1"/>
    <x v="0"/>
    <x v="7"/>
    <n v="75"/>
  </r>
  <r>
    <x v="2"/>
    <x v="41"/>
    <s v="Metropolitan Fire Authorities"/>
    <s v="E31000044"/>
    <x v="0"/>
    <x v="1"/>
    <x v="2"/>
    <n v="0"/>
  </r>
  <r>
    <x v="2"/>
    <x v="41"/>
    <s v="Metropolitan Fire Authorities"/>
    <s v="E31000044"/>
    <x v="0"/>
    <x v="1"/>
    <x v="3"/>
    <n v="0"/>
  </r>
  <r>
    <x v="2"/>
    <x v="41"/>
    <s v="Metropolitan Fire Authorities"/>
    <s v="E31000044"/>
    <x v="0"/>
    <x v="1"/>
    <x v="4"/>
    <n v="1"/>
  </r>
  <r>
    <x v="2"/>
    <x v="41"/>
    <s v="Metropolitan Fire Authorities"/>
    <s v="E31000044"/>
    <x v="0"/>
    <x v="1"/>
    <x v="5"/>
    <n v="0"/>
  </r>
  <r>
    <x v="2"/>
    <x v="41"/>
    <s v="Metropolitan Fire Authorities"/>
    <s v="E31000044"/>
    <x v="0"/>
    <x v="1"/>
    <x v="6"/>
    <n v="0"/>
  </r>
  <r>
    <x v="2"/>
    <x v="41"/>
    <s v="Metropolitan Fire Authorities"/>
    <s v="E31000044"/>
    <x v="0"/>
    <x v="1"/>
    <x v="7"/>
    <n v="1"/>
  </r>
  <r>
    <x v="2"/>
    <x v="41"/>
    <s v="Metropolitan Fire Authorities"/>
    <s v="E31000044"/>
    <x v="1"/>
    <x v="1"/>
    <x v="2"/>
    <n v="0"/>
  </r>
  <r>
    <x v="2"/>
    <x v="41"/>
    <s v="Metropolitan Fire Authorities"/>
    <s v="E31000044"/>
    <x v="1"/>
    <x v="1"/>
    <x v="3"/>
    <n v="0"/>
  </r>
  <r>
    <x v="2"/>
    <x v="41"/>
    <s v="Metropolitan Fire Authorities"/>
    <s v="E31000044"/>
    <x v="1"/>
    <x v="1"/>
    <x v="4"/>
    <n v="5"/>
  </r>
  <r>
    <x v="2"/>
    <x v="41"/>
    <s v="Metropolitan Fire Authorities"/>
    <s v="E31000044"/>
    <x v="1"/>
    <x v="1"/>
    <x v="5"/>
    <n v="0"/>
  </r>
  <r>
    <x v="2"/>
    <x v="41"/>
    <s v="Metropolitan Fire Authorities"/>
    <s v="E31000044"/>
    <x v="1"/>
    <x v="1"/>
    <x v="6"/>
    <n v="0"/>
  </r>
  <r>
    <x v="2"/>
    <x v="41"/>
    <s v="Metropolitan Fire Authorities"/>
    <s v="E31000044"/>
    <x v="1"/>
    <x v="1"/>
    <x v="7"/>
    <n v="5"/>
  </r>
  <r>
    <x v="2"/>
    <x v="42"/>
    <s v="Non Metropolitan Fire Authorities"/>
    <s v="E31000037"/>
    <x v="0"/>
    <x v="0"/>
    <x v="0"/>
    <n v="2"/>
  </r>
  <r>
    <x v="2"/>
    <x v="42"/>
    <s v="Non Metropolitan Fire Authorities"/>
    <s v="E31000037"/>
    <x v="0"/>
    <x v="0"/>
    <x v="1"/>
    <n v="3"/>
  </r>
  <r>
    <x v="2"/>
    <x v="42"/>
    <s v="Non Metropolitan Fire Authorities"/>
    <s v="E31000037"/>
    <x v="0"/>
    <x v="0"/>
    <x v="2"/>
    <n v="6"/>
  </r>
  <r>
    <x v="2"/>
    <x v="42"/>
    <s v="Non Metropolitan Fire Authorities"/>
    <s v="E31000037"/>
    <x v="0"/>
    <x v="0"/>
    <x v="3"/>
    <n v="21"/>
  </r>
  <r>
    <x v="2"/>
    <x v="42"/>
    <s v="Non Metropolitan Fire Authorities"/>
    <s v="E31000037"/>
    <x v="0"/>
    <x v="0"/>
    <x v="4"/>
    <n v="50"/>
  </r>
  <r>
    <x v="2"/>
    <x v="42"/>
    <s v="Non Metropolitan Fire Authorities"/>
    <s v="E31000037"/>
    <x v="0"/>
    <x v="0"/>
    <x v="5"/>
    <n v="50"/>
  </r>
  <r>
    <x v="2"/>
    <x v="42"/>
    <s v="Non Metropolitan Fire Authorities"/>
    <s v="E31000037"/>
    <x v="0"/>
    <x v="0"/>
    <x v="6"/>
    <n v="176"/>
  </r>
  <r>
    <x v="2"/>
    <x v="42"/>
    <s v="Non Metropolitan Fire Authorities"/>
    <s v="E31000037"/>
    <x v="0"/>
    <x v="0"/>
    <x v="7"/>
    <n v="308"/>
  </r>
  <r>
    <x v="2"/>
    <x v="42"/>
    <s v="Non Metropolitan Fire Authorities"/>
    <s v="E31000037"/>
    <x v="1"/>
    <x v="0"/>
    <x v="0"/>
    <n v="0"/>
  </r>
  <r>
    <x v="2"/>
    <x v="42"/>
    <s v="Non Metropolitan Fire Authorities"/>
    <s v="E31000037"/>
    <x v="1"/>
    <x v="0"/>
    <x v="1"/>
    <n v="0"/>
  </r>
  <r>
    <x v="2"/>
    <x v="42"/>
    <s v="Non Metropolitan Fire Authorities"/>
    <s v="E31000037"/>
    <x v="1"/>
    <x v="0"/>
    <x v="2"/>
    <n v="0"/>
  </r>
  <r>
    <x v="2"/>
    <x v="42"/>
    <s v="Non Metropolitan Fire Authorities"/>
    <s v="E31000037"/>
    <x v="1"/>
    <x v="0"/>
    <x v="3"/>
    <n v="1"/>
  </r>
  <r>
    <x v="2"/>
    <x v="42"/>
    <s v="Non Metropolitan Fire Authorities"/>
    <s v="E31000037"/>
    <x v="1"/>
    <x v="0"/>
    <x v="4"/>
    <n v="2"/>
  </r>
  <r>
    <x v="2"/>
    <x v="42"/>
    <s v="Non Metropolitan Fire Authorities"/>
    <s v="E31000037"/>
    <x v="1"/>
    <x v="0"/>
    <x v="5"/>
    <n v="5"/>
  </r>
  <r>
    <x v="2"/>
    <x v="42"/>
    <s v="Non Metropolitan Fire Authorities"/>
    <s v="E31000037"/>
    <x v="1"/>
    <x v="0"/>
    <x v="6"/>
    <n v="10"/>
  </r>
  <r>
    <x v="2"/>
    <x v="42"/>
    <s v="Non Metropolitan Fire Authorities"/>
    <s v="E31000037"/>
    <x v="1"/>
    <x v="0"/>
    <x v="7"/>
    <n v="18"/>
  </r>
  <r>
    <x v="2"/>
    <x v="42"/>
    <s v="Non Metropolitan Fire Authorities"/>
    <s v="E31000037"/>
    <x v="0"/>
    <x v="1"/>
    <x v="2"/>
    <n v="0"/>
  </r>
  <r>
    <x v="2"/>
    <x v="42"/>
    <s v="Non Metropolitan Fire Authorities"/>
    <s v="E31000037"/>
    <x v="0"/>
    <x v="1"/>
    <x v="3"/>
    <n v="0"/>
  </r>
  <r>
    <x v="2"/>
    <x v="42"/>
    <s v="Non Metropolitan Fire Authorities"/>
    <s v="E31000037"/>
    <x v="0"/>
    <x v="1"/>
    <x v="4"/>
    <n v="19"/>
  </r>
  <r>
    <x v="2"/>
    <x v="42"/>
    <s v="Non Metropolitan Fire Authorities"/>
    <s v="E31000037"/>
    <x v="0"/>
    <x v="1"/>
    <x v="5"/>
    <n v="65"/>
  </r>
  <r>
    <x v="2"/>
    <x v="42"/>
    <s v="Non Metropolitan Fire Authorities"/>
    <s v="E31000037"/>
    <x v="0"/>
    <x v="1"/>
    <x v="6"/>
    <n v="187"/>
  </r>
  <r>
    <x v="2"/>
    <x v="42"/>
    <s v="Non Metropolitan Fire Authorities"/>
    <s v="E31000037"/>
    <x v="0"/>
    <x v="1"/>
    <x v="7"/>
    <n v="271"/>
  </r>
  <r>
    <x v="2"/>
    <x v="42"/>
    <s v="Non Metropolitan Fire Authorities"/>
    <s v="E31000037"/>
    <x v="1"/>
    <x v="1"/>
    <x v="2"/>
    <n v="0"/>
  </r>
  <r>
    <x v="2"/>
    <x v="42"/>
    <s v="Non Metropolitan Fire Authorities"/>
    <s v="E31000037"/>
    <x v="1"/>
    <x v="1"/>
    <x v="3"/>
    <n v="0"/>
  </r>
  <r>
    <x v="2"/>
    <x v="42"/>
    <s v="Non Metropolitan Fire Authorities"/>
    <s v="E31000037"/>
    <x v="1"/>
    <x v="1"/>
    <x v="4"/>
    <n v="0"/>
  </r>
  <r>
    <x v="2"/>
    <x v="42"/>
    <s v="Non Metropolitan Fire Authorities"/>
    <s v="E31000037"/>
    <x v="1"/>
    <x v="1"/>
    <x v="5"/>
    <n v="2"/>
  </r>
  <r>
    <x v="2"/>
    <x v="42"/>
    <s v="Non Metropolitan Fire Authorities"/>
    <s v="E31000037"/>
    <x v="1"/>
    <x v="1"/>
    <x v="6"/>
    <n v="6"/>
  </r>
  <r>
    <x v="2"/>
    <x v="42"/>
    <s v="Non Metropolitan Fire Authorities"/>
    <s v="E31000037"/>
    <x v="1"/>
    <x v="1"/>
    <x v="7"/>
    <n v="8"/>
  </r>
  <r>
    <x v="2"/>
    <x v="43"/>
    <s v="Metropolitan Fire Authorities"/>
    <s v="E31000045"/>
    <x v="0"/>
    <x v="0"/>
    <x v="0"/>
    <n v="3"/>
  </r>
  <r>
    <x v="2"/>
    <x v="43"/>
    <s v="Metropolitan Fire Authorities"/>
    <s v="E31000045"/>
    <x v="0"/>
    <x v="0"/>
    <x v="1"/>
    <n v="4"/>
  </r>
  <r>
    <x v="2"/>
    <x v="43"/>
    <s v="Metropolitan Fire Authorities"/>
    <s v="E31000045"/>
    <x v="0"/>
    <x v="0"/>
    <x v="2"/>
    <n v="13"/>
  </r>
  <r>
    <x v="2"/>
    <x v="43"/>
    <s v="Metropolitan Fire Authorities"/>
    <s v="E31000045"/>
    <x v="0"/>
    <x v="0"/>
    <x v="3"/>
    <n v="46"/>
  </r>
  <r>
    <x v="2"/>
    <x v="43"/>
    <s v="Metropolitan Fire Authorities"/>
    <s v="E31000045"/>
    <x v="0"/>
    <x v="0"/>
    <x v="4"/>
    <n v="169"/>
  </r>
  <r>
    <x v="2"/>
    <x v="43"/>
    <s v="Metropolitan Fire Authorities"/>
    <s v="E31000045"/>
    <x v="0"/>
    <x v="0"/>
    <x v="5"/>
    <n v="151"/>
  </r>
  <r>
    <x v="2"/>
    <x v="43"/>
    <s v="Metropolitan Fire Authorities"/>
    <s v="E31000045"/>
    <x v="0"/>
    <x v="0"/>
    <x v="6"/>
    <n v="550"/>
  </r>
  <r>
    <x v="2"/>
    <x v="43"/>
    <s v="Metropolitan Fire Authorities"/>
    <s v="E31000045"/>
    <x v="0"/>
    <x v="0"/>
    <x v="7"/>
    <n v="936"/>
  </r>
  <r>
    <x v="2"/>
    <x v="43"/>
    <s v="Metropolitan Fire Authorities"/>
    <s v="E31000045"/>
    <x v="1"/>
    <x v="0"/>
    <x v="0"/>
    <n v="0"/>
  </r>
  <r>
    <x v="2"/>
    <x v="43"/>
    <s v="Metropolitan Fire Authorities"/>
    <s v="E31000045"/>
    <x v="1"/>
    <x v="0"/>
    <x v="1"/>
    <n v="0"/>
  </r>
  <r>
    <x v="2"/>
    <x v="43"/>
    <s v="Metropolitan Fire Authorities"/>
    <s v="E31000045"/>
    <x v="1"/>
    <x v="0"/>
    <x v="2"/>
    <n v="0"/>
  </r>
  <r>
    <x v="2"/>
    <x v="43"/>
    <s v="Metropolitan Fire Authorities"/>
    <s v="E31000045"/>
    <x v="1"/>
    <x v="0"/>
    <x v="3"/>
    <n v="3"/>
  </r>
  <r>
    <x v="2"/>
    <x v="43"/>
    <s v="Metropolitan Fire Authorities"/>
    <s v="E31000045"/>
    <x v="1"/>
    <x v="0"/>
    <x v="4"/>
    <n v="7"/>
  </r>
  <r>
    <x v="2"/>
    <x v="43"/>
    <s v="Metropolitan Fire Authorities"/>
    <s v="E31000045"/>
    <x v="1"/>
    <x v="0"/>
    <x v="5"/>
    <n v="5"/>
  </r>
  <r>
    <x v="2"/>
    <x v="43"/>
    <s v="Metropolitan Fire Authorities"/>
    <s v="E31000045"/>
    <x v="1"/>
    <x v="0"/>
    <x v="6"/>
    <n v="28"/>
  </r>
  <r>
    <x v="2"/>
    <x v="43"/>
    <s v="Metropolitan Fire Authorities"/>
    <s v="E31000045"/>
    <x v="1"/>
    <x v="0"/>
    <x v="7"/>
    <n v="43"/>
  </r>
  <r>
    <x v="2"/>
    <x v="43"/>
    <s v="Metropolitan Fire Authorities"/>
    <s v="E31000045"/>
    <x v="0"/>
    <x v="1"/>
    <x v="2"/>
    <n v="0"/>
  </r>
  <r>
    <x v="2"/>
    <x v="43"/>
    <s v="Metropolitan Fire Authorities"/>
    <s v="E31000045"/>
    <x v="0"/>
    <x v="1"/>
    <x v="3"/>
    <n v="0"/>
  </r>
  <r>
    <x v="2"/>
    <x v="43"/>
    <s v="Metropolitan Fire Authorities"/>
    <s v="E31000045"/>
    <x v="0"/>
    <x v="1"/>
    <x v="4"/>
    <n v="10"/>
  </r>
  <r>
    <x v="2"/>
    <x v="43"/>
    <s v="Metropolitan Fire Authorities"/>
    <s v="E31000045"/>
    <x v="0"/>
    <x v="1"/>
    <x v="5"/>
    <n v="20"/>
  </r>
  <r>
    <x v="2"/>
    <x v="43"/>
    <s v="Metropolitan Fire Authorities"/>
    <s v="E31000045"/>
    <x v="0"/>
    <x v="1"/>
    <x v="6"/>
    <n v="102"/>
  </r>
  <r>
    <x v="2"/>
    <x v="43"/>
    <s v="Metropolitan Fire Authorities"/>
    <s v="E31000045"/>
    <x v="0"/>
    <x v="1"/>
    <x v="7"/>
    <n v="132"/>
  </r>
  <r>
    <x v="2"/>
    <x v="43"/>
    <s v="Metropolitan Fire Authorities"/>
    <s v="E31000045"/>
    <x v="1"/>
    <x v="1"/>
    <x v="2"/>
    <n v="0"/>
  </r>
  <r>
    <x v="2"/>
    <x v="43"/>
    <s v="Metropolitan Fire Authorities"/>
    <s v="E31000045"/>
    <x v="1"/>
    <x v="1"/>
    <x v="3"/>
    <n v="0"/>
  </r>
  <r>
    <x v="2"/>
    <x v="43"/>
    <s v="Metropolitan Fire Authorities"/>
    <s v="E31000045"/>
    <x v="1"/>
    <x v="1"/>
    <x v="4"/>
    <n v="0"/>
  </r>
  <r>
    <x v="2"/>
    <x v="43"/>
    <s v="Metropolitan Fire Authorities"/>
    <s v="E31000045"/>
    <x v="1"/>
    <x v="1"/>
    <x v="5"/>
    <n v="1"/>
  </r>
  <r>
    <x v="2"/>
    <x v="43"/>
    <s v="Metropolitan Fire Authorities"/>
    <s v="E31000045"/>
    <x v="1"/>
    <x v="1"/>
    <x v="6"/>
    <n v="6"/>
  </r>
  <r>
    <x v="2"/>
    <x v="43"/>
    <s v="Metropolitan Fire Authorities"/>
    <s v="E31000045"/>
    <x v="1"/>
    <x v="1"/>
    <x v="7"/>
    <n v="7"/>
  </r>
  <r>
    <x v="3"/>
    <x v="0"/>
    <s v="Non Metropolitan Fire Authorities"/>
    <s v="E31000001"/>
    <x v="0"/>
    <x v="0"/>
    <x v="0"/>
    <n v="3"/>
  </r>
  <r>
    <x v="3"/>
    <x v="0"/>
    <s v="Non Metropolitan Fire Authorities"/>
    <s v="E31000001"/>
    <x v="0"/>
    <x v="0"/>
    <x v="1"/>
    <n v="3"/>
  </r>
  <r>
    <x v="3"/>
    <x v="0"/>
    <s v="Non Metropolitan Fire Authorities"/>
    <s v="E31000001"/>
    <x v="0"/>
    <x v="0"/>
    <x v="2"/>
    <n v="7"/>
  </r>
  <r>
    <x v="3"/>
    <x v="0"/>
    <s v="Non Metropolitan Fire Authorities"/>
    <s v="E31000001"/>
    <x v="0"/>
    <x v="0"/>
    <x v="3"/>
    <n v="19"/>
  </r>
  <r>
    <x v="3"/>
    <x v="0"/>
    <s v="Non Metropolitan Fire Authorities"/>
    <s v="E31000001"/>
    <x v="0"/>
    <x v="0"/>
    <x v="4"/>
    <n v="107"/>
  </r>
  <r>
    <x v="3"/>
    <x v="0"/>
    <s v="Non Metropolitan Fire Authorities"/>
    <s v="E31000001"/>
    <x v="0"/>
    <x v="0"/>
    <x v="5"/>
    <n v="45"/>
  </r>
  <r>
    <x v="3"/>
    <x v="0"/>
    <s v="Non Metropolitan Fire Authorities"/>
    <s v="E31000001"/>
    <x v="0"/>
    <x v="0"/>
    <x v="6"/>
    <n v="323"/>
  </r>
  <r>
    <x v="3"/>
    <x v="0"/>
    <s v="Non Metropolitan Fire Authorities"/>
    <s v="E31000001"/>
    <x v="0"/>
    <x v="0"/>
    <x v="7"/>
    <n v="507"/>
  </r>
  <r>
    <x v="3"/>
    <x v="0"/>
    <s v="Non Metropolitan Fire Authorities"/>
    <s v="E31000001"/>
    <x v="1"/>
    <x v="0"/>
    <x v="0"/>
    <n v="1"/>
  </r>
  <r>
    <x v="3"/>
    <x v="0"/>
    <s v="Non Metropolitan Fire Authorities"/>
    <s v="E31000001"/>
    <x v="1"/>
    <x v="0"/>
    <x v="1"/>
    <n v="0"/>
  </r>
  <r>
    <x v="3"/>
    <x v="0"/>
    <s v="Non Metropolitan Fire Authorities"/>
    <s v="E31000001"/>
    <x v="1"/>
    <x v="0"/>
    <x v="2"/>
    <n v="1"/>
  </r>
  <r>
    <x v="3"/>
    <x v="0"/>
    <s v="Non Metropolitan Fire Authorities"/>
    <s v="E31000001"/>
    <x v="1"/>
    <x v="0"/>
    <x v="3"/>
    <n v="1"/>
  </r>
  <r>
    <x v="3"/>
    <x v="0"/>
    <s v="Non Metropolitan Fire Authorities"/>
    <s v="E31000001"/>
    <x v="1"/>
    <x v="0"/>
    <x v="4"/>
    <n v="2"/>
  </r>
  <r>
    <x v="3"/>
    <x v="0"/>
    <s v="Non Metropolitan Fire Authorities"/>
    <s v="E31000001"/>
    <x v="1"/>
    <x v="0"/>
    <x v="5"/>
    <n v="1"/>
  </r>
  <r>
    <x v="3"/>
    <x v="0"/>
    <s v="Non Metropolitan Fire Authorities"/>
    <s v="E31000001"/>
    <x v="1"/>
    <x v="0"/>
    <x v="6"/>
    <n v="20"/>
  </r>
  <r>
    <x v="3"/>
    <x v="0"/>
    <s v="Non Metropolitan Fire Authorities"/>
    <s v="E31000001"/>
    <x v="1"/>
    <x v="0"/>
    <x v="7"/>
    <n v="26"/>
  </r>
  <r>
    <x v="3"/>
    <x v="0"/>
    <s v="Non Metropolitan Fire Authorities"/>
    <s v="E31000001"/>
    <x v="0"/>
    <x v="1"/>
    <x v="2"/>
    <n v="0"/>
  </r>
  <r>
    <x v="3"/>
    <x v="0"/>
    <s v="Non Metropolitan Fire Authorities"/>
    <s v="E31000001"/>
    <x v="0"/>
    <x v="1"/>
    <x v="3"/>
    <n v="0"/>
  </r>
  <r>
    <x v="3"/>
    <x v="0"/>
    <s v="Non Metropolitan Fire Authorities"/>
    <s v="E31000001"/>
    <x v="0"/>
    <x v="1"/>
    <x v="4"/>
    <n v="22"/>
  </r>
  <r>
    <x v="3"/>
    <x v="0"/>
    <s v="Non Metropolitan Fire Authorities"/>
    <s v="E31000001"/>
    <x v="0"/>
    <x v="1"/>
    <x v="5"/>
    <n v="38"/>
  </r>
  <r>
    <x v="3"/>
    <x v="0"/>
    <s v="Non Metropolitan Fire Authorities"/>
    <s v="E31000001"/>
    <x v="0"/>
    <x v="1"/>
    <x v="6"/>
    <n v="160"/>
  </r>
  <r>
    <x v="3"/>
    <x v="0"/>
    <s v="Non Metropolitan Fire Authorities"/>
    <s v="E31000001"/>
    <x v="0"/>
    <x v="1"/>
    <x v="7"/>
    <n v="220"/>
  </r>
  <r>
    <x v="3"/>
    <x v="0"/>
    <s v="Non Metropolitan Fire Authorities"/>
    <s v="E31000001"/>
    <x v="1"/>
    <x v="1"/>
    <x v="2"/>
    <n v="0"/>
  </r>
  <r>
    <x v="3"/>
    <x v="0"/>
    <s v="Non Metropolitan Fire Authorities"/>
    <s v="E31000001"/>
    <x v="1"/>
    <x v="1"/>
    <x v="3"/>
    <n v="0"/>
  </r>
  <r>
    <x v="3"/>
    <x v="0"/>
    <s v="Non Metropolitan Fire Authorities"/>
    <s v="E31000001"/>
    <x v="1"/>
    <x v="1"/>
    <x v="4"/>
    <n v="0"/>
  </r>
  <r>
    <x v="3"/>
    <x v="0"/>
    <s v="Non Metropolitan Fire Authorities"/>
    <s v="E31000001"/>
    <x v="1"/>
    <x v="1"/>
    <x v="5"/>
    <n v="1"/>
  </r>
  <r>
    <x v="3"/>
    <x v="0"/>
    <s v="Non Metropolitan Fire Authorities"/>
    <s v="E31000001"/>
    <x v="1"/>
    <x v="1"/>
    <x v="6"/>
    <n v="8"/>
  </r>
  <r>
    <x v="3"/>
    <x v="0"/>
    <s v="Non Metropolitan Fire Authorities"/>
    <s v="E31000001"/>
    <x v="1"/>
    <x v="1"/>
    <x v="7"/>
    <n v="9"/>
  </r>
  <r>
    <x v="3"/>
    <x v="1"/>
    <s v="Non Metropolitan Fire Authorities"/>
    <s v="E31000002"/>
    <x v="0"/>
    <x v="0"/>
    <x v="0"/>
    <n v="2"/>
  </r>
  <r>
    <x v="3"/>
    <x v="1"/>
    <s v="Non Metropolitan Fire Authorities"/>
    <s v="E31000002"/>
    <x v="0"/>
    <x v="0"/>
    <x v="1"/>
    <n v="5"/>
  </r>
  <r>
    <x v="3"/>
    <x v="1"/>
    <s v="Non Metropolitan Fire Authorities"/>
    <s v="E31000002"/>
    <x v="0"/>
    <x v="0"/>
    <x v="2"/>
    <n v="9"/>
  </r>
  <r>
    <x v="3"/>
    <x v="1"/>
    <s v="Non Metropolitan Fire Authorities"/>
    <s v="E31000002"/>
    <x v="0"/>
    <x v="0"/>
    <x v="3"/>
    <n v="12"/>
  </r>
  <r>
    <x v="3"/>
    <x v="1"/>
    <s v="Non Metropolitan Fire Authorities"/>
    <s v="E31000002"/>
    <x v="0"/>
    <x v="0"/>
    <x v="4"/>
    <n v="39"/>
  </r>
  <r>
    <x v="3"/>
    <x v="1"/>
    <s v="Non Metropolitan Fire Authorities"/>
    <s v="E31000002"/>
    <x v="0"/>
    <x v="0"/>
    <x v="5"/>
    <n v="45"/>
  </r>
  <r>
    <x v="3"/>
    <x v="1"/>
    <s v="Non Metropolitan Fire Authorities"/>
    <s v="E31000002"/>
    <x v="0"/>
    <x v="0"/>
    <x v="6"/>
    <n v="148"/>
  </r>
  <r>
    <x v="3"/>
    <x v="1"/>
    <s v="Non Metropolitan Fire Authorities"/>
    <s v="E31000002"/>
    <x v="0"/>
    <x v="0"/>
    <x v="7"/>
    <n v="260"/>
  </r>
  <r>
    <x v="3"/>
    <x v="1"/>
    <s v="Non Metropolitan Fire Authorities"/>
    <s v="E31000002"/>
    <x v="1"/>
    <x v="0"/>
    <x v="0"/>
    <n v="0"/>
  </r>
  <r>
    <x v="3"/>
    <x v="1"/>
    <s v="Non Metropolitan Fire Authorities"/>
    <s v="E31000002"/>
    <x v="1"/>
    <x v="0"/>
    <x v="1"/>
    <n v="0"/>
  </r>
  <r>
    <x v="3"/>
    <x v="1"/>
    <s v="Non Metropolitan Fire Authorities"/>
    <s v="E31000002"/>
    <x v="1"/>
    <x v="0"/>
    <x v="2"/>
    <n v="0"/>
  </r>
  <r>
    <x v="3"/>
    <x v="1"/>
    <s v="Non Metropolitan Fire Authorities"/>
    <s v="E31000002"/>
    <x v="1"/>
    <x v="0"/>
    <x v="3"/>
    <n v="1"/>
  </r>
  <r>
    <x v="3"/>
    <x v="1"/>
    <s v="Non Metropolitan Fire Authorities"/>
    <s v="E31000002"/>
    <x v="1"/>
    <x v="0"/>
    <x v="4"/>
    <n v="1"/>
  </r>
  <r>
    <x v="3"/>
    <x v="1"/>
    <s v="Non Metropolitan Fire Authorities"/>
    <s v="E31000002"/>
    <x v="1"/>
    <x v="0"/>
    <x v="5"/>
    <n v="2"/>
  </r>
  <r>
    <x v="3"/>
    <x v="1"/>
    <s v="Non Metropolitan Fire Authorities"/>
    <s v="E31000002"/>
    <x v="1"/>
    <x v="0"/>
    <x v="6"/>
    <n v="7"/>
  </r>
  <r>
    <x v="3"/>
    <x v="1"/>
    <s v="Non Metropolitan Fire Authorities"/>
    <s v="E31000002"/>
    <x v="1"/>
    <x v="0"/>
    <x v="7"/>
    <n v="11"/>
  </r>
  <r>
    <x v="3"/>
    <x v="1"/>
    <s v="Non Metropolitan Fire Authorities"/>
    <s v="E31000002"/>
    <x v="0"/>
    <x v="1"/>
    <x v="2"/>
    <n v="0"/>
  </r>
  <r>
    <x v="3"/>
    <x v="1"/>
    <s v="Non Metropolitan Fire Authorities"/>
    <s v="E31000002"/>
    <x v="0"/>
    <x v="1"/>
    <x v="3"/>
    <n v="0"/>
  </r>
  <r>
    <x v="3"/>
    <x v="1"/>
    <s v="Non Metropolitan Fire Authorities"/>
    <s v="E31000002"/>
    <x v="0"/>
    <x v="1"/>
    <x v="4"/>
    <n v="11"/>
  </r>
  <r>
    <x v="3"/>
    <x v="1"/>
    <s v="Non Metropolitan Fire Authorities"/>
    <s v="E31000002"/>
    <x v="0"/>
    <x v="1"/>
    <x v="5"/>
    <n v="20"/>
  </r>
  <r>
    <x v="3"/>
    <x v="1"/>
    <s v="Non Metropolitan Fire Authorities"/>
    <s v="E31000002"/>
    <x v="0"/>
    <x v="1"/>
    <x v="6"/>
    <n v="100"/>
  </r>
  <r>
    <x v="3"/>
    <x v="1"/>
    <s v="Non Metropolitan Fire Authorities"/>
    <s v="E31000002"/>
    <x v="0"/>
    <x v="1"/>
    <x v="7"/>
    <n v="131"/>
  </r>
  <r>
    <x v="3"/>
    <x v="1"/>
    <s v="Non Metropolitan Fire Authorities"/>
    <s v="E31000002"/>
    <x v="1"/>
    <x v="1"/>
    <x v="2"/>
    <n v="0"/>
  </r>
  <r>
    <x v="3"/>
    <x v="1"/>
    <s v="Non Metropolitan Fire Authorities"/>
    <s v="E31000002"/>
    <x v="1"/>
    <x v="1"/>
    <x v="3"/>
    <n v="0"/>
  </r>
  <r>
    <x v="3"/>
    <x v="1"/>
    <s v="Non Metropolitan Fire Authorities"/>
    <s v="E31000002"/>
    <x v="1"/>
    <x v="1"/>
    <x v="4"/>
    <n v="0"/>
  </r>
  <r>
    <x v="3"/>
    <x v="1"/>
    <s v="Non Metropolitan Fire Authorities"/>
    <s v="E31000002"/>
    <x v="1"/>
    <x v="1"/>
    <x v="5"/>
    <n v="1"/>
  </r>
  <r>
    <x v="3"/>
    <x v="1"/>
    <s v="Non Metropolitan Fire Authorities"/>
    <s v="E31000002"/>
    <x v="1"/>
    <x v="1"/>
    <x v="6"/>
    <n v="10"/>
  </r>
  <r>
    <x v="3"/>
    <x v="1"/>
    <s v="Non Metropolitan Fire Authorities"/>
    <s v="E31000002"/>
    <x v="1"/>
    <x v="1"/>
    <x v="7"/>
    <n v="11"/>
  </r>
  <r>
    <x v="3"/>
    <x v="2"/>
    <s v="Non Metropolitan Fire Authorities"/>
    <s v="E31000003"/>
    <x v="0"/>
    <x v="0"/>
    <x v="0"/>
    <n v="3"/>
  </r>
  <r>
    <x v="3"/>
    <x v="2"/>
    <s v="Non Metropolitan Fire Authorities"/>
    <s v="E31000003"/>
    <x v="0"/>
    <x v="0"/>
    <x v="1"/>
    <n v="4"/>
  </r>
  <r>
    <x v="3"/>
    <x v="2"/>
    <s v="Non Metropolitan Fire Authorities"/>
    <s v="E31000003"/>
    <x v="0"/>
    <x v="0"/>
    <x v="2"/>
    <n v="10"/>
  </r>
  <r>
    <x v="3"/>
    <x v="2"/>
    <s v="Non Metropolitan Fire Authorities"/>
    <s v="E31000003"/>
    <x v="0"/>
    <x v="0"/>
    <x v="3"/>
    <n v="26"/>
  </r>
  <r>
    <x v="3"/>
    <x v="2"/>
    <s v="Non Metropolitan Fire Authorities"/>
    <s v="E31000003"/>
    <x v="0"/>
    <x v="0"/>
    <x v="4"/>
    <n v="56"/>
  </r>
  <r>
    <x v="3"/>
    <x v="2"/>
    <s v="Non Metropolitan Fire Authorities"/>
    <s v="E31000003"/>
    <x v="0"/>
    <x v="0"/>
    <x v="5"/>
    <n v="68"/>
  </r>
  <r>
    <x v="3"/>
    <x v="2"/>
    <s v="Non Metropolitan Fire Authorities"/>
    <s v="E31000003"/>
    <x v="0"/>
    <x v="0"/>
    <x v="6"/>
    <n v="205"/>
  </r>
  <r>
    <x v="3"/>
    <x v="2"/>
    <s v="Non Metropolitan Fire Authorities"/>
    <s v="E31000003"/>
    <x v="0"/>
    <x v="0"/>
    <x v="7"/>
    <n v="372"/>
  </r>
  <r>
    <x v="3"/>
    <x v="2"/>
    <s v="Non Metropolitan Fire Authorities"/>
    <s v="E31000003"/>
    <x v="1"/>
    <x v="0"/>
    <x v="0"/>
    <n v="0"/>
  </r>
  <r>
    <x v="3"/>
    <x v="2"/>
    <s v="Non Metropolitan Fire Authorities"/>
    <s v="E31000003"/>
    <x v="1"/>
    <x v="0"/>
    <x v="1"/>
    <n v="0"/>
  </r>
  <r>
    <x v="3"/>
    <x v="2"/>
    <s v="Non Metropolitan Fire Authorities"/>
    <s v="E31000003"/>
    <x v="1"/>
    <x v="0"/>
    <x v="2"/>
    <n v="0"/>
  </r>
  <r>
    <x v="3"/>
    <x v="2"/>
    <s v="Non Metropolitan Fire Authorities"/>
    <s v="E31000003"/>
    <x v="1"/>
    <x v="0"/>
    <x v="3"/>
    <n v="0"/>
  </r>
  <r>
    <x v="3"/>
    <x v="2"/>
    <s v="Non Metropolitan Fire Authorities"/>
    <s v="E31000003"/>
    <x v="1"/>
    <x v="0"/>
    <x v="4"/>
    <n v="1"/>
  </r>
  <r>
    <x v="3"/>
    <x v="2"/>
    <s v="Non Metropolitan Fire Authorities"/>
    <s v="E31000003"/>
    <x v="1"/>
    <x v="0"/>
    <x v="5"/>
    <n v="0"/>
  </r>
  <r>
    <x v="3"/>
    <x v="2"/>
    <s v="Non Metropolitan Fire Authorities"/>
    <s v="E31000003"/>
    <x v="1"/>
    <x v="0"/>
    <x v="6"/>
    <n v="12"/>
  </r>
  <r>
    <x v="3"/>
    <x v="2"/>
    <s v="Non Metropolitan Fire Authorities"/>
    <s v="E31000003"/>
    <x v="1"/>
    <x v="0"/>
    <x v="7"/>
    <n v="13"/>
  </r>
  <r>
    <x v="3"/>
    <x v="2"/>
    <s v="Non Metropolitan Fire Authorities"/>
    <s v="E31000003"/>
    <x v="0"/>
    <x v="1"/>
    <x v="2"/>
    <n v="0"/>
  </r>
  <r>
    <x v="3"/>
    <x v="2"/>
    <s v="Non Metropolitan Fire Authorities"/>
    <s v="E31000003"/>
    <x v="0"/>
    <x v="1"/>
    <x v="3"/>
    <n v="0"/>
  </r>
  <r>
    <x v="3"/>
    <x v="2"/>
    <s v="Non Metropolitan Fire Authorities"/>
    <s v="E31000003"/>
    <x v="0"/>
    <x v="1"/>
    <x v="4"/>
    <n v="6"/>
  </r>
  <r>
    <x v="3"/>
    <x v="2"/>
    <s v="Non Metropolitan Fire Authorities"/>
    <s v="E31000003"/>
    <x v="0"/>
    <x v="1"/>
    <x v="5"/>
    <n v="15"/>
  </r>
  <r>
    <x v="3"/>
    <x v="2"/>
    <s v="Non Metropolitan Fire Authorities"/>
    <s v="E31000003"/>
    <x v="0"/>
    <x v="1"/>
    <x v="6"/>
    <n v="41"/>
  </r>
  <r>
    <x v="3"/>
    <x v="2"/>
    <s v="Non Metropolitan Fire Authorities"/>
    <s v="E31000003"/>
    <x v="0"/>
    <x v="1"/>
    <x v="7"/>
    <n v="62"/>
  </r>
  <r>
    <x v="3"/>
    <x v="2"/>
    <s v="Non Metropolitan Fire Authorities"/>
    <s v="E31000003"/>
    <x v="1"/>
    <x v="1"/>
    <x v="2"/>
    <n v="0"/>
  </r>
  <r>
    <x v="3"/>
    <x v="2"/>
    <s v="Non Metropolitan Fire Authorities"/>
    <s v="E31000003"/>
    <x v="1"/>
    <x v="1"/>
    <x v="3"/>
    <n v="0"/>
  </r>
  <r>
    <x v="3"/>
    <x v="2"/>
    <s v="Non Metropolitan Fire Authorities"/>
    <s v="E31000003"/>
    <x v="1"/>
    <x v="1"/>
    <x v="4"/>
    <n v="0"/>
  </r>
  <r>
    <x v="3"/>
    <x v="2"/>
    <s v="Non Metropolitan Fire Authorities"/>
    <s v="E31000003"/>
    <x v="1"/>
    <x v="1"/>
    <x v="5"/>
    <n v="0"/>
  </r>
  <r>
    <x v="3"/>
    <x v="2"/>
    <s v="Non Metropolitan Fire Authorities"/>
    <s v="E31000003"/>
    <x v="1"/>
    <x v="1"/>
    <x v="6"/>
    <n v="1"/>
  </r>
  <r>
    <x v="3"/>
    <x v="2"/>
    <s v="Non Metropolitan Fire Authorities"/>
    <s v="E31000003"/>
    <x v="1"/>
    <x v="1"/>
    <x v="7"/>
    <n v="1"/>
  </r>
  <r>
    <x v="3"/>
    <x v="3"/>
    <s v="Non Metropolitan Fire Authorities"/>
    <s v="E31000004"/>
    <x v="0"/>
    <x v="0"/>
    <x v="0"/>
    <n v="2"/>
  </r>
  <r>
    <x v="3"/>
    <x v="3"/>
    <s v="Non Metropolitan Fire Authorities"/>
    <s v="E31000004"/>
    <x v="0"/>
    <x v="0"/>
    <x v="1"/>
    <n v="4"/>
  </r>
  <r>
    <x v="3"/>
    <x v="3"/>
    <s v="Non Metropolitan Fire Authorities"/>
    <s v="E31000004"/>
    <x v="0"/>
    <x v="0"/>
    <x v="2"/>
    <n v="9"/>
  </r>
  <r>
    <x v="3"/>
    <x v="3"/>
    <s v="Non Metropolitan Fire Authorities"/>
    <s v="E31000004"/>
    <x v="0"/>
    <x v="0"/>
    <x v="3"/>
    <n v="20"/>
  </r>
  <r>
    <x v="3"/>
    <x v="3"/>
    <s v="Non Metropolitan Fire Authorities"/>
    <s v="E31000004"/>
    <x v="0"/>
    <x v="0"/>
    <x v="4"/>
    <n v="35"/>
  </r>
  <r>
    <x v="3"/>
    <x v="3"/>
    <s v="Non Metropolitan Fire Authorities"/>
    <s v="E31000004"/>
    <x v="0"/>
    <x v="0"/>
    <x v="5"/>
    <n v="44"/>
  </r>
  <r>
    <x v="3"/>
    <x v="3"/>
    <s v="Non Metropolitan Fire Authorities"/>
    <s v="E31000004"/>
    <x v="0"/>
    <x v="0"/>
    <x v="6"/>
    <n v="136"/>
  </r>
  <r>
    <x v="3"/>
    <x v="3"/>
    <s v="Non Metropolitan Fire Authorities"/>
    <s v="E31000004"/>
    <x v="0"/>
    <x v="0"/>
    <x v="7"/>
    <n v="250"/>
  </r>
  <r>
    <x v="3"/>
    <x v="3"/>
    <s v="Non Metropolitan Fire Authorities"/>
    <s v="E31000004"/>
    <x v="1"/>
    <x v="0"/>
    <x v="0"/>
    <n v="0"/>
  </r>
  <r>
    <x v="3"/>
    <x v="3"/>
    <s v="Non Metropolitan Fire Authorities"/>
    <s v="E31000004"/>
    <x v="1"/>
    <x v="0"/>
    <x v="1"/>
    <n v="0"/>
  </r>
  <r>
    <x v="3"/>
    <x v="3"/>
    <s v="Non Metropolitan Fire Authorities"/>
    <s v="E31000004"/>
    <x v="1"/>
    <x v="0"/>
    <x v="2"/>
    <n v="0"/>
  </r>
  <r>
    <x v="3"/>
    <x v="3"/>
    <s v="Non Metropolitan Fire Authorities"/>
    <s v="E31000004"/>
    <x v="1"/>
    <x v="0"/>
    <x v="3"/>
    <n v="1"/>
  </r>
  <r>
    <x v="3"/>
    <x v="3"/>
    <s v="Non Metropolitan Fire Authorities"/>
    <s v="E31000004"/>
    <x v="1"/>
    <x v="0"/>
    <x v="4"/>
    <n v="1"/>
  </r>
  <r>
    <x v="3"/>
    <x v="3"/>
    <s v="Non Metropolitan Fire Authorities"/>
    <s v="E31000004"/>
    <x v="1"/>
    <x v="0"/>
    <x v="5"/>
    <n v="0"/>
  </r>
  <r>
    <x v="3"/>
    <x v="3"/>
    <s v="Non Metropolitan Fire Authorities"/>
    <s v="E31000004"/>
    <x v="1"/>
    <x v="0"/>
    <x v="6"/>
    <n v="7"/>
  </r>
  <r>
    <x v="3"/>
    <x v="3"/>
    <s v="Non Metropolitan Fire Authorities"/>
    <s v="E31000004"/>
    <x v="1"/>
    <x v="0"/>
    <x v="7"/>
    <n v="9"/>
  </r>
  <r>
    <x v="3"/>
    <x v="3"/>
    <s v="Non Metropolitan Fire Authorities"/>
    <s v="E31000004"/>
    <x v="0"/>
    <x v="1"/>
    <x v="2"/>
    <n v="0"/>
  </r>
  <r>
    <x v="3"/>
    <x v="3"/>
    <s v="Non Metropolitan Fire Authorities"/>
    <s v="E31000004"/>
    <x v="0"/>
    <x v="1"/>
    <x v="3"/>
    <n v="0"/>
  </r>
  <r>
    <x v="3"/>
    <x v="3"/>
    <s v="Non Metropolitan Fire Authorities"/>
    <s v="E31000004"/>
    <x v="0"/>
    <x v="1"/>
    <x v="4"/>
    <n v="8"/>
  </r>
  <r>
    <x v="3"/>
    <x v="3"/>
    <s v="Non Metropolitan Fire Authorities"/>
    <s v="E31000004"/>
    <x v="0"/>
    <x v="1"/>
    <x v="5"/>
    <n v="32"/>
  </r>
  <r>
    <x v="3"/>
    <x v="3"/>
    <s v="Non Metropolitan Fire Authorities"/>
    <s v="E31000004"/>
    <x v="0"/>
    <x v="1"/>
    <x v="6"/>
    <n v="102"/>
  </r>
  <r>
    <x v="3"/>
    <x v="3"/>
    <s v="Non Metropolitan Fire Authorities"/>
    <s v="E31000004"/>
    <x v="0"/>
    <x v="1"/>
    <x v="7"/>
    <n v="142"/>
  </r>
  <r>
    <x v="3"/>
    <x v="3"/>
    <s v="Non Metropolitan Fire Authorities"/>
    <s v="E31000004"/>
    <x v="1"/>
    <x v="1"/>
    <x v="2"/>
    <n v="0"/>
  </r>
  <r>
    <x v="3"/>
    <x v="3"/>
    <s v="Non Metropolitan Fire Authorities"/>
    <s v="E31000004"/>
    <x v="1"/>
    <x v="1"/>
    <x v="3"/>
    <n v="0"/>
  </r>
  <r>
    <x v="3"/>
    <x v="3"/>
    <s v="Non Metropolitan Fire Authorities"/>
    <s v="E31000004"/>
    <x v="1"/>
    <x v="1"/>
    <x v="4"/>
    <n v="0"/>
  </r>
  <r>
    <x v="3"/>
    <x v="3"/>
    <s v="Non Metropolitan Fire Authorities"/>
    <s v="E31000004"/>
    <x v="1"/>
    <x v="1"/>
    <x v="5"/>
    <n v="1"/>
  </r>
  <r>
    <x v="3"/>
    <x v="3"/>
    <s v="Non Metropolitan Fire Authorities"/>
    <s v="E31000004"/>
    <x v="1"/>
    <x v="1"/>
    <x v="6"/>
    <n v="3"/>
  </r>
  <r>
    <x v="3"/>
    <x v="3"/>
    <s v="Non Metropolitan Fire Authorities"/>
    <s v="E31000004"/>
    <x v="1"/>
    <x v="1"/>
    <x v="7"/>
    <n v="4"/>
  </r>
  <r>
    <x v="3"/>
    <x v="4"/>
    <s v="Non Metropolitan Fire Authorities"/>
    <s v="E31000005"/>
    <x v="0"/>
    <x v="0"/>
    <x v="0"/>
    <n v="3"/>
  </r>
  <r>
    <x v="3"/>
    <x v="4"/>
    <s v="Non Metropolitan Fire Authorities"/>
    <s v="E31000005"/>
    <x v="0"/>
    <x v="0"/>
    <x v="1"/>
    <n v="3"/>
  </r>
  <r>
    <x v="3"/>
    <x v="4"/>
    <s v="Non Metropolitan Fire Authorities"/>
    <s v="E31000005"/>
    <x v="0"/>
    <x v="0"/>
    <x v="2"/>
    <n v="8"/>
  </r>
  <r>
    <x v="3"/>
    <x v="4"/>
    <s v="Non Metropolitan Fire Authorities"/>
    <s v="E31000005"/>
    <x v="0"/>
    <x v="0"/>
    <x v="3"/>
    <n v="26"/>
  </r>
  <r>
    <x v="3"/>
    <x v="4"/>
    <s v="Non Metropolitan Fire Authorities"/>
    <s v="E31000005"/>
    <x v="0"/>
    <x v="0"/>
    <x v="4"/>
    <n v="44"/>
  </r>
  <r>
    <x v="3"/>
    <x v="4"/>
    <s v="Non Metropolitan Fire Authorities"/>
    <s v="E31000005"/>
    <x v="0"/>
    <x v="0"/>
    <x v="5"/>
    <n v="23"/>
  </r>
  <r>
    <x v="3"/>
    <x v="4"/>
    <s v="Non Metropolitan Fire Authorities"/>
    <s v="E31000005"/>
    <x v="0"/>
    <x v="0"/>
    <x v="6"/>
    <n v="115"/>
  </r>
  <r>
    <x v="3"/>
    <x v="4"/>
    <s v="Non Metropolitan Fire Authorities"/>
    <s v="E31000005"/>
    <x v="0"/>
    <x v="0"/>
    <x v="7"/>
    <n v="222"/>
  </r>
  <r>
    <x v="3"/>
    <x v="4"/>
    <s v="Non Metropolitan Fire Authorities"/>
    <s v="E31000005"/>
    <x v="1"/>
    <x v="0"/>
    <x v="0"/>
    <n v="0"/>
  </r>
  <r>
    <x v="3"/>
    <x v="4"/>
    <s v="Non Metropolitan Fire Authorities"/>
    <s v="E31000005"/>
    <x v="1"/>
    <x v="0"/>
    <x v="1"/>
    <n v="0"/>
  </r>
  <r>
    <x v="3"/>
    <x v="4"/>
    <s v="Non Metropolitan Fire Authorities"/>
    <s v="E31000005"/>
    <x v="1"/>
    <x v="0"/>
    <x v="2"/>
    <n v="0"/>
  </r>
  <r>
    <x v="3"/>
    <x v="4"/>
    <s v="Non Metropolitan Fire Authorities"/>
    <s v="E31000005"/>
    <x v="1"/>
    <x v="0"/>
    <x v="3"/>
    <n v="0"/>
  </r>
  <r>
    <x v="3"/>
    <x v="4"/>
    <s v="Non Metropolitan Fire Authorities"/>
    <s v="E31000005"/>
    <x v="1"/>
    <x v="0"/>
    <x v="4"/>
    <n v="2"/>
  </r>
  <r>
    <x v="3"/>
    <x v="4"/>
    <s v="Non Metropolitan Fire Authorities"/>
    <s v="E31000005"/>
    <x v="1"/>
    <x v="0"/>
    <x v="5"/>
    <n v="0"/>
  </r>
  <r>
    <x v="3"/>
    <x v="4"/>
    <s v="Non Metropolitan Fire Authorities"/>
    <s v="E31000005"/>
    <x v="1"/>
    <x v="0"/>
    <x v="6"/>
    <n v="13"/>
  </r>
  <r>
    <x v="3"/>
    <x v="4"/>
    <s v="Non Metropolitan Fire Authorities"/>
    <s v="E31000005"/>
    <x v="1"/>
    <x v="0"/>
    <x v="7"/>
    <n v="15"/>
  </r>
  <r>
    <x v="3"/>
    <x v="4"/>
    <s v="Non Metropolitan Fire Authorities"/>
    <s v="E31000005"/>
    <x v="0"/>
    <x v="1"/>
    <x v="2"/>
    <n v="0"/>
  </r>
  <r>
    <x v="3"/>
    <x v="4"/>
    <s v="Non Metropolitan Fire Authorities"/>
    <s v="E31000005"/>
    <x v="0"/>
    <x v="1"/>
    <x v="3"/>
    <n v="0"/>
  </r>
  <r>
    <x v="3"/>
    <x v="4"/>
    <s v="Non Metropolitan Fire Authorities"/>
    <s v="E31000005"/>
    <x v="0"/>
    <x v="1"/>
    <x v="4"/>
    <n v="27"/>
  </r>
  <r>
    <x v="3"/>
    <x v="4"/>
    <s v="Non Metropolitan Fire Authorities"/>
    <s v="E31000005"/>
    <x v="0"/>
    <x v="1"/>
    <x v="5"/>
    <n v="54"/>
  </r>
  <r>
    <x v="3"/>
    <x v="4"/>
    <s v="Non Metropolitan Fire Authorities"/>
    <s v="E31000005"/>
    <x v="0"/>
    <x v="1"/>
    <x v="6"/>
    <n v="169"/>
  </r>
  <r>
    <x v="3"/>
    <x v="4"/>
    <s v="Non Metropolitan Fire Authorities"/>
    <s v="E31000005"/>
    <x v="0"/>
    <x v="1"/>
    <x v="7"/>
    <n v="250"/>
  </r>
  <r>
    <x v="3"/>
    <x v="4"/>
    <s v="Non Metropolitan Fire Authorities"/>
    <s v="E31000005"/>
    <x v="1"/>
    <x v="1"/>
    <x v="2"/>
    <n v="0"/>
  </r>
  <r>
    <x v="3"/>
    <x v="4"/>
    <s v="Non Metropolitan Fire Authorities"/>
    <s v="E31000005"/>
    <x v="1"/>
    <x v="1"/>
    <x v="3"/>
    <n v="0"/>
  </r>
  <r>
    <x v="3"/>
    <x v="4"/>
    <s v="Non Metropolitan Fire Authorities"/>
    <s v="E31000005"/>
    <x v="1"/>
    <x v="1"/>
    <x v="4"/>
    <n v="0"/>
  </r>
  <r>
    <x v="3"/>
    <x v="4"/>
    <s v="Non Metropolitan Fire Authorities"/>
    <s v="E31000005"/>
    <x v="1"/>
    <x v="1"/>
    <x v="5"/>
    <n v="0"/>
  </r>
  <r>
    <x v="3"/>
    <x v="4"/>
    <s v="Non Metropolitan Fire Authorities"/>
    <s v="E31000005"/>
    <x v="1"/>
    <x v="1"/>
    <x v="6"/>
    <n v="11"/>
  </r>
  <r>
    <x v="3"/>
    <x v="4"/>
    <s v="Non Metropolitan Fire Authorities"/>
    <s v="E31000005"/>
    <x v="1"/>
    <x v="1"/>
    <x v="7"/>
    <n v="11"/>
  </r>
  <r>
    <x v="3"/>
    <x v="5"/>
    <s v="Non Metropolitan Fire Authorities"/>
    <s v="E31000006"/>
    <x v="0"/>
    <x v="0"/>
    <x v="0"/>
    <n v="2"/>
  </r>
  <r>
    <x v="3"/>
    <x v="5"/>
    <s v="Non Metropolitan Fire Authorities"/>
    <s v="E31000006"/>
    <x v="0"/>
    <x v="0"/>
    <x v="1"/>
    <n v="4"/>
  </r>
  <r>
    <x v="3"/>
    <x v="5"/>
    <s v="Non Metropolitan Fire Authorities"/>
    <s v="E31000006"/>
    <x v="0"/>
    <x v="0"/>
    <x v="2"/>
    <n v="8"/>
  </r>
  <r>
    <x v="3"/>
    <x v="5"/>
    <s v="Non Metropolitan Fire Authorities"/>
    <s v="E31000006"/>
    <x v="0"/>
    <x v="0"/>
    <x v="3"/>
    <n v="30"/>
  </r>
  <r>
    <x v="3"/>
    <x v="5"/>
    <s v="Non Metropolitan Fire Authorities"/>
    <s v="E31000006"/>
    <x v="0"/>
    <x v="0"/>
    <x v="4"/>
    <n v="57"/>
  </r>
  <r>
    <x v="3"/>
    <x v="5"/>
    <s v="Non Metropolitan Fire Authorities"/>
    <s v="E31000006"/>
    <x v="0"/>
    <x v="0"/>
    <x v="5"/>
    <n v="58"/>
  </r>
  <r>
    <x v="3"/>
    <x v="5"/>
    <s v="Non Metropolitan Fire Authorities"/>
    <s v="E31000006"/>
    <x v="0"/>
    <x v="0"/>
    <x v="6"/>
    <n v="224"/>
  </r>
  <r>
    <x v="3"/>
    <x v="5"/>
    <s v="Non Metropolitan Fire Authorities"/>
    <s v="E31000006"/>
    <x v="0"/>
    <x v="0"/>
    <x v="7"/>
    <n v="383"/>
  </r>
  <r>
    <x v="3"/>
    <x v="5"/>
    <s v="Non Metropolitan Fire Authorities"/>
    <s v="E31000006"/>
    <x v="1"/>
    <x v="0"/>
    <x v="0"/>
    <n v="0"/>
  </r>
  <r>
    <x v="3"/>
    <x v="5"/>
    <s v="Non Metropolitan Fire Authorities"/>
    <s v="E31000006"/>
    <x v="1"/>
    <x v="0"/>
    <x v="1"/>
    <n v="0"/>
  </r>
  <r>
    <x v="3"/>
    <x v="5"/>
    <s v="Non Metropolitan Fire Authorities"/>
    <s v="E31000006"/>
    <x v="1"/>
    <x v="0"/>
    <x v="2"/>
    <n v="1"/>
  </r>
  <r>
    <x v="3"/>
    <x v="5"/>
    <s v="Non Metropolitan Fire Authorities"/>
    <s v="E31000006"/>
    <x v="1"/>
    <x v="0"/>
    <x v="3"/>
    <n v="1"/>
  </r>
  <r>
    <x v="3"/>
    <x v="5"/>
    <s v="Non Metropolitan Fire Authorities"/>
    <s v="E31000006"/>
    <x v="1"/>
    <x v="0"/>
    <x v="4"/>
    <n v="1"/>
  </r>
  <r>
    <x v="3"/>
    <x v="5"/>
    <s v="Non Metropolitan Fire Authorities"/>
    <s v="E31000006"/>
    <x v="1"/>
    <x v="0"/>
    <x v="5"/>
    <n v="1"/>
  </r>
  <r>
    <x v="3"/>
    <x v="5"/>
    <s v="Non Metropolitan Fire Authorities"/>
    <s v="E31000006"/>
    <x v="1"/>
    <x v="0"/>
    <x v="6"/>
    <n v="10"/>
  </r>
  <r>
    <x v="3"/>
    <x v="5"/>
    <s v="Non Metropolitan Fire Authorities"/>
    <s v="E31000006"/>
    <x v="1"/>
    <x v="0"/>
    <x v="7"/>
    <n v="14"/>
  </r>
  <r>
    <x v="3"/>
    <x v="5"/>
    <s v="Non Metropolitan Fire Authorities"/>
    <s v="E31000006"/>
    <x v="0"/>
    <x v="1"/>
    <x v="2"/>
    <n v="0"/>
  </r>
  <r>
    <x v="3"/>
    <x v="5"/>
    <s v="Non Metropolitan Fire Authorities"/>
    <s v="E31000006"/>
    <x v="0"/>
    <x v="1"/>
    <x v="3"/>
    <n v="0"/>
  </r>
  <r>
    <x v="3"/>
    <x v="5"/>
    <s v="Non Metropolitan Fire Authorities"/>
    <s v="E31000006"/>
    <x v="0"/>
    <x v="1"/>
    <x v="4"/>
    <n v="16"/>
  </r>
  <r>
    <x v="3"/>
    <x v="5"/>
    <s v="Non Metropolitan Fire Authorities"/>
    <s v="E31000006"/>
    <x v="0"/>
    <x v="1"/>
    <x v="5"/>
    <n v="38"/>
  </r>
  <r>
    <x v="3"/>
    <x v="5"/>
    <s v="Non Metropolitan Fire Authorities"/>
    <s v="E31000006"/>
    <x v="0"/>
    <x v="1"/>
    <x v="6"/>
    <n v="169"/>
  </r>
  <r>
    <x v="3"/>
    <x v="5"/>
    <s v="Non Metropolitan Fire Authorities"/>
    <s v="E31000006"/>
    <x v="0"/>
    <x v="1"/>
    <x v="7"/>
    <n v="223"/>
  </r>
  <r>
    <x v="3"/>
    <x v="5"/>
    <s v="Non Metropolitan Fire Authorities"/>
    <s v="E31000006"/>
    <x v="1"/>
    <x v="1"/>
    <x v="2"/>
    <n v="0"/>
  </r>
  <r>
    <x v="3"/>
    <x v="5"/>
    <s v="Non Metropolitan Fire Authorities"/>
    <s v="E31000006"/>
    <x v="1"/>
    <x v="1"/>
    <x v="3"/>
    <n v="0"/>
  </r>
  <r>
    <x v="3"/>
    <x v="5"/>
    <s v="Non Metropolitan Fire Authorities"/>
    <s v="E31000006"/>
    <x v="1"/>
    <x v="1"/>
    <x v="4"/>
    <n v="0"/>
  </r>
  <r>
    <x v="3"/>
    <x v="5"/>
    <s v="Non Metropolitan Fire Authorities"/>
    <s v="E31000006"/>
    <x v="1"/>
    <x v="1"/>
    <x v="5"/>
    <n v="1"/>
  </r>
  <r>
    <x v="3"/>
    <x v="5"/>
    <s v="Non Metropolitan Fire Authorities"/>
    <s v="E31000006"/>
    <x v="1"/>
    <x v="1"/>
    <x v="6"/>
    <n v="15"/>
  </r>
  <r>
    <x v="3"/>
    <x v="5"/>
    <s v="Non Metropolitan Fire Authorities"/>
    <s v="E31000006"/>
    <x v="1"/>
    <x v="1"/>
    <x v="7"/>
    <n v="16"/>
  </r>
  <r>
    <x v="3"/>
    <x v="6"/>
    <s v="Non Metropolitan Fire Authorities"/>
    <s v="E31000007"/>
    <x v="0"/>
    <x v="0"/>
    <x v="0"/>
    <n v="1"/>
  </r>
  <r>
    <x v="3"/>
    <x v="6"/>
    <s v="Non Metropolitan Fire Authorities"/>
    <s v="E31000007"/>
    <x v="0"/>
    <x v="0"/>
    <x v="1"/>
    <n v="3"/>
  </r>
  <r>
    <x v="3"/>
    <x v="6"/>
    <s v="Non Metropolitan Fire Authorities"/>
    <s v="E31000007"/>
    <x v="0"/>
    <x v="0"/>
    <x v="2"/>
    <n v="6"/>
  </r>
  <r>
    <x v="3"/>
    <x v="6"/>
    <s v="Non Metropolitan Fire Authorities"/>
    <s v="E31000007"/>
    <x v="0"/>
    <x v="0"/>
    <x v="3"/>
    <n v="11"/>
  </r>
  <r>
    <x v="3"/>
    <x v="6"/>
    <s v="Non Metropolitan Fire Authorities"/>
    <s v="E31000007"/>
    <x v="0"/>
    <x v="0"/>
    <x v="4"/>
    <n v="48"/>
  </r>
  <r>
    <x v="3"/>
    <x v="6"/>
    <s v="Non Metropolitan Fire Authorities"/>
    <s v="E31000007"/>
    <x v="0"/>
    <x v="0"/>
    <x v="5"/>
    <n v="42"/>
  </r>
  <r>
    <x v="3"/>
    <x v="6"/>
    <s v="Non Metropolitan Fire Authorities"/>
    <s v="E31000007"/>
    <x v="0"/>
    <x v="0"/>
    <x v="6"/>
    <n v="234"/>
  </r>
  <r>
    <x v="3"/>
    <x v="6"/>
    <s v="Non Metropolitan Fire Authorities"/>
    <s v="E31000007"/>
    <x v="0"/>
    <x v="0"/>
    <x v="7"/>
    <n v="345"/>
  </r>
  <r>
    <x v="3"/>
    <x v="6"/>
    <s v="Non Metropolitan Fire Authorities"/>
    <s v="E31000007"/>
    <x v="1"/>
    <x v="0"/>
    <x v="0"/>
    <n v="0"/>
  </r>
  <r>
    <x v="3"/>
    <x v="6"/>
    <s v="Non Metropolitan Fire Authorities"/>
    <s v="E31000007"/>
    <x v="1"/>
    <x v="0"/>
    <x v="1"/>
    <n v="0"/>
  </r>
  <r>
    <x v="3"/>
    <x v="6"/>
    <s v="Non Metropolitan Fire Authorities"/>
    <s v="E31000007"/>
    <x v="1"/>
    <x v="0"/>
    <x v="2"/>
    <n v="0"/>
  </r>
  <r>
    <x v="3"/>
    <x v="6"/>
    <s v="Non Metropolitan Fire Authorities"/>
    <s v="E31000007"/>
    <x v="1"/>
    <x v="0"/>
    <x v="3"/>
    <n v="0"/>
  </r>
  <r>
    <x v="3"/>
    <x v="6"/>
    <s v="Non Metropolitan Fire Authorities"/>
    <s v="E31000007"/>
    <x v="1"/>
    <x v="0"/>
    <x v="4"/>
    <n v="0"/>
  </r>
  <r>
    <x v="3"/>
    <x v="6"/>
    <s v="Non Metropolitan Fire Authorities"/>
    <s v="E31000007"/>
    <x v="1"/>
    <x v="0"/>
    <x v="5"/>
    <n v="4"/>
  </r>
  <r>
    <x v="3"/>
    <x v="6"/>
    <s v="Non Metropolitan Fire Authorities"/>
    <s v="E31000007"/>
    <x v="1"/>
    <x v="0"/>
    <x v="6"/>
    <n v="14"/>
  </r>
  <r>
    <x v="3"/>
    <x v="6"/>
    <s v="Non Metropolitan Fire Authorities"/>
    <s v="E31000007"/>
    <x v="1"/>
    <x v="0"/>
    <x v="7"/>
    <n v="18"/>
  </r>
  <r>
    <x v="3"/>
    <x v="6"/>
    <s v="Non Metropolitan Fire Authorities"/>
    <s v="E31000007"/>
    <x v="0"/>
    <x v="1"/>
    <x v="2"/>
    <n v="0"/>
  </r>
  <r>
    <x v="3"/>
    <x v="6"/>
    <s v="Non Metropolitan Fire Authorities"/>
    <s v="E31000007"/>
    <x v="0"/>
    <x v="1"/>
    <x v="3"/>
    <n v="0"/>
  </r>
  <r>
    <x v="3"/>
    <x v="6"/>
    <s v="Non Metropolitan Fire Authorities"/>
    <s v="E31000007"/>
    <x v="0"/>
    <x v="1"/>
    <x v="4"/>
    <n v="2"/>
  </r>
  <r>
    <x v="3"/>
    <x v="6"/>
    <s v="Non Metropolitan Fire Authorities"/>
    <s v="E31000007"/>
    <x v="0"/>
    <x v="1"/>
    <x v="5"/>
    <n v="4"/>
  </r>
  <r>
    <x v="3"/>
    <x v="6"/>
    <s v="Non Metropolitan Fire Authorities"/>
    <s v="E31000007"/>
    <x v="0"/>
    <x v="1"/>
    <x v="6"/>
    <n v="73"/>
  </r>
  <r>
    <x v="3"/>
    <x v="6"/>
    <s v="Non Metropolitan Fire Authorities"/>
    <s v="E31000007"/>
    <x v="0"/>
    <x v="1"/>
    <x v="7"/>
    <n v="79"/>
  </r>
  <r>
    <x v="3"/>
    <x v="6"/>
    <s v="Non Metropolitan Fire Authorities"/>
    <s v="E31000007"/>
    <x v="1"/>
    <x v="1"/>
    <x v="2"/>
    <n v="0"/>
  </r>
  <r>
    <x v="3"/>
    <x v="6"/>
    <s v="Non Metropolitan Fire Authorities"/>
    <s v="E31000007"/>
    <x v="1"/>
    <x v="1"/>
    <x v="3"/>
    <n v="0"/>
  </r>
  <r>
    <x v="3"/>
    <x v="6"/>
    <s v="Non Metropolitan Fire Authorities"/>
    <s v="E31000007"/>
    <x v="1"/>
    <x v="1"/>
    <x v="4"/>
    <n v="0"/>
  </r>
  <r>
    <x v="3"/>
    <x v="6"/>
    <s v="Non Metropolitan Fire Authorities"/>
    <s v="E31000007"/>
    <x v="1"/>
    <x v="1"/>
    <x v="5"/>
    <n v="0"/>
  </r>
  <r>
    <x v="3"/>
    <x v="6"/>
    <s v="Non Metropolitan Fire Authorities"/>
    <s v="E31000007"/>
    <x v="1"/>
    <x v="1"/>
    <x v="6"/>
    <n v="2"/>
  </r>
  <r>
    <x v="3"/>
    <x v="6"/>
    <s v="Non Metropolitan Fire Authorities"/>
    <s v="E31000007"/>
    <x v="1"/>
    <x v="1"/>
    <x v="7"/>
    <n v="2"/>
  </r>
  <r>
    <x v="3"/>
    <x v="7"/>
    <s v="Non Metropolitan Fire Authorities"/>
    <s v="E31000008"/>
    <x v="0"/>
    <x v="0"/>
    <x v="0"/>
    <n v="2"/>
  </r>
  <r>
    <x v="3"/>
    <x v="7"/>
    <s v="Non Metropolitan Fire Authorities"/>
    <s v="E31000008"/>
    <x v="0"/>
    <x v="0"/>
    <x v="1"/>
    <n v="3"/>
  </r>
  <r>
    <x v="3"/>
    <x v="7"/>
    <s v="Non Metropolitan Fire Authorities"/>
    <s v="E31000008"/>
    <x v="0"/>
    <x v="0"/>
    <x v="2"/>
    <n v="9"/>
  </r>
  <r>
    <x v="3"/>
    <x v="7"/>
    <s v="Non Metropolitan Fire Authorities"/>
    <s v="E31000008"/>
    <x v="0"/>
    <x v="0"/>
    <x v="3"/>
    <n v="15"/>
  </r>
  <r>
    <x v="3"/>
    <x v="7"/>
    <s v="Non Metropolitan Fire Authorities"/>
    <s v="E31000008"/>
    <x v="0"/>
    <x v="0"/>
    <x v="4"/>
    <n v="40"/>
  </r>
  <r>
    <x v="3"/>
    <x v="7"/>
    <s v="Non Metropolitan Fire Authorities"/>
    <s v="E31000008"/>
    <x v="0"/>
    <x v="0"/>
    <x v="5"/>
    <n v="22"/>
  </r>
  <r>
    <x v="3"/>
    <x v="7"/>
    <s v="Non Metropolitan Fire Authorities"/>
    <s v="E31000008"/>
    <x v="0"/>
    <x v="0"/>
    <x v="6"/>
    <n v="95"/>
  </r>
  <r>
    <x v="3"/>
    <x v="7"/>
    <s v="Non Metropolitan Fire Authorities"/>
    <s v="E31000008"/>
    <x v="0"/>
    <x v="0"/>
    <x v="7"/>
    <n v="186"/>
  </r>
  <r>
    <x v="3"/>
    <x v="7"/>
    <s v="Non Metropolitan Fire Authorities"/>
    <s v="E31000008"/>
    <x v="1"/>
    <x v="0"/>
    <x v="0"/>
    <n v="0"/>
  </r>
  <r>
    <x v="3"/>
    <x v="7"/>
    <s v="Non Metropolitan Fire Authorities"/>
    <s v="E31000008"/>
    <x v="1"/>
    <x v="0"/>
    <x v="1"/>
    <n v="0"/>
  </r>
  <r>
    <x v="3"/>
    <x v="7"/>
    <s v="Non Metropolitan Fire Authorities"/>
    <s v="E31000008"/>
    <x v="1"/>
    <x v="0"/>
    <x v="2"/>
    <n v="0"/>
  </r>
  <r>
    <x v="3"/>
    <x v="7"/>
    <s v="Non Metropolitan Fire Authorities"/>
    <s v="E31000008"/>
    <x v="1"/>
    <x v="0"/>
    <x v="3"/>
    <n v="1"/>
  </r>
  <r>
    <x v="3"/>
    <x v="7"/>
    <s v="Non Metropolitan Fire Authorities"/>
    <s v="E31000008"/>
    <x v="1"/>
    <x v="0"/>
    <x v="4"/>
    <n v="1"/>
  </r>
  <r>
    <x v="3"/>
    <x v="7"/>
    <s v="Non Metropolitan Fire Authorities"/>
    <s v="E31000008"/>
    <x v="1"/>
    <x v="0"/>
    <x v="5"/>
    <n v="0"/>
  </r>
  <r>
    <x v="3"/>
    <x v="7"/>
    <s v="Non Metropolitan Fire Authorities"/>
    <s v="E31000008"/>
    <x v="1"/>
    <x v="0"/>
    <x v="6"/>
    <n v="3"/>
  </r>
  <r>
    <x v="3"/>
    <x v="7"/>
    <s v="Non Metropolitan Fire Authorities"/>
    <s v="E31000008"/>
    <x v="1"/>
    <x v="0"/>
    <x v="7"/>
    <n v="5"/>
  </r>
  <r>
    <x v="3"/>
    <x v="7"/>
    <s v="Non Metropolitan Fire Authorities"/>
    <s v="E31000008"/>
    <x v="0"/>
    <x v="1"/>
    <x v="2"/>
    <n v="0"/>
  </r>
  <r>
    <x v="3"/>
    <x v="7"/>
    <s v="Non Metropolitan Fire Authorities"/>
    <s v="E31000008"/>
    <x v="0"/>
    <x v="1"/>
    <x v="3"/>
    <n v="24"/>
  </r>
  <r>
    <x v="3"/>
    <x v="7"/>
    <s v="Non Metropolitan Fire Authorities"/>
    <s v="E31000008"/>
    <x v="0"/>
    <x v="1"/>
    <x v="4"/>
    <n v="34"/>
  </r>
  <r>
    <x v="3"/>
    <x v="7"/>
    <s v="Non Metropolitan Fire Authorities"/>
    <s v="E31000008"/>
    <x v="0"/>
    <x v="1"/>
    <x v="5"/>
    <n v="59"/>
  </r>
  <r>
    <x v="3"/>
    <x v="7"/>
    <s v="Non Metropolitan Fire Authorities"/>
    <s v="E31000008"/>
    <x v="0"/>
    <x v="1"/>
    <x v="6"/>
    <n v="307"/>
  </r>
  <r>
    <x v="3"/>
    <x v="7"/>
    <s v="Non Metropolitan Fire Authorities"/>
    <s v="E31000008"/>
    <x v="0"/>
    <x v="1"/>
    <x v="7"/>
    <n v="424"/>
  </r>
  <r>
    <x v="3"/>
    <x v="7"/>
    <s v="Non Metropolitan Fire Authorities"/>
    <s v="E31000008"/>
    <x v="1"/>
    <x v="1"/>
    <x v="2"/>
    <n v="0"/>
  </r>
  <r>
    <x v="3"/>
    <x v="7"/>
    <s v="Non Metropolitan Fire Authorities"/>
    <s v="E31000008"/>
    <x v="1"/>
    <x v="1"/>
    <x v="3"/>
    <n v="0"/>
  </r>
  <r>
    <x v="3"/>
    <x v="7"/>
    <s v="Non Metropolitan Fire Authorities"/>
    <s v="E31000008"/>
    <x v="1"/>
    <x v="1"/>
    <x v="4"/>
    <n v="0"/>
  </r>
  <r>
    <x v="3"/>
    <x v="7"/>
    <s v="Non Metropolitan Fire Authorities"/>
    <s v="E31000008"/>
    <x v="1"/>
    <x v="1"/>
    <x v="5"/>
    <n v="0"/>
  </r>
  <r>
    <x v="3"/>
    <x v="7"/>
    <s v="Non Metropolitan Fire Authorities"/>
    <s v="E31000008"/>
    <x v="1"/>
    <x v="1"/>
    <x v="6"/>
    <n v="3"/>
  </r>
  <r>
    <x v="3"/>
    <x v="7"/>
    <s v="Non Metropolitan Fire Authorities"/>
    <s v="E31000008"/>
    <x v="1"/>
    <x v="1"/>
    <x v="7"/>
    <n v="3"/>
  </r>
  <r>
    <x v="3"/>
    <x v="8"/>
    <s v="Non Metropolitan Fire Authorities"/>
    <s v="E31000009"/>
    <x v="0"/>
    <x v="0"/>
    <x v="0"/>
    <n v="2"/>
  </r>
  <r>
    <x v="3"/>
    <x v="8"/>
    <s v="Non Metropolitan Fire Authorities"/>
    <s v="E31000009"/>
    <x v="0"/>
    <x v="0"/>
    <x v="1"/>
    <n v="2"/>
  </r>
  <r>
    <x v="3"/>
    <x v="8"/>
    <s v="Non Metropolitan Fire Authorities"/>
    <s v="E31000009"/>
    <x v="0"/>
    <x v="0"/>
    <x v="2"/>
    <n v="7"/>
  </r>
  <r>
    <x v="3"/>
    <x v="8"/>
    <s v="Non Metropolitan Fire Authorities"/>
    <s v="E31000009"/>
    <x v="0"/>
    <x v="0"/>
    <x v="3"/>
    <n v="13"/>
  </r>
  <r>
    <x v="3"/>
    <x v="8"/>
    <s v="Non Metropolitan Fire Authorities"/>
    <s v="E31000009"/>
    <x v="0"/>
    <x v="0"/>
    <x v="4"/>
    <n v="22"/>
  </r>
  <r>
    <x v="3"/>
    <x v="8"/>
    <s v="Non Metropolitan Fire Authorities"/>
    <s v="E31000009"/>
    <x v="0"/>
    <x v="0"/>
    <x v="5"/>
    <n v="41"/>
  </r>
  <r>
    <x v="3"/>
    <x v="8"/>
    <s v="Non Metropolitan Fire Authorities"/>
    <s v="E31000009"/>
    <x v="0"/>
    <x v="0"/>
    <x v="6"/>
    <n v="107"/>
  </r>
  <r>
    <x v="3"/>
    <x v="8"/>
    <s v="Non Metropolitan Fire Authorities"/>
    <s v="E31000009"/>
    <x v="0"/>
    <x v="0"/>
    <x v="7"/>
    <n v="194"/>
  </r>
  <r>
    <x v="3"/>
    <x v="8"/>
    <s v="Non Metropolitan Fire Authorities"/>
    <s v="E31000009"/>
    <x v="1"/>
    <x v="0"/>
    <x v="0"/>
    <n v="0"/>
  </r>
  <r>
    <x v="3"/>
    <x v="8"/>
    <s v="Non Metropolitan Fire Authorities"/>
    <s v="E31000009"/>
    <x v="1"/>
    <x v="0"/>
    <x v="1"/>
    <n v="0"/>
  </r>
  <r>
    <x v="3"/>
    <x v="8"/>
    <s v="Non Metropolitan Fire Authorities"/>
    <s v="E31000009"/>
    <x v="1"/>
    <x v="0"/>
    <x v="2"/>
    <n v="0"/>
  </r>
  <r>
    <x v="3"/>
    <x v="8"/>
    <s v="Non Metropolitan Fire Authorities"/>
    <s v="E31000009"/>
    <x v="1"/>
    <x v="0"/>
    <x v="3"/>
    <n v="0"/>
  </r>
  <r>
    <x v="3"/>
    <x v="8"/>
    <s v="Non Metropolitan Fire Authorities"/>
    <s v="E31000009"/>
    <x v="1"/>
    <x v="0"/>
    <x v="4"/>
    <n v="1"/>
  </r>
  <r>
    <x v="3"/>
    <x v="8"/>
    <s v="Non Metropolitan Fire Authorities"/>
    <s v="E31000009"/>
    <x v="1"/>
    <x v="0"/>
    <x v="5"/>
    <n v="1"/>
  </r>
  <r>
    <x v="3"/>
    <x v="8"/>
    <s v="Non Metropolitan Fire Authorities"/>
    <s v="E31000009"/>
    <x v="1"/>
    <x v="0"/>
    <x v="6"/>
    <n v="12"/>
  </r>
  <r>
    <x v="3"/>
    <x v="8"/>
    <s v="Non Metropolitan Fire Authorities"/>
    <s v="E31000009"/>
    <x v="1"/>
    <x v="0"/>
    <x v="7"/>
    <n v="14"/>
  </r>
  <r>
    <x v="3"/>
    <x v="8"/>
    <s v="Non Metropolitan Fire Authorities"/>
    <s v="E31000009"/>
    <x v="0"/>
    <x v="1"/>
    <x v="2"/>
    <n v="0"/>
  </r>
  <r>
    <x v="3"/>
    <x v="8"/>
    <s v="Non Metropolitan Fire Authorities"/>
    <s v="E31000009"/>
    <x v="0"/>
    <x v="1"/>
    <x v="3"/>
    <n v="0"/>
  </r>
  <r>
    <x v="3"/>
    <x v="8"/>
    <s v="Non Metropolitan Fire Authorities"/>
    <s v="E31000009"/>
    <x v="0"/>
    <x v="1"/>
    <x v="4"/>
    <n v="0"/>
  </r>
  <r>
    <x v="3"/>
    <x v="8"/>
    <s v="Non Metropolitan Fire Authorities"/>
    <s v="E31000009"/>
    <x v="0"/>
    <x v="1"/>
    <x v="5"/>
    <n v="82"/>
  </r>
  <r>
    <x v="3"/>
    <x v="8"/>
    <s v="Non Metropolitan Fire Authorities"/>
    <s v="E31000009"/>
    <x v="0"/>
    <x v="1"/>
    <x v="6"/>
    <n v="277"/>
  </r>
  <r>
    <x v="3"/>
    <x v="8"/>
    <s v="Non Metropolitan Fire Authorities"/>
    <s v="E31000009"/>
    <x v="0"/>
    <x v="1"/>
    <x v="7"/>
    <n v="359"/>
  </r>
  <r>
    <x v="3"/>
    <x v="8"/>
    <s v="Non Metropolitan Fire Authorities"/>
    <s v="E31000009"/>
    <x v="1"/>
    <x v="1"/>
    <x v="2"/>
    <n v="0"/>
  </r>
  <r>
    <x v="3"/>
    <x v="8"/>
    <s v="Non Metropolitan Fire Authorities"/>
    <s v="E31000009"/>
    <x v="1"/>
    <x v="1"/>
    <x v="3"/>
    <n v="0"/>
  </r>
  <r>
    <x v="3"/>
    <x v="8"/>
    <s v="Non Metropolitan Fire Authorities"/>
    <s v="E31000009"/>
    <x v="1"/>
    <x v="1"/>
    <x v="4"/>
    <n v="12"/>
  </r>
  <r>
    <x v="3"/>
    <x v="8"/>
    <s v="Non Metropolitan Fire Authorities"/>
    <s v="E31000009"/>
    <x v="1"/>
    <x v="1"/>
    <x v="5"/>
    <n v="0"/>
  </r>
  <r>
    <x v="3"/>
    <x v="8"/>
    <s v="Non Metropolitan Fire Authorities"/>
    <s v="E31000009"/>
    <x v="1"/>
    <x v="1"/>
    <x v="6"/>
    <n v="25"/>
  </r>
  <r>
    <x v="3"/>
    <x v="8"/>
    <s v="Non Metropolitan Fire Authorities"/>
    <s v="E31000009"/>
    <x v="1"/>
    <x v="1"/>
    <x v="7"/>
    <n v="37"/>
  </r>
  <r>
    <x v="3"/>
    <x v="9"/>
    <s v="Non Metropolitan Fire Authorities"/>
    <s v="E31000010"/>
    <x v="0"/>
    <x v="0"/>
    <x v="0"/>
    <n v="3"/>
  </r>
  <r>
    <x v="3"/>
    <x v="9"/>
    <s v="Non Metropolitan Fire Authorities"/>
    <s v="E31000010"/>
    <x v="0"/>
    <x v="0"/>
    <x v="1"/>
    <n v="3"/>
  </r>
  <r>
    <x v="3"/>
    <x v="9"/>
    <s v="Non Metropolitan Fire Authorities"/>
    <s v="E31000010"/>
    <x v="0"/>
    <x v="0"/>
    <x v="2"/>
    <n v="8"/>
  </r>
  <r>
    <x v="3"/>
    <x v="9"/>
    <s v="Non Metropolitan Fire Authorities"/>
    <s v="E31000010"/>
    <x v="0"/>
    <x v="0"/>
    <x v="3"/>
    <n v="22"/>
  </r>
  <r>
    <x v="3"/>
    <x v="9"/>
    <s v="Non Metropolitan Fire Authorities"/>
    <s v="E31000010"/>
    <x v="0"/>
    <x v="0"/>
    <x v="4"/>
    <n v="57"/>
  </r>
  <r>
    <x v="3"/>
    <x v="9"/>
    <s v="Non Metropolitan Fire Authorities"/>
    <s v="E31000010"/>
    <x v="0"/>
    <x v="0"/>
    <x v="5"/>
    <n v="57"/>
  </r>
  <r>
    <x v="3"/>
    <x v="9"/>
    <s v="Non Metropolitan Fire Authorities"/>
    <s v="E31000010"/>
    <x v="0"/>
    <x v="0"/>
    <x v="6"/>
    <n v="187"/>
  </r>
  <r>
    <x v="3"/>
    <x v="9"/>
    <s v="Non Metropolitan Fire Authorities"/>
    <s v="E31000010"/>
    <x v="0"/>
    <x v="0"/>
    <x v="7"/>
    <n v="337"/>
  </r>
  <r>
    <x v="3"/>
    <x v="9"/>
    <s v="Non Metropolitan Fire Authorities"/>
    <s v="E31000010"/>
    <x v="1"/>
    <x v="0"/>
    <x v="0"/>
    <n v="0"/>
  </r>
  <r>
    <x v="3"/>
    <x v="9"/>
    <s v="Non Metropolitan Fire Authorities"/>
    <s v="E31000010"/>
    <x v="1"/>
    <x v="0"/>
    <x v="1"/>
    <n v="1"/>
  </r>
  <r>
    <x v="3"/>
    <x v="9"/>
    <s v="Non Metropolitan Fire Authorities"/>
    <s v="E31000010"/>
    <x v="1"/>
    <x v="0"/>
    <x v="2"/>
    <n v="0"/>
  </r>
  <r>
    <x v="3"/>
    <x v="9"/>
    <s v="Non Metropolitan Fire Authorities"/>
    <s v="E31000010"/>
    <x v="1"/>
    <x v="0"/>
    <x v="3"/>
    <n v="0"/>
  </r>
  <r>
    <x v="3"/>
    <x v="9"/>
    <s v="Non Metropolitan Fire Authorities"/>
    <s v="E31000010"/>
    <x v="1"/>
    <x v="0"/>
    <x v="4"/>
    <n v="2"/>
  </r>
  <r>
    <x v="3"/>
    <x v="9"/>
    <s v="Non Metropolitan Fire Authorities"/>
    <s v="E31000010"/>
    <x v="1"/>
    <x v="0"/>
    <x v="5"/>
    <n v="1"/>
  </r>
  <r>
    <x v="3"/>
    <x v="9"/>
    <s v="Non Metropolitan Fire Authorities"/>
    <s v="E31000010"/>
    <x v="1"/>
    <x v="0"/>
    <x v="6"/>
    <n v="15"/>
  </r>
  <r>
    <x v="3"/>
    <x v="9"/>
    <s v="Non Metropolitan Fire Authorities"/>
    <s v="E31000010"/>
    <x v="1"/>
    <x v="0"/>
    <x v="7"/>
    <n v="19"/>
  </r>
  <r>
    <x v="3"/>
    <x v="9"/>
    <s v="Non Metropolitan Fire Authorities"/>
    <s v="E31000010"/>
    <x v="0"/>
    <x v="1"/>
    <x v="2"/>
    <n v="0"/>
  </r>
  <r>
    <x v="3"/>
    <x v="9"/>
    <s v="Non Metropolitan Fire Authorities"/>
    <s v="E31000010"/>
    <x v="0"/>
    <x v="1"/>
    <x v="3"/>
    <n v="0"/>
  </r>
  <r>
    <x v="3"/>
    <x v="9"/>
    <s v="Non Metropolitan Fire Authorities"/>
    <s v="E31000010"/>
    <x v="0"/>
    <x v="1"/>
    <x v="4"/>
    <n v="32"/>
  </r>
  <r>
    <x v="3"/>
    <x v="9"/>
    <s v="Non Metropolitan Fire Authorities"/>
    <s v="E31000010"/>
    <x v="0"/>
    <x v="1"/>
    <x v="5"/>
    <n v="63"/>
  </r>
  <r>
    <x v="3"/>
    <x v="9"/>
    <s v="Non Metropolitan Fire Authorities"/>
    <s v="E31000010"/>
    <x v="0"/>
    <x v="1"/>
    <x v="6"/>
    <n v="234"/>
  </r>
  <r>
    <x v="3"/>
    <x v="9"/>
    <s v="Non Metropolitan Fire Authorities"/>
    <s v="E31000010"/>
    <x v="0"/>
    <x v="1"/>
    <x v="7"/>
    <n v="329"/>
  </r>
  <r>
    <x v="3"/>
    <x v="9"/>
    <s v="Non Metropolitan Fire Authorities"/>
    <s v="E31000010"/>
    <x v="1"/>
    <x v="1"/>
    <x v="2"/>
    <n v="0"/>
  </r>
  <r>
    <x v="3"/>
    <x v="9"/>
    <s v="Non Metropolitan Fire Authorities"/>
    <s v="E31000010"/>
    <x v="1"/>
    <x v="1"/>
    <x v="3"/>
    <n v="0"/>
  </r>
  <r>
    <x v="3"/>
    <x v="9"/>
    <s v="Non Metropolitan Fire Authorities"/>
    <s v="E31000010"/>
    <x v="1"/>
    <x v="1"/>
    <x v="4"/>
    <n v="0"/>
  </r>
  <r>
    <x v="3"/>
    <x v="9"/>
    <s v="Non Metropolitan Fire Authorities"/>
    <s v="E31000010"/>
    <x v="1"/>
    <x v="1"/>
    <x v="5"/>
    <n v="0"/>
  </r>
  <r>
    <x v="3"/>
    <x v="9"/>
    <s v="Non Metropolitan Fire Authorities"/>
    <s v="E31000010"/>
    <x v="1"/>
    <x v="1"/>
    <x v="6"/>
    <n v="7"/>
  </r>
  <r>
    <x v="3"/>
    <x v="9"/>
    <s v="Non Metropolitan Fire Authorities"/>
    <s v="E31000010"/>
    <x v="1"/>
    <x v="1"/>
    <x v="7"/>
    <n v="7"/>
  </r>
  <r>
    <x v="3"/>
    <x v="10"/>
    <s v="Non Metropolitan Fire Authorities"/>
    <s v="E31000011"/>
    <x v="0"/>
    <x v="0"/>
    <x v="0"/>
    <n v="2"/>
  </r>
  <r>
    <x v="3"/>
    <x v="10"/>
    <s v="Non Metropolitan Fire Authorities"/>
    <s v="E31000011"/>
    <x v="0"/>
    <x v="0"/>
    <x v="1"/>
    <n v="7"/>
  </r>
  <r>
    <x v="3"/>
    <x v="10"/>
    <s v="Non Metropolitan Fire Authorities"/>
    <s v="E31000011"/>
    <x v="0"/>
    <x v="0"/>
    <x v="2"/>
    <n v="35"/>
  </r>
  <r>
    <x v="3"/>
    <x v="10"/>
    <s v="Non Metropolitan Fire Authorities"/>
    <s v="E31000011"/>
    <x v="0"/>
    <x v="0"/>
    <x v="3"/>
    <n v="55"/>
  </r>
  <r>
    <x v="3"/>
    <x v="10"/>
    <s v="Non Metropolitan Fire Authorities"/>
    <s v="E31000011"/>
    <x v="0"/>
    <x v="0"/>
    <x v="4"/>
    <n v="112"/>
  </r>
  <r>
    <x v="3"/>
    <x v="10"/>
    <s v="Non Metropolitan Fire Authorities"/>
    <s v="E31000011"/>
    <x v="0"/>
    <x v="0"/>
    <x v="5"/>
    <n v="92"/>
  </r>
  <r>
    <x v="3"/>
    <x v="10"/>
    <s v="Non Metropolitan Fire Authorities"/>
    <s v="E31000011"/>
    <x v="0"/>
    <x v="0"/>
    <x v="6"/>
    <n v="260"/>
  </r>
  <r>
    <x v="3"/>
    <x v="10"/>
    <s v="Non Metropolitan Fire Authorities"/>
    <s v="E31000011"/>
    <x v="0"/>
    <x v="0"/>
    <x v="7"/>
    <n v="563"/>
  </r>
  <r>
    <x v="3"/>
    <x v="10"/>
    <s v="Non Metropolitan Fire Authorities"/>
    <s v="E31000011"/>
    <x v="1"/>
    <x v="0"/>
    <x v="0"/>
    <n v="0"/>
  </r>
  <r>
    <x v="3"/>
    <x v="10"/>
    <s v="Non Metropolitan Fire Authorities"/>
    <s v="E31000011"/>
    <x v="1"/>
    <x v="0"/>
    <x v="1"/>
    <n v="0"/>
  </r>
  <r>
    <x v="3"/>
    <x v="10"/>
    <s v="Non Metropolitan Fire Authorities"/>
    <s v="E31000011"/>
    <x v="1"/>
    <x v="0"/>
    <x v="2"/>
    <n v="0"/>
  </r>
  <r>
    <x v="3"/>
    <x v="10"/>
    <s v="Non Metropolitan Fire Authorities"/>
    <s v="E31000011"/>
    <x v="1"/>
    <x v="0"/>
    <x v="3"/>
    <n v="2"/>
  </r>
  <r>
    <x v="3"/>
    <x v="10"/>
    <s v="Non Metropolitan Fire Authorities"/>
    <s v="E31000011"/>
    <x v="1"/>
    <x v="0"/>
    <x v="4"/>
    <n v="3"/>
  </r>
  <r>
    <x v="3"/>
    <x v="10"/>
    <s v="Non Metropolitan Fire Authorities"/>
    <s v="E31000011"/>
    <x v="1"/>
    <x v="0"/>
    <x v="5"/>
    <n v="3"/>
  </r>
  <r>
    <x v="3"/>
    <x v="10"/>
    <s v="Non Metropolitan Fire Authorities"/>
    <s v="E31000011"/>
    <x v="1"/>
    <x v="0"/>
    <x v="6"/>
    <n v="12"/>
  </r>
  <r>
    <x v="3"/>
    <x v="10"/>
    <s v="Non Metropolitan Fire Authorities"/>
    <s v="E31000011"/>
    <x v="1"/>
    <x v="0"/>
    <x v="7"/>
    <n v="20"/>
  </r>
  <r>
    <x v="3"/>
    <x v="10"/>
    <s v="Non Metropolitan Fire Authorities"/>
    <s v="E31000011"/>
    <x v="0"/>
    <x v="1"/>
    <x v="2"/>
    <n v="0"/>
  </r>
  <r>
    <x v="3"/>
    <x v="10"/>
    <s v="Non Metropolitan Fire Authorities"/>
    <s v="E31000011"/>
    <x v="0"/>
    <x v="1"/>
    <x v="3"/>
    <n v="0"/>
  </r>
  <r>
    <x v="3"/>
    <x v="10"/>
    <s v="Non Metropolitan Fire Authorities"/>
    <s v="E31000011"/>
    <x v="0"/>
    <x v="1"/>
    <x v="4"/>
    <n v="96"/>
  </r>
  <r>
    <x v="3"/>
    <x v="10"/>
    <s v="Non Metropolitan Fire Authorities"/>
    <s v="E31000011"/>
    <x v="0"/>
    <x v="1"/>
    <x v="5"/>
    <n v="200"/>
  </r>
  <r>
    <x v="3"/>
    <x v="10"/>
    <s v="Non Metropolitan Fire Authorities"/>
    <s v="E31000011"/>
    <x v="0"/>
    <x v="1"/>
    <x v="6"/>
    <n v="805"/>
  </r>
  <r>
    <x v="3"/>
    <x v="10"/>
    <s v="Non Metropolitan Fire Authorities"/>
    <s v="E31000011"/>
    <x v="0"/>
    <x v="1"/>
    <x v="7"/>
    <n v="1101"/>
  </r>
  <r>
    <x v="3"/>
    <x v="10"/>
    <s v="Non Metropolitan Fire Authorities"/>
    <s v="E31000011"/>
    <x v="1"/>
    <x v="1"/>
    <x v="2"/>
    <n v="0"/>
  </r>
  <r>
    <x v="3"/>
    <x v="10"/>
    <s v="Non Metropolitan Fire Authorities"/>
    <s v="E31000011"/>
    <x v="1"/>
    <x v="1"/>
    <x v="3"/>
    <n v="0"/>
  </r>
  <r>
    <x v="3"/>
    <x v="10"/>
    <s v="Non Metropolitan Fire Authorities"/>
    <s v="E31000011"/>
    <x v="1"/>
    <x v="1"/>
    <x v="4"/>
    <n v="0"/>
  </r>
  <r>
    <x v="3"/>
    <x v="10"/>
    <s v="Non Metropolitan Fire Authorities"/>
    <s v="E31000011"/>
    <x v="1"/>
    <x v="1"/>
    <x v="5"/>
    <n v="7"/>
  </r>
  <r>
    <x v="3"/>
    <x v="10"/>
    <s v="Non Metropolitan Fire Authorities"/>
    <s v="E31000011"/>
    <x v="1"/>
    <x v="1"/>
    <x v="6"/>
    <n v="34"/>
  </r>
  <r>
    <x v="3"/>
    <x v="10"/>
    <s v="Non Metropolitan Fire Authorities"/>
    <s v="E31000011"/>
    <x v="1"/>
    <x v="1"/>
    <x v="7"/>
    <n v="41"/>
  </r>
  <r>
    <x v="3"/>
    <x v="44"/>
    <s v="Non Metropolitan Fire Authorities"/>
    <s v="E31000047"/>
    <x v="0"/>
    <x v="0"/>
    <x v="0"/>
    <n v="5"/>
  </r>
  <r>
    <x v="3"/>
    <x v="44"/>
    <s v="Non Metropolitan Fire Authorities"/>
    <s v="E31000047"/>
    <x v="0"/>
    <x v="0"/>
    <x v="1"/>
    <n v="5"/>
  </r>
  <r>
    <x v="3"/>
    <x v="44"/>
    <s v="Non Metropolitan Fire Authorities"/>
    <s v="E31000047"/>
    <x v="0"/>
    <x v="0"/>
    <x v="2"/>
    <n v="11"/>
  </r>
  <r>
    <x v="3"/>
    <x v="44"/>
    <s v="Non Metropolitan Fire Authorities"/>
    <s v="E31000047"/>
    <x v="0"/>
    <x v="0"/>
    <x v="3"/>
    <n v="37"/>
  </r>
  <r>
    <x v="3"/>
    <x v="44"/>
    <s v="Non Metropolitan Fire Authorities"/>
    <s v="E31000047"/>
    <x v="0"/>
    <x v="0"/>
    <x v="4"/>
    <n v="63"/>
  </r>
  <r>
    <x v="3"/>
    <x v="44"/>
    <s v="Non Metropolitan Fire Authorities"/>
    <s v="E31000047"/>
    <x v="0"/>
    <x v="0"/>
    <x v="5"/>
    <n v="65"/>
  </r>
  <r>
    <x v="3"/>
    <x v="44"/>
    <s v="Non Metropolitan Fire Authorities"/>
    <s v="E31000047"/>
    <x v="0"/>
    <x v="0"/>
    <x v="6"/>
    <n v="212"/>
  </r>
  <r>
    <x v="3"/>
    <x v="44"/>
    <s v="Non Metropolitan Fire Authorities"/>
    <s v="E31000047"/>
    <x v="0"/>
    <x v="0"/>
    <x v="7"/>
    <n v="398"/>
  </r>
  <r>
    <x v="3"/>
    <x v="44"/>
    <s v="Non Metropolitan Fire Authorities"/>
    <s v="E31000047"/>
    <x v="1"/>
    <x v="0"/>
    <x v="0"/>
    <n v="0"/>
  </r>
  <r>
    <x v="3"/>
    <x v="44"/>
    <s v="Non Metropolitan Fire Authorities"/>
    <s v="E31000047"/>
    <x v="1"/>
    <x v="0"/>
    <x v="1"/>
    <n v="0"/>
  </r>
  <r>
    <x v="3"/>
    <x v="44"/>
    <s v="Non Metropolitan Fire Authorities"/>
    <s v="E31000047"/>
    <x v="1"/>
    <x v="0"/>
    <x v="2"/>
    <n v="2"/>
  </r>
  <r>
    <x v="3"/>
    <x v="44"/>
    <s v="Non Metropolitan Fire Authorities"/>
    <s v="E31000047"/>
    <x v="1"/>
    <x v="0"/>
    <x v="3"/>
    <n v="0"/>
  </r>
  <r>
    <x v="3"/>
    <x v="44"/>
    <s v="Non Metropolitan Fire Authorities"/>
    <s v="E31000047"/>
    <x v="1"/>
    <x v="0"/>
    <x v="4"/>
    <n v="5"/>
  </r>
  <r>
    <x v="3"/>
    <x v="44"/>
    <s v="Non Metropolitan Fire Authorities"/>
    <s v="E31000047"/>
    <x v="1"/>
    <x v="0"/>
    <x v="5"/>
    <n v="1"/>
  </r>
  <r>
    <x v="3"/>
    <x v="44"/>
    <s v="Non Metropolitan Fire Authorities"/>
    <s v="E31000047"/>
    <x v="1"/>
    <x v="0"/>
    <x v="6"/>
    <n v="16"/>
  </r>
  <r>
    <x v="3"/>
    <x v="44"/>
    <s v="Non Metropolitan Fire Authorities"/>
    <s v="E31000047"/>
    <x v="1"/>
    <x v="0"/>
    <x v="7"/>
    <n v="24"/>
  </r>
  <r>
    <x v="3"/>
    <x v="44"/>
    <s v="Non Metropolitan Fire Authorities"/>
    <s v="E31000047"/>
    <x v="0"/>
    <x v="1"/>
    <x v="2"/>
    <n v="0"/>
  </r>
  <r>
    <x v="3"/>
    <x v="44"/>
    <s v="Non Metropolitan Fire Authorities"/>
    <s v="E31000047"/>
    <x v="0"/>
    <x v="1"/>
    <x v="3"/>
    <n v="1"/>
  </r>
  <r>
    <x v="3"/>
    <x v="44"/>
    <s v="Non Metropolitan Fire Authorities"/>
    <s v="E31000047"/>
    <x v="0"/>
    <x v="1"/>
    <x v="4"/>
    <n v="58"/>
  </r>
  <r>
    <x v="3"/>
    <x v="44"/>
    <s v="Non Metropolitan Fire Authorities"/>
    <s v="E31000047"/>
    <x v="0"/>
    <x v="1"/>
    <x v="5"/>
    <n v="124"/>
  </r>
  <r>
    <x v="3"/>
    <x v="44"/>
    <s v="Non Metropolitan Fire Authorities"/>
    <s v="E31000047"/>
    <x v="0"/>
    <x v="1"/>
    <x v="6"/>
    <n v="408"/>
  </r>
  <r>
    <x v="3"/>
    <x v="44"/>
    <s v="Non Metropolitan Fire Authorities"/>
    <s v="E31000047"/>
    <x v="0"/>
    <x v="1"/>
    <x v="7"/>
    <n v="591"/>
  </r>
  <r>
    <x v="3"/>
    <x v="44"/>
    <s v="Non Metropolitan Fire Authorities"/>
    <s v="E31000047"/>
    <x v="1"/>
    <x v="1"/>
    <x v="2"/>
    <n v="0"/>
  </r>
  <r>
    <x v="3"/>
    <x v="44"/>
    <s v="Non Metropolitan Fire Authorities"/>
    <s v="E31000047"/>
    <x v="1"/>
    <x v="1"/>
    <x v="3"/>
    <n v="0"/>
  </r>
  <r>
    <x v="3"/>
    <x v="44"/>
    <s v="Non Metropolitan Fire Authorities"/>
    <s v="E31000047"/>
    <x v="1"/>
    <x v="1"/>
    <x v="4"/>
    <n v="0"/>
  </r>
  <r>
    <x v="3"/>
    <x v="44"/>
    <s v="Non Metropolitan Fire Authorities"/>
    <s v="E31000047"/>
    <x v="1"/>
    <x v="1"/>
    <x v="5"/>
    <n v="5"/>
  </r>
  <r>
    <x v="3"/>
    <x v="44"/>
    <s v="Non Metropolitan Fire Authorities"/>
    <s v="E31000047"/>
    <x v="1"/>
    <x v="1"/>
    <x v="6"/>
    <n v="18"/>
  </r>
  <r>
    <x v="3"/>
    <x v="44"/>
    <s v="Non Metropolitan Fire Authorities"/>
    <s v="E31000047"/>
    <x v="1"/>
    <x v="1"/>
    <x v="7"/>
    <n v="23"/>
  </r>
  <r>
    <x v="3"/>
    <x v="11"/>
    <s v="Non Metropolitan Fire Authorities"/>
    <s v="E31000013"/>
    <x v="0"/>
    <x v="0"/>
    <x v="0"/>
    <n v="2"/>
  </r>
  <r>
    <x v="3"/>
    <x v="11"/>
    <s v="Non Metropolitan Fire Authorities"/>
    <s v="E31000013"/>
    <x v="0"/>
    <x v="0"/>
    <x v="1"/>
    <n v="3"/>
  </r>
  <r>
    <x v="3"/>
    <x v="11"/>
    <s v="Non Metropolitan Fire Authorities"/>
    <s v="E31000013"/>
    <x v="0"/>
    <x v="0"/>
    <x v="2"/>
    <n v="5"/>
  </r>
  <r>
    <x v="3"/>
    <x v="11"/>
    <s v="Non Metropolitan Fire Authorities"/>
    <s v="E31000013"/>
    <x v="0"/>
    <x v="0"/>
    <x v="3"/>
    <n v="26"/>
  </r>
  <r>
    <x v="3"/>
    <x v="11"/>
    <s v="Non Metropolitan Fire Authorities"/>
    <s v="E31000013"/>
    <x v="0"/>
    <x v="0"/>
    <x v="4"/>
    <n v="47"/>
  </r>
  <r>
    <x v="3"/>
    <x v="11"/>
    <s v="Non Metropolitan Fire Authorities"/>
    <s v="E31000013"/>
    <x v="0"/>
    <x v="0"/>
    <x v="5"/>
    <n v="46"/>
  </r>
  <r>
    <x v="3"/>
    <x v="11"/>
    <s v="Non Metropolitan Fire Authorities"/>
    <s v="E31000013"/>
    <x v="0"/>
    <x v="0"/>
    <x v="6"/>
    <n v="175"/>
  </r>
  <r>
    <x v="3"/>
    <x v="11"/>
    <s v="Non Metropolitan Fire Authorities"/>
    <s v="E31000013"/>
    <x v="0"/>
    <x v="0"/>
    <x v="7"/>
    <n v="304"/>
  </r>
  <r>
    <x v="3"/>
    <x v="11"/>
    <s v="Non Metropolitan Fire Authorities"/>
    <s v="E31000013"/>
    <x v="1"/>
    <x v="0"/>
    <x v="0"/>
    <n v="0"/>
  </r>
  <r>
    <x v="3"/>
    <x v="11"/>
    <s v="Non Metropolitan Fire Authorities"/>
    <s v="E31000013"/>
    <x v="1"/>
    <x v="0"/>
    <x v="1"/>
    <n v="1"/>
  </r>
  <r>
    <x v="3"/>
    <x v="11"/>
    <s v="Non Metropolitan Fire Authorities"/>
    <s v="E31000013"/>
    <x v="1"/>
    <x v="0"/>
    <x v="2"/>
    <n v="0"/>
  </r>
  <r>
    <x v="3"/>
    <x v="11"/>
    <s v="Non Metropolitan Fire Authorities"/>
    <s v="E31000013"/>
    <x v="1"/>
    <x v="0"/>
    <x v="3"/>
    <n v="0"/>
  </r>
  <r>
    <x v="3"/>
    <x v="11"/>
    <s v="Non Metropolitan Fire Authorities"/>
    <s v="E31000013"/>
    <x v="1"/>
    <x v="0"/>
    <x v="4"/>
    <n v="0"/>
  </r>
  <r>
    <x v="3"/>
    <x v="11"/>
    <s v="Non Metropolitan Fire Authorities"/>
    <s v="E31000013"/>
    <x v="1"/>
    <x v="0"/>
    <x v="5"/>
    <n v="3"/>
  </r>
  <r>
    <x v="3"/>
    <x v="11"/>
    <s v="Non Metropolitan Fire Authorities"/>
    <s v="E31000013"/>
    <x v="1"/>
    <x v="0"/>
    <x v="6"/>
    <n v="6"/>
  </r>
  <r>
    <x v="3"/>
    <x v="11"/>
    <s v="Non Metropolitan Fire Authorities"/>
    <s v="E31000013"/>
    <x v="1"/>
    <x v="0"/>
    <x v="7"/>
    <n v="10"/>
  </r>
  <r>
    <x v="3"/>
    <x v="11"/>
    <s v="Non Metropolitan Fire Authorities"/>
    <s v="E31000013"/>
    <x v="0"/>
    <x v="1"/>
    <x v="2"/>
    <n v="0"/>
  </r>
  <r>
    <x v="3"/>
    <x v="11"/>
    <s v="Non Metropolitan Fire Authorities"/>
    <s v="E31000013"/>
    <x v="0"/>
    <x v="1"/>
    <x v="3"/>
    <n v="0"/>
  </r>
  <r>
    <x v="3"/>
    <x v="11"/>
    <s v="Non Metropolitan Fire Authorities"/>
    <s v="E31000013"/>
    <x v="0"/>
    <x v="1"/>
    <x v="4"/>
    <n v="14"/>
  </r>
  <r>
    <x v="3"/>
    <x v="11"/>
    <s v="Non Metropolitan Fire Authorities"/>
    <s v="E31000013"/>
    <x v="0"/>
    <x v="1"/>
    <x v="5"/>
    <n v="29"/>
  </r>
  <r>
    <x v="3"/>
    <x v="11"/>
    <s v="Non Metropolitan Fire Authorities"/>
    <s v="E31000013"/>
    <x v="0"/>
    <x v="1"/>
    <x v="6"/>
    <n v="136"/>
  </r>
  <r>
    <x v="3"/>
    <x v="11"/>
    <s v="Non Metropolitan Fire Authorities"/>
    <s v="E31000013"/>
    <x v="0"/>
    <x v="1"/>
    <x v="7"/>
    <n v="179"/>
  </r>
  <r>
    <x v="3"/>
    <x v="11"/>
    <s v="Non Metropolitan Fire Authorities"/>
    <s v="E31000013"/>
    <x v="1"/>
    <x v="1"/>
    <x v="2"/>
    <n v="0"/>
  </r>
  <r>
    <x v="3"/>
    <x v="11"/>
    <s v="Non Metropolitan Fire Authorities"/>
    <s v="E31000013"/>
    <x v="1"/>
    <x v="1"/>
    <x v="3"/>
    <n v="0"/>
  </r>
  <r>
    <x v="3"/>
    <x v="11"/>
    <s v="Non Metropolitan Fire Authorities"/>
    <s v="E31000013"/>
    <x v="1"/>
    <x v="1"/>
    <x v="4"/>
    <n v="0"/>
  </r>
  <r>
    <x v="3"/>
    <x v="11"/>
    <s v="Non Metropolitan Fire Authorities"/>
    <s v="E31000013"/>
    <x v="1"/>
    <x v="1"/>
    <x v="5"/>
    <n v="0"/>
  </r>
  <r>
    <x v="3"/>
    <x v="11"/>
    <s v="Non Metropolitan Fire Authorities"/>
    <s v="E31000013"/>
    <x v="1"/>
    <x v="1"/>
    <x v="6"/>
    <n v="9"/>
  </r>
  <r>
    <x v="3"/>
    <x v="11"/>
    <s v="Non Metropolitan Fire Authorities"/>
    <s v="E31000013"/>
    <x v="1"/>
    <x v="1"/>
    <x v="7"/>
    <n v="9"/>
  </r>
  <r>
    <x v="3"/>
    <x v="12"/>
    <s v="Non Metropolitan Fire Authorities"/>
    <s v="E31000014"/>
    <x v="0"/>
    <x v="0"/>
    <x v="0"/>
    <n v="2"/>
  </r>
  <r>
    <x v="3"/>
    <x v="12"/>
    <s v="Non Metropolitan Fire Authorities"/>
    <s v="E31000014"/>
    <x v="0"/>
    <x v="0"/>
    <x v="1"/>
    <n v="3"/>
  </r>
  <r>
    <x v="3"/>
    <x v="12"/>
    <s v="Non Metropolitan Fire Authorities"/>
    <s v="E31000014"/>
    <x v="0"/>
    <x v="0"/>
    <x v="2"/>
    <n v="8"/>
  </r>
  <r>
    <x v="3"/>
    <x v="12"/>
    <s v="Non Metropolitan Fire Authorities"/>
    <s v="E31000014"/>
    <x v="0"/>
    <x v="0"/>
    <x v="3"/>
    <n v="27"/>
  </r>
  <r>
    <x v="3"/>
    <x v="12"/>
    <s v="Non Metropolitan Fire Authorities"/>
    <s v="E31000014"/>
    <x v="0"/>
    <x v="0"/>
    <x v="4"/>
    <n v="43"/>
  </r>
  <r>
    <x v="3"/>
    <x v="12"/>
    <s v="Non Metropolitan Fire Authorities"/>
    <s v="E31000014"/>
    <x v="0"/>
    <x v="0"/>
    <x v="5"/>
    <n v="69"/>
  </r>
  <r>
    <x v="3"/>
    <x v="12"/>
    <s v="Non Metropolitan Fire Authorities"/>
    <s v="E31000014"/>
    <x v="0"/>
    <x v="0"/>
    <x v="6"/>
    <n v="210"/>
  </r>
  <r>
    <x v="3"/>
    <x v="12"/>
    <s v="Non Metropolitan Fire Authorities"/>
    <s v="E31000014"/>
    <x v="0"/>
    <x v="0"/>
    <x v="7"/>
    <n v="362"/>
  </r>
  <r>
    <x v="3"/>
    <x v="12"/>
    <s v="Non Metropolitan Fire Authorities"/>
    <s v="E31000014"/>
    <x v="1"/>
    <x v="0"/>
    <x v="0"/>
    <n v="0"/>
  </r>
  <r>
    <x v="3"/>
    <x v="12"/>
    <s v="Non Metropolitan Fire Authorities"/>
    <s v="E31000014"/>
    <x v="1"/>
    <x v="0"/>
    <x v="1"/>
    <n v="0"/>
  </r>
  <r>
    <x v="3"/>
    <x v="12"/>
    <s v="Non Metropolitan Fire Authorities"/>
    <s v="E31000014"/>
    <x v="1"/>
    <x v="0"/>
    <x v="2"/>
    <n v="2"/>
  </r>
  <r>
    <x v="3"/>
    <x v="12"/>
    <s v="Non Metropolitan Fire Authorities"/>
    <s v="E31000014"/>
    <x v="1"/>
    <x v="0"/>
    <x v="3"/>
    <n v="1"/>
  </r>
  <r>
    <x v="3"/>
    <x v="12"/>
    <s v="Non Metropolitan Fire Authorities"/>
    <s v="E31000014"/>
    <x v="1"/>
    <x v="0"/>
    <x v="4"/>
    <n v="2"/>
  </r>
  <r>
    <x v="3"/>
    <x v="12"/>
    <s v="Non Metropolitan Fire Authorities"/>
    <s v="E31000014"/>
    <x v="1"/>
    <x v="0"/>
    <x v="5"/>
    <n v="4"/>
  </r>
  <r>
    <x v="3"/>
    <x v="12"/>
    <s v="Non Metropolitan Fire Authorities"/>
    <s v="E31000014"/>
    <x v="1"/>
    <x v="0"/>
    <x v="6"/>
    <n v="11"/>
  </r>
  <r>
    <x v="3"/>
    <x v="12"/>
    <s v="Non Metropolitan Fire Authorities"/>
    <s v="E31000014"/>
    <x v="1"/>
    <x v="0"/>
    <x v="7"/>
    <n v="20"/>
  </r>
  <r>
    <x v="3"/>
    <x v="12"/>
    <s v="Non Metropolitan Fire Authorities"/>
    <s v="E31000014"/>
    <x v="0"/>
    <x v="1"/>
    <x v="2"/>
    <n v="0"/>
  </r>
  <r>
    <x v="3"/>
    <x v="12"/>
    <s v="Non Metropolitan Fire Authorities"/>
    <s v="E31000014"/>
    <x v="0"/>
    <x v="1"/>
    <x v="3"/>
    <n v="0"/>
  </r>
  <r>
    <x v="3"/>
    <x v="12"/>
    <s v="Non Metropolitan Fire Authorities"/>
    <s v="E31000014"/>
    <x v="0"/>
    <x v="1"/>
    <x v="4"/>
    <n v="18"/>
  </r>
  <r>
    <x v="3"/>
    <x v="12"/>
    <s v="Non Metropolitan Fire Authorities"/>
    <s v="E31000014"/>
    <x v="0"/>
    <x v="1"/>
    <x v="5"/>
    <n v="51"/>
  </r>
  <r>
    <x v="3"/>
    <x v="12"/>
    <s v="Non Metropolitan Fire Authorities"/>
    <s v="E31000014"/>
    <x v="0"/>
    <x v="1"/>
    <x v="6"/>
    <n v="184"/>
  </r>
  <r>
    <x v="3"/>
    <x v="12"/>
    <s v="Non Metropolitan Fire Authorities"/>
    <s v="E31000014"/>
    <x v="0"/>
    <x v="1"/>
    <x v="7"/>
    <n v="253"/>
  </r>
  <r>
    <x v="3"/>
    <x v="12"/>
    <s v="Non Metropolitan Fire Authorities"/>
    <s v="E31000014"/>
    <x v="1"/>
    <x v="1"/>
    <x v="2"/>
    <n v="0"/>
  </r>
  <r>
    <x v="3"/>
    <x v="12"/>
    <s v="Non Metropolitan Fire Authorities"/>
    <s v="E31000014"/>
    <x v="1"/>
    <x v="1"/>
    <x v="3"/>
    <n v="0"/>
  </r>
  <r>
    <x v="3"/>
    <x v="12"/>
    <s v="Non Metropolitan Fire Authorities"/>
    <s v="E31000014"/>
    <x v="1"/>
    <x v="1"/>
    <x v="4"/>
    <n v="0"/>
  </r>
  <r>
    <x v="3"/>
    <x v="12"/>
    <s v="Non Metropolitan Fire Authorities"/>
    <s v="E31000014"/>
    <x v="1"/>
    <x v="1"/>
    <x v="5"/>
    <n v="0"/>
  </r>
  <r>
    <x v="3"/>
    <x v="12"/>
    <s v="Non Metropolitan Fire Authorities"/>
    <s v="E31000014"/>
    <x v="1"/>
    <x v="1"/>
    <x v="6"/>
    <n v="15"/>
  </r>
  <r>
    <x v="3"/>
    <x v="12"/>
    <s v="Non Metropolitan Fire Authorities"/>
    <s v="E31000014"/>
    <x v="1"/>
    <x v="1"/>
    <x v="7"/>
    <n v="15"/>
  </r>
  <r>
    <x v="3"/>
    <x v="13"/>
    <s v="Non Metropolitan Fire Authorities"/>
    <s v="E31000015"/>
    <x v="0"/>
    <x v="0"/>
    <x v="0"/>
    <n v="3"/>
  </r>
  <r>
    <x v="3"/>
    <x v="13"/>
    <s v="Non Metropolitan Fire Authorities"/>
    <s v="E31000015"/>
    <x v="0"/>
    <x v="0"/>
    <x v="1"/>
    <n v="6"/>
  </r>
  <r>
    <x v="3"/>
    <x v="13"/>
    <s v="Non Metropolitan Fire Authorities"/>
    <s v="E31000015"/>
    <x v="0"/>
    <x v="0"/>
    <x v="2"/>
    <n v="10"/>
  </r>
  <r>
    <x v="3"/>
    <x v="13"/>
    <s v="Non Metropolitan Fire Authorities"/>
    <s v="E31000015"/>
    <x v="0"/>
    <x v="0"/>
    <x v="3"/>
    <n v="36"/>
  </r>
  <r>
    <x v="3"/>
    <x v="13"/>
    <s v="Non Metropolitan Fire Authorities"/>
    <s v="E31000015"/>
    <x v="0"/>
    <x v="0"/>
    <x v="4"/>
    <n v="138"/>
  </r>
  <r>
    <x v="3"/>
    <x v="13"/>
    <s v="Non Metropolitan Fire Authorities"/>
    <s v="E31000015"/>
    <x v="0"/>
    <x v="0"/>
    <x v="5"/>
    <n v="100"/>
  </r>
  <r>
    <x v="3"/>
    <x v="13"/>
    <s v="Non Metropolitan Fire Authorities"/>
    <s v="E31000015"/>
    <x v="0"/>
    <x v="0"/>
    <x v="6"/>
    <n v="374"/>
  </r>
  <r>
    <x v="3"/>
    <x v="13"/>
    <s v="Non Metropolitan Fire Authorities"/>
    <s v="E31000015"/>
    <x v="0"/>
    <x v="0"/>
    <x v="7"/>
    <n v="667"/>
  </r>
  <r>
    <x v="3"/>
    <x v="13"/>
    <s v="Non Metropolitan Fire Authorities"/>
    <s v="E31000015"/>
    <x v="1"/>
    <x v="0"/>
    <x v="0"/>
    <n v="0"/>
  </r>
  <r>
    <x v="3"/>
    <x v="13"/>
    <s v="Non Metropolitan Fire Authorities"/>
    <s v="E31000015"/>
    <x v="1"/>
    <x v="0"/>
    <x v="1"/>
    <n v="0"/>
  </r>
  <r>
    <x v="3"/>
    <x v="13"/>
    <s v="Non Metropolitan Fire Authorities"/>
    <s v="E31000015"/>
    <x v="1"/>
    <x v="0"/>
    <x v="2"/>
    <n v="1"/>
  </r>
  <r>
    <x v="3"/>
    <x v="13"/>
    <s v="Non Metropolitan Fire Authorities"/>
    <s v="E31000015"/>
    <x v="1"/>
    <x v="0"/>
    <x v="3"/>
    <n v="0"/>
  </r>
  <r>
    <x v="3"/>
    <x v="13"/>
    <s v="Non Metropolitan Fire Authorities"/>
    <s v="E31000015"/>
    <x v="1"/>
    <x v="0"/>
    <x v="4"/>
    <n v="13"/>
  </r>
  <r>
    <x v="3"/>
    <x v="13"/>
    <s v="Non Metropolitan Fire Authorities"/>
    <s v="E31000015"/>
    <x v="1"/>
    <x v="0"/>
    <x v="5"/>
    <n v="0"/>
  </r>
  <r>
    <x v="3"/>
    <x v="13"/>
    <s v="Non Metropolitan Fire Authorities"/>
    <s v="E31000015"/>
    <x v="1"/>
    <x v="0"/>
    <x v="6"/>
    <n v="20"/>
  </r>
  <r>
    <x v="3"/>
    <x v="13"/>
    <s v="Non Metropolitan Fire Authorities"/>
    <s v="E31000015"/>
    <x v="1"/>
    <x v="0"/>
    <x v="7"/>
    <n v="34"/>
  </r>
  <r>
    <x v="3"/>
    <x v="13"/>
    <s v="Non Metropolitan Fire Authorities"/>
    <s v="E31000015"/>
    <x v="0"/>
    <x v="1"/>
    <x v="2"/>
    <n v="0"/>
  </r>
  <r>
    <x v="3"/>
    <x v="13"/>
    <s v="Non Metropolitan Fire Authorities"/>
    <s v="E31000015"/>
    <x v="0"/>
    <x v="1"/>
    <x v="3"/>
    <n v="7"/>
  </r>
  <r>
    <x v="3"/>
    <x v="13"/>
    <s v="Non Metropolitan Fire Authorities"/>
    <s v="E31000015"/>
    <x v="0"/>
    <x v="1"/>
    <x v="4"/>
    <n v="33"/>
  </r>
  <r>
    <x v="3"/>
    <x v="13"/>
    <s v="Non Metropolitan Fire Authorities"/>
    <s v="E31000015"/>
    <x v="0"/>
    <x v="1"/>
    <x v="5"/>
    <n v="61"/>
  </r>
  <r>
    <x v="3"/>
    <x v="13"/>
    <s v="Non Metropolitan Fire Authorities"/>
    <s v="E31000015"/>
    <x v="0"/>
    <x v="1"/>
    <x v="6"/>
    <n v="376"/>
  </r>
  <r>
    <x v="3"/>
    <x v="13"/>
    <s v="Non Metropolitan Fire Authorities"/>
    <s v="E31000015"/>
    <x v="0"/>
    <x v="1"/>
    <x v="7"/>
    <n v="477"/>
  </r>
  <r>
    <x v="3"/>
    <x v="13"/>
    <s v="Non Metropolitan Fire Authorities"/>
    <s v="E31000015"/>
    <x v="1"/>
    <x v="1"/>
    <x v="2"/>
    <n v="0"/>
  </r>
  <r>
    <x v="3"/>
    <x v="13"/>
    <s v="Non Metropolitan Fire Authorities"/>
    <s v="E31000015"/>
    <x v="1"/>
    <x v="1"/>
    <x v="3"/>
    <n v="0"/>
  </r>
  <r>
    <x v="3"/>
    <x v="13"/>
    <s v="Non Metropolitan Fire Authorities"/>
    <s v="E31000015"/>
    <x v="1"/>
    <x v="1"/>
    <x v="4"/>
    <n v="0"/>
  </r>
  <r>
    <x v="3"/>
    <x v="13"/>
    <s v="Non Metropolitan Fire Authorities"/>
    <s v="E31000015"/>
    <x v="1"/>
    <x v="1"/>
    <x v="5"/>
    <n v="0"/>
  </r>
  <r>
    <x v="3"/>
    <x v="13"/>
    <s v="Non Metropolitan Fire Authorities"/>
    <s v="E31000015"/>
    <x v="1"/>
    <x v="1"/>
    <x v="6"/>
    <n v="3"/>
  </r>
  <r>
    <x v="3"/>
    <x v="13"/>
    <s v="Non Metropolitan Fire Authorities"/>
    <s v="E31000015"/>
    <x v="1"/>
    <x v="1"/>
    <x v="7"/>
    <n v="3"/>
  </r>
  <r>
    <x v="3"/>
    <x v="14"/>
    <s v="Non Metropolitan Fire Authorities"/>
    <s v="E31000016"/>
    <x v="0"/>
    <x v="0"/>
    <x v="0"/>
    <n v="2"/>
  </r>
  <r>
    <x v="3"/>
    <x v="14"/>
    <s v="Non Metropolitan Fire Authorities"/>
    <s v="E31000016"/>
    <x v="0"/>
    <x v="0"/>
    <x v="1"/>
    <n v="4"/>
  </r>
  <r>
    <x v="3"/>
    <x v="14"/>
    <s v="Non Metropolitan Fire Authorities"/>
    <s v="E31000016"/>
    <x v="0"/>
    <x v="0"/>
    <x v="2"/>
    <n v="6"/>
  </r>
  <r>
    <x v="3"/>
    <x v="14"/>
    <s v="Non Metropolitan Fire Authorities"/>
    <s v="E31000016"/>
    <x v="0"/>
    <x v="0"/>
    <x v="3"/>
    <n v="16"/>
  </r>
  <r>
    <x v="3"/>
    <x v="14"/>
    <s v="Non Metropolitan Fire Authorities"/>
    <s v="E31000016"/>
    <x v="0"/>
    <x v="0"/>
    <x v="4"/>
    <n v="24"/>
  </r>
  <r>
    <x v="3"/>
    <x v="14"/>
    <s v="Non Metropolitan Fire Authorities"/>
    <s v="E31000016"/>
    <x v="0"/>
    <x v="0"/>
    <x v="5"/>
    <n v="24"/>
  </r>
  <r>
    <x v="3"/>
    <x v="14"/>
    <s v="Non Metropolitan Fire Authorities"/>
    <s v="E31000016"/>
    <x v="0"/>
    <x v="0"/>
    <x v="6"/>
    <n v="92"/>
  </r>
  <r>
    <x v="3"/>
    <x v="14"/>
    <s v="Non Metropolitan Fire Authorities"/>
    <s v="E31000016"/>
    <x v="0"/>
    <x v="0"/>
    <x v="7"/>
    <n v="168"/>
  </r>
  <r>
    <x v="3"/>
    <x v="14"/>
    <s v="Non Metropolitan Fire Authorities"/>
    <s v="E31000016"/>
    <x v="1"/>
    <x v="0"/>
    <x v="0"/>
    <n v="0"/>
  </r>
  <r>
    <x v="3"/>
    <x v="14"/>
    <s v="Non Metropolitan Fire Authorities"/>
    <s v="E31000016"/>
    <x v="1"/>
    <x v="0"/>
    <x v="1"/>
    <n v="0"/>
  </r>
  <r>
    <x v="3"/>
    <x v="14"/>
    <s v="Non Metropolitan Fire Authorities"/>
    <s v="E31000016"/>
    <x v="1"/>
    <x v="0"/>
    <x v="2"/>
    <n v="0"/>
  </r>
  <r>
    <x v="3"/>
    <x v="14"/>
    <s v="Non Metropolitan Fire Authorities"/>
    <s v="E31000016"/>
    <x v="1"/>
    <x v="0"/>
    <x v="3"/>
    <n v="0"/>
  </r>
  <r>
    <x v="3"/>
    <x v="14"/>
    <s v="Non Metropolitan Fire Authorities"/>
    <s v="E31000016"/>
    <x v="1"/>
    <x v="0"/>
    <x v="4"/>
    <n v="1"/>
  </r>
  <r>
    <x v="3"/>
    <x v="14"/>
    <s v="Non Metropolitan Fire Authorities"/>
    <s v="E31000016"/>
    <x v="1"/>
    <x v="0"/>
    <x v="5"/>
    <n v="1"/>
  </r>
  <r>
    <x v="3"/>
    <x v="14"/>
    <s v="Non Metropolitan Fire Authorities"/>
    <s v="E31000016"/>
    <x v="1"/>
    <x v="0"/>
    <x v="6"/>
    <n v="18"/>
  </r>
  <r>
    <x v="3"/>
    <x v="14"/>
    <s v="Non Metropolitan Fire Authorities"/>
    <s v="E31000016"/>
    <x v="1"/>
    <x v="0"/>
    <x v="7"/>
    <n v="20"/>
  </r>
  <r>
    <x v="3"/>
    <x v="14"/>
    <s v="Non Metropolitan Fire Authorities"/>
    <s v="E31000016"/>
    <x v="0"/>
    <x v="1"/>
    <x v="2"/>
    <n v="0"/>
  </r>
  <r>
    <x v="3"/>
    <x v="14"/>
    <s v="Non Metropolitan Fire Authorities"/>
    <s v="E31000016"/>
    <x v="0"/>
    <x v="1"/>
    <x v="3"/>
    <n v="2"/>
  </r>
  <r>
    <x v="3"/>
    <x v="14"/>
    <s v="Non Metropolitan Fire Authorities"/>
    <s v="E31000016"/>
    <x v="0"/>
    <x v="1"/>
    <x v="4"/>
    <n v="20"/>
  </r>
  <r>
    <x v="3"/>
    <x v="14"/>
    <s v="Non Metropolitan Fire Authorities"/>
    <s v="E31000016"/>
    <x v="0"/>
    <x v="1"/>
    <x v="5"/>
    <n v="24"/>
  </r>
  <r>
    <x v="3"/>
    <x v="14"/>
    <s v="Non Metropolitan Fire Authorities"/>
    <s v="E31000016"/>
    <x v="0"/>
    <x v="1"/>
    <x v="6"/>
    <n v="168"/>
  </r>
  <r>
    <x v="3"/>
    <x v="14"/>
    <s v="Non Metropolitan Fire Authorities"/>
    <s v="E31000016"/>
    <x v="0"/>
    <x v="1"/>
    <x v="7"/>
    <n v="214"/>
  </r>
  <r>
    <x v="3"/>
    <x v="14"/>
    <s v="Non Metropolitan Fire Authorities"/>
    <s v="E31000016"/>
    <x v="1"/>
    <x v="1"/>
    <x v="2"/>
    <n v="0"/>
  </r>
  <r>
    <x v="3"/>
    <x v="14"/>
    <s v="Non Metropolitan Fire Authorities"/>
    <s v="E31000016"/>
    <x v="1"/>
    <x v="1"/>
    <x v="3"/>
    <n v="0"/>
  </r>
  <r>
    <x v="3"/>
    <x v="14"/>
    <s v="Non Metropolitan Fire Authorities"/>
    <s v="E31000016"/>
    <x v="1"/>
    <x v="1"/>
    <x v="4"/>
    <n v="0"/>
  </r>
  <r>
    <x v="3"/>
    <x v="14"/>
    <s v="Non Metropolitan Fire Authorities"/>
    <s v="E31000016"/>
    <x v="1"/>
    <x v="1"/>
    <x v="5"/>
    <n v="1"/>
  </r>
  <r>
    <x v="3"/>
    <x v="14"/>
    <s v="Non Metropolitan Fire Authorities"/>
    <s v="E31000016"/>
    <x v="1"/>
    <x v="1"/>
    <x v="6"/>
    <n v="20"/>
  </r>
  <r>
    <x v="3"/>
    <x v="14"/>
    <s v="Non Metropolitan Fire Authorities"/>
    <s v="E31000016"/>
    <x v="1"/>
    <x v="1"/>
    <x v="7"/>
    <n v="21"/>
  </r>
  <r>
    <x v="3"/>
    <x v="15"/>
    <s v="Metropolitan Fire Authorities"/>
    <s v="E31000046"/>
    <x v="0"/>
    <x v="0"/>
    <x v="0"/>
    <n v="9"/>
  </r>
  <r>
    <x v="3"/>
    <x v="15"/>
    <s v="Metropolitan Fire Authorities"/>
    <s v="E31000046"/>
    <x v="0"/>
    <x v="0"/>
    <x v="1"/>
    <n v="10"/>
  </r>
  <r>
    <x v="3"/>
    <x v="15"/>
    <s v="Metropolitan Fire Authorities"/>
    <s v="E31000046"/>
    <x v="0"/>
    <x v="0"/>
    <x v="2"/>
    <n v="58"/>
  </r>
  <r>
    <x v="3"/>
    <x v="15"/>
    <s v="Metropolitan Fire Authorities"/>
    <s v="E31000046"/>
    <x v="0"/>
    <x v="0"/>
    <x v="3"/>
    <n v="141"/>
  </r>
  <r>
    <x v="3"/>
    <x v="15"/>
    <s v="Metropolitan Fire Authorities"/>
    <s v="E31000046"/>
    <x v="0"/>
    <x v="0"/>
    <x v="4"/>
    <n v="573"/>
  </r>
  <r>
    <x v="3"/>
    <x v="15"/>
    <s v="Metropolitan Fire Authorities"/>
    <s v="E31000046"/>
    <x v="0"/>
    <x v="0"/>
    <x v="5"/>
    <n v="577"/>
  </r>
  <r>
    <x v="3"/>
    <x v="15"/>
    <s v="Metropolitan Fire Authorities"/>
    <s v="E31000046"/>
    <x v="0"/>
    <x v="0"/>
    <x v="6"/>
    <n v="3123"/>
  </r>
  <r>
    <x v="3"/>
    <x v="15"/>
    <s v="Metropolitan Fire Authorities"/>
    <s v="E31000046"/>
    <x v="0"/>
    <x v="0"/>
    <x v="7"/>
    <n v="4491"/>
  </r>
  <r>
    <x v="3"/>
    <x v="15"/>
    <s v="Metropolitan Fire Authorities"/>
    <s v="E31000046"/>
    <x v="1"/>
    <x v="0"/>
    <x v="0"/>
    <n v="1"/>
  </r>
  <r>
    <x v="3"/>
    <x v="15"/>
    <s v="Metropolitan Fire Authorities"/>
    <s v="E31000046"/>
    <x v="1"/>
    <x v="0"/>
    <x v="1"/>
    <n v="2"/>
  </r>
  <r>
    <x v="3"/>
    <x v="15"/>
    <s v="Metropolitan Fire Authorities"/>
    <s v="E31000046"/>
    <x v="1"/>
    <x v="0"/>
    <x v="2"/>
    <n v="3"/>
  </r>
  <r>
    <x v="3"/>
    <x v="15"/>
    <s v="Metropolitan Fire Authorities"/>
    <s v="E31000046"/>
    <x v="1"/>
    <x v="0"/>
    <x v="3"/>
    <n v="12"/>
  </r>
  <r>
    <x v="3"/>
    <x v="15"/>
    <s v="Metropolitan Fire Authorities"/>
    <s v="E31000046"/>
    <x v="1"/>
    <x v="0"/>
    <x v="4"/>
    <n v="31"/>
  </r>
  <r>
    <x v="3"/>
    <x v="15"/>
    <s v="Metropolitan Fire Authorities"/>
    <s v="E31000046"/>
    <x v="1"/>
    <x v="0"/>
    <x v="5"/>
    <n v="34"/>
  </r>
  <r>
    <x v="3"/>
    <x v="15"/>
    <s v="Metropolitan Fire Authorities"/>
    <s v="E31000046"/>
    <x v="1"/>
    <x v="0"/>
    <x v="6"/>
    <n v="247"/>
  </r>
  <r>
    <x v="3"/>
    <x v="15"/>
    <s v="Metropolitan Fire Authorities"/>
    <s v="E31000046"/>
    <x v="1"/>
    <x v="0"/>
    <x v="7"/>
    <n v="330"/>
  </r>
  <r>
    <x v="3"/>
    <x v="15"/>
    <s v="Metropolitan Fire Authorities"/>
    <s v="E31000046"/>
    <x v="0"/>
    <x v="1"/>
    <x v="2"/>
    <n v="0"/>
  </r>
  <r>
    <x v="3"/>
    <x v="15"/>
    <s v="Metropolitan Fire Authorities"/>
    <s v="E31000046"/>
    <x v="0"/>
    <x v="1"/>
    <x v="3"/>
    <n v="0"/>
  </r>
  <r>
    <x v="3"/>
    <x v="15"/>
    <s v="Metropolitan Fire Authorities"/>
    <s v="E31000046"/>
    <x v="0"/>
    <x v="1"/>
    <x v="4"/>
    <n v="0"/>
  </r>
  <r>
    <x v="3"/>
    <x v="15"/>
    <s v="Metropolitan Fire Authorities"/>
    <s v="E31000046"/>
    <x v="0"/>
    <x v="1"/>
    <x v="5"/>
    <n v="0"/>
  </r>
  <r>
    <x v="3"/>
    <x v="15"/>
    <s v="Metropolitan Fire Authorities"/>
    <s v="E31000046"/>
    <x v="0"/>
    <x v="1"/>
    <x v="6"/>
    <n v="0"/>
  </r>
  <r>
    <x v="3"/>
    <x v="15"/>
    <s v="Metropolitan Fire Authorities"/>
    <s v="E31000046"/>
    <x v="0"/>
    <x v="1"/>
    <x v="7"/>
    <n v="0"/>
  </r>
  <r>
    <x v="3"/>
    <x v="15"/>
    <s v="Metropolitan Fire Authorities"/>
    <s v="E31000046"/>
    <x v="1"/>
    <x v="1"/>
    <x v="2"/>
    <n v="0"/>
  </r>
  <r>
    <x v="3"/>
    <x v="15"/>
    <s v="Metropolitan Fire Authorities"/>
    <s v="E31000046"/>
    <x v="1"/>
    <x v="1"/>
    <x v="3"/>
    <n v="0"/>
  </r>
  <r>
    <x v="3"/>
    <x v="15"/>
    <s v="Metropolitan Fire Authorities"/>
    <s v="E31000046"/>
    <x v="1"/>
    <x v="1"/>
    <x v="4"/>
    <n v="0"/>
  </r>
  <r>
    <x v="3"/>
    <x v="15"/>
    <s v="Metropolitan Fire Authorities"/>
    <s v="E31000046"/>
    <x v="1"/>
    <x v="1"/>
    <x v="5"/>
    <n v="0"/>
  </r>
  <r>
    <x v="3"/>
    <x v="15"/>
    <s v="Metropolitan Fire Authorities"/>
    <s v="E31000046"/>
    <x v="1"/>
    <x v="1"/>
    <x v="6"/>
    <n v="0"/>
  </r>
  <r>
    <x v="3"/>
    <x v="15"/>
    <s v="Metropolitan Fire Authorities"/>
    <s v="E31000046"/>
    <x v="1"/>
    <x v="1"/>
    <x v="7"/>
    <n v="0"/>
  </r>
  <r>
    <x v="3"/>
    <x v="16"/>
    <s v="Metropolitan Fire Authorities"/>
    <s v="E31000040"/>
    <x v="0"/>
    <x v="0"/>
    <x v="0"/>
    <n v="4"/>
  </r>
  <r>
    <x v="3"/>
    <x v="16"/>
    <s v="Metropolitan Fire Authorities"/>
    <s v="E31000040"/>
    <x v="0"/>
    <x v="0"/>
    <x v="1"/>
    <n v="7"/>
  </r>
  <r>
    <x v="3"/>
    <x v="16"/>
    <s v="Metropolitan Fire Authorities"/>
    <s v="E31000040"/>
    <x v="0"/>
    <x v="0"/>
    <x v="2"/>
    <n v="16"/>
  </r>
  <r>
    <x v="3"/>
    <x v="16"/>
    <s v="Metropolitan Fire Authorities"/>
    <s v="E31000040"/>
    <x v="0"/>
    <x v="0"/>
    <x v="3"/>
    <n v="56"/>
  </r>
  <r>
    <x v="3"/>
    <x v="16"/>
    <s v="Metropolitan Fire Authorities"/>
    <s v="E31000040"/>
    <x v="0"/>
    <x v="0"/>
    <x v="4"/>
    <n v="202"/>
  </r>
  <r>
    <x v="3"/>
    <x v="16"/>
    <s v="Metropolitan Fire Authorities"/>
    <s v="E31000040"/>
    <x v="0"/>
    <x v="0"/>
    <x v="5"/>
    <n v="178"/>
  </r>
  <r>
    <x v="3"/>
    <x v="16"/>
    <s v="Metropolitan Fire Authorities"/>
    <s v="E31000040"/>
    <x v="0"/>
    <x v="0"/>
    <x v="6"/>
    <n v="874"/>
  </r>
  <r>
    <x v="3"/>
    <x v="16"/>
    <s v="Metropolitan Fire Authorities"/>
    <s v="E31000040"/>
    <x v="0"/>
    <x v="0"/>
    <x v="7"/>
    <n v="1337"/>
  </r>
  <r>
    <x v="3"/>
    <x v="16"/>
    <s v="Metropolitan Fire Authorities"/>
    <s v="E31000040"/>
    <x v="1"/>
    <x v="0"/>
    <x v="0"/>
    <n v="0"/>
  </r>
  <r>
    <x v="3"/>
    <x v="16"/>
    <s v="Metropolitan Fire Authorities"/>
    <s v="E31000040"/>
    <x v="1"/>
    <x v="0"/>
    <x v="1"/>
    <n v="0"/>
  </r>
  <r>
    <x v="3"/>
    <x v="16"/>
    <s v="Metropolitan Fire Authorities"/>
    <s v="E31000040"/>
    <x v="1"/>
    <x v="0"/>
    <x v="2"/>
    <n v="0"/>
  </r>
  <r>
    <x v="3"/>
    <x v="16"/>
    <s v="Metropolitan Fire Authorities"/>
    <s v="E31000040"/>
    <x v="1"/>
    <x v="0"/>
    <x v="3"/>
    <n v="0"/>
  </r>
  <r>
    <x v="3"/>
    <x v="16"/>
    <s v="Metropolitan Fire Authorities"/>
    <s v="E31000040"/>
    <x v="1"/>
    <x v="0"/>
    <x v="4"/>
    <n v="0"/>
  </r>
  <r>
    <x v="3"/>
    <x v="16"/>
    <s v="Metropolitan Fire Authorities"/>
    <s v="E31000040"/>
    <x v="1"/>
    <x v="0"/>
    <x v="5"/>
    <n v="2"/>
  </r>
  <r>
    <x v="3"/>
    <x v="16"/>
    <s v="Metropolitan Fire Authorities"/>
    <s v="E31000040"/>
    <x v="1"/>
    <x v="0"/>
    <x v="6"/>
    <n v="28"/>
  </r>
  <r>
    <x v="3"/>
    <x v="16"/>
    <s v="Metropolitan Fire Authorities"/>
    <s v="E31000040"/>
    <x v="1"/>
    <x v="0"/>
    <x v="7"/>
    <n v="30"/>
  </r>
  <r>
    <x v="3"/>
    <x v="16"/>
    <s v="Metropolitan Fire Authorities"/>
    <s v="E31000040"/>
    <x v="0"/>
    <x v="1"/>
    <x v="2"/>
    <n v="0"/>
  </r>
  <r>
    <x v="3"/>
    <x v="16"/>
    <s v="Metropolitan Fire Authorities"/>
    <s v="E31000040"/>
    <x v="0"/>
    <x v="1"/>
    <x v="3"/>
    <n v="0"/>
  </r>
  <r>
    <x v="3"/>
    <x v="16"/>
    <s v="Metropolitan Fire Authorities"/>
    <s v="E31000040"/>
    <x v="0"/>
    <x v="1"/>
    <x v="4"/>
    <n v="2"/>
  </r>
  <r>
    <x v="3"/>
    <x v="16"/>
    <s v="Metropolitan Fire Authorities"/>
    <s v="E31000040"/>
    <x v="0"/>
    <x v="1"/>
    <x v="5"/>
    <n v="1"/>
  </r>
  <r>
    <x v="3"/>
    <x v="16"/>
    <s v="Metropolitan Fire Authorities"/>
    <s v="E31000040"/>
    <x v="0"/>
    <x v="1"/>
    <x v="6"/>
    <n v="15"/>
  </r>
  <r>
    <x v="3"/>
    <x v="16"/>
    <s v="Metropolitan Fire Authorities"/>
    <s v="E31000040"/>
    <x v="0"/>
    <x v="1"/>
    <x v="7"/>
    <n v="18"/>
  </r>
  <r>
    <x v="3"/>
    <x v="16"/>
    <s v="Metropolitan Fire Authorities"/>
    <s v="E31000040"/>
    <x v="1"/>
    <x v="1"/>
    <x v="2"/>
    <n v="0"/>
  </r>
  <r>
    <x v="3"/>
    <x v="16"/>
    <s v="Metropolitan Fire Authorities"/>
    <s v="E31000040"/>
    <x v="1"/>
    <x v="1"/>
    <x v="3"/>
    <n v="0"/>
  </r>
  <r>
    <x v="3"/>
    <x v="16"/>
    <s v="Metropolitan Fire Authorities"/>
    <s v="E31000040"/>
    <x v="1"/>
    <x v="1"/>
    <x v="4"/>
    <n v="0"/>
  </r>
  <r>
    <x v="3"/>
    <x v="16"/>
    <s v="Metropolitan Fire Authorities"/>
    <s v="E31000040"/>
    <x v="1"/>
    <x v="1"/>
    <x v="5"/>
    <n v="0"/>
  </r>
  <r>
    <x v="3"/>
    <x v="16"/>
    <s v="Metropolitan Fire Authorities"/>
    <s v="E31000040"/>
    <x v="1"/>
    <x v="1"/>
    <x v="6"/>
    <n v="0"/>
  </r>
  <r>
    <x v="3"/>
    <x v="16"/>
    <s v="Metropolitan Fire Authorities"/>
    <s v="E31000040"/>
    <x v="1"/>
    <x v="1"/>
    <x v="7"/>
    <n v="0"/>
  </r>
  <r>
    <x v="3"/>
    <x v="17"/>
    <s v="Non Metropolitan Fire Authorities"/>
    <s v="E31000017"/>
    <x v="0"/>
    <x v="0"/>
    <x v="0"/>
    <n v="5"/>
  </r>
  <r>
    <x v="3"/>
    <x v="17"/>
    <s v="Non Metropolitan Fire Authorities"/>
    <s v="E31000017"/>
    <x v="0"/>
    <x v="0"/>
    <x v="1"/>
    <n v="5"/>
  </r>
  <r>
    <x v="3"/>
    <x v="17"/>
    <s v="Non Metropolitan Fire Authorities"/>
    <s v="E31000017"/>
    <x v="0"/>
    <x v="0"/>
    <x v="2"/>
    <n v="24"/>
  </r>
  <r>
    <x v="3"/>
    <x v="17"/>
    <s v="Non Metropolitan Fire Authorities"/>
    <s v="E31000017"/>
    <x v="0"/>
    <x v="0"/>
    <x v="3"/>
    <n v="46"/>
  </r>
  <r>
    <x v="3"/>
    <x v="17"/>
    <s v="Non Metropolitan Fire Authorities"/>
    <s v="E31000017"/>
    <x v="0"/>
    <x v="0"/>
    <x v="4"/>
    <n v="97"/>
  </r>
  <r>
    <x v="3"/>
    <x v="17"/>
    <s v="Non Metropolitan Fire Authorities"/>
    <s v="E31000017"/>
    <x v="0"/>
    <x v="0"/>
    <x v="5"/>
    <n v="90"/>
  </r>
  <r>
    <x v="3"/>
    <x v="17"/>
    <s v="Non Metropolitan Fire Authorities"/>
    <s v="E31000017"/>
    <x v="0"/>
    <x v="0"/>
    <x v="6"/>
    <n v="449"/>
  </r>
  <r>
    <x v="3"/>
    <x v="17"/>
    <s v="Non Metropolitan Fire Authorities"/>
    <s v="E31000017"/>
    <x v="0"/>
    <x v="0"/>
    <x v="7"/>
    <n v="716"/>
  </r>
  <r>
    <x v="3"/>
    <x v="17"/>
    <s v="Non Metropolitan Fire Authorities"/>
    <s v="E31000017"/>
    <x v="1"/>
    <x v="0"/>
    <x v="0"/>
    <n v="0"/>
  </r>
  <r>
    <x v="3"/>
    <x v="17"/>
    <s v="Non Metropolitan Fire Authorities"/>
    <s v="E31000017"/>
    <x v="1"/>
    <x v="0"/>
    <x v="1"/>
    <n v="0"/>
  </r>
  <r>
    <x v="3"/>
    <x v="17"/>
    <s v="Non Metropolitan Fire Authorities"/>
    <s v="E31000017"/>
    <x v="1"/>
    <x v="0"/>
    <x v="2"/>
    <n v="0"/>
  </r>
  <r>
    <x v="3"/>
    <x v="17"/>
    <s v="Non Metropolitan Fire Authorities"/>
    <s v="E31000017"/>
    <x v="1"/>
    <x v="0"/>
    <x v="3"/>
    <n v="1"/>
  </r>
  <r>
    <x v="3"/>
    <x v="17"/>
    <s v="Non Metropolitan Fire Authorities"/>
    <s v="E31000017"/>
    <x v="1"/>
    <x v="0"/>
    <x v="4"/>
    <n v="2"/>
  </r>
  <r>
    <x v="3"/>
    <x v="17"/>
    <s v="Non Metropolitan Fire Authorities"/>
    <s v="E31000017"/>
    <x v="1"/>
    <x v="0"/>
    <x v="5"/>
    <n v="1"/>
  </r>
  <r>
    <x v="3"/>
    <x v="17"/>
    <s v="Non Metropolitan Fire Authorities"/>
    <s v="E31000017"/>
    <x v="1"/>
    <x v="0"/>
    <x v="6"/>
    <n v="21"/>
  </r>
  <r>
    <x v="3"/>
    <x v="17"/>
    <s v="Non Metropolitan Fire Authorities"/>
    <s v="E31000017"/>
    <x v="1"/>
    <x v="0"/>
    <x v="7"/>
    <n v="25"/>
  </r>
  <r>
    <x v="3"/>
    <x v="17"/>
    <s v="Non Metropolitan Fire Authorities"/>
    <s v="E31000017"/>
    <x v="0"/>
    <x v="1"/>
    <x v="2"/>
    <n v="0"/>
  </r>
  <r>
    <x v="3"/>
    <x v="17"/>
    <s v="Non Metropolitan Fire Authorities"/>
    <s v="E31000017"/>
    <x v="0"/>
    <x v="1"/>
    <x v="3"/>
    <n v="3"/>
  </r>
  <r>
    <x v="3"/>
    <x v="17"/>
    <s v="Non Metropolitan Fire Authorities"/>
    <s v="E31000017"/>
    <x v="0"/>
    <x v="1"/>
    <x v="4"/>
    <n v="55"/>
  </r>
  <r>
    <x v="3"/>
    <x v="17"/>
    <s v="Non Metropolitan Fire Authorities"/>
    <s v="E31000017"/>
    <x v="0"/>
    <x v="1"/>
    <x v="5"/>
    <n v="122"/>
  </r>
  <r>
    <x v="3"/>
    <x v="17"/>
    <s v="Non Metropolitan Fire Authorities"/>
    <s v="E31000017"/>
    <x v="0"/>
    <x v="1"/>
    <x v="6"/>
    <n v="525"/>
  </r>
  <r>
    <x v="3"/>
    <x v="17"/>
    <s v="Non Metropolitan Fire Authorities"/>
    <s v="E31000017"/>
    <x v="0"/>
    <x v="1"/>
    <x v="7"/>
    <n v="705"/>
  </r>
  <r>
    <x v="3"/>
    <x v="17"/>
    <s v="Non Metropolitan Fire Authorities"/>
    <s v="E31000017"/>
    <x v="1"/>
    <x v="1"/>
    <x v="2"/>
    <n v="0"/>
  </r>
  <r>
    <x v="3"/>
    <x v="17"/>
    <s v="Non Metropolitan Fire Authorities"/>
    <s v="E31000017"/>
    <x v="1"/>
    <x v="1"/>
    <x v="3"/>
    <n v="0"/>
  </r>
  <r>
    <x v="3"/>
    <x v="17"/>
    <s v="Non Metropolitan Fire Authorities"/>
    <s v="E31000017"/>
    <x v="1"/>
    <x v="1"/>
    <x v="4"/>
    <n v="2"/>
  </r>
  <r>
    <x v="3"/>
    <x v="17"/>
    <s v="Non Metropolitan Fire Authorities"/>
    <s v="E31000017"/>
    <x v="1"/>
    <x v="1"/>
    <x v="5"/>
    <n v="1"/>
  </r>
  <r>
    <x v="3"/>
    <x v="17"/>
    <s v="Non Metropolitan Fire Authorities"/>
    <s v="E31000017"/>
    <x v="1"/>
    <x v="1"/>
    <x v="6"/>
    <n v="32"/>
  </r>
  <r>
    <x v="3"/>
    <x v="17"/>
    <s v="Non Metropolitan Fire Authorities"/>
    <s v="E31000017"/>
    <x v="1"/>
    <x v="1"/>
    <x v="7"/>
    <n v="35"/>
  </r>
  <r>
    <x v="3"/>
    <x v="18"/>
    <s v="Non Metropolitan Fire Authorities"/>
    <s v="E31000018"/>
    <x v="0"/>
    <x v="0"/>
    <x v="0"/>
    <n v="3"/>
  </r>
  <r>
    <x v="3"/>
    <x v="18"/>
    <s v="Non Metropolitan Fire Authorities"/>
    <s v="E31000018"/>
    <x v="0"/>
    <x v="0"/>
    <x v="1"/>
    <n v="4"/>
  </r>
  <r>
    <x v="3"/>
    <x v="18"/>
    <s v="Non Metropolitan Fire Authorities"/>
    <s v="E31000018"/>
    <x v="0"/>
    <x v="0"/>
    <x v="2"/>
    <n v="10"/>
  </r>
  <r>
    <x v="3"/>
    <x v="18"/>
    <s v="Non Metropolitan Fire Authorities"/>
    <s v="E31000018"/>
    <x v="0"/>
    <x v="0"/>
    <x v="3"/>
    <n v="19"/>
  </r>
  <r>
    <x v="3"/>
    <x v="18"/>
    <s v="Non Metropolitan Fire Authorities"/>
    <s v="E31000018"/>
    <x v="0"/>
    <x v="0"/>
    <x v="4"/>
    <n v="54"/>
  </r>
  <r>
    <x v="3"/>
    <x v="18"/>
    <s v="Non Metropolitan Fire Authorities"/>
    <s v="E31000018"/>
    <x v="0"/>
    <x v="0"/>
    <x v="5"/>
    <n v="34"/>
  </r>
  <r>
    <x v="3"/>
    <x v="18"/>
    <s v="Non Metropolitan Fire Authorities"/>
    <s v="E31000018"/>
    <x v="0"/>
    <x v="0"/>
    <x v="6"/>
    <n v="125"/>
  </r>
  <r>
    <x v="3"/>
    <x v="18"/>
    <s v="Non Metropolitan Fire Authorities"/>
    <s v="E31000018"/>
    <x v="0"/>
    <x v="0"/>
    <x v="7"/>
    <n v="249"/>
  </r>
  <r>
    <x v="3"/>
    <x v="18"/>
    <s v="Non Metropolitan Fire Authorities"/>
    <s v="E31000018"/>
    <x v="1"/>
    <x v="0"/>
    <x v="0"/>
    <n v="0"/>
  </r>
  <r>
    <x v="3"/>
    <x v="18"/>
    <s v="Non Metropolitan Fire Authorities"/>
    <s v="E31000018"/>
    <x v="1"/>
    <x v="0"/>
    <x v="1"/>
    <n v="0"/>
  </r>
  <r>
    <x v="3"/>
    <x v="18"/>
    <s v="Non Metropolitan Fire Authorities"/>
    <s v="E31000018"/>
    <x v="1"/>
    <x v="0"/>
    <x v="2"/>
    <n v="0"/>
  </r>
  <r>
    <x v="3"/>
    <x v="18"/>
    <s v="Non Metropolitan Fire Authorities"/>
    <s v="E31000018"/>
    <x v="1"/>
    <x v="0"/>
    <x v="3"/>
    <n v="0"/>
  </r>
  <r>
    <x v="3"/>
    <x v="18"/>
    <s v="Non Metropolitan Fire Authorities"/>
    <s v="E31000018"/>
    <x v="1"/>
    <x v="0"/>
    <x v="4"/>
    <n v="3"/>
  </r>
  <r>
    <x v="3"/>
    <x v="18"/>
    <s v="Non Metropolitan Fire Authorities"/>
    <s v="E31000018"/>
    <x v="1"/>
    <x v="0"/>
    <x v="5"/>
    <n v="1"/>
  </r>
  <r>
    <x v="3"/>
    <x v="18"/>
    <s v="Non Metropolitan Fire Authorities"/>
    <s v="E31000018"/>
    <x v="1"/>
    <x v="0"/>
    <x v="6"/>
    <n v="12"/>
  </r>
  <r>
    <x v="3"/>
    <x v="18"/>
    <s v="Non Metropolitan Fire Authorities"/>
    <s v="E31000018"/>
    <x v="1"/>
    <x v="0"/>
    <x v="7"/>
    <n v="16"/>
  </r>
  <r>
    <x v="3"/>
    <x v="18"/>
    <s v="Non Metropolitan Fire Authorities"/>
    <s v="E31000018"/>
    <x v="0"/>
    <x v="1"/>
    <x v="2"/>
    <n v="0"/>
  </r>
  <r>
    <x v="3"/>
    <x v="18"/>
    <s v="Non Metropolitan Fire Authorities"/>
    <s v="E31000018"/>
    <x v="0"/>
    <x v="1"/>
    <x v="3"/>
    <n v="0"/>
  </r>
  <r>
    <x v="3"/>
    <x v="18"/>
    <s v="Non Metropolitan Fire Authorities"/>
    <s v="E31000018"/>
    <x v="0"/>
    <x v="1"/>
    <x v="4"/>
    <n v="27"/>
  </r>
  <r>
    <x v="3"/>
    <x v="18"/>
    <s v="Non Metropolitan Fire Authorities"/>
    <s v="E31000018"/>
    <x v="0"/>
    <x v="1"/>
    <x v="5"/>
    <n v="69"/>
  </r>
  <r>
    <x v="3"/>
    <x v="18"/>
    <s v="Non Metropolitan Fire Authorities"/>
    <s v="E31000018"/>
    <x v="0"/>
    <x v="1"/>
    <x v="6"/>
    <n v="264"/>
  </r>
  <r>
    <x v="3"/>
    <x v="18"/>
    <s v="Non Metropolitan Fire Authorities"/>
    <s v="E31000018"/>
    <x v="0"/>
    <x v="1"/>
    <x v="7"/>
    <n v="360"/>
  </r>
  <r>
    <x v="3"/>
    <x v="18"/>
    <s v="Non Metropolitan Fire Authorities"/>
    <s v="E31000018"/>
    <x v="1"/>
    <x v="1"/>
    <x v="2"/>
    <n v="0"/>
  </r>
  <r>
    <x v="3"/>
    <x v="18"/>
    <s v="Non Metropolitan Fire Authorities"/>
    <s v="E31000018"/>
    <x v="1"/>
    <x v="1"/>
    <x v="3"/>
    <n v="0"/>
  </r>
  <r>
    <x v="3"/>
    <x v="18"/>
    <s v="Non Metropolitan Fire Authorities"/>
    <s v="E31000018"/>
    <x v="1"/>
    <x v="1"/>
    <x v="4"/>
    <n v="1"/>
  </r>
  <r>
    <x v="3"/>
    <x v="18"/>
    <s v="Non Metropolitan Fire Authorities"/>
    <s v="E31000018"/>
    <x v="1"/>
    <x v="1"/>
    <x v="5"/>
    <n v="4"/>
  </r>
  <r>
    <x v="3"/>
    <x v="18"/>
    <s v="Non Metropolitan Fire Authorities"/>
    <s v="E31000018"/>
    <x v="1"/>
    <x v="1"/>
    <x v="6"/>
    <n v="21"/>
  </r>
  <r>
    <x v="3"/>
    <x v="18"/>
    <s v="Non Metropolitan Fire Authorities"/>
    <s v="E31000018"/>
    <x v="1"/>
    <x v="1"/>
    <x v="7"/>
    <n v="26"/>
  </r>
  <r>
    <x v="3"/>
    <x v="19"/>
    <s v="Non Metropolitan Fire Authorities"/>
    <s v="E31000019"/>
    <x v="0"/>
    <x v="0"/>
    <x v="0"/>
    <n v="4"/>
  </r>
  <r>
    <x v="3"/>
    <x v="19"/>
    <s v="Non Metropolitan Fire Authorities"/>
    <s v="E31000019"/>
    <x v="0"/>
    <x v="0"/>
    <x v="1"/>
    <n v="3"/>
  </r>
  <r>
    <x v="3"/>
    <x v="19"/>
    <s v="Non Metropolitan Fire Authorities"/>
    <s v="E31000019"/>
    <x v="0"/>
    <x v="0"/>
    <x v="2"/>
    <n v="8"/>
  </r>
  <r>
    <x v="3"/>
    <x v="19"/>
    <s v="Non Metropolitan Fire Authorities"/>
    <s v="E31000019"/>
    <x v="0"/>
    <x v="0"/>
    <x v="3"/>
    <n v="27"/>
  </r>
  <r>
    <x v="3"/>
    <x v="19"/>
    <s v="Non Metropolitan Fire Authorities"/>
    <s v="E31000019"/>
    <x v="0"/>
    <x v="0"/>
    <x v="4"/>
    <n v="68"/>
  </r>
  <r>
    <x v="3"/>
    <x v="19"/>
    <s v="Non Metropolitan Fire Authorities"/>
    <s v="E31000019"/>
    <x v="0"/>
    <x v="0"/>
    <x v="5"/>
    <n v="78"/>
  </r>
  <r>
    <x v="3"/>
    <x v="19"/>
    <s v="Non Metropolitan Fire Authorities"/>
    <s v="E31000019"/>
    <x v="0"/>
    <x v="0"/>
    <x v="6"/>
    <n v="296"/>
  </r>
  <r>
    <x v="3"/>
    <x v="19"/>
    <s v="Non Metropolitan Fire Authorities"/>
    <s v="E31000019"/>
    <x v="0"/>
    <x v="0"/>
    <x v="7"/>
    <n v="484"/>
  </r>
  <r>
    <x v="3"/>
    <x v="19"/>
    <s v="Non Metropolitan Fire Authorities"/>
    <s v="E31000019"/>
    <x v="1"/>
    <x v="0"/>
    <x v="0"/>
    <n v="1"/>
  </r>
  <r>
    <x v="3"/>
    <x v="19"/>
    <s v="Non Metropolitan Fire Authorities"/>
    <s v="E31000019"/>
    <x v="1"/>
    <x v="0"/>
    <x v="1"/>
    <n v="0"/>
  </r>
  <r>
    <x v="3"/>
    <x v="19"/>
    <s v="Non Metropolitan Fire Authorities"/>
    <s v="E31000019"/>
    <x v="1"/>
    <x v="0"/>
    <x v="2"/>
    <n v="0"/>
  </r>
  <r>
    <x v="3"/>
    <x v="19"/>
    <s v="Non Metropolitan Fire Authorities"/>
    <s v="E31000019"/>
    <x v="1"/>
    <x v="0"/>
    <x v="3"/>
    <n v="0"/>
  </r>
  <r>
    <x v="3"/>
    <x v="19"/>
    <s v="Non Metropolitan Fire Authorities"/>
    <s v="E31000019"/>
    <x v="1"/>
    <x v="0"/>
    <x v="4"/>
    <n v="7"/>
  </r>
  <r>
    <x v="3"/>
    <x v="19"/>
    <s v="Non Metropolitan Fire Authorities"/>
    <s v="E31000019"/>
    <x v="1"/>
    <x v="0"/>
    <x v="5"/>
    <n v="2"/>
  </r>
  <r>
    <x v="3"/>
    <x v="19"/>
    <s v="Non Metropolitan Fire Authorities"/>
    <s v="E31000019"/>
    <x v="1"/>
    <x v="0"/>
    <x v="6"/>
    <n v="15"/>
  </r>
  <r>
    <x v="3"/>
    <x v="19"/>
    <s v="Non Metropolitan Fire Authorities"/>
    <s v="E31000019"/>
    <x v="1"/>
    <x v="0"/>
    <x v="7"/>
    <n v="25"/>
  </r>
  <r>
    <x v="3"/>
    <x v="19"/>
    <s v="Non Metropolitan Fire Authorities"/>
    <s v="E31000019"/>
    <x v="0"/>
    <x v="1"/>
    <x v="2"/>
    <n v="0"/>
  </r>
  <r>
    <x v="3"/>
    <x v="19"/>
    <s v="Non Metropolitan Fire Authorities"/>
    <s v="E31000019"/>
    <x v="0"/>
    <x v="1"/>
    <x v="3"/>
    <n v="0"/>
  </r>
  <r>
    <x v="3"/>
    <x v="19"/>
    <s v="Non Metropolitan Fire Authorities"/>
    <s v="E31000019"/>
    <x v="0"/>
    <x v="1"/>
    <x v="4"/>
    <n v="23"/>
  </r>
  <r>
    <x v="3"/>
    <x v="19"/>
    <s v="Non Metropolitan Fire Authorities"/>
    <s v="E31000019"/>
    <x v="0"/>
    <x v="1"/>
    <x v="5"/>
    <n v="37"/>
  </r>
  <r>
    <x v="3"/>
    <x v="19"/>
    <s v="Non Metropolitan Fire Authorities"/>
    <s v="E31000019"/>
    <x v="0"/>
    <x v="1"/>
    <x v="6"/>
    <n v="132"/>
  </r>
  <r>
    <x v="3"/>
    <x v="19"/>
    <s v="Non Metropolitan Fire Authorities"/>
    <s v="E31000019"/>
    <x v="0"/>
    <x v="1"/>
    <x v="7"/>
    <n v="192"/>
  </r>
  <r>
    <x v="3"/>
    <x v="19"/>
    <s v="Non Metropolitan Fire Authorities"/>
    <s v="E31000019"/>
    <x v="1"/>
    <x v="1"/>
    <x v="2"/>
    <n v="0"/>
  </r>
  <r>
    <x v="3"/>
    <x v="19"/>
    <s v="Non Metropolitan Fire Authorities"/>
    <s v="E31000019"/>
    <x v="1"/>
    <x v="1"/>
    <x v="3"/>
    <n v="0"/>
  </r>
  <r>
    <x v="3"/>
    <x v="19"/>
    <s v="Non Metropolitan Fire Authorities"/>
    <s v="E31000019"/>
    <x v="1"/>
    <x v="1"/>
    <x v="4"/>
    <n v="0"/>
  </r>
  <r>
    <x v="3"/>
    <x v="19"/>
    <s v="Non Metropolitan Fire Authorities"/>
    <s v="E31000019"/>
    <x v="1"/>
    <x v="1"/>
    <x v="5"/>
    <n v="0"/>
  </r>
  <r>
    <x v="3"/>
    <x v="19"/>
    <s v="Non Metropolitan Fire Authorities"/>
    <s v="E31000019"/>
    <x v="1"/>
    <x v="1"/>
    <x v="6"/>
    <n v="7"/>
  </r>
  <r>
    <x v="3"/>
    <x v="19"/>
    <s v="Non Metropolitan Fire Authorities"/>
    <s v="E31000019"/>
    <x v="1"/>
    <x v="1"/>
    <x v="7"/>
    <n v="7"/>
  </r>
  <r>
    <x v="3"/>
    <x v="20"/>
    <s v="Non Metropolitan Fire Authorities"/>
    <s v="E31000020"/>
    <x v="0"/>
    <x v="0"/>
    <x v="0"/>
    <n v="2"/>
  </r>
  <r>
    <x v="3"/>
    <x v="20"/>
    <s v="Non Metropolitan Fire Authorities"/>
    <s v="E31000020"/>
    <x v="0"/>
    <x v="0"/>
    <x v="1"/>
    <n v="4"/>
  </r>
  <r>
    <x v="3"/>
    <x v="20"/>
    <s v="Non Metropolitan Fire Authorities"/>
    <s v="E31000020"/>
    <x v="0"/>
    <x v="0"/>
    <x v="2"/>
    <n v="9"/>
  </r>
  <r>
    <x v="3"/>
    <x v="20"/>
    <s v="Non Metropolitan Fire Authorities"/>
    <s v="E31000020"/>
    <x v="0"/>
    <x v="0"/>
    <x v="3"/>
    <n v="29"/>
  </r>
  <r>
    <x v="3"/>
    <x v="20"/>
    <s v="Non Metropolitan Fire Authorities"/>
    <s v="E31000020"/>
    <x v="0"/>
    <x v="0"/>
    <x v="4"/>
    <n v="76"/>
  </r>
  <r>
    <x v="3"/>
    <x v="20"/>
    <s v="Non Metropolitan Fire Authorities"/>
    <s v="E31000020"/>
    <x v="0"/>
    <x v="0"/>
    <x v="5"/>
    <n v="64"/>
  </r>
  <r>
    <x v="3"/>
    <x v="20"/>
    <s v="Non Metropolitan Fire Authorities"/>
    <s v="E31000020"/>
    <x v="0"/>
    <x v="0"/>
    <x v="6"/>
    <n v="281"/>
  </r>
  <r>
    <x v="3"/>
    <x v="20"/>
    <s v="Non Metropolitan Fire Authorities"/>
    <s v="E31000020"/>
    <x v="0"/>
    <x v="0"/>
    <x v="7"/>
    <n v="465"/>
  </r>
  <r>
    <x v="3"/>
    <x v="20"/>
    <s v="Non Metropolitan Fire Authorities"/>
    <s v="E31000020"/>
    <x v="1"/>
    <x v="0"/>
    <x v="0"/>
    <n v="0"/>
  </r>
  <r>
    <x v="3"/>
    <x v="20"/>
    <s v="Non Metropolitan Fire Authorities"/>
    <s v="E31000020"/>
    <x v="1"/>
    <x v="0"/>
    <x v="1"/>
    <n v="0"/>
  </r>
  <r>
    <x v="3"/>
    <x v="20"/>
    <s v="Non Metropolitan Fire Authorities"/>
    <s v="E31000020"/>
    <x v="1"/>
    <x v="0"/>
    <x v="2"/>
    <n v="0"/>
  </r>
  <r>
    <x v="3"/>
    <x v="20"/>
    <s v="Non Metropolitan Fire Authorities"/>
    <s v="E31000020"/>
    <x v="1"/>
    <x v="0"/>
    <x v="3"/>
    <n v="1"/>
  </r>
  <r>
    <x v="3"/>
    <x v="20"/>
    <s v="Non Metropolitan Fire Authorities"/>
    <s v="E31000020"/>
    <x v="1"/>
    <x v="0"/>
    <x v="4"/>
    <n v="3"/>
  </r>
  <r>
    <x v="3"/>
    <x v="20"/>
    <s v="Non Metropolitan Fire Authorities"/>
    <s v="E31000020"/>
    <x v="1"/>
    <x v="0"/>
    <x v="5"/>
    <n v="0"/>
  </r>
  <r>
    <x v="3"/>
    <x v="20"/>
    <s v="Non Metropolitan Fire Authorities"/>
    <s v="E31000020"/>
    <x v="1"/>
    <x v="0"/>
    <x v="6"/>
    <n v="16"/>
  </r>
  <r>
    <x v="3"/>
    <x v="20"/>
    <s v="Non Metropolitan Fire Authorities"/>
    <s v="E31000020"/>
    <x v="1"/>
    <x v="0"/>
    <x v="7"/>
    <n v="20"/>
  </r>
  <r>
    <x v="3"/>
    <x v="20"/>
    <s v="Non Metropolitan Fire Authorities"/>
    <s v="E31000020"/>
    <x v="0"/>
    <x v="1"/>
    <x v="2"/>
    <n v="0"/>
  </r>
  <r>
    <x v="3"/>
    <x v="20"/>
    <s v="Non Metropolitan Fire Authorities"/>
    <s v="E31000020"/>
    <x v="0"/>
    <x v="1"/>
    <x v="3"/>
    <n v="0"/>
  </r>
  <r>
    <x v="3"/>
    <x v="20"/>
    <s v="Non Metropolitan Fire Authorities"/>
    <s v="E31000020"/>
    <x v="0"/>
    <x v="1"/>
    <x v="4"/>
    <n v="17"/>
  </r>
  <r>
    <x v="3"/>
    <x v="20"/>
    <s v="Non Metropolitan Fire Authorities"/>
    <s v="E31000020"/>
    <x v="0"/>
    <x v="1"/>
    <x v="5"/>
    <n v="34"/>
  </r>
  <r>
    <x v="3"/>
    <x v="20"/>
    <s v="Non Metropolitan Fire Authorities"/>
    <s v="E31000020"/>
    <x v="0"/>
    <x v="1"/>
    <x v="6"/>
    <n v="238"/>
  </r>
  <r>
    <x v="3"/>
    <x v="20"/>
    <s v="Non Metropolitan Fire Authorities"/>
    <s v="E31000020"/>
    <x v="0"/>
    <x v="1"/>
    <x v="7"/>
    <n v="289"/>
  </r>
  <r>
    <x v="3"/>
    <x v="20"/>
    <s v="Non Metropolitan Fire Authorities"/>
    <s v="E31000020"/>
    <x v="1"/>
    <x v="1"/>
    <x v="2"/>
    <n v="0"/>
  </r>
  <r>
    <x v="3"/>
    <x v="20"/>
    <s v="Non Metropolitan Fire Authorities"/>
    <s v="E31000020"/>
    <x v="1"/>
    <x v="1"/>
    <x v="3"/>
    <n v="0"/>
  </r>
  <r>
    <x v="3"/>
    <x v="20"/>
    <s v="Non Metropolitan Fire Authorities"/>
    <s v="E31000020"/>
    <x v="1"/>
    <x v="1"/>
    <x v="4"/>
    <n v="1"/>
  </r>
  <r>
    <x v="3"/>
    <x v="20"/>
    <s v="Non Metropolitan Fire Authorities"/>
    <s v="E31000020"/>
    <x v="1"/>
    <x v="1"/>
    <x v="5"/>
    <n v="1"/>
  </r>
  <r>
    <x v="3"/>
    <x v="20"/>
    <s v="Non Metropolitan Fire Authorities"/>
    <s v="E31000020"/>
    <x v="1"/>
    <x v="1"/>
    <x v="6"/>
    <n v="8"/>
  </r>
  <r>
    <x v="3"/>
    <x v="20"/>
    <s v="Non Metropolitan Fire Authorities"/>
    <s v="E31000020"/>
    <x v="1"/>
    <x v="1"/>
    <x v="7"/>
    <n v="10"/>
  </r>
  <r>
    <x v="3"/>
    <x v="21"/>
    <s v="Non Metropolitan Fire Authorities"/>
    <s v="E31000021"/>
    <x v="0"/>
    <x v="0"/>
    <x v="0"/>
    <n v="0"/>
  </r>
  <r>
    <x v="3"/>
    <x v="21"/>
    <s v="Non Metropolitan Fire Authorities"/>
    <s v="E31000021"/>
    <x v="0"/>
    <x v="0"/>
    <x v="1"/>
    <n v="1"/>
  </r>
  <r>
    <x v="3"/>
    <x v="21"/>
    <s v="Non Metropolitan Fire Authorities"/>
    <s v="E31000021"/>
    <x v="0"/>
    <x v="0"/>
    <x v="2"/>
    <n v="1"/>
  </r>
  <r>
    <x v="3"/>
    <x v="21"/>
    <s v="Non Metropolitan Fire Authorities"/>
    <s v="E31000021"/>
    <x v="0"/>
    <x v="0"/>
    <x v="3"/>
    <n v="6"/>
  </r>
  <r>
    <x v="3"/>
    <x v="21"/>
    <s v="Non Metropolitan Fire Authorities"/>
    <s v="E31000021"/>
    <x v="0"/>
    <x v="0"/>
    <x v="4"/>
    <n v="14"/>
  </r>
  <r>
    <x v="3"/>
    <x v="21"/>
    <s v="Non Metropolitan Fire Authorities"/>
    <s v="E31000021"/>
    <x v="0"/>
    <x v="0"/>
    <x v="5"/>
    <n v="8"/>
  </r>
  <r>
    <x v="3"/>
    <x v="21"/>
    <s v="Non Metropolitan Fire Authorities"/>
    <s v="E31000021"/>
    <x v="0"/>
    <x v="0"/>
    <x v="6"/>
    <n v="41"/>
  </r>
  <r>
    <x v="3"/>
    <x v="21"/>
    <s v="Non Metropolitan Fire Authorities"/>
    <s v="E31000021"/>
    <x v="0"/>
    <x v="0"/>
    <x v="7"/>
    <n v="71"/>
  </r>
  <r>
    <x v="3"/>
    <x v="21"/>
    <s v="Non Metropolitan Fire Authorities"/>
    <s v="E31000021"/>
    <x v="1"/>
    <x v="0"/>
    <x v="0"/>
    <n v="0"/>
  </r>
  <r>
    <x v="3"/>
    <x v="21"/>
    <s v="Non Metropolitan Fire Authorities"/>
    <s v="E31000021"/>
    <x v="1"/>
    <x v="0"/>
    <x v="1"/>
    <n v="0"/>
  </r>
  <r>
    <x v="3"/>
    <x v="21"/>
    <s v="Non Metropolitan Fire Authorities"/>
    <s v="E31000021"/>
    <x v="1"/>
    <x v="0"/>
    <x v="2"/>
    <n v="0"/>
  </r>
  <r>
    <x v="3"/>
    <x v="21"/>
    <s v="Non Metropolitan Fire Authorities"/>
    <s v="E31000021"/>
    <x v="1"/>
    <x v="0"/>
    <x v="3"/>
    <n v="0"/>
  </r>
  <r>
    <x v="3"/>
    <x v="21"/>
    <s v="Non Metropolitan Fire Authorities"/>
    <s v="E31000021"/>
    <x v="1"/>
    <x v="0"/>
    <x v="4"/>
    <n v="0"/>
  </r>
  <r>
    <x v="3"/>
    <x v="21"/>
    <s v="Non Metropolitan Fire Authorities"/>
    <s v="E31000021"/>
    <x v="1"/>
    <x v="0"/>
    <x v="5"/>
    <n v="0"/>
  </r>
  <r>
    <x v="3"/>
    <x v="21"/>
    <s v="Non Metropolitan Fire Authorities"/>
    <s v="E31000021"/>
    <x v="1"/>
    <x v="0"/>
    <x v="6"/>
    <n v="3"/>
  </r>
  <r>
    <x v="3"/>
    <x v="21"/>
    <s v="Non Metropolitan Fire Authorities"/>
    <s v="E31000021"/>
    <x v="1"/>
    <x v="0"/>
    <x v="7"/>
    <n v="3"/>
  </r>
  <r>
    <x v="3"/>
    <x v="21"/>
    <s v="Non Metropolitan Fire Authorities"/>
    <s v="E31000021"/>
    <x v="0"/>
    <x v="1"/>
    <x v="2"/>
    <n v="0"/>
  </r>
  <r>
    <x v="3"/>
    <x v="21"/>
    <s v="Non Metropolitan Fire Authorities"/>
    <s v="E31000021"/>
    <x v="0"/>
    <x v="1"/>
    <x v="3"/>
    <n v="0"/>
  </r>
  <r>
    <x v="3"/>
    <x v="21"/>
    <s v="Non Metropolitan Fire Authorities"/>
    <s v="E31000021"/>
    <x v="0"/>
    <x v="1"/>
    <x v="4"/>
    <n v="7"/>
  </r>
  <r>
    <x v="3"/>
    <x v="21"/>
    <s v="Non Metropolitan Fire Authorities"/>
    <s v="E31000021"/>
    <x v="0"/>
    <x v="1"/>
    <x v="5"/>
    <n v="13"/>
  </r>
  <r>
    <x v="3"/>
    <x v="21"/>
    <s v="Non Metropolitan Fire Authorities"/>
    <s v="E31000021"/>
    <x v="0"/>
    <x v="1"/>
    <x v="6"/>
    <n v="84"/>
  </r>
  <r>
    <x v="3"/>
    <x v="21"/>
    <s v="Non Metropolitan Fire Authorities"/>
    <s v="E31000021"/>
    <x v="0"/>
    <x v="1"/>
    <x v="7"/>
    <n v="104"/>
  </r>
  <r>
    <x v="3"/>
    <x v="21"/>
    <s v="Non Metropolitan Fire Authorities"/>
    <s v="E31000021"/>
    <x v="1"/>
    <x v="1"/>
    <x v="2"/>
    <n v="0"/>
  </r>
  <r>
    <x v="3"/>
    <x v="21"/>
    <s v="Non Metropolitan Fire Authorities"/>
    <s v="E31000021"/>
    <x v="1"/>
    <x v="1"/>
    <x v="3"/>
    <n v="0"/>
  </r>
  <r>
    <x v="3"/>
    <x v="21"/>
    <s v="Non Metropolitan Fire Authorities"/>
    <s v="E31000021"/>
    <x v="1"/>
    <x v="1"/>
    <x v="4"/>
    <n v="0"/>
  </r>
  <r>
    <x v="3"/>
    <x v="21"/>
    <s v="Non Metropolitan Fire Authorities"/>
    <s v="E31000021"/>
    <x v="1"/>
    <x v="1"/>
    <x v="5"/>
    <n v="0"/>
  </r>
  <r>
    <x v="3"/>
    <x v="21"/>
    <s v="Non Metropolitan Fire Authorities"/>
    <s v="E31000021"/>
    <x v="1"/>
    <x v="1"/>
    <x v="6"/>
    <n v="0"/>
  </r>
  <r>
    <x v="3"/>
    <x v="21"/>
    <s v="Non Metropolitan Fire Authorities"/>
    <s v="E31000021"/>
    <x v="1"/>
    <x v="1"/>
    <x v="7"/>
    <n v="0"/>
  </r>
  <r>
    <x v="3"/>
    <x v="22"/>
    <s v="Non Metropolitan Fire Authorities"/>
    <s v="E31000039"/>
    <x v="0"/>
    <x v="0"/>
    <x v="0"/>
    <n v="0"/>
  </r>
  <r>
    <x v="3"/>
    <x v="22"/>
    <s v="Non Metropolitan Fire Authorities"/>
    <s v="E31000039"/>
    <x v="0"/>
    <x v="0"/>
    <x v="1"/>
    <n v="0"/>
  </r>
  <r>
    <x v="3"/>
    <x v="22"/>
    <s v="Non Metropolitan Fire Authorities"/>
    <s v="E31000039"/>
    <x v="0"/>
    <x v="0"/>
    <x v="2"/>
    <n v="0"/>
  </r>
  <r>
    <x v="3"/>
    <x v="22"/>
    <s v="Non Metropolitan Fire Authorities"/>
    <s v="E31000039"/>
    <x v="0"/>
    <x v="0"/>
    <x v="3"/>
    <n v="0"/>
  </r>
  <r>
    <x v="3"/>
    <x v="22"/>
    <s v="Non Metropolitan Fire Authorities"/>
    <s v="E31000039"/>
    <x v="0"/>
    <x v="0"/>
    <x v="4"/>
    <n v="0"/>
  </r>
  <r>
    <x v="3"/>
    <x v="22"/>
    <s v="Non Metropolitan Fire Authorities"/>
    <s v="E31000039"/>
    <x v="0"/>
    <x v="0"/>
    <x v="5"/>
    <n v="0"/>
  </r>
  <r>
    <x v="3"/>
    <x v="22"/>
    <s v="Non Metropolitan Fire Authorities"/>
    <s v="E31000039"/>
    <x v="0"/>
    <x v="0"/>
    <x v="6"/>
    <n v="0"/>
  </r>
  <r>
    <x v="3"/>
    <x v="22"/>
    <s v="Non Metropolitan Fire Authorities"/>
    <s v="E31000039"/>
    <x v="0"/>
    <x v="0"/>
    <x v="7"/>
    <n v="0"/>
  </r>
  <r>
    <x v="3"/>
    <x v="22"/>
    <s v="Non Metropolitan Fire Authorities"/>
    <s v="E31000039"/>
    <x v="1"/>
    <x v="0"/>
    <x v="0"/>
    <n v="0"/>
  </r>
  <r>
    <x v="3"/>
    <x v="22"/>
    <s v="Non Metropolitan Fire Authorities"/>
    <s v="E31000039"/>
    <x v="1"/>
    <x v="0"/>
    <x v="1"/>
    <n v="0"/>
  </r>
  <r>
    <x v="3"/>
    <x v="22"/>
    <s v="Non Metropolitan Fire Authorities"/>
    <s v="E31000039"/>
    <x v="1"/>
    <x v="0"/>
    <x v="2"/>
    <n v="0"/>
  </r>
  <r>
    <x v="3"/>
    <x v="22"/>
    <s v="Non Metropolitan Fire Authorities"/>
    <s v="E31000039"/>
    <x v="1"/>
    <x v="0"/>
    <x v="3"/>
    <n v="0"/>
  </r>
  <r>
    <x v="3"/>
    <x v="22"/>
    <s v="Non Metropolitan Fire Authorities"/>
    <s v="E31000039"/>
    <x v="1"/>
    <x v="0"/>
    <x v="4"/>
    <n v="0"/>
  </r>
  <r>
    <x v="3"/>
    <x v="22"/>
    <s v="Non Metropolitan Fire Authorities"/>
    <s v="E31000039"/>
    <x v="1"/>
    <x v="0"/>
    <x v="5"/>
    <n v="0"/>
  </r>
  <r>
    <x v="3"/>
    <x v="22"/>
    <s v="Non Metropolitan Fire Authorities"/>
    <s v="E31000039"/>
    <x v="1"/>
    <x v="0"/>
    <x v="6"/>
    <n v="0"/>
  </r>
  <r>
    <x v="3"/>
    <x v="22"/>
    <s v="Non Metropolitan Fire Authorities"/>
    <s v="E31000039"/>
    <x v="1"/>
    <x v="0"/>
    <x v="7"/>
    <n v="0"/>
  </r>
  <r>
    <x v="3"/>
    <x v="22"/>
    <s v="Non Metropolitan Fire Authorities"/>
    <s v="E31000039"/>
    <x v="0"/>
    <x v="1"/>
    <x v="2"/>
    <n v="0"/>
  </r>
  <r>
    <x v="3"/>
    <x v="22"/>
    <s v="Non Metropolitan Fire Authorities"/>
    <s v="E31000039"/>
    <x v="0"/>
    <x v="1"/>
    <x v="3"/>
    <n v="1"/>
  </r>
  <r>
    <x v="3"/>
    <x v="22"/>
    <s v="Non Metropolitan Fire Authorities"/>
    <s v="E31000039"/>
    <x v="0"/>
    <x v="1"/>
    <x v="4"/>
    <n v="6"/>
  </r>
  <r>
    <x v="3"/>
    <x v="22"/>
    <s v="Non Metropolitan Fire Authorities"/>
    <s v="E31000039"/>
    <x v="0"/>
    <x v="1"/>
    <x v="5"/>
    <n v="6"/>
  </r>
  <r>
    <x v="3"/>
    <x v="22"/>
    <s v="Non Metropolitan Fire Authorities"/>
    <s v="E31000039"/>
    <x v="0"/>
    <x v="1"/>
    <x v="6"/>
    <n v="24"/>
  </r>
  <r>
    <x v="3"/>
    <x v="22"/>
    <s v="Non Metropolitan Fire Authorities"/>
    <s v="E31000039"/>
    <x v="0"/>
    <x v="1"/>
    <x v="7"/>
    <n v="37"/>
  </r>
  <r>
    <x v="3"/>
    <x v="22"/>
    <s v="Non Metropolitan Fire Authorities"/>
    <s v="E31000039"/>
    <x v="1"/>
    <x v="1"/>
    <x v="2"/>
    <n v="0"/>
  </r>
  <r>
    <x v="3"/>
    <x v="22"/>
    <s v="Non Metropolitan Fire Authorities"/>
    <s v="E31000039"/>
    <x v="1"/>
    <x v="1"/>
    <x v="3"/>
    <n v="0"/>
  </r>
  <r>
    <x v="3"/>
    <x v="22"/>
    <s v="Non Metropolitan Fire Authorities"/>
    <s v="E31000039"/>
    <x v="1"/>
    <x v="1"/>
    <x v="4"/>
    <n v="0"/>
  </r>
  <r>
    <x v="3"/>
    <x v="22"/>
    <s v="Non Metropolitan Fire Authorities"/>
    <s v="E31000039"/>
    <x v="1"/>
    <x v="1"/>
    <x v="5"/>
    <n v="0"/>
  </r>
  <r>
    <x v="3"/>
    <x v="22"/>
    <s v="Non Metropolitan Fire Authorities"/>
    <s v="E31000039"/>
    <x v="1"/>
    <x v="1"/>
    <x v="6"/>
    <n v="2"/>
  </r>
  <r>
    <x v="3"/>
    <x v="22"/>
    <s v="Non Metropolitan Fire Authorities"/>
    <s v="E31000039"/>
    <x v="1"/>
    <x v="1"/>
    <x v="7"/>
    <n v="2"/>
  </r>
  <r>
    <x v="3"/>
    <x v="23"/>
    <s v="Non Metropolitan Fire Authorities"/>
    <s v="E31000022"/>
    <x v="0"/>
    <x v="0"/>
    <x v="0"/>
    <n v="4"/>
  </r>
  <r>
    <x v="3"/>
    <x v="23"/>
    <s v="Non Metropolitan Fire Authorities"/>
    <s v="E31000022"/>
    <x v="0"/>
    <x v="0"/>
    <x v="1"/>
    <n v="4"/>
  </r>
  <r>
    <x v="3"/>
    <x v="23"/>
    <s v="Non Metropolitan Fire Authorities"/>
    <s v="E31000022"/>
    <x v="0"/>
    <x v="0"/>
    <x v="2"/>
    <n v="14"/>
  </r>
  <r>
    <x v="3"/>
    <x v="23"/>
    <s v="Non Metropolitan Fire Authorities"/>
    <s v="E31000022"/>
    <x v="0"/>
    <x v="0"/>
    <x v="3"/>
    <n v="59"/>
  </r>
  <r>
    <x v="3"/>
    <x v="23"/>
    <s v="Non Metropolitan Fire Authorities"/>
    <s v="E31000022"/>
    <x v="0"/>
    <x v="0"/>
    <x v="4"/>
    <n v="84"/>
  </r>
  <r>
    <x v="3"/>
    <x v="23"/>
    <s v="Non Metropolitan Fire Authorities"/>
    <s v="E31000022"/>
    <x v="0"/>
    <x v="0"/>
    <x v="5"/>
    <n v="114"/>
  </r>
  <r>
    <x v="3"/>
    <x v="23"/>
    <s v="Non Metropolitan Fire Authorities"/>
    <s v="E31000022"/>
    <x v="0"/>
    <x v="0"/>
    <x v="6"/>
    <n v="414"/>
  </r>
  <r>
    <x v="3"/>
    <x v="23"/>
    <s v="Non Metropolitan Fire Authorities"/>
    <s v="E31000022"/>
    <x v="0"/>
    <x v="0"/>
    <x v="7"/>
    <n v="693"/>
  </r>
  <r>
    <x v="3"/>
    <x v="23"/>
    <s v="Non Metropolitan Fire Authorities"/>
    <s v="E31000022"/>
    <x v="1"/>
    <x v="0"/>
    <x v="0"/>
    <n v="0"/>
  </r>
  <r>
    <x v="3"/>
    <x v="23"/>
    <s v="Non Metropolitan Fire Authorities"/>
    <s v="E31000022"/>
    <x v="1"/>
    <x v="0"/>
    <x v="1"/>
    <n v="0"/>
  </r>
  <r>
    <x v="3"/>
    <x v="23"/>
    <s v="Non Metropolitan Fire Authorities"/>
    <s v="E31000022"/>
    <x v="1"/>
    <x v="0"/>
    <x v="2"/>
    <n v="2"/>
  </r>
  <r>
    <x v="3"/>
    <x v="23"/>
    <s v="Non Metropolitan Fire Authorities"/>
    <s v="E31000022"/>
    <x v="1"/>
    <x v="0"/>
    <x v="3"/>
    <n v="4"/>
  </r>
  <r>
    <x v="3"/>
    <x v="23"/>
    <s v="Non Metropolitan Fire Authorities"/>
    <s v="E31000022"/>
    <x v="1"/>
    <x v="0"/>
    <x v="4"/>
    <n v="5"/>
  </r>
  <r>
    <x v="3"/>
    <x v="23"/>
    <s v="Non Metropolitan Fire Authorities"/>
    <s v="E31000022"/>
    <x v="1"/>
    <x v="0"/>
    <x v="5"/>
    <n v="5"/>
  </r>
  <r>
    <x v="3"/>
    <x v="23"/>
    <s v="Non Metropolitan Fire Authorities"/>
    <s v="E31000022"/>
    <x v="1"/>
    <x v="0"/>
    <x v="6"/>
    <n v="21"/>
  </r>
  <r>
    <x v="3"/>
    <x v="23"/>
    <s v="Non Metropolitan Fire Authorities"/>
    <s v="E31000022"/>
    <x v="1"/>
    <x v="0"/>
    <x v="7"/>
    <n v="37"/>
  </r>
  <r>
    <x v="3"/>
    <x v="23"/>
    <s v="Non Metropolitan Fire Authorities"/>
    <s v="E31000022"/>
    <x v="0"/>
    <x v="1"/>
    <x v="2"/>
    <n v="0"/>
  </r>
  <r>
    <x v="3"/>
    <x v="23"/>
    <s v="Non Metropolitan Fire Authorities"/>
    <s v="E31000022"/>
    <x v="0"/>
    <x v="1"/>
    <x v="3"/>
    <n v="0"/>
  </r>
  <r>
    <x v="3"/>
    <x v="23"/>
    <s v="Non Metropolitan Fire Authorities"/>
    <s v="E31000022"/>
    <x v="0"/>
    <x v="1"/>
    <x v="4"/>
    <n v="28"/>
  </r>
  <r>
    <x v="3"/>
    <x v="23"/>
    <s v="Non Metropolitan Fire Authorities"/>
    <s v="E31000022"/>
    <x v="0"/>
    <x v="1"/>
    <x v="5"/>
    <n v="75"/>
  </r>
  <r>
    <x v="3"/>
    <x v="23"/>
    <s v="Non Metropolitan Fire Authorities"/>
    <s v="E31000022"/>
    <x v="0"/>
    <x v="1"/>
    <x v="6"/>
    <n v="362"/>
  </r>
  <r>
    <x v="3"/>
    <x v="23"/>
    <s v="Non Metropolitan Fire Authorities"/>
    <s v="E31000022"/>
    <x v="0"/>
    <x v="1"/>
    <x v="7"/>
    <n v="465"/>
  </r>
  <r>
    <x v="3"/>
    <x v="23"/>
    <s v="Non Metropolitan Fire Authorities"/>
    <s v="E31000022"/>
    <x v="1"/>
    <x v="1"/>
    <x v="2"/>
    <n v="0"/>
  </r>
  <r>
    <x v="3"/>
    <x v="23"/>
    <s v="Non Metropolitan Fire Authorities"/>
    <s v="E31000022"/>
    <x v="1"/>
    <x v="1"/>
    <x v="3"/>
    <n v="0"/>
  </r>
  <r>
    <x v="3"/>
    <x v="23"/>
    <s v="Non Metropolitan Fire Authorities"/>
    <s v="E31000022"/>
    <x v="1"/>
    <x v="1"/>
    <x v="4"/>
    <n v="0"/>
  </r>
  <r>
    <x v="3"/>
    <x v="23"/>
    <s v="Non Metropolitan Fire Authorities"/>
    <s v="E31000022"/>
    <x v="1"/>
    <x v="1"/>
    <x v="5"/>
    <n v="0"/>
  </r>
  <r>
    <x v="3"/>
    <x v="23"/>
    <s v="Non Metropolitan Fire Authorities"/>
    <s v="E31000022"/>
    <x v="1"/>
    <x v="1"/>
    <x v="6"/>
    <n v="17"/>
  </r>
  <r>
    <x v="3"/>
    <x v="23"/>
    <s v="Non Metropolitan Fire Authorities"/>
    <s v="E31000022"/>
    <x v="1"/>
    <x v="1"/>
    <x v="7"/>
    <n v="17"/>
  </r>
  <r>
    <x v="3"/>
    <x v="24"/>
    <s v="Non Metropolitan Fire Authorities"/>
    <s v="E31000023"/>
    <x v="0"/>
    <x v="0"/>
    <x v="0"/>
    <n v="3"/>
  </r>
  <r>
    <x v="3"/>
    <x v="24"/>
    <s v="Non Metropolitan Fire Authorities"/>
    <s v="E31000023"/>
    <x v="0"/>
    <x v="0"/>
    <x v="1"/>
    <n v="4"/>
  </r>
  <r>
    <x v="3"/>
    <x v="24"/>
    <s v="Non Metropolitan Fire Authorities"/>
    <s v="E31000023"/>
    <x v="0"/>
    <x v="0"/>
    <x v="2"/>
    <n v="13"/>
  </r>
  <r>
    <x v="3"/>
    <x v="24"/>
    <s v="Non Metropolitan Fire Authorities"/>
    <s v="E31000023"/>
    <x v="0"/>
    <x v="0"/>
    <x v="3"/>
    <n v="27"/>
  </r>
  <r>
    <x v="3"/>
    <x v="24"/>
    <s v="Non Metropolitan Fire Authorities"/>
    <s v="E31000023"/>
    <x v="0"/>
    <x v="0"/>
    <x v="4"/>
    <n v="94"/>
  </r>
  <r>
    <x v="3"/>
    <x v="24"/>
    <s v="Non Metropolitan Fire Authorities"/>
    <s v="E31000023"/>
    <x v="0"/>
    <x v="0"/>
    <x v="5"/>
    <n v="100"/>
  </r>
  <r>
    <x v="3"/>
    <x v="24"/>
    <s v="Non Metropolitan Fire Authorities"/>
    <s v="E31000023"/>
    <x v="0"/>
    <x v="0"/>
    <x v="6"/>
    <n v="359"/>
  </r>
  <r>
    <x v="3"/>
    <x v="24"/>
    <s v="Non Metropolitan Fire Authorities"/>
    <s v="E31000023"/>
    <x v="0"/>
    <x v="0"/>
    <x v="7"/>
    <n v="600"/>
  </r>
  <r>
    <x v="3"/>
    <x v="24"/>
    <s v="Non Metropolitan Fire Authorities"/>
    <s v="E31000023"/>
    <x v="1"/>
    <x v="0"/>
    <x v="0"/>
    <n v="0"/>
  </r>
  <r>
    <x v="3"/>
    <x v="24"/>
    <s v="Non Metropolitan Fire Authorities"/>
    <s v="E31000023"/>
    <x v="1"/>
    <x v="0"/>
    <x v="1"/>
    <n v="0"/>
  </r>
  <r>
    <x v="3"/>
    <x v="24"/>
    <s v="Non Metropolitan Fire Authorities"/>
    <s v="E31000023"/>
    <x v="1"/>
    <x v="0"/>
    <x v="2"/>
    <n v="0"/>
  </r>
  <r>
    <x v="3"/>
    <x v="24"/>
    <s v="Non Metropolitan Fire Authorities"/>
    <s v="E31000023"/>
    <x v="1"/>
    <x v="0"/>
    <x v="3"/>
    <n v="2"/>
  </r>
  <r>
    <x v="3"/>
    <x v="24"/>
    <s v="Non Metropolitan Fire Authorities"/>
    <s v="E31000023"/>
    <x v="1"/>
    <x v="0"/>
    <x v="4"/>
    <n v="3"/>
  </r>
  <r>
    <x v="3"/>
    <x v="24"/>
    <s v="Non Metropolitan Fire Authorities"/>
    <s v="E31000023"/>
    <x v="1"/>
    <x v="0"/>
    <x v="5"/>
    <n v="5"/>
  </r>
  <r>
    <x v="3"/>
    <x v="24"/>
    <s v="Non Metropolitan Fire Authorities"/>
    <s v="E31000023"/>
    <x v="1"/>
    <x v="0"/>
    <x v="6"/>
    <n v="17"/>
  </r>
  <r>
    <x v="3"/>
    <x v="24"/>
    <s v="Non Metropolitan Fire Authorities"/>
    <s v="E31000023"/>
    <x v="1"/>
    <x v="0"/>
    <x v="7"/>
    <n v="27"/>
  </r>
  <r>
    <x v="3"/>
    <x v="24"/>
    <s v="Non Metropolitan Fire Authorities"/>
    <s v="E31000023"/>
    <x v="0"/>
    <x v="1"/>
    <x v="2"/>
    <n v="0"/>
  </r>
  <r>
    <x v="3"/>
    <x v="24"/>
    <s v="Non Metropolitan Fire Authorities"/>
    <s v="E31000023"/>
    <x v="0"/>
    <x v="1"/>
    <x v="3"/>
    <n v="0"/>
  </r>
  <r>
    <x v="3"/>
    <x v="24"/>
    <s v="Non Metropolitan Fire Authorities"/>
    <s v="E31000023"/>
    <x v="0"/>
    <x v="1"/>
    <x v="4"/>
    <n v="31"/>
  </r>
  <r>
    <x v="3"/>
    <x v="24"/>
    <s v="Non Metropolitan Fire Authorities"/>
    <s v="E31000023"/>
    <x v="0"/>
    <x v="1"/>
    <x v="5"/>
    <n v="103"/>
  </r>
  <r>
    <x v="3"/>
    <x v="24"/>
    <s v="Non Metropolitan Fire Authorities"/>
    <s v="E31000023"/>
    <x v="0"/>
    <x v="1"/>
    <x v="6"/>
    <n v="247"/>
  </r>
  <r>
    <x v="3"/>
    <x v="24"/>
    <s v="Non Metropolitan Fire Authorities"/>
    <s v="E31000023"/>
    <x v="0"/>
    <x v="1"/>
    <x v="7"/>
    <n v="381"/>
  </r>
  <r>
    <x v="3"/>
    <x v="24"/>
    <s v="Non Metropolitan Fire Authorities"/>
    <s v="E31000023"/>
    <x v="1"/>
    <x v="1"/>
    <x v="2"/>
    <n v="0"/>
  </r>
  <r>
    <x v="3"/>
    <x v="24"/>
    <s v="Non Metropolitan Fire Authorities"/>
    <s v="E31000023"/>
    <x v="1"/>
    <x v="1"/>
    <x v="3"/>
    <n v="0"/>
  </r>
  <r>
    <x v="3"/>
    <x v="24"/>
    <s v="Non Metropolitan Fire Authorities"/>
    <s v="E31000023"/>
    <x v="1"/>
    <x v="1"/>
    <x v="4"/>
    <n v="0"/>
  </r>
  <r>
    <x v="3"/>
    <x v="24"/>
    <s v="Non Metropolitan Fire Authorities"/>
    <s v="E31000023"/>
    <x v="1"/>
    <x v="1"/>
    <x v="5"/>
    <n v="1"/>
  </r>
  <r>
    <x v="3"/>
    <x v="24"/>
    <s v="Non Metropolitan Fire Authorities"/>
    <s v="E31000023"/>
    <x v="1"/>
    <x v="1"/>
    <x v="6"/>
    <n v="21"/>
  </r>
  <r>
    <x v="3"/>
    <x v="24"/>
    <s v="Non Metropolitan Fire Authorities"/>
    <s v="E31000023"/>
    <x v="1"/>
    <x v="1"/>
    <x v="7"/>
    <n v="22"/>
  </r>
  <r>
    <x v="3"/>
    <x v="25"/>
    <s v="Non Metropolitan Fire Authorities"/>
    <s v="E31000024"/>
    <x v="0"/>
    <x v="0"/>
    <x v="0"/>
    <n v="3"/>
  </r>
  <r>
    <x v="3"/>
    <x v="25"/>
    <s v="Non Metropolitan Fire Authorities"/>
    <s v="E31000024"/>
    <x v="0"/>
    <x v="0"/>
    <x v="1"/>
    <n v="4"/>
  </r>
  <r>
    <x v="3"/>
    <x v="25"/>
    <s v="Non Metropolitan Fire Authorities"/>
    <s v="E31000024"/>
    <x v="0"/>
    <x v="0"/>
    <x v="2"/>
    <n v="5"/>
  </r>
  <r>
    <x v="3"/>
    <x v="25"/>
    <s v="Non Metropolitan Fire Authorities"/>
    <s v="E31000024"/>
    <x v="0"/>
    <x v="0"/>
    <x v="3"/>
    <n v="21"/>
  </r>
  <r>
    <x v="3"/>
    <x v="25"/>
    <s v="Non Metropolitan Fire Authorities"/>
    <s v="E31000024"/>
    <x v="0"/>
    <x v="0"/>
    <x v="4"/>
    <n v="53"/>
  </r>
  <r>
    <x v="3"/>
    <x v="25"/>
    <s v="Non Metropolitan Fire Authorities"/>
    <s v="E31000024"/>
    <x v="0"/>
    <x v="0"/>
    <x v="5"/>
    <n v="60"/>
  </r>
  <r>
    <x v="3"/>
    <x v="25"/>
    <s v="Non Metropolitan Fire Authorities"/>
    <s v="E31000024"/>
    <x v="0"/>
    <x v="0"/>
    <x v="6"/>
    <n v="225"/>
  </r>
  <r>
    <x v="3"/>
    <x v="25"/>
    <s v="Non Metropolitan Fire Authorities"/>
    <s v="E31000024"/>
    <x v="0"/>
    <x v="0"/>
    <x v="7"/>
    <n v="371"/>
  </r>
  <r>
    <x v="3"/>
    <x v="25"/>
    <s v="Non Metropolitan Fire Authorities"/>
    <s v="E31000024"/>
    <x v="1"/>
    <x v="0"/>
    <x v="0"/>
    <n v="0"/>
  </r>
  <r>
    <x v="3"/>
    <x v="25"/>
    <s v="Non Metropolitan Fire Authorities"/>
    <s v="E31000024"/>
    <x v="1"/>
    <x v="0"/>
    <x v="1"/>
    <n v="0"/>
  </r>
  <r>
    <x v="3"/>
    <x v="25"/>
    <s v="Non Metropolitan Fire Authorities"/>
    <s v="E31000024"/>
    <x v="1"/>
    <x v="0"/>
    <x v="2"/>
    <n v="0"/>
  </r>
  <r>
    <x v="3"/>
    <x v="25"/>
    <s v="Non Metropolitan Fire Authorities"/>
    <s v="E31000024"/>
    <x v="1"/>
    <x v="0"/>
    <x v="3"/>
    <n v="0"/>
  </r>
  <r>
    <x v="3"/>
    <x v="25"/>
    <s v="Non Metropolitan Fire Authorities"/>
    <s v="E31000024"/>
    <x v="1"/>
    <x v="0"/>
    <x v="4"/>
    <n v="0"/>
  </r>
  <r>
    <x v="3"/>
    <x v="25"/>
    <s v="Non Metropolitan Fire Authorities"/>
    <s v="E31000024"/>
    <x v="1"/>
    <x v="0"/>
    <x v="5"/>
    <n v="1"/>
  </r>
  <r>
    <x v="3"/>
    <x v="25"/>
    <s v="Non Metropolitan Fire Authorities"/>
    <s v="E31000024"/>
    <x v="1"/>
    <x v="0"/>
    <x v="6"/>
    <n v="12"/>
  </r>
  <r>
    <x v="3"/>
    <x v="25"/>
    <s v="Non Metropolitan Fire Authorities"/>
    <s v="E31000024"/>
    <x v="1"/>
    <x v="0"/>
    <x v="7"/>
    <n v="13"/>
  </r>
  <r>
    <x v="3"/>
    <x v="25"/>
    <s v="Non Metropolitan Fire Authorities"/>
    <s v="E31000024"/>
    <x v="0"/>
    <x v="1"/>
    <x v="2"/>
    <n v="0"/>
  </r>
  <r>
    <x v="3"/>
    <x v="25"/>
    <s v="Non Metropolitan Fire Authorities"/>
    <s v="E31000024"/>
    <x v="0"/>
    <x v="1"/>
    <x v="3"/>
    <n v="0"/>
  </r>
  <r>
    <x v="3"/>
    <x v="25"/>
    <s v="Non Metropolitan Fire Authorities"/>
    <s v="E31000024"/>
    <x v="0"/>
    <x v="1"/>
    <x v="4"/>
    <n v="17"/>
  </r>
  <r>
    <x v="3"/>
    <x v="25"/>
    <s v="Non Metropolitan Fire Authorities"/>
    <s v="E31000024"/>
    <x v="0"/>
    <x v="1"/>
    <x v="5"/>
    <n v="37"/>
  </r>
  <r>
    <x v="3"/>
    <x v="25"/>
    <s v="Non Metropolitan Fire Authorities"/>
    <s v="E31000024"/>
    <x v="0"/>
    <x v="1"/>
    <x v="6"/>
    <n v="157"/>
  </r>
  <r>
    <x v="3"/>
    <x v="25"/>
    <s v="Non Metropolitan Fire Authorities"/>
    <s v="E31000024"/>
    <x v="0"/>
    <x v="1"/>
    <x v="7"/>
    <n v="211"/>
  </r>
  <r>
    <x v="3"/>
    <x v="25"/>
    <s v="Non Metropolitan Fire Authorities"/>
    <s v="E31000024"/>
    <x v="1"/>
    <x v="1"/>
    <x v="2"/>
    <n v="0"/>
  </r>
  <r>
    <x v="3"/>
    <x v="25"/>
    <s v="Non Metropolitan Fire Authorities"/>
    <s v="E31000024"/>
    <x v="1"/>
    <x v="1"/>
    <x v="3"/>
    <n v="0"/>
  </r>
  <r>
    <x v="3"/>
    <x v="25"/>
    <s v="Non Metropolitan Fire Authorities"/>
    <s v="E31000024"/>
    <x v="1"/>
    <x v="1"/>
    <x v="4"/>
    <n v="1"/>
  </r>
  <r>
    <x v="3"/>
    <x v="25"/>
    <s v="Non Metropolitan Fire Authorities"/>
    <s v="E31000024"/>
    <x v="1"/>
    <x v="1"/>
    <x v="5"/>
    <n v="0"/>
  </r>
  <r>
    <x v="3"/>
    <x v="25"/>
    <s v="Non Metropolitan Fire Authorities"/>
    <s v="E31000024"/>
    <x v="1"/>
    <x v="1"/>
    <x v="6"/>
    <n v="5"/>
  </r>
  <r>
    <x v="3"/>
    <x v="25"/>
    <s v="Non Metropolitan Fire Authorities"/>
    <s v="E31000024"/>
    <x v="1"/>
    <x v="1"/>
    <x v="7"/>
    <n v="6"/>
  </r>
  <r>
    <x v="3"/>
    <x v="26"/>
    <s v="Non Metropolitan Fire Authorities"/>
    <s v="E31000025"/>
    <x v="0"/>
    <x v="0"/>
    <x v="0"/>
    <n v="3"/>
  </r>
  <r>
    <x v="3"/>
    <x v="26"/>
    <s v="Non Metropolitan Fire Authorities"/>
    <s v="E31000025"/>
    <x v="0"/>
    <x v="0"/>
    <x v="1"/>
    <n v="2"/>
  </r>
  <r>
    <x v="3"/>
    <x v="26"/>
    <s v="Non Metropolitan Fire Authorities"/>
    <s v="E31000025"/>
    <x v="0"/>
    <x v="0"/>
    <x v="2"/>
    <n v="8"/>
  </r>
  <r>
    <x v="3"/>
    <x v="26"/>
    <s v="Non Metropolitan Fire Authorities"/>
    <s v="E31000025"/>
    <x v="0"/>
    <x v="0"/>
    <x v="3"/>
    <n v="19"/>
  </r>
  <r>
    <x v="3"/>
    <x v="26"/>
    <s v="Non Metropolitan Fire Authorities"/>
    <s v="E31000025"/>
    <x v="0"/>
    <x v="0"/>
    <x v="4"/>
    <n v="31"/>
  </r>
  <r>
    <x v="3"/>
    <x v="26"/>
    <s v="Non Metropolitan Fire Authorities"/>
    <s v="E31000025"/>
    <x v="0"/>
    <x v="0"/>
    <x v="5"/>
    <n v="24"/>
  </r>
  <r>
    <x v="3"/>
    <x v="26"/>
    <s v="Non Metropolitan Fire Authorities"/>
    <s v="E31000025"/>
    <x v="0"/>
    <x v="0"/>
    <x v="6"/>
    <n v="91"/>
  </r>
  <r>
    <x v="3"/>
    <x v="26"/>
    <s v="Non Metropolitan Fire Authorities"/>
    <s v="E31000025"/>
    <x v="0"/>
    <x v="0"/>
    <x v="7"/>
    <n v="178"/>
  </r>
  <r>
    <x v="3"/>
    <x v="26"/>
    <s v="Non Metropolitan Fire Authorities"/>
    <s v="E31000025"/>
    <x v="1"/>
    <x v="0"/>
    <x v="0"/>
    <n v="0"/>
  </r>
  <r>
    <x v="3"/>
    <x v="26"/>
    <s v="Non Metropolitan Fire Authorities"/>
    <s v="E31000025"/>
    <x v="1"/>
    <x v="0"/>
    <x v="1"/>
    <n v="2"/>
  </r>
  <r>
    <x v="3"/>
    <x v="26"/>
    <s v="Non Metropolitan Fire Authorities"/>
    <s v="E31000025"/>
    <x v="1"/>
    <x v="0"/>
    <x v="2"/>
    <n v="0"/>
  </r>
  <r>
    <x v="3"/>
    <x v="26"/>
    <s v="Non Metropolitan Fire Authorities"/>
    <s v="E31000025"/>
    <x v="1"/>
    <x v="0"/>
    <x v="3"/>
    <n v="1"/>
  </r>
  <r>
    <x v="3"/>
    <x v="26"/>
    <s v="Non Metropolitan Fire Authorities"/>
    <s v="E31000025"/>
    <x v="1"/>
    <x v="0"/>
    <x v="4"/>
    <n v="9"/>
  </r>
  <r>
    <x v="3"/>
    <x v="26"/>
    <s v="Non Metropolitan Fire Authorities"/>
    <s v="E31000025"/>
    <x v="1"/>
    <x v="0"/>
    <x v="5"/>
    <n v="4"/>
  </r>
  <r>
    <x v="3"/>
    <x v="26"/>
    <s v="Non Metropolitan Fire Authorities"/>
    <s v="E31000025"/>
    <x v="1"/>
    <x v="0"/>
    <x v="6"/>
    <n v="9"/>
  </r>
  <r>
    <x v="3"/>
    <x v="26"/>
    <s v="Non Metropolitan Fire Authorities"/>
    <s v="E31000025"/>
    <x v="1"/>
    <x v="0"/>
    <x v="7"/>
    <n v="25"/>
  </r>
  <r>
    <x v="3"/>
    <x v="26"/>
    <s v="Non Metropolitan Fire Authorities"/>
    <s v="E31000025"/>
    <x v="0"/>
    <x v="1"/>
    <x v="2"/>
    <n v="0"/>
  </r>
  <r>
    <x v="3"/>
    <x v="26"/>
    <s v="Non Metropolitan Fire Authorities"/>
    <s v="E31000025"/>
    <x v="0"/>
    <x v="1"/>
    <x v="3"/>
    <n v="0"/>
  </r>
  <r>
    <x v="3"/>
    <x v="26"/>
    <s v="Non Metropolitan Fire Authorities"/>
    <s v="E31000025"/>
    <x v="0"/>
    <x v="1"/>
    <x v="4"/>
    <n v="38"/>
  </r>
  <r>
    <x v="3"/>
    <x v="26"/>
    <s v="Non Metropolitan Fire Authorities"/>
    <s v="E31000025"/>
    <x v="0"/>
    <x v="1"/>
    <x v="5"/>
    <n v="72"/>
  </r>
  <r>
    <x v="3"/>
    <x v="26"/>
    <s v="Non Metropolitan Fire Authorities"/>
    <s v="E31000025"/>
    <x v="0"/>
    <x v="1"/>
    <x v="6"/>
    <n v="305"/>
  </r>
  <r>
    <x v="3"/>
    <x v="26"/>
    <s v="Non Metropolitan Fire Authorities"/>
    <s v="E31000025"/>
    <x v="0"/>
    <x v="1"/>
    <x v="7"/>
    <n v="415"/>
  </r>
  <r>
    <x v="3"/>
    <x v="26"/>
    <s v="Non Metropolitan Fire Authorities"/>
    <s v="E31000025"/>
    <x v="1"/>
    <x v="1"/>
    <x v="2"/>
    <n v="0"/>
  </r>
  <r>
    <x v="3"/>
    <x v="26"/>
    <s v="Non Metropolitan Fire Authorities"/>
    <s v="E31000025"/>
    <x v="1"/>
    <x v="1"/>
    <x v="3"/>
    <n v="0"/>
  </r>
  <r>
    <x v="3"/>
    <x v="26"/>
    <s v="Non Metropolitan Fire Authorities"/>
    <s v="E31000025"/>
    <x v="1"/>
    <x v="1"/>
    <x v="4"/>
    <n v="1"/>
  </r>
  <r>
    <x v="3"/>
    <x v="26"/>
    <s v="Non Metropolitan Fire Authorities"/>
    <s v="E31000025"/>
    <x v="1"/>
    <x v="1"/>
    <x v="5"/>
    <n v="2"/>
  </r>
  <r>
    <x v="3"/>
    <x v="26"/>
    <s v="Non Metropolitan Fire Authorities"/>
    <s v="E31000025"/>
    <x v="1"/>
    <x v="1"/>
    <x v="6"/>
    <n v="20"/>
  </r>
  <r>
    <x v="3"/>
    <x v="26"/>
    <s v="Non Metropolitan Fire Authorities"/>
    <s v="E31000025"/>
    <x v="1"/>
    <x v="1"/>
    <x v="7"/>
    <n v="23"/>
  </r>
  <r>
    <x v="3"/>
    <x v="27"/>
    <s v="Metropolitan Fire Authorities"/>
    <s v="E31000041"/>
    <x v="0"/>
    <x v="0"/>
    <x v="0"/>
    <n v="2"/>
  </r>
  <r>
    <x v="3"/>
    <x v="27"/>
    <s v="Metropolitan Fire Authorities"/>
    <s v="E31000041"/>
    <x v="0"/>
    <x v="0"/>
    <x v="1"/>
    <n v="4"/>
  </r>
  <r>
    <x v="3"/>
    <x v="27"/>
    <s v="Metropolitan Fire Authorities"/>
    <s v="E31000041"/>
    <x v="0"/>
    <x v="0"/>
    <x v="2"/>
    <n v="8"/>
  </r>
  <r>
    <x v="3"/>
    <x v="27"/>
    <s v="Metropolitan Fire Authorities"/>
    <s v="E31000041"/>
    <x v="0"/>
    <x v="0"/>
    <x v="3"/>
    <n v="23"/>
  </r>
  <r>
    <x v="3"/>
    <x v="27"/>
    <s v="Metropolitan Fire Authorities"/>
    <s v="E31000041"/>
    <x v="0"/>
    <x v="0"/>
    <x v="4"/>
    <n v="148"/>
  </r>
  <r>
    <x v="3"/>
    <x v="27"/>
    <s v="Metropolitan Fire Authorities"/>
    <s v="E31000041"/>
    <x v="0"/>
    <x v="0"/>
    <x v="5"/>
    <n v="13"/>
  </r>
  <r>
    <x v="3"/>
    <x v="27"/>
    <s v="Metropolitan Fire Authorities"/>
    <s v="E31000041"/>
    <x v="0"/>
    <x v="0"/>
    <x v="6"/>
    <n v="447"/>
  </r>
  <r>
    <x v="3"/>
    <x v="27"/>
    <s v="Metropolitan Fire Authorities"/>
    <s v="E31000041"/>
    <x v="0"/>
    <x v="0"/>
    <x v="7"/>
    <n v="645"/>
  </r>
  <r>
    <x v="3"/>
    <x v="27"/>
    <s v="Metropolitan Fire Authorities"/>
    <s v="E31000041"/>
    <x v="1"/>
    <x v="0"/>
    <x v="0"/>
    <n v="0"/>
  </r>
  <r>
    <x v="3"/>
    <x v="27"/>
    <s v="Metropolitan Fire Authorities"/>
    <s v="E31000041"/>
    <x v="1"/>
    <x v="0"/>
    <x v="1"/>
    <n v="0"/>
  </r>
  <r>
    <x v="3"/>
    <x v="27"/>
    <s v="Metropolitan Fire Authorities"/>
    <s v="E31000041"/>
    <x v="1"/>
    <x v="0"/>
    <x v="2"/>
    <n v="0"/>
  </r>
  <r>
    <x v="3"/>
    <x v="27"/>
    <s v="Metropolitan Fire Authorities"/>
    <s v="E31000041"/>
    <x v="1"/>
    <x v="0"/>
    <x v="3"/>
    <n v="0"/>
  </r>
  <r>
    <x v="3"/>
    <x v="27"/>
    <s v="Metropolitan Fire Authorities"/>
    <s v="E31000041"/>
    <x v="1"/>
    <x v="0"/>
    <x v="4"/>
    <n v="4"/>
  </r>
  <r>
    <x v="3"/>
    <x v="27"/>
    <s v="Metropolitan Fire Authorities"/>
    <s v="E31000041"/>
    <x v="1"/>
    <x v="0"/>
    <x v="5"/>
    <n v="1"/>
  </r>
  <r>
    <x v="3"/>
    <x v="27"/>
    <s v="Metropolitan Fire Authorities"/>
    <s v="E31000041"/>
    <x v="1"/>
    <x v="0"/>
    <x v="6"/>
    <n v="36"/>
  </r>
  <r>
    <x v="3"/>
    <x v="27"/>
    <s v="Metropolitan Fire Authorities"/>
    <s v="E31000041"/>
    <x v="1"/>
    <x v="0"/>
    <x v="7"/>
    <n v="41"/>
  </r>
  <r>
    <x v="3"/>
    <x v="27"/>
    <s v="Metropolitan Fire Authorities"/>
    <s v="E31000041"/>
    <x v="0"/>
    <x v="1"/>
    <x v="2"/>
    <n v="0"/>
  </r>
  <r>
    <x v="3"/>
    <x v="27"/>
    <s v="Metropolitan Fire Authorities"/>
    <s v="E31000041"/>
    <x v="0"/>
    <x v="1"/>
    <x v="3"/>
    <n v="0"/>
  </r>
  <r>
    <x v="3"/>
    <x v="27"/>
    <s v="Metropolitan Fire Authorities"/>
    <s v="E31000041"/>
    <x v="0"/>
    <x v="1"/>
    <x v="4"/>
    <n v="41"/>
  </r>
  <r>
    <x v="3"/>
    <x v="27"/>
    <s v="Metropolitan Fire Authorities"/>
    <s v="E31000041"/>
    <x v="0"/>
    <x v="1"/>
    <x v="5"/>
    <n v="1"/>
  </r>
  <r>
    <x v="3"/>
    <x v="27"/>
    <s v="Metropolitan Fire Authorities"/>
    <s v="E31000041"/>
    <x v="0"/>
    <x v="1"/>
    <x v="6"/>
    <n v="149"/>
  </r>
  <r>
    <x v="3"/>
    <x v="27"/>
    <s v="Metropolitan Fire Authorities"/>
    <s v="E31000041"/>
    <x v="0"/>
    <x v="1"/>
    <x v="7"/>
    <n v="191"/>
  </r>
  <r>
    <x v="3"/>
    <x v="27"/>
    <s v="Metropolitan Fire Authorities"/>
    <s v="E31000041"/>
    <x v="1"/>
    <x v="1"/>
    <x v="2"/>
    <n v="0"/>
  </r>
  <r>
    <x v="3"/>
    <x v="27"/>
    <s v="Metropolitan Fire Authorities"/>
    <s v="E31000041"/>
    <x v="1"/>
    <x v="1"/>
    <x v="3"/>
    <n v="0"/>
  </r>
  <r>
    <x v="3"/>
    <x v="27"/>
    <s v="Metropolitan Fire Authorities"/>
    <s v="E31000041"/>
    <x v="1"/>
    <x v="1"/>
    <x v="4"/>
    <n v="1"/>
  </r>
  <r>
    <x v="3"/>
    <x v="27"/>
    <s v="Metropolitan Fire Authorities"/>
    <s v="E31000041"/>
    <x v="1"/>
    <x v="1"/>
    <x v="5"/>
    <n v="0"/>
  </r>
  <r>
    <x v="3"/>
    <x v="27"/>
    <s v="Metropolitan Fire Authorities"/>
    <s v="E31000041"/>
    <x v="1"/>
    <x v="1"/>
    <x v="6"/>
    <n v="12"/>
  </r>
  <r>
    <x v="3"/>
    <x v="27"/>
    <s v="Metropolitan Fire Authorities"/>
    <s v="E31000041"/>
    <x v="1"/>
    <x v="1"/>
    <x v="7"/>
    <n v="13"/>
  </r>
  <r>
    <x v="3"/>
    <x v="28"/>
    <s v="Non Metropolitan Fire Authorities"/>
    <s v="E31000026"/>
    <x v="0"/>
    <x v="0"/>
    <x v="0"/>
    <n v="1"/>
  </r>
  <r>
    <x v="3"/>
    <x v="28"/>
    <s v="Non Metropolitan Fire Authorities"/>
    <s v="E31000026"/>
    <x v="0"/>
    <x v="0"/>
    <x v="1"/>
    <n v="2"/>
  </r>
  <r>
    <x v="3"/>
    <x v="28"/>
    <s v="Non Metropolitan Fire Authorities"/>
    <s v="E31000026"/>
    <x v="0"/>
    <x v="0"/>
    <x v="2"/>
    <n v="9"/>
  </r>
  <r>
    <x v="3"/>
    <x v="28"/>
    <s v="Non Metropolitan Fire Authorities"/>
    <s v="E31000026"/>
    <x v="0"/>
    <x v="0"/>
    <x v="3"/>
    <n v="24"/>
  </r>
  <r>
    <x v="3"/>
    <x v="28"/>
    <s v="Non Metropolitan Fire Authorities"/>
    <s v="E31000026"/>
    <x v="0"/>
    <x v="0"/>
    <x v="4"/>
    <n v="40"/>
  </r>
  <r>
    <x v="3"/>
    <x v="28"/>
    <s v="Non Metropolitan Fire Authorities"/>
    <s v="E31000026"/>
    <x v="0"/>
    <x v="0"/>
    <x v="5"/>
    <n v="36"/>
  </r>
  <r>
    <x v="3"/>
    <x v="28"/>
    <s v="Non Metropolitan Fire Authorities"/>
    <s v="E31000026"/>
    <x v="0"/>
    <x v="0"/>
    <x v="6"/>
    <n v="146"/>
  </r>
  <r>
    <x v="3"/>
    <x v="28"/>
    <s v="Non Metropolitan Fire Authorities"/>
    <s v="E31000026"/>
    <x v="0"/>
    <x v="0"/>
    <x v="7"/>
    <n v="258"/>
  </r>
  <r>
    <x v="3"/>
    <x v="28"/>
    <s v="Non Metropolitan Fire Authorities"/>
    <s v="E31000026"/>
    <x v="1"/>
    <x v="0"/>
    <x v="0"/>
    <n v="0"/>
  </r>
  <r>
    <x v="3"/>
    <x v="28"/>
    <s v="Non Metropolitan Fire Authorities"/>
    <s v="E31000026"/>
    <x v="1"/>
    <x v="0"/>
    <x v="1"/>
    <n v="0"/>
  </r>
  <r>
    <x v="3"/>
    <x v="28"/>
    <s v="Non Metropolitan Fire Authorities"/>
    <s v="E31000026"/>
    <x v="1"/>
    <x v="0"/>
    <x v="2"/>
    <n v="0"/>
  </r>
  <r>
    <x v="3"/>
    <x v="28"/>
    <s v="Non Metropolitan Fire Authorities"/>
    <s v="E31000026"/>
    <x v="1"/>
    <x v="0"/>
    <x v="3"/>
    <n v="0"/>
  </r>
  <r>
    <x v="3"/>
    <x v="28"/>
    <s v="Non Metropolitan Fire Authorities"/>
    <s v="E31000026"/>
    <x v="1"/>
    <x v="0"/>
    <x v="4"/>
    <n v="2"/>
  </r>
  <r>
    <x v="3"/>
    <x v="28"/>
    <s v="Non Metropolitan Fire Authorities"/>
    <s v="E31000026"/>
    <x v="1"/>
    <x v="0"/>
    <x v="5"/>
    <n v="1"/>
  </r>
  <r>
    <x v="3"/>
    <x v="28"/>
    <s v="Non Metropolitan Fire Authorities"/>
    <s v="E31000026"/>
    <x v="1"/>
    <x v="0"/>
    <x v="6"/>
    <n v="3"/>
  </r>
  <r>
    <x v="3"/>
    <x v="28"/>
    <s v="Non Metropolitan Fire Authorities"/>
    <s v="E31000026"/>
    <x v="1"/>
    <x v="0"/>
    <x v="7"/>
    <n v="6"/>
  </r>
  <r>
    <x v="3"/>
    <x v="28"/>
    <s v="Non Metropolitan Fire Authorities"/>
    <s v="E31000026"/>
    <x v="0"/>
    <x v="1"/>
    <x v="2"/>
    <n v="0"/>
  </r>
  <r>
    <x v="3"/>
    <x v="28"/>
    <s v="Non Metropolitan Fire Authorities"/>
    <s v="E31000026"/>
    <x v="0"/>
    <x v="1"/>
    <x v="3"/>
    <n v="1"/>
  </r>
  <r>
    <x v="3"/>
    <x v="28"/>
    <s v="Non Metropolitan Fire Authorities"/>
    <s v="E31000026"/>
    <x v="0"/>
    <x v="1"/>
    <x v="4"/>
    <n v="39"/>
  </r>
  <r>
    <x v="3"/>
    <x v="28"/>
    <s v="Non Metropolitan Fire Authorities"/>
    <s v="E31000026"/>
    <x v="0"/>
    <x v="1"/>
    <x v="5"/>
    <n v="88"/>
  </r>
  <r>
    <x v="3"/>
    <x v="28"/>
    <s v="Non Metropolitan Fire Authorities"/>
    <s v="E31000026"/>
    <x v="0"/>
    <x v="1"/>
    <x v="6"/>
    <n v="330"/>
  </r>
  <r>
    <x v="3"/>
    <x v="28"/>
    <s v="Non Metropolitan Fire Authorities"/>
    <s v="E31000026"/>
    <x v="0"/>
    <x v="1"/>
    <x v="7"/>
    <n v="458"/>
  </r>
  <r>
    <x v="3"/>
    <x v="28"/>
    <s v="Non Metropolitan Fire Authorities"/>
    <s v="E31000026"/>
    <x v="1"/>
    <x v="1"/>
    <x v="2"/>
    <n v="0"/>
  </r>
  <r>
    <x v="3"/>
    <x v="28"/>
    <s v="Non Metropolitan Fire Authorities"/>
    <s v="E31000026"/>
    <x v="1"/>
    <x v="1"/>
    <x v="3"/>
    <n v="0"/>
  </r>
  <r>
    <x v="3"/>
    <x v="28"/>
    <s v="Non Metropolitan Fire Authorities"/>
    <s v="E31000026"/>
    <x v="1"/>
    <x v="1"/>
    <x v="4"/>
    <n v="1"/>
  </r>
  <r>
    <x v="3"/>
    <x v="28"/>
    <s v="Non Metropolitan Fire Authorities"/>
    <s v="E31000026"/>
    <x v="1"/>
    <x v="1"/>
    <x v="5"/>
    <n v="0"/>
  </r>
  <r>
    <x v="3"/>
    <x v="28"/>
    <s v="Non Metropolitan Fire Authorities"/>
    <s v="E31000026"/>
    <x v="1"/>
    <x v="1"/>
    <x v="6"/>
    <n v="11"/>
  </r>
  <r>
    <x v="3"/>
    <x v="28"/>
    <s v="Non Metropolitan Fire Authorities"/>
    <s v="E31000026"/>
    <x v="1"/>
    <x v="1"/>
    <x v="7"/>
    <n v="12"/>
  </r>
  <r>
    <x v="3"/>
    <x v="29"/>
    <s v="Non Metropolitan Fire Authorities"/>
    <s v="E31000027"/>
    <x v="0"/>
    <x v="0"/>
    <x v="0"/>
    <n v="2"/>
  </r>
  <r>
    <x v="3"/>
    <x v="29"/>
    <s v="Non Metropolitan Fire Authorities"/>
    <s v="E31000027"/>
    <x v="0"/>
    <x v="0"/>
    <x v="1"/>
    <n v="2"/>
  </r>
  <r>
    <x v="3"/>
    <x v="29"/>
    <s v="Non Metropolitan Fire Authorities"/>
    <s v="E31000027"/>
    <x v="0"/>
    <x v="0"/>
    <x v="2"/>
    <n v="8"/>
  </r>
  <r>
    <x v="3"/>
    <x v="29"/>
    <s v="Non Metropolitan Fire Authorities"/>
    <s v="E31000027"/>
    <x v="0"/>
    <x v="0"/>
    <x v="3"/>
    <n v="16"/>
  </r>
  <r>
    <x v="3"/>
    <x v="29"/>
    <s v="Non Metropolitan Fire Authorities"/>
    <s v="E31000027"/>
    <x v="0"/>
    <x v="0"/>
    <x v="4"/>
    <n v="50"/>
  </r>
  <r>
    <x v="3"/>
    <x v="29"/>
    <s v="Non Metropolitan Fire Authorities"/>
    <s v="E31000027"/>
    <x v="0"/>
    <x v="0"/>
    <x v="5"/>
    <n v="48"/>
  </r>
  <r>
    <x v="3"/>
    <x v="29"/>
    <s v="Non Metropolitan Fire Authorities"/>
    <s v="E31000027"/>
    <x v="0"/>
    <x v="0"/>
    <x v="6"/>
    <n v="162"/>
  </r>
  <r>
    <x v="3"/>
    <x v="29"/>
    <s v="Non Metropolitan Fire Authorities"/>
    <s v="E31000027"/>
    <x v="0"/>
    <x v="0"/>
    <x v="7"/>
    <n v="288"/>
  </r>
  <r>
    <x v="3"/>
    <x v="29"/>
    <s v="Non Metropolitan Fire Authorities"/>
    <s v="E31000027"/>
    <x v="1"/>
    <x v="0"/>
    <x v="0"/>
    <n v="0"/>
  </r>
  <r>
    <x v="3"/>
    <x v="29"/>
    <s v="Non Metropolitan Fire Authorities"/>
    <s v="E31000027"/>
    <x v="1"/>
    <x v="0"/>
    <x v="1"/>
    <n v="0"/>
  </r>
  <r>
    <x v="3"/>
    <x v="29"/>
    <s v="Non Metropolitan Fire Authorities"/>
    <s v="E31000027"/>
    <x v="1"/>
    <x v="0"/>
    <x v="2"/>
    <n v="0"/>
  </r>
  <r>
    <x v="3"/>
    <x v="29"/>
    <s v="Non Metropolitan Fire Authorities"/>
    <s v="E31000027"/>
    <x v="1"/>
    <x v="0"/>
    <x v="3"/>
    <n v="0"/>
  </r>
  <r>
    <x v="3"/>
    <x v="29"/>
    <s v="Non Metropolitan Fire Authorities"/>
    <s v="E31000027"/>
    <x v="1"/>
    <x v="0"/>
    <x v="4"/>
    <n v="2"/>
  </r>
  <r>
    <x v="3"/>
    <x v="29"/>
    <s v="Non Metropolitan Fire Authorities"/>
    <s v="E31000027"/>
    <x v="1"/>
    <x v="0"/>
    <x v="5"/>
    <n v="2"/>
  </r>
  <r>
    <x v="3"/>
    <x v="29"/>
    <s v="Non Metropolitan Fire Authorities"/>
    <s v="E31000027"/>
    <x v="1"/>
    <x v="0"/>
    <x v="6"/>
    <n v="15"/>
  </r>
  <r>
    <x v="3"/>
    <x v="29"/>
    <s v="Non Metropolitan Fire Authorities"/>
    <s v="E31000027"/>
    <x v="1"/>
    <x v="0"/>
    <x v="7"/>
    <n v="19"/>
  </r>
  <r>
    <x v="3"/>
    <x v="29"/>
    <s v="Non Metropolitan Fire Authorities"/>
    <s v="E31000027"/>
    <x v="0"/>
    <x v="1"/>
    <x v="2"/>
    <n v="0"/>
  </r>
  <r>
    <x v="3"/>
    <x v="29"/>
    <s v="Non Metropolitan Fire Authorities"/>
    <s v="E31000027"/>
    <x v="0"/>
    <x v="1"/>
    <x v="3"/>
    <n v="0"/>
  </r>
  <r>
    <x v="3"/>
    <x v="29"/>
    <s v="Non Metropolitan Fire Authorities"/>
    <s v="E31000027"/>
    <x v="0"/>
    <x v="1"/>
    <x v="4"/>
    <n v="32"/>
  </r>
  <r>
    <x v="3"/>
    <x v="29"/>
    <s v="Non Metropolitan Fire Authorities"/>
    <s v="E31000027"/>
    <x v="0"/>
    <x v="1"/>
    <x v="5"/>
    <n v="77"/>
  </r>
  <r>
    <x v="3"/>
    <x v="29"/>
    <s v="Non Metropolitan Fire Authorities"/>
    <s v="E31000027"/>
    <x v="0"/>
    <x v="1"/>
    <x v="6"/>
    <n v="236"/>
  </r>
  <r>
    <x v="3"/>
    <x v="29"/>
    <s v="Non Metropolitan Fire Authorities"/>
    <s v="E31000027"/>
    <x v="0"/>
    <x v="1"/>
    <x v="7"/>
    <n v="345"/>
  </r>
  <r>
    <x v="3"/>
    <x v="29"/>
    <s v="Non Metropolitan Fire Authorities"/>
    <s v="E31000027"/>
    <x v="1"/>
    <x v="1"/>
    <x v="2"/>
    <n v="0"/>
  </r>
  <r>
    <x v="3"/>
    <x v="29"/>
    <s v="Non Metropolitan Fire Authorities"/>
    <s v="E31000027"/>
    <x v="1"/>
    <x v="1"/>
    <x v="3"/>
    <n v="0"/>
  </r>
  <r>
    <x v="3"/>
    <x v="29"/>
    <s v="Non Metropolitan Fire Authorities"/>
    <s v="E31000027"/>
    <x v="1"/>
    <x v="1"/>
    <x v="4"/>
    <n v="0"/>
  </r>
  <r>
    <x v="3"/>
    <x v="29"/>
    <s v="Non Metropolitan Fire Authorities"/>
    <s v="E31000027"/>
    <x v="1"/>
    <x v="1"/>
    <x v="5"/>
    <n v="3"/>
  </r>
  <r>
    <x v="3"/>
    <x v="29"/>
    <s v="Non Metropolitan Fire Authorities"/>
    <s v="E31000027"/>
    <x v="1"/>
    <x v="1"/>
    <x v="6"/>
    <n v="10"/>
  </r>
  <r>
    <x v="3"/>
    <x v="29"/>
    <s v="Non Metropolitan Fire Authorities"/>
    <s v="E31000027"/>
    <x v="1"/>
    <x v="1"/>
    <x v="7"/>
    <n v="13"/>
  </r>
  <r>
    <x v="3"/>
    <x v="30"/>
    <s v="Non Metropolitan Fire Authorities"/>
    <s v="E31000028"/>
    <x v="0"/>
    <x v="0"/>
    <x v="0"/>
    <n v="1"/>
  </r>
  <r>
    <x v="3"/>
    <x v="30"/>
    <s v="Non Metropolitan Fire Authorities"/>
    <s v="E31000028"/>
    <x v="0"/>
    <x v="0"/>
    <x v="1"/>
    <n v="4"/>
  </r>
  <r>
    <x v="3"/>
    <x v="30"/>
    <s v="Non Metropolitan Fire Authorities"/>
    <s v="E31000028"/>
    <x v="0"/>
    <x v="0"/>
    <x v="2"/>
    <n v="9"/>
  </r>
  <r>
    <x v="3"/>
    <x v="30"/>
    <s v="Non Metropolitan Fire Authorities"/>
    <s v="E31000028"/>
    <x v="0"/>
    <x v="0"/>
    <x v="3"/>
    <n v="22"/>
  </r>
  <r>
    <x v="3"/>
    <x v="30"/>
    <s v="Non Metropolitan Fire Authorities"/>
    <s v="E31000028"/>
    <x v="0"/>
    <x v="0"/>
    <x v="4"/>
    <n v="37"/>
  </r>
  <r>
    <x v="3"/>
    <x v="30"/>
    <s v="Non Metropolitan Fire Authorities"/>
    <s v="E31000028"/>
    <x v="0"/>
    <x v="0"/>
    <x v="5"/>
    <n v="40"/>
  </r>
  <r>
    <x v="3"/>
    <x v="30"/>
    <s v="Non Metropolitan Fire Authorities"/>
    <s v="E31000028"/>
    <x v="0"/>
    <x v="0"/>
    <x v="6"/>
    <n v="149"/>
  </r>
  <r>
    <x v="3"/>
    <x v="30"/>
    <s v="Non Metropolitan Fire Authorities"/>
    <s v="E31000028"/>
    <x v="0"/>
    <x v="0"/>
    <x v="7"/>
    <n v="262"/>
  </r>
  <r>
    <x v="3"/>
    <x v="30"/>
    <s v="Non Metropolitan Fire Authorities"/>
    <s v="E31000028"/>
    <x v="1"/>
    <x v="0"/>
    <x v="0"/>
    <n v="1"/>
  </r>
  <r>
    <x v="3"/>
    <x v="30"/>
    <s v="Non Metropolitan Fire Authorities"/>
    <s v="E31000028"/>
    <x v="1"/>
    <x v="0"/>
    <x v="1"/>
    <n v="0"/>
  </r>
  <r>
    <x v="3"/>
    <x v="30"/>
    <s v="Non Metropolitan Fire Authorities"/>
    <s v="E31000028"/>
    <x v="1"/>
    <x v="0"/>
    <x v="2"/>
    <n v="0"/>
  </r>
  <r>
    <x v="3"/>
    <x v="30"/>
    <s v="Non Metropolitan Fire Authorities"/>
    <s v="E31000028"/>
    <x v="1"/>
    <x v="0"/>
    <x v="3"/>
    <n v="1"/>
  </r>
  <r>
    <x v="3"/>
    <x v="30"/>
    <s v="Non Metropolitan Fire Authorities"/>
    <s v="E31000028"/>
    <x v="1"/>
    <x v="0"/>
    <x v="4"/>
    <n v="1"/>
  </r>
  <r>
    <x v="3"/>
    <x v="30"/>
    <s v="Non Metropolitan Fire Authorities"/>
    <s v="E31000028"/>
    <x v="1"/>
    <x v="0"/>
    <x v="5"/>
    <n v="0"/>
  </r>
  <r>
    <x v="3"/>
    <x v="30"/>
    <s v="Non Metropolitan Fire Authorities"/>
    <s v="E31000028"/>
    <x v="1"/>
    <x v="0"/>
    <x v="6"/>
    <n v="10"/>
  </r>
  <r>
    <x v="3"/>
    <x v="30"/>
    <s v="Non Metropolitan Fire Authorities"/>
    <s v="E31000028"/>
    <x v="1"/>
    <x v="0"/>
    <x v="7"/>
    <n v="13"/>
  </r>
  <r>
    <x v="3"/>
    <x v="30"/>
    <s v="Non Metropolitan Fire Authorities"/>
    <s v="E31000028"/>
    <x v="0"/>
    <x v="1"/>
    <x v="2"/>
    <n v="0"/>
  </r>
  <r>
    <x v="3"/>
    <x v="30"/>
    <s v="Non Metropolitan Fire Authorities"/>
    <s v="E31000028"/>
    <x v="0"/>
    <x v="1"/>
    <x v="3"/>
    <n v="0"/>
  </r>
  <r>
    <x v="3"/>
    <x v="30"/>
    <s v="Non Metropolitan Fire Authorities"/>
    <s v="E31000028"/>
    <x v="0"/>
    <x v="1"/>
    <x v="4"/>
    <n v="17"/>
  </r>
  <r>
    <x v="3"/>
    <x v="30"/>
    <s v="Non Metropolitan Fire Authorities"/>
    <s v="E31000028"/>
    <x v="0"/>
    <x v="1"/>
    <x v="5"/>
    <n v="35"/>
  </r>
  <r>
    <x v="3"/>
    <x v="30"/>
    <s v="Non Metropolitan Fire Authorities"/>
    <s v="E31000028"/>
    <x v="0"/>
    <x v="1"/>
    <x v="6"/>
    <n v="163"/>
  </r>
  <r>
    <x v="3"/>
    <x v="30"/>
    <s v="Non Metropolitan Fire Authorities"/>
    <s v="E31000028"/>
    <x v="0"/>
    <x v="1"/>
    <x v="7"/>
    <n v="215"/>
  </r>
  <r>
    <x v="3"/>
    <x v="30"/>
    <s v="Non Metropolitan Fire Authorities"/>
    <s v="E31000028"/>
    <x v="1"/>
    <x v="1"/>
    <x v="2"/>
    <n v="0"/>
  </r>
  <r>
    <x v="3"/>
    <x v="30"/>
    <s v="Non Metropolitan Fire Authorities"/>
    <s v="E31000028"/>
    <x v="1"/>
    <x v="1"/>
    <x v="3"/>
    <n v="0"/>
  </r>
  <r>
    <x v="3"/>
    <x v="30"/>
    <s v="Non Metropolitan Fire Authorities"/>
    <s v="E31000028"/>
    <x v="1"/>
    <x v="1"/>
    <x v="4"/>
    <n v="3"/>
  </r>
  <r>
    <x v="3"/>
    <x v="30"/>
    <s v="Non Metropolitan Fire Authorities"/>
    <s v="E31000028"/>
    <x v="1"/>
    <x v="1"/>
    <x v="5"/>
    <n v="3"/>
  </r>
  <r>
    <x v="3"/>
    <x v="30"/>
    <s v="Non Metropolitan Fire Authorities"/>
    <s v="E31000028"/>
    <x v="1"/>
    <x v="1"/>
    <x v="6"/>
    <n v="20"/>
  </r>
  <r>
    <x v="3"/>
    <x v="30"/>
    <s v="Non Metropolitan Fire Authorities"/>
    <s v="E31000028"/>
    <x v="1"/>
    <x v="1"/>
    <x v="7"/>
    <n v="26"/>
  </r>
  <r>
    <x v="3"/>
    <x v="31"/>
    <s v="Non Metropolitan Fire Authorities"/>
    <s v="E31000029"/>
    <x v="0"/>
    <x v="0"/>
    <x v="0"/>
    <n v="3"/>
  </r>
  <r>
    <x v="3"/>
    <x v="31"/>
    <s v="Non Metropolitan Fire Authorities"/>
    <s v="E31000029"/>
    <x v="0"/>
    <x v="0"/>
    <x v="1"/>
    <n v="1"/>
  </r>
  <r>
    <x v="3"/>
    <x v="31"/>
    <s v="Non Metropolitan Fire Authorities"/>
    <s v="E31000029"/>
    <x v="0"/>
    <x v="0"/>
    <x v="2"/>
    <n v="3"/>
  </r>
  <r>
    <x v="3"/>
    <x v="31"/>
    <s v="Non Metropolitan Fire Authorities"/>
    <s v="E31000029"/>
    <x v="0"/>
    <x v="0"/>
    <x v="3"/>
    <n v="10"/>
  </r>
  <r>
    <x v="3"/>
    <x v="31"/>
    <s v="Non Metropolitan Fire Authorities"/>
    <s v="E31000029"/>
    <x v="0"/>
    <x v="0"/>
    <x v="4"/>
    <n v="18"/>
  </r>
  <r>
    <x v="3"/>
    <x v="31"/>
    <s v="Non Metropolitan Fire Authorities"/>
    <s v="E31000029"/>
    <x v="0"/>
    <x v="0"/>
    <x v="5"/>
    <n v="19"/>
  </r>
  <r>
    <x v="3"/>
    <x v="31"/>
    <s v="Non Metropolitan Fire Authorities"/>
    <s v="E31000029"/>
    <x v="0"/>
    <x v="0"/>
    <x v="6"/>
    <n v="71"/>
  </r>
  <r>
    <x v="3"/>
    <x v="31"/>
    <s v="Non Metropolitan Fire Authorities"/>
    <s v="E31000029"/>
    <x v="0"/>
    <x v="0"/>
    <x v="7"/>
    <n v="125"/>
  </r>
  <r>
    <x v="3"/>
    <x v="31"/>
    <s v="Non Metropolitan Fire Authorities"/>
    <s v="E31000029"/>
    <x v="1"/>
    <x v="0"/>
    <x v="0"/>
    <n v="0"/>
  </r>
  <r>
    <x v="3"/>
    <x v="31"/>
    <s v="Non Metropolitan Fire Authorities"/>
    <s v="E31000029"/>
    <x v="1"/>
    <x v="0"/>
    <x v="1"/>
    <n v="0"/>
  </r>
  <r>
    <x v="3"/>
    <x v="31"/>
    <s v="Non Metropolitan Fire Authorities"/>
    <s v="E31000029"/>
    <x v="1"/>
    <x v="0"/>
    <x v="2"/>
    <n v="0"/>
  </r>
  <r>
    <x v="3"/>
    <x v="31"/>
    <s v="Non Metropolitan Fire Authorities"/>
    <s v="E31000029"/>
    <x v="1"/>
    <x v="0"/>
    <x v="3"/>
    <n v="0"/>
  </r>
  <r>
    <x v="3"/>
    <x v="31"/>
    <s v="Non Metropolitan Fire Authorities"/>
    <s v="E31000029"/>
    <x v="1"/>
    <x v="0"/>
    <x v="4"/>
    <n v="2"/>
  </r>
  <r>
    <x v="3"/>
    <x v="31"/>
    <s v="Non Metropolitan Fire Authorities"/>
    <s v="E31000029"/>
    <x v="1"/>
    <x v="0"/>
    <x v="5"/>
    <n v="3"/>
  </r>
  <r>
    <x v="3"/>
    <x v="31"/>
    <s v="Non Metropolitan Fire Authorities"/>
    <s v="E31000029"/>
    <x v="1"/>
    <x v="0"/>
    <x v="6"/>
    <n v="8"/>
  </r>
  <r>
    <x v="3"/>
    <x v="31"/>
    <s v="Non Metropolitan Fire Authorities"/>
    <s v="E31000029"/>
    <x v="1"/>
    <x v="0"/>
    <x v="7"/>
    <n v="13"/>
  </r>
  <r>
    <x v="3"/>
    <x v="31"/>
    <s v="Non Metropolitan Fire Authorities"/>
    <s v="E31000029"/>
    <x v="0"/>
    <x v="1"/>
    <x v="2"/>
    <n v="0"/>
  </r>
  <r>
    <x v="3"/>
    <x v="31"/>
    <s v="Non Metropolitan Fire Authorities"/>
    <s v="E31000029"/>
    <x v="0"/>
    <x v="1"/>
    <x v="3"/>
    <n v="0"/>
  </r>
  <r>
    <x v="3"/>
    <x v="31"/>
    <s v="Non Metropolitan Fire Authorities"/>
    <s v="E31000029"/>
    <x v="0"/>
    <x v="1"/>
    <x v="4"/>
    <n v="14"/>
  </r>
  <r>
    <x v="3"/>
    <x v="31"/>
    <s v="Non Metropolitan Fire Authorities"/>
    <s v="E31000029"/>
    <x v="0"/>
    <x v="1"/>
    <x v="5"/>
    <n v="38"/>
  </r>
  <r>
    <x v="3"/>
    <x v="31"/>
    <s v="Non Metropolitan Fire Authorities"/>
    <s v="E31000029"/>
    <x v="0"/>
    <x v="1"/>
    <x v="6"/>
    <n v="124"/>
  </r>
  <r>
    <x v="3"/>
    <x v="31"/>
    <s v="Non Metropolitan Fire Authorities"/>
    <s v="E31000029"/>
    <x v="0"/>
    <x v="1"/>
    <x v="7"/>
    <n v="176"/>
  </r>
  <r>
    <x v="3"/>
    <x v="31"/>
    <s v="Non Metropolitan Fire Authorities"/>
    <s v="E31000029"/>
    <x v="1"/>
    <x v="1"/>
    <x v="2"/>
    <n v="0"/>
  </r>
  <r>
    <x v="3"/>
    <x v="31"/>
    <s v="Non Metropolitan Fire Authorities"/>
    <s v="E31000029"/>
    <x v="1"/>
    <x v="1"/>
    <x v="3"/>
    <n v="0"/>
  </r>
  <r>
    <x v="3"/>
    <x v="31"/>
    <s v="Non Metropolitan Fire Authorities"/>
    <s v="E31000029"/>
    <x v="1"/>
    <x v="1"/>
    <x v="4"/>
    <n v="2"/>
  </r>
  <r>
    <x v="3"/>
    <x v="31"/>
    <s v="Non Metropolitan Fire Authorities"/>
    <s v="E31000029"/>
    <x v="1"/>
    <x v="1"/>
    <x v="5"/>
    <n v="0"/>
  </r>
  <r>
    <x v="3"/>
    <x v="31"/>
    <s v="Non Metropolitan Fire Authorities"/>
    <s v="E31000029"/>
    <x v="1"/>
    <x v="1"/>
    <x v="6"/>
    <n v="7"/>
  </r>
  <r>
    <x v="3"/>
    <x v="31"/>
    <s v="Non Metropolitan Fire Authorities"/>
    <s v="E31000029"/>
    <x v="1"/>
    <x v="1"/>
    <x v="7"/>
    <n v="9"/>
  </r>
  <r>
    <x v="3"/>
    <x v="32"/>
    <s v="Non Metropolitan Fire Authorities"/>
    <s v="E31000030"/>
    <x v="0"/>
    <x v="0"/>
    <x v="0"/>
    <n v="3"/>
  </r>
  <r>
    <x v="3"/>
    <x v="32"/>
    <s v="Non Metropolitan Fire Authorities"/>
    <s v="E31000030"/>
    <x v="0"/>
    <x v="0"/>
    <x v="1"/>
    <n v="4"/>
  </r>
  <r>
    <x v="3"/>
    <x v="32"/>
    <s v="Non Metropolitan Fire Authorities"/>
    <s v="E31000030"/>
    <x v="0"/>
    <x v="0"/>
    <x v="2"/>
    <n v="5"/>
  </r>
  <r>
    <x v="3"/>
    <x v="32"/>
    <s v="Non Metropolitan Fire Authorities"/>
    <s v="E31000030"/>
    <x v="0"/>
    <x v="0"/>
    <x v="3"/>
    <n v="30"/>
  </r>
  <r>
    <x v="3"/>
    <x v="32"/>
    <s v="Non Metropolitan Fire Authorities"/>
    <s v="E31000030"/>
    <x v="0"/>
    <x v="0"/>
    <x v="4"/>
    <n v="83"/>
  </r>
  <r>
    <x v="3"/>
    <x v="32"/>
    <s v="Non Metropolitan Fire Authorities"/>
    <s v="E31000030"/>
    <x v="0"/>
    <x v="0"/>
    <x v="5"/>
    <n v="69"/>
  </r>
  <r>
    <x v="3"/>
    <x v="32"/>
    <s v="Non Metropolitan Fire Authorities"/>
    <s v="E31000030"/>
    <x v="0"/>
    <x v="0"/>
    <x v="6"/>
    <n v="280"/>
  </r>
  <r>
    <x v="3"/>
    <x v="32"/>
    <s v="Non Metropolitan Fire Authorities"/>
    <s v="E31000030"/>
    <x v="0"/>
    <x v="0"/>
    <x v="7"/>
    <n v="474"/>
  </r>
  <r>
    <x v="3"/>
    <x v="32"/>
    <s v="Non Metropolitan Fire Authorities"/>
    <s v="E31000030"/>
    <x v="1"/>
    <x v="0"/>
    <x v="0"/>
    <n v="0"/>
  </r>
  <r>
    <x v="3"/>
    <x v="32"/>
    <s v="Non Metropolitan Fire Authorities"/>
    <s v="E31000030"/>
    <x v="1"/>
    <x v="0"/>
    <x v="1"/>
    <n v="0"/>
  </r>
  <r>
    <x v="3"/>
    <x v="32"/>
    <s v="Non Metropolitan Fire Authorities"/>
    <s v="E31000030"/>
    <x v="1"/>
    <x v="0"/>
    <x v="2"/>
    <n v="1"/>
  </r>
  <r>
    <x v="3"/>
    <x v="32"/>
    <s v="Non Metropolitan Fire Authorities"/>
    <s v="E31000030"/>
    <x v="1"/>
    <x v="0"/>
    <x v="3"/>
    <n v="0"/>
  </r>
  <r>
    <x v="3"/>
    <x v="32"/>
    <s v="Non Metropolitan Fire Authorities"/>
    <s v="E31000030"/>
    <x v="1"/>
    <x v="0"/>
    <x v="4"/>
    <n v="1"/>
  </r>
  <r>
    <x v="3"/>
    <x v="32"/>
    <s v="Non Metropolitan Fire Authorities"/>
    <s v="E31000030"/>
    <x v="1"/>
    <x v="0"/>
    <x v="5"/>
    <n v="3"/>
  </r>
  <r>
    <x v="3"/>
    <x v="32"/>
    <s v="Non Metropolitan Fire Authorities"/>
    <s v="E31000030"/>
    <x v="1"/>
    <x v="0"/>
    <x v="6"/>
    <n v="18"/>
  </r>
  <r>
    <x v="3"/>
    <x v="32"/>
    <s v="Non Metropolitan Fire Authorities"/>
    <s v="E31000030"/>
    <x v="1"/>
    <x v="0"/>
    <x v="7"/>
    <n v="23"/>
  </r>
  <r>
    <x v="3"/>
    <x v="32"/>
    <s v="Non Metropolitan Fire Authorities"/>
    <s v="E31000030"/>
    <x v="0"/>
    <x v="1"/>
    <x v="2"/>
    <n v="0"/>
  </r>
  <r>
    <x v="3"/>
    <x v="32"/>
    <s v="Non Metropolitan Fire Authorities"/>
    <s v="E31000030"/>
    <x v="0"/>
    <x v="1"/>
    <x v="3"/>
    <n v="0"/>
  </r>
  <r>
    <x v="3"/>
    <x v="32"/>
    <s v="Non Metropolitan Fire Authorities"/>
    <s v="E31000030"/>
    <x v="0"/>
    <x v="1"/>
    <x v="4"/>
    <n v="16"/>
  </r>
  <r>
    <x v="3"/>
    <x v="32"/>
    <s v="Non Metropolitan Fire Authorities"/>
    <s v="E31000030"/>
    <x v="0"/>
    <x v="1"/>
    <x v="5"/>
    <n v="41"/>
  </r>
  <r>
    <x v="3"/>
    <x v="32"/>
    <s v="Non Metropolitan Fire Authorities"/>
    <s v="E31000030"/>
    <x v="0"/>
    <x v="1"/>
    <x v="6"/>
    <n v="201"/>
  </r>
  <r>
    <x v="3"/>
    <x v="32"/>
    <s v="Non Metropolitan Fire Authorities"/>
    <s v="E31000030"/>
    <x v="0"/>
    <x v="1"/>
    <x v="7"/>
    <n v="258"/>
  </r>
  <r>
    <x v="3"/>
    <x v="32"/>
    <s v="Non Metropolitan Fire Authorities"/>
    <s v="E31000030"/>
    <x v="1"/>
    <x v="1"/>
    <x v="2"/>
    <n v="0"/>
  </r>
  <r>
    <x v="3"/>
    <x v="32"/>
    <s v="Non Metropolitan Fire Authorities"/>
    <s v="E31000030"/>
    <x v="1"/>
    <x v="1"/>
    <x v="3"/>
    <n v="0"/>
  </r>
  <r>
    <x v="3"/>
    <x v="32"/>
    <s v="Non Metropolitan Fire Authorities"/>
    <s v="E31000030"/>
    <x v="1"/>
    <x v="1"/>
    <x v="4"/>
    <n v="0"/>
  </r>
  <r>
    <x v="3"/>
    <x v="32"/>
    <s v="Non Metropolitan Fire Authorities"/>
    <s v="E31000030"/>
    <x v="1"/>
    <x v="1"/>
    <x v="5"/>
    <n v="1"/>
  </r>
  <r>
    <x v="3"/>
    <x v="32"/>
    <s v="Non Metropolitan Fire Authorities"/>
    <s v="E31000030"/>
    <x v="1"/>
    <x v="1"/>
    <x v="6"/>
    <n v="4"/>
  </r>
  <r>
    <x v="3"/>
    <x v="32"/>
    <s v="Non Metropolitan Fire Authorities"/>
    <s v="E31000030"/>
    <x v="1"/>
    <x v="1"/>
    <x v="7"/>
    <n v="5"/>
  </r>
  <r>
    <x v="3"/>
    <x v="33"/>
    <s v="Non Metropolitan Fire Authorities"/>
    <s v="E31000031"/>
    <x v="0"/>
    <x v="0"/>
    <x v="0"/>
    <n v="3"/>
  </r>
  <r>
    <x v="3"/>
    <x v="33"/>
    <s v="Non Metropolitan Fire Authorities"/>
    <s v="E31000031"/>
    <x v="0"/>
    <x v="0"/>
    <x v="1"/>
    <n v="2"/>
  </r>
  <r>
    <x v="3"/>
    <x v="33"/>
    <s v="Non Metropolitan Fire Authorities"/>
    <s v="E31000031"/>
    <x v="0"/>
    <x v="0"/>
    <x v="2"/>
    <n v="10"/>
  </r>
  <r>
    <x v="3"/>
    <x v="33"/>
    <s v="Non Metropolitan Fire Authorities"/>
    <s v="E31000031"/>
    <x v="0"/>
    <x v="0"/>
    <x v="3"/>
    <n v="26"/>
  </r>
  <r>
    <x v="3"/>
    <x v="33"/>
    <s v="Non Metropolitan Fire Authorities"/>
    <s v="E31000031"/>
    <x v="0"/>
    <x v="0"/>
    <x v="4"/>
    <n v="49"/>
  </r>
  <r>
    <x v="3"/>
    <x v="33"/>
    <s v="Non Metropolitan Fire Authorities"/>
    <s v="E31000031"/>
    <x v="0"/>
    <x v="0"/>
    <x v="5"/>
    <n v="27"/>
  </r>
  <r>
    <x v="3"/>
    <x v="33"/>
    <s v="Non Metropolitan Fire Authorities"/>
    <s v="E31000031"/>
    <x v="0"/>
    <x v="0"/>
    <x v="6"/>
    <n v="104"/>
  </r>
  <r>
    <x v="3"/>
    <x v="33"/>
    <s v="Non Metropolitan Fire Authorities"/>
    <s v="E31000031"/>
    <x v="0"/>
    <x v="0"/>
    <x v="7"/>
    <n v="221"/>
  </r>
  <r>
    <x v="3"/>
    <x v="33"/>
    <s v="Non Metropolitan Fire Authorities"/>
    <s v="E31000031"/>
    <x v="1"/>
    <x v="0"/>
    <x v="0"/>
    <n v="0"/>
  </r>
  <r>
    <x v="3"/>
    <x v="33"/>
    <s v="Non Metropolitan Fire Authorities"/>
    <s v="E31000031"/>
    <x v="1"/>
    <x v="0"/>
    <x v="1"/>
    <n v="0"/>
  </r>
  <r>
    <x v="3"/>
    <x v="33"/>
    <s v="Non Metropolitan Fire Authorities"/>
    <s v="E31000031"/>
    <x v="1"/>
    <x v="0"/>
    <x v="2"/>
    <n v="0"/>
  </r>
  <r>
    <x v="3"/>
    <x v="33"/>
    <s v="Non Metropolitan Fire Authorities"/>
    <s v="E31000031"/>
    <x v="1"/>
    <x v="0"/>
    <x v="3"/>
    <n v="1"/>
  </r>
  <r>
    <x v="3"/>
    <x v="33"/>
    <s v="Non Metropolitan Fire Authorities"/>
    <s v="E31000031"/>
    <x v="1"/>
    <x v="0"/>
    <x v="4"/>
    <n v="2"/>
  </r>
  <r>
    <x v="3"/>
    <x v="33"/>
    <s v="Non Metropolitan Fire Authorities"/>
    <s v="E31000031"/>
    <x v="1"/>
    <x v="0"/>
    <x v="5"/>
    <n v="0"/>
  </r>
  <r>
    <x v="3"/>
    <x v="33"/>
    <s v="Non Metropolitan Fire Authorities"/>
    <s v="E31000031"/>
    <x v="1"/>
    <x v="0"/>
    <x v="6"/>
    <n v="5"/>
  </r>
  <r>
    <x v="3"/>
    <x v="33"/>
    <s v="Non Metropolitan Fire Authorities"/>
    <s v="E31000031"/>
    <x v="1"/>
    <x v="0"/>
    <x v="7"/>
    <n v="8"/>
  </r>
  <r>
    <x v="3"/>
    <x v="33"/>
    <s v="Non Metropolitan Fire Authorities"/>
    <s v="E31000031"/>
    <x v="0"/>
    <x v="1"/>
    <x v="2"/>
    <n v="0"/>
  </r>
  <r>
    <x v="3"/>
    <x v="33"/>
    <s v="Non Metropolitan Fire Authorities"/>
    <s v="E31000031"/>
    <x v="0"/>
    <x v="1"/>
    <x v="3"/>
    <n v="0"/>
  </r>
  <r>
    <x v="3"/>
    <x v="33"/>
    <s v="Non Metropolitan Fire Authorities"/>
    <s v="E31000031"/>
    <x v="0"/>
    <x v="1"/>
    <x v="4"/>
    <n v="22"/>
  </r>
  <r>
    <x v="3"/>
    <x v="33"/>
    <s v="Non Metropolitan Fire Authorities"/>
    <s v="E31000031"/>
    <x v="0"/>
    <x v="1"/>
    <x v="5"/>
    <n v="54"/>
  </r>
  <r>
    <x v="3"/>
    <x v="33"/>
    <s v="Non Metropolitan Fire Authorities"/>
    <s v="E31000031"/>
    <x v="0"/>
    <x v="1"/>
    <x v="6"/>
    <n v="213"/>
  </r>
  <r>
    <x v="3"/>
    <x v="33"/>
    <s v="Non Metropolitan Fire Authorities"/>
    <s v="E31000031"/>
    <x v="0"/>
    <x v="1"/>
    <x v="7"/>
    <n v="289"/>
  </r>
  <r>
    <x v="3"/>
    <x v="33"/>
    <s v="Non Metropolitan Fire Authorities"/>
    <s v="E31000031"/>
    <x v="1"/>
    <x v="1"/>
    <x v="2"/>
    <n v="0"/>
  </r>
  <r>
    <x v="3"/>
    <x v="33"/>
    <s v="Non Metropolitan Fire Authorities"/>
    <s v="E31000031"/>
    <x v="1"/>
    <x v="1"/>
    <x v="3"/>
    <n v="0"/>
  </r>
  <r>
    <x v="3"/>
    <x v="33"/>
    <s v="Non Metropolitan Fire Authorities"/>
    <s v="E31000031"/>
    <x v="1"/>
    <x v="1"/>
    <x v="4"/>
    <n v="0"/>
  </r>
  <r>
    <x v="3"/>
    <x v="33"/>
    <s v="Non Metropolitan Fire Authorities"/>
    <s v="E31000031"/>
    <x v="1"/>
    <x v="1"/>
    <x v="5"/>
    <n v="2"/>
  </r>
  <r>
    <x v="3"/>
    <x v="33"/>
    <s v="Non Metropolitan Fire Authorities"/>
    <s v="E31000031"/>
    <x v="1"/>
    <x v="1"/>
    <x v="6"/>
    <n v="30"/>
  </r>
  <r>
    <x v="3"/>
    <x v="33"/>
    <s v="Non Metropolitan Fire Authorities"/>
    <s v="E31000031"/>
    <x v="1"/>
    <x v="1"/>
    <x v="7"/>
    <n v="32"/>
  </r>
  <r>
    <x v="3"/>
    <x v="34"/>
    <s v="Non Metropolitan Fire Authorities"/>
    <s v="E31000032"/>
    <x v="0"/>
    <x v="0"/>
    <x v="0"/>
    <n v="2"/>
  </r>
  <r>
    <x v="3"/>
    <x v="34"/>
    <s v="Non Metropolitan Fire Authorities"/>
    <s v="E31000032"/>
    <x v="0"/>
    <x v="0"/>
    <x v="1"/>
    <n v="4"/>
  </r>
  <r>
    <x v="3"/>
    <x v="34"/>
    <s v="Non Metropolitan Fire Authorities"/>
    <s v="E31000032"/>
    <x v="0"/>
    <x v="0"/>
    <x v="2"/>
    <n v="5"/>
  </r>
  <r>
    <x v="3"/>
    <x v="34"/>
    <s v="Non Metropolitan Fire Authorities"/>
    <s v="E31000032"/>
    <x v="0"/>
    <x v="0"/>
    <x v="3"/>
    <n v="13"/>
  </r>
  <r>
    <x v="3"/>
    <x v="34"/>
    <s v="Non Metropolitan Fire Authorities"/>
    <s v="E31000032"/>
    <x v="0"/>
    <x v="0"/>
    <x v="4"/>
    <n v="27"/>
  </r>
  <r>
    <x v="3"/>
    <x v="34"/>
    <s v="Non Metropolitan Fire Authorities"/>
    <s v="E31000032"/>
    <x v="0"/>
    <x v="0"/>
    <x v="5"/>
    <n v="21"/>
  </r>
  <r>
    <x v="3"/>
    <x v="34"/>
    <s v="Non Metropolitan Fire Authorities"/>
    <s v="E31000032"/>
    <x v="0"/>
    <x v="0"/>
    <x v="6"/>
    <n v="87"/>
  </r>
  <r>
    <x v="3"/>
    <x v="34"/>
    <s v="Non Metropolitan Fire Authorities"/>
    <s v="E31000032"/>
    <x v="0"/>
    <x v="0"/>
    <x v="7"/>
    <n v="159"/>
  </r>
  <r>
    <x v="3"/>
    <x v="34"/>
    <s v="Non Metropolitan Fire Authorities"/>
    <s v="E31000032"/>
    <x v="1"/>
    <x v="0"/>
    <x v="0"/>
    <n v="1"/>
  </r>
  <r>
    <x v="3"/>
    <x v="34"/>
    <s v="Non Metropolitan Fire Authorities"/>
    <s v="E31000032"/>
    <x v="1"/>
    <x v="0"/>
    <x v="1"/>
    <n v="0"/>
  </r>
  <r>
    <x v="3"/>
    <x v="34"/>
    <s v="Non Metropolitan Fire Authorities"/>
    <s v="E31000032"/>
    <x v="1"/>
    <x v="0"/>
    <x v="2"/>
    <n v="0"/>
  </r>
  <r>
    <x v="3"/>
    <x v="34"/>
    <s v="Non Metropolitan Fire Authorities"/>
    <s v="E31000032"/>
    <x v="1"/>
    <x v="0"/>
    <x v="3"/>
    <n v="0"/>
  </r>
  <r>
    <x v="3"/>
    <x v="34"/>
    <s v="Non Metropolitan Fire Authorities"/>
    <s v="E31000032"/>
    <x v="1"/>
    <x v="0"/>
    <x v="4"/>
    <n v="0"/>
  </r>
  <r>
    <x v="3"/>
    <x v="34"/>
    <s v="Non Metropolitan Fire Authorities"/>
    <s v="E31000032"/>
    <x v="1"/>
    <x v="0"/>
    <x v="5"/>
    <n v="1"/>
  </r>
  <r>
    <x v="3"/>
    <x v="34"/>
    <s v="Non Metropolitan Fire Authorities"/>
    <s v="E31000032"/>
    <x v="1"/>
    <x v="0"/>
    <x v="6"/>
    <n v="7"/>
  </r>
  <r>
    <x v="3"/>
    <x v="34"/>
    <s v="Non Metropolitan Fire Authorities"/>
    <s v="E31000032"/>
    <x v="1"/>
    <x v="0"/>
    <x v="7"/>
    <n v="9"/>
  </r>
  <r>
    <x v="3"/>
    <x v="34"/>
    <s v="Non Metropolitan Fire Authorities"/>
    <s v="E31000032"/>
    <x v="0"/>
    <x v="1"/>
    <x v="2"/>
    <n v="0"/>
  </r>
  <r>
    <x v="3"/>
    <x v="34"/>
    <s v="Non Metropolitan Fire Authorities"/>
    <s v="E31000032"/>
    <x v="0"/>
    <x v="1"/>
    <x v="3"/>
    <n v="0"/>
  </r>
  <r>
    <x v="3"/>
    <x v="34"/>
    <s v="Non Metropolitan Fire Authorities"/>
    <s v="E31000032"/>
    <x v="0"/>
    <x v="1"/>
    <x v="4"/>
    <n v="22"/>
  </r>
  <r>
    <x v="3"/>
    <x v="34"/>
    <s v="Non Metropolitan Fire Authorities"/>
    <s v="E31000032"/>
    <x v="0"/>
    <x v="1"/>
    <x v="5"/>
    <n v="54"/>
  </r>
  <r>
    <x v="3"/>
    <x v="34"/>
    <s v="Non Metropolitan Fire Authorities"/>
    <s v="E31000032"/>
    <x v="0"/>
    <x v="1"/>
    <x v="6"/>
    <n v="225"/>
  </r>
  <r>
    <x v="3"/>
    <x v="34"/>
    <s v="Non Metropolitan Fire Authorities"/>
    <s v="E31000032"/>
    <x v="0"/>
    <x v="1"/>
    <x v="7"/>
    <n v="301"/>
  </r>
  <r>
    <x v="3"/>
    <x v="34"/>
    <s v="Non Metropolitan Fire Authorities"/>
    <s v="E31000032"/>
    <x v="1"/>
    <x v="1"/>
    <x v="2"/>
    <n v="0"/>
  </r>
  <r>
    <x v="3"/>
    <x v="34"/>
    <s v="Non Metropolitan Fire Authorities"/>
    <s v="E31000032"/>
    <x v="1"/>
    <x v="1"/>
    <x v="3"/>
    <n v="0"/>
  </r>
  <r>
    <x v="3"/>
    <x v="34"/>
    <s v="Non Metropolitan Fire Authorities"/>
    <s v="E31000032"/>
    <x v="1"/>
    <x v="1"/>
    <x v="4"/>
    <n v="0"/>
  </r>
  <r>
    <x v="3"/>
    <x v="34"/>
    <s v="Non Metropolitan Fire Authorities"/>
    <s v="E31000032"/>
    <x v="1"/>
    <x v="1"/>
    <x v="5"/>
    <n v="0"/>
  </r>
  <r>
    <x v="3"/>
    <x v="34"/>
    <s v="Non Metropolitan Fire Authorities"/>
    <s v="E31000032"/>
    <x v="1"/>
    <x v="1"/>
    <x v="6"/>
    <n v="15"/>
  </r>
  <r>
    <x v="3"/>
    <x v="34"/>
    <s v="Non Metropolitan Fire Authorities"/>
    <s v="E31000032"/>
    <x v="1"/>
    <x v="1"/>
    <x v="7"/>
    <n v="15"/>
  </r>
  <r>
    <x v="3"/>
    <x v="35"/>
    <s v="Metropolitan Fire Authorities"/>
    <s v="E31000042"/>
    <x v="0"/>
    <x v="0"/>
    <x v="0"/>
    <n v="3"/>
  </r>
  <r>
    <x v="3"/>
    <x v="35"/>
    <s v="Metropolitan Fire Authorities"/>
    <s v="E31000042"/>
    <x v="0"/>
    <x v="0"/>
    <x v="1"/>
    <n v="4"/>
  </r>
  <r>
    <x v="3"/>
    <x v="35"/>
    <s v="Metropolitan Fire Authorities"/>
    <s v="E31000042"/>
    <x v="0"/>
    <x v="0"/>
    <x v="2"/>
    <n v="8"/>
  </r>
  <r>
    <x v="3"/>
    <x v="35"/>
    <s v="Metropolitan Fire Authorities"/>
    <s v="E31000042"/>
    <x v="0"/>
    <x v="0"/>
    <x v="3"/>
    <n v="22"/>
  </r>
  <r>
    <x v="3"/>
    <x v="35"/>
    <s v="Metropolitan Fire Authorities"/>
    <s v="E31000042"/>
    <x v="0"/>
    <x v="0"/>
    <x v="4"/>
    <n v="86"/>
  </r>
  <r>
    <x v="3"/>
    <x v="35"/>
    <s v="Metropolitan Fire Authorities"/>
    <s v="E31000042"/>
    <x v="0"/>
    <x v="0"/>
    <x v="5"/>
    <n v="72"/>
  </r>
  <r>
    <x v="3"/>
    <x v="35"/>
    <s v="Metropolitan Fire Authorities"/>
    <s v="E31000042"/>
    <x v="0"/>
    <x v="0"/>
    <x v="6"/>
    <n v="357"/>
  </r>
  <r>
    <x v="3"/>
    <x v="35"/>
    <s v="Metropolitan Fire Authorities"/>
    <s v="E31000042"/>
    <x v="0"/>
    <x v="0"/>
    <x v="7"/>
    <n v="552"/>
  </r>
  <r>
    <x v="3"/>
    <x v="35"/>
    <s v="Metropolitan Fire Authorities"/>
    <s v="E31000042"/>
    <x v="1"/>
    <x v="0"/>
    <x v="0"/>
    <n v="0"/>
  </r>
  <r>
    <x v="3"/>
    <x v="35"/>
    <s v="Metropolitan Fire Authorities"/>
    <s v="E31000042"/>
    <x v="1"/>
    <x v="0"/>
    <x v="1"/>
    <n v="0"/>
  </r>
  <r>
    <x v="3"/>
    <x v="35"/>
    <s v="Metropolitan Fire Authorities"/>
    <s v="E31000042"/>
    <x v="1"/>
    <x v="0"/>
    <x v="2"/>
    <n v="1"/>
  </r>
  <r>
    <x v="3"/>
    <x v="35"/>
    <s v="Metropolitan Fire Authorities"/>
    <s v="E31000042"/>
    <x v="1"/>
    <x v="0"/>
    <x v="3"/>
    <n v="1"/>
  </r>
  <r>
    <x v="3"/>
    <x v="35"/>
    <s v="Metropolitan Fire Authorities"/>
    <s v="E31000042"/>
    <x v="1"/>
    <x v="0"/>
    <x v="4"/>
    <n v="3"/>
  </r>
  <r>
    <x v="3"/>
    <x v="35"/>
    <s v="Metropolitan Fire Authorities"/>
    <s v="E31000042"/>
    <x v="1"/>
    <x v="0"/>
    <x v="5"/>
    <n v="8"/>
  </r>
  <r>
    <x v="3"/>
    <x v="35"/>
    <s v="Metropolitan Fire Authorities"/>
    <s v="E31000042"/>
    <x v="1"/>
    <x v="0"/>
    <x v="6"/>
    <n v="22"/>
  </r>
  <r>
    <x v="3"/>
    <x v="35"/>
    <s v="Metropolitan Fire Authorities"/>
    <s v="E31000042"/>
    <x v="1"/>
    <x v="0"/>
    <x v="7"/>
    <n v="35"/>
  </r>
  <r>
    <x v="3"/>
    <x v="35"/>
    <s v="Metropolitan Fire Authorities"/>
    <s v="E31000042"/>
    <x v="0"/>
    <x v="1"/>
    <x v="2"/>
    <n v="0"/>
  </r>
  <r>
    <x v="3"/>
    <x v="35"/>
    <s v="Metropolitan Fire Authorities"/>
    <s v="E31000042"/>
    <x v="0"/>
    <x v="1"/>
    <x v="3"/>
    <n v="0"/>
  </r>
  <r>
    <x v="3"/>
    <x v="35"/>
    <s v="Metropolitan Fire Authorities"/>
    <s v="E31000042"/>
    <x v="0"/>
    <x v="1"/>
    <x v="4"/>
    <n v="7"/>
  </r>
  <r>
    <x v="3"/>
    <x v="35"/>
    <s v="Metropolitan Fire Authorities"/>
    <s v="E31000042"/>
    <x v="0"/>
    <x v="1"/>
    <x v="5"/>
    <n v="17"/>
  </r>
  <r>
    <x v="3"/>
    <x v="35"/>
    <s v="Metropolitan Fire Authorities"/>
    <s v="E31000042"/>
    <x v="0"/>
    <x v="1"/>
    <x v="6"/>
    <n v="65"/>
  </r>
  <r>
    <x v="3"/>
    <x v="35"/>
    <s v="Metropolitan Fire Authorities"/>
    <s v="E31000042"/>
    <x v="0"/>
    <x v="1"/>
    <x v="7"/>
    <n v="89"/>
  </r>
  <r>
    <x v="3"/>
    <x v="35"/>
    <s v="Metropolitan Fire Authorities"/>
    <s v="E31000042"/>
    <x v="1"/>
    <x v="1"/>
    <x v="2"/>
    <n v="0"/>
  </r>
  <r>
    <x v="3"/>
    <x v="35"/>
    <s v="Metropolitan Fire Authorities"/>
    <s v="E31000042"/>
    <x v="1"/>
    <x v="1"/>
    <x v="3"/>
    <n v="0"/>
  </r>
  <r>
    <x v="3"/>
    <x v="35"/>
    <s v="Metropolitan Fire Authorities"/>
    <s v="E31000042"/>
    <x v="1"/>
    <x v="1"/>
    <x v="4"/>
    <n v="1"/>
  </r>
  <r>
    <x v="3"/>
    <x v="35"/>
    <s v="Metropolitan Fire Authorities"/>
    <s v="E31000042"/>
    <x v="1"/>
    <x v="1"/>
    <x v="5"/>
    <n v="1"/>
  </r>
  <r>
    <x v="3"/>
    <x v="35"/>
    <s v="Metropolitan Fire Authorities"/>
    <s v="E31000042"/>
    <x v="1"/>
    <x v="1"/>
    <x v="6"/>
    <n v="1"/>
  </r>
  <r>
    <x v="3"/>
    <x v="35"/>
    <s v="Metropolitan Fire Authorities"/>
    <s v="E31000042"/>
    <x v="1"/>
    <x v="1"/>
    <x v="7"/>
    <n v="3"/>
  </r>
  <r>
    <x v="3"/>
    <x v="36"/>
    <s v="Non Metropolitan Fire Authorities"/>
    <s v="E31000033"/>
    <x v="0"/>
    <x v="0"/>
    <x v="0"/>
    <n v="1"/>
  </r>
  <r>
    <x v="3"/>
    <x v="36"/>
    <s v="Non Metropolitan Fire Authorities"/>
    <s v="E31000033"/>
    <x v="0"/>
    <x v="0"/>
    <x v="1"/>
    <n v="3"/>
  </r>
  <r>
    <x v="3"/>
    <x v="36"/>
    <s v="Non Metropolitan Fire Authorities"/>
    <s v="E31000033"/>
    <x v="0"/>
    <x v="0"/>
    <x v="2"/>
    <n v="6"/>
  </r>
  <r>
    <x v="3"/>
    <x v="36"/>
    <s v="Non Metropolitan Fire Authorities"/>
    <s v="E31000033"/>
    <x v="0"/>
    <x v="0"/>
    <x v="3"/>
    <n v="28"/>
  </r>
  <r>
    <x v="3"/>
    <x v="36"/>
    <s v="Non Metropolitan Fire Authorities"/>
    <s v="E31000033"/>
    <x v="0"/>
    <x v="0"/>
    <x v="4"/>
    <n v="55"/>
  </r>
  <r>
    <x v="3"/>
    <x v="36"/>
    <s v="Non Metropolitan Fire Authorities"/>
    <s v="E31000033"/>
    <x v="0"/>
    <x v="0"/>
    <x v="5"/>
    <n v="50"/>
  </r>
  <r>
    <x v="3"/>
    <x v="36"/>
    <s v="Non Metropolitan Fire Authorities"/>
    <s v="E31000033"/>
    <x v="0"/>
    <x v="0"/>
    <x v="6"/>
    <n v="181"/>
  </r>
  <r>
    <x v="3"/>
    <x v="36"/>
    <s v="Non Metropolitan Fire Authorities"/>
    <s v="E31000033"/>
    <x v="0"/>
    <x v="0"/>
    <x v="7"/>
    <n v="324"/>
  </r>
  <r>
    <x v="3"/>
    <x v="36"/>
    <s v="Non Metropolitan Fire Authorities"/>
    <s v="E31000033"/>
    <x v="1"/>
    <x v="0"/>
    <x v="0"/>
    <n v="1"/>
  </r>
  <r>
    <x v="3"/>
    <x v="36"/>
    <s v="Non Metropolitan Fire Authorities"/>
    <s v="E31000033"/>
    <x v="1"/>
    <x v="0"/>
    <x v="1"/>
    <n v="0"/>
  </r>
  <r>
    <x v="3"/>
    <x v="36"/>
    <s v="Non Metropolitan Fire Authorities"/>
    <s v="E31000033"/>
    <x v="1"/>
    <x v="0"/>
    <x v="2"/>
    <n v="0"/>
  </r>
  <r>
    <x v="3"/>
    <x v="36"/>
    <s v="Non Metropolitan Fire Authorities"/>
    <s v="E31000033"/>
    <x v="1"/>
    <x v="0"/>
    <x v="3"/>
    <n v="1"/>
  </r>
  <r>
    <x v="3"/>
    <x v="36"/>
    <s v="Non Metropolitan Fire Authorities"/>
    <s v="E31000033"/>
    <x v="1"/>
    <x v="0"/>
    <x v="4"/>
    <n v="5"/>
  </r>
  <r>
    <x v="3"/>
    <x v="36"/>
    <s v="Non Metropolitan Fire Authorities"/>
    <s v="E31000033"/>
    <x v="1"/>
    <x v="0"/>
    <x v="5"/>
    <n v="2"/>
  </r>
  <r>
    <x v="3"/>
    <x v="36"/>
    <s v="Non Metropolitan Fire Authorities"/>
    <s v="E31000033"/>
    <x v="1"/>
    <x v="0"/>
    <x v="6"/>
    <n v="17"/>
  </r>
  <r>
    <x v="3"/>
    <x v="36"/>
    <s v="Non Metropolitan Fire Authorities"/>
    <s v="E31000033"/>
    <x v="1"/>
    <x v="0"/>
    <x v="7"/>
    <n v="26"/>
  </r>
  <r>
    <x v="3"/>
    <x v="36"/>
    <s v="Non Metropolitan Fire Authorities"/>
    <s v="E31000033"/>
    <x v="0"/>
    <x v="1"/>
    <x v="2"/>
    <n v="0"/>
  </r>
  <r>
    <x v="3"/>
    <x v="36"/>
    <s v="Non Metropolitan Fire Authorities"/>
    <s v="E31000033"/>
    <x v="0"/>
    <x v="1"/>
    <x v="3"/>
    <n v="0"/>
  </r>
  <r>
    <x v="3"/>
    <x v="36"/>
    <s v="Non Metropolitan Fire Authorities"/>
    <s v="E31000033"/>
    <x v="0"/>
    <x v="1"/>
    <x v="4"/>
    <n v="28"/>
  </r>
  <r>
    <x v="3"/>
    <x v="36"/>
    <s v="Non Metropolitan Fire Authorities"/>
    <s v="E31000033"/>
    <x v="0"/>
    <x v="1"/>
    <x v="5"/>
    <n v="68"/>
  </r>
  <r>
    <x v="3"/>
    <x v="36"/>
    <s v="Non Metropolitan Fire Authorities"/>
    <s v="E31000033"/>
    <x v="0"/>
    <x v="1"/>
    <x v="6"/>
    <n v="282"/>
  </r>
  <r>
    <x v="3"/>
    <x v="36"/>
    <s v="Non Metropolitan Fire Authorities"/>
    <s v="E31000033"/>
    <x v="0"/>
    <x v="1"/>
    <x v="7"/>
    <n v="378"/>
  </r>
  <r>
    <x v="3"/>
    <x v="36"/>
    <s v="Non Metropolitan Fire Authorities"/>
    <s v="E31000033"/>
    <x v="1"/>
    <x v="1"/>
    <x v="2"/>
    <n v="0"/>
  </r>
  <r>
    <x v="3"/>
    <x v="36"/>
    <s v="Non Metropolitan Fire Authorities"/>
    <s v="E31000033"/>
    <x v="1"/>
    <x v="1"/>
    <x v="3"/>
    <n v="0"/>
  </r>
  <r>
    <x v="3"/>
    <x v="36"/>
    <s v="Non Metropolitan Fire Authorities"/>
    <s v="E31000033"/>
    <x v="1"/>
    <x v="1"/>
    <x v="4"/>
    <n v="1"/>
  </r>
  <r>
    <x v="3"/>
    <x v="36"/>
    <s v="Non Metropolitan Fire Authorities"/>
    <s v="E31000033"/>
    <x v="1"/>
    <x v="1"/>
    <x v="5"/>
    <n v="3"/>
  </r>
  <r>
    <x v="3"/>
    <x v="36"/>
    <s v="Non Metropolitan Fire Authorities"/>
    <s v="E31000033"/>
    <x v="1"/>
    <x v="1"/>
    <x v="6"/>
    <n v="21"/>
  </r>
  <r>
    <x v="3"/>
    <x v="36"/>
    <s v="Non Metropolitan Fire Authorities"/>
    <s v="E31000033"/>
    <x v="1"/>
    <x v="1"/>
    <x v="7"/>
    <n v="25"/>
  </r>
  <r>
    <x v="3"/>
    <x v="37"/>
    <s v="Non Metropolitan Fire Authorities"/>
    <s v="E31000034"/>
    <x v="0"/>
    <x v="0"/>
    <x v="0"/>
    <n v="3"/>
  </r>
  <r>
    <x v="3"/>
    <x v="37"/>
    <s v="Non Metropolitan Fire Authorities"/>
    <s v="E31000034"/>
    <x v="0"/>
    <x v="0"/>
    <x v="1"/>
    <n v="3"/>
  </r>
  <r>
    <x v="3"/>
    <x v="37"/>
    <s v="Non Metropolitan Fire Authorities"/>
    <s v="E31000034"/>
    <x v="0"/>
    <x v="0"/>
    <x v="2"/>
    <n v="8"/>
  </r>
  <r>
    <x v="3"/>
    <x v="37"/>
    <s v="Non Metropolitan Fire Authorities"/>
    <s v="E31000034"/>
    <x v="0"/>
    <x v="0"/>
    <x v="3"/>
    <n v="20"/>
  </r>
  <r>
    <x v="3"/>
    <x v="37"/>
    <s v="Non Metropolitan Fire Authorities"/>
    <s v="E31000034"/>
    <x v="0"/>
    <x v="0"/>
    <x v="4"/>
    <n v="54"/>
  </r>
  <r>
    <x v="3"/>
    <x v="37"/>
    <s v="Non Metropolitan Fire Authorities"/>
    <s v="E31000034"/>
    <x v="0"/>
    <x v="0"/>
    <x v="5"/>
    <n v="32"/>
  </r>
  <r>
    <x v="3"/>
    <x v="37"/>
    <s v="Non Metropolitan Fire Authorities"/>
    <s v="E31000034"/>
    <x v="0"/>
    <x v="0"/>
    <x v="6"/>
    <n v="111"/>
  </r>
  <r>
    <x v="3"/>
    <x v="37"/>
    <s v="Non Metropolitan Fire Authorities"/>
    <s v="E31000034"/>
    <x v="0"/>
    <x v="0"/>
    <x v="7"/>
    <n v="231"/>
  </r>
  <r>
    <x v="3"/>
    <x v="37"/>
    <s v="Non Metropolitan Fire Authorities"/>
    <s v="E31000034"/>
    <x v="1"/>
    <x v="0"/>
    <x v="0"/>
    <n v="0"/>
  </r>
  <r>
    <x v="3"/>
    <x v="37"/>
    <s v="Non Metropolitan Fire Authorities"/>
    <s v="E31000034"/>
    <x v="1"/>
    <x v="0"/>
    <x v="1"/>
    <n v="0"/>
  </r>
  <r>
    <x v="3"/>
    <x v="37"/>
    <s v="Non Metropolitan Fire Authorities"/>
    <s v="E31000034"/>
    <x v="1"/>
    <x v="0"/>
    <x v="2"/>
    <n v="0"/>
  </r>
  <r>
    <x v="3"/>
    <x v="37"/>
    <s v="Non Metropolitan Fire Authorities"/>
    <s v="E31000034"/>
    <x v="1"/>
    <x v="0"/>
    <x v="3"/>
    <n v="1"/>
  </r>
  <r>
    <x v="3"/>
    <x v="37"/>
    <s v="Non Metropolitan Fire Authorities"/>
    <s v="E31000034"/>
    <x v="1"/>
    <x v="0"/>
    <x v="4"/>
    <n v="3"/>
  </r>
  <r>
    <x v="3"/>
    <x v="37"/>
    <s v="Non Metropolitan Fire Authorities"/>
    <s v="E31000034"/>
    <x v="1"/>
    <x v="0"/>
    <x v="5"/>
    <n v="1"/>
  </r>
  <r>
    <x v="3"/>
    <x v="37"/>
    <s v="Non Metropolitan Fire Authorities"/>
    <s v="E31000034"/>
    <x v="1"/>
    <x v="0"/>
    <x v="6"/>
    <n v="11"/>
  </r>
  <r>
    <x v="3"/>
    <x v="37"/>
    <s v="Non Metropolitan Fire Authorities"/>
    <s v="E31000034"/>
    <x v="1"/>
    <x v="0"/>
    <x v="7"/>
    <n v="16"/>
  </r>
  <r>
    <x v="3"/>
    <x v="37"/>
    <s v="Non Metropolitan Fire Authorities"/>
    <s v="E31000034"/>
    <x v="0"/>
    <x v="1"/>
    <x v="2"/>
    <n v="0"/>
  </r>
  <r>
    <x v="3"/>
    <x v="37"/>
    <s v="Non Metropolitan Fire Authorities"/>
    <s v="E31000034"/>
    <x v="0"/>
    <x v="1"/>
    <x v="3"/>
    <n v="0"/>
  </r>
  <r>
    <x v="3"/>
    <x v="37"/>
    <s v="Non Metropolitan Fire Authorities"/>
    <s v="E31000034"/>
    <x v="0"/>
    <x v="1"/>
    <x v="4"/>
    <n v="36"/>
  </r>
  <r>
    <x v="3"/>
    <x v="37"/>
    <s v="Non Metropolitan Fire Authorities"/>
    <s v="E31000034"/>
    <x v="0"/>
    <x v="1"/>
    <x v="5"/>
    <n v="90"/>
  </r>
  <r>
    <x v="3"/>
    <x v="37"/>
    <s v="Non Metropolitan Fire Authorities"/>
    <s v="E31000034"/>
    <x v="0"/>
    <x v="1"/>
    <x v="6"/>
    <n v="297"/>
  </r>
  <r>
    <x v="3"/>
    <x v="37"/>
    <s v="Non Metropolitan Fire Authorities"/>
    <s v="E31000034"/>
    <x v="0"/>
    <x v="1"/>
    <x v="7"/>
    <n v="423"/>
  </r>
  <r>
    <x v="3"/>
    <x v="37"/>
    <s v="Non Metropolitan Fire Authorities"/>
    <s v="E31000034"/>
    <x v="1"/>
    <x v="1"/>
    <x v="2"/>
    <n v="0"/>
  </r>
  <r>
    <x v="3"/>
    <x v="37"/>
    <s v="Non Metropolitan Fire Authorities"/>
    <s v="E31000034"/>
    <x v="1"/>
    <x v="1"/>
    <x v="3"/>
    <n v="0"/>
  </r>
  <r>
    <x v="3"/>
    <x v="37"/>
    <s v="Non Metropolitan Fire Authorities"/>
    <s v="E31000034"/>
    <x v="1"/>
    <x v="1"/>
    <x v="4"/>
    <n v="0"/>
  </r>
  <r>
    <x v="3"/>
    <x v="37"/>
    <s v="Non Metropolitan Fire Authorities"/>
    <s v="E31000034"/>
    <x v="1"/>
    <x v="1"/>
    <x v="5"/>
    <n v="2"/>
  </r>
  <r>
    <x v="3"/>
    <x v="37"/>
    <s v="Non Metropolitan Fire Authorities"/>
    <s v="E31000034"/>
    <x v="1"/>
    <x v="1"/>
    <x v="6"/>
    <n v="23"/>
  </r>
  <r>
    <x v="3"/>
    <x v="37"/>
    <s v="Non Metropolitan Fire Authorities"/>
    <s v="E31000034"/>
    <x v="1"/>
    <x v="1"/>
    <x v="7"/>
    <n v="25"/>
  </r>
  <r>
    <x v="3"/>
    <x v="38"/>
    <s v="Non Metropolitan Fire Authorities"/>
    <s v="E31000035"/>
    <x v="0"/>
    <x v="0"/>
    <x v="0"/>
    <n v="3"/>
  </r>
  <r>
    <x v="3"/>
    <x v="38"/>
    <s v="Non Metropolitan Fire Authorities"/>
    <s v="E31000035"/>
    <x v="0"/>
    <x v="0"/>
    <x v="1"/>
    <n v="4"/>
  </r>
  <r>
    <x v="3"/>
    <x v="38"/>
    <s v="Non Metropolitan Fire Authorities"/>
    <s v="E31000035"/>
    <x v="0"/>
    <x v="0"/>
    <x v="2"/>
    <n v="12"/>
  </r>
  <r>
    <x v="3"/>
    <x v="38"/>
    <s v="Non Metropolitan Fire Authorities"/>
    <s v="E31000035"/>
    <x v="0"/>
    <x v="0"/>
    <x v="3"/>
    <n v="23"/>
  </r>
  <r>
    <x v="3"/>
    <x v="38"/>
    <s v="Non Metropolitan Fire Authorities"/>
    <s v="E31000035"/>
    <x v="0"/>
    <x v="0"/>
    <x v="4"/>
    <n v="106"/>
  </r>
  <r>
    <x v="3"/>
    <x v="38"/>
    <s v="Non Metropolitan Fire Authorities"/>
    <s v="E31000035"/>
    <x v="0"/>
    <x v="0"/>
    <x v="5"/>
    <n v="95"/>
  </r>
  <r>
    <x v="3"/>
    <x v="38"/>
    <s v="Non Metropolitan Fire Authorities"/>
    <s v="E31000035"/>
    <x v="0"/>
    <x v="0"/>
    <x v="6"/>
    <n v="263"/>
  </r>
  <r>
    <x v="3"/>
    <x v="38"/>
    <s v="Non Metropolitan Fire Authorities"/>
    <s v="E31000035"/>
    <x v="0"/>
    <x v="0"/>
    <x v="7"/>
    <n v="506"/>
  </r>
  <r>
    <x v="3"/>
    <x v="38"/>
    <s v="Non Metropolitan Fire Authorities"/>
    <s v="E31000035"/>
    <x v="1"/>
    <x v="0"/>
    <x v="0"/>
    <n v="0"/>
  </r>
  <r>
    <x v="3"/>
    <x v="38"/>
    <s v="Non Metropolitan Fire Authorities"/>
    <s v="E31000035"/>
    <x v="1"/>
    <x v="0"/>
    <x v="1"/>
    <n v="0"/>
  </r>
  <r>
    <x v="3"/>
    <x v="38"/>
    <s v="Non Metropolitan Fire Authorities"/>
    <s v="E31000035"/>
    <x v="1"/>
    <x v="0"/>
    <x v="2"/>
    <n v="0"/>
  </r>
  <r>
    <x v="3"/>
    <x v="38"/>
    <s v="Non Metropolitan Fire Authorities"/>
    <s v="E31000035"/>
    <x v="1"/>
    <x v="0"/>
    <x v="3"/>
    <n v="4"/>
  </r>
  <r>
    <x v="3"/>
    <x v="38"/>
    <s v="Non Metropolitan Fire Authorities"/>
    <s v="E31000035"/>
    <x v="1"/>
    <x v="0"/>
    <x v="4"/>
    <n v="3"/>
  </r>
  <r>
    <x v="3"/>
    <x v="38"/>
    <s v="Non Metropolitan Fire Authorities"/>
    <s v="E31000035"/>
    <x v="1"/>
    <x v="0"/>
    <x v="5"/>
    <n v="4"/>
  </r>
  <r>
    <x v="3"/>
    <x v="38"/>
    <s v="Non Metropolitan Fire Authorities"/>
    <s v="E31000035"/>
    <x v="1"/>
    <x v="0"/>
    <x v="6"/>
    <n v="13"/>
  </r>
  <r>
    <x v="3"/>
    <x v="38"/>
    <s v="Non Metropolitan Fire Authorities"/>
    <s v="E31000035"/>
    <x v="1"/>
    <x v="0"/>
    <x v="7"/>
    <n v="24"/>
  </r>
  <r>
    <x v="3"/>
    <x v="38"/>
    <s v="Non Metropolitan Fire Authorities"/>
    <s v="E31000035"/>
    <x v="0"/>
    <x v="1"/>
    <x v="2"/>
    <n v="0"/>
  </r>
  <r>
    <x v="3"/>
    <x v="38"/>
    <s v="Non Metropolitan Fire Authorities"/>
    <s v="E31000035"/>
    <x v="0"/>
    <x v="1"/>
    <x v="3"/>
    <n v="0"/>
  </r>
  <r>
    <x v="3"/>
    <x v="38"/>
    <s v="Non Metropolitan Fire Authorities"/>
    <s v="E31000035"/>
    <x v="0"/>
    <x v="1"/>
    <x v="4"/>
    <n v="9"/>
  </r>
  <r>
    <x v="3"/>
    <x v="38"/>
    <s v="Non Metropolitan Fire Authorities"/>
    <s v="E31000035"/>
    <x v="0"/>
    <x v="1"/>
    <x v="5"/>
    <n v="20"/>
  </r>
  <r>
    <x v="3"/>
    <x v="38"/>
    <s v="Non Metropolitan Fire Authorities"/>
    <s v="E31000035"/>
    <x v="0"/>
    <x v="1"/>
    <x v="6"/>
    <n v="82"/>
  </r>
  <r>
    <x v="3"/>
    <x v="38"/>
    <s v="Non Metropolitan Fire Authorities"/>
    <s v="E31000035"/>
    <x v="0"/>
    <x v="1"/>
    <x v="7"/>
    <n v="111"/>
  </r>
  <r>
    <x v="3"/>
    <x v="38"/>
    <s v="Non Metropolitan Fire Authorities"/>
    <s v="E31000035"/>
    <x v="1"/>
    <x v="1"/>
    <x v="2"/>
    <n v="0"/>
  </r>
  <r>
    <x v="3"/>
    <x v="38"/>
    <s v="Non Metropolitan Fire Authorities"/>
    <s v="E31000035"/>
    <x v="1"/>
    <x v="1"/>
    <x v="3"/>
    <n v="0"/>
  </r>
  <r>
    <x v="3"/>
    <x v="38"/>
    <s v="Non Metropolitan Fire Authorities"/>
    <s v="E31000035"/>
    <x v="1"/>
    <x v="1"/>
    <x v="4"/>
    <n v="0"/>
  </r>
  <r>
    <x v="3"/>
    <x v="38"/>
    <s v="Non Metropolitan Fire Authorities"/>
    <s v="E31000035"/>
    <x v="1"/>
    <x v="1"/>
    <x v="5"/>
    <n v="0"/>
  </r>
  <r>
    <x v="3"/>
    <x v="38"/>
    <s v="Non Metropolitan Fire Authorities"/>
    <s v="E31000035"/>
    <x v="1"/>
    <x v="1"/>
    <x v="6"/>
    <n v="5"/>
  </r>
  <r>
    <x v="3"/>
    <x v="38"/>
    <s v="Non Metropolitan Fire Authorities"/>
    <s v="E31000035"/>
    <x v="1"/>
    <x v="1"/>
    <x v="7"/>
    <n v="5"/>
  </r>
  <r>
    <x v="3"/>
    <x v="39"/>
    <s v="Metropolitan Fire Authorities"/>
    <s v="E31000043"/>
    <x v="0"/>
    <x v="0"/>
    <x v="0"/>
    <n v="3"/>
  </r>
  <r>
    <x v="3"/>
    <x v="39"/>
    <s v="Metropolitan Fire Authorities"/>
    <s v="E31000043"/>
    <x v="0"/>
    <x v="0"/>
    <x v="1"/>
    <n v="3"/>
  </r>
  <r>
    <x v="3"/>
    <x v="39"/>
    <s v="Metropolitan Fire Authorities"/>
    <s v="E31000043"/>
    <x v="0"/>
    <x v="0"/>
    <x v="2"/>
    <n v="22"/>
  </r>
  <r>
    <x v="3"/>
    <x v="39"/>
    <s v="Metropolitan Fire Authorities"/>
    <s v="E31000043"/>
    <x v="0"/>
    <x v="0"/>
    <x v="3"/>
    <n v="19"/>
  </r>
  <r>
    <x v="3"/>
    <x v="39"/>
    <s v="Metropolitan Fire Authorities"/>
    <s v="E31000043"/>
    <x v="0"/>
    <x v="0"/>
    <x v="4"/>
    <n v="110"/>
  </r>
  <r>
    <x v="3"/>
    <x v="39"/>
    <s v="Metropolitan Fire Authorities"/>
    <s v="E31000043"/>
    <x v="0"/>
    <x v="0"/>
    <x v="5"/>
    <n v="103"/>
  </r>
  <r>
    <x v="3"/>
    <x v="39"/>
    <s v="Metropolitan Fire Authorities"/>
    <s v="E31000043"/>
    <x v="0"/>
    <x v="0"/>
    <x v="6"/>
    <n v="365"/>
  </r>
  <r>
    <x v="3"/>
    <x v="39"/>
    <s v="Metropolitan Fire Authorities"/>
    <s v="E31000043"/>
    <x v="0"/>
    <x v="0"/>
    <x v="7"/>
    <n v="625"/>
  </r>
  <r>
    <x v="3"/>
    <x v="39"/>
    <s v="Metropolitan Fire Authorities"/>
    <s v="E31000043"/>
    <x v="1"/>
    <x v="0"/>
    <x v="0"/>
    <n v="1"/>
  </r>
  <r>
    <x v="3"/>
    <x v="39"/>
    <s v="Metropolitan Fire Authorities"/>
    <s v="E31000043"/>
    <x v="1"/>
    <x v="0"/>
    <x v="1"/>
    <n v="0"/>
  </r>
  <r>
    <x v="3"/>
    <x v="39"/>
    <s v="Metropolitan Fire Authorities"/>
    <s v="E31000043"/>
    <x v="1"/>
    <x v="0"/>
    <x v="2"/>
    <n v="0"/>
  </r>
  <r>
    <x v="3"/>
    <x v="39"/>
    <s v="Metropolitan Fire Authorities"/>
    <s v="E31000043"/>
    <x v="1"/>
    <x v="0"/>
    <x v="3"/>
    <n v="3"/>
  </r>
  <r>
    <x v="3"/>
    <x v="39"/>
    <s v="Metropolitan Fire Authorities"/>
    <s v="E31000043"/>
    <x v="1"/>
    <x v="0"/>
    <x v="4"/>
    <n v="12"/>
  </r>
  <r>
    <x v="3"/>
    <x v="39"/>
    <s v="Metropolitan Fire Authorities"/>
    <s v="E31000043"/>
    <x v="1"/>
    <x v="0"/>
    <x v="5"/>
    <n v="6"/>
  </r>
  <r>
    <x v="3"/>
    <x v="39"/>
    <s v="Metropolitan Fire Authorities"/>
    <s v="E31000043"/>
    <x v="1"/>
    <x v="0"/>
    <x v="6"/>
    <n v="25.375"/>
  </r>
  <r>
    <x v="3"/>
    <x v="39"/>
    <s v="Metropolitan Fire Authorities"/>
    <s v="E31000043"/>
    <x v="1"/>
    <x v="0"/>
    <x v="7"/>
    <n v="47.375"/>
  </r>
  <r>
    <x v="3"/>
    <x v="39"/>
    <s v="Metropolitan Fire Authorities"/>
    <s v="E31000043"/>
    <x v="0"/>
    <x v="1"/>
    <x v="2"/>
    <n v="0"/>
  </r>
  <r>
    <x v="3"/>
    <x v="39"/>
    <s v="Metropolitan Fire Authorities"/>
    <s v="E31000043"/>
    <x v="0"/>
    <x v="1"/>
    <x v="3"/>
    <n v="0"/>
  </r>
  <r>
    <x v="3"/>
    <x v="39"/>
    <s v="Metropolitan Fire Authorities"/>
    <s v="E31000043"/>
    <x v="0"/>
    <x v="1"/>
    <x v="4"/>
    <n v="0"/>
  </r>
  <r>
    <x v="3"/>
    <x v="39"/>
    <s v="Metropolitan Fire Authorities"/>
    <s v="E31000043"/>
    <x v="0"/>
    <x v="1"/>
    <x v="5"/>
    <n v="2"/>
  </r>
  <r>
    <x v="3"/>
    <x v="39"/>
    <s v="Metropolitan Fire Authorities"/>
    <s v="E31000043"/>
    <x v="0"/>
    <x v="1"/>
    <x v="6"/>
    <n v="9"/>
  </r>
  <r>
    <x v="3"/>
    <x v="39"/>
    <s v="Metropolitan Fire Authorities"/>
    <s v="E31000043"/>
    <x v="0"/>
    <x v="1"/>
    <x v="7"/>
    <n v="11"/>
  </r>
  <r>
    <x v="3"/>
    <x v="39"/>
    <s v="Metropolitan Fire Authorities"/>
    <s v="E31000043"/>
    <x v="1"/>
    <x v="1"/>
    <x v="2"/>
    <n v="0"/>
  </r>
  <r>
    <x v="3"/>
    <x v="39"/>
    <s v="Metropolitan Fire Authorities"/>
    <s v="E31000043"/>
    <x v="1"/>
    <x v="1"/>
    <x v="3"/>
    <n v="0"/>
  </r>
  <r>
    <x v="3"/>
    <x v="39"/>
    <s v="Metropolitan Fire Authorities"/>
    <s v="E31000043"/>
    <x v="1"/>
    <x v="1"/>
    <x v="4"/>
    <n v="0"/>
  </r>
  <r>
    <x v="3"/>
    <x v="39"/>
    <s v="Metropolitan Fire Authorities"/>
    <s v="E31000043"/>
    <x v="1"/>
    <x v="1"/>
    <x v="5"/>
    <n v="0"/>
  </r>
  <r>
    <x v="3"/>
    <x v="39"/>
    <s v="Metropolitan Fire Authorities"/>
    <s v="E31000043"/>
    <x v="1"/>
    <x v="1"/>
    <x v="6"/>
    <n v="0"/>
  </r>
  <r>
    <x v="3"/>
    <x v="39"/>
    <s v="Metropolitan Fire Authorities"/>
    <s v="E31000043"/>
    <x v="1"/>
    <x v="1"/>
    <x v="7"/>
    <n v="0"/>
  </r>
  <r>
    <x v="3"/>
    <x v="40"/>
    <s v="Non Metropolitan Fire Authorities"/>
    <s v="E31000036"/>
    <x v="0"/>
    <x v="0"/>
    <x v="0"/>
    <n v="3"/>
  </r>
  <r>
    <x v="3"/>
    <x v="40"/>
    <s v="Non Metropolitan Fire Authorities"/>
    <s v="E31000036"/>
    <x v="0"/>
    <x v="0"/>
    <x v="1"/>
    <n v="3"/>
  </r>
  <r>
    <x v="3"/>
    <x v="40"/>
    <s v="Non Metropolitan Fire Authorities"/>
    <s v="E31000036"/>
    <x v="0"/>
    <x v="0"/>
    <x v="2"/>
    <n v="6"/>
  </r>
  <r>
    <x v="3"/>
    <x v="40"/>
    <s v="Non Metropolitan Fire Authorities"/>
    <s v="E31000036"/>
    <x v="0"/>
    <x v="0"/>
    <x v="3"/>
    <n v="13"/>
  </r>
  <r>
    <x v="3"/>
    <x v="40"/>
    <s v="Non Metropolitan Fire Authorities"/>
    <s v="E31000036"/>
    <x v="0"/>
    <x v="0"/>
    <x v="4"/>
    <n v="37"/>
  </r>
  <r>
    <x v="3"/>
    <x v="40"/>
    <s v="Non Metropolitan Fire Authorities"/>
    <s v="E31000036"/>
    <x v="0"/>
    <x v="0"/>
    <x v="5"/>
    <n v="55"/>
  </r>
  <r>
    <x v="3"/>
    <x v="40"/>
    <s v="Non Metropolitan Fire Authorities"/>
    <s v="E31000036"/>
    <x v="0"/>
    <x v="0"/>
    <x v="6"/>
    <n v="117"/>
  </r>
  <r>
    <x v="3"/>
    <x v="40"/>
    <s v="Non Metropolitan Fire Authorities"/>
    <s v="E31000036"/>
    <x v="0"/>
    <x v="0"/>
    <x v="7"/>
    <n v="234"/>
  </r>
  <r>
    <x v="3"/>
    <x v="40"/>
    <s v="Non Metropolitan Fire Authorities"/>
    <s v="E31000036"/>
    <x v="1"/>
    <x v="0"/>
    <x v="0"/>
    <n v="0"/>
  </r>
  <r>
    <x v="3"/>
    <x v="40"/>
    <s v="Non Metropolitan Fire Authorities"/>
    <s v="E31000036"/>
    <x v="1"/>
    <x v="0"/>
    <x v="1"/>
    <n v="0"/>
  </r>
  <r>
    <x v="3"/>
    <x v="40"/>
    <s v="Non Metropolitan Fire Authorities"/>
    <s v="E31000036"/>
    <x v="1"/>
    <x v="0"/>
    <x v="2"/>
    <n v="0"/>
  </r>
  <r>
    <x v="3"/>
    <x v="40"/>
    <s v="Non Metropolitan Fire Authorities"/>
    <s v="E31000036"/>
    <x v="1"/>
    <x v="0"/>
    <x v="3"/>
    <n v="1"/>
  </r>
  <r>
    <x v="3"/>
    <x v="40"/>
    <s v="Non Metropolitan Fire Authorities"/>
    <s v="E31000036"/>
    <x v="1"/>
    <x v="0"/>
    <x v="4"/>
    <n v="0"/>
  </r>
  <r>
    <x v="3"/>
    <x v="40"/>
    <s v="Non Metropolitan Fire Authorities"/>
    <s v="E31000036"/>
    <x v="1"/>
    <x v="0"/>
    <x v="5"/>
    <n v="2"/>
  </r>
  <r>
    <x v="3"/>
    <x v="40"/>
    <s v="Non Metropolitan Fire Authorities"/>
    <s v="E31000036"/>
    <x v="1"/>
    <x v="0"/>
    <x v="6"/>
    <n v="11"/>
  </r>
  <r>
    <x v="3"/>
    <x v="40"/>
    <s v="Non Metropolitan Fire Authorities"/>
    <s v="E31000036"/>
    <x v="1"/>
    <x v="0"/>
    <x v="7"/>
    <n v="14"/>
  </r>
  <r>
    <x v="3"/>
    <x v="40"/>
    <s v="Non Metropolitan Fire Authorities"/>
    <s v="E31000036"/>
    <x v="0"/>
    <x v="1"/>
    <x v="2"/>
    <n v="0"/>
  </r>
  <r>
    <x v="3"/>
    <x v="40"/>
    <s v="Non Metropolitan Fire Authorities"/>
    <s v="E31000036"/>
    <x v="0"/>
    <x v="1"/>
    <x v="3"/>
    <n v="0"/>
  </r>
  <r>
    <x v="3"/>
    <x v="40"/>
    <s v="Non Metropolitan Fire Authorities"/>
    <s v="E31000036"/>
    <x v="0"/>
    <x v="1"/>
    <x v="4"/>
    <n v="8"/>
  </r>
  <r>
    <x v="3"/>
    <x v="40"/>
    <s v="Non Metropolitan Fire Authorities"/>
    <s v="E31000036"/>
    <x v="0"/>
    <x v="1"/>
    <x v="5"/>
    <n v="25"/>
  </r>
  <r>
    <x v="3"/>
    <x v="40"/>
    <s v="Non Metropolitan Fire Authorities"/>
    <s v="E31000036"/>
    <x v="0"/>
    <x v="1"/>
    <x v="6"/>
    <n v="90"/>
  </r>
  <r>
    <x v="3"/>
    <x v="40"/>
    <s v="Non Metropolitan Fire Authorities"/>
    <s v="E31000036"/>
    <x v="0"/>
    <x v="1"/>
    <x v="7"/>
    <n v="123"/>
  </r>
  <r>
    <x v="3"/>
    <x v="40"/>
    <s v="Non Metropolitan Fire Authorities"/>
    <s v="E31000036"/>
    <x v="1"/>
    <x v="1"/>
    <x v="2"/>
    <n v="0"/>
  </r>
  <r>
    <x v="3"/>
    <x v="40"/>
    <s v="Non Metropolitan Fire Authorities"/>
    <s v="E31000036"/>
    <x v="1"/>
    <x v="1"/>
    <x v="3"/>
    <n v="0"/>
  </r>
  <r>
    <x v="3"/>
    <x v="40"/>
    <s v="Non Metropolitan Fire Authorities"/>
    <s v="E31000036"/>
    <x v="1"/>
    <x v="1"/>
    <x v="4"/>
    <n v="2"/>
  </r>
  <r>
    <x v="3"/>
    <x v="40"/>
    <s v="Non Metropolitan Fire Authorities"/>
    <s v="E31000036"/>
    <x v="1"/>
    <x v="1"/>
    <x v="5"/>
    <n v="2"/>
  </r>
  <r>
    <x v="3"/>
    <x v="40"/>
    <s v="Non Metropolitan Fire Authorities"/>
    <s v="E31000036"/>
    <x v="1"/>
    <x v="1"/>
    <x v="6"/>
    <n v="2"/>
  </r>
  <r>
    <x v="3"/>
    <x v="40"/>
    <s v="Non Metropolitan Fire Authorities"/>
    <s v="E31000036"/>
    <x v="1"/>
    <x v="1"/>
    <x v="7"/>
    <n v="6"/>
  </r>
  <r>
    <x v="3"/>
    <x v="41"/>
    <s v="Metropolitan Fire Authorities"/>
    <s v="E31000044"/>
    <x v="0"/>
    <x v="0"/>
    <x v="0"/>
    <n v="3"/>
  </r>
  <r>
    <x v="3"/>
    <x v="41"/>
    <s v="Metropolitan Fire Authorities"/>
    <s v="E31000044"/>
    <x v="0"/>
    <x v="0"/>
    <x v="1"/>
    <n v="6"/>
  </r>
  <r>
    <x v="3"/>
    <x v="41"/>
    <s v="Metropolitan Fire Authorities"/>
    <s v="E31000044"/>
    <x v="0"/>
    <x v="0"/>
    <x v="2"/>
    <n v="10"/>
  </r>
  <r>
    <x v="3"/>
    <x v="41"/>
    <s v="Metropolitan Fire Authorities"/>
    <s v="E31000044"/>
    <x v="0"/>
    <x v="0"/>
    <x v="3"/>
    <n v="40"/>
  </r>
  <r>
    <x v="3"/>
    <x v="41"/>
    <s v="Metropolitan Fire Authorities"/>
    <s v="E31000044"/>
    <x v="0"/>
    <x v="0"/>
    <x v="4"/>
    <n v="231"/>
  </r>
  <r>
    <x v="3"/>
    <x v="41"/>
    <s v="Metropolitan Fire Authorities"/>
    <s v="E31000044"/>
    <x v="0"/>
    <x v="0"/>
    <x v="5"/>
    <n v="242"/>
  </r>
  <r>
    <x v="3"/>
    <x v="41"/>
    <s v="Metropolitan Fire Authorities"/>
    <s v="E31000044"/>
    <x v="0"/>
    <x v="0"/>
    <x v="6"/>
    <n v="894"/>
  </r>
  <r>
    <x v="3"/>
    <x v="41"/>
    <s v="Metropolitan Fire Authorities"/>
    <s v="E31000044"/>
    <x v="0"/>
    <x v="0"/>
    <x v="7"/>
    <n v="1426"/>
  </r>
  <r>
    <x v="3"/>
    <x v="41"/>
    <s v="Metropolitan Fire Authorities"/>
    <s v="E31000044"/>
    <x v="1"/>
    <x v="0"/>
    <x v="0"/>
    <n v="0"/>
  </r>
  <r>
    <x v="3"/>
    <x v="41"/>
    <s v="Metropolitan Fire Authorities"/>
    <s v="E31000044"/>
    <x v="1"/>
    <x v="0"/>
    <x v="1"/>
    <n v="1"/>
  </r>
  <r>
    <x v="3"/>
    <x v="41"/>
    <s v="Metropolitan Fire Authorities"/>
    <s v="E31000044"/>
    <x v="1"/>
    <x v="0"/>
    <x v="2"/>
    <n v="0"/>
  </r>
  <r>
    <x v="3"/>
    <x v="41"/>
    <s v="Metropolitan Fire Authorities"/>
    <s v="E31000044"/>
    <x v="1"/>
    <x v="0"/>
    <x v="3"/>
    <n v="4"/>
  </r>
  <r>
    <x v="3"/>
    <x v="41"/>
    <s v="Metropolitan Fire Authorities"/>
    <s v="E31000044"/>
    <x v="1"/>
    <x v="0"/>
    <x v="4"/>
    <n v="8"/>
  </r>
  <r>
    <x v="3"/>
    <x v="41"/>
    <s v="Metropolitan Fire Authorities"/>
    <s v="E31000044"/>
    <x v="1"/>
    <x v="0"/>
    <x v="5"/>
    <n v="4"/>
  </r>
  <r>
    <x v="3"/>
    <x v="41"/>
    <s v="Metropolitan Fire Authorities"/>
    <s v="E31000044"/>
    <x v="1"/>
    <x v="0"/>
    <x v="6"/>
    <n v="61"/>
  </r>
  <r>
    <x v="3"/>
    <x v="41"/>
    <s v="Metropolitan Fire Authorities"/>
    <s v="E31000044"/>
    <x v="1"/>
    <x v="0"/>
    <x v="7"/>
    <n v="78"/>
  </r>
  <r>
    <x v="3"/>
    <x v="41"/>
    <s v="Metropolitan Fire Authorities"/>
    <s v="E31000044"/>
    <x v="0"/>
    <x v="1"/>
    <x v="2"/>
    <n v="0"/>
  </r>
  <r>
    <x v="3"/>
    <x v="41"/>
    <s v="Metropolitan Fire Authorities"/>
    <s v="E31000044"/>
    <x v="0"/>
    <x v="1"/>
    <x v="3"/>
    <n v="0"/>
  </r>
  <r>
    <x v="3"/>
    <x v="41"/>
    <s v="Metropolitan Fire Authorities"/>
    <s v="E31000044"/>
    <x v="0"/>
    <x v="1"/>
    <x v="4"/>
    <n v="1"/>
  </r>
  <r>
    <x v="3"/>
    <x v="41"/>
    <s v="Metropolitan Fire Authorities"/>
    <s v="E31000044"/>
    <x v="0"/>
    <x v="1"/>
    <x v="5"/>
    <n v="0"/>
  </r>
  <r>
    <x v="3"/>
    <x v="41"/>
    <s v="Metropolitan Fire Authorities"/>
    <s v="E31000044"/>
    <x v="0"/>
    <x v="1"/>
    <x v="6"/>
    <n v="0"/>
  </r>
  <r>
    <x v="3"/>
    <x v="41"/>
    <s v="Metropolitan Fire Authorities"/>
    <s v="E31000044"/>
    <x v="0"/>
    <x v="1"/>
    <x v="7"/>
    <n v="1"/>
  </r>
  <r>
    <x v="3"/>
    <x v="41"/>
    <s v="Metropolitan Fire Authorities"/>
    <s v="E31000044"/>
    <x v="1"/>
    <x v="1"/>
    <x v="2"/>
    <n v="0"/>
  </r>
  <r>
    <x v="3"/>
    <x v="41"/>
    <s v="Metropolitan Fire Authorities"/>
    <s v="E31000044"/>
    <x v="1"/>
    <x v="1"/>
    <x v="3"/>
    <n v="0"/>
  </r>
  <r>
    <x v="3"/>
    <x v="41"/>
    <s v="Metropolitan Fire Authorities"/>
    <s v="E31000044"/>
    <x v="1"/>
    <x v="1"/>
    <x v="4"/>
    <n v="4"/>
  </r>
  <r>
    <x v="3"/>
    <x v="41"/>
    <s v="Metropolitan Fire Authorities"/>
    <s v="E31000044"/>
    <x v="1"/>
    <x v="1"/>
    <x v="5"/>
    <n v="0"/>
  </r>
  <r>
    <x v="3"/>
    <x v="41"/>
    <s v="Metropolitan Fire Authorities"/>
    <s v="E31000044"/>
    <x v="1"/>
    <x v="1"/>
    <x v="6"/>
    <n v="0"/>
  </r>
  <r>
    <x v="3"/>
    <x v="41"/>
    <s v="Metropolitan Fire Authorities"/>
    <s v="E31000044"/>
    <x v="1"/>
    <x v="1"/>
    <x v="7"/>
    <n v="4"/>
  </r>
  <r>
    <x v="3"/>
    <x v="42"/>
    <s v="Non Metropolitan Fire Authorities"/>
    <s v="E31000037"/>
    <x v="0"/>
    <x v="0"/>
    <x v="0"/>
    <n v="4"/>
  </r>
  <r>
    <x v="3"/>
    <x v="42"/>
    <s v="Non Metropolitan Fire Authorities"/>
    <s v="E31000037"/>
    <x v="0"/>
    <x v="0"/>
    <x v="1"/>
    <n v="2"/>
  </r>
  <r>
    <x v="3"/>
    <x v="42"/>
    <s v="Non Metropolitan Fire Authorities"/>
    <s v="E31000037"/>
    <x v="0"/>
    <x v="0"/>
    <x v="2"/>
    <n v="8"/>
  </r>
  <r>
    <x v="3"/>
    <x v="42"/>
    <s v="Non Metropolitan Fire Authorities"/>
    <s v="E31000037"/>
    <x v="0"/>
    <x v="0"/>
    <x v="3"/>
    <n v="23"/>
  </r>
  <r>
    <x v="3"/>
    <x v="42"/>
    <s v="Non Metropolitan Fire Authorities"/>
    <s v="E31000037"/>
    <x v="0"/>
    <x v="0"/>
    <x v="4"/>
    <n v="57"/>
  </r>
  <r>
    <x v="3"/>
    <x v="42"/>
    <s v="Non Metropolitan Fire Authorities"/>
    <s v="E31000037"/>
    <x v="0"/>
    <x v="0"/>
    <x v="5"/>
    <n v="49"/>
  </r>
  <r>
    <x v="3"/>
    <x v="42"/>
    <s v="Non Metropolitan Fire Authorities"/>
    <s v="E31000037"/>
    <x v="0"/>
    <x v="0"/>
    <x v="6"/>
    <n v="151"/>
  </r>
  <r>
    <x v="3"/>
    <x v="42"/>
    <s v="Non Metropolitan Fire Authorities"/>
    <s v="E31000037"/>
    <x v="0"/>
    <x v="0"/>
    <x v="7"/>
    <n v="294"/>
  </r>
  <r>
    <x v="3"/>
    <x v="42"/>
    <s v="Non Metropolitan Fire Authorities"/>
    <s v="E31000037"/>
    <x v="1"/>
    <x v="0"/>
    <x v="0"/>
    <n v="0"/>
  </r>
  <r>
    <x v="3"/>
    <x v="42"/>
    <s v="Non Metropolitan Fire Authorities"/>
    <s v="E31000037"/>
    <x v="1"/>
    <x v="0"/>
    <x v="1"/>
    <n v="0"/>
  </r>
  <r>
    <x v="3"/>
    <x v="42"/>
    <s v="Non Metropolitan Fire Authorities"/>
    <s v="E31000037"/>
    <x v="1"/>
    <x v="0"/>
    <x v="2"/>
    <n v="0"/>
  </r>
  <r>
    <x v="3"/>
    <x v="42"/>
    <s v="Non Metropolitan Fire Authorities"/>
    <s v="E31000037"/>
    <x v="1"/>
    <x v="0"/>
    <x v="3"/>
    <n v="1"/>
  </r>
  <r>
    <x v="3"/>
    <x v="42"/>
    <s v="Non Metropolitan Fire Authorities"/>
    <s v="E31000037"/>
    <x v="1"/>
    <x v="0"/>
    <x v="4"/>
    <n v="4"/>
  </r>
  <r>
    <x v="3"/>
    <x v="42"/>
    <s v="Non Metropolitan Fire Authorities"/>
    <s v="E31000037"/>
    <x v="1"/>
    <x v="0"/>
    <x v="5"/>
    <n v="5"/>
  </r>
  <r>
    <x v="3"/>
    <x v="42"/>
    <s v="Non Metropolitan Fire Authorities"/>
    <s v="E31000037"/>
    <x v="1"/>
    <x v="0"/>
    <x v="6"/>
    <n v="10"/>
  </r>
  <r>
    <x v="3"/>
    <x v="42"/>
    <s v="Non Metropolitan Fire Authorities"/>
    <s v="E31000037"/>
    <x v="1"/>
    <x v="0"/>
    <x v="7"/>
    <n v="20"/>
  </r>
  <r>
    <x v="3"/>
    <x v="42"/>
    <s v="Non Metropolitan Fire Authorities"/>
    <s v="E31000037"/>
    <x v="0"/>
    <x v="1"/>
    <x v="2"/>
    <n v="0"/>
  </r>
  <r>
    <x v="3"/>
    <x v="42"/>
    <s v="Non Metropolitan Fire Authorities"/>
    <s v="E31000037"/>
    <x v="0"/>
    <x v="1"/>
    <x v="3"/>
    <n v="0"/>
  </r>
  <r>
    <x v="3"/>
    <x v="42"/>
    <s v="Non Metropolitan Fire Authorities"/>
    <s v="E31000037"/>
    <x v="0"/>
    <x v="1"/>
    <x v="4"/>
    <n v="19"/>
  </r>
  <r>
    <x v="3"/>
    <x v="42"/>
    <s v="Non Metropolitan Fire Authorities"/>
    <s v="E31000037"/>
    <x v="0"/>
    <x v="1"/>
    <x v="5"/>
    <n v="67"/>
  </r>
  <r>
    <x v="3"/>
    <x v="42"/>
    <s v="Non Metropolitan Fire Authorities"/>
    <s v="E31000037"/>
    <x v="0"/>
    <x v="1"/>
    <x v="6"/>
    <n v="189"/>
  </r>
  <r>
    <x v="3"/>
    <x v="42"/>
    <s v="Non Metropolitan Fire Authorities"/>
    <s v="E31000037"/>
    <x v="0"/>
    <x v="1"/>
    <x v="7"/>
    <n v="275"/>
  </r>
  <r>
    <x v="3"/>
    <x v="42"/>
    <s v="Non Metropolitan Fire Authorities"/>
    <s v="E31000037"/>
    <x v="1"/>
    <x v="1"/>
    <x v="2"/>
    <n v="0"/>
  </r>
  <r>
    <x v="3"/>
    <x v="42"/>
    <s v="Non Metropolitan Fire Authorities"/>
    <s v="E31000037"/>
    <x v="1"/>
    <x v="1"/>
    <x v="3"/>
    <n v="0"/>
  </r>
  <r>
    <x v="3"/>
    <x v="42"/>
    <s v="Non Metropolitan Fire Authorities"/>
    <s v="E31000037"/>
    <x v="1"/>
    <x v="1"/>
    <x v="4"/>
    <n v="0"/>
  </r>
  <r>
    <x v="3"/>
    <x v="42"/>
    <s v="Non Metropolitan Fire Authorities"/>
    <s v="E31000037"/>
    <x v="1"/>
    <x v="1"/>
    <x v="5"/>
    <n v="2"/>
  </r>
  <r>
    <x v="3"/>
    <x v="42"/>
    <s v="Non Metropolitan Fire Authorities"/>
    <s v="E31000037"/>
    <x v="1"/>
    <x v="1"/>
    <x v="6"/>
    <n v="4"/>
  </r>
  <r>
    <x v="3"/>
    <x v="42"/>
    <s v="Non Metropolitan Fire Authorities"/>
    <s v="E31000037"/>
    <x v="1"/>
    <x v="1"/>
    <x v="7"/>
    <n v="6"/>
  </r>
  <r>
    <x v="3"/>
    <x v="43"/>
    <s v="Metropolitan Fire Authorities"/>
    <s v="E31000045"/>
    <x v="0"/>
    <x v="0"/>
    <x v="0"/>
    <n v="3"/>
  </r>
  <r>
    <x v="3"/>
    <x v="43"/>
    <s v="Metropolitan Fire Authorities"/>
    <s v="E31000045"/>
    <x v="0"/>
    <x v="0"/>
    <x v="1"/>
    <n v="5"/>
  </r>
  <r>
    <x v="3"/>
    <x v="43"/>
    <s v="Metropolitan Fire Authorities"/>
    <s v="E31000045"/>
    <x v="0"/>
    <x v="0"/>
    <x v="2"/>
    <n v="12"/>
  </r>
  <r>
    <x v="3"/>
    <x v="43"/>
    <s v="Metropolitan Fire Authorities"/>
    <s v="E31000045"/>
    <x v="0"/>
    <x v="0"/>
    <x v="3"/>
    <n v="47"/>
  </r>
  <r>
    <x v="3"/>
    <x v="43"/>
    <s v="Metropolitan Fire Authorities"/>
    <s v="E31000045"/>
    <x v="0"/>
    <x v="0"/>
    <x v="4"/>
    <n v="168"/>
  </r>
  <r>
    <x v="3"/>
    <x v="43"/>
    <s v="Metropolitan Fire Authorities"/>
    <s v="E31000045"/>
    <x v="0"/>
    <x v="0"/>
    <x v="5"/>
    <n v="169"/>
  </r>
  <r>
    <x v="3"/>
    <x v="43"/>
    <s v="Metropolitan Fire Authorities"/>
    <s v="E31000045"/>
    <x v="0"/>
    <x v="0"/>
    <x v="6"/>
    <n v="605"/>
  </r>
  <r>
    <x v="3"/>
    <x v="43"/>
    <s v="Metropolitan Fire Authorities"/>
    <s v="E31000045"/>
    <x v="0"/>
    <x v="0"/>
    <x v="7"/>
    <n v="1009"/>
  </r>
  <r>
    <x v="3"/>
    <x v="43"/>
    <s v="Metropolitan Fire Authorities"/>
    <s v="E31000045"/>
    <x v="1"/>
    <x v="0"/>
    <x v="0"/>
    <n v="0"/>
  </r>
  <r>
    <x v="3"/>
    <x v="43"/>
    <s v="Metropolitan Fire Authorities"/>
    <s v="E31000045"/>
    <x v="1"/>
    <x v="0"/>
    <x v="1"/>
    <n v="0"/>
  </r>
  <r>
    <x v="3"/>
    <x v="43"/>
    <s v="Metropolitan Fire Authorities"/>
    <s v="E31000045"/>
    <x v="1"/>
    <x v="0"/>
    <x v="2"/>
    <n v="0"/>
  </r>
  <r>
    <x v="3"/>
    <x v="43"/>
    <s v="Metropolitan Fire Authorities"/>
    <s v="E31000045"/>
    <x v="1"/>
    <x v="0"/>
    <x v="3"/>
    <n v="1"/>
  </r>
  <r>
    <x v="3"/>
    <x v="43"/>
    <s v="Metropolitan Fire Authorities"/>
    <s v="E31000045"/>
    <x v="1"/>
    <x v="0"/>
    <x v="4"/>
    <n v="6"/>
  </r>
  <r>
    <x v="3"/>
    <x v="43"/>
    <s v="Metropolitan Fire Authorities"/>
    <s v="E31000045"/>
    <x v="1"/>
    <x v="0"/>
    <x v="5"/>
    <n v="7"/>
  </r>
  <r>
    <x v="3"/>
    <x v="43"/>
    <s v="Metropolitan Fire Authorities"/>
    <s v="E31000045"/>
    <x v="1"/>
    <x v="0"/>
    <x v="6"/>
    <n v="30"/>
  </r>
  <r>
    <x v="3"/>
    <x v="43"/>
    <s v="Metropolitan Fire Authorities"/>
    <s v="E31000045"/>
    <x v="1"/>
    <x v="0"/>
    <x v="7"/>
    <n v="44"/>
  </r>
  <r>
    <x v="3"/>
    <x v="43"/>
    <s v="Metropolitan Fire Authorities"/>
    <s v="E31000045"/>
    <x v="0"/>
    <x v="1"/>
    <x v="2"/>
    <n v="0"/>
  </r>
  <r>
    <x v="3"/>
    <x v="43"/>
    <s v="Metropolitan Fire Authorities"/>
    <s v="E31000045"/>
    <x v="0"/>
    <x v="1"/>
    <x v="3"/>
    <n v="0"/>
  </r>
  <r>
    <x v="3"/>
    <x v="43"/>
    <s v="Metropolitan Fire Authorities"/>
    <s v="E31000045"/>
    <x v="0"/>
    <x v="1"/>
    <x v="4"/>
    <n v="11"/>
  </r>
  <r>
    <x v="3"/>
    <x v="43"/>
    <s v="Metropolitan Fire Authorities"/>
    <s v="E31000045"/>
    <x v="0"/>
    <x v="1"/>
    <x v="5"/>
    <n v="22"/>
  </r>
  <r>
    <x v="3"/>
    <x v="43"/>
    <s v="Metropolitan Fire Authorities"/>
    <s v="E31000045"/>
    <x v="0"/>
    <x v="1"/>
    <x v="6"/>
    <n v="95"/>
  </r>
  <r>
    <x v="3"/>
    <x v="43"/>
    <s v="Metropolitan Fire Authorities"/>
    <s v="E31000045"/>
    <x v="0"/>
    <x v="1"/>
    <x v="7"/>
    <n v="128"/>
  </r>
  <r>
    <x v="3"/>
    <x v="43"/>
    <s v="Metropolitan Fire Authorities"/>
    <s v="E31000045"/>
    <x v="1"/>
    <x v="1"/>
    <x v="2"/>
    <n v="0"/>
  </r>
  <r>
    <x v="3"/>
    <x v="43"/>
    <s v="Metropolitan Fire Authorities"/>
    <s v="E31000045"/>
    <x v="1"/>
    <x v="1"/>
    <x v="3"/>
    <n v="0"/>
  </r>
  <r>
    <x v="3"/>
    <x v="43"/>
    <s v="Metropolitan Fire Authorities"/>
    <s v="E31000045"/>
    <x v="1"/>
    <x v="1"/>
    <x v="4"/>
    <n v="0"/>
  </r>
  <r>
    <x v="3"/>
    <x v="43"/>
    <s v="Metropolitan Fire Authorities"/>
    <s v="E31000045"/>
    <x v="1"/>
    <x v="1"/>
    <x v="5"/>
    <n v="0"/>
  </r>
  <r>
    <x v="3"/>
    <x v="43"/>
    <s v="Metropolitan Fire Authorities"/>
    <s v="E31000045"/>
    <x v="1"/>
    <x v="1"/>
    <x v="6"/>
    <n v="5"/>
  </r>
  <r>
    <x v="3"/>
    <x v="43"/>
    <s v="Metropolitan Fire Authorities"/>
    <s v="E31000045"/>
    <x v="1"/>
    <x v="1"/>
    <x v="7"/>
    <n v="5"/>
  </r>
  <r>
    <x v="4"/>
    <x v="0"/>
    <s v="Non Metropolitan Fire Authorities"/>
    <s v="E31000001"/>
    <x v="0"/>
    <x v="0"/>
    <x v="0"/>
    <n v="4"/>
  </r>
  <r>
    <x v="4"/>
    <x v="0"/>
    <s v="Non Metropolitan Fire Authorities"/>
    <s v="E31000001"/>
    <x v="0"/>
    <x v="0"/>
    <x v="1"/>
    <n v="3"/>
  </r>
  <r>
    <x v="4"/>
    <x v="0"/>
    <s v="Non Metropolitan Fire Authorities"/>
    <s v="E31000001"/>
    <x v="0"/>
    <x v="0"/>
    <x v="2"/>
    <n v="6"/>
  </r>
  <r>
    <x v="4"/>
    <x v="0"/>
    <s v="Non Metropolitan Fire Authorities"/>
    <s v="E31000001"/>
    <x v="0"/>
    <x v="0"/>
    <x v="3"/>
    <n v="21"/>
  </r>
  <r>
    <x v="4"/>
    <x v="0"/>
    <s v="Non Metropolitan Fire Authorities"/>
    <s v="E31000001"/>
    <x v="0"/>
    <x v="0"/>
    <x v="4"/>
    <n v="108"/>
  </r>
  <r>
    <x v="4"/>
    <x v="0"/>
    <s v="Non Metropolitan Fire Authorities"/>
    <s v="E31000001"/>
    <x v="0"/>
    <x v="0"/>
    <x v="5"/>
    <n v="47"/>
  </r>
  <r>
    <x v="4"/>
    <x v="0"/>
    <s v="Non Metropolitan Fire Authorities"/>
    <s v="E31000001"/>
    <x v="0"/>
    <x v="0"/>
    <x v="6"/>
    <n v="344"/>
  </r>
  <r>
    <x v="4"/>
    <x v="0"/>
    <s v="Non Metropolitan Fire Authorities"/>
    <s v="E31000001"/>
    <x v="0"/>
    <x v="0"/>
    <x v="7"/>
    <n v="533"/>
  </r>
  <r>
    <x v="4"/>
    <x v="0"/>
    <s v="Non Metropolitan Fire Authorities"/>
    <s v="E31000001"/>
    <x v="1"/>
    <x v="0"/>
    <x v="0"/>
    <n v="0"/>
  </r>
  <r>
    <x v="4"/>
    <x v="0"/>
    <s v="Non Metropolitan Fire Authorities"/>
    <s v="E31000001"/>
    <x v="1"/>
    <x v="0"/>
    <x v="1"/>
    <n v="0"/>
  </r>
  <r>
    <x v="4"/>
    <x v="0"/>
    <s v="Non Metropolitan Fire Authorities"/>
    <s v="E31000001"/>
    <x v="1"/>
    <x v="0"/>
    <x v="2"/>
    <n v="1"/>
  </r>
  <r>
    <x v="4"/>
    <x v="0"/>
    <s v="Non Metropolitan Fire Authorities"/>
    <s v="E31000001"/>
    <x v="1"/>
    <x v="0"/>
    <x v="3"/>
    <n v="1"/>
  </r>
  <r>
    <x v="4"/>
    <x v="0"/>
    <s v="Non Metropolitan Fire Authorities"/>
    <s v="E31000001"/>
    <x v="1"/>
    <x v="0"/>
    <x v="4"/>
    <n v="2"/>
  </r>
  <r>
    <x v="4"/>
    <x v="0"/>
    <s v="Non Metropolitan Fire Authorities"/>
    <s v="E31000001"/>
    <x v="1"/>
    <x v="0"/>
    <x v="5"/>
    <n v="1"/>
  </r>
  <r>
    <x v="4"/>
    <x v="0"/>
    <s v="Non Metropolitan Fire Authorities"/>
    <s v="E31000001"/>
    <x v="1"/>
    <x v="0"/>
    <x v="6"/>
    <n v="21"/>
  </r>
  <r>
    <x v="4"/>
    <x v="0"/>
    <s v="Non Metropolitan Fire Authorities"/>
    <s v="E31000001"/>
    <x v="1"/>
    <x v="0"/>
    <x v="7"/>
    <n v="26"/>
  </r>
  <r>
    <x v="4"/>
    <x v="0"/>
    <s v="Non Metropolitan Fire Authorities"/>
    <s v="E31000001"/>
    <x v="0"/>
    <x v="1"/>
    <x v="2"/>
    <n v="0"/>
  </r>
  <r>
    <x v="4"/>
    <x v="0"/>
    <s v="Non Metropolitan Fire Authorities"/>
    <s v="E31000001"/>
    <x v="0"/>
    <x v="1"/>
    <x v="3"/>
    <n v="0"/>
  </r>
  <r>
    <x v="4"/>
    <x v="0"/>
    <s v="Non Metropolitan Fire Authorities"/>
    <s v="E31000001"/>
    <x v="0"/>
    <x v="1"/>
    <x v="4"/>
    <n v="14"/>
  </r>
  <r>
    <x v="4"/>
    <x v="0"/>
    <s v="Non Metropolitan Fire Authorities"/>
    <s v="E31000001"/>
    <x v="0"/>
    <x v="1"/>
    <x v="5"/>
    <n v="52"/>
  </r>
  <r>
    <x v="4"/>
    <x v="0"/>
    <s v="Non Metropolitan Fire Authorities"/>
    <s v="E31000001"/>
    <x v="0"/>
    <x v="1"/>
    <x v="6"/>
    <n v="161"/>
  </r>
  <r>
    <x v="4"/>
    <x v="0"/>
    <s v="Non Metropolitan Fire Authorities"/>
    <s v="E31000001"/>
    <x v="0"/>
    <x v="1"/>
    <x v="7"/>
    <n v="227"/>
  </r>
  <r>
    <x v="4"/>
    <x v="0"/>
    <s v="Non Metropolitan Fire Authorities"/>
    <s v="E31000001"/>
    <x v="1"/>
    <x v="1"/>
    <x v="2"/>
    <n v="0"/>
  </r>
  <r>
    <x v="4"/>
    <x v="0"/>
    <s v="Non Metropolitan Fire Authorities"/>
    <s v="E31000001"/>
    <x v="1"/>
    <x v="1"/>
    <x v="3"/>
    <n v="0"/>
  </r>
  <r>
    <x v="4"/>
    <x v="0"/>
    <s v="Non Metropolitan Fire Authorities"/>
    <s v="E31000001"/>
    <x v="1"/>
    <x v="1"/>
    <x v="4"/>
    <n v="0"/>
  </r>
  <r>
    <x v="4"/>
    <x v="0"/>
    <s v="Non Metropolitan Fire Authorities"/>
    <s v="E31000001"/>
    <x v="1"/>
    <x v="1"/>
    <x v="5"/>
    <n v="1"/>
  </r>
  <r>
    <x v="4"/>
    <x v="0"/>
    <s v="Non Metropolitan Fire Authorities"/>
    <s v="E31000001"/>
    <x v="1"/>
    <x v="1"/>
    <x v="6"/>
    <n v="5"/>
  </r>
  <r>
    <x v="4"/>
    <x v="0"/>
    <s v="Non Metropolitan Fire Authorities"/>
    <s v="E31000001"/>
    <x v="1"/>
    <x v="1"/>
    <x v="7"/>
    <n v="6"/>
  </r>
  <r>
    <x v="4"/>
    <x v="1"/>
    <s v="Non Metropolitan Fire Authorities"/>
    <s v="E31000002"/>
    <x v="0"/>
    <x v="0"/>
    <x v="0"/>
    <n v="2"/>
  </r>
  <r>
    <x v="4"/>
    <x v="1"/>
    <s v="Non Metropolitan Fire Authorities"/>
    <s v="E31000002"/>
    <x v="0"/>
    <x v="0"/>
    <x v="1"/>
    <n v="4"/>
  </r>
  <r>
    <x v="4"/>
    <x v="1"/>
    <s v="Non Metropolitan Fire Authorities"/>
    <s v="E31000002"/>
    <x v="0"/>
    <x v="0"/>
    <x v="2"/>
    <n v="9"/>
  </r>
  <r>
    <x v="4"/>
    <x v="1"/>
    <s v="Non Metropolitan Fire Authorities"/>
    <s v="E31000002"/>
    <x v="0"/>
    <x v="0"/>
    <x v="3"/>
    <n v="13"/>
  </r>
  <r>
    <x v="4"/>
    <x v="1"/>
    <s v="Non Metropolitan Fire Authorities"/>
    <s v="E31000002"/>
    <x v="0"/>
    <x v="0"/>
    <x v="4"/>
    <n v="39"/>
  </r>
  <r>
    <x v="4"/>
    <x v="1"/>
    <s v="Non Metropolitan Fire Authorities"/>
    <s v="E31000002"/>
    <x v="0"/>
    <x v="0"/>
    <x v="5"/>
    <n v="45"/>
  </r>
  <r>
    <x v="4"/>
    <x v="1"/>
    <s v="Non Metropolitan Fire Authorities"/>
    <s v="E31000002"/>
    <x v="0"/>
    <x v="0"/>
    <x v="6"/>
    <n v="161"/>
  </r>
  <r>
    <x v="4"/>
    <x v="1"/>
    <s v="Non Metropolitan Fire Authorities"/>
    <s v="E31000002"/>
    <x v="0"/>
    <x v="0"/>
    <x v="7"/>
    <n v="273"/>
  </r>
  <r>
    <x v="4"/>
    <x v="1"/>
    <s v="Non Metropolitan Fire Authorities"/>
    <s v="E31000002"/>
    <x v="1"/>
    <x v="0"/>
    <x v="0"/>
    <n v="0"/>
  </r>
  <r>
    <x v="4"/>
    <x v="1"/>
    <s v="Non Metropolitan Fire Authorities"/>
    <s v="E31000002"/>
    <x v="1"/>
    <x v="0"/>
    <x v="1"/>
    <n v="0"/>
  </r>
  <r>
    <x v="4"/>
    <x v="1"/>
    <s v="Non Metropolitan Fire Authorities"/>
    <s v="E31000002"/>
    <x v="1"/>
    <x v="0"/>
    <x v="2"/>
    <n v="0"/>
  </r>
  <r>
    <x v="4"/>
    <x v="1"/>
    <s v="Non Metropolitan Fire Authorities"/>
    <s v="E31000002"/>
    <x v="1"/>
    <x v="0"/>
    <x v="3"/>
    <n v="1"/>
  </r>
  <r>
    <x v="4"/>
    <x v="1"/>
    <s v="Non Metropolitan Fire Authorities"/>
    <s v="E31000002"/>
    <x v="1"/>
    <x v="0"/>
    <x v="4"/>
    <n v="1"/>
  </r>
  <r>
    <x v="4"/>
    <x v="1"/>
    <s v="Non Metropolitan Fire Authorities"/>
    <s v="E31000002"/>
    <x v="1"/>
    <x v="0"/>
    <x v="5"/>
    <n v="1"/>
  </r>
  <r>
    <x v="4"/>
    <x v="1"/>
    <s v="Non Metropolitan Fire Authorities"/>
    <s v="E31000002"/>
    <x v="1"/>
    <x v="0"/>
    <x v="6"/>
    <n v="8"/>
  </r>
  <r>
    <x v="4"/>
    <x v="1"/>
    <s v="Non Metropolitan Fire Authorities"/>
    <s v="E31000002"/>
    <x v="1"/>
    <x v="0"/>
    <x v="7"/>
    <n v="11"/>
  </r>
  <r>
    <x v="4"/>
    <x v="1"/>
    <s v="Non Metropolitan Fire Authorities"/>
    <s v="E31000002"/>
    <x v="0"/>
    <x v="1"/>
    <x v="2"/>
    <n v="0"/>
  </r>
  <r>
    <x v="4"/>
    <x v="1"/>
    <s v="Non Metropolitan Fire Authorities"/>
    <s v="E31000002"/>
    <x v="0"/>
    <x v="1"/>
    <x v="3"/>
    <n v="0"/>
  </r>
  <r>
    <x v="4"/>
    <x v="1"/>
    <s v="Non Metropolitan Fire Authorities"/>
    <s v="E31000002"/>
    <x v="0"/>
    <x v="1"/>
    <x v="4"/>
    <n v="11"/>
  </r>
  <r>
    <x v="4"/>
    <x v="1"/>
    <s v="Non Metropolitan Fire Authorities"/>
    <s v="E31000002"/>
    <x v="0"/>
    <x v="1"/>
    <x v="5"/>
    <n v="20"/>
  </r>
  <r>
    <x v="4"/>
    <x v="1"/>
    <s v="Non Metropolitan Fire Authorities"/>
    <s v="E31000002"/>
    <x v="0"/>
    <x v="1"/>
    <x v="6"/>
    <n v="106"/>
  </r>
  <r>
    <x v="4"/>
    <x v="1"/>
    <s v="Non Metropolitan Fire Authorities"/>
    <s v="E31000002"/>
    <x v="0"/>
    <x v="1"/>
    <x v="7"/>
    <n v="137"/>
  </r>
  <r>
    <x v="4"/>
    <x v="1"/>
    <s v="Non Metropolitan Fire Authorities"/>
    <s v="E31000002"/>
    <x v="1"/>
    <x v="1"/>
    <x v="2"/>
    <n v="0"/>
  </r>
  <r>
    <x v="4"/>
    <x v="1"/>
    <s v="Non Metropolitan Fire Authorities"/>
    <s v="E31000002"/>
    <x v="1"/>
    <x v="1"/>
    <x v="3"/>
    <n v="0"/>
  </r>
  <r>
    <x v="4"/>
    <x v="1"/>
    <s v="Non Metropolitan Fire Authorities"/>
    <s v="E31000002"/>
    <x v="1"/>
    <x v="1"/>
    <x v="4"/>
    <n v="0"/>
  </r>
  <r>
    <x v="4"/>
    <x v="1"/>
    <s v="Non Metropolitan Fire Authorities"/>
    <s v="E31000002"/>
    <x v="1"/>
    <x v="1"/>
    <x v="5"/>
    <n v="1"/>
  </r>
  <r>
    <x v="4"/>
    <x v="1"/>
    <s v="Non Metropolitan Fire Authorities"/>
    <s v="E31000002"/>
    <x v="1"/>
    <x v="1"/>
    <x v="6"/>
    <n v="8"/>
  </r>
  <r>
    <x v="4"/>
    <x v="1"/>
    <s v="Non Metropolitan Fire Authorities"/>
    <s v="E31000002"/>
    <x v="1"/>
    <x v="1"/>
    <x v="7"/>
    <n v="9"/>
  </r>
  <r>
    <x v="4"/>
    <x v="2"/>
    <s v="Non Metropolitan Fire Authorities"/>
    <s v="E31000003"/>
    <x v="0"/>
    <x v="0"/>
    <x v="0"/>
    <n v="3"/>
  </r>
  <r>
    <x v="4"/>
    <x v="2"/>
    <s v="Non Metropolitan Fire Authorities"/>
    <s v="E31000003"/>
    <x v="0"/>
    <x v="0"/>
    <x v="1"/>
    <n v="4"/>
  </r>
  <r>
    <x v="4"/>
    <x v="2"/>
    <s v="Non Metropolitan Fire Authorities"/>
    <s v="E31000003"/>
    <x v="0"/>
    <x v="0"/>
    <x v="2"/>
    <n v="11"/>
  </r>
  <r>
    <x v="4"/>
    <x v="2"/>
    <s v="Non Metropolitan Fire Authorities"/>
    <s v="E31000003"/>
    <x v="0"/>
    <x v="0"/>
    <x v="3"/>
    <n v="25"/>
  </r>
  <r>
    <x v="4"/>
    <x v="2"/>
    <s v="Non Metropolitan Fire Authorities"/>
    <s v="E31000003"/>
    <x v="0"/>
    <x v="0"/>
    <x v="4"/>
    <n v="51"/>
  </r>
  <r>
    <x v="4"/>
    <x v="2"/>
    <s v="Non Metropolitan Fire Authorities"/>
    <s v="E31000003"/>
    <x v="0"/>
    <x v="0"/>
    <x v="5"/>
    <n v="61"/>
  </r>
  <r>
    <x v="4"/>
    <x v="2"/>
    <s v="Non Metropolitan Fire Authorities"/>
    <s v="E31000003"/>
    <x v="0"/>
    <x v="0"/>
    <x v="6"/>
    <n v="213"/>
  </r>
  <r>
    <x v="4"/>
    <x v="2"/>
    <s v="Non Metropolitan Fire Authorities"/>
    <s v="E31000003"/>
    <x v="0"/>
    <x v="0"/>
    <x v="7"/>
    <n v="368"/>
  </r>
  <r>
    <x v="4"/>
    <x v="2"/>
    <s v="Non Metropolitan Fire Authorities"/>
    <s v="E31000003"/>
    <x v="1"/>
    <x v="0"/>
    <x v="0"/>
    <n v="0"/>
  </r>
  <r>
    <x v="4"/>
    <x v="2"/>
    <s v="Non Metropolitan Fire Authorities"/>
    <s v="E31000003"/>
    <x v="1"/>
    <x v="0"/>
    <x v="1"/>
    <n v="0"/>
  </r>
  <r>
    <x v="4"/>
    <x v="2"/>
    <s v="Non Metropolitan Fire Authorities"/>
    <s v="E31000003"/>
    <x v="1"/>
    <x v="0"/>
    <x v="2"/>
    <n v="0"/>
  </r>
  <r>
    <x v="4"/>
    <x v="2"/>
    <s v="Non Metropolitan Fire Authorities"/>
    <s v="E31000003"/>
    <x v="1"/>
    <x v="0"/>
    <x v="3"/>
    <n v="0"/>
  </r>
  <r>
    <x v="4"/>
    <x v="2"/>
    <s v="Non Metropolitan Fire Authorities"/>
    <s v="E31000003"/>
    <x v="1"/>
    <x v="0"/>
    <x v="4"/>
    <n v="1"/>
  </r>
  <r>
    <x v="4"/>
    <x v="2"/>
    <s v="Non Metropolitan Fire Authorities"/>
    <s v="E31000003"/>
    <x v="1"/>
    <x v="0"/>
    <x v="5"/>
    <n v="0"/>
  </r>
  <r>
    <x v="4"/>
    <x v="2"/>
    <s v="Non Metropolitan Fire Authorities"/>
    <s v="E31000003"/>
    <x v="1"/>
    <x v="0"/>
    <x v="6"/>
    <n v="12"/>
  </r>
  <r>
    <x v="4"/>
    <x v="2"/>
    <s v="Non Metropolitan Fire Authorities"/>
    <s v="E31000003"/>
    <x v="1"/>
    <x v="0"/>
    <x v="7"/>
    <n v="13"/>
  </r>
  <r>
    <x v="4"/>
    <x v="2"/>
    <s v="Non Metropolitan Fire Authorities"/>
    <s v="E31000003"/>
    <x v="0"/>
    <x v="1"/>
    <x v="2"/>
    <n v="0"/>
  </r>
  <r>
    <x v="4"/>
    <x v="2"/>
    <s v="Non Metropolitan Fire Authorities"/>
    <s v="E31000003"/>
    <x v="0"/>
    <x v="1"/>
    <x v="3"/>
    <n v="0"/>
  </r>
  <r>
    <x v="4"/>
    <x v="2"/>
    <s v="Non Metropolitan Fire Authorities"/>
    <s v="E31000003"/>
    <x v="0"/>
    <x v="1"/>
    <x v="4"/>
    <n v="8"/>
  </r>
  <r>
    <x v="4"/>
    <x v="2"/>
    <s v="Non Metropolitan Fire Authorities"/>
    <s v="E31000003"/>
    <x v="0"/>
    <x v="1"/>
    <x v="5"/>
    <n v="14"/>
  </r>
  <r>
    <x v="4"/>
    <x v="2"/>
    <s v="Non Metropolitan Fire Authorities"/>
    <s v="E31000003"/>
    <x v="0"/>
    <x v="1"/>
    <x v="6"/>
    <n v="51"/>
  </r>
  <r>
    <x v="4"/>
    <x v="2"/>
    <s v="Non Metropolitan Fire Authorities"/>
    <s v="E31000003"/>
    <x v="0"/>
    <x v="1"/>
    <x v="7"/>
    <n v="73"/>
  </r>
  <r>
    <x v="4"/>
    <x v="2"/>
    <s v="Non Metropolitan Fire Authorities"/>
    <s v="E31000003"/>
    <x v="1"/>
    <x v="1"/>
    <x v="2"/>
    <n v="0"/>
  </r>
  <r>
    <x v="4"/>
    <x v="2"/>
    <s v="Non Metropolitan Fire Authorities"/>
    <s v="E31000003"/>
    <x v="1"/>
    <x v="1"/>
    <x v="3"/>
    <n v="0"/>
  </r>
  <r>
    <x v="4"/>
    <x v="2"/>
    <s v="Non Metropolitan Fire Authorities"/>
    <s v="E31000003"/>
    <x v="1"/>
    <x v="1"/>
    <x v="4"/>
    <n v="0"/>
  </r>
  <r>
    <x v="4"/>
    <x v="2"/>
    <s v="Non Metropolitan Fire Authorities"/>
    <s v="E31000003"/>
    <x v="1"/>
    <x v="1"/>
    <x v="5"/>
    <n v="0"/>
  </r>
  <r>
    <x v="4"/>
    <x v="2"/>
    <s v="Non Metropolitan Fire Authorities"/>
    <s v="E31000003"/>
    <x v="1"/>
    <x v="1"/>
    <x v="6"/>
    <n v="0"/>
  </r>
  <r>
    <x v="4"/>
    <x v="2"/>
    <s v="Non Metropolitan Fire Authorities"/>
    <s v="E31000003"/>
    <x v="1"/>
    <x v="1"/>
    <x v="7"/>
    <n v="0"/>
  </r>
  <r>
    <x v="4"/>
    <x v="3"/>
    <s v="Non Metropolitan Fire Authorities"/>
    <s v="E31000004"/>
    <x v="0"/>
    <x v="0"/>
    <x v="0"/>
    <n v="2"/>
  </r>
  <r>
    <x v="4"/>
    <x v="3"/>
    <s v="Non Metropolitan Fire Authorities"/>
    <s v="E31000004"/>
    <x v="0"/>
    <x v="0"/>
    <x v="1"/>
    <n v="3"/>
  </r>
  <r>
    <x v="4"/>
    <x v="3"/>
    <s v="Non Metropolitan Fire Authorities"/>
    <s v="E31000004"/>
    <x v="0"/>
    <x v="0"/>
    <x v="2"/>
    <n v="8"/>
  </r>
  <r>
    <x v="4"/>
    <x v="3"/>
    <s v="Non Metropolitan Fire Authorities"/>
    <s v="E31000004"/>
    <x v="0"/>
    <x v="0"/>
    <x v="3"/>
    <n v="24"/>
  </r>
  <r>
    <x v="4"/>
    <x v="3"/>
    <s v="Non Metropolitan Fire Authorities"/>
    <s v="E31000004"/>
    <x v="0"/>
    <x v="0"/>
    <x v="4"/>
    <n v="36"/>
  </r>
  <r>
    <x v="4"/>
    <x v="3"/>
    <s v="Non Metropolitan Fire Authorities"/>
    <s v="E31000004"/>
    <x v="0"/>
    <x v="0"/>
    <x v="5"/>
    <n v="48"/>
  </r>
  <r>
    <x v="4"/>
    <x v="3"/>
    <s v="Non Metropolitan Fire Authorities"/>
    <s v="E31000004"/>
    <x v="0"/>
    <x v="0"/>
    <x v="6"/>
    <n v="154"/>
  </r>
  <r>
    <x v="4"/>
    <x v="3"/>
    <s v="Non Metropolitan Fire Authorities"/>
    <s v="E31000004"/>
    <x v="0"/>
    <x v="0"/>
    <x v="7"/>
    <n v="275"/>
  </r>
  <r>
    <x v="4"/>
    <x v="3"/>
    <s v="Non Metropolitan Fire Authorities"/>
    <s v="E31000004"/>
    <x v="1"/>
    <x v="0"/>
    <x v="0"/>
    <n v="0"/>
  </r>
  <r>
    <x v="4"/>
    <x v="3"/>
    <s v="Non Metropolitan Fire Authorities"/>
    <s v="E31000004"/>
    <x v="1"/>
    <x v="0"/>
    <x v="1"/>
    <n v="0"/>
  </r>
  <r>
    <x v="4"/>
    <x v="3"/>
    <s v="Non Metropolitan Fire Authorities"/>
    <s v="E31000004"/>
    <x v="1"/>
    <x v="0"/>
    <x v="2"/>
    <n v="1"/>
  </r>
  <r>
    <x v="4"/>
    <x v="3"/>
    <s v="Non Metropolitan Fire Authorities"/>
    <s v="E31000004"/>
    <x v="1"/>
    <x v="0"/>
    <x v="3"/>
    <n v="1"/>
  </r>
  <r>
    <x v="4"/>
    <x v="3"/>
    <s v="Non Metropolitan Fire Authorities"/>
    <s v="E31000004"/>
    <x v="1"/>
    <x v="0"/>
    <x v="4"/>
    <n v="1"/>
  </r>
  <r>
    <x v="4"/>
    <x v="3"/>
    <s v="Non Metropolitan Fire Authorities"/>
    <s v="E31000004"/>
    <x v="1"/>
    <x v="0"/>
    <x v="5"/>
    <n v="0"/>
  </r>
  <r>
    <x v="4"/>
    <x v="3"/>
    <s v="Non Metropolitan Fire Authorities"/>
    <s v="E31000004"/>
    <x v="1"/>
    <x v="0"/>
    <x v="6"/>
    <n v="8"/>
  </r>
  <r>
    <x v="4"/>
    <x v="3"/>
    <s v="Non Metropolitan Fire Authorities"/>
    <s v="E31000004"/>
    <x v="1"/>
    <x v="0"/>
    <x v="7"/>
    <n v="11"/>
  </r>
  <r>
    <x v="4"/>
    <x v="3"/>
    <s v="Non Metropolitan Fire Authorities"/>
    <s v="E31000004"/>
    <x v="0"/>
    <x v="1"/>
    <x v="2"/>
    <n v="0"/>
  </r>
  <r>
    <x v="4"/>
    <x v="3"/>
    <s v="Non Metropolitan Fire Authorities"/>
    <s v="E31000004"/>
    <x v="0"/>
    <x v="1"/>
    <x v="3"/>
    <n v="0"/>
  </r>
  <r>
    <x v="4"/>
    <x v="3"/>
    <s v="Non Metropolitan Fire Authorities"/>
    <s v="E31000004"/>
    <x v="0"/>
    <x v="1"/>
    <x v="4"/>
    <n v="14"/>
  </r>
  <r>
    <x v="4"/>
    <x v="3"/>
    <s v="Non Metropolitan Fire Authorities"/>
    <s v="E31000004"/>
    <x v="0"/>
    <x v="1"/>
    <x v="5"/>
    <n v="36"/>
  </r>
  <r>
    <x v="4"/>
    <x v="3"/>
    <s v="Non Metropolitan Fire Authorities"/>
    <s v="E31000004"/>
    <x v="0"/>
    <x v="1"/>
    <x v="6"/>
    <n v="109"/>
  </r>
  <r>
    <x v="4"/>
    <x v="3"/>
    <s v="Non Metropolitan Fire Authorities"/>
    <s v="E31000004"/>
    <x v="0"/>
    <x v="1"/>
    <x v="7"/>
    <n v="159"/>
  </r>
  <r>
    <x v="4"/>
    <x v="3"/>
    <s v="Non Metropolitan Fire Authorities"/>
    <s v="E31000004"/>
    <x v="1"/>
    <x v="1"/>
    <x v="2"/>
    <n v="0"/>
  </r>
  <r>
    <x v="4"/>
    <x v="3"/>
    <s v="Non Metropolitan Fire Authorities"/>
    <s v="E31000004"/>
    <x v="1"/>
    <x v="1"/>
    <x v="3"/>
    <n v="0"/>
  </r>
  <r>
    <x v="4"/>
    <x v="3"/>
    <s v="Non Metropolitan Fire Authorities"/>
    <s v="E31000004"/>
    <x v="1"/>
    <x v="1"/>
    <x v="4"/>
    <n v="0"/>
  </r>
  <r>
    <x v="4"/>
    <x v="3"/>
    <s v="Non Metropolitan Fire Authorities"/>
    <s v="E31000004"/>
    <x v="1"/>
    <x v="1"/>
    <x v="5"/>
    <n v="1"/>
  </r>
  <r>
    <x v="4"/>
    <x v="3"/>
    <s v="Non Metropolitan Fire Authorities"/>
    <s v="E31000004"/>
    <x v="1"/>
    <x v="1"/>
    <x v="6"/>
    <n v="2"/>
  </r>
  <r>
    <x v="4"/>
    <x v="3"/>
    <s v="Non Metropolitan Fire Authorities"/>
    <s v="E31000004"/>
    <x v="1"/>
    <x v="1"/>
    <x v="7"/>
    <n v="3"/>
  </r>
  <r>
    <x v="4"/>
    <x v="4"/>
    <s v="Non Metropolitan Fire Authorities"/>
    <s v="E31000005"/>
    <x v="0"/>
    <x v="0"/>
    <x v="0"/>
    <n v="3"/>
  </r>
  <r>
    <x v="4"/>
    <x v="4"/>
    <s v="Non Metropolitan Fire Authorities"/>
    <s v="E31000005"/>
    <x v="0"/>
    <x v="0"/>
    <x v="1"/>
    <n v="3"/>
  </r>
  <r>
    <x v="4"/>
    <x v="4"/>
    <s v="Non Metropolitan Fire Authorities"/>
    <s v="E31000005"/>
    <x v="0"/>
    <x v="0"/>
    <x v="2"/>
    <n v="7"/>
  </r>
  <r>
    <x v="4"/>
    <x v="4"/>
    <s v="Non Metropolitan Fire Authorities"/>
    <s v="E31000005"/>
    <x v="0"/>
    <x v="0"/>
    <x v="3"/>
    <n v="29"/>
  </r>
  <r>
    <x v="4"/>
    <x v="4"/>
    <s v="Non Metropolitan Fire Authorities"/>
    <s v="E31000005"/>
    <x v="0"/>
    <x v="0"/>
    <x v="4"/>
    <n v="41"/>
  </r>
  <r>
    <x v="4"/>
    <x v="4"/>
    <s v="Non Metropolitan Fire Authorities"/>
    <s v="E31000005"/>
    <x v="0"/>
    <x v="0"/>
    <x v="5"/>
    <n v="23"/>
  </r>
  <r>
    <x v="4"/>
    <x v="4"/>
    <s v="Non Metropolitan Fire Authorities"/>
    <s v="E31000005"/>
    <x v="0"/>
    <x v="0"/>
    <x v="6"/>
    <n v="119"/>
  </r>
  <r>
    <x v="4"/>
    <x v="4"/>
    <s v="Non Metropolitan Fire Authorities"/>
    <s v="E31000005"/>
    <x v="0"/>
    <x v="0"/>
    <x v="7"/>
    <n v="225"/>
  </r>
  <r>
    <x v="4"/>
    <x v="4"/>
    <s v="Non Metropolitan Fire Authorities"/>
    <s v="E31000005"/>
    <x v="1"/>
    <x v="0"/>
    <x v="0"/>
    <n v="0"/>
  </r>
  <r>
    <x v="4"/>
    <x v="4"/>
    <s v="Non Metropolitan Fire Authorities"/>
    <s v="E31000005"/>
    <x v="1"/>
    <x v="0"/>
    <x v="1"/>
    <n v="0"/>
  </r>
  <r>
    <x v="4"/>
    <x v="4"/>
    <s v="Non Metropolitan Fire Authorities"/>
    <s v="E31000005"/>
    <x v="1"/>
    <x v="0"/>
    <x v="2"/>
    <n v="0"/>
  </r>
  <r>
    <x v="4"/>
    <x v="4"/>
    <s v="Non Metropolitan Fire Authorities"/>
    <s v="E31000005"/>
    <x v="1"/>
    <x v="0"/>
    <x v="3"/>
    <n v="0"/>
  </r>
  <r>
    <x v="4"/>
    <x v="4"/>
    <s v="Non Metropolitan Fire Authorities"/>
    <s v="E31000005"/>
    <x v="1"/>
    <x v="0"/>
    <x v="4"/>
    <n v="1"/>
  </r>
  <r>
    <x v="4"/>
    <x v="4"/>
    <s v="Non Metropolitan Fire Authorities"/>
    <s v="E31000005"/>
    <x v="1"/>
    <x v="0"/>
    <x v="5"/>
    <n v="0"/>
  </r>
  <r>
    <x v="4"/>
    <x v="4"/>
    <s v="Non Metropolitan Fire Authorities"/>
    <s v="E31000005"/>
    <x v="1"/>
    <x v="0"/>
    <x v="6"/>
    <n v="10"/>
  </r>
  <r>
    <x v="4"/>
    <x v="4"/>
    <s v="Non Metropolitan Fire Authorities"/>
    <s v="E31000005"/>
    <x v="1"/>
    <x v="0"/>
    <x v="7"/>
    <n v="11"/>
  </r>
  <r>
    <x v="4"/>
    <x v="4"/>
    <s v="Non Metropolitan Fire Authorities"/>
    <s v="E31000005"/>
    <x v="0"/>
    <x v="1"/>
    <x v="2"/>
    <n v="0"/>
  </r>
  <r>
    <x v="4"/>
    <x v="4"/>
    <s v="Non Metropolitan Fire Authorities"/>
    <s v="E31000005"/>
    <x v="0"/>
    <x v="1"/>
    <x v="3"/>
    <n v="0"/>
  </r>
  <r>
    <x v="4"/>
    <x v="4"/>
    <s v="Non Metropolitan Fire Authorities"/>
    <s v="E31000005"/>
    <x v="0"/>
    <x v="1"/>
    <x v="4"/>
    <n v="22"/>
  </r>
  <r>
    <x v="4"/>
    <x v="4"/>
    <s v="Non Metropolitan Fire Authorities"/>
    <s v="E31000005"/>
    <x v="0"/>
    <x v="1"/>
    <x v="5"/>
    <n v="55"/>
  </r>
  <r>
    <x v="4"/>
    <x v="4"/>
    <s v="Non Metropolitan Fire Authorities"/>
    <s v="E31000005"/>
    <x v="0"/>
    <x v="1"/>
    <x v="6"/>
    <n v="156"/>
  </r>
  <r>
    <x v="4"/>
    <x v="4"/>
    <s v="Non Metropolitan Fire Authorities"/>
    <s v="E31000005"/>
    <x v="0"/>
    <x v="1"/>
    <x v="7"/>
    <n v="233"/>
  </r>
  <r>
    <x v="4"/>
    <x v="4"/>
    <s v="Non Metropolitan Fire Authorities"/>
    <s v="E31000005"/>
    <x v="1"/>
    <x v="1"/>
    <x v="2"/>
    <n v="0"/>
  </r>
  <r>
    <x v="4"/>
    <x v="4"/>
    <s v="Non Metropolitan Fire Authorities"/>
    <s v="E31000005"/>
    <x v="1"/>
    <x v="1"/>
    <x v="3"/>
    <n v="0"/>
  </r>
  <r>
    <x v="4"/>
    <x v="4"/>
    <s v="Non Metropolitan Fire Authorities"/>
    <s v="E31000005"/>
    <x v="1"/>
    <x v="1"/>
    <x v="4"/>
    <n v="0"/>
  </r>
  <r>
    <x v="4"/>
    <x v="4"/>
    <s v="Non Metropolitan Fire Authorities"/>
    <s v="E31000005"/>
    <x v="1"/>
    <x v="1"/>
    <x v="5"/>
    <n v="0"/>
  </r>
  <r>
    <x v="4"/>
    <x v="4"/>
    <s v="Non Metropolitan Fire Authorities"/>
    <s v="E31000005"/>
    <x v="1"/>
    <x v="1"/>
    <x v="6"/>
    <n v="10"/>
  </r>
  <r>
    <x v="4"/>
    <x v="4"/>
    <s v="Non Metropolitan Fire Authorities"/>
    <s v="E31000005"/>
    <x v="1"/>
    <x v="1"/>
    <x v="7"/>
    <n v="10"/>
  </r>
  <r>
    <x v="4"/>
    <x v="5"/>
    <s v="Non Metropolitan Fire Authorities"/>
    <s v="E31000006"/>
    <x v="0"/>
    <x v="0"/>
    <x v="0"/>
    <n v="3"/>
  </r>
  <r>
    <x v="4"/>
    <x v="5"/>
    <s v="Non Metropolitan Fire Authorities"/>
    <s v="E31000006"/>
    <x v="0"/>
    <x v="0"/>
    <x v="1"/>
    <n v="3"/>
  </r>
  <r>
    <x v="4"/>
    <x v="5"/>
    <s v="Non Metropolitan Fire Authorities"/>
    <s v="E31000006"/>
    <x v="0"/>
    <x v="0"/>
    <x v="2"/>
    <n v="7"/>
  </r>
  <r>
    <x v="4"/>
    <x v="5"/>
    <s v="Non Metropolitan Fire Authorities"/>
    <s v="E31000006"/>
    <x v="0"/>
    <x v="0"/>
    <x v="3"/>
    <n v="30"/>
  </r>
  <r>
    <x v="4"/>
    <x v="5"/>
    <s v="Non Metropolitan Fire Authorities"/>
    <s v="E31000006"/>
    <x v="0"/>
    <x v="0"/>
    <x v="4"/>
    <n v="58"/>
  </r>
  <r>
    <x v="4"/>
    <x v="5"/>
    <s v="Non Metropolitan Fire Authorities"/>
    <s v="E31000006"/>
    <x v="0"/>
    <x v="0"/>
    <x v="5"/>
    <n v="63"/>
  </r>
  <r>
    <x v="4"/>
    <x v="5"/>
    <s v="Non Metropolitan Fire Authorities"/>
    <s v="E31000006"/>
    <x v="0"/>
    <x v="0"/>
    <x v="6"/>
    <n v="253"/>
  </r>
  <r>
    <x v="4"/>
    <x v="5"/>
    <s v="Non Metropolitan Fire Authorities"/>
    <s v="E31000006"/>
    <x v="0"/>
    <x v="0"/>
    <x v="7"/>
    <n v="417"/>
  </r>
  <r>
    <x v="4"/>
    <x v="5"/>
    <s v="Non Metropolitan Fire Authorities"/>
    <s v="E31000006"/>
    <x v="1"/>
    <x v="0"/>
    <x v="0"/>
    <n v="0"/>
  </r>
  <r>
    <x v="4"/>
    <x v="5"/>
    <s v="Non Metropolitan Fire Authorities"/>
    <s v="E31000006"/>
    <x v="1"/>
    <x v="0"/>
    <x v="1"/>
    <n v="0"/>
  </r>
  <r>
    <x v="4"/>
    <x v="5"/>
    <s v="Non Metropolitan Fire Authorities"/>
    <s v="E31000006"/>
    <x v="1"/>
    <x v="0"/>
    <x v="2"/>
    <n v="0"/>
  </r>
  <r>
    <x v="4"/>
    <x v="5"/>
    <s v="Non Metropolitan Fire Authorities"/>
    <s v="E31000006"/>
    <x v="1"/>
    <x v="0"/>
    <x v="3"/>
    <n v="1"/>
  </r>
  <r>
    <x v="4"/>
    <x v="5"/>
    <s v="Non Metropolitan Fire Authorities"/>
    <s v="E31000006"/>
    <x v="1"/>
    <x v="0"/>
    <x v="4"/>
    <n v="2"/>
  </r>
  <r>
    <x v="4"/>
    <x v="5"/>
    <s v="Non Metropolitan Fire Authorities"/>
    <s v="E31000006"/>
    <x v="1"/>
    <x v="0"/>
    <x v="5"/>
    <n v="0"/>
  </r>
  <r>
    <x v="4"/>
    <x v="5"/>
    <s v="Non Metropolitan Fire Authorities"/>
    <s v="E31000006"/>
    <x v="1"/>
    <x v="0"/>
    <x v="6"/>
    <n v="10"/>
  </r>
  <r>
    <x v="4"/>
    <x v="5"/>
    <s v="Non Metropolitan Fire Authorities"/>
    <s v="E31000006"/>
    <x v="1"/>
    <x v="0"/>
    <x v="7"/>
    <n v="13"/>
  </r>
  <r>
    <x v="4"/>
    <x v="5"/>
    <s v="Non Metropolitan Fire Authorities"/>
    <s v="E31000006"/>
    <x v="0"/>
    <x v="1"/>
    <x v="2"/>
    <n v="0"/>
  </r>
  <r>
    <x v="4"/>
    <x v="5"/>
    <s v="Non Metropolitan Fire Authorities"/>
    <s v="E31000006"/>
    <x v="0"/>
    <x v="1"/>
    <x v="3"/>
    <n v="0"/>
  </r>
  <r>
    <x v="4"/>
    <x v="5"/>
    <s v="Non Metropolitan Fire Authorities"/>
    <s v="E31000006"/>
    <x v="0"/>
    <x v="1"/>
    <x v="4"/>
    <n v="15"/>
  </r>
  <r>
    <x v="4"/>
    <x v="5"/>
    <s v="Non Metropolitan Fire Authorities"/>
    <s v="E31000006"/>
    <x v="0"/>
    <x v="1"/>
    <x v="5"/>
    <n v="35"/>
  </r>
  <r>
    <x v="4"/>
    <x v="5"/>
    <s v="Non Metropolitan Fire Authorities"/>
    <s v="E31000006"/>
    <x v="0"/>
    <x v="1"/>
    <x v="6"/>
    <n v="166"/>
  </r>
  <r>
    <x v="4"/>
    <x v="5"/>
    <s v="Non Metropolitan Fire Authorities"/>
    <s v="E31000006"/>
    <x v="0"/>
    <x v="1"/>
    <x v="7"/>
    <n v="216"/>
  </r>
  <r>
    <x v="4"/>
    <x v="5"/>
    <s v="Non Metropolitan Fire Authorities"/>
    <s v="E31000006"/>
    <x v="1"/>
    <x v="1"/>
    <x v="2"/>
    <n v="0"/>
  </r>
  <r>
    <x v="4"/>
    <x v="5"/>
    <s v="Non Metropolitan Fire Authorities"/>
    <s v="E31000006"/>
    <x v="1"/>
    <x v="1"/>
    <x v="3"/>
    <n v="0"/>
  </r>
  <r>
    <x v="4"/>
    <x v="5"/>
    <s v="Non Metropolitan Fire Authorities"/>
    <s v="E31000006"/>
    <x v="1"/>
    <x v="1"/>
    <x v="4"/>
    <n v="0"/>
  </r>
  <r>
    <x v="4"/>
    <x v="5"/>
    <s v="Non Metropolitan Fire Authorities"/>
    <s v="E31000006"/>
    <x v="1"/>
    <x v="1"/>
    <x v="5"/>
    <n v="0"/>
  </r>
  <r>
    <x v="4"/>
    <x v="5"/>
    <s v="Non Metropolitan Fire Authorities"/>
    <s v="E31000006"/>
    <x v="1"/>
    <x v="1"/>
    <x v="6"/>
    <n v="11"/>
  </r>
  <r>
    <x v="4"/>
    <x v="5"/>
    <s v="Non Metropolitan Fire Authorities"/>
    <s v="E31000006"/>
    <x v="1"/>
    <x v="1"/>
    <x v="7"/>
    <n v="11"/>
  </r>
  <r>
    <x v="4"/>
    <x v="6"/>
    <s v="Non Metropolitan Fire Authorities"/>
    <s v="E31000007"/>
    <x v="0"/>
    <x v="0"/>
    <x v="0"/>
    <n v="1"/>
  </r>
  <r>
    <x v="4"/>
    <x v="6"/>
    <s v="Non Metropolitan Fire Authorities"/>
    <s v="E31000007"/>
    <x v="0"/>
    <x v="0"/>
    <x v="1"/>
    <n v="3"/>
  </r>
  <r>
    <x v="4"/>
    <x v="6"/>
    <s v="Non Metropolitan Fire Authorities"/>
    <s v="E31000007"/>
    <x v="0"/>
    <x v="0"/>
    <x v="2"/>
    <n v="5"/>
  </r>
  <r>
    <x v="4"/>
    <x v="6"/>
    <s v="Non Metropolitan Fire Authorities"/>
    <s v="E31000007"/>
    <x v="0"/>
    <x v="0"/>
    <x v="3"/>
    <n v="10"/>
  </r>
  <r>
    <x v="4"/>
    <x v="6"/>
    <s v="Non Metropolitan Fire Authorities"/>
    <s v="E31000007"/>
    <x v="0"/>
    <x v="0"/>
    <x v="4"/>
    <n v="45"/>
  </r>
  <r>
    <x v="4"/>
    <x v="6"/>
    <s v="Non Metropolitan Fire Authorities"/>
    <s v="E31000007"/>
    <x v="0"/>
    <x v="0"/>
    <x v="5"/>
    <n v="65"/>
  </r>
  <r>
    <x v="4"/>
    <x v="6"/>
    <s v="Non Metropolitan Fire Authorities"/>
    <s v="E31000007"/>
    <x v="0"/>
    <x v="0"/>
    <x v="6"/>
    <n v="248"/>
  </r>
  <r>
    <x v="4"/>
    <x v="6"/>
    <s v="Non Metropolitan Fire Authorities"/>
    <s v="E31000007"/>
    <x v="0"/>
    <x v="0"/>
    <x v="7"/>
    <n v="377"/>
  </r>
  <r>
    <x v="4"/>
    <x v="6"/>
    <s v="Non Metropolitan Fire Authorities"/>
    <s v="E31000007"/>
    <x v="1"/>
    <x v="0"/>
    <x v="0"/>
    <n v="0"/>
  </r>
  <r>
    <x v="4"/>
    <x v="6"/>
    <s v="Non Metropolitan Fire Authorities"/>
    <s v="E31000007"/>
    <x v="1"/>
    <x v="0"/>
    <x v="1"/>
    <n v="0"/>
  </r>
  <r>
    <x v="4"/>
    <x v="6"/>
    <s v="Non Metropolitan Fire Authorities"/>
    <s v="E31000007"/>
    <x v="1"/>
    <x v="0"/>
    <x v="2"/>
    <n v="0"/>
  </r>
  <r>
    <x v="4"/>
    <x v="6"/>
    <s v="Non Metropolitan Fire Authorities"/>
    <s v="E31000007"/>
    <x v="1"/>
    <x v="0"/>
    <x v="3"/>
    <n v="0"/>
  </r>
  <r>
    <x v="4"/>
    <x v="6"/>
    <s v="Non Metropolitan Fire Authorities"/>
    <s v="E31000007"/>
    <x v="1"/>
    <x v="0"/>
    <x v="4"/>
    <n v="0"/>
  </r>
  <r>
    <x v="4"/>
    <x v="6"/>
    <s v="Non Metropolitan Fire Authorities"/>
    <s v="E31000007"/>
    <x v="1"/>
    <x v="0"/>
    <x v="5"/>
    <n v="4"/>
  </r>
  <r>
    <x v="4"/>
    <x v="6"/>
    <s v="Non Metropolitan Fire Authorities"/>
    <s v="E31000007"/>
    <x v="1"/>
    <x v="0"/>
    <x v="6"/>
    <n v="14"/>
  </r>
  <r>
    <x v="4"/>
    <x v="6"/>
    <s v="Non Metropolitan Fire Authorities"/>
    <s v="E31000007"/>
    <x v="1"/>
    <x v="0"/>
    <x v="7"/>
    <n v="18"/>
  </r>
  <r>
    <x v="4"/>
    <x v="6"/>
    <s v="Non Metropolitan Fire Authorities"/>
    <s v="E31000007"/>
    <x v="0"/>
    <x v="1"/>
    <x v="2"/>
    <n v="0"/>
  </r>
  <r>
    <x v="4"/>
    <x v="6"/>
    <s v="Non Metropolitan Fire Authorities"/>
    <s v="E31000007"/>
    <x v="0"/>
    <x v="1"/>
    <x v="3"/>
    <n v="0"/>
  </r>
  <r>
    <x v="4"/>
    <x v="6"/>
    <s v="Non Metropolitan Fire Authorities"/>
    <s v="E31000007"/>
    <x v="0"/>
    <x v="1"/>
    <x v="4"/>
    <n v="3"/>
  </r>
  <r>
    <x v="4"/>
    <x v="6"/>
    <s v="Non Metropolitan Fire Authorities"/>
    <s v="E31000007"/>
    <x v="0"/>
    <x v="1"/>
    <x v="5"/>
    <n v="8"/>
  </r>
  <r>
    <x v="4"/>
    <x v="6"/>
    <s v="Non Metropolitan Fire Authorities"/>
    <s v="E31000007"/>
    <x v="0"/>
    <x v="1"/>
    <x v="6"/>
    <n v="73"/>
  </r>
  <r>
    <x v="4"/>
    <x v="6"/>
    <s v="Non Metropolitan Fire Authorities"/>
    <s v="E31000007"/>
    <x v="0"/>
    <x v="1"/>
    <x v="7"/>
    <n v="84"/>
  </r>
  <r>
    <x v="4"/>
    <x v="6"/>
    <s v="Non Metropolitan Fire Authorities"/>
    <s v="E31000007"/>
    <x v="1"/>
    <x v="1"/>
    <x v="2"/>
    <n v="0"/>
  </r>
  <r>
    <x v="4"/>
    <x v="6"/>
    <s v="Non Metropolitan Fire Authorities"/>
    <s v="E31000007"/>
    <x v="1"/>
    <x v="1"/>
    <x v="3"/>
    <n v="0"/>
  </r>
  <r>
    <x v="4"/>
    <x v="6"/>
    <s v="Non Metropolitan Fire Authorities"/>
    <s v="E31000007"/>
    <x v="1"/>
    <x v="1"/>
    <x v="4"/>
    <n v="0"/>
  </r>
  <r>
    <x v="4"/>
    <x v="6"/>
    <s v="Non Metropolitan Fire Authorities"/>
    <s v="E31000007"/>
    <x v="1"/>
    <x v="1"/>
    <x v="5"/>
    <n v="0"/>
  </r>
  <r>
    <x v="4"/>
    <x v="6"/>
    <s v="Non Metropolitan Fire Authorities"/>
    <s v="E31000007"/>
    <x v="1"/>
    <x v="1"/>
    <x v="6"/>
    <n v="3"/>
  </r>
  <r>
    <x v="4"/>
    <x v="6"/>
    <s v="Non Metropolitan Fire Authorities"/>
    <s v="E31000007"/>
    <x v="1"/>
    <x v="1"/>
    <x v="7"/>
    <n v="3"/>
  </r>
  <r>
    <x v="4"/>
    <x v="7"/>
    <s v="Non Metropolitan Fire Authorities"/>
    <s v="E31000008"/>
    <x v="0"/>
    <x v="0"/>
    <x v="0"/>
    <n v="3"/>
  </r>
  <r>
    <x v="4"/>
    <x v="7"/>
    <s v="Non Metropolitan Fire Authorities"/>
    <s v="E31000008"/>
    <x v="0"/>
    <x v="0"/>
    <x v="1"/>
    <n v="5"/>
  </r>
  <r>
    <x v="4"/>
    <x v="7"/>
    <s v="Non Metropolitan Fire Authorities"/>
    <s v="E31000008"/>
    <x v="0"/>
    <x v="0"/>
    <x v="2"/>
    <n v="10"/>
  </r>
  <r>
    <x v="4"/>
    <x v="7"/>
    <s v="Non Metropolitan Fire Authorities"/>
    <s v="E31000008"/>
    <x v="0"/>
    <x v="0"/>
    <x v="3"/>
    <n v="16"/>
  </r>
  <r>
    <x v="4"/>
    <x v="7"/>
    <s v="Non Metropolitan Fire Authorities"/>
    <s v="E31000008"/>
    <x v="0"/>
    <x v="0"/>
    <x v="4"/>
    <n v="40"/>
  </r>
  <r>
    <x v="4"/>
    <x v="7"/>
    <s v="Non Metropolitan Fire Authorities"/>
    <s v="E31000008"/>
    <x v="0"/>
    <x v="0"/>
    <x v="5"/>
    <n v="19"/>
  </r>
  <r>
    <x v="4"/>
    <x v="7"/>
    <s v="Non Metropolitan Fire Authorities"/>
    <s v="E31000008"/>
    <x v="0"/>
    <x v="0"/>
    <x v="6"/>
    <n v="102"/>
  </r>
  <r>
    <x v="4"/>
    <x v="7"/>
    <s v="Non Metropolitan Fire Authorities"/>
    <s v="E31000008"/>
    <x v="0"/>
    <x v="0"/>
    <x v="7"/>
    <n v="195"/>
  </r>
  <r>
    <x v="4"/>
    <x v="7"/>
    <s v="Non Metropolitan Fire Authorities"/>
    <s v="E31000008"/>
    <x v="1"/>
    <x v="0"/>
    <x v="0"/>
    <n v="0"/>
  </r>
  <r>
    <x v="4"/>
    <x v="7"/>
    <s v="Non Metropolitan Fire Authorities"/>
    <s v="E31000008"/>
    <x v="1"/>
    <x v="0"/>
    <x v="1"/>
    <n v="0"/>
  </r>
  <r>
    <x v="4"/>
    <x v="7"/>
    <s v="Non Metropolitan Fire Authorities"/>
    <s v="E31000008"/>
    <x v="1"/>
    <x v="0"/>
    <x v="2"/>
    <n v="0"/>
  </r>
  <r>
    <x v="4"/>
    <x v="7"/>
    <s v="Non Metropolitan Fire Authorities"/>
    <s v="E31000008"/>
    <x v="1"/>
    <x v="0"/>
    <x v="3"/>
    <n v="1"/>
  </r>
  <r>
    <x v="4"/>
    <x v="7"/>
    <s v="Non Metropolitan Fire Authorities"/>
    <s v="E31000008"/>
    <x v="1"/>
    <x v="0"/>
    <x v="4"/>
    <n v="0"/>
  </r>
  <r>
    <x v="4"/>
    <x v="7"/>
    <s v="Non Metropolitan Fire Authorities"/>
    <s v="E31000008"/>
    <x v="1"/>
    <x v="0"/>
    <x v="5"/>
    <n v="1"/>
  </r>
  <r>
    <x v="4"/>
    <x v="7"/>
    <s v="Non Metropolitan Fire Authorities"/>
    <s v="E31000008"/>
    <x v="1"/>
    <x v="0"/>
    <x v="6"/>
    <n v="3"/>
  </r>
  <r>
    <x v="4"/>
    <x v="7"/>
    <s v="Non Metropolitan Fire Authorities"/>
    <s v="E31000008"/>
    <x v="1"/>
    <x v="0"/>
    <x v="7"/>
    <n v="5"/>
  </r>
  <r>
    <x v="4"/>
    <x v="7"/>
    <s v="Non Metropolitan Fire Authorities"/>
    <s v="E31000008"/>
    <x v="0"/>
    <x v="1"/>
    <x v="2"/>
    <n v="0"/>
  </r>
  <r>
    <x v="4"/>
    <x v="7"/>
    <s v="Non Metropolitan Fire Authorities"/>
    <s v="E31000008"/>
    <x v="0"/>
    <x v="1"/>
    <x v="3"/>
    <n v="22"/>
  </r>
  <r>
    <x v="4"/>
    <x v="7"/>
    <s v="Non Metropolitan Fire Authorities"/>
    <s v="E31000008"/>
    <x v="0"/>
    <x v="1"/>
    <x v="4"/>
    <n v="33"/>
  </r>
  <r>
    <x v="4"/>
    <x v="7"/>
    <s v="Non Metropolitan Fire Authorities"/>
    <s v="E31000008"/>
    <x v="0"/>
    <x v="1"/>
    <x v="5"/>
    <n v="60"/>
  </r>
  <r>
    <x v="4"/>
    <x v="7"/>
    <s v="Non Metropolitan Fire Authorities"/>
    <s v="E31000008"/>
    <x v="0"/>
    <x v="1"/>
    <x v="6"/>
    <n v="306"/>
  </r>
  <r>
    <x v="4"/>
    <x v="7"/>
    <s v="Non Metropolitan Fire Authorities"/>
    <s v="E31000008"/>
    <x v="0"/>
    <x v="1"/>
    <x v="7"/>
    <n v="421"/>
  </r>
  <r>
    <x v="4"/>
    <x v="7"/>
    <s v="Non Metropolitan Fire Authorities"/>
    <s v="E31000008"/>
    <x v="1"/>
    <x v="1"/>
    <x v="2"/>
    <n v="0"/>
  </r>
  <r>
    <x v="4"/>
    <x v="7"/>
    <s v="Non Metropolitan Fire Authorities"/>
    <s v="E31000008"/>
    <x v="1"/>
    <x v="1"/>
    <x v="3"/>
    <n v="0"/>
  </r>
  <r>
    <x v="4"/>
    <x v="7"/>
    <s v="Non Metropolitan Fire Authorities"/>
    <s v="E31000008"/>
    <x v="1"/>
    <x v="1"/>
    <x v="4"/>
    <n v="0"/>
  </r>
  <r>
    <x v="4"/>
    <x v="7"/>
    <s v="Non Metropolitan Fire Authorities"/>
    <s v="E31000008"/>
    <x v="1"/>
    <x v="1"/>
    <x v="5"/>
    <n v="0"/>
  </r>
  <r>
    <x v="4"/>
    <x v="7"/>
    <s v="Non Metropolitan Fire Authorities"/>
    <s v="E31000008"/>
    <x v="1"/>
    <x v="1"/>
    <x v="6"/>
    <n v="3"/>
  </r>
  <r>
    <x v="4"/>
    <x v="7"/>
    <s v="Non Metropolitan Fire Authorities"/>
    <s v="E31000008"/>
    <x v="1"/>
    <x v="1"/>
    <x v="7"/>
    <n v="3"/>
  </r>
  <r>
    <x v="4"/>
    <x v="8"/>
    <s v="Non Metropolitan Fire Authorities"/>
    <s v="E31000009"/>
    <x v="0"/>
    <x v="0"/>
    <x v="0"/>
    <n v="3"/>
  </r>
  <r>
    <x v="4"/>
    <x v="8"/>
    <s v="Non Metropolitan Fire Authorities"/>
    <s v="E31000009"/>
    <x v="0"/>
    <x v="0"/>
    <x v="1"/>
    <n v="2"/>
  </r>
  <r>
    <x v="4"/>
    <x v="8"/>
    <s v="Non Metropolitan Fire Authorities"/>
    <s v="E31000009"/>
    <x v="0"/>
    <x v="0"/>
    <x v="2"/>
    <n v="8"/>
  </r>
  <r>
    <x v="4"/>
    <x v="8"/>
    <s v="Non Metropolitan Fire Authorities"/>
    <s v="E31000009"/>
    <x v="0"/>
    <x v="0"/>
    <x v="3"/>
    <n v="13"/>
  </r>
  <r>
    <x v="4"/>
    <x v="8"/>
    <s v="Non Metropolitan Fire Authorities"/>
    <s v="E31000009"/>
    <x v="0"/>
    <x v="0"/>
    <x v="4"/>
    <n v="19"/>
  </r>
  <r>
    <x v="4"/>
    <x v="8"/>
    <s v="Non Metropolitan Fire Authorities"/>
    <s v="E31000009"/>
    <x v="0"/>
    <x v="0"/>
    <x v="5"/>
    <n v="36"/>
  </r>
  <r>
    <x v="4"/>
    <x v="8"/>
    <s v="Non Metropolitan Fire Authorities"/>
    <s v="E31000009"/>
    <x v="0"/>
    <x v="0"/>
    <x v="6"/>
    <n v="105"/>
  </r>
  <r>
    <x v="4"/>
    <x v="8"/>
    <s v="Non Metropolitan Fire Authorities"/>
    <s v="E31000009"/>
    <x v="0"/>
    <x v="0"/>
    <x v="7"/>
    <n v="186"/>
  </r>
  <r>
    <x v="4"/>
    <x v="8"/>
    <s v="Non Metropolitan Fire Authorities"/>
    <s v="E31000009"/>
    <x v="1"/>
    <x v="0"/>
    <x v="0"/>
    <n v="0"/>
  </r>
  <r>
    <x v="4"/>
    <x v="8"/>
    <s v="Non Metropolitan Fire Authorities"/>
    <s v="E31000009"/>
    <x v="1"/>
    <x v="0"/>
    <x v="1"/>
    <n v="0"/>
  </r>
  <r>
    <x v="4"/>
    <x v="8"/>
    <s v="Non Metropolitan Fire Authorities"/>
    <s v="E31000009"/>
    <x v="1"/>
    <x v="0"/>
    <x v="2"/>
    <n v="1"/>
  </r>
  <r>
    <x v="4"/>
    <x v="8"/>
    <s v="Non Metropolitan Fire Authorities"/>
    <s v="E31000009"/>
    <x v="1"/>
    <x v="0"/>
    <x v="3"/>
    <n v="0"/>
  </r>
  <r>
    <x v="4"/>
    <x v="8"/>
    <s v="Non Metropolitan Fire Authorities"/>
    <s v="E31000009"/>
    <x v="1"/>
    <x v="0"/>
    <x v="4"/>
    <n v="1"/>
  </r>
  <r>
    <x v="4"/>
    <x v="8"/>
    <s v="Non Metropolitan Fire Authorities"/>
    <s v="E31000009"/>
    <x v="1"/>
    <x v="0"/>
    <x v="5"/>
    <n v="0"/>
  </r>
  <r>
    <x v="4"/>
    <x v="8"/>
    <s v="Non Metropolitan Fire Authorities"/>
    <s v="E31000009"/>
    <x v="1"/>
    <x v="0"/>
    <x v="6"/>
    <n v="12"/>
  </r>
  <r>
    <x v="4"/>
    <x v="8"/>
    <s v="Non Metropolitan Fire Authorities"/>
    <s v="E31000009"/>
    <x v="1"/>
    <x v="0"/>
    <x v="7"/>
    <n v="14"/>
  </r>
  <r>
    <x v="4"/>
    <x v="8"/>
    <s v="Non Metropolitan Fire Authorities"/>
    <s v="E31000009"/>
    <x v="0"/>
    <x v="1"/>
    <x v="2"/>
    <n v="0"/>
  </r>
  <r>
    <x v="4"/>
    <x v="8"/>
    <s v="Non Metropolitan Fire Authorities"/>
    <s v="E31000009"/>
    <x v="0"/>
    <x v="1"/>
    <x v="3"/>
    <n v="0"/>
  </r>
  <r>
    <x v="4"/>
    <x v="8"/>
    <s v="Non Metropolitan Fire Authorities"/>
    <s v="E31000009"/>
    <x v="0"/>
    <x v="1"/>
    <x v="4"/>
    <n v="17"/>
  </r>
  <r>
    <x v="4"/>
    <x v="8"/>
    <s v="Non Metropolitan Fire Authorities"/>
    <s v="E31000009"/>
    <x v="0"/>
    <x v="1"/>
    <x v="5"/>
    <n v="79"/>
  </r>
  <r>
    <x v="4"/>
    <x v="8"/>
    <s v="Non Metropolitan Fire Authorities"/>
    <s v="E31000009"/>
    <x v="0"/>
    <x v="1"/>
    <x v="6"/>
    <n v="273"/>
  </r>
  <r>
    <x v="4"/>
    <x v="8"/>
    <s v="Non Metropolitan Fire Authorities"/>
    <s v="E31000009"/>
    <x v="0"/>
    <x v="1"/>
    <x v="7"/>
    <n v="369"/>
  </r>
  <r>
    <x v="4"/>
    <x v="8"/>
    <s v="Non Metropolitan Fire Authorities"/>
    <s v="E31000009"/>
    <x v="1"/>
    <x v="1"/>
    <x v="2"/>
    <n v="0"/>
  </r>
  <r>
    <x v="4"/>
    <x v="8"/>
    <s v="Non Metropolitan Fire Authorities"/>
    <s v="E31000009"/>
    <x v="1"/>
    <x v="1"/>
    <x v="3"/>
    <n v="0"/>
  </r>
  <r>
    <x v="4"/>
    <x v="8"/>
    <s v="Non Metropolitan Fire Authorities"/>
    <s v="E31000009"/>
    <x v="1"/>
    <x v="1"/>
    <x v="4"/>
    <n v="0"/>
  </r>
  <r>
    <x v="4"/>
    <x v="8"/>
    <s v="Non Metropolitan Fire Authorities"/>
    <s v="E31000009"/>
    <x v="1"/>
    <x v="1"/>
    <x v="5"/>
    <n v="0"/>
  </r>
  <r>
    <x v="4"/>
    <x v="8"/>
    <s v="Non Metropolitan Fire Authorities"/>
    <s v="E31000009"/>
    <x v="1"/>
    <x v="1"/>
    <x v="6"/>
    <n v="24"/>
  </r>
  <r>
    <x v="4"/>
    <x v="8"/>
    <s v="Non Metropolitan Fire Authorities"/>
    <s v="E31000009"/>
    <x v="1"/>
    <x v="1"/>
    <x v="7"/>
    <n v="24"/>
  </r>
  <r>
    <x v="4"/>
    <x v="9"/>
    <s v="Non Metropolitan Fire Authorities"/>
    <s v="E31000010"/>
    <x v="0"/>
    <x v="0"/>
    <x v="0"/>
    <n v="3"/>
  </r>
  <r>
    <x v="4"/>
    <x v="9"/>
    <s v="Non Metropolitan Fire Authorities"/>
    <s v="E31000010"/>
    <x v="0"/>
    <x v="0"/>
    <x v="1"/>
    <n v="3"/>
  </r>
  <r>
    <x v="4"/>
    <x v="9"/>
    <s v="Non Metropolitan Fire Authorities"/>
    <s v="E31000010"/>
    <x v="0"/>
    <x v="0"/>
    <x v="2"/>
    <n v="10"/>
  </r>
  <r>
    <x v="4"/>
    <x v="9"/>
    <s v="Non Metropolitan Fire Authorities"/>
    <s v="E31000010"/>
    <x v="0"/>
    <x v="0"/>
    <x v="3"/>
    <n v="21"/>
  </r>
  <r>
    <x v="4"/>
    <x v="9"/>
    <s v="Non Metropolitan Fire Authorities"/>
    <s v="E31000010"/>
    <x v="0"/>
    <x v="0"/>
    <x v="4"/>
    <n v="60"/>
  </r>
  <r>
    <x v="4"/>
    <x v="9"/>
    <s v="Non Metropolitan Fire Authorities"/>
    <s v="E31000010"/>
    <x v="0"/>
    <x v="0"/>
    <x v="5"/>
    <n v="57"/>
  </r>
  <r>
    <x v="4"/>
    <x v="9"/>
    <s v="Non Metropolitan Fire Authorities"/>
    <s v="E31000010"/>
    <x v="0"/>
    <x v="0"/>
    <x v="6"/>
    <n v="183"/>
  </r>
  <r>
    <x v="4"/>
    <x v="9"/>
    <s v="Non Metropolitan Fire Authorities"/>
    <s v="E31000010"/>
    <x v="0"/>
    <x v="0"/>
    <x v="7"/>
    <n v="337"/>
  </r>
  <r>
    <x v="4"/>
    <x v="9"/>
    <s v="Non Metropolitan Fire Authorities"/>
    <s v="E31000010"/>
    <x v="1"/>
    <x v="0"/>
    <x v="0"/>
    <n v="0"/>
  </r>
  <r>
    <x v="4"/>
    <x v="9"/>
    <s v="Non Metropolitan Fire Authorities"/>
    <s v="E31000010"/>
    <x v="1"/>
    <x v="0"/>
    <x v="1"/>
    <n v="0"/>
  </r>
  <r>
    <x v="4"/>
    <x v="9"/>
    <s v="Non Metropolitan Fire Authorities"/>
    <s v="E31000010"/>
    <x v="1"/>
    <x v="0"/>
    <x v="2"/>
    <n v="1"/>
  </r>
  <r>
    <x v="4"/>
    <x v="9"/>
    <s v="Non Metropolitan Fire Authorities"/>
    <s v="E31000010"/>
    <x v="1"/>
    <x v="0"/>
    <x v="3"/>
    <n v="0"/>
  </r>
  <r>
    <x v="4"/>
    <x v="9"/>
    <s v="Non Metropolitan Fire Authorities"/>
    <s v="E31000010"/>
    <x v="1"/>
    <x v="0"/>
    <x v="4"/>
    <n v="1"/>
  </r>
  <r>
    <x v="4"/>
    <x v="9"/>
    <s v="Non Metropolitan Fire Authorities"/>
    <s v="E31000010"/>
    <x v="1"/>
    <x v="0"/>
    <x v="5"/>
    <n v="2"/>
  </r>
  <r>
    <x v="4"/>
    <x v="9"/>
    <s v="Non Metropolitan Fire Authorities"/>
    <s v="E31000010"/>
    <x v="1"/>
    <x v="0"/>
    <x v="6"/>
    <n v="14"/>
  </r>
  <r>
    <x v="4"/>
    <x v="9"/>
    <s v="Non Metropolitan Fire Authorities"/>
    <s v="E31000010"/>
    <x v="1"/>
    <x v="0"/>
    <x v="7"/>
    <n v="18"/>
  </r>
  <r>
    <x v="4"/>
    <x v="9"/>
    <s v="Non Metropolitan Fire Authorities"/>
    <s v="E31000010"/>
    <x v="0"/>
    <x v="1"/>
    <x v="2"/>
    <n v="0"/>
  </r>
  <r>
    <x v="4"/>
    <x v="9"/>
    <s v="Non Metropolitan Fire Authorities"/>
    <s v="E31000010"/>
    <x v="0"/>
    <x v="1"/>
    <x v="3"/>
    <n v="0"/>
  </r>
  <r>
    <x v="4"/>
    <x v="9"/>
    <s v="Non Metropolitan Fire Authorities"/>
    <s v="E31000010"/>
    <x v="0"/>
    <x v="1"/>
    <x v="4"/>
    <n v="32"/>
  </r>
  <r>
    <x v="4"/>
    <x v="9"/>
    <s v="Non Metropolitan Fire Authorities"/>
    <s v="E31000010"/>
    <x v="0"/>
    <x v="1"/>
    <x v="5"/>
    <n v="59"/>
  </r>
  <r>
    <x v="4"/>
    <x v="9"/>
    <s v="Non Metropolitan Fire Authorities"/>
    <s v="E31000010"/>
    <x v="0"/>
    <x v="1"/>
    <x v="6"/>
    <n v="224"/>
  </r>
  <r>
    <x v="4"/>
    <x v="9"/>
    <s v="Non Metropolitan Fire Authorities"/>
    <s v="E31000010"/>
    <x v="0"/>
    <x v="1"/>
    <x v="7"/>
    <n v="315"/>
  </r>
  <r>
    <x v="4"/>
    <x v="9"/>
    <s v="Non Metropolitan Fire Authorities"/>
    <s v="E31000010"/>
    <x v="1"/>
    <x v="1"/>
    <x v="2"/>
    <n v="0"/>
  </r>
  <r>
    <x v="4"/>
    <x v="9"/>
    <s v="Non Metropolitan Fire Authorities"/>
    <s v="E31000010"/>
    <x v="1"/>
    <x v="1"/>
    <x v="3"/>
    <n v="0"/>
  </r>
  <r>
    <x v="4"/>
    <x v="9"/>
    <s v="Non Metropolitan Fire Authorities"/>
    <s v="E31000010"/>
    <x v="1"/>
    <x v="1"/>
    <x v="4"/>
    <n v="0"/>
  </r>
  <r>
    <x v="4"/>
    <x v="9"/>
    <s v="Non Metropolitan Fire Authorities"/>
    <s v="E31000010"/>
    <x v="1"/>
    <x v="1"/>
    <x v="5"/>
    <n v="0"/>
  </r>
  <r>
    <x v="4"/>
    <x v="9"/>
    <s v="Non Metropolitan Fire Authorities"/>
    <s v="E31000010"/>
    <x v="1"/>
    <x v="1"/>
    <x v="6"/>
    <n v="5"/>
  </r>
  <r>
    <x v="4"/>
    <x v="9"/>
    <s v="Non Metropolitan Fire Authorities"/>
    <s v="E31000010"/>
    <x v="1"/>
    <x v="1"/>
    <x v="7"/>
    <n v="5"/>
  </r>
  <r>
    <x v="4"/>
    <x v="10"/>
    <s v="Non Metropolitan Fire Authorities"/>
    <s v="E31000011"/>
    <x v="0"/>
    <x v="0"/>
    <x v="0"/>
    <n v="2"/>
  </r>
  <r>
    <x v="4"/>
    <x v="10"/>
    <s v="Non Metropolitan Fire Authorities"/>
    <s v="E31000011"/>
    <x v="0"/>
    <x v="0"/>
    <x v="1"/>
    <n v="7"/>
  </r>
  <r>
    <x v="4"/>
    <x v="10"/>
    <s v="Non Metropolitan Fire Authorities"/>
    <s v="E31000011"/>
    <x v="0"/>
    <x v="0"/>
    <x v="2"/>
    <n v="36"/>
  </r>
  <r>
    <x v="4"/>
    <x v="10"/>
    <s v="Non Metropolitan Fire Authorities"/>
    <s v="E31000011"/>
    <x v="0"/>
    <x v="0"/>
    <x v="3"/>
    <n v="69"/>
  </r>
  <r>
    <x v="4"/>
    <x v="10"/>
    <s v="Non Metropolitan Fire Authorities"/>
    <s v="E31000011"/>
    <x v="0"/>
    <x v="0"/>
    <x v="4"/>
    <n v="113"/>
  </r>
  <r>
    <x v="4"/>
    <x v="10"/>
    <s v="Non Metropolitan Fire Authorities"/>
    <s v="E31000011"/>
    <x v="0"/>
    <x v="0"/>
    <x v="5"/>
    <n v="101"/>
  </r>
  <r>
    <x v="4"/>
    <x v="10"/>
    <s v="Non Metropolitan Fire Authorities"/>
    <s v="E31000011"/>
    <x v="0"/>
    <x v="0"/>
    <x v="6"/>
    <n v="276"/>
  </r>
  <r>
    <x v="4"/>
    <x v="10"/>
    <s v="Non Metropolitan Fire Authorities"/>
    <s v="E31000011"/>
    <x v="0"/>
    <x v="0"/>
    <x v="7"/>
    <n v="604"/>
  </r>
  <r>
    <x v="4"/>
    <x v="10"/>
    <s v="Non Metropolitan Fire Authorities"/>
    <s v="E31000011"/>
    <x v="1"/>
    <x v="0"/>
    <x v="0"/>
    <n v="0"/>
  </r>
  <r>
    <x v="4"/>
    <x v="10"/>
    <s v="Non Metropolitan Fire Authorities"/>
    <s v="E31000011"/>
    <x v="1"/>
    <x v="0"/>
    <x v="1"/>
    <n v="0"/>
  </r>
  <r>
    <x v="4"/>
    <x v="10"/>
    <s v="Non Metropolitan Fire Authorities"/>
    <s v="E31000011"/>
    <x v="1"/>
    <x v="0"/>
    <x v="2"/>
    <n v="0"/>
  </r>
  <r>
    <x v="4"/>
    <x v="10"/>
    <s v="Non Metropolitan Fire Authorities"/>
    <s v="E31000011"/>
    <x v="1"/>
    <x v="0"/>
    <x v="3"/>
    <n v="1"/>
  </r>
  <r>
    <x v="4"/>
    <x v="10"/>
    <s v="Non Metropolitan Fire Authorities"/>
    <s v="E31000011"/>
    <x v="1"/>
    <x v="0"/>
    <x v="4"/>
    <n v="3"/>
  </r>
  <r>
    <x v="4"/>
    <x v="10"/>
    <s v="Non Metropolitan Fire Authorities"/>
    <s v="E31000011"/>
    <x v="1"/>
    <x v="0"/>
    <x v="5"/>
    <n v="4"/>
  </r>
  <r>
    <x v="4"/>
    <x v="10"/>
    <s v="Non Metropolitan Fire Authorities"/>
    <s v="E31000011"/>
    <x v="1"/>
    <x v="0"/>
    <x v="6"/>
    <n v="12"/>
  </r>
  <r>
    <x v="4"/>
    <x v="10"/>
    <s v="Non Metropolitan Fire Authorities"/>
    <s v="E31000011"/>
    <x v="1"/>
    <x v="0"/>
    <x v="7"/>
    <n v="20"/>
  </r>
  <r>
    <x v="4"/>
    <x v="10"/>
    <s v="Non Metropolitan Fire Authorities"/>
    <s v="E31000011"/>
    <x v="0"/>
    <x v="1"/>
    <x v="2"/>
    <n v="0"/>
  </r>
  <r>
    <x v="4"/>
    <x v="10"/>
    <s v="Non Metropolitan Fire Authorities"/>
    <s v="E31000011"/>
    <x v="0"/>
    <x v="1"/>
    <x v="3"/>
    <n v="0"/>
  </r>
  <r>
    <x v="4"/>
    <x v="10"/>
    <s v="Non Metropolitan Fire Authorities"/>
    <s v="E31000011"/>
    <x v="0"/>
    <x v="1"/>
    <x v="4"/>
    <n v="101"/>
  </r>
  <r>
    <x v="4"/>
    <x v="10"/>
    <s v="Non Metropolitan Fire Authorities"/>
    <s v="E31000011"/>
    <x v="0"/>
    <x v="1"/>
    <x v="5"/>
    <n v="188"/>
  </r>
  <r>
    <x v="4"/>
    <x v="10"/>
    <s v="Non Metropolitan Fire Authorities"/>
    <s v="E31000011"/>
    <x v="0"/>
    <x v="1"/>
    <x v="6"/>
    <n v="875"/>
  </r>
  <r>
    <x v="4"/>
    <x v="10"/>
    <s v="Non Metropolitan Fire Authorities"/>
    <s v="E31000011"/>
    <x v="0"/>
    <x v="1"/>
    <x v="7"/>
    <n v="1164"/>
  </r>
  <r>
    <x v="4"/>
    <x v="10"/>
    <s v="Non Metropolitan Fire Authorities"/>
    <s v="E31000011"/>
    <x v="1"/>
    <x v="1"/>
    <x v="2"/>
    <n v="0"/>
  </r>
  <r>
    <x v="4"/>
    <x v="10"/>
    <s v="Non Metropolitan Fire Authorities"/>
    <s v="E31000011"/>
    <x v="1"/>
    <x v="1"/>
    <x v="3"/>
    <n v="0"/>
  </r>
  <r>
    <x v="4"/>
    <x v="10"/>
    <s v="Non Metropolitan Fire Authorities"/>
    <s v="E31000011"/>
    <x v="1"/>
    <x v="1"/>
    <x v="4"/>
    <n v="0"/>
  </r>
  <r>
    <x v="4"/>
    <x v="10"/>
    <s v="Non Metropolitan Fire Authorities"/>
    <s v="E31000011"/>
    <x v="1"/>
    <x v="1"/>
    <x v="5"/>
    <n v="7"/>
  </r>
  <r>
    <x v="4"/>
    <x v="10"/>
    <s v="Non Metropolitan Fire Authorities"/>
    <s v="E31000011"/>
    <x v="1"/>
    <x v="1"/>
    <x v="6"/>
    <n v="34"/>
  </r>
  <r>
    <x v="4"/>
    <x v="10"/>
    <s v="Non Metropolitan Fire Authorities"/>
    <s v="E31000011"/>
    <x v="1"/>
    <x v="1"/>
    <x v="7"/>
    <n v="41"/>
  </r>
  <r>
    <x v="4"/>
    <x v="44"/>
    <s v="Non Metropolitan Fire Authorities"/>
    <s v="E31000047"/>
    <x v="0"/>
    <x v="0"/>
    <x v="0"/>
    <n v="5"/>
  </r>
  <r>
    <x v="4"/>
    <x v="44"/>
    <s v="Non Metropolitan Fire Authorities"/>
    <s v="E31000047"/>
    <x v="0"/>
    <x v="0"/>
    <x v="1"/>
    <n v="10"/>
  </r>
  <r>
    <x v="4"/>
    <x v="44"/>
    <s v="Non Metropolitan Fire Authorities"/>
    <s v="E31000047"/>
    <x v="0"/>
    <x v="0"/>
    <x v="2"/>
    <n v="15"/>
  </r>
  <r>
    <x v="4"/>
    <x v="44"/>
    <s v="Non Metropolitan Fire Authorities"/>
    <s v="E31000047"/>
    <x v="0"/>
    <x v="0"/>
    <x v="3"/>
    <n v="39"/>
  </r>
  <r>
    <x v="4"/>
    <x v="44"/>
    <s v="Non Metropolitan Fire Authorities"/>
    <s v="E31000047"/>
    <x v="0"/>
    <x v="0"/>
    <x v="4"/>
    <n v="63"/>
  </r>
  <r>
    <x v="4"/>
    <x v="44"/>
    <s v="Non Metropolitan Fire Authorities"/>
    <s v="E31000047"/>
    <x v="0"/>
    <x v="0"/>
    <x v="5"/>
    <n v="70"/>
  </r>
  <r>
    <x v="4"/>
    <x v="44"/>
    <s v="Non Metropolitan Fire Authorities"/>
    <s v="E31000047"/>
    <x v="0"/>
    <x v="0"/>
    <x v="6"/>
    <n v="214"/>
  </r>
  <r>
    <x v="4"/>
    <x v="44"/>
    <s v="Non Metropolitan Fire Authorities"/>
    <s v="E31000047"/>
    <x v="0"/>
    <x v="0"/>
    <x v="7"/>
    <n v="416"/>
  </r>
  <r>
    <x v="4"/>
    <x v="44"/>
    <s v="Non Metropolitan Fire Authorities"/>
    <s v="E31000047"/>
    <x v="1"/>
    <x v="0"/>
    <x v="0"/>
    <n v="0"/>
  </r>
  <r>
    <x v="4"/>
    <x v="44"/>
    <s v="Non Metropolitan Fire Authorities"/>
    <s v="E31000047"/>
    <x v="1"/>
    <x v="0"/>
    <x v="1"/>
    <n v="0"/>
  </r>
  <r>
    <x v="4"/>
    <x v="44"/>
    <s v="Non Metropolitan Fire Authorities"/>
    <s v="E31000047"/>
    <x v="1"/>
    <x v="0"/>
    <x v="2"/>
    <n v="2"/>
  </r>
  <r>
    <x v="4"/>
    <x v="44"/>
    <s v="Non Metropolitan Fire Authorities"/>
    <s v="E31000047"/>
    <x v="1"/>
    <x v="0"/>
    <x v="3"/>
    <n v="0"/>
  </r>
  <r>
    <x v="4"/>
    <x v="44"/>
    <s v="Non Metropolitan Fire Authorities"/>
    <s v="E31000047"/>
    <x v="1"/>
    <x v="0"/>
    <x v="4"/>
    <n v="5"/>
  </r>
  <r>
    <x v="4"/>
    <x v="44"/>
    <s v="Non Metropolitan Fire Authorities"/>
    <s v="E31000047"/>
    <x v="1"/>
    <x v="0"/>
    <x v="5"/>
    <n v="2"/>
  </r>
  <r>
    <x v="4"/>
    <x v="44"/>
    <s v="Non Metropolitan Fire Authorities"/>
    <s v="E31000047"/>
    <x v="1"/>
    <x v="0"/>
    <x v="6"/>
    <n v="14"/>
  </r>
  <r>
    <x v="4"/>
    <x v="44"/>
    <s v="Non Metropolitan Fire Authorities"/>
    <s v="E31000047"/>
    <x v="1"/>
    <x v="0"/>
    <x v="7"/>
    <n v="23"/>
  </r>
  <r>
    <x v="4"/>
    <x v="44"/>
    <s v="Non Metropolitan Fire Authorities"/>
    <s v="E31000047"/>
    <x v="0"/>
    <x v="1"/>
    <x v="2"/>
    <n v="0"/>
  </r>
  <r>
    <x v="4"/>
    <x v="44"/>
    <s v="Non Metropolitan Fire Authorities"/>
    <s v="E31000047"/>
    <x v="0"/>
    <x v="1"/>
    <x v="3"/>
    <n v="0"/>
  </r>
  <r>
    <x v="4"/>
    <x v="44"/>
    <s v="Non Metropolitan Fire Authorities"/>
    <s v="E31000047"/>
    <x v="0"/>
    <x v="1"/>
    <x v="4"/>
    <n v="67"/>
  </r>
  <r>
    <x v="4"/>
    <x v="44"/>
    <s v="Non Metropolitan Fire Authorities"/>
    <s v="E31000047"/>
    <x v="0"/>
    <x v="1"/>
    <x v="5"/>
    <n v="133"/>
  </r>
  <r>
    <x v="4"/>
    <x v="44"/>
    <s v="Non Metropolitan Fire Authorities"/>
    <s v="E31000047"/>
    <x v="0"/>
    <x v="1"/>
    <x v="6"/>
    <n v="431"/>
  </r>
  <r>
    <x v="4"/>
    <x v="44"/>
    <s v="Non Metropolitan Fire Authorities"/>
    <s v="E31000047"/>
    <x v="0"/>
    <x v="1"/>
    <x v="7"/>
    <n v="631"/>
  </r>
  <r>
    <x v="4"/>
    <x v="44"/>
    <s v="Non Metropolitan Fire Authorities"/>
    <s v="E31000047"/>
    <x v="1"/>
    <x v="1"/>
    <x v="2"/>
    <n v="0"/>
  </r>
  <r>
    <x v="4"/>
    <x v="44"/>
    <s v="Non Metropolitan Fire Authorities"/>
    <s v="E31000047"/>
    <x v="1"/>
    <x v="1"/>
    <x v="3"/>
    <n v="0"/>
  </r>
  <r>
    <x v="4"/>
    <x v="44"/>
    <s v="Non Metropolitan Fire Authorities"/>
    <s v="E31000047"/>
    <x v="1"/>
    <x v="1"/>
    <x v="4"/>
    <n v="0"/>
  </r>
  <r>
    <x v="4"/>
    <x v="44"/>
    <s v="Non Metropolitan Fire Authorities"/>
    <s v="E31000047"/>
    <x v="1"/>
    <x v="1"/>
    <x v="5"/>
    <n v="6"/>
  </r>
  <r>
    <x v="4"/>
    <x v="44"/>
    <s v="Non Metropolitan Fire Authorities"/>
    <s v="E31000047"/>
    <x v="1"/>
    <x v="1"/>
    <x v="6"/>
    <n v="23"/>
  </r>
  <r>
    <x v="4"/>
    <x v="44"/>
    <s v="Non Metropolitan Fire Authorities"/>
    <s v="E31000047"/>
    <x v="1"/>
    <x v="1"/>
    <x v="7"/>
    <n v="29"/>
  </r>
  <r>
    <x v="4"/>
    <x v="11"/>
    <s v="Non Metropolitan Fire Authorities"/>
    <s v="E31000013"/>
    <x v="0"/>
    <x v="0"/>
    <x v="0"/>
    <n v="2"/>
  </r>
  <r>
    <x v="4"/>
    <x v="11"/>
    <s v="Non Metropolitan Fire Authorities"/>
    <s v="E31000013"/>
    <x v="0"/>
    <x v="0"/>
    <x v="1"/>
    <n v="3"/>
  </r>
  <r>
    <x v="4"/>
    <x v="11"/>
    <s v="Non Metropolitan Fire Authorities"/>
    <s v="E31000013"/>
    <x v="0"/>
    <x v="0"/>
    <x v="2"/>
    <n v="5"/>
  </r>
  <r>
    <x v="4"/>
    <x v="11"/>
    <s v="Non Metropolitan Fire Authorities"/>
    <s v="E31000013"/>
    <x v="0"/>
    <x v="0"/>
    <x v="3"/>
    <n v="29"/>
  </r>
  <r>
    <x v="4"/>
    <x v="11"/>
    <s v="Non Metropolitan Fire Authorities"/>
    <s v="E31000013"/>
    <x v="0"/>
    <x v="0"/>
    <x v="4"/>
    <n v="47"/>
  </r>
  <r>
    <x v="4"/>
    <x v="11"/>
    <s v="Non Metropolitan Fire Authorities"/>
    <s v="E31000013"/>
    <x v="0"/>
    <x v="0"/>
    <x v="5"/>
    <n v="52"/>
  </r>
  <r>
    <x v="4"/>
    <x v="11"/>
    <s v="Non Metropolitan Fire Authorities"/>
    <s v="E31000013"/>
    <x v="0"/>
    <x v="0"/>
    <x v="6"/>
    <n v="187"/>
  </r>
  <r>
    <x v="4"/>
    <x v="11"/>
    <s v="Non Metropolitan Fire Authorities"/>
    <s v="E31000013"/>
    <x v="0"/>
    <x v="0"/>
    <x v="7"/>
    <n v="325"/>
  </r>
  <r>
    <x v="4"/>
    <x v="11"/>
    <s v="Non Metropolitan Fire Authorities"/>
    <s v="E31000013"/>
    <x v="1"/>
    <x v="0"/>
    <x v="0"/>
    <n v="0"/>
  </r>
  <r>
    <x v="4"/>
    <x v="11"/>
    <s v="Non Metropolitan Fire Authorities"/>
    <s v="E31000013"/>
    <x v="1"/>
    <x v="0"/>
    <x v="1"/>
    <n v="1"/>
  </r>
  <r>
    <x v="4"/>
    <x v="11"/>
    <s v="Non Metropolitan Fire Authorities"/>
    <s v="E31000013"/>
    <x v="1"/>
    <x v="0"/>
    <x v="2"/>
    <n v="1"/>
  </r>
  <r>
    <x v="4"/>
    <x v="11"/>
    <s v="Non Metropolitan Fire Authorities"/>
    <s v="E31000013"/>
    <x v="1"/>
    <x v="0"/>
    <x v="3"/>
    <n v="1"/>
  </r>
  <r>
    <x v="4"/>
    <x v="11"/>
    <s v="Non Metropolitan Fire Authorities"/>
    <s v="E31000013"/>
    <x v="1"/>
    <x v="0"/>
    <x v="4"/>
    <n v="5"/>
  </r>
  <r>
    <x v="4"/>
    <x v="11"/>
    <s v="Non Metropolitan Fire Authorities"/>
    <s v="E31000013"/>
    <x v="1"/>
    <x v="0"/>
    <x v="5"/>
    <n v="1"/>
  </r>
  <r>
    <x v="4"/>
    <x v="11"/>
    <s v="Non Metropolitan Fire Authorities"/>
    <s v="E31000013"/>
    <x v="1"/>
    <x v="0"/>
    <x v="6"/>
    <n v="7"/>
  </r>
  <r>
    <x v="4"/>
    <x v="11"/>
    <s v="Non Metropolitan Fire Authorities"/>
    <s v="E31000013"/>
    <x v="1"/>
    <x v="0"/>
    <x v="7"/>
    <n v="16"/>
  </r>
  <r>
    <x v="4"/>
    <x v="11"/>
    <s v="Non Metropolitan Fire Authorities"/>
    <s v="E31000013"/>
    <x v="0"/>
    <x v="1"/>
    <x v="2"/>
    <n v="0"/>
  </r>
  <r>
    <x v="4"/>
    <x v="11"/>
    <s v="Non Metropolitan Fire Authorities"/>
    <s v="E31000013"/>
    <x v="0"/>
    <x v="1"/>
    <x v="3"/>
    <n v="0"/>
  </r>
  <r>
    <x v="4"/>
    <x v="11"/>
    <s v="Non Metropolitan Fire Authorities"/>
    <s v="E31000013"/>
    <x v="0"/>
    <x v="1"/>
    <x v="4"/>
    <n v="17"/>
  </r>
  <r>
    <x v="4"/>
    <x v="11"/>
    <s v="Non Metropolitan Fire Authorities"/>
    <s v="E31000013"/>
    <x v="0"/>
    <x v="1"/>
    <x v="5"/>
    <n v="29"/>
  </r>
  <r>
    <x v="4"/>
    <x v="11"/>
    <s v="Non Metropolitan Fire Authorities"/>
    <s v="E31000013"/>
    <x v="0"/>
    <x v="1"/>
    <x v="6"/>
    <n v="132"/>
  </r>
  <r>
    <x v="4"/>
    <x v="11"/>
    <s v="Non Metropolitan Fire Authorities"/>
    <s v="E31000013"/>
    <x v="0"/>
    <x v="1"/>
    <x v="7"/>
    <n v="178"/>
  </r>
  <r>
    <x v="4"/>
    <x v="11"/>
    <s v="Non Metropolitan Fire Authorities"/>
    <s v="E31000013"/>
    <x v="1"/>
    <x v="1"/>
    <x v="2"/>
    <n v="0"/>
  </r>
  <r>
    <x v="4"/>
    <x v="11"/>
    <s v="Non Metropolitan Fire Authorities"/>
    <s v="E31000013"/>
    <x v="1"/>
    <x v="1"/>
    <x v="3"/>
    <n v="0"/>
  </r>
  <r>
    <x v="4"/>
    <x v="11"/>
    <s v="Non Metropolitan Fire Authorities"/>
    <s v="E31000013"/>
    <x v="1"/>
    <x v="1"/>
    <x v="4"/>
    <n v="0"/>
  </r>
  <r>
    <x v="4"/>
    <x v="11"/>
    <s v="Non Metropolitan Fire Authorities"/>
    <s v="E31000013"/>
    <x v="1"/>
    <x v="1"/>
    <x v="5"/>
    <n v="0"/>
  </r>
  <r>
    <x v="4"/>
    <x v="11"/>
    <s v="Non Metropolitan Fire Authorities"/>
    <s v="E31000013"/>
    <x v="1"/>
    <x v="1"/>
    <x v="6"/>
    <n v="7"/>
  </r>
  <r>
    <x v="4"/>
    <x v="11"/>
    <s v="Non Metropolitan Fire Authorities"/>
    <s v="E31000013"/>
    <x v="1"/>
    <x v="1"/>
    <x v="7"/>
    <n v="7"/>
  </r>
  <r>
    <x v="4"/>
    <x v="12"/>
    <s v="Non Metropolitan Fire Authorities"/>
    <s v="E31000014"/>
    <x v="0"/>
    <x v="0"/>
    <x v="0"/>
    <n v="3"/>
  </r>
  <r>
    <x v="4"/>
    <x v="12"/>
    <s v="Non Metropolitan Fire Authorities"/>
    <s v="E31000014"/>
    <x v="0"/>
    <x v="0"/>
    <x v="1"/>
    <n v="3"/>
  </r>
  <r>
    <x v="4"/>
    <x v="12"/>
    <s v="Non Metropolitan Fire Authorities"/>
    <s v="E31000014"/>
    <x v="0"/>
    <x v="0"/>
    <x v="2"/>
    <n v="10"/>
  </r>
  <r>
    <x v="4"/>
    <x v="12"/>
    <s v="Non Metropolitan Fire Authorities"/>
    <s v="E31000014"/>
    <x v="0"/>
    <x v="0"/>
    <x v="3"/>
    <n v="23"/>
  </r>
  <r>
    <x v="4"/>
    <x v="12"/>
    <s v="Non Metropolitan Fire Authorities"/>
    <s v="E31000014"/>
    <x v="0"/>
    <x v="0"/>
    <x v="4"/>
    <n v="41"/>
  </r>
  <r>
    <x v="4"/>
    <x v="12"/>
    <s v="Non Metropolitan Fire Authorities"/>
    <s v="E31000014"/>
    <x v="0"/>
    <x v="0"/>
    <x v="5"/>
    <n v="59"/>
  </r>
  <r>
    <x v="4"/>
    <x v="12"/>
    <s v="Non Metropolitan Fire Authorities"/>
    <s v="E31000014"/>
    <x v="0"/>
    <x v="0"/>
    <x v="6"/>
    <n v="225"/>
  </r>
  <r>
    <x v="4"/>
    <x v="12"/>
    <s v="Non Metropolitan Fire Authorities"/>
    <s v="E31000014"/>
    <x v="0"/>
    <x v="0"/>
    <x v="7"/>
    <n v="364"/>
  </r>
  <r>
    <x v="4"/>
    <x v="12"/>
    <s v="Non Metropolitan Fire Authorities"/>
    <s v="E31000014"/>
    <x v="1"/>
    <x v="0"/>
    <x v="0"/>
    <n v="0"/>
  </r>
  <r>
    <x v="4"/>
    <x v="12"/>
    <s v="Non Metropolitan Fire Authorities"/>
    <s v="E31000014"/>
    <x v="1"/>
    <x v="0"/>
    <x v="1"/>
    <n v="0"/>
  </r>
  <r>
    <x v="4"/>
    <x v="12"/>
    <s v="Non Metropolitan Fire Authorities"/>
    <s v="E31000014"/>
    <x v="1"/>
    <x v="0"/>
    <x v="2"/>
    <n v="2"/>
  </r>
  <r>
    <x v="4"/>
    <x v="12"/>
    <s v="Non Metropolitan Fire Authorities"/>
    <s v="E31000014"/>
    <x v="1"/>
    <x v="0"/>
    <x v="3"/>
    <n v="0"/>
  </r>
  <r>
    <x v="4"/>
    <x v="12"/>
    <s v="Non Metropolitan Fire Authorities"/>
    <s v="E31000014"/>
    <x v="1"/>
    <x v="0"/>
    <x v="4"/>
    <n v="3"/>
  </r>
  <r>
    <x v="4"/>
    <x v="12"/>
    <s v="Non Metropolitan Fire Authorities"/>
    <s v="E31000014"/>
    <x v="1"/>
    <x v="0"/>
    <x v="5"/>
    <n v="1"/>
  </r>
  <r>
    <x v="4"/>
    <x v="12"/>
    <s v="Non Metropolitan Fire Authorities"/>
    <s v="E31000014"/>
    <x v="1"/>
    <x v="0"/>
    <x v="6"/>
    <n v="14"/>
  </r>
  <r>
    <x v="4"/>
    <x v="12"/>
    <s v="Non Metropolitan Fire Authorities"/>
    <s v="E31000014"/>
    <x v="1"/>
    <x v="0"/>
    <x v="7"/>
    <n v="20"/>
  </r>
  <r>
    <x v="4"/>
    <x v="12"/>
    <s v="Non Metropolitan Fire Authorities"/>
    <s v="E31000014"/>
    <x v="0"/>
    <x v="1"/>
    <x v="2"/>
    <n v="0"/>
  </r>
  <r>
    <x v="4"/>
    <x v="12"/>
    <s v="Non Metropolitan Fire Authorities"/>
    <s v="E31000014"/>
    <x v="0"/>
    <x v="1"/>
    <x v="3"/>
    <n v="0"/>
  </r>
  <r>
    <x v="4"/>
    <x v="12"/>
    <s v="Non Metropolitan Fire Authorities"/>
    <s v="E31000014"/>
    <x v="0"/>
    <x v="1"/>
    <x v="4"/>
    <n v="18"/>
  </r>
  <r>
    <x v="4"/>
    <x v="12"/>
    <s v="Non Metropolitan Fire Authorities"/>
    <s v="E31000014"/>
    <x v="0"/>
    <x v="1"/>
    <x v="5"/>
    <n v="50"/>
  </r>
  <r>
    <x v="4"/>
    <x v="12"/>
    <s v="Non Metropolitan Fire Authorities"/>
    <s v="E31000014"/>
    <x v="0"/>
    <x v="1"/>
    <x v="6"/>
    <n v="200"/>
  </r>
  <r>
    <x v="4"/>
    <x v="12"/>
    <s v="Non Metropolitan Fire Authorities"/>
    <s v="E31000014"/>
    <x v="0"/>
    <x v="1"/>
    <x v="7"/>
    <n v="268"/>
  </r>
  <r>
    <x v="4"/>
    <x v="12"/>
    <s v="Non Metropolitan Fire Authorities"/>
    <s v="E31000014"/>
    <x v="1"/>
    <x v="1"/>
    <x v="2"/>
    <n v="0"/>
  </r>
  <r>
    <x v="4"/>
    <x v="12"/>
    <s v="Non Metropolitan Fire Authorities"/>
    <s v="E31000014"/>
    <x v="1"/>
    <x v="1"/>
    <x v="3"/>
    <n v="0"/>
  </r>
  <r>
    <x v="4"/>
    <x v="12"/>
    <s v="Non Metropolitan Fire Authorities"/>
    <s v="E31000014"/>
    <x v="1"/>
    <x v="1"/>
    <x v="4"/>
    <n v="0"/>
  </r>
  <r>
    <x v="4"/>
    <x v="12"/>
    <s v="Non Metropolitan Fire Authorities"/>
    <s v="E31000014"/>
    <x v="1"/>
    <x v="1"/>
    <x v="5"/>
    <n v="1"/>
  </r>
  <r>
    <x v="4"/>
    <x v="12"/>
    <s v="Non Metropolitan Fire Authorities"/>
    <s v="E31000014"/>
    <x v="1"/>
    <x v="1"/>
    <x v="6"/>
    <n v="14"/>
  </r>
  <r>
    <x v="4"/>
    <x v="12"/>
    <s v="Non Metropolitan Fire Authorities"/>
    <s v="E31000014"/>
    <x v="1"/>
    <x v="1"/>
    <x v="7"/>
    <n v="15"/>
  </r>
  <r>
    <x v="4"/>
    <x v="13"/>
    <s v="Non Metropolitan Fire Authorities"/>
    <s v="E31000015"/>
    <x v="0"/>
    <x v="0"/>
    <x v="0"/>
    <n v="4"/>
  </r>
  <r>
    <x v="4"/>
    <x v="13"/>
    <s v="Non Metropolitan Fire Authorities"/>
    <s v="E31000015"/>
    <x v="0"/>
    <x v="0"/>
    <x v="1"/>
    <n v="9"/>
  </r>
  <r>
    <x v="4"/>
    <x v="13"/>
    <s v="Non Metropolitan Fire Authorities"/>
    <s v="E31000015"/>
    <x v="0"/>
    <x v="0"/>
    <x v="2"/>
    <n v="17"/>
  </r>
  <r>
    <x v="4"/>
    <x v="13"/>
    <s v="Non Metropolitan Fire Authorities"/>
    <s v="E31000015"/>
    <x v="0"/>
    <x v="0"/>
    <x v="3"/>
    <n v="42"/>
  </r>
  <r>
    <x v="4"/>
    <x v="13"/>
    <s v="Non Metropolitan Fire Authorities"/>
    <s v="E31000015"/>
    <x v="0"/>
    <x v="0"/>
    <x v="4"/>
    <n v="144"/>
  </r>
  <r>
    <x v="4"/>
    <x v="13"/>
    <s v="Non Metropolitan Fire Authorities"/>
    <s v="E31000015"/>
    <x v="0"/>
    <x v="0"/>
    <x v="5"/>
    <n v="103"/>
  </r>
  <r>
    <x v="4"/>
    <x v="13"/>
    <s v="Non Metropolitan Fire Authorities"/>
    <s v="E31000015"/>
    <x v="0"/>
    <x v="0"/>
    <x v="6"/>
    <n v="404"/>
  </r>
  <r>
    <x v="4"/>
    <x v="13"/>
    <s v="Non Metropolitan Fire Authorities"/>
    <s v="E31000015"/>
    <x v="0"/>
    <x v="0"/>
    <x v="7"/>
    <n v="723"/>
  </r>
  <r>
    <x v="4"/>
    <x v="13"/>
    <s v="Non Metropolitan Fire Authorities"/>
    <s v="E31000015"/>
    <x v="1"/>
    <x v="0"/>
    <x v="0"/>
    <n v="0"/>
  </r>
  <r>
    <x v="4"/>
    <x v="13"/>
    <s v="Non Metropolitan Fire Authorities"/>
    <s v="E31000015"/>
    <x v="1"/>
    <x v="0"/>
    <x v="1"/>
    <n v="0"/>
  </r>
  <r>
    <x v="4"/>
    <x v="13"/>
    <s v="Non Metropolitan Fire Authorities"/>
    <s v="E31000015"/>
    <x v="1"/>
    <x v="0"/>
    <x v="2"/>
    <n v="1"/>
  </r>
  <r>
    <x v="4"/>
    <x v="13"/>
    <s v="Non Metropolitan Fire Authorities"/>
    <s v="E31000015"/>
    <x v="1"/>
    <x v="0"/>
    <x v="3"/>
    <n v="0"/>
  </r>
  <r>
    <x v="4"/>
    <x v="13"/>
    <s v="Non Metropolitan Fire Authorities"/>
    <s v="E31000015"/>
    <x v="1"/>
    <x v="0"/>
    <x v="4"/>
    <n v="12"/>
  </r>
  <r>
    <x v="4"/>
    <x v="13"/>
    <s v="Non Metropolitan Fire Authorities"/>
    <s v="E31000015"/>
    <x v="1"/>
    <x v="0"/>
    <x v="5"/>
    <n v="0"/>
  </r>
  <r>
    <x v="4"/>
    <x v="13"/>
    <s v="Non Metropolitan Fire Authorities"/>
    <s v="E31000015"/>
    <x v="1"/>
    <x v="0"/>
    <x v="6"/>
    <n v="23"/>
  </r>
  <r>
    <x v="4"/>
    <x v="13"/>
    <s v="Non Metropolitan Fire Authorities"/>
    <s v="E31000015"/>
    <x v="1"/>
    <x v="0"/>
    <x v="7"/>
    <n v="36"/>
  </r>
  <r>
    <x v="4"/>
    <x v="13"/>
    <s v="Non Metropolitan Fire Authorities"/>
    <s v="E31000015"/>
    <x v="0"/>
    <x v="1"/>
    <x v="2"/>
    <n v="0"/>
  </r>
  <r>
    <x v="4"/>
    <x v="13"/>
    <s v="Non Metropolitan Fire Authorities"/>
    <s v="E31000015"/>
    <x v="0"/>
    <x v="1"/>
    <x v="3"/>
    <n v="7"/>
  </r>
  <r>
    <x v="4"/>
    <x v="13"/>
    <s v="Non Metropolitan Fire Authorities"/>
    <s v="E31000015"/>
    <x v="0"/>
    <x v="1"/>
    <x v="4"/>
    <n v="38"/>
  </r>
  <r>
    <x v="4"/>
    <x v="13"/>
    <s v="Non Metropolitan Fire Authorities"/>
    <s v="E31000015"/>
    <x v="0"/>
    <x v="1"/>
    <x v="5"/>
    <n v="78"/>
  </r>
  <r>
    <x v="4"/>
    <x v="13"/>
    <s v="Non Metropolitan Fire Authorities"/>
    <s v="E31000015"/>
    <x v="0"/>
    <x v="1"/>
    <x v="6"/>
    <n v="363"/>
  </r>
  <r>
    <x v="4"/>
    <x v="13"/>
    <s v="Non Metropolitan Fire Authorities"/>
    <s v="E31000015"/>
    <x v="0"/>
    <x v="1"/>
    <x v="7"/>
    <n v="486"/>
  </r>
  <r>
    <x v="4"/>
    <x v="13"/>
    <s v="Non Metropolitan Fire Authorities"/>
    <s v="E31000015"/>
    <x v="1"/>
    <x v="1"/>
    <x v="2"/>
    <n v="0"/>
  </r>
  <r>
    <x v="4"/>
    <x v="13"/>
    <s v="Non Metropolitan Fire Authorities"/>
    <s v="E31000015"/>
    <x v="1"/>
    <x v="1"/>
    <x v="3"/>
    <n v="0"/>
  </r>
  <r>
    <x v="4"/>
    <x v="13"/>
    <s v="Non Metropolitan Fire Authorities"/>
    <s v="E31000015"/>
    <x v="1"/>
    <x v="1"/>
    <x v="4"/>
    <n v="0"/>
  </r>
  <r>
    <x v="4"/>
    <x v="13"/>
    <s v="Non Metropolitan Fire Authorities"/>
    <s v="E31000015"/>
    <x v="1"/>
    <x v="1"/>
    <x v="5"/>
    <n v="0"/>
  </r>
  <r>
    <x v="4"/>
    <x v="13"/>
    <s v="Non Metropolitan Fire Authorities"/>
    <s v="E31000015"/>
    <x v="1"/>
    <x v="1"/>
    <x v="6"/>
    <n v="4"/>
  </r>
  <r>
    <x v="4"/>
    <x v="13"/>
    <s v="Non Metropolitan Fire Authorities"/>
    <s v="E31000015"/>
    <x v="1"/>
    <x v="1"/>
    <x v="7"/>
    <n v="4"/>
  </r>
  <r>
    <x v="4"/>
    <x v="14"/>
    <s v="Non Metropolitan Fire Authorities"/>
    <s v="E31000016"/>
    <x v="0"/>
    <x v="0"/>
    <x v="0"/>
    <n v="2"/>
  </r>
  <r>
    <x v="4"/>
    <x v="14"/>
    <s v="Non Metropolitan Fire Authorities"/>
    <s v="E31000016"/>
    <x v="0"/>
    <x v="0"/>
    <x v="1"/>
    <n v="4"/>
  </r>
  <r>
    <x v="4"/>
    <x v="14"/>
    <s v="Non Metropolitan Fire Authorities"/>
    <s v="E31000016"/>
    <x v="0"/>
    <x v="0"/>
    <x v="2"/>
    <n v="5"/>
  </r>
  <r>
    <x v="4"/>
    <x v="14"/>
    <s v="Non Metropolitan Fire Authorities"/>
    <s v="E31000016"/>
    <x v="0"/>
    <x v="0"/>
    <x v="3"/>
    <n v="20"/>
  </r>
  <r>
    <x v="4"/>
    <x v="14"/>
    <s v="Non Metropolitan Fire Authorities"/>
    <s v="E31000016"/>
    <x v="0"/>
    <x v="0"/>
    <x v="4"/>
    <n v="31"/>
  </r>
  <r>
    <x v="4"/>
    <x v="14"/>
    <s v="Non Metropolitan Fire Authorities"/>
    <s v="E31000016"/>
    <x v="0"/>
    <x v="0"/>
    <x v="5"/>
    <n v="24"/>
  </r>
  <r>
    <x v="4"/>
    <x v="14"/>
    <s v="Non Metropolitan Fire Authorities"/>
    <s v="E31000016"/>
    <x v="0"/>
    <x v="0"/>
    <x v="6"/>
    <n v="93"/>
  </r>
  <r>
    <x v="4"/>
    <x v="14"/>
    <s v="Non Metropolitan Fire Authorities"/>
    <s v="E31000016"/>
    <x v="0"/>
    <x v="0"/>
    <x v="7"/>
    <n v="179"/>
  </r>
  <r>
    <x v="4"/>
    <x v="14"/>
    <s v="Non Metropolitan Fire Authorities"/>
    <s v="E31000016"/>
    <x v="1"/>
    <x v="0"/>
    <x v="0"/>
    <n v="0"/>
  </r>
  <r>
    <x v="4"/>
    <x v="14"/>
    <s v="Non Metropolitan Fire Authorities"/>
    <s v="E31000016"/>
    <x v="1"/>
    <x v="0"/>
    <x v="1"/>
    <n v="0"/>
  </r>
  <r>
    <x v="4"/>
    <x v="14"/>
    <s v="Non Metropolitan Fire Authorities"/>
    <s v="E31000016"/>
    <x v="1"/>
    <x v="0"/>
    <x v="2"/>
    <n v="0"/>
  </r>
  <r>
    <x v="4"/>
    <x v="14"/>
    <s v="Non Metropolitan Fire Authorities"/>
    <s v="E31000016"/>
    <x v="1"/>
    <x v="0"/>
    <x v="3"/>
    <n v="0"/>
  </r>
  <r>
    <x v="4"/>
    <x v="14"/>
    <s v="Non Metropolitan Fire Authorities"/>
    <s v="E31000016"/>
    <x v="1"/>
    <x v="0"/>
    <x v="4"/>
    <n v="1"/>
  </r>
  <r>
    <x v="4"/>
    <x v="14"/>
    <s v="Non Metropolitan Fire Authorities"/>
    <s v="E31000016"/>
    <x v="1"/>
    <x v="0"/>
    <x v="5"/>
    <n v="2"/>
  </r>
  <r>
    <x v="4"/>
    <x v="14"/>
    <s v="Non Metropolitan Fire Authorities"/>
    <s v="E31000016"/>
    <x v="1"/>
    <x v="0"/>
    <x v="6"/>
    <n v="16"/>
  </r>
  <r>
    <x v="4"/>
    <x v="14"/>
    <s v="Non Metropolitan Fire Authorities"/>
    <s v="E31000016"/>
    <x v="1"/>
    <x v="0"/>
    <x v="7"/>
    <n v="19"/>
  </r>
  <r>
    <x v="4"/>
    <x v="14"/>
    <s v="Non Metropolitan Fire Authorities"/>
    <s v="E31000016"/>
    <x v="0"/>
    <x v="1"/>
    <x v="2"/>
    <n v="0"/>
  </r>
  <r>
    <x v="4"/>
    <x v="14"/>
    <s v="Non Metropolitan Fire Authorities"/>
    <s v="E31000016"/>
    <x v="0"/>
    <x v="1"/>
    <x v="3"/>
    <n v="4"/>
  </r>
  <r>
    <x v="4"/>
    <x v="14"/>
    <s v="Non Metropolitan Fire Authorities"/>
    <s v="E31000016"/>
    <x v="0"/>
    <x v="1"/>
    <x v="4"/>
    <n v="23"/>
  </r>
  <r>
    <x v="4"/>
    <x v="14"/>
    <s v="Non Metropolitan Fire Authorities"/>
    <s v="E31000016"/>
    <x v="0"/>
    <x v="1"/>
    <x v="5"/>
    <n v="34"/>
  </r>
  <r>
    <x v="4"/>
    <x v="14"/>
    <s v="Non Metropolitan Fire Authorities"/>
    <s v="E31000016"/>
    <x v="0"/>
    <x v="1"/>
    <x v="6"/>
    <n v="164"/>
  </r>
  <r>
    <x v="4"/>
    <x v="14"/>
    <s v="Non Metropolitan Fire Authorities"/>
    <s v="E31000016"/>
    <x v="0"/>
    <x v="1"/>
    <x v="7"/>
    <n v="225"/>
  </r>
  <r>
    <x v="4"/>
    <x v="14"/>
    <s v="Non Metropolitan Fire Authorities"/>
    <s v="E31000016"/>
    <x v="1"/>
    <x v="1"/>
    <x v="2"/>
    <n v="0"/>
  </r>
  <r>
    <x v="4"/>
    <x v="14"/>
    <s v="Non Metropolitan Fire Authorities"/>
    <s v="E31000016"/>
    <x v="1"/>
    <x v="1"/>
    <x v="3"/>
    <n v="0"/>
  </r>
  <r>
    <x v="4"/>
    <x v="14"/>
    <s v="Non Metropolitan Fire Authorities"/>
    <s v="E31000016"/>
    <x v="1"/>
    <x v="1"/>
    <x v="4"/>
    <n v="0"/>
  </r>
  <r>
    <x v="4"/>
    <x v="14"/>
    <s v="Non Metropolitan Fire Authorities"/>
    <s v="E31000016"/>
    <x v="1"/>
    <x v="1"/>
    <x v="5"/>
    <n v="1"/>
  </r>
  <r>
    <x v="4"/>
    <x v="14"/>
    <s v="Non Metropolitan Fire Authorities"/>
    <s v="E31000016"/>
    <x v="1"/>
    <x v="1"/>
    <x v="6"/>
    <n v="18"/>
  </r>
  <r>
    <x v="4"/>
    <x v="14"/>
    <s v="Non Metropolitan Fire Authorities"/>
    <s v="E31000016"/>
    <x v="1"/>
    <x v="1"/>
    <x v="7"/>
    <n v="19"/>
  </r>
  <r>
    <x v="4"/>
    <x v="15"/>
    <s v="Metropolitan Fire Authorities"/>
    <s v="E31000046"/>
    <x v="0"/>
    <x v="0"/>
    <x v="0"/>
    <n v="6"/>
  </r>
  <r>
    <x v="4"/>
    <x v="15"/>
    <s v="Metropolitan Fire Authorities"/>
    <s v="E31000046"/>
    <x v="0"/>
    <x v="0"/>
    <x v="1"/>
    <n v="11"/>
  </r>
  <r>
    <x v="4"/>
    <x v="15"/>
    <s v="Metropolitan Fire Authorities"/>
    <s v="E31000046"/>
    <x v="0"/>
    <x v="0"/>
    <x v="2"/>
    <n v="61"/>
  </r>
  <r>
    <x v="4"/>
    <x v="15"/>
    <s v="Metropolitan Fire Authorities"/>
    <s v="E31000046"/>
    <x v="0"/>
    <x v="0"/>
    <x v="3"/>
    <n v="137"/>
  </r>
  <r>
    <x v="4"/>
    <x v="15"/>
    <s v="Metropolitan Fire Authorities"/>
    <s v="E31000046"/>
    <x v="0"/>
    <x v="0"/>
    <x v="4"/>
    <n v="633"/>
  </r>
  <r>
    <x v="4"/>
    <x v="15"/>
    <s v="Metropolitan Fire Authorities"/>
    <s v="E31000046"/>
    <x v="0"/>
    <x v="0"/>
    <x v="5"/>
    <n v="628"/>
  </r>
  <r>
    <x v="4"/>
    <x v="15"/>
    <s v="Metropolitan Fire Authorities"/>
    <s v="E31000046"/>
    <x v="0"/>
    <x v="0"/>
    <x v="6"/>
    <n v="3267"/>
  </r>
  <r>
    <x v="4"/>
    <x v="15"/>
    <s v="Metropolitan Fire Authorities"/>
    <s v="E31000046"/>
    <x v="0"/>
    <x v="0"/>
    <x v="7"/>
    <n v="4743"/>
  </r>
  <r>
    <x v="4"/>
    <x v="15"/>
    <s v="Metropolitan Fire Authorities"/>
    <s v="E31000046"/>
    <x v="1"/>
    <x v="0"/>
    <x v="0"/>
    <n v="1"/>
  </r>
  <r>
    <x v="4"/>
    <x v="15"/>
    <s v="Metropolitan Fire Authorities"/>
    <s v="E31000046"/>
    <x v="1"/>
    <x v="0"/>
    <x v="1"/>
    <n v="2"/>
  </r>
  <r>
    <x v="4"/>
    <x v="15"/>
    <s v="Metropolitan Fire Authorities"/>
    <s v="E31000046"/>
    <x v="1"/>
    <x v="0"/>
    <x v="2"/>
    <n v="3"/>
  </r>
  <r>
    <x v="4"/>
    <x v="15"/>
    <s v="Metropolitan Fire Authorities"/>
    <s v="E31000046"/>
    <x v="1"/>
    <x v="0"/>
    <x v="3"/>
    <n v="11"/>
  </r>
  <r>
    <x v="4"/>
    <x v="15"/>
    <s v="Metropolitan Fire Authorities"/>
    <s v="E31000046"/>
    <x v="1"/>
    <x v="0"/>
    <x v="4"/>
    <n v="32"/>
  </r>
  <r>
    <x v="4"/>
    <x v="15"/>
    <s v="Metropolitan Fire Authorities"/>
    <s v="E31000046"/>
    <x v="1"/>
    <x v="0"/>
    <x v="5"/>
    <n v="34"/>
  </r>
  <r>
    <x v="4"/>
    <x v="15"/>
    <s v="Metropolitan Fire Authorities"/>
    <s v="E31000046"/>
    <x v="1"/>
    <x v="0"/>
    <x v="6"/>
    <n v="249"/>
  </r>
  <r>
    <x v="4"/>
    <x v="15"/>
    <s v="Metropolitan Fire Authorities"/>
    <s v="E31000046"/>
    <x v="1"/>
    <x v="0"/>
    <x v="7"/>
    <n v="332"/>
  </r>
  <r>
    <x v="4"/>
    <x v="15"/>
    <s v="Metropolitan Fire Authorities"/>
    <s v="E31000046"/>
    <x v="0"/>
    <x v="1"/>
    <x v="2"/>
    <n v="0"/>
  </r>
  <r>
    <x v="4"/>
    <x v="15"/>
    <s v="Metropolitan Fire Authorities"/>
    <s v="E31000046"/>
    <x v="0"/>
    <x v="1"/>
    <x v="3"/>
    <n v="0"/>
  </r>
  <r>
    <x v="4"/>
    <x v="15"/>
    <s v="Metropolitan Fire Authorities"/>
    <s v="E31000046"/>
    <x v="0"/>
    <x v="1"/>
    <x v="4"/>
    <n v="0"/>
  </r>
  <r>
    <x v="4"/>
    <x v="15"/>
    <s v="Metropolitan Fire Authorities"/>
    <s v="E31000046"/>
    <x v="0"/>
    <x v="1"/>
    <x v="5"/>
    <n v="0"/>
  </r>
  <r>
    <x v="4"/>
    <x v="15"/>
    <s v="Metropolitan Fire Authorities"/>
    <s v="E31000046"/>
    <x v="0"/>
    <x v="1"/>
    <x v="6"/>
    <n v="0"/>
  </r>
  <r>
    <x v="4"/>
    <x v="15"/>
    <s v="Metropolitan Fire Authorities"/>
    <s v="E31000046"/>
    <x v="0"/>
    <x v="1"/>
    <x v="7"/>
    <n v="0"/>
  </r>
  <r>
    <x v="4"/>
    <x v="15"/>
    <s v="Metropolitan Fire Authorities"/>
    <s v="E31000046"/>
    <x v="1"/>
    <x v="1"/>
    <x v="2"/>
    <n v="0"/>
  </r>
  <r>
    <x v="4"/>
    <x v="15"/>
    <s v="Metropolitan Fire Authorities"/>
    <s v="E31000046"/>
    <x v="1"/>
    <x v="1"/>
    <x v="3"/>
    <n v="0"/>
  </r>
  <r>
    <x v="4"/>
    <x v="15"/>
    <s v="Metropolitan Fire Authorities"/>
    <s v="E31000046"/>
    <x v="1"/>
    <x v="1"/>
    <x v="4"/>
    <n v="0"/>
  </r>
  <r>
    <x v="4"/>
    <x v="15"/>
    <s v="Metropolitan Fire Authorities"/>
    <s v="E31000046"/>
    <x v="1"/>
    <x v="1"/>
    <x v="5"/>
    <n v="0"/>
  </r>
  <r>
    <x v="4"/>
    <x v="15"/>
    <s v="Metropolitan Fire Authorities"/>
    <s v="E31000046"/>
    <x v="1"/>
    <x v="1"/>
    <x v="6"/>
    <n v="0"/>
  </r>
  <r>
    <x v="4"/>
    <x v="15"/>
    <s v="Metropolitan Fire Authorities"/>
    <s v="E31000046"/>
    <x v="1"/>
    <x v="1"/>
    <x v="7"/>
    <n v="0"/>
  </r>
  <r>
    <x v="4"/>
    <x v="16"/>
    <s v="Metropolitan Fire Authorities"/>
    <s v="E31000040"/>
    <x v="0"/>
    <x v="0"/>
    <x v="0"/>
    <n v="4"/>
  </r>
  <r>
    <x v="4"/>
    <x v="16"/>
    <s v="Metropolitan Fire Authorities"/>
    <s v="E31000040"/>
    <x v="0"/>
    <x v="0"/>
    <x v="1"/>
    <n v="8"/>
  </r>
  <r>
    <x v="4"/>
    <x v="16"/>
    <s v="Metropolitan Fire Authorities"/>
    <s v="E31000040"/>
    <x v="0"/>
    <x v="0"/>
    <x v="2"/>
    <n v="13"/>
  </r>
  <r>
    <x v="4"/>
    <x v="16"/>
    <s v="Metropolitan Fire Authorities"/>
    <s v="E31000040"/>
    <x v="0"/>
    <x v="0"/>
    <x v="3"/>
    <n v="59"/>
  </r>
  <r>
    <x v="4"/>
    <x v="16"/>
    <s v="Metropolitan Fire Authorities"/>
    <s v="E31000040"/>
    <x v="0"/>
    <x v="0"/>
    <x v="4"/>
    <n v="216"/>
  </r>
  <r>
    <x v="4"/>
    <x v="16"/>
    <s v="Metropolitan Fire Authorities"/>
    <s v="E31000040"/>
    <x v="0"/>
    <x v="0"/>
    <x v="5"/>
    <n v="190"/>
  </r>
  <r>
    <x v="4"/>
    <x v="16"/>
    <s v="Metropolitan Fire Authorities"/>
    <s v="E31000040"/>
    <x v="0"/>
    <x v="0"/>
    <x v="6"/>
    <n v="901"/>
  </r>
  <r>
    <x v="4"/>
    <x v="16"/>
    <s v="Metropolitan Fire Authorities"/>
    <s v="E31000040"/>
    <x v="0"/>
    <x v="0"/>
    <x v="7"/>
    <n v="1391"/>
  </r>
  <r>
    <x v="4"/>
    <x v="16"/>
    <s v="Metropolitan Fire Authorities"/>
    <s v="E31000040"/>
    <x v="1"/>
    <x v="0"/>
    <x v="0"/>
    <n v="0"/>
  </r>
  <r>
    <x v="4"/>
    <x v="16"/>
    <s v="Metropolitan Fire Authorities"/>
    <s v="E31000040"/>
    <x v="1"/>
    <x v="0"/>
    <x v="1"/>
    <n v="0"/>
  </r>
  <r>
    <x v="4"/>
    <x v="16"/>
    <s v="Metropolitan Fire Authorities"/>
    <s v="E31000040"/>
    <x v="1"/>
    <x v="0"/>
    <x v="2"/>
    <n v="0"/>
  </r>
  <r>
    <x v="4"/>
    <x v="16"/>
    <s v="Metropolitan Fire Authorities"/>
    <s v="E31000040"/>
    <x v="1"/>
    <x v="0"/>
    <x v="3"/>
    <n v="0"/>
  </r>
  <r>
    <x v="4"/>
    <x v="16"/>
    <s v="Metropolitan Fire Authorities"/>
    <s v="E31000040"/>
    <x v="1"/>
    <x v="0"/>
    <x v="4"/>
    <n v="0"/>
  </r>
  <r>
    <x v="4"/>
    <x v="16"/>
    <s v="Metropolitan Fire Authorities"/>
    <s v="E31000040"/>
    <x v="1"/>
    <x v="0"/>
    <x v="5"/>
    <n v="1"/>
  </r>
  <r>
    <x v="4"/>
    <x v="16"/>
    <s v="Metropolitan Fire Authorities"/>
    <s v="E31000040"/>
    <x v="1"/>
    <x v="0"/>
    <x v="6"/>
    <n v="27"/>
  </r>
  <r>
    <x v="4"/>
    <x v="16"/>
    <s v="Metropolitan Fire Authorities"/>
    <s v="E31000040"/>
    <x v="1"/>
    <x v="0"/>
    <x v="7"/>
    <n v="28"/>
  </r>
  <r>
    <x v="4"/>
    <x v="16"/>
    <s v="Metropolitan Fire Authorities"/>
    <s v="E31000040"/>
    <x v="0"/>
    <x v="1"/>
    <x v="2"/>
    <n v="0"/>
  </r>
  <r>
    <x v="4"/>
    <x v="16"/>
    <s v="Metropolitan Fire Authorities"/>
    <s v="E31000040"/>
    <x v="0"/>
    <x v="1"/>
    <x v="3"/>
    <n v="0"/>
  </r>
  <r>
    <x v="4"/>
    <x v="16"/>
    <s v="Metropolitan Fire Authorities"/>
    <s v="E31000040"/>
    <x v="0"/>
    <x v="1"/>
    <x v="4"/>
    <n v="4"/>
  </r>
  <r>
    <x v="4"/>
    <x v="16"/>
    <s v="Metropolitan Fire Authorities"/>
    <s v="E31000040"/>
    <x v="0"/>
    <x v="1"/>
    <x v="5"/>
    <n v="3"/>
  </r>
  <r>
    <x v="4"/>
    <x v="16"/>
    <s v="Metropolitan Fire Authorities"/>
    <s v="E31000040"/>
    <x v="0"/>
    <x v="1"/>
    <x v="6"/>
    <n v="24"/>
  </r>
  <r>
    <x v="4"/>
    <x v="16"/>
    <s v="Metropolitan Fire Authorities"/>
    <s v="E31000040"/>
    <x v="0"/>
    <x v="1"/>
    <x v="7"/>
    <n v="31"/>
  </r>
  <r>
    <x v="4"/>
    <x v="16"/>
    <s v="Metropolitan Fire Authorities"/>
    <s v="E31000040"/>
    <x v="1"/>
    <x v="1"/>
    <x v="2"/>
    <n v="0"/>
  </r>
  <r>
    <x v="4"/>
    <x v="16"/>
    <s v="Metropolitan Fire Authorities"/>
    <s v="E31000040"/>
    <x v="1"/>
    <x v="1"/>
    <x v="3"/>
    <n v="0"/>
  </r>
  <r>
    <x v="4"/>
    <x v="16"/>
    <s v="Metropolitan Fire Authorities"/>
    <s v="E31000040"/>
    <x v="1"/>
    <x v="1"/>
    <x v="4"/>
    <n v="0"/>
  </r>
  <r>
    <x v="4"/>
    <x v="16"/>
    <s v="Metropolitan Fire Authorities"/>
    <s v="E31000040"/>
    <x v="1"/>
    <x v="1"/>
    <x v="5"/>
    <n v="0"/>
  </r>
  <r>
    <x v="4"/>
    <x v="16"/>
    <s v="Metropolitan Fire Authorities"/>
    <s v="E31000040"/>
    <x v="1"/>
    <x v="1"/>
    <x v="6"/>
    <n v="0"/>
  </r>
  <r>
    <x v="4"/>
    <x v="16"/>
    <s v="Metropolitan Fire Authorities"/>
    <s v="E31000040"/>
    <x v="1"/>
    <x v="1"/>
    <x v="7"/>
    <n v="0"/>
  </r>
  <r>
    <x v="4"/>
    <x v="17"/>
    <s v="Non Metropolitan Fire Authorities"/>
    <s v="E31000017"/>
    <x v="0"/>
    <x v="0"/>
    <x v="0"/>
    <n v="4"/>
  </r>
  <r>
    <x v="4"/>
    <x v="17"/>
    <s v="Non Metropolitan Fire Authorities"/>
    <s v="E31000017"/>
    <x v="0"/>
    <x v="0"/>
    <x v="1"/>
    <n v="6"/>
  </r>
  <r>
    <x v="4"/>
    <x v="17"/>
    <s v="Non Metropolitan Fire Authorities"/>
    <s v="E31000017"/>
    <x v="0"/>
    <x v="0"/>
    <x v="2"/>
    <n v="23"/>
  </r>
  <r>
    <x v="4"/>
    <x v="17"/>
    <s v="Non Metropolitan Fire Authorities"/>
    <s v="E31000017"/>
    <x v="0"/>
    <x v="0"/>
    <x v="3"/>
    <n v="49"/>
  </r>
  <r>
    <x v="4"/>
    <x v="17"/>
    <s v="Non Metropolitan Fire Authorities"/>
    <s v="E31000017"/>
    <x v="0"/>
    <x v="0"/>
    <x v="4"/>
    <n v="99"/>
  </r>
  <r>
    <x v="4"/>
    <x v="17"/>
    <s v="Non Metropolitan Fire Authorities"/>
    <s v="E31000017"/>
    <x v="0"/>
    <x v="0"/>
    <x v="5"/>
    <n v="94"/>
  </r>
  <r>
    <x v="4"/>
    <x v="17"/>
    <s v="Non Metropolitan Fire Authorities"/>
    <s v="E31000017"/>
    <x v="0"/>
    <x v="0"/>
    <x v="6"/>
    <n v="435"/>
  </r>
  <r>
    <x v="4"/>
    <x v="17"/>
    <s v="Non Metropolitan Fire Authorities"/>
    <s v="E31000017"/>
    <x v="0"/>
    <x v="0"/>
    <x v="7"/>
    <n v="710"/>
  </r>
  <r>
    <x v="4"/>
    <x v="17"/>
    <s v="Non Metropolitan Fire Authorities"/>
    <s v="E31000017"/>
    <x v="1"/>
    <x v="0"/>
    <x v="0"/>
    <n v="0"/>
  </r>
  <r>
    <x v="4"/>
    <x v="17"/>
    <s v="Non Metropolitan Fire Authorities"/>
    <s v="E31000017"/>
    <x v="1"/>
    <x v="0"/>
    <x v="1"/>
    <n v="0"/>
  </r>
  <r>
    <x v="4"/>
    <x v="17"/>
    <s v="Non Metropolitan Fire Authorities"/>
    <s v="E31000017"/>
    <x v="1"/>
    <x v="0"/>
    <x v="2"/>
    <n v="0"/>
  </r>
  <r>
    <x v="4"/>
    <x v="17"/>
    <s v="Non Metropolitan Fire Authorities"/>
    <s v="E31000017"/>
    <x v="1"/>
    <x v="0"/>
    <x v="3"/>
    <n v="1"/>
  </r>
  <r>
    <x v="4"/>
    <x v="17"/>
    <s v="Non Metropolitan Fire Authorities"/>
    <s v="E31000017"/>
    <x v="1"/>
    <x v="0"/>
    <x v="4"/>
    <n v="2"/>
  </r>
  <r>
    <x v="4"/>
    <x v="17"/>
    <s v="Non Metropolitan Fire Authorities"/>
    <s v="E31000017"/>
    <x v="1"/>
    <x v="0"/>
    <x v="5"/>
    <n v="1"/>
  </r>
  <r>
    <x v="4"/>
    <x v="17"/>
    <s v="Non Metropolitan Fire Authorities"/>
    <s v="E31000017"/>
    <x v="1"/>
    <x v="0"/>
    <x v="6"/>
    <n v="19"/>
  </r>
  <r>
    <x v="4"/>
    <x v="17"/>
    <s v="Non Metropolitan Fire Authorities"/>
    <s v="E31000017"/>
    <x v="1"/>
    <x v="0"/>
    <x v="7"/>
    <n v="23"/>
  </r>
  <r>
    <x v="4"/>
    <x v="17"/>
    <s v="Non Metropolitan Fire Authorities"/>
    <s v="E31000017"/>
    <x v="0"/>
    <x v="1"/>
    <x v="2"/>
    <n v="0"/>
  </r>
  <r>
    <x v="4"/>
    <x v="17"/>
    <s v="Non Metropolitan Fire Authorities"/>
    <s v="E31000017"/>
    <x v="0"/>
    <x v="1"/>
    <x v="3"/>
    <n v="3"/>
  </r>
  <r>
    <x v="4"/>
    <x v="17"/>
    <s v="Non Metropolitan Fire Authorities"/>
    <s v="E31000017"/>
    <x v="0"/>
    <x v="1"/>
    <x v="4"/>
    <n v="59"/>
  </r>
  <r>
    <x v="4"/>
    <x v="17"/>
    <s v="Non Metropolitan Fire Authorities"/>
    <s v="E31000017"/>
    <x v="0"/>
    <x v="1"/>
    <x v="5"/>
    <n v="114"/>
  </r>
  <r>
    <x v="4"/>
    <x v="17"/>
    <s v="Non Metropolitan Fire Authorities"/>
    <s v="E31000017"/>
    <x v="0"/>
    <x v="1"/>
    <x v="6"/>
    <n v="573"/>
  </r>
  <r>
    <x v="4"/>
    <x v="17"/>
    <s v="Non Metropolitan Fire Authorities"/>
    <s v="E31000017"/>
    <x v="0"/>
    <x v="1"/>
    <x v="7"/>
    <n v="749"/>
  </r>
  <r>
    <x v="4"/>
    <x v="17"/>
    <s v="Non Metropolitan Fire Authorities"/>
    <s v="E31000017"/>
    <x v="1"/>
    <x v="1"/>
    <x v="2"/>
    <n v="0"/>
  </r>
  <r>
    <x v="4"/>
    <x v="17"/>
    <s v="Non Metropolitan Fire Authorities"/>
    <s v="E31000017"/>
    <x v="1"/>
    <x v="1"/>
    <x v="3"/>
    <n v="0"/>
  </r>
  <r>
    <x v="4"/>
    <x v="17"/>
    <s v="Non Metropolitan Fire Authorities"/>
    <s v="E31000017"/>
    <x v="1"/>
    <x v="1"/>
    <x v="4"/>
    <n v="3"/>
  </r>
  <r>
    <x v="4"/>
    <x v="17"/>
    <s v="Non Metropolitan Fire Authorities"/>
    <s v="E31000017"/>
    <x v="1"/>
    <x v="1"/>
    <x v="5"/>
    <n v="1"/>
  </r>
  <r>
    <x v="4"/>
    <x v="17"/>
    <s v="Non Metropolitan Fire Authorities"/>
    <s v="E31000017"/>
    <x v="1"/>
    <x v="1"/>
    <x v="6"/>
    <n v="32"/>
  </r>
  <r>
    <x v="4"/>
    <x v="17"/>
    <s v="Non Metropolitan Fire Authorities"/>
    <s v="E31000017"/>
    <x v="1"/>
    <x v="1"/>
    <x v="7"/>
    <n v="36"/>
  </r>
  <r>
    <x v="4"/>
    <x v="18"/>
    <s v="Non Metropolitan Fire Authorities"/>
    <s v="E31000018"/>
    <x v="0"/>
    <x v="0"/>
    <x v="0"/>
    <n v="3"/>
  </r>
  <r>
    <x v="4"/>
    <x v="18"/>
    <s v="Non Metropolitan Fire Authorities"/>
    <s v="E31000018"/>
    <x v="0"/>
    <x v="0"/>
    <x v="1"/>
    <n v="4"/>
  </r>
  <r>
    <x v="4"/>
    <x v="18"/>
    <s v="Non Metropolitan Fire Authorities"/>
    <s v="E31000018"/>
    <x v="0"/>
    <x v="0"/>
    <x v="2"/>
    <n v="9"/>
  </r>
  <r>
    <x v="4"/>
    <x v="18"/>
    <s v="Non Metropolitan Fire Authorities"/>
    <s v="E31000018"/>
    <x v="0"/>
    <x v="0"/>
    <x v="3"/>
    <n v="21"/>
  </r>
  <r>
    <x v="4"/>
    <x v="18"/>
    <s v="Non Metropolitan Fire Authorities"/>
    <s v="E31000018"/>
    <x v="0"/>
    <x v="0"/>
    <x v="4"/>
    <n v="53"/>
  </r>
  <r>
    <x v="4"/>
    <x v="18"/>
    <s v="Non Metropolitan Fire Authorities"/>
    <s v="E31000018"/>
    <x v="0"/>
    <x v="0"/>
    <x v="5"/>
    <n v="34"/>
  </r>
  <r>
    <x v="4"/>
    <x v="18"/>
    <s v="Non Metropolitan Fire Authorities"/>
    <s v="E31000018"/>
    <x v="0"/>
    <x v="0"/>
    <x v="6"/>
    <n v="147"/>
  </r>
  <r>
    <x v="4"/>
    <x v="18"/>
    <s v="Non Metropolitan Fire Authorities"/>
    <s v="E31000018"/>
    <x v="0"/>
    <x v="0"/>
    <x v="7"/>
    <n v="271"/>
  </r>
  <r>
    <x v="4"/>
    <x v="18"/>
    <s v="Non Metropolitan Fire Authorities"/>
    <s v="E31000018"/>
    <x v="1"/>
    <x v="0"/>
    <x v="0"/>
    <n v="0"/>
  </r>
  <r>
    <x v="4"/>
    <x v="18"/>
    <s v="Non Metropolitan Fire Authorities"/>
    <s v="E31000018"/>
    <x v="1"/>
    <x v="0"/>
    <x v="1"/>
    <n v="0"/>
  </r>
  <r>
    <x v="4"/>
    <x v="18"/>
    <s v="Non Metropolitan Fire Authorities"/>
    <s v="E31000018"/>
    <x v="1"/>
    <x v="0"/>
    <x v="2"/>
    <n v="0"/>
  </r>
  <r>
    <x v="4"/>
    <x v="18"/>
    <s v="Non Metropolitan Fire Authorities"/>
    <s v="E31000018"/>
    <x v="1"/>
    <x v="0"/>
    <x v="3"/>
    <n v="0"/>
  </r>
  <r>
    <x v="4"/>
    <x v="18"/>
    <s v="Non Metropolitan Fire Authorities"/>
    <s v="E31000018"/>
    <x v="1"/>
    <x v="0"/>
    <x v="4"/>
    <n v="2"/>
  </r>
  <r>
    <x v="4"/>
    <x v="18"/>
    <s v="Non Metropolitan Fire Authorities"/>
    <s v="E31000018"/>
    <x v="1"/>
    <x v="0"/>
    <x v="5"/>
    <n v="1"/>
  </r>
  <r>
    <x v="4"/>
    <x v="18"/>
    <s v="Non Metropolitan Fire Authorities"/>
    <s v="E31000018"/>
    <x v="1"/>
    <x v="0"/>
    <x v="6"/>
    <n v="13"/>
  </r>
  <r>
    <x v="4"/>
    <x v="18"/>
    <s v="Non Metropolitan Fire Authorities"/>
    <s v="E31000018"/>
    <x v="1"/>
    <x v="0"/>
    <x v="7"/>
    <n v="16"/>
  </r>
  <r>
    <x v="4"/>
    <x v="18"/>
    <s v="Non Metropolitan Fire Authorities"/>
    <s v="E31000018"/>
    <x v="0"/>
    <x v="1"/>
    <x v="2"/>
    <n v="0"/>
  </r>
  <r>
    <x v="4"/>
    <x v="18"/>
    <s v="Non Metropolitan Fire Authorities"/>
    <s v="E31000018"/>
    <x v="0"/>
    <x v="1"/>
    <x v="3"/>
    <n v="0"/>
  </r>
  <r>
    <x v="4"/>
    <x v="18"/>
    <s v="Non Metropolitan Fire Authorities"/>
    <s v="E31000018"/>
    <x v="0"/>
    <x v="1"/>
    <x v="4"/>
    <n v="27"/>
  </r>
  <r>
    <x v="4"/>
    <x v="18"/>
    <s v="Non Metropolitan Fire Authorities"/>
    <s v="E31000018"/>
    <x v="0"/>
    <x v="1"/>
    <x v="5"/>
    <n v="68"/>
  </r>
  <r>
    <x v="4"/>
    <x v="18"/>
    <s v="Non Metropolitan Fire Authorities"/>
    <s v="E31000018"/>
    <x v="0"/>
    <x v="1"/>
    <x v="6"/>
    <n v="260"/>
  </r>
  <r>
    <x v="4"/>
    <x v="18"/>
    <s v="Non Metropolitan Fire Authorities"/>
    <s v="E31000018"/>
    <x v="0"/>
    <x v="1"/>
    <x v="7"/>
    <n v="355"/>
  </r>
  <r>
    <x v="4"/>
    <x v="18"/>
    <s v="Non Metropolitan Fire Authorities"/>
    <s v="E31000018"/>
    <x v="1"/>
    <x v="1"/>
    <x v="2"/>
    <n v="0"/>
  </r>
  <r>
    <x v="4"/>
    <x v="18"/>
    <s v="Non Metropolitan Fire Authorities"/>
    <s v="E31000018"/>
    <x v="1"/>
    <x v="1"/>
    <x v="3"/>
    <n v="0"/>
  </r>
  <r>
    <x v="4"/>
    <x v="18"/>
    <s v="Non Metropolitan Fire Authorities"/>
    <s v="E31000018"/>
    <x v="1"/>
    <x v="1"/>
    <x v="4"/>
    <n v="1"/>
  </r>
  <r>
    <x v="4"/>
    <x v="18"/>
    <s v="Non Metropolitan Fire Authorities"/>
    <s v="E31000018"/>
    <x v="1"/>
    <x v="1"/>
    <x v="5"/>
    <n v="4"/>
  </r>
  <r>
    <x v="4"/>
    <x v="18"/>
    <s v="Non Metropolitan Fire Authorities"/>
    <s v="E31000018"/>
    <x v="1"/>
    <x v="1"/>
    <x v="6"/>
    <n v="20"/>
  </r>
  <r>
    <x v="4"/>
    <x v="18"/>
    <s v="Non Metropolitan Fire Authorities"/>
    <s v="E31000018"/>
    <x v="1"/>
    <x v="1"/>
    <x v="7"/>
    <n v="25"/>
  </r>
  <r>
    <x v="4"/>
    <x v="19"/>
    <s v="Non Metropolitan Fire Authorities"/>
    <s v="E31000019"/>
    <x v="0"/>
    <x v="0"/>
    <x v="0"/>
    <n v="4"/>
  </r>
  <r>
    <x v="4"/>
    <x v="19"/>
    <s v="Non Metropolitan Fire Authorities"/>
    <s v="E31000019"/>
    <x v="0"/>
    <x v="0"/>
    <x v="1"/>
    <n v="3"/>
  </r>
  <r>
    <x v="4"/>
    <x v="19"/>
    <s v="Non Metropolitan Fire Authorities"/>
    <s v="E31000019"/>
    <x v="0"/>
    <x v="0"/>
    <x v="2"/>
    <n v="9"/>
  </r>
  <r>
    <x v="4"/>
    <x v="19"/>
    <s v="Non Metropolitan Fire Authorities"/>
    <s v="E31000019"/>
    <x v="0"/>
    <x v="0"/>
    <x v="3"/>
    <n v="29"/>
  </r>
  <r>
    <x v="4"/>
    <x v="19"/>
    <s v="Non Metropolitan Fire Authorities"/>
    <s v="E31000019"/>
    <x v="0"/>
    <x v="0"/>
    <x v="4"/>
    <n v="68"/>
  </r>
  <r>
    <x v="4"/>
    <x v="19"/>
    <s v="Non Metropolitan Fire Authorities"/>
    <s v="E31000019"/>
    <x v="0"/>
    <x v="0"/>
    <x v="5"/>
    <n v="79"/>
  </r>
  <r>
    <x v="4"/>
    <x v="19"/>
    <s v="Non Metropolitan Fire Authorities"/>
    <s v="E31000019"/>
    <x v="0"/>
    <x v="0"/>
    <x v="6"/>
    <n v="301"/>
  </r>
  <r>
    <x v="4"/>
    <x v="19"/>
    <s v="Non Metropolitan Fire Authorities"/>
    <s v="E31000019"/>
    <x v="0"/>
    <x v="0"/>
    <x v="7"/>
    <n v="493"/>
  </r>
  <r>
    <x v="4"/>
    <x v="19"/>
    <s v="Non Metropolitan Fire Authorities"/>
    <s v="E31000019"/>
    <x v="1"/>
    <x v="0"/>
    <x v="0"/>
    <n v="0"/>
  </r>
  <r>
    <x v="4"/>
    <x v="19"/>
    <s v="Non Metropolitan Fire Authorities"/>
    <s v="E31000019"/>
    <x v="1"/>
    <x v="0"/>
    <x v="1"/>
    <n v="0"/>
  </r>
  <r>
    <x v="4"/>
    <x v="19"/>
    <s v="Non Metropolitan Fire Authorities"/>
    <s v="E31000019"/>
    <x v="1"/>
    <x v="0"/>
    <x v="2"/>
    <n v="0"/>
  </r>
  <r>
    <x v="4"/>
    <x v="19"/>
    <s v="Non Metropolitan Fire Authorities"/>
    <s v="E31000019"/>
    <x v="1"/>
    <x v="0"/>
    <x v="3"/>
    <n v="0"/>
  </r>
  <r>
    <x v="4"/>
    <x v="19"/>
    <s v="Non Metropolitan Fire Authorities"/>
    <s v="E31000019"/>
    <x v="1"/>
    <x v="0"/>
    <x v="4"/>
    <n v="6"/>
  </r>
  <r>
    <x v="4"/>
    <x v="19"/>
    <s v="Non Metropolitan Fire Authorities"/>
    <s v="E31000019"/>
    <x v="1"/>
    <x v="0"/>
    <x v="5"/>
    <n v="2"/>
  </r>
  <r>
    <x v="4"/>
    <x v="19"/>
    <s v="Non Metropolitan Fire Authorities"/>
    <s v="E31000019"/>
    <x v="1"/>
    <x v="0"/>
    <x v="6"/>
    <n v="15"/>
  </r>
  <r>
    <x v="4"/>
    <x v="19"/>
    <s v="Non Metropolitan Fire Authorities"/>
    <s v="E31000019"/>
    <x v="1"/>
    <x v="0"/>
    <x v="7"/>
    <n v="23"/>
  </r>
  <r>
    <x v="4"/>
    <x v="19"/>
    <s v="Non Metropolitan Fire Authorities"/>
    <s v="E31000019"/>
    <x v="0"/>
    <x v="1"/>
    <x v="2"/>
    <n v="0"/>
  </r>
  <r>
    <x v="4"/>
    <x v="19"/>
    <s v="Non Metropolitan Fire Authorities"/>
    <s v="E31000019"/>
    <x v="0"/>
    <x v="1"/>
    <x v="3"/>
    <n v="0"/>
  </r>
  <r>
    <x v="4"/>
    <x v="19"/>
    <s v="Non Metropolitan Fire Authorities"/>
    <s v="E31000019"/>
    <x v="0"/>
    <x v="1"/>
    <x v="4"/>
    <n v="21"/>
  </r>
  <r>
    <x v="4"/>
    <x v="19"/>
    <s v="Non Metropolitan Fire Authorities"/>
    <s v="E31000019"/>
    <x v="0"/>
    <x v="1"/>
    <x v="5"/>
    <n v="35"/>
  </r>
  <r>
    <x v="4"/>
    <x v="19"/>
    <s v="Non Metropolitan Fire Authorities"/>
    <s v="E31000019"/>
    <x v="0"/>
    <x v="1"/>
    <x v="6"/>
    <n v="126"/>
  </r>
  <r>
    <x v="4"/>
    <x v="19"/>
    <s v="Non Metropolitan Fire Authorities"/>
    <s v="E31000019"/>
    <x v="0"/>
    <x v="1"/>
    <x v="7"/>
    <n v="182"/>
  </r>
  <r>
    <x v="4"/>
    <x v="19"/>
    <s v="Non Metropolitan Fire Authorities"/>
    <s v="E31000019"/>
    <x v="1"/>
    <x v="1"/>
    <x v="2"/>
    <n v="0"/>
  </r>
  <r>
    <x v="4"/>
    <x v="19"/>
    <s v="Non Metropolitan Fire Authorities"/>
    <s v="E31000019"/>
    <x v="1"/>
    <x v="1"/>
    <x v="3"/>
    <n v="0"/>
  </r>
  <r>
    <x v="4"/>
    <x v="19"/>
    <s v="Non Metropolitan Fire Authorities"/>
    <s v="E31000019"/>
    <x v="1"/>
    <x v="1"/>
    <x v="4"/>
    <n v="0"/>
  </r>
  <r>
    <x v="4"/>
    <x v="19"/>
    <s v="Non Metropolitan Fire Authorities"/>
    <s v="E31000019"/>
    <x v="1"/>
    <x v="1"/>
    <x v="5"/>
    <n v="0"/>
  </r>
  <r>
    <x v="4"/>
    <x v="19"/>
    <s v="Non Metropolitan Fire Authorities"/>
    <s v="E31000019"/>
    <x v="1"/>
    <x v="1"/>
    <x v="6"/>
    <n v="7"/>
  </r>
  <r>
    <x v="4"/>
    <x v="19"/>
    <s v="Non Metropolitan Fire Authorities"/>
    <s v="E31000019"/>
    <x v="1"/>
    <x v="1"/>
    <x v="7"/>
    <n v="7"/>
  </r>
  <r>
    <x v="4"/>
    <x v="20"/>
    <s v="Non Metropolitan Fire Authorities"/>
    <s v="E31000020"/>
    <x v="0"/>
    <x v="0"/>
    <x v="0"/>
    <n v="2"/>
  </r>
  <r>
    <x v="4"/>
    <x v="20"/>
    <s v="Non Metropolitan Fire Authorities"/>
    <s v="E31000020"/>
    <x v="0"/>
    <x v="0"/>
    <x v="1"/>
    <n v="4"/>
  </r>
  <r>
    <x v="4"/>
    <x v="20"/>
    <s v="Non Metropolitan Fire Authorities"/>
    <s v="E31000020"/>
    <x v="0"/>
    <x v="0"/>
    <x v="2"/>
    <n v="12"/>
  </r>
  <r>
    <x v="4"/>
    <x v="20"/>
    <s v="Non Metropolitan Fire Authorities"/>
    <s v="E31000020"/>
    <x v="0"/>
    <x v="0"/>
    <x v="3"/>
    <n v="29"/>
  </r>
  <r>
    <x v="4"/>
    <x v="20"/>
    <s v="Non Metropolitan Fire Authorities"/>
    <s v="E31000020"/>
    <x v="0"/>
    <x v="0"/>
    <x v="4"/>
    <n v="85"/>
  </r>
  <r>
    <x v="4"/>
    <x v="20"/>
    <s v="Non Metropolitan Fire Authorities"/>
    <s v="E31000020"/>
    <x v="0"/>
    <x v="0"/>
    <x v="5"/>
    <n v="67"/>
  </r>
  <r>
    <x v="4"/>
    <x v="20"/>
    <s v="Non Metropolitan Fire Authorities"/>
    <s v="E31000020"/>
    <x v="0"/>
    <x v="0"/>
    <x v="6"/>
    <n v="317"/>
  </r>
  <r>
    <x v="4"/>
    <x v="20"/>
    <s v="Non Metropolitan Fire Authorities"/>
    <s v="E31000020"/>
    <x v="0"/>
    <x v="0"/>
    <x v="7"/>
    <n v="516"/>
  </r>
  <r>
    <x v="4"/>
    <x v="20"/>
    <s v="Non Metropolitan Fire Authorities"/>
    <s v="E31000020"/>
    <x v="1"/>
    <x v="0"/>
    <x v="0"/>
    <n v="0"/>
  </r>
  <r>
    <x v="4"/>
    <x v="20"/>
    <s v="Non Metropolitan Fire Authorities"/>
    <s v="E31000020"/>
    <x v="1"/>
    <x v="0"/>
    <x v="1"/>
    <n v="0"/>
  </r>
  <r>
    <x v="4"/>
    <x v="20"/>
    <s v="Non Metropolitan Fire Authorities"/>
    <s v="E31000020"/>
    <x v="1"/>
    <x v="0"/>
    <x v="2"/>
    <n v="0"/>
  </r>
  <r>
    <x v="4"/>
    <x v="20"/>
    <s v="Non Metropolitan Fire Authorities"/>
    <s v="E31000020"/>
    <x v="1"/>
    <x v="0"/>
    <x v="3"/>
    <n v="2"/>
  </r>
  <r>
    <x v="4"/>
    <x v="20"/>
    <s v="Non Metropolitan Fire Authorities"/>
    <s v="E31000020"/>
    <x v="1"/>
    <x v="0"/>
    <x v="4"/>
    <n v="3"/>
  </r>
  <r>
    <x v="4"/>
    <x v="20"/>
    <s v="Non Metropolitan Fire Authorities"/>
    <s v="E31000020"/>
    <x v="1"/>
    <x v="0"/>
    <x v="5"/>
    <n v="0"/>
  </r>
  <r>
    <x v="4"/>
    <x v="20"/>
    <s v="Non Metropolitan Fire Authorities"/>
    <s v="E31000020"/>
    <x v="1"/>
    <x v="0"/>
    <x v="6"/>
    <n v="16"/>
  </r>
  <r>
    <x v="4"/>
    <x v="20"/>
    <s v="Non Metropolitan Fire Authorities"/>
    <s v="E31000020"/>
    <x v="1"/>
    <x v="0"/>
    <x v="7"/>
    <n v="21"/>
  </r>
  <r>
    <x v="4"/>
    <x v="20"/>
    <s v="Non Metropolitan Fire Authorities"/>
    <s v="E31000020"/>
    <x v="0"/>
    <x v="1"/>
    <x v="2"/>
    <n v="0"/>
  </r>
  <r>
    <x v="4"/>
    <x v="20"/>
    <s v="Non Metropolitan Fire Authorities"/>
    <s v="E31000020"/>
    <x v="0"/>
    <x v="1"/>
    <x v="3"/>
    <n v="0"/>
  </r>
  <r>
    <x v="4"/>
    <x v="20"/>
    <s v="Non Metropolitan Fire Authorities"/>
    <s v="E31000020"/>
    <x v="0"/>
    <x v="1"/>
    <x v="4"/>
    <n v="19"/>
  </r>
  <r>
    <x v="4"/>
    <x v="20"/>
    <s v="Non Metropolitan Fire Authorities"/>
    <s v="E31000020"/>
    <x v="0"/>
    <x v="1"/>
    <x v="5"/>
    <n v="38"/>
  </r>
  <r>
    <x v="4"/>
    <x v="20"/>
    <s v="Non Metropolitan Fire Authorities"/>
    <s v="E31000020"/>
    <x v="0"/>
    <x v="1"/>
    <x v="6"/>
    <n v="278"/>
  </r>
  <r>
    <x v="4"/>
    <x v="20"/>
    <s v="Non Metropolitan Fire Authorities"/>
    <s v="E31000020"/>
    <x v="0"/>
    <x v="1"/>
    <x v="7"/>
    <n v="335"/>
  </r>
  <r>
    <x v="4"/>
    <x v="20"/>
    <s v="Non Metropolitan Fire Authorities"/>
    <s v="E31000020"/>
    <x v="1"/>
    <x v="1"/>
    <x v="2"/>
    <n v="0"/>
  </r>
  <r>
    <x v="4"/>
    <x v="20"/>
    <s v="Non Metropolitan Fire Authorities"/>
    <s v="E31000020"/>
    <x v="1"/>
    <x v="1"/>
    <x v="3"/>
    <n v="0"/>
  </r>
  <r>
    <x v="4"/>
    <x v="20"/>
    <s v="Non Metropolitan Fire Authorities"/>
    <s v="E31000020"/>
    <x v="1"/>
    <x v="1"/>
    <x v="4"/>
    <n v="1"/>
  </r>
  <r>
    <x v="4"/>
    <x v="20"/>
    <s v="Non Metropolitan Fire Authorities"/>
    <s v="E31000020"/>
    <x v="1"/>
    <x v="1"/>
    <x v="5"/>
    <n v="1"/>
  </r>
  <r>
    <x v="4"/>
    <x v="20"/>
    <s v="Non Metropolitan Fire Authorities"/>
    <s v="E31000020"/>
    <x v="1"/>
    <x v="1"/>
    <x v="6"/>
    <n v="10"/>
  </r>
  <r>
    <x v="4"/>
    <x v="20"/>
    <s v="Non Metropolitan Fire Authorities"/>
    <s v="E31000020"/>
    <x v="1"/>
    <x v="1"/>
    <x v="7"/>
    <n v="12"/>
  </r>
  <r>
    <x v="4"/>
    <x v="21"/>
    <s v="Non Metropolitan Fire Authorities"/>
    <s v="E31000021"/>
    <x v="0"/>
    <x v="0"/>
    <x v="0"/>
    <n v="1"/>
  </r>
  <r>
    <x v="4"/>
    <x v="21"/>
    <s v="Non Metropolitan Fire Authorities"/>
    <s v="E31000021"/>
    <x v="0"/>
    <x v="0"/>
    <x v="1"/>
    <n v="2"/>
  </r>
  <r>
    <x v="4"/>
    <x v="21"/>
    <s v="Non Metropolitan Fire Authorities"/>
    <s v="E31000021"/>
    <x v="0"/>
    <x v="0"/>
    <x v="2"/>
    <n v="0"/>
  </r>
  <r>
    <x v="4"/>
    <x v="21"/>
    <s v="Non Metropolitan Fire Authorities"/>
    <s v="E31000021"/>
    <x v="0"/>
    <x v="0"/>
    <x v="3"/>
    <n v="8"/>
  </r>
  <r>
    <x v="4"/>
    <x v="21"/>
    <s v="Non Metropolitan Fire Authorities"/>
    <s v="E31000021"/>
    <x v="0"/>
    <x v="0"/>
    <x v="4"/>
    <n v="13"/>
  </r>
  <r>
    <x v="4"/>
    <x v="21"/>
    <s v="Non Metropolitan Fire Authorities"/>
    <s v="E31000021"/>
    <x v="0"/>
    <x v="0"/>
    <x v="5"/>
    <n v="8"/>
  </r>
  <r>
    <x v="4"/>
    <x v="21"/>
    <s v="Non Metropolitan Fire Authorities"/>
    <s v="E31000021"/>
    <x v="0"/>
    <x v="0"/>
    <x v="6"/>
    <n v="39"/>
  </r>
  <r>
    <x v="4"/>
    <x v="21"/>
    <s v="Non Metropolitan Fire Authorities"/>
    <s v="E31000021"/>
    <x v="0"/>
    <x v="0"/>
    <x v="7"/>
    <n v="71"/>
  </r>
  <r>
    <x v="4"/>
    <x v="21"/>
    <s v="Non Metropolitan Fire Authorities"/>
    <s v="E31000021"/>
    <x v="1"/>
    <x v="0"/>
    <x v="0"/>
    <n v="0"/>
  </r>
  <r>
    <x v="4"/>
    <x v="21"/>
    <s v="Non Metropolitan Fire Authorities"/>
    <s v="E31000021"/>
    <x v="1"/>
    <x v="0"/>
    <x v="1"/>
    <n v="0"/>
  </r>
  <r>
    <x v="4"/>
    <x v="21"/>
    <s v="Non Metropolitan Fire Authorities"/>
    <s v="E31000021"/>
    <x v="1"/>
    <x v="0"/>
    <x v="2"/>
    <n v="0"/>
  </r>
  <r>
    <x v="4"/>
    <x v="21"/>
    <s v="Non Metropolitan Fire Authorities"/>
    <s v="E31000021"/>
    <x v="1"/>
    <x v="0"/>
    <x v="3"/>
    <n v="1"/>
  </r>
  <r>
    <x v="4"/>
    <x v="21"/>
    <s v="Non Metropolitan Fire Authorities"/>
    <s v="E31000021"/>
    <x v="1"/>
    <x v="0"/>
    <x v="4"/>
    <n v="0"/>
  </r>
  <r>
    <x v="4"/>
    <x v="21"/>
    <s v="Non Metropolitan Fire Authorities"/>
    <s v="E31000021"/>
    <x v="1"/>
    <x v="0"/>
    <x v="5"/>
    <n v="0"/>
  </r>
  <r>
    <x v="4"/>
    <x v="21"/>
    <s v="Non Metropolitan Fire Authorities"/>
    <s v="E31000021"/>
    <x v="1"/>
    <x v="0"/>
    <x v="6"/>
    <n v="3"/>
  </r>
  <r>
    <x v="4"/>
    <x v="21"/>
    <s v="Non Metropolitan Fire Authorities"/>
    <s v="E31000021"/>
    <x v="1"/>
    <x v="0"/>
    <x v="7"/>
    <n v="4"/>
  </r>
  <r>
    <x v="4"/>
    <x v="21"/>
    <s v="Non Metropolitan Fire Authorities"/>
    <s v="E31000021"/>
    <x v="0"/>
    <x v="1"/>
    <x v="2"/>
    <n v="0"/>
  </r>
  <r>
    <x v="4"/>
    <x v="21"/>
    <s v="Non Metropolitan Fire Authorities"/>
    <s v="E31000021"/>
    <x v="0"/>
    <x v="1"/>
    <x v="3"/>
    <n v="0"/>
  </r>
  <r>
    <x v="4"/>
    <x v="21"/>
    <s v="Non Metropolitan Fire Authorities"/>
    <s v="E31000021"/>
    <x v="0"/>
    <x v="1"/>
    <x v="4"/>
    <n v="9.83"/>
  </r>
  <r>
    <x v="4"/>
    <x v="21"/>
    <s v="Non Metropolitan Fire Authorities"/>
    <s v="E31000021"/>
    <x v="0"/>
    <x v="1"/>
    <x v="5"/>
    <n v="15.59"/>
  </r>
  <r>
    <x v="4"/>
    <x v="21"/>
    <s v="Non Metropolitan Fire Authorities"/>
    <s v="E31000021"/>
    <x v="0"/>
    <x v="1"/>
    <x v="6"/>
    <n v="83.29"/>
  </r>
  <r>
    <x v="4"/>
    <x v="21"/>
    <s v="Non Metropolitan Fire Authorities"/>
    <s v="E31000021"/>
    <x v="0"/>
    <x v="1"/>
    <x v="7"/>
    <n v="108.71000000000001"/>
  </r>
  <r>
    <x v="4"/>
    <x v="21"/>
    <s v="Non Metropolitan Fire Authorities"/>
    <s v="E31000021"/>
    <x v="1"/>
    <x v="1"/>
    <x v="2"/>
    <n v="0"/>
  </r>
  <r>
    <x v="4"/>
    <x v="21"/>
    <s v="Non Metropolitan Fire Authorities"/>
    <s v="E31000021"/>
    <x v="1"/>
    <x v="1"/>
    <x v="3"/>
    <n v="0"/>
  </r>
  <r>
    <x v="4"/>
    <x v="21"/>
    <s v="Non Metropolitan Fire Authorities"/>
    <s v="E31000021"/>
    <x v="1"/>
    <x v="1"/>
    <x v="4"/>
    <n v="0"/>
  </r>
  <r>
    <x v="4"/>
    <x v="21"/>
    <s v="Non Metropolitan Fire Authorities"/>
    <s v="E31000021"/>
    <x v="1"/>
    <x v="1"/>
    <x v="5"/>
    <n v="0"/>
  </r>
  <r>
    <x v="4"/>
    <x v="21"/>
    <s v="Non Metropolitan Fire Authorities"/>
    <s v="E31000021"/>
    <x v="1"/>
    <x v="1"/>
    <x v="6"/>
    <n v="0"/>
  </r>
  <r>
    <x v="4"/>
    <x v="21"/>
    <s v="Non Metropolitan Fire Authorities"/>
    <s v="E31000021"/>
    <x v="1"/>
    <x v="1"/>
    <x v="7"/>
    <n v="0"/>
  </r>
  <r>
    <x v="4"/>
    <x v="22"/>
    <s v="Non Metropolitan Fire Authorities"/>
    <s v="E31000039"/>
    <x v="0"/>
    <x v="0"/>
    <x v="0"/>
    <n v="1"/>
  </r>
  <r>
    <x v="4"/>
    <x v="22"/>
    <s v="Non Metropolitan Fire Authorities"/>
    <s v="E31000039"/>
    <x v="0"/>
    <x v="0"/>
    <x v="1"/>
    <n v="0"/>
  </r>
  <r>
    <x v="4"/>
    <x v="22"/>
    <s v="Non Metropolitan Fire Authorities"/>
    <s v="E31000039"/>
    <x v="0"/>
    <x v="0"/>
    <x v="2"/>
    <n v="0"/>
  </r>
  <r>
    <x v="4"/>
    <x v="22"/>
    <s v="Non Metropolitan Fire Authorities"/>
    <s v="E31000039"/>
    <x v="0"/>
    <x v="0"/>
    <x v="3"/>
    <n v="1"/>
  </r>
  <r>
    <x v="4"/>
    <x v="22"/>
    <s v="Non Metropolitan Fire Authorities"/>
    <s v="E31000039"/>
    <x v="0"/>
    <x v="0"/>
    <x v="4"/>
    <n v="2"/>
  </r>
  <r>
    <x v="4"/>
    <x v="22"/>
    <s v="Non Metropolitan Fire Authorities"/>
    <s v="E31000039"/>
    <x v="0"/>
    <x v="0"/>
    <x v="5"/>
    <n v="2"/>
  </r>
  <r>
    <x v="4"/>
    <x v="22"/>
    <s v="Non Metropolitan Fire Authorities"/>
    <s v="E31000039"/>
    <x v="0"/>
    <x v="0"/>
    <x v="6"/>
    <n v="5"/>
  </r>
  <r>
    <x v="4"/>
    <x v="22"/>
    <s v="Non Metropolitan Fire Authorities"/>
    <s v="E31000039"/>
    <x v="0"/>
    <x v="0"/>
    <x v="7"/>
    <n v="11"/>
  </r>
  <r>
    <x v="4"/>
    <x v="22"/>
    <s v="Non Metropolitan Fire Authorities"/>
    <s v="E31000039"/>
    <x v="1"/>
    <x v="0"/>
    <x v="0"/>
    <n v="0"/>
  </r>
  <r>
    <x v="4"/>
    <x v="22"/>
    <s v="Non Metropolitan Fire Authorities"/>
    <s v="E31000039"/>
    <x v="1"/>
    <x v="0"/>
    <x v="1"/>
    <n v="0"/>
  </r>
  <r>
    <x v="4"/>
    <x v="22"/>
    <s v="Non Metropolitan Fire Authorities"/>
    <s v="E31000039"/>
    <x v="1"/>
    <x v="0"/>
    <x v="2"/>
    <n v="0"/>
  </r>
  <r>
    <x v="4"/>
    <x v="22"/>
    <s v="Non Metropolitan Fire Authorities"/>
    <s v="E31000039"/>
    <x v="1"/>
    <x v="0"/>
    <x v="3"/>
    <n v="0"/>
  </r>
  <r>
    <x v="4"/>
    <x v="22"/>
    <s v="Non Metropolitan Fire Authorities"/>
    <s v="E31000039"/>
    <x v="1"/>
    <x v="0"/>
    <x v="4"/>
    <n v="0"/>
  </r>
  <r>
    <x v="4"/>
    <x v="22"/>
    <s v="Non Metropolitan Fire Authorities"/>
    <s v="E31000039"/>
    <x v="1"/>
    <x v="0"/>
    <x v="5"/>
    <n v="0"/>
  </r>
  <r>
    <x v="4"/>
    <x v="22"/>
    <s v="Non Metropolitan Fire Authorities"/>
    <s v="E31000039"/>
    <x v="1"/>
    <x v="0"/>
    <x v="6"/>
    <n v="1"/>
  </r>
  <r>
    <x v="4"/>
    <x v="22"/>
    <s v="Non Metropolitan Fire Authorities"/>
    <s v="E31000039"/>
    <x v="1"/>
    <x v="0"/>
    <x v="7"/>
    <n v="1"/>
  </r>
  <r>
    <x v="4"/>
    <x v="22"/>
    <s v="Non Metropolitan Fire Authorities"/>
    <s v="E31000039"/>
    <x v="0"/>
    <x v="1"/>
    <x v="2"/>
    <n v="0"/>
  </r>
  <r>
    <x v="4"/>
    <x v="22"/>
    <s v="Non Metropolitan Fire Authorities"/>
    <s v="E31000039"/>
    <x v="0"/>
    <x v="1"/>
    <x v="3"/>
    <n v="1"/>
  </r>
  <r>
    <x v="4"/>
    <x v="22"/>
    <s v="Non Metropolitan Fire Authorities"/>
    <s v="E31000039"/>
    <x v="0"/>
    <x v="1"/>
    <x v="4"/>
    <n v="6"/>
  </r>
  <r>
    <x v="4"/>
    <x v="22"/>
    <s v="Non Metropolitan Fire Authorities"/>
    <s v="E31000039"/>
    <x v="0"/>
    <x v="1"/>
    <x v="5"/>
    <n v="6"/>
  </r>
  <r>
    <x v="4"/>
    <x v="22"/>
    <s v="Non Metropolitan Fire Authorities"/>
    <s v="E31000039"/>
    <x v="0"/>
    <x v="1"/>
    <x v="6"/>
    <n v="22"/>
  </r>
  <r>
    <x v="4"/>
    <x v="22"/>
    <s v="Non Metropolitan Fire Authorities"/>
    <s v="E31000039"/>
    <x v="0"/>
    <x v="1"/>
    <x v="7"/>
    <n v="35"/>
  </r>
  <r>
    <x v="4"/>
    <x v="22"/>
    <s v="Non Metropolitan Fire Authorities"/>
    <s v="E31000039"/>
    <x v="1"/>
    <x v="1"/>
    <x v="2"/>
    <n v="0"/>
  </r>
  <r>
    <x v="4"/>
    <x v="22"/>
    <s v="Non Metropolitan Fire Authorities"/>
    <s v="E31000039"/>
    <x v="1"/>
    <x v="1"/>
    <x v="3"/>
    <n v="0"/>
  </r>
  <r>
    <x v="4"/>
    <x v="22"/>
    <s v="Non Metropolitan Fire Authorities"/>
    <s v="E31000039"/>
    <x v="1"/>
    <x v="1"/>
    <x v="4"/>
    <n v="0"/>
  </r>
  <r>
    <x v="4"/>
    <x v="22"/>
    <s v="Non Metropolitan Fire Authorities"/>
    <s v="E31000039"/>
    <x v="1"/>
    <x v="1"/>
    <x v="5"/>
    <n v="0"/>
  </r>
  <r>
    <x v="4"/>
    <x v="22"/>
    <s v="Non Metropolitan Fire Authorities"/>
    <s v="E31000039"/>
    <x v="1"/>
    <x v="1"/>
    <x v="6"/>
    <n v="2"/>
  </r>
  <r>
    <x v="4"/>
    <x v="22"/>
    <s v="Non Metropolitan Fire Authorities"/>
    <s v="E31000039"/>
    <x v="1"/>
    <x v="1"/>
    <x v="7"/>
    <n v="2"/>
  </r>
  <r>
    <x v="4"/>
    <x v="23"/>
    <s v="Non Metropolitan Fire Authorities"/>
    <s v="E31000022"/>
    <x v="0"/>
    <x v="0"/>
    <x v="0"/>
    <n v="4"/>
  </r>
  <r>
    <x v="4"/>
    <x v="23"/>
    <s v="Non Metropolitan Fire Authorities"/>
    <s v="E31000022"/>
    <x v="0"/>
    <x v="0"/>
    <x v="1"/>
    <n v="4"/>
  </r>
  <r>
    <x v="4"/>
    <x v="23"/>
    <s v="Non Metropolitan Fire Authorities"/>
    <s v="E31000022"/>
    <x v="0"/>
    <x v="0"/>
    <x v="2"/>
    <n v="13"/>
  </r>
  <r>
    <x v="4"/>
    <x v="23"/>
    <s v="Non Metropolitan Fire Authorities"/>
    <s v="E31000022"/>
    <x v="0"/>
    <x v="0"/>
    <x v="3"/>
    <n v="59"/>
  </r>
  <r>
    <x v="4"/>
    <x v="23"/>
    <s v="Non Metropolitan Fire Authorities"/>
    <s v="E31000022"/>
    <x v="0"/>
    <x v="0"/>
    <x v="4"/>
    <n v="93"/>
  </r>
  <r>
    <x v="4"/>
    <x v="23"/>
    <s v="Non Metropolitan Fire Authorities"/>
    <s v="E31000022"/>
    <x v="0"/>
    <x v="0"/>
    <x v="5"/>
    <n v="115"/>
  </r>
  <r>
    <x v="4"/>
    <x v="23"/>
    <s v="Non Metropolitan Fire Authorities"/>
    <s v="E31000022"/>
    <x v="0"/>
    <x v="0"/>
    <x v="6"/>
    <n v="431"/>
  </r>
  <r>
    <x v="4"/>
    <x v="23"/>
    <s v="Non Metropolitan Fire Authorities"/>
    <s v="E31000022"/>
    <x v="0"/>
    <x v="0"/>
    <x v="7"/>
    <n v="719"/>
  </r>
  <r>
    <x v="4"/>
    <x v="23"/>
    <s v="Non Metropolitan Fire Authorities"/>
    <s v="E31000022"/>
    <x v="1"/>
    <x v="0"/>
    <x v="0"/>
    <n v="0"/>
  </r>
  <r>
    <x v="4"/>
    <x v="23"/>
    <s v="Non Metropolitan Fire Authorities"/>
    <s v="E31000022"/>
    <x v="1"/>
    <x v="0"/>
    <x v="1"/>
    <n v="0"/>
  </r>
  <r>
    <x v="4"/>
    <x v="23"/>
    <s v="Non Metropolitan Fire Authorities"/>
    <s v="E31000022"/>
    <x v="1"/>
    <x v="0"/>
    <x v="2"/>
    <n v="2"/>
  </r>
  <r>
    <x v="4"/>
    <x v="23"/>
    <s v="Non Metropolitan Fire Authorities"/>
    <s v="E31000022"/>
    <x v="1"/>
    <x v="0"/>
    <x v="3"/>
    <n v="3"/>
  </r>
  <r>
    <x v="4"/>
    <x v="23"/>
    <s v="Non Metropolitan Fire Authorities"/>
    <s v="E31000022"/>
    <x v="1"/>
    <x v="0"/>
    <x v="4"/>
    <n v="5"/>
  </r>
  <r>
    <x v="4"/>
    <x v="23"/>
    <s v="Non Metropolitan Fire Authorities"/>
    <s v="E31000022"/>
    <x v="1"/>
    <x v="0"/>
    <x v="5"/>
    <n v="3"/>
  </r>
  <r>
    <x v="4"/>
    <x v="23"/>
    <s v="Non Metropolitan Fire Authorities"/>
    <s v="E31000022"/>
    <x v="1"/>
    <x v="0"/>
    <x v="6"/>
    <n v="22"/>
  </r>
  <r>
    <x v="4"/>
    <x v="23"/>
    <s v="Non Metropolitan Fire Authorities"/>
    <s v="E31000022"/>
    <x v="1"/>
    <x v="0"/>
    <x v="7"/>
    <n v="35"/>
  </r>
  <r>
    <x v="4"/>
    <x v="23"/>
    <s v="Non Metropolitan Fire Authorities"/>
    <s v="E31000022"/>
    <x v="0"/>
    <x v="1"/>
    <x v="2"/>
    <n v="0"/>
  </r>
  <r>
    <x v="4"/>
    <x v="23"/>
    <s v="Non Metropolitan Fire Authorities"/>
    <s v="E31000022"/>
    <x v="0"/>
    <x v="1"/>
    <x v="3"/>
    <n v="0"/>
  </r>
  <r>
    <x v="4"/>
    <x v="23"/>
    <s v="Non Metropolitan Fire Authorities"/>
    <s v="E31000022"/>
    <x v="0"/>
    <x v="1"/>
    <x v="4"/>
    <n v="29"/>
  </r>
  <r>
    <x v="4"/>
    <x v="23"/>
    <s v="Non Metropolitan Fire Authorities"/>
    <s v="E31000022"/>
    <x v="0"/>
    <x v="1"/>
    <x v="5"/>
    <n v="77"/>
  </r>
  <r>
    <x v="4"/>
    <x v="23"/>
    <s v="Non Metropolitan Fire Authorities"/>
    <s v="E31000022"/>
    <x v="0"/>
    <x v="1"/>
    <x v="6"/>
    <n v="387"/>
  </r>
  <r>
    <x v="4"/>
    <x v="23"/>
    <s v="Non Metropolitan Fire Authorities"/>
    <s v="E31000022"/>
    <x v="0"/>
    <x v="1"/>
    <x v="7"/>
    <n v="493"/>
  </r>
  <r>
    <x v="4"/>
    <x v="23"/>
    <s v="Non Metropolitan Fire Authorities"/>
    <s v="E31000022"/>
    <x v="1"/>
    <x v="1"/>
    <x v="2"/>
    <n v="0"/>
  </r>
  <r>
    <x v="4"/>
    <x v="23"/>
    <s v="Non Metropolitan Fire Authorities"/>
    <s v="E31000022"/>
    <x v="1"/>
    <x v="1"/>
    <x v="3"/>
    <n v="0"/>
  </r>
  <r>
    <x v="4"/>
    <x v="23"/>
    <s v="Non Metropolitan Fire Authorities"/>
    <s v="E31000022"/>
    <x v="1"/>
    <x v="1"/>
    <x v="4"/>
    <n v="0"/>
  </r>
  <r>
    <x v="4"/>
    <x v="23"/>
    <s v="Non Metropolitan Fire Authorities"/>
    <s v="E31000022"/>
    <x v="1"/>
    <x v="1"/>
    <x v="5"/>
    <n v="1"/>
  </r>
  <r>
    <x v="4"/>
    <x v="23"/>
    <s v="Non Metropolitan Fire Authorities"/>
    <s v="E31000022"/>
    <x v="1"/>
    <x v="1"/>
    <x v="6"/>
    <n v="18"/>
  </r>
  <r>
    <x v="4"/>
    <x v="23"/>
    <s v="Non Metropolitan Fire Authorities"/>
    <s v="E31000022"/>
    <x v="1"/>
    <x v="1"/>
    <x v="7"/>
    <n v="19"/>
  </r>
  <r>
    <x v="4"/>
    <x v="24"/>
    <s v="Non Metropolitan Fire Authorities"/>
    <s v="E31000023"/>
    <x v="0"/>
    <x v="0"/>
    <x v="0"/>
    <n v="3"/>
  </r>
  <r>
    <x v="4"/>
    <x v="24"/>
    <s v="Non Metropolitan Fire Authorities"/>
    <s v="E31000023"/>
    <x v="0"/>
    <x v="0"/>
    <x v="1"/>
    <n v="4"/>
  </r>
  <r>
    <x v="4"/>
    <x v="24"/>
    <s v="Non Metropolitan Fire Authorities"/>
    <s v="E31000023"/>
    <x v="0"/>
    <x v="0"/>
    <x v="2"/>
    <n v="10"/>
  </r>
  <r>
    <x v="4"/>
    <x v="24"/>
    <s v="Non Metropolitan Fire Authorities"/>
    <s v="E31000023"/>
    <x v="0"/>
    <x v="0"/>
    <x v="3"/>
    <n v="33"/>
  </r>
  <r>
    <x v="4"/>
    <x v="24"/>
    <s v="Non Metropolitan Fire Authorities"/>
    <s v="E31000023"/>
    <x v="0"/>
    <x v="0"/>
    <x v="4"/>
    <n v="91"/>
  </r>
  <r>
    <x v="4"/>
    <x v="24"/>
    <s v="Non Metropolitan Fire Authorities"/>
    <s v="E31000023"/>
    <x v="0"/>
    <x v="0"/>
    <x v="5"/>
    <n v="102"/>
  </r>
  <r>
    <x v="4"/>
    <x v="24"/>
    <s v="Non Metropolitan Fire Authorities"/>
    <s v="E31000023"/>
    <x v="0"/>
    <x v="0"/>
    <x v="6"/>
    <n v="397"/>
  </r>
  <r>
    <x v="4"/>
    <x v="24"/>
    <s v="Non Metropolitan Fire Authorities"/>
    <s v="E31000023"/>
    <x v="0"/>
    <x v="0"/>
    <x v="7"/>
    <n v="640"/>
  </r>
  <r>
    <x v="4"/>
    <x v="24"/>
    <s v="Non Metropolitan Fire Authorities"/>
    <s v="E31000023"/>
    <x v="1"/>
    <x v="0"/>
    <x v="0"/>
    <n v="0"/>
  </r>
  <r>
    <x v="4"/>
    <x v="24"/>
    <s v="Non Metropolitan Fire Authorities"/>
    <s v="E31000023"/>
    <x v="1"/>
    <x v="0"/>
    <x v="1"/>
    <n v="0"/>
  </r>
  <r>
    <x v="4"/>
    <x v="24"/>
    <s v="Non Metropolitan Fire Authorities"/>
    <s v="E31000023"/>
    <x v="1"/>
    <x v="0"/>
    <x v="2"/>
    <n v="0"/>
  </r>
  <r>
    <x v="4"/>
    <x v="24"/>
    <s v="Non Metropolitan Fire Authorities"/>
    <s v="E31000023"/>
    <x v="1"/>
    <x v="0"/>
    <x v="3"/>
    <n v="1"/>
  </r>
  <r>
    <x v="4"/>
    <x v="24"/>
    <s v="Non Metropolitan Fire Authorities"/>
    <s v="E31000023"/>
    <x v="1"/>
    <x v="0"/>
    <x v="4"/>
    <n v="4"/>
  </r>
  <r>
    <x v="4"/>
    <x v="24"/>
    <s v="Non Metropolitan Fire Authorities"/>
    <s v="E31000023"/>
    <x v="1"/>
    <x v="0"/>
    <x v="5"/>
    <n v="3"/>
  </r>
  <r>
    <x v="4"/>
    <x v="24"/>
    <s v="Non Metropolitan Fire Authorities"/>
    <s v="E31000023"/>
    <x v="1"/>
    <x v="0"/>
    <x v="6"/>
    <n v="19"/>
  </r>
  <r>
    <x v="4"/>
    <x v="24"/>
    <s v="Non Metropolitan Fire Authorities"/>
    <s v="E31000023"/>
    <x v="1"/>
    <x v="0"/>
    <x v="7"/>
    <n v="27"/>
  </r>
  <r>
    <x v="4"/>
    <x v="24"/>
    <s v="Non Metropolitan Fire Authorities"/>
    <s v="E31000023"/>
    <x v="0"/>
    <x v="1"/>
    <x v="2"/>
    <n v="0"/>
  </r>
  <r>
    <x v="4"/>
    <x v="24"/>
    <s v="Non Metropolitan Fire Authorities"/>
    <s v="E31000023"/>
    <x v="0"/>
    <x v="1"/>
    <x v="3"/>
    <n v="0"/>
  </r>
  <r>
    <x v="4"/>
    <x v="24"/>
    <s v="Non Metropolitan Fire Authorities"/>
    <s v="E31000023"/>
    <x v="0"/>
    <x v="1"/>
    <x v="4"/>
    <n v="30"/>
  </r>
  <r>
    <x v="4"/>
    <x v="24"/>
    <s v="Non Metropolitan Fire Authorities"/>
    <s v="E31000023"/>
    <x v="0"/>
    <x v="1"/>
    <x v="5"/>
    <n v="104"/>
  </r>
  <r>
    <x v="4"/>
    <x v="24"/>
    <s v="Non Metropolitan Fire Authorities"/>
    <s v="E31000023"/>
    <x v="0"/>
    <x v="1"/>
    <x v="6"/>
    <n v="247"/>
  </r>
  <r>
    <x v="4"/>
    <x v="24"/>
    <s v="Non Metropolitan Fire Authorities"/>
    <s v="E31000023"/>
    <x v="0"/>
    <x v="1"/>
    <x v="7"/>
    <n v="381"/>
  </r>
  <r>
    <x v="4"/>
    <x v="24"/>
    <s v="Non Metropolitan Fire Authorities"/>
    <s v="E31000023"/>
    <x v="1"/>
    <x v="1"/>
    <x v="2"/>
    <n v="0"/>
  </r>
  <r>
    <x v="4"/>
    <x v="24"/>
    <s v="Non Metropolitan Fire Authorities"/>
    <s v="E31000023"/>
    <x v="1"/>
    <x v="1"/>
    <x v="3"/>
    <n v="0"/>
  </r>
  <r>
    <x v="4"/>
    <x v="24"/>
    <s v="Non Metropolitan Fire Authorities"/>
    <s v="E31000023"/>
    <x v="1"/>
    <x v="1"/>
    <x v="4"/>
    <n v="0"/>
  </r>
  <r>
    <x v="4"/>
    <x v="24"/>
    <s v="Non Metropolitan Fire Authorities"/>
    <s v="E31000023"/>
    <x v="1"/>
    <x v="1"/>
    <x v="5"/>
    <n v="1"/>
  </r>
  <r>
    <x v="4"/>
    <x v="24"/>
    <s v="Non Metropolitan Fire Authorities"/>
    <s v="E31000023"/>
    <x v="1"/>
    <x v="1"/>
    <x v="6"/>
    <n v="19"/>
  </r>
  <r>
    <x v="4"/>
    <x v="24"/>
    <s v="Non Metropolitan Fire Authorities"/>
    <s v="E31000023"/>
    <x v="1"/>
    <x v="1"/>
    <x v="7"/>
    <n v="20"/>
  </r>
  <r>
    <x v="4"/>
    <x v="25"/>
    <s v="Non Metropolitan Fire Authorities"/>
    <s v="E31000024"/>
    <x v="0"/>
    <x v="0"/>
    <x v="0"/>
    <n v="3"/>
  </r>
  <r>
    <x v="4"/>
    <x v="25"/>
    <s v="Non Metropolitan Fire Authorities"/>
    <s v="E31000024"/>
    <x v="0"/>
    <x v="0"/>
    <x v="1"/>
    <n v="4"/>
  </r>
  <r>
    <x v="4"/>
    <x v="25"/>
    <s v="Non Metropolitan Fire Authorities"/>
    <s v="E31000024"/>
    <x v="0"/>
    <x v="0"/>
    <x v="2"/>
    <n v="6"/>
  </r>
  <r>
    <x v="4"/>
    <x v="25"/>
    <s v="Non Metropolitan Fire Authorities"/>
    <s v="E31000024"/>
    <x v="0"/>
    <x v="0"/>
    <x v="3"/>
    <n v="22"/>
  </r>
  <r>
    <x v="4"/>
    <x v="25"/>
    <s v="Non Metropolitan Fire Authorities"/>
    <s v="E31000024"/>
    <x v="0"/>
    <x v="0"/>
    <x v="4"/>
    <n v="57"/>
  </r>
  <r>
    <x v="4"/>
    <x v="25"/>
    <s v="Non Metropolitan Fire Authorities"/>
    <s v="E31000024"/>
    <x v="0"/>
    <x v="0"/>
    <x v="5"/>
    <n v="61"/>
  </r>
  <r>
    <x v="4"/>
    <x v="25"/>
    <s v="Non Metropolitan Fire Authorities"/>
    <s v="E31000024"/>
    <x v="0"/>
    <x v="0"/>
    <x v="6"/>
    <n v="239"/>
  </r>
  <r>
    <x v="4"/>
    <x v="25"/>
    <s v="Non Metropolitan Fire Authorities"/>
    <s v="E31000024"/>
    <x v="0"/>
    <x v="0"/>
    <x v="7"/>
    <n v="392"/>
  </r>
  <r>
    <x v="4"/>
    <x v="25"/>
    <s v="Non Metropolitan Fire Authorities"/>
    <s v="E31000024"/>
    <x v="1"/>
    <x v="0"/>
    <x v="0"/>
    <n v="0"/>
  </r>
  <r>
    <x v="4"/>
    <x v="25"/>
    <s v="Non Metropolitan Fire Authorities"/>
    <s v="E31000024"/>
    <x v="1"/>
    <x v="0"/>
    <x v="1"/>
    <n v="0"/>
  </r>
  <r>
    <x v="4"/>
    <x v="25"/>
    <s v="Non Metropolitan Fire Authorities"/>
    <s v="E31000024"/>
    <x v="1"/>
    <x v="0"/>
    <x v="2"/>
    <n v="0"/>
  </r>
  <r>
    <x v="4"/>
    <x v="25"/>
    <s v="Non Metropolitan Fire Authorities"/>
    <s v="E31000024"/>
    <x v="1"/>
    <x v="0"/>
    <x v="3"/>
    <n v="0"/>
  </r>
  <r>
    <x v="4"/>
    <x v="25"/>
    <s v="Non Metropolitan Fire Authorities"/>
    <s v="E31000024"/>
    <x v="1"/>
    <x v="0"/>
    <x v="4"/>
    <n v="1"/>
  </r>
  <r>
    <x v="4"/>
    <x v="25"/>
    <s v="Non Metropolitan Fire Authorities"/>
    <s v="E31000024"/>
    <x v="1"/>
    <x v="0"/>
    <x v="5"/>
    <n v="0"/>
  </r>
  <r>
    <x v="4"/>
    <x v="25"/>
    <s v="Non Metropolitan Fire Authorities"/>
    <s v="E31000024"/>
    <x v="1"/>
    <x v="0"/>
    <x v="6"/>
    <n v="14"/>
  </r>
  <r>
    <x v="4"/>
    <x v="25"/>
    <s v="Non Metropolitan Fire Authorities"/>
    <s v="E31000024"/>
    <x v="1"/>
    <x v="0"/>
    <x v="7"/>
    <n v="15"/>
  </r>
  <r>
    <x v="4"/>
    <x v="25"/>
    <s v="Non Metropolitan Fire Authorities"/>
    <s v="E31000024"/>
    <x v="0"/>
    <x v="1"/>
    <x v="2"/>
    <n v="0"/>
  </r>
  <r>
    <x v="4"/>
    <x v="25"/>
    <s v="Non Metropolitan Fire Authorities"/>
    <s v="E31000024"/>
    <x v="0"/>
    <x v="1"/>
    <x v="3"/>
    <n v="0"/>
  </r>
  <r>
    <x v="4"/>
    <x v="25"/>
    <s v="Non Metropolitan Fire Authorities"/>
    <s v="E31000024"/>
    <x v="0"/>
    <x v="1"/>
    <x v="4"/>
    <n v="14"/>
  </r>
  <r>
    <x v="4"/>
    <x v="25"/>
    <s v="Non Metropolitan Fire Authorities"/>
    <s v="E31000024"/>
    <x v="0"/>
    <x v="1"/>
    <x v="5"/>
    <n v="36"/>
  </r>
  <r>
    <x v="4"/>
    <x v="25"/>
    <s v="Non Metropolitan Fire Authorities"/>
    <s v="E31000024"/>
    <x v="0"/>
    <x v="1"/>
    <x v="6"/>
    <n v="169"/>
  </r>
  <r>
    <x v="4"/>
    <x v="25"/>
    <s v="Non Metropolitan Fire Authorities"/>
    <s v="E31000024"/>
    <x v="0"/>
    <x v="1"/>
    <x v="7"/>
    <n v="219"/>
  </r>
  <r>
    <x v="4"/>
    <x v="25"/>
    <s v="Non Metropolitan Fire Authorities"/>
    <s v="E31000024"/>
    <x v="1"/>
    <x v="1"/>
    <x v="2"/>
    <n v="0"/>
  </r>
  <r>
    <x v="4"/>
    <x v="25"/>
    <s v="Non Metropolitan Fire Authorities"/>
    <s v="E31000024"/>
    <x v="1"/>
    <x v="1"/>
    <x v="3"/>
    <n v="0"/>
  </r>
  <r>
    <x v="4"/>
    <x v="25"/>
    <s v="Non Metropolitan Fire Authorities"/>
    <s v="E31000024"/>
    <x v="1"/>
    <x v="1"/>
    <x v="4"/>
    <n v="1"/>
  </r>
  <r>
    <x v="4"/>
    <x v="25"/>
    <s v="Non Metropolitan Fire Authorities"/>
    <s v="E31000024"/>
    <x v="1"/>
    <x v="1"/>
    <x v="5"/>
    <n v="1"/>
  </r>
  <r>
    <x v="4"/>
    <x v="25"/>
    <s v="Non Metropolitan Fire Authorities"/>
    <s v="E31000024"/>
    <x v="1"/>
    <x v="1"/>
    <x v="6"/>
    <n v="6"/>
  </r>
  <r>
    <x v="4"/>
    <x v="25"/>
    <s v="Non Metropolitan Fire Authorities"/>
    <s v="E31000024"/>
    <x v="1"/>
    <x v="1"/>
    <x v="7"/>
    <n v="8"/>
  </r>
  <r>
    <x v="4"/>
    <x v="26"/>
    <s v="Non Metropolitan Fire Authorities"/>
    <s v="E31000025"/>
    <x v="0"/>
    <x v="0"/>
    <x v="0"/>
    <n v="3"/>
  </r>
  <r>
    <x v="4"/>
    <x v="26"/>
    <s v="Non Metropolitan Fire Authorities"/>
    <s v="E31000025"/>
    <x v="0"/>
    <x v="0"/>
    <x v="1"/>
    <n v="2"/>
  </r>
  <r>
    <x v="4"/>
    <x v="26"/>
    <s v="Non Metropolitan Fire Authorities"/>
    <s v="E31000025"/>
    <x v="0"/>
    <x v="0"/>
    <x v="2"/>
    <n v="9"/>
  </r>
  <r>
    <x v="4"/>
    <x v="26"/>
    <s v="Non Metropolitan Fire Authorities"/>
    <s v="E31000025"/>
    <x v="0"/>
    <x v="0"/>
    <x v="3"/>
    <n v="20"/>
  </r>
  <r>
    <x v="4"/>
    <x v="26"/>
    <s v="Non Metropolitan Fire Authorities"/>
    <s v="E31000025"/>
    <x v="0"/>
    <x v="0"/>
    <x v="4"/>
    <n v="35"/>
  </r>
  <r>
    <x v="4"/>
    <x v="26"/>
    <s v="Non Metropolitan Fire Authorities"/>
    <s v="E31000025"/>
    <x v="0"/>
    <x v="0"/>
    <x v="5"/>
    <n v="28"/>
  </r>
  <r>
    <x v="4"/>
    <x v="26"/>
    <s v="Non Metropolitan Fire Authorities"/>
    <s v="E31000025"/>
    <x v="0"/>
    <x v="0"/>
    <x v="6"/>
    <n v="94"/>
  </r>
  <r>
    <x v="4"/>
    <x v="26"/>
    <s v="Non Metropolitan Fire Authorities"/>
    <s v="E31000025"/>
    <x v="0"/>
    <x v="0"/>
    <x v="7"/>
    <n v="191"/>
  </r>
  <r>
    <x v="4"/>
    <x v="26"/>
    <s v="Non Metropolitan Fire Authorities"/>
    <s v="E31000025"/>
    <x v="1"/>
    <x v="0"/>
    <x v="0"/>
    <n v="0"/>
  </r>
  <r>
    <x v="4"/>
    <x v="26"/>
    <s v="Non Metropolitan Fire Authorities"/>
    <s v="E31000025"/>
    <x v="1"/>
    <x v="0"/>
    <x v="1"/>
    <n v="2"/>
  </r>
  <r>
    <x v="4"/>
    <x v="26"/>
    <s v="Non Metropolitan Fire Authorities"/>
    <s v="E31000025"/>
    <x v="1"/>
    <x v="0"/>
    <x v="2"/>
    <n v="1"/>
  </r>
  <r>
    <x v="4"/>
    <x v="26"/>
    <s v="Non Metropolitan Fire Authorities"/>
    <s v="E31000025"/>
    <x v="1"/>
    <x v="0"/>
    <x v="3"/>
    <n v="2"/>
  </r>
  <r>
    <x v="4"/>
    <x v="26"/>
    <s v="Non Metropolitan Fire Authorities"/>
    <s v="E31000025"/>
    <x v="1"/>
    <x v="0"/>
    <x v="4"/>
    <n v="9"/>
  </r>
  <r>
    <x v="4"/>
    <x v="26"/>
    <s v="Non Metropolitan Fire Authorities"/>
    <s v="E31000025"/>
    <x v="1"/>
    <x v="0"/>
    <x v="5"/>
    <n v="7"/>
  </r>
  <r>
    <x v="4"/>
    <x v="26"/>
    <s v="Non Metropolitan Fire Authorities"/>
    <s v="E31000025"/>
    <x v="1"/>
    <x v="0"/>
    <x v="6"/>
    <n v="9"/>
  </r>
  <r>
    <x v="4"/>
    <x v="26"/>
    <s v="Non Metropolitan Fire Authorities"/>
    <s v="E31000025"/>
    <x v="1"/>
    <x v="0"/>
    <x v="7"/>
    <n v="30"/>
  </r>
  <r>
    <x v="4"/>
    <x v="26"/>
    <s v="Non Metropolitan Fire Authorities"/>
    <s v="E31000025"/>
    <x v="0"/>
    <x v="1"/>
    <x v="2"/>
    <n v="0"/>
  </r>
  <r>
    <x v="4"/>
    <x v="26"/>
    <s v="Non Metropolitan Fire Authorities"/>
    <s v="E31000025"/>
    <x v="0"/>
    <x v="1"/>
    <x v="3"/>
    <n v="0"/>
  </r>
  <r>
    <x v="4"/>
    <x v="26"/>
    <s v="Non Metropolitan Fire Authorities"/>
    <s v="E31000025"/>
    <x v="0"/>
    <x v="1"/>
    <x v="4"/>
    <n v="39"/>
  </r>
  <r>
    <x v="4"/>
    <x v="26"/>
    <s v="Non Metropolitan Fire Authorities"/>
    <s v="E31000025"/>
    <x v="0"/>
    <x v="1"/>
    <x v="5"/>
    <n v="87"/>
  </r>
  <r>
    <x v="4"/>
    <x v="26"/>
    <s v="Non Metropolitan Fire Authorities"/>
    <s v="E31000025"/>
    <x v="0"/>
    <x v="1"/>
    <x v="6"/>
    <n v="310"/>
  </r>
  <r>
    <x v="4"/>
    <x v="26"/>
    <s v="Non Metropolitan Fire Authorities"/>
    <s v="E31000025"/>
    <x v="0"/>
    <x v="1"/>
    <x v="7"/>
    <n v="436"/>
  </r>
  <r>
    <x v="4"/>
    <x v="26"/>
    <s v="Non Metropolitan Fire Authorities"/>
    <s v="E31000025"/>
    <x v="1"/>
    <x v="1"/>
    <x v="2"/>
    <n v="0"/>
  </r>
  <r>
    <x v="4"/>
    <x v="26"/>
    <s v="Non Metropolitan Fire Authorities"/>
    <s v="E31000025"/>
    <x v="1"/>
    <x v="1"/>
    <x v="3"/>
    <n v="0"/>
  </r>
  <r>
    <x v="4"/>
    <x v="26"/>
    <s v="Non Metropolitan Fire Authorities"/>
    <s v="E31000025"/>
    <x v="1"/>
    <x v="1"/>
    <x v="4"/>
    <n v="0"/>
  </r>
  <r>
    <x v="4"/>
    <x v="26"/>
    <s v="Non Metropolitan Fire Authorities"/>
    <s v="E31000025"/>
    <x v="1"/>
    <x v="1"/>
    <x v="5"/>
    <n v="2"/>
  </r>
  <r>
    <x v="4"/>
    <x v="26"/>
    <s v="Non Metropolitan Fire Authorities"/>
    <s v="E31000025"/>
    <x v="1"/>
    <x v="1"/>
    <x v="6"/>
    <n v="20"/>
  </r>
  <r>
    <x v="4"/>
    <x v="26"/>
    <s v="Non Metropolitan Fire Authorities"/>
    <s v="E31000025"/>
    <x v="1"/>
    <x v="1"/>
    <x v="7"/>
    <n v="22"/>
  </r>
  <r>
    <x v="4"/>
    <x v="27"/>
    <s v="Metropolitan Fire Authorities"/>
    <s v="E31000041"/>
    <x v="0"/>
    <x v="0"/>
    <x v="0"/>
    <n v="2"/>
  </r>
  <r>
    <x v="4"/>
    <x v="27"/>
    <s v="Metropolitan Fire Authorities"/>
    <s v="E31000041"/>
    <x v="0"/>
    <x v="0"/>
    <x v="1"/>
    <n v="4"/>
  </r>
  <r>
    <x v="4"/>
    <x v="27"/>
    <s v="Metropolitan Fire Authorities"/>
    <s v="E31000041"/>
    <x v="0"/>
    <x v="0"/>
    <x v="2"/>
    <n v="15"/>
  </r>
  <r>
    <x v="4"/>
    <x v="27"/>
    <s v="Metropolitan Fire Authorities"/>
    <s v="E31000041"/>
    <x v="0"/>
    <x v="0"/>
    <x v="3"/>
    <n v="31"/>
  </r>
  <r>
    <x v="4"/>
    <x v="27"/>
    <s v="Metropolitan Fire Authorities"/>
    <s v="E31000041"/>
    <x v="0"/>
    <x v="0"/>
    <x v="4"/>
    <n v="152"/>
  </r>
  <r>
    <x v="4"/>
    <x v="27"/>
    <s v="Metropolitan Fire Authorities"/>
    <s v="E31000041"/>
    <x v="0"/>
    <x v="0"/>
    <x v="5"/>
    <n v="18"/>
  </r>
  <r>
    <x v="4"/>
    <x v="27"/>
    <s v="Metropolitan Fire Authorities"/>
    <s v="E31000041"/>
    <x v="0"/>
    <x v="0"/>
    <x v="6"/>
    <n v="458"/>
  </r>
  <r>
    <x v="4"/>
    <x v="27"/>
    <s v="Metropolitan Fire Authorities"/>
    <s v="E31000041"/>
    <x v="0"/>
    <x v="0"/>
    <x v="7"/>
    <n v="680"/>
  </r>
  <r>
    <x v="4"/>
    <x v="27"/>
    <s v="Metropolitan Fire Authorities"/>
    <s v="E31000041"/>
    <x v="1"/>
    <x v="0"/>
    <x v="0"/>
    <n v="0"/>
  </r>
  <r>
    <x v="4"/>
    <x v="27"/>
    <s v="Metropolitan Fire Authorities"/>
    <s v="E31000041"/>
    <x v="1"/>
    <x v="0"/>
    <x v="1"/>
    <n v="0"/>
  </r>
  <r>
    <x v="4"/>
    <x v="27"/>
    <s v="Metropolitan Fire Authorities"/>
    <s v="E31000041"/>
    <x v="1"/>
    <x v="0"/>
    <x v="2"/>
    <n v="0"/>
  </r>
  <r>
    <x v="4"/>
    <x v="27"/>
    <s v="Metropolitan Fire Authorities"/>
    <s v="E31000041"/>
    <x v="1"/>
    <x v="0"/>
    <x v="3"/>
    <n v="0"/>
  </r>
  <r>
    <x v="4"/>
    <x v="27"/>
    <s v="Metropolitan Fire Authorities"/>
    <s v="E31000041"/>
    <x v="1"/>
    <x v="0"/>
    <x v="4"/>
    <n v="4"/>
  </r>
  <r>
    <x v="4"/>
    <x v="27"/>
    <s v="Metropolitan Fire Authorities"/>
    <s v="E31000041"/>
    <x v="1"/>
    <x v="0"/>
    <x v="5"/>
    <n v="1"/>
  </r>
  <r>
    <x v="4"/>
    <x v="27"/>
    <s v="Metropolitan Fire Authorities"/>
    <s v="E31000041"/>
    <x v="1"/>
    <x v="0"/>
    <x v="6"/>
    <n v="32"/>
  </r>
  <r>
    <x v="4"/>
    <x v="27"/>
    <s v="Metropolitan Fire Authorities"/>
    <s v="E31000041"/>
    <x v="1"/>
    <x v="0"/>
    <x v="7"/>
    <n v="37"/>
  </r>
  <r>
    <x v="4"/>
    <x v="27"/>
    <s v="Metropolitan Fire Authorities"/>
    <s v="E31000041"/>
    <x v="0"/>
    <x v="1"/>
    <x v="2"/>
    <n v="0"/>
  </r>
  <r>
    <x v="4"/>
    <x v="27"/>
    <s v="Metropolitan Fire Authorities"/>
    <s v="E31000041"/>
    <x v="0"/>
    <x v="1"/>
    <x v="3"/>
    <n v="0"/>
  </r>
  <r>
    <x v="4"/>
    <x v="27"/>
    <s v="Metropolitan Fire Authorities"/>
    <s v="E31000041"/>
    <x v="0"/>
    <x v="1"/>
    <x v="4"/>
    <n v="15"/>
  </r>
  <r>
    <x v="4"/>
    <x v="27"/>
    <s v="Metropolitan Fire Authorities"/>
    <s v="E31000041"/>
    <x v="0"/>
    <x v="1"/>
    <x v="5"/>
    <n v="2"/>
  </r>
  <r>
    <x v="4"/>
    <x v="27"/>
    <s v="Metropolitan Fire Authorities"/>
    <s v="E31000041"/>
    <x v="0"/>
    <x v="1"/>
    <x v="6"/>
    <n v="66"/>
  </r>
  <r>
    <x v="4"/>
    <x v="27"/>
    <s v="Metropolitan Fire Authorities"/>
    <s v="E31000041"/>
    <x v="0"/>
    <x v="1"/>
    <x v="7"/>
    <n v="83"/>
  </r>
  <r>
    <x v="4"/>
    <x v="27"/>
    <s v="Metropolitan Fire Authorities"/>
    <s v="E31000041"/>
    <x v="1"/>
    <x v="1"/>
    <x v="2"/>
    <n v="0"/>
  </r>
  <r>
    <x v="4"/>
    <x v="27"/>
    <s v="Metropolitan Fire Authorities"/>
    <s v="E31000041"/>
    <x v="1"/>
    <x v="1"/>
    <x v="3"/>
    <n v="0"/>
  </r>
  <r>
    <x v="4"/>
    <x v="27"/>
    <s v="Metropolitan Fire Authorities"/>
    <s v="E31000041"/>
    <x v="1"/>
    <x v="1"/>
    <x v="4"/>
    <n v="1"/>
  </r>
  <r>
    <x v="4"/>
    <x v="27"/>
    <s v="Metropolitan Fire Authorities"/>
    <s v="E31000041"/>
    <x v="1"/>
    <x v="1"/>
    <x v="5"/>
    <n v="0"/>
  </r>
  <r>
    <x v="4"/>
    <x v="27"/>
    <s v="Metropolitan Fire Authorities"/>
    <s v="E31000041"/>
    <x v="1"/>
    <x v="1"/>
    <x v="6"/>
    <n v="4"/>
  </r>
  <r>
    <x v="4"/>
    <x v="27"/>
    <s v="Metropolitan Fire Authorities"/>
    <s v="E31000041"/>
    <x v="1"/>
    <x v="1"/>
    <x v="7"/>
    <n v="5"/>
  </r>
  <r>
    <x v="4"/>
    <x v="28"/>
    <s v="Non Metropolitan Fire Authorities"/>
    <s v="E31000026"/>
    <x v="0"/>
    <x v="0"/>
    <x v="0"/>
    <n v="2"/>
  </r>
  <r>
    <x v="4"/>
    <x v="28"/>
    <s v="Non Metropolitan Fire Authorities"/>
    <s v="E31000026"/>
    <x v="0"/>
    <x v="0"/>
    <x v="1"/>
    <n v="2"/>
  </r>
  <r>
    <x v="4"/>
    <x v="28"/>
    <s v="Non Metropolitan Fire Authorities"/>
    <s v="E31000026"/>
    <x v="0"/>
    <x v="0"/>
    <x v="2"/>
    <n v="9"/>
  </r>
  <r>
    <x v="4"/>
    <x v="28"/>
    <s v="Non Metropolitan Fire Authorities"/>
    <s v="E31000026"/>
    <x v="0"/>
    <x v="0"/>
    <x v="3"/>
    <n v="23"/>
  </r>
  <r>
    <x v="4"/>
    <x v="28"/>
    <s v="Non Metropolitan Fire Authorities"/>
    <s v="E31000026"/>
    <x v="0"/>
    <x v="0"/>
    <x v="4"/>
    <n v="40"/>
  </r>
  <r>
    <x v="4"/>
    <x v="28"/>
    <s v="Non Metropolitan Fire Authorities"/>
    <s v="E31000026"/>
    <x v="0"/>
    <x v="0"/>
    <x v="5"/>
    <n v="34"/>
  </r>
  <r>
    <x v="4"/>
    <x v="28"/>
    <s v="Non Metropolitan Fire Authorities"/>
    <s v="E31000026"/>
    <x v="0"/>
    <x v="0"/>
    <x v="6"/>
    <n v="156"/>
  </r>
  <r>
    <x v="4"/>
    <x v="28"/>
    <s v="Non Metropolitan Fire Authorities"/>
    <s v="E31000026"/>
    <x v="0"/>
    <x v="0"/>
    <x v="7"/>
    <n v="266"/>
  </r>
  <r>
    <x v="4"/>
    <x v="28"/>
    <s v="Non Metropolitan Fire Authorities"/>
    <s v="E31000026"/>
    <x v="1"/>
    <x v="0"/>
    <x v="0"/>
    <n v="0"/>
  </r>
  <r>
    <x v="4"/>
    <x v="28"/>
    <s v="Non Metropolitan Fire Authorities"/>
    <s v="E31000026"/>
    <x v="1"/>
    <x v="0"/>
    <x v="1"/>
    <n v="0"/>
  </r>
  <r>
    <x v="4"/>
    <x v="28"/>
    <s v="Non Metropolitan Fire Authorities"/>
    <s v="E31000026"/>
    <x v="1"/>
    <x v="0"/>
    <x v="2"/>
    <n v="0"/>
  </r>
  <r>
    <x v="4"/>
    <x v="28"/>
    <s v="Non Metropolitan Fire Authorities"/>
    <s v="E31000026"/>
    <x v="1"/>
    <x v="0"/>
    <x v="3"/>
    <n v="0"/>
  </r>
  <r>
    <x v="4"/>
    <x v="28"/>
    <s v="Non Metropolitan Fire Authorities"/>
    <s v="E31000026"/>
    <x v="1"/>
    <x v="0"/>
    <x v="4"/>
    <n v="2"/>
  </r>
  <r>
    <x v="4"/>
    <x v="28"/>
    <s v="Non Metropolitan Fire Authorities"/>
    <s v="E31000026"/>
    <x v="1"/>
    <x v="0"/>
    <x v="5"/>
    <n v="1"/>
  </r>
  <r>
    <x v="4"/>
    <x v="28"/>
    <s v="Non Metropolitan Fire Authorities"/>
    <s v="E31000026"/>
    <x v="1"/>
    <x v="0"/>
    <x v="6"/>
    <n v="2"/>
  </r>
  <r>
    <x v="4"/>
    <x v="28"/>
    <s v="Non Metropolitan Fire Authorities"/>
    <s v="E31000026"/>
    <x v="1"/>
    <x v="0"/>
    <x v="7"/>
    <n v="5"/>
  </r>
  <r>
    <x v="4"/>
    <x v="28"/>
    <s v="Non Metropolitan Fire Authorities"/>
    <s v="E31000026"/>
    <x v="0"/>
    <x v="1"/>
    <x v="2"/>
    <n v="0"/>
  </r>
  <r>
    <x v="4"/>
    <x v="28"/>
    <s v="Non Metropolitan Fire Authorities"/>
    <s v="E31000026"/>
    <x v="0"/>
    <x v="1"/>
    <x v="3"/>
    <n v="0"/>
  </r>
  <r>
    <x v="4"/>
    <x v="28"/>
    <s v="Non Metropolitan Fire Authorities"/>
    <s v="E31000026"/>
    <x v="0"/>
    <x v="1"/>
    <x v="4"/>
    <n v="41"/>
  </r>
  <r>
    <x v="4"/>
    <x v="28"/>
    <s v="Non Metropolitan Fire Authorities"/>
    <s v="E31000026"/>
    <x v="0"/>
    <x v="1"/>
    <x v="5"/>
    <n v="88"/>
  </r>
  <r>
    <x v="4"/>
    <x v="28"/>
    <s v="Non Metropolitan Fire Authorities"/>
    <s v="E31000026"/>
    <x v="0"/>
    <x v="1"/>
    <x v="6"/>
    <n v="350"/>
  </r>
  <r>
    <x v="4"/>
    <x v="28"/>
    <s v="Non Metropolitan Fire Authorities"/>
    <s v="E31000026"/>
    <x v="0"/>
    <x v="1"/>
    <x v="7"/>
    <n v="479"/>
  </r>
  <r>
    <x v="4"/>
    <x v="28"/>
    <s v="Non Metropolitan Fire Authorities"/>
    <s v="E31000026"/>
    <x v="1"/>
    <x v="1"/>
    <x v="2"/>
    <n v="0"/>
  </r>
  <r>
    <x v="4"/>
    <x v="28"/>
    <s v="Non Metropolitan Fire Authorities"/>
    <s v="E31000026"/>
    <x v="1"/>
    <x v="1"/>
    <x v="3"/>
    <n v="0"/>
  </r>
  <r>
    <x v="4"/>
    <x v="28"/>
    <s v="Non Metropolitan Fire Authorities"/>
    <s v="E31000026"/>
    <x v="1"/>
    <x v="1"/>
    <x v="4"/>
    <n v="0"/>
  </r>
  <r>
    <x v="4"/>
    <x v="28"/>
    <s v="Non Metropolitan Fire Authorities"/>
    <s v="E31000026"/>
    <x v="1"/>
    <x v="1"/>
    <x v="5"/>
    <n v="1"/>
  </r>
  <r>
    <x v="4"/>
    <x v="28"/>
    <s v="Non Metropolitan Fire Authorities"/>
    <s v="E31000026"/>
    <x v="1"/>
    <x v="1"/>
    <x v="6"/>
    <n v="14"/>
  </r>
  <r>
    <x v="4"/>
    <x v="28"/>
    <s v="Non Metropolitan Fire Authorities"/>
    <s v="E31000026"/>
    <x v="1"/>
    <x v="1"/>
    <x v="7"/>
    <n v="15"/>
  </r>
  <r>
    <x v="4"/>
    <x v="29"/>
    <s v="Non Metropolitan Fire Authorities"/>
    <s v="E31000027"/>
    <x v="0"/>
    <x v="0"/>
    <x v="0"/>
    <n v="2"/>
  </r>
  <r>
    <x v="4"/>
    <x v="29"/>
    <s v="Non Metropolitan Fire Authorities"/>
    <s v="E31000027"/>
    <x v="0"/>
    <x v="0"/>
    <x v="1"/>
    <n v="3"/>
  </r>
  <r>
    <x v="4"/>
    <x v="29"/>
    <s v="Non Metropolitan Fire Authorities"/>
    <s v="E31000027"/>
    <x v="0"/>
    <x v="0"/>
    <x v="2"/>
    <n v="8"/>
  </r>
  <r>
    <x v="4"/>
    <x v="29"/>
    <s v="Non Metropolitan Fire Authorities"/>
    <s v="E31000027"/>
    <x v="0"/>
    <x v="0"/>
    <x v="3"/>
    <n v="20"/>
  </r>
  <r>
    <x v="4"/>
    <x v="29"/>
    <s v="Non Metropolitan Fire Authorities"/>
    <s v="E31000027"/>
    <x v="0"/>
    <x v="0"/>
    <x v="4"/>
    <n v="48"/>
  </r>
  <r>
    <x v="4"/>
    <x v="29"/>
    <s v="Non Metropolitan Fire Authorities"/>
    <s v="E31000027"/>
    <x v="0"/>
    <x v="0"/>
    <x v="5"/>
    <n v="48"/>
  </r>
  <r>
    <x v="4"/>
    <x v="29"/>
    <s v="Non Metropolitan Fire Authorities"/>
    <s v="E31000027"/>
    <x v="0"/>
    <x v="0"/>
    <x v="6"/>
    <n v="168"/>
  </r>
  <r>
    <x v="4"/>
    <x v="29"/>
    <s v="Non Metropolitan Fire Authorities"/>
    <s v="E31000027"/>
    <x v="0"/>
    <x v="0"/>
    <x v="7"/>
    <n v="297"/>
  </r>
  <r>
    <x v="4"/>
    <x v="29"/>
    <s v="Non Metropolitan Fire Authorities"/>
    <s v="E31000027"/>
    <x v="1"/>
    <x v="0"/>
    <x v="0"/>
    <n v="0"/>
  </r>
  <r>
    <x v="4"/>
    <x v="29"/>
    <s v="Non Metropolitan Fire Authorities"/>
    <s v="E31000027"/>
    <x v="1"/>
    <x v="0"/>
    <x v="1"/>
    <n v="0"/>
  </r>
  <r>
    <x v="4"/>
    <x v="29"/>
    <s v="Non Metropolitan Fire Authorities"/>
    <s v="E31000027"/>
    <x v="1"/>
    <x v="0"/>
    <x v="2"/>
    <n v="0"/>
  </r>
  <r>
    <x v="4"/>
    <x v="29"/>
    <s v="Non Metropolitan Fire Authorities"/>
    <s v="E31000027"/>
    <x v="1"/>
    <x v="0"/>
    <x v="3"/>
    <n v="0"/>
  </r>
  <r>
    <x v="4"/>
    <x v="29"/>
    <s v="Non Metropolitan Fire Authorities"/>
    <s v="E31000027"/>
    <x v="1"/>
    <x v="0"/>
    <x v="4"/>
    <n v="2"/>
  </r>
  <r>
    <x v="4"/>
    <x v="29"/>
    <s v="Non Metropolitan Fire Authorities"/>
    <s v="E31000027"/>
    <x v="1"/>
    <x v="0"/>
    <x v="5"/>
    <n v="2"/>
  </r>
  <r>
    <x v="4"/>
    <x v="29"/>
    <s v="Non Metropolitan Fire Authorities"/>
    <s v="E31000027"/>
    <x v="1"/>
    <x v="0"/>
    <x v="6"/>
    <n v="15"/>
  </r>
  <r>
    <x v="4"/>
    <x v="29"/>
    <s v="Non Metropolitan Fire Authorities"/>
    <s v="E31000027"/>
    <x v="1"/>
    <x v="0"/>
    <x v="7"/>
    <n v="19"/>
  </r>
  <r>
    <x v="4"/>
    <x v="29"/>
    <s v="Non Metropolitan Fire Authorities"/>
    <s v="E31000027"/>
    <x v="0"/>
    <x v="1"/>
    <x v="2"/>
    <n v="0"/>
  </r>
  <r>
    <x v="4"/>
    <x v="29"/>
    <s v="Non Metropolitan Fire Authorities"/>
    <s v="E31000027"/>
    <x v="0"/>
    <x v="1"/>
    <x v="3"/>
    <n v="0"/>
  </r>
  <r>
    <x v="4"/>
    <x v="29"/>
    <s v="Non Metropolitan Fire Authorities"/>
    <s v="E31000027"/>
    <x v="0"/>
    <x v="1"/>
    <x v="4"/>
    <n v="35"/>
  </r>
  <r>
    <x v="4"/>
    <x v="29"/>
    <s v="Non Metropolitan Fire Authorities"/>
    <s v="E31000027"/>
    <x v="0"/>
    <x v="1"/>
    <x v="5"/>
    <n v="74"/>
  </r>
  <r>
    <x v="4"/>
    <x v="29"/>
    <s v="Non Metropolitan Fire Authorities"/>
    <s v="E31000027"/>
    <x v="0"/>
    <x v="1"/>
    <x v="6"/>
    <n v="248"/>
  </r>
  <r>
    <x v="4"/>
    <x v="29"/>
    <s v="Non Metropolitan Fire Authorities"/>
    <s v="E31000027"/>
    <x v="0"/>
    <x v="1"/>
    <x v="7"/>
    <n v="357"/>
  </r>
  <r>
    <x v="4"/>
    <x v="29"/>
    <s v="Non Metropolitan Fire Authorities"/>
    <s v="E31000027"/>
    <x v="1"/>
    <x v="1"/>
    <x v="2"/>
    <n v="0"/>
  </r>
  <r>
    <x v="4"/>
    <x v="29"/>
    <s v="Non Metropolitan Fire Authorities"/>
    <s v="E31000027"/>
    <x v="1"/>
    <x v="1"/>
    <x v="3"/>
    <n v="0"/>
  </r>
  <r>
    <x v="4"/>
    <x v="29"/>
    <s v="Non Metropolitan Fire Authorities"/>
    <s v="E31000027"/>
    <x v="1"/>
    <x v="1"/>
    <x v="4"/>
    <n v="0"/>
  </r>
  <r>
    <x v="4"/>
    <x v="29"/>
    <s v="Non Metropolitan Fire Authorities"/>
    <s v="E31000027"/>
    <x v="1"/>
    <x v="1"/>
    <x v="5"/>
    <n v="3"/>
  </r>
  <r>
    <x v="4"/>
    <x v="29"/>
    <s v="Non Metropolitan Fire Authorities"/>
    <s v="E31000027"/>
    <x v="1"/>
    <x v="1"/>
    <x v="6"/>
    <n v="8"/>
  </r>
  <r>
    <x v="4"/>
    <x v="29"/>
    <s v="Non Metropolitan Fire Authorities"/>
    <s v="E31000027"/>
    <x v="1"/>
    <x v="1"/>
    <x v="7"/>
    <n v="11"/>
  </r>
  <r>
    <x v="4"/>
    <x v="30"/>
    <s v="Non Metropolitan Fire Authorities"/>
    <s v="E31000028"/>
    <x v="0"/>
    <x v="0"/>
    <x v="0"/>
    <n v="2"/>
  </r>
  <r>
    <x v="4"/>
    <x v="30"/>
    <s v="Non Metropolitan Fire Authorities"/>
    <s v="E31000028"/>
    <x v="0"/>
    <x v="0"/>
    <x v="1"/>
    <n v="3"/>
  </r>
  <r>
    <x v="4"/>
    <x v="30"/>
    <s v="Non Metropolitan Fire Authorities"/>
    <s v="E31000028"/>
    <x v="0"/>
    <x v="0"/>
    <x v="2"/>
    <n v="10"/>
  </r>
  <r>
    <x v="4"/>
    <x v="30"/>
    <s v="Non Metropolitan Fire Authorities"/>
    <s v="E31000028"/>
    <x v="0"/>
    <x v="0"/>
    <x v="3"/>
    <n v="24"/>
  </r>
  <r>
    <x v="4"/>
    <x v="30"/>
    <s v="Non Metropolitan Fire Authorities"/>
    <s v="E31000028"/>
    <x v="0"/>
    <x v="0"/>
    <x v="4"/>
    <n v="45"/>
  </r>
  <r>
    <x v="4"/>
    <x v="30"/>
    <s v="Non Metropolitan Fire Authorities"/>
    <s v="E31000028"/>
    <x v="0"/>
    <x v="0"/>
    <x v="5"/>
    <n v="30"/>
  </r>
  <r>
    <x v="4"/>
    <x v="30"/>
    <s v="Non Metropolitan Fire Authorities"/>
    <s v="E31000028"/>
    <x v="0"/>
    <x v="0"/>
    <x v="6"/>
    <n v="137"/>
  </r>
  <r>
    <x v="4"/>
    <x v="30"/>
    <s v="Non Metropolitan Fire Authorities"/>
    <s v="E31000028"/>
    <x v="0"/>
    <x v="0"/>
    <x v="7"/>
    <n v="251"/>
  </r>
  <r>
    <x v="4"/>
    <x v="30"/>
    <s v="Non Metropolitan Fire Authorities"/>
    <s v="E31000028"/>
    <x v="1"/>
    <x v="0"/>
    <x v="0"/>
    <n v="1"/>
  </r>
  <r>
    <x v="4"/>
    <x v="30"/>
    <s v="Non Metropolitan Fire Authorities"/>
    <s v="E31000028"/>
    <x v="1"/>
    <x v="0"/>
    <x v="1"/>
    <n v="0"/>
  </r>
  <r>
    <x v="4"/>
    <x v="30"/>
    <s v="Non Metropolitan Fire Authorities"/>
    <s v="E31000028"/>
    <x v="1"/>
    <x v="0"/>
    <x v="2"/>
    <n v="0"/>
  </r>
  <r>
    <x v="4"/>
    <x v="30"/>
    <s v="Non Metropolitan Fire Authorities"/>
    <s v="E31000028"/>
    <x v="1"/>
    <x v="0"/>
    <x v="3"/>
    <n v="0"/>
  </r>
  <r>
    <x v="4"/>
    <x v="30"/>
    <s v="Non Metropolitan Fire Authorities"/>
    <s v="E31000028"/>
    <x v="1"/>
    <x v="0"/>
    <x v="4"/>
    <n v="0"/>
  </r>
  <r>
    <x v="4"/>
    <x v="30"/>
    <s v="Non Metropolitan Fire Authorities"/>
    <s v="E31000028"/>
    <x v="1"/>
    <x v="0"/>
    <x v="5"/>
    <n v="1"/>
  </r>
  <r>
    <x v="4"/>
    <x v="30"/>
    <s v="Non Metropolitan Fire Authorities"/>
    <s v="E31000028"/>
    <x v="1"/>
    <x v="0"/>
    <x v="6"/>
    <n v="7"/>
  </r>
  <r>
    <x v="4"/>
    <x v="30"/>
    <s v="Non Metropolitan Fire Authorities"/>
    <s v="E31000028"/>
    <x v="1"/>
    <x v="0"/>
    <x v="7"/>
    <n v="9"/>
  </r>
  <r>
    <x v="4"/>
    <x v="30"/>
    <s v="Non Metropolitan Fire Authorities"/>
    <s v="E31000028"/>
    <x v="0"/>
    <x v="1"/>
    <x v="2"/>
    <n v="0"/>
  </r>
  <r>
    <x v="4"/>
    <x v="30"/>
    <s v="Non Metropolitan Fire Authorities"/>
    <s v="E31000028"/>
    <x v="0"/>
    <x v="1"/>
    <x v="3"/>
    <n v="0"/>
  </r>
  <r>
    <x v="4"/>
    <x v="30"/>
    <s v="Non Metropolitan Fire Authorities"/>
    <s v="E31000028"/>
    <x v="0"/>
    <x v="1"/>
    <x v="4"/>
    <n v="12"/>
  </r>
  <r>
    <x v="4"/>
    <x v="30"/>
    <s v="Non Metropolitan Fire Authorities"/>
    <s v="E31000028"/>
    <x v="0"/>
    <x v="1"/>
    <x v="5"/>
    <n v="24"/>
  </r>
  <r>
    <x v="4"/>
    <x v="30"/>
    <s v="Non Metropolitan Fire Authorities"/>
    <s v="E31000028"/>
    <x v="0"/>
    <x v="1"/>
    <x v="6"/>
    <n v="185"/>
  </r>
  <r>
    <x v="4"/>
    <x v="30"/>
    <s v="Non Metropolitan Fire Authorities"/>
    <s v="E31000028"/>
    <x v="0"/>
    <x v="1"/>
    <x v="7"/>
    <n v="221"/>
  </r>
  <r>
    <x v="4"/>
    <x v="30"/>
    <s v="Non Metropolitan Fire Authorities"/>
    <s v="E31000028"/>
    <x v="1"/>
    <x v="1"/>
    <x v="2"/>
    <n v="0"/>
  </r>
  <r>
    <x v="4"/>
    <x v="30"/>
    <s v="Non Metropolitan Fire Authorities"/>
    <s v="E31000028"/>
    <x v="1"/>
    <x v="1"/>
    <x v="3"/>
    <n v="0"/>
  </r>
  <r>
    <x v="4"/>
    <x v="30"/>
    <s v="Non Metropolitan Fire Authorities"/>
    <s v="E31000028"/>
    <x v="1"/>
    <x v="1"/>
    <x v="4"/>
    <n v="0"/>
  </r>
  <r>
    <x v="4"/>
    <x v="30"/>
    <s v="Non Metropolitan Fire Authorities"/>
    <s v="E31000028"/>
    <x v="1"/>
    <x v="1"/>
    <x v="5"/>
    <n v="1"/>
  </r>
  <r>
    <x v="4"/>
    <x v="30"/>
    <s v="Non Metropolitan Fire Authorities"/>
    <s v="E31000028"/>
    <x v="1"/>
    <x v="1"/>
    <x v="6"/>
    <n v="15"/>
  </r>
  <r>
    <x v="4"/>
    <x v="30"/>
    <s v="Non Metropolitan Fire Authorities"/>
    <s v="E31000028"/>
    <x v="1"/>
    <x v="1"/>
    <x v="7"/>
    <n v="16"/>
  </r>
  <r>
    <x v="4"/>
    <x v="31"/>
    <s v="Non Metropolitan Fire Authorities"/>
    <s v="E31000029"/>
    <x v="0"/>
    <x v="0"/>
    <x v="0"/>
    <n v="3"/>
  </r>
  <r>
    <x v="4"/>
    <x v="31"/>
    <s v="Non Metropolitan Fire Authorities"/>
    <s v="E31000029"/>
    <x v="0"/>
    <x v="0"/>
    <x v="1"/>
    <n v="1"/>
  </r>
  <r>
    <x v="4"/>
    <x v="31"/>
    <s v="Non Metropolitan Fire Authorities"/>
    <s v="E31000029"/>
    <x v="0"/>
    <x v="0"/>
    <x v="2"/>
    <n v="4"/>
  </r>
  <r>
    <x v="4"/>
    <x v="31"/>
    <s v="Non Metropolitan Fire Authorities"/>
    <s v="E31000029"/>
    <x v="0"/>
    <x v="0"/>
    <x v="3"/>
    <n v="11"/>
  </r>
  <r>
    <x v="4"/>
    <x v="31"/>
    <s v="Non Metropolitan Fire Authorities"/>
    <s v="E31000029"/>
    <x v="0"/>
    <x v="0"/>
    <x v="4"/>
    <n v="19"/>
  </r>
  <r>
    <x v="4"/>
    <x v="31"/>
    <s v="Non Metropolitan Fire Authorities"/>
    <s v="E31000029"/>
    <x v="0"/>
    <x v="0"/>
    <x v="5"/>
    <n v="19"/>
  </r>
  <r>
    <x v="4"/>
    <x v="31"/>
    <s v="Non Metropolitan Fire Authorities"/>
    <s v="E31000029"/>
    <x v="0"/>
    <x v="0"/>
    <x v="6"/>
    <n v="74"/>
  </r>
  <r>
    <x v="4"/>
    <x v="31"/>
    <s v="Non Metropolitan Fire Authorities"/>
    <s v="E31000029"/>
    <x v="0"/>
    <x v="0"/>
    <x v="7"/>
    <n v="131"/>
  </r>
  <r>
    <x v="4"/>
    <x v="31"/>
    <s v="Non Metropolitan Fire Authorities"/>
    <s v="E31000029"/>
    <x v="1"/>
    <x v="0"/>
    <x v="0"/>
    <n v="0"/>
  </r>
  <r>
    <x v="4"/>
    <x v="31"/>
    <s v="Non Metropolitan Fire Authorities"/>
    <s v="E31000029"/>
    <x v="1"/>
    <x v="0"/>
    <x v="1"/>
    <n v="0"/>
  </r>
  <r>
    <x v="4"/>
    <x v="31"/>
    <s v="Non Metropolitan Fire Authorities"/>
    <s v="E31000029"/>
    <x v="1"/>
    <x v="0"/>
    <x v="2"/>
    <n v="0"/>
  </r>
  <r>
    <x v="4"/>
    <x v="31"/>
    <s v="Non Metropolitan Fire Authorities"/>
    <s v="E31000029"/>
    <x v="1"/>
    <x v="0"/>
    <x v="3"/>
    <n v="0"/>
  </r>
  <r>
    <x v="4"/>
    <x v="31"/>
    <s v="Non Metropolitan Fire Authorities"/>
    <s v="E31000029"/>
    <x v="1"/>
    <x v="0"/>
    <x v="4"/>
    <n v="2"/>
  </r>
  <r>
    <x v="4"/>
    <x v="31"/>
    <s v="Non Metropolitan Fire Authorities"/>
    <s v="E31000029"/>
    <x v="1"/>
    <x v="0"/>
    <x v="5"/>
    <n v="3"/>
  </r>
  <r>
    <x v="4"/>
    <x v="31"/>
    <s v="Non Metropolitan Fire Authorities"/>
    <s v="E31000029"/>
    <x v="1"/>
    <x v="0"/>
    <x v="6"/>
    <n v="6"/>
  </r>
  <r>
    <x v="4"/>
    <x v="31"/>
    <s v="Non Metropolitan Fire Authorities"/>
    <s v="E31000029"/>
    <x v="1"/>
    <x v="0"/>
    <x v="7"/>
    <n v="11"/>
  </r>
  <r>
    <x v="4"/>
    <x v="31"/>
    <s v="Non Metropolitan Fire Authorities"/>
    <s v="E31000029"/>
    <x v="0"/>
    <x v="1"/>
    <x v="2"/>
    <n v="0"/>
  </r>
  <r>
    <x v="4"/>
    <x v="31"/>
    <s v="Non Metropolitan Fire Authorities"/>
    <s v="E31000029"/>
    <x v="0"/>
    <x v="1"/>
    <x v="3"/>
    <n v="0"/>
  </r>
  <r>
    <x v="4"/>
    <x v="31"/>
    <s v="Non Metropolitan Fire Authorities"/>
    <s v="E31000029"/>
    <x v="0"/>
    <x v="1"/>
    <x v="4"/>
    <n v="14"/>
  </r>
  <r>
    <x v="4"/>
    <x v="31"/>
    <s v="Non Metropolitan Fire Authorities"/>
    <s v="E31000029"/>
    <x v="0"/>
    <x v="1"/>
    <x v="5"/>
    <n v="44"/>
  </r>
  <r>
    <x v="4"/>
    <x v="31"/>
    <s v="Non Metropolitan Fire Authorities"/>
    <s v="E31000029"/>
    <x v="0"/>
    <x v="1"/>
    <x v="6"/>
    <n v="124"/>
  </r>
  <r>
    <x v="4"/>
    <x v="31"/>
    <s v="Non Metropolitan Fire Authorities"/>
    <s v="E31000029"/>
    <x v="0"/>
    <x v="1"/>
    <x v="7"/>
    <n v="182"/>
  </r>
  <r>
    <x v="4"/>
    <x v="31"/>
    <s v="Non Metropolitan Fire Authorities"/>
    <s v="E31000029"/>
    <x v="1"/>
    <x v="1"/>
    <x v="2"/>
    <n v="0"/>
  </r>
  <r>
    <x v="4"/>
    <x v="31"/>
    <s v="Non Metropolitan Fire Authorities"/>
    <s v="E31000029"/>
    <x v="1"/>
    <x v="1"/>
    <x v="3"/>
    <n v="0"/>
  </r>
  <r>
    <x v="4"/>
    <x v="31"/>
    <s v="Non Metropolitan Fire Authorities"/>
    <s v="E31000029"/>
    <x v="1"/>
    <x v="1"/>
    <x v="4"/>
    <n v="2"/>
  </r>
  <r>
    <x v="4"/>
    <x v="31"/>
    <s v="Non Metropolitan Fire Authorities"/>
    <s v="E31000029"/>
    <x v="1"/>
    <x v="1"/>
    <x v="5"/>
    <n v="0"/>
  </r>
  <r>
    <x v="4"/>
    <x v="31"/>
    <s v="Non Metropolitan Fire Authorities"/>
    <s v="E31000029"/>
    <x v="1"/>
    <x v="1"/>
    <x v="6"/>
    <n v="8"/>
  </r>
  <r>
    <x v="4"/>
    <x v="31"/>
    <s v="Non Metropolitan Fire Authorities"/>
    <s v="E31000029"/>
    <x v="1"/>
    <x v="1"/>
    <x v="7"/>
    <n v="10"/>
  </r>
  <r>
    <x v="4"/>
    <x v="32"/>
    <s v="Non Metropolitan Fire Authorities"/>
    <s v="E31000030"/>
    <x v="0"/>
    <x v="0"/>
    <x v="0"/>
    <n v="3"/>
  </r>
  <r>
    <x v="4"/>
    <x v="32"/>
    <s v="Non Metropolitan Fire Authorities"/>
    <s v="E31000030"/>
    <x v="0"/>
    <x v="0"/>
    <x v="1"/>
    <n v="4"/>
  </r>
  <r>
    <x v="4"/>
    <x v="32"/>
    <s v="Non Metropolitan Fire Authorities"/>
    <s v="E31000030"/>
    <x v="0"/>
    <x v="0"/>
    <x v="2"/>
    <n v="6"/>
  </r>
  <r>
    <x v="4"/>
    <x v="32"/>
    <s v="Non Metropolitan Fire Authorities"/>
    <s v="E31000030"/>
    <x v="0"/>
    <x v="0"/>
    <x v="3"/>
    <n v="28"/>
  </r>
  <r>
    <x v="4"/>
    <x v="32"/>
    <s v="Non Metropolitan Fire Authorities"/>
    <s v="E31000030"/>
    <x v="0"/>
    <x v="0"/>
    <x v="4"/>
    <n v="85"/>
  </r>
  <r>
    <x v="4"/>
    <x v="32"/>
    <s v="Non Metropolitan Fire Authorities"/>
    <s v="E31000030"/>
    <x v="0"/>
    <x v="0"/>
    <x v="5"/>
    <n v="73"/>
  </r>
  <r>
    <x v="4"/>
    <x v="32"/>
    <s v="Non Metropolitan Fire Authorities"/>
    <s v="E31000030"/>
    <x v="0"/>
    <x v="0"/>
    <x v="6"/>
    <n v="300"/>
  </r>
  <r>
    <x v="4"/>
    <x v="32"/>
    <s v="Non Metropolitan Fire Authorities"/>
    <s v="E31000030"/>
    <x v="0"/>
    <x v="0"/>
    <x v="7"/>
    <n v="499"/>
  </r>
  <r>
    <x v="4"/>
    <x v="32"/>
    <s v="Non Metropolitan Fire Authorities"/>
    <s v="E31000030"/>
    <x v="1"/>
    <x v="0"/>
    <x v="0"/>
    <n v="0"/>
  </r>
  <r>
    <x v="4"/>
    <x v="32"/>
    <s v="Non Metropolitan Fire Authorities"/>
    <s v="E31000030"/>
    <x v="1"/>
    <x v="0"/>
    <x v="1"/>
    <n v="0"/>
  </r>
  <r>
    <x v="4"/>
    <x v="32"/>
    <s v="Non Metropolitan Fire Authorities"/>
    <s v="E31000030"/>
    <x v="1"/>
    <x v="0"/>
    <x v="2"/>
    <n v="1"/>
  </r>
  <r>
    <x v="4"/>
    <x v="32"/>
    <s v="Non Metropolitan Fire Authorities"/>
    <s v="E31000030"/>
    <x v="1"/>
    <x v="0"/>
    <x v="3"/>
    <n v="0"/>
  </r>
  <r>
    <x v="4"/>
    <x v="32"/>
    <s v="Non Metropolitan Fire Authorities"/>
    <s v="E31000030"/>
    <x v="1"/>
    <x v="0"/>
    <x v="4"/>
    <n v="1"/>
  </r>
  <r>
    <x v="4"/>
    <x v="32"/>
    <s v="Non Metropolitan Fire Authorities"/>
    <s v="E31000030"/>
    <x v="1"/>
    <x v="0"/>
    <x v="5"/>
    <n v="3"/>
  </r>
  <r>
    <x v="4"/>
    <x v="32"/>
    <s v="Non Metropolitan Fire Authorities"/>
    <s v="E31000030"/>
    <x v="1"/>
    <x v="0"/>
    <x v="6"/>
    <n v="20"/>
  </r>
  <r>
    <x v="4"/>
    <x v="32"/>
    <s v="Non Metropolitan Fire Authorities"/>
    <s v="E31000030"/>
    <x v="1"/>
    <x v="0"/>
    <x v="7"/>
    <n v="25"/>
  </r>
  <r>
    <x v="4"/>
    <x v="32"/>
    <s v="Non Metropolitan Fire Authorities"/>
    <s v="E31000030"/>
    <x v="0"/>
    <x v="1"/>
    <x v="2"/>
    <n v="0"/>
  </r>
  <r>
    <x v="4"/>
    <x v="32"/>
    <s v="Non Metropolitan Fire Authorities"/>
    <s v="E31000030"/>
    <x v="0"/>
    <x v="1"/>
    <x v="3"/>
    <n v="0"/>
  </r>
  <r>
    <x v="4"/>
    <x v="32"/>
    <s v="Non Metropolitan Fire Authorities"/>
    <s v="E31000030"/>
    <x v="0"/>
    <x v="1"/>
    <x v="4"/>
    <n v="16"/>
  </r>
  <r>
    <x v="4"/>
    <x v="32"/>
    <s v="Non Metropolitan Fire Authorities"/>
    <s v="E31000030"/>
    <x v="0"/>
    <x v="1"/>
    <x v="5"/>
    <n v="42"/>
  </r>
  <r>
    <x v="4"/>
    <x v="32"/>
    <s v="Non Metropolitan Fire Authorities"/>
    <s v="E31000030"/>
    <x v="0"/>
    <x v="1"/>
    <x v="6"/>
    <n v="180"/>
  </r>
  <r>
    <x v="4"/>
    <x v="32"/>
    <s v="Non Metropolitan Fire Authorities"/>
    <s v="E31000030"/>
    <x v="0"/>
    <x v="1"/>
    <x v="7"/>
    <n v="238"/>
  </r>
  <r>
    <x v="4"/>
    <x v="32"/>
    <s v="Non Metropolitan Fire Authorities"/>
    <s v="E31000030"/>
    <x v="1"/>
    <x v="1"/>
    <x v="2"/>
    <n v="0"/>
  </r>
  <r>
    <x v="4"/>
    <x v="32"/>
    <s v="Non Metropolitan Fire Authorities"/>
    <s v="E31000030"/>
    <x v="1"/>
    <x v="1"/>
    <x v="3"/>
    <n v="0"/>
  </r>
  <r>
    <x v="4"/>
    <x v="32"/>
    <s v="Non Metropolitan Fire Authorities"/>
    <s v="E31000030"/>
    <x v="1"/>
    <x v="1"/>
    <x v="4"/>
    <n v="0"/>
  </r>
  <r>
    <x v="4"/>
    <x v="32"/>
    <s v="Non Metropolitan Fire Authorities"/>
    <s v="E31000030"/>
    <x v="1"/>
    <x v="1"/>
    <x v="5"/>
    <n v="1"/>
  </r>
  <r>
    <x v="4"/>
    <x v="32"/>
    <s v="Non Metropolitan Fire Authorities"/>
    <s v="E31000030"/>
    <x v="1"/>
    <x v="1"/>
    <x v="6"/>
    <n v="4"/>
  </r>
  <r>
    <x v="4"/>
    <x v="32"/>
    <s v="Non Metropolitan Fire Authorities"/>
    <s v="E31000030"/>
    <x v="1"/>
    <x v="1"/>
    <x v="7"/>
    <n v="5"/>
  </r>
  <r>
    <x v="4"/>
    <x v="33"/>
    <s v="Non Metropolitan Fire Authorities"/>
    <s v="E31000031"/>
    <x v="0"/>
    <x v="0"/>
    <x v="0"/>
    <n v="3"/>
  </r>
  <r>
    <x v="4"/>
    <x v="33"/>
    <s v="Non Metropolitan Fire Authorities"/>
    <s v="E31000031"/>
    <x v="0"/>
    <x v="0"/>
    <x v="1"/>
    <n v="4"/>
  </r>
  <r>
    <x v="4"/>
    <x v="33"/>
    <s v="Non Metropolitan Fire Authorities"/>
    <s v="E31000031"/>
    <x v="0"/>
    <x v="0"/>
    <x v="2"/>
    <n v="8"/>
  </r>
  <r>
    <x v="4"/>
    <x v="33"/>
    <s v="Non Metropolitan Fire Authorities"/>
    <s v="E31000031"/>
    <x v="0"/>
    <x v="0"/>
    <x v="3"/>
    <n v="28"/>
  </r>
  <r>
    <x v="4"/>
    <x v="33"/>
    <s v="Non Metropolitan Fire Authorities"/>
    <s v="E31000031"/>
    <x v="0"/>
    <x v="0"/>
    <x v="4"/>
    <n v="52"/>
  </r>
  <r>
    <x v="4"/>
    <x v="33"/>
    <s v="Non Metropolitan Fire Authorities"/>
    <s v="E31000031"/>
    <x v="0"/>
    <x v="0"/>
    <x v="5"/>
    <n v="24"/>
  </r>
  <r>
    <x v="4"/>
    <x v="33"/>
    <s v="Non Metropolitan Fire Authorities"/>
    <s v="E31000031"/>
    <x v="0"/>
    <x v="0"/>
    <x v="6"/>
    <n v="108"/>
  </r>
  <r>
    <x v="4"/>
    <x v="33"/>
    <s v="Non Metropolitan Fire Authorities"/>
    <s v="E31000031"/>
    <x v="0"/>
    <x v="0"/>
    <x v="7"/>
    <n v="227"/>
  </r>
  <r>
    <x v="4"/>
    <x v="33"/>
    <s v="Non Metropolitan Fire Authorities"/>
    <s v="E31000031"/>
    <x v="1"/>
    <x v="0"/>
    <x v="0"/>
    <n v="0"/>
  </r>
  <r>
    <x v="4"/>
    <x v="33"/>
    <s v="Non Metropolitan Fire Authorities"/>
    <s v="E31000031"/>
    <x v="1"/>
    <x v="0"/>
    <x v="1"/>
    <n v="0"/>
  </r>
  <r>
    <x v="4"/>
    <x v="33"/>
    <s v="Non Metropolitan Fire Authorities"/>
    <s v="E31000031"/>
    <x v="1"/>
    <x v="0"/>
    <x v="2"/>
    <n v="0"/>
  </r>
  <r>
    <x v="4"/>
    <x v="33"/>
    <s v="Non Metropolitan Fire Authorities"/>
    <s v="E31000031"/>
    <x v="1"/>
    <x v="0"/>
    <x v="3"/>
    <n v="2"/>
  </r>
  <r>
    <x v="4"/>
    <x v="33"/>
    <s v="Non Metropolitan Fire Authorities"/>
    <s v="E31000031"/>
    <x v="1"/>
    <x v="0"/>
    <x v="4"/>
    <n v="2"/>
  </r>
  <r>
    <x v="4"/>
    <x v="33"/>
    <s v="Non Metropolitan Fire Authorities"/>
    <s v="E31000031"/>
    <x v="1"/>
    <x v="0"/>
    <x v="5"/>
    <n v="1"/>
  </r>
  <r>
    <x v="4"/>
    <x v="33"/>
    <s v="Non Metropolitan Fire Authorities"/>
    <s v="E31000031"/>
    <x v="1"/>
    <x v="0"/>
    <x v="6"/>
    <n v="5"/>
  </r>
  <r>
    <x v="4"/>
    <x v="33"/>
    <s v="Non Metropolitan Fire Authorities"/>
    <s v="E31000031"/>
    <x v="1"/>
    <x v="0"/>
    <x v="7"/>
    <n v="10"/>
  </r>
  <r>
    <x v="4"/>
    <x v="33"/>
    <s v="Non Metropolitan Fire Authorities"/>
    <s v="E31000031"/>
    <x v="0"/>
    <x v="1"/>
    <x v="2"/>
    <n v="0"/>
  </r>
  <r>
    <x v="4"/>
    <x v="33"/>
    <s v="Non Metropolitan Fire Authorities"/>
    <s v="E31000031"/>
    <x v="0"/>
    <x v="1"/>
    <x v="3"/>
    <n v="0"/>
  </r>
  <r>
    <x v="4"/>
    <x v="33"/>
    <s v="Non Metropolitan Fire Authorities"/>
    <s v="E31000031"/>
    <x v="0"/>
    <x v="1"/>
    <x v="4"/>
    <n v="23"/>
  </r>
  <r>
    <x v="4"/>
    <x v="33"/>
    <s v="Non Metropolitan Fire Authorities"/>
    <s v="E31000031"/>
    <x v="0"/>
    <x v="1"/>
    <x v="5"/>
    <n v="57"/>
  </r>
  <r>
    <x v="4"/>
    <x v="33"/>
    <s v="Non Metropolitan Fire Authorities"/>
    <s v="E31000031"/>
    <x v="0"/>
    <x v="1"/>
    <x v="6"/>
    <n v="226"/>
  </r>
  <r>
    <x v="4"/>
    <x v="33"/>
    <s v="Non Metropolitan Fire Authorities"/>
    <s v="E31000031"/>
    <x v="0"/>
    <x v="1"/>
    <x v="7"/>
    <n v="306"/>
  </r>
  <r>
    <x v="4"/>
    <x v="33"/>
    <s v="Non Metropolitan Fire Authorities"/>
    <s v="E31000031"/>
    <x v="1"/>
    <x v="1"/>
    <x v="2"/>
    <n v="0"/>
  </r>
  <r>
    <x v="4"/>
    <x v="33"/>
    <s v="Non Metropolitan Fire Authorities"/>
    <s v="E31000031"/>
    <x v="1"/>
    <x v="1"/>
    <x v="3"/>
    <n v="0"/>
  </r>
  <r>
    <x v="4"/>
    <x v="33"/>
    <s v="Non Metropolitan Fire Authorities"/>
    <s v="E31000031"/>
    <x v="1"/>
    <x v="1"/>
    <x v="4"/>
    <n v="1"/>
  </r>
  <r>
    <x v="4"/>
    <x v="33"/>
    <s v="Non Metropolitan Fire Authorities"/>
    <s v="E31000031"/>
    <x v="1"/>
    <x v="1"/>
    <x v="5"/>
    <n v="1"/>
  </r>
  <r>
    <x v="4"/>
    <x v="33"/>
    <s v="Non Metropolitan Fire Authorities"/>
    <s v="E31000031"/>
    <x v="1"/>
    <x v="1"/>
    <x v="6"/>
    <n v="29"/>
  </r>
  <r>
    <x v="4"/>
    <x v="33"/>
    <s v="Non Metropolitan Fire Authorities"/>
    <s v="E31000031"/>
    <x v="1"/>
    <x v="1"/>
    <x v="7"/>
    <n v="31"/>
  </r>
  <r>
    <x v="4"/>
    <x v="34"/>
    <s v="Non Metropolitan Fire Authorities"/>
    <s v="E31000032"/>
    <x v="0"/>
    <x v="0"/>
    <x v="0"/>
    <n v="2"/>
  </r>
  <r>
    <x v="4"/>
    <x v="34"/>
    <s v="Non Metropolitan Fire Authorities"/>
    <s v="E31000032"/>
    <x v="0"/>
    <x v="0"/>
    <x v="1"/>
    <n v="4"/>
  </r>
  <r>
    <x v="4"/>
    <x v="34"/>
    <s v="Non Metropolitan Fire Authorities"/>
    <s v="E31000032"/>
    <x v="0"/>
    <x v="0"/>
    <x v="2"/>
    <n v="6"/>
  </r>
  <r>
    <x v="4"/>
    <x v="34"/>
    <s v="Non Metropolitan Fire Authorities"/>
    <s v="E31000032"/>
    <x v="0"/>
    <x v="0"/>
    <x v="3"/>
    <n v="12"/>
  </r>
  <r>
    <x v="4"/>
    <x v="34"/>
    <s v="Non Metropolitan Fire Authorities"/>
    <s v="E31000032"/>
    <x v="0"/>
    <x v="0"/>
    <x v="4"/>
    <n v="24"/>
  </r>
  <r>
    <x v="4"/>
    <x v="34"/>
    <s v="Non Metropolitan Fire Authorities"/>
    <s v="E31000032"/>
    <x v="0"/>
    <x v="0"/>
    <x v="5"/>
    <n v="21"/>
  </r>
  <r>
    <x v="4"/>
    <x v="34"/>
    <s v="Non Metropolitan Fire Authorities"/>
    <s v="E31000032"/>
    <x v="0"/>
    <x v="0"/>
    <x v="6"/>
    <n v="89"/>
  </r>
  <r>
    <x v="4"/>
    <x v="34"/>
    <s v="Non Metropolitan Fire Authorities"/>
    <s v="E31000032"/>
    <x v="0"/>
    <x v="0"/>
    <x v="7"/>
    <n v="158"/>
  </r>
  <r>
    <x v="4"/>
    <x v="34"/>
    <s v="Non Metropolitan Fire Authorities"/>
    <s v="E31000032"/>
    <x v="1"/>
    <x v="0"/>
    <x v="0"/>
    <n v="1"/>
  </r>
  <r>
    <x v="4"/>
    <x v="34"/>
    <s v="Non Metropolitan Fire Authorities"/>
    <s v="E31000032"/>
    <x v="1"/>
    <x v="0"/>
    <x v="1"/>
    <n v="0"/>
  </r>
  <r>
    <x v="4"/>
    <x v="34"/>
    <s v="Non Metropolitan Fire Authorities"/>
    <s v="E31000032"/>
    <x v="1"/>
    <x v="0"/>
    <x v="2"/>
    <n v="0"/>
  </r>
  <r>
    <x v="4"/>
    <x v="34"/>
    <s v="Non Metropolitan Fire Authorities"/>
    <s v="E31000032"/>
    <x v="1"/>
    <x v="0"/>
    <x v="3"/>
    <n v="0"/>
  </r>
  <r>
    <x v="4"/>
    <x v="34"/>
    <s v="Non Metropolitan Fire Authorities"/>
    <s v="E31000032"/>
    <x v="1"/>
    <x v="0"/>
    <x v="4"/>
    <n v="0"/>
  </r>
  <r>
    <x v="4"/>
    <x v="34"/>
    <s v="Non Metropolitan Fire Authorities"/>
    <s v="E31000032"/>
    <x v="1"/>
    <x v="0"/>
    <x v="5"/>
    <n v="1"/>
  </r>
  <r>
    <x v="4"/>
    <x v="34"/>
    <s v="Non Metropolitan Fire Authorities"/>
    <s v="E31000032"/>
    <x v="1"/>
    <x v="0"/>
    <x v="6"/>
    <n v="7"/>
  </r>
  <r>
    <x v="4"/>
    <x v="34"/>
    <s v="Non Metropolitan Fire Authorities"/>
    <s v="E31000032"/>
    <x v="1"/>
    <x v="0"/>
    <x v="7"/>
    <n v="9"/>
  </r>
  <r>
    <x v="4"/>
    <x v="34"/>
    <s v="Non Metropolitan Fire Authorities"/>
    <s v="E31000032"/>
    <x v="0"/>
    <x v="1"/>
    <x v="2"/>
    <n v="0"/>
  </r>
  <r>
    <x v="4"/>
    <x v="34"/>
    <s v="Non Metropolitan Fire Authorities"/>
    <s v="E31000032"/>
    <x v="0"/>
    <x v="1"/>
    <x v="3"/>
    <n v="1"/>
  </r>
  <r>
    <x v="4"/>
    <x v="34"/>
    <s v="Non Metropolitan Fire Authorities"/>
    <s v="E31000032"/>
    <x v="0"/>
    <x v="1"/>
    <x v="4"/>
    <n v="21"/>
  </r>
  <r>
    <x v="4"/>
    <x v="34"/>
    <s v="Non Metropolitan Fire Authorities"/>
    <s v="E31000032"/>
    <x v="0"/>
    <x v="1"/>
    <x v="5"/>
    <n v="61"/>
  </r>
  <r>
    <x v="4"/>
    <x v="34"/>
    <s v="Non Metropolitan Fire Authorities"/>
    <s v="E31000032"/>
    <x v="0"/>
    <x v="1"/>
    <x v="6"/>
    <n v="232"/>
  </r>
  <r>
    <x v="4"/>
    <x v="34"/>
    <s v="Non Metropolitan Fire Authorities"/>
    <s v="E31000032"/>
    <x v="0"/>
    <x v="1"/>
    <x v="7"/>
    <n v="315"/>
  </r>
  <r>
    <x v="4"/>
    <x v="34"/>
    <s v="Non Metropolitan Fire Authorities"/>
    <s v="E31000032"/>
    <x v="1"/>
    <x v="1"/>
    <x v="2"/>
    <n v="0"/>
  </r>
  <r>
    <x v="4"/>
    <x v="34"/>
    <s v="Non Metropolitan Fire Authorities"/>
    <s v="E31000032"/>
    <x v="1"/>
    <x v="1"/>
    <x v="3"/>
    <n v="0"/>
  </r>
  <r>
    <x v="4"/>
    <x v="34"/>
    <s v="Non Metropolitan Fire Authorities"/>
    <s v="E31000032"/>
    <x v="1"/>
    <x v="1"/>
    <x v="4"/>
    <n v="0"/>
  </r>
  <r>
    <x v="4"/>
    <x v="34"/>
    <s v="Non Metropolitan Fire Authorities"/>
    <s v="E31000032"/>
    <x v="1"/>
    <x v="1"/>
    <x v="5"/>
    <n v="0"/>
  </r>
  <r>
    <x v="4"/>
    <x v="34"/>
    <s v="Non Metropolitan Fire Authorities"/>
    <s v="E31000032"/>
    <x v="1"/>
    <x v="1"/>
    <x v="6"/>
    <n v="12"/>
  </r>
  <r>
    <x v="4"/>
    <x v="34"/>
    <s v="Non Metropolitan Fire Authorities"/>
    <s v="E31000032"/>
    <x v="1"/>
    <x v="1"/>
    <x v="7"/>
    <n v="12"/>
  </r>
  <r>
    <x v="4"/>
    <x v="35"/>
    <s v="Metropolitan Fire Authorities"/>
    <s v="E31000042"/>
    <x v="0"/>
    <x v="0"/>
    <x v="0"/>
    <n v="3"/>
  </r>
  <r>
    <x v="4"/>
    <x v="35"/>
    <s v="Metropolitan Fire Authorities"/>
    <s v="E31000042"/>
    <x v="0"/>
    <x v="0"/>
    <x v="1"/>
    <n v="4"/>
  </r>
  <r>
    <x v="4"/>
    <x v="35"/>
    <s v="Metropolitan Fire Authorities"/>
    <s v="E31000042"/>
    <x v="0"/>
    <x v="0"/>
    <x v="2"/>
    <n v="9"/>
  </r>
  <r>
    <x v="4"/>
    <x v="35"/>
    <s v="Metropolitan Fire Authorities"/>
    <s v="E31000042"/>
    <x v="0"/>
    <x v="0"/>
    <x v="3"/>
    <n v="27"/>
  </r>
  <r>
    <x v="4"/>
    <x v="35"/>
    <s v="Metropolitan Fire Authorities"/>
    <s v="E31000042"/>
    <x v="0"/>
    <x v="0"/>
    <x v="4"/>
    <n v="97"/>
  </r>
  <r>
    <x v="4"/>
    <x v="35"/>
    <s v="Metropolitan Fire Authorities"/>
    <s v="E31000042"/>
    <x v="0"/>
    <x v="0"/>
    <x v="5"/>
    <n v="79"/>
  </r>
  <r>
    <x v="4"/>
    <x v="35"/>
    <s v="Metropolitan Fire Authorities"/>
    <s v="E31000042"/>
    <x v="0"/>
    <x v="0"/>
    <x v="6"/>
    <n v="371"/>
  </r>
  <r>
    <x v="4"/>
    <x v="35"/>
    <s v="Metropolitan Fire Authorities"/>
    <s v="E31000042"/>
    <x v="0"/>
    <x v="0"/>
    <x v="7"/>
    <n v="590"/>
  </r>
  <r>
    <x v="4"/>
    <x v="35"/>
    <s v="Metropolitan Fire Authorities"/>
    <s v="E31000042"/>
    <x v="1"/>
    <x v="0"/>
    <x v="0"/>
    <n v="0"/>
  </r>
  <r>
    <x v="4"/>
    <x v="35"/>
    <s v="Metropolitan Fire Authorities"/>
    <s v="E31000042"/>
    <x v="1"/>
    <x v="0"/>
    <x v="1"/>
    <n v="0"/>
  </r>
  <r>
    <x v="4"/>
    <x v="35"/>
    <s v="Metropolitan Fire Authorities"/>
    <s v="E31000042"/>
    <x v="1"/>
    <x v="0"/>
    <x v="2"/>
    <n v="0"/>
  </r>
  <r>
    <x v="4"/>
    <x v="35"/>
    <s v="Metropolitan Fire Authorities"/>
    <s v="E31000042"/>
    <x v="1"/>
    <x v="0"/>
    <x v="3"/>
    <n v="1"/>
  </r>
  <r>
    <x v="4"/>
    <x v="35"/>
    <s v="Metropolitan Fire Authorities"/>
    <s v="E31000042"/>
    <x v="1"/>
    <x v="0"/>
    <x v="4"/>
    <n v="3"/>
  </r>
  <r>
    <x v="4"/>
    <x v="35"/>
    <s v="Metropolitan Fire Authorities"/>
    <s v="E31000042"/>
    <x v="1"/>
    <x v="0"/>
    <x v="5"/>
    <n v="9"/>
  </r>
  <r>
    <x v="4"/>
    <x v="35"/>
    <s v="Metropolitan Fire Authorities"/>
    <s v="E31000042"/>
    <x v="1"/>
    <x v="0"/>
    <x v="6"/>
    <n v="21"/>
  </r>
  <r>
    <x v="4"/>
    <x v="35"/>
    <s v="Metropolitan Fire Authorities"/>
    <s v="E31000042"/>
    <x v="1"/>
    <x v="0"/>
    <x v="7"/>
    <n v="34"/>
  </r>
  <r>
    <x v="4"/>
    <x v="35"/>
    <s v="Metropolitan Fire Authorities"/>
    <s v="E31000042"/>
    <x v="0"/>
    <x v="1"/>
    <x v="2"/>
    <n v="0"/>
  </r>
  <r>
    <x v="4"/>
    <x v="35"/>
    <s v="Metropolitan Fire Authorities"/>
    <s v="E31000042"/>
    <x v="0"/>
    <x v="1"/>
    <x v="3"/>
    <n v="0"/>
  </r>
  <r>
    <x v="4"/>
    <x v="35"/>
    <s v="Metropolitan Fire Authorities"/>
    <s v="E31000042"/>
    <x v="0"/>
    <x v="1"/>
    <x v="4"/>
    <n v="6"/>
  </r>
  <r>
    <x v="4"/>
    <x v="35"/>
    <s v="Metropolitan Fire Authorities"/>
    <s v="E31000042"/>
    <x v="0"/>
    <x v="1"/>
    <x v="5"/>
    <n v="16"/>
  </r>
  <r>
    <x v="4"/>
    <x v="35"/>
    <s v="Metropolitan Fire Authorities"/>
    <s v="E31000042"/>
    <x v="0"/>
    <x v="1"/>
    <x v="6"/>
    <n v="70"/>
  </r>
  <r>
    <x v="4"/>
    <x v="35"/>
    <s v="Metropolitan Fire Authorities"/>
    <s v="E31000042"/>
    <x v="0"/>
    <x v="1"/>
    <x v="7"/>
    <n v="92"/>
  </r>
  <r>
    <x v="4"/>
    <x v="35"/>
    <s v="Metropolitan Fire Authorities"/>
    <s v="E31000042"/>
    <x v="1"/>
    <x v="1"/>
    <x v="2"/>
    <n v="0"/>
  </r>
  <r>
    <x v="4"/>
    <x v="35"/>
    <s v="Metropolitan Fire Authorities"/>
    <s v="E31000042"/>
    <x v="1"/>
    <x v="1"/>
    <x v="3"/>
    <n v="0"/>
  </r>
  <r>
    <x v="4"/>
    <x v="35"/>
    <s v="Metropolitan Fire Authorities"/>
    <s v="E31000042"/>
    <x v="1"/>
    <x v="1"/>
    <x v="4"/>
    <n v="1"/>
  </r>
  <r>
    <x v="4"/>
    <x v="35"/>
    <s v="Metropolitan Fire Authorities"/>
    <s v="E31000042"/>
    <x v="1"/>
    <x v="1"/>
    <x v="5"/>
    <n v="1"/>
  </r>
  <r>
    <x v="4"/>
    <x v="35"/>
    <s v="Metropolitan Fire Authorities"/>
    <s v="E31000042"/>
    <x v="1"/>
    <x v="1"/>
    <x v="6"/>
    <n v="1"/>
  </r>
  <r>
    <x v="4"/>
    <x v="35"/>
    <s v="Metropolitan Fire Authorities"/>
    <s v="E31000042"/>
    <x v="1"/>
    <x v="1"/>
    <x v="7"/>
    <n v="3"/>
  </r>
  <r>
    <x v="4"/>
    <x v="36"/>
    <s v="Non Metropolitan Fire Authorities"/>
    <s v="E31000033"/>
    <x v="0"/>
    <x v="0"/>
    <x v="0"/>
    <n v="1"/>
  </r>
  <r>
    <x v="4"/>
    <x v="36"/>
    <s v="Non Metropolitan Fire Authorities"/>
    <s v="E31000033"/>
    <x v="0"/>
    <x v="0"/>
    <x v="1"/>
    <n v="3"/>
  </r>
  <r>
    <x v="4"/>
    <x v="36"/>
    <s v="Non Metropolitan Fire Authorities"/>
    <s v="E31000033"/>
    <x v="0"/>
    <x v="0"/>
    <x v="2"/>
    <n v="6"/>
  </r>
  <r>
    <x v="4"/>
    <x v="36"/>
    <s v="Non Metropolitan Fire Authorities"/>
    <s v="E31000033"/>
    <x v="0"/>
    <x v="0"/>
    <x v="3"/>
    <n v="31"/>
  </r>
  <r>
    <x v="4"/>
    <x v="36"/>
    <s v="Non Metropolitan Fire Authorities"/>
    <s v="E31000033"/>
    <x v="0"/>
    <x v="0"/>
    <x v="4"/>
    <n v="61"/>
  </r>
  <r>
    <x v="4"/>
    <x v="36"/>
    <s v="Non Metropolitan Fire Authorities"/>
    <s v="E31000033"/>
    <x v="0"/>
    <x v="0"/>
    <x v="5"/>
    <n v="63"/>
  </r>
  <r>
    <x v="4"/>
    <x v="36"/>
    <s v="Non Metropolitan Fire Authorities"/>
    <s v="E31000033"/>
    <x v="0"/>
    <x v="0"/>
    <x v="6"/>
    <n v="214"/>
  </r>
  <r>
    <x v="4"/>
    <x v="36"/>
    <s v="Non Metropolitan Fire Authorities"/>
    <s v="E31000033"/>
    <x v="0"/>
    <x v="0"/>
    <x v="7"/>
    <n v="379"/>
  </r>
  <r>
    <x v="4"/>
    <x v="36"/>
    <s v="Non Metropolitan Fire Authorities"/>
    <s v="E31000033"/>
    <x v="1"/>
    <x v="0"/>
    <x v="0"/>
    <n v="1"/>
  </r>
  <r>
    <x v="4"/>
    <x v="36"/>
    <s v="Non Metropolitan Fire Authorities"/>
    <s v="E31000033"/>
    <x v="1"/>
    <x v="0"/>
    <x v="1"/>
    <n v="0"/>
  </r>
  <r>
    <x v="4"/>
    <x v="36"/>
    <s v="Non Metropolitan Fire Authorities"/>
    <s v="E31000033"/>
    <x v="1"/>
    <x v="0"/>
    <x v="2"/>
    <n v="1"/>
  </r>
  <r>
    <x v="4"/>
    <x v="36"/>
    <s v="Non Metropolitan Fire Authorities"/>
    <s v="E31000033"/>
    <x v="1"/>
    <x v="0"/>
    <x v="3"/>
    <n v="1"/>
  </r>
  <r>
    <x v="4"/>
    <x v="36"/>
    <s v="Non Metropolitan Fire Authorities"/>
    <s v="E31000033"/>
    <x v="1"/>
    <x v="0"/>
    <x v="4"/>
    <n v="4"/>
  </r>
  <r>
    <x v="4"/>
    <x v="36"/>
    <s v="Non Metropolitan Fire Authorities"/>
    <s v="E31000033"/>
    <x v="1"/>
    <x v="0"/>
    <x v="5"/>
    <n v="3"/>
  </r>
  <r>
    <x v="4"/>
    <x v="36"/>
    <s v="Non Metropolitan Fire Authorities"/>
    <s v="E31000033"/>
    <x v="1"/>
    <x v="0"/>
    <x v="6"/>
    <n v="20"/>
  </r>
  <r>
    <x v="4"/>
    <x v="36"/>
    <s v="Non Metropolitan Fire Authorities"/>
    <s v="E31000033"/>
    <x v="1"/>
    <x v="0"/>
    <x v="7"/>
    <n v="30"/>
  </r>
  <r>
    <x v="4"/>
    <x v="36"/>
    <s v="Non Metropolitan Fire Authorities"/>
    <s v="E31000033"/>
    <x v="0"/>
    <x v="1"/>
    <x v="2"/>
    <n v="0"/>
  </r>
  <r>
    <x v="4"/>
    <x v="36"/>
    <s v="Non Metropolitan Fire Authorities"/>
    <s v="E31000033"/>
    <x v="0"/>
    <x v="1"/>
    <x v="3"/>
    <n v="0"/>
  </r>
  <r>
    <x v="4"/>
    <x v="36"/>
    <s v="Non Metropolitan Fire Authorities"/>
    <s v="E31000033"/>
    <x v="0"/>
    <x v="1"/>
    <x v="4"/>
    <n v="26"/>
  </r>
  <r>
    <x v="4"/>
    <x v="36"/>
    <s v="Non Metropolitan Fire Authorities"/>
    <s v="E31000033"/>
    <x v="0"/>
    <x v="1"/>
    <x v="5"/>
    <n v="74"/>
  </r>
  <r>
    <x v="4"/>
    <x v="36"/>
    <s v="Non Metropolitan Fire Authorities"/>
    <s v="E31000033"/>
    <x v="0"/>
    <x v="1"/>
    <x v="6"/>
    <n v="311"/>
  </r>
  <r>
    <x v="4"/>
    <x v="36"/>
    <s v="Non Metropolitan Fire Authorities"/>
    <s v="E31000033"/>
    <x v="0"/>
    <x v="1"/>
    <x v="7"/>
    <n v="411"/>
  </r>
  <r>
    <x v="4"/>
    <x v="36"/>
    <s v="Non Metropolitan Fire Authorities"/>
    <s v="E31000033"/>
    <x v="1"/>
    <x v="1"/>
    <x v="2"/>
    <n v="0"/>
  </r>
  <r>
    <x v="4"/>
    <x v="36"/>
    <s v="Non Metropolitan Fire Authorities"/>
    <s v="E31000033"/>
    <x v="1"/>
    <x v="1"/>
    <x v="3"/>
    <n v="0"/>
  </r>
  <r>
    <x v="4"/>
    <x v="36"/>
    <s v="Non Metropolitan Fire Authorities"/>
    <s v="E31000033"/>
    <x v="1"/>
    <x v="1"/>
    <x v="4"/>
    <n v="0"/>
  </r>
  <r>
    <x v="4"/>
    <x v="36"/>
    <s v="Non Metropolitan Fire Authorities"/>
    <s v="E31000033"/>
    <x v="1"/>
    <x v="1"/>
    <x v="5"/>
    <n v="4"/>
  </r>
  <r>
    <x v="4"/>
    <x v="36"/>
    <s v="Non Metropolitan Fire Authorities"/>
    <s v="E31000033"/>
    <x v="1"/>
    <x v="1"/>
    <x v="6"/>
    <n v="26"/>
  </r>
  <r>
    <x v="4"/>
    <x v="36"/>
    <s v="Non Metropolitan Fire Authorities"/>
    <s v="E31000033"/>
    <x v="1"/>
    <x v="1"/>
    <x v="7"/>
    <n v="30"/>
  </r>
  <r>
    <x v="4"/>
    <x v="37"/>
    <s v="Non Metropolitan Fire Authorities"/>
    <s v="E31000034"/>
    <x v="0"/>
    <x v="0"/>
    <x v="0"/>
    <n v="3"/>
  </r>
  <r>
    <x v="4"/>
    <x v="37"/>
    <s v="Non Metropolitan Fire Authorities"/>
    <s v="E31000034"/>
    <x v="0"/>
    <x v="0"/>
    <x v="1"/>
    <n v="3"/>
  </r>
  <r>
    <x v="4"/>
    <x v="37"/>
    <s v="Non Metropolitan Fire Authorities"/>
    <s v="E31000034"/>
    <x v="0"/>
    <x v="0"/>
    <x v="2"/>
    <n v="7"/>
  </r>
  <r>
    <x v="4"/>
    <x v="37"/>
    <s v="Non Metropolitan Fire Authorities"/>
    <s v="E31000034"/>
    <x v="0"/>
    <x v="0"/>
    <x v="3"/>
    <n v="17"/>
  </r>
  <r>
    <x v="4"/>
    <x v="37"/>
    <s v="Non Metropolitan Fire Authorities"/>
    <s v="E31000034"/>
    <x v="0"/>
    <x v="0"/>
    <x v="4"/>
    <n v="51"/>
  </r>
  <r>
    <x v="4"/>
    <x v="37"/>
    <s v="Non Metropolitan Fire Authorities"/>
    <s v="E31000034"/>
    <x v="0"/>
    <x v="0"/>
    <x v="5"/>
    <n v="61"/>
  </r>
  <r>
    <x v="4"/>
    <x v="37"/>
    <s v="Non Metropolitan Fire Authorities"/>
    <s v="E31000034"/>
    <x v="0"/>
    <x v="0"/>
    <x v="6"/>
    <n v="109"/>
  </r>
  <r>
    <x v="4"/>
    <x v="37"/>
    <s v="Non Metropolitan Fire Authorities"/>
    <s v="E31000034"/>
    <x v="0"/>
    <x v="0"/>
    <x v="7"/>
    <n v="251"/>
  </r>
  <r>
    <x v="4"/>
    <x v="37"/>
    <s v="Non Metropolitan Fire Authorities"/>
    <s v="E31000034"/>
    <x v="1"/>
    <x v="0"/>
    <x v="0"/>
    <n v="0"/>
  </r>
  <r>
    <x v="4"/>
    <x v="37"/>
    <s v="Non Metropolitan Fire Authorities"/>
    <s v="E31000034"/>
    <x v="1"/>
    <x v="0"/>
    <x v="1"/>
    <n v="0"/>
  </r>
  <r>
    <x v="4"/>
    <x v="37"/>
    <s v="Non Metropolitan Fire Authorities"/>
    <s v="E31000034"/>
    <x v="1"/>
    <x v="0"/>
    <x v="2"/>
    <n v="0"/>
  </r>
  <r>
    <x v="4"/>
    <x v="37"/>
    <s v="Non Metropolitan Fire Authorities"/>
    <s v="E31000034"/>
    <x v="1"/>
    <x v="0"/>
    <x v="3"/>
    <n v="1"/>
  </r>
  <r>
    <x v="4"/>
    <x v="37"/>
    <s v="Non Metropolitan Fire Authorities"/>
    <s v="E31000034"/>
    <x v="1"/>
    <x v="0"/>
    <x v="4"/>
    <n v="2"/>
  </r>
  <r>
    <x v="4"/>
    <x v="37"/>
    <s v="Non Metropolitan Fire Authorities"/>
    <s v="E31000034"/>
    <x v="1"/>
    <x v="0"/>
    <x v="5"/>
    <n v="3"/>
  </r>
  <r>
    <x v="4"/>
    <x v="37"/>
    <s v="Non Metropolitan Fire Authorities"/>
    <s v="E31000034"/>
    <x v="1"/>
    <x v="0"/>
    <x v="6"/>
    <n v="12"/>
  </r>
  <r>
    <x v="4"/>
    <x v="37"/>
    <s v="Non Metropolitan Fire Authorities"/>
    <s v="E31000034"/>
    <x v="1"/>
    <x v="0"/>
    <x v="7"/>
    <n v="18"/>
  </r>
  <r>
    <x v="4"/>
    <x v="37"/>
    <s v="Non Metropolitan Fire Authorities"/>
    <s v="E31000034"/>
    <x v="0"/>
    <x v="1"/>
    <x v="2"/>
    <n v="0"/>
  </r>
  <r>
    <x v="4"/>
    <x v="37"/>
    <s v="Non Metropolitan Fire Authorities"/>
    <s v="E31000034"/>
    <x v="0"/>
    <x v="1"/>
    <x v="3"/>
    <n v="0"/>
  </r>
  <r>
    <x v="4"/>
    <x v="37"/>
    <s v="Non Metropolitan Fire Authorities"/>
    <s v="E31000034"/>
    <x v="0"/>
    <x v="1"/>
    <x v="4"/>
    <n v="36"/>
  </r>
  <r>
    <x v="4"/>
    <x v="37"/>
    <s v="Non Metropolitan Fire Authorities"/>
    <s v="E31000034"/>
    <x v="0"/>
    <x v="1"/>
    <x v="5"/>
    <n v="79"/>
  </r>
  <r>
    <x v="4"/>
    <x v="37"/>
    <s v="Non Metropolitan Fire Authorities"/>
    <s v="E31000034"/>
    <x v="0"/>
    <x v="1"/>
    <x v="6"/>
    <n v="298"/>
  </r>
  <r>
    <x v="4"/>
    <x v="37"/>
    <s v="Non Metropolitan Fire Authorities"/>
    <s v="E31000034"/>
    <x v="0"/>
    <x v="1"/>
    <x v="7"/>
    <n v="413"/>
  </r>
  <r>
    <x v="4"/>
    <x v="37"/>
    <s v="Non Metropolitan Fire Authorities"/>
    <s v="E31000034"/>
    <x v="1"/>
    <x v="1"/>
    <x v="2"/>
    <n v="0"/>
  </r>
  <r>
    <x v="4"/>
    <x v="37"/>
    <s v="Non Metropolitan Fire Authorities"/>
    <s v="E31000034"/>
    <x v="1"/>
    <x v="1"/>
    <x v="3"/>
    <n v="0"/>
  </r>
  <r>
    <x v="4"/>
    <x v="37"/>
    <s v="Non Metropolitan Fire Authorities"/>
    <s v="E31000034"/>
    <x v="1"/>
    <x v="1"/>
    <x v="4"/>
    <n v="0"/>
  </r>
  <r>
    <x v="4"/>
    <x v="37"/>
    <s v="Non Metropolitan Fire Authorities"/>
    <s v="E31000034"/>
    <x v="1"/>
    <x v="1"/>
    <x v="5"/>
    <n v="1"/>
  </r>
  <r>
    <x v="4"/>
    <x v="37"/>
    <s v="Non Metropolitan Fire Authorities"/>
    <s v="E31000034"/>
    <x v="1"/>
    <x v="1"/>
    <x v="6"/>
    <n v="21"/>
  </r>
  <r>
    <x v="4"/>
    <x v="37"/>
    <s v="Non Metropolitan Fire Authorities"/>
    <s v="E31000034"/>
    <x v="1"/>
    <x v="1"/>
    <x v="7"/>
    <n v="22"/>
  </r>
  <r>
    <x v="4"/>
    <x v="38"/>
    <s v="Non Metropolitan Fire Authorities"/>
    <s v="E31000035"/>
    <x v="0"/>
    <x v="0"/>
    <x v="0"/>
    <n v="3"/>
  </r>
  <r>
    <x v="4"/>
    <x v="38"/>
    <s v="Non Metropolitan Fire Authorities"/>
    <s v="E31000035"/>
    <x v="0"/>
    <x v="0"/>
    <x v="1"/>
    <n v="6"/>
  </r>
  <r>
    <x v="4"/>
    <x v="38"/>
    <s v="Non Metropolitan Fire Authorities"/>
    <s v="E31000035"/>
    <x v="0"/>
    <x v="0"/>
    <x v="2"/>
    <n v="7"/>
  </r>
  <r>
    <x v="4"/>
    <x v="38"/>
    <s v="Non Metropolitan Fire Authorities"/>
    <s v="E31000035"/>
    <x v="0"/>
    <x v="0"/>
    <x v="3"/>
    <n v="26"/>
  </r>
  <r>
    <x v="4"/>
    <x v="38"/>
    <s v="Non Metropolitan Fire Authorities"/>
    <s v="E31000035"/>
    <x v="0"/>
    <x v="0"/>
    <x v="4"/>
    <n v="82"/>
  </r>
  <r>
    <x v="4"/>
    <x v="38"/>
    <s v="Non Metropolitan Fire Authorities"/>
    <s v="E31000035"/>
    <x v="0"/>
    <x v="0"/>
    <x v="5"/>
    <n v="89"/>
  </r>
  <r>
    <x v="4"/>
    <x v="38"/>
    <s v="Non Metropolitan Fire Authorities"/>
    <s v="E31000035"/>
    <x v="0"/>
    <x v="0"/>
    <x v="6"/>
    <n v="317"/>
  </r>
  <r>
    <x v="4"/>
    <x v="38"/>
    <s v="Non Metropolitan Fire Authorities"/>
    <s v="E31000035"/>
    <x v="0"/>
    <x v="0"/>
    <x v="7"/>
    <n v="530"/>
  </r>
  <r>
    <x v="4"/>
    <x v="38"/>
    <s v="Non Metropolitan Fire Authorities"/>
    <s v="E31000035"/>
    <x v="1"/>
    <x v="0"/>
    <x v="0"/>
    <n v="0"/>
  </r>
  <r>
    <x v="4"/>
    <x v="38"/>
    <s v="Non Metropolitan Fire Authorities"/>
    <s v="E31000035"/>
    <x v="1"/>
    <x v="0"/>
    <x v="1"/>
    <n v="0"/>
  </r>
  <r>
    <x v="4"/>
    <x v="38"/>
    <s v="Non Metropolitan Fire Authorities"/>
    <s v="E31000035"/>
    <x v="1"/>
    <x v="0"/>
    <x v="2"/>
    <n v="0"/>
  </r>
  <r>
    <x v="4"/>
    <x v="38"/>
    <s v="Non Metropolitan Fire Authorities"/>
    <s v="E31000035"/>
    <x v="1"/>
    <x v="0"/>
    <x v="3"/>
    <n v="3"/>
  </r>
  <r>
    <x v="4"/>
    <x v="38"/>
    <s v="Non Metropolitan Fire Authorities"/>
    <s v="E31000035"/>
    <x v="1"/>
    <x v="0"/>
    <x v="4"/>
    <n v="3"/>
  </r>
  <r>
    <x v="4"/>
    <x v="38"/>
    <s v="Non Metropolitan Fire Authorities"/>
    <s v="E31000035"/>
    <x v="1"/>
    <x v="0"/>
    <x v="5"/>
    <n v="2"/>
  </r>
  <r>
    <x v="4"/>
    <x v="38"/>
    <s v="Non Metropolitan Fire Authorities"/>
    <s v="E31000035"/>
    <x v="1"/>
    <x v="0"/>
    <x v="6"/>
    <n v="15"/>
  </r>
  <r>
    <x v="4"/>
    <x v="38"/>
    <s v="Non Metropolitan Fire Authorities"/>
    <s v="E31000035"/>
    <x v="1"/>
    <x v="0"/>
    <x v="7"/>
    <n v="23"/>
  </r>
  <r>
    <x v="4"/>
    <x v="38"/>
    <s v="Non Metropolitan Fire Authorities"/>
    <s v="E31000035"/>
    <x v="0"/>
    <x v="1"/>
    <x v="2"/>
    <n v="0"/>
  </r>
  <r>
    <x v="4"/>
    <x v="38"/>
    <s v="Non Metropolitan Fire Authorities"/>
    <s v="E31000035"/>
    <x v="0"/>
    <x v="1"/>
    <x v="3"/>
    <n v="0"/>
  </r>
  <r>
    <x v="4"/>
    <x v="38"/>
    <s v="Non Metropolitan Fire Authorities"/>
    <s v="E31000035"/>
    <x v="0"/>
    <x v="1"/>
    <x v="4"/>
    <n v="4"/>
  </r>
  <r>
    <x v="4"/>
    <x v="38"/>
    <s v="Non Metropolitan Fire Authorities"/>
    <s v="E31000035"/>
    <x v="0"/>
    <x v="1"/>
    <x v="5"/>
    <n v="16"/>
  </r>
  <r>
    <x v="4"/>
    <x v="38"/>
    <s v="Non Metropolitan Fire Authorities"/>
    <s v="E31000035"/>
    <x v="0"/>
    <x v="1"/>
    <x v="6"/>
    <n v="76"/>
  </r>
  <r>
    <x v="4"/>
    <x v="38"/>
    <s v="Non Metropolitan Fire Authorities"/>
    <s v="E31000035"/>
    <x v="0"/>
    <x v="1"/>
    <x v="7"/>
    <n v="96"/>
  </r>
  <r>
    <x v="4"/>
    <x v="38"/>
    <s v="Non Metropolitan Fire Authorities"/>
    <s v="E31000035"/>
    <x v="1"/>
    <x v="1"/>
    <x v="2"/>
    <n v="0"/>
  </r>
  <r>
    <x v="4"/>
    <x v="38"/>
    <s v="Non Metropolitan Fire Authorities"/>
    <s v="E31000035"/>
    <x v="1"/>
    <x v="1"/>
    <x v="3"/>
    <n v="0"/>
  </r>
  <r>
    <x v="4"/>
    <x v="38"/>
    <s v="Non Metropolitan Fire Authorities"/>
    <s v="E31000035"/>
    <x v="1"/>
    <x v="1"/>
    <x v="4"/>
    <n v="0"/>
  </r>
  <r>
    <x v="4"/>
    <x v="38"/>
    <s v="Non Metropolitan Fire Authorities"/>
    <s v="E31000035"/>
    <x v="1"/>
    <x v="1"/>
    <x v="5"/>
    <n v="0"/>
  </r>
  <r>
    <x v="4"/>
    <x v="38"/>
    <s v="Non Metropolitan Fire Authorities"/>
    <s v="E31000035"/>
    <x v="1"/>
    <x v="1"/>
    <x v="6"/>
    <n v="4"/>
  </r>
  <r>
    <x v="4"/>
    <x v="38"/>
    <s v="Non Metropolitan Fire Authorities"/>
    <s v="E31000035"/>
    <x v="1"/>
    <x v="1"/>
    <x v="7"/>
    <n v="4"/>
  </r>
  <r>
    <x v="4"/>
    <x v="39"/>
    <s v="Metropolitan Fire Authorities"/>
    <s v="E31000043"/>
    <x v="0"/>
    <x v="0"/>
    <x v="0"/>
    <n v="3"/>
  </r>
  <r>
    <x v="4"/>
    <x v="39"/>
    <s v="Metropolitan Fire Authorities"/>
    <s v="E31000043"/>
    <x v="0"/>
    <x v="0"/>
    <x v="1"/>
    <n v="3"/>
  </r>
  <r>
    <x v="4"/>
    <x v="39"/>
    <s v="Metropolitan Fire Authorities"/>
    <s v="E31000043"/>
    <x v="0"/>
    <x v="0"/>
    <x v="2"/>
    <n v="23"/>
  </r>
  <r>
    <x v="4"/>
    <x v="39"/>
    <s v="Metropolitan Fire Authorities"/>
    <s v="E31000043"/>
    <x v="0"/>
    <x v="0"/>
    <x v="3"/>
    <n v="17"/>
  </r>
  <r>
    <x v="4"/>
    <x v="39"/>
    <s v="Metropolitan Fire Authorities"/>
    <s v="E31000043"/>
    <x v="0"/>
    <x v="0"/>
    <x v="4"/>
    <n v="116"/>
  </r>
  <r>
    <x v="4"/>
    <x v="39"/>
    <s v="Metropolitan Fire Authorities"/>
    <s v="E31000043"/>
    <x v="0"/>
    <x v="0"/>
    <x v="5"/>
    <n v="97"/>
  </r>
  <r>
    <x v="4"/>
    <x v="39"/>
    <s v="Metropolitan Fire Authorities"/>
    <s v="E31000043"/>
    <x v="0"/>
    <x v="0"/>
    <x v="6"/>
    <n v="383"/>
  </r>
  <r>
    <x v="4"/>
    <x v="39"/>
    <s v="Metropolitan Fire Authorities"/>
    <s v="E31000043"/>
    <x v="0"/>
    <x v="0"/>
    <x v="7"/>
    <n v="642"/>
  </r>
  <r>
    <x v="4"/>
    <x v="39"/>
    <s v="Metropolitan Fire Authorities"/>
    <s v="E31000043"/>
    <x v="1"/>
    <x v="0"/>
    <x v="0"/>
    <n v="1"/>
  </r>
  <r>
    <x v="4"/>
    <x v="39"/>
    <s v="Metropolitan Fire Authorities"/>
    <s v="E31000043"/>
    <x v="1"/>
    <x v="0"/>
    <x v="1"/>
    <n v="1"/>
  </r>
  <r>
    <x v="4"/>
    <x v="39"/>
    <s v="Metropolitan Fire Authorities"/>
    <s v="E31000043"/>
    <x v="1"/>
    <x v="0"/>
    <x v="2"/>
    <n v="0"/>
  </r>
  <r>
    <x v="4"/>
    <x v="39"/>
    <s v="Metropolitan Fire Authorities"/>
    <s v="E31000043"/>
    <x v="1"/>
    <x v="0"/>
    <x v="3"/>
    <n v="2"/>
  </r>
  <r>
    <x v="4"/>
    <x v="39"/>
    <s v="Metropolitan Fire Authorities"/>
    <s v="E31000043"/>
    <x v="1"/>
    <x v="0"/>
    <x v="4"/>
    <n v="13"/>
  </r>
  <r>
    <x v="4"/>
    <x v="39"/>
    <s v="Metropolitan Fire Authorities"/>
    <s v="E31000043"/>
    <x v="1"/>
    <x v="0"/>
    <x v="5"/>
    <n v="5"/>
  </r>
  <r>
    <x v="4"/>
    <x v="39"/>
    <s v="Metropolitan Fire Authorities"/>
    <s v="E31000043"/>
    <x v="1"/>
    <x v="0"/>
    <x v="6"/>
    <n v="24.375"/>
  </r>
  <r>
    <x v="4"/>
    <x v="39"/>
    <s v="Metropolitan Fire Authorities"/>
    <s v="E31000043"/>
    <x v="1"/>
    <x v="0"/>
    <x v="7"/>
    <n v="46.375"/>
  </r>
  <r>
    <x v="4"/>
    <x v="39"/>
    <s v="Metropolitan Fire Authorities"/>
    <s v="E31000043"/>
    <x v="0"/>
    <x v="1"/>
    <x v="2"/>
    <n v="0"/>
  </r>
  <r>
    <x v="4"/>
    <x v="39"/>
    <s v="Metropolitan Fire Authorities"/>
    <s v="E31000043"/>
    <x v="0"/>
    <x v="1"/>
    <x v="3"/>
    <n v="0"/>
  </r>
  <r>
    <x v="4"/>
    <x v="39"/>
    <s v="Metropolitan Fire Authorities"/>
    <s v="E31000043"/>
    <x v="0"/>
    <x v="1"/>
    <x v="4"/>
    <n v="1"/>
  </r>
  <r>
    <x v="4"/>
    <x v="39"/>
    <s v="Metropolitan Fire Authorities"/>
    <s v="E31000043"/>
    <x v="0"/>
    <x v="1"/>
    <x v="5"/>
    <n v="2"/>
  </r>
  <r>
    <x v="4"/>
    <x v="39"/>
    <s v="Metropolitan Fire Authorities"/>
    <s v="E31000043"/>
    <x v="0"/>
    <x v="1"/>
    <x v="6"/>
    <n v="9"/>
  </r>
  <r>
    <x v="4"/>
    <x v="39"/>
    <s v="Metropolitan Fire Authorities"/>
    <s v="E31000043"/>
    <x v="0"/>
    <x v="1"/>
    <x v="7"/>
    <n v="12"/>
  </r>
  <r>
    <x v="4"/>
    <x v="39"/>
    <s v="Metropolitan Fire Authorities"/>
    <s v="E31000043"/>
    <x v="1"/>
    <x v="1"/>
    <x v="2"/>
    <n v="0"/>
  </r>
  <r>
    <x v="4"/>
    <x v="39"/>
    <s v="Metropolitan Fire Authorities"/>
    <s v="E31000043"/>
    <x v="1"/>
    <x v="1"/>
    <x v="3"/>
    <n v="0"/>
  </r>
  <r>
    <x v="4"/>
    <x v="39"/>
    <s v="Metropolitan Fire Authorities"/>
    <s v="E31000043"/>
    <x v="1"/>
    <x v="1"/>
    <x v="4"/>
    <n v="0"/>
  </r>
  <r>
    <x v="4"/>
    <x v="39"/>
    <s v="Metropolitan Fire Authorities"/>
    <s v="E31000043"/>
    <x v="1"/>
    <x v="1"/>
    <x v="5"/>
    <n v="0"/>
  </r>
  <r>
    <x v="4"/>
    <x v="39"/>
    <s v="Metropolitan Fire Authorities"/>
    <s v="E31000043"/>
    <x v="1"/>
    <x v="1"/>
    <x v="6"/>
    <n v="0"/>
  </r>
  <r>
    <x v="4"/>
    <x v="39"/>
    <s v="Metropolitan Fire Authorities"/>
    <s v="E31000043"/>
    <x v="1"/>
    <x v="1"/>
    <x v="7"/>
    <n v="0"/>
  </r>
  <r>
    <x v="4"/>
    <x v="40"/>
    <s v="Non Metropolitan Fire Authorities"/>
    <s v="E31000036"/>
    <x v="0"/>
    <x v="0"/>
    <x v="0"/>
    <n v="3"/>
  </r>
  <r>
    <x v="4"/>
    <x v="40"/>
    <s v="Non Metropolitan Fire Authorities"/>
    <s v="E31000036"/>
    <x v="0"/>
    <x v="0"/>
    <x v="1"/>
    <n v="0"/>
  </r>
  <r>
    <x v="4"/>
    <x v="40"/>
    <s v="Non Metropolitan Fire Authorities"/>
    <s v="E31000036"/>
    <x v="0"/>
    <x v="0"/>
    <x v="2"/>
    <n v="6"/>
  </r>
  <r>
    <x v="4"/>
    <x v="40"/>
    <s v="Non Metropolitan Fire Authorities"/>
    <s v="E31000036"/>
    <x v="0"/>
    <x v="0"/>
    <x v="3"/>
    <n v="14"/>
  </r>
  <r>
    <x v="4"/>
    <x v="40"/>
    <s v="Non Metropolitan Fire Authorities"/>
    <s v="E31000036"/>
    <x v="0"/>
    <x v="0"/>
    <x v="4"/>
    <n v="41"/>
  </r>
  <r>
    <x v="4"/>
    <x v="40"/>
    <s v="Non Metropolitan Fire Authorities"/>
    <s v="E31000036"/>
    <x v="0"/>
    <x v="0"/>
    <x v="5"/>
    <n v="50"/>
  </r>
  <r>
    <x v="4"/>
    <x v="40"/>
    <s v="Non Metropolitan Fire Authorities"/>
    <s v="E31000036"/>
    <x v="0"/>
    <x v="0"/>
    <x v="6"/>
    <n v="123"/>
  </r>
  <r>
    <x v="4"/>
    <x v="40"/>
    <s v="Non Metropolitan Fire Authorities"/>
    <s v="E31000036"/>
    <x v="0"/>
    <x v="0"/>
    <x v="7"/>
    <n v="237"/>
  </r>
  <r>
    <x v="4"/>
    <x v="40"/>
    <s v="Non Metropolitan Fire Authorities"/>
    <s v="E31000036"/>
    <x v="1"/>
    <x v="0"/>
    <x v="0"/>
    <n v="0"/>
  </r>
  <r>
    <x v="4"/>
    <x v="40"/>
    <s v="Non Metropolitan Fire Authorities"/>
    <s v="E31000036"/>
    <x v="1"/>
    <x v="0"/>
    <x v="1"/>
    <n v="0"/>
  </r>
  <r>
    <x v="4"/>
    <x v="40"/>
    <s v="Non Metropolitan Fire Authorities"/>
    <s v="E31000036"/>
    <x v="1"/>
    <x v="0"/>
    <x v="2"/>
    <n v="0"/>
  </r>
  <r>
    <x v="4"/>
    <x v="40"/>
    <s v="Non Metropolitan Fire Authorities"/>
    <s v="E31000036"/>
    <x v="1"/>
    <x v="0"/>
    <x v="3"/>
    <n v="0"/>
  </r>
  <r>
    <x v="4"/>
    <x v="40"/>
    <s v="Non Metropolitan Fire Authorities"/>
    <s v="E31000036"/>
    <x v="1"/>
    <x v="0"/>
    <x v="4"/>
    <n v="1"/>
  </r>
  <r>
    <x v="4"/>
    <x v="40"/>
    <s v="Non Metropolitan Fire Authorities"/>
    <s v="E31000036"/>
    <x v="1"/>
    <x v="0"/>
    <x v="5"/>
    <n v="2"/>
  </r>
  <r>
    <x v="4"/>
    <x v="40"/>
    <s v="Non Metropolitan Fire Authorities"/>
    <s v="E31000036"/>
    <x v="1"/>
    <x v="0"/>
    <x v="6"/>
    <n v="11"/>
  </r>
  <r>
    <x v="4"/>
    <x v="40"/>
    <s v="Non Metropolitan Fire Authorities"/>
    <s v="E31000036"/>
    <x v="1"/>
    <x v="0"/>
    <x v="7"/>
    <n v="14"/>
  </r>
  <r>
    <x v="4"/>
    <x v="40"/>
    <s v="Non Metropolitan Fire Authorities"/>
    <s v="E31000036"/>
    <x v="0"/>
    <x v="1"/>
    <x v="2"/>
    <n v="0"/>
  </r>
  <r>
    <x v="4"/>
    <x v="40"/>
    <s v="Non Metropolitan Fire Authorities"/>
    <s v="E31000036"/>
    <x v="0"/>
    <x v="1"/>
    <x v="3"/>
    <n v="0"/>
  </r>
  <r>
    <x v="4"/>
    <x v="40"/>
    <s v="Non Metropolitan Fire Authorities"/>
    <s v="E31000036"/>
    <x v="0"/>
    <x v="1"/>
    <x v="4"/>
    <n v="8"/>
  </r>
  <r>
    <x v="4"/>
    <x v="40"/>
    <s v="Non Metropolitan Fire Authorities"/>
    <s v="E31000036"/>
    <x v="0"/>
    <x v="1"/>
    <x v="5"/>
    <n v="22"/>
  </r>
  <r>
    <x v="4"/>
    <x v="40"/>
    <s v="Non Metropolitan Fire Authorities"/>
    <s v="E31000036"/>
    <x v="0"/>
    <x v="1"/>
    <x v="6"/>
    <n v="91"/>
  </r>
  <r>
    <x v="4"/>
    <x v="40"/>
    <s v="Non Metropolitan Fire Authorities"/>
    <s v="E31000036"/>
    <x v="0"/>
    <x v="1"/>
    <x v="7"/>
    <n v="121"/>
  </r>
  <r>
    <x v="4"/>
    <x v="40"/>
    <s v="Non Metropolitan Fire Authorities"/>
    <s v="E31000036"/>
    <x v="1"/>
    <x v="1"/>
    <x v="2"/>
    <n v="0"/>
  </r>
  <r>
    <x v="4"/>
    <x v="40"/>
    <s v="Non Metropolitan Fire Authorities"/>
    <s v="E31000036"/>
    <x v="1"/>
    <x v="1"/>
    <x v="3"/>
    <n v="0"/>
  </r>
  <r>
    <x v="4"/>
    <x v="40"/>
    <s v="Non Metropolitan Fire Authorities"/>
    <s v="E31000036"/>
    <x v="1"/>
    <x v="1"/>
    <x v="4"/>
    <n v="1"/>
  </r>
  <r>
    <x v="4"/>
    <x v="40"/>
    <s v="Non Metropolitan Fire Authorities"/>
    <s v="E31000036"/>
    <x v="1"/>
    <x v="1"/>
    <x v="5"/>
    <n v="1"/>
  </r>
  <r>
    <x v="4"/>
    <x v="40"/>
    <s v="Non Metropolitan Fire Authorities"/>
    <s v="E31000036"/>
    <x v="1"/>
    <x v="1"/>
    <x v="6"/>
    <n v="3"/>
  </r>
  <r>
    <x v="4"/>
    <x v="40"/>
    <s v="Non Metropolitan Fire Authorities"/>
    <s v="E31000036"/>
    <x v="1"/>
    <x v="1"/>
    <x v="7"/>
    <n v="5"/>
  </r>
  <r>
    <x v="4"/>
    <x v="41"/>
    <s v="Metropolitan Fire Authorities"/>
    <s v="E31000044"/>
    <x v="0"/>
    <x v="0"/>
    <x v="0"/>
    <n v="3"/>
  </r>
  <r>
    <x v="4"/>
    <x v="41"/>
    <s v="Metropolitan Fire Authorities"/>
    <s v="E31000044"/>
    <x v="0"/>
    <x v="0"/>
    <x v="1"/>
    <n v="5"/>
  </r>
  <r>
    <x v="4"/>
    <x v="41"/>
    <s v="Metropolitan Fire Authorities"/>
    <s v="E31000044"/>
    <x v="0"/>
    <x v="0"/>
    <x v="2"/>
    <n v="15"/>
  </r>
  <r>
    <x v="4"/>
    <x v="41"/>
    <s v="Metropolitan Fire Authorities"/>
    <s v="E31000044"/>
    <x v="0"/>
    <x v="0"/>
    <x v="3"/>
    <n v="39"/>
  </r>
  <r>
    <x v="4"/>
    <x v="41"/>
    <s v="Metropolitan Fire Authorities"/>
    <s v="E31000044"/>
    <x v="0"/>
    <x v="0"/>
    <x v="4"/>
    <n v="237"/>
  </r>
  <r>
    <x v="4"/>
    <x v="41"/>
    <s v="Metropolitan Fire Authorities"/>
    <s v="E31000044"/>
    <x v="0"/>
    <x v="0"/>
    <x v="5"/>
    <n v="235"/>
  </r>
  <r>
    <x v="4"/>
    <x v="41"/>
    <s v="Metropolitan Fire Authorities"/>
    <s v="E31000044"/>
    <x v="0"/>
    <x v="0"/>
    <x v="6"/>
    <n v="962"/>
  </r>
  <r>
    <x v="4"/>
    <x v="41"/>
    <s v="Metropolitan Fire Authorities"/>
    <s v="E31000044"/>
    <x v="0"/>
    <x v="0"/>
    <x v="7"/>
    <n v="1496"/>
  </r>
  <r>
    <x v="4"/>
    <x v="41"/>
    <s v="Metropolitan Fire Authorities"/>
    <s v="E31000044"/>
    <x v="1"/>
    <x v="0"/>
    <x v="0"/>
    <n v="0"/>
  </r>
  <r>
    <x v="4"/>
    <x v="41"/>
    <s v="Metropolitan Fire Authorities"/>
    <s v="E31000044"/>
    <x v="1"/>
    <x v="0"/>
    <x v="1"/>
    <n v="1"/>
  </r>
  <r>
    <x v="4"/>
    <x v="41"/>
    <s v="Metropolitan Fire Authorities"/>
    <s v="E31000044"/>
    <x v="1"/>
    <x v="0"/>
    <x v="2"/>
    <n v="0"/>
  </r>
  <r>
    <x v="4"/>
    <x v="41"/>
    <s v="Metropolitan Fire Authorities"/>
    <s v="E31000044"/>
    <x v="1"/>
    <x v="0"/>
    <x v="3"/>
    <n v="2"/>
  </r>
  <r>
    <x v="4"/>
    <x v="41"/>
    <s v="Metropolitan Fire Authorities"/>
    <s v="E31000044"/>
    <x v="1"/>
    <x v="0"/>
    <x v="4"/>
    <n v="7"/>
  </r>
  <r>
    <x v="4"/>
    <x v="41"/>
    <s v="Metropolitan Fire Authorities"/>
    <s v="E31000044"/>
    <x v="1"/>
    <x v="0"/>
    <x v="5"/>
    <n v="5"/>
  </r>
  <r>
    <x v="4"/>
    <x v="41"/>
    <s v="Metropolitan Fire Authorities"/>
    <s v="E31000044"/>
    <x v="1"/>
    <x v="0"/>
    <x v="6"/>
    <n v="64"/>
  </r>
  <r>
    <x v="4"/>
    <x v="41"/>
    <s v="Metropolitan Fire Authorities"/>
    <s v="E31000044"/>
    <x v="1"/>
    <x v="0"/>
    <x v="7"/>
    <n v="79"/>
  </r>
  <r>
    <x v="4"/>
    <x v="41"/>
    <s v="Metropolitan Fire Authorities"/>
    <s v="E31000044"/>
    <x v="0"/>
    <x v="1"/>
    <x v="2"/>
    <n v="0"/>
  </r>
  <r>
    <x v="4"/>
    <x v="41"/>
    <s v="Metropolitan Fire Authorities"/>
    <s v="E31000044"/>
    <x v="0"/>
    <x v="1"/>
    <x v="3"/>
    <n v="0"/>
  </r>
  <r>
    <x v="4"/>
    <x v="41"/>
    <s v="Metropolitan Fire Authorities"/>
    <s v="E31000044"/>
    <x v="0"/>
    <x v="1"/>
    <x v="4"/>
    <n v="1"/>
  </r>
  <r>
    <x v="4"/>
    <x v="41"/>
    <s v="Metropolitan Fire Authorities"/>
    <s v="E31000044"/>
    <x v="0"/>
    <x v="1"/>
    <x v="5"/>
    <n v="0"/>
  </r>
  <r>
    <x v="4"/>
    <x v="41"/>
    <s v="Metropolitan Fire Authorities"/>
    <s v="E31000044"/>
    <x v="0"/>
    <x v="1"/>
    <x v="6"/>
    <n v="0"/>
  </r>
  <r>
    <x v="4"/>
    <x v="41"/>
    <s v="Metropolitan Fire Authorities"/>
    <s v="E31000044"/>
    <x v="0"/>
    <x v="1"/>
    <x v="7"/>
    <n v="1"/>
  </r>
  <r>
    <x v="4"/>
    <x v="41"/>
    <s v="Metropolitan Fire Authorities"/>
    <s v="E31000044"/>
    <x v="1"/>
    <x v="1"/>
    <x v="2"/>
    <n v="0"/>
  </r>
  <r>
    <x v="4"/>
    <x v="41"/>
    <s v="Metropolitan Fire Authorities"/>
    <s v="E31000044"/>
    <x v="1"/>
    <x v="1"/>
    <x v="3"/>
    <n v="0"/>
  </r>
  <r>
    <x v="4"/>
    <x v="41"/>
    <s v="Metropolitan Fire Authorities"/>
    <s v="E31000044"/>
    <x v="1"/>
    <x v="1"/>
    <x v="4"/>
    <n v="4"/>
  </r>
  <r>
    <x v="4"/>
    <x v="41"/>
    <s v="Metropolitan Fire Authorities"/>
    <s v="E31000044"/>
    <x v="1"/>
    <x v="1"/>
    <x v="5"/>
    <n v="1"/>
  </r>
  <r>
    <x v="4"/>
    <x v="41"/>
    <s v="Metropolitan Fire Authorities"/>
    <s v="E31000044"/>
    <x v="1"/>
    <x v="1"/>
    <x v="6"/>
    <n v="0"/>
  </r>
  <r>
    <x v="4"/>
    <x v="41"/>
    <s v="Metropolitan Fire Authorities"/>
    <s v="E31000044"/>
    <x v="1"/>
    <x v="1"/>
    <x v="7"/>
    <n v="5"/>
  </r>
  <r>
    <x v="4"/>
    <x v="42"/>
    <s v="Non Metropolitan Fire Authorities"/>
    <s v="E31000037"/>
    <x v="0"/>
    <x v="0"/>
    <x v="0"/>
    <n v="3"/>
  </r>
  <r>
    <x v="4"/>
    <x v="42"/>
    <s v="Non Metropolitan Fire Authorities"/>
    <s v="E31000037"/>
    <x v="0"/>
    <x v="0"/>
    <x v="1"/>
    <n v="3"/>
  </r>
  <r>
    <x v="4"/>
    <x v="42"/>
    <s v="Non Metropolitan Fire Authorities"/>
    <s v="E31000037"/>
    <x v="0"/>
    <x v="0"/>
    <x v="2"/>
    <n v="5"/>
  </r>
  <r>
    <x v="4"/>
    <x v="42"/>
    <s v="Non Metropolitan Fire Authorities"/>
    <s v="E31000037"/>
    <x v="0"/>
    <x v="0"/>
    <x v="3"/>
    <n v="22"/>
  </r>
  <r>
    <x v="4"/>
    <x v="42"/>
    <s v="Non Metropolitan Fire Authorities"/>
    <s v="E31000037"/>
    <x v="0"/>
    <x v="0"/>
    <x v="4"/>
    <n v="45"/>
  </r>
  <r>
    <x v="4"/>
    <x v="42"/>
    <s v="Non Metropolitan Fire Authorities"/>
    <s v="E31000037"/>
    <x v="0"/>
    <x v="0"/>
    <x v="5"/>
    <n v="48"/>
  </r>
  <r>
    <x v="4"/>
    <x v="42"/>
    <s v="Non Metropolitan Fire Authorities"/>
    <s v="E31000037"/>
    <x v="0"/>
    <x v="0"/>
    <x v="6"/>
    <n v="182"/>
  </r>
  <r>
    <x v="4"/>
    <x v="42"/>
    <s v="Non Metropolitan Fire Authorities"/>
    <s v="E31000037"/>
    <x v="0"/>
    <x v="0"/>
    <x v="7"/>
    <n v="308"/>
  </r>
  <r>
    <x v="4"/>
    <x v="42"/>
    <s v="Non Metropolitan Fire Authorities"/>
    <s v="E31000037"/>
    <x v="1"/>
    <x v="0"/>
    <x v="0"/>
    <n v="0"/>
  </r>
  <r>
    <x v="4"/>
    <x v="42"/>
    <s v="Non Metropolitan Fire Authorities"/>
    <s v="E31000037"/>
    <x v="1"/>
    <x v="0"/>
    <x v="1"/>
    <n v="0"/>
  </r>
  <r>
    <x v="4"/>
    <x v="42"/>
    <s v="Non Metropolitan Fire Authorities"/>
    <s v="E31000037"/>
    <x v="1"/>
    <x v="0"/>
    <x v="2"/>
    <n v="1"/>
  </r>
  <r>
    <x v="4"/>
    <x v="42"/>
    <s v="Non Metropolitan Fire Authorities"/>
    <s v="E31000037"/>
    <x v="1"/>
    <x v="0"/>
    <x v="3"/>
    <n v="0"/>
  </r>
  <r>
    <x v="4"/>
    <x v="42"/>
    <s v="Non Metropolitan Fire Authorities"/>
    <s v="E31000037"/>
    <x v="1"/>
    <x v="0"/>
    <x v="4"/>
    <n v="1"/>
  </r>
  <r>
    <x v="4"/>
    <x v="42"/>
    <s v="Non Metropolitan Fire Authorities"/>
    <s v="E31000037"/>
    <x v="1"/>
    <x v="0"/>
    <x v="5"/>
    <n v="6"/>
  </r>
  <r>
    <x v="4"/>
    <x v="42"/>
    <s v="Non Metropolitan Fire Authorities"/>
    <s v="E31000037"/>
    <x v="1"/>
    <x v="0"/>
    <x v="6"/>
    <n v="11"/>
  </r>
  <r>
    <x v="4"/>
    <x v="42"/>
    <s v="Non Metropolitan Fire Authorities"/>
    <s v="E31000037"/>
    <x v="1"/>
    <x v="0"/>
    <x v="7"/>
    <n v="19"/>
  </r>
  <r>
    <x v="4"/>
    <x v="42"/>
    <s v="Non Metropolitan Fire Authorities"/>
    <s v="E31000037"/>
    <x v="0"/>
    <x v="1"/>
    <x v="2"/>
    <n v="0"/>
  </r>
  <r>
    <x v="4"/>
    <x v="42"/>
    <s v="Non Metropolitan Fire Authorities"/>
    <s v="E31000037"/>
    <x v="0"/>
    <x v="1"/>
    <x v="3"/>
    <n v="0"/>
  </r>
  <r>
    <x v="4"/>
    <x v="42"/>
    <s v="Non Metropolitan Fire Authorities"/>
    <s v="E31000037"/>
    <x v="0"/>
    <x v="1"/>
    <x v="4"/>
    <n v="18"/>
  </r>
  <r>
    <x v="4"/>
    <x v="42"/>
    <s v="Non Metropolitan Fire Authorities"/>
    <s v="E31000037"/>
    <x v="0"/>
    <x v="1"/>
    <x v="5"/>
    <n v="75"/>
  </r>
  <r>
    <x v="4"/>
    <x v="42"/>
    <s v="Non Metropolitan Fire Authorities"/>
    <s v="E31000037"/>
    <x v="0"/>
    <x v="1"/>
    <x v="6"/>
    <n v="196"/>
  </r>
  <r>
    <x v="4"/>
    <x v="42"/>
    <s v="Non Metropolitan Fire Authorities"/>
    <s v="E31000037"/>
    <x v="0"/>
    <x v="1"/>
    <x v="7"/>
    <n v="289"/>
  </r>
  <r>
    <x v="4"/>
    <x v="42"/>
    <s v="Non Metropolitan Fire Authorities"/>
    <s v="E31000037"/>
    <x v="1"/>
    <x v="1"/>
    <x v="2"/>
    <n v="0"/>
  </r>
  <r>
    <x v="4"/>
    <x v="42"/>
    <s v="Non Metropolitan Fire Authorities"/>
    <s v="E31000037"/>
    <x v="1"/>
    <x v="1"/>
    <x v="3"/>
    <n v="0"/>
  </r>
  <r>
    <x v="4"/>
    <x v="42"/>
    <s v="Non Metropolitan Fire Authorities"/>
    <s v="E31000037"/>
    <x v="1"/>
    <x v="1"/>
    <x v="4"/>
    <n v="0"/>
  </r>
  <r>
    <x v="4"/>
    <x v="42"/>
    <s v="Non Metropolitan Fire Authorities"/>
    <s v="E31000037"/>
    <x v="1"/>
    <x v="1"/>
    <x v="5"/>
    <n v="0"/>
  </r>
  <r>
    <x v="4"/>
    <x v="42"/>
    <s v="Non Metropolitan Fire Authorities"/>
    <s v="E31000037"/>
    <x v="1"/>
    <x v="1"/>
    <x v="6"/>
    <n v="6"/>
  </r>
  <r>
    <x v="4"/>
    <x v="42"/>
    <s v="Non Metropolitan Fire Authorities"/>
    <s v="E31000037"/>
    <x v="1"/>
    <x v="1"/>
    <x v="7"/>
    <n v="6"/>
  </r>
  <r>
    <x v="4"/>
    <x v="43"/>
    <s v="Metropolitan Fire Authorities"/>
    <s v="E31000045"/>
    <x v="0"/>
    <x v="0"/>
    <x v="0"/>
    <n v="4"/>
  </r>
  <r>
    <x v="4"/>
    <x v="43"/>
    <s v="Metropolitan Fire Authorities"/>
    <s v="E31000045"/>
    <x v="0"/>
    <x v="0"/>
    <x v="1"/>
    <n v="4"/>
  </r>
  <r>
    <x v="4"/>
    <x v="43"/>
    <s v="Metropolitan Fire Authorities"/>
    <s v="E31000045"/>
    <x v="0"/>
    <x v="0"/>
    <x v="2"/>
    <n v="13"/>
  </r>
  <r>
    <x v="4"/>
    <x v="43"/>
    <s v="Metropolitan Fire Authorities"/>
    <s v="E31000045"/>
    <x v="0"/>
    <x v="0"/>
    <x v="3"/>
    <n v="57"/>
  </r>
  <r>
    <x v="4"/>
    <x v="43"/>
    <s v="Metropolitan Fire Authorities"/>
    <s v="E31000045"/>
    <x v="0"/>
    <x v="0"/>
    <x v="4"/>
    <n v="176"/>
  </r>
  <r>
    <x v="4"/>
    <x v="43"/>
    <s v="Metropolitan Fire Authorities"/>
    <s v="E31000045"/>
    <x v="0"/>
    <x v="0"/>
    <x v="5"/>
    <n v="187"/>
  </r>
  <r>
    <x v="4"/>
    <x v="43"/>
    <s v="Metropolitan Fire Authorities"/>
    <s v="E31000045"/>
    <x v="0"/>
    <x v="0"/>
    <x v="6"/>
    <n v="661"/>
  </r>
  <r>
    <x v="4"/>
    <x v="43"/>
    <s v="Metropolitan Fire Authorities"/>
    <s v="E31000045"/>
    <x v="0"/>
    <x v="0"/>
    <x v="7"/>
    <n v="1102"/>
  </r>
  <r>
    <x v="4"/>
    <x v="43"/>
    <s v="Metropolitan Fire Authorities"/>
    <s v="E31000045"/>
    <x v="1"/>
    <x v="0"/>
    <x v="0"/>
    <n v="0"/>
  </r>
  <r>
    <x v="4"/>
    <x v="43"/>
    <s v="Metropolitan Fire Authorities"/>
    <s v="E31000045"/>
    <x v="1"/>
    <x v="0"/>
    <x v="1"/>
    <n v="0"/>
  </r>
  <r>
    <x v="4"/>
    <x v="43"/>
    <s v="Metropolitan Fire Authorities"/>
    <s v="E31000045"/>
    <x v="1"/>
    <x v="0"/>
    <x v="2"/>
    <n v="0"/>
  </r>
  <r>
    <x v="4"/>
    <x v="43"/>
    <s v="Metropolitan Fire Authorities"/>
    <s v="E31000045"/>
    <x v="1"/>
    <x v="0"/>
    <x v="3"/>
    <n v="1"/>
  </r>
  <r>
    <x v="4"/>
    <x v="43"/>
    <s v="Metropolitan Fire Authorities"/>
    <s v="E31000045"/>
    <x v="1"/>
    <x v="0"/>
    <x v="4"/>
    <n v="7"/>
  </r>
  <r>
    <x v="4"/>
    <x v="43"/>
    <s v="Metropolitan Fire Authorities"/>
    <s v="E31000045"/>
    <x v="1"/>
    <x v="0"/>
    <x v="5"/>
    <n v="7"/>
  </r>
  <r>
    <x v="4"/>
    <x v="43"/>
    <s v="Metropolitan Fire Authorities"/>
    <s v="E31000045"/>
    <x v="1"/>
    <x v="0"/>
    <x v="6"/>
    <n v="30"/>
  </r>
  <r>
    <x v="4"/>
    <x v="43"/>
    <s v="Metropolitan Fire Authorities"/>
    <s v="E31000045"/>
    <x v="1"/>
    <x v="0"/>
    <x v="7"/>
    <n v="45"/>
  </r>
  <r>
    <x v="4"/>
    <x v="43"/>
    <s v="Metropolitan Fire Authorities"/>
    <s v="E31000045"/>
    <x v="0"/>
    <x v="1"/>
    <x v="2"/>
    <n v="0"/>
  </r>
  <r>
    <x v="4"/>
    <x v="43"/>
    <s v="Metropolitan Fire Authorities"/>
    <s v="E31000045"/>
    <x v="0"/>
    <x v="1"/>
    <x v="3"/>
    <n v="0"/>
  </r>
  <r>
    <x v="4"/>
    <x v="43"/>
    <s v="Metropolitan Fire Authorities"/>
    <s v="E31000045"/>
    <x v="0"/>
    <x v="1"/>
    <x v="4"/>
    <n v="10"/>
  </r>
  <r>
    <x v="4"/>
    <x v="43"/>
    <s v="Metropolitan Fire Authorities"/>
    <s v="E31000045"/>
    <x v="0"/>
    <x v="1"/>
    <x v="5"/>
    <n v="24"/>
  </r>
  <r>
    <x v="4"/>
    <x v="43"/>
    <s v="Metropolitan Fire Authorities"/>
    <s v="E31000045"/>
    <x v="0"/>
    <x v="1"/>
    <x v="6"/>
    <n v="101"/>
  </r>
  <r>
    <x v="4"/>
    <x v="43"/>
    <s v="Metropolitan Fire Authorities"/>
    <s v="E31000045"/>
    <x v="0"/>
    <x v="1"/>
    <x v="7"/>
    <n v="135"/>
  </r>
  <r>
    <x v="4"/>
    <x v="43"/>
    <s v="Metropolitan Fire Authorities"/>
    <s v="E31000045"/>
    <x v="1"/>
    <x v="1"/>
    <x v="2"/>
    <n v="0"/>
  </r>
  <r>
    <x v="4"/>
    <x v="43"/>
    <s v="Metropolitan Fire Authorities"/>
    <s v="E31000045"/>
    <x v="1"/>
    <x v="1"/>
    <x v="3"/>
    <n v="0"/>
  </r>
  <r>
    <x v="4"/>
    <x v="43"/>
    <s v="Metropolitan Fire Authorities"/>
    <s v="E31000045"/>
    <x v="1"/>
    <x v="1"/>
    <x v="4"/>
    <n v="0"/>
  </r>
  <r>
    <x v="4"/>
    <x v="43"/>
    <s v="Metropolitan Fire Authorities"/>
    <s v="E31000045"/>
    <x v="1"/>
    <x v="1"/>
    <x v="5"/>
    <n v="0"/>
  </r>
  <r>
    <x v="4"/>
    <x v="43"/>
    <s v="Metropolitan Fire Authorities"/>
    <s v="E31000045"/>
    <x v="1"/>
    <x v="1"/>
    <x v="6"/>
    <n v="5"/>
  </r>
  <r>
    <x v="4"/>
    <x v="43"/>
    <s v="Metropolitan Fire Authorities"/>
    <s v="E31000045"/>
    <x v="1"/>
    <x v="1"/>
    <x v="7"/>
    <n v="5"/>
  </r>
  <r>
    <x v="5"/>
    <x v="0"/>
    <s v="Non Metropolitan Fire Authorities"/>
    <s v="E31000001"/>
    <x v="0"/>
    <x v="0"/>
    <x v="0"/>
    <n v="5"/>
  </r>
  <r>
    <x v="5"/>
    <x v="0"/>
    <s v="Non Metropolitan Fire Authorities"/>
    <s v="E31000001"/>
    <x v="0"/>
    <x v="0"/>
    <x v="1"/>
    <n v="2"/>
  </r>
  <r>
    <x v="5"/>
    <x v="0"/>
    <s v="Non Metropolitan Fire Authorities"/>
    <s v="E31000001"/>
    <x v="0"/>
    <x v="0"/>
    <x v="2"/>
    <n v="8"/>
  </r>
  <r>
    <x v="5"/>
    <x v="0"/>
    <s v="Non Metropolitan Fire Authorities"/>
    <s v="E31000001"/>
    <x v="0"/>
    <x v="0"/>
    <x v="3"/>
    <n v="19"/>
  </r>
  <r>
    <x v="5"/>
    <x v="0"/>
    <s v="Non Metropolitan Fire Authorities"/>
    <s v="E31000001"/>
    <x v="0"/>
    <x v="0"/>
    <x v="4"/>
    <n v="109"/>
  </r>
  <r>
    <x v="5"/>
    <x v="0"/>
    <s v="Non Metropolitan Fire Authorities"/>
    <s v="E31000001"/>
    <x v="0"/>
    <x v="0"/>
    <x v="5"/>
    <n v="51"/>
  </r>
  <r>
    <x v="5"/>
    <x v="0"/>
    <s v="Non Metropolitan Fire Authorities"/>
    <s v="E31000001"/>
    <x v="0"/>
    <x v="0"/>
    <x v="6"/>
    <n v="359"/>
  </r>
  <r>
    <x v="5"/>
    <x v="0"/>
    <s v="Non Metropolitan Fire Authorities"/>
    <s v="E31000001"/>
    <x v="0"/>
    <x v="0"/>
    <x v="7"/>
    <n v="553"/>
  </r>
  <r>
    <x v="5"/>
    <x v="0"/>
    <s v="Non Metropolitan Fire Authorities"/>
    <s v="E31000001"/>
    <x v="1"/>
    <x v="0"/>
    <x v="0"/>
    <n v="0"/>
  </r>
  <r>
    <x v="5"/>
    <x v="0"/>
    <s v="Non Metropolitan Fire Authorities"/>
    <s v="E31000001"/>
    <x v="1"/>
    <x v="0"/>
    <x v="1"/>
    <n v="0"/>
  </r>
  <r>
    <x v="5"/>
    <x v="0"/>
    <s v="Non Metropolitan Fire Authorities"/>
    <s v="E31000001"/>
    <x v="1"/>
    <x v="0"/>
    <x v="2"/>
    <n v="1"/>
  </r>
  <r>
    <x v="5"/>
    <x v="0"/>
    <s v="Non Metropolitan Fire Authorities"/>
    <s v="E31000001"/>
    <x v="1"/>
    <x v="0"/>
    <x v="3"/>
    <n v="1"/>
  </r>
  <r>
    <x v="5"/>
    <x v="0"/>
    <s v="Non Metropolitan Fire Authorities"/>
    <s v="E31000001"/>
    <x v="1"/>
    <x v="0"/>
    <x v="4"/>
    <n v="2"/>
  </r>
  <r>
    <x v="5"/>
    <x v="0"/>
    <s v="Non Metropolitan Fire Authorities"/>
    <s v="E31000001"/>
    <x v="1"/>
    <x v="0"/>
    <x v="5"/>
    <n v="1"/>
  </r>
  <r>
    <x v="5"/>
    <x v="0"/>
    <s v="Non Metropolitan Fire Authorities"/>
    <s v="E31000001"/>
    <x v="1"/>
    <x v="0"/>
    <x v="6"/>
    <n v="21"/>
  </r>
  <r>
    <x v="5"/>
    <x v="0"/>
    <s v="Non Metropolitan Fire Authorities"/>
    <s v="E31000001"/>
    <x v="1"/>
    <x v="0"/>
    <x v="7"/>
    <n v="26"/>
  </r>
  <r>
    <x v="5"/>
    <x v="0"/>
    <s v="Non Metropolitan Fire Authorities"/>
    <s v="E31000001"/>
    <x v="0"/>
    <x v="1"/>
    <x v="2"/>
    <n v="0"/>
  </r>
  <r>
    <x v="5"/>
    <x v="0"/>
    <s v="Non Metropolitan Fire Authorities"/>
    <s v="E31000001"/>
    <x v="0"/>
    <x v="1"/>
    <x v="3"/>
    <n v="0"/>
  </r>
  <r>
    <x v="5"/>
    <x v="0"/>
    <s v="Non Metropolitan Fire Authorities"/>
    <s v="E31000001"/>
    <x v="0"/>
    <x v="1"/>
    <x v="4"/>
    <n v="14"/>
  </r>
  <r>
    <x v="5"/>
    <x v="0"/>
    <s v="Non Metropolitan Fire Authorities"/>
    <s v="E31000001"/>
    <x v="0"/>
    <x v="1"/>
    <x v="5"/>
    <n v="43"/>
  </r>
  <r>
    <x v="5"/>
    <x v="0"/>
    <s v="Non Metropolitan Fire Authorities"/>
    <s v="E31000001"/>
    <x v="0"/>
    <x v="1"/>
    <x v="6"/>
    <n v="182"/>
  </r>
  <r>
    <x v="5"/>
    <x v="0"/>
    <s v="Non Metropolitan Fire Authorities"/>
    <s v="E31000001"/>
    <x v="0"/>
    <x v="1"/>
    <x v="7"/>
    <n v="239"/>
  </r>
  <r>
    <x v="5"/>
    <x v="0"/>
    <s v="Non Metropolitan Fire Authorities"/>
    <s v="E31000001"/>
    <x v="1"/>
    <x v="1"/>
    <x v="2"/>
    <n v="0"/>
  </r>
  <r>
    <x v="5"/>
    <x v="0"/>
    <s v="Non Metropolitan Fire Authorities"/>
    <s v="E31000001"/>
    <x v="1"/>
    <x v="1"/>
    <x v="3"/>
    <n v="0"/>
  </r>
  <r>
    <x v="5"/>
    <x v="0"/>
    <s v="Non Metropolitan Fire Authorities"/>
    <s v="E31000001"/>
    <x v="1"/>
    <x v="1"/>
    <x v="4"/>
    <n v="0"/>
  </r>
  <r>
    <x v="5"/>
    <x v="0"/>
    <s v="Non Metropolitan Fire Authorities"/>
    <s v="E31000001"/>
    <x v="1"/>
    <x v="1"/>
    <x v="5"/>
    <n v="1"/>
  </r>
  <r>
    <x v="5"/>
    <x v="0"/>
    <s v="Non Metropolitan Fire Authorities"/>
    <s v="E31000001"/>
    <x v="1"/>
    <x v="1"/>
    <x v="6"/>
    <n v="5"/>
  </r>
  <r>
    <x v="5"/>
    <x v="0"/>
    <s v="Non Metropolitan Fire Authorities"/>
    <s v="E31000001"/>
    <x v="1"/>
    <x v="1"/>
    <x v="7"/>
    <n v="6"/>
  </r>
  <r>
    <x v="5"/>
    <x v="1"/>
    <s v="Non Metropolitan Fire Authorities"/>
    <s v="E31000002"/>
    <x v="0"/>
    <x v="0"/>
    <x v="0"/>
    <n v="3"/>
  </r>
  <r>
    <x v="5"/>
    <x v="1"/>
    <s v="Non Metropolitan Fire Authorities"/>
    <s v="E31000002"/>
    <x v="0"/>
    <x v="0"/>
    <x v="1"/>
    <n v="5"/>
  </r>
  <r>
    <x v="5"/>
    <x v="1"/>
    <s v="Non Metropolitan Fire Authorities"/>
    <s v="E31000002"/>
    <x v="0"/>
    <x v="0"/>
    <x v="2"/>
    <n v="10"/>
  </r>
  <r>
    <x v="5"/>
    <x v="1"/>
    <s v="Non Metropolitan Fire Authorities"/>
    <s v="E31000002"/>
    <x v="0"/>
    <x v="0"/>
    <x v="3"/>
    <n v="15"/>
  </r>
  <r>
    <x v="5"/>
    <x v="1"/>
    <s v="Non Metropolitan Fire Authorities"/>
    <s v="E31000002"/>
    <x v="0"/>
    <x v="0"/>
    <x v="4"/>
    <n v="37"/>
  </r>
  <r>
    <x v="5"/>
    <x v="1"/>
    <s v="Non Metropolitan Fire Authorities"/>
    <s v="E31000002"/>
    <x v="0"/>
    <x v="0"/>
    <x v="5"/>
    <n v="47"/>
  </r>
  <r>
    <x v="5"/>
    <x v="1"/>
    <s v="Non Metropolitan Fire Authorities"/>
    <s v="E31000002"/>
    <x v="0"/>
    <x v="0"/>
    <x v="6"/>
    <n v="163"/>
  </r>
  <r>
    <x v="5"/>
    <x v="1"/>
    <s v="Non Metropolitan Fire Authorities"/>
    <s v="E31000002"/>
    <x v="0"/>
    <x v="0"/>
    <x v="7"/>
    <n v="280"/>
  </r>
  <r>
    <x v="5"/>
    <x v="1"/>
    <s v="Non Metropolitan Fire Authorities"/>
    <s v="E31000002"/>
    <x v="1"/>
    <x v="0"/>
    <x v="0"/>
    <n v="0"/>
  </r>
  <r>
    <x v="5"/>
    <x v="1"/>
    <s v="Non Metropolitan Fire Authorities"/>
    <s v="E31000002"/>
    <x v="1"/>
    <x v="0"/>
    <x v="1"/>
    <n v="0"/>
  </r>
  <r>
    <x v="5"/>
    <x v="1"/>
    <s v="Non Metropolitan Fire Authorities"/>
    <s v="E31000002"/>
    <x v="1"/>
    <x v="0"/>
    <x v="2"/>
    <n v="0"/>
  </r>
  <r>
    <x v="5"/>
    <x v="1"/>
    <s v="Non Metropolitan Fire Authorities"/>
    <s v="E31000002"/>
    <x v="1"/>
    <x v="0"/>
    <x v="3"/>
    <n v="1"/>
  </r>
  <r>
    <x v="5"/>
    <x v="1"/>
    <s v="Non Metropolitan Fire Authorities"/>
    <s v="E31000002"/>
    <x v="1"/>
    <x v="0"/>
    <x v="4"/>
    <n v="1"/>
  </r>
  <r>
    <x v="5"/>
    <x v="1"/>
    <s v="Non Metropolitan Fire Authorities"/>
    <s v="E31000002"/>
    <x v="1"/>
    <x v="0"/>
    <x v="5"/>
    <n v="1"/>
  </r>
  <r>
    <x v="5"/>
    <x v="1"/>
    <s v="Non Metropolitan Fire Authorities"/>
    <s v="E31000002"/>
    <x v="1"/>
    <x v="0"/>
    <x v="6"/>
    <n v="8"/>
  </r>
  <r>
    <x v="5"/>
    <x v="1"/>
    <s v="Non Metropolitan Fire Authorities"/>
    <s v="E31000002"/>
    <x v="1"/>
    <x v="0"/>
    <x v="7"/>
    <n v="11"/>
  </r>
  <r>
    <x v="5"/>
    <x v="1"/>
    <s v="Non Metropolitan Fire Authorities"/>
    <s v="E31000002"/>
    <x v="0"/>
    <x v="1"/>
    <x v="2"/>
    <n v="0"/>
  </r>
  <r>
    <x v="5"/>
    <x v="1"/>
    <s v="Non Metropolitan Fire Authorities"/>
    <s v="E31000002"/>
    <x v="0"/>
    <x v="1"/>
    <x v="3"/>
    <n v="0"/>
  </r>
  <r>
    <x v="5"/>
    <x v="1"/>
    <s v="Non Metropolitan Fire Authorities"/>
    <s v="E31000002"/>
    <x v="0"/>
    <x v="1"/>
    <x v="4"/>
    <n v="11"/>
  </r>
  <r>
    <x v="5"/>
    <x v="1"/>
    <s v="Non Metropolitan Fire Authorities"/>
    <s v="E31000002"/>
    <x v="0"/>
    <x v="1"/>
    <x v="5"/>
    <n v="19"/>
  </r>
  <r>
    <x v="5"/>
    <x v="1"/>
    <s v="Non Metropolitan Fire Authorities"/>
    <s v="E31000002"/>
    <x v="0"/>
    <x v="1"/>
    <x v="6"/>
    <n v="115"/>
  </r>
  <r>
    <x v="5"/>
    <x v="1"/>
    <s v="Non Metropolitan Fire Authorities"/>
    <s v="E31000002"/>
    <x v="0"/>
    <x v="1"/>
    <x v="7"/>
    <n v="145"/>
  </r>
  <r>
    <x v="5"/>
    <x v="1"/>
    <s v="Non Metropolitan Fire Authorities"/>
    <s v="E31000002"/>
    <x v="1"/>
    <x v="1"/>
    <x v="2"/>
    <n v="0"/>
  </r>
  <r>
    <x v="5"/>
    <x v="1"/>
    <s v="Non Metropolitan Fire Authorities"/>
    <s v="E31000002"/>
    <x v="1"/>
    <x v="1"/>
    <x v="3"/>
    <n v="0"/>
  </r>
  <r>
    <x v="5"/>
    <x v="1"/>
    <s v="Non Metropolitan Fire Authorities"/>
    <s v="E31000002"/>
    <x v="1"/>
    <x v="1"/>
    <x v="4"/>
    <n v="0"/>
  </r>
  <r>
    <x v="5"/>
    <x v="1"/>
    <s v="Non Metropolitan Fire Authorities"/>
    <s v="E31000002"/>
    <x v="1"/>
    <x v="1"/>
    <x v="5"/>
    <n v="0"/>
  </r>
  <r>
    <x v="5"/>
    <x v="1"/>
    <s v="Non Metropolitan Fire Authorities"/>
    <s v="E31000002"/>
    <x v="1"/>
    <x v="1"/>
    <x v="6"/>
    <n v="7"/>
  </r>
  <r>
    <x v="5"/>
    <x v="1"/>
    <s v="Non Metropolitan Fire Authorities"/>
    <s v="E31000002"/>
    <x v="1"/>
    <x v="1"/>
    <x v="7"/>
    <n v="7"/>
  </r>
  <r>
    <x v="5"/>
    <x v="2"/>
    <s v="Non Metropolitan Fire Authorities"/>
    <s v="E31000003"/>
    <x v="0"/>
    <x v="0"/>
    <x v="0"/>
    <n v="3"/>
  </r>
  <r>
    <x v="5"/>
    <x v="2"/>
    <s v="Non Metropolitan Fire Authorities"/>
    <s v="E31000003"/>
    <x v="0"/>
    <x v="0"/>
    <x v="1"/>
    <n v="4"/>
  </r>
  <r>
    <x v="5"/>
    <x v="2"/>
    <s v="Non Metropolitan Fire Authorities"/>
    <s v="E31000003"/>
    <x v="0"/>
    <x v="0"/>
    <x v="2"/>
    <n v="9"/>
  </r>
  <r>
    <x v="5"/>
    <x v="2"/>
    <s v="Non Metropolitan Fire Authorities"/>
    <s v="E31000003"/>
    <x v="0"/>
    <x v="0"/>
    <x v="3"/>
    <n v="26"/>
  </r>
  <r>
    <x v="5"/>
    <x v="2"/>
    <s v="Non Metropolitan Fire Authorities"/>
    <s v="E31000003"/>
    <x v="0"/>
    <x v="0"/>
    <x v="4"/>
    <n v="56"/>
  </r>
  <r>
    <x v="5"/>
    <x v="2"/>
    <s v="Non Metropolitan Fire Authorities"/>
    <s v="E31000003"/>
    <x v="0"/>
    <x v="0"/>
    <x v="5"/>
    <n v="68"/>
  </r>
  <r>
    <x v="5"/>
    <x v="2"/>
    <s v="Non Metropolitan Fire Authorities"/>
    <s v="E31000003"/>
    <x v="0"/>
    <x v="0"/>
    <x v="6"/>
    <n v="205"/>
  </r>
  <r>
    <x v="5"/>
    <x v="2"/>
    <s v="Non Metropolitan Fire Authorities"/>
    <s v="E31000003"/>
    <x v="0"/>
    <x v="0"/>
    <x v="7"/>
    <n v="371"/>
  </r>
  <r>
    <x v="5"/>
    <x v="2"/>
    <s v="Non Metropolitan Fire Authorities"/>
    <s v="E31000003"/>
    <x v="1"/>
    <x v="0"/>
    <x v="0"/>
    <n v="0"/>
  </r>
  <r>
    <x v="5"/>
    <x v="2"/>
    <s v="Non Metropolitan Fire Authorities"/>
    <s v="E31000003"/>
    <x v="1"/>
    <x v="0"/>
    <x v="1"/>
    <n v="0"/>
  </r>
  <r>
    <x v="5"/>
    <x v="2"/>
    <s v="Non Metropolitan Fire Authorities"/>
    <s v="E31000003"/>
    <x v="1"/>
    <x v="0"/>
    <x v="2"/>
    <n v="0"/>
  </r>
  <r>
    <x v="5"/>
    <x v="2"/>
    <s v="Non Metropolitan Fire Authorities"/>
    <s v="E31000003"/>
    <x v="1"/>
    <x v="0"/>
    <x v="3"/>
    <n v="0"/>
  </r>
  <r>
    <x v="5"/>
    <x v="2"/>
    <s v="Non Metropolitan Fire Authorities"/>
    <s v="E31000003"/>
    <x v="1"/>
    <x v="0"/>
    <x v="4"/>
    <n v="1"/>
  </r>
  <r>
    <x v="5"/>
    <x v="2"/>
    <s v="Non Metropolitan Fire Authorities"/>
    <s v="E31000003"/>
    <x v="1"/>
    <x v="0"/>
    <x v="5"/>
    <n v="0"/>
  </r>
  <r>
    <x v="5"/>
    <x v="2"/>
    <s v="Non Metropolitan Fire Authorities"/>
    <s v="E31000003"/>
    <x v="1"/>
    <x v="0"/>
    <x v="6"/>
    <n v="13"/>
  </r>
  <r>
    <x v="5"/>
    <x v="2"/>
    <s v="Non Metropolitan Fire Authorities"/>
    <s v="E31000003"/>
    <x v="1"/>
    <x v="0"/>
    <x v="7"/>
    <n v="14"/>
  </r>
  <r>
    <x v="5"/>
    <x v="2"/>
    <s v="Non Metropolitan Fire Authorities"/>
    <s v="E31000003"/>
    <x v="0"/>
    <x v="1"/>
    <x v="2"/>
    <n v="0"/>
  </r>
  <r>
    <x v="5"/>
    <x v="2"/>
    <s v="Non Metropolitan Fire Authorities"/>
    <s v="E31000003"/>
    <x v="0"/>
    <x v="1"/>
    <x v="3"/>
    <n v="0"/>
  </r>
  <r>
    <x v="5"/>
    <x v="2"/>
    <s v="Non Metropolitan Fire Authorities"/>
    <s v="E31000003"/>
    <x v="0"/>
    <x v="1"/>
    <x v="4"/>
    <n v="8"/>
  </r>
  <r>
    <x v="5"/>
    <x v="2"/>
    <s v="Non Metropolitan Fire Authorities"/>
    <s v="E31000003"/>
    <x v="0"/>
    <x v="1"/>
    <x v="5"/>
    <n v="14"/>
  </r>
  <r>
    <x v="5"/>
    <x v="2"/>
    <s v="Non Metropolitan Fire Authorities"/>
    <s v="E31000003"/>
    <x v="0"/>
    <x v="1"/>
    <x v="6"/>
    <n v="53"/>
  </r>
  <r>
    <x v="5"/>
    <x v="2"/>
    <s v="Non Metropolitan Fire Authorities"/>
    <s v="E31000003"/>
    <x v="0"/>
    <x v="1"/>
    <x v="7"/>
    <n v="75"/>
  </r>
  <r>
    <x v="5"/>
    <x v="2"/>
    <s v="Non Metropolitan Fire Authorities"/>
    <s v="E31000003"/>
    <x v="1"/>
    <x v="1"/>
    <x v="2"/>
    <n v="0"/>
  </r>
  <r>
    <x v="5"/>
    <x v="2"/>
    <s v="Non Metropolitan Fire Authorities"/>
    <s v="E31000003"/>
    <x v="1"/>
    <x v="1"/>
    <x v="3"/>
    <n v="0"/>
  </r>
  <r>
    <x v="5"/>
    <x v="2"/>
    <s v="Non Metropolitan Fire Authorities"/>
    <s v="E31000003"/>
    <x v="1"/>
    <x v="1"/>
    <x v="4"/>
    <n v="0"/>
  </r>
  <r>
    <x v="5"/>
    <x v="2"/>
    <s v="Non Metropolitan Fire Authorities"/>
    <s v="E31000003"/>
    <x v="1"/>
    <x v="1"/>
    <x v="5"/>
    <n v="0"/>
  </r>
  <r>
    <x v="5"/>
    <x v="2"/>
    <s v="Non Metropolitan Fire Authorities"/>
    <s v="E31000003"/>
    <x v="1"/>
    <x v="1"/>
    <x v="6"/>
    <n v="0"/>
  </r>
  <r>
    <x v="5"/>
    <x v="2"/>
    <s v="Non Metropolitan Fire Authorities"/>
    <s v="E31000003"/>
    <x v="1"/>
    <x v="1"/>
    <x v="7"/>
    <n v="0"/>
  </r>
  <r>
    <x v="5"/>
    <x v="3"/>
    <s v="Non Metropolitan Fire Authorities"/>
    <s v="E31000004"/>
    <x v="0"/>
    <x v="0"/>
    <x v="0"/>
    <n v="2"/>
  </r>
  <r>
    <x v="5"/>
    <x v="3"/>
    <s v="Non Metropolitan Fire Authorities"/>
    <s v="E31000004"/>
    <x v="0"/>
    <x v="0"/>
    <x v="1"/>
    <n v="3"/>
  </r>
  <r>
    <x v="5"/>
    <x v="3"/>
    <s v="Non Metropolitan Fire Authorities"/>
    <s v="E31000004"/>
    <x v="0"/>
    <x v="0"/>
    <x v="2"/>
    <n v="9"/>
  </r>
  <r>
    <x v="5"/>
    <x v="3"/>
    <s v="Non Metropolitan Fire Authorities"/>
    <s v="E31000004"/>
    <x v="0"/>
    <x v="0"/>
    <x v="3"/>
    <n v="25"/>
  </r>
  <r>
    <x v="5"/>
    <x v="3"/>
    <s v="Non Metropolitan Fire Authorities"/>
    <s v="E31000004"/>
    <x v="0"/>
    <x v="0"/>
    <x v="4"/>
    <n v="42"/>
  </r>
  <r>
    <x v="5"/>
    <x v="3"/>
    <s v="Non Metropolitan Fire Authorities"/>
    <s v="E31000004"/>
    <x v="0"/>
    <x v="0"/>
    <x v="5"/>
    <n v="48"/>
  </r>
  <r>
    <x v="5"/>
    <x v="3"/>
    <s v="Non Metropolitan Fire Authorities"/>
    <s v="E31000004"/>
    <x v="0"/>
    <x v="0"/>
    <x v="6"/>
    <n v="171"/>
  </r>
  <r>
    <x v="5"/>
    <x v="3"/>
    <s v="Non Metropolitan Fire Authorities"/>
    <s v="E31000004"/>
    <x v="0"/>
    <x v="0"/>
    <x v="7"/>
    <n v="300"/>
  </r>
  <r>
    <x v="5"/>
    <x v="3"/>
    <s v="Non Metropolitan Fire Authorities"/>
    <s v="E31000004"/>
    <x v="1"/>
    <x v="0"/>
    <x v="0"/>
    <n v="0"/>
  </r>
  <r>
    <x v="5"/>
    <x v="3"/>
    <s v="Non Metropolitan Fire Authorities"/>
    <s v="E31000004"/>
    <x v="1"/>
    <x v="0"/>
    <x v="1"/>
    <n v="0"/>
  </r>
  <r>
    <x v="5"/>
    <x v="3"/>
    <s v="Non Metropolitan Fire Authorities"/>
    <s v="E31000004"/>
    <x v="1"/>
    <x v="0"/>
    <x v="2"/>
    <n v="0"/>
  </r>
  <r>
    <x v="5"/>
    <x v="3"/>
    <s v="Non Metropolitan Fire Authorities"/>
    <s v="E31000004"/>
    <x v="1"/>
    <x v="0"/>
    <x v="3"/>
    <n v="0"/>
  </r>
  <r>
    <x v="5"/>
    <x v="3"/>
    <s v="Non Metropolitan Fire Authorities"/>
    <s v="E31000004"/>
    <x v="1"/>
    <x v="0"/>
    <x v="4"/>
    <n v="1"/>
  </r>
  <r>
    <x v="5"/>
    <x v="3"/>
    <s v="Non Metropolitan Fire Authorities"/>
    <s v="E31000004"/>
    <x v="1"/>
    <x v="0"/>
    <x v="5"/>
    <n v="0"/>
  </r>
  <r>
    <x v="5"/>
    <x v="3"/>
    <s v="Non Metropolitan Fire Authorities"/>
    <s v="E31000004"/>
    <x v="1"/>
    <x v="0"/>
    <x v="6"/>
    <n v="8"/>
  </r>
  <r>
    <x v="5"/>
    <x v="3"/>
    <s v="Non Metropolitan Fire Authorities"/>
    <s v="E31000004"/>
    <x v="1"/>
    <x v="0"/>
    <x v="7"/>
    <n v="9"/>
  </r>
  <r>
    <x v="5"/>
    <x v="3"/>
    <s v="Non Metropolitan Fire Authorities"/>
    <s v="E31000004"/>
    <x v="0"/>
    <x v="1"/>
    <x v="2"/>
    <n v="0"/>
  </r>
  <r>
    <x v="5"/>
    <x v="3"/>
    <s v="Non Metropolitan Fire Authorities"/>
    <s v="E31000004"/>
    <x v="0"/>
    <x v="1"/>
    <x v="3"/>
    <n v="0"/>
  </r>
  <r>
    <x v="5"/>
    <x v="3"/>
    <s v="Non Metropolitan Fire Authorities"/>
    <s v="E31000004"/>
    <x v="0"/>
    <x v="1"/>
    <x v="4"/>
    <n v="16"/>
  </r>
  <r>
    <x v="5"/>
    <x v="3"/>
    <s v="Non Metropolitan Fire Authorities"/>
    <s v="E31000004"/>
    <x v="0"/>
    <x v="1"/>
    <x v="5"/>
    <n v="36"/>
  </r>
  <r>
    <x v="5"/>
    <x v="3"/>
    <s v="Non Metropolitan Fire Authorities"/>
    <s v="E31000004"/>
    <x v="0"/>
    <x v="1"/>
    <x v="6"/>
    <n v="122"/>
  </r>
  <r>
    <x v="5"/>
    <x v="3"/>
    <s v="Non Metropolitan Fire Authorities"/>
    <s v="E31000004"/>
    <x v="0"/>
    <x v="1"/>
    <x v="7"/>
    <n v="174"/>
  </r>
  <r>
    <x v="5"/>
    <x v="3"/>
    <s v="Non Metropolitan Fire Authorities"/>
    <s v="E31000004"/>
    <x v="1"/>
    <x v="1"/>
    <x v="2"/>
    <n v="0"/>
  </r>
  <r>
    <x v="5"/>
    <x v="3"/>
    <s v="Non Metropolitan Fire Authorities"/>
    <s v="E31000004"/>
    <x v="1"/>
    <x v="1"/>
    <x v="3"/>
    <n v="0"/>
  </r>
  <r>
    <x v="5"/>
    <x v="3"/>
    <s v="Non Metropolitan Fire Authorities"/>
    <s v="E31000004"/>
    <x v="1"/>
    <x v="1"/>
    <x v="4"/>
    <n v="0"/>
  </r>
  <r>
    <x v="5"/>
    <x v="3"/>
    <s v="Non Metropolitan Fire Authorities"/>
    <s v="E31000004"/>
    <x v="1"/>
    <x v="1"/>
    <x v="5"/>
    <n v="1"/>
  </r>
  <r>
    <x v="5"/>
    <x v="3"/>
    <s v="Non Metropolitan Fire Authorities"/>
    <s v="E31000004"/>
    <x v="1"/>
    <x v="1"/>
    <x v="6"/>
    <n v="1"/>
  </r>
  <r>
    <x v="5"/>
    <x v="3"/>
    <s v="Non Metropolitan Fire Authorities"/>
    <s v="E31000004"/>
    <x v="1"/>
    <x v="1"/>
    <x v="7"/>
    <n v="2"/>
  </r>
  <r>
    <x v="5"/>
    <x v="4"/>
    <s v="Non Metropolitan Fire Authorities"/>
    <s v="E31000005"/>
    <x v="0"/>
    <x v="0"/>
    <x v="0"/>
    <n v="3"/>
  </r>
  <r>
    <x v="5"/>
    <x v="4"/>
    <s v="Non Metropolitan Fire Authorities"/>
    <s v="E31000005"/>
    <x v="0"/>
    <x v="0"/>
    <x v="1"/>
    <n v="4"/>
  </r>
  <r>
    <x v="5"/>
    <x v="4"/>
    <s v="Non Metropolitan Fire Authorities"/>
    <s v="E31000005"/>
    <x v="0"/>
    <x v="0"/>
    <x v="2"/>
    <n v="7"/>
  </r>
  <r>
    <x v="5"/>
    <x v="4"/>
    <s v="Non Metropolitan Fire Authorities"/>
    <s v="E31000005"/>
    <x v="0"/>
    <x v="0"/>
    <x v="3"/>
    <n v="27"/>
  </r>
  <r>
    <x v="5"/>
    <x v="4"/>
    <s v="Non Metropolitan Fire Authorities"/>
    <s v="E31000005"/>
    <x v="0"/>
    <x v="0"/>
    <x v="4"/>
    <n v="44"/>
  </r>
  <r>
    <x v="5"/>
    <x v="4"/>
    <s v="Non Metropolitan Fire Authorities"/>
    <s v="E31000005"/>
    <x v="0"/>
    <x v="0"/>
    <x v="5"/>
    <n v="25"/>
  </r>
  <r>
    <x v="5"/>
    <x v="4"/>
    <s v="Non Metropolitan Fire Authorities"/>
    <s v="E31000005"/>
    <x v="0"/>
    <x v="0"/>
    <x v="6"/>
    <n v="122"/>
  </r>
  <r>
    <x v="5"/>
    <x v="4"/>
    <s v="Non Metropolitan Fire Authorities"/>
    <s v="E31000005"/>
    <x v="0"/>
    <x v="0"/>
    <x v="7"/>
    <n v="232"/>
  </r>
  <r>
    <x v="5"/>
    <x v="4"/>
    <s v="Non Metropolitan Fire Authorities"/>
    <s v="E31000005"/>
    <x v="1"/>
    <x v="0"/>
    <x v="0"/>
    <n v="0"/>
  </r>
  <r>
    <x v="5"/>
    <x v="4"/>
    <s v="Non Metropolitan Fire Authorities"/>
    <s v="E31000005"/>
    <x v="1"/>
    <x v="0"/>
    <x v="1"/>
    <n v="0"/>
  </r>
  <r>
    <x v="5"/>
    <x v="4"/>
    <s v="Non Metropolitan Fire Authorities"/>
    <s v="E31000005"/>
    <x v="1"/>
    <x v="0"/>
    <x v="2"/>
    <n v="0"/>
  </r>
  <r>
    <x v="5"/>
    <x v="4"/>
    <s v="Non Metropolitan Fire Authorities"/>
    <s v="E31000005"/>
    <x v="1"/>
    <x v="0"/>
    <x v="3"/>
    <n v="0"/>
  </r>
  <r>
    <x v="5"/>
    <x v="4"/>
    <s v="Non Metropolitan Fire Authorities"/>
    <s v="E31000005"/>
    <x v="1"/>
    <x v="0"/>
    <x v="4"/>
    <n v="1"/>
  </r>
  <r>
    <x v="5"/>
    <x v="4"/>
    <s v="Non Metropolitan Fire Authorities"/>
    <s v="E31000005"/>
    <x v="1"/>
    <x v="0"/>
    <x v="5"/>
    <n v="0"/>
  </r>
  <r>
    <x v="5"/>
    <x v="4"/>
    <s v="Non Metropolitan Fire Authorities"/>
    <s v="E31000005"/>
    <x v="1"/>
    <x v="0"/>
    <x v="6"/>
    <n v="10"/>
  </r>
  <r>
    <x v="5"/>
    <x v="4"/>
    <s v="Non Metropolitan Fire Authorities"/>
    <s v="E31000005"/>
    <x v="1"/>
    <x v="0"/>
    <x v="7"/>
    <n v="11"/>
  </r>
  <r>
    <x v="5"/>
    <x v="4"/>
    <s v="Non Metropolitan Fire Authorities"/>
    <s v="E31000005"/>
    <x v="0"/>
    <x v="1"/>
    <x v="2"/>
    <n v="0"/>
  </r>
  <r>
    <x v="5"/>
    <x v="4"/>
    <s v="Non Metropolitan Fire Authorities"/>
    <s v="E31000005"/>
    <x v="0"/>
    <x v="1"/>
    <x v="3"/>
    <n v="0"/>
  </r>
  <r>
    <x v="5"/>
    <x v="4"/>
    <s v="Non Metropolitan Fire Authorities"/>
    <s v="E31000005"/>
    <x v="0"/>
    <x v="1"/>
    <x v="4"/>
    <n v="25"/>
  </r>
  <r>
    <x v="5"/>
    <x v="4"/>
    <s v="Non Metropolitan Fire Authorities"/>
    <s v="E31000005"/>
    <x v="0"/>
    <x v="1"/>
    <x v="5"/>
    <n v="63"/>
  </r>
  <r>
    <x v="5"/>
    <x v="4"/>
    <s v="Non Metropolitan Fire Authorities"/>
    <s v="E31000005"/>
    <x v="0"/>
    <x v="1"/>
    <x v="6"/>
    <n v="201"/>
  </r>
  <r>
    <x v="5"/>
    <x v="4"/>
    <s v="Non Metropolitan Fire Authorities"/>
    <s v="E31000005"/>
    <x v="0"/>
    <x v="1"/>
    <x v="7"/>
    <n v="289"/>
  </r>
  <r>
    <x v="5"/>
    <x v="4"/>
    <s v="Non Metropolitan Fire Authorities"/>
    <s v="E31000005"/>
    <x v="1"/>
    <x v="1"/>
    <x v="2"/>
    <n v="0"/>
  </r>
  <r>
    <x v="5"/>
    <x v="4"/>
    <s v="Non Metropolitan Fire Authorities"/>
    <s v="E31000005"/>
    <x v="1"/>
    <x v="1"/>
    <x v="3"/>
    <n v="0"/>
  </r>
  <r>
    <x v="5"/>
    <x v="4"/>
    <s v="Non Metropolitan Fire Authorities"/>
    <s v="E31000005"/>
    <x v="1"/>
    <x v="1"/>
    <x v="4"/>
    <n v="0"/>
  </r>
  <r>
    <x v="5"/>
    <x v="4"/>
    <s v="Non Metropolitan Fire Authorities"/>
    <s v="E31000005"/>
    <x v="1"/>
    <x v="1"/>
    <x v="5"/>
    <n v="1"/>
  </r>
  <r>
    <x v="5"/>
    <x v="4"/>
    <s v="Non Metropolitan Fire Authorities"/>
    <s v="E31000005"/>
    <x v="1"/>
    <x v="1"/>
    <x v="6"/>
    <n v="12"/>
  </r>
  <r>
    <x v="5"/>
    <x v="4"/>
    <s v="Non Metropolitan Fire Authorities"/>
    <s v="E31000005"/>
    <x v="1"/>
    <x v="1"/>
    <x v="7"/>
    <n v="13"/>
  </r>
  <r>
    <x v="5"/>
    <x v="5"/>
    <s v="Non Metropolitan Fire Authorities"/>
    <s v="E31000006"/>
    <x v="0"/>
    <x v="0"/>
    <x v="0"/>
    <n v="3"/>
  </r>
  <r>
    <x v="5"/>
    <x v="5"/>
    <s v="Non Metropolitan Fire Authorities"/>
    <s v="E31000006"/>
    <x v="0"/>
    <x v="0"/>
    <x v="1"/>
    <n v="3"/>
  </r>
  <r>
    <x v="5"/>
    <x v="5"/>
    <s v="Non Metropolitan Fire Authorities"/>
    <s v="E31000006"/>
    <x v="0"/>
    <x v="0"/>
    <x v="2"/>
    <n v="10"/>
  </r>
  <r>
    <x v="5"/>
    <x v="5"/>
    <s v="Non Metropolitan Fire Authorities"/>
    <s v="E31000006"/>
    <x v="0"/>
    <x v="0"/>
    <x v="3"/>
    <n v="31"/>
  </r>
  <r>
    <x v="5"/>
    <x v="5"/>
    <s v="Non Metropolitan Fire Authorities"/>
    <s v="E31000006"/>
    <x v="0"/>
    <x v="0"/>
    <x v="4"/>
    <n v="66"/>
  </r>
  <r>
    <x v="5"/>
    <x v="5"/>
    <s v="Non Metropolitan Fire Authorities"/>
    <s v="E31000006"/>
    <x v="0"/>
    <x v="0"/>
    <x v="5"/>
    <n v="66"/>
  </r>
  <r>
    <x v="5"/>
    <x v="5"/>
    <s v="Non Metropolitan Fire Authorities"/>
    <s v="E31000006"/>
    <x v="0"/>
    <x v="0"/>
    <x v="6"/>
    <n v="267"/>
  </r>
  <r>
    <x v="5"/>
    <x v="5"/>
    <s v="Non Metropolitan Fire Authorities"/>
    <s v="E31000006"/>
    <x v="0"/>
    <x v="0"/>
    <x v="7"/>
    <n v="446"/>
  </r>
  <r>
    <x v="5"/>
    <x v="5"/>
    <s v="Non Metropolitan Fire Authorities"/>
    <s v="E31000006"/>
    <x v="1"/>
    <x v="0"/>
    <x v="0"/>
    <n v="0"/>
  </r>
  <r>
    <x v="5"/>
    <x v="5"/>
    <s v="Non Metropolitan Fire Authorities"/>
    <s v="E31000006"/>
    <x v="1"/>
    <x v="0"/>
    <x v="1"/>
    <n v="0"/>
  </r>
  <r>
    <x v="5"/>
    <x v="5"/>
    <s v="Non Metropolitan Fire Authorities"/>
    <s v="E31000006"/>
    <x v="1"/>
    <x v="0"/>
    <x v="2"/>
    <n v="0"/>
  </r>
  <r>
    <x v="5"/>
    <x v="5"/>
    <s v="Non Metropolitan Fire Authorities"/>
    <s v="E31000006"/>
    <x v="1"/>
    <x v="0"/>
    <x v="3"/>
    <n v="3"/>
  </r>
  <r>
    <x v="5"/>
    <x v="5"/>
    <s v="Non Metropolitan Fire Authorities"/>
    <s v="E31000006"/>
    <x v="1"/>
    <x v="0"/>
    <x v="4"/>
    <n v="1"/>
  </r>
  <r>
    <x v="5"/>
    <x v="5"/>
    <s v="Non Metropolitan Fire Authorities"/>
    <s v="E31000006"/>
    <x v="1"/>
    <x v="0"/>
    <x v="5"/>
    <n v="1"/>
  </r>
  <r>
    <x v="5"/>
    <x v="5"/>
    <s v="Non Metropolitan Fire Authorities"/>
    <s v="E31000006"/>
    <x v="1"/>
    <x v="0"/>
    <x v="6"/>
    <n v="10"/>
  </r>
  <r>
    <x v="5"/>
    <x v="5"/>
    <s v="Non Metropolitan Fire Authorities"/>
    <s v="E31000006"/>
    <x v="1"/>
    <x v="0"/>
    <x v="7"/>
    <n v="15"/>
  </r>
  <r>
    <x v="5"/>
    <x v="5"/>
    <s v="Non Metropolitan Fire Authorities"/>
    <s v="E31000006"/>
    <x v="0"/>
    <x v="1"/>
    <x v="2"/>
    <n v="0"/>
  </r>
  <r>
    <x v="5"/>
    <x v="5"/>
    <s v="Non Metropolitan Fire Authorities"/>
    <s v="E31000006"/>
    <x v="0"/>
    <x v="1"/>
    <x v="3"/>
    <n v="0"/>
  </r>
  <r>
    <x v="5"/>
    <x v="5"/>
    <s v="Non Metropolitan Fire Authorities"/>
    <s v="E31000006"/>
    <x v="0"/>
    <x v="1"/>
    <x v="4"/>
    <n v="14"/>
  </r>
  <r>
    <x v="5"/>
    <x v="5"/>
    <s v="Non Metropolitan Fire Authorities"/>
    <s v="E31000006"/>
    <x v="0"/>
    <x v="1"/>
    <x v="5"/>
    <n v="30"/>
  </r>
  <r>
    <x v="5"/>
    <x v="5"/>
    <s v="Non Metropolitan Fire Authorities"/>
    <s v="E31000006"/>
    <x v="0"/>
    <x v="1"/>
    <x v="6"/>
    <n v="173"/>
  </r>
  <r>
    <x v="5"/>
    <x v="5"/>
    <s v="Non Metropolitan Fire Authorities"/>
    <s v="E31000006"/>
    <x v="0"/>
    <x v="1"/>
    <x v="7"/>
    <n v="217"/>
  </r>
  <r>
    <x v="5"/>
    <x v="5"/>
    <s v="Non Metropolitan Fire Authorities"/>
    <s v="E31000006"/>
    <x v="1"/>
    <x v="1"/>
    <x v="2"/>
    <n v="0"/>
  </r>
  <r>
    <x v="5"/>
    <x v="5"/>
    <s v="Non Metropolitan Fire Authorities"/>
    <s v="E31000006"/>
    <x v="1"/>
    <x v="1"/>
    <x v="3"/>
    <n v="0"/>
  </r>
  <r>
    <x v="5"/>
    <x v="5"/>
    <s v="Non Metropolitan Fire Authorities"/>
    <s v="E31000006"/>
    <x v="1"/>
    <x v="1"/>
    <x v="4"/>
    <n v="0"/>
  </r>
  <r>
    <x v="5"/>
    <x v="5"/>
    <s v="Non Metropolitan Fire Authorities"/>
    <s v="E31000006"/>
    <x v="1"/>
    <x v="1"/>
    <x v="5"/>
    <n v="0"/>
  </r>
  <r>
    <x v="5"/>
    <x v="5"/>
    <s v="Non Metropolitan Fire Authorities"/>
    <s v="E31000006"/>
    <x v="1"/>
    <x v="1"/>
    <x v="6"/>
    <n v="8"/>
  </r>
  <r>
    <x v="5"/>
    <x v="5"/>
    <s v="Non Metropolitan Fire Authorities"/>
    <s v="E31000006"/>
    <x v="1"/>
    <x v="1"/>
    <x v="7"/>
    <n v="8"/>
  </r>
  <r>
    <x v="5"/>
    <x v="6"/>
    <s v="Non Metropolitan Fire Authorities"/>
    <s v="E31000007"/>
    <x v="0"/>
    <x v="0"/>
    <x v="0"/>
    <n v="1"/>
  </r>
  <r>
    <x v="5"/>
    <x v="6"/>
    <s v="Non Metropolitan Fire Authorities"/>
    <s v="E31000007"/>
    <x v="0"/>
    <x v="0"/>
    <x v="1"/>
    <n v="3"/>
  </r>
  <r>
    <x v="5"/>
    <x v="6"/>
    <s v="Non Metropolitan Fire Authorities"/>
    <s v="E31000007"/>
    <x v="0"/>
    <x v="0"/>
    <x v="2"/>
    <n v="6"/>
  </r>
  <r>
    <x v="5"/>
    <x v="6"/>
    <s v="Non Metropolitan Fire Authorities"/>
    <s v="E31000007"/>
    <x v="0"/>
    <x v="0"/>
    <x v="3"/>
    <n v="11"/>
  </r>
  <r>
    <x v="5"/>
    <x v="6"/>
    <s v="Non Metropolitan Fire Authorities"/>
    <s v="E31000007"/>
    <x v="0"/>
    <x v="0"/>
    <x v="4"/>
    <n v="50"/>
  </r>
  <r>
    <x v="5"/>
    <x v="6"/>
    <s v="Non Metropolitan Fire Authorities"/>
    <s v="E31000007"/>
    <x v="0"/>
    <x v="0"/>
    <x v="5"/>
    <n v="71"/>
  </r>
  <r>
    <x v="5"/>
    <x v="6"/>
    <s v="Non Metropolitan Fire Authorities"/>
    <s v="E31000007"/>
    <x v="0"/>
    <x v="0"/>
    <x v="6"/>
    <n v="261"/>
  </r>
  <r>
    <x v="5"/>
    <x v="6"/>
    <s v="Non Metropolitan Fire Authorities"/>
    <s v="E31000007"/>
    <x v="0"/>
    <x v="0"/>
    <x v="7"/>
    <n v="403"/>
  </r>
  <r>
    <x v="5"/>
    <x v="6"/>
    <s v="Non Metropolitan Fire Authorities"/>
    <s v="E31000007"/>
    <x v="1"/>
    <x v="0"/>
    <x v="0"/>
    <n v="0"/>
  </r>
  <r>
    <x v="5"/>
    <x v="6"/>
    <s v="Non Metropolitan Fire Authorities"/>
    <s v="E31000007"/>
    <x v="1"/>
    <x v="0"/>
    <x v="1"/>
    <n v="0"/>
  </r>
  <r>
    <x v="5"/>
    <x v="6"/>
    <s v="Non Metropolitan Fire Authorities"/>
    <s v="E31000007"/>
    <x v="1"/>
    <x v="0"/>
    <x v="2"/>
    <n v="0"/>
  </r>
  <r>
    <x v="5"/>
    <x v="6"/>
    <s v="Non Metropolitan Fire Authorities"/>
    <s v="E31000007"/>
    <x v="1"/>
    <x v="0"/>
    <x v="3"/>
    <n v="0"/>
  </r>
  <r>
    <x v="5"/>
    <x v="6"/>
    <s v="Non Metropolitan Fire Authorities"/>
    <s v="E31000007"/>
    <x v="1"/>
    <x v="0"/>
    <x v="4"/>
    <n v="0"/>
  </r>
  <r>
    <x v="5"/>
    <x v="6"/>
    <s v="Non Metropolitan Fire Authorities"/>
    <s v="E31000007"/>
    <x v="1"/>
    <x v="0"/>
    <x v="5"/>
    <n v="3"/>
  </r>
  <r>
    <x v="5"/>
    <x v="6"/>
    <s v="Non Metropolitan Fire Authorities"/>
    <s v="E31000007"/>
    <x v="1"/>
    <x v="0"/>
    <x v="6"/>
    <n v="14"/>
  </r>
  <r>
    <x v="5"/>
    <x v="6"/>
    <s v="Non Metropolitan Fire Authorities"/>
    <s v="E31000007"/>
    <x v="1"/>
    <x v="0"/>
    <x v="7"/>
    <n v="17"/>
  </r>
  <r>
    <x v="5"/>
    <x v="6"/>
    <s v="Non Metropolitan Fire Authorities"/>
    <s v="E31000007"/>
    <x v="0"/>
    <x v="1"/>
    <x v="2"/>
    <n v="0"/>
  </r>
  <r>
    <x v="5"/>
    <x v="6"/>
    <s v="Non Metropolitan Fire Authorities"/>
    <s v="E31000007"/>
    <x v="0"/>
    <x v="1"/>
    <x v="3"/>
    <n v="0"/>
  </r>
  <r>
    <x v="5"/>
    <x v="6"/>
    <s v="Non Metropolitan Fire Authorities"/>
    <s v="E31000007"/>
    <x v="0"/>
    <x v="1"/>
    <x v="4"/>
    <n v="4"/>
  </r>
  <r>
    <x v="5"/>
    <x v="6"/>
    <s v="Non Metropolitan Fire Authorities"/>
    <s v="E31000007"/>
    <x v="0"/>
    <x v="1"/>
    <x v="5"/>
    <n v="6"/>
  </r>
  <r>
    <x v="5"/>
    <x v="6"/>
    <s v="Non Metropolitan Fire Authorities"/>
    <s v="E31000007"/>
    <x v="0"/>
    <x v="1"/>
    <x v="6"/>
    <n v="63"/>
  </r>
  <r>
    <x v="5"/>
    <x v="6"/>
    <s v="Non Metropolitan Fire Authorities"/>
    <s v="E31000007"/>
    <x v="0"/>
    <x v="1"/>
    <x v="7"/>
    <n v="73"/>
  </r>
  <r>
    <x v="5"/>
    <x v="6"/>
    <s v="Non Metropolitan Fire Authorities"/>
    <s v="E31000007"/>
    <x v="1"/>
    <x v="1"/>
    <x v="2"/>
    <n v="0"/>
  </r>
  <r>
    <x v="5"/>
    <x v="6"/>
    <s v="Non Metropolitan Fire Authorities"/>
    <s v="E31000007"/>
    <x v="1"/>
    <x v="1"/>
    <x v="3"/>
    <n v="0"/>
  </r>
  <r>
    <x v="5"/>
    <x v="6"/>
    <s v="Non Metropolitan Fire Authorities"/>
    <s v="E31000007"/>
    <x v="1"/>
    <x v="1"/>
    <x v="4"/>
    <n v="0"/>
  </r>
  <r>
    <x v="5"/>
    <x v="6"/>
    <s v="Non Metropolitan Fire Authorities"/>
    <s v="E31000007"/>
    <x v="1"/>
    <x v="1"/>
    <x v="5"/>
    <n v="0"/>
  </r>
  <r>
    <x v="5"/>
    <x v="6"/>
    <s v="Non Metropolitan Fire Authorities"/>
    <s v="E31000007"/>
    <x v="1"/>
    <x v="1"/>
    <x v="6"/>
    <n v="2"/>
  </r>
  <r>
    <x v="5"/>
    <x v="6"/>
    <s v="Non Metropolitan Fire Authorities"/>
    <s v="E31000007"/>
    <x v="1"/>
    <x v="1"/>
    <x v="7"/>
    <n v="2"/>
  </r>
  <r>
    <x v="5"/>
    <x v="7"/>
    <s v="Non Metropolitan Fire Authorities"/>
    <s v="E31000008"/>
    <x v="0"/>
    <x v="0"/>
    <x v="0"/>
    <n v="3"/>
  </r>
  <r>
    <x v="5"/>
    <x v="7"/>
    <s v="Non Metropolitan Fire Authorities"/>
    <s v="E31000008"/>
    <x v="0"/>
    <x v="0"/>
    <x v="1"/>
    <n v="4"/>
  </r>
  <r>
    <x v="5"/>
    <x v="7"/>
    <s v="Non Metropolitan Fire Authorities"/>
    <s v="E31000008"/>
    <x v="0"/>
    <x v="0"/>
    <x v="2"/>
    <n v="10"/>
  </r>
  <r>
    <x v="5"/>
    <x v="7"/>
    <s v="Non Metropolitan Fire Authorities"/>
    <s v="E31000008"/>
    <x v="0"/>
    <x v="0"/>
    <x v="3"/>
    <n v="13"/>
  </r>
  <r>
    <x v="5"/>
    <x v="7"/>
    <s v="Non Metropolitan Fire Authorities"/>
    <s v="E31000008"/>
    <x v="0"/>
    <x v="0"/>
    <x v="4"/>
    <n v="41"/>
  </r>
  <r>
    <x v="5"/>
    <x v="7"/>
    <s v="Non Metropolitan Fire Authorities"/>
    <s v="E31000008"/>
    <x v="0"/>
    <x v="0"/>
    <x v="5"/>
    <n v="23"/>
  </r>
  <r>
    <x v="5"/>
    <x v="7"/>
    <s v="Non Metropolitan Fire Authorities"/>
    <s v="E31000008"/>
    <x v="0"/>
    <x v="0"/>
    <x v="6"/>
    <n v="109"/>
  </r>
  <r>
    <x v="5"/>
    <x v="7"/>
    <s v="Non Metropolitan Fire Authorities"/>
    <s v="E31000008"/>
    <x v="0"/>
    <x v="0"/>
    <x v="7"/>
    <n v="203"/>
  </r>
  <r>
    <x v="5"/>
    <x v="7"/>
    <s v="Non Metropolitan Fire Authorities"/>
    <s v="E31000008"/>
    <x v="1"/>
    <x v="0"/>
    <x v="0"/>
    <n v="0"/>
  </r>
  <r>
    <x v="5"/>
    <x v="7"/>
    <s v="Non Metropolitan Fire Authorities"/>
    <s v="E31000008"/>
    <x v="1"/>
    <x v="0"/>
    <x v="1"/>
    <n v="0"/>
  </r>
  <r>
    <x v="5"/>
    <x v="7"/>
    <s v="Non Metropolitan Fire Authorities"/>
    <s v="E31000008"/>
    <x v="1"/>
    <x v="0"/>
    <x v="2"/>
    <n v="0"/>
  </r>
  <r>
    <x v="5"/>
    <x v="7"/>
    <s v="Non Metropolitan Fire Authorities"/>
    <s v="E31000008"/>
    <x v="1"/>
    <x v="0"/>
    <x v="3"/>
    <n v="1"/>
  </r>
  <r>
    <x v="5"/>
    <x v="7"/>
    <s v="Non Metropolitan Fire Authorities"/>
    <s v="E31000008"/>
    <x v="1"/>
    <x v="0"/>
    <x v="4"/>
    <n v="2"/>
  </r>
  <r>
    <x v="5"/>
    <x v="7"/>
    <s v="Non Metropolitan Fire Authorities"/>
    <s v="E31000008"/>
    <x v="1"/>
    <x v="0"/>
    <x v="5"/>
    <n v="2"/>
  </r>
  <r>
    <x v="5"/>
    <x v="7"/>
    <s v="Non Metropolitan Fire Authorities"/>
    <s v="E31000008"/>
    <x v="1"/>
    <x v="0"/>
    <x v="6"/>
    <n v="5"/>
  </r>
  <r>
    <x v="5"/>
    <x v="7"/>
    <s v="Non Metropolitan Fire Authorities"/>
    <s v="E31000008"/>
    <x v="1"/>
    <x v="0"/>
    <x v="7"/>
    <n v="10"/>
  </r>
  <r>
    <x v="5"/>
    <x v="7"/>
    <s v="Non Metropolitan Fire Authorities"/>
    <s v="E31000008"/>
    <x v="0"/>
    <x v="1"/>
    <x v="2"/>
    <n v="0"/>
  </r>
  <r>
    <x v="5"/>
    <x v="7"/>
    <s v="Non Metropolitan Fire Authorities"/>
    <s v="E31000008"/>
    <x v="0"/>
    <x v="1"/>
    <x v="3"/>
    <n v="23"/>
  </r>
  <r>
    <x v="5"/>
    <x v="7"/>
    <s v="Non Metropolitan Fire Authorities"/>
    <s v="E31000008"/>
    <x v="0"/>
    <x v="1"/>
    <x v="4"/>
    <n v="35"/>
  </r>
  <r>
    <x v="5"/>
    <x v="7"/>
    <s v="Non Metropolitan Fire Authorities"/>
    <s v="E31000008"/>
    <x v="0"/>
    <x v="1"/>
    <x v="5"/>
    <n v="55"/>
  </r>
  <r>
    <x v="5"/>
    <x v="7"/>
    <s v="Non Metropolitan Fire Authorities"/>
    <s v="E31000008"/>
    <x v="0"/>
    <x v="1"/>
    <x v="6"/>
    <n v="296"/>
  </r>
  <r>
    <x v="5"/>
    <x v="7"/>
    <s v="Non Metropolitan Fire Authorities"/>
    <s v="E31000008"/>
    <x v="0"/>
    <x v="1"/>
    <x v="7"/>
    <n v="409"/>
  </r>
  <r>
    <x v="5"/>
    <x v="7"/>
    <s v="Non Metropolitan Fire Authorities"/>
    <s v="E31000008"/>
    <x v="1"/>
    <x v="1"/>
    <x v="2"/>
    <n v="0"/>
  </r>
  <r>
    <x v="5"/>
    <x v="7"/>
    <s v="Non Metropolitan Fire Authorities"/>
    <s v="E31000008"/>
    <x v="1"/>
    <x v="1"/>
    <x v="3"/>
    <n v="0"/>
  </r>
  <r>
    <x v="5"/>
    <x v="7"/>
    <s v="Non Metropolitan Fire Authorities"/>
    <s v="E31000008"/>
    <x v="1"/>
    <x v="1"/>
    <x v="4"/>
    <n v="0"/>
  </r>
  <r>
    <x v="5"/>
    <x v="7"/>
    <s v="Non Metropolitan Fire Authorities"/>
    <s v="E31000008"/>
    <x v="1"/>
    <x v="1"/>
    <x v="5"/>
    <n v="0"/>
  </r>
  <r>
    <x v="5"/>
    <x v="7"/>
    <s v="Non Metropolitan Fire Authorities"/>
    <s v="E31000008"/>
    <x v="1"/>
    <x v="1"/>
    <x v="6"/>
    <n v="3"/>
  </r>
  <r>
    <x v="5"/>
    <x v="7"/>
    <s v="Non Metropolitan Fire Authorities"/>
    <s v="E31000008"/>
    <x v="1"/>
    <x v="1"/>
    <x v="7"/>
    <n v="3"/>
  </r>
  <r>
    <x v="5"/>
    <x v="8"/>
    <s v="Non Metropolitan Fire Authorities"/>
    <s v="E31000009"/>
    <x v="0"/>
    <x v="0"/>
    <x v="0"/>
    <n v="2"/>
  </r>
  <r>
    <x v="5"/>
    <x v="8"/>
    <s v="Non Metropolitan Fire Authorities"/>
    <s v="E31000009"/>
    <x v="0"/>
    <x v="0"/>
    <x v="1"/>
    <n v="4"/>
  </r>
  <r>
    <x v="5"/>
    <x v="8"/>
    <s v="Non Metropolitan Fire Authorities"/>
    <s v="E31000009"/>
    <x v="0"/>
    <x v="0"/>
    <x v="2"/>
    <n v="8"/>
  </r>
  <r>
    <x v="5"/>
    <x v="8"/>
    <s v="Non Metropolitan Fire Authorities"/>
    <s v="E31000009"/>
    <x v="0"/>
    <x v="0"/>
    <x v="3"/>
    <n v="14"/>
  </r>
  <r>
    <x v="5"/>
    <x v="8"/>
    <s v="Non Metropolitan Fire Authorities"/>
    <s v="E31000009"/>
    <x v="0"/>
    <x v="0"/>
    <x v="4"/>
    <n v="22"/>
  </r>
  <r>
    <x v="5"/>
    <x v="8"/>
    <s v="Non Metropolitan Fire Authorities"/>
    <s v="E31000009"/>
    <x v="0"/>
    <x v="0"/>
    <x v="5"/>
    <n v="34"/>
  </r>
  <r>
    <x v="5"/>
    <x v="8"/>
    <s v="Non Metropolitan Fire Authorities"/>
    <s v="E31000009"/>
    <x v="0"/>
    <x v="0"/>
    <x v="6"/>
    <n v="116"/>
  </r>
  <r>
    <x v="5"/>
    <x v="8"/>
    <s v="Non Metropolitan Fire Authorities"/>
    <s v="E31000009"/>
    <x v="0"/>
    <x v="0"/>
    <x v="7"/>
    <n v="200"/>
  </r>
  <r>
    <x v="5"/>
    <x v="8"/>
    <s v="Non Metropolitan Fire Authorities"/>
    <s v="E31000009"/>
    <x v="1"/>
    <x v="0"/>
    <x v="0"/>
    <n v="0"/>
  </r>
  <r>
    <x v="5"/>
    <x v="8"/>
    <s v="Non Metropolitan Fire Authorities"/>
    <s v="E31000009"/>
    <x v="1"/>
    <x v="0"/>
    <x v="1"/>
    <n v="0"/>
  </r>
  <r>
    <x v="5"/>
    <x v="8"/>
    <s v="Non Metropolitan Fire Authorities"/>
    <s v="E31000009"/>
    <x v="1"/>
    <x v="0"/>
    <x v="2"/>
    <n v="0"/>
  </r>
  <r>
    <x v="5"/>
    <x v="8"/>
    <s v="Non Metropolitan Fire Authorities"/>
    <s v="E31000009"/>
    <x v="1"/>
    <x v="0"/>
    <x v="3"/>
    <n v="1"/>
  </r>
  <r>
    <x v="5"/>
    <x v="8"/>
    <s v="Non Metropolitan Fire Authorities"/>
    <s v="E31000009"/>
    <x v="1"/>
    <x v="0"/>
    <x v="4"/>
    <n v="1"/>
  </r>
  <r>
    <x v="5"/>
    <x v="8"/>
    <s v="Non Metropolitan Fire Authorities"/>
    <s v="E31000009"/>
    <x v="1"/>
    <x v="0"/>
    <x v="5"/>
    <n v="1"/>
  </r>
  <r>
    <x v="5"/>
    <x v="8"/>
    <s v="Non Metropolitan Fire Authorities"/>
    <s v="E31000009"/>
    <x v="1"/>
    <x v="0"/>
    <x v="6"/>
    <n v="10"/>
  </r>
  <r>
    <x v="5"/>
    <x v="8"/>
    <s v="Non Metropolitan Fire Authorities"/>
    <s v="E31000009"/>
    <x v="1"/>
    <x v="0"/>
    <x v="7"/>
    <n v="13"/>
  </r>
  <r>
    <x v="5"/>
    <x v="8"/>
    <s v="Non Metropolitan Fire Authorities"/>
    <s v="E31000009"/>
    <x v="0"/>
    <x v="1"/>
    <x v="2"/>
    <n v="0"/>
  </r>
  <r>
    <x v="5"/>
    <x v="8"/>
    <s v="Non Metropolitan Fire Authorities"/>
    <s v="E31000009"/>
    <x v="0"/>
    <x v="1"/>
    <x v="3"/>
    <n v="0"/>
  </r>
  <r>
    <x v="5"/>
    <x v="8"/>
    <s v="Non Metropolitan Fire Authorities"/>
    <s v="E31000009"/>
    <x v="0"/>
    <x v="1"/>
    <x v="4"/>
    <n v="24"/>
  </r>
  <r>
    <x v="5"/>
    <x v="8"/>
    <s v="Non Metropolitan Fire Authorities"/>
    <s v="E31000009"/>
    <x v="0"/>
    <x v="1"/>
    <x v="5"/>
    <n v="74"/>
  </r>
  <r>
    <x v="5"/>
    <x v="8"/>
    <s v="Non Metropolitan Fire Authorities"/>
    <s v="E31000009"/>
    <x v="0"/>
    <x v="1"/>
    <x v="6"/>
    <n v="284"/>
  </r>
  <r>
    <x v="5"/>
    <x v="8"/>
    <s v="Non Metropolitan Fire Authorities"/>
    <s v="E31000009"/>
    <x v="0"/>
    <x v="1"/>
    <x v="7"/>
    <n v="382"/>
  </r>
  <r>
    <x v="5"/>
    <x v="8"/>
    <s v="Non Metropolitan Fire Authorities"/>
    <s v="E31000009"/>
    <x v="1"/>
    <x v="1"/>
    <x v="2"/>
    <n v="0"/>
  </r>
  <r>
    <x v="5"/>
    <x v="8"/>
    <s v="Non Metropolitan Fire Authorities"/>
    <s v="E31000009"/>
    <x v="1"/>
    <x v="1"/>
    <x v="3"/>
    <n v="0"/>
  </r>
  <r>
    <x v="5"/>
    <x v="8"/>
    <s v="Non Metropolitan Fire Authorities"/>
    <s v="E31000009"/>
    <x v="1"/>
    <x v="1"/>
    <x v="4"/>
    <n v="0"/>
  </r>
  <r>
    <x v="5"/>
    <x v="8"/>
    <s v="Non Metropolitan Fire Authorities"/>
    <s v="E31000009"/>
    <x v="1"/>
    <x v="1"/>
    <x v="5"/>
    <n v="1"/>
  </r>
  <r>
    <x v="5"/>
    <x v="8"/>
    <s v="Non Metropolitan Fire Authorities"/>
    <s v="E31000009"/>
    <x v="1"/>
    <x v="1"/>
    <x v="6"/>
    <n v="20"/>
  </r>
  <r>
    <x v="5"/>
    <x v="8"/>
    <s v="Non Metropolitan Fire Authorities"/>
    <s v="E31000009"/>
    <x v="1"/>
    <x v="1"/>
    <x v="7"/>
    <n v="21"/>
  </r>
  <r>
    <x v="5"/>
    <x v="9"/>
    <s v="Non Metropolitan Fire Authorities"/>
    <s v="E31000010"/>
    <x v="0"/>
    <x v="0"/>
    <x v="0"/>
    <n v="2"/>
  </r>
  <r>
    <x v="5"/>
    <x v="9"/>
    <s v="Non Metropolitan Fire Authorities"/>
    <s v="E31000010"/>
    <x v="0"/>
    <x v="0"/>
    <x v="1"/>
    <n v="4"/>
  </r>
  <r>
    <x v="5"/>
    <x v="9"/>
    <s v="Non Metropolitan Fire Authorities"/>
    <s v="E31000010"/>
    <x v="0"/>
    <x v="0"/>
    <x v="2"/>
    <n v="8"/>
  </r>
  <r>
    <x v="5"/>
    <x v="9"/>
    <s v="Non Metropolitan Fire Authorities"/>
    <s v="E31000010"/>
    <x v="0"/>
    <x v="0"/>
    <x v="3"/>
    <n v="26"/>
  </r>
  <r>
    <x v="5"/>
    <x v="9"/>
    <s v="Non Metropolitan Fire Authorities"/>
    <s v="E31000010"/>
    <x v="0"/>
    <x v="0"/>
    <x v="4"/>
    <n v="59"/>
  </r>
  <r>
    <x v="5"/>
    <x v="9"/>
    <s v="Non Metropolitan Fire Authorities"/>
    <s v="E31000010"/>
    <x v="0"/>
    <x v="0"/>
    <x v="5"/>
    <n v="62"/>
  </r>
  <r>
    <x v="5"/>
    <x v="9"/>
    <s v="Non Metropolitan Fire Authorities"/>
    <s v="E31000010"/>
    <x v="0"/>
    <x v="0"/>
    <x v="6"/>
    <n v="191"/>
  </r>
  <r>
    <x v="5"/>
    <x v="9"/>
    <s v="Non Metropolitan Fire Authorities"/>
    <s v="E31000010"/>
    <x v="0"/>
    <x v="0"/>
    <x v="7"/>
    <n v="352"/>
  </r>
  <r>
    <x v="5"/>
    <x v="9"/>
    <s v="Non Metropolitan Fire Authorities"/>
    <s v="E31000010"/>
    <x v="1"/>
    <x v="0"/>
    <x v="0"/>
    <n v="0"/>
  </r>
  <r>
    <x v="5"/>
    <x v="9"/>
    <s v="Non Metropolitan Fire Authorities"/>
    <s v="E31000010"/>
    <x v="1"/>
    <x v="0"/>
    <x v="1"/>
    <n v="0"/>
  </r>
  <r>
    <x v="5"/>
    <x v="9"/>
    <s v="Non Metropolitan Fire Authorities"/>
    <s v="E31000010"/>
    <x v="1"/>
    <x v="0"/>
    <x v="2"/>
    <n v="1"/>
  </r>
  <r>
    <x v="5"/>
    <x v="9"/>
    <s v="Non Metropolitan Fire Authorities"/>
    <s v="E31000010"/>
    <x v="1"/>
    <x v="0"/>
    <x v="3"/>
    <n v="0"/>
  </r>
  <r>
    <x v="5"/>
    <x v="9"/>
    <s v="Non Metropolitan Fire Authorities"/>
    <s v="E31000010"/>
    <x v="1"/>
    <x v="0"/>
    <x v="4"/>
    <n v="1"/>
  </r>
  <r>
    <x v="5"/>
    <x v="9"/>
    <s v="Non Metropolitan Fire Authorities"/>
    <s v="E31000010"/>
    <x v="1"/>
    <x v="0"/>
    <x v="5"/>
    <n v="2"/>
  </r>
  <r>
    <x v="5"/>
    <x v="9"/>
    <s v="Non Metropolitan Fire Authorities"/>
    <s v="E31000010"/>
    <x v="1"/>
    <x v="0"/>
    <x v="6"/>
    <n v="14"/>
  </r>
  <r>
    <x v="5"/>
    <x v="9"/>
    <s v="Non Metropolitan Fire Authorities"/>
    <s v="E31000010"/>
    <x v="1"/>
    <x v="0"/>
    <x v="7"/>
    <n v="18"/>
  </r>
  <r>
    <x v="5"/>
    <x v="9"/>
    <s v="Non Metropolitan Fire Authorities"/>
    <s v="E31000010"/>
    <x v="0"/>
    <x v="1"/>
    <x v="2"/>
    <n v="0"/>
  </r>
  <r>
    <x v="5"/>
    <x v="9"/>
    <s v="Non Metropolitan Fire Authorities"/>
    <s v="E31000010"/>
    <x v="0"/>
    <x v="1"/>
    <x v="3"/>
    <n v="0"/>
  </r>
  <r>
    <x v="5"/>
    <x v="9"/>
    <s v="Non Metropolitan Fire Authorities"/>
    <s v="E31000010"/>
    <x v="0"/>
    <x v="1"/>
    <x v="4"/>
    <n v="32"/>
  </r>
  <r>
    <x v="5"/>
    <x v="9"/>
    <s v="Non Metropolitan Fire Authorities"/>
    <s v="E31000010"/>
    <x v="0"/>
    <x v="1"/>
    <x v="5"/>
    <n v="60"/>
  </r>
  <r>
    <x v="5"/>
    <x v="9"/>
    <s v="Non Metropolitan Fire Authorities"/>
    <s v="E31000010"/>
    <x v="0"/>
    <x v="1"/>
    <x v="6"/>
    <n v="229"/>
  </r>
  <r>
    <x v="5"/>
    <x v="9"/>
    <s v="Non Metropolitan Fire Authorities"/>
    <s v="E31000010"/>
    <x v="0"/>
    <x v="1"/>
    <x v="7"/>
    <n v="321"/>
  </r>
  <r>
    <x v="5"/>
    <x v="9"/>
    <s v="Non Metropolitan Fire Authorities"/>
    <s v="E31000010"/>
    <x v="1"/>
    <x v="1"/>
    <x v="2"/>
    <n v="0"/>
  </r>
  <r>
    <x v="5"/>
    <x v="9"/>
    <s v="Non Metropolitan Fire Authorities"/>
    <s v="E31000010"/>
    <x v="1"/>
    <x v="1"/>
    <x v="3"/>
    <n v="0"/>
  </r>
  <r>
    <x v="5"/>
    <x v="9"/>
    <s v="Non Metropolitan Fire Authorities"/>
    <s v="E31000010"/>
    <x v="1"/>
    <x v="1"/>
    <x v="4"/>
    <n v="0"/>
  </r>
  <r>
    <x v="5"/>
    <x v="9"/>
    <s v="Non Metropolitan Fire Authorities"/>
    <s v="E31000010"/>
    <x v="1"/>
    <x v="1"/>
    <x v="5"/>
    <n v="0"/>
  </r>
  <r>
    <x v="5"/>
    <x v="9"/>
    <s v="Non Metropolitan Fire Authorities"/>
    <s v="E31000010"/>
    <x v="1"/>
    <x v="1"/>
    <x v="6"/>
    <n v="5"/>
  </r>
  <r>
    <x v="5"/>
    <x v="9"/>
    <s v="Non Metropolitan Fire Authorities"/>
    <s v="E31000010"/>
    <x v="1"/>
    <x v="1"/>
    <x v="7"/>
    <n v="5"/>
  </r>
  <r>
    <x v="5"/>
    <x v="10"/>
    <s v="Non Metropolitan Fire Authorities"/>
    <s v="E31000011"/>
    <x v="0"/>
    <x v="0"/>
    <x v="0"/>
    <n v="2"/>
  </r>
  <r>
    <x v="5"/>
    <x v="10"/>
    <s v="Non Metropolitan Fire Authorities"/>
    <s v="E31000011"/>
    <x v="0"/>
    <x v="0"/>
    <x v="1"/>
    <n v="8"/>
  </r>
  <r>
    <x v="5"/>
    <x v="10"/>
    <s v="Non Metropolitan Fire Authorities"/>
    <s v="E31000011"/>
    <x v="0"/>
    <x v="0"/>
    <x v="2"/>
    <n v="34"/>
  </r>
  <r>
    <x v="5"/>
    <x v="10"/>
    <s v="Non Metropolitan Fire Authorities"/>
    <s v="E31000011"/>
    <x v="0"/>
    <x v="0"/>
    <x v="3"/>
    <n v="63"/>
  </r>
  <r>
    <x v="5"/>
    <x v="10"/>
    <s v="Non Metropolitan Fire Authorities"/>
    <s v="E31000011"/>
    <x v="0"/>
    <x v="0"/>
    <x v="4"/>
    <n v="117"/>
  </r>
  <r>
    <x v="5"/>
    <x v="10"/>
    <s v="Non Metropolitan Fire Authorities"/>
    <s v="E31000011"/>
    <x v="0"/>
    <x v="0"/>
    <x v="5"/>
    <n v="87"/>
  </r>
  <r>
    <x v="5"/>
    <x v="10"/>
    <s v="Non Metropolitan Fire Authorities"/>
    <s v="E31000011"/>
    <x v="0"/>
    <x v="0"/>
    <x v="6"/>
    <n v="314"/>
  </r>
  <r>
    <x v="5"/>
    <x v="10"/>
    <s v="Non Metropolitan Fire Authorities"/>
    <s v="E31000011"/>
    <x v="0"/>
    <x v="0"/>
    <x v="7"/>
    <n v="625"/>
  </r>
  <r>
    <x v="5"/>
    <x v="10"/>
    <s v="Non Metropolitan Fire Authorities"/>
    <s v="E31000011"/>
    <x v="1"/>
    <x v="0"/>
    <x v="0"/>
    <n v="0"/>
  </r>
  <r>
    <x v="5"/>
    <x v="10"/>
    <s v="Non Metropolitan Fire Authorities"/>
    <s v="E31000011"/>
    <x v="1"/>
    <x v="0"/>
    <x v="1"/>
    <n v="0"/>
  </r>
  <r>
    <x v="5"/>
    <x v="10"/>
    <s v="Non Metropolitan Fire Authorities"/>
    <s v="E31000011"/>
    <x v="1"/>
    <x v="0"/>
    <x v="2"/>
    <n v="0"/>
  </r>
  <r>
    <x v="5"/>
    <x v="10"/>
    <s v="Non Metropolitan Fire Authorities"/>
    <s v="E31000011"/>
    <x v="1"/>
    <x v="0"/>
    <x v="3"/>
    <n v="1"/>
  </r>
  <r>
    <x v="5"/>
    <x v="10"/>
    <s v="Non Metropolitan Fire Authorities"/>
    <s v="E31000011"/>
    <x v="1"/>
    <x v="0"/>
    <x v="4"/>
    <n v="3"/>
  </r>
  <r>
    <x v="5"/>
    <x v="10"/>
    <s v="Non Metropolitan Fire Authorities"/>
    <s v="E31000011"/>
    <x v="1"/>
    <x v="0"/>
    <x v="5"/>
    <n v="5"/>
  </r>
  <r>
    <x v="5"/>
    <x v="10"/>
    <s v="Non Metropolitan Fire Authorities"/>
    <s v="E31000011"/>
    <x v="1"/>
    <x v="0"/>
    <x v="6"/>
    <n v="11"/>
  </r>
  <r>
    <x v="5"/>
    <x v="10"/>
    <s v="Non Metropolitan Fire Authorities"/>
    <s v="E31000011"/>
    <x v="1"/>
    <x v="0"/>
    <x v="7"/>
    <n v="20"/>
  </r>
  <r>
    <x v="5"/>
    <x v="10"/>
    <s v="Non Metropolitan Fire Authorities"/>
    <s v="E31000011"/>
    <x v="0"/>
    <x v="1"/>
    <x v="2"/>
    <n v="0"/>
  </r>
  <r>
    <x v="5"/>
    <x v="10"/>
    <s v="Non Metropolitan Fire Authorities"/>
    <s v="E31000011"/>
    <x v="0"/>
    <x v="1"/>
    <x v="3"/>
    <n v="0"/>
  </r>
  <r>
    <x v="5"/>
    <x v="10"/>
    <s v="Non Metropolitan Fire Authorities"/>
    <s v="E31000011"/>
    <x v="0"/>
    <x v="1"/>
    <x v="4"/>
    <n v="105"/>
  </r>
  <r>
    <x v="5"/>
    <x v="10"/>
    <s v="Non Metropolitan Fire Authorities"/>
    <s v="E31000011"/>
    <x v="0"/>
    <x v="1"/>
    <x v="5"/>
    <n v="192"/>
  </r>
  <r>
    <x v="5"/>
    <x v="10"/>
    <s v="Non Metropolitan Fire Authorities"/>
    <s v="E31000011"/>
    <x v="0"/>
    <x v="1"/>
    <x v="6"/>
    <n v="892"/>
  </r>
  <r>
    <x v="5"/>
    <x v="10"/>
    <s v="Non Metropolitan Fire Authorities"/>
    <s v="E31000011"/>
    <x v="0"/>
    <x v="1"/>
    <x v="7"/>
    <n v="1189"/>
  </r>
  <r>
    <x v="5"/>
    <x v="10"/>
    <s v="Non Metropolitan Fire Authorities"/>
    <s v="E31000011"/>
    <x v="1"/>
    <x v="1"/>
    <x v="2"/>
    <n v="0"/>
  </r>
  <r>
    <x v="5"/>
    <x v="10"/>
    <s v="Non Metropolitan Fire Authorities"/>
    <s v="E31000011"/>
    <x v="1"/>
    <x v="1"/>
    <x v="3"/>
    <n v="0"/>
  </r>
  <r>
    <x v="5"/>
    <x v="10"/>
    <s v="Non Metropolitan Fire Authorities"/>
    <s v="E31000011"/>
    <x v="1"/>
    <x v="1"/>
    <x v="4"/>
    <n v="0"/>
  </r>
  <r>
    <x v="5"/>
    <x v="10"/>
    <s v="Non Metropolitan Fire Authorities"/>
    <s v="E31000011"/>
    <x v="1"/>
    <x v="1"/>
    <x v="5"/>
    <n v="5"/>
  </r>
  <r>
    <x v="5"/>
    <x v="10"/>
    <s v="Non Metropolitan Fire Authorities"/>
    <s v="E31000011"/>
    <x v="1"/>
    <x v="1"/>
    <x v="6"/>
    <n v="39"/>
  </r>
  <r>
    <x v="5"/>
    <x v="10"/>
    <s v="Non Metropolitan Fire Authorities"/>
    <s v="E31000011"/>
    <x v="1"/>
    <x v="1"/>
    <x v="7"/>
    <n v="44"/>
  </r>
  <r>
    <x v="5"/>
    <x v="44"/>
    <s v="Non Metropolitan Fire Authorities"/>
    <s v="E31000047"/>
    <x v="0"/>
    <x v="0"/>
    <x v="0"/>
    <n v="5"/>
  </r>
  <r>
    <x v="5"/>
    <x v="44"/>
    <s v="Non Metropolitan Fire Authorities"/>
    <s v="E31000047"/>
    <x v="0"/>
    <x v="0"/>
    <x v="1"/>
    <n v="10"/>
  </r>
  <r>
    <x v="5"/>
    <x v="44"/>
    <s v="Non Metropolitan Fire Authorities"/>
    <s v="E31000047"/>
    <x v="0"/>
    <x v="0"/>
    <x v="2"/>
    <n v="14"/>
  </r>
  <r>
    <x v="5"/>
    <x v="44"/>
    <s v="Non Metropolitan Fire Authorities"/>
    <s v="E31000047"/>
    <x v="0"/>
    <x v="0"/>
    <x v="3"/>
    <n v="36"/>
  </r>
  <r>
    <x v="5"/>
    <x v="44"/>
    <s v="Non Metropolitan Fire Authorities"/>
    <s v="E31000047"/>
    <x v="0"/>
    <x v="0"/>
    <x v="4"/>
    <n v="71"/>
  </r>
  <r>
    <x v="5"/>
    <x v="44"/>
    <s v="Non Metropolitan Fire Authorities"/>
    <s v="E31000047"/>
    <x v="0"/>
    <x v="0"/>
    <x v="5"/>
    <n v="66"/>
  </r>
  <r>
    <x v="5"/>
    <x v="44"/>
    <s v="Non Metropolitan Fire Authorities"/>
    <s v="E31000047"/>
    <x v="0"/>
    <x v="0"/>
    <x v="6"/>
    <n v="233"/>
  </r>
  <r>
    <x v="5"/>
    <x v="44"/>
    <s v="Non Metropolitan Fire Authorities"/>
    <s v="E31000047"/>
    <x v="0"/>
    <x v="0"/>
    <x v="7"/>
    <n v="435"/>
  </r>
  <r>
    <x v="5"/>
    <x v="44"/>
    <s v="Non Metropolitan Fire Authorities"/>
    <s v="E31000047"/>
    <x v="1"/>
    <x v="0"/>
    <x v="0"/>
    <n v="0"/>
  </r>
  <r>
    <x v="5"/>
    <x v="44"/>
    <s v="Non Metropolitan Fire Authorities"/>
    <s v="E31000047"/>
    <x v="1"/>
    <x v="0"/>
    <x v="1"/>
    <n v="0"/>
  </r>
  <r>
    <x v="5"/>
    <x v="44"/>
    <s v="Non Metropolitan Fire Authorities"/>
    <s v="E31000047"/>
    <x v="1"/>
    <x v="0"/>
    <x v="2"/>
    <n v="2"/>
  </r>
  <r>
    <x v="5"/>
    <x v="44"/>
    <s v="Non Metropolitan Fire Authorities"/>
    <s v="E31000047"/>
    <x v="1"/>
    <x v="0"/>
    <x v="3"/>
    <n v="0"/>
  </r>
  <r>
    <x v="5"/>
    <x v="44"/>
    <s v="Non Metropolitan Fire Authorities"/>
    <s v="E31000047"/>
    <x v="1"/>
    <x v="0"/>
    <x v="4"/>
    <n v="6"/>
  </r>
  <r>
    <x v="5"/>
    <x v="44"/>
    <s v="Non Metropolitan Fire Authorities"/>
    <s v="E31000047"/>
    <x v="1"/>
    <x v="0"/>
    <x v="5"/>
    <n v="1"/>
  </r>
  <r>
    <x v="5"/>
    <x v="44"/>
    <s v="Non Metropolitan Fire Authorities"/>
    <s v="E31000047"/>
    <x v="1"/>
    <x v="0"/>
    <x v="6"/>
    <n v="15"/>
  </r>
  <r>
    <x v="5"/>
    <x v="44"/>
    <s v="Non Metropolitan Fire Authorities"/>
    <s v="E31000047"/>
    <x v="1"/>
    <x v="0"/>
    <x v="7"/>
    <n v="24"/>
  </r>
  <r>
    <x v="5"/>
    <x v="44"/>
    <s v="Non Metropolitan Fire Authorities"/>
    <s v="E31000047"/>
    <x v="0"/>
    <x v="1"/>
    <x v="2"/>
    <n v="0"/>
  </r>
  <r>
    <x v="5"/>
    <x v="44"/>
    <s v="Non Metropolitan Fire Authorities"/>
    <s v="E31000047"/>
    <x v="0"/>
    <x v="1"/>
    <x v="3"/>
    <n v="0"/>
  </r>
  <r>
    <x v="5"/>
    <x v="44"/>
    <s v="Non Metropolitan Fire Authorities"/>
    <s v="E31000047"/>
    <x v="0"/>
    <x v="1"/>
    <x v="4"/>
    <n v="66"/>
  </r>
  <r>
    <x v="5"/>
    <x v="44"/>
    <s v="Non Metropolitan Fire Authorities"/>
    <s v="E31000047"/>
    <x v="0"/>
    <x v="1"/>
    <x v="5"/>
    <n v="136"/>
  </r>
  <r>
    <x v="5"/>
    <x v="44"/>
    <s v="Non Metropolitan Fire Authorities"/>
    <s v="E31000047"/>
    <x v="0"/>
    <x v="1"/>
    <x v="6"/>
    <n v="447"/>
  </r>
  <r>
    <x v="5"/>
    <x v="44"/>
    <s v="Non Metropolitan Fire Authorities"/>
    <s v="E31000047"/>
    <x v="0"/>
    <x v="1"/>
    <x v="7"/>
    <n v="649"/>
  </r>
  <r>
    <x v="5"/>
    <x v="44"/>
    <s v="Non Metropolitan Fire Authorities"/>
    <s v="E31000047"/>
    <x v="1"/>
    <x v="1"/>
    <x v="2"/>
    <n v="0"/>
  </r>
  <r>
    <x v="5"/>
    <x v="44"/>
    <s v="Non Metropolitan Fire Authorities"/>
    <s v="E31000047"/>
    <x v="1"/>
    <x v="1"/>
    <x v="3"/>
    <n v="0"/>
  </r>
  <r>
    <x v="5"/>
    <x v="44"/>
    <s v="Non Metropolitan Fire Authorities"/>
    <s v="E31000047"/>
    <x v="1"/>
    <x v="1"/>
    <x v="4"/>
    <n v="0"/>
  </r>
  <r>
    <x v="5"/>
    <x v="44"/>
    <s v="Non Metropolitan Fire Authorities"/>
    <s v="E31000047"/>
    <x v="1"/>
    <x v="1"/>
    <x v="5"/>
    <n v="7"/>
  </r>
  <r>
    <x v="5"/>
    <x v="44"/>
    <s v="Non Metropolitan Fire Authorities"/>
    <s v="E31000047"/>
    <x v="1"/>
    <x v="1"/>
    <x v="6"/>
    <n v="23"/>
  </r>
  <r>
    <x v="5"/>
    <x v="44"/>
    <s v="Non Metropolitan Fire Authorities"/>
    <s v="E31000047"/>
    <x v="1"/>
    <x v="1"/>
    <x v="7"/>
    <n v="30"/>
  </r>
  <r>
    <x v="5"/>
    <x v="11"/>
    <s v="Non Metropolitan Fire Authorities"/>
    <s v="E31000013"/>
    <x v="0"/>
    <x v="0"/>
    <x v="0"/>
    <n v="2"/>
  </r>
  <r>
    <x v="5"/>
    <x v="11"/>
    <s v="Non Metropolitan Fire Authorities"/>
    <s v="E31000013"/>
    <x v="0"/>
    <x v="0"/>
    <x v="1"/>
    <n v="3"/>
  </r>
  <r>
    <x v="5"/>
    <x v="11"/>
    <s v="Non Metropolitan Fire Authorities"/>
    <s v="E31000013"/>
    <x v="0"/>
    <x v="0"/>
    <x v="2"/>
    <n v="7"/>
  </r>
  <r>
    <x v="5"/>
    <x v="11"/>
    <s v="Non Metropolitan Fire Authorities"/>
    <s v="E31000013"/>
    <x v="0"/>
    <x v="0"/>
    <x v="3"/>
    <n v="25"/>
  </r>
  <r>
    <x v="5"/>
    <x v="11"/>
    <s v="Non Metropolitan Fire Authorities"/>
    <s v="E31000013"/>
    <x v="0"/>
    <x v="0"/>
    <x v="4"/>
    <n v="52"/>
  </r>
  <r>
    <x v="5"/>
    <x v="11"/>
    <s v="Non Metropolitan Fire Authorities"/>
    <s v="E31000013"/>
    <x v="0"/>
    <x v="0"/>
    <x v="5"/>
    <n v="50"/>
  </r>
  <r>
    <x v="5"/>
    <x v="11"/>
    <s v="Non Metropolitan Fire Authorities"/>
    <s v="E31000013"/>
    <x v="0"/>
    <x v="0"/>
    <x v="6"/>
    <n v="189"/>
  </r>
  <r>
    <x v="5"/>
    <x v="11"/>
    <s v="Non Metropolitan Fire Authorities"/>
    <s v="E31000013"/>
    <x v="0"/>
    <x v="0"/>
    <x v="7"/>
    <n v="328"/>
  </r>
  <r>
    <x v="5"/>
    <x v="11"/>
    <s v="Non Metropolitan Fire Authorities"/>
    <s v="E31000013"/>
    <x v="1"/>
    <x v="0"/>
    <x v="0"/>
    <n v="0"/>
  </r>
  <r>
    <x v="5"/>
    <x v="11"/>
    <s v="Non Metropolitan Fire Authorities"/>
    <s v="E31000013"/>
    <x v="1"/>
    <x v="0"/>
    <x v="1"/>
    <n v="1"/>
  </r>
  <r>
    <x v="5"/>
    <x v="11"/>
    <s v="Non Metropolitan Fire Authorities"/>
    <s v="E31000013"/>
    <x v="1"/>
    <x v="0"/>
    <x v="2"/>
    <n v="1"/>
  </r>
  <r>
    <x v="5"/>
    <x v="11"/>
    <s v="Non Metropolitan Fire Authorities"/>
    <s v="E31000013"/>
    <x v="1"/>
    <x v="0"/>
    <x v="3"/>
    <n v="1"/>
  </r>
  <r>
    <x v="5"/>
    <x v="11"/>
    <s v="Non Metropolitan Fire Authorities"/>
    <s v="E31000013"/>
    <x v="1"/>
    <x v="0"/>
    <x v="4"/>
    <n v="4"/>
  </r>
  <r>
    <x v="5"/>
    <x v="11"/>
    <s v="Non Metropolitan Fire Authorities"/>
    <s v="E31000013"/>
    <x v="1"/>
    <x v="0"/>
    <x v="5"/>
    <n v="1"/>
  </r>
  <r>
    <x v="5"/>
    <x v="11"/>
    <s v="Non Metropolitan Fire Authorities"/>
    <s v="E31000013"/>
    <x v="1"/>
    <x v="0"/>
    <x v="6"/>
    <n v="7"/>
  </r>
  <r>
    <x v="5"/>
    <x v="11"/>
    <s v="Non Metropolitan Fire Authorities"/>
    <s v="E31000013"/>
    <x v="1"/>
    <x v="0"/>
    <x v="7"/>
    <n v="15"/>
  </r>
  <r>
    <x v="5"/>
    <x v="11"/>
    <s v="Non Metropolitan Fire Authorities"/>
    <s v="E31000013"/>
    <x v="0"/>
    <x v="1"/>
    <x v="2"/>
    <n v="0"/>
  </r>
  <r>
    <x v="5"/>
    <x v="11"/>
    <s v="Non Metropolitan Fire Authorities"/>
    <s v="E31000013"/>
    <x v="0"/>
    <x v="1"/>
    <x v="3"/>
    <n v="0"/>
  </r>
  <r>
    <x v="5"/>
    <x v="11"/>
    <s v="Non Metropolitan Fire Authorities"/>
    <s v="E31000013"/>
    <x v="0"/>
    <x v="1"/>
    <x v="4"/>
    <n v="15"/>
  </r>
  <r>
    <x v="5"/>
    <x v="11"/>
    <s v="Non Metropolitan Fire Authorities"/>
    <s v="E31000013"/>
    <x v="0"/>
    <x v="1"/>
    <x v="5"/>
    <n v="37"/>
  </r>
  <r>
    <x v="5"/>
    <x v="11"/>
    <s v="Non Metropolitan Fire Authorities"/>
    <s v="E31000013"/>
    <x v="0"/>
    <x v="1"/>
    <x v="6"/>
    <n v="126"/>
  </r>
  <r>
    <x v="5"/>
    <x v="11"/>
    <s v="Non Metropolitan Fire Authorities"/>
    <s v="E31000013"/>
    <x v="0"/>
    <x v="1"/>
    <x v="7"/>
    <n v="178"/>
  </r>
  <r>
    <x v="5"/>
    <x v="11"/>
    <s v="Non Metropolitan Fire Authorities"/>
    <s v="E31000013"/>
    <x v="1"/>
    <x v="1"/>
    <x v="2"/>
    <n v="0"/>
  </r>
  <r>
    <x v="5"/>
    <x v="11"/>
    <s v="Non Metropolitan Fire Authorities"/>
    <s v="E31000013"/>
    <x v="1"/>
    <x v="1"/>
    <x v="3"/>
    <n v="0"/>
  </r>
  <r>
    <x v="5"/>
    <x v="11"/>
    <s v="Non Metropolitan Fire Authorities"/>
    <s v="E31000013"/>
    <x v="1"/>
    <x v="1"/>
    <x v="4"/>
    <n v="0"/>
  </r>
  <r>
    <x v="5"/>
    <x v="11"/>
    <s v="Non Metropolitan Fire Authorities"/>
    <s v="E31000013"/>
    <x v="1"/>
    <x v="1"/>
    <x v="5"/>
    <n v="0"/>
  </r>
  <r>
    <x v="5"/>
    <x v="11"/>
    <s v="Non Metropolitan Fire Authorities"/>
    <s v="E31000013"/>
    <x v="1"/>
    <x v="1"/>
    <x v="6"/>
    <n v="7"/>
  </r>
  <r>
    <x v="5"/>
    <x v="11"/>
    <s v="Non Metropolitan Fire Authorities"/>
    <s v="E31000013"/>
    <x v="1"/>
    <x v="1"/>
    <x v="7"/>
    <n v="7"/>
  </r>
  <r>
    <x v="5"/>
    <x v="12"/>
    <s v="Non Metropolitan Fire Authorities"/>
    <s v="E31000014"/>
    <x v="0"/>
    <x v="0"/>
    <x v="0"/>
    <n v="3"/>
  </r>
  <r>
    <x v="5"/>
    <x v="12"/>
    <s v="Non Metropolitan Fire Authorities"/>
    <s v="E31000014"/>
    <x v="0"/>
    <x v="0"/>
    <x v="1"/>
    <n v="3"/>
  </r>
  <r>
    <x v="5"/>
    <x v="12"/>
    <s v="Non Metropolitan Fire Authorities"/>
    <s v="E31000014"/>
    <x v="0"/>
    <x v="0"/>
    <x v="2"/>
    <n v="11"/>
  </r>
  <r>
    <x v="5"/>
    <x v="12"/>
    <s v="Non Metropolitan Fire Authorities"/>
    <s v="E31000014"/>
    <x v="0"/>
    <x v="0"/>
    <x v="3"/>
    <n v="27"/>
  </r>
  <r>
    <x v="5"/>
    <x v="12"/>
    <s v="Non Metropolitan Fire Authorities"/>
    <s v="E31000014"/>
    <x v="0"/>
    <x v="0"/>
    <x v="4"/>
    <n v="44"/>
  </r>
  <r>
    <x v="5"/>
    <x v="12"/>
    <s v="Non Metropolitan Fire Authorities"/>
    <s v="E31000014"/>
    <x v="0"/>
    <x v="0"/>
    <x v="5"/>
    <n v="59"/>
  </r>
  <r>
    <x v="5"/>
    <x v="12"/>
    <s v="Non Metropolitan Fire Authorities"/>
    <s v="E31000014"/>
    <x v="0"/>
    <x v="0"/>
    <x v="6"/>
    <n v="240"/>
  </r>
  <r>
    <x v="5"/>
    <x v="12"/>
    <s v="Non Metropolitan Fire Authorities"/>
    <s v="E31000014"/>
    <x v="0"/>
    <x v="0"/>
    <x v="7"/>
    <n v="387"/>
  </r>
  <r>
    <x v="5"/>
    <x v="12"/>
    <s v="Non Metropolitan Fire Authorities"/>
    <s v="E31000014"/>
    <x v="1"/>
    <x v="0"/>
    <x v="0"/>
    <n v="0"/>
  </r>
  <r>
    <x v="5"/>
    <x v="12"/>
    <s v="Non Metropolitan Fire Authorities"/>
    <s v="E31000014"/>
    <x v="1"/>
    <x v="0"/>
    <x v="1"/>
    <n v="0"/>
  </r>
  <r>
    <x v="5"/>
    <x v="12"/>
    <s v="Non Metropolitan Fire Authorities"/>
    <s v="E31000014"/>
    <x v="1"/>
    <x v="0"/>
    <x v="2"/>
    <n v="2"/>
  </r>
  <r>
    <x v="5"/>
    <x v="12"/>
    <s v="Non Metropolitan Fire Authorities"/>
    <s v="E31000014"/>
    <x v="1"/>
    <x v="0"/>
    <x v="3"/>
    <n v="1"/>
  </r>
  <r>
    <x v="5"/>
    <x v="12"/>
    <s v="Non Metropolitan Fire Authorities"/>
    <s v="E31000014"/>
    <x v="1"/>
    <x v="0"/>
    <x v="4"/>
    <n v="2"/>
  </r>
  <r>
    <x v="5"/>
    <x v="12"/>
    <s v="Non Metropolitan Fire Authorities"/>
    <s v="E31000014"/>
    <x v="1"/>
    <x v="0"/>
    <x v="5"/>
    <n v="2"/>
  </r>
  <r>
    <x v="5"/>
    <x v="12"/>
    <s v="Non Metropolitan Fire Authorities"/>
    <s v="E31000014"/>
    <x v="1"/>
    <x v="0"/>
    <x v="6"/>
    <n v="13"/>
  </r>
  <r>
    <x v="5"/>
    <x v="12"/>
    <s v="Non Metropolitan Fire Authorities"/>
    <s v="E31000014"/>
    <x v="1"/>
    <x v="0"/>
    <x v="7"/>
    <n v="20"/>
  </r>
  <r>
    <x v="5"/>
    <x v="12"/>
    <s v="Non Metropolitan Fire Authorities"/>
    <s v="E31000014"/>
    <x v="0"/>
    <x v="1"/>
    <x v="2"/>
    <n v="0"/>
  </r>
  <r>
    <x v="5"/>
    <x v="12"/>
    <s v="Non Metropolitan Fire Authorities"/>
    <s v="E31000014"/>
    <x v="0"/>
    <x v="1"/>
    <x v="3"/>
    <n v="0"/>
  </r>
  <r>
    <x v="5"/>
    <x v="12"/>
    <s v="Non Metropolitan Fire Authorities"/>
    <s v="E31000014"/>
    <x v="0"/>
    <x v="1"/>
    <x v="4"/>
    <n v="18"/>
  </r>
  <r>
    <x v="5"/>
    <x v="12"/>
    <s v="Non Metropolitan Fire Authorities"/>
    <s v="E31000014"/>
    <x v="0"/>
    <x v="1"/>
    <x v="5"/>
    <n v="48"/>
  </r>
  <r>
    <x v="5"/>
    <x v="12"/>
    <s v="Non Metropolitan Fire Authorities"/>
    <s v="E31000014"/>
    <x v="0"/>
    <x v="1"/>
    <x v="6"/>
    <n v="203"/>
  </r>
  <r>
    <x v="5"/>
    <x v="12"/>
    <s v="Non Metropolitan Fire Authorities"/>
    <s v="E31000014"/>
    <x v="0"/>
    <x v="1"/>
    <x v="7"/>
    <n v="269"/>
  </r>
  <r>
    <x v="5"/>
    <x v="12"/>
    <s v="Non Metropolitan Fire Authorities"/>
    <s v="E31000014"/>
    <x v="1"/>
    <x v="1"/>
    <x v="2"/>
    <n v="0"/>
  </r>
  <r>
    <x v="5"/>
    <x v="12"/>
    <s v="Non Metropolitan Fire Authorities"/>
    <s v="E31000014"/>
    <x v="1"/>
    <x v="1"/>
    <x v="3"/>
    <n v="0"/>
  </r>
  <r>
    <x v="5"/>
    <x v="12"/>
    <s v="Non Metropolitan Fire Authorities"/>
    <s v="E31000014"/>
    <x v="1"/>
    <x v="1"/>
    <x v="4"/>
    <n v="0"/>
  </r>
  <r>
    <x v="5"/>
    <x v="12"/>
    <s v="Non Metropolitan Fire Authorities"/>
    <s v="E31000014"/>
    <x v="1"/>
    <x v="1"/>
    <x v="5"/>
    <n v="1"/>
  </r>
  <r>
    <x v="5"/>
    <x v="12"/>
    <s v="Non Metropolitan Fire Authorities"/>
    <s v="E31000014"/>
    <x v="1"/>
    <x v="1"/>
    <x v="6"/>
    <n v="11"/>
  </r>
  <r>
    <x v="5"/>
    <x v="12"/>
    <s v="Non Metropolitan Fire Authorities"/>
    <s v="E31000014"/>
    <x v="1"/>
    <x v="1"/>
    <x v="7"/>
    <n v="12"/>
  </r>
  <r>
    <x v="5"/>
    <x v="13"/>
    <s v="Non Metropolitan Fire Authorities"/>
    <s v="E31000015"/>
    <x v="0"/>
    <x v="0"/>
    <x v="0"/>
    <n v="4"/>
  </r>
  <r>
    <x v="5"/>
    <x v="13"/>
    <s v="Non Metropolitan Fire Authorities"/>
    <s v="E31000015"/>
    <x v="0"/>
    <x v="0"/>
    <x v="1"/>
    <n v="8"/>
  </r>
  <r>
    <x v="5"/>
    <x v="13"/>
    <s v="Non Metropolitan Fire Authorities"/>
    <s v="E31000015"/>
    <x v="0"/>
    <x v="0"/>
    <x v="2"/>
    <n v="14"/>
  </r>
  <r>
    <x v="5"/>
    <x v="13"/>
    <s v="Non Metropolitan Fire Authorities"/>
    <s v="E31000015"/>
    <x v="0"/>
    <x v="0"/>
    <x v="3"/>
    <n v="43"/>
  </r>
  <r>
    <x v="5"/>
    <x v="13"/>
    <s v="Non Metropolitan Fire Authorities"/>
    <s v="E31000015"/>
    <x v="0"/>
    <x v="0"/>
    <x v="4"/>
    <n v="147"/>
  </r>
  <r>
    <x v="5"/>
    <x v="13"/>
    <s v="Non Metropolitan Fire Authorities"/>
    <s v="E31000015"/>
    <x v="0"/>
    <x v="0"/>
    <x v="5"/>
    <n v="104"/>
  </r>
  <r>
    <x v="5"/>
    <x v="13"/>
    <s v="Non Metropolitan Fire Authorities"/>
    <s v="E31000015"/>
    <x v="0"/>
    <x v="0"/>
    <x v="6"/>
    <n v="425"/>
  </r>
  <r>
    <x v="5"/>
    <x v="13"/>
    <s v="Non Metropolitan Fire Authorities"/>
    <s v="E31000015"/>
    <x v="0"/>
    <x v="0"/>
    <x v="7"/>
    <n v="745"/>
  </r>
  <r>
    <x v="5"/>
    <x v="13"/>
    <s v="Non Metropolitan Fire Authorities"/>
    <s v="E31000015"/>
    <x v="1"/>
    <x v="0"/>
    <x v="0"/>
    <n v="0"/>
  </r>
  <r>
    <x v="5"/>
    <x v="13"/>
    <s v="Non Metropolitan Fire Authorities"/>
    <s v="E31000015"/>
    <x v="1"/>
    <x v="0"/>
    <x v="1"/>
    <n v="0"/>
  </r>
  <r>
    <x v="5"/>
    <x v="13"/>
    <s v="Non Metropolitan Fire Authorities"/>
    <s v="E31000015"/>
    <x v="1"/>
    <x v="0"/>
    <x v="2"/>
    <n v="1"/>
  </r>
  <r>
    <x v="5"/>
    <x v="13"/>
    <s v="Non Metropolitan Fire Authorities"/>
    <s v="E31000015"/>
    <x v="1"/>
    <x v="0"/>
    <x v="3"/>
    <n v="0"/>
  </r>
  <r>
    <x v="5"/>
    <x v="13"/>
    <s v="Non Metropolitan Fire Authorities"/>
    <s v="E31000015"/>
    <x v="1"/>
    <x v="0"/>
    <x v="4"/>
    <n v="7"/>
  </r>
  <r>
    <x v="5"/>
    <x v="13"/>
    <s v="Non Metropolitan Fire Authorities"/>
    <s v="E31000015"/>
    <x v="1"/>
    <x v="0"/>
    <x v="5"/>
    <n v="1"/>
  </r>
  <r>
    <x v="5"/>
    <x v="13"/>
    <s v="Non Metropolitan Fire Authorities"/>
    <s v="E31000015"/>
    <x v="1"/>
    <x v="0"/>
    <x v="6"/>
    <n v="23"/>
  </r>
  <r>
    <x v="5"/>
    <x v="13"/>
    <s v="Non Metropolitan Fire Authorities"/>
    <s v="E31000015"/>
    <x v="1"/>
    <x v="0"/>
    <x v="7"/>
    <n v="32"/>
  </r>
  <r>
    <x v="5"/>
    <x v="13"/>
    <s v="Non Metropolitan Fire Authorities"/>
    <s v="E31000015"/>
    <x v="0"/>
    <x v="1"/>
    <x v="2"/>
    <n v="0"/>
  </r>
  <r>
    <x v="5"/>
    <x v="13"/>
    <s v="Non Metropolitan Fire Authorities"/>
    <s v="E31000015"/>
    <x v="0"/>
    <x v="1"/>
    <x v="3"/>
    <n v="8"/>
  </r>
  <r>
    <x v="5"/>
    <x v="13"/>
    <s v="Non Metropolitan Fire Authorities"/>
    <s v="E31000015"/>
    <x v="0"/>
    <x v="1"/>
    <x v="4"/>
    <n v="36"/>
  </r>
  <r>
    <x v="5"/>
    <x v="13"/>
    <s v="Non Metropolitan Fire Authorities"/>
    <s v="E31000015"/>
    <x v="0"/>
    <x v="1"/>
    <x v="5"/>
    <n v="78"/>
  </r>
  <r>
    <x v="5"/>
    <x v="13"/>
    <s v="Non Metropolitan Fire Authorities"/>
    <s v="E31000015"/>
    <x v="0"/>
    <x v="1"/>
    <x v="6"/>
    <n v="362"/>
  </r>
  <r>
    <x v="5"/>
    <x v="13"/>
    <s v="Non Metropolitan Fire Authorities"/>
    <s v="E31000015"/>
    <x v="0"/>
    <x v="1"/>
    <x v="7"/>
    <n v="484"/>
  </r>
  <r>
    <x v="5"/>
    <x v="13"/>
    <s v="Non Metropolitan Fire Authorities"/>
    <s v="E31000015"/>
    <x v="1"/>
    <x v="1"/>
    <x v="2"/>
    <n v="0"/>
  </r>
  <r>
    <x v="5"/>
    <x v="13"/>
    <s v="Non Metropolitan Fire Authorities"/>
    <s v="E31000015"/>
    <x v="1"/>
    <x v="1"/>
    <x v="3"/>
    <n v="0"/>
  </r>
  <r>
    <x v="5"/>
    <x v="13"/>
    <s v="Non Metropolitan Fire Authorities"/>
    <s v="E31000015"/>
    <x v="1"/>
    <x v="1"/>
    <x v="4"/>
    <n v="0"/>
  </r>
  <r>
    <x v="5"/>
    <x v="13"/>
    <s v="Non Metropolitan Fire Authorities"/>
    <s v="E31000015"/>
    <x v="1"/>
    <x v="1"/>
    <x v="5"/>
    <n v="0"/>
  </r>
  <r>
    <x v="5"/>
    <x v="13"/>
    <s v="Non Metropolitan Fire Authorities"/>
    <s v="E31000015"/>
    <x v="1"/>
    <x v="1"/>
    <x v="6"/>
    <n v="4"/>
  </r>
  <r>
    <x v="5"/>
    <x v="13"/>
    <s v="Non Metropolitan Fire Authorities"/>
    <s v="E31000015"/>
    <x v="1"/>
    <x v="1"/>
    <x v="7"/>
    <n v="4"/>
  </r>
  <r>
    <x v="5"/>
    <x v="14"/>
    <s v="Non Metropolitan Fire Authorities"/>
    <s v="E31000016"/>
    <x v="0"/>
    <x v="0"/>
    <x v="0"/>
    <n v="2"/>
  </r>
  <r>
    <x v="5"/>
    <x v="14"/>
    <s v="Non Metropolitan Fire Authorities"/>
    <s v="E31000016"/>
    <x v="0"/>
    <x v="0"/>
    <x v="1"/>
    <n v="4"/>
  </r>
  <r>
    <x v="5"/>
    <x v="14"/>
    <s v="Non Metropolitan Fire Authorities"/>
    <s v="E31000016"/>
    <x v="0"/>
    <x v="0"/>
    <x v="2"/>
    <n v="6"/>
  </r>
  <r>
    <x v="5"/>
    <x v="14"/>
    <s v="Non Metropolitan Fire Authorities"/>
    <s v="E31000016"/>
    <x v="0"/>
    <x v="0"/>
    <x v="3"/>
    <n v="21"/>
  </r>
  <r>
    <x v="5"/>
    <x v="14"/>
    <s v="Non Metropolitan Fire Authorities"/>
    <s v="E31000016"/>
    <x v="0"/>
    <x v="0"/>
    <x v="4"/>
    <n v="33"/>
  </r>
  <r>
    <x v="5"/>
    <x v="14"/>
    <s v="Non Metropolitan Fire Authorities"/>
    <s v="E31000016"/>
    <x v="0"/>
    <x v="0"/>
    <x v="5"/>
    <n v="23"/>
  </r>
  <r>
    <x v="5"/>
    <x v="14"/>
    <s v="Non Metropolitan Fire Authorities"/>
    <s v="E31000016"/>
    <x v="0"/>
    <x v="0"/>
    <x v="6"/>
    <n v="97"/>
  </r>
  <r>
    <x v="5"/>
    <x v="14"/>
    <s v="Non Metropolitan Fire Authorities"/>
    <s v="E31000016"/>
    <x v="0"/>
    <x v="0"/>
    <x v="7"/>
    <n v="186"/>
  </r>
  <r>
    <x v="5"/>
    <x v="14"/>
    <s v="Non Metropolitan Fire Authorities"/>
    <s v="E31000016"/>
    <x v="1"/>
    <x v="0"/>
    <x v="0"/>
    <n v="0"/>
  </r>
  <r>
    <x v="5"/>
    <x v="14"/>
    <s v="Non Metropolitan Fire Authorities"/>
    <s v="E31000016"/>
    <x v="1"/>
    <x v="0"/>
    <x v="1"/>
    <n v="0"/>
  </r>
  <r>
    <x v="5"/>
    <x v="14"/>
    <s v="Non Metropolitan Fire Authorities"/>
    <s v="E31000016"/>
    <x v="1"/>
    <x v="0"/>
    <x v="2"/>
    <n v="0"/>
  </r>
  <r>
    <x v="5"/>
    <x v="14"/>
    <s v="Non Metropolitan Fire Authorities"/>
    <s v="E31000016"/>
    <x v="1"/>
    <x v="0"/>
    <x v="3"/>
    <n v="1"/>
  </r>
  <r>
    <x v="5"/>
    <x v="14"/>
    <s v="Non Metropolitan Fire Authorities"/>
    <s v="E31000016"/>
    <x v="1"/>
    <x v="0"/>
    <x v="4"/>
    <n v="1"/>
  </r>
  <r>
    <x v="5"/>
    <x v="14"/>
    <s v="Non Metropolitan Fire Authorities"/>
    <s v="E31000016"/>
    <x v="1"/>
    <x v="0"/>
    <x v="5"/>
    <n v="2"/>
  </r>
  <r>
    <x v="5"/>
    <x v="14"/>
    <s v="Non Metropolitan Fire Authorities"/>
    <s v="E31000016"/>
    <x v="1"/>
    <x v="0"/>
    <x v="6"/>
    <n v="16"/>
  </r>
  <r>
    <x v="5"/>
    <x v="14"/>
    <s v="Non Metropolitan Fire Authorities"/>
    <s v="E31000016"/>
    <x v="1"/>
    <x v="0"/>
    <x v="7"/>
    <n v="20"/>
  </r>
  <r>
    <x v="5"/>
    <x v="14"/>
    <s v="Non Metropolitan Fire Authorities"/>
    <s v="E31000016"/>
    <x v="0"/>
    <x v="1"/>
    <x v="2"/>
    <n v="0"/>
  </r>
  <r>
    <x v="5"/>
    <x v="14"/>
    <s v="Non Metropolitan Fire Authorities"/>
    <s v="E31000016"/>
    <x v="0"/>
    <x v="1"/>
    <x v="3"/>
    <n v="4"/>
  </r>
  <r>
    <x v="5"/>
    <x v="14"/>
    <s v="Non Metropolitan Fire Authorities"/>
    <s v="E31000016"/>
    <x v="0"/>
    <x v="1"/>
    <x v="4"/>
    <n v="24"/>
  </r>
  <r>
    <x v="5"/>
    <x v="14"/>
    <s v="Non Metropolitan Fire Authorities"/>
    <s v="E31000016"/>
    <x v="0"/>
    <x v="1"/>
    <x v="5"/>
    <n v="37"/>
  </r>
  <r>
    <x v="5"/>
    <x v="14"/>
    <s v="Non Metropolitan Fire Authorities"/>
    <s v="E31000016"/>
    <x v="0"/>
    <x v="1"/>
    <x v="6"/>
    <n v="163"/>
  </r>
  <r>
    <x v="5"/>
    <x v="14"/>
    <s v="Non Metropolitan Fire Authorities"/>
    <s v="E31000016"/>
    <x v="0"/>
    <x v="1"/>
    <x v="7"/>
    <n v="228"/>
  </r>
  <r>
    <x v="5"/>
    <x v="14"/>
    <s v="Non Metropolitan Fire Authorities"/>
    <s v="E31000016"/>
    <x v="1"/>
    <x v="1"/>
    <x v="2"/>
    <n v="0"/>
  </r>
  <r>
    <x v="5"/>
    <x v="14"/>
    <s v="Non Metropolitan Fire Authorities"/>
    <s v="E31000016"/>
    <x v="1"/>
    <x v="1"/>
    <x v="3"/>
    <n v="0"/>
  </r>
  <r>
    <x v="5"/>
    <x v="14"/>
    <s v="Non Metropolitan Fire Authorities"/>
    <s v="E31000016"/>
    <x v="1"/>
    <x v="1"/>
    <x v="4"/>
    <n v="0"/>
  </r>
  <r>
    <x v="5"/>
    <x v="14"/>
    <s v="Non Metropolitan Fire Authorities"/>
    <s v="E31000016"/>
    <x v="1"/>
    <x v="1"/>
    <x v="5"/>
    <n v="1"/>
  </r>
  <r>
    <x v="5"/>
    <x v="14"/>
    <s v="Non Metropolitan Fire Authorities"/>
    <s v="E31000016"/>
    <x v="1"/>
    <x v="1"/>
    <x v="6"/>
    <n v="19"/>
  </r>
  <r>
    <x v="5"/>
    <x v="14"/>
    <s v="Non Metropolitan Fire Authorities"/>
    <s v="E31000016"/>
    <x v="1"/>
    <x v="1"/>
    <x v="7"/>
    <n v="20"/>
  </r>
  <r>
    <x v="5"/>
    <x v="15"/>
    <s v="Metropolitan Fire Authorities"/>
    <s v="E31000046"/>
    <x v="0"/>
    <x v="0"/>
    <x v="0"/>
    <n v="8"/>
  </r>
  <r>
    <x v="5"/>
    <x v="15"/>
    <s v="Metropolitan Fire Authorities"/>
    <s v="E31000046"/>
    <x v="0"/>
    <x v="0"/>
    <x v="1"/>
    <n v="14"/>
  </r>
  <r>
    <x v="5"/>
    <x v="15"/>
    <s v="Metropolitan Fire Authorities"/>
    <s v="E31000046"/>
    <x v="0"/>
    <x v="0"/>
    <x v="2"/>
    <n v="76"/>
  </r>
  <r>
    <x v="5"/>
    <x v="15"/>
    <s v="Metropolitan Fire Authorities"/>
    <s v="E31000046"/>
    <x v="0"/>
    <x v="0"/>
    <x v="3"/>
    <n v="174"/>
  </r>
  <r>
    <x v="5"/>
    <x v="15"/>
    <s v="Metropolitan Fire Authorities"/>
    <s v="E31000046"/>
    <x v="0"/>
    <x v="0"/>
    <x v="4"/>
    <n v="758"/>
  </r>
  <r>
    <x v="5"/>
    <x v="15"/>
    <s v="Metropolitan Fire Authorities"/>
    <s v="E31000046"/>
    <x v="0"/>
    <x v="0"/>
    <x v="5"/>
    <n v="683"/>
  </r>
  <r>
    <x v="5"/>
    <x v="15"/>
    <s v="Metropolitan Fire Authorities"/>
    <s v="E31000046"/>
    <x v="0"/>
    <x v="0"/>
    <x v="6"/>
    <n v="3567"/>
  </r>
  <r>
    <x v="5"/>
    <x v="15"/>
    <s v="Metropolitan Fire Authorities"/>
    <s v="E31000046"/>
    <x v="0"/>
    <x v="0"/>
    <x v="7"/>
    <n v="5280"/>
  </r>
  <r>
    <x v="5"/>
    <x v="15"/>
    <s v="Metropolitan Fire Authorities"/>
    <s v="E31000046"/>
    <x v="1"/>
    <x v="0"/>
    <x v="0"/>
    <n v="1"/>
  </r>
  <r>
    <x v="5"/>
    <x v="15"/>
    <s v="Metropolitan Fire Authorities"/>
    <s v="E31000046"/>
    <x v="1"/>
    <x v="0"/>
    <x v="1"/>
    <n v="0"/>
  </r>
  <r>
    <x v="5"/>
    <x v="15"/>
    <s v="Metropolitan Fire Authorities"/>
    <s v="E31000046"/>
    <x v="1"/>
    <x v="0"/>
    <x v="2"/>
    <n v="2"/>
  </r>
  <r>
    <x v="5"/>
    <x v="15"/>
    <s v="Metropolitan Fire Authorities"/>
    <s v="E31000046"/>
    <x v="1"/>
    <x v="0"/>
    <x v="3"/>
    <n v="9"/>
  </r>
  <r>
    <x v="5"/>
    <x v="15"/>
    <s v="Metropolitan Fire Authorities"/>
    <s v="E31000046"/>
    <x v="1"/>
    <x v="0"/>
    <x v="4"/>
    <n v="29"/>
  </r>
  <r>
    <x v="5"/>
    <x v="15"/>
    <s v="Metropolitan Fire Authorities"/>
    <s v="E31000046"/>
    <x v="1"/>
    <x v="0"/>
    <x v="5"/>
    <n v="37"/>
  </r>
  <r>
    <x v="5"/>
    <x v="15"/>
    <s v="Metropolitan Fire Authorities"/>
    <s v="E31000046"/>
    <x v="1"/>
    <x v="0"/>
    <x v="6"/>
    <n v="260"/>
  </r>
  <r>
    <x v="5"/>
    <x v="15"/>
    <s v="Metropolitan Fire Authorities"/>
    <s v="E31000046"/>
    <x v="1"/>
    <x v="0"/>
    <x v="7"/>
    <n v="338"/>
  </r>
  <r>
    <x v="5"/>
    <x v="15"/>
    <s v="Metropolitan Fire Authorities"/>
    <s v="E31000046"/>
    <x v="0"/>
    <x v="1"/>
    <x v="2"/>
    <n v="0"/>
  </r>
  <r>
    <x v="5"/>
    <x v="15"/>
    <s v="Metropolitan Fire Authorities"/>
    <s v="E31000046"/>
    <x v="0"/>
    <x v="1"/>
    <x v="3"/>
    <n v="0"/>
  </r>
  <r>
    <x v="5"/>
    <x v="15"/>
    <s v="Metropolitan Fire Authorities"/>
    <s v="E31000046"/>
    <x v="0"/>
    <x v="1"/>
    <x v="4"/>
    <n v="0"/>
  </r>
  <r>
    <x v="5"/>
    <x v="15"/>
    <s v="Metropolitan Fire Authorities"/>
    <s v="E31000046"/>
    <x v="0"/>
    <x v="1"/>
    <x v="5"/>
    <n v="0"/>
  </r>
  <r>
    <x v="5"/>
    <x v="15"/>
    <s v="Metropolitan Fire Authorities"/>
    <s v="E31000046"/>
    <x v="0"/>
    <x v="1"/>
    <x v="6"/>
    <n v="0"/>
  </r>
  <r>
    <x v="5"/>
    <x v="15"/>
    <s v="Metropolitan Fire Authorities"/>
    <s v="E31000046"/>
    <x v="0"/>
    <x v="1"/>
    <x v="7"/>
    <n v="0"/>
  </r>
  <r>
    <x v="5"/>
    <x v="15"/>
    <s v="Metropolitan Fire Authorities"/>
    <s v="E31000046"/>
    <x v="1"/>
    <x v="1"/>
    <x v="2"/>
    <n v="0"/>
  </r>
  <r>
    <x v="5"/>
    <x v="15"/>
    <s v="Metropolitan Fire Authorities"/>
    <s v="E31000046"/>
    <x v="1"/>
    <x v="1"/>
    <x v="3"/>
    <n v="0"/>
  </r>
  <r>
    <x v="5"/>
    <x v="15"/>
    <s v="Metropolitan Fire Authorities"/>
    <s v="E31000046"/>
    <x v="1"/>
    <x v="1"/>
    <x v="4"/>
    <n v="0"/>
  </r>
  <r>
    <x v="5"/>
    <x v="15"/>
    <s v="Metropolitan Fire Authorities"/>
    <s v="E31000046"/>
    <x v="1"/>
    <x v="1"/>
    <x v="5"/>
    <n v="0"/>
  </r>
  <r>
    <x v="5"/>
    <x v="15"/>
    <s v="Metropolitan Fire Authorities"/>
    <s v="E31000046"/>
    <x v="1"/>
    <x v="1"/>
    <x v="6"/>
    <n v="0"/>
  </r>
  <r>
    <x v="5"/>
    <x v="15"/>
    <s v="Metropolitan Fire Authorities"/>
    <s v="E31000046"/>
    <x v="1"/>
    <x v="1"/>
    <x v="7"/>
    <n v="0"/>
  </r>
  <r>
    <x v="5"/>
    <x v="16"/>
    <s v="Metropolitan Fire Authorities"/>
    <s v="E31000040"/>
    <x v="0"/>
    <x v="0"/>
    <x v="0"/>
    <n v="5"/>
  </r>
  <r>
    <x v="5"/>
    <x v="16"/>
    <s v="Metropolitan Fire Authorities"/>
    <s v="E31000040"/>
    <x v="0"/>
    <x v="0"/>
    <x v="1"/>
    <n v="7"/>
  </r>
  <r>
    <x v="5"/>
    <x v="16"/>
    <s v="Metropolitan Fire Authorities"/>
    <s v="E31000040"/>
    <x v="0"/>
    <x v="0"/>
    <x v="2"/>
    <n v="22"/>
  </r>
  <r>
    <x v="5"/>
    <x v="16"/>
    <s v="Metropolitan Fire Authorities"/>
    <s v="E31000040"/>
    <x v="0"/>
    <x v="0"/>
    <x v="3"/>
    <n v="63"/>
  </r>
  <r>
    <x v="5"/>
    <x v="16"/>
    <s v="Metropolitan Fire Authorities"/>
    <s v="E31000040"/>
    <x v="0"/>
    <x v="0"/>
    <x v="4"/>
    <n v="216"/>
  </r>
  <r>
    <x v="5"/>
    <x v="16"/>
    <s v="Metropolitan Fire Authorities"/>
    <s v="E31000040"/>
    <x v="0"/>
    <x v="0"/>
    <x v="5"/>
    <n v="186"/>
  </r>
  <r>
    <x v="5"/>
    <x v="16"/>
    <s v="Metropolitan Fire Authorities"/>
    <s v="E31000040"/>
    <x v="0"/>
    <x v="0"/>
    <x v="6"/>
    <n v="976"/>
  </r>
  <r>
    <x v="5"/>
    <x v="16"/>
    <s v="Metropolitan Fire Authorities"/>
    <s v="E31000040"/>
    <x v="0"/>
    <x v="0"/>
    <x v="7"/>
    <n v="1475"/>
  </r>
  <r>
    <x v="5"/>
    <x v="16"/>
    <s v="Metropolitan Fire Authorities"/>
    <s v="E31000040"/>
    <x v="1"/>
    <x v="0"/>
    <x v="0"/>
    <n v="0"/>
  </r>
  <r>
    <x v="5"/>
    <x v="16"/>
    <s v="Metropolitan Fire Authorities"/>
    <s v="E31000040"/>
    <x v="1"/>
    <x v="0"/>
    <x v="1"/>
    <n v="0"/>
  </r>
  <r>
    <x v="5"/>
    <x v="16"/>
    <s v="Metropolitan Fire Authorities"/>
    <s v="E31000040"/>
    <x v="1"/>
    <x v="0"/>
    <x v="2"/>
    <n v="0"/>
  </r>
  <r>
    <x v="5"/>
    <x v="16"/>
    <s v="Metropolitan Fire Authorities"/>
    <s v="E31000040"/>
    <x v="1"/>
    <x v="0"/>
    <x v="3"/>
    <n v="0"/>
  </r>
  <r>
    <x v="5"/>
    <x v="16"/>
    <s v="Metropolitan Fire Authorities"/>
    <s v="E31000040"/>
    <x v="1"/>
    <x v="0"/>
    <x v="4"/>
    <n v="0"/>
  </r>
  <r>
    <x v="5"/>
    <x v="16"/>
    <s v="Metropolitan Fire Authorities"/>
    <s v="E31000040"/>
    <x v="1"/>
    <x v="0"/>
    <x v="5"/>
    <n v="2"/>
  </r>
  <r>
    <x v="5"/>
    <x v="16"/>
    <s v="Metropolitan Fire Authorities"/>
    <s v="E31000040"/>
    <x v="1"/>
    <x v="0"/>
    <x v="6"/>
    <n v="26"/>
  </r>
  <r>
    <x v="5"/>
    <x v="16"/>
    <s v="Metropolitan Fire Authorities"/>
    <s v="E31000040"/>
    <x v="1"/>
    <x v="0"/>
    <x v="7"/>
    <n v="28"/>
  </r>
  <r>
    <x v="5"/>
    <x v="16"/>
    <s v="Metropolitan Fire Authorities"/>
    <s v="E31000040"/>
    <x v="0"/>
    <x v="1"/>
    <x v="2"/>
    <n v="0"/>
  </r>
  <r>
    <x v="5"/>
    <x v="16"/>
    <s v="Metropolitan Fire Authorities"/>
    <s v="E31000040"/>
    <x v="0"/>
    <x v="1"/>
    <x v="3"/>
    <n v="0"/>
  </r>
  <r>
    <x v="5"/>
    <x v="16"/>
    <s v="Metropolitan Fire Authorities"/>
    <s v="E31000040"/>
    <x v="0"/>
    <x v="1"/>
    <x v="4"/>
    <n v="2"/>
  </r>
  <r>
    <x v="5"/>
    <x v="16"/>
    <s v="Metropolitan Fire Authorities"/>
    <s v="E31000040"/>
    <x v="0"/>
    <x v="1"/>
    <x v="5"/>
    <n v="5"/>
  </r>
  <r>
    <x v="5"/>
    <x v="16"/>
    <s v="Metropolitan Fire Authorities"/>
    <s v="E31000040"/>
    <x v="0"/>
    <x v="1"/>
    <x v="6"/>
    <n v="31"/>
  </r>
  <r>
    <x v="5"/>
    <x v="16"/>
    <s v="Metropolitan Fire Authorities"/>
    <s v="E31000040"/>
    <x v="0"/>
    <x v="1"/>
    <x v="7"/>
    <n v="38"/>
  </r>
  <r>
    <x v="5"/>
    <x v="16"/>
    <s v="Metropolitan Fire Authorities"/>
    <s v="E31000040"/>
    <x v="1"/>
    <x v="1"/>
    <x v="2"/>
    <n v="0"/>
  </r>
  <r>
    <x v="5"/>
    <x v="16"/>
    <s v="Metropolitan Fire Authorities"/>
    <s v="E31000040"/>
    <x v="1"/>
    <x v="1"/>
    <x v="3"/>
    <n v="0"/>
  </r>
  <r>
    <x v="5"/>
    <x v="16"/>
    <s v="Metropolitan Fire Authorities"/>
    <s v="E31000040"/>
    <x v="1"/>
    <x v="1"/>
    <x v="4"/>
    <n v="0"/>
  </r>
  <r>
    <x v="5"/>
    <x v="16"/>
    <s v="Metropolitan Fire Authorities"/>
    <s v="E31000040"/>
    <x v="1"/>
    <x v="1"/>
    <x v="5"/>
    <n v="0"/>
  </r>
  <r>
    <x v="5"/>
    <x v="16"/>
    <s v="Metropolitan Fire Authorities"/>
    <s v="E31000040"/>
    <x v="1"/>
    <x v="1"/>
    <x v="6"/>
    <n v="0"/>
  </r>
  <r>
    <x v="5"/>
    <x v="16"/>
    <s v="Metropolitan Fire Authorities"/>
    <s v="E31000040"/>
    <x v="1"/>
    <x v="1"/>
    <x v="7"/>
    <n v="0"/>
  </r>
  <r>
    <x v="5"/>
    <x v="17"/>
    <s v="Non Metropolitan Fire Authorities"/>
    <s v="E31000017"/>
    <x v="0"/>
    <x v="0"/>
    <x v="0"/>
    <n v="4"/>
  </r>
  <r>
    <x v="5"/>
    <x v="17"/>
    <s v="Non Metropolitan Fire Authorities"/>
    <s v="E31000017"/>
    <x v="0"/>
    <x v="0"/>
    <x v="1"/>
    <n v="6"/>
  </r>
  <r>
    <x v="5"/>
    <x v="17"/>
    <s v="Non Metropolitan Fire Authorities"/>
    <s v="E31000017"/>
    <x v="0"/>
    <x v="0"/>
    <x v="2"/>
    <n v="22"/>
  </r>
  <r>
    <x v="5"/>
    <x v="17"/>
    <s v="Non Metropolitan Fire Authorities"/>
    <s v="E31000017"/>
    <x v="0"/>
    <x v="0"/>
    <x v="3"/>
    <n v="52"/>
  </r>
  <r>
    <x v="5"/>
    <x v="17"/>
    <s v="Non Metropolitan Fire Authorities"/>
    <s v="E31000017"/>
    <x v="0"/>
    <x v="0"/>
    <x v="4"/>
    <n v="100"/>
  </r>
  <r>
    <x v="5"/>
    <x v="17"/>
    <s v="Non Metropolitan Fire Authorities"/>
    <s v="E31000017"/>
    <x v="0"/>
    <x v="0"/>
    <x v="5"/>
    <n v="96"/>
  </r>
  <r>
    <x v="5"/>
    <x v="17"/>
    <s v="Non Metropolitan Fire Authorities"/>
    <s v="E31000017"/>
    <x v="0"/>
    <x v="0"/>
    <x v="6"/>
    <n v="437"/>
  </r>
  <r>
    <x v="5"/>
    <x v="17"/>
    <s v="Non Metropolitan Fire Authorities"/>
    <s v="E31000017"/>
    <x v="0"/>
    <x v="0"/>
    <x v="7"/>
    <n v="717"/>
  </r>
  <r>
    <x v="5"/>
    <x v="17"/>
    <s v="Non Metropolitan Fire Authorities"/>
    <s v="E31000017"/>
    <x v="1"/>
    <x v="0"/>
    <x v="0"/>
    <n v="0"/>
  </r>
  <r>
    <x v="5"/>
    <x v="17"/>
    <s v="Non Metropolitan Fire Authorities"/>
    <s v="E31000017"/>
    <x v="1"/>
    <x v="0"/>
    <x v="1"/>
    <n v="0"/>
  </r>
  <r>
    <x v="5"/>
    <x v="17"/>
    <s v="Non Metropolitan Fire Authorities"/>
    <s v="E31000017"/>
    <x v="1"/>
    <x v="0"/>
    <x v="2"/>
    <n v="0"/>
  </r>
  <r>
    <x v="5"/>
    <x v="17"/>
    <s v="Non Metropolitan Fire Authorities"/>
    <s v="E31000017"/>
    <x v="1"/>
    <x v="0"/>
    <x v="3"/>
    <n v="1"/>
  </r>
  <r>
    <x v="5"/>
    <x v="17"/>
    <s v="Non Metropolitan Fire Authorities"/>
    <s v="E31000017"/>
    <x v="1"/>
    <x v="0"/>
    <x v="4"/>
    <n v="1"/>
  </r>
  <r>
    <x v="5"/>
    <x v="17"/>
    <s v="Non Metropolitan Fire Authorities"/>
    <s v="E31000017"/>
    <x v="1"/>
    <x v="0"/>
    <x v="5"/>
    <n v="2"/>
  </r>
  <r>
    <x v="5"/>
    <x v="17"/>
    <s v="Non Metropolitan Fire Authorities"/>
    <s v="E31000017"/>
    <x v="1"/>
    <x v="0"/>
    <x v="6"/>
    <n v="17"/>
  </r>
  <r>
    <x v="5"/>
    <x v="17"/>
    <s v="Non Metropolitan Fire Authorities"/>
    <s v="E31000017"/>
    <x v="1"/>
    <x v="0"/>
    <x v="7"/>
    <n v="21"/>
  </r>
  <r>
    <x v="5"/>
    <x v="17"/>
    <s v="Non Metropolitan Fire Authorities"/>
    <s v="E31000017"/>
    <x v="0"/>
    <x v="1"/>
    <x v="2"/>
    <n v="0"/>
  </r>
  <r>
    <x v="5"/>
    <x v="17"/>
    <s v="Non Metropolitan Fire Authorities"/>
    <s v="E31000017"/>
    <x v="0"/>
    <x v="1"/>
    <x v="3"/>
    <n v="0"/>
  </r>
  <r>
    <x v="5"/>
    <x v="17"/>
    <s v="Non Metropolitan Fire Authorities"/>
    <s v="E31000017"/>
    <x v="0"/>
    <x v="1"/>
    <x v="4"/>
    <n v="64"/>
  </r>
  <r>
    <x v="5"/>
    <x v="17"/>
    <s v="Non Metropolitan Fire Authorities"/>
    <s v="E31000017"/>
    <x v="0"/>
    <x v="1"/>
    <x v="5"/>
    <n v="117"/>
  </r>
  <r>
    <x v="5"/>
    <x v="17"/>
    <s v="Non Metropolitan Fire Authorities"/>
    <s v="E31000017"/>
    <x v="0"/>
    <x v="1"/>
    <x v="6"/>
    <n v="560"/>
  </r>
  <r>
    <x v="5"/>
    <x v="17"/>
    <s v="Non Metropolitan Fire Authorities"/>
    <s v="E31000017"/>
    <x v="0"/>
    <x v="1"/>
    <x v="7"/>
    <n v="741"/>
  </r>
  <r>
    <x v="5"/>
    <x v="17"/>
    <s v="Non Metropolitan Fire Authorities"/>
    <s v="E31000017"/>
    <x v="1"/>
    <x v="1"/>
    <x v="2"/>
    <n v="0"/>
  </r>
  <r>
    <x v="5"/>
    <x v="17"/>
    <s v="Non Metropolitan Fire Authorities"/>
    <s v="E31000017"/>
    <x v="1"/>
    <x v="1"/>
    <x v="3"/>
    <n v="0"/>
  </r>
  <r>
    <x v="5"/>
    <x v="17"/>
    <s v="Non Metropolitan Fire Authorities"/>
    <s v="E31000017"/>
    <x v="1"/>
    <x v="1"/>
    <x v="4"/>
    <n v="1"/>
  </r>
  <r>
    <x v="5"/>
    <x v="17"/>
    <s v="Non Metropolitan Fire Authorities"/>
    <s v="E31000017"/>
    <x v="1"/>
    <x v="1"/>
    <x v="5"/>
    <n v="5"/>
  </r>
  <r>
    <x v="5"/>
    <x v="17"/>
    <s v="Non Metropolitan Fire Authorities"/>
    <s v="E31000017"/>
    <x v="1"/>
    <x v="1"/>
    <x v="6"/>
    <n v="36"/>
  </r>
  <r>
    <x v="5"/>
    <x v="17"/>
    <s v="Non Metropolitan Fire Authorities"/>
    <s v="E31000017"/>
    <x v="1"/>
    <x v="1"/>
    <x v="7"/>
    <n v="42"/>
  </r>
  <r>
    <x v="5"/>
    <x v="18"/>
    <s v="Non Metropolitan Fire Authorities"/>
    <s v="E31000018"/>
    <x v="0"/>
    <x v="0"/>
    <x v="0"/>
    <n v="3"/>
  </r>
  <r>
    <x v="5"/>
    <x v="18"/>
    <s v="Non Metropolitan Fire Authorities"/>
    <s v="E31000018"/>
    <x v="0"/>
    <x v="0"/>
    <x v="1"/>
    <n v="4"/>
  </r>
  <r>
    <x v="5"/>
    <x v="18"/>
    <s v="Non Metropolitan Fire Authorities"/>
    <s v="E31000018"/>
    <x v="0"/>
    <x v="0"/>
    <x v="2"/>
    <n v="9"/>
  </r>
  <r>
    <x v="5"/>
    <x v="18"/>
    <s v="Non Metropolitan Fire Authorities"/>
    <s v="E31000018"/>
    <x v="0"/>
    <x v="0"/>
    <x v="3"/>
    <n v="24"/>
  </r>
  <r>
    <x v="5"/>
    <x v="18"/>
    <s v="Non Metropolitan Fire Authorities"/>
    <s v="E31000018"/>
    <x v="0"/>
    <x v="0"/>
    <x v="4"/>
    <n v="54"/>
  </r>
  <r>
    <x v="5"/>
    <x v="18"/>
    <s v="Non Metropolitan Fire Authorities"/>
    <s v="E31000018"/>
    <x v="0"/>
    <x v="0"/>
    <x v="5"/>
    <n v="36"/>
  </r>
  <r>
    <x v="5"/>
    <x v="18"/>
    <s v="Non Metropolitan Fire Authorities"/>
    <s v="E31000018"/>
    <x v="0"/>
    <x v="0"/>
    <x v="6"/>
    <n v="151"/>
  </r>
  <r>
    <x v="5"/>
    <x v="18"/>
    <s v="Non Metropolitan Fire Authorities"/>
    <s v="E31000018"/>
    <x v="0"/>
    <x v="0"/>
    <x v="7"/>
    <n v="281"/>
  </r>
  <r>
    <x v="5"/>
    <x v="18"/>
    <s v="Non Metropolitan Fire Authorities"/>
    <s v="E31000018"/>
    <x v="1"/>
    <x v="0"/>
    <x v="0"/>
    <n v="0"/>
  </r>
  <r>
    <x v="5"/>
    <x v="18"/>
    <s v="Non Metropolitan Fire Authorities"/>
    <s v="E31000018"/>
    <x v="1"/>
    <x v="0"/>
    <x v="1"/>
    <n v="0"/>
  </r>
  <r>
    <x v="5"/>
    <x v="18"/>
    <s v="Non Metropolitan Fire Authorities"/>
    <s v="E31000018"/>
    <x v="1"/>
    <x v="0"/>
    <x v="2"/>
    <n v="0"/>
  </r>
  <r>
    <x v="5"/>
    <x v="18"/>
    <s v="Non Metropolitan Fire Authorities"/>
    <s v="E31000018"/>
    <x v="1"/>
    <x v="0"/>
    <x v="3"/>
    <n v="0"/>
  </r>
  <r>
    <x v="5"/>
    <x v="18"/>
    <s v="Non Metropolitan Fire Authorities"/>
    <s v="E31000018"/>
    <x v="1"/>
    <x v="0"/>
    <x v="4"/>
    <n v="2"/>
  </r>
  <r>
    <x v="5"/>
    <x v="18"/>
    <s v="Non Metropolitan Fire Authorities"/>
    <s v="E31000018"/>
    <x v="1"/>
    <x v="0"/>
    <x v="5"/>
    <n v="1"/>
  </r>
  <r>
    <x v="5"/>
    <x v="18"/>
    <s v="Non Metropolitan Fire Authorities"/>
    <s v="E31000018"/>
    <x v="1"/>
    <x v="0"/>
    <x v="6"/>
    <n v="13"/>
  </r>
  <r>
    <x v="5"/>
    <x v="18"/>
    <s v="Non Metropolitan Fire Authorities"/>
    <s v="E31000018"/>
    <x v="1"/>
    <x v="0"/>
    <x v="7"/>
    <n v="16"/>
  </r>
  <r>
    <x v="5"/>
    <x v="18"/>
    <s v="Non Metropolitan Fire Authorities"/>
    <s v="E31000018"/>
    <x v="0"/>
    <x v="1"/>
    <x v="2"/>
    <n v="0"/>
  </r>
  <r>
    <x v="5"/>
    <x v="18"/>
    <s v="Non Metropolitan Fire Authorities"/>
    <s v="E31000018"/>
    <x v="0"/>
    <x v="1"/>
    <x v="3"/>
    <n v="0"/>
  </r>
  <r>
    <x v="5"/>
    <x v="18"/>
    <s v="Non Metropolitan Fire Authorities"/>
    <s v="E31000018"/>
    <x v="0"/>
    <x v="1"/>
    <x v="4"/>
    <n v="25"/>
  </r>
  <r>
    <x v="5"/>
    <x v="18"/>
    <s v="Non Metropolitan Fire Authorities"/>
    <s v="E31000018"/>
    <x v="0"/>
    <x v="1"/>
    <x v="5"/>
    <n v="72"/>
  </r>
  <r>
    <x v="5"/>
    <x v="18"/>
    <s v="Non Metropolitan Fire Authorities"/>
    <s v="E31000018"/>
    <x v="0"/>
    <x v="1"/>
    <x v="6"/>
    <n v="272"/>
  </r>
  <r>
    <x v="5"/>
    <x v="18"/>
    <s v="Non Metropolitan Fire Authorities"/>
    <s v="E31000018"/>
    <x v="0"/>
    <x v="1"/>
    <x v="7"/>
    <n v="369"/>
  </r>
  <r>
    <x v="5"/>
    <x v="18"/>
    <s v="Non Metropolitan Fire Authorities"/>
    <s v="E31000018"/>
    <x v="1"/>
    <x v="1"/>
    <x v="2"/>
    <n v="0"/>
  </r>
  <r>
    <x v="5"/>
    <x v="18"/>
    <s v="Non Metropolitan Fire Authorities"/>
    <s v="E31000018"/>
    <x v="1"/>
    <x v="1"/>
    <x v="3"/>
    <n v="0"/>
  </r>
  <r>
    <x v="5"/>
    <x v="18"/>
    <s v="Non Metropolitan Fire Authorities"/>
    <s v="E31000018"/>
    <x v="1"/>
    <x v="1"/>
    <x v="4"/>
    <n v="1"/>
  </r>
  <r>
    <x v="5"/>
    <x v="18"/>
    <s v="Non Metropolitan Fire Authorities"/>
    <s v="E31000018"/>
    <x v="1"/>
    <x v="1"/>
    <x v="5"/>
    <n v="3"/>
  </r>
  <r>
    <x v="5"/>
    <x v="18"/>
    <s v="Non Metropolitan Fire Authorities"/>
    <s v="E31000018"/>
    <x v="1"/>
    <x v="1"/>
    <x v="6"/>
    <n v="19"/>
  </r>
  <r>
    <x v="5"/>
    <x v="18"/>
    <s v="Non Metropolitan Fire Authorities"/>
    <s v="E31000018"/>
    <x v="1"/>
    <x v="1"/>
    <x v="7"/>
    <n v="23"/>
  </r>
  <r>
    <x v="5"/>
    <x v="19"/>
    <s v="Non Metropolitan Fire Authorities"/>
    <s v="E31000019"/>
    <x v="0"/>
    <x v="0"/>
    <x v="0"/>
    <n v="4"/>
  </r>
  <r>
    <x v="5"/>
    <x v="19"/>
    <s v="Non Metropolitan Fire Authorities"/>
    <s v="E31000019"/>
    <x v="0"/>
    <x v="0"/>
    <x v="1"/>
    <n v="4"/>
  </r>
  <r>
    <x v="5"/>
    <x v="19"/>
    <s v="Non Metropolitan Fire Authorities"/>
    <s v="E31000019"/>
    <x v="0"/>
    <x v="0"/>
    <x v="2"/>
    <n v="11"/>
  </r>
  <r>
    <x v="5"/>
    <x v="19"/>
    <s v="Non Metropolitan Fire Authorities"/>
    <s v="E31000019"/>
    <x v="0"/>
    <x v="0"/>
    <x v="3"/>
    <n v="23"/>
  </r>
  <r>
    <x v="5"/>
    <x v="19"/>
    <s v="Non Metropolitan Fire Authorities"/>
    <s v="E31000019"/>
    <x v="0"/>
    <x v="0"/>
    <x v="4"/>
    <n v="80"/>
  </r>
  <r>
    <x v="5"/>
    <x v="19"/>
    <s v="Non Metropolitan Fire Authorities"/>
    <s v="E31000019"/>
    <x v="0"/>
    <x v="0"/>
    <x v="5"/>
    <n v="74"/>
  </r>
  <r>
    <x v="5"/>
    <x v="19"/>
    <s v="Non Metropolitan Fire Authorities"/>
    <s v="E31000019"/>
    <x v="0"/>
    <x v="0"/>
    <x v="6"/>
    <n v="296"/>
  </r>
  <r>
    <x v="5"/>
    <x v="19"/>
    <s v="Non Metropolitan Fire Authorities"/>
    <s v="E31000019"/>
    <x v="0"/>
    <x v="0"/>
    <x v="7"/>
    <n v="492"/>
  </r>
  <r>
    <x v="5"/>
    <x v="19"/>
    <s v="Non Metropolitan Fire Authorities"/>
    <s v="E31000019"/>
    <x v="1"/>
    <x v="0"/>
    <x v="0"/>
    <n v="0"/>
  </r>
  <r>
    <x v="5"/>
    <x v="19"/>
    <s v="Non Metropolitan Fire Authorities"/>
    <s v="E31000019"/>
    <x v="1"/>
    <x v="0"/>
    <x v="1"/>
    <n v="0"/>
  </r>
  <r>
    <x v="5"/>
    <x v="19"/>
    <s v="Non Metropolitan Fire Authorities"/>
    <s v="E31000019"/>
    <x v="1"/>
    <x v="0"/>
    <x v="2"/>
    <n v="0"/>
  </r>
  <r>
    <x v="5"/>
    <x v="19"/>
    <s v="Non Metropolitan Fire Authorities"/>
    <s v="E31000019"/>
    <x v="1"/>
    <x v="0"/>
    <x v="3"/>
    <n v="0"/>
  </r>
  <r>
    <x v="5"/>
    <x v="19"/>
    <s v="Non Metropolitan Fire Authorities"/>
    <s v="E31000019"/>
    <x v="1"/>
    <x v="0"/>
    <x v="4"/>
    <n v="7"/>
  </r>
  <r>
    <x v="5"/>
    <x v="19"/>
    <s v="Non Metropolitan Fire Authorities"/>
    <s v="E31000019"/>
    <x v="1"/>
    <x v="0"/>
    <x v="5"/>
    <n v="2"/>
  </r>
  <r>
    <x v="5"/>
    <x v="19"/>
    <s v="Non Metropolitan Fire Authorities"/>
    <s v="E31000019"/>
    <x v="1"/>
    <x v="0"/>
    <x v="6"/>
    <n v="14"/>
  </r>
  <r>
    <x v="5"/>
    <x v="19"/>
    <s v="Non Metropolitan Fire Authorities"/>
    <s v="E31000019"/>
    <x v="1"/>
    <x v="0"/>
    <x v="7"/>
    <n v="23"/>
  </r>
  <r>
    <x v="5"/>
    <x v="19"/>
    <s v="Non Metropolitan Fire Authorities"/>
    <s v="E31000019"/>
    <x v="0"/>
    <x v="1"/>
    <x v="2"/>
    <n v="0"/>
  </r>
  <r>
    <x v="5"/>
    <x v="19"/>
    <s v="Non Metropolitan Fire Authorities"/>
    <s v="E31000019"/>
    <x v="0"/>
    <x v="1"/>
    <x v="3"/>
    <n v="0"/>
  </r>
  <r>
    <x v="5"/>
    <x v="19"/>
    <s v="Non Metropolitan Fire Authorities"/>
    <s v="E31000019"/>
    <x v="0"/>
    <x v="1"/>
    <x v="4"/>
    <n v="20"/>
  </r>
  <r>
    <x v="5"/>
    <x v="19"/>
    <s v="Non Metropolitan Fire Authorities"/>
    <s v="E31000019"/>
    <x v="0"/>
    <x v="1"/>
    <x v="5"/>
    <n v="45"/>
  </r>
  <r>
    <x v="5"/>
    <x v="19"/>
    <s v="Non Metropolitan Fire Authorities"/>
    <s v="E31000019"/>
    <x v="0"/>
    <x v="1"/>
    <x v="6"/>
    <n v="170"/>
  </r>
  <r>
    <x v="5"/>
    <x v="19"/>
    <s v="Non Metropolitan Fire Authorities"/>
    <s v="E31000019"/>
    <x v="0"/>
    <x v="1"/>
    <x v="7"/>
    <n v="235"/>
  </r>
  <r>
    <x v="5"/>
    <x v="19"/>
    <s v="Non Metropolitan Fire Authorities"/>
    <s v="E31000019"/>
    <x v="1"/>
    <x v="1"/>
    <x v="2"/>
    <n v="0"/>
  </r>
  <r>
    <x v="5"/>
    <x v="19"/>
    <s v="Non Metropolitan Fire Authorities"/>
    <s v="E31000019"/>
    <x v="1"/>
    <x v="1"/>
    <x v="3"/>
    <n v="0"/>
  </r>
  <r>
    <x v="5"/>
    <x v="19"/>
    <s v="Non Metropolitan Fire Authorities"/>
    <s v="E31000019"/>
    <x v="1"/>
    <x v="1"/>
    <x v="4"/>
    <n v="0"/>
  </r>
  <r>
    <x v="5"/>
    <x v="19"/>
    <s v="Non Metropolitan Fire Authorities"/>
    <s v="E31000019"/>
    <x v="1"/>
    <x v="1"/>
    <x v="5"/>
    <n v="0"/>
  </r>
  <r>
    <x v="5"/>
    <x v="19"/>
    <s v="Non Metropolitan Fire Authorities"/>
    <s v="E31000019"/>
    <x v="1"/>
    <x v="1"/>
    <x v="6"/>
    <n v="9"/>
  </r>
  <r>
    <x v="5"/>
    <x v="19"/>
    <s v="Non Metropolitan Fire Authorities"/>
    <s v="E31000019"/>
    <x v="1"/>
    <x v="1"/>
    <x v="7"/>
    <n v="9"/>
  </r>
  <r>
    <x v="5"/>
    <x v="20"/>
    <s v="Non Metropolitan Fire Authorities"/>
    <s v="E31000020"/>
    <x v="0"/>
    <x v="0"/>
    <x v="0"/>
    <n v="2"/>
  </r>
  <r>
    <x v="5"/>
    <x v="20"/>
    <s v="Non Metropolitan Fire Authorities"/>
    <s v="E31000020"/>
    <x v="0"/>
    <x v="0"/>
    <x v="1"/>
    <n v="4"/>
  </r>
  <r>
    <x v="5"/>
    <x v="20"/>
    <s v="Non Metropolitan Fire Authorities"/>
    <s v="E31000020"/>
    <x v="0"/>
    <x v="0"/>
    <x v="2"/>
    <n v="12"/>
  </r>
  <r>
    <x v="5"/>
    <x v="20"/>
    <s v="Non Metropolitan Fire Authorities"/>
    <s v="E31000020"/>
    <x v="0"/>
    <x v="0"/>
    <x v="3"/>
    <n v="29"/>
  </r>
  <r>
    <x v="5"/>
    <x v="20"/>
    <s v="Non Metropolitan Fire Authorities"/>
    <s v="E31000020"/>
    <x v="0"/>
    <x v="0"/>
    <x v="4"/>
    <n v="90"/>
  </r>
  <r>
    <x v="5"/>
    <x v="20"/>
    <s v="Non Metropolitan Fire Authorities"/>
    <s v="E31000020"/>
    <x v="0"/>
    <x v="0"/>
    <x v="5"/>
    <n v="69"/>
  </r>
  <r>
    <x v="5"/>
    <x v="20"/>
    <s v="Non Metropolitan Fire Authorities"/>
    <s v="E31000020"/>
    <x v="0"/>
    <x v="0"/>
    <x v="6"/>
    <n v="330"/>
  </r>
  <r>
    <x v="5"/>
    <x v="20"/>
    <s v="Non Metropolitan Fire Authorities"/>
    <s v="E31000020"/>
    <x v="0"/>
    <x v="0"/>
    <x v="7"/>
    <n v="536"/>
  </r>
  <r>
    <x v="5"/>
    <x v="20"/>
    <s v="Non Metropolitan Fire Authorities"/>
    <s v="E31000020"/>
    <x v="1"/>
    <x v="0"/>
    <x v="0"/>
    <n v="0"/>
  </r>
  <r>
    <x v="5"/>
    <x v="20"/>
    <s v="Non Metropolitan Fire Authorities"/>
    <s v="E31000020"/>
    <x v="1"/>
    <x v="0"/>
    <x v="1"/>
    <n v="0"/>
  </r>
  <r>
    <x v="5"/>
    <x v="20"/>
    <s v="Non Metropolitan Fire Authorities"/>
    <s v="E31000020"/>
    <x v="1"/>
    <x v="0"/>
    <x v="2"/>
    <n v="0"/>
  </r>
  <r>
    <x v="5"/>
    <x v="20"/>
    <s v="Non Metropolitan Fire Authorities"/>
    <s v="E31000020"/>
    <x v="1"/>
    <x v="0"/>
    <x v="3"/>
    <n v="2"/>
  </r>
  <r>
    <x v="5"/>
    <x v="20"/>
    <s v="Non Metropolitan Fire Authorities"/>
    <s v="E31000020"/>
    <x v="1"/>
    <x v="0"/>
    <x v="4"/>
    <n v="4"/>
  </r>
  <r>
    <x v="5"/>
    <x v="20"/>
    <s v="Non Metropolitan Fire Authorities"/>
    <s v="E31000020"/>
    <x v="1"/>
    <x v="0"/>
    <x v="5"/>
    <n v="1"/>
  </r>
  <r>
    <x v="5"/>
    <x v="20"/>
    <s v="Non Metropolitan Fire Authorities"/>
    <s v="E31000020"/>
    <x v="1"/>
    <x v="0"/>
    <x v="6"/>
    <n v="16"/>
  </r>
  <r>
    <x v="5"/>
    <x v="20"/>
    <s v="Non Metropolitan Fire Authorities"/>
    <s v="E31000020"/>
    <x v="1"/>
    <x v="0"/>
    <x v="7"/>
    <n v="23"/>
  </r>
  <r>
    <x v="5"/>
    <x v="20"/>
    <s v="Non Metropolitan Fire Authorities"/>
    <s v="E31000020"/>
    <x v="0"/>
    <x v="1"/>
    <x v="2"/>
    <n v="0"/>
  </r>
  <r>
    <x v="5"/>
    <x v="20"/>
    <s v="Non Metropolitan Fire Authorities"/>
    <s v="E31000020"/>
    <x v="0"/>
    <x v="1"/>
    <x v="3"/>
    <n v="0"/>
  </r>
  <r>
    <x v="5"/>
    <x v="20"/>
    <s v="Non Metropolitan Fire Authorities"/>
    <s v="E31000020"/>
    <x v="0"/>
    <x v="1"/>
    <x v="4"/>
    <n v="15"/>
  </r>
  <r>
    <x v="5"/>
    <x v="20"/>
    <s v="Non Metropolitan Fire Authorities"/>
    <s v="E31000020"/>
    <x v="0"/>
    <x v="1"/>
    <x v="5"/>
    <n v="33"/>
  </r>
  <r>
    <x v="5"/>
    <x v="20"/>
    <s v="Non Metropolitan Fire Authorities"/>
    <s v="E31000020"/>
    <x v="0"/>
    <x v="1"/>
    <x v="6"/>
    <n v="230"/>
  </r>
  <r>
    <x v="5"/>
    <x v="20"/>
    <s v="Non Metropolitan Fire Authorities"/>
    <s v="E31000020"/>
    <x v="0"/>
    <x v="1"/>
    <x v="7"/>
    <n v="278"/>
  </r>
  <r>
    <x v="5"/>
    <x v="20"/>
    <s v="Non Metropolitan Fire Authorities"/>
    <s v="E31000020"/>
    <x v="1"/>
    <x v="1"/>
    <x v="2"/>
    <n v="0"/>
  </r>
  <r>
    <x v="5"/>
    <x v="20"/>
    <s v="Non Metropolitan Fire Authorities"/>
    <s v="E31000020"/>
    <x v="1"/>
    <x v="1"/>
    <x v="3"/>
    <n v="0"/>
  </r>
  <r>
    <x v="5"/>
    <x v="20"/>
    <s v="Non Metropolitan Fire Authorities"/>
    <s v="E31000020"/>
    <x v="1"/>
    <x v="1"/>
    <x v="4"/>
    <n v="1"/>
  </r>
  <r>
    <x v="5"/>
    <x v="20"/>
    <s v="Non Metropolitan Fire Authorities"/>
    <s v="E31000020"/>
    <x v="1"/>
    <x v="1"/>
    <x v="5"/>
    <n v="1"/>
  </r>
  <r>
    <x v="5"/>
    <x v="20"/>
    <s v="Non Metropolitan Fire Authorities"/>
    <s v="E31000020"/>
    <x v="1"/>
    <x v="1"/>
    <x v="6"/>
    <n v="7"/>
  </r>
  <r>
    <x v="5"/>
    <x v="20"/>
    <s v="Non Metropolitan Fire Authorities"/>
    <s v="E31000020"/>
    <x v="1"/>
    <x v="1"/>
    <x v="7"/>
    <n v="9"/>
  </r>
  <r>
    <x v="5"/>
    <x v="21"/>
    <s v="Non Metropolitan Fire Authorities"/>
    <s v="E31000021"/>
    <x v="0"/>
    <x v="0"/>
    <x v="0"/>
    <n v="2"/>
  </r>
  <r>
    <x v="5"/>
    <x v="21"/>
    <s v="Non Metropolitan Fire Authorities"/>
    <s v="E31000021"/>
    <x v="0"/>
    <x v="0"/>
    <x v="1"/>
    <n v="1"/>
  </r>
  <r>
    <x v="5"/>
    <x v="21"/>
    <s v="Non Metropolitan Fire Authorities"/>
    <s v="E31000021"/>
    <x v="0"/>
    <x v="0"/>
    <x v="2"/>
    <n v="1"/>
  </r>
  <r>
    <x v="5"/>
    <x v="21"/>
    <s v="Non Metropolitan Fire Authorities"/>
    <s v="E31000021"/>
    <x v="0"/>
    <x v="0"/>
    <x v="3"/>
    <n v="12"/>
  </r>
  <r>
    <x v="5"/>
    <x v="21"/>
    <s v="Non Metropolitan Fire Authorities"/>
    <s v="E31000021"/>
    <x v="0"/>
    <x v="0"/>
    <x v="4"/>
    <n v="11"/>
  </r>
  <r>
    <x v="5"/>
    <x v="21"/>
    <s v="Non Metropolitan Fire Authorities"/>
    <s v="E31000021"/>
    <x v="0"/>
    <x v="0"/>
    <x v="5"/>
    <n v="8"/>
  </r>
  <r>
    <x v="5"/>
    <x v="21"/>
    <s v="Non Metropolitan Fire Authorities"/>
    <s v="E31000021"/>
    <x v="0"/>
    <x v="0"/>
    <x v="6"/>
    <n v="42"/>
  </r>
  <r>
    <x v="5"/>
    <x v="21"/>
    <s v="Non Metropolitan Fire Authorities"/>
    <s v="E31000021"/>
    <x v="0"/>
    <x v="0"/>
    <x v="7"/>
    <n v="77"/>
  </r>
  <r>
    <x v="5"/>
    <x v="21"/>
    <s v="Non Metropolitan Fire Authorities"/>
    <s v="E31000021"/>
    <x v="1"/>
    <x v="0"/>
    <x v="0"/>
    <n v="0"/>
  </r>
  <r>
    <x v="5"/>
    <x v="21"/>
    <s v="Non Metropolitan Fire Authorities"/>
    <s v="E31000021"/>
    <x v="1"/>
    <x v="0"/>
    <x v="1"/>
    <n v="0"/>
  </r>
  <r>
    <x v="5"/>
    <x v="21"/>
    <s v="Non Metropolitan Fire Authorities"/>
    <s v="E31000021"/>
    <x v="1"/>
    <x v="0"/>
    <x v="2"/>
    <n v="0"/>
  </r>
  <r>
    <x v="5"/>
    <x v="21"/>
    <s v="Non Metropolitan Fire Authorities"/>
    <s v="E31000021"/>
    <x v="1"/>
    <x v="0"/>
    <x v="3"/>
    <n v="0"/>
  </r>
  <r>
    <x v="5"/>
    <x v="21"/>
    <s v="Non Metropolitan Fire Authorities"/>
    <s v="E31000021"/>
    <x v="1"/>
    <x v="0"/>
    <x v="4"/>
    <n v="1"/>
  </r>
  <r>
    <x v="5"/>
    <x v="21"/>
    <s v="Non Metropolitan Fire Authorities"/>
    <s v="E31000021"/>
    <x v="1"/>
    <x v="0"/>
    <x v="5"/>
    <n v="0"/>
  </r>
  <r>
    <x v="5"/>
    <x v="21"/>
    <s v="Non Metropolitan Fire Authorities"/>
    <s v="E31000021"/>
    <x v="1"/>
    <x v="0"/>
    <x v="6"/>
    <n v="3"/>
  </r>
  <r>
    <x v="5"/>
    <x v="21"/>
    <s v="Non Metropolitan Fire Authorities"/>
    <s v="E31000021"/>
    <x v="1"/>
    <x v="0"/>
    <x v="7"/>
    <n v="4"/>
  </r>
  <r>
    <x v="5"/>
    <x v="21"/>
    <s v="Non Metropolitan Fire Authorities"/>
    <s v="E31000021"/>
    <x v="0"/>
    <x v="1"/>
    <x v="2"/>
    <n v="0"/>
  </r>
  <r>
    <x v="5"/>
    <x v="21"/>
    <s v="Non Metropolitan Fire Authorities"/>
    <s v="E31000021"/>
    <x v="0"/>
    <x v="1"/>
    <x v="3"/>
    <n v="0"/>
  </r>
  <r>
    <x v="5"/>
    <x v="21"/>
    <s v="Non Metropolitan Fire Authorities"/>
    <s v="E31000021"/>
    <x v="0"/>
    <x v="1"/>
    <x v="4"/>
    <n v="9"/>
  </r>
  <r>
    <x v="5"/>
    <x v="21"/>
    <s v="Non Metropolitan Fire Authorities"/>
    <s v="E31000021"/>
    <x v="0"/>
    <x v="1"/>
    <x v="5"/>
    <n v="15"/>
  </r>
  <r>
    <x v="5"/>
    <x v="21"/>
    <s v="Non Metropolitan Fire Authorities"/>
    <s v="E31000021"/>
    <x v="0"/>
    <x v="1"/>
    <x v="6"/>
    <n v="87"/>
  </r>
  <r>
    <x v="5"/>
    <x v="21"/>
    <s v="Non Metropolitan Fire Authorities"/>
    <s v="E31000021"/>
    <x v="0"/>
    <x v="1"/>
    <x v="7"/>
    <n v="111"/>
  </r>
  <r>
    <x v="5"/>
    <x v="21"/>
    <s v="Non Metropolitan Fire Authorities"/>
    <s v="E31000021"/>
    <x v="1"/>
    <x v="1"/>
    <x v="2"/>
    <n v="0"/>
  </r>
  <r>
    <x v="5"/>
    <x v="21"/>
    <s v="Non Metropolitan Fire Authorities"/>
    <s v="E31000021"/>
    <x v="1"/>
    <x v="1"/>
    <x v="3"/>
    <n v="0"/>
  </r>
  <r>
    <x v="5"/>
    <x v="21"/>
    <s v="Non Metropolitan Fire Authorities"/>
    <s v="E31000021"/>
    <x v="1"/>
    <x v="1"/>
    <x v="4"/>
    <n v="0"/>
  </r>
  <r>
    <x v="5"/>
    <x v="21"/>
    <s v="Non Metropolitan Fire Authorities"/>
    <s v="E31000021"/>
    <x v="1"/>
    <x v="1"/>
    <x v="5"/>
    <n v="1"/>
  </r>
  <r>
    <x v="5"/>
    <x v="21"/>
    <s v="Non Metropolitan Fire Authorities"/>
    <s v="E31000021"/>
    <x v="1"/>
    <x v="1"/>
    <x v="6"/>
    <n v="0"/>
  </r>
  <r>
    <x v="5"/>
    <x v="21"/>
    <s v="Non Metropolitan Fire Authorities"/>
    <s v="E31000021"/>
    <x v="1"/>
    <x v="1"/>
    <x v="7"/>
    <n v="1"/>
  </r>
  <r>
    <x v="5"/>
    <x v="22"/>
    <s v="Non Metropolitan Fire Authorities"/>
    <s v="E31000039"/>
    <x v="0"/>
    <x v="0"/>
    <x v="0"/>
    <n v="1"/>
  </r>
  <r>
    <x v="5"/>
    <x v="22"/>
    <s v="Non Metropolitan Fire Authorities"/>
    <s v="E31000039"/>
    <x v="0"/>
    <x v="0"/>
    <x v="1"/>
    <n v="0"/>
  </r>
  <r>
    <x v="5"/>
    <x v="22"/>
    <s v="Non Metropolitan Fire Authorities"/>
    <s v="E31000039"/>
    <x v="0"/>
    <x v="0"/>
    <x v="2"/>
    <n v="0"/>
  </r>
  <r>
    <x v="5"/>
    <x v="22"/>
    <s v="Non Metropolitan Fire Authorities"/>
    <s v="E31000039"/>
    <x v="0"/>
    <x v="0"/>
    <x v="3"/>
    <n v="1"/>
  </r>
  <r>
    <x v="5"/>
    <x v="22"/>
    <s v="Non Metropolitan Fire Authorities"/>
    <s v="E31000039"/>
    <x v="0"/>
    <x v="0"/>
    <x v="4"/>
    <n v="2"/>
  </r>
  <r>
    <x v="5"/>
    <x v="22"/>
    <s v="Non Metropolitan Fire Authorities"/>
    <s v="E31000039"/>
    <x v="0"/>
    <x v="0"/>
    <x v="5"/>
    <n v="2"/>
  </r>
  <r>
    <x v="5"/>
    <x v="22"/>
    <s v="Non Metropolitan Fire Authorities"/>
    <s v="E31000039"/>
    <x v="0"/>
    <x v="0"/>
    <x v="6"/>
    <n v="5"/>
  </r>
  <r>
    <x v="5"/>
    <x v="22"/>
    <s v="Non Metropolitan Fire Authorities"/>
    <s v="E31000039"/>
    <x v="0"/>
    <x v="0"/>
    <x v="7"/>
    <n v="11"/>
  </r>
  <r>
    <x v="5"/>
    <x v="22"/>
    <s v="Non Metropolitan Fire Authorities"/>
    <s v="E31000039"/>
    <x v="1"/>
    <x v="0"/>
    <x v="0"/>
    <n v="0"/>
  </r>
  <r>
    <x v="5"/>
    <x v="22"/>
    <s v="Non Metropolitan Fire Authorities"/>
    <s v="E31000039"/>
    <x v="1"/>
    <x v="0"/>
    <x v="1"/>
    <n v="0"/>
  </r>
  <r>
    <x v="5"/>
    <x v="22"/>
    <s v="Non Metropolitan Fire Authorities"/>
    <s v="E31000039"/>
    <x v="1"/>
    <x v="0"/>
    <x v="2"/>
    <n v="0"/>
  </r>
  <r>
    <x v="5"/>
    <x v="22"/>
    <s v="Non Metropolitan Fire Authorities"/>
    <s v="E31000039"/>
    <x v="1"/>
    <x v="0"/>
    <x v="3"/>
    <n v="0"/>
  </r>
  <r>
    <x v="5"/>
    <x v="22"/>
    <s v="Non Metropolitan Fire Authorities"/>
    <s v="E31000039"/>
    <x v="1"/>
    <x v="0"/>
    <x v="4"/>
    <n v="0"/>
  </r>
  <r>
    <x v="5"/>
    <x v="22"/>
    <s v="Non Metropolitan Fire Authorities"/>
    <s v="E31000039"/>
    <x v="1"/>
    <x v="0"/>
    <x v="5"/>
    <n v="0"/>
  </r>
  <r>
    <x v="5"/>
    <x v="22"/>
    <s v="Non Metropolitan Fire Authorities"/>
    <s v="E31000039"/>
    <x v="1"/>
    <x v="0"/>
    <x v="6"/>
    <n v="1"/>
  </r>
  <r>
    <x v="5"/>
    <x v="22"/>
    <s v="Non Metropolitan Fire Authorities"/>
    <s v="E31000039"/>
    <x v="1"/>
    <x v="0"/>
    <x v="7"/>
    <n v="1"/>
  </r>
  <r>
    <x v="5"/>
    <x v="22"/>
    <s v="Non Metropolitan Fire Authorities"/>
    <s v="E31000039"/>
    <x v="0"/>
    <x v="1"/>
    <x v="2"/>
    <n v="0"/>
  </r>
  <r>
    <x v="5"/>
    <x v="22"/>
    <s v="Non Metropolitan Fire Authorities"/>
    <s v="E31000039"/>
    <x v="0"/>
    <x v="1"/>
    <x v="3"/>
    <n v="1"/>
  </r>
  <r>
    <x v="5"/>
    <x v="22"/>
    <s v="Non Metropolitan Fire Authorities"/>
    <s v="E31000039"/>
    <x v="0"/>
    <x v="1"/>
    <x v="4"/>
    <n v="6"/>
  </r>
  <r>
    <x v="5"/>
    <x v="22"/>
    <s v="Non Metropolitan Fire Authorities"/>
    <s v="E31000039"/>
    <x v="0"/>
    <x v="1"/>
    <x v="5"/>
    <n v="6"/>
  </r>
  <r>
    <x v="5"/>
    <x v="22"/>
    <s v="Non Metropolitan Fire Authorities"/>
    <s v="E31000039"/>
    <x v="0"/>
    <x v="1"/>
    <x v="6"/>
    <n v="22"/>
  </r>
  <r>
    <x v="5"/>
    <x v="22"/>
    <s v="Non Metropolitan Fire Authorities"/>
    <s v="E31000039"/>
    <x v="0"/>
    <x v="1"/>
    <x v="7"/>
    <n v="35"/>
  </r>
  <r>
    <x v="5"/>
    <x v="22"/>
    <s v="Non Metropolitan Fire Authorities"/>
    <s v="E31000039"/>
    <x v="1"/>
    <x v="1"/>
    <x v="2"/>
    <n v="0"/>
  </r>
  <r>
    <x v="5"/>
    <x v="22"/>
    <s v="Non Metropolitan Fire Authorities"/>
    <s v="E31000039"/>
    <x v="1"/>
    <x v="1"/>
    <x v="3"/>
    <n v="0"/>
  </r>
  <r>
    <x v="5"/>
    <x v="22"/>
    <s v="Non Metropolitan Fire Authorities"/>
    <s v="E31000039"/>
    <x v="1"/>
    <x v="1"/>
    <x v="4"/>
    <n v="0"/>
  </r>
  <r>
    <x v="5"/>
    <x v="22"/>
    <s v="Non Metropolitan Fire Authorities"/>
    <s v="E31000039"/>
    <x v="1"/>
    <x v="1"/>
    <x v="5"/>
    <n v="0"/>
  </r>
  <r>
    <x v="5"/>
    <x v="22"/>
    <s v="Non Metropolitan Fire Authorities"/>
    <s v="E31000039"/>
    <x v="1"/>
    <x v="1"/>
    <x v="6"/>
    <n v="3"/>
  </r>
  <r>
    <x v="5"/>
    <x v="22"/>
    <s v="Non Metropolitan Fire Authorities"/>
    <s v="E31000039"/>
    <x v="1"/>
    <x v="1"/>
    <x v="7"/>
    <n v="3"/>
  </r>
  <r>
    <x v="5"/>
    <x v="23"/>
    <s v="Non Metropolitan Fire Authorities"/>
    <s v="E31000022"/>
    <x v="0"/>
    <x v="0"/>
    <x v="0"/>
    <n v="4"/>
  </r>
  <r>
    <x v="5"/>
    <x v="23"/>
    <s v="Non Metropolitan Fire Authorities"/>
    <s v="E31000022"/>
    <x v="0"/>
    <x v="0"/>
    <x v="1"/>
    <n v="7"/>
  </r>
  <r>
    <x v="5"/>
    <x v="23"/>
    <s v="Non Metropolitan Fire Authorities"/>
    <s v="E31000022"/>
    <x v="0"/>
    <x v="0"/>
    <x v="2"/>
    <n v="13"/>
  </r>
  <r>
    <x v="5"/>
    <x v="23"/>
    <s v="Non Metropolitan Fire Authorities"/>
    <s v="E31000022"/>
    <x v="0"/>
    <x v="0"/>
    <x v="3"/>
    <n v="67"/>
  </r>
  <r>
    <x v="5"/>
    <x v="23"/>
    <s v="Non Metropolitan Fire Authorities"/>
    <s v="E31000022"/>
    <x v="0"/>
    <x v="0"/>
    <x v="4"/>
    <n v="103"/>
  </r>
  <r>
    <x v="5"/>
    <x v="23"/>
    <s v="Non Metropolitan Fire Authorities"/>
    <s v="E31000022"/>
    <x v="0"/>
    <x v="0"/>
    <x v="5"/>
    <n v="115"/>
  </r>
  <r>
    <x v="5"/>
    <x v="23"/>
    <s v="Non Metropolitan Fire Authorities"/>
    <s v="E31000022"/>
    <x v="0"/>
    <x v="0"/>
    <x v="6"/>
    <n v="446"/>
  </r>
  <r>
    <x v="5"/>
    <x v="23"/>
    <s v="Non Metropolitan Fire Authorities"/>
    <s v="E31000022"/>
    <x v="0"/>
    <x v="0"/>
    <x v="7"/>
    <n v="755"/>
  </r>
  <r>
    <x v="5"/>
    <x v="23"/>
    <s v="Non Metropolitan Fire Authorities"/>
    <s v="E31000022"/>
    <x v="1"/>
    <x v="0"/>
    <x v="0"/>
    <n v="0"/>
  </r>
  <r>
    <x v="5"/>
    <x v="23"/>
    <s v="Non Metropolitan Fire Authorities"/>
    <s v="E31000022"/>
    <x v="1"/>
    <x v="0"/>
    <x v="1"/>
    <n v="0"/>
  </r>
  <r>
    <x v="5"/>
    <x v="23"/>
    <s v="Non Metropolitan Fire Authorities"/>
    <s v="E31000022"/>
    <x v="1"/>
    <x v="0"/>
    <x v="2"/>
    <n v="2"/>
  </r>
  <r>
    <x v="5"/>
    <x v="23"/>
    <s v="Non Metropolitan Fire Authorities"/>
    <s v="E31000022"/>
    <x v="1"/>
    <x v="0"/>
    <x v="3"/>
    <n v="2"/>
  </r>
  <r>
    <x v="5"/>
    <x v="23"/>
    <s v="Non Metropolitan Fire Authorities"/>
    <s v="E31000022"/>
    <x v="1"/>
    <x v="0"/>
    <x v="4"/>
    <n v="7"/>
  </r>
  <r>
    <x v="5"/>
    <x v="23"/>
    <s v="Non Metropolitan Fire Authorities"/>
    <s v="E31000022"/>
    <x v="1"/>
    <x v="0"/>
    <x v="5"/>
    <n v="4"/>
  </r>
  <r>
    <x v="5"/>
    <x v="23"/>
    <s v="Non Metropolitan Fire Authorities"/>
    <s v="E31000022"/>
    <x v="1"/>
    <x v="0"/>
    <x v="6"/>
    <n v="22"/>
  </r>
  <r>
    <x v="5"/>
    <x v="23"/>
    <s v="Non Metropolitan Fire Authorities"/>
    <s v="E31000022"/>
    <x v="1"/>
    <x v="0"/>
    <x v="7"/>
    <n v="37"/>
  </r>
  <r>
    <x v="5"/>
    <x v="23"/>
    <s v="Non Metropolitan Fire Authorities"/>
    <s v="E31000022"/>
    <x v="0"/>
    <x v="1"/>
    <x v="2"/>
    <n v="0"/>
  </r>
  <r>
    <x v="5"/>
    <x v="23"/>
    <s v="Non Metropolitan Fire Authorities"/>
    <s v="E31000022"/>
    <x v="0"/>
    <x v="1"/>
    <x v="3"/>
    <n v="0"/>
  </r>
  <r>
    <x v="5"/>
    <x v="23"/>
    <s v="Non Metropolitan Fire Authorities"/>
    <s v="E31000022"/>
    <x v="0"/>
    <x v="1"/>
    <x v="4"/>
    <n v="28"/>
  </r>
  <r>
    <x v="5"/>
    <x v="23"/>
    <s v="Non Metropolitan Fire Authorities"/>
    <s v="E31000022"/>
    <x v="0"/>
    <x v="1"/>
    <x v="5"/>
    <n v="84"/>
  </r>
  <r>
    <x v="5"/>
    <x v="23"/>
    <s v="Non Metropolitan Fire Authorities"/>
    <s v="E31000022"/>
    <x v="0"/>
    <x v="1"/>
    <x v="6"/>
    <n v="421"/>
  </r>
  <r>
    <x v="5"/>
    <x v="23"/>
    <s v="Non Metropolitan Fire Authorities"/>
    <s v="E31000022"/>
    <x v="0"/>
    <x v="1"/>
    <x v="7"/>
    <n v="533"/>
  </r>
  <r>
    <x v="5"/>
    <x v="23"/>
    <s v="Non Metropolitan Fire Authorities"/>
    <s v="E31000022"/>
    <x v="1"/>
    <x v="1"/>
    <x v="2"/>
    <n v="0"/>
  </r>
  <r>
    <x v="5"/>
    <x v="23"/>
    <s v="Non Metropolitan Fire Authorities"/>
    <s v="E31000022"/>
    <x v="1"/>
    <x v="1"/>
    <x v="3"/>
    <n v="0"/>
  </r>
  <r>
    <x v="5"/>
    <x v="23"/>
    <s v="Non Metropolitan Fire Authorities"/>
    <s v="E31000022"/>
    <x v="1"/>
    <x v="1"/>
    <x v="4"/>
    <n v="0"/>
  </r>
  <r>
    <x v="5"/>
    <x v="23"/>
    <s v="Non Metropolitan Fire Authorities"/>
    <s v="E31000022"/>
    <x v="1"/>
    <x v="1"/>
    <x v="5"/>
    <n v="1"/>
  </r>
  <r>
    <x v="5"/>
    <x v="23"/>
    <s v="Non Metropolitan Fire Authorities"/>
    <s v="E31000022"/>
    <x v="1"/>
    <x v="1"/>
    <x v="6"/>
    <n v="17"/>
  </r>
  <r>
    <x v="5"/>
    <x v="23"/>
    <s v="Non Metropolitan Fire Authorities"/>
    <s v="E31000022"/>
    <x v="1"/>
    <x v="1"/>
    <x v="7"/>
    <n v="18"/>
  </r>
  <r>
    <x v="5"/>
    <x v="24"/>
    <s v="Non Metropolitan Fire Authorities"/>
    <s v="E31000023"/>
    <x v="0"/>
    <x v="0"/>
    <x v="0"/>
    <n v="3"/>
  </r>
  <r>
    <x v="5"/>
    <x v="24"/>
    <s v="Non Metropolitan Fire Authorities"/>
    <s v="E31000023"/>
    <x v="0"/>
    <x v="0"/>
    <x v="1"/>
    <n v="4"/>
  </r>
  <r>
    <x v="5"/>
    <x v="24"/>
    <s v="Non Metropolitan Fire Authorities"/>
    <s v="E31000023"/>
    <x v="0"/>
    <x v="0"/>
    <x v="2"/>
    <n v="10"/>
  </r>
  <r>
    <x v="5"/>
    <x v="24"/>
    <s v="Non Metropolitan Fire Authorities"/>
    <s v="E31000023"/>
    <x v="0"/>
    <x v="0"/>
    <x v="3"/>
    <n v="32"/>
  </r>
  <r>
    <x v="5"/>
    <x v="24"/>
    <s v="Non Metropolitan Fire Authorities"/>
    <s v="E31000023"/>
    <x v="0"/>
    <x v="0"/>
    <x v="4"/>
    <n v="107"/>
  </r>
  <r>
    <x v="5"/>
    <x v="24"/>
    <s v="Non Metropolitan Fire Authorities"/>
    <s v="E31000023"/>
    <x v="0"/>
    <x v="0"/>
    <x v="5"/>
    <n v="109"/>
  </r>
  <r>
    <x v="5"/>
    <x v="24"/>
    <s v="Non Metropolitan Fire Authorities"/>
    <s v="E31000023"/>
    <x v="0"/>
    <x v="0"/>
    <x v="6"/>
    <n v="420"/>
  </r>
  <r>
    <x v="5"/>
    <x v="24"/>
    <s v="Non Metropolitan Fire Authorities"/>
    <s v="E31000023"/>
    <x v="0"/>
    <x v="0"/>
    <x v="7"/>
    <n v="685"/>
  </r>
  <r>
    <x v="5"/>
    <x v="24"/>
    <s v="Non Metropolitan Fire Authorities"/>
    <s v="E31000023"/>
    <x v="1"/>
    <x v="0"/>
    <x v="0"/>
    <n v="0"/>
  </r>
  <r>
    <x v="5"/>
    <x v="24"/>
    <s v="Non Metropolitan Fire Authorities"/>
    <s v="E31000023"/>
    <x v="1"/>
    <x v="0"/>
    <x v="1"/>
    <n v="0"/>
  </r>
  <r>
    <x v="5"/>
    <x v="24"/>
    <s v="Non Metropolitan Fire Authorities"/>
    <s v="E31000023"/>
    <x v="1"/>
    <x v="0"/>
    <x v="2"/>
    <n v="0"/>
  </r>
  <r>
    <x v="5"/>
    <x v="24"/>
    <s v="Non Metropolitan Fire Authorities"/>
    <s v="E31000023"/>
    <x v="1"/>
    <x v="0"/>
    <x v="3"/>
    <n v="2"/>
  </r>
  <r>
    <x v="5"/>
    <x v="24"/>
    <s v="Non Metropolitan Fire Authorities"/>
    <s v="E31000023"/>
    <x v="1"/>
    <x v="0"/>
    <x v="4"/>
    <n v="5"/>
  </r>
  <r>
    <x v="5"/>
    <x v="24"/>
    <s v="Non Metropolitan Fire Authorities"/>
    <s v="E31000023"/>
    <x v="1"/>
    <x v="0"/>
    <x v="5"/>
    <n v="3"/>
  </r>
  <r>
    <x v="5"/>
    <x v="24"/>
    <s v="Non Metropolitan Fire Authorities"/>
    <s v="E31000023"/>
    <x v="1"/>
    <x v="0"/>
    <x v="6"/>
    <n v="20"/>
  </r>
  <r>
    <x v="5"/>
    <x v="24"/>
    <s v="Non Metropolitan Fire Authorities"/>
    <s v="E31000023"/>
    <x v="1"/>
    <x v="0"/>
    <x v="7"/>
    <n v="30"/>
  </r>
  <r>
    <x v="5"/>
    <x v="24"/>
    <s v="Non Metropolitan Fire Authorities"/>
    <s v="E31000023"/>
    <x v="0"/>
    <x v="1"/>
    <x v="2"/>
    <n v="0"/>
  </r>
  <r>
    <x v="5"/>
    <x v="24"/>
    <s v="Non Metropolitan Fire Authorities"/>
    <s v="E31000023"/>
    <x v="0"/>
    <x v="1"/>
    <x v="3"/>
    <n v="0"/>
  </r>
  <r>
    <x v="5"/>
    <x v="24"/>
    <s v="Non Metropolitan Fire Authorities"/>
    <s v="E31000023"/>
    <x v="0"/>
    <x v="1"/>
    <x v="4"/>
    <n v="28"/>
  </r>
  <r>
    <x v="5"/>
    <x v="24"/>
    <s v="Non Metropolitan Fire Authorities"/>
    <s v="E31000023"/>
    <x v="0"/>
    <x v="1"/>
    <x v="5"/>
    <n v="104"/>
  </r>
  <r>
    <x v="5"/>
    <x v="24"/>
    <s v="Non Metropolitan Fire Authorities"/>
    <s v="E31000023"/>
    <x v="0"/>
    <x v="1"/>
    <x v="6"/>
    <n v="255"/>
  </r>
  <r>
    <x v="5"/>
    <x v="24"/>
    <s v="Non Metropolitan Fire Authorities"/>
    <s v="E31000023"/>
    <x v="0"/>
    <x v="1"/>
    <x v="7"/>
    <n v="387"/>
  </r>
  <r>
    <x v="5"/>
    <x v="24"/>
    <s v="Non Metropolitan Fire Authorities"/>
    <s v="E31000023"/>
    <x v="1"/>
    <x v="1"/>
    <x v="2"/>
    <n v="0"/>
  </r>
  <r>
    <x v="5"/>
    <x v="24"/>
    <s v="Non Metropolitan Fire Authorities"/>
    <s v="E31000023"/>
    <x v="1"/>
    <x v="1"/>
    <x v="3"/>
    <n v="0"/>
  </r>
  <r>
    <x v="5"/>
    <x v="24"/>
    <s v="Non Metropolitan Fire Authorities"/>
    <s v="E31000023"/>
    <x v="1"/>
    <x v="1"/>
    <x v="4"/>
    <n v="0"/>
  </r>
  <r>
    <x v="5"/>
    <x v="24"/>
    <s v="Non Metropolitan Fire Authorities"/>
    <s v="E31000023"/>
    <x v="1"/>
    <x v="1"/>
    <x v="5"/>
    <n v="0"/>
  </r>
  <r>
    <x v="5"/>
    <x v="24"/>
    <s v="Non Metropolitan Fire Authorities"/>
    <s v="E31000023"/>
    <x v="1"/>
    <x v="1"/>
    <x v="6"/>
    <n v="17"/>
  </r>
  <r>
    <x v="5"/>
    <x v="24"/>
    <s v="Non Metropolitan Fire Authorities"/>
    <s v="E31000023"/>
    <x v="1"/>
    <x v="1"/>
    <x v="7"/>
    <n v="17"/>
  </r>
  <r>
    <x v="5"/>
    <x v="25"/>
    <s v="Non Metropolitan Fire Authorities"/>
    <s v="E31000024"/>
    <x v="0"/>
    <x v="0"/>
    <x v="0"/>
    <n v="3"/>
  </r>
  <r>
    <x v="5"/>
    <x v="25"/>
    <s v="Non Metropolitan Fire Authorities"/>
    <s v="E31000024"/>
    <x v="0"/>
    <x v="0"/>
    <x v="1"/>
    <n v="4"/>
  </r>
  <r>
    <x v="5"/>
    <x v="25"/>
    <s v="Non Metropolitan Fire Authorities"/>
    <s v="E31000024"/>
    <x v="0"/>
    <x v="0"/>
    <x v="2"/>
    <n v="6"/>
  </r>
  <r>
    <x v="5"/>
    <x v="25"/>
    <s v="Non Metropolitan Fire Authorities"/>
    <s v="E31000024"/>
    <x v="0"/>
    <x v="0"/>
    <x v="3"/>
    <n v="24"/>
  </r>
  <r>
    <x v="5"/>
    <x v="25"/>
    <s v="Non Metropolitan Fire Authorities"/>
    <s v="E31000024"/>
    <x v="0"/>
    <x v="0"/>
    <x v="4"/>
    <n v="64"/>
  </r>
  <r>
    <x v="5"/>
    <x v="25"/>
    <s v="Non Metropolitan Fire Authorities"/>
    <s v="E31000024"/>
    <x v="0"/>
    <x v="0"/>
    <x v="5"/>
    <n v="61"/>
  </r>
  <r>
    <x v="5"/>
    <x v="25"/>
    <s v="Non Metropolitan Fire Authorities"/>
    <s v="E31000024"/>
    <x v="0"/>
    <x v="0"/>
    <x v="6"/>
    <n v="263"/>
  </r>
  <r>
    <x v="5"/>
    <x v="25"/>
    <s v="Non Metropolitan Fire Authorities"/>
    <s v="E31000024"/>
    <x v="0"/>
    <x v="0"/>
    <x v="7"/>
    <n v="425"/>
  </r>
  <r>
    <x v="5"/>
    <x v="25"/>
    <s v="Non Metropolitan Fire Authorities"/>
    <s v="E31000024"/>
    <x v="1"/>
    <x v="0"/>
    <x v="0"/>
    <n v="0"/>
  </r>
  <r>
    <x v="5"/>
    <x v="25"/>
    <s v="Non Metropolitan Fire Authorities"/>
    <s v="E31000024"/>
    <x v="1"/>
    <x v="0"/>
    <x v="1"/>
    <n v="0"/>
  </r>
  <r>
    <x v="5"/>
    <x v="25"/>
    <s v="Non Metropolitan Fire Authorities"/>
    <s v="E31000024"/>
    <x v="1"/>
    <x v="0"/>
    <x v="2"/>
    <n v="0"/>
  </r>
  <r>
    <x v="5"/>
    <x v="25"/>
    <s v="Non Metropolitan Fire Authorities"/>
    <s v="E31000024"/>
    <x v="1"/>
    <x v="0"/>
    <x v="3"/>
    <n v="0"/>
  </r>
  <r>
    <x v="5"/>
    <x v="25"/>
    <s v="Non Metropolitan Fire Authorities"/>
    <s v="E31000024"/>
    <x v="1"/>
    <x v="0"/>
    <x v="4"/>
    <n v="1"/>
  </r>
  <r>
    <x v="5"/>
    <x v="25"/>
    <s v="Non Metropolitan Fire Authorities"/>
    <s v="E31000024"/>
    <x v="1"/>
    <x v="0"/>
    <x v="5"/>
    <n v="0"/>
  </r>
  <r>
    <x v="5"/>
    <x v="25"/>
    <s v="Non Metropolitan Fire Authorities"/>
    <s v="E31000024"/>
    <x v="1"/>
    <x v="0"/>
    <x v="6"/>
    <n v="14"/>
  </r>
  <r>
    <x v="5"/>
    <x v="25"/>
    <s v="Non Metropolitan Fire Authorities"/>
    <s v="E31000024"/>
    <x v="1"/>
    <x v="0"/>
    <x v="7"/>
    <n v="15"/>
  </r>
  <r>
    <x v="5"/>
    <x v="25"/>
    <s v="Non Metropolitan Fire Authorities"/>
    <s v="E31000024"/>
    <x v="0"/>
    <x v="1"/>
    <x v="2"/>
    <n v="0"/>
  </r>
  <r>
    <x v="5"/>
    <x v="25"/>
    <s v="Non Metropolitan Fire Authorities"/>
    <s v="E31000024"/>
    <x v="0"/>
    <x v="1"/>
    <x v="3"/>
    <n v="0"/>
  </r>
  <r>
    <x v="5"/>
    <x v="25"/>
    <s v="Non Metropolitan Fire Authorities"/>
    <s v="E31000024"/>
    <x v="0"/>
    <x v="1"/>
    <x v="4"/>
    <n v="17"/>
  </r>
  <r>
    <x v="5"/>
    <x v="25"/>
    <s v="Non Metropolitan Fire Authorities"/>
    <s v="E31000024"/>
    <x v="0"/>
    <x v="1"/>
    <x v="5"/>
    <n v="36"/>
  </r>
  <r>
    <x v="5"/>
    <x v="25"/>
    <s v="Non Metropolitan Fire Authorities"/>
    <s v="E31000024"/>
    <x v="0"/>
    <x v="1"/>
    <x v="6"/>
    <n v="188"/>
  </r>
  <r>
    <x v="5"/>
    <x v="25"/>
    <s v="Non Metropolitan Fire Authorities"/>
    <s v="E31000024"/>
    <x v="0"/>
    <x v="1"/>
    <x v="7"/>
    <n v="241"/>
  </r>
  <r>
    <x v="5"/>
    <x v="25"/>
    <s v="Non Metropolitan Fire Authorities"/>
    <s v="E31000024"/>
    <x v="1"/>
    <x v="1"/>
    <x v="2"/>
    <n v="0"/>
  </r>
  <r>
    <x v="5"/>
    <x v="25"/>
    <s v="Non Metropolitan Fire Authorities"/>
    <s v="E31000024"/>
    <x v="1"/>
    <x v="1"/>
    <x v="3"/>
    <n v="0"/>
  </r>
  <r>
    <x v="5"/>
    <x v="25"/>
    <s v="Non Metropolitan Fire Authorities"/>
    <s v="E31000024"/>
    <x v="1"/>
    <x v="1"/>
    <x v="4"/>
    <n v="1"/>
  </r>
  <r>
    <x v="5"/>
    <x v="25"/>
    <s v="Non Metropolitan Fire Authorities"/>
    <s v="E31000024"/>
    <x v="1"/>
    <x v="1"/>
    <x v="5"/>
    <n v="1"/>
  </r>
  <r>
    <x v="5"/>
    <x v="25"/>
    <s v="Non Metropolitan Fire Authorities"/>
    <s v="E31000024"/>
    <x v="1"/>
    <x v="1"/>
    <x v="6"/>
    <n v="5"/>
  </r>
  <r>
    <x v="5"/>
    <x v="25"/>
    <s v="Non Metropolitan Fire Authorities"/>
    <s v="E31000024"/>
    <x v="1"/>
    <x v="1"/>
    <x v="7"/>
    <n v="7"/>
  </r>
  <r>
    <x v="5"/>
    <x v="26"/>
    <s v="Non Metropolitan Fire Authorities"/>
    <s v="E31000025"/>
    <x v="0"/>
    <x v="0"/>
    <x v="0"/>
    <n v="3"/>
  </r>
  <r>
    <x v="5"/>
    <x v="26"/>
    <s v="Non Metropolitan Fire Authorities"/>
    <s v="E31000025"/>
    <x v="0"/>
    <x v="0"/>
    <x v="1"/>
    <n v="2"/>
  </r>
  <r>
    <x v="5"/>
    <x v="26"/>
    <s v="Non Metropolitan Fire Authorities"/>
    <s v="E31000025"/>
    <x v="0"/>
    <x v="0"/>
    <x v="2"/>
    <n v="8"/>
  </r>
  <r>
    <x v="5"/>
    <x v="26"/>
    <s v="Non Metropolitan Fire Authorities"/>
    <s v="E31000025"/>
    <x v="0"/>
    <x v="0"/>
    <x v="3"/>
    <n v="24"/>
  </r>
  <r>
    <x v="5"/>
    <x v="26"/>
    <s v="Non Metropolitan Fire Authorities"/>
    <s v="E31000025"/>
    <x v="0"/>
    <x v="0"/>
    <x v="4"/>
    <n v="34"/>
  </r>
  <r>
    <x v="5"/>
    <x v="26"/>
    <s v="Non Metropolitan Fire Authorities"/>
    <s v="E31000025"/>
    <x v="0"/>
    <x v="0"/>
    <x v="5"/>
    <n v="25"/>
  </r>
  <r>
    <x v="5"/>
    <x v="26"/>
    <s v="Non Metropolitan Fire Authorities"/>
    <s v="E31000025"/>
    <x v="0"/>
    <x v="0"/>
    <x v="6"/>
    <n v="84"/>
  </r>
  <r>
    <x v="5"/>
    <x v="26"/>
    <s v="Non Metropolitan Fire Authorities"/>
    <s v="E31000025"/>
    <x v="0"/>
    <x v="0"/>
    <x v="7"/>
    <n v="180"/>
  </r>
  <r>
    <x v="5"/>
    <x v="26"/>
    <s v="Non Metropolitan Fire Authorities"/>
    <s v="E31000025"/>
    <x v="1"/>
    <x v="0"/>
    <x v="0"/>
    <n v="0"/>
  </r>
  <r>
    <x v="5"/>
    <x v="26"/>
    <s v="Non Metropolitan Fire Authorities"/>
    <s v="E31000025"/>
    <x v="1"/>
    <x v="0"/>
    <x v="1"/>
    <n v="2"/>
  </r>
  <r>
    <x v="5"/>
    <x v="26"/>
    <s v="Non Metropolitan Fire Authorities"/>
    <s v="E31000025"/>
    <x v="1"/>
    <x v="0"/>
    <x v="2"/>
    <n v="1"/>
  </r>
  <r>
    <x v="5"/>
    <x v="26"/>
    <s v="Non Metropolitan Fire Authorities"/>
    <s v="E31000025"/>
    <x v="1"/>
    <x v="0"/>
    <x v="3"/>
    <n v="2"/>
  </r>
  <r>
    <x v="5"/>
    <x v="26"/>
    <s v="Non Metropolitan Fire Authorities"/>
    <s v="E31000025"/>
    <x v="1"/>
    <x v="0"/>
    <x v="4"/>
    <n v="9"/>
  </r>
  <r>
    <x v="5"/>
    <x v="26"/>
    <s v="Non Metropolitan Fire Authorities"/>
    <s v="E31000025"/>
    <x v="1"/>
    <x v="0"/>
    <x v="5"/>
    <n v="5"/>
  </r>
  <r>
    <x v="5"/>
    <x v="26"/>
    <s v="Non Metropolitan Fire Authorities"/>
    <s v="E31000025"/>
    <x v="1"/>
    <x v="0"/>
    <x v="6"/>
    <n v="9"/>
  </r>
  <r>
    <x v="5"/>
    <x v="26"/>
    <s v="Non Metropolitan Fire Authorities"/>
    <s v="E31000025"/>
    <x v="1"/>
    <x v="0"/>
    <x v="7"/>
    <n v="28"/>
  </r>
  <r>
    <x v="5"/>
    <x v="26"/>
    <s v="Non Metropolitan Fire Authorities"/>
    <s v="E31000025"/>
    <x v="0"/>
    <x v="1"/>
    <x v="2"/>
    <n v="0"/>
  </r>
  <r>
    <x v="5"/>
    <x v="26"/>
    <s v="Non Metropolitan Fire Authorities"/>
    <s v="E31000025"/>
    <x v="0"/>
    <x v="1"/>
    <x v="3"/>
    <n v="0"/>
  </r>
  <r>
    <x v="5"/>
    <x v="26"/>
    <s v="Non Metropolitan Fire Authorities"/>
    <s v="E31000025"/>
    <x v="0"/>
    <x v="1"/>
    <x v="4"/>
    <n v="38"/>
  </r>
  <r>
    <x v="5"/>
    <x v="26"/>
    <s v="Non Metropolitan Fire Authorities"/>
    <s v="E31000025"/>
    <x v="0"/>
    <x v="1"/>
    <x v="5"/>
    <n v="88"/>
  </r>
  <r>
    <x v="5"/>
    <x v="26"/>
    <s v="Non Metropolitan Fire Authorities"/>
    <s v="E31000025"/>
    <x v="0"/>
    <x v="1"/>
    <x v="6"/>
    <n v="327"/>
  </r>
  <r>
    <x v="5"/>
    <x v="26"/>
    <s v="Non Metropolitan Fire Authorities"/>
    <s v="E31000025"/>
    <x v="0"/>
    <x v="1"/>
    <x v="7"/>
    <n v="453"/>
  </r>
  <r>
    <x v="5"/>
    <x v="26"/>
    <s v="Non Metropolitan Fire Authorities"/>
    <s v="E31000025"/>
    <x v="1"/>
    <x v="1"/>
    <x v="2"/>
    <n v="0"/>
  </r>
  <r>
    <x v="5"/>
    <x v="26"/>
    <s v="Non Metropolitan Fire Authorities"/>
    <s v="E31000025"/>
    <x v="1"/>
    <x v="1"/>
    <x v="3"/>
    <n v="0"/>
  </r>
  <r>
    <x v="5"/>
    <x v="26"/>
    <s v="Non Metropolitan Fire Authorities"/>
    <s v="E31000025"/>
    <x v="1"/>
    <x v="1"/>
    <x v="4"/>
    <n v="1"/>
  </r>
  <r>
    <x v="5"/>
    <x v="26"/>
    <s v="Non Metropolitan Fire Authorities"/>
    <s v="E31000025"/>
    <x v="1"/>
    <x v="1"/>
    <x v="5"/>
    <n v="1"/>
  </r>
  <r>
    <x v="5"/>
    <x v="26"/>
    <s v="Non Metropolitan Fire Authorities"/>
    <s v="E31000025"/>
    <x v="1"/>
    <x v="1"/>
    <x v="6"/>
    <n v="22"/>
  </r>
  <r>
    <x v="5"/>
    <x v="26"/>
    <s v="Non Metropolitan Fire Authorities"/>
    <s v="E31000025"/>
    <x v="1"/>
    <x v="1"/>
    <x v="7"/>
    <n v="24"/>
  </r>
  <r>
    <x v="5"/>
    <x v="27"/>
    <s v="Metropolitan Fire Authorities"/>
    <s v="E31000041"/>
    <x v="0"/>
    <x v="0"/>
    <x v="0"/>
    <n v="2"/>
  </r>
  <r>
    <x v="5"/>
    <x v="27"/>
    <s v="Metropolitan Fire Authorities"/>
    <s v="E31000041"/>
    <x v="0"/>
    <x v="0"/>
    <x v="1"/>
    <n v="4"/>
  </r>
  <r>
    <x v="5"/>
    <x v="27"/>
    <s v="Metropolitan Fire Authorities"/>
    <s v="E31000041"/>
    <x v="0"/>
    <x v="0"/>
    <x v="2"/>
    <n v="13"/>
  </r>
  <r>
    <x v="5"/>
    <x v="27"/>
    <s v="Metropolitan Fire Authorities"/>
    <s v="E31000041"/>
    <x v="0"/>
    <x v="0"/>
    <x v="3"/>
    <n v="32"/>
  </r>
  <r>
    <x v="5"/>
    <x v="27"/>
    <s v="Metropolitan Fire Authorities"/>
    <s v="E31000041"/>
    <x v="0"/>
    <x v="0"/>
    <x v="4"/>
    <n v="162"/>
  </r>
  <r>
    <x v="5"/>
    <x v="27"/>
    <s v="Metropolitan Fire Authorities"/>
    <s v="E31000041"/>
    <x v="0"/>
    <x v="0"/>
    <x v="5"/>
    <n v="27"/>
  </r>
  <r>
    <x v="5"/>
    <x v="27"/>
    <s v="Metropolitan Fire Authorities"/>
    <s v="E31000041"/>
    <x v="0"/>
    <x v="0"/>
    <x v="6"/>
    <n v="509"/>
  </r>
  <r>
    <x v="5"/>
    <x v="27"/>
    <s v="Metropolitan Fire Authorities"/>
    <s v="E31000041"/>
    <x v="0"/>
    <x v="0"/>
    <x v="7"/>
    <n v="749"/>
  </r>
  <r>
    <x v="5"/>
    <x v="27"/>
    <s v="Metropolitan Fire Authorities"/>
    <s v="E31000041"/>
    <x v="1"/>
    <x v="0"/>
    <x v="0"/>
    <n v="0"/>
  </r>
  <r>
    <x v="5"/>
    <x v="27"/>
    <s v="Metropolitan Fire Authorities"/>
    <s v="E31000041"/>
    <x v="1"/>
    <x v="0"/>
    <x v="1"/>
    <n v="0"/>
  </r>
  <r>
    <x v="5"/>
    <x v="27"/>
    <s v="Metropolitan Fire Authorities"/>
    <s v="E31000041"/>
    <x v="1"/>
    <x v="0"/>
    <x v="2"/>
    <n v="0"/>
  </r>
  <r>
    <x v="5"/>
    <x v="27"/>
    <s v="Metropolitan Fire Authorities"/>
    <s v="E31000041"/>
    <x v="1"/>
    <x v="0"/>
    <x v="3"/>
    <n v="0"/>
  </r>
  <r>
    <x v="5"/>
    <x v="27"/>
    <s v="Metropolitan Fire Authorities"/>
    <s v="E31000041"/>
    <x v="1"/>
    <x v="0"/>
    <x v="4"/>
    <n v="3"/>
  </r>
  <r>
    <x v="5"/>
    <x v="27"/>
    <s v="Metropolitan Fire Authorities"/>
    <s v="E31000041"/>
    <x v="1"/>
    <x v="0"/>
    <x v="5"/>
    <n v="2"/>
  </r>
  <r>
    <x v="5"/>
    <x v="27"/>
    <s v="Metropolitan Fire Authorities"/>
    <s v="E31000041"/>
    <x v="1"/>
    <x v="0"/>
    <x v="6"/>
    <n v="34"/>
  </r>
  <r>
    <x v="5"/>
    <x v="27"/>
    <s v="Metropolitan Fire Authorities"/>
    <s v="E31000041"/>
    <x v="1"/>
    <x v="0"/>
    <x v="7"/>
    <n v="39"/>
  </r>
  <r>
    <x v="5"/>
    <x v="27"/>
    <s v="Metropolitan Fire Authorities"/>
    <s v="E31000041"/>
    <x v="0"/>
    <x v="1"/>
    <x v="2"/>
    <n v="0"/>
  </r>
  <r>
    <x v="5"/>
    <x v="27"/>
    <s v="Metropolitan Fire Authorities"/>
    <s v="E31000041"/>
    <x v="0"/>
    <x v="1"/>
    <x v="3"/>
    <n v="0"/>
  </r>
  <r>
    <x v="5"/>
    <x v="27"/>
    <s v="Metropolitan Fire Authorities"/>
    <s v="E31000041"/>
    <x v="0"/>
    <x v="1"/>
    <x v="4"/>
    <n v="22"/>
  </r>
  <r>
    <x v="5"/>
    <x v="27"/>
    <s v="Metropolitan Fire Authorities"/>
    <s v="E31000041"/>
    <x v="0"/>
    <x v="1"/>
    <x v="5"/>
    <n v="2"/>
  </r>
  <r>
    <x v="5"/>
    <x v="27"/>
    <s v="Metropolitan Fire Authorities"/>
    <s v="E31000041"/>
    <x v="0"/>
    <x v="1"/>
    <x v="6"/>
    <n v="62"/>
  </r>
  <r>
    <x v="5"/>
    <x v="27"/>
    <s v="Metropolitan Fire Authorities"/>
    <s v="E31000041"/>
    <x v="0"/>
    <x v="1"/>
    <x v="7"/>
    <n v="86"/>
  </r>
  <r>
    <x v="5"/>
    <x v="27"/>
    <s v="Metropolitan Fire Authorities"/>
    <s v="E31000041"/>
    <x v="1"/>
    <x v="1"/>
    <x v="2"/>
    <n v="0"/>
  </r>
  <r>
    <x v="5"/>
    <x v="27"/>
    <s v="Metropolitan Fire Authorities"/>
    <s v="E31000041"/>
    <x v="1"/>
    <x v="1"/>
    <x v="3"/>
    <n v="0"/>
  </r>
  <r>
    <x v="5"/>
    <x v="27"/>
    <s v="Metropolitan Fire Authorities"/>
    <s v="E31000041"/>
    <x v="1"/>
    <x v="1"/>
    <x v="4"/>
    <n v="0"/>
  </r>
  <r>
    <x v="5"/>
    <x v="27"/>
    <s v="Metropolitan Fire Authorities"/>
    <s v="E31000041"/>
    <x v="1"/>
    <x v="1"/>
    <x v="5"/>
    <n v="1"/>
  </r>
  <r>
    <x v="5"/>
    <x v="27"/>
    <s v="Metropolitan Fire Authorities"/>
    <s v="E31000041"/>
    <x v="1"/>
    <x v="1"/>
    <x v="6"/>
    <n v="5"/>
  </r>
  <r>
    <x v="5"/>
    <x v="27"/>
    <s v="Metropolitan Fire Authorities"/>
    <s v="E31000041"/>
    <x v="1"/>
    <x v="1"/>
    <x v="7"/>
    <n v="6"/>
  </r>
  <r>
    <x v="5"/>
    <x v="28"/>
    <s v="Non Metropolitan Fire Authorities"/>
    <s v="E31000026"/>
    <x v="0"/>
    <x v="0"/>
    <x v="0"/>
    <n v="2"/>
  </r>
  <r>
    <x v="5"/>
    <x v="28"/>
    <s v="Non Metropolitan Fire Authorities"/>
    <s v="E31000026"/>
    <x v="0"/>
    <x v="0"/>
    <x v="1"/>
    <n v="2"/>
  </r>
  <r>
    <x v="5"/>
    <x v="28"/>
    <s v="Non Metropolitan Fire Authorities"/>
    <s v="E31000026"/>
    <x v="0"/>
    <x v="0"/>
    <x v="2"/>
    <n v="10"/>
  </r>
  <r>
    <x v="5"/>
    <x v="28"/>
    <s v="Non Metropolitan Fire Authorities"/>
    <s v="E31000026"/>
    <x v="0"/>
    <x v="0"/>
    <x v="3"/>
    <n v="23"/>
  </r>
  <r>
    <x v="5"/>
    <x v="28"/>
    <s v="Non Metropolitan Fire Authorities"/>
    <s v="E31000026"/>
    <x v="0"/>
    <x v="0"/>
    <x v="4"/>
    <n v="40"/>
  </r>
  <r>
    <x v="5"/>
    <x v="28"/>
    <s v="Non Metropolitan Fire Authorities"/>
    <s v="E31000026"/>
    <x v="0"/>
    <x v="0"/>
    <x v="5"/>
    <n v="35"/>
  </r>
  <r>
    <x v="5"/>
    <x v="28"/>
    <s v="Non Metropolitan Fire Authorities"/>
    <s v="E31000026"/>
    <x v="0"/>
    <x v="0"/>
    <x v="6"/>
    <n v="140"/>
  </r>
  <r>
    <x v="5"/>
    <x v="28"/>
    <s v="Non Metropolitan Fire Authorities"/>
    <s v="E31000026"/>
    <x v="0"/>
    <x v="0"/>
    <x v="7"/>
    <n v="252"/>
  </r>
  <r>
    <x v="5"/>
    <x v="28"/>
    <s v="Non Metropolitan Fire Authorities"/>
    <s v="E31000026"/>
    <x v="1"/>
    <x v="0"/>
    <x v="0"/>
    <n v="0"/>
  </r>
  <r>
    <x v="5"/>
    <x v="28"/>
    <s v="Non Metropolitan Fire Authorities"/>
    <s v="E31000026"/>
    <x v="1"/>
    <x v="0"/>
    <x v="1"/>
    <n v="0"/>
  </r>
  <r>
    <x v="5"/>
    <x v="28"/>
    <s v="Non Metropolitan Fire Authorities"/>
    <s v="E31000026"/>
    <x v="1"/>
    <x v="0"/>
    <x v="2"/>
    <n v="0"/>
  </r>
  <r>
    <x v="5"/>
    <x v="28"/>
    <s v="Non Metropolitan Fire Authorities"/>
    <s v="E31000026"/>
    <x v="1"/>
    <x v="0"/>
    <x v="3"/>
    <n v="0"/>
  </r>
  <r>
    <x v="5"/>
    <x v="28"/>
    <s v="Non Metropolitan Fire Authorities"/>
    <s v="E31000026"/>
    <x v="1"/>
    <x v="0"/>
    <x v="4"/>
    <n v="2"/>
  </r>
  <r>
    <x v="5"/>
    <x v="28"/>
    <s v="Non Metropolitan Fire Authorities"/>
    <s v="E31000026"/>
    <x v="1"/>
    <x v="0"/>
    <x v="5"/>
    <n v="1"/>
  </r>
  <r>
    <x v="5"/>
    <x v="28"/>
    <s v="Non Metropolitan Fire Authorities"/>
    <s v="E31000026"/>
    <x v="1"/>
    <x v="0"/>
    <x v="6"/>
    <n v="1"/>
  </r>
  <r>
    <x v="5"/>
    <x v="28"/>
    <s v="Non Metropolitan Fire Authorities"/>
    <s v="E31000026"/>
    <x v="1"/>
    <x v="0"/>
    <x v="7"/>
    <n v="4"/>
  </r>
  <r>
    <x v="5"/>
    <x v="28"/>
    <s v="Non Metropolitan Fire Authorities"/>
    <s v="E31000026"/>
    <x v="0"/>
    <x v="1"/>
    <x v="2"/>
    <n v="0"/>
  </r>
  <r>
    <x v="5"/>
    <x v="28"/>
    <s v="Non Metropolitan Fire Authorities"/>
    <s v="E31000026"/>
    <x v="0"/>
    <x v="1"/>
    <x v="3"/>
    <n v="0"/>
  </r>
  <r>
    <x v="5"/>
    <x v="28"/>
    <s v="Non Metropolitan Fire Authorities"/>
    <s v="E31000026"/>
    <x v="0"/>
    <x v="1"/>
    <x v="4"/>
    <n v="42"/>
  </r>
  <r>
    <x v="5"/>
    <x v="28"/>
    <s v="Non Metropolitan Fire Authorities"/>
    <s v="E31000026"/>
    <x v="0"/>
    <x v="1"/>
    <x v="5"/>
    <n v="93"/>
  </r>
  <r>
    <x v="5"/>
    <x v="28"/>
    <s v="Non Metropolitan Fire Authorities"/>
    <s v="E31000026"/>
    <x v="0"/>
    <x v="1"/>
    <x v="6"/>
    <n v="347"/>
  </r>
  <r>
    <x v="5"/>
    <x v="28"/>
    <s v="Non Metropolitan Fire Authorities"/>
    <s v="E31000026"/>
    <x v="0"/>
    <x v="1"/>
    <x v="7"/>
    <n v="482"/>
  </r>
  <r>
    <x v="5"/>
    <x v="28"/>
    <s v="Non Metropolitan Fire Authorities"/>
    <s v="E31000026"/>
    <x v="1"/>
    <x v="1"/>
    <x v="2"/>
    <n v="0"/>
  </r>
  <r>
    <x v="5"/>
    <x v="28"/>
    <s v="Non Metropolitan Fire Authorities"/>
    <s v="E31000026"/>
    <x v="1"/>
    <x v="1"/>
    <x v="3"/>
    <n v="0"/>
  </r>
  <r>
    <x v="5"/>
    <x v="28"/>
    <s v="Non Metropolitan Fire Authorities"/>
    <s v="E31000026"/>
    <x v="1"/>
    <x v="1"/>
    <x v="4"/>
    <n v="0"/>
  </r>
  <r>
    <x v="5"/>
    <x v="28"/>
    <s v="Non Metropolitan Fire Authorities"/>
    <s v="E31000026"/>
    <x v="1"/>
    <x v="1"/>
    <x v="5"/>
    <n v="1"/>
  </r>
  <r>
    <x v="5"/>
    <x v="28"/>
    <s v="Non Metropolitan Fire Authorities"/>
    <s v="E31000026"/>
    <x v="1"/>
    <x v="1"/>
    <x v="6"/>
    <n v="13"/>
  </r>
  <r>
    <x v="5"/>
    <x v="28"/>
    <s v="Non Metropolitan Fire Authorities"/>
    <s v="E31000026"/>
    <x v="1"/>
    <x v="1"/>
    <x v="7"/>
    <n v="14"/>
  </r>
  <r>
    <x v="5"/>
    <x v="29"/>
    <s v="Non Metropolitan Fire Authorities"/>
    <s v="E31000027"/>
    <x v="0"/>
    <x v="0"/>
    <x v="0"/>
    <n v="2"/>
  </r>
  <r>
    <x v="5"/>
    <x v="29"/>
    <s v="Non Metropolitan Fire Authorities"/>
    <s v="E31000027"/>
    <x v="0"/>
    <x v="0"/>
    <x v="1"/>
    <n v="3"/>
  </r>
  <r>
    <x v="5"/>
    <x v="29"/>
    <s v="Non Metropolitan Fire Authorities"/>
    <s v="E31000027"/>
    <x v="0"/>
    <x v="0"/>
    <x v="2"/>
    <n v="9"/>
  </r>
  <r>
    <x v="5"/>
    <x v="29"/>
    <s v="Non Metropolitan Fire Authorities"/>
    <s v="E31000027"/>
    <x v="0"/>
    <x v="0"/>
    <x v="3"/>
    <n v="20"/>
  </r>
  <r>
    <x v="5"/>
    <x v="29"/>
    <s v="Non Metropolitan Fire Authorities"/>
    <s v="E31000027"/>
    <x v="0"/>
    <x v="0"/>
    <x v="4"/>
    <n v="51"/>
  </r>
  <r>
    <x v="5"/>
    <x v="29"/>
    <s v="Non Metropolitan Fire Authorities"/>
    <s v="E31000027"/>
    <x v="0"/>
    <x v="0"/>
    <x v="5"/>
    <n v="46"/>
  </r>
  <r>
    <x v="5"/>
    <x v="29"/>
    <s v="Non Metropolitan Fire Authorities"/>
    <s v="E31000027"/>
    <x v="0"/>
    <x v="0"/>
    <x v="6"/>
    <n v="174"/>
  </r>
  <r>
    <x v="5"/>
    <x v="29"/>
    <s v="Non Metropolitan Fire Authorities"/>
    <s v="E31000027"/>
    <x v="0"/>
    <x v="0"/>
    <x v="7"/>
    <n v="305"/>
  </r>
  <r>
    <x v="5"/>
    <x v="29"/>
    <s v="Non Metropolitan Fire Authorities"/>
    <s v="E31000027"/>
    <x v="1"/>
    <x v="0"/>
    <x v="0"/>
    <n v="0"/>
  </r>
  <r>
    <x v="5"/>
    <x v="29"/>
    <s v="Non Metropolitan Fire Authorities"/>
    <s v="E31000027"/>
    <x v="1"/>
    <x v="0"/>
    <x v="1"/>
    <n v="0"/>
  </r>
  <r>
    <x v="5"/>
    <x v="29"/>
    <s v="Non Metropolitan Fire Authorities"/>
    <s v="E31000027"/>
    <x v="1"/>
    <x v="0"/>
    <x v="2"/>
    <n v="0"/>
  </r>
  <r>
    <x v="5"/>
    <x v="29"/>
    <s v="Non Metropolitan Fire Authorities"/>
    <s v="E31000027"/>
    <x v="1"/>
    <x v="0"/>
    <x v="3"/>
    <n v="1"/>
  </r>
  <r>
    <x v="5"/>
    <x v="29"/>
    <s v="Non Metropolitan Fire Authorities"/>
    <s v="E31000027"/>
    <x v="1"/>
    <x v="0"/>
    <x v="4"/>
    <n v="1"/>
  </r>
  <r>
    <x v="5"/>
    <x v="29"/>
    <s v="Non Metropolitan Fire Authorities"/>
    <s v="E31000027"/>
    <x v="1"/>
    <x v="0"/>
    <x v="5"/>
    <n v="3"/>
  </r>
  <r>
    <x v="5"/>
    <x v="29"/>
    <s v="Non Metropolitan Fire Authorities"/>
    <s v="E31000027"/>
    <x v="1"/>
    <x v="0"/>
    <x v="6"/>
    <n v="14"/>
  </r>
  <r>
    <x v="5"/>
    <x v="29"/>
    <s v="Non Metropolitan Fire Authorities"/>
    <s v="E31000027"/>
    <x v="1"/>
    <x v="0"/>
    <x v="7"/>
    <n v="19"/>
  </r>
  <r>
    <x v="5"/>
    <x v="29"/>
    <s v="Non Metropolitan Fire Authorities"/>
    <s v="E31000027"/>
    <x v="0"/>
    <x v="1"/>
    <x v="2"/>
    <n v="0"/>
  </r>
  <r>
    <x v="5"/>
    <x v="29"/>
    <s v="Non Metropolitan Fire Authorities"/>
    <s v="E31000027"/>
    <x v="0"/>
    <x v="1"/>
    <x v="3"/>
    <n v="0"/>
  </r>
  <r>
    <x v="5"/>
    <x v="29"/>
    <s v="Non Metropolitan Fire Authorities"/>
    <s v="E31000027"/>
    <x v="0"/>
    <x v="1"/>
    <x v="4"/>
    <n v="33"/>
  </r>
  <r>
    <x v="5"/>
    <x v="29"/>
    <s v="Non Metropolitan Fire Authorities"/>
    <s v="E31000027"/>
    <x v="0"/>
    <x v="1"/>
    <x v="5"/>
    <n v="82"/>
  </r>
  <r>
    <x v="5"/>
    <x v="29"/>
    <s v="Non Metropolitan Fire Authorities"/>
    <s v="E31000027"/>
    <x v="0"/>
    <x v="1"/>
    <x v="6"/>
    <n v="262"/>
  </r>
  <r>
    <x v="5"/>
    <x v="29"/>
    <s v="Non Metropolitan Fire Authorities"/>
    <s v="E31000027"/>
    <x v="0"/>
    <x v="1"/>
    <x v="7"/>
    <n v="377"/>
  </r>
  <r>
    <x v="5"/>
    <x v="29"/>
    <s v="Non Metropolitan Fire Authorities"/>
    <s v="E31000027"/>
    <x v="1"/>
    <x v="1"/>
    <x v="2"/>
    <n v="0"/>
  </r>
  <r>
    <x v="5"/>
    <x v="29"/>
    <s v="Non Metropolitan Fire Authorities"/>
    <s v="E31000027"/>
    <x v="1"/>
    <x v="1"/>
    <x v="3"/>
    <n v="0"/>
  </r>
  <r>
    <x v="5"/>
    <x v="29"/>
    <s v="Non Metropolitan Fire Authorities"/>
    <s v="E31000027"/>
    <x v="1"/>
    <x v="1"/>
    <x v="4"/>
    <n v="0"/>
  </r>
  <r>
    <x v="5"/>
    <x v="29"/>
    <s v="Non Metropolitan Fire Authorities"/>
    <s v="E31000027"/>
    <x v="1"/>
    <x v="1"/>
    <x v="5"/>
    <n v="2"/>
  </r>
  <r>
    <x v="5"/>
    <x v="29"/>
    <s v="Non Metropolitan Fire Authorities"/>
    <s v="E31000027"/>
    <x v="1"/>
    <x v="1"/>
    <x v="6"/>
    <n v="10"/>
  </r>
  <r>
    <x v="5"/>
    <x v="29"/>
    <s v="Non Metropolitan Fire Authorities"/>
    <s v="E31000027"/>
    <x v="1"/>
    <x v="1"/>
    <x v="7"/>
    <n v="12"/>
  </r>
  <r>
    <x v="5"/>
    <x v="30"/>
    <s v="Non Metropolitan Fire Authorities"/>
    <s v="E31000028"/>
    <x v="0"/>
    <x v="0"/>
    <x v="0"/>
    <n v="2"/>
  </r>
  <r>
    <x v="5"/>
    <x v="30"/>
    <s v="Non Metropolitan Fire Authorities"/>
    <s v="E31000028"/>
    <x v="0"/>
    <x v="0"/>
    <x v="1"/>
    <n v="3"/>
  </r>
  <r>
    <x v="5"/>
    <x v="30"/>
    <s v="Non Metropolitan Fire Authorities"/>
    <s v="E31000028"/>
    <x v="0"/>
    <x v="0"/>
    <x v="2"/>
    <n v="14"/>
  </r>
  <r>
    <x v="5"/>
    <x v="30"/>
    <s v="Non Metropolitan Fire Authorities"/>
    <s v="E31000028"/>
    <x v="0"/>
    <x v="0"/>
    <x v="3"/>
    <n v="25"/>
  </r>
  <r>
    <x v="5"/>
    <x v="30"/>
    <s v="Non Metropolitan Fire Authorities"/>
    <s v="E31000028"/>
    <x v="0"/>
    <x v="0"/>
    <x v="4"/>
    <n v="45"/>
  </r>
  <r>
    <x v="5"/>
    <x v="30"/>
    <s v="Non Metropolitan Fire Authorities"/>
    <s v="E31000028"/>
    <x v="0"/>
    <x v="0"/>
    <x v="5"/>
    <n v="36"/>
  </r>
  <r>
    <x v="5"/>
    <x v="30"/>
    <s v="Non Metropolitan Fire Authorities"/>
    <s v="E31000028"/>
    <x v="0"/>
    <x v="0"/>
    <x v="6"/>
    <n v="151"/>
  </r>
  <r>
    <x v="5"/>
    <x v="30"/>
    <s v="Non Metropolitan Fire Authorities"/>
    <s v="E31000028"/>
    <x v="0"/>
    <x v="0"/>
    <x v="7"/>
    <n v="276"/>
  </r>
  <r>
    <x v="5"/>
    <x v="30"/>
    <s v="Non Metropolitan Fire Authorities"/>
    <s v="E31000028"/>
    <x v="1"/>
    <x v="0"/>
    <x v="0"/>
    <n v="1"/>
  </r>
  <r>
    <x v="5"/>
    <x v="30"/>
    <s v="Non Metropolitan Fire Authorities"/>
    <s v="E31000028"/>
    <x v="1"/>
    <x v="0"/>
    <x v="1"/>
    <n v="0"/>
  </r>
  <r>
    <x v="5"/>
    <x v="30"/>
    <s v="Non Metropolitan Fire Authorities"/>
    <s v="E31000028"/>
    <x v="1"/>
    <x v="0"/>
    <x v="2"/>
    <n v="0"/>
  </r>
  <r>
    <x v="5"/>
    <x v="30"/>
    <s v="Non Metropolitan Fire Authorities"/>
    <s v="E31000028"/>
    <x v="1"/>
    <x v="0"/>
    <x v="3"/>
    <n v="0"/>
  </r>
  <r>
    <x v="5"/>
    <x v="30"/>
    <s v="Non Metropolitan Fire Authorities"/>
    <s v="E31000028"/>
    <x v="1"/>
    <x v="0"/>
    <x v="4"/>
    <n v="0"/>
  </r>
  <r>
    <x v="5"/>
    <x v="30"/>
    <s v="Non Metropolitan Fire Authorities"/>
    <s v="E31000028"/>
    <x v="1"/>
    <x v="0"/>
    <x v="5"/>
    <n v="1"/>
  </r>
  <r>
    <x v="5"/>
    <x v="30"/>
    <s v="Non Metropolitan Fire Authorities"/>
    <s v="E31000028"/>
    <x v="1"/>
    <x v="0"/>
    <x v="6"/>
    <n v="7"/>
  </r>
  <r>
    <x v="5"/>
    <x v="30"/>
    <s v="Non Metropolitan Fire Authorities"/>
    <s v="E31000028"/>
    <x v="1"/>
    <x v="0"/>
    <x v="7"/>
    <n v="9"/>
  </r>
  <r>
    <x v="5"/>
    <x v="30"/>
    <s v="Non Metropolitan Fire Authorities"/>
    <s v="E31000028"/>
    <x v="0"/>
    <x v="1"/>
    <x v="2"/>
    <n v="0"/>
  </r>
  <r>
    <x v="5"/>
    <x v="30"/>
    <s v="Non Metropolitan Fire Authorities"/>
    <s v="E31000028"/>
    <x v="0"/>
    <x v="1"/>
    <x v="3"/>
    <n v="0"/>
  </r>
  <r>
    <x v="5"/>
    <x v="30"/>
    <s v="Non Metropolitan Fire Authorities"/>
    <s v="E31000028"/>
    <x v="0"/>
    <x v="1"/>
    <x v="4"/>
    <n v="19"/>
  </r>
  <r>
    <x v="5"/>
    <x v="30"/>
    <s v="Non Metropolitan Fire Authorities"/>
    <s v="E31000028"/>
    <x v="0"/>
    <x v="1"/>
    <x v="5"/>
    <n v="34"/>
  </r>
  <r>
    <x v="5"/>
    <x v="30"/>
    <s v="Non Metropolitan Fire Authorities"/>
    <s v="E31000028"/>
    <x v="0"/>
    <x v="1"/>
    <x v="6"/>
    <n v="162"/>
  </r>
  <r>
    <x v="5"/>
    <x v="30"/>
    <s v="Non Metropolitan Fire Authorities"/>
    <s v="E31000028"/>
    <x v="0"/>
    <x v="1"/>
    <x v="7"/>
    <n v="215"/>
  </r>
  <r>
    <x v="5"/>
    <x v="30"/>
    <s v="Non Metropolitan Fire Authorities"/>
    <s v="E31000028"/>
    <x v="1"/>
    <x v="1"/>
    <x v="2"/>
    <n v="0"/>
  </r>
  <r>
    <x v="5"/>
    <x v="30"/>
    <s v="Non Metropolitan Fire Authorities"/>
    <s v="E31000028"/>
    <x v="1"/>
    <x v="1"/>
    <x v="3"/>
    <n v="0"/>
  </r>
  <r>
    <x v="5"/>
    <x v="30"/>
    <s v="Non Metropolitan Fire Authorities"/>
    <s v="E31000028"/>
    <x v="1"/>
    <x v="1"/>
    <x v="4"/>
    <n v="0"/>
  </r>
  <r>
    <x v="5"/>
    <x v="30"/>
    <s v="Non Metropolitan Fire Authorities"/>
    <s v="E31000028"/>
    <x v="1"/>
    <x v="1"/>
    <x v="5"/>
    <n v="1"/>
  </r>
  <r>
    <x v="5"/>
    <x v="30"/>
    <s v="Non Metropolitan Fire Authorities"/>
    <s v="E31000028"/>
    <x v="1"/>
    <x v="1"/>
    <x v="6"/>
    <n v="12"/>
  </r>
  <r>
    <x v="5"/>
    <x v="30"/>
    <s v="Non Metropolitan Fire Authorities"/>
    <s v="E31000028"/>
    <x v="1"/>
    <x v="1"/>
    <x v="7"/>
    <n v="13"/>
  </r>
  <r>
    <x v="5"/>
    <x v="31"/>
    <s v="Non Metropolitan Fire Authorities"/>
    <s v="E31000029"/>
    <x v="0"/>
    <x v="0"/>
    <x v="0"/>
    <n v="3"/>
  </r>
  <r>
    <x v="5"/>
    <x v="31"/>
    <s v="Non Metropolitan Fire Authorities"/>
    <s v="E31000029"/>
    <x v="0"/>
    <x v="0"/>
    <x v="1"/>
    <n v="1"/>
  </r>
  <r>
    <x v="5"/>
    <x v="31"/>
    <s v="Non Metropolitan Fire Authorities"/>
    <s v="E31000029"/>
    <x v="0"/>
    <x v="0"/>
    <x v="2"/>
    <n v="5"/>
  </r>
  <r>
    <x v="5"/>
    <x v="31"/>
    <s v="Non Metropolitan Fire Authorities"/>
    <s v="E31000029"/>
    <x v="0"/>
    <x v="0"/>
    <x v="3"/>
    <n v="11"/>
  </r>
  <r>
    <x v="5"/>
    <x v="31"/>
    <s v="Non Metropolitan Fire Authorities"/>
    <s v="E31000029"/>
    <x v="0"/>
    <x v="0"/>
    <x v="4"/>
    <n v="22"/>
  </r>
  <r>
    <x v="5"/>
    <x v="31"/>
    <s v="Non Metropolitan Fire Authorities"/>
    <s v="E31000029"/>
    <x v="0"/>
    <x v="0"/>
    <x v="5"/>
    <n v="16"/>
  </r>
  <r>
    <x v="5"/>
    <x v="31"/>
    <s v="Non Metropolitan Fire Authorities"/>
    <s v="E31000029"/>
    <x v="0"/>
    <x v="0"/>
    <x v="6"/>
    <n v="78"/>
  </r>
  <r>
    <x v="5"/>
    <x v="31"/>
    <s v="Non Metropolitan Fire Authorities"/>
    <s v="E31000029"/>
    <x v="0"/>
    <x v="0"/>
    <x v="7"/>
    <n v="136"/>
  </r>
  <r>
    <x v="5"/>
    <x v="31"/>
    <s v="Non Metropolitan Fire Authorities"/>
    <s v="E31000029"/>
    <x v="1"/>
    <x v="0"/>
    <x v="0"/>
    <n v="0"/>
  </r>
  <r>
    <x v="5"/>
    <x v="31"/>
    <s v="Non Metropolitan Fire Authorities"/>
    <s v="E31000029"/>
    <x v="1"/>
    <x v="0"/>
    <x v="1"/>
    <n v="0"/>
  </r>
  <r>
    <x v="5"/>
    <x v="31"/>
    <s v="Non Metropolitan Fire Authorities"/>
    <s v="E31000029"/>
    <x v="1"/>
    <x v="0"/>
    <x v="2"/>
    <n v="0"/>
  </r>
  <r>
    <x v="5"/>
    <x v="31"/>
    <s v="Non Metropolitan Fire Authorities"/>
    <s v="E31000029"/>
    <x v="1"/>
    <x v="0"/>
    <x v="3"/>
    <n v="0"/>
  </r>
  <r>
    <x v="5"/>
    <x v="31"/>
    <s v="Non Metropolitan Fire Authorities"/>
    <s v="E31000029"/>
    <x v="1"/>
    <x v="0"/>
    <x v="4"/>
    <n v="0"/>
  </r>
  <r>
    <x v="5"/>
    <x v="31"/>
    <s v="Non Metropolitan Fire Authorities"/>
    <s v="E31000029"/>
    <x v="1"/>
    <x v="0"/>
    <x v="5"/>
    <n v="4"/>
  </r>
  <r>
    <x v="5"/>
    <x v="31"/>
    <s v="Non Metropolitan Fire Authorities"/>
    <s v="E31000029"/>
    <x v="1"/>
    <x v="0"/>
    <x v="6"/>
    <n v="6"/>
  </r>
  <r>
    <x v="5"/>
    <x v="31"/>
    <s v="Non Metropolitan Fire Authorities"/>
    <s v="E31000029"/>
    <x v="1"/>
    <x v="0"/>
    <x v="7"/>
    <n v="10"/>
  </r>
  <r>
    <x v="5"/>
    <x v="31"/>
    <s v="Non Metropolitan Fire Authorities"/>
    <s v="E31000029"/>
    <x v="0"/>
    <x v="1"/>
    <x v="2"/>
    <n v="0"/>
  </r>
  <r>
    <x v="5"/>
    <x v="31"/>
    <s v="Non Metropolitan Fire Authorities"/>
    <s v="E31000029"/>
    <x v="0"/>
    <x v="1"/>
    <x v="3"/>
    <n v="0"/>
  </r>
  <r>
    <x v="5"/>
    <x v="31"/>
    <s v="Non Metropolitan Fire Authorities"/>
    <s v="E31000029"/>
    <x v="0"/>
    <x v="1"/>
    <x v="4"/>
    <n v="15"/>
  </r>
  <r>
    <x v="5"/>
    <x v="31"/>
    <s v="Non Metropolitan Fire Authorities"/>
    <s v="E31000029"/>
    <x v="0"/>
    <x v="1"/>
    <x v="5"/>
    <n v="42"/>
  </r>
  <r>
    <x v="5"/>
    <x v="31"/>
    <s v="Non Metropolitan Fire Authorities"/>
    <s v="E31000029"/>
    <x v="0"/>
    <x v="1"/>
    <x v="6"/>
    <n v="152"/>
  </r>
  <r>
    <x v="5"/>
    <x v="31"/>
    <s v="Non Metropolitan Fire Authorities"/>
    <s v="E31000029"/>
    <x v="0"/>
    <x v="1"/>
    <x v="7"/>
    <n v="209"/>
  </r>
  <r>
    <x v="5"/>
    <x v="31"/>
    <s v="Non Metropolitan Fire Authorities"/>
    <s v="E31000029"/>
    <x v="1"/>
    <x v="1"/>
    <x v="2"/>
    <n v="0"/>
  </r>
  <r>
    <x v="5"/>
    <x v="31"/>
    <s v="Non Metropolitan Fire Authorities"/>
    <s v="E31000029"/>
    <x v="1"/>
    <x v="1"/>
    <x v="3"/>
    <n v="0"/>
  </r>
  <r>
    <x v="5"/>
    <x v="31"/>
    <s v="Non Metropolitan Fire Authorities"/>
    <s v="E31000029"/>
    <x v="1"/>
    <x v="1"/>
    <x v="4"/>
    <n v="1"/>
  </r>
  <r>
    <x v="5"/>
    <x v="31"/>
    <s v="Non Metropolitan Fire Authorities"/>
    <s v="E31000029"/>
    <x v="1"/>
    <x v="1"/>
    <x v="5"/>
    <n v="1"/>
  </r>
  <r>
    <x v="5"/>
    <x v="31"/>
    <s v="Non Metropolitan Fire Authorities"/>
    <s v="E31000029"/>
    <x v="1"/>
    <x v="1"/>
    <x v="6"/>
    <n v="7"/>
  </r>
  <r>
    <x v="5"/>
    <x v="31"/>
    <s v="Non Metropolitan Fire Authorities"/>
    <s v="E31000029"/>
    <x v="1"/>
    <x v="1"/>
    <x v="7"/>
    <n v="9"/>
  </r>
  <r>
    <x v="5"/>
    <x v="32"/>
    <s v="Non Metropolitan Fire Authorities"/>
    <s v="E31000030"/>
    <x v="0"/>
    <x v="0"/>
    <x v="0"/>
    <n v="3"/>
  </r>
  <r>
    <x v="5"/>
    <x v="32"/>
    <s v="Non Metropolitan Fire Authorities"/>
    <s v="E31000030"/>
    <x v="0"/>
    <x v="0"/>
    <x v="1"/>
    <n v="3"/>
  </r>
  <r>
    <x v="5"/>
    <x v="32"/>
    <s v="Non Metropolitan Fire Authorities"/>
    <s v="E31000030"/>
    <x v="0"/>
    <x v="0"/>
    <x v="2"/>
    <n v="6"/>
  </r>
  <r>
    <x v="5"/>
    <x v="32"/>
    <s v="Non Metropolitan Fire Authorities"/>
    <s v="E31000030"/>
    <x v="0"/>
    <x v="0"/>
    <x v="3"/>
    <n v="26"/>
  </r>
  <r>
    <x v="5"/>
    <x v="32"/>
    <s v="Non Metropolitan Fire Authorities"/>
    <s v="E31000030"/>
    <x v="0"/>
    <x v="0"/>
    <x v="4"/>
    <n v="82"/>
  </r>
  <r>
    <x v="5"/>
    <x v="32"/>
    <s v="Non Metropolitan Fire Authorities"/>
    <s v="E31000030"/>
    <x v="0"/>
    <x v="0"/>
    <x v="5"/>
    <n v="65"/>
  </r>
  <r>
    <x v="5"/>
    <x v="32"/>
    <s v="Non Metropolitan Fire Authorities"/>
    <s v="E31000030"/>
    <x v="0"/>
    <x v="0"/>
    <x v="6"/>
    <n v="327"/>
  </r>
  <r>
    <x v="5"/>
    <x v="32"/>
    <s v="Non Metropolitan Fire Authorities"/>
    <s v="E31000030"/>
    <x v="0"/>
    <x v="0"/>
    <x v="7"/>
    <n v="512"/>
  </r>
  <r>
    <x v="5"/>
    <x v="32"/>
    <s v="Non Metropolitan Fire Authorities"/>
    <s v="E31000030"/>
    <x v="1"/>
    <x v="0"/>
    <x v="0"/>
    <n v="0"/>
  </r>
  <r>
    <x v="5"/>
    <x v="32"/>
    <s v="Non Metropolitan Fire Authorities"/>
    <s v="E31000030"/>
    <x v="1"/>
    <x v="0"/>
    <x v="1"/>
    <n v="0"/>
  </r>
  <r>
    <x v="5"/>
    <x v="32"/>
    <s v="Non Metropolitan Fire Authorities"/>
    <s v="E31000030"/>
    <x v="1"/>
    <x v="0"/>
    <x v="2"/>
    <n v="0"/>
  </r>
  <r>
    <x v="5"/>
    <x v="32"/>
    <s v="Non Metropolitan Fire Authorities"/>
    <s v="E31000030"/>
    <x v="1"/>
    <x v="0"/>
    <x v="3"/>
    <n v="1"/>
  </r>
  <r>
    <x v="5"/>
    <x v="32"/>
    <s v="Non Metropolitan Fire Authorities"/>
    <s v="E31000030"/>
    <x v="1"/>
    <x v="0"/>
    <x v="4"/>
    <n v="1"/>
  </r>
  <r>
    <x v="5"/>
    <x v="32"/>
    <s v="Non Metropolitan Fire Authorities"/>
    <s v="E31000030"/>
    <x v="1"/>
    <x v="0"/>
    <x v="5"/>
    <n v="1"/>
  </r>
  <r>
    <x v="5"/>
    <x v="32"/>
    <s v="Non Metropolitan Fire Authorities"/>
    <s v="E31000030"/>
    <x v="1"/>
    <x v="0"/>
    <x v="6"/>
    <n v="21"/>
  </r>
  <r>
    <x v="5"/>
    <x v="32"/>
    <s v="Non Metropolitan Fire Authorities"/>
    <s v="E31000030"/>
    <x v="1"/>
    <x v="0"/>
    <x v="7"/>
    <n v="24"/>
  </r>
  <r>
    <x v="5"/>
    <x v="32"/>
    <s v="Non Metropolitan Fire Authorities"/>
    <s v="E31000030"/>
    <x v="0"/>
    <x v="1"/>
    <x v="2"/>
    <n v="0"/>
  </r>
  <r>
    <x v="5"/>
    <x v="32"/>
    <s v="Non Metropolitan Fire Authorities"/>
    <s v="E31000030"/>
    <x v="0"/>
    <x v="1"/>
    <x v="3"/>
    <n v="0"/>
  </r>
  <r>
    <x v="5"/>
    <x v="32"/>
    <s v="Non Metropolitan Fire Authorities"/>
    <s v="E31000030"/>
    <x v="0"/>
    <x v="1"/>
    <x v="4"/>
    <n v="15"/>
  </r>
  <r>
    <x v="5"/>
    <x v="32"/>
    <s v="Non Metropolitan Fire Authorities"/>
    <s v="E31000030"/>
    <x v="0"/>
    <x v="1"/>
    <x v="5"/>
    <n v="30"/>
  </r>
  <r>
    <x v="5"/>
    <x v="32"/>
    <s v="Non Metropolitan Fire Authorities"/>
    <s v="E31000030"/>
    <x v="0"/>
    <x v="1"/>
    <x v="6"/>
    <n v="206"/>
  </r>
  <r>
    <x v="5"/>
    <x v="32"/>
    <s v="Non Metropolitan Fire Authorities"/>
    <s v="E31000030"/>
    <x v="0"/>
    <x v="1"/>
    <x v="7"/>
    <n v="251"/>
  </r>
  <r>
    <x v="5"/>
    <x v="32"/>
    <s v="Non Metropolitan Fire Authorities"/>
    <s v="E31000030"/>
    <x v="1"/>
    <x v="1"/>
    <x v="2"/>
    <n v="0"/>
  </r>
  <r>
    <x v="5"/>
    <x v="32"/>
    <s v="Non Metropolitan Fire Authorities"/>
    <s v="E31000030"/>
    <x v="1"/>
    <x v="1"/>
    <x v="3"/>
    <n v="0"/>
  </r>
  <r>
    <x v="5"/>
    <x v="32"/>
    <s v="Non Metropolitan Fire Authorities"/>
    <s v="E31000030"/>
    <x v="1"/>
    <x v="1"/>
    <x v="4"/>
    <n v="0"/>
  </r>
  <r>
    <x v="5"/>
    <x v="32"/>
    <s v="Non Metropolitan Fire Authorities"/>
    <s v="E31000030"/>
    <x v="1"/>
    <x v="1"/>
    <x v="5"/>
    <n v="2"/>
  </r>
  <r>
    <x v="5"/>
    <x v="32"/>
    <s v="Non Metropolitan Fire Authorities"/>
    <s v="E31000030"/>
    <x v="1"/>
    <x v="1"/>
    <x v="6"/>
    <n v="6"/>
  </r>
  <r>
    <x v="5"/>
    <x v="32"/>
    <s v="Non Metropolitan Fire Authorities"/>
    <s v="E31000030"/>
    <x v="1"/>
    <x v="1"/>
    <x v="7"/>
    <n v="8"/>
  </r>
  <r>
    <x v="5"/>
    <x v="33"/>
    <s v="Non Metropolitan Fire Authorities"/>
    <s v="E31000031"/>
    <x v="0"/>
    <x v="0"/>
    <x v="0"/>
    <n v="3"/>
  </r>
  <r>
    <x v="5"/>
    <x v="33"/>
    <s v="Non Metropolitan Fire Authorities"/>
    <s v="E31000031"/>
    <x v="0"/>
    <x v="0"/>
    <x v="1"/>
    <n v="4"/>
  </r>
  <r>
    <x v="5"/>
    <x v="33"/>
    <s v="Non Metropolitan Fire Authorities"/>
    <s v="E31000031"/>
    <x v="0"/>
    <x v="0"/>
    <x v="2"/>
    <n v="8"/>
  </r>
  <r>
    <x v="5"/>
    <x v="33"/>
    <s v="Non Metropolitan Fire Authorities"/>
    <s v="E31000031"/>
    <x v="0"/>
    <x v="0"/>
    <x v="3"/>
    <n v="30"/>
  </r>
  <r>
    <x v="5"/>
    <x v="33"/>
    <s v="Non Metropolitan Fire Authorities"/>
    <s v="E31000031"/>
    <x v="0"/>
    <x v="0"/>
    <x v="4"/>
    <n v="54"/>
  </r>
  <r>
    <x v="5"/>
    <x v="33"/>
    <s v="Non Metropolitan Fire Authorities"/>
    <s v="E31000031"/>
    <x v="0"/>
    <x v="0"/>
    <x v="5"/>
    <n v="22"/>
  </r>
  <r>
    <x v="5"/>
    <x v="33"/>
    <s v="Non Metropolitan Fire Authorities"/>
    <s v="E31000031"/>
    <x v="0"/>
    <x v="0"/>
    <x v="6"/>
    <n v="114"/>
  </r>
  <r>
    <x v="5"/>
    <x v="33"/>
    <s v="Non Metropolitan Fire Authorities"/>
    <s v="E31000031"/>
    <x v="0"/>
    <x v="0"/>
    <x v="7"/>
    <n v="235"/>
  </r>
  <r>
    <x v="5"/>
    <x v="33"/>
    <s v="Non Metropolitan Fire Authorities"/>
    <s v="E31000031"/>
    <x v="1"/>
    <x v="0"/>
    <x v="0"/>
    <n v="0"/>
  </r>
  <r>
    <x v="5"/>
    <x v="33"/>
    <s v="Non Metropolitan Fire Authorities"/>
    <s v="E31000031"/>
    <x v="1"/>
    <x v="0"/>
    <x v="1"/>
    <n v="0"/>
  </r>
  <r>
    <x v="5"/>
    <x v="33"/>
    <s v="Non Metropolitan Fire Authorities"/>
    <s v="E31000031"/>
    <x v="1"/>
    <x v="0"/>
    <x v="2"/>
    <n v="0"/>
  </r>
  <r>
    <x v="5"/>
    <x v="33"/>
    <s v="Non Metropolitan Fire Authorities"/>
    <s v="E31000031"/>
    <x v="1"/>
    <x v="0"/>
    <x v="3"/>
    <n v="1"/>
  </r>
  <r>
    <x v="5"/>
    <x v="33"/>
    <s v="Non Metropolitan Fire Authorities"/>
    <s v="E31000031"/>
    <x v="1"/>
    <x v="0"/>
    <x v="4"/>
    <n v="3"/>
  </r>
  <r>
    <x v="5"/>
    <x v="33"/>
    <s v="Non Metropolitan Fire Authorities"/>
    <s v="E31000031"/>
    <x v="1"/>
    <x v="0"/>
    <x v="5"/>
    <n v="1"/>
  </r>
  <r>
    <x v="5"/>
    <x v="33"/>
    <s v="Non Metropolitan Fire Authorities"/>
    <s v="E31000031"/>
    <x v="1"/>
    <x v="0"/>
    <x v="6"/>
    <n v="6"/>
  </r>
  <r>
    <x v="5"/>
    <x v="33"/>
    <s v="Non Metropolitan Fire Authorities"/>
    <s v="E31000031"/>
    <x v="1"/>
    <x v="0"/>
    <x v="7"/>
    <n v="11"/>
  </r>
  <r>
    <x v="5"/>
    <x v="33"/>
    <s v="Non Metropolitan Fire Authorities"/>
    <s v="E31000031"/>
    <x v="0"/>
    <x v="1"/>
    <x v="2"/>
    <n v="0"/>
  </r>
  <r>
    <x v="5"/>
    <x v="33"/>
    <s v="Non Metropolitan Fire Authorities"/>
    <s v="E31000031"/>
    <x v="0"/>
    <x v="1"/>
    <x v="3"/>
    <n v="0"/>
  </r>
  <r>
    <x v="5"/>
    <x v="33"/>
    <s v="Non Metropolitan Fire Authorities"/>
    <s v="E31000031"/>
    <x v="0"/>
    <x v="1"/>
    <x v="4"/>
    <n v="24"/>
  </r>
  <r>
    <x v="5"/>
    <x v="33"/>
    <s v="Non Metropolitan Fire Authorities"/>
    <s v="E31000031"/>
    <x v="0"/>
    <x v="1"/>
    <x v="5"/>
    <n v="59"/>
  </r>
  <r>
    <x v="5"/>
    <x v="33"/>
    <s v="Non Metropolitan Fire Authorities"/>
    <s v="E31000031"/>
    <x v="0"/>
    <x v="1"/>
    <x v="6"/>
    <n v="223"/>
  </r>
  <r>
    <x v="5"/>
    <x v="33"/>
    <s v="Non Metropolitan Fire Authorities"/>
    <s v="E31000031"/>
    <x v="0"/>
    <x v="1"/>
    <x v="7"/>
    <n v="306"/>
  </r>
  <r>
    <x v="5"/>
    <x v="33"/>
    <s v="Non Metropolitan Fire Authorities"/>
    <s v="E31000031"/>
    <x v="1"/>
    <x v="1"/>
    <x v="2"/>
    <n v="0"/>
  </r>
  <r>
    <x v="5"/>
    <x v="33"/>
    <s v="Non Metropolitan Fire Authorities"/>
    <s v="E31000031"/>
    <x v="1"/>
    <x v="1"/>
    <x v="3"/>
    <n v="0"/>
  </r>
  <r>
    <x v="5"/>
    <x v="33"/>
    <s v="Non Metropolitan Fire Authorities"/>
    <s v="E31000031"/>
    <x v="1"/>
    <x v="1"/>
    <x v="4"/>
    <n v="0"/>
  </r>
  <r>
    <x v="5"/>
    <x v="33"/>
    <s v="Non Metropolitan Fire Authorities"/>
    <s v="E31000031"/>
    <x v="1"/>
    <x v="1"/>
    <x v="5"/>
    <n v="1"/>
  </r>
  <r>
    <x v="5"/>
    <x v="33"/>
    <s v="Non Metropolitan Fire Authorities"/>
    <s v="E31000031"/>
    <x v="1"/>
    <x v="1"/>
    <x v="6"/>
    <n v="27"/>
  </r>
  <r>
    <x v="5"/>
    <x v="33"/>
    <s v="Non Metropolitan Fire Authorities"/>
    <s v="E31000031"/>
    <x v="1"/>
    <x v="1"/>
    <x v="7"/>
    <n v="28"/>
  </r>
  <r>
    <x v="5"/>
    <x v="34"/>
    <s v="Non Metropolitan Fire Authorities"/>
    <s v="E31000032"/>
    <x v="0"/>
    <x v="0"/>
    <x v="0"/>
    <n v="2"/>
  </r>
  <r>
    <x v="5"/>
    <x v="34"/>
    <s v="Non Metropolitan Fire Authorities"/>
    <s v="E31000032"/>
    <x v="0"/>
    <x v="0"/>
    <x v="1"/>
    <n v="4"/>
  </r>
  <r>
    <x v="5"/>
    <x v="34"/>
    <s v="Non Metropolitan Fire Authorities"/>
    <s v="E31000032"/>
    <x v="0"/>
    <x v="0"/>
    <x v="2"/>
    <n v="5"/>
  </r>
  <r>
    <x v="5"/>
    <x v="34"/>
    <s v="Non Metropolitan Fire Authorities"/>
    <s v="E31000032"/>
    <x v="0"/>
    <x v="0"/>
    <x v="3"/>
    <n v="12"/>
  </r>
  <r>
    <x v="5"/>
    <x v="34"/>
    <s v="Non Metropolitan Fire Authorities"/>
    <s v="E31000032"/>
    <x v="0"/>
    <x v="0"/>
    <x v="4"/>
    <n v="24"/>
  </r>
  <r>
    <x v="5"/>
    <x v="34"/>
    <s v="Non Metropolitan Fire Authorities"/>
    <s v="E31000032"/>
    <x v="0"/>
    <x v="0"/>
    <x v="5"/>
    <n v="20"/>
  </r>
  <r>
    <x v="5"/>
    <x v="34"/>
    <s v="Non Metropolitan Fire Authorities"/>
    <s v="E31000032"/>
    <x v="0"/>
    <x v="0"/>
    <x v="6"/>
    <n v="102"/>
  </r>
  <r>
    <x v="5"/>
    <x v="34"/>
    <s v="Non Metropolitan Fire Authorities"/>
    <s v="E31000032"/>
    <x v="0"/>
    <x v="0"/>
    <x v="7"/>
    <n v="169"/>
  </r>
  <r>
    <x v="5"/>
    <x v="34"/>
    <s v="Non Metropolitan Fire Authorities"/>
    <s v="E31000032"/>
    <x v="1"/>
    <x v="0"/>
    <x v="0"/>
    <n v="1"/>
  </r>
  <r>
    <x v="5"/>
    <x v="34"/>
    <s v="Non Metropolitan Fire Authorities"/>
    <s v="E31000032"/>
    <x v="1"/>
    <x v="0"/>
    <x v="1"/>
    <n v="0"/>
  </r>
  <r>
    <x v="5"/>
    <x v="34"/>
    <s v="Non Metropolitan Fire Authorities"/>
    <s v="E31000032"/>
    <x v="1"/>
    <x v="0"/>
    <x v="2"/>
    <n v="0"/>
  </r>
  <r>
    <x v="5"/>
    <x v="34"/>
    <s v="Non Metropolitan Fire Authorities"/>
    <s v="E31000032"/>
    <x v="1"/>
    <x v="0"/>
    <x v="3"/>
    <n v="0"/>
  </r>
  <r>
    <x v="5"/>
    <x v="34"/>
    <s v="Non Metropolitan Fire Authorities"/>
    <s v="E31000032"/>
    <x v="1"/>
    <x v="0"/>
    <x v="4"/>
    <n v="0"/>
  </r>
  <r>
    <x v="5"/>
    <x v="34"/>
    <s v="Non Metropolitan Fire Authorities"/>
    <s v="E31000032"/>
    <x v="1"/>
    <x v="0"/>
    <x v="5"/>
    <n v="1"/>
  </r>
  <r>
    <x v="5"/>
    <x v="34"/>
    <s v="Non Metropolitan Fire Authorities"/>
    <s v="E31000032"/>
    <x v="1"/>
    <x v="0"/>
    <x v="6"/>
    <n v="7"/>
  </r>
  <r>
    <x v="5"/>
    <x v="34"/>
    <s v="Non Metropolitan Fire Authorities"/>
    <s v="E31000032"/>
    <x v="1"/>
    <x v="0"/>
    <x v="7"/>
    <n v="9"/>
  </r>
  <r>
    <x v="5"/>
    <x v="34"/>
    <s v="Non Metropolitan Fire Authorities"/>
    <s v="E31000032"/>
    <x v="0"/>
    <x v="1"/>
    <x v="2"/>
    <n v="0"/>
  </r>
  <r>
    <x v="5"/>
    <x v="34"/>
    <s v="Non Metropolitan Fire Authorities"/>
    <s v="E31000032"/>
    <x v="0"/>
    <x v="1"/>
    <x v="3"/>
    <n v="0"/>
  </r>
  <r>
    <x v="5"/>
    <x v="34"/>
    <s v="Non Metropolitan Fire Authorities"/>
    <s v="E31000032"/>
    <x v="0"/>
    <x v="1"/>
    <x v="4"/>
    <n v="22"/>
  </r>
  <r>
    <x v="5"/>
    <x v="34"/>
    <s v="Non Metropolitan Fire Authorities"/>
    <s v="E31000032"/>
    <x v="0"/>
    <x v="1"/>
    <x v="5"/>
    <n v="47"/>
  </r>
  <r>
    <x v="5"/>
    <x v="34"/>
    <s v="Non Metropolitan Fire Authorities"/>
    <s v="E31000032"/>
    <x v="0"/>
    <x v="1"/>
    <x v="6"/>
    <n v="247"/>
  </r>
  <r>
    <x v="5"/>
    <x v="34"/>
    <s v="Non Metropolitan Fire Authorities"/>
    <s v="E31000032"/>
    <x v="0"/>
    <x v="1"/>
    <x v="7"/>
    <n v="316"/>
  </r>
  <r>
    <x v="5"/>
    <x v="34"/>
    <s v="Non Metropolitan Fire Authorities"/>
    <s v="E31000032"/>
    <x v="1"/>
    <x v="1"/>
    <x v="2"/>
    <n v="0"/>
  </r>
  <r>
    <x v="5"/>
    <x v="34"/>
    <s v="Non Metropolitan Fire Authorities"/>
    <s v="E31000032"/>
    <x v="1"/>
    <x v="1"/>
    <x v="3"/>
    <n v="0"/>
  </r>
  <r>
    <x v="5"/>
    <x v="34"/>
    <s v="Non Metropolitan Fire Authorities"/>
    <s v="E31000032"/>
    <x v="1"/>
    <x v="1"/>
    <x v="4"/>
    <n v="0"/>
  </r>
  <r>
    <x v="5"/>
    <x v="34"/>
    <s v="Non Metropolitan Fire Authorities"/>
    <s v="E31000032"/>
    <x v="1"/>
    <x v="1"/>
    <x v="5"/>
    <n v="0"/>
  </r>
  <r>
    <x v="5"/>
    <x v="34"/>
    <s v="Non Metropolitan Fire Authorities"/>
    <s v="E31000032"/>
    <x v="1"/>
    <x v="1"/>
    <x v="6"/>
    <n v="9"/>
  </r>
  <r>
    <x v="5"/>
    <x v="34"/>
    <s v="Non Metropolitan Fire Authorities"/>
    <s v="E31000032"/>
    <x v="1"/>
    <x v="1"/>
    <x v="7"/>
    <n v="9"/>
  </r>
  <r>
    <x v="5"/>
    <x v="35"/>
    <s v="Metropolitan Fire Authorities"/>
    <s v="E31000042"/>
    <x v="0"/>
    <x v="0"/>
    <x v="0"/>
    <n v="2"/>
  </r>
  <r>
    <x v="5"/>
    <x v="35"/>
    <s v="Metropolitan Fire Authorities"/>
    <s v="E31000042"/>
    <x v="0"/>
    <x v="0"/>
    <x v="1"/>
    <n v="2"/>
  </r>
  <r>
    <x v="5"/>
    <x v="35"/>
    <s v="Metropolitan Fire Authorities"/>
    <s v="E31000042"/>
    <x v="0"/>
    <x v="0"/>
    <x v="2"/>
    <n v="8"/>
  </r>
  <r>
    <x v="5"/>
    <x v="35"/>
    <s v="Metropolitan Fire Authorities"/>
    <s v="E31000042"/>
    <x v="0"/>
    <x v="0"/>
    <x v="3"/>
    <n v="26"/>
  </r>
  <r>
    <x v="5"/>
    <x v="35"/>
    <s v="Metropolitan Fire Authorities"/>
    <s v="E31000042"/>
    <x v="0"/>
    <x v="0"/>
    <x v="4"/>
    <n v="106"/>
  </r>
  <r>
    <x v="5"/>
    <x v="35"/>
    <s v="Metropolitan Fire Authorities"/>
    <s v="E31000042"/>
    <x v="0"/>
    <x v="0"/>
    <x v="5"/>
    <n v="88"/>
  </r>
  <r>
    <x v="5"/>
    <x v="35"/>
    <s v="Metropolitan Fire Authorities"/>
    <s v="E31000042"/>
    <x v="0"/>
    <x v="0"/>
    <x v="6"/>
    <n v="384"/>
  </r>
  <r>
    <x v="5"/>
    <x v="35"/>
    <s v="Metropolitan Fire Authorities"/>
    <s v="E31000042"/>
    <x v="0"/>
    <x v="0"/>
    <x v="7"/>
    <n v="616"/>
  </r>
  <r>
    <x v="5"/>
    <x v="35"/>
    <s v="Metropolitan Fire Authorities"/>
    <s v="E31000042"/>
    <x v="1"/>
    <x v="0"/>
    <x v="0"/>
    <n v="0"/>
  </r>
  <r>
    <x v="5"/>
    <x v="35"/>
    <s v="Metropolitan Fire Authorities"/>
    <s v="E31000042"/>
    <x v="1"/>
    <x v="0"/>
    <x v="1"/>
    <n v="0"/>
  </r>
  <r>
    <x v="5"/>
    <x v="35"/>
    <s v="Metropolitan Fire Authorities"/>
    <s v="E31000042"/>
    <x v="1"/>
    <x v="0"/>
    <x v="2"/>
    <n v="0"/>
  </r>
  <r>
    <x v="5"/>
    <x v="35"/>
    <s v="Metropolitan Fire Authorities"/>
    <s v="E31000042"/>
    <x v="1"/>
    <x v="0"/>
    <x v="3"/>
    <n v="1"/>
  </r>
  <r>
    <x v="5"/>
    <x v="35"/>
    <s v="Metropolitan Fire Authorities"/>
    <s v="E31000042"/>
    <x v="1"/>
    <x v="0"/>
    <x v="4"/>
    <n v="2"/>
  </r>
  <r>
    <x v="5"/>
    <x v="35"/>
    <s v="Metropolitan Fire Authorities"/>
    <s v="E31000042"/>
    <x v="1"/>
    <x v="0"/>
    <x v="5"/>
    <n v="7"/>
  </r>
  <r>
    <x v="5"/>
    <x v="35"/>
    <s v="Metropolitan Fire Authorities"/>
    <s v="E31000042"/>
    <x v="1"/>
    <x v="0"/>
    <x v="6"/>
    <n v="24"/>
  </r>
  <r>
    <x v="5"/>
    <x v="35"/>
    <s v="Metropolitan Fire Authorities"/>
    <s v="E31000042"/>
    <x v="1"/>
    <x v="0"/>
    <x v="7"/>
    <n v="34"/>
  </r>
  <r>
    <x v="5"/>
    <x v="35"/>
    <s v="Metropolitan Fire Authorities"/>
    <s v="E31000042"/>
    <x v="0"/>
    <x v="1"/>
    <x v="2"/>
    <n v="0"/>
  </r>
  <r>
    <x v="5"/>
    <x v="35"/>
    <s v="Metropolitan Fire Authorities"/>
    <s v="E31000042"/>
    <x v="0"/>
    <x v="1"/>
    <x v="3"/>
    <n v="0"/>
  </r>
  <r>
    <x v="5"/>
    <x v="35"/>
    <s v="Metropolitan Fire Authorities"/>
    <s v="E31000042"/>
    <x v="0"/>
    <x v="1"/>
    <x v="4"/>
    <n v="7"/>
  </r>
  <r>
    <x v="5"/>
    <x v="35"/>
    <s v="Metropolitan Fire Authorities"/>
    <s v="E31000042"/>
    <x v="0"/>
    <x v="1"/>
    <x v="5"/>
    <n v="15"/>
  </r>
  <r>
    <x v="5"/>
    <x v="35"/>
    <s v="Metropolitan Fire Authorities"/>
    <s v="E31000042"/>
    <x v="0"/>
    <x v="1"/>
    <x v="6"/>
    <n v="63"/>
  </r>
  <r>
    <x v="5"/>
    <x v="35"/>
    <s v="Metropolitan Fire Authorities"/>
    <s v="E31000042"/>
    <x v="0"/>
    <x v="1"/>
    <x v="7"/>
    <n v="85"/>
  </r>
  <r>
    <x v="5"/>
    <x v="35"/>
    <s v="Metropolitan Fire Authorities"/>
    <s v="E31000042"/>
    <x v="1"/>
    <x v="1"/>
    <x v="2"/>
    <n v="0"/>
  </r>
  <r>
    <x v="5"/>
    <x v="35"/>
    <s v="Metropolitan Fire Authorities"/>
    <s v="E31000042"/>
    <x v="1"/>
    <x v="1"/>
    <x v="3"/>
    <n v="0"/>
  </r>
  <r>
    <x v="5"/>
    <x v="35"/>
    <s v="Metropolitan Fire Authorities"/>
    <s v="E31000042"/>
    <x v="1"/>
    <x v="1"/>
    <x v="4"/>
    <n v="1"/>
  </r>
  <r>
    <x v="5"/>
    <x v="35"/>
    <s v="Metropolitan Fire Authorities"/>
    <s v="E31000042"/>
    <x v="1"/>
    <x v="1"/>
    <x v="5"/>
    <n v="1"/>
  </r>
  <r>
    <x v="5"/>
    <x v="35"/>
    <s v="Metropolitan Fire Authorities"/>
    <s v="E31000042"/>
    <x v="1"/>
    <x v="1"/>
    <x v="6"/>
    <n v="1"/>
  </r>
  <r>
    <x v="5"/>
    <x v="35"/>
    <s v="Metropolitan Fire Authorities"/>
    <s v="E31000042"/>
    <x v="1"/>
    <x v="1"/>
    <x v="7"/>
    <n v="3"/>
  </r>
  <r>
    <x v="5"/>
    <x v="36"/>
    <s v="Non Metropolitan Fire Authorities"/>
    <s v="E31000033"/>
    <x v="0"/>
    <x v="0"/>
    <x v="0"/>
    <n v="1"/>
  </r>
  <r>
    <x v="5"/>
    <x v="36"/>
    <s v="Non Metropolitan Fire Authorities"/>
    <s v="E31000033"/>
    <x v="0"/>
    <x v="0"/>
    <x v="1"/>
    <n v="3"/>
  </r>
  <r>
    <x v="5"/>
    <x v="36"/>
    <s v="Non Metropolitan Fire Authorities"/>
    <s v="E31000033"/>
    <x v="0"/>
    <x v="0"/>
    <x v="2"/>
    <n v="1"/>
  </r>
  <r>
    <x v="5"/>
    <x v="36"/>
    <s v="Non Metropolitan Fire Authorities"/>
    <s v="E31000033"/>
    <x v="0"/>
    <x v="0"/>
    <x v="3"/>
    <n v="30"/>
  </r>
  <r>
    <x v="5"/>
    <x v="36"/>
    <s v="Non Metropolitan Fire Authorities"/>
    <s v="E31000033"/>
    <x v="0"/>
    <x v="0"/>
    <x v="4"/>
    <n v="62"/>
  </r>
  <r>
    <x v="5"/>
    <x v="36"/>
    <s v="Non Metropolitan Fire Authorities"/>
    <s v="E31000033"/>
    <x v="0"/>
    <x v="0"/>
    <x v="5"/>
    <n v="55"/>
  </r>
  <r>
    <x v="5"/>
    <x v="36"/>
    <s v="Non Metropolitan Fire Authorities"/>
    <s v="E31000033"/>
    <x v="0"/>
    <x v="0"/>
    <x v="6"/>
    <n v="214"/>
  </r>
  <r>
    <x v="5"/>
    <x v="36"/>
    <s v="Non Metropolitan Fire Authorities"/>
    <s v="E31000033"/>
    <x v="0"/>
    <x v="0"/>
    <x v="7"/>
    <n v="366"/>
  </r>
  <r>
    <x v="5"/>
    <x v="36"/>
    <s v="Non Metropolitan Fire Authorities"/>
    <s v="E31000033"/>
    <x v="1"/>
    <x v="0"/>
    <x v="0"/>
    <n v="1"/>
  </r>
  <r>
    <x v="5"/>
    <x v="36"/>
    <s v="Non Metropolitan Fire Authorities"/>
    <s v="E31000033"/>
    <x v="1"/>
    <x v="0"/>
    <x v="1"/>
    <n v="0"/>
  </r>
  <r>
    <x v="5"/>
    <x v="36"/>
    <s v="Non Metropolitan Fire Authorities"/>
    <s v="E31000033"/>
    <x v="1"/>
    <x v="0"/>
    <x v="2"/>
    <n v="6"/>
  </r>
  <r>
    <x v="5"/>
    <x v="36"/>
    <s v="Non Metropolitan Fire Authorities"/>
    <s v="E31000033"/>
    <x v="1"/>
    <x v="0"/>
    <x v="3"/>
    <n v="1"/>
  </r>
  <r>
    <x v="5"/>
    <x v="36"/>
    <s v="Non Metropolitan Fire Authorities"/>
    <s v="E31000033"/>
    <x v="1"/>
    <x v="0"/>
    <x v="4"/>
    <n v="5"/>
  </r>
  <r>
    <x v="5"/>
    <x v="36"/>
    <s v="Non Metropolitan Fire Authorities"/>
    <s v="E31000033"/>
    <x v="1"/>
    <x v="0"/>
    <x v="5"/>
    <n v="2"/>
  </r>
  <r>
    <x v="5"/>
    <x v="36"/>
    <s v="Non Metropolitan Fire Authorities"/>
    <s v="E31000033"/>
    <x v="1"/>
    <x v="0"/>
    <x v="6"/>
    <n v="18"/>
  </r>
  <r>
    <x v="5"/>
    <x v="36"/>
    <s v="Non Metropolitan Fire Authorities"/>
    <s v="E31000033"/>
    <x v="1"/>
    <x v="0"/>
    <x v="7"/>
    <n v="33"/>
  </r>
  <r>
    <x v="5"/>
    <x v="36"/>
    <s v="Non Metropolitan Fire Authorities"/>
    <s v="E31000033"/>
    <x v="0"/>
    <x v="1"/>
    <x v="2"/>
    <n v="0"/>
  </r>
  <r>
    <x v="5"/>
    <x v="36"/>
    <s v="Non Metropolitan Fire Authorities"/>
    <s v="E31000033"/>
    <x v="0"/>
    <x v="1"/>
    <x v="3"/>
    <n v="0"/>
  </r>
  <r>
    <x v="5"/>
    <x v="36"/>
    <s v="Non Metropolitan Fire Authorities"/>
    <s v="E31000033"/>
    <x v="0"/>
    <x v="1"/>
    <x v="4"/>
    <n v="27"/>
  </r>
  <r>
    <x v="5"/>
    <x v="36"/>
    <s v="Non Metropolitan Fire Authorities"/>
    <s v="E31000033"/>
    <x v="0"/>
    <x v="1"/>
    <x v="5"/>
    <n v="82"/>
  </r>
  <r>
    <x v="5"/>
    <x v="36"/>
    <s v="Non Metropolitan Fire Authorities"/>
    <s v="E31000033"/>
    <x v="0"/>
    <x v="1"/>
    <x v="6"/>
    <n v="329"/>
  </r>
  <r>
    <x v="5"/>
    <x v="36"/>
    <s v="Non Metropolitan Fire Authorities"/>
    <s v="E31000033"/>
    <x v="0"/>
    <x v="1"/>
    <x v="7"/>
    <n v="438"/>
  </r>
  <r>
    <x v="5"/>
    <x v="36"/>
    <s v="Non Metropolitan Fire Authorities"/>
    <s v="E31000033"/>
    <x v="1"/>
    <x v="1"/>
    <x v="2"/>
    <n v="0"/>
  </r>
  <r>
    <x v="5"/>
    <x v="36"/>
    <s v="Non Metropolitan Fire Authorities"/>
    <s v="E31000033"/>
    <x v="1"/>
    <x v="1"/>
    <x v="3"/>
    <n v="0"/>
  </r>
  <r>
    <x v="5"/>
    <x v="36"/>
    <s v="Non Metropolitan Fire Authorities"/>
    <s v="E31000033"/>
    <x v="1"/>
    <x v="1"/>
    <x v="4"/>
    <n v="0"/>
  </r>
  <r>
    <x v="5"/>
    <x v="36"/>
    <s v="Non Metropolitan Fire Authorities"/>
    <s v="E31000033"/>
    <x v="1"/>
    <x v="1"/>
    <x v="5"/>
    <n v="2"/>
  </r>
  <r>
    <x v="5"/>
    <x v="36"/>
    <s v="Non Metropolitan Fire Authorities"/>
    <s v="E31000033"/>
    <x v="1"/>
    <x v="1"/>
    <x v="6"/>
    <n v="31"/>
  </r>
  <r>
    <x v="5"/>
    <x v="36"/>
    <s v="Non Metropolitan Fire Authorities"/>
    <s v="E31000033"/>
    <x v="1"/>
    <x v="1"/>
    <x v="7"/>
    <n v="33"/>
  </r>
  <r>
    <x v="5"/>
    <x v="37"/>
    <s v="Non Metropolitan Fire Authorities"/>
    <s v="E31000034"/>
    <x v="0"/>
    <x v="0"/>
    <x v="0"/>
    <n v="3"/>
  </r>
  <r>
    <x v="5"/>
    <x v="37"/>
    <s v="Non Metropolitan Fire Authorities"/>
    <s v="E31000034"/>
    <x v="0"/>
    <x v="0"/>
    <x v="1"/>
    <n v="4"/>
  </r>
  <r>
    <x v="5"/>
    <x v="37"/>
    <s v="Non Metropolitan Fire Authorities"/>
    <s v="E31000034"/>
    <x v="0"/>
    <x v="0"/>
    <x v="2"/>
    <n v="10"/>
  </r>
  <r>
    <x v="5"/>
    <x v="37"/>
    <s v="Non Metropolitan Fire Authorities"/>
    <s v="E31000034"/>
    <x v="0"/>
    <x v="0"/>
    <x v="3"/>
    <n v="15"/>
  </r>
  <r>
    <x v="5"/>
    <x v="37"/>
    <s v="Non Metropolitan Fire Authorities"/>
    <s v="E31000034"/>
    <x v="0"/>
    <x v="0"/>
    <x v="4"/>
    <n v="46"/>
  </r>
  <r>
    <x v="5"/>
    <x v="37"/>
    <s v="Non Metropolitan Fire Authorities"/>
    <s v="E31000034"/>
    <x v="0"/>
    <x v="0"/>
    <x v="5"/>
    <n v="48"/>
  </r>
  <r>
    <x v="5"/>
    <x v="37"/>
    <s v="Non Metropolitan Fire Authorities"/>
    <s v="E31000034"/>
    <x v="0"/>
    <x v="0"/>
    <x v="6"/>
    <n v="101"/>
  </r>
  <r>
    <x v="5"/>
    <x v="37"/>
    <s v="Non Metropolitan Fire Authorities"/>
    <s v="E31000034"/>
    <x v="0"/>
    <x v="0"/>
    <x v="7"/>
    <n v="227"/>
  </r>
  <r>
    <x v="5"/>
    <x v="37"/>
    <s v="Non Metropolitan Fire Authorities"/>
    <s v="E31000034"/>
    <x v="1"/>
    <x v="0"/>
    <x v="0"/>
    <n v="0"/>
  </r>
  <r>
    <x v="5"/>
    <x v="37"/>
    <s v="Non Metropolitan Fire Authorities"/>
    <s v="E31000034"/>
    <x v="1"/>
    <x v="0"/>
    <x v="1"/>
    <n v="0"/>
  </r>
  <r>
    <x v="5"/>
    <x v="37"/>
    <s v="Non Metropolitan Fire Authorities"/>
    <s v="E31000034"/>
    <x v="1"/>
    <x v="0"/>
    <x v="2"/>
    <n v="1"/>
  </r>
  <r>
    <x v="5"/>
    <x v="37"/>
    <s v="Non Metropolitan Fire Authorities"/>
    <s v="E31000034"/>
    <x v="1"/>
    <x v="0"/>
    <x v="3"/>
    <n v="1"/>
  </r>
  <r>
    <x v="5"/>
    <x v="37"/>
    <s v="Non Metropolitan Fire Authorities"/>
    <s v="E31000034"/>
    <x v="1"/>
    <x v="0"/>
    <x v="4"/>
    <n v="2"/>
  </r>
  <r>
    <x v="5"/>
    <x v="37"/>
    <s v="Non Metropolitan Fire Authorities"/>
    <s v="E31000034"/>
    <x v="1"/>
    <x v="0"/>
    <x v="5"/>
    <n v="2"/>
  </r>
  <r>
    <x v="5"/>
    <x v="37"/>
    <s v="Non Metropolitan Fire Authorities"/>
    <s v="E31000034"/>
    <x v="1"/>
    <x v="0"/>
    <x v="6"/>
    <n v="10"/>
  </r>
  <r>
    <x v="5"/>
    <x v="37"/>
    <s v="Non Metropolitan Fire Authorities"/>
    <s v="E31000034"/>
    <x v="1"/>
    <x v="0"/>
    <x v="7"/>
    <n v="16"/>
  </r>
  <r>
    <x v="5"/>
    <x v="37"/>
    <s v="Non Metropolitan Fire Authorities"/>
    <s v="E31000034"/>
    <x v="0"/>
    <x v="1"/>
    <x v="2"/>
    <n v="0"/>
  </r>
  <r>
    <x v="5"/>
    <x v="37"/>
    <s v="Non Metropolitan Fire Authorities"/>
    <s v="E31000034"/>
    <x v="0"/>
    <x v="1"/>
    <x v="3"/>
    <n v="0"/>
  </r>
  <r>
    <x v="5"/>
    <x v="37"/>
    <s v="Non Metropolitan Fire Authorities"/>
    <s v="E31000034"/>
    <x v="0"/>
    <x v="1"/>
    <x v="4"/>
    <n v="37"/>
  </r>
  <r>
    <x v="5"/>
    <x v="37"/>
    <s v="Non Metropolitan Fire Authorities"/>
    <s v="E31000034"/>
    <x v="0"/>
    <x v="1"/>
    <x v="5"/>
    <n v="80"/>
  </r>
  <r>
    <x v="5"/>
    <x v="37"/>
    <s v="Non Metropolitan Fire Authorities"/>
    <s v="E31000034"/>
    <x v="0"/>
    <x v="1"/>
    <x v="6"/>
    <n v="306"/>
  </r>
  <r>
    <x v="5"/>
    <x v="37"/>
    <s v="Non Metropolitan Fire Authorities"/>
    <s v="E31000034"/>
    <x v="0"/>
    <x v="1"/>
    <x v="7"/>
    <n v="423"/>
  </r>
  <r>
    <x v="5"/>
    <x v="37"/>
    <s v="Non Metropolitan Fire Authorities"/>
    <s v="E31000034"/>
    <x v="1"/>
    <x v="1"/>
    <x v="2"/>
    <n v="0"/>
  </r>
  <r>
    <x v="5"/>
    <x v="37"/>
    <s v="Non Metropolitan Fire Authorities"/>
    <s v="E31000034"/>
    <x v="1"/>
    <x v="1"/>
    <x v="3"/>
    <n v="0"/>
  </r>
  <r>
    <x v="5"/>
    <x v="37"/>
    <s v="Non Metropolitan Fire Authorities"/>
    <s v="E31000034"/>
    <x v="1"/>
    <x v="1"/>
    <x v="4"/>
    <n v="0"/>
  </r>
  <r>
    <x v="5"/>
    <x v="37"/>
    <s v="Non Metropolitan Fire Authorities"/>
    <s v="E31000034"/>
    <x v="1"/>
    <x v="1"/>
    <x v="5"/>
    <n v="2"/>
  </r>
  <r>
    <x v="5"/>
    <x v="37"/>
    <s v="Non Metropolitan Fire Authorities"/>
    <s v="E31000034"/>
    <x v="1"/>
    <x v="1"/>
    <x v="6"/>
    <n v="20"/>
  </r>
  <r>
    <x v="5"/>
    <x v="37"/>
    <s v="Non Metropolitan Fire Authorities"/>
    <s v="E31000034"/>
    <x v="1"/>
    <x v="1"/>
    <x v="7"/>
    <n v="22"/>
  </r>
  <r>
    <x v="5"/>
    <x v="38"/>
    <s v="Non Metropolitan Fire Authorities"/>
    <s v="E31000035"/>
    <x v="0"/>
    <x v="0"/>
    <x v="0"/>
    <n v="3"/>
  </r>
  <r>
    <x v="5"/>
    <x v="38"/>
    <s v="Non Metropolitan Fire Authorities"/>
    <s v="E31000035"/>
    <x v="0"/>
    <x v="0"/>
    <x v="1"/>
    <n v="5"/>
  </r>
  <r>
    <x v="5"/>
    <x v="38"/>
    <s v="Non Metropolitan Fire Authorities"/>
    <s v="E31000035"/>
    <x v="0"/>
    <x v="0"/>
    <x v="2"/>
    <n v="11"/>
  </r>
  <r>
    <x v="5"/>
    <x v="38"/>
    <s v="Non Metropolitan Fire Authorities"/>
    <s v="E31000035"/>
    <x v="0"/>
    <x v="0"/>
    <x v="3"/>
    <n v="29"/>
  </r>
  <r>
    <x v="5"/>
    <x v="38"/>
    <s v="Non Metropolitan Fire Authorities"/>
    <s v="E31000035"/>
    <x v="0"/>
    <x v="0"/>
    <x v="4"/>
    <n v="85"/>
  </r>
  <r>
    <x v="5"/>
    <x v="38"/>
    <s v="Non Metropolitan Fire Authorities"/>
    <s v="E31000035"/>
    <x v="0"/>
    <x v="0"/>
    <x v="5"/>
    <n v="94"/>
  </r>
  <r>
    <x v="5"/>
    <x v="38"/>
    <s v="Non Metropolitan Fire Authorities"/>
    <s v="E31000035"/>
    <x v="0"/>
    <x v="0"/>
    <x v="6"/>
    <n v="340"/>
  </r>
  <r>
    <x v="5"/>
    <x v="38"/>
    <s v="Non Metropolitan Fire Authorities"/>
    <s v="E31000035"/>
    <x v="0"/>
    <x v="0"/>
    <x v="7"/>
    <n v="567"/>
  </r>
  <r>
    <x v="5"/>
    <x v="38"/>
    <s v="Non Metropolitan Fire Authorities"/>
    <s v="E31000035"/>
    <x v="1"/>
    <x v="0"/>
    <x v="0"/>
    <n v="0"/>
  </r>
  <r>
    <x v="5"/>
    <x v="38"/>
    <s v="Non Metropolitan Fire Authorities"/>
    <s v="E31000035"/>
    <x v="1"/>
    <x v="0"/>
    <x v="1"/>
    <n v="0"/>
  </r>
  <r>
    <x v="5"/>
    <x v="38"/>
    <s v="Non Metropolitan Fire Authorities"/>
    <s v="E31000035"/>
    <x v="1"/>
    <x v="0"/>
    <x v="2"/>
    <n v="0"/>
  </r>
  <r>
    <x v="5"/>
    <x v="38"/>
    <s v="Non Metropolitan Fire Authorities"/>
    <s v="E31000035"/>
    <x v="1"/>
    <x v="0"/>
    <x v="3"/>
    <n v="3"/>
  </r>
  <r>
    <x v="5"/>
    <x v="38"/>
    <s v="Non Metropolitan Fire Authorities"/>
    <s v="E31000035"/>
    <x v="1"/>
    <x v="0"/>
    <x v="4"/>
    <n v="3"/>
  </r>
  <r>
    <x v="5"/>
    <x v="38"/>
    <s v="Non Metropolitan Fire Authorities"/>
    <s v="E31000035"/>
    <x v="1"/>
    <x v="0"/>
    <x v="5"/>
    <n v="1"/>
  </r>
  <r>
    <x v="5"/>
    <x v="38"/>
    <s v="Non Metropolitan Fire Authorities"/>
    <s v="E31000035"/>
    <x v="1"/>
    <x v="0"/>
    <x v="6"/>
    <n v="16"/>
  </r>
  <r>
    <x v="5"/>
    <x v="38"/>
    <s v="Non Metropolitan Fire Authorities"/>
    <s v="E31000035"/>
    <x v="1"/>
    <x v="0"/>
    <x v="7"/>
    <n v="23"/>
  </r>
  <r>
    <x v="5"/>
    <x v="38"/>
    <s v="Non Metropolitan Fire Authorities"/>
    <s v="E31000035"/>
    <x v="0"/>
    <x v="1"/>
    <x v="2"/>
    <n v="0"/>
  </r>
  <r>
    <x v="5"/>
    <x v="38"/>
    <s v="Non Metropolitan Fire Authorities"/>
    <s v="E31000035"/>
    <x v="0"/>
    <x v="1"/>
    <x v="3"/>
    <n v="0"/>
  </r>
  <r>
    <x v="5"/>
    <x v="38"/>
    <s v="Non Metropolitan Fire Authorities"/>
    <s v="E31000035"/>
    <x v="0"/>
    <x v="1"/>
    <x v="4"/>
    <n v="10"/>
  </r>
  <r>
    <x v="5"/>
    <x v="38"/>
    <s v="Non Metropolitan Fire Authorities"/>
    <s v="E31000035"/>
    <x v="0"/>
    <x v="1"/>
    <x v="5"/>
    <n v="25"/>
  </r>
  <r>
    <x v="5"/>
    <x v="38"/>
    <s v="Non Metropolitan Fire Authorities"/>
    <s v="E31000035"/>
    <x v="0"/>
    <x v="1"/>
    <x v="6"/>
    <n v="92"/>
  </r>
  <r>
    <x v="5"/>
    <x v="38"/>
    <s v="Non Metropolitan Fire Authorities"/>
    <s v="E31000035"/>
    <x v="0"/>
    <x v="1"/>
    <x v="7"/>
    <n v="127"/>
  </r>
  <r>
    <x v="5"/>
    <x v="38"/>
    <s v="Non Metropolitan Fire Authorities"/>
    <s v="E31000035"/>
    <x v="1"/>
    <x v="1"/>
    <x v="2"/>
    <n v="0"/>
  </r>
  <r>
    <x v="5"/>
    <x v="38"/>
    <s v="Non Metropolitan Fire Authorities"/>
    <s v="E31000035"/>
    <x v="1"/>
    <x v="1"/>
    <x v="3"/>
    <n v="0"/>
  </r>
  <r>
    <x v="5"/>
    <x v="38"/>
    <s v="Non Metropolitan Fire Authorities"/>
    <s v="E31000035"/>
    <x v="1"/>
    <x v="1"/>
    <x v="4"/>
    <n v="0"/>
  </r>
  <r>
    <x v="5"/>
    <x v="38"/>
    <s v="Non Metropolitan Fire Authorities"/>
    <s v="E31000035"/>
    <x v="1"/>
    <x v="1"/>
    <x v="5"/>
    <n v="0"/>
  </r>
  <r>
    <x v="5"/>
    <x v="38"/>
    <s v="Non Metropolitan Fire Authorities"/>
    <s v="E31000035"/>
    <x v="1"/>
    <x v="1"/>
    <x v="6"/>
    <n v="4"/>
  </r>
  <r>
    <x v="5"/>
    <x v="38"/>
    <s v="Non Metropolitan Fire Authorities"/>
    <s v="E31000035"/>
    <x v="1"/>
    <x v="1"/>
    <x v="7"/>
    <n v="4"/>
  </r>
  <r>
    <x v="5"/>
    <x v="39"/>
    <s v="Metropolitan Fire Authorities"/>
    <s v="E31000043"/>
    <x v="0"/>
    <x v="0"/>
    <x v="0"/>
    <n v="3"/>
  </r>
  <r>
    <x v="5"/>
    <x v="39"/>
    <s v="Metropolitan Fire Authorities"/>
    <s v="E31000043"/>
    <x v="0"/>
    <x v="0"/>
    <x v="1"/>
    <n v="2"/>
  </r>
  <r>
    <x v="5"/>
    <x v="39"/>
    <s v="Metropolitan Fire Authorities"/>
    <s v="E31000043"/>
    <x v="0"/>
    <x v="0"/>
    <x v="2"/>
    <n v="20"/>
  </r>
  <r>
    <x v="5"/>
    <x v="39"/>
    <s v="Metropolitan Fire Authorities"/>
    <s v="E31000043"/>
    <x v="0"/>
    <x v="0"/>
    <x v="3"/>
    <n v="16"/>
  </r>
  <r>
    <x v="5"/>
    <x v="39"/>
    <s v="Metropolitan Fire Authorities"/>
    <s v="E31000043"/>
    <x v="0"/>
    <x v="0"/>
    <x v="4"/>
    <n v="106"/>
  </r>
  <r>
    <x v="5"/>
    <x v="39"/>
    <s v="Metropolitan Fire Authorities"/>
    <s v="E31000043"/>
    <x v="0"/>
    <x v="0"/>
    <x v="5"/>
    <n v="104"/>
  </r>
  <r>
    <x v="5"/>
    <x v="39"/>
    <s v="Metropolitan Fire Authorities"/>
    <s v="E31000043"/>
    <x v="0"/>
    <x v="0"/>
    <x v="6"/>
    <n v="428"/>
  </r>
  <r>
    <x v="5"/>
    <x v="39"/>
    <s v="Metropolitan Fire Authorities"/>
    <s v="E31000043"/>
    <x v="0"/>
    <x v="0"/>
    <x v="7"/>
    <n v="679"/>
  </r>
  <r>
    <x v="5"/>
    <x v="39"/>
    <s v="Metropolitan Fire Authorities"/>
    <s v="E31000043"/>
    <x v="1"/>
    <x v="0"/>
    <x v="0"/>
    <n v="1"/>
  </r>
  <r>
    <x v="5"/>
    <x v="39"/>
    <s v="Metropolitan Fire Authorities"/>
    <s v="E31000043"/>
    <x v="1"/>
    <x v="0"/>
    <x v="1"/>
    <n v="1"/>
  </r>
  <r>
    <x v="5"/>
    <x v="39"/>
    <s v="Metropolitan Fire Authorities"/>
    <s v="E31000043"/>
    <x v="1"/>
    <x v="0"/>
    <x v="2"/>
    <n v="0"/>
  </r>
  <r>
    <x v="5"/>
    <x v="39"/>
    <s v="Metropolitan Fire Authorities"/>
    <s v="E31000043"/>
    <x v="1"/>
    <x v="0"/>
    <x v="3"/>
    <n v="1"/>
  </r>
  <r>
    <x v="5"/>
    <x v="39"/>
    <s v="Metropolitan Fire Authorities"/>
    <s v="E31000043"/>
    <x v="1"/>
    <x v="0"/>
    <x v="4"/>
    <n v="13"/>
  </r>
  <r>
    <x v="5"/>
    <x v="39"/>
    <s v="Metropolitan Fire Authorities"/>
    <s v="E31000043"/>
    <x v="1"/>
    <x v="0"/>
    <x v="5"/>
    <n v="4"/>
  </r>
  <r>
    <x v="5"/>
    <x v="39"/>
    <s v="Metropolitan Fire Authorities"/>
    <s v="E31000043"/>
    <x v="1"/>
    <x v="0"/>
    <x v="6"/>
    <n v="25"/>
  </r>
  <r>
    <x v="5"/>
    <x v="39"/>
    <s v="Metropolitan Fire Authorities"/>
    <s v="E31000043"/>
    <x v="1"/>
    <x v="0"/>
    <x v="7"/>
    <n v="45"/>
  </r>
  <r>
    <x v="5"/>
    <x v="39"/>
    <s v="Metropolitan Fire Authorities"/>
    <s v="E31000043"/>
    <x v="0"/>
    <x v="1"/>
    <x v="2"/>
    <n v="0"/>
  </r>
  <r>
    <x v="5"/>
    <x v="39"/>
    <s v="Metropolitan Fire Authorities"/>
    <s v="E31000043"/>
    <x v="0"/>
    <x v="1"/>
    <x v="3"/>
    <n v="0"/>
  </r>
  <r>
    <x v="5"/>
    <x v="39"/>
    <s v="Metropolitan Fire Authorities"/>
    <s v="E31000043"/>
    <x v="0"/>
    <x v="1"/>
    <x v="4"/>
    <n v="1"/>
  </r>
  <r>
    <x v="5"/>
    <x v="39"/>
    <s v="Metropolitan Fire Authorities"/>
    <s v="E31000043"/>
    <x v="0"/>
    <x v="1"/>
    <x v="5"/>
    <n v="1"/>
  </r>
  <r>
    <x v="5"/>
    <x v="39"/>
    <s v="Metropolitan Fire Authorities"/>
    <s v="E31000043"/>
    <x v="0"/>
    <x v="1"/>
    <x v="6"/>
    <n v="9"/>
  </r>
  <r>
    <x v="5"/>
    <x v="39"/>
    <s v="Metropolitan Fire Authorities"/>
    <s v="E31000043"/>
    <x v="0"/>
    <x v="1"/>
    <x v="7"/>
    <n v="11"/>
  </r>
  <r>
    <x v="5"/>
    <x v="39"/>
    <s v="Metropolitan Fire Authorities"/>
    <s v="E31000043"/>
    <x v="1"/>
    <x v="1"/>
    <x v="2"/>
    <n v="0"/>
  </r>
  <r>
    <x v="5"/>
    <x v="39"/>
    <s v="Metropolitan Fire Authorities"/>
    <s v="E31000043"/>
    <x v="1"/>
    <x v="1"/>
    <x v="3"/>
    <n v="0"/>
  </r>
  <r>
    <x v="5"/>
    <x v="39"/>
    <s v="Metropolitan Fire Authorities"/>
    <s v="E31000043"/>
    <x v="1"/>
    <x v="1"/>
    <x v="4"/>
    <n v="0"/>
  </r>
  <r>
    <x v="5"/>
    <x v="39"/>
    <s v="Metropolitan Fire Authorities"/>
    <s v="E31000043"/>
    <x v="1"/>
    <x v="1"/>
    <x v="5"/>
    <n v="0"/>
  </r>
  <r>
    <x v="5"/>
    <x v="39"/>
    <s v="Metropolitan Fire Authorities"/>
    <s v="E31000043"/>
    <x v="1"/>
    <x v="1"/>
    <x v="6"/>
    <n v="0"/>
  </r>
  <r>
    <x v="5"/>
    <x v="39"/>
    <s v="Metropolitan Fire Authorities"/>
    <s v="E31000043"/>
    <x v="1"/>
    <x v="1"/>
    <x v="7"/>
    <n v="0"/>
  </r>
  <r>
    <x v="5"/>
    <x v="40"/>
    <s v="Non Metropolitan Fire Authorities"/>
    <s v="E31000036"/>
    <x v="0"/>
    <x v="0"/>
    <x v="0"/>
    <n v="2"/>
  </r>
  <r>
    <x v="5"/>
    <x v="40"/>
    <s v="Non Metropolitan Fire Authorities"/>
    <s v="E31000036"/>
    <x v="0"/>
    <x v="0"/>
    <x v="1"/>
    <n v="0"/>
  </r>
  <r>
    <x v="5"/>
    <x v="40"/>
    <s v="Non Metropolitan Fire Authorities"/>
    <s v="E31000036"/>
    <x v="0"/>
    <x v="0"/>
    <x v="2"/>
    <n v="4"/>
  </r>
  <r>
    <x v="5"/>
    <x v="40"/>
    <s v="Non Metropolitan Fire Authorities"/>
    <s v="E31000036"/>
    <x v="0"/>
    <x v="0"/>
    <x v="3"/>
    <n v="15"/>
  </r>
  <r>
    <x v="5"/>
    <x v="40"/>
    <s v="Non Metropolitan Fire Authorities"/>
    <s v="E31000036"/>
    <x v="0"/>
    <x v="0"/>
    <x v="4"/>
    <n v="47"/>
  </r>
  <r>
    <x v="5"/>
    <x v="40"/>
    <s v="Non Metropolitan Fire Authorities"/>
    <s v="E31000036"/>
    <x v="0"/>
    <x v="0"/>
    <x v="5"/>
    <n v="39"/>
  </r>
  <r>
    <x v="5"/>
    <x v="40"/>
    <s v="Non Metropolitan Fire Authorities"/>
    <s v="E31000036"/>
    <x v="0"/>
    <x v="0"/>
    <x v="6"/>
    <n v="148"/>
  </r>
  <r>
    <x v="5"/>
    <x v="40"/>
    <s v="Non Metropolitan Fire Authorities"/>
    <s v="E31000036"/>
    <x v="0"/>
    <x v="0"/>
    <x v="7"/>
    <n v="255"/>
  </r>
  <r>
    <x v="5"/>
    <x v="40"/>
    <s v="Non Metropolitan Fire Authorities"/>
    <s v="E31000036"/>
    <x v="1"/>
    <x v="0"/>
    <x v="0"/>
    <n v="0"/>
  </r>
  <r>
    <x v="5"/>
    <x v="40"/>
    <s v="Non Metropolitan Fire Authorities"/>
    <s v="E31000036"/>
    <x v="1"/>
    <x v="0"/>
    <x v="1"/>
    <n v="0"/>
  </r>
  <r>
    <x v="5"/>
    <x v="40"/>
    <s v="Non Metropolitan Fire Authorities"/>
    <s v="E31000036"/>
    <x v="1"/>
    <x v="0"/>
    <x v="2"/>
    <n v="0"/>
  </r>
  <r>
    <x v="5"/>
    <x v="40"/>
    <s v="Non Metropolitan Fire Authorities"/>
    <s v="E31000036"/>
    <x v="1"/>
    <x v="0"/>
    <x v="3"/>
    <n v="0"/>
  </r>
  <r>
    <x v="5"/>
    <x v="40"/>
    <s v="Non Metropolitan Fire Authorities"/>
    <s v="E31000036"/>
    <x v="1"/>
    <x v="0"/>
    <x v="4"/>
    <n v="1"/>
  </r>
  <r>
    <x v="5"/>
    <x v="40"/>
    <s v="Non Metropolitan Fire Authorities"/>
    <s v="E31000036"/>
    <x v="1"/>
    <x v="0"/>
    <x v="5"/>
    <n v="1"/>
  </r>
  <r>
    <x v="5"/>
    <x v="40"/>
    <s v="Non Metropolitan Fire Authorities"/>
    <s v="E31000036"/>
    <x v="1"/>
    <x v="0"/>
    <x v="6"/>
    <n v="11"/>
  </r>
  <r>
    <x v="5"/>
    <x v="40"/>
    <s v="Non Metropolitan Fire Authorities"/>
    <s v="E31000036"/>
    <x v="1"/>
    <x v="0"/>
    <x v="7"/>
    <n v="13"/>
  </r>
  <r>
    <x v="5"/>
    <x v="40"/>
    <s v="Non Metropolitan Fire Authorities"/>
    <s v="E31000036"/>
    <x v="0"/>
    <x v="1"/>
    <x v="2"/>
    <n v="0"/>
  </r>
  <r>
    <x v="5"/>
    <x v="40"/>
    <s v="Non Metropolitan Fire Authorities"/>
    <s v="E31000036"/>
    <x v="0"/>
    <x v="1"/>
    <x v="3"/>
    <n v="0"/>
  </r>
  <r>
    <x v="5"/>
    <x v="40"/>
    <s v="Non Metropolitan Fire Authorities"/>
    <s v="E31000036"/>
    <x v="0"/>
    <x v="1"/>
    <x v="4"/>
    <n v="9"/>
  </r>
  <r>
    <x v="5"/>
    <x v="40"/>
    <s v="Non Metropolitan Fire Authorities"/>
    <s v="E31000036"/>
    <x v="0"/>
    <x v="1"/>
    <x v="5"/>
    <n v="25"/>
  </r>
  <r>
    <x v="5"/>
    <x v="40"/>
    <s v="Non Metropolitan Fire Authorities"/>
    <s v="E31000036"/>
    <x v="0"/>
    <x v="1"/>
    <x v="6"/>
    <n v="89"/>
  </r>
  <r>
    <x v="5"/>
    <x v="40"/>
    <s v="Non Metropolitan Fire Authorities"/>
    <s v="E31000036"/>
    <x v="0"/>
    <x v="1"/>
    <x v="7"/>
    <n v="123"/>
  </r>
  <r>
    <x v="5"/>
    <x v="40"/>
    <s v="Non Metropolitan Fire Authorities"/>
    <s v="E31000036"/>
    <x v="1"/>
    <x v="1"/>
    <x v="2"/>
    <n v="0"/>
  </r>
  <r>
    <x v="5"/>
    <x v="40"/>
    <s v="Non Metropolitan Fire Authorities"/>
    <s v="E31000036"/>
    <x v="1"/>
    <x v="1"/>
    <x v="3"/>
    <n v="0"/>
  </r>
  <r>
    <x v="5"/>
    <x v="40"/>
    <s v="Non Metropolitan Fire Authorities"/>
    <s v="E31000036"/>
    <x v="1"/>
    <x v="1"/>
    <x v="4"/>
    <n v="0"/>
  </r>
  <r>
    <x v="5"/>
    <x v="40"/>
    <s v="Non Metropolitan Fire Authorities"/>
    <s v="E31000036"/>
    <x v="1"/>
    <x v="1"/>
    <x v="5"/>
    <n v="1"/>
  </r>
  <r>
    <x v="5"/>
    <x v="40"/>
    <s v="Non Metropolitan Fire Authorities"/>
    <s v="E31000036"/>
    <x v="1"/>
    <x v="1"/>
    <x v="6"/>
    <n v="4"/>
  </r>
  <r>
    <x v="5"/>
    <x v="40"/>
    <s v="Non Metropolitan Fire Authorities"/>
    <s v="E31000036"/>
    <x v="1"/>
    <x v="1"/>
    <x v="7"/>
    <n v="5"/>
  </r>
  <r>
    <x v="5"/>
    <x v="41"/>
    <s v="Metropolitan Fire Authorities"/>
    <s v="E31000044"/>
    <x v="0"/>
    <x v="0"/>
    <x v="0"/>
    <n v="3"/>
  </r>
  <r>
    <x v="5"/>
    <x v="41"/>
    <s v="Metropolitan Fire Authorities"/>
    <s v="E31000044"/>
    <x v="0"/>
    <x v="0"/>
    <x v="1"/>
    <n v="6"/>
  </r>
  <r>
    <x v="5"/>
    <x v="41"/>
    <s v="Metropolitan Fire Authorities"/>
    <s v="E31000044"/>
    <x v="0"/>
    <x v="0"/>
    <x v="2"/>
    <n v="13"/>
  </r>
  <r>
    <x v="5"/>
    <x v="41"/>
    <s v="Metropolitan Fire Authorities"/>
    <s v="E31000044"/>
    <x v="0"/>
    <x v="0"/>
    <x v="3"/>
    <n v="47"/>
  </r>
  <r>
    <x v="5"/>
    <x v="41"/>
    <s v="Metropolitan Fire Authorities"/>
    <s v="E31000044"/>
    <x v="0"/>
    <x v="0"/>
    <x v="4"/>
    <n v="240"/>
  </r>
  <r>
    <x v="5"/>
    <x v="41"/>
    <s v="Metropolitan Fire Authorities"/>
    <s v="E31000044"/>
    <x v="0"/>
    <x v="0"/>
    <x v="5"/>
    <n v="241"/>
  </r>
  <r>
    <x v="5"/>
    <x v="41"/>
    <s v="Metropolitan Fire Authorities"/>
    <s v="E31000044"/>
    <x v="0"/>
    <x v="0"/>
    <x v="6"/>
    <n v="977"/>
  </r>
  <r>
    <x v="5"/>
    <x v="41"/>
    <s v="Metropolitan Fire Authorities"/>
    <s v="E31000044"/>
    <x v="0"/>
    <x v="0"/>
    <x v="7"/>
    <n v="1527"/>
  </r>
  <r>
    <x v="5"/>
    <x v="41"/>
    <s v="Metropolitan Fire Authorities"/>
    <s v="E31000044"/>
    <x v="1"/>
    <x v="0"/>
    <x v="0"/>
    <n v="0"/>
  </r>
  <r>
    <x v="5"/>
    <x v="41"/>
    <s v="Metropolitan Fire Authorities"/>
    <s v="E31000044"/>
    <x v="1"/>
    <x v="0"/>
    <x v="1"/>
    <n v="1"/>
  </r>
  <r>
    <x v="5"/>
    <x v="41"/>
    <s v="Metropolitan Fire Authorities"/>
    <s v="E31000044"/>
    <x v="1"/>
    <x v="0"/>
    <x v="2"/>
    <n v="0"/>
  </r>
  <r>
    <x v="5"/>
    <x v="41"/>
    <s v="Metropolitan Fire Authorities"/>
    <s v="E31000044"/>
    <x v="1"/>
    <x v="0"/>
    <x v="3"/>
    <n v="0"/>
  </r>
  <r>
    <x v="5"/>
    <x v="41"/>
    <s v="Metropolitan Fire Authorities"/>
    <s v="E31000044"/>
    <x v="1"/>
    <x v="0"/>
    <x v="4"/>
    <n v="8"/>
  </r>
  <r>
    <x v="5"/>
    <x v="41"/>
    <s v="Metropolitan Fire Authorities"/>
    <s v="E31000044"/>
    <x v="1"/>
    <x v="0"/>
    <x v="5"/>
    <n v="2"/>
  </r>
  <r>
    <x v="5"/>
    <x v="41"/>
    <s v="Metropolitan Fire Authorities"/>
    <s v="E31000044"/>
    <x v="1"/>
    <x v="0"/>
    <x v="6"/>
    <n v="65"/>
  </r>
  <r>
    <x v="5"/>
    <x v="41"/>
    <s v="Metropolitan Fire Authorities"/>
    <s v="E31000044"/>
    <x v="1"/>
    <x v="0"/>
    <x v="7"/>
    <n v="76"/>
  </r>
  <r>
    <x v="5"/>
    <x v="41"/>
    <s v="Metropolitan Fire Authorities"/>
    <s v="E31000044"/>
    <x v="0"/>
    <x v="1"/>
    <x v="2"/>
    <n v="0"/>
  </r>
  <r>
    <x v="5"/>
    <x v="41"/>
    <s v="Metropolitan Fire Authorities"/>
    <s v="E31000044"/>
    <x v="0"/>
    <x v="1"/>
    <x v="3"/>
    <n v="0"/>
  </r>
  <r>
    <x v="5"/>
    <x v="41"/>
    <s v="Metropolitan Fire Authorities"/>
    <s v="E31000044"/>
    <x v="0"/>
    <x v="1"/>
    <x v="4"/>
    <n v="1"/>
  </r>
  <r>
    <x v="5"/>
    <x v="41"/>
    <s v="Metropolitan Fire Authorities"/>
    <s v="E31000044"/>
    <x v="0"/>
    <x v="1"/>
    <x v="5"/>
    <n v="0"/>
  </r>
  <r>
    <x v="5"/>
    <x v="41"/>
    <s v="Metropolitan Fire Authorities"/>
    <s v="E31000044"/>
    <x v="0"/>
    <x v="1"/>
    <x v="6"/>
    <n v="0"/>
  </r>
  <r>
    <x v="5"/>
    <x v="41"/>
    <s v="Metropolitan Fire Authorities"/>
    <s v="E31000044"/>
    <x v="0"/>
    <x v="1"/>
    <x v="7"/>
    <n v="1"/>
  </r>
  <r>
    <x v="5"/>
    <x v="41"/>
    <s v="Metropolitan Fire Authorities"/>
    <s v="E31000044"/>
    <x v="1"/>
    <x v="1"/>
    <x v="2"/>
    <n v="0"/>
  </r>
  <r>
    <x v="5"/>
    <x v="41"/>
    <s v="Metropolitan Fire Authorities"/>
    <s v="E31000044"/>
    <x v="1"/>
    <x v="1"/>
    <x v="3"/>
    <n v="0"/>
  </r>
  <r>
    <x v="5"/>
    <x v="41"/>
    <s v="Metropolitan Fire Authorities"/>
    <s v="E31000044"/>
    <x v="1"/>
    <x v="1"/>
    <x v="4"/>
    <n v="3"/>
  </r>
  <r>
    <x v="5"/>
    <x v="41"/>
    <s v="Metropolitan Fire Authorities"/>
    <s v="E31000044"/>
    <x v="1"/>
    <x v="1"/>
    <x v="5"/>
    <n v="2"/>
  </r>
  <r>
    <x v="5"/>
    <x v="41"/>
    <s v="Metropolitan Fire Authorities"/>
    <s v="E31000044"/>
    <x v="1"/>
    <x v="1"/>
    <x v="6"/>
    <n v="0"/>
  </r>
  <r>
    <x v="5"/>
    <x v="41"/>
    <s v="Metropolitan Fire Authorities"/>
    <s v="E31000044"/>
    <x v="1"/>
    <x v="1"/>
    <x v="7"/>
    <n v="5"/>
  </r>
  <r>
    <x v="5"/>
    <x v="42"/>
    <s v="Non Metropolitan Fire Authorities"/>
    <s v="E31000037"/>
    <x v="0"/>
    <x v="0"/>
    <x v="0"/>
    <n v="3"/>
  </r>
  <r>
    <x v="5"/>
    <x v="42"/>
    <s v="Non Metropolitan Fire Authorities"/>
    <s v="E31000037"/>
    <x v="0"/>
    <x v="0"/>
    <x v="1"/>
    <n v="3"/>
  </r>
  <r>
    <x v="5"/>
    <x v="42"/>
    <s v="Non Metropolitan Fire Authorities"/>
    <s v="E31000037"/>
    <x v="0"/>
    <x v="0"/>
    <x v="2"/>
    <n v="6"/>
  </r>
  <r>
    <x v="5"/>
    <x v="42"/>
    <s v="Non Metropolitan Fire Authorities"/>
    <s v="E31000037"/>
    <x v="0"/>
    <x v="0"/>
    <x v="3"/>
    <n v="28"/>
  </r>
  <r>
    <x v="5"/>
    <x v="42"/>
    <s v="Non Metropolitan Fire Authorities"/>
    <s v="E31000037"/>
    <x v="0"/>
    <x v="0"/>
    <x v="4"/>
    <n v="51"/>
  </r>
  <r>
    <x v="5"/>
    <x v="42"/>
    <s v="Non Metropolitan Fire Authorities"/>
    <s v="E31000037"/>
    <x v="0"/>
    <x v="0"/>
    <x v="5"/>
    <n v="52"/>
  </r>
  <r>
    <x v="5"/>
    <x v="42"/>
    <s v="Non Metropolitan Fire Authorities"/>
    <s v="E31000037"/>
    <x v="0"/>
    <x v="0"/>
    <x v="6"/>
    <n v="173"/>
  </r>
  <r>
    <x v="5"/>
    <x v="42"/>
    <s v="Non Metropolitan Fire Authorities"/>
    <s v="E31000037"/>
    <x v="0"/>
    <x v="0"/>
    <x v="7"/>
    <n v="316"/>
  </r>
  <r>
    <x v="5"/>
    <x v="42"/>
    <s v="Non Metropolitan Fire Authorities"/>
    <s v="E31000037"/>
    <x v="1"/>
    <x v="0"/>
    <x v="0"/>
    <n v="0"/>
  </r>
  <r>
    <x v="5"/>
    <x v="42"/>
    <s v="Non Metropolitan Fire Authorities"/>
    <s v="E31000037"/>
    <x v="1"/>
    <x v="0"/>
    <x v="1"/>
    <n v="1"/>
  </r>
  <r>
    <x v="5"/>
    <x v="42"/>
    <s v="Non Metropolitan Fire Authorities"/>
    <s v="E31000037"/>
    <x v="1"/>
    <x v="0"/>
    <x v="2"/>
    <n v="0"/>
  </r>
  <r>
    <x v="5"/>
    <x v="42"/>
    <s v="Non Metropolitan Fire Authorities"/>
    <s v="E31000037"/>
    <x v="1"/>
    <x v="0"/>
    <x v="3"/>
    <n v="1"/>
  </r>
  <r>
    <x v="5"/>
    <x v="42"/>
    <s v="Non Metropolitan Fire Authorities"/>
    <s v="E31000037"/>
    <x v="1"/>
    <x v="0"/>
    <x v="4"/>
    <n v="2"/>
  </r>
  <r>
    <x v="5"/>
    <x v="42"/>
    <s v="Non Metropolitan Fire Authorities"/>
    <s v="E31000037"/>
    <x v="1"/>
    <x v="0"/>
    <x v="5"/>
    <n v="4"/>
  </r>
  <r>
    <x v="5"/>
    <x v="42"/>
    <s v="Non Metropolitan Fire Authorities"/>
    <s v="E31000037"/>
    <x v="1"/>
    <x v="0"/>
    <x v="6"/>
    <n v="10"/>
  </r>
  <r>
    <x v="5"/>
    <x v="42"/>
    <s v="Non Metropolitan Fire Authorities"/>
    <s v="E31000037"/>
    <x v="1"/>
    <x v="0"/>
    <x v="7"/>
    <n v="18"/>
  </r>
  <r>
    <x v="5"/>
    <x v="42"/>
    <s v="Non Metropolitan Fire Authorities"/>
    <s v="E31000037"/>
    <x v="0"/>
    <x v="1"/>
    <x v="2"/>
    <n v="0"/>
  </r>
  <r>
    <x v="5"/>
    <x v="42"/>
    <s v="Non Metropolitan Fire Authorities"/>
    <s v="E31000037"/>
    <x v="0"/>
    <x v="1"/>
    <x v="3"/>
    <n v="0"/>
  </r>
  <r>
    <x v="5"/>
    <x v="42"/>
    <s v="Non Metropolitan Fire Authorities"/>
    <s v="E31000037"/>
    <x v="0"/>
    <x v="1"/>
    <x v="4"/>
    <n v="19"/>
  </r>
  <r>
    <x v="5"/>
    <x v="42"/>
    <s v="Non Metropolitan Fire Authorities"/>
    <s v="E31000037"/>
    <x v="0"/>
    <x v="1"/>
    <x v="5"/>
    <n v="80"/>
  </r>
  <r>
    <x v="5"/>
    <x v="42"/>
    <s v="Non Metropolitan Fire Authorities"/>
    <s v="E31000037"/>
    <x v="0"/>
    <x v="1"/>
    <x v="6"/>
    <n v="200"/>
  </r>
  <r>
    <x v="5"/>
    <x v="42"/>
    <s v="Non Metropolitan Fire Authorities"/>
    <s v="E31000037"/>
    <x v="0"/>
    <x v="1"/>
    <x v="7"/>
    <n v="299"/>
  </r>
  <r>
    <x v="5"/>
    <x v="42"/>
    <s v="Non Metropolitan Fire Authorities"/>
    <s v="E31000037"/>
    <x v="1"/>
    <x v="1"/>
    <x v="2"/>
    <n v="0"/>
  </r>
  <r>
    <x v="5"/>
    <x v="42"/>
    <s v="Non Metropolitan Fire Authorities"/>
    <s v="E31000037"/>
    <x v="1"/>
    <x v="1"/>
    <x v="3"/>
    <n v="0"/>
  </r>
  <r>
    <x v="5"/>
    <x v="42"/>
    <s v="Non Metropolitan Fire Authorities"/>
    <s v="E31000037"/>
    <x v="1"/>
    <x v="1"/>
    <x v="4"/>
    <n v="0"/>
  </r>
  <r>
    <x v="5"/>
    <x v="42"/>
    <s v="Non Metropolitan Fire Authorities"/>
    <s v="E31000037"/>
    <x v="1"/>
    <x v="1"/>
    <x v="5"/>
    <n v="2"/>
  </r>
  <r>
    <x v="5"/>
    <x v="42"/>
    <s v="Non Metropolitan Fire Authorities"/>
    <s v="E31000037"/>
    <x v="1"/>
    <x v="1"/>
    <x v="6"/>
    <n v="6"/>
  </r>
  <r>
    <x v="5"/>
    <x v="42"/>
    <s v="Non Metropolitan Fire Authorities"/>
    <s v="E31000037"/>
    <x v="1"/>
    <x v="1"/>
    <x v="7"/>
    <n v="8"/>
  </r>
  <r>
    <x v="5"/>
    <x v="43"/>
    <s v="Metropolitan Fire Authorities"/>
    <s v="E31000045"/>
    <x v="0"/>
    <x v="0"/>
    <x v="0"/>
    <n v="4"/>
  </r>
  <r>
    <x v="5"/>
    <x v="43"/>
    <s v="Metropolitan Fire Authorities"/>
    <s v="E31000045"/>
    <x v="0"/>
    <x v="0"/>
    <x v="1"/>
    <n v="6"/>
  </r>
  <r>
    <x v="5"/>
    <x v="43"/>
    <s v="Metropolitan Fire Authorities"/>
    <s v="E31000045"/>
    <x v="0"/>
    <x v="0"/>
    <x v="2"/>
    <n v="12"/>
  </r>
  <r>
    <x v="5"/>
    <x v="43"/>
    <s v="Metropolitan Fire Authorities"/>
    <s v="E31000045"/>
    <x v="0"/>
    <x v="0"/>
    <x v="3"/>
    <n v="50"/>
  </r>
  <r>
    <x v="5"/>
    <x v="43"/>
    <s v="Metropolitan Fire Authorities"/>
    <s v="E31000045"/>
    <x v="0"/>
    <x v="0"/>
    <x v="4"/>
    <n v="183"/>
  </r>
  <r>
    <x v="5"/>
    <x v="43"/>
    <s v="Metropolitan Fire Authorities"/>
    <s v="E31000045"/>
    <x v="0"/>
    <x v="0"/>
    <x v="5"/>
    <n v="193"/>
  </r>
  <r>
    <x v="5"/>
    <x v="43"/>
    <s v="Metropolitan Fire Authorities"/>
    <s v="E31000045"/>
    <x v="0"/>
    <x v="0"/>
    <x v="6"/>
    <n v="710"/>
  </r>
  <r>
    <x v="5"/>
    <x v="43"/>
    <s v="Metropolitan Fire Authorities"/>
    <s v="E31000045"/>
    <x v="0"/>
    <x v="0"/>
    <x v="7"/>
    <n v="1158"/>
  </r>
  <r>
    <x v="5"/>
    <x v="43"/>
    <s v="Metropolitan Fire Authorities"/>
    <s v="E31000045"/>
    <x v="1"/>
    <x v="0"/>
    <x v="0"/>
    <n v="0"/>
  </r>
  <r>
    <x v="5"/>
    <x v="43"/>
    <s v="Metropolitan Fire Authorities"/>
    <s v="E31000045"/>
    <x v="1"/>
    <x v="0"/>
    <x v="1"/>
    <n v="0"/>
  </r>
  <r>
    <x v="5"/>
    <x v="43"/>
    <s v="Metropolitan Fire Authorities"/>
    <s v="E31000045"/>
    <x v="1"/>
    <x v="0"/>
    <x v="2"/>
    <n v="0"/>
  </r>
  <r>
    <x v="5"/>
    <x v="43"/>
    <s v="Metropolitan Fire Authorities"/>
    <s v="E31000045"/>
    <x v="1"/>
    <x v="0"/>
    <x v="3"/>
    <n v="0"/>
  </r>
  <r>
    <x v="5"/>
    <x v="43"/>
    <s v="Metropolitan Fire Authorities"/>
    <s v="E31000045"/>
    <x v="1"/>
    <x v="0"/>
    <x v="4"/>
    <n v="6"/>
  </r>
  <r>
    <x v="5"/>
    <x v="43"/>
    <s v="Metropolitan Fire Authorities"/>
    <s v="E31000045"/>
    <x v="1"/>
    <x v="0"/>
    <x v="5"/>
    <n v="7"/>
  </r>
  <r>
    <x v="5"/>
    <x v="43"/>
    <s v="Metropolitan Fire Authorities"/>
    <s v="E31000045"/>
    <x v="1"/>
    <x v="0"/>
    <x v="6"/>
    <n v="30"/>
  </r>
  <r>
    <x v="5"/>
    <x v="43"/>
    <s v="Metropolitan Fire Authorities"/>
    <s v="E31000045"/>
    <x v="1"/>
    <x v="0"/>
    <x v="7"/>
    <n v="43"/>
  </r>
  <r>
    <x v="5"/>
    <x v="43"/>
    <s v="Metropolitan Fire Authorities"/>
    <s v="E31000045"/>
    <x v="0"/>
    <x v="1"/>
    <x v="2"/>
    <n v="0"/>
  </r>
  <r>
    <x v="5"/>
    <x v="43"/>
    <s v="Metropolitan Fire Authorities"/>
    <s v="E31000045"/>
    <x v="0"/>
    <x v="1"/>
    <x v="3"/>
    <n v="0"/>
  </r>
  <r>
    <x v="5"/>
    <x v="43"/>
    <s v="Metropolitan Fire Authorities"/>
    <s v="E31000045"/>
    <x v="0"/>
    <x v="1"/>
    <x v="4"/>
    <n v="12"/>
  </r>
  <r>
    <x v="5"/>
    <x v="43"/>
    <s v="Metropolitan Fire Authorities"/>
    <s v="E31000045"/>
    <x v="0"/>
    <x v="1"/>
    <x v="5"/>
    <n v="26"/>
  </r>
  <r>
    <x v="5"/>
    <x v="43"/>
    <s v="Metropolitan Fire Authorities"/>
    <s v="E31000045"/>
    <x v="0"/>
    <x v="1"/>
    <x v="6"/>
    <n v="120"/>
  </r>
  <r>
    <x v="5"/>
    <x v="43"/>
    <s v="Metropolitan Fire Authorities"/>
    <s v="E31000045"/>
    <x v="0"/>
    <x v="1"/>
    <x v="7"/>
    <n v="158"/>
  </r>
  <r>
    <x v="5"/>
    <x v="43"/>
    <s v="Metropolitan Fire Authorities"/>
    <s v="E31000045"/>
    <x v="1"/>
    <x v="1"/>
    <x v="2"/>
    <n v="0"/>
  </r>
  <r>
    <x v="5"/>
    <x v="43"/>
    <s v="Metropolitan Fire Authorities"/>
    <s v="E31000045"/>
    <x v="1"/>
    <x v="1"/>
    <x v="3"/>
    <n v="0"/>
  </r>
  <r>
    <x v="5"/>
    <x v="43"/>
    <s v="Metropolitan Fire Authorities"/>
    <s v="E31000045"/>
    <x v="1"/>
    <x v="1"/>
    <x v="4"/>
    <n v="0"/>
  </r>
  <r>
    <x v="5"/>
    <x v="43"/>
    <s v="Metropolitan Fire Authorities"/>
    <s v="E31000045"/>
    <x v="1"/>
    <x v="1"/>
    <x v="5"/>
    <n v="0"/>
  </r>
  <r>
    <x v="5"/>
    <x v="43"/>
    <s v="Metropolitan Fire Authorities"/>
    <s v="E31000045"/>
    <x v="1"/>
    <x v="1"/>
    <x v="6"/>
    <n v="7"/>
  </r>
  <r>
    <x v="5"/>
    <x v="43"/>
    <s v="Metropolitan Fire Authorities"/>
    <s v="E31000045"/>
    <x v="1"/>
    <x v="1"/>
    <x v="7"/>
    <n v="7"/>
  </r>
  <r>
    <x v="6"/>
    <x v="0"/>
    <s v="Non Metropolitan Fire Authorities"/>
    <s v="E31000001"/>
    <x v="0"/>
    <x v="0"/>
    <x v="0"/>
    <n v="3"/>
  </r>
  <r>
    <x v="6"/>
    <x v="0"/>
    <s v="Non Metropolitan Fire Authorities"/>
    <s v="E31000001"/>
    <x v="0"/>
    <x v="0"/>
    <x v="1"/>
    <n v="2"/>
  </r>
  <r>
    <x v="6"/>
    <x v="0"/>
    <s v="Non Metropolitan Fire Authorities"/>
    <s v="E31000001"/>
    <x v="0"/>
    <x v="0"/>
    <x v="2"/>
    <n v="6"/>
  </r>
  <r>
    <x v="6"/>
    <x v="0"/>
    <s v="Non Metropolitan Fire Authorities"/>
    <s v="E31000001"/>
    <x v="0"/>
    <x v="0"/>
    <x v="3"/>
    <n v="24"/>
  </r>
  <r>
    <x v="6"/>
    <x v="0"/>
    <s v="Non Metropolitan Fire Authorities"/>
    <s v="E31000001"/>
    <x v="0"/>
    <x v="0"/>
    <x v="4"/>
    <n v="111"/>
  </r>
  <r>
    <x v="6"/>
    <x v="0"/>
    <s v="Non Metropolitan Fire Authorities"/>
    <s v="E31000001"/>
    <x v="0"/>
    <x v="0"/>
    <x v="5"/>
    <n v="51"/>
  </r>
  <r>
    <x v="6"/>
    <x v="0"/>
    <s v="Non Metropolitan Fire Authorities"/>
    <s v="E31000001"/>
    <x v="0"/>
    <x v="0"/>
    <x v="6"/>
    <n v="397"/>
  </r>
  <r>
    <x v="6"/>
    <x v="0"/>
    <s v="Non Metropolitan Fire Authorities"/>
    <s v="E31000001"/>
    <x v="0"/>
    <x v="0"/>
    <x v="7"/>
    <n v="594"/>
  </r>
  <r>
    <x v="6"/>
    <x v="0"/>
    <s v="Non Metropolitan Fire Authorities"/>
    <s v="E31000001"/>
    <x v="1"/>
    <x v="0"/>
    <x v="0"/>
    <n v="0"/>
  </r>
  <r>
    <x v="6"/>
    <x v="0"/>
    <s v="Non Metropolitan Fire Authorities"/>
    <s v="E31000001"/>
    <x v="1"/>
    <x v="0"/>
    <x v="1"/>
    <n v="0"/>
  </r>
  <r>
    <x v="6"/>
    <x v="0"/>
    <s v="Non Metropolitan Fire Authorities"/>
    <s v="E31000001"/>
    <x v="1"/>
    <x v="0"/>
    <x v="2"/>
    <n v="1"/>
  </r>
  <r>
    <x v="6"/>
    <x v="0"/>
    <s v="Non Metropolitan Fire Authorities"/>
    <s v="E31000001"/>
    <x v="1"/>
    <x v="0"/>
    <x v="3"/>
    <n v="1"/>
  </r>
  <r>
    <x v="6"/>
    <x v="0"/>
    <s v="Non Metropolitan Fire Authorities"/>
    <s v="E31000001"/>
    <x v="1"/>
    <x v="0"/>
    <x v="4"/>
    <n v="1"/>
  </r>
  <r>
    <x v="6"/>
    <x v="0"/>
    <s v="Non Metropolitan Fire Authorities"/>
    <s v="E31000001"/>
    <x v="1"/>
    <x v="0"/>
    <x v="5"/>
    <n v="2"/>
  </r>
  <r>
    <x v="6"/>
    <x v="0"/>
    <s v="Non Metropolitan Fire Authorities"/>
    <s v="E31000001"/>
    <x v="1"/>
    <x v="0"/>
    <x v="6"/>
    <n v="23"/>
  </r>
  <r>
    <x v="6"/>
    <x v="0"/>
    <s v="Non Metropolitan Fire Authorities"/>
    <s v="E31000001"/>
    <x v="1"/>
    <x v="0"/>
    <x v="7"/>
    <n v="28"/>
  </r>
  <r>
    <x v="6"/>
    <x v="0"/>
    <s v="Non Metropolitan Fire Authorities"/>
    <s v="E31000001"/>
    <x v="0"/>
    <x v="1"/>
    <x v="2"/>
    <n v="0"/>
  </r>
  <r>
    <x v="6"/>
    <x v="0"/>
    <s v="Non Metropolitan Fire Authorities"/>
    <s v="E31000001"/>
    <x v="0"/>
    <x v="1"/>
    <x v="3"/>
    <n v="0"/>
  </r>
  <r>
    <x v="6"/>
    <x v="0"/>
    <s v="Non Metropolitan Fire Authorities"/>
    <s v="E31000001"/>
    <x v="0"/>
    <x v="1"/>
    <x v="4"/>
    <n v="16"/>
  </r>
  <r>
    <x v="6"/>
    <x v="0"/>
    <s v="Non Metropolitan Fire Authorities"/>
    <s v="E31000001"/>
    <x v="0"/>
    <x v="1"/>
    <x v="5"/>
    <n v="48"/>
  </r>
  <r>
    <x v="6"/>
    <x v="0"/>
    <s v="Non Metropolitan Fire Authorities"/>
    <s v="E31000001"/>
    <x v="0"/>
    <x v="1"/>
    <x v="6"/>
    <n v="184"/>
  </r>
  <r>
    <x v="6"/>
    <x v="0"/>
    <s v="Non Metropolitan Fire Authorities"/>
    <s v="E31000001"/>
    <x v="0"/>
    <x v="1"/>
    <x v="7"/>
    <n v="248"/>
  </r>
  <r>
    <x v="6"/>
    <x v="0"/>
    <s v="Non Metropolitan Fire Authorities"/>
    <s v="E31000001"/>
    <x v="1"/>
    <x v="1"/>
    <x v="2"/>
    <n v="0"/>
  </r>
  <r>
    <x v="6"/>
    <x v="0"/>
    <s v="Non Metropolitan Fire Authorities"/>
    <s v="E31000001"/>
    <x v="1"/>
    <x v="1"/>
    <x v="3"/>
    <n v="0"/>
  </r>
  <r>
    <x v="6"/>
    <x v="0"/>
    <s v="Non Metropolitan Fire Authorities"/>
    <s v="E31000001"/>
    <x v="1"/>
    <x v="1"/>
    <x v="4"/>
    <n v="0"/>
  </r>
  <r>
    <x v="6"/>
    <x v="0"/>
    <s v="Non Metropolitan Fire Authorities"/>
    <s v="E31000001"/>
    <x v="1"/>
    <x v="1"/>
    <x v="5"/>
    <n v="1"/>
  </r>
  <r>
    <x v="6"/>
    <x v="0"/>
    <s v="Non Metropolitan Fire Authorities"/>
    <s v="E31000001"/>
    <x v="1"/>
    <x v="1"/>
    <x v="6"/>
    <n v="5"/>
  </r>
  <r>
    <x v="6"/>
    <x v="0"/>
    <s v="Non Metropolitan Fire Authorities"/>
    <s v="E31000001"/>
    <x v="1"/>
    <x v="1"/>
    <x v="7"/>
    <n v="6"/>
  </r>
  <r>
    <x v="6"/>
    <x v="1"/>
    <s v="Non Metropolitan Fire Authorities"/>
    <s v="E31000002"/>
    <x v="0"/>
    <x v="0"/>
    <x v="0"/>
    <n v="3"/>
  </r>
  <r>
    <x v="6"/>
    <x v="1"/>
    <s v="Non Metropolitan Fire Authorities"/>
    <s v="E31000002"/>
    <x v="0"/>
    <x v="0"/>
    <x v="1"/>
    <n v="5"/>
  </r>
  <r>
    <x v="6"/>
    <x v="1"/>
    <s v="Non Metropolitan Fire Authorities"/>
    <s v="E31000002"/>
    <x v="0"/>
    <x v="0"/>
    <x v="2"/>
    <n v="10"/>
  </r>
  <r>
    <x v="6"/>
    <x v="1"/>
    <s v="Non Metropolitan Fire Authorities"/>
    <s v="E31000002"/>
    <x v="0"/>
    <x v="0"/>
    <x v="3"/>
    <n v="17"/>
  </r>
  <r>
    <x v="6"/>
    <x v="1"/>
    <s v="Non Metropolitan Fire Authorities"/>
    <s v="E31000002"/>
    <x v="0"/>
    <x v="0"/>
    <x v="4"/>
    <n v="34"/>
  </r>
  <r>
    <x v="6"/>
    <x v="1"/>
    <s v="Non Metropolitan Fire Authorities"/>
    <s v="E31000002"/>
    <x v="0"/>
    <x v="0"/>
    <x v="5"/>
    <n v="47"/>
  </r>
  <r>
    <x v="6"/>
    <x v="1"/>
    <s v="Non Metropolitan Fire Authorities"/>
    <s v="E31000002"/>
    <x v="0"/>
    <x v="0"/>
    <x v="6"/>
    <n v="171"/>
  </r>
  <r>
    <x v="6"/>
    <x v="1"/>
    <s v="Non Metropolitan Fire Authorities"/>
    <s v="E31000002"/>
    <x v="0"/>
    <x v="0"/>
    <x v="7"/>
    <n v="287"/>
  </r>
  <r>
    <x v="6"/>
    <x v="1"/>
    <s v="Non Metropolitan Fire Authorities"/>
    <s v="E31000002"/>
    <x v="1"/>
    <x v="0"/>
    <x v="0"/>
    <n v="0"/>
  </r>
  <r>
    <x v="6"/>
    <x v="1"/>
    <s v="Non Metropolitan Fire Authorities"/>
    <s v="E31000002"/>
    <x v="1"/>
    <x v="0"/>
    <x v="1"/>
    <n v="0"/>
  </r>
  <r>
    <x v="6"/>
    <x v="1"/>
    <s v="Non Metropolitan Fire Authorities"/>
    <s v="E31000002"/>
    <x v="1"/>
    <x v="0"/>
    <x v="2"/>
    <n v="0"/>
  </r>
  <r>
    <x v="6"/>
    <x v="1"/>
    <s v="Non Metropolitan Fire Authorities"/>
    <s v="E31000002"/>
    <x v="1"/>
    <x v="0"/>
    <x v="3"/>
    <n v="1"/>
  </r>
  <r>
    <x v="6"/>
    <x v="1"/>
    <s v="Non Metropolitan Fire Authorities"/>
    <s v="E31000002"/>
    <x v="1"/>
    <x v="0"/>
    <x v="4"/>
    <n v="1"/>
  </r>
  <r>
    <x v="6"/>
    <x v="1"/>
    <s v="Non Metropolitan Fire Authorities"/>
    <s v="E31000002"/>
    <x v="1"/>
    <x v="0"/>
    <x v="5"/>
    <n v="2"/>
  </r>
  <r>
    <x v="6"/>
    <x v="1"/>
    <s v="Non Metropolitan Fire Authorities"/>
    <s v="E31000002"/>
    <x v="1"/>
    <x v="0"/>
    <x v="6"/>
    <n v="7"/>
  </r>
  <r>
    <x v="6"/>
    <x v="1"/>
    <s v="Non Metropolitan Fire Authorities"/>
    <s v="E31000002"/>
    <x v="1"/>
    <x v="0"/>
    <x v="7"/>
    <n v="11"/>
  </r>
  <r>
    <x v="6"/>
    <x v="1"/>
    <s v="Non Metropolitan Fire Authorities"/>
    <s v="E31000002"/>
    <x v="0"/>
    <x v="1"/>
    <x v="2"/>
    <n v="0"/>
  </r>
  <r>
    <x v="6"/>
    <x v="1"/>
    <s v="Non Metropolitan Fire Authorities"/>
    <s v="E31000002"/>
    <x v="0"/>
    <x v="1"/>
    <x v="3"/>
    <n v="0"/>
  </r>
  <r>
    <x v="6"/>
    <x v="1"/>
    <s v="Non Metropolitan Fire Authorities"/>
    <s v="E31000002"/>
    <x v="0"/>
    <x v="1"/>
    <x v="4"/>
    <n v="11"/>
  </r>
  <r>
    <x v="6"/>
    <x v="1"/>
    <s v="Non Metropolitan Fire Authorities"/>
    <s v="E31000002"/>
    <x v="0"/>
    <x v="1"/>
    <x v="5"/>
    <n v="19"/>
  </r>
  <r>
    <x v="6"/>
    <x v="1"/>
    <s v="Non Metropolitan Fire Authorities"/>
    <s v="E31000002"/>
    <x v="0"/>
    <x v="1"/>
    <x v="6"/>
    <n v="113"/>
  </r>
  <r>
    <x v="6"/>
    <x v="1"/>
    <s v="Non Metropolitan Fire Authorities"/>
    <s v="E31000002"/>
    <x v="0"/>
    <x v="1"/>
    <x v="7"/>
    <n v="143"/>
  </r>
  <r>
    <x v="6"/>
    <x v="1"/>
    <s v="Non Metropolitan Fire Authorities"/>
    <s v="E31000002"/>
    <x v="1"/>
    <x v="1"/>
    <x v="2"/>
    <n v="0"/>
  </r>
  <r>
    <x v="6"/>
    <x v="1"/>
    <s v="Non Metropolitan Fire Authorities"/>
    <s v="E31000002"/>
    <x v="1"/>
    <x v="1"/>
    <x v="3"/>
    <n v="0"/>
  </r>
  <r>
    <x v="6"/>
    <x v="1"/>
    <s v="Non Metropolitan Fire Authorities"/>
    <s v="E31000002"/>
    <x v="1"/>
    <x v="1"/>
    <x v="4"/>
    <n v="0"/>
  </r>
  <r>
    <x v="6"/>
    <x v="1"/>
    <s v="Non Metropolitan Fire Authorities"/>
    <s v="E31000002"/>
    <x v="1"/>
    <x v="1"/>
    <x v="5"/>
    <n v="0"/>
  </r>
  <r>
    <x v="6"/>
    <x v="1"/>
    <s v="Non Metropolitan Fire Authorities"/>
    <s v="E31000002"/>
    <x v="1"/>
    <x v="1"/>
    <x v="6"/>
    <n v="7"/>
  </r>
  <r>
    <x v="6"/>
    <x v="1"/>
    <s v="Non Metropolitan Fire Authorities"/>
    <s v="E31000002"/>
    <x v="1"/>
    <x v="1"/>
    <x v="7"/>
    <n v="7"/>
  </r>
  <r>
    <x v="6"/>
    <x v="2"/>
    <s v="Non Metropolitan Fire Authorities"/>
    <s v="E31000003"/>
    <x v="0"/>
    <x v="0"/>
    <x v="0"/>
    <n v="4"/>
  </r>
  <r>
    <x v="6"/>
    <x v="2"/>
    <s v="Non Metropolitan Fire Authorities"/>
    <s v="E31000003"/>
    <x v="0"/>
    <x v="0"/>
    <x v="1"/>
    <n v="2"/>
  </r>
  <r>
    <x v="6"/>
    <x v="2"/>
    <s v="Non Metropolitan Fire Authorities"/>
    <s v="E31000003"/>
    <x v="0"/>
    <x v="0"/>
    <x v="2"/>
    <n v="12"/>
  </r>
  <r>
    <x v="6"/>
    <x v="2"/>
    <s v="Non Metropolitan Fire Authorities"/>
    <s v="E31000003"/>
    <x v="0"/>
    <x v="0"/>
    <x v="3"/>
    <n v="23"/>
  </r>
  <r>
    <x v="6"/>
    <x v="2"/>
    <s v="Non Metropolitan Fire Authorities"/>
    <s v="E31000003"/>
    <x v="0"/>
    <x v="0"/>
    <x v="4"/>
    <n v="57"/>
  </r>
  <r>
    <x v="6"/>
    <x v="2"/>
    <s v="Non Metropolitan Fire Authorities"/>
    <s v="E31000003"/>
    <x v="0"/>
    <x v="0"/>
    <x v="5"/>
    <n v="70"/>
  </r>
  <r>
    <x v="6"/>
    <x v="2"/>
    <s v="Non Metropolitan Fire Authorities"/>
    <s v="E31000003"/>
    <x v="0"/>
    <x v="0"/>
    <x v="6"/>
    <n v="220"/>
  </r>
  <r>
    <x v="6"/>
    <x v="2"/>
    <s v="Non Metropolitan Fire Authorities"/>
    <s v="E31000003"/>
    <x v="0"/>
    <x v="0"/>
    <x v="7"/>
    <n v="388"/>
  </r>
  <r>
    <x v="6"/>
    <x v="2"/>
    <s v="Non Metropolitan Fire Authorities"/>
    <s v="E31000003"/>
    <x v="1"/>
    <x v="0"/>
    <x v="0"/>
    <n v="0"/>
  </r>
  <r>
    <x v="6"/>
    <x v="2"/>
    <s v="Non Metropolitan Fire Authorities"/>
    <s v="E31000003"/>
    <x v="1"/>
    <x v="0"/>
    <x v="1"/>
    <n v="0"/>
  </r>
  <r>
    <x v="6"/>
    <x v="2"/>
    <s v="Non Metropolitan Fire Authorities"/>
    <s v="E31000003"/>
    <x v="1"/>
    <x v="0"/>
    <x v="2"/>
    <n v="0"/>
  </r>
  <r>
    <x v="6"/>
    <x v="2"/>
    <s v="Non Metropolitan Fire Authorities"/>
    <s v="E31000003"/>
    <x v="1"/>
    <x v="0"/>
    <x v="3"/>
    <n v="0"/>
  </r>
  <r>
    <x v="6"/>
    <x v="2"/>
    <s v="Non Metropolitan Fire Authorities"/>
    <s v="E31000003"/>
    <x v="1"/>
    <x v="0"/>
    <x v="4"/>
    <n v="1"/>
  </r>
  <r>
    <x v="6"/>
    <x v="2"/>
    <s v="Non Metropolitan Fire Authorities"/>
    <s v="E31000003"/>
    <x v="1"/>
    <x v="0"/>
    <x v="5"/>
    <n v="0"/>
  </r>
  <r>
    <x v="6"/>
    <x v="2"/>
    <s v="Non Metropolitan Fire Authorities"/>
    <s v="E31000003"/>
    <x v="1"/>
    <x v="0"/>
    <x v="6"/>
    <n v="13"/>
  </r>
  <r>
    <x v="6"/>
    <x v="2"/>
    <s v="Non Metropolitan Fire Authorities"/>
    <s v="E31000003"/>
    <x v="1"/>
    <x v="0"/>
    <x v="7"/>
    <n v="14"/>
  </r>
  <r>
    <x v="6"/>
    <x v="2"/>
    <s v="Non Metropolitan Fire Authorities"/>
    <s v="E31000003"/>
    <x v="0"/>
    <x v="1"/>
    <x v="2"/>
    <n v="0"/>
  </r>
  <r>
    <x v="6"/>
    <x v="2"/>
    <s v="Non Metropolitan Fire Authorities"/>
    <s v="E31000003"/>
    <x v="0"/>
    <x v="1"/>
    <x v="3"/>
    <n v="0"/>
  </r>
  <r>
    <x v="6"/>
    <x v="2"/>
    <s v="Non Metropolitan Fire Authorities"/>
    <s v="E31000003"/>
    <x v="0"/>
    <x v="1"/>
    <x v="4"/>
    <n v="9"/>
  </r>
  <r>
    <x v="6"/>
    <x v="2"/>
    <s v="Non Metropolitan Fire Authorities"/>
    <s v="E31000003"/>
    <x v="0"/>
    <x v="1"/>
    <x v="5"/>
    <n v="22"/>
  </r>
  <r>
    <x v="6"/>
    <x v="2"/>
    <s v="Non Metropolitan Fire Authorities"/>
    <s v="E31000003"/>
    <x v="0"/>
    <x v="1"/>
    <x v="6"/>
    <n v="53"/>
  </r>
  <r>
    <x v="6"/>
    <x v="2"/>
    <s v="Non Metropolitan Fire Authorities"/>
    <s v="E31000003"/>
    <x v="0"/>
    <x v="1"/>
    <x v="7"/>
    <n v="84"/>
  </r>
  <r>
    <x v="6"/>
    <x v="2"/>
    <s v="Non Metropolitan Fire Authorities"/>
    <s v="E31000003"/>
    <x v="1"/>
    <x v="1"/>
    <x v="2"/>
    <n v="0"/>
  </r>
  <r>
    <x v="6"/>
    <x v="2"/>
    <s v="Non Metropolitan Fire Authorities"/>
    <s v="E31000003"/>
    <x v="1"/>
    <x v="1"/>
    <x v="3"/>
    <n v="0"/>
  </r>
  <r>
    <x v="6"/>
    <x v="2"/>
    <s v="Non Metropolitan Fire Authorities"/>
    <s v="E31000003"/>
    <x v="1"/>
    <x v="1"/>
    <x v="4"/>
    <n v="0"/>
  </r>
  <r>
    <x v="6"/>
    <x v="2"/>
    <s v="Non Metropolitan Fire Authorities"/>
    <s v="E31000003"/>
    <x v="1"/>
    <x v="1"/>
    <x v="5"/>
    <n v="0"/>
  </r>
  <r>
    <x v="6"/>
    <x v="2"/>
    <s v="Non Metropolitan Fire Authorities"/>
    <s v="E31000003"/>
    <x v="1"/>
    <x v="1"/>
    <x v="6"/>
    <n v="2"/>
  </r>
  <r>
    <x v="6"/>
    <x v="2"/>
    <s v="Non Metropolitan Fire Authorities"/>
    <s v="E31000003"/>
    <x v="1"/>
    <x v="1"/>
    <x v="7"/>
    <n v="2"/>
  </r>
  <r>
    <x v="6"/>
    <x v="3"/>
    <s v="Non Metropolitan Fire Authorities"/>
    <s v="E31000004"/>
    <x v="0"/>
    <x v="0"/>
    <x v="0"/>
    <n v="3"/>
  </r>
  <r>
    <x v="6"/>
    <x v="3"/>
    <s v="Non Metropolitan Fire Authorities"/>
    <s v="E31000004"/>
    <x v="0"/>
    <x v="0"/>
    <x v="1"/>
    <n v="2"/>
  </r>
  <r>
    <x v="6"/>
    <x v="3"/>
    <s v="Non Metropolitan Fire Authorities"/>
    <s v="E31000004"/>
    <x v="0"/>
    <x v="0"/>
    <x v="2"/>
    <n v="10"/>
  </r>
  <r>
    <x v="6"/>
    <x v="3"/>
    <s v="Non Metropolitan Fire Authorities"/>
    <s v="E31000004"/>
    <x v="0"/>
    <x v="0"/>
    <x v="3"/>
    <n v="24"/>
  </r>
  <r>
    <x v="6"/>
    <x v="3"/>
    <s v="Non Metropolitan Fire Authorities"/>
    <s v="E31000004"/>
    <x v="0"/>
    <x v="0"/>
    <x v="4"/>
    <n v="50"/>
  </r>
  <r>
    <x v="6"/>
    <x v="3"/>
    <s v="Non Metropolitan Fire Authorities"/>
    <s v="E31000004"/>
    <x v="0"/>
    <x v="0"/>
    <x v="5"/>
    <n v="53"/>
  </r>
  <r>
    <x v="6"/>
    <x v="3"/>
    <s v="Non Metropolitan Fire Authorities"/>
    <s v="E31000004"/>
    <x v="0"/>
    <x v="0"/>
    <x v="6"/>
    <n v="182"/>
  </r>
  <r>
    <x v="6"/>
    <x v="3"/>
    <s v="Non Metropolitan Fire Authorities"/>
    <s v="E31000004"/>
    <x v="0"/>
    <x v="0"/>
    <x v="7"/>
    <n v="324"/>
  </r>
  <r>
    <x v="6"/>
    <x v="3"/>
    <s v="Non Metropolitan Fire Authorities"/>
    <s v="E31000004"/>
    <x v="1"/>
    <x v="0"/>
    <x v="0"/>
    <n v="0"/>
  </r>
  <r>
    <x v="6"/>
    <x v="3"/>
    <s v="Non Metropolitan Fire Authorities"/>
    <s v="E31000004"/>
    <x v="1"/>
    <x v="0"/>
    <x v="1"/>
    <n v="0"/>
  </r>
  <r>
    <x v="6"/>
    <x v="3"/>
    <s v="Non Metropolitan Fire Authorities"/>
    <s v="E31000004"/>
    <x v="1"/>
    <x v="0"/>
    <x v="2"/>
    <n v="0"/>
  </r>
  <r>
    <x v="6"/>
    <x v="3"/>
    <s v="Non Metropolitan Fire Authorities"/>
    <s v="E31000004"/>
    <x v="1"/>
    <x v="0"/>
    <x v="3"/>
    <n v="0"/>
  </r>
  <r>
    <x v="6"/>
    <x v="3"/>
    <s v="Non Metropolitan Fire Authorities"/>
    <s v="E31000004"/>
    <x v="1"/>
    <x v="0"/>
    <x v="4"/>
    <n v="1"/>
  </r>
  <r>
    <x v="6"/>
    <x v="3"/>
    <s v="Non Metropolitan Fire Authorities"/>
    <s v="E31000004"/>
    <x v="1"/>
    <x v="0"/>
    <x v="5"/>
    <n v="0"/>
  </r>
  <r>
    <x v="6"/>
    <x v="3"/>
    <s v="Non Metropolitan Fire Authorities"/>
    <s v="E31000004"/>
    <x v="1"/>
    <x v="0"/>
    <x v="6"/>
    <n v="8"/>
  </r>
  <r>
    <x v="6"/>
    <x v="3"/>
    <s v="Non Metropolitan Fire Authorities"/>
    <s v="E31000004"/>
    <x v="1"/>
    <x v="0"/>
    <x v="7"/>
    <n v="9"/>
  </r>
  <r>
    <x v="6"/>
    <x v="3"/>
    <s v="Non Metropolitan Fire Authorities"/>
    <s v="E31000004"/>
    <x v="0"/>
    <x v="1"/>
    <x v="2"/>
    <n v="0"/>
  </r>
  <r>
    <x v="6"/>
    <x v="3"/>
    <s v="Non Metropolitan Fire Authorities"/>
    <s v="E31000004"/>
    <x v="0"/>
    <x v="1"/>
    <x v="3"/>
    <n v="0"/>
  </r>
  <r>
    <x v="6"/>
    <x v="3"/>
    <s v="Non Metropolitan Fire Authorities"/>
    <s v="E31000004"/>
    <x v="0"/>
    <x v="1"/>
    <x v="4"/>
    <n v="20"/>
  </r>
  <r>
    <x v="6"/>
    <x v="3"/>
    <s v="Non Metropolitan Fire Authorities"/>
    <s v="E31000004"/>
    <x v="0"/>
    <x v="1"/>
    <x v="5"/>
    <n v="34"/>
  </r>
  <r>
    <x v="6"/>
    <x v="3"/>
    <s v="Non Metropolitan Fire Authorities"/>
    <s v="E31000004"/>
    <x v="0"/>
    <x v="1"/>
    <x v="6"/>
    <n v="208"/>
  </r>
  <r>
    <x v="6"/>
    <x v="3"/>
    <s v="Non Metropolitan Fire Authorities"/>
    <s v="E31000004"/>
    <x v="0"/>
    <x v="1"/>
    <x v="7"/>
    <n v="262"/>
  </r>
  <r>
    <x v="6"/>
    <x v="3"/>
    <s v="Non Metropolitan Fire Authorities"/>
    <s v="E31000004"/>
    <x v="1"/>
    <x v="1"/>
    <x v="2"/>
    <n v="0"/>
  </r>
  <r>
    <x v="6"/>
    <x v="3"/>
    <s v="Non Metropolitan Fire Authorities"/>
    <s v="E31000004"/>
    <x v="1"/>
    <x v="1"/>
    <x v="3"/>
    <n v="0"/>
  </r>
  <r>
    <x v="6"/>
    <x v="3"/>
    <s v="Non Metropolitan Fire Authorities"/>
    <s v="E31000004"/>
    <x v="1"/>
    <x v="1"/>
    <x v="4"/>
    <n v="0"/>
  </r>
  <r>
    <x v="6"/>
    <x v="3"/>
    <s v="Non Metropolitan Fire Authorities"/>
    <s v="E31000004"/>
    <x v="1"/>
    <x v="1"/>
    <x v="5"/>
    <n v="1"/>
  </r>
  <r>
    <x v="6"/>
    <x v="3"/>
    <s v="Non Metropolitan Fire Authorities"/>
    <s v="E31000004"/>
    <x v="1"/>
    <x v="1"/>
    <x v="6"/>
    <n v="6"/>
  </r>
  <r>
    <x v="6"/>
    <x v="3"/>
    <s v="Non Metropolitan Fire Authorities"/>
    <s v="E31000004"/>
    <x v="1"/>
    <x v="1"/>
    <x v="7"/>
    <n v="7"/>
  </r>
  <r>
    <x v="6"/>
    <x v="4"/>
    <s v="Non Metropolitan Fire Authorities"/>
    <s v="E31000005"/>
    <x v="0"/>
    <x v="0"/>
    <x v="0"/>
    <n v="3"/>
  </r>
  <r>
    <x v="6"/>
    <x v="4"/>
    <s v="Non Metropolitan Fire Authorities"/>
    <s v="E31000005"/>
    <x v="0"/>
    <x v="0"/>
    <x v="1"/>
    <n v="3"/>
  </r>
  <r>
    <x v="6"/>
    <x v="4"/>
    <s v="Non Metropolitan Fire Authorities"/>
    <s v="E31000005"/>
    <x v="0"/>
    <x v="0"/>
    <x v="2"/>
    <n v="9"/>
  </r>
  <r>
    <x v="6"/>
    <x v="4"/>
    <s v="Non Metropolitan Fire Authorities"/>
    <s v="E31000005"/>
    <x v="0"/>
    <x v="0"/>
    <x v="3"/>
    <n v="30"/>
  </r>
  <r>
    <x v="6"/>
    <x v="4"/>
    <s v="Non Metropolitan Fire Authorities"/>
    <s v="E31000005"/>
    <x v="0"/>
    <x v="0"/>
    <x v="4"/>
    <n v="27"/>
  </r>
  <r>
    <x v="6"/>
    <x v="4"/>
    <s v="Non Metropolitan Fire Authorities"/>
    <s v="E31000005"/>
    <x v="0"/>
    <x v="0"/>
    <x v="5"/>
    <n v="26"/>
  </r>
  <r>
    <x v="6"/>
    <x v="4"/>
    <s v="Non Metropolitan Fire Authorities"/>
    <s v="E31000005"/>
    <x v="0"/>
    <x v="0"/>
    <x v="6"/>
    <n v="118"/>
  </r>
  <r>
    <x v="6"/>
    <x v="4"/>
    <s v="Non Metropolitan Fire Authorities"/>
    <s v="E31000005"/>
    <x v="0"/>
    <x v="0"/>
    <x v="7"/>
    <n v="216"/>
  </r>
  <r>
    <x v="6"/>
    <x v="4"/>
    <s v="Non Metropolitan Fire Authorities"/>
    <s v="E31000005"/>
    <x v="1"/>
    <x v="0"/>
    <x v="0"/>
    <n v="0"/>
  </r>
  <r>
    <x v="6"/>
    <x v="4"/>
    <s v="Non Metropolitan Fire Authorities"/>
    <s v="E31000005"/>
    <x v="1"/>
    <x v="0"/>
    <x v="1"/>
    <n v="0"/>
  </r>
  <r>
    <x v="6"/>
    <x v="4"/>
    <s v="Non Metropolitan Fire Authorities"/>
    <s v="E31000005"/>
    <x v="1"/>
    <x v="0"/>
    <x v="2"/>
    <n v="0"/>
  </r>
  <r>
    <x v="6"/>
    <x v="4"/>
    <s v="Non Metropolitan Fire Authorities"/>
    <s v="E31000005"/>
    <x v="1"/>
    <x v="0"/>
    <x v="3"/>
    <n v="0"/>
  </r>
  <r>
    <x v="6"/>
    <x v="4"/>
    <s v="Non Metropolitan Fire Authorities"/>
    <s v="E31000005"/>
    <x v="1"/>
    <x v="0"/>
    <x v="4"/>
    <n v="0"/>
  </r>
  <r>
    <x v="6"/>
    <x v="4"/>
    <s v="Non Metropolitan Fire Authorities"/>
    <s v="E31000005"/>
    <x v="1"/>
    <x v="0"/>
    <x v="5"/>
    <n v="1"/>
  </r>
  <r>
    <x v="6"/>
    <x v="4"/>
    <s v="Non Metropolitan Fire Authorities"/>
    <s v="E31000005"/>
    <x v="1"/>
    <x v="0"/>
    <x v="6"/>
    <n v="11"/>
  </r>
  <r>
    <x v="6"/>
    <x v="4"/>
    <s v="Non Metropolitan Fire Authorities"/>
    <s v="E31000005"/>
    <x v="1"/>
    <x v="0"/>
    <x v="7"/>
    <n v="12"/>
  </r>
  <r>
    <x v="6"/>
    <x v="4"/>
    <s v="Non Metropolitan Fire Authorities"/>
    <s v="E31000005"/>
    <x v="0"/>
    <x v="1"/>
    <x v="2"/>
    <n v="0"/>
  </r>
  <r>
    <x v="6"/>
    <x v="4"/>
    <s v="Non Metropolitan Fire Authorities"/>
    <s v="E31000005"/>
    <x v="0"/>
    <x v="1"/>
    <x v="3"/>
    <n v="0"/>
  </r>
  <r>
    <x v="6"/>
    <x v="4"/>
    <s v="Non Metropolitan Fire Authorities"/>
    <s v="E31000005"/>
    <x v="0"/>
    <x v="1"/>
    <x v="4"/>
    <n v="25"/>
  </r>
  <r>
    <x v="6"/>
    <x v="4"/>
    <s v="Non Metropolitan Fire Authorities"/>
    <s v="E31000005"/>
    <x v="0"/>
    <x v="1"/>
    <x v="5"/>
    <n v="68"/>
  </r>
  <r>
    <x v="6"/>
    <x v="4"/>
    <s v="Non Metropolitan Fire Authorities"/>
    <s v="E31000005"/>
    <x v="0"/>
    <x v="1"/>
    <x v="6"/>
    <n v="219"/>
  </r>
  <r>
    <x v="6"/>
    <x v="4"/>
    <s v="Non Metropolitan Fire Authorities"/>
    <s v="E31000005"/>
    <x v="0"/>
    <x v="1"/>
    <x v="7"/>
    <n v="312"/>
  </r>
  <r>
    <x v="6"/>
    <x v="4"/>
    <s v="Non Metropolitan Fire Authorities"/>
    <s v="E31000005"/>
    <x v="1"/>
    <x v="1"/>
    <x v="2"/>
    <n v="0"/>
  </r>
  <r>
    <x v="6"/>
    <x v="4"/>
    <s v="Non Metropolitan Fire Authorities"/>
    <s v="E31000005"/>
    <x v="1"/>
    <x v="1"/>
    <x v="3"/>
    <n v="0"/>
  </r>
  <r>
    <x v="6"/>
    <x v="4"/>
    <s v="Non Metropolitan Fire Authorities"/>
    <s v="E31000005"/>
    <x v="1"/>
    <x v="1"/>
    <x v="4"/>
    <n v="0"/>
  </r>
  <r>
    <x v="6"/>
    <x v="4"/>
    <s v="Non Metropolitan Fire Authorities"/>
    <s v="E31000005"/>
    <x v="1"/>
    <x v="1"/>
    <x v="5"/>
    <n v="2"/>
  </r>
  <r>
    <x v="6"/>
    <x v="4"/>
    <s v="Non Metropolitan Fire Authorities"/>
    <s v="E31000005"/>
    <x v="1"/>
    <x v="1"/>
    <x v="6"/>
    <n v="9"/>
  </r>
  <r>
    <x v="6"/>
    <x v="4"/>
    <s v="Non Metropolitan Fire Authorities"/>
    <s v="E31000005"/>
    <x v="1"/>
    <x v="1"/>
    <x v="7"/>
    <n v="11"/>
  </r>
  <r>
    <x v="6"/>
    <x v="5"/>
    <s v="Non Metropolitan Fire Authorities"/>
    <s v="E31000006"/>
    <x v="0"/>
    <x v="0"/>
    <x v="0"/>
    <n v="3"/>
  </r>
  <r>
    <x v="6"/>
    <x v="5"/>
    <s v="Non Metropolitan Fire Authorities"/>
    <s v="E31000006"/>
    <x v="0"/>
    <x v="0"/>
    <x v="1"/>
    <n v="3"/>
  </r>
  <r>
    <x v="6"/>
    <x v="5"/>
    <s v="Non Metropolitan Fire Authorities"/>
    <s v="E31000006"/>
    <x v="0"/>
    <x v="0"/>
    <x v="2"/>
    <n v="9"/>
  </r>
  <r>
    <x v="6"/>
    <x v="5"/>
    <s v="Non Metropolitan Fire Authorities"/>
    <s v="E31000006"/>
    <x v="0"/>
    <x v="0"/>
    <x v="3"/>
    <n v="32"/>
  </r>
  <r>
    <x v="6"/>
    <x v="5"/>
    <s v="Non Metropolitan Fire Authorities"/>
    <s v="E31000006"/>
    <x v="0"/>
    <x v="0"/>
    <x v="4"/>
    <n v="62"/>
  </r>
  <r>
    <x v="6"/>
    <x v="5"/>
    <s v="Non Metropolitan Fire Authorities"/>
    <s v="E31000006"/>
    <x v="0"/>
    <x v="0"/>
    <x v="5"/>
    <n v="68"/>
  </r>
  <r>
    <x v="6"/>
    <x v="5"/>
    <s v="Non Metropolitan Fire Authorities"/>
    <s v="E31000006"/>
    <x v="0"/>
    <x v="0"/>
    <x v="6"/>
    <n v="289"/>
  </r>
  <r>
    <x v="6"/>
    <x v="5"/>
    <s v="Non Metropolitan Fire Authorities"/>
    <s v="E31000006"/>
    <x v="0"/>
    <x v="0"/>
    <x v="7"/>
    <n v="466"/>
  </r>
  <r>
    <x v="6"/>
    <x v="5"/>
    <s v="Non Metropolitan Fire Authorities"/>
    <s v="E31000006"/>
    <x v="1"/>
    <x v="0"/>
    <x v="0"/>
    <n v="0"/>
  </r>
  <r>
    <x v="6"/>
    <x v="5"/>
    <s v="Non Metropolitan Fire Authorities"/>
    <s v="E31000006"/>
    <x v="1"/>
    <x v="0"/>
    <x v="1"/>
    <n v="0"/>
  </r>
  <r>
    <x v="6"/>
    <x v="5"/>
    <s v="Non Metropolitan Fire Authorities"/>
    <s v="E31000006"/>
    <x v="1"/>
    <x v="0"/>
    <x v="2"/>
    <n v="0"/>
  </r>
  <r>
    <x v="6"/>
    <x v="5"/>
    <s v="Non Metropolitan Fire Authorities"/>
    <s v="E31000006"/>
    <x v="1"/>
    <x v="0"/>
    <x v="3"/>
    <n v="2"/>
  </r>
  <r>
    <x v="6"/>
    <x v="5"/>
    <s v="Non Metropolitan Fire Authorities"/>
    <s v="E31000006"/>
    <x v="1"/>
    <x v="0"/>
    <x v="4"/>
    <n v="0"/>
  </r>
  <r>
    <x v="6"/>
    <x v="5"/>
    <s v="Non Metropolitan Fire Authorities"/>
    <s v="E31000006"/>
    <x v="1"/>
    <x v="0"/>
    <x v="5"/>
    <n v="2"/>
  </r>
  <r>
    <x v="6"/>
    <x v="5"/>
    <s v="Non Metropolitan Fire Authorities"/>
    <s v="E31000006"/>
    <x v="1"/>
    <x v="0"/>
    <x v="6"/>
    <n v="11"/>
  </r>
  <r>
    <x v="6"/>
    <x v="5"/>
    <s v="Non Metropolitan Fire Authorities"/>
    <s v="E31000006"/>
    <x v="1"/>
    <x v="0"/>
    <x v="7"/>
    <n v="15"/>
  </r>
  <r>
    <x v="6"/>
    <x v="5"/>
    <s v="Non Metropolitan Fire Authorities"/>
    <s v="E31000006"/>
    <x v="0"/>
    <x v="1"/>
    <x v="2"/>
    <n v="0"/>
  </r>
  <r>
    <x v="6"/>
    <x v="5"/>
    <s v="Non Metropolitan Fire Authorities"/>
    <s v="E31000006"/>
    <x v="0"/>
    <x v="1"/>
    <x v="3"/>
    <n v="0"/>
  </r>
  <r>
    <x v="6"/>
    <x v="5"/>
    <s v="Non Metropolitan Fire Authorities"/>
    <s v="E31000006"/>
    <x v="0"/>
    <x v="1"/>
    <x v="4"/>
    <n v="12"/>
  </r>
  <r>
    <x v="6"/>
    <x v="5"/>
    <s v="Non Metropolitan Fire Authorities"/>
    <s v="E31000006"/>
    <x v="0"/>
    <x v="1"/>
    <x v="5"/>
    <n v="31"/>
  </r>
  <r>
    <x v="6"/>
    <x v="5"/>
    <s v="Non Metropolitan Fire Authorities"/>
    <s v="E31000006"/>
    <x v="0"/>
    <x v="1"/>
    <x v="6"/>
    <n v="170"/>
  </r>
  <r>
    <x v="6"/>
    <x v="5"/>
    <s v="Non Metropolitan Fire Authorities"/>
    <s v="E31000006"/>
    <x v="0"/>
    <x v="1"/>
    <x v="7"/>
    <n v="213"/>
  </r>
  <r>
    <x v="6"/>
    <x v="5"/>
    <s v="Non Metropolitan Fire Authorities"/>
    <s v="E31000006"/>
    <x v="1"/>
    <x v="1"/>
    <x v="2"/>
    <n v="0"/>
  </r>
  <r>
    <x v="6"/>
    <x v="5"/>
    <s v="Non Metropolitan Fire Authorities"/>
    <s v="E31000006"/>
    <x v="1"/>
    <x v="1"/>
    <x v="3"/>
    <n v="0"/>
  </r>
  <r>
    <x v="6"/>
    <x v="5"/>
    <s v="Non Metropolitan Fire Authorities"/>
    <s v="E31000006"/>
    <x v="1"/>
    <x v="1"/>
    <x v="4"/>
    <n v="0"/>
  </r>
  <r>
    <x v="6"/>
    <x v="5"/>
    <s v="Non Metropolitan Fire Authorities"/>
    <s v="E31000006"/>
    <x v="1"/>
    <x v="1"/>
    <x v="5"/>
    <n v="0"/>
  </r>
  <r>
    <x v="6"/>
    <x v="5"/>
    <s v="Non Metropolitan Fire Authorities"/>
    <s v="E31000006"/>
    <x v="1"/>
    <x v="1"/>
    <x v="6"/>
    <n v="9"/>
  </r>
  <r>
    <x v="6"/>
    <x v="5"/>
    <s v="Non Metropolitan Fire Authorities"/>
    <s v="E31000006"/>
    <x v="1"/>
    <x v="1"/>
    <x v="7"/>
    <n v="9"/>
  </r>
  <r>
    <x v="6"/>
    <x v="6"/>
    <s v="Non Metropolitan Fire Authorities"/>
    <s v="E31000007"/>
    <x v="0"/>
    <x v="0"/>
    <x v="0"/>
    <n v="1"/>
  </r>
  <r>
    <x v="6"/>
    <x v="6"/>
    <s v="Non Metropolitan Fire Authorities"/>
    <s v="E31000007"/>
    <x v="0"/>
    <x v="0"/>
    <x v="1"/>
    <n v="3"/>
  </r>
  <r>
    <x v="6"/>
    <x v="6"/>
    <s v="Non Metropolitan Fire Authorities"/>
    <s v="E31000007"/>
    <x v="0"/>
    <x v="0"/>
    <x v="2"/>
    <n v="5"/>
  </r>
  <r>
    <x v="6"/>
    <x v="6"/>
    <s v="Non Metropolitan Fire Authorities"/>
    <s v="E31000007"/>
    <x v="0"/>
    <x v="0"/>
    <x v="3"/>
    <n v="15"/>
  </r>
  <r>
    <x v="6"/>
    <x v="6"/>
    <s v="Non Metropolitan Fire Authorities"/>
    <s v="E31000007"/>
    <x v="0"/>
    <x v="0"/>
    <x v="4"/>
    <n v="52"/>
  </r>
  <r>
    <x v="6"/>
    <x v="6"/>
    <s v="Non Metropolitan Fire Authorities"/>
    <s v="E31000007"/>
    <x v="0"/>
    <x v="0"/>
    <x v="5"/>
    <n v="73"/>
  </r>
  <r>
    <x v="6"/>
    <x v="6"/>
    <s v="Non Metropolitan Fire Authorities"/>
    <s v="E31000007"/>
    <x v="0"/>
    <x v="0"/>
    <x v="6"/>
    <n v="273"/>
  </r>
  <r>
    <x v="6"/>
    <x v="6"/>
    <s v="Non Metropolitan Fire Authorities"/>
    <s v="E31000007"/>
    <x v="0"/>
    <x v="0"/>
    <x v="7"/>
    <n v="422"/>
  </r>
  <r>
    <x v="6"/>
    <x v="6"/>
    <s v="Non Metropolitan Fire Authorities"/>
    <s v="E31000007"/>
    <x v="1"/>
    <x v="0"/>
    <x v="0"/>
    <n v="0"/>
  </r>
  <r>
    <x v="6"/>
    <x v="6"/>
    <s v="Non Metropolitan Fire Authorities"/>
    <s v="E31000007"/>
    <x v="1"/>
    <x v="0"/>
    <x v="1"/>
    <n v="0"/>
  </r>
  <r>
    <x v="6"/>
    <x v="6"/>
    <s v="Non Metropolitan Fire Authorities"/>
    <s v="E31000007"/>
    <x v="1"/>
    <x v="0"/>
    <x v="2"/>
    <n v="0"/>
  </r>
  <r>
    <x v="6"/>
    <x v="6"/>
    <s v="Non Metropolitan Fire Authorities"/>
    <s v="E31000007"/>
    <x v="1"/>
    <x v="0"/>
    <x v="3"/>
    <n v="0"/>
  </r>
  <r>
    <x v="6"/>
    <x v="6"/>
    <s v="Non Metropolitan Fire Authorities"/>
    <s v="E31000007"/>
    <x v="1"/>
    <x v="0"/>
    <x v="4"/>
    <n v="0"/>
  </r>
  <r>
    <x v="6"/>
    <x v="6"/>
    <s v="Non Metropolitan Fire Authorities"/>
    <s v="E31000007"/>
    <x v="1"/>
    <x v="0"/>
    <x v="5"/>
    <n v="4"/>
  </r>
  <r>
    <x v="6"/>
    <x v="6"/>
    <s v="Non Metropolitan Fire Authorities"/>
    <s v="E31000007"/>
    <x v="1"/>
    <x v="0"/>
    <x v="6"/>
    <n v="14"/>
  </r>
  <r>
    <x v="6"/>
    <x v="6"/>
    <s v="Non Metropolitan Fire Authorities"/>
    <s v="E31000007"/>
    <x v="1"/>
    <x v="0"/>
    <x v="7"/>
    <n v="18"/>
  </r>
  <r>
    <x v="6"/>
    <x v="6"/>
    <s v="Non Metropolitan Fire Authorities"/>
    <s v="E31000007"/>
    <x v="0"/>
    <x v="1"/>
    <x v="2"/>
    <n v="0"/>
  </r>
  <r>
    <x v="6"/>
    <x v="6"/>
    <s v="Non Metropolitan Fire Authorities"/>
    <s v="E31000007"/>
    <x v="0"/>
    <x v="1"/>
    <x v="3"/>
    <n v="0"/>
  </r>
  <r>
    <x v="6"/>
    <x v="6"/>
    <s v="Non Metropolitan Fire Authorities"/>
    <s v="E31000007"/>
    <x v="0"/>
    <x v="1"/>
    <x v="4"/>
    <n v="4"/>
  </r>
  <r>
    <x v="6"/>
    <x v="6"/>
    <s v="Non Metropolitan Fire Authorities"/>
    <s v="E31000007"/>
    <x v="0"/>
    <x v="1"/>
    <x v="5"/>
    <n v="9"/>
  </r>
  <r>
    <x v="6"/>
    <x v="6"/>
    <s v="Non Metropolitan Fire Authorities"/>
    <s v="E31000007"/>
    <x v="0"/>
    <x v="1"/>
    <x v="6"/>
    <n v="69"/>
  </r>
  <r>
    <x v="6"/>
    <x v="6"/>
    <s v="Non Metropolitan Fire Authorities"/>
    <s v="E31000007"/>
    <x v="0"/>
    <x v="1"/>
    <x v="7"/>
    <n v="82"/>
  </r>
  <r>
    <x v="6"/>
    <x v="6"/>
    <s v="Non Metropolitan Fire Authorities"/>
    <s v="E31000007"/>
    <x v="1"/>
    <x v="1"/>
    <x v="2"/>
    <n v="0"/>
  </r>
  <r>
    <x v="6"/>
    <x v="6"/>
    <s v="Non Metropolitan Fire Authorities"/>
    <s v="E31000007"/>
    <x v="1"/>
    <x v="1"/>
    <x v="3"/>
    <n v="0"/>
  </r>
  <r>
    <x v="6"/>
    <x v="6"/>
    <s v="Non Metropolitan Fire Authorities"/>
    <s v="E31000007"/>
    <x v="1"/>
    <x v="1"/>
    <x v="4"/>
    <n v="0"/>
  </r>
  <r>
    <x v="6"/>
    <x v="6"/>
    <s v="Non Metropolitan Fire Authorities"/>
    <s v="E31000007"/>
    <x v="1"/>
    <x v="1"/>
    <x v="5"/>
    <n v="0"/>
  </r>
  <r>
    <x v="6"/>
    <x v="6"/>
    <s v="Non Metropolitan Fire Authorities"/>
    <s v="E31000007"/>
    <x v="1"/>
    <x v="1"/>
    <x v="6"/>
    <n v="2"/>
  </r>
  <r>
    <x v="6"/>
    <x v="6"/>
    <s v="Non Metropolitan Fire Authorities"/>
    <s v="E31000007"/>
    <x v="1"/>
    <x v="1"/>
    <x v="7"/>
    <n v="2"/>
  </r>
  <r>
    <x v="6"/>
    <x v="7"/>
    <s v="Non Metropolitan Fire Authorities"/>
    <s v="E31000008"/>
    <x v="0"/>
    <x v="0"/>
    <x v="0"/>
    <n v="3"/>
  </r>
  <r>
    <x v="6"/>
    <x v="7"/>
    <s v="Non Metropolitan Fire Authorities"/>
    <s v="E31000008"/>
    <x v="0"/>
    <x v="0"/>
    <x v="1"/>
    <n v="5"/>
  </r>
  <r>
    <x v="6"/>
    <x v="7"/>
    <s v="Non Metropolitan Fire Authorities"/>
    <s v="E31000008"/>
    <x v="0"/>
    <x v="0"/>
    <x v="2"/>
    <n v="10"/>
  </r>
  <r>
    <x v="6"/>
    <x v="7"/>
    <s v="Non Metropolitan Fire Authorities"/>
    <s v="E31000008"/>
    <x v="0"/>
    <x v="0"/>
    <x v="3"/>
    <n v="14"/>
  </r>
  <r>
    <x v="6"/>
    <x v="7"/>
    <s v="Non Metropolitan Fire Authorities"/>
    <s v="E31000008"/>
    <x v="0"/>
    <x v="0"/>
    <x v="4"/>
    <n v="37"/>
  </r>
  <r>
    <x v="6"/>
    <x v="7"/>
    <s v="Non Metropolitan Fire Authorities"/>
    <s v="E31000008"/>
    <x v="0"/>
    <x v="0"/>
    <x v="5"/>
    <n v="21"/>
  </r>
  <r>
    <x v="6"/>
    <x v="7"/>
    <s v="Non Metropolitan Fire Authorities"/>
    <s v="E31000008"/>
    <x v="0"/>
    <x v="0"/>
    <x v="6"/>
    <n v="109"/>
  </r>
  <r>
    <x v="6"/>
    <x v="7"/>
    <s v="Non Metropolitan Fire Authorities"/>
    <s v="E31000008"/>
    <x v="0"/>
    <x v="0"/>
    <x v="7"/>
    <n v="199"/>
  </r>
  <r>
    <x v="6"/>
    <x v="7"/>
    <s v="Non Metropolitan Fire Authorities"/>
    <s v="E31000008"/>
    <x v="1"/>
    <x v="0"/>
    <x v="0"/>
    <n v="0"/>
  </r>
  <r>
    <x v="6"/>
    <x v="7"/>
    <s v="Non Metropolitan Fire Authorities"/>
    <s v="E31000008"/>
    <x v="1"/>
    <x v="0"/>
    <x v="1"/>
    <n v="0"/>
  </r>
  <r>
    <x v="6"/>
    <x v="7"/>
    <s v="Non Metropolitan Fire Authorities"/>
    <s v="E31000008"/>
    <x v="1"/>
    <x v="0"/>
    <x v="2"/>
    <n v="1"/>
  </r>
  <r>
    <x v="6"/>
    <x v="7"/>
    <s v="Non Metropolitan Fire Authorities"/>
    <s v="E31000008"/>
    <x v="1"/>
    <x v="0"/>
    <x v="3"/>
    <n v="0"/>
  </r>
  <r>
    <x v="6"/>
    <x v="7"/>
    <s v="Non Metropolitan Fire Authorities"/>
    <s v="E31000008"/>
    <x v="1"/>
    <x v="0"/>
    <x v="4"/>
    <n v="0"/>
  </r>
  <r>
    <x v="6"/>
    <x v="7"/>
    <s v="Non Metropolitan Fire Authorities"/>
    <s v="E31000008"/>
    <x v="1"/>
    <x v="0"/>
    <x v="5"/>
    <n v="0"/>
  </r>
  <r>
    <x v="6"/>
    <x v="7"/>
    <s v="Non Metropolitan Fire Authorities"/>
    <s v="E31000008"/>
    <x v="1"/>
    <x v="0"/>
    <x v="6"/>
    <n v="4"/>
  </r>
  <r>
    <x v="6"/>
    <x v="7"/>
    <s v="Non Metropolitan Fire Authorities"/>
    <s v="E31000008"/>
    <x v="1"/>
    <x v="0"/>
    <x v="7"/>
    <n v="5"/>
  </r>
  <r>
    <x v="6"/>
    <x v="7"/>
    <s v="Non Metropolitan Fire Authorities"/>
    <s v="E31000008"/>
    <x v="0"/>
    <x v="1"/>
    <x v="2"/>
    <n v="0"/>
  </r>
  <r>
    <x v="6"/>
    <x v="7"/>
    <s v="Non Metropolitan Fire Authorities"/>
    <s v="E31000008"/>
    <x v="0"/>
    <x v="1"/>
    <x v="3"/>
    <n v="23"/>
  </r>
  <r>
    <x v="6"/>
    <x v="7"/>
    <s v="Non Metropolitan Fire Authorities"/>
    <s v="E31000008"/>
    <x v="0"/>
    <x v="1"/>
    <x v="4"/>
    <n v="33"/>
  </r>
  <r>
    <x v="6"/>
    <x v="7"/>
    <s v="Non Metropolitan Fire Authorities"/>
    <s v="E31000008"/>
    <x v="0"/>
    <x v="1"/>
    <x v="5"/>
    <n v="51"/>
  </r>
  <r>
    <x v="6"/>
    <x v="7"/>
    <s v="Non Metropolitan Fire Authorities"/>
    <s v="E31000008"/>
    <x v="0"/>
    <x v="1"/>
    <x v="6"/>
    <n v="320"/>
  </r>
  <r>
    <x v="6"/>
    <x v="7"/>
    <s v="Non Metropolitan Fire Authorities"/>
    <s v="E31000008"/>
    <x v="0"/>
    <x v="1"/>
    <x v="7"/>
    <n v="427"/>
  </r>
  <r>
    <x v="6"/>
    <x v="7"/>
    <s v="Non Metropolitan Fire Authorities"/>
    <s v="E31000008"/>
    <x v="1"/>
    <x v="1"/>
    <x v="2"/>
    <n v="0"/>
  </r>
  <r>
    <x v="6"/>
    <x v="7"/>
    <s v="Non Metropolitan Fire Authorities"/>
    <s v="E31000008"/>
    <x v="1"/>
    <x v="1"/>
    <x v="3"/>
    <n v="0"/>
  </r>
  <r>
    <x v="6"/>
    <x v="7"/>
    <s v="Non Metropolitan Fire Authorities"/>
    <s v="E31000008"/>
    <x v="1"/>
    <x v="1"/>
    <x v="4"/>
    <n v="0"/>
  </r>
  <r>
    <x v="6"/>
    <x v="7"/>
    <s v="Non Metropolitan Fire Authorities"/>
    <s v="E31000008"/>
    <x v="1"/>
    <x v="1"/>
    <x v="5"/>
    <n v="0"/>
  </r>
  <r>
    <x v="6"/>
    <x v="7"/>
    <s v="Non Metropolitan Fire Authorities"/>
    <s v="E31000008"/>
    <x v="1"/>
    <x v="1"/>
    <x v="6"/>
    <n v="3"/>
  </r>
  <r>
    <x v="6"/>
    <x v="7"/>
    <s v="Non Metropolitan Fire Authorities"/>
    <s v="E31000008"/>
    <x v="1"/>
    <x v="1"/>
    <x v="7"/>
    <n v="3"/>
  </r>
  <r>
    <x v="6"/>
    <x v="8"/>
    <s v="Non Metropolitan Fire Authorities"/>
    <s v="E31000009"/>
    <x v="0"/>
    <x v="0"/>
    <x v="0"/>
    <n v="3"/>
  </r>
  <r>
    <x v="6"/>
    <x v="8"/>
    <s v="Non Metropolitan Fire Authorities"/>
    <s v="E31000009"/>
    <x v="0"/>
    <x v="0"/>
    <x v="1"/>
    <n v="3"/>
  </r>
  <r>
    <x v="6"/>
    <x v="8"/>
    <s v="Non Metropolitan Fire Authorities"/>
    <s v="E31000009"/>
    <x v="0"/>
    <x v="0"/>
    <x v="2"/>
    <n v="11"/>
  </r>
  <r>
    <x v="6"/>
    <x v="8"/>
    <s v="Non Metropolitan Fire Authorities"/>
    <s v="E31000009"/>
    <x v="0"/>
    <x v="0"/>
    <x v="3"/>
    <n v="14"/>
  </r>
  <r>
    <x v="6"/>
    <x v="8"/>
    <s v="Non Metropolitan Fire Authorities"/>
    <s v="E31000009"/>
    <x v="0"/>
    <x v="0"/>
    <x v="4"/>
    <n v="22"/>
  </r>
  <r>
    <x v="6"/>
    <x v="8"/>
    <s v="Non Metropolitan Fire Authorities"/>
    <s v="E31000009"/>
    <x v="0"/>
    <x v="0"/>
    <x v="5"/>
    <n v="35"/>
  </r>
  <r>
    <x v="6"/>
    <x v="8"/>
    <s v="Non Metropolitan Fire Authorities"/>
    <s v="E31000009"/>
    <x v="0"/>
    <x v="0"/>
    <x v="6"/>
    <n v="123"/>
  </r>
  <r>
    <x v="6"/>
    <x v="8"/>
    <s v="Non Metropolitan Fire Authorities"/>
    <s v="E31000009"/>
    <x v="0"/>
    <x v="0"/>
    <x v="7"/>
    <n v="211"/>
  </r>
  <r>
    <x v="6"/>
    <x v="8"/>
    <s v="Non Metropolitan Fire Authorities"/>
    <s v="E31000009"/>
    <x v="1"/>
    <x v="0"/>
    <x v="0"/>
    <n v="0"/>
  </r>
  <r>
    <x v="6"/>
    <x v="8"/>
    <s v="Non Metropolitan Fire Authorities"/>
    <s v="E31000009"/>
    <x v="1"/>
    <x v="0"/>
    <x v="1"/>
    <n v="0"/>
  </r>
  <r>
    <x v="6"/>
    <x v="8"/>
    <s v="Non Metropolitan Fire Authorities"/>
    <s v="E31000009"/>
    <x v="1"/>
    <x v="0"/>
    <x v="2"/>
    <n v="0"/>
  </r>
  <r>
    <x v="6"/>
    <x v="8"/>
    <s v="Non Metropolitan Fire Authorities"/>
    <s v="E31000009"/>
    <x v="1"/>
    <x v="0"/>
    <x v="3"/>
    <n v="1"/>
  </r>
  <r>
    <x v="6"/>
    <x v="8"/>
    <s v="Non Metropolitan Fire Authorities"/>
    <s v="E31000009"/>
    <x v="1"/>
    <x v="0"/>
    <x v="4"/>
    <n v="1"/>
  </r>
  <r>
    <x v="6"/>
    <x v="8"/>
    <s v="Non Metropolitan Fire Authorities"/>
    <s v="E31000009"/>
    <x v="1"/>
    <x v="0"/>
    <x v="5"/>
    <n v="0"/>
  </r>
  <r>
    <x v="6"/>
    <x v="8"/>
    <s v="Non Metropolitan Fire Authorities"/>
    <s v="E31000009"/>
    <x v="1"/>
    <x v="0"/>
    <x v="6"/>
    <n v="12"/>
  </r>
  <r>
    <x v="6"/>
    <x v="8"/>
    <s v="Non Metropolitan Fire Authorities"/>
    <s v="E31000009"/>
    <x v="1"/>
    <x v="0"/>
    <x v="7"/>
    <n v="14"/>
  </r>
  <r>
    <x v="6"/>
    <x v="8"/>
    <s v="Non Metropolitan Fire Authorities"/>
    <s v="E31000009"/>
    <x v="0"/>
    <x v="1"/>
    <x v="2"/>
    <n v="0"/>
  </r>
  <r>
    <x v="6"/>
    <x v="8"/>
    <s v="Non Metropolitan Fire Authorities"/>
    <s v="E31000009"/>
    <x v="0"/>
    <x v="1"/>
    <x v="3"/>
    <n v="0"/>
  </r>
  <r>
    <x v="6"/>
    <x v="8"/>
    <s v="Non Metropolitan Fire Authorities"/>
    <s v="E31000009"/>
    <x v="0"/>
    <x v="1"/>
    <x v="4"/>
    <n v="26"/>
  </r>
  <r>
    <x v="6"/>
    <x v="8"/>
    <s v="Non Metropolitan Fire Authorities"/>
    <s v="E31000009"/>
    <x v="0"/>
    <x v="1"/>
    <x v="5"/>
    <n v="76"/>
  </r>
  <r>
    <x v="6"/>
    <x v="8"/>
    <s v="Non Metropolitan Fire Authorities"/>
    <s v="E31000009"/>
    <x v="0"/>
    <x v="1"/>
    <x v="6"/>
    <n v="307"/>
  </r>
  <r>
    <x v="6"/>
    <x v="8"/>
    <s v="Non Metropolitan Fire Authorities"/>
    <s v="E31000009"/>
    <x v="0"/>
    <x v="1"/>
    <x v="7"/>
    <n v="409"/>
  </r>
  <r>
    <x v="6"/>
    <x v="8"/>
    <s v="Non Metropolitan Fire Authorities"/>
    <s v="E31000009"/>
    <x v="1"/>
    <x v="1"/>
    <x v="2"/>
    <n v="0"/>
  </r>
  <r>
    <x v="6"/>
    <x v="8"/>
    <s v="Non Metropolitan Fire Authorities"/>
    <s v="E31000009"/>
    <x v="1"/>
    <x v="1"/>
    <x v="3"/>
    <n v="0"/>
  </r>
  <r>
    <x v="6"/>
    <x v="8"/>
    <s v="Non Metropolitan Fire Authorities"/>
    <s v="E31000009"/>
    <x v="1"/>
    <x v="1"/>
    <x v="4"/>
    <n v="0"/>
  </r>
  <r>
    <x v="6"/>
    <x v="8"/>
    <s v="Non Metropolitan Fire Authorities"/>
    <s v="E31000009"/>
    <x v="1"/>
    <x v="1"/>
    <x v="5"/>
    <n v="1"/>
  </r>
  <r>
    <x v="6"/>
    <x v="8"/>
    <s v="Non Metropolitan Fire Authorities"/>
    <s v="E31000009"/>
    <x v="1"/>
    <x v="1"/>
    <x v="6"/>
    <n v="18"/>
  </r>
  <r>
    <x v="6"/>
    <x v="8"/>
    <s v="Non Metropolitan Fire Authorities"/>
    <s v="E31000009"/>
    <x v="1"/>
    <x v="1"/>
    <x v="7"/>
    <n v="19"/>
  </r>
  <r>
    <x v="6"/>
    <x v="9"/>
    <s v="Non Metropolitan Fire Authorities"/>
    <s v="E31000010"/>
    <x v="0"/>
    <x v="0"/>
    <x v="0"/>
    <n v="2"/>
  </r>
  <r>
    <x v="6"/>
    <x v="9"/>
    <s v="Non Metropolitan Fire Authorities"/>
    <s v="E31000010"/>
    <x v="0"/>
    <x v="0"/>
    <x v="1"/>
    <n v="3"/>
  </r>
  <r>
    <x v="6"/>
    <x v="9"/>
    <s v="Non Metropolitan Fire Authorities"/>
    <s v="E31000010"/>
    <x v="0"/>
    <x v="0"/>
    <x v="2"/>
    <n v="11"/>
  </r>
  <r>
    <x v="6"/>
    <x v="9"/>
    <s v="Non Metropolitan Fire Authorities"/>
    <s v="E31000010"/>
    <x v="0"/>
    <x v="0"/>
    <x v="3"/>
    <n v="26"/>
  </r>
  <r>
    <x v="6"/>
    <x v="9"/>
    <s v="Non Metropolitan Fire Authorities"/>
    <s v="E31000010"/>
    <x v="0"/>
    <x v="0"/>
    <x v="4"/>
    <n v="62"/>
  </r>
  <r>
    <x v="6"/>
    <x v="9"/>
    <s v="Non Metropolitan Fire Authorities"/>
    <s v="E31000010"/>
    <x v="0"/>
    <x v="0"/>
    <x v="5"/>
    <n v="61"/>
  </r>
  <r>
    <x v="6"/>
    <x v="9"/>
    <s v="Non Metropolitan Fire Authorities"/>
    <s v="E31000010"/>
    <x v="0"/>
    <x v="0"/>
    <x v="6"/>
    <n v="202"/>
  </r>
  <r>
    <x v="6"/>
    <x v="9"/>
    <s v="Non Metropolitan Fire Authorities"/>
    <s v="E31000010"/>
    <x v="0"/>
    <x v="0"/>
    <x v="7"/>
    <n v="367"/>
  </r>
  <r>
    <x v="6"/>
    <x v="9"/>
    <s v="Non Metropolitan Fire Authorities"/>
    <s v="E31000010"/>
    <x v="1"/>
    <x v="0"/>
    <x v="0"/>
    <n v="0"/>
  </r>
  <r>
    <x v="6"/>
    <x v="9"/>
    <s v="Non Metropolitan Fire Authorities"/>
    <s v="E31000010"/>
    <x v="1"/>
    <x v="0"/>
    <x v="1"/>
    <n v="0"/>
  </r>
  <r>
    <x v="6"/>
    <x v="9"/>
    <s v="Non Metropolitan Fire Authorities"/>
    <s v="E31000010"/>
    <x v="1"/>
    <x v="0"/>
    <x v="2"/>
    <n v="1"/>
  </r>
  <r>
    <x v="6"/>
    <x v="9"/>
    <s v="Non Metropolitan Fire Authorities"/>
    <s v="E31000010"/>
    <x v="1"/>
    <x v="0"/>
    <x v="3"/>
    <n v="0"/>
  </r>
  <r>
    <x v="6"/>
    <x v="9"/>
    <s v="Non Metropolitan Fire Authorities"/>
    <s v="E31000010"/>
    <x v="1"/>
    <x v="0"/>
    <x v="4"/>
    <n v="1"/>
  </r>
  <r>
    <x v="6"/>
    <x v="9"/>
    <s v="Non Metropolitan Fire Authorities"/>
    <s v="E31000010"/>
    <x v="1"/>
    <x v="0"/>
    <x v="5"/>
    <n v="2"/>
  </r>
  <r>
    <x v="6"/>
    <x v="9"/>
    <s v="Non Metropolitan Fire Authorities"/>
    <s v="E31000010"/>
    <x v="1"/>
    <x v="0"/>
    <x v="6"/>
    <n v="15"/>
  </r>
  <r>
    <x v="6"/>
    <x v="9"/>
    <s v="Non Metropolitan Fire Authorities"/>
    <s v="E31000010"/>
    <x v="1"/>
    <x v="0"/>
    <x v="7"/>
    <n v="19"/>
  </r>
  <r>
    <x v="6"/>
    <x v="9"/>
    <s v="Non Metropolitan Fire Authorities"/>
    <s v="E31000010"/>
    <x v="0"/>
    <x v="1"/>
    <x v="2"/>
    <n v="0"/>
  </r>
  <r>
    <x v="6"/>
    <x v="9"/>
    <s v="Non Metropolitan Fire Authorities"/>
    <s v="E31000010"/>
    <x v="0"/>
    <x v="1"/>
    <x v="3"/>
    <n v="0"/>
  </r>
  <r>
    <x v="6"/>
    <x v="9"/>
    <s v="Non Metropolitan Fire Authorities"/>
    <s v="E31000010"/>
    <x v="0"/>
    <x v="1"/>
    <x v="4"/>
    <n v="29"/>
  </r>
  <r>
    <x v="6"/>
    <x v="9"/>
    <s v="Non Metropolitan Fire Authorities"/>
    <s v="E31000010"/>
    <x v="0"/>
    <x v="1"/>
    <x v="5"/>
    <n v="48"/>
  </r>
  <r>
    <x v="6"/>
    <x v="9"/>
    <s v="Non Metropolitan Fire Authorities"/>
    <s v="E31000010"/>
    <x v="0"/>
    <x v="1"/>
    <x v="6"/>
    <n v="227"/>
  </r>
  <r>
    <x v="6"/>
    <x v="9"/>
    <s v="Non Metropolitan Fire Authorities"/>
    <s v="E31000010"/>
    <x v="0"/>
    <x v="1"/>
    <x v="7"/>
    <n v="304"/>
  </r>
  <r>
    <x v="6"/>
    <x v="9"/>
    <s v="Non Metropolitan Fire Authorities"/>
    <s v="E31000010"/>
    <x v="1"/>
    <x v="1"/>
    <x v="2"/>
    <n v="0"/>
  </r>
  <r>
    <x v="6"/>
    <x v="9"/>
    <s v="Non Metropolitan Fire Authorities"/>
    <s v="E31000010"/>
    <x v="1"/>
    <x v="1"/>
    <x v="3"/>
    <n v="0"/>
  </r>
  <r>
    <x v="6"/>
    <x v="9"/>
    <s v="Non Metropolitan Fire Authorities"/>
    <s v="E31000010"/>
    <x v="1"/>
    <x v="1"/>
    <x v="4"/>
    <n v="0"/>
  </r>
  <r>
    <x v="6"/>
    <x v="9"/>
    <s v="Non Metropolitan Fire Authorities"/>
    <s v="E31000010"/>
    <x v="1"/>
    <x v="1"/>
    <x v="5"/>
    <n v="0"/>
  </r>
  <r>
    <x v="6"/>
    <x v="9"/>
    <s v="Non Metropolitan Fire Authorities"/>
    <s v="E31000010"/>
    <x v="1"/>
    <x v="1"/>
    <x v="6"/>
    <n v="2"/>
  </r>
  <r>
    <x v="6"/>
    <x v="9"/>
    <s v="Non Metropolitan Fire Authorities"/>
    <s v="E31000010"/>
    <x v="1"/>
    <x v="1"/>
    <x v="7"/>
    <n v="2"/>
  </r>
  <r>
    <x v="6"/>
    <x v="10"/>
    <s v="Non Metropolitan Fire Authorities"/>
    <s v="E31000011"/>
    <x v="0"/>
    <x v="0"/>
    <x v="0"/>
    <n v="4"/>
  </r>
  <r>
    <x v="6"/>
    <x v="10"/>
    <s v="Non Metropolitan Fire Authorities"/>
    <s v="E31000011"/>
    <x v="0"/>
    <x v="0"/>
    <x v="1"/>
    <n v="8"/>
  </r>
  <r>
    <x v="6"/>
    <x v="10"/>
    <s v="Non Metropolitan Fire Authorities"/>
    <s v="E31000011"/>
    <x v="0"/>
    <x v="0"/>
    <x v="2"/>
    <n v="38"/>
  </r>
  <r>
    <x v="6"/>
    <x v="10"/>
    <s v="Non Metropolitan Fire Authorities"/>
    <s v="E31000011"/>
    <x v="0"/>
    <x v="0"/>
    <x v="3"/>
    <n v="63"/>
  </r>
  <r>
    <x v="6"/>
    <x v="10"/>
    <s v="Non Metropolitan Fire Authorities"/>
    <s v="E31000011"/>
    <x v="0"/>
    <x v="0"/>
    <x v="4"/>
    <n v="120"/>
  </r>
  <r>
    <x v="6"/>
    <x v="10"/>
    <s v="Non Metropolitan Fire Authorities"/>
    <s v="E31000011"/>
    <x v="0"/>
    <x v="0"/>
    <x v="5"/>
    <n v="96"/>
  </r>
  <r>
    <x v="6"/>
    <x v="10"/>
    <s v="Non Metropolitan Fire Authorities"/>
    <s v="E31000011"/>
    <x v="0"/>
    <x v="0"/>
    <x v="6"/>
    <n v="337"/>
  </r>
  <r>
    <x v="6"/>
    <x v="10"/>
    <s v="Non Metropolitan Fire Authorities"/>
    <s v="E31000011"/>
    <x v="0"/>
    <x v="0"/>
    <x v="7"/>
    <n v="666"/>
  </r>
  <r>
    <x v="6"/>
    <x v="10"/>
    <s v="Non Metropolitan Fire Authorities"/>
    <s v="E31000011"/>
    <x v="1"/>
    <x v="0"/>
    <x v="0"/>
    <n v="0"/>
  </r>
  <r>
    <x v="6"/>
    <x v="10"/>
    <s v="Non Metropolitan Fire Authorities"/>
    <s v="E31000011"/>
    <x v="1"/>
    <x v="0"/>
    <x v="1"/>
    <n v="0"/>
  </r>
  <r>
    <x v="6"/>
    <x v="10"/>
    <s v="Non Metropolitan Fire Authorities"/>
    <s v="E31000011"/>
    <x v="1"/>
    <x v="0"/>
    <x v="2"/>
    <n v="1"/>
  </r>
  <r>
    <x v="6"/>
    <x v="10"/>
    <s v="Non Metropolitan Fire Authorities"/>
    <s v="E31000011"/>
    <x v="1"/>
    <x v="0"/>
    <x v="3"/>
    <n v="1"/>
  </r>
  <r>
    <x v="6"/>
    <x v="10"/>
    <s v="Non Metropolitan Fire Authorities"/>
    <s v="E31000011"/>
    <x v="1"/>
    <x v="0"/>
    <x v="4"/>
    <n v="3"/>
  </r>
  <r>
    <x v="6"/>
    <x v="10"/>
    <s v="Non Metropolitan Fire Authorities"/>
    <s v="E31000011"/>
    <x v="1"/>
    <x v="0"/>
    <x v="5"/>
    <n v="4"/>
  </r>
  <r>
    <x v="6"/>
    <x v="10"/>
    <s v="Non Metropolitan Fire Authorities"/>
    <s v="E31000011"/>
    <x v="1"/>
    <x v="0"/>
    <x v="6"/>
    <n v="12"/>
  </r>
  <r>
    <x v="6"/>
    <x v="10"/>
    <s v="Non Metropolitan Fire Authorities"/>
    <s v="E31000011"/>
    <x v="1"/>
    <x v="0"/>
    <x v="7"/>
    <n v="21"/>
  </r>
  <r>
    <x v="6"/>
    <x v="10"/>
    <s v="Non Metropolitan Fire Authorities"/>
    <s v="E31000011"/>
    <x v="0"/>
    <x v="1"/>
    <x v="2"/>
    <n v="0"/>
  </r>
  <r>
    <x v="6"/>
    <x v="10"/>
    <s v="Non Metropolitan Fire Authorities"/>
    <s v="E31000011"/>
    <x v="0"/>
    <x v="1"/>
    <x v="3"/>
    <n v="0"/>
  </r>
  <r>
    <x v="6"/>
    <x v="10"/>
    <s v="Non Metropolitan Fire Authorities"/>
    <s v="E31000011"/>
    <x v="0"/>
    <x v="1"/>
    <x v="4"/>
    <n v="112"/>
  </r>
  <r>
    <x v="6"/>
    <x v="10"/>
    <s v="Non Metropolitan Fire Authorities"/>
    <s v="E31000011"/>
    <x v="0"/>
    <x v="1"/>
    <x v="5"/>
    <n v="184"/>
  </r>
  <r>
    <x v="6"/>
    <x v="10"/>
    <s v="Non Metropolitan Fire Authorities"/>
    <s v="E31000011"/>
    <x v="0"/>
    <x v="1"/>
    <x v="6"/>
    <n v="888"/>
  </r>
  <r>
    <x v="6"/>
    <x v="10"/>
    <s v="Non Metropolitan Fire Authorities"/>
    <s v="E31000011"/>
    <x v="0"/>
    <x v="1"/>
    <x v="7"/>
    <n v="1184"/>
  </r>
  <r>
    <x v="6"/>
    <x v="10"/>
    <s v="Non Metropolitan Fire Authorities"/>
    <s v="E31000011"/>
    <x v="1"/>
    <x v="1"/>
    <x v="2"/>
    <n v="0"/>
  </r>
  <r>
    <x v="6"/>
    <x v="10"/>
    <s v="Non Metropolitan Fire Authorities"/>
    <s v="E31000011"/>
    <x v="1"/>
    <x v="1"/>
    <x v="3"/>
    <n v="0"/>
  </r>
  <r>
    <x v="6"/>
    <x v="10"/>
    <s v="Non Metropolitan Fire Authorities"/>
    <s v="E31000011"/>
    <x v="1"/>
    <x v="1"/>
    <x v="4"/>
    <n v="0"/>
  </r>
  <r>
    <x v="6"/>
    <x v="10"/>
    <s v="Non Metropolitan Fire Authorities"/>
    <s v="E31000011"/>
    <x v="1"/>
    <x v="1"/>
    <x v="5"/>
    <n v="3"/>
  </r>
  <r>
    <x v="6"/>
    <x v="10"/>
    <s v="Non Metropolitan Fire Authorities"/>
    <s v="E31000011"/>
    <x v="1"/>
    <x v="1"/>
    <x v="6"/>
    <n v="34"/>
  </r>
  <r>
    <x v="6"/>
    <x v="10"/>
    <s v="Non Metropolitan Fire Authorities"/>
    <s v="E31000011"/>
    <x v="1"/>
    <x v="1"/>
    <x v="7"/>
    <n v="37"/>
  </r>
  <r>
    <x v="6"/>
    <x v="44"/>
    <s v="Non Metropolitan Fire Authorities"/>
    <s v="E31000047"/>
    <x v="0"/>
    <x v="0"/>
    <x v="0"/>
    <n v="6"/>
  </r>
  <r>
    <x v="6"/>
    <x v="44"/>
    <s v="Non Metropolitan Fire Authorities"/>
    <s v="E31000047"/>
    <x v="0"/>
    <x v="0"/>
    <x v="1"/>
    <n v="8"/>
  </r>
  <r>
    <x v="6"/>
    <x v="44"/>
    <s v="Non Metropolitan Fire Authorities"/>
    <s v="E31000047"/>
    <x v="0"/>
    <x v="0"/>
    <x v="2"/>
    <n v="22"/>
  </r>
  <r>
    <x v="6"/>
    <x v="44"/>
    <s v="Non Metropolitan Fire Authorities"/>
    <s v="E31000047"/>
    <x v="0"/>
    <x v="0"/>
    <x v="3"/>
    <n v="40"/>
  </r>
  <r>
    <x v="6"/>
    <x v="44"/>
    <s v="Non Metropolitan Fire Authorities"/>
    <s v="E31000047"/>
    <x v="0"/>
    <x v="0"/>
    <x v="4"/>
    <n v="72"/>
  </r>
  <r>
    <x v="6"/>
    <x v="44"/>
    <s v="Non Metropolitan Fire Authorities"/>
    <s v="E31000047"/>
    <x v="0"/>
    <x v="0"/>
    <x v="5"/>
    <n v="69"/>
  </r>
  <r>
    <x v="6"/>
    <x v="44"/>
    <s v="Non Metropolitan Fire Authorities"/>
    <s v="E31000047"/>
    <x v="0"/>
    <x v="0"/>
    <x v="6"/>
    <n v="236"/>
  </r>
  <r>
    <x v="6"/>
    <x v="44"/>
    <s v="Non Metropolitan Fire Authorities"/>
    <s v="E31000047"/>
    <x v="0"/>
    <x v="0"/>
    <x v="7"/>
    <n v="453"/>
  </r>
  <r>
    <x v="6"/>
    <x v="44"/>
    <s v="Non Metropolitan Fire Authorities"/>
    <s v="E31000047"/>
    <x v="1"/>
    <x v="0"/>
    <x v="0"/>
    <n v="0"/>
  </r>
  <r>
    <x v="6"/>
    <x v="44"/>
    <s v="Non Metropolitan Fire Authorities"/>
    <s v="E31000047"/>
    <x v="1"/>
    <x v="0"/>
    <x v="1"/>
    <n v="0"/>
  </r>
  <r>
    <x v="6"/>
    <x v="44"/>
    <s v="Non Metropolitan Fire Authorities"/>
    <s v="E31000047"/>
    <x v="1"/>
    <x v="0"/>
    <x v="2"/>
    <n v="0"/>
  </r>
  <r>
    <x v="6"/>
    <x v="44"/>
    <s v="Non Metropolitan Fire Authorities"/>
    <s v="E31000047"/>
    <x v="1"/>
    <x v="0"/>
    <x v="3"/>
    <n v="2"/>
  </r>
  <r>
    <x v="6"/>
    <x v="44"/>
    <s v="Non Metropolitan Fire Authorities"/>
    <s v="E31000047"/>
    <x v="1"/>
    <x v="0"/>
    <x v="4"/>
    <n v="6"/>
  </r>
  <r>
    <x v="6"/>
    <x v="44"/>
    <s v="Non Metropolitan Fire Authorities"/>
    <s v="E31000047"/>
    <x v="1"/>
    <x v="0"/>
    <x v="5"/>
    <n v="1"/>
  </r>
  <r>
    <x v="6"/>
    <x v="44"/>
    <s v="Non Metropolitan Fire Authorities"/>
    <s v="E31000047"/>
    <x v="1"/>
    <x v="0"/>
    <x v="6"/>
    <n v="15"/>
  </r>
  <r>
    <x v="6"/>
    <x v="44"/>
    <s v="Non Metropolitan Fire Authorities"/>
    <s v="E31000047"/>
    <x v="1"/>
    <x v="0"/>
    <x v="7"/>
    <n v="24"/>
  </r>
  <r>
    <x v="6"/>
    <x v="44"/>
    <s v="Non Metropolitan Fire Authorities"/>
    <s v="E31000047"/>
    <x v="0"/>
    <x v="1"/>
    <x v="2"/>
    <n v="0"/>
  </r>
  <r>
    <x v="6"/>
    <x v="44"/>
    <s v="Non Metropolitan Fire Authorities"/>
    <s v="E31000047"/>
    <x v="0"/>
    <x v="1"/>
    <x v="3"/>
    <n v="0"/>
  </r>
  <r>
    <x v="6"/>
    <x v="44"/>
    <s v="Non Metropolitan Fire Authorities"/>
    <s v="E31000047"/>
    <x v="0"/>
    <x v="1"/>
    <x v="4"/>
    <n v="75"/>
  </r>
  <r>
    <x v="6"/>
    <x v="44"/>
    <s v="Non Metropolitan Fire Authorities"/>
    <s v="E31000047"/>
    <x v="0"/>
    <x v="1"/>
    <x v="5"/>
    <n v="139"/>
  </r>
  <r>
    <x v="6"/>
    <x v="44"/>
    <s v="Non Metropolitan Fire Authorities"/>
    <s v="E31000047"/>
    <x v="0"/>
    <x v="1"/>
    <x v="6"/>
    <n v="445"/>
  </r>
  <r>
    <x v="6"/>
    <x v="44"/>
    <s v="Non Metropolitan Fire Authorities"/>
    <s v="E31000047"/>
    <x v="0"/>
    <x v="1"/>
    <x v="7"/>
    <n v="659"/>
  </r>
  <r>
    <x v="6"/>
    <x v="44"/>
    <s v="Non Metropolitan Fire Authorities"/>
    <s v="E31000047"/>
    <x v="1"/>
    <x v="1"/>
    <x v="2"/>
    <n v="0"/>
  </r>
  <r>
    <x v="6"/>
    <x v="44"/>
    <s v="Non Metropolitan Fire Authorities"/>
    <s v="E31000047"/>
    <x v="1"/>
    <x v="1"/>
    <x v="3"/>
    <n v="0"/>
  </r>
  <r>
    <x v="6"/>
    <x v="44"/>
    <s v="Non Metropolitan Fire Authorities"/>
    <s v="E31000047"/>
    <x v="1"/>
    <x v="1"/>
    <x v="4"/>
    <n v="1"/>
  </r>
  <r>
    <x v="6"/>
    <x v="44"/>
    <s v="Non Metropolitan Fire Authorities"/>
    <s v="E31000047"/>
    <x v="1"/>
    <x v="1"/>
    <x v="5"/>
    <n v="2"/>
  </r>
  <r>
    <x v="6"/>
    <x v="44"/>
    <s v="Non Metropolitan Fire Authorities"/>
    <s v="E31000047"/>
    <x v="1"/>
    <x v="1"/>
    <x v="6"/>
    <n v="26"/>
  </r>
  <r>
    <x v="6"/>
    <x v="44"/>
    <s v="Non Metropolitan Fire Authorities"/>
    <s v="E31000047"/>
    <x v="1"/>
    <x v="1"/>
    <x v="7"/>
    <n v="29"/>
  </r>
  <r>
    <x v="6"/>
    <x v="11"/>
    <s v="Non Metropolitan Fire Authorities"/>
    <s v="E31000013"/>
    <x v="0"/>
    <x v="0"/>
    <x v="0"/>
    <n v="1"/>
  </r>
  <r>
    <x v="6"/>
    <x v="11"/>
    <s v="Non Metropolitan Fire Authorities"/>
    <s v="E31000013"/>
    <x v="0"/>
    <x v="0"/>
    <x v="1"/>
    <n v="4"/>
  </r>
  <r>
    <x v="6"/>
    <x v="11"/>
    <s v="Non Metropolitan Fire Authorities"/>
    <s v="E31000013"/>
    <x v="0"/>
    <x v="0"/>
    <x v="2"/>
    <n v="5"/>
  </r>
  <r>
    <x v="6"/>
    <x v="11"/>
    <s v="Non Metropolitan Fire Authorities"/>
    <s v="E31000013"/>
    <x v="0"/>
    <x v="0"/>
    <x v="3"/>
    <n v="26"/>
  </r>
  <r>
    <x v="6"/>
    <x v="11"/>
    <s v="Non Metropolitan Fire Authorities"/>
    <s v="E31000013"/>
    <x v="0"/>
    <x v="0"/>
    <x v="4"/>
    <n v="53"/>
  </r>
  <r>
    <x v="6"/>
    <x v="11"/>
    <s v="Non Metropolitan Fire Authorities"/>
    <s v="E31000013"/>
    <x v="0"/>
    <x v="0"/>
    <x v="5"/>
    <n v="53"/>
  </r>
  <r>
    <x v="6"/>
    <x v="11"/>
    <s v="Non Metropolitan Fire Authorities"/>
    <s v="E31000013"/>
    <x v="0"/>
    <x v="0"/>
    <x v="6"/>
    <n v="195"/>
  </r>
  <r>
    <x v="6"/>
    <x v="11"/>
    <s v="Non Metropolitan Fire Authorities"/>
    <s v="E31000013"/>
    <x v="0"/>
    <x v="0"/>
    <x v="7"/>
    <n v="337"/>
  </r>
  <r>
    <x v="6"/>
    <x v="11"/>
    <s v="Non Metropolitan Fire Authorities"/>
    <s v="E31000013"/>
    <x v="1"/>
    <x v="0"/>
    <x v="0"/>
    <n v="0"/>
  </r>
  <r>
    <x v="6"/>
    <x v="11"/>
    <s v="Non Metropolitan Fire Authorities"/>
    <s v="E31000013"/>
    <x v="1"/>
    <x v="0"/>
    <x v="1"/>
    <n v="0"/>
  </r>
  <r>
    <x v="6"/>
    <x v="11"/>
    <s v="Non Metropolitan Fire Authorities"/>
    <s v="E31000013"/>
    <x v="1"/>
    <x v="0"/>
    <x v="2"/>
    <n v="1"/>
  </r>
  <r>
    <x v="6"/>
    <x v="11"/>
    <s v="Non Metropolitan Fire Authorities"/>
    <s v="E31000013"/>
    <x v="1"/>
    <x v="0"/>
    <x v="3"/>
    <n v="1"/>
  </r>
  <r>
    <x v="6"/>
    <x v="11"/>
    <s v="Non Metropolitan Fire Authorities"/>
    <s v="E31000013"/>
    <x v="1"/>
    <x v="0"/>
    <x v="4"/>
    <n v="3"/>
  </r>
  <r>
    <x v="6"/>
    <x v="11"/>
    <s v="Non Metropolitan Fire Authorities"/>
    <s v="E31000013"/>
    <x v="1"/>
    <x v="0"/>
    <x v="5"/>
    <n v="1"/>
  </r>
  <r>
    <x v="6"/>
    <x v="11"/>
    <s v="Non Metropolitan Fire Authorities"/>
    <s v="E31000013"/>
    <x v="1"/>
    <x v="0"/>
    <x v="6"/>
    <n v="7"/>
  </r>
  <r>
    <x v="6"/>
    <x v="11"/>
    <s v="Non Metropolitan Fire Authorities"/>
    <s v="E31000013"/>
    <x v="1"/>
    <x v="0"/>
    <x v="7"/>
    <n v="13"/>
  </r>
  <r>
    <x v="6"/>
    <x v="11"/>
    <s v="Non Metropolitan Fire Authorities"/>
    <s v="E31000013"/>
    <x v="0"/>
    <x v="1"/>
    <x v="2"/>
    <n v="0"/>
  </r>
  <r>
    <x v="6"/>
    <x v="11"/>
    <s v="Non Metropolitan Fire Authorities"/>
    <s v="E31000013"/>
    <x v="0"/>
    <x v="1"/>
    <x v="3"/>
    <n v="0"/>
  </r>
  <r>
    <x v="6"/>
    <x v="11"/>
    <s v="Non Metropolitan Fire Authorities"/>
    <s v="E31000013"/>
    <x v="0"/>
    <x v="1"/>
    <x v="4"/>
    <n v="16"/>
  </r>
  <r>
    <x v="6"/>
    <x v="11"/>
    <s v="Non Metropolitan Fire Authorities"/>
    <s v="E31000013"/>
    <x v="0"/>
    <x v="1"/>
    <x v="5"/>
    <n v="33"/>
  </r>
  <r>
    <x v="6"/>
    <x v="11"/>
    <s v="Non Metropolitan Fire Authorities"/>
    <s v="E31000013"/>
    <x v="0"/>
    <x v="1"/>
    <x v="6"/>
    <n v="128"/>
  </r>
  <r>
    <x v="6"/>
    <x v="11"/>
    <s v="Non Metropolitan Fire Authorities"/>
    <s v="E31000013"/>
    <x v="0"/>
    <x v="1"/>
    <x v="7"/>
    <n v="177"/>
  </r>
  <r>
    <x v="6"/>
    <x v="11"/>
    <s v="Non Metropolitan Fire Authorities"/>
    <s v="E31000013"/>
    <x v="1"/>
    <x v="1"/>
    <x v="2"/>
    <n v="0"/>
  </r>
  <r>
    <x v="6"/>
    <x v="11"/>
    <s v="Non Metropolitan Fire Authorities"/>
    <s v="E31000013"/>
    <x v="1"/>
    <x v="1"/>
    <x v="3"/>
    <n v="0"/>
  </r>
  <r>
    <x v="6"/>
    <x v="11"/>
    <s v="Non Metropolitan Fire Authorities"/>
    <s v="E31000013"/>
    <x v="1"/>
    <x v="1"/>
    <x v="4"/>
    <n v="0"/>
  </r>
  <r>
    <x v="6"/>
    <x v="11"/>
    <s v="Non Metropolitan Fire Authorities"/>
    <s v="E31000013"/>
    <x v="1"/>
    <x v="1"/>
    <x v="5"/>
    <n v="0"/>
  </r>
  <r>
    <x v="6"/>
    <x v="11"/>
    <s v="Non Metropolitan Fire Authorities"/>
    <s v="E31000013"/>
    <x v="1"/>
    <x v="1"/>
    <x v="6"/>
    <n v="4"/>
  </r>
  <r>
    <x v="6"/>
    <x v="11"/>
    <s v="Non Metropolitan Fire Authorities"/>
    <s v="E31000013"/>
    <x v="1"/>
    <x v="1"/>
    <x v="7"/>
    <n v="4"/>
  </r>
  <r>
    <x v="6"/>
    <x v="12"/>
    <s v="Non Metropolitan Fire Authorities"/>
    <s v="E31000014"/>
    <x v="0"/>
    <x v="0"/>
    <x v="0"/>
    <n v="3"/>
  </r>
  <r>
    <x v="6"/>
    <x v="12"/>
    <s v="Non Metropolitan Fire Authorities"/>
    <s v="E31000014"/>
    <x v="0"/>
    <x v="0"/>
    <x v="1"/>
    <n v="3"/>
  </r>
  <r>
    <x v="6"/>
    <x v="12"/>
    <s v="Non Metropolitan Fire Authorities"/>
    <s v="E31000014"/>
    <x v="0"/>
    <x v="0"/>
    <x v="2"/>
    <n v="14"/>
  </r>
  <r>
    <x v="6"/>
    <x v="12"/>
    <s v="Non Metropolitan Fire Authorities"/>
    <s v="E31000014"/>
    <x v="0"/>
    <x v="0"/>
    <x v="3"/>
    <n v="29"/>
  </r>
  <r>
    <x v="6"/>
    <x v="12"/>
    <s v="Non Metropolitan Fire Authorities"/>
    <s v="E31000014"/>
    <x v="0"/>
    <x v="0"/>
    <x v="4"/>
    <n v="44"/>
  </r>
  <r>
    <x v="6"/>
    <x v="12"/>
    <s v="Non Metropolitan Fire Authorities"/>
    <s v="E31000014"/>
    <x v="0"/>
    <x v="0"/>
    <x v="5"/>
    <n v="63"/>
  </r>
  <r>
    <x v="6"/>
    <x v="12"/>
    <s v="Non Metropolitan Fire Authorities"/>
    <s v="E31000014"/>
    <x v="0"/>
    <x v="0"/>
    <x v="6"/>
    <n v="236"/>
  </r>
  <r>
    <x v="6"/>
    <x v="12"/>
    <s v="Non Metropolitan Fire Authorities"/>
    <s v="E31000014"/>
    <x v="0"/>
    <x v="0"/>
    <x v="7"/>
    <n v="392"/>
  </r>
  <r>
    <x v="6"/>
    <x v="12"/>
    <s v="Non Metropolitan Fire Authorities"/>
    <s v="E31000014"/>
    <x v="1"/>
    <x v="0"/>
    <x v="0"/>
    <n v="0"/>
  </r>
  <r>
    <x v="6"/>
    <x v="12"/>
    <s v="Non Metropolitan Fire Authorities"/>
    <s v="E31000014"/>
    <x v="1"/>
    <x v="0"/>
    <x v="1"/>
    <n v="0"/>
  </r>
  <r>
    <x v="6"/>
    <x v="12"/>
    <s v="Non Metropolitan Fire Authorities"/>
    <s v="E31000014"/>
    <x v="1"/>
    <x v="0"/>
    <x v="2"/>
    <n v="2"/>
  </r>
  <r>
    <x v="6"/>
    <x v="12"/>
    <s v="Non Metropolitan Fire Authorities"/>
    <s v="E31000014"/>
    <x v="1"/>
    <x v="0"/>
    <x v="3"/>
    <n v="0"/>
  </r>
  <r>
    <x v="6"/>
    <x v="12"/>
    <s v="Non Metropolitan Fire Authorities"/>
    <s v="E31000014"/>
    <x v="1"/>
    <x v="0"/>
    <x v="4"/>
    <n v="3"/>
  </r>
  <r>
    <x v="6"/>
    <x v="12"/>
    <s v="Non Metropolitan Fire Authorities"/>
    <s v="E31000014"/>
    <x v="1"/>
    <x v="0"/>
    <x v="5"/>
    <n v="2"/>
  </r>
  <r>
    <x v="6"/>
    <x v="12"/>
    <s v="Non Metropolitan Fire Authorities"/>
    <s v="E31000014"/>
    <x v="1"/>
    <x v="0"/>
    <x v="6"/>
    <n v="13"/>
  </r>
  <r>
    <x v="6"/>
    <x v="12"/>
    <s v="Non Metropolitan Fire Authorities"/>
    <s v="E31000014"/>
    <x v="1"/>
    <x v="0"/>
    <x v="7"/>
    <n v="20"/>
  </r>
  <r>
    <x v="6"/>
    <x v="12"/>
    <s v="Non Metropolitan Fire Authorities"/>
    <s v="E31000014"/>
    <x v="0"/>
    <x v="1"/>
    <x v="2"/>
    <n v="0"/>
  </r>
  <r>
    <x v="6"/>
    <x v="12"/>
    <s v="Non Metropolitan Fire Authorities"/>
    <s v="E31000014"/>
    <x v="0"/>
    <x v="1"/>
    <x v="3"/>
    <n v="0"/>
  </r>
  <r>
    <x v="6"/>
    <x v="12"/>
    <s v="Non Metropolitan Fire Authorities"/>
    <s v="E31000014"/>
    <x v="0"/>
    <x v="1"/>
    <x v="4"/>
    <n v="17"/>
  </r>
  <r>
    <x v="6"/>
    <x v="12"/>
    <s v="Non Metropolitan Fire Authorities"/>
    <s v="E31000014"/>
    <x v="0"/>
    <x v="1"/>
    <x v="5"/>
    <n v="47"/>
  </r>
  <r>
    <x v="6"/>
    <x v="12"/>
    <s v="Non Metropolitan Fire Authorities"/>
    <s v="E31000014"/>
    <x v="0"/>
    <x v="1"/>
    <x v="6"/>
    <n v="191"/>
  </r>
  <r>
    <x v="6"/>
    <x v="12"/>
    <s v="Non Metropolitan Fire Authorities"/>
    <s v="E31000014"/>
    <x v="0"/>
    <x v="1"/>
    <x v="7"/>
    <n v="255"/>
  </r>
  <r>
    <x v="6"/>
    <x v="12"/>
    <s v="Non Metropolitan Fire Authorities"/>
    <s v="E31000014"/>
    <x v="1"/>
    <x v="1"/>
    <x v="2"/>
    <n v="0"/>
  </r>
  <r>
    <x v="6"/>
    <x v="12"/>
    <s v="Non Metropolitan Fire Authorities"/>
    <s v="E31000014"/>
    <x v="1"/>
    <x v="1"/>
    <x v="3"/>
    <n v="0"/>
  </r>
  <r>
    <x v="6"/>
    <x v="12"/>
    <s v="Non Metropolitan Fire Authorities"/>
    <s v="E31000014"/>
    <x v="1"/>
    <x v="1"/>
    <x v="4"/>
    <n v="0"/>
  </r>
  <r>
    <x v="6"/>
    <x v="12"/>
    <s v="Non Metropolitan Fire Authorities"/>
    <s v="E31000014"/>
    <x v="1"/>
    <x v="1"/>
    <x v="5"/>
    <n v="2"/>
  </r>
  <r>
    <x v="6"/>
    <x v="12"/>
    <s v="Non Metropolitan Fire Authorities"/>
    <s v="E31000014"/>
    <x v="1"/>
    <x v="1"/>
    <x v="6"/>
    <n v="9"/>
  </r>
  <r>
    <x v="6"/>
    <x v="12"/>
    <s v="Non Metropolitan Fire Authorities"/>
    <s v="E31000014"/>
    <x v="1"/>
    <x v="1"/>
    <x v="7"/>
    <n v="11"/>
  </r>
  <r>
    <x v="6"/>
    <x v="13"/>
    <s v="Non Metropolitan Fire Authorities"/>
    <s v="E31000015"/>
    <x v="0"/>
    <x v="0"/>
    <x v="0"/>
    <n v="4"/>
  </r>
  <r>
    <x v="6"/>
    <x v="13"/>
    <s v="Non Metropolitan Fire Authorities"/>
    <s v="E31000015"/>
    <x v="0"/>
    <x v="0"/>
    <x v="1"/>
    <n v="8"/>
  </r>
  <r>
    <x v="6"/>
    <x v="13"/>
    <s v="Non Metropolitan Fire Authorities"/>
    <s v="E31000015"/>
    <x v="0"/>
    <x v="0"/>
    <x v="2"/>
    <n v="13"/>
  </r>
  <r>
    <x v="6"/>
    <x v="13"/>
    <s v="Non Metropolitan Fire Authorities"/>
    <s v="E31000015"/>
    <x v="0"/>
    <x v="0"/>
    <x v="3"/>
    <n v="44"/>
  </r>
  <r>
    <x v="6"/>
    <x v="13"/>
    <s v="Non Metropolitan Fire Authorities"/>
    <s v="E31000015"/>
    <x v="0"/>
    <x v="0"/>
    <x v="4"/>
    <n v="144"/>
  </r>
  <r>
    <x v="6"/>
    <x v="13"/>
    <s v="Non Metropolitan Fire Authorities"/>
    <s v="E31000015"/>
    <x v="0"/>
    <x v="0"/>
    <x v="5"/>
    <n v="102"/>
  </r>
  <r>
    <x v="6"/>
    <x v="13"/>
    <s v="Non Metropolitan Fire Authorities"/>
    <s v="E31000015"/>
    <x v="0"/>
    <x v="0"/>
    <x v="6"/>
    <n v="462"/>
  </r>
  <r>
    <x v="6"/>
    <x v="13"/>
    <s v="Non Metropolitan Fire Authorities"/>
    <s v="E31000015"/>
    <x v="0"/>
    <x v="0"/>
    <x v="7"/>
    <n v="777"/>
  </r>
  <r>
    <x v="6"/>
    <x v="13"/>
    <s v="Non Metropolitan Fire Authorities"/>
    <s v="E31000015"/>
    <x v="1"/>
    <x v="0"/>
    <x v="0"/>
    <n v="0"/>
  </r>
  <r>
    <x v="6"/>
    <x v="13"/>
    <s v="Non Metropolitan Fire Authorities"/>
    <s v="E31000015"/>
    <x v="1"/>
    <x v="0"/>
    <x v="1"/>
    <n v="1"/>
  </r>
  <r>
    <x v="6"/>
    <x v="13"/>
    <s v="Non Metropolitan Fire Authorities"/>
    <s v="E31000015"/>
    <x v="1"/>
    <x v="0"/>
    <x v="2"/>
    <n v="1"/>
  </r>
  <r>
    <x v="6"/>
    <x v="13"/>
    <s v="Non Metropolitan Fire Authorities"/>
    <s v="E31000015"/>
    <x v="1"/>
    <x v="0"/>
    <x v="3"/>
    <n v="1"/>
  </r>
  <r>
    <x v="6"/>
    <x v="13"/>
    <s v="Non Metropolitan Fire Authorities"/>
    <s v="E31000015"/>
    <x v="1"/>
    <x v="0"/>
    <x v="4"/>
    <n v="6"/>
  </r>
  <r>
    <x v="6"/>
    <x v="13"/>
    <s v="Non Metropolitan Fire Authorities"/>
    <s v="E31000015"/>
    <x v="1"/>
    <x v="0"/>
    <x v="5"/>
    <n v="1"/>
  </r>
  <r>
    <x v="6"/>
    <x v="13"/>
    <s v="Non Metropolitan Fire Authorities"/>
    <s v="E31000015"/>
    <x v="1"/>
    <x v="0"/>
    <x v="6"/>
    <n v="23"/>
  </r>
  <r>
    <x v="6"/>
    <x v="13"/>
    <s v="Non Metropolitan Fire Authorities"/>
    <s v="E31000015"/>
    <x v="1"/>
    <x v="0"/>
    <x v="7"/>
    <n v="33"/>
  </r>
  <r>
    <x v="6"/>
    <x v="13"/>
    <s v="Non Metropolitan Fire Authorities"/>
    <s v="E31000015"/>
    <x v="0"/>
    <x v="1"/>
    <x v="2"/>
    <n v="0"/>
  </r>
  <r>
    <x v="6"/>
    <x v="13"/>
    <s v="Non Metropolitan Fire Authorities"/>
    <s v="E31000015"/>
    <x v="0"/>
    <x v="1"/>
    <x v="3"/>
    <n v="9"/>
  </r>
  <r>
    <x v="6"/>
    <x v="13"/>
    <s v="Non Metropolitan Fire Authorities"/>
    <s v="E31000015"/>
    <x v="0"/>
    <x v="1"/>
    <x v="4"/>
    <n v="33"/>
  </r>
  <r>
    <x v="6"/>
    <x v="13"/>
    <s v="Non Metropolitan Fire Authorities"/>
    <s v="E31000015"/>
    <x v="0"/>
    <x v="1"/>
    <x v="5"/>
    <n v="80"/>
  </r>
  <r>
    <x v="6"/>
    <x v="13"/>
    <s v="Non Metropolitan Fire Authorities"/>
    <s v="E31000015"/>
    <x v="0"/>
    <x v="1"/>
    <x v="6"/>
    <n v="368"/>
  </r>
  <r>
    <x v="6"/>
    <x v="13"/>
    <s v="Non Metropolitan Fire Authorities"/>
    <s v="E31000015"/>
    <x v="0"/>
    <x v="1"/>
    <x v="7"/>
    <n v="490"/>
  </r>
  <r>
    <x v="6"/>
    <x v="13"/>
    <s v="Non Metropolitan Fire Authorities"/>
    <s v="E31000015"/>
    <x v="1"/>
    <x v="1"/>
    <x v="2"/>
    <n v="0"/>
  </r>
  <r>
    <x v="6"/>
    <x v="13"/>
    <s v="Non Metropolitan Fire Authorities"/>
    <s v="E31000015"/>
    <x v="1"/>
    <x v="1"/>
    <x v="3"/>
    <n v="0"/>
  </r>
  <r>
    <x v="6"/>
    <x v="13"/>
    <s v="Non Metropolitan Fire Authorities"/>
    <s v="E31000015"/>
    <x v="1"/>
    <x v="1"/>
    <x v="4"/>
    <n v="1"/>
  </r>
  <r>
    <x v="6"/>
    <x v="13"/>
    <s v="Non Metropolitan Fire Authorities"/>
    <s v="E31000015"/>
    <x v="1"/>
    <x v="1"/>
    <x v="5"/>
    <n v="0"/>
  </r>
  <r>
    <x v="6"/>
    <x v="13"/>
    <s v="Non Metropolitan Fire Authorities"/>
    <s v="E31000015"/>
    <x v="1"/>
    <x v="1"/>
    <x v="6"/>
    <n v="5"/>
  </r>
  <r>
    <x v="6"/>
    <x v="13"/>
    <s v="Non Metropolitan Fire Authorities"/>
    <s v="E31000015"/>
    <x v="1"/>
    <x v="1"/>
    <x v="7"/>
    <n v="6"/>
  </r>
  <r>
    <x v="6"/>
    <x v="14"/>
    <s v="Non Metropolitan Fire Authorities"/>
    <s v="E31000016"/>
    <x v="0"/>
    <x v="0"/>
    <x v="0"/>
    <n v="2"/>
  </r>
  <r>
    <x v="6"/>
    <x v="14"/>
    <s v="Non Metropolitan Fire Authorities"/>
    <s v="E31000016"/>
    <x v="0"/>
    <x v="0"/>
    <x v="1"/>
    <n v="4"/>
  </r>
  <r>
    <x v="6"/>
    <x v="14"/>
    <s v="Non Metropolitan Fire Authorities"/>
    <s v="E31000016"/>
    <x v="0"/>
    <x v="0"/>
    <x v="2"/>
    <n v="4"/>
  </r>
  <r>
    <x v="6"/>
    <x v="14"/>
    <s v="Non Metropolitan Fire Authorities"/>
    <s v="E31000016"/>
    <x v="0"/>
    <x v="0"/>
    <x v="3"/>
    <n v="20"/>
  </r>
  <r>
    <x v="6"/>
    <x v="14"/>
    <s v="Non Metropolitan Fire Authorities"/>
    <s v="E31000016"/>
    <x v="0"/>
    <x v="0"/>
    <x v="4"/>
    <n v="29"/>
  </r>
  <r>
    <x v="6"/>
    <x v="14"/>
    <s v="Non Metropolitan Fire Authorities"/>
    <s v="E31000016"/>
    <x v="0"/>
    <x v="0"/>
    <x v="5"/>
    <n v="26"/>
  </r>
  <r>
    <x v="6"/>
    <x v="14"/>
    <s v="Non Metropolitan Fire Authorities"/>
    <s v="E31000016"/>
    <x v="0"/>
    <x v="0"/>
    <x v="6"/>
    <n v="99"/>
  </r>
  <r>
    <x v="6"/>
    <x v="14"/>
    <s v="Non Metropolitan Fire Authorities"/>
    <s v="E31000016"/>
    <x v="0"/>
    <x v="0"/>
    <x v="7"/>
    <n v="184"/>
  </r>
  <r>
    <x v="6"/>
    <x v="14"/>
    <s v="Non Metropolitan Fire Authorities"/>
    <s v="E31000016"/>
    <x v="1"/>
    <x v="0"/>
    <x v="0"/>
    <n v="0"/>
  </r>
  <r>
    <x v="6"/>
    <x v="14"/>
    <s v="Non Metropolitan Fire Authorities"/>
    <s v="E31000016"/>
    <x v="1"/>
    <x v="0"/>
    <x v="1"/>
    <n v="0"/>
  </r>
  <r>
    <x v="6"/>
    <x v="14"/>
    <s v="Non Metropolitan Fire Authorities"/>
    <s v="E31000016"/>
    <x v="1"/>
    <x v="0"/>
    <x v="2"/>
    <n v="0"/>
  </r>
  <r>
    <x v="6"/>
    <x v="14"/>
    <s v="Non Metropolitan Fire Authorities"/>
    <s v="E31000016"/>
    <x v="1"/>
    <x v="0"/>
    <x v="3"/>
    <n v="1"/>
  </r>
  <r>
    <x v="6"/>
    <x v="14"/>
    <s v="Non Metropolitan Fire Authorities"/>
    <s v="E31000016"/>
    <x v="1"/>
    <x v="0"/>
    <x v="4"/>
    <n v="2"/>
  </r>
  <r>
    <x v="6"/>
    <x v="14"/>
    <s v="Non Metropolitan Fire Authorities"/>
    <s v="E31000016"/>
    <x v="1"/>
    <x v="0"/>
    <x v="5"/>
    <n v="1"/>
  </r>
  <r>
    <x v="6"/>
    <x v="14"/>
    <s v="Non Metropolitan Fire Authorities"/>
    <s v="E31000016"/>
    <x v="1"/>
    <x v="0"/>
    <x v="6"/>
    <n v="17"/>
  </r>
  <r>
    <x v="6"/>
    <x v="14"/>
    <s v="Non Metropolitan Fire Authorities"/>
    <s v="E31000016"/>
    <x v="1"/>
    <x v="0"/>
    <x v="7"/>
    <n v="21"/>
  </r>
  <r>
    <x v="6"/>
    <x v="14"/>
    <s v="Non Metropolitan Fire Authorities"/>
    <s v="E31000016"/>
    <x v="0"/>
    <x v="1"/>
    <x v="2"/>
    <n v="0"/>
  </r>
  <r>
    <x v="6"/>
    <x v="14"/>
    <s v="Non Metropolitan Fire Authorities"/>
    <s v="E31000016"/>
    <x v="0"/>
    <x v="1"/>
    <x v="3"/>
    <n v="5"/>
  </r>
  <r>
    <x v="6"/>
    <x v="14"/>
    <s v="Non Metropolitan Fire Authorities"/>
    <s v="E31000016"/>
    <x v="0"/>
    <x v="1"/>
    <x v="4"/>
    <n v="27"/>
  </r>
  <r>
    <x v="6"/>
    <x v="14"/>
    <s v="Non Metropolitan Fire Authorities"/>
    <s v="E31000016"/>
    <x v="0"/>
    <x v="1"/>
    <x v="5"/>
    <n v="37"/>
  </r>
  <r>
    <x v="6"/>
    <x v="14"/>
    <s v="Non Metropolitan Fire Authorities"/>
    <s v="E31000016"/>
    <x v="0"/>
    <x v="1"/>
    <x v="6"/>
    <n v="170"/>
  </r>
  <r>
    <x v="6"/>
    <x v="14"/>
    <s v="Non Metropolitan Fire Authorities"/>
    <s v="E31000016"/>
    <x v="0"/>
    <x v="1"/>
    <x v="7"/>
    <n v="239"/>
  </r>
  <r>
    <x v="6"/>
    <x v="14"/>
    <s v="Non Metropolitan Fire Authorities"/>
    <s v="E31000016"/>
    <x v="1"/>
    <x v="1"/>
    <x v="2"/>
    <n v="0"/>
  </r>
  <r>
    <x v="6"/>
    <x v="14"/>
    <s v="Non Metropolitan Fire Authorities"/>
    <s v="E31000016"/>
    <x v="1"/>
    <x v="1"/>
    <x v="3"/>
    <n v="0"/>
  </r>
  <r>
    <x v="6"/>
    <x v="14"/>
    <s v="Non Metropolitan Fire Authorities"/>
    <s v="E31000016"/>
    <x v="1"/>
    <x v="1"/>
    <x v="4"/>
    <n v="0"/>
  </r>
  <r>
    <x v="6"/>
    <x v="14"/>
    <s v="Non Metropolitan Fire Authorities"/>
    <s v="E31000016"/>
    <x v="1"/>
    <x v="1"/>
    <x v="5"/>
    <n v="1"/>
  </r>
  <r>
    <x v="6"/>
    <x v="14"/>
    <s v="Non Metropolitan Fire Authorities"/>
    <s v="E31000016"/>
    <x v="1"/>
    <x v="1"/>
    <x v="6"/>
    <n v="19"/>
  </r>
  <r>
    <x v="6"/>
    <x v="14"/>
    <s v="Non Metropolitan Fire Authorities"/>
    <s v="E31000016"/>
    <x v="1"/>
    <x v="1"/>
    <x v="7"/>
    <n v="20"/>
  </r>
  <r>
    <x v="6"/>
    <x v="15"/>
    <s v="Metropolitan Fire Authorities"/>
    <s v="E31000046"/>
    <x v="0"/>
    <x v="0"/>
    <x v="0"/>
    <n v="8"/>
  </r>
  <r>
    <x v="6"/>
    <x v="15"/>
    <s v="Metropolitan Fire Authorities"/>
    <s v="E31000046"/>
    <x v="0"/>
    <x v="0"/>
    <x v="1"/>
    <n v="13"/>
  </r>
  <r>
    <x v="6"/>
    <x v="15"/>
    <s v="Metropolitan Fire Authorities"/>
    <s v="E31000046"/>
    <x v="0"/>
    <x v="0"/>
    <x v="2"/>
    <n v="78"/>
  </r>
  <r>
    <x v="6"/>
    <x v="15"/>
    <s v="Metropolitan Fire Authorities"/>
    <s v="E31000046"/>
    <x v="0"/>
    <x v="0"/>
    <x v="3"/>
    <n v="174"/>
  </r>
  <r>
    <x v="6"/>
    <x v="15"/>
    <s v="Metropolitan Fire Authorities"/>
    <s v="E31000046"/>
    <x v="0"/>
    <x v="0"/>
    <x v="4"/>
    <n v="743"/>
  </r>
  <r>
    <x v="6"/>
    <x v="15"/>
    <s v="Metropolitan Fire Authorities"/>
    <s v="E31000046"/>
    <x v="0"/>
    <x v="0"/>
    <x v="5"/>
    <n v="694"/>
  </r>
  <r>
    <x v="6"/>
    <x v="15"/>
    <s v="Metropolitan Fire Authorities"/>
    <s v="E31000046"/>
    <x v="0"/>
    <x v="0"/>
    <x v="6"/>
    <n v="3581"/>
  </r>
  <r>
    <x v="6"/>
    <x v="15"/>
    <s v="Metropolitan Fire Authorities"/>
    <s v="E31000046"/>
    <x v="0"/>
    <x v="0"/>
    <x v="7"/>
    <n v="5291"/>
  </r>
  <r>
    <x v="6"/>
    <x v="15"/>
    <s v="Metropolitan Fire Authorities"/>
    <s v="E31000046"/>
    <x v="1"/>
    <x v="0"/>
    <x v="0"/>
    <n v="1"/>
  </r>
  <r>
    <x v="6"/>
    <x v="15"/>
    <s v="Metropolitan Fire Authorities"/>
    <s v="E31000046"/>
    <x v="1"/>
    <x v="0"/>
    <x v="1"/>
    <n v="0"/>
  </r>
  <r>
    <x v="6"/>
    <x v="15"/>
    <s v="Metropolitan Fire Authorities"/>
    <s v="E31000046"/>
    <x v="1"/>
    <x v="0"/>
    <x v="2"/>
    <n v="2"/>
  </r>
  <r>
    <x v="6"/>
    <x v="15"/>
    <s v="Metropolitan Fire Authorities"/>
    <s v="E31000046"/>
    <x v="1"/>
    <x v="0"/>
    <x v="3"/>
    <n v="10"/>
  </r>
  <r>
    <x v="6"/>
    <x v="15"/>
    <s v="Metropolitan Fire Authorities"/>
    <s v="E31000046"/>
    <x v="1"/>
    <x v="0"/>
    <x v="4"/>
    <n v="27"/>
  </r>
  <r>
    <x v="6"/>
    <x v="15"/>
    <s v="Metropolitan Fire Authorities"/>
    <s v="E31000046"/>
    <x v="1"/>
    <x v="0"/>
    <x v="5"/>
    <n v="39"/>
  </r>
  <r>
    <x v="6"/>
    <x v="15"/>
    <s v="Metropolitan Fire Authorities"/>
    <s v="E31000046"/>
    <x v="1"/>
    <x v="0"/>
    <x v="6"/>
    <n v="259"/>
  </r>
  <r>
    <x v="6"/>
    <x v="15"/>
    <s v="Metropolitan Fire Authorities"/>
    <s v="E31000046"/>
    <x v="1"/>
    <x v="0"/>
    <x v="7"/>
    <n v="338"/>
  </r>
  <r>
    <x v="6"/>
    <x v="15"/>
    <s v="Metropolitan Fire Authorities"/>
    <s v="E31000046"/>
    <x v="0"/>
    <x v="1"/>
    <x v="2"/>
    <n v="0"/>
  </r>
  <r>
    <x v="6"/>
    <x v="15"/>
    <s v="Metropolitan Fire Authorities"/>
    <s v="E31000046"/>
    <x v="0"/>
    <x v="1"/>
    <x v="3"/>
    <n v="0"/>
  </r>
  <r>
    <x v="6"/>
    <x v="15"/>
    <s v="Metropolitan Fire Authorities"/>
    <s v="E31000046"/>
    <x v="0"/>
    <x v="1"/>
    <x v="4"/>
    <n v="0"/>
  </r>
  <r>
    <x v="6"/>
    <x v="15"/>
    <s v="Metropolitan Fire Authorities"/>
    <s v="E31000046"/>
    <x v="0"/>
    <x v="1"/>
    <x v="5"/>
    <n v="0"/>
  </r>
  <r>
    <x v="6"/>
    <x v="15"/>
    <s v="Metropolitan Fire Authorities"/>
    <s v="E31000046"/>
    <x v="0"/>
    <x v="1"/>
    <x v="6"/>
    <n v="0"/>
  </r>
  <r>
    <x v="6"/>
    <x v="15"/>
    <s v="Metropolitan Fire Authorities"/>
    <s v="E31000046"/>
    <x v="0"/>
    <x v="1"/>
    <x v="7"/>
    <n v="0"/>
  </r>
  <r>
    <x v="6"/>
    <x v="15"/>
    <s v="Metropolitan Fire Authorities"/>
    <s v="E31000046"/>
    <x v="1"/>
    <x v="1"/>
    <x v="2"/>
    <n v="0"/>
  </r>
  <r>
    <x v="6"/>
    <x v="15"/>
    <s v="Metropolitan Fire Authorities"/>
    <s v="E31000046"/>
    <x v="1"/>
    <x v="1"/>
    <x v="3"/>
    <n v="0"/>
  </r>
  <r>
    <x v="6"/>
    <x v="15"/>
    <s v="Metropolitan Fire Authorities"/>
    <s v="E31000046"/>
    <x v="1"/>
    <x v="1"/>
    <x v="4"/>
    <n v="0"/>
  </r>
  <r>
    <x v="6"/>
    <x v="15"/>
    <s v="Metropolitan Fire Authorities"/>
    <s v="E31000046"/>
    <x v="1"/>
    <x v="1"/>
    <x v="5"/>
    <n v="0"/>
  </r>
  <r>
    <x v="6"/>
    <x v="15"/>
    <s v="Metropolitan Fire Authorities"/>
    <s v="E31000046"/>
    <x v="1"/>
    <x v="1"/>
    <x v="6"/>
    <n v="0"/>
  </r>
  <r>
    <x v="6"/>
    <x v="15"/>
    <s v="Metropolitan Fire Authorities"/>
    <s v="E31000046"/>
    <x v="1"/>
    <x v="1"/>
    <x v="7"/>
    <n v="0"/>
  </r>
  <r>
    <x v="6"/>
    <x v="16"/>
    <s v="Metropolitan Fire Authorities"/>
    <s v="E31000040"/>
    <x v="0"/>
    <x v="0"/>
    <x v="0"/>
    <n v="4"/>
  </r>
  <r>
    <x v="6"/>
    <x v="16"/>
    <s v="Metropolitan Fire Authorities"/>
    <s v="E31000040"/>
    <x v="0"/>
    <x v="0"/>
    <x v="1"/>
    <n v="6"/>
  </r>
  <r>
    <x v="6"/>
    <x v="16"/>
    <s v="Metropolitan Fire Authorities"/>
    <s v="E31000040"/>
    <x v="0"/>
    <x v="0"/>
    <x v="2"/>
    <n v="21"/>
  </r>
  <r>
    <x v="6"/>
    <x v="16"/>
    <s v="Metropolitan Fire Authorities"/>
    <s v="E31000040"/>
    <x v="0"/>
    <x v="0"/>
    <x v="3"/>
    <n v="61"/>
  </r>
  <r>
    <x v="6"/>
    <x v="16"/>
    <s v="Metropolitan Fire Authorities"/>
    <s v="E31000040"/>
    <x v="0"/>
    <x v="0"/>
    <x v="4"/>
    <n v="208"/>
  </r>
  <r>
    <x v="6"/>
    <x v="16"/>
    <s v="Metropolitan Fire Authorities"/>
    <s v="E31000040"/>
    <x v="0"/>
    <x v="0"/>
    <x v="5"/>
    <n v="189"/>
  </r>
  <r>
    <x v="6"/>
    <x v="16"/>
    <s v="Metropolitan Fire Authorities"/>
    <s v="E31000040"/>
    <x v="0"/>
    <x v="0"/>
    <x v="6"/>
    <n v="1068"/>
  </r>
  <r>
    <x v="6"/>
    <x v="16"/>
    <s v="Metropolitan Fire Authorities"/>
    <s v="E31000040"/>
    <x v="0"/>
    <x v="0"/>
    <x v="7"/>
    <n v="1557"/>
  </r>
  <r>
    <x v="6"/>
    <x v="16"/>
    <s v="Metropolitan Fire Authorities"/>
    <s v="E31000040"/>
    <x v="1"/>
    <x v="0"/>
    <x v="0"/>
    <n v="0"/>
  </r>
  <r>
    <x v="6"/>
    <x v="16"/>
    <s v="Metropolitan Fire Authorities"/>
    <s v="E31000040"/>
    <x v="1"/>
    <x v="0"/>
    <x v="1"/>
    <n v="0"/>
  </r>
  <r>
    <x v="6"/>
    <x v="16"/>
    <s v="Metropolitan Fire Authorities"/>
    <s v="E31000040"/>
    <x v="1"/>
    <x v="0"/>
    <x v="2"/>
    <n v="0"/>
  </r>
  <r>
    <x v="6"/>
    <x v="16"/>
    <s v="Metropolitan Fire Authorities"/>
    <s v="E31000040"/>
    <x v="1"/>
    <x v="0"/>
    <x v="3"/>
    <n v="0"/>
  </r>
  <r>
    <x v="6"/>
    <x v="16"/>
    <s v="Metropolitan Fire Authorities"/>
    <s v="E31000040"/>
    <x v="1"/>
    <x v="0"/>
    <x v="4"/>
    <n v="0"/>
  </r>
  <r>
    <x v="6"/>
    <x v="16"/>
    <s v="Metropolitan Fire Authorities"/>
    <s v="E31000040"/>
    <x v="1"/>
    <x v="0"/>
    <x v="5"/>
    <n v="0"/>
  </r>
  <r>
    <x v="6"/>
    <x v="16"/>
    <s v="Metropolitan Fire Authorities"/>
    <s v="E31000040"/>
    <x v="1"/>
    <x v="0"/>
    <x v="6"/>
    <n v="30"/>
  </r>
  <r>
    <x v="6"/>
    <x v="16"/>
    <s v="Metropolitan Fire Authorities"/>
    <s v="E31000040"/>
    <x v="1"/>
    <x v="0"/>
    <x v="7"/>
    <n v="30"/>
  </r>
  <r>
    <x v="6"/>
    <x v="16"/>
    <s v="Metropolitan Fire Authorities"/>
    <s v="E31000040"/>
    <x v="0"/>
    <x v="1"/>
    <x v="2"/>
    <n v="0"/>
  </r>
  <r>
    <x v="6"/>
    <x v="16"/>
    <s v="Metropolitan Fire Authorities"/>
    <s v="E31000040"/>
    <x v="0"/>
    <x v="1"/>
    <x v="3"/>
    <n v="0"/>
  </r>
  <r>
    <x v="6"/>
    <x v="16"/>
    <s v="Metropolitan Fire Authorities"/>
    <s v="E31000040"/>
    <x v="0"/>
    <x v="1"/>
    <x v="4"/>
    <n v="2"/>
  </r>
  <r>
    <x v="6"/>
    <x v="16"/>
    <s v="Metropolitan Fire Authorities"/>
    <s v="E31000040"/>
    <x v="0"/>
    <x v="1"/>
    <x v="5"/>
    <n v="6"/>
  </r>
  <r>
    <x v="6"/>
    <x v="16"/>
    <s v="Metropolitan Fire Authorities"/>
    <s v="E31000040"/>
    <x v="0"/>
    <x v="1"/>
    <x v="6"/>
    <n v="29"/>
  </r>
  <r>
    <x v="6"/>
    <x v="16"/>
    <s v="Metropolitan Fire Authorities"/>
    <s v="E31000040"/>
    <x v="0"/>
    <x v="1"/>
    <x v="7"/>
    <n v="37"/>
  </r>
  <r>
    <x v="6"/>
    <x v="16"/>
    <s v="Metropolitan Fire Authorities"/>
    <s v="E31000040"/>
    <x v="1"/>
    <x v="1"/>
    <x v="2"/>
    <n v="0"/>
  </r>
  <r>
    <x v="6"/>
    <x v="16"/>
    <s v="Metropolitan Fire Authorities"/>
    <s v="E31000040"/>
    <x v="1"/>
    <x v="1"/>
    <x v="3"/>
    <n v="0"/>
  </r>
  <r>
    <x v="6"/>
    <x v="16"/>
    <s v="Metropolitan Fire Authorities"/>
    <s v="E31000040"/>
    <x v="1"/>
    <x v="1"/>
    <x v="4"/>
    <n v="0"/>
  </r>
  <r>
    <x v="6"/>
    <x v="16"/>
    <s v="Metropolitan Fire Authorities"/>
    <s v="E31000040"/>
    <x v="1"/>
    <x v="1"/>
    <x v="5"/>
    <n v="0"/>
  </r>
  <r>
    <x v="6"/>
    <x v="16"/>
    <s v="Metropolitan Fire Authorities"/>
    <s v="E31000040"/>
    <x v="1"/>
    <x v="1"/>
    <x v="6"/>
    <n v="0"/>
  </r>
  <r>
    <x v="6"/>
    <x v="16"/>
    <s v="Metropolitan Fire Authorities"/>
    <s v="E31000040"/>
    <x v="1"/>
    <x v="1"/>
    <x v="7"/>
    <n v="0"/>
  </r>
  <r>
    <x v="6"/>
    <x v="17"/>
    <s v="Non Metropolitan Fire Authorities"/>
    <s v="E31000017"/>
    <x v="0"/>
    <x v="0"/>
    <x v="0"/>
    <n v="4"/>
  </r>
  <r>
    <x v="6"/>
    <x v="17"/>
    <s v="Non Metropolitan Fire Authorities"/>
    <s v="E31000017"/>
    <x v="0"/>
    <x v="0"/>
    <x v="1"/>
    <n v="6"/>
  </r>
  <r>
    <x v="6"/>
    <x v="17"/>
    <s v="Non Metropolitan Fire Authorities"/>
    <s v="E31000017"/>
    <x v="0"/>
    <x v="0"/>
    <x v="2"/>
    <n v="24"/>
  </r>
  <r>
    <x v="6"/>
    <x v="17"/>
    <s v="Non Metropolitan Fire Authorities"/>
    <s v="E31000017"/>
    <x v="0"/>
    <x v="0"/>
    <x v="3"/>
    <n v="54"/>
  </r>
  <r>
    <x v="6"/>
    <x v="17"/>
    <s v="Non Metropolitan Fire Authorities"/>
    <s v="E31000017"/>
    <x v="0"/>
    <x v="0"/>
    <x v="4"/>
    <n v="105"/>
  </r>
  <r>
    <x v="6"/>
    <x v="17"/>
    <s v="Non Metropolitan Fire Authorities"/>
    <s v="E31000017"/>
    <x v="0"/>
    <x v="0"/>
    <x v="5"/>
    <n v="96"/>
  </r>
  <r>
    <x v="6"/>
    <x v="17"/>
    <s v="Non Metropolitan Fire Authorities"/>
    <s v="E31000017"/>
    <x v="0"/>
    <x v="0"/>
    <x v="6"/>
    <n v="430"/>
  </r>
  <r>
    <x v="6"/>
    <x v="17"/>
    <s v="Non Metropolitan Fire Authorities"/>
    <s v="E31000017"/>
    <x v="0"/>
    <x v="0"/>
    <x v="7"/>
    <n v="719"/>
  </r>
  <r>
    <x v="6"/>
    <x v="17"/>
    <s v="Non Metropolitan Fire Authorities"/>
    <s v="E31000017"/>
    <x v="1"/>
    <x v="0"/>
    <x v="0"/>
    <n v="0"/>
  </r>
  <r>
    <x v="6"/>
    <x v="17"/>
    <s v="Non Metropolitan Fire Authorities"/>
    <s v="E31000017"/>
    <x v="1"/>
    <x v="0"/>
    <x v="1"/>
    <n v="0"/>
  </r>
  <r>
    <x v="6"/>
    <x v="17"/>
    <s v="Non Metropolitan Fire Authorities"/>
    <s v="E31000017"/>
    <x v="1"/>
    <x v="0"/>
    <x v="2"/>
    <n v="0"/>
  </r>
  <r>
    <x v="6"/>
    <x v="17"/>
    <s v="Non Metropolitan Fire Authorities"/>
    <s v="E31000017"/>
    <x v="1"/>
    <x v="0"/>
    <x v="3"/>
    <n v="1"/>
  </r>
  <r>
    <x v="6"/>
    <x v="17"/>
    <s v="Non Metropolitan Fire Authorities"/>
    <s v="E31000017"/>
    <x v="1"/>
    <x v="0"/>
    <x v="4"/>
    <n v="1"/>
  </r>
  <r>
    <x v="6"/>
    <x v="17"/>
    <s v="Non Metropolitan Fire Authorities"/>
    <s v="E31000017"/>
    <x v="1"/>
    <x v="0"/>
    <x v="5"/>
    <n v="2"/>
  </r>
  <r>
    <x v="6"/>
    <x v="17"/>
    <s v="Non Metropolitan Fire Authorities"/>
    <s v="E31000017"/>
    <x v="1"/>
    <x v="0"/>
    <x v="6"/>
    <n v="16"/>
  </r>
  <r>
    <x v="6"/>
    <x v="17"/>
    <s v="Non Metropolitan Fire Authorities"/>
    <s v="E31000017"/>
    <x v="1"/>
    <x v="0"/>
    <x v="7"/>
    <n v="20"/>
  </r>
  <r>
    <x v="6"/>
    <x v="17"/>
    <s v="Non Metropolitan Fire Authorities"/>
    <s v="E31000017"/>
    <x v="0"/>
    <x v="1"/>
    <x v="2"/>
    <n v="0"/>
  </r>
  <r>
    <x v="6"/>
    <x v="17"/>
    <s v="Non Metropolitan Fire Authorities"/>
    <s v="E31000017"/>
    <x v="0"/>
    <x v="1"/>
    <x v="3"/>
    <n v="0"/>
  </r>
  <r>
    <x v="6"/>
    <x v="17"/>
    <s v="Non Metropolitan Fire Authorities"/>
    <s v="E31000017"/>
    <x v="0"/>
    <x v="1"/>
    <x v="4"/>
    <n v="68"/>
  </r>
  <r>
    <x v="6"/>
    <x v="17"/>
    <s v="Non Metropolitan Fire Authorities"/>
    <s v="E31000017"/>
    <x v="0"/>
    <x v="1"/>
    <x v="5"/>
    <n v="120"/>
  </r>
  <r>
    <x v="6"/>
    <x v="17"/>
    <s v="Non Metropolitan Fire Authorities"/>
    <s v="E31000017"/>
    <x v="0"/>
    <x v="1"/>
    <x v="6"/>
    <n v="547"/>
  </r>
  <r>
    <x v="6"/>
    <x v="17"/>
    <s v="Non Metropolitan Fire Authorities"/>
    <s v="E31000017"/>
    <x v="0"/>
    <x v="1"/>
    <x v="7"/>
    <n v="735"/>
  </r>
  <r>
    <x v="6"/>
    <x v="17"/>
    <s v="Non Metropolitan Fire Authorities"/>
    <s v="E31000017"/>
    <x v="1"/>
    <x v="1"/>
    <x v="2"/>
    <n v="0"/>
  </r>
  <r>
    <x v="6"/>
    <x v="17"/>
    <s v="Non Metropolitan Fire Authorities"/>
    <s v="E31000017"/>
    <x v="1"/>
    <x v="1"/>
    <x v="3"/>
    <n v="0"/>
  </r>
  <r>
    <x v="6"/>
    <x v="17"/>
    <s v="Non Metropolitan Fire Authorities"/>
    <s v="E31000017"/>
    <x v="1"/>
    <x v="1"/>
    <x v="4"/>
    <n v="2"/>
  </r>
  <r>
    <x v="6"/>
    <x v="17"/>
    <s v="Non Metropolitan Fire Authorities"/>
    <s v="E31000017"/>
    <x v="1"/>
    <x v="1"/>
    <x v="5"/>
    <n v="2"/>
  </r>
  <r>
    <x v="6"/>
    <x v="17"/>
    <s v="Non Metropolitan Fire Authorities"/>
    <s v="E31000017"/>
    <x v="1"/>
    <x v="1"/>
    <x v="6"/>
    <n v="34"/>
  </r>
  <r>
    <x v="6"/>
    <x v="17"/>
    <s v="Non Metropolitan Fire Authorities"/>
    <s v="E31000017"/>
    <x v="1"/>
    <x v="1"/>
    <x v="7"/>
    <n v="38"/>
  </r>
  <r>
    <x v="6"/>
    <x v="18"/>
    <s v="Non Metropolitan Fire Authorities"/>
    <s v="E31000018"/>
    <x v="0"/>
    <x v="0"/>
    <x v="0"/>
    <n v="3"/>
  </r>
  <r>
    <x v="6"/>
    <x v="18"/>
    <s v="Non Metropolitan Fire Authorities"/>
    <s v="E31000018"/>
    <x v="0"/>
    <x v="0"/>
    <x v="1"/>
    <n v="3"/>
  </r>
  <r>
    <x v="6"/>
    <x v="18"/>
    <s v="Non Metropolitan Fire Authorities"/>
    <s v="E31000018"/>
    <x v="0"/>
    <x v="0"/>
    <x v="2"/>
    <n v="9"/>
  </r>
  <r>
    <x v="6"/>
    <x v="18"/>
    <s v="Non Metropolitan Fire Authorities"/>
    <s v="E31000018"/>
    <x v="0"/>
    <x v="0"/>
    <x v="3"/>
    <n v="27"/>
  </r>
  <r>
    <x v="6"/>
    <x v="18"/>
    <s v="Non Metropolitan Fire Authorities"/>
    <s v="E31000018"/>
    <x v="0"/>
    <x v="0"/>
    <x v="4"/>
    <n v="59"/>
  </r>
  <r>
    <x v="6"/>
    <x v="18"/>
    <s v="Non Metropolitan Fire Authorities"/>
    <s v="E31000018"/>
    <x v="0"/>
    <x v="0"/>
    <x v="5"/>
    <n v="35"/>
  </r>
  <r>
    <x v="6"/>
    <x v="18"/>
    <s v="Non Metropolitan Fire Authorities"/>
    <s v="E31000018"/>
    <x v="0"/>
    <x v="0"/>
    <x v="6"/>
    <n v="161"/>
  </r>
  <r>
    <x v="6"/>
    <x v="18"/>
    <s v="Non Metropolitan Fire Authorities"/>
    <s v="E31000018"/>
    <x v="0"/>
    <x v="0"/>
    <x v="7"/>
    <n v="297"/>
  </r>
  <r>
    <x v="6"/>
    <x v="18"/>
    <s v="Non Metropolitan Fire Authorities"/>
    <s v="E31000018"/>
    <x v="1"/>
    <x v="0"/>
    <x v="0"/>
    <n v="0"/>
  </r>
  <r>
    <x v="6"/>
    <x v="18"/>
    <s v="Non Metropolitan Fire Authorities"/>
    <s v="E31000018"/>
    <x v="1"/>
    <x v="0"/>
    <x v="1"/>
    <n v="0"/>
  </r>
  <r>
    <x v="6"/>
    <x v="18"/>
    <s v="Non Metropolitan Fire Authorities"/>
    <s v="E31000018"/>
    <x v="1"/>
    <x v="0"/>
    <x v="2"/>
    <n v="0"/>
  </r>
  <r>
    <x v="6"/>
    <x v="18"/>
    <s v="Non Metropolitan Fire Authorities"/>
    <s v="E31000018"/>
    <x v="1"/>
    <x v="0"/>
    <x v="3"/>
    <n v="0"/>
  </r>
  <r>
    <x v="6"/>
    <x v="18"/>
    <s v="Non Metropolitan Fire Authorities"/>
    <s v="E31000018"/>
    <x v="1"/>
    <x v="0"/>
    <x v="4"/>
    <n v="1"/>
  </r>
  <r>
    <x v="6"/>
    <x v="18"/>
    <s v="Non Metropolitan Fire Authorities"/>
    <s v="E31000018"/>
    <x v="1"/>
    <x v="0"/>
    <x v="5"/>
    <n v="2"/>
  </r>
  <r>
    <x v="6"/>
    <x v="18"/>
    <s v="Non Metropolitan Fire Authorities"/>
    <s v="E31000018"/>
    <x v="1"/>
    <x v="0"/>
    <x v="6"/>
    <n v="13"/>
  </r>
  <r>
    <x v="6"/>
    <x v="18"/>
    <s v="Non Metropolitan Fire Authorities"/>
    <s v="E31000018"/>
    <x v="1"/>
    <x v="0"/>
    <x v="7"/>
    <n v="16"/>
  </r>
  <r>
    <x v="6"/>
    <x v="18"/>
    <s v="Non Metropolitan Fire Authorities"/>
    <s v="E31000018"/>
    <x v="0"/>
    <x v="1"/>
    <x v="2"/>
    <n v="0"/>
  </r>
  <r>
    <x v="6"/>
    <x v="18"/>
    <s v="Non Metropolitan Fire Authorities"/>
    <s v="E31000018"/>
    <x v="0"/>
    <x v="1"/>
    <x v="3"/>
    <n v="0"/>
  </r>
  <r>
    <x v="6"/>
    <x v="18"/>
    <s v="Non Metropolitan Fire Authorities"/>
    <s v="E31000018"/>
    <x v="0"/>
    <x v="1"/>
    <x v="4"/>
    <n v="26"/>
  </r>
  <r>
    <x v="6"/>
    <x v="18"/>
    <s v="Non Metropolitan Fire Authorities"/>
    <s v="E31000018"/>
    <x v="0"/>
    <x v="1"/>
    <x v="5"/>
    <n v="65"/>
  </r>
  <r>
    <x v="6"/>
    <x v="18"/>
    <s v="Non Metropolitan Fire Authorities"/>
    <s v="E31000018"/>
    <x v="0"/>
    <x v="1"/>
    <x v="6"/>
    <n v="274"/>
  </r>
  <r>
    <x v="6"/>
    <x v="18"/>
    <s v="Non Metropolitan Fire Authorities"/>
    <s v="E31000018"/>
    <x v="0"/>
    <x v="1"/>
    <x v="7"/>
    <n v="365"/>
  </r>
  <r>
    <x v="6"/>
    <x v="18"/>
    <s v="Non Metropolitan Fire Authorities"/>
    <s v="E31000018"/>
    <x v="1"/>
    <x v="1"/>
    <x v="2"/>
    <n v="0"/>
  </r>
  <r>
    <x v="6"/>
    <x v="18"/>
    <s v="Non Metropolitan Fire Authorities"/>
    <s v="E31000018"/>
    <x v="1"/>
    <x v="1"/>
    <x v="3"/>
    <n v="0"/>
  </r>
  <r>
    <x v="6"/>
    <x v="18"/>
    <s v="Non Metropolitan Fire Authorities"/>
    <s v="E31000018"/>
    <x v="1"/>
    <x v="1"/>
    <x v="4"/>
    <n v="1"/>
  </r>
  <r>
    <x v="6"/>
    <x v="18"/>
    <s v="Non Metropolitan Fire Authorities"/>
    <s v="E31000018"/>
    <x v="1"/>
    <x v="1"/>
    <x v="5"/>
    <n v="3"/>
  </r>
  <r>
    <x v="6"/>
    <x v="18"/>
    <s v="Non Metropolitan Fire Authorities"/>
    <s v="E31000018"/>
    <x v="1"/>
    <x v="1"/>
    <x v="6"/>
    <n v="17"/>
  </r>
  <r>
    <x v="6"/>
    <x v="18"/>
    <s v="Non Metropolitan Fire Authorities"/>
    <s v="E31000018"/>
    <x v="1"/>
    <x v="1"/>
    <x v="7"/>
    <n v="21"/>
  </r>
  <r>
    <x v="6"/>
    <x v="19"/>
    <s v="Non Metropolitan Fire Authorities"/>
    <s v="E31000019"/>
    <x v="0"/>
    <x v="0"/>
    <x v="0"/>
    <n v="2"/>
  </r>
  <r>
    <x v="6"/>
    <x v="19"/>
    <s v="Non Metropolitan Fire Authorities"/>
    <s v="E31000019"/>
    <x v="0"/>
    <x v="0"/>
    <x v="1"/>
    <n v="3"/>
  </r>
  <r>
    <x v="6"/>
    <x v="19"/>
    <s v="Non Metropolitan Fire Authorities"/>
    <s v="E31000019"/>
    <x v="0"/>
    <x v="0"/>
    <x v="2"/>
    <n v="11"/>
  </r>
  <r>
    <x v="6"/>
    <x v="19"/>
    <s v="Non Metropolitan Fire Authorities"/>
    <s v="E31000019"/>
    <x v="0"/>
    <x v="0"/>
    <x v="3"/>
    <n v="20"/>
  </r>
  <r>
    <x v="6"/>
    <x v="19"/>
    <s v="Non Metropolitan Fire Authorities"/>
    <s v="E31000019"/>
    <x v="0"/>
    <x v="0"/>
    <x v="4"/>
    <n v="60"/>
  </r>
  <r>
    <x v="6"/>
    <x v="19"/>
    <s v="Non Metropolitan Fire Authorities"/>
    <s v="E31000019"/>
    <x v="0"/>
    <x v="0"/>
    <x v="5"/>
    <n v="76"/>
  </r>
  <r>
    <x v="6"/>
    <x v="19"/>
    <s v="Non Metropolitan Fire Authorities"/>
    <s v="E31000019"/>
    <x v="0"/>
    <x v="0"/>
    <x v="6"/>
    <n v="309"/>
  </r>
  <r>
    <x v="6"/>
    <x v="19"/>
    <s v="Non Metropolitan Fire Authorities"/>
    <s v="E31000019"/>
    <x v="0"/>
    <x v="0"/>
    <x v="7"/>
    <n v="481"/>
  </r>
  <r>
    <x v="6"/>
    <x v="19"/>
    <s v="Non Metropolitan Fire Authorities"/>
    <s v="E31000019"/>
    <x v="1"/>
    <x v="0"/>
    <x v="0"/>
    <n v="1"/>
  </r>
  <r>
    <x v="6"/>
    <x v="19"/>
    <s v="Non Metropolitan Fire Authorities"/>
    <s v="E31000019"/>
    <x v="1"/>
    <x v="0"/>
    <x v="1"/>
    <n v="0"/>
  </r>
  <r>
    <x v="6"/>
    <x v="19"/>
    <s v="Non Metropolitan Fire Authorities"/>
    <s v="E31000019"/>
    <x v="1"/>
    <x v="0"/>
    <x v="2"/>
    <n v="0"/>
  </r>
  <r>
    <x v="6"/>
    <x v="19"/>
    <s v="Non Metropolitan Fire Authorities"/>
    <s v="E31000019"/>
    <x v="1"/>
    <x v="0"/>
    <x v="3"/>
    <n v="0"/>
  </r>
  <r>
    <x v="6"/>
    <x v="19"/>
    <s v="Non Metropolitan Fire Authorities"/>
    <s v="E31000019"/>
    <x v="1"/>
    <x v="0"/>
    <x v="4"/>
    <n v="3"/>
  </r>
  <r>
    <x v="6"/>
    <x v="19"/>
    <s v="Non Metropolitan Fire Authorities"/>
    <s v="E31000019"/>
    <x v="1"/>
    <x v="0"/>
    <x v="5"/>
    <n v="1"/>
  </r>
  <r>
    <x v="6"/>
    <x v="19"/>
    <s v="Non Metropolitan Fire Authorities"/>
    <s v="E31000019"/>
    <x v="1"/>
    <x v="0"/>
    <x v="6"/>
    <n v="15"/>
  </r>
  <r>
    <x v="6"/>
    <x v="19"/>
    <s v="Non Metropolitan Fire Authorities"/>
    <s v="E31000019"/>
    <x v="1"/>
    <x v="0"/>
    <x v="7"/>
    <n v="20"/>
  </r>
  <r>
    <x v="6"/>
    <x v="19"/>
    <s v="Non Metropolitan Fire Authorities"/>
    <s v="E31000019"/>
    <x v="0"/>
    <x v="1"/>
    <x v="2"/>
    <n v="0"/>
  </r>
  <r>
    <x v="6"/>
    <x v="19"/>
    <s v="Non Metropolitan Fire Authorities"/>
    <s v="E31000019"/>
    <x v="0"/>
    <x v="1"/>
    <x v="3"/>
    <n v="1"/>
  </r>
  <r>
    <x v="6"/>
    <x v="19"/>
    <s v="Non Metropolitan Fire Authorities"/>
    <s v="E31000019"/>
    <x v="0"/>
    <x v="1"/>
    <x v="4"/>
    <n v="43"/>
  </r>
  <r>
    <x v="6"/>
    <x v="19"/>
    <s v="Non Metropolitan Fire Authorities"/>
    <s v="E31000019"/>
    <x v="0"/>
    <x v="1"/>
    <x v="5"/>
    <n v="46"/>
  </r>
  <r>
    <x v="6"/>
    <x v="19"/>
    <s v="Non Metropolitan Fire Authorities"/>
    <s v="E31000019"/>
    <x v="0"/>
    <x v="1"/>
    <x v="6"/>
    <n v="175"/>
  </r>
  <r>
    <x v="6"/>
    <x v="19"/>
    <s v="Non Metropolitan Fire Authorities"/>
    <s v="E31000019"/>
    <x v="0"/>
    <x v="1"/>
    <x v="7"/>
    <n v="265"/>
  </r>
  <r>
    <x v="6"/>
    <x v="19"/>
    <s v="Non Metropolitan Fire Authorities"/>
    <s v="E31000019"/>
    <x v="1"/>
    <x v="1"/>
    <x v="2"/>
    <n v="0"/>
  </r>
  <r>
    <x v="6"/>
    <x v="19"/>
    <s v="Non Metropolitan Fire Authorities"/>
    <s v="E31000019"/>
    <x v="1"/>
    <x v="1"/>
    <x v="3"/>
    <n v="0"/>
  </r>
  <r>
    <x v="6"/>
    <x v="19"/>
    <s v="Non Metropolitan Fire Authorities"/>
    <s v="E31000019"/>
    <x v="1"/>
    <x v="1"/>
    <x v="4"/>
    <n v="1"/>
  </r>
  <r>
    <x v="6"/>
    <x v="19"/>
    <s v="Non Metropolitan Fire Authorities"/>
    <s v="E31000019"/>
    <x v="1"/>
    <x v="1"/>
    <x v="5"/>
    <n v="0"/>
  </r>
  <r>
    <x v="6"/>
    <x v="19"/>
    <s v="Non Metropolitan Fire Authorities"/>
    <s v="E31000019"/>
    <x v="1"/>
    <x v="1"/>
    <x v="6"/>
    <n v="9"/>
  </r>
  <r>
    <x v="6"/>
    <x v="19"/>
    <s v="Non Metropolitan Fire Authorities"/>
    <s v="E31000019"/>
    <x v="1"/>
    <x v="1"/>
    <x v="7"/>
    <n v="10"/>
  </r>
  <r>
    <x v="6"/>
    <x v="20"/>
    <s v="Non Metropolitan Fire Authorities"/>
    <s v="E31000020"/>
    <x v="0"/>
    <x v="0"/>
    <x v="0"/>
    <n v="3"/>
  </r>
  <r>
    <x v="6"/>
    <x v="20"/>
    <s v="Non Metropolitan Fire Authorities"/>
    <s v="E31000020"/>
    <x v="0"/>
    <x v="0"/>
    <x v="1"/>
    <n v="4"/>
  </r>
  <r>
    <x v="6"/>
    <x v="20"/>
    <s v="Non Metropolitan Fire Authorities"/>
    <s v="E31000020"/>
    <x v="0"/>
    <x v="0"/>
    <x v="2"/>
    <n v="13"/>
  </r>
  <r>
    <x v="6"/>
    <x v="20"/>
    <s v="Non Metropolitan Fire Authorities"/>
    <s v="E31000020"/>
    <x v="0"/>
    <x v="0"/>
    <x v="3"/>
    <n v="31"/>
  </r>
  <r>
    <x v="6"/>
    <x v="20"/>
    <s v="Non Metropolitan Fire Authorities"/>
    <s v="E31000020"/>
    <x v="0"/>
    <x v="0"/>
    <x v="4"/>
    <n v="95"/>
  </r>
  <r>
    <x v="6"/>
    <x v="20"/>
    <s v="Non Metropolitan Fire Authorities"/>
    <s v="E31000020"/>
    <x v="0"/>
    <x v="0"/>
    <x v="5"/>
    <n v="71"/>
  </r>
  <r>
    <x v="6"/>
    <x v="20"/>
    <s v="Non Metropolitan Fire Authorities"/>
    <s v="E31000020"/>
    <x v="0"/>
    <x v="0"/>
    <x v="6"/>
    <n v="339"/>
  </r>
  <r>
    <x v="6"/>
    <x v="20"/>
    <s v="Non Metropolitan Fire Authorities"/>
    <s v="E31000020"/>
    <x v="0"/>
    <x v="0"/>
    <x v="7"/>
    <n v="556"/>
  </r>
  <r>
    <x v="6"/>
    <x v="20"/>
    <s v="Non Metropolitan Fire Authorities"/>
    <s v="E31000020"/>
    <x v="1"/>
    <x v="0"/>
    <x v="0"/>
    <n v="0"/>
  </r>
  <r>
    <x v="6"/>
    <x v="20"/>
    <s v="Non Metropolitan Fire Authorities"/>
    <s v="E31000020"/>
    <x v="1"/>
    <x v="0"/>
    <x v="1"/>
    <n v="0"/>
  </r>
  <r>
    <x v="6"/>
    <x v="20"/>
    <s v="Non Metropolitan Fire Authorities"/>
    <s v="E31000020"/>
    <x v="1"/>
    <x v="0"/>
    <x v="2"/>
    <n v="0"/>
  </r>
  <r>
    <x v="6"/>
    <x v="20"/>
    <s v="Non Metropolitan Fire Authorities"/>
    <s v="E31000020"/>
    <x v="1"/>
    <x v="0"/>
    <x v="3"/>
    <n v="3"/>
  </r>
  <r>
    <x v="6"/>
    <x v="20"/>
    <s v="Non Metropolitan Fire Authorities"/>
    <s v="E31000020"/>
    <x v="1"/>
    <x v="0"/>
    <x v="4"/>
    <n v="5"/>
  </r>
  <r>
    <x v="6"/>
    <x v="20"/>
    <s v="Non Metropolitan Fire Authorities"/>
    <s v="E31000020"/>
    <x v="1"/>
    <x v="0"/>
    <x v="5"/>
    <n v="1"/>
  </r>
  <r>
    <x v="6"/>
    <x v="20"/>
    <s v="Non Metropolitan Fire Authorities"/>
    <s v="E31000020"/>
    <x v="1"/>
    <x v="0"/>
    <x v="6"/>
    <n v="16"/>
  </r>
  <r>
    <x v="6"/>
    <x v="20"/>
    <s v="Non Metropolitan Fire Authorities"/>
    <s v="E31000020"/>
    <x v="1"/>
    <x v="0"/>
    <x v="7"/>
    <n v="25"/>
  </r>
  <r>
    <x v="6"/>
    <x v="20"/>
    <s v="Non Metropolitan Fire Authorities"/>
    <s v="E31000020"/>
    <x v="0"/>
    <x v="1"/>
    <x v="2"/>
    <n v="0"/>
  </r>
  <r>
    <x v="6"/>
    <x v="20"/>
    <s v="Non Metropolitan Fire Authorities"/>
    <s v="E31000020"/>
    <x v="0"/>
    <x v="1"/>
    <x v="3"/>
    <n v="0"/>
  </r>
  <r>
    <x v="6"/>
    <x v="20"/>
    <s v="Non Metropolitan Fire Authorities"/>
    <s v="E31000020"/>
    <x v="0"/>
    <x v="1"/>
    <x v="4"/>
    <n v="19"/>
  </r>
  <r>
    <x v="6"/>
    <x v="20"/>
    <s v="Non Metropolitan Fire Authorities"/>
    <s v="E31000020"/>
    <x v="0"/>
    <x v="1"/>
    <x v="5"/>
    <n v="34"/>
  </r>
  <r>
    <x v="6"/>
    <x v="20"/>
    <s v="Non Metropolitan Fire Authorities"/>
    <s v="E31000020"/>
    <x v="0"/>
    <x v="1"/>
    <x v="6"/>
    <n v="261"/>
  </r>
  <r>
    <x v="6"/>
    <x v="20"/>
    <s v="Non Metropolitan Fire Authorities"/>
    <s v="E31000020"/>
    <x v="0"/>
    <x v="1"/>
    <x v="7"/>
    <n v="314"/>
  </r>
  <r>
    <x v="6"/>
    <x v="20"/>
    <s v="Non Metropolitan Fire Authorities"/>
    <s v="E31000020"/>
    <x v="1"/>
    <x v="1"/>
    <x v="2"/>
    <n v="0"/>
  </r>
  <r>
    <x v="6"/>
    <x v="20"/>
    <s v="Non Metropolitan Fire Authorities"/>
    <s v="E31000020"/>
    <x v="1"/>
    <x v="1"/>
    <x v="3"/>
    <n v="0"/>
  </r>
  <r>
    <x v="6"/>
    <x v="20"/>
    <s v="Non Metropolitan Fire Authorities"/>
    <s v="E31000020"/>
    <x v="1"/>
    <x v="1"/>
    <x v="4"/>
    <n v="0"/>
  </r>
  <r>
    <x v="6"/>
    <x v="20"/>
    <s v="Non Metropolitan Fire Authorities"/>
    <s v="E31000020"/>
    <x v="1"/>
    <x v="1"/>
    <x v="5"/>
    <n v="2"/>
  </r>
  <r>
    <x v="6"/>
    <x v="20"/>
    <s v="Non Metropolitan Fire Authorities"/>
    <s v="E31000020"/>
    <x v="1"/>
    <x v="1"/>
    <x v="6"/>
    <n v="10"/>
  </r>
  <r>
    <x v="6"/>
    <x v="20"/>
    <s v="Non Metropolitan Fire Authorities"/>
    <s v="E31000020"/>
    <x v="1"/>
    <x v="1"/>
    <x v="7"/>
    <n v="12"/>
  </r>
  <r>
    <x v="6"/>
    <x v="21"/>
    <s v="Non Metropolitan Fire Authorities"/>
    <s v="E31000021"/>
    <x v="0"/>
    <x v="0"/>
    <x v="0"/>
    <n v="2"/>
  </r>
  <r>
    <x v="6"/>
    <x v="21"/>
    <s v="Non Metropolitan Fire Authorities"/>
    <s v="E31000021"/>
    <x v="0"/>
    <x v="0"/>
    <x v="1"/>
    <n v="1"/>
  </r>
  <r>
    <x v="6"/>
    <x v="21"/>
    <s v="Non Metropolitan Fire Authorities"/>
    <s v="E31000021"/>
    <x v="0"/>
    <x v="0"/>
    <x v="2"/>
    <n v="1"/>
  </r>
  <r>
    <x v="6"/>
    <x v="21"/>
    <s v="Non Metropolitan Fire Authorities"/>
    <s v="E31000021"/>
    <x v="0"/>
    <x v="0"/>
    <x v="3"/>
    <n v="11"/>
  </r>
  <r>
    <x v="6"/>
    <x v="21"/>
    <s v="Non Metropolitan Fire Authorities"/>
    <s v="E31000021"/>
    <x v="0"/>
    <x v="0"/>
    <x v="4"/>
    <n v="9"/>
  </r>
  <r>
    <x v="6"/>
    <x v="21"/>
    <s v="Non Metropolitan Fire Authorities"/>
    <s v="E31000021"/>
    <x v="0"/>
    <x v="0"/>
    <x v="5"/>
    <n v="7"/>
  </r>
  <r>
    <x v="6"/>
    <x v="21"/>
    <s v="Non Metropolitan Fire Authorities"/>
    <s v="E31000021"/>
    <x v="0"/>
    <x v="0"/>
    <x v="6"/>
    <n v="43"/>
  </r>
  <r>
    <x v="6"/>
    <x v="21"/>
    <s v="Non Metropolitan Fire Authorities"/>
    <s v="E31000021"/>
    <x v="0"/>
    <x v="0"/>
    <x v="7"/>
    <n v="74"/>
  </r>
  <r>
    <x v="6"/>
    <x v="21"/>
    <s v="Non Metropolitan Fire Authorities"/>
    <s v="E31000021"/>
    <x v="1"/>
    <x v="0"/>
    <x v="0"/>
    <n v="0"/>
  </r>
  <r>
    <x v="6"/>
    <x v="21"/>
    <s v="Non Metropolitan Fire Authorities"/>
    <s v="E31000021"/>
    <x v="1"/>
    <x v="0"/>
    <x v="1"/>
    <n v="0"/>
  </r>
  <r>
    <x v="6"/>
    <x v="21"/>
    <s v="Non Metropolitan Fire Authorities"/>
    <s v="E31000021"/>
    <x v="1"/>
    <x v="0"/>
    <x v="2"/>
    <n v="0"/>
  </r>
  <r>
    <x v="6"/>
    <x v="21"/>
    <s v="Non Metropolitan Fire Authorities"/>
    <s v="E31000021"/>
    <x v="1"/>
    <x v="0"/>
    <x v="3"/>
    <n v="0"/>
  </r>
  <r>
    <x v="6"/>
    <x v="21"/>
    <s v="Non Metropolitan Fire Authorities"/>
    <s v="E31000021"/>
    <x v="1"/>
    <x v="0"/>
    <x v="4"/>
    <n v="1"/>
  </r>
  <r>
    <x v="6"/>
    <x v="21"/>
    <s v="Non Metropolitan Fire Authorities"/>
    <s v="E31000021"/>
    <x v="1"/>
    <x v="0"/>
    <x v="5"/>
    <n v="0"/>
  </r>
  <r>
    <x v="6"/>
    <x v="21"/>
    <s v="Non Metropolitan Fire Authorities"/>
    <s v="E31000021"/>
    <x v="1"/>
    <x v="0"/>
    <x v="6"/>
    <n v="3"/>
  </r>
  <r>
    <x v="6"/>
    <x v="21"/>
    <s v="Non Metropolitan Fire Authorities"/>
    <s v="E31000021"/>
    <x v="1"/>
    <x v="0"/>
    <x v="7"/>
    <n v="4"/>
  </r>
  <r>
    <x v="6"/>
    <x v="21"/>
    <s v="Non Metropolitan Fire Authorities"/>
    <s v="E31000021"/>
    <x v="0"/>
    <x v="1"/>
    <x v="2"/>
    <n v="0"/>
  </r>
  <r>
    <x v="6"/>
    <x v="21"/>
    <s v="Non Metropolitan Fire Authorities"/>
    <s v="E31000021"/>
    <x v="0"/>
    <x v="1"/>
    <x v="3"/>
    <n v="0"/>
  </r>
  <r>
    <x v="6"/>
    <x v="21"/>
    <s v="Non Metropolitan Fire Authorities"/>
    <s v="E31000021"/>
    <x v="0"/>
    <x v="1"/>
    <x v="4"/>
    <n v="9"/>
  </r>
  <r>
    <x v="6"/>
    <x v="21"/>
    <s v="Non Metropolitan Fire Authorities"/>
    <s v="E31000021"/>
    <x v="0"/>
    <x v="1"/>
    <x v="5"/>
    <n v="14"/>
  </r>
  <r>
    <x v="6"/>
    <x v="21"/>
    <s v="Non Metropolitan Fire Authorities"/>
    <s v="E31000021"/>
    <x v="0"/>
    <x v="1"/>
    <x v="6"/>
    <n v="83"/>
  </r>
  <r>
    <x v="6"/>
    <x v="21"/>
    <s v="Non Metropolitan Fire Authorities"/>
    <s v="E31000021"/>
    <x v="0"/>
    <x v="1"/>
    <x v="7"/>
    <n v="106"/>
  </r>
  <r>
    <x v="6"/>
    <x v="21"/>
    <s v="Non Metropolitan Fire Authorities"/>
    <s v="E31000021"/>
    <x v="1"/>
    <x v="1"/>
    <x v="2"/>
    <n v="0"/>
  </r>
  <r>
    <x v="6"/>
    <x v="21"/>
    <s v="Non Metropolitan Fire Authorities"/>
    <s v="E31000021"/>
    <x v="1"/>
    <x v="1"/>
    <x v="3"/>
    <n v="0"/>
  </r>
  <r>
    <x v="6"/>
    <x v="21"/>
    <s v="Non Metropolitan Fire Authorities"/>
    <s v="E31000021"/>
    <x v="1"/>
    <x v="1"/>
    <x v="4"/>
    <n v="0"/>
  </r>
  <r>
    <x v="6"/>
    <x v="21"/>
    <s v="Non Metropolitan Fire Authorities"/>
    <s v="E31000021"/>
    <x v="1"/>
    <x v="1"/>
    <x v="5"/>
    <n v="1"/>
  </r>
  <r>
    <x v="6"/>
    <x v="21"/>
    <s v="Non Metropolitan Fire Authorities"/>
    <s v="E31000021"/>
    <x v="1"/>
    <x v="1"/>
    <x v="6"/>
    <n v="0"/>
  </r>
  <r>
    <x v="6"/>
    <x v="21"/>
    <s v="Non Metropolitan Fire Authorities"/>
    <s v="E31000021"/>
    <x v="1"/>
    <x v="1"/>
    <x v="7"/>
    <n v="1"/>
  </r>
  <r>
    <x v="6"/>
    <x v="22"/>
    <s v="Non Metropolitan Fire Authorities"/>
    <s v="E31000039"/>
    <x v="0"/>
    <x v="0"/>
    <x v="0"/>
    <n v="1"/>
  </r>
  <r>
    <x v="6"/>
    <x v="22"/>
    <s v="Non Metropolitan Fire Authorities"/>
    <s v="E31000039"/>
    <x v="0"/>
    <x v="0"/>
    <x v="1"/>
    <n v="0"/>
  </r>
  <r>
    <x v="6"/>
    <x v="22"/>
    <s v="Non Metropolitan Fire Authorities"/>
    <s v="E31000039"/>
    <x v="0"/>
    <x v="0"/>
    <x v="2"/>
    <n v="0"/>
  </r>
  <r>
    <x v="6"/>
    <x v="22"/>
    <s v="Non Metropolitan Fire Authorities"/>
    <s v="E31000039"/>
    <x v="0"/>
    <x v="0"/>
    <x v="3"/>
    <n v="1"/>
  </r>
  <r>
    <x v="6"/>
    <x v="22"/>
    <s v="Non Metropolitan Fire Authorities"/>
    <s v="E31000039"/>
    <x v="0"/>
    <x v="0"/>
    <x v="4"/>
    <n v="2"/>
  </r>
  <r>
    <x v="6"/>
    <x v="22"/>
    <s v="Non Metropolitan Fire Authorities"/>
    <s v="E31000039"/>
    <x v="0"/>
    <x v="0"/>
    <x v="5"/>
    <n v="2"/>
  </r>
  <r>
    <x v="6"/>
    <x v="22"/>
    <s v="Non Metropolitan Fire Authorities"/>
    <s v="E31000039"/>
    <x v="0"/>
    <x v="0"/>
    <x v="6"/>
    <n v="5"/>
  </r>
  <r>
    <x v="6"/>
    <x v="22"/>
    <s v="Non Metropolitan Fire Authorities"/>
    <s v="E31000039"/>
    <x v="0"/>
    <x v="0"/>
    <x v="7"/>
    <n v="11"/>
  </r>
  <r>
    <x v="6"/>
    <x v="22"/>
    <s v="Non Metropolitan Fire Authorities"/>
    <s v="E31000039"/>
    <x v="1"/>
    <x v="0"/>
    <x v="0"/>
    <n v="0"/>
  </r>
  <r>
    <x v="6"/>
    <x v="22"/>
    <s v="Non Metropolitan Fire Authorities"/>
    <s v="E31000039"/>
    <x v="1"/>
    <x v="0"/>
    <x v="1"/>
    <n v="0"/>
  </r>
  <r>
    <x v="6"/>
    <x v="22"/>
    <s v="Non Metropolitan Fire Authorities"/>
    <s v="E31000039"/>
    <x v="1"/>
    <x v="0"/>
    <x v="2"/>
    <n v="0"/>
  </r>
  <r>
    <x v="6"/>
    <x v="22"/>
    <s v="Non Metropolitan Fire Authorities"/>
    <s v="E31000039"/>
    <x v="1"/>
    <x v="0"/>
    <x v="3"/>
    <n v="0"/>
  </r>
  <r>
    <x v="6"/>
    <x v="22"/>
    <s v="Non Metropolitan Fire Authorities"/>
    <s v="E31000039"/>
    <x v="1"/>
    <x v="0"/>
    <x v="4"/>
    <n v="0"/>
  </r>
  <r>
    <x v="6"/>
    <x v="22"/>
    <s v="Non Metropolitan Fire Authorities"/>
    <s v="E31000039"/>
    <x v="1"/>
    <x v="0"/>
    <x v="5"/>
    <n v="0"/>
  </r>
  <r>
    <x v="6"/>
    <x v="22"/>
    <s v="Non Metropolitan Fire Authorities"/>
    <s v="E31000039"/>
    <x v="1"/>
    <x v="0"/>
    <x v="6"/>
    <n v="1"/>
  </r>
  <r>
    <x v="6"/>
    <x v="22"/>
    <s v="Non Metropolitan Fire Authorities"/>
    <s v="E31000039"/>
    <x v="1"/>
    <x v="0"/>
    <x v="7"/>
    <n v="1"/>
  </r>
  <r>
    <x v="6"/>
    <x v="22"/>
    <s v="Non Metropolitan Fire Authorities"/>
    <s v="E31000039"/>
    <x v="0"/>
    <x v="1"/>
    <x v="2"/>
    <n v="0"/>
  </r>
  <r>
    <x v="6"/>
    <x v="22"/>
    <s v="Non Metropolitan Fire Authorities"/>
    <s v="E31000039"/>
    <x v="0"/>
    <x v="1"/>
    <x v="3"/>
    <n v="1"/>
  </r>
  <r>
    <x v="6"/>
    <x v="22"/>
    <s v="Non Metropolitan Fire Authorities"/>
    <s v="E31000039"/>
    <x v="0"/>
    <x v="1"/>
    <x v="4"/>
    <n v="6"/>
  </r>
  <r>
    <x v="6"/>
    <x v="22"/>
    <s v="Non Metropolitan Fire Authorities"/>
    <s v="E31000039"/>
    <x v="0"/>
    <x v="1"/>
    <x v="5"/>
    <n v="6"/>
  </r>
  <r>
    <x v="6"/>
    <x v="22"/>
    <s v="Non Metropolitan Fire Authorities"/>
    <s v="E31000039"/>
    <x v="0"/>
    <x v="1"/>
    <x v="6"/>
    <n v="25"/>
  </r>
  <r>
    <x v="6"/>
    <x v="22"/>
    <s v="Non Metropolitan Fire Authorities"/>
    <s v="E31000039"/>
    <x v="0"/>
    <x v="1"/>
    <x v="7"/>
    <n v="38"/>
  </r>
  <r>
    <x v="6"/>
    <x v="22"/>
    <s v="Non Metropolitan Fire Authorities"/>
    <s v="E31000039"/>
    <x v="1"/>
    <x v="1"/>
    <x v="2"/>
    <n v="0"/>
  </r>
  <r>
    <x v="6"/>
    <x v="22"/>
    <s v="Non Metropolitan Fire Authorities"/>
    <s v="E31000039"/>
    <x v="1"/>
    <x v="1"/>
    <x v="3"/>
    <n v="0"/>
  </r>
  <r>
    <x v="6"/>
    <x v="22"/>
    <s v="Non Metropolitan Fire Authorities"/>
    <s v="E31000039"/>
    <x v="1"/>
    <x v="1"/>
    <x v="4"/>
    <n v="0"/>
  </r>
  <r>
    <x v="6"/>
    <x v="22"/>
    <s v="Non Metropolitan Fire Authorities"/>
    <s v="E31000039"/>
    <x v="1"/>
    <x v="1"/>
    <x v="5"/>
    <n v="0"/>
  </r>
  <r>
    <x v="6"/>
    <x v="22"/>
    <s v="Non Metropolitan Fire Authorities"/>
    <s v="E31000039"/>
    <x v="1"/>
    <x v="1"/>
    <x v="6"/>
    <n v="3"/>
  </r>
  <r>
    <x v="6"/>
    <x v="22"/>
    <s v="Non Metropolitan Fire Authorities"/>
    <s v="E31000039"/>
    <x v="1"/>
    <x v="1"/>
    <x v="7"/>
    <n v="3"/>
  </r>
  <r>
    <x v="6"/>
    <x v="23"/>
    <s v="Non Metropolitan Fire Authorities"/>
    <s v="E31000022"/>
    <x v="0"/>
    <x v="0"/>
    <x v="0"/>
    <n v="4"/>
  </r>
  <r>
    <x v="6"/>
    <x v="23"/>
    <s v="Non Metropolitan Fire Authorities"/>
    <s v="E31000022"/>
    <x v="0"/>
    <x v="0"/>
    <x v="1"/>
    <n v="6"/>
  </r>
  <r>
    <x v="6"/>
    <x v="23"/>
    <s v="Non Metropolitan Fire Authorities"/>
    <s v="E31000022"/>
    <x v="0"/>
    <x v="0"/>
    <x v="2"/>
    <n v="16"/>
  </r>
  <r>
    <x v="6"/>
    <x v="23"/>
    <s v="Non Metropolitan Fire Authorities"/>
    <s v="E31000022"/>
    <x v="0"/>
    <x v="0"/>
    <x v="3"/>
    <n v="72"/>
  </r>
  <r>
    <x v="6"/>
    <x v="23"/>
    <s v="Non Metropolitan Fire Authorities"/>
    <s v="E31000022"/>
    <x v="0"/>
    <x v="0"/>
    <x v="4"/>
    <n v="108"/>
  </r>
  <r>
    <x v="6"/>
    <x v="23"/>
    <s v="Non Metropolitan Fire Authorities"/>
    <s v="E31000022"/>
    <x v="0"/>
    <x v="0"/>
    <x v="5"/>
    <n v="116"/>
  </r>
  <r>
    <x v="6"/>
    <x v="23"/>
    <s v="Non Metropolitan Fire Authorities"/>
    <s v="E31000022"/>
    <x v="0"/>
    <x v="0"/>
    <x v="6"/>
    <n v="467"/>
  </r>
  <r>
    <x v="6"/>
    <x v="23"/>
    <s v="Non Metropolitan Fire Authorities"/>
    <s v="E31000022"/>
    <x v="0"/>
    <x v="0"/>
    <x v="7"/>
    <n v="789"/>
  </r>
  <r>
    <x v="6"/>
    <x v="23"/>
    <s v="Non Metropolitan Fire Authorities"/>
    <s v="E31000022"/>
    <x v="1"/>
    <x v="0"/>
    <x v="0"/>
    <n v="0"/>
  </r>
  <r>
    <x v="6"/>
    <x v="23"/>
    <s v="Non Metropolitan Fire Authorities"/>
    <s v="E31000022"/>
    <x v="1"/>
    <x v="0"/>
    <x v="1"/>
    <n v="0"/>
  </r>
  <r>
    <x v="6"/>
    <x v="23"/>
    <s v="Non Metropolitan Fire Authorities"/>
    <s v="E31000022"/>
    <x v="1"/>
    <x v="0"/>
    <x v="2"/>
    <n v="1"/>
  </r>
  <r>
    <x v="6"/>
    <x v="23"/>
    <s v="Non Metropolitan Fire Authorities"/>
    <s v="E31000022"/>
    <x v="1"/>
    <x v="0"/>
    <x v="3"/>
    <n v="2"/>
  </r>
  <r>
    <x v="6"/>
    <x v="23"/>
    <s v="Non Metropolitan Fire Authorities"/>
    <s v="E31000022"/>
    <x v="1"/>
    <x v="0"/>
    <x v="4"/>
    <n v="6"/>
  </r>
  <r>
    <x v="6"/>
    <x v="23"/>
    <s v="Non Metropolitan Fire Authorities"/>
    <s v="E31000022"/>
    <x v="1"/>
    <x v="0"/>
    <x v="5"/>
    <n v="4"/>
  </r>
  <r>
    <x v="6"/>
    <x v="23"/>
    <s v="Non Metropolitan Fire Authorities"/>
    <s v="E31000022"/>
    <x v="1"/>
    <x v="0"/>
    <x v="6"/>
    <n v="22"/>
  </r>
  <r>
    <x v="6"/>
    <x v="23"/>
    <s v="Non Metropolitan Fire Authorities"/>
    <s v="E31000022"/>
    <x v="1"/>
    <x v="0"/>
    <x v="7"/>
    <n v="35"/>
  </r>
  <r>
    <x v="6"/>
    <x v="23"/>
    <s v="Non Metropolitan Fire Authorities"/>
    <s v="E31000022"/>
    <x v="0"/>
    <x v="1"/>
    <x v="2"/>
    <n v="0"/>
  </r>
  <r>
    <x v="6"/>
    <x v="23"/>
    <s v="Non Metropolitan Fire Authorities"/>
    <s v="E31000022"/>
    <x v="0"/>
    <x v="1"/>
    <x v="3"/>
    <n v="0"/>
  </r>
  <r>
    <x v="6"/>
    <x v="23"/>
    <s v="Non Metropolitan Fire Authorities"/>
    <s v="E31000022"/>
    <x v="0"/>
    <x v="1"/>
    <x v="4"/>
    <n v="32"/>
  </r>
  <r>
    <x v="6"/>
    <x v="23"/>
    <s v="Non Metropolitan Fire Authorities"/>
    <s v="E31000022"/>
    <x v="0"/>
    <x v="1"/>
    <x v="5"/>
    <n v="87"/>
  </r>
  <r>
    <x v="6"/>
    <x v="23"/>
    <s v="Non Metropolitan Fire Authorities"/>
    <s v="E31000022"/>
    <x v="0"/>
    <x v="1"/>
    <x v="6"/>
    <n v="419"/>
  </r>
  <r>
    <x v="6"/>
    <x v="23"/>
    <s v="Non Metropolitan Fire Authorities"/>
    <s v="E31000022"/>
    <x v="0"/>
    <x v="1"/>
    <x v="7"/>
    <n v="538"/>
  </r>
  <r>
    <x v="6"/>
    <x v="23"/>
    <s v="Non Metropolitan Fire Authorities"/>
    <s v="E31000022"/>
    <x v="1"/>
    <x v="1"/>
    <x v="2"/>
    <n v="0"/>
  </r>
  <r>
    <x v="6"/>
    <x v="23"/>
    <s v="Non Metropolitan Fire Authorities"/>
    <s v="E31000022"/>
    <x v="1"/>
    <x v="1"/>
    <x v="3"/>
    <n v="0"/>
  </r>
  <r>
    <x v="6"/>
    <x v="23"/>
    <s v="Non Metropolitan Fire Authorities"/>
    <s v="E31000022"/>
    <x v="1"/>
    <x v="1"/>
    <x v="4"/>
    <n v="0"/>
  </r>
  <r>
    <x v="6"/>
    <x v="23"/>
    <s v="Non Metropolitan Fire Authorities"/>
    <s v="E31000022"/>
    <x v="1"/>
    <x v="1"/>
    <x v="5"/>
    <n v="2"/>
  </r>
  <r>
    <x v="6"/>
    <x v="23"/>
    <s v="Non Metropolitan Fire Authorities"/>
    <s v="E31000022"/>
    <x v="1"/>
    <x v="1"/>
    <x v="6"/>
    <n v="18"/>
  </r>
  <r>
    <x v="6"/>
    <x v="23"/>
    <s v="Non Metropolitan Fire Authorities"/>
    <s v="E31000022"/>
    <x v="1"/>
    <x v="1"/>
    <x v="7"/>
    <n v="20"/>
  </r>
  <r>
    <x v="6"/>
    <x v="24"/>
    <s v="Non Metropolitan Fire Authorities"/>
    <s v="E31000023"/>
    <x v="0"/>
    <x v="0"/>
    <x v="0"/>
    <n v="3"/>
  </r>
  <r>
    <x v="6"/>
    <x v="24"/>
    <s v="Non Metropolitan Fire Authorities"/>
    <s v="E31000023"/>
    <x v="0"/>
    <x v="0"/>
    <x v="1"/>
    <n v="4"/>
  </r>
  <r>
    <x v="6"/>
    <x v="24"/>
    <s v="Non Metropolitan Fire Authorities"/>
    <s v="E31000023"/>
    <x v="0"/>
    <x v="0"/>
    <x v="2"/>
    <n v="10"/>
  </r>
  <r>
    <x v="6"/>
    <x v="24"/>
    <s v="Non Metropolitan Fire Authorities"/>
    <s v="E31000023"/>
    <x v="0"/>
    <x v="0"/>
    <x v="3"/>
    <n v="35"/>
  </r>
  <r>
    <x v="6"/>
    <x v="24"/>
    <s v="Non Metropolitan Fire Authorities"/>
    <s v="E31000023"/>
    <x v="0"/>
    <x v="0"/>
    <x v="4"/>
    <n v="119"/>
  </r>
  <r>
    <x v="6"/>
    <x v="24"/>
    <s v="Non Metropolitan Fire Authorities"/>
    <s v="E31000023"/>
    <x v="0"/>
    <x v="0"/>
    <x v="5"/>
    <n v="109"/>
  </r>
  <r>
    <x v="6"/>
    <x v="24"/>
    <s v="Non Metropolitan Fire Authorities"/>
    <s v="E31000023"/>
    <x v="0"/>
    <x v="0"/>
    <x v="6"/>
    <n v="464"/>
  </r>
  <r>
    <x v="6"/>
    <x v="24"/>
    <s v="Non Metropolitan Fire Authorities"/>
    <s v="E31000023"/>
    <x v="0"/>
    <x v="0"/>
    <x v="7"/>
    <n v="744"/>
  </r>
  <r>
    <x v="6"/>
    <x v="24"/>
    <s v="Non Metropolitan Fire Authorities"/>
    <s v="E31000023"/>
    <x v="1"/>
    <x v="0"/>
    <x v="0"/>
    <n v="0"/>
  </r>
  <r>
    <x v="6"/>
    <x v="24"/>
    <s v="Non Metropolitan Fire Authorities"/>
    <s v="E31000023"/>
    <x v="1"/>
    <x v="0"/>
    <x v="1"/>
    <n v="0"/>
  </r>
  <r>
    <x v="6"/>
    <x v="24"/>
    <s v="Non Metropolitan Fire Authorities"/>
    <s v="E31000023"/>
    <x v="1"/>
    <x v="0"/>
    <x v="2"/>
    <n v="0"/>
  </r>
  <r>
    <x v="6"/>
    <x v="24"/>
    <s v="Non Metropolitan Fire Authorities"/>
    <s v="E31000023"/>
    <x v="1"/>
    <x v="0"/>
    <x v="3"/>
    <n v="1"/>
  </r>
  <r>
    <x v="6"/>
    <x v="24"/>
    <s v="Non Metropolitan Fire Authorities"/>
    <s v="E31000023"/>
    <x v="1"/>
    <x v="0"/>
    <x v="4"/>
    <n v="1"/>
  </r>
  <r>
    <x v="6"/>
    <x v="24"/>
    <s v="Non Metropolitan Fire Authorities"/>
    <s v="E31000023"/>
    <x v="1"/>
    <x v="0"/>
    <x v="5"/>
    <n v="5"/>
  </r>
  <r>
    <x v="6"/>
    <x v="24"/>
    <s v="Non Metropolitan Fire Authorities"/>
    <s v="E31000023"/>
    <x v="1"/>
    <x v="0"/>
    <x v="6"/>
    <n v="20"/>
  </r>
  <r>
    <x v="6"/>
    <x v="24"/>
    <s v="Non Metropolitan Fire Authorities"/>
    <s v="E31000023"/>
    <x v="1"/>
    <x v="0"/>
    <x v="7"/>
    <n v="27"/>
  </r>
  <r>
    <x v="6"/>
    <x v="24"/>
    <s v="Non Metropolitan Fire Authorities"/>
    <s v="E31000023"/>
    <x v="0"/>
    <x v="1"/>
    <x v="2"/>
    <n v="0"/>
  </r>
  <r>
    <x v="6"/>
    <x v="24"/>
    <s v="Non Metropolitan Fire Authorities"/>
    <s v="E31000023"/>
    <x v="0"/>
    <x v="1"/>
    <x v="3"/>
    <n v="0"/>
  </r>
  <r>
    <x v="6"/>
    <x v="24"/>
    <s v="Non Metropolitan Fire Authorities"/>
    <s v="E31000023"/>
    <x v="0"/>
    <x v="1"/>
    <x v="4"/>
    <n v="25"/>
  </r>
  <r>
    <x v="6"/>
    <x v="24"/>
    <s v="Non Metropolitan Fire Authorities"/>
    <s v="E31000023"/>
    <x v="0"/>
    <x v="1"/>
    <x v="5"/>
    <n v="55"/>
  </r>
  <r>
    <x v="6"/>
    <x v="24"/>
    <s v="Non Metropolitan Fire Authorities"/>
    <s v="E31000023"/>
    <x v="0"/>
    <x v="1"/>
    <x v="6"/>
    <n v="315"/>
  </r>
  <r>
    <x v="6"/>
    <x v="24"/>
    <s v="Non Metropolitan Fire Authorities"/>
    <s v="E31000023"/>
    <x v="0"/>
    <x v="1"/>
    <x v="7"/>
    <n v="395"/>
  </r>
  <r>
    <x v="6"/>
    <x v="24"/>
    <s v="Non Metropolitan Fire Authorities"/>
    <s v="E31000023"/>
    <x v="1"/>
    <x v="1"/>
    <x v="2"/>
    <n v="0"/>
  </r>
  <r>
    <x v="6"/>
    <x v="24"/>
    <s v="Non Metropolitan Fire Authorities"/>
    <s v="E31000023"/>
    <x v="1"/>
    <x v="1"/>
    <x v="3"/>
    <n v="0"/>
  </r>
  <r>
    <x v="6"/>
    <x v="24"/>
    <s v="Non Metropolitan Fire Authorities"/>
    <s v="E31000023"/>
    <x v="1"/>
    <x v="1"/>
    <x v="4"/>
    <n v="0"/>
  </r>
  <r>
    <x v="6"/>
    <x v="24"/>
    <s v="Non Metropolitan Fire Authorities"/>
    <s v="E31000023"/>
    <x v="1"/>
    <x v="1"/>
    <x v="5"/>
    <n v="0"/>
  </r>
  <r>
    <x v="6"/>
    <x v="24"/>
    <s v="Non Metropolitan Fire Authorities"/>
    <s v="E31000023"/>
    <x v="1"/>
    <x v="1"/>
    <x v="6"/>
    <n v="15"/>
  </r>
  <r>
    <x v="6"/>
    <x v="24"/>
    <s v="Non Metropolitan Fire Authorities"/>
    <s v="E31000023"/>
    <x v="1"/>
    <x v="1"/>
    <x v="7"/>
    <n v="15"/>
  </r>
  <r>
    <x v="6"/>
    <x v="25"/>
    <s v="Non Metropolitan Fire Authorities"/>
    <s v="E31000024"/>
    <x v="0"/>
    <x v="0"/>
    <x v="0"/>
    <n v="3"/>
  </r>
  <r>
    <x v="6"/>
    <x v="25"/>
    <s v="Non Metropolitan Fire Authorities"/>
    <s v="E31000024"/>
    <x v="0"/>
    <x v="0"/>
    <x v="1"/>
    <n v="4"/>
  </r>
  <r>
    <x v="6"/>
    <x v="25"/>
    <s v="Non Metropolitan Fire Authorities"/>
    <s v="E31000024"/>
    <x v="0"/>
    <x v="0"/>
    <x v="2"/>
    <n v="6"/>
  </r>
  <r>
    <x v="6"/>
    <x v="25"/>
    <s v="Non Metropolitan Fire Authorities"/>
    <s v="E31000024"/>
    <x v="0"/>
    <x v="0"/>
    <x v="3"/>
    <n v="24"/>
  </r>
  <r>
    <x v="6"/>
    <x v="25"/>
    <s v="Non Metropolitan Fire Authorities"/>
    <s v="E31000024"/>
    <x v="0"/>
    <x v="0"/>
    <x v="4"/>
    <n v="74"/>
  </r>
  <r>
    <x v="6"/>
    <x v="25"/>
    <s v="Non Metropolitan Fire Authorities"/>
    <s v="E31000024"/>
    <x v="0"/>
    <x v="0"/>
    <x v="5"/>
    <n v="66"/>
  </r>
  <r>
    <x v="6"/>
    <x v="25"/>
    <s v="Non Metropolitan Fire Authorities"/>
    <s v="E31000024"/>
    <x v="0"/>
    <x v="0"/>
    <x v="6"/>
    <n v="263"/>
  </r>
  <r>
    <x v="6"/>
    <x v="25"/>
    <s v="Non Metropolitan Fire Authorities"/>
    <s v="E31000024"/>
    <x v="0"/>
    <x v="0"/>
    <x v="7"/>
    <n v="440"/>
  </r>
  <r>
    <x v="6"/>
    <x v="25"/>
    <s v="Non Metropolitan Fire Authorities"/>
    <s v="E31000024"/>
    <x v="1"/>
    <x v="0"/>
    <x v="0"/>
    <n v="0"/>
  </r>
  <r>
    <x v="6"/>
    <x v="25"/>
    <s v="Non Metropolitan Fire Authorities"/>
    <s v="E31000024"/>
    <x v="1"/>
    <x v="0"/>
    <x v="1"/>
    <n v="0"/>
  </r>
  <r>
    <x v="6"/>
    <x v="25"/>
    <s v="Non Metropolitan Fire Authorities"/>
    <s v="E31000024"/>
    <x v="1"/>
    <x v="0"/>
    <x v="2"/>
    <n v="0"/>
  </r>
  <r>
    <x v="6"/>
    <x v="25"/>
    <s v="Non Metropolitan Fire Authorities"/>
    <s v="E31000024"/>
    <x v="1"/>
    <x v="0"/>
    <x v="3"/>
    <n v="0"/>
  </r>
  <r>
    <x v="6"/>
    <x v="25"/>
    <s v="Non Metropolitan Fire Authorities"/>
    <s v="E31000024"/>
    <x v="1"/>
    <x v="0"/>
    <x v="4"/>
    <n v="1"/>
  </r>
  <r>
    <x v="6"/>
    <x v="25"/>
    <s v="Non Metropolitan Fire Authorities"/>
    <s v="E31000024"/>
    <x v="1"/>
    <x v="0"/>
    <x v="5"/>
    <n v="0"/>
  </r>
  <r>
    <x v="6"/>
    <x v="25"/>
    <s v="Non Metropolitan Fire Authorities"/>
    <s v="E31000024"/>
    <x v="1"/>
    <x v="0"/>
    <x v="6"/>
    <n v="14"/>
  </r>
  <r>
    <x v="6"/>
    <x v="25"/>
    <s v="Non Metropolitan Fire Authorities"/>
    <s v="E31000024"/>
    <x v="1"/>
    <x v="0"/>
    <x v="7"/>
    <n v="15"/>
  </r>
  <r>
    <x v="6"/>
    <x v="25"/>
    <s v="Non Metropolitan Fire Authorities"/>
    <s v="E31000024"/>
    <x v="0"/>
    <x v="1"/>
    <x v="2"/>
    <n v="0"/>
  </r>
  <r>
    <x v="6"/>
    <x v="25"/>
    <s v="Non Metropolitan Fire Authorities"/>
    <s v="E31000024"/>
    <x v="0"/>
    <x v="1"/>
    <x v="3"/>
    <n v="0"/>
  </r>
  <r>
    <x v="6"/>
    <x v="25"/>
    <s v="Non Metropolitan Fire Authorities"/>
    <s v="E31000024"/>
    <x v="0"/>
    <x v="1"/>
    <x v="4"/>
    <n v="19"/>
  </r>
  <r>
    <x v="6"/>
    <x v="25"/>
    <s v="Non Metropolitan Fire Authorities"/>
    <s v="E31000024"/>
    <x v="0"/>
    <x v="1"/>
    <x v="5"/>
    <n v="39"/>
  </r>
  <r>
    <x v="6"/>
    <x v="25"/>
    <s v="Non Metropolitan Fire Authorities"/>
    <s v="E31000024"/>
    <x v="0"/>
    <x v="1"/>
    <x v="6"/>
    <n v="191"/>
  </r>
  <r>
    <x v="6"/>
    <x v="25"/>
    <s v="Non Metropolitan Fire Authorities"/>
    <s v="E31000024"/>
    <x v="0"/>
    <x v="1"/>
    <x v="7"/>
    <n v="249"/>
  </r>
  <r>
    <x v="6"/>
    <x v="25"/>
    <s v="Non Metropolitan Fire Authorities"/>
    <s v="E31000024"/>
    <x v="1"/>
    <x v="1"/>
    <x v="2"/>
    <n v="0"/>
  </r>
  <r>
    <x v="6"/>
    <x v="25"/>
    <s v="Non Metropolitan Fire Authorities"/>
    <s v="E31000024"/>
    <x v="1"/>
    <x v="1"/>
    <x v="3"/>
    <n v="0"/>
  </r>
  <r>
    <x v="6"/>
    <x v="25"/>
    <s v="Non Metropolitan Fire Authorities"/>
    <s v="E31000024"/>
    <x v="1"/>
    <x v="1"/>
    <x v="4"/>
    <n v="1"/>
  </r>
  <r>
    <x v="6"/>
    <x v="25"/>
    <s v="Non Metropolitan Fire Authorities"/>
    <s v="E31000024"/>
    <x v="1"/>
    <x v="1"/>
    <x v="5"/>
    <n v="1"/>
  </r>
  <r>
    <x v="6"/>
    <x v="25"/>
    <s v="Non Metropolitan Fire Authorities"/>
    <s v="E31000024"/>
    <x v="1"/>
    <x v="1"/>
    <x v="6"/>
    <n v="5"/>
  </r>
  <r>
    <x v="6"/>
    <x v="25"/>
    <s v="Non Metropolitan Fire Authorities"/>
    <s v="E31000024"/>
    <x v="1"/>
    <x v="1"/>
    <x v="7"/>
    <n v="7"/>
  </r>
  <r>
    <x v="6"/>
    <x v="26"/>
    <s v="Non Metropolitan Fire Authorities"/>
    <s v="E31000025"/>
    <x v="0"/>
    <x v="0"/>
    <x v="0"/>
    <n v="3"/>
  </r>
  <r>
    <x v="6"/>
    <x v="26"/>
    <s v="Non Metropolitan Fire Authorities"/>
    <s v="E31000025"/>
    <x v="0"/>
    <x v="0"/>
    <x v="1"/>
    <n v="2"/>
  </r>
  <r>
    <x v="6"/>
    <x v="26"/>
    <s v="Non Metropolitan Fire Authorities"/>
    <s v="E31000025"/>
    <x v="0"/>
    <x v="0"/>
    <x v="2"/>
    <n v="9"/>
  </r>
  <r>
    <x v="6"/>
    <x v="26"/>
    <s v="Non Metropolitan Fire Authorities"/>
    <s v="E31000025"/>
    <x v="0"/>
    <x v="0"/>
    <x v="3"/>
    <n v="23"/>
  </r>
  <r>
    <x v="6"/>
    <x v="26"/>
    <s v="Non Metropolitan Fire Authorities"/>
    <s v="E31000025"/>
    <x v="0"/>
    <x v="0"/>
    <x v="4"/>
    <n v="34"/>
  </r>
  <r>
    <x v="6"/>
    <x v="26"/>
    <s v="Non Metropolitan Fire Authorities"/>
    <s v="E31000025"/>
    <x v="0"/>
    <x v="0"/>
    <x v="5"/>
    <n v="36"/>
  </r>
  <r>
    <x v="6"/>
    <x v="26"/>
    <s v="Non Metropolitan Fire Authorities"/>
    <s v="E31000025"/>
    <x v="0"/>
    <x v="0"/>
    <x v="6"/>
    <n v="67"/>
  </r>
  <r>
    <x v="6"/>
    <x v="26"/>
    <s v="Non Metropolitan Fire Authorities"/>
    <s v="E31000025"/>
    <x v="0"/>
    <x v="0"/>
    <x v="7"/>
    <n v="174"/>
  </r>
  <r>
    <x v="6"/>
    <x v="26"/>
    <s v="Non Metropolitan Fire Authorities"/>
    <s v="E31000025"/>
    <x v="1"/>
    <x v="0"/>
    <x v="0"/>
    <n v="0"/>
  </r>
  <r>
    <x v="6"/>
    <x v="26"/>
    <s v="Non Metropolitan Fire Authorities"/>
    <s v="E31000025"/>
    <x v="1"/>
    <x v="0"/>
    <x v="1"/>
    <n v="2"/>
  </r>
  <r>
    <x v="6"/>
    <x v="26"/>
    <s v="Non Metropolitan Fire Authorities"/>
    <s v="E31000025"/>
    <x v="1"/>
    <x v="0"/>
    <x v="2"/>
    <n v="1"/>
  </r>
  <r>
    <x v="6"/>
    <x v="26"/>
    <s v="Non Metropolitan Fire Authorities"/>
    <s v="E31000025"/>
    <x v="1"/>
    <x v="0"/>
    <x v="3"/>
    <n v="2"/>
  </r>
  <r>
    <x v="6"/>
    <x v="26"/>
    <s v="Non Metropolitan Fire Authorities"/>
    <s v="E31000025"/>
    <x v="1"/>
    <x v="0"/>
    <x v="4"/>
    <n v="9"/>
  </r>
  <r>
    <x v="6"/>
    <x v="26"/>
    <s v="Non Metropolitan Fire Authorities"/>
    <s v="E31000025"/>
    <x v="1"/>
    <x v="0"/>
    <x v="5"/>
    <n v="5"/>
  </r>
  <r>
    <x v="6"/>
    <x v="26"/>
    <s v="Non Metropolitan Fire Authorities"/>
    <s v="E31000025"/>
    <x v="1"/>
    <x v="0"/>
    <x v="6"/>
    <n v="4"/>
  </r>
  <r>
    <x v="6"/>
    <x v="26"/>
    <s v="Non Metropolitan Fire Authorities"/>
    <s v="E31000025"/>
    <x v="1"/>
    <x v="0"/>
    <x v="7"/>
    <n v="23"/>
  </r>
  <r>
    <x v="6"/>
    <x v="26"/>
    <s v="Non Metropolitan Fire Authorities"/>
    <s v="E31000025"/>
    <x v="0"/>
    <x v="1"/>
    <x v="2"/>
    <n v="0"/>
  </r>
  <r>
    <x v="6"/>
    <x v="26"/>
    <s v="Non Metropolitan Fire Authorities"/>
    <s v="E31000025"/>
    <x v="0"/>
    <x v="1"/>
    <x v="3"/>
    <n v="0"/>
  </r>
  <r>
    <x v="6"/>
    <x v="26"/>
    <s v="Non Metropolitan Fire Authorities"/>
    <s v="E31000025"/>
    <x v="0"/>
    <x v="1"/>
    <x v="4"/>
    <n v="40"/>
  </r>
  <r>
    <x v="6"/>
    <x v="26"/>
    <s v="Non Metropolitan Fire Authorities"/>
    <s v="E31000025"/>
    <x v="0"/>
    <x v="1"/>
    <x v="5"/>
    <n v="86"/>
  </r>
  <r>
    <x v="6"/>
    <x v="26"/>
    <s v="Non Metropolitan Fire Authorities"/>
    <s v="E31000025"/>
    <x v="0"/>
    <x v="1"/>
    <x v="6"/>
    <n v="319"/>
  </r>
  <r>
    <x v="6"/>
    <x v="26"/>
    <s v="Non Metropolitan Fire Authorities"/>
    <s v="E31000025"/>
    <x v="0"/>
    <x v="1"/>
    <x v="7"/>
    <n v="445"/>
  </r>
  <r>
    <x v="6"/>
    <x v="26"/>
    <s v="Non Metropolitan Fire Authorities"/>
    <s v="E31000025"/>
    <x v="1"/>
    <x v="1"/>
    <x v="2"/>
    <n v="0"/>
  </r>
  <r>
    <x v="6"/>
    <x v="26"/>
    <s v="Non Metropolitan Fire Authorities"/>
    <s v="E31000025"/>
    <x v="1"/>
    <x v="1"/>
    <x v="3"/>
    <n v="0"/>
  </r>
  <r>
    <x v="6"/>
    <x v="26"/>
    <s v="Non Metropolitan Fire Authorities"/>
    <s v="E31000025"/>
    <x v="1"/>
    <x v="1"/>
    <x v="4"/>
    <n v="0"/>
  </r>
  <r>
    <x v="6"/>
    <x v="26"/>
    <s v="Non Metropolitan Fire Authorities"/>
    <s v="E31000025"/>
    <x v="1"/>
    <x v="1"/>
    <x v="5"/>
    <n v="2"/>
  </r>
  <r>
    <x v="6"/>
    <x v="26"/>
    <s v="Non Metropolitan Fire Authorities"/>
    <s v="E31000025"/>
    <x v="1"/>
    <x v="1"/>
    <x v="6"/>
    <n v="20"/>
  </r>
  <r>
    <x v="6"/>
    <x v="26"/>
    <s v="Non Metropolitan Fire Authorities"/>
    <s v="E31000025"/>
    <x v="1"/>
    <x v="1"/>
    <x v="7"/>
    <n v="22"/>
  </r>
  <r>
    <x v="6"/>
    <x v="27"/>
    <s v="Metropolitan Fire Authorities"/>
    <s v="E31000041"/>
    <x v="0"/>
    <x v="0"/>
    <x v="0"/>
    <n v="2"/>
  </r>
  <r>
    <x v="6"/>
    <x v="27"/>
    <s v="Metropolitan Fire Authorities"/>
    <s v="E31000041"/>
    <x v="0"/>
    <x v="0"/>
    <x v="1"/>
    <n v="3"/>
  </r>
  <r>
    <x v="6"/>
    <x v="27"/>
    <s v="Metropolitan Fire Authorities"/>
    <s v="E31000041"/>
    <x v="0"/>
    <x v="0"/>
    <x v="2"/>
    <n v="10"/>
  </r>
  <r>
    <x v="6"/>
    <x v="27"/>
    <s v="Metropolitan Fire Authorities"/>
    <s v="E31000041"/>
    <x v="0"/>
    <x v="0"/>
    <x v="3"/>
    <n v="20"/>
  </r>
  <r>
    <x v="6"/>
    <x v="27"/>
    <s v="Metropolitan Fire Authorities"/>
    <s v="E31000041"/>
    <x v="0"/>
    <x v="0"/>
    <x v="4"/>
    <n v="151"/>
  </r>
  <r>
    <x v="6"/>
    <x v="27"/>
    <s v="Metropolitan Fire Authorities"/>
    <s v="E31000041"/>
    <x v="0"/>
    <x v="0"/>
    <x v="5"/>
    <n v="53"/>
  </r>
  <r>
    <x v="6"/>
    <x v="27"/>
    <s v="Metropolitan Fire Authorities"/>
    <s v="E31000041"/>
    <x v="0"/>
    <x v="0"/>
    <x v="6"/>
    <n v="531"/>
  </r>
  <r>
    <x v="6"/>
    <x v="27"/>
    <s v="Metropolitan Fire Authorities"/>
    <s v="E31000041"/>
    <x v="0"/>
    <x v="0"/>
    <x v="7"/>
    <n v="770"/>
  </r>
  <r>
    <x v="6"/>
    <x v="27"/>
    <s v="Metropolitan Fire Authorities"/>
    <s v="E31000041"/>
    <x v="1"/>
    <x v="0"/>
    <x v="0"/>
    <n v="0"/>
  </r>
  <r>
    <x v="6"/>
    <x v="27"/>
    <s v="Metropolitan Fire Authorities"/>
    <s v="E31000041"/>
    <x v="1"/>
    <x v="0"/>
    <x v="1"/>
    <n v="0"/>
  </r>
  <r>
    <x v="6"/>
    <x v="27"/>
    <s v="Metropolitan Fire Authorities"/>
    <s v="E31000041"/>
    <x v="1"/>
    <x v="0"/>
    <x v="2"/>
    <n v="0"/>
  </r>
  <r>
    <x v="6"/>
    <x v="27"/>
    <s v="Metropolitan Fire Authorities"/>
    <s v="E31000041"/>
    <x v="1"/>
    <x v="0"/>
    <x v="3"/>
    <n v="0"/>
  </r>
  <r>
    <x v="6"/>
    <x v="27"/>
    <s v="Metropolitan Fire Authorities"/>
    <s v="E31000041"/>
    <x v="1"/>
    <x v="0"/>
    <x v="4"/>
    <n v="2"/>
  </r>
  <r>
    <x v="6"/>
    <x v="27"/>
    <s v="Metropolitan Fire Authorities"/>
    <s v="E31000041"/>
    <x v="1"/>
    <x v="0"/>
    <x v="5"/>
    <n v="5"/>
  </r>
  <r>
    <x v="6"/>
    <x v="27"/>
    <s v="Metropolitan Fire Authorities"/>
    <s v="E31000041"/>
    <x v="1"/>
    <x v="0"/>
    <x v="6"/>
    <n v="32"/>
  </r>
  <r>
    <x v="6"/>
    <x v="27"/>
    <s v="Metropolitan Fire Authorities"/>
    <s v="E31000041"/>
    <x v="1"/>
    <x v="0"/>
    <x v="7"/>
    <n v="39"/>
  </r>
  <r>
    <x v="6"/>
    <x v="27"/>
    <s v="Metropolitan Fire Authorities"/>
    <s v="E31000041"/>
    <x v="0"/>
    <x v="1"/>
    <x v="2"/>
    <n v="0"/>
  </r>
  <r>
    <x v="6"/>
    <x v="27"/>
    <s v="Metropolitan Fire Authorities"/>
    <s v="E31000041"/>
    <x v="0"/>
    <x v="1"/>
    <x v="3"/>
    <n v="0"/>
  </r>
  <r>
    <x v="6"/>
    <x v="27"/>
    <s v="Metropolitan Fire Authorities"/>
    <s v="E31000041"/>
    <x v="0"/>
    <x v="1"/>
    <x v="4"/>
    <n v="25"/>
  </r>
  <r>
    <x v="6"/>
    <x v="27"/>
    <s v="Metropolitan Fire Authorities"/>
    <s v="E31000041"/>
    <x v="0"/>
    <x v="1"/>
    <x v="5"/>
    <n v="5"/>
  </r>
  <r>
    <x v="6"/>
    <x v="27"/>
    <s v="Metropolitan Fire Authorities"/>
    <s v="E31000041"/>
    <x v="0"/>
    <x v="1"/>
    <x v="6"/>
    <n v="83"/>
  </r>
  <r>
    <x v="6"/>
    <x v="27"/>
    <s v="Metropolitan Fire Authorities"/>
    <s v="E31000041"/>
    <x v="0"/>
    <x v="1"/>
    <x v="7"/>
    <n v="113"/>
  </r>
  <r>
    <x v="6"/>
    <x v="27"/>
    <s v="Metropolitan Fire Authorities"/>
    <s v="E31000041"/>
    <x v="1"/>
    <x v="1"/>
    <x v="2"/>
    <n v="0"/>
  </r>
  <r>
    <x v="6"/>
    <x v="27"/>
    <s v="Metropolitan Fire Authorities"/>
    <s v="E31000041"/>
    <x v="1"/>
    <x v="1"/>
    <x v="3"/>
    <n v="0"/>
  </r>
  <r>
    <x v="6"/>
    <x v="27"/>
    <s v="Metropolitan Fire Authorities"/>
    <s v="E31000041"/>
    <x v="1"/>
    <x v="1"/>
    <x v="4"/>
    <n v="0"/>
  </r>
  <r>
    <x v="6"/>
    <x v="27"/>
    <s v="Metropolitan Fire Authorities"/>
    <s v="E31000041"/>
    <x v="1"/>
    <x v="1"/>
    <x v="5"/>
    <n v="1"/>
  </r>
  <r>
    <x v="6"/>
    <x v="27"/>
    <s v="Metropolitan Fire Authorities"/>
    <s v="E31000041"/>
    <x v="1"/>
    <x v="1"/>
    <x v="6"/>
    <n v="8"/>
  </r>
  <r>
    <x v="6"/>
    <x v="27"/>
    <s v="Metropolitan Fire Authorities"/>
    <s v="E31000041"/>
    <x v="1"/>
    <x v="1"/>
    <x v="7"/>
    <n v="9"/>
  </r>
  <r>
    <x v="6"/>
    <x v="28"/>
    <s v="Non Metropolitan Fire Authorities"/>
    <s v="E31000026"/>
    <x v="0"/>
    <x v="0"/>
    <x v="0"/>
    <n v="2"/>
  </r>
  <r>
    <x v="6"/>
    <x v="28"/>
    <s v="Non Metropolitan Fire Authorities"/>
    <s v="E31000026"/>
    <x v="0"/>
    <x v="0"/>
    <x v="1"/>
    <n v="2"/>
  </r>
  <r>
    <x v="6"/>
    <x v="28"/>
    <s v="Non Metropolitan Fire Authorities"/>
    <s v="E31000026"/>
    <x v="0"/>
    <x v="0"/>
    <x v="2"/>
    <n v="7"/>
  </r>
  <r>
    <x v="6"/>
    <x v="28"/>
    <s v="Non Metropolitan Fire Authorities"/>
    <s v="E31000026"/>
    <x v="0"/>
    <x v="0"/>
    <x v="3"/>
    <n v="24"/>
  </r>
  <r>
    <x v="6"/>
    <x v="28"/>
    <s v="Non Metropolitan Fire Authorities"/>
    <s v="E31000026"/>
    <x v="0"/>
    <x v="0"/>
    <x v="4"/>
    <n v="40"/>
  </r>
  <r>
    <x v="6"/>
    <x v="28"/>
    <s v="Non Metropolitan Fire Authorities"/>
    <s v="E31000026"/>
    <x v="0"/>
    <x v="0"/>
    <x v="5"/>
    <n v="29"/>
  </r>
  <r>
    <x v="6"/>
    <x v="28"/>
    <s v="Non Metropolitan Fire Authorities"/>
    <s v="E31000026"/>
    <x v="0"/>
    <x v="0"/>
    <x v="6"/>
    <n v="155"/>
  </r>
  <r>
    <x v="6"/>
    <x v="28"/>
    <s v="Non Metropolitan Fire Authorities"/>
    <s v="E31000026"/>
    <x v="0"/>
    <x v="0"/>
    <x v="7"/>
    <n v="259"/>
  </r>
  <r>
    <x v="6"/>
    <x v="28"/>
    <s v="Non Metropolitan Fire Authorities"/>
    <s v="E31000026"/>
    <x v="1"/>
    <x v="0"/>
    <x v="0"/>
    <n v="0"/>
  </r>
  <r>
    <x v="6"/>
    <x v="28"/>
    <s v="Non Metropolitan Fire Authorities"/>
    <s v="E31000026"/>
    <x v="1"/>
    <x v="0"/>
    <x v="1"/>
    <n v="0"/>
  </r>
  <r>
    <x v="6"/>
    <x v="28"/>
    <s v="Non Metropolitan Fire Authorities"/>
    <s v="E31000026"/>
    <x v="1"/>
    <x v="0"/>
    <x v="2"/>
    <n v="0"/>
  </r>
  <r>
    <x v="6"/>
    <x v="28"/>
    <s v="Non Metropolitan Fire Authorities"/>
    <s v="E31000026"/>
    <x v="1"/>
    <x v="0"/>
    <x v="3"/>
    <n v="0"/>
  </r>
  <r>
    <x v="6"/>
    <x v="28"/>
    <s v="Non Metropolitan Fire Authorities"/>
    <s v="E31000026"/>
    <x v="1"/>
    <x v="0"/>
    <x v="4"/>
    <n v="1"/>
  </r>
  <r>
    <x v="6"/>
    <x v="28"/>
    <s v="Non Metropolitan Fire Authorities"/>
    <s v="E31000026"/>
    <x v="1"/>
    <x v="0"/>
    <x v="5"/>
    <n v="2"/>
  </r>
  <r>
    <x v="6"/>
    <x v="28"/>
    <s v="Non Metropolitan Fire Authorities"/>
    <s v="E31000026"/>
    <x v="1"/>
    <x v="0"/>
    <x v="6"/>
    <n v="1"/>
  </r>
  <r>
    <x v="6"/>
    <x v="28"/>
    <s v="Non Metropolitan Fire Authorities"/>
    <s v="E31000026"/>
    <x v="1"/>
    <x v="0"/>
    <x v="7"/>
    <n v="4"/>
  </r>
  <r>
    <x v="6"/>
    <x v="28"/>
    <s v="Non Metropolitan Fire Authorities"/>
    <s v="E31000026"/>
    <x v="0"/>
    <x v="1"/>
    <x v="2"/>
    <n v="0"/>
  </r>
  <r>
    <x v="6"/>
    <x v="28"/>
    <s v="Non Metropolitan Fire Authorities"/>
    <s v="E31000026"/>
    <x v="0"/>
    <x v="1"/>
    <x v="3"/>
    <n v="0"/>
  </r>
  <r>
    <x v="6"/>
    <x v="28"/>
    <s v="Non Metropolitan Fire Authorities"/>
    <s v="E31000026"/>
    <x v="0"/>
    <x v="1"/>
    <x v="4"/>
    <n v="42"/>
  </r>
  <r>
    <x v="6"/>
    <x v="28"/>
    <s v="Non Metropolitan Fire Authorities"/>
    <s v="E31000026"/>
    <x v="0"/>
    <x v="1"/>
    <x v="5"/>
    <n v="92"/>
  </r>
  <r>
    <x v="6"/>
    <x v="28"/>
    <s v="Non Metropolitan Fire Authorities"/>
    <s v="E31000026"/>
    <x v="0"/>
    <x v="1"/>
    <x v="6"/>
    <n v="342"/>
  </r>
  <r>
    <x v="6"/>
    <x v="28"/>
    <s v="Non Metropolitan Fire Authorities"/>
    <s v="E31000026"/>
    <x v="0"/>
    <x v="1"/>
    <x v="7"/>
    <n v="476"/>
  </r>
  <r>
    <x v="6"/>
    <x v="28"/>
    <s v="Non Metropolitan Fire Authorities"/>
    <s v="E31000026"/>
    <x v="1"/>
    <x v="1"/>
    <x v="2"/>
    <n v="0"/>
  </r>
  <r>
    <x v="6"/>
    <x v="28"/>
    <s v="Non Metropolitan Fire Authorities"/>
    <s v="E31000026"/>
    <x v="1"/>
    <x v="1"/>
    <x v="3"/>
    <n v="0"/>
  </r>
  <r>
    <x v="6"/>
    <x v="28"/>
    <s v="Non Metropolitan Fire Authorities"/>
    <s v="E31000026"/>
    <x v="1"/>
    <x v="1"/>
    <x v="4"/>
    <n v="0"/>
  </r>
  <r>
    <x v="6"/>
    <x v="28"/>
    <s v="Non Metropolitan Fire Authorities"/>
    <s v="E31000026"/>
    <x v="1"/>
    <x v="1"/>
    <x v="5"/>
    <n v="1"/>
  </r>
  <r>
    <x v="6"/>
    <x v="28"/>
    <s v="Non Metropolitan Fire Authorities"/>
    <s v="E31000026"/>
    <x v="1"/>
    <x v="1"/>
    <x v="6"/>
    <n v="16"/>
  </r>
  <r>
    <x v="6"/>
    <x v="28"/>
    <s v="Non Metropolitan Fire Authorities"/>
    <s v="E31000026"/>
    <x v="1"/>
    <x v="1"/>
    <x v="7"/>
    <n v="17"/>
  </r>
  <r>
    <x v="6"/>
    <x v="29"/>
    <s v="Non Metropolitan Fire Authorities"/>
    <s v="E31000027"/>
    <x v="0"/>
    <x v="0"/>
    <x v="0"/>
    <n v="3"/>
  </r>
  <r>
    <x v="6"/>
    <x v="29"/>
    <s v="Non Metropolitan Fire Authorities"/>
    <s v="E31000027"/>
    <x v="0"/>
    <x v="0"/>
    <x v="1"/>
    <n v="3"/>
  </r>
  <r>
    <x v="6"/>
    <x v="29"/>
    <s v="Non Metropolitan Fire Authorities"/>
    <s v="E31000027"/>
    <x v="0"/>
    <x v="0"/>
    <x v="2"/>
    <n v="9"/>
  </r>
  <r>
    <x v="6"/>
    <x v="29"/>
    <s v="Non Metropolitan Fire Authorities"/>
    <s v="E31000027"/>
    <x v="0"/>
    <x v="0"/>
    <x v="3"/>
    <n v="19"/>
  </r>
  <r>
    <x v="6"/>
    <x v="29"/>
    <s v="Non Metropolitan Fire Authorities"/>
    <s v="E31000027"/>
    <x v="0"/>
    <x v="0"/>
    <x v="4"/>
    <n v="44"/>
  </r>
  <r>
    <x v="6"/>
    <x v="29"/>
    <s v="Non Metropolitan Fire Authorities"/>
    <s v="E31000027"/>
    <x v="0"/>
    <x v="0"/>
    <x v="5"/>
    <n v="47"/>
  </r>
  <r>
    <x v="6"/>
    <x v="29"/>
    <s v="Non Metropolitan Fire Authorities"/>
    <s v="E31000027"/>
    <x v="0"/>
    <x v="0"/>
    <x v="6"/>
    <n v="186"/>
  </r>
  <r>
    <x v="6"/>
    <x v="29"/>
    <s v="Non Metropolitan Fire Authorities"/>
    <s v="E31000027"/>
    <x v="0"/>
    <x v="0"/>
    <x v="7"/>
    <n v="311"/>
  </r>
  <r>
    <x v="6"/>
    <x v="29"/>
    <s v="Non Metropolitan Fire Authorities"/>
    <s v="E31000027"/>
    <x v="1"/>
    <x v="0"/>
    <x v="0"/>
    <n v="0"/>
  </r>
  <r>
    <x v="6"/>
    <x v="29"/>
    <s v="Non Metropolitan Fire Authorities"/>
    <s v="E31000027"/>
    <x v="1"/>
    <x v="0"/>
    <x v="1"/>
    <n v="0"/>
  </r>
  <r>
    <x v="6"/>
    <x v="29"/>
    <s v="Non Metropolitan Fire Authorities"/>
    <s v="E31000027"/>
    <x v="1"/>
    <x v="0"/>
    <x v="2"/>
    <n v="0"/>
  </r>
  <r>
    <x v="6"/>
    <x v="29"/>
    <s v="Non Metropolitan Fire Authorities"/>
    <s v="E31000027"/>
    <x v="1"/>
    <x v="0"/>
    <x v="3"/>
    <n v="1"/>
  </r>
  <r>
    <x v="6"/>
    <x v="29"/>
    <s v="Non Metropolitan Fire Authorities"/>
    <s v="E31000027"/>
    <x v="1"/>
    <x v="0"/>
    <x v="4"/>
    <n v="2"/>
  </r>
  <r>
    <x v="6"/>
    <x v="29"/>
    <s v="Non Metropolitan Fire Authorities"/>
    <s v="E31000027"/>
    <x v="1"/>
    <x v="0"/>
    <x v="5"/>
    <n v="3"/>
  </r>
  <r>
    <x v="6"/>
    <x v="29"/>
    <s v="Non Metropolitan Fire Authorities"/>
    <s v="E31000027"/>
    <x v="1"/>
    <x v="0"/>
    <x v="6"/>
    <n v="14"/>
  </r>
  <r>
    <x v="6"/>
    <x v="29"/>
    <s v="Non Metropolitan Fire Authorities"/>
    <s v="E31000027"/>
    <x v="1"/>
    <x v="0"/>
    <x v="7"/>
    <n v="20"/>
  </r>
  <r>
    <x v="6"/>
    <x v="29"/>
    <s v="Non Metropolitan Fire Authorities"/>
    <s v="E31000027"/>
    <x v="0"/>
    <x v="1"/>
    <x v="2"/>
    <n v="0"/>
  </r>
  <r>
    <x v="6"/>
    <x v="29"/>
    <s v="Non Metropolitan Fire Authorities"/>
    <s v="E31000027"/>
    <x v="0"/>
    <x v="1"/>
    <x v="3"/>
    <n v="0"/>
  </r>
  <r>
    <x v="6"/>
    <x v="29"/>
    <s v="Non Metropolitan Fire Authorities"/>
    <s v="E31000027"/>
    <x v="0"/>
    <x v="1"/>
    <x v="4"/>
    <n v="35"/>
  </r>
  <r>
    <x v="6"/>
    <x v="29"/>
    <s v="Non Metropolitan Fire Authorities"/>
    <s v="E31000027"/>
    <x v="0"/>
    <x v="1"/>
    <x v="5"/>
    <n v="77"/>
  </r>
  <r>
    <x v="6"/>
    <x v="29"/>
    <s v="Non Metropolitan Fire Authorities"/>
    <s v="E31000027"/>
    <x v="0"/>
    <x v="1"/>
    <x v="6"/>
    <n v="253"/>
  </r>
  <r>
    <x v="6"/>
    <x v="29"/>
    <s v="Non Metropolitan Fire Authorities"/>
    <s v="E31000027"/>
    <x v="0"/>
    <x v="1"/>
    <x v="7"/>
    <n v="365"/>
  </r>
  <r>
    <x v="6"/>
    <x v="29"/>
    <s v="Non Metropolitan Fire Authorities"/>
    <s v="E31000027"/>
    <x v="1"/>
    <x v="1"/>
    <x v="2"/>
    <n v="0"/>
  </r>
  <r>
    <x v="6"/>
    <x v="29"/>
    <s v="Non Metropolitan Fire Authorities"/>
    <s v="E31000027"/>
    <x v="1"/>
    <x v="1"/>
    <x v="3"/>
    <n v="0"/>
  </r>
  <r>
    <x v="6"/>
    <x v="29"/>
    <s v="Non Metropolitan Fire Authorities"/>
    <s v="E31000027"/>
    <x v="1"/>
    <x v="1"/>
    <x v="4"/>
    <n v="0"/>
  </r>
  <r>
    <x v="6"/>
    <x v="29"/>
    <s v="Non Metropolitan Fire Authorities"/>
    <s v="E31000027"/>
    <x v="1"/>
    <x v="1"/>
    <x v="5"/>
    <n v="2"/>
  </r>
  <r>
    <x v="6"/>
    <x v="29"/>
    <s v="Non Metropolitan Fire Authorities"/>
    <s v="E31000027"/>
    <x v="1"/>
    <x v="1"/>
    <x v="6"/>
    <n v="12"/>
  </r>
  <r>
    <x v="6"/>
    <x v="29"/>
    <s v="Non Metropolitan Fire Authorities"/>
    <s v="E31000027"/>
    <x v="1"/>
    <x v="1"/>
    <x v="7"/>
    <n v="14"/>
  </r>
  <r>
    <x v="6"/>
    <x v="30"/>
    <s v="Non Metropolitan Fire Authorities"/>
    <s v="E31000028"/>
    <x v="0"/>
    <x v="0"/>
    <x v="0"/>
    <n v="2"/>
  </r>
  <r>
    <x v="6"/>
    <x v="30"/>
    <s v="Non Metropolitan Fire Authorities"/>
    <s v="E31000028"/>
    <x v="0"/>
    <x v="0"/>
    <x v="1"/>
    <n v="3"/>
  </r>
  <r>
    <x v="6"/>
    <x v="30"/>
    <s v="Non Metropolitan Fire Authorities"/>
    <s v="E31000028"/>
    <x v="0"/>
    <x v="0"/>
    <x v="2"/>
    <n v="14"/>
  </r>
  <r>
    <x v="6"/>
    <x v="30"/>
    <s v="Non Metropolitan Fire Authorities"/>
    <s v="E31000028"/>
    <x v="0"/>
    <x v="0"/>
    <x v="3"/>
    <n v="25"/>
  </r>
  <r>
    <x v="6"/>
    <x v="30"/>
    <s v="Non Metropolitan Fire Authorities"/>
    <s v="E31000028"/>
    <x v="0"/>
    <x v="0"/>
    <x v="4"/>
    <n v="44"/>
  </r>
  <r>
    <x v="6"/>
    <x v="30"/>
    <s v="Non Metropolitan Fire Authorities"/>
    <s v="E31000028"/>
    <x v="0"/>
    <x v="0"/>
    <x v="5"/>
    <n v="33"/>
  </r>
  <r>
    <x v="6"/>
    <x v="30"/>
    <s v="Non Metropolitan Fire Authorities"/>
    <s v="E31000028"/>
    <x v="0"/>
    <x v="0"/>
    <x v="6"/>
    <n v="150"/>
  </r>
  <r>
    <x v="6"/>
    <x v="30"/>
    <s v="Non Metropolitan Fire Authorities"/>
    <s v="E31000028"/>
    <x v="0"/>
    <x v="0"/>
    <x v="7"/>
    <n v="271"/>
  </r>
  <r>
    <x v="6"/>
    <x v="30"/>
    <s v="Non Metropolitan Fire Authorities"/>
    <s v="E31000028"/>
    <x v="1"/>
    <x v="0"/>
    <x v="0"/>
    <n v="1"/>
  </r>
  <r>
    <x v="6"/>
    <x v="30"/>
    <s v="Non Metropolitan Fire Authorities"/>
    <s v="E31000028"/>
    <x v="1"/>
    <x v="0"/>
    <x v="1"/>
    <n v="0"/>
  </r>
  <r>
    <x v="6"/>
    <x v="30"/>
    <s v="Non Metropolitan Fire Authorities"/>
    <s v="E31000028"/>
    <x v="1"/>
    <x v="0"/>
    <x v="2"/>
    <n v="0"/>
  </r>
  <r>
    <x v="6"/>
    <x v="30"/>
    <s v="Non Metropolitan Fire Authorities"/>
    <s v="E31000028"/>
    <x v="1"/>
    <x v="0"/>
    <x v="3"/>
    <n v="0"/>
  </r>
  <r>
    <x v="6"/>
    <x v="30"/>
    <s v="Non Metropolitan Fire Authorities"/>
    <s v="E31000028"/>
    <x v="1"/>
    <x v="0"/>
    <x v="4"/>
    <n v="0"/>
  </r>
  <r>
    <x v="6"/>
    <x v="30"/>
    <s v="Non Metropolitan Fire Authorities"/>
    <s v="E31000028"/>
    <x v="1"/>
    <x v="0"/>
    <x v="5"/>
    <n v="0"/>
  </r>
  <r>
    <x v="6"/>
    <x v="30"/>
    <s v="Non Metropolitan Fire Authorities"/>
    <s v="E31000028"/>
    <x v="1"/>
    <x v="0"/>
    <x v="6"/>
    <n v="7"/>
  </r>
  <r>
    <x v="6"/>
    <x v="30"/>
    <s v="Non Metropolitan Fire Authorities"/>
    <s v="E31000028"/>
    <x v="1"/>
    <x v="0"/>
    <x v="7"/>
    <n v="8"/>
  </r>
  <r>
    <x v="6"/>
    <x v="30"/>
    <s v="Non Metropolitan Fire Authorities"/>
    <s v="E31000028"/>
    <x v="0"/>
    <x v="1"/>
    <x v="2"/>
    <n v="0"/>
  </r>
  <r>
    <x v="6"/>
    <x v="30"/>
    <s v="Non Metropolitan Fire Authorities"/>
    <s v="E31000028"/>
    <x v="0"/>
    <x v="1"/>
    <x v="3"/>
    <n v="0"/>
  </r>
  <r>
    <x v="6"/>
    <x v="30"/>
    <s v="Non Metropolitan Fire Authorities"/>
    <s v="E31000028"/>
    <x v="0"/>
    <x v="1"/>
    <x v="4"/>
    <n v="18"/>
  </r>
  <r>
    <x v="6"/>
    <x v="30"/>
    <s v="Non Metropolitan Fire Authorities"/>
    <s v="E31000028"/>
    <x v="0"/>
    <x v="1"/>
    <x v="5"/>
    <n v="40"/>
  </r>
  <r>
    <x v="6"/>
    <x v="30"/>
    <s v="Non Metropolitan Fire Authorities"/>
    <s v="E31000028"/>
    <x v="0"/>
    <x v="1"/>
    <x v="6"/>
    <n v="177"/>
  </r>
  <r>
    <x v="6"/>
    <x v="30"/>
    <s v="Non Metropolitan Fire Authorities"/>
    <s v="E31000028"/>
    <x v="0"/>
    <x v="1"/>
    <x v="7"/>
    <n v="235"/>
  </r>
  <r>
    <x v="6"/>
    <x v="30"/>
    <s v="Non Metropolitan Fire Authorities"/>
    <s v="E31000028"/>
    <x v="1"/>
    <x v="1"/>
    <x v="2"/>
    <n v="0"/>
  </r>
  <r>
    <x v="6"/>
    <x v="30"/>
    <s v="Non Metropolitan Fire Authorities"/>
    <s v="E31000028"/>
    <x v="1"/>
    <x v="1"/>
    <x v="3"/>
    <n v="0"/>
  </r>
  <r>
    <x v="6"/>
    <x v="30"/>
    <s v="Non Metropolitan Fire Authorities"/>
    <s v="E31000028"/>
    <x v="1"/>
    <x v="1"/>
    <x v="4"/>
    <n v="0"/>
  </r>
  <r>
    <x v="6"/>
    <x v="30"/>
    <s v="Non Metropolitan Fire Authorities"/>
    <s v="E31000028"/>
    <x v="1"/>
    <x v="1"/>
    <x v="5"/>
    <n v="1"/>
  </r>
  <r>
    <x v="6"/>
    <x v="30"/>
    <s v="Non Metropolitan Fire Authorities"/>
    <s v="E31000028"/>
    <x v="1"/>
    <x v="1"/>
    <x v="6"/>
    <n v="13"/>
  </r>
  <r>
    <x v="6"/>
    <x v="30"/>
    <s v="Non Metropolitan Fire Authorities"/>
    <s v="E31000028"/>
    <x v="1"/>
    <x v="1"/>
    <x v="7"/>
    <n v="14"/>
  </r>
  <r>
    <x v="6"/>
    <x v="31"/>
    <s v="Non Metropolitan Fire Authorities"/>
    <s v="E31000029"/>
    <x v="0"/>
    <x v="0"/>
    <x v="0"/>
    <n v="3"/>
  </r>
  <r>
    <x v="6"/>
    <x v="31"/>
    <s v="Non Metropolitan Fire Authorities"/>
    <s v="E31000029"/>
    <x v="0"/>
    <x v="0"/>
    <x v="1"/>
    <n v="2"/>
  </r>
  <r>
    <x v="6"/>
    <x v="31"/>
    <s v="Non Metropolitan Fire Authorities"/>
    <s v="E31000029"/>
    <x v="0"/>
    <x v="0"/>
    <x v="2"/>
    <n v="6"/>
  </r>
  <r>
    <x v="6"/>
    <x v="31"/>
    <s v="Non Metropolitan Fire Authorities"/>
    <s v="E31000029"/>
    <x v="0"/>
    <x v="0"/>
    <x v="3"/>
    <n v="10"/>
  </r>
  <r>
    <x v="6"/>
    <x v="31"/>
    <s v="Non Metropolitan Fire Authorities"/>
    <s v="E31000029"/>
    <x v="0"/>
    <x v="0"/>
    <x v="4"/>
    <n v="23"/>
  </r>
  <r>
    <x v="6"/>
    <x v="31"/>
    <s v="Non Metropolitan Fire Authorities"/>
    <s v="E31000029"/>
    <x v="0"/>
    <x v="0"/>
    <x v="5"/>
    <n v="18"/>
  </r>
  <r>
    <x v="6"/>
    <x v="31"/>
    <s v="Non Metropolitan Fire Authorities"/>
    <s v="E31000029"/>
    <x v="0"/>
    <x v="0"/>
    <x v="6"/>
    <n v="79"/>
  </r>
  <r>
    <x v="6"/>
    <x v="31"/>
    <s v="Non Metropolitan Fire Authorities"/>
    <s v="E31000029"/>
    <x v="0"/>
    <x v="0"/>
    <x v="7"/>
    <n v="141"/>
  </r>
  <r>
    <x v="6"/>
    <x v="31"/>
    <s v="Non Metropolitan Fire Authorities"/>
    <s v="E31000029"/>
    <x v="1"/>
    <x v="0"/>
    <x v="0"/>
    <n v="0"/>
  </r>
  <r>
    <x v="6"/>
    <x v="31"/>
    <s v="Non Metropolitan Fire Authorities"/>
    <s v="E31000029"/>
    <x v="1"/>
    <x v="0"/>
    <x v="1"/>
    <n v="0"/>
  </r>
  <r>
    <x v="6"/>
    <x v="31"/>
    <s v="Non Metropolitan Fire Authorities"/>
    <s v="E31000029"/>
    <x v="1"/>
    <x v="0"/>
    <x v="2"/>
    <n v="0"/>
  </r>
  <r>
    <x v="6"/>
    <x v="31"/>
    <s v="Non Metropolitan Fire Authorities"/>
    <s v="E31000029"/>
    <x v="1"/>
    <x v="0"/>
    <x v="3"/>
    <n v="1"/>
  </r>
  <r>
    <x v="6"/>
    <x v="31"/>
    <s v="Non Metropolitan Fire Authorities"/>
    <s v="E31000029"/>
    <x v="1"/>
    <x v="0"/>
    <x v="4"/>
    <n v="0"/>
  </r>
  <r>
    <x v="6"/>
    <x v="31"/>
    <s v="Non Metropolitan Fire Authorities"/>
    <s v="E31000029"/>
    <x v="1"/>
    <x v="0"/>
    <x v="5"/>
    <n v="4"/>
  </r>
  <r>
    <x v="6"/>
    <x v="31"/>
    <s v="Non Metropolitan Fire Authorities"/>
    <s v="E31000029"/>
    <x v="1"/>
    <x v="0"/>
    <x v="6"/>
    <n v="6"/>
  </r>
  <r>
    <x v="6"/>
    <x v="31"/>
    <s v="Non Metropolitan Fire Authorities"/>
    <s v="E31000029"/>
    <x v="1"/>
    <x v="0"/>
    <x v="7"/>
    <n v="11"/>
  </r>
  <r>
    <x v="6"/>
    <x v="31"/>
    <s v="Non Metropolitan Fire Authorities"/>
    <s v="E31000029"/>
    <x v="0"/>
    <x v="1"/>
    <x v="2"/>
    <n v="0"/>
  </r>
  <r>
    <x v="6"/>
    <x v="31"/>
    <s v="Non Metropolitan Fire Authorities"/>
    <s v="E31000029"/>
    <x v="0"/>
    <x v="1"/>
    <x v="3"/>
    <n v="0"/>
  </r>
  <r>
    <x v="6"/>
    <x v="31"/>
    <s v="Non Metropolitan Fire Authorities"/>
    <s v="E31000029"/>
    <x v="0"/>
    <x v="1"/>
    <x v="4"/>
    <n v="14"/>
  </r>
  <r>
    <x v="6"/>
    <x v="31"/>
    <s v="Non Metropolitan Fire Authorities"/>
    <s v="E31000029"/>
    <x v="0"/>
    <x v="1"/>
    <x v="5"/>
    <n v="35"/>
  </r>
  <r>
    <x v="6"/>
    <x v="31"/>
    <s v="Non Metropolitan Fire Authorities"/>
    <s v="E31000029"/>
    <x v="0"/>
    <x v="1"/>
    <x v="6"/>
    <n v="156"/>
  </r>
  <r>
    <x v="6"/>
    <x v="31"/>
    <s v="Non Metropolitan Fire Authorities"/>
    <s v="E31000029"/>
    <x v="0"/>
    <x v="1"/>
    <x v="7"/>
    <n v="205"/>
  </r>
  <r>
    <x v="6"/>
    <x v="31"/>
    <s v="Non Metropolitan Fire Authorities"/>
    <s v="E31000029"/>
    <x v="1"/>
    <x v="1"/>
    <x v="2"/>
    <n v="0"/>
  </r>
  <r>
    <x v="6"/>
    <x v="31"/>
    <s v="Non Metropolitan Fire Authorities"/>
    <s v="E31000029"/>
    <x v="1"/>
    <x v="1"/>
    <x v="3"/>
    <n v="0"/>
  </r>
  <r>
    <x v="6"/>
    <x v="31"/>
    <s v="Non Metropolitan Fire Authorities"/>
    <s v="E31000029"/>
    <x v="1"/>
    <x v="1"/>
    <x v="4"/>
    <n v="1"/>
  </r>
  <r>
    <x v="6"/>
    <x v="31"/>
    <s v="Non Metropolitan Fire Authorities"/>
    <s v="E31000029"/>
    <x v="1"/>
    <x v="1"/>
    <x v="5"/>
    <n v="0"/>
  </r>
  <r>
    <x v="6"/>
    <x v="31"/>
    <s v="Non Metropolitan Fire Authorities"/>
    <s v="E31000029"/>
    <x v="1"/>
    <x v="1"/>
    <x v="6"/>
    <n v="5"/>
  </r>
  <r>
    <x v="6"/>
    <x v="31"/>
    <s v="Non Metropolitan Fire Authorities"/>
    <s v="E31000029"/>
    <x v="1"/>
    <x v="1"/>
    <x v="7"/>
    <n v="6"/>
  </r>
  <r>
    <x v="6"/>
    <x v="32"/>
    <s v="Non Metropolitan Fire Authorities"/>
    <s v="E31000030"/>
    <x v="0"/>
    <x v="0"/>
    <x v="0"/>
    <n v="3"/>
  </r>
  <r>
    <x v="6"/>
    <x v="32"/>
    <s v="Non Metropolitan Fire Authorities"/>
    <s v="E31000030"/>
    <x v="0"/>
    <x v="0"/>
    <x v="1"/>
    <n v="3"/>
  </r>
  <r>
    <x v="6"/>
    <x v="32"/>
    <s v="Non Metropolitan Fire Authorities"/>
    <s v="E31000030"/>
    <x v="0"/>
    <x v="0"/>
    <x v="2"/>
    <n v="6"/>
  </r>
  <r>
    <x v="6"/>
    <x v="32"/>
    <s v="Non Metropolitan Fire Authorities"/>
    <s v="E31000030"/>
    <x v="0"/>
    <x v="0"/>
    <x v="3"/>
    <n v="27"/>
  </r>
  <r>
    <x v="6"/>
    <x v="32"/>
    <s v="Non Metropolitan Fire Authorities"/>
    <s v="E31000030"/>
    <x v="0"/>
    <x v="0"/>
    <x v="4"/>
    <n v="84"/>
  </r>
  <r>
    <x v="6"/>
    <x v="32"/>
    <s v="Non Metropolitan Fire Authorities"/>
    <s v="E31000030"/>
    <x v="0"/>
    <x v="0"/>
    <x v="5"/>
    <n v="73"/>
  </r>
  <r>
    <x v="6"/>
    <x v="32"/>
    <s v="Non Metropolitan Fire Authorities"/>
    <s v="E31000030"/>
    <x v="0"/>
    <x v="0"/>
    <x v="6"/>
    <n v="322"/>
  </r>
  <r>
    <x v="6"/>
    <x v="32"/>
    <s v="Non Metropolitan Fire Authorities"/>
    <s v="E31000030"/>
    <x v="0"/>
    <x v="0"/>
    <x v="7"/>
    <n v="518"/>
  </r>
  <r>
    <x v="6"/>
    <x v="32"/>
    <s v="Non Metropolitan Fire Authorities"/>
    <s v="E31000030"/>
    <x v="1"/>
    <x v="0"/>
    <x v="0"/>
    <n v="0"/>
  </r>
  <r>
    <x v="6"/>
    <x v="32"/>
    <s v="Non Metropolitan Fire Authorities"/>
    <s v="E31000030"/>
    <x v="1"/>
    <x v="0"/>
    <x v="1"/>
    <n v="0"/>
  </r>
  <r>
    <x v="6"/>
    <x v="32"/>
    <s v="Non Metropolitan Fire Authorities"/>
    <s v="E31000030"/>
    <x v="1"/>
    <x v="0"/>
    <x v="2"/>
    <n v="0"/>
  </r>
  <r>
    <x v="6"/>
    <x v="32"/>
    <s v="Non Metropolitan Fire Authorities"/>
    <s v="E31000030"/>
    <x v="1"/>
    <x v="0"/>
    <x v="3"/>
    <n v="1"/>
  </r>
  <r>
    <x v="6"/>
    <x v="32"/>
    <s v="Non Metropolitan Fire Authorities"/>
    <s v="E31000030"/>
    <x v="1"/>
    <x v="0"/>
    <x v="4"/>
    <n v="1"/>
  </r>
  <r>
    <x v="6"/>
    <x v="32"/>
    <s v="Non Metropolitan Fire Authorities"/>
    <s v="E31000030"/>
    <x v="1"/>
    <x v="0"/>
    <x v="5"/>
    <n v="1"/>
  </r>
  <r>
    <x v="6"/>
    <x v="32"/>
    <s v="Non Metropolitan Fire Authorities"/>
    <s v="E31000030"/>
    <x v="1"/>
    <x v="0"/>
    <x v="6"/>
    <n v="21"/>
  </r>
  <r>
    <x v="6"/>
    <x v="32"/>
    <s v="Non Metropolitan Fire Authorities"/>
    <s v="E31000030"/>
    <x v="1"/>
    <x v="0"/>
    <x v="7"/>
    <n v="24"/>
  </r>
  <r>
    <x v="6"/>
    <x v="32"/>
    <s v="Non Metropolitan Fire Authorities"/>
    <s v="E31000030"/>
    <x v="0"/>
    <x v="1"/>
    <x v="2"/>
    <n v="0"/>
  </r>
  <r>
    <x v="6"/>
    <x v="32"/>
    <s v="Non Metropolitan Fire Authorities"/>
    <s v="E31000030"/>
    <x v="0"/>
    <x v="1"/>
    <x v="3"/>
    <n v="0"/>
  </r>
  <r>
    <x v="6"/>
    <x v="32"/>
    <s v="Non Metropolitan Fire Authorities"/>
    <s v="E31000030"/>
    <x v="0"/>
    <x v="1"/>
    <x v="4"/>
    <n v="16"/>
  </r>
  <r>
    <x v="6"/>
    <x v="32"/>
    <s v="Non Metropolitan Fire Authorities"/>
    <s v="E31000030"/>
    <x v="0"/>
    <x v="1"/>
    <x v="5"/>
    <n v="35"/>
  </r>
  <r>
    <x v="6"/>
    <x v="32"/>
    <s v="Non Metropolitan Fire Authorities"/>
    <s v="E31000030"/>
    <x v="0"/>
    <x v="1"/>
    <x v="6"/>
    <n v="229"/>
  </r>
  <r>
    <x v="6"/>
    <x v="32"/>
    <s v="Non Metropolitan Fire Authorities"/>
    <s v="E31000030"/>
    <x v="0"/>
    <x v="1"/>
    <x v="7"/>
    <n v="280"/>
  </r>
  <r>
    <x v="6"/>
    <x v="32"/>
    <s v="Non Metropolitan Fire Authorities"/>
    <s v="E31000030"/>
    <x v="1"/>
    <x v="1"/>
    <x v="2"/>
    <n v="0"/>
  </r>
  <r>
    <x v="6"/>
    <x v="32"/>
    <s v="Non Metropolitan Fire Authorities"/>
    <s v="E31000030"/>
    <x v="1"/>
    <x v="1"/>
    <x v="3"/>
    <n v="0"/>
  </r>
  <r>
    <x v="6"/>
    <x v="32"/>
    <s v="Non Metropolitan Fire Authorities"/>
    <s v="E31000030"/>
    <x v="1"/>
    <x v="1"/>
    <x v="4"/>
    <n v="0"/>
  </r>
  <r>
    <x v="6"/>
    <x v="32"/>
    <s v="Non Metropolitan Fire Authorities"/>
    <s v="E31000030"/>
    <x v="1"/>
    <x v="1"/>
    <x v="5"/>
    <n v="2"/>
  </r>
  <r>
    <x v="6"/>
    <x v="32"/>
    <s v="Non Metropolitan Fire Authorities"/>
    <s v="E31000030"/>
    <x v="1"/>
    <x v="1"/>
    <x v="6"/>
    <n v="6"/>
  </r>
  <r>
    <x v="6"/>
    <x v="32"/>
    <s v="Non Metropolitan Fire Authorities"/>
    <s v="E31000030"/>
    <x v="1"/>
    <x v="1"/>
    <x v="7"/>
    <n v="8"/>
  </r>
  <r>
    <x v="6"/>
    <x v="33"/>
    <s v="Non Metropolitan Fire Authorities"/>
    <s v="E31000031"/>
    <x v="0"/>
    <x v="0"/>
    <x v="0"/>
    <n v="3"/>
  </r>
  <r>
    <x v="6"/>
    <x v="33"/>
    <s v="Non Metropolitan Fire Authorities"/>
    <s v="E31000031"/>
    <x v="0"/>
    <x v="0"/>
    <x v="1"/>
    <n v="4"/>
  </r>
  <r>
    <x v="6"/>
    <x v="33"/>
    <s v="Non Metropolitan Fire Authorities"/>
    <s v="E31000031"/>
    <x v="0"/>
    <x v="0"/>
    <x v="2"/>
    <n v="10"/>
  </r>
  <r>
    <x v="6"/>
    <x v="33"/>
    <s v="Non Metropolitan Fire Authorities"/>
    <s v="E31000031"/>
    <x v="0"/>
    <x v="0"/>
    <x v="3"/>
    <n v="32"/>
  </r>
  <r>
    <x v="6"/>
    <x v="33"/>
    <s v="Non Metropolitan Fire Authorities"/>
    <s v="E31000031"/>
    <x v="0"/>
    <x v="0"/>
    <x v="4"/>
    <n v="55"/>
  </r>
  <r>
    <x v="6"/>
    <x v="33"/>
    <s v="Non Metropolitan Fire Authorities"/>
    <s v="E31000031"/>
    <x v="0"/>
    <x v="0"/>
    <x v="5"/>
    <n v="23"/>
  </r>
  <r>
    <x v="6"/>
    <x v="33"/>
    <s v="Non Metropolitan Fire Authorities"/>
    <s v="E31000031"/>
    <x v="0"/>
    <x v="0"/>
    <x v="6"/>
    <n v="109"/>
  </r>
  <r>
    <x v="6"/>
    <x v="33"/>
    <s v="Non Metropolitan Fire Authorities"/>
    <s v="E31000031"/>
    <x v="0"/>
    <x v="0"/>
    <x v="7"/>
    <n v="236"/>
  </r>
  <r>
    <x v="6"/>
    <x v="33"/>
    <s v="Non Metropolitan Fire Authorities"/>
    <s v="E31000031"/>
    <x v="1"/>
    <x v="0"/>
    <x v="0"/>
    <n v="0"/>
  </r>
  <r>
    <x v="6"/>
    <x v="33"/>
    <s v="Non Metropolitan Fire Authorities"/>
    <s v="E31000031"/>
    <x v="1"/>
    <x v="0"/>
    <x v="1"/>
    <n v="0"/>
  </r>
  <r>
    <x v="6"/>
    <x v="33"/>
    <s v="Non Metropolitan Fire Authorities"/>
    <s v="E31000031"/>
    <x v="1"/>
    <x v="0"/>
    <x v="2"/>
    <n v="0"/>
  </r>
  <r>
    <x v="6"/>
    <x v="33"/>
    <s v="Non Metropolitan Fire Authorities"/>
    <s v="E31000031"/>
    <x v="1"/>
    <x v="0"/>
    <x v="3"/>
    <n v="1"/>
  </r>
  <r>
    <x v="6"/>
    <x v="33"/>
    <s v="Non Metropolitan Fire Authorities"/>
    <s v="E31000031"/>
    <x v="1"/>
    <x v="0"/>
    <x v="4"/>
    <n v="3"/>
  </r>
  <r>
    <x v="6"/>
    <x v="33"/>
    <s v="Non Metropolitan Fire Authorities"/>
    <s v="E31000031"/>
    <x v="1"/>
    <x v="0"/>
    <x v="5"/>
    <n v="1"/>
  </r>
  <r>
    <x v="6"/>
    <x v="33"/>
    <s v="Non Metropolitan Fire Authorities"/>
    <s v="E31000031"/>
    <x v="1"/>
    <x v="0"/>
    <x v="6"/>
    <n v="6"/>
  </r>
  <r>
    <x v="6"/>
    <x v="33"/>
    <s v="Non Metropolitan Fire Authorities"/>
    <s v="E31000031"/>
    <x v="1"/>
    <x v="0"/>
    <x v="7"/>
    <n v="11"/>
  </r>
  <r>
    <x v="6"/>
    <x v="33"/>
    <s v="Non Metropolitan Fire Authorities"/>
    <s v="E31000031"/>
    <x v="0"/>
    <x v="1"/>
    <x v="2"/>
    <n v="0"/>
  </r>
  <r>
    <x v="6"/>
    <x v="33"/>
    <s v="Non Metropolitan Fire Authorities"/>
    <s v="E31000031"/>
    <x v="0"/>
    <x v="1"/>
    <x v="3"/>
    <n v="0"/>
  </r>
  <r>
    <x v="6"/>
    <x v="33"/>
    <s v="Non Metropolitan Fire Authorities"/>
    <s v="E31000031"/>
    <x v="0"/>
    <x v="1"/>
    <x v="4"/>
    <n v="20"/>
  </r>
  <r>
    <x v="6"/>
    <x v="33"/>
    <s v="Non Metropolitan Fire Authorities"/>
    <s v="E31000031"/>
    <x v="0"/>
    <x v="1"/>
    <x v="5"/>
    <n v="35"/>
  </r>
  <r>
    <x v="6"/>
    <x v="33"/>
    <s v="Non Metropolitan Fire Authorities"/>
    <s v="E31000031"/>
    <x v="0"/>
    <x v="1"/>
    <x v="6"/>
    <n v="269"/>
  </r>
  <r>
    <x v="6"/>
    <x v="33"/>
    <s v="Non Metropolitan Fire Authorities"/>
    <s v="E31000031"/>
    <x v="0"/>
    <x v="1"/>
    <x v="7"/>
    <n v="324"/>
  </r>
  <r>
    <x v="6"/>
    <x v="33"/>
    <s v="Non Metropolitan Fire Authorities"/>
    <s v="E31000031"/>
    <x v="1"/>
    <x v="1"/>
    <x v="2"/>
    <n v="0"/>
  </r>
  <r>
    <x v="6"/>
    <x v="33"/>
    <s v="Non Metropolitan Fire Authorities"/>
    <s v="E31000031"/>
    <x v="1"/>
    <x v="1"/>
    <x v="3"/>
    <n v="0"/>
  </r>
  <r>
    <x v="6"/>
    <x v="33"/>
    <s v="Non Metropolitan Fire Authorities"/>
    <s v="E31000031"/>
    <x v="1"/>
    <x v="1"/>
    <x v="4"/>
    <n v="0"/>
  </r>
  <r>
    <x v="6"/>
    <x v="33"/>
    <s v="Non Metropolitan Fire Authorities"/>
    <s v="E31000031"/>
    <x v="1"/>
    <x v="1"/>
    <x v="5"/>
    <n v="0"/>
  </r>
  <r>
    <x v="6"/>
    <x v="33"/>
    <s v="Non Metropolitan Fire Authorities"/>
    <s v="E31000031"/>
    <x v="1"/>
    <x v="1"/>
    <x v="6"/>
    <n v="28"/>
  </r>
  <r>
    <x v="6"/>
    <x v="33"/>
    <s v="Non Metropolitan Fire Authorities"/>
    <s v="E31000031"/>
    <x v="1"/>
    <x v="1"/>
    <x v="7"/>
    <n v="28"/>
  </r>
  <r>
    <x v="6"/>
    <x v="34"/>
    <s v="Non Metropolitan Fire Authorities"/>
    <s v="E31000032"/>
    <x v="0"/>
    <x v="0"/>
    <x v="0"/>
    <n v="3"/>
  </r>
  <r>
    <x v="6"/>
    <x v="34"/>
    <s v="Non Metropolitan Fire Authorities"/>
    <s v="E31000032"/>
    <x v="0"/>
    <x v="0"/>
    <x v="1"/>
    <n v="4"/>
  </r>
  <r>
    <x v="6"/>
    <x v="34"/>
    <s v="Non Metropolitan Fire Authorities"/>
    <s v="E31000032"/>
    <x v="0"/>
    <x v="0"/>
    <x v="2"/>
    <n v="5"/>
  </r>
  <r>
    <x v="6"/>
    <x v="34"/>
    <s v="Non Metropolitan Fire Authorities"/>
    <s v="E31000032"/>
    <x v="0"/>
    <x v="0"/>
    <x v="3"/>
    <n v="12"/>
  </r>
  <r>
    <x v="6"/>
    <x v="34"/>
    <s v="Non Metropolitan Fire Authorities"/>
    <s v="E31000032"/>
    <x v="0"/>
    <x v="0"/>
    <x v="4"/>
    <n v="27"/>
  </r>
  <r>
    <x v="6"/>
    <x v="34"/>
    <s v="Non Metropolitan Fire Authorities"/>
    <s v="E31000032"/>
    <x v="0"/>
    <x v="0"/>
    <x v="5"/>
    <n v="23"/>
  </r>
  <r>
    <x v="6"/>
    <x v="34"/>
    <s v="Non Metropolitan Fire Authorities"/>
    <s v="E31000032"/>
    <x v="0"/>
    <x v="0"/>
    <x v="6"/>
    <n v="106"/>
  </r>
  <r>
    <x v="6"/>
    <x v="34"/>
    <s v="Non Metropolitan Fire Authorities"/>
    <s v="E31000032"/>
    <x v="0"/>
    <x v="0"/>
    <x v="7"/>
    <n v="180"/>
  </r>
  <r>
    <x v="6"/>
    <x v="34"/>
    <s v="Non Metropolitan Fire Authorities"/>
    <s v="E31000032"/>
    <x v="1"/>
    <x v="0"/>
    <x v="0"/>
    <n v="1"/>
  </r>
  <r>
    <x v="6"/>
    <x v="34"/>
    <s v="Non Metropolitan Fire Authorities"/>
    <s v="E31000032"/>
    <x v="1"/>
    <x v="0"/>
    <x v="1"/>
    <n v="0"/>
  </r>
  <r>
    <x v="6"/>
    <x v="34"/>
    <s v="Non Metropolitan Fire Authorities"/>
    <s v="E31000032"/>
    <x v="1"/>
    <x v="0"/>
    <x v="2"/>
    <n v="0"/>
  </r>
  <r>
    <x v="6"/>
    <x v="34"/>
    <s v="Non Metropolitan Fire Authorities"/>
    <s v="E31000032"/>
    <x v="1"/>
    <x v="0"/>
    <x v="3"/>
    <n v="0"/>
  </r>
  <r>
    <x v="6"/>
    <x v="34"/>
    <s v="Non Metropolitan Fire Authorities"/>
    <s v="E31000032"/>
    <x v="1"/>
    <x v="0"/>
    <x v="4"/>
    <n v="0"/>
  </r>
  <r>
    <x v="6"/>
    <x v="34"/>
    <s v="Non Metropolitan Fire Authorities"/>
    <s v="E31000032"/>
    <x v="1"/>
    <x v="0"/>
    <x v="5"/>
    <n v="1"/>
  </r>
  <r>
    <x v="6"/>
    <x v="34"/>
    <s v="Non Metropolitan Fire Authorities"/>
    <s v="E31000032"/>
    <x v="1"/>
    <x v="0"/>
    <x v="6"/>
    <n v="7"/>
  </r>
  <r>
    <x v="6"/>
    <x v="34"/>
    <s v="Non Metropolitan Fire Authorities"/>
    <s v="E31000032"/>
    <x v="1"/>
    <x v="0"/>
    <x v="7"/>
    <n v="9"/>
  </r>
  <r>
    <x v="6"/>
    <x v="34"/>
    <s v="Non Metropolitan Fire Authorities"/>
    <s v="E31000032"/>
    <x v="0"/>
    <x v="1"/>
    <x v="2"/>
    <n v="0"/>
  </r>
  <r>
    <x v="6"/>
    <x v="34"/>
    <s v="Non Metropolitan Fire Authorities"/>
    <s v="E31000032"/>
    <x v="0"/>
    <x v="1"/>
    <x v="3"/>
    <n v="0"/>
  </r>
  <r>
    <x v="6"/>
    <x v="34"/>
    <s v="Non Metropolitan Fire Authorities"/>
    <s v="E31000032"/>
    <x v="0"/>
    <x v="1"/>
    <x v="4"/>
    <n v="22"/>
  </r>
  <r>
    <x v="6"/>
    <x v="34"/>
    <s v="Non Metropolitan Fire Authorities"/>
    <s v="E31000032"/>
    <x v="0"/>
    <x v="1"/>
    <x v="5"/>
    <n v="45"/>
  </r>
  <r>
    <x v="6"/>
    <x v="34"/>
    <s v="Non Metropolitan Fire Authorities"/>
    <s v="E31000032"/>
    <x v="0"/>
    <x v="1"/>
    <x v="6"/>
    <n v="248"/>
  </r>
  <r>
    <x v="6"/>
    <x v="34"/>
    <s v="Non Metropolitan Fire Authorities"/>
    <s v="E31000032"/>
    <x v="0"/>
    <x v="1"/>
    <x v="7"/>
    <n v="315"/>
  </r>
  <r>
    <x v="6"/>
    <x v="34"/>
    <s v="Non Metropolitan Fire Authorities"/>
    <s v="E31000032"/>
    <x v="1"/>
    <x v="1"/>
    <x v="2"/>
    <n v="0"/>
  </r>
  <r>
    <x v="6"/>
    <x v="34"/>
    <s v="Non Metropolitan Fire Authorities"/>
    <s v="E31000032"/>
    <x v="1"/>
    <x v="1"/>
    <x v="3"/>
    <n v="0"/>
  </r>
  <r>
    <x v="6"/>
    <x v="34"/>
    <s v="Non Metropolitan Fire Authorities"/>
    <s v="E31000032"/>
    <x v="1"/>
    <x v="1"/>
    <x v="4"/>
    <n v="0"/>
  </r>
  <r>
    <x v="6"/>
    <x v="34"/>
    <s v="Non Metropolitan Fire Authorities"/>
    <s v="E31000032"/>
    <x v="1"/>
    <x v="1"/>
    <x v="5"/>
    <n v="0"/>
  </r>
  <r>
    <x v="6"/>
    <x v="34"/>
    <s v="Non Metropolitan Fire Authorities"/>
    <s v="E31000032"/>
    <x v="1"/>
    <x v="1"/>
    <x v="6"/>
    <n v="8"/>
  </r>
  <r>
    <x v="6"/>
    <x v="34"/>
    <s v="Non Metropolitan Fire Authorities"/>
    <s v="E31000032"/>
    <x v="1"/>
    <x v="1"/>
    <x v="7"/>
    <n v="8"/>
  </r>
  <r>
    <x v="6"/>
    <x v="35"/>
    <s v="Metropolitan Fire Authorities"/>
    <s v="E31000042"/>
    <x v="0"/>
    <x v="0"/>
    <x v="0"/>
    <n v="3"/>
  </r>
  <r>
    <x v="6"/>
    <x v="35"/>
    <s v="Metropolitan Fire Authorities"/>
    <s v="E31000042"/>
    <x v="0"/>
    <x v="0"/>
    <x v="1"/>
    <n v="3"/>
  </r>
  <r>
    <x v="6"/>
    <x v="35"/>
    <s v="Metropolitan Fire Authorities"/>
    <s v="E31000042"/>
    <x v="0"/>
    <x v="0"/>
    <x v="2"/>
    <n v="9"/>
  </r>
  <r>
    <x v="6"/>
    <x v="35"/>
    <s v="Metropolitan Fire Authorities"/>
    <s v="E31000042"/>
    <x v="0"/>
    <x v="0"/>
    <x v="3"/>
    <n v="31"/>
  </r>
  <r>
    <x v="6"/>
    <x v="35"/>
    <s v="Metropolitan Fire Authorities"/>
    <s v="E31000042"/>
    <x v="0"/>
    <x v="0"/>
    <x v="4"/>
    <n v="114"/>
  </r>
  <r>
    <x v="6"/>
    <x v="35"/>
    <s v="Metropolitan Fire Authorities"/>
    <s v="E31000042"/>
    <x v="0"/>
    <x v="0"/>
    <x v="5"/>
    <n v="85"/>
  </r>
  <r>
    <x v="6"/>
    <x v="35"/>
    <s v="Metropolitan Fire Authorities"/>
    <s v="E31000042"/>
    <x v="0"/>
    <x v="0"/>
    <x v="6"/>
    <n v="406"/>
  </r>
  <r>
    <x v="6"/>
    <x v="35"/>
    <s v="Metropolitan Fire Authorities"/>
    <s v="E31000042"/>
    <x v="0"/>
    <x v="0"/>
    <x v="7"/>
    <n v="651"/>
  </r>
  <r>
    <x v="6"/>
    <x v="35"/>
    <s v="Metropolitan Fire Authorities"/>
    <s v="E31000042"/>
    <x v="1"/>
    <x v="0"/>
    <x v="0"/>
    <n v="0"/>
  </r>
  <r>
    <x v="6"/>
    <x v="35"/>
    <s v="Metropolitan Fire Authorities"/>
    <s v="E31000042"/>
    <x v="1"/>
    <x v="0"/>
    <x v="1"/>
    <n v="0"/>
  </r>
  <r>
    <x v="6"/>
    <x v="35"/>
    <s v="Metropolitan Fire Authorities"/>
    <s v="E31000042"/>
    <x v="1"/>
    <x v="0"/>
    <x v="2"/>
    <n v="0"/>
  </r>
  <r>
    <x v="6"/>
    <x v="35"/>
    <s v="Metropolitan Fire Authorities"/>
    <s v="E31000042"/>
    <x v="1"/>
    <x v="0"/>
    <x v="3"/>
    <n v="1"/>
  </r>
  <r>
    <x v="6"/>
    <x v="35"/>
    <s v="Metropolitan Fire Authorities"/>
    <s v="E31000042"/>
    <x v="1"/>
    <x v="0"/>
    <x v="4"/>
    <n v="1"/>
  </r>
  <r>
    <x v="6"/>
    <x v="35"/>
    <s v="Metropolitan Fire Authorities"/>
    <s v="E31000042"/>
    <x v="1"/>
    <x v="0"/>
    <x v="5"/>
    <n v="7"/>
  </r>
  <r>
    <x v="6"/>
    <x v="35"/>
    <s v="Metropolitan Fire Authorities"/>
    <s v="E31000042"/>
    <x v="1"/>
    <x v="0"/>
    <x v="6"/>
    <n v="27"/>
  </r>
  <r>
    <x v="6"/>
    <x v="35"/>
    <s v="Metropolitan Fire Authorities"/>
    <s v="E31000042"/>
    <x v="1"/>
    <x v="0"/>
    <x v="7"/>
    <n v="36"/>
  </r>
  <r>
    <x v="6"/>
    <x v="35"/>
    <s v="Metropolitan Fire Authorities"/>
    <s v="E31000042"/>
    <x v="0"/>
    <x v="1"/>
    <x v="2"/>
    <n v="0"/>
  </r>
  <r>
    <x v="6"/>
    <x v="35"/>
    <s v="Metropolitan Fire Authorities"/>
    <s v="E31000042"/>
    <x v="0"/>
    <x v="1"/>
    <x v="3"/>
    <n v="0"/>
  </r>
  <r>
    <x v="6"/>
    <x v="35"/>
    <s v="Metropolitan Fire Authorities"/>
    <s v="E31000042"/>
    <x v="0"/>
    <x v="1"/>
    <x v="4"/>
    <n v="7"/>
  </r>
  <r>
    <x v="6"/>
    <x v="35"/>
    <s v="Metropolitan Fire Authorities"/>
    <s v="E31000042"/>
    <x v="0"/>
    <x v="1"/>
    <x v="5"/>
    <n v="14"/>
  </r>
  <r>
    <x v="6"/>
    <x v="35"/>
    <s v="Metropolitan Fire Authorities"/>
    <s v="E31000042"/>
    <x v="0"/>
    <x v="1"/>
    <x v="6"/>
    <n v="53"/>
  </r>
  <r>
    <x v="6"/>
    <x v="35"/>
    <s v="Metropolitan Fire Authorities"/>
    <s v="E31000042"/>
    <x v="0"/>
    <x v="1"/>
    <x v="7"/>
    <n v="74"/>
  </r>
  <r>
    <x v="6"/>
    <x v="35"/>
    <s v="Metropolitan Fire Authorities"/>
    <s v="E31000042"/>
    <x v="1"/>
    <x v="1"/>
    <x v="2"/>
    <n v="0"/>
  </r>
  <r>
    <x v="6"/>
    <x v="35"/>
    <s v="Metropolitan Fire Authorities"/>
    <s v="E31000042"/>
    <x v="1"/>
    <x v="1"/>
    <x v="3"/>
    <n v="0"/>
  </r>
  <r>
    <x v="6"/>
    <x v="35"/>
    <s v="Metropolitan Fire Authorities"/>
    <s v="E31000042"/>
    <x v="1"/>
    <x v="1"/>
    <x v="4"/>
    <n v="1"/>
  </r>
  <r>
    <x v="6"/>
    <x v="35"/>
    <s v="Metropolitan Fire Authorities"/>
    <s v="E31000042"/>
    <x v="1"/>
    <x v="1"/>
    <x v="5"/>
    <n v="2"/>
  </r>
  <r>
    <x v="6"/>
    <x v="35"/>
    <s v="Metropolitan Fire Authorities"/>
    <s v="E31000042"/>
    <x v="1"/>
    <x v="1"/>
    <x v="6"/>
    <n v="1"/>
  </r>
  <r>
    <x v="6"/>
    <x v="35"/>
    <s v="Metropolitan Fire Authorities"/>
    <s v="E31000042"/>
    <x v="1"/>
    <x v="1"/>
    <x v="7"/>
    <n v="4"/>
  </r>
  <r>
    <x v="6"/>
    <x v="36"/>
    <s v="Non Metropolitan Fire Authorities"/>
    <s v="E31000033"/>
    <x v="0"/>
    <x v="0"/>
    <x v="0"/>
    <n v="2"/>
  </r>
  <r>
    <x v="6"/>
    <x v="36"/>
    <s v="Non Metropolitan Fire Authorities"/>
    <s v="E31000033"/>
    <x v="0"/>
    <x v="0"/>
    <x v="1"/>
    <n v="2"/>
  </r>
  <r>
    <x v="6"/>
    <x v="36"/>
    <s v="Non Metropolitan Fire Authorities"/>
    <s v="E31000033"/>
    <x v="0"/>
    <x v="0"/>
    <x v="2"/>
    <n v="7"/>
  </r>
  <r>
    <x v="6"/>
    <x v="36"/>
    <s v="Non Metropolitan Fire Authorities"/>
    <s v="E31000033"/>
    <x v="0"/>
    <x v="0"/>
    <x v="3"/>
    <n v="31"/>
  </r>
  <r>
    <x v="6"/>
    <x v="36"/>
    <s v="Non Metropolitan Fire Authorities"/>
    <s v="E31000033"/>
    <x v="0"/>
    <x v="0"/>
    <x v="4"/>
    <n v="63"/>
  </r>
  <r>
    <x v="6"/>
    <x v="36"/>
    <s v="Non Metropolitan Fire Authorities"/>
    <s v="E31000033"/>
    <x v="0"/>
    <x v="0"/>
    <x v="5"/>
    <n v="58"/>
  </r>
  <r>
    <x v="6"/>
    <x v="36"/>
    <s v="Non Metropolitan Fire Authorities"/>
    <s v="E31000033"/>
    <x v="0"/>
    <x v="0"/>
    <x v="6"/>
    <n v="232"/>
  </r>
  <r>
    <x v="6"/>
    <x v="36"/>
    <s v="Non Metropolitan Fire Authorities"/>
    <s v="E31000033"/>
    <x v="0"/>
    <x v="0"/>
    <x v="7"/>
    <n v="395"/>
  </r>
  <r>
    <x v="6"/>
    <x v="36"/>
    <s v="Non Metropolitan Fire Authorities"/>
    <s v="E31000033"/>
    <x v="1"/>
    <x v="0"/>
    <x v="0"/>
    <n v="0"/>
  </r>
  <r>
    <x v="6"/>
    <x v="36"/>
    <s v="Non Metropolitan Fire Authorities"/>
    <s v="E31000033"/>
    <x v="1"/>
    <x v="0"/>
    <x v="1"/>
    <n v="1"/>
  </r>
  <r>
    <x v="6"/>
    <x v="36"/>
    <s v="Non Metropolitan Fire Authorities"/>
    <s v="E31000033"/>
    <x v="1"/>
    <x v="0"/>
    <x v="2"/>
    <n v="0"/>
  </r>
  <r>
    <x v="6"/>
    <x v="36"/>
    <s v="Non Metropolitan Fire Authorities"/>
    <s v="E31000033"/>
    <x v="1"/>
    <x v="0"/>
    <x v="3"/>
    <n v="1"/>
  </r>
  <r>
    <x v="6"/>
    <x v="36"/>
    <s v="Non Metropolitan Fire Authorities"/>
    <s v="E31000033"/>
    <x v="1"/>
    <x v="0"/>
    <x v="4"/>
    <n v="2"/>
  </r>
  <r>
    <x v="6"/>
    <x v="36"/>
    <s v="Non Metropolitan Fire Authorities"/>
    <s v="E31000033"/>
    <x v="1"/>
    <x v="0"/>
    <x v="5"/>
    <n v="5"/>
  </r>
  <r>
    <x v="6"/>
    <x v="36"/>
    <s v="Non Metropolitan Fire Authorities"/>
    <s v="E31000033"/>
    <x v="1"/>
    <x v="0"/>
    <x v="6"/>
    <n v="17"/>
  </r>
  <r>
    <x v="6"/>
    <x v="36"/>
    <s v="Non Metropolitan Fire Authorities"/>
    <s v="E31000033"/>
    <x v="1"/>
    <x v="0"/>
    <x v="7"/>
    <n v="26"/>
  </r>
  <r>
    <x v="6"/>
    <x v="36"/>
    <s v="Non Metropolitan Fire Authorities"/>
    <s v="E31000033"/>
    <x v="0"/>
    <x v="1"/>
    <x v="2"/>
    <n v="0"/>
  </r>
  <r>
    <x v="6"/>
    <x v="36"/>
    <s v="Non Metropolitan Fire Authorities"/>
    <s v="E31000033"/>
    <x v="0"/>
    <x v="1"/>
    <x v="3"/>
    <n v="0"/>
  </r>
  <r>
    <x v="6"/>
    <x v="36"/>
    <s v="Non Metropolitan Fire Authorities"/>
    <s v="E31000033"/>
    <x v="0"/>
    <x v="1"/>
    <x v="4"/>
    <n v="46"/>
  </r>
  <r>
    <x v="6"/>
    <x v="36"/>
    <s v="Non Metropolitan Fire Authorities"/>
    <s v="E31000033"/>
    <x v="0"/>
    <x v="1"/>
    <x v="5"/>
    <n v="68"/>
  </r>
  <r>
    <x v="6"/>
    <x v="36"/>
    <s v="Non Metropolitan Fire Authorities"/>
    <s v="E31000033"/>
    <x v="0"/>
    <x v="1"/>
    <x v="6"/>
    <n v="344"/>
  </r>
  <r>
    <x v="6"/>
    <x v="36"/>
    <s v="Non Metropolitan Fire Authorities"/>
    <s v="E31000033"/>
    <x v="0"/>
    <x v="1"/>
    <x v="7"/>
    <n v="458"/>
  </r>
  <r>
    <x v="6"/>
    <x v="36"/>
    <s v="Non Metropolitan Fire Authorities"/>
    <s v="E31000033"/>
    <x v="1"/>
    <x v="1"/>
    <x v="2"/>
    <n v="0"/>
  </r>
  <r>
    <x v="6"/>
    <x v="36"/>
    <s v="Non Metropolitan Fire Authorities"/>
    <s v="E31000033"/>
    <x v="1"/>
    <x v="1"/>
    <x v="3"/>
    <n v="0"/>
  </r>
  <r>
    <x v="6"/>
    <x v="36"/>
    <s v="Non Metropolitan Fire Authorities"/>
    <s v="E31000033"/>
    <x v="1"/>
    <x v="1"/>
    <x v="4"/>
    <n v="1"/>
  </r>
  <r>
    <x v="6"/>
    <x v="36"/>
    <s v="Non Metropolitan Fire Authorities"/>
    <s v="E31000033"/>
    <x v="1"/>
    <x v="1"/>
    <x v="5"/>
    <n v="1"/>
  </r>
  <r>
    <x v="6"/>
    <x v="36"/>
    <s v="Non Metropolitan Fire Authorities"/>
    <s v="E31000033"/>
    <x v="1"/>
    <x v="1"/>
    <x v="6"/>
    <n v="31"/>
  </r>
  <r>
    <x v="6"/>
    <x v="36"/>
    <s v="Non Metropolitan Fire Authorities"/>
    <s v="E31000033"/>
    <x v="1"/>
    <x v="1"/>
    <x v="7"/>
    <n v="33"/>
  </r>
  <r>
    <x v="6"/>
    <x v="37"/>
    <s v="Non Metropolitan Fire Authorities"/>
    <s v="E31000034"/>
    <x v="0"/>
    <x v="0"/>
    <x v="0"/>
    <n v="4"/>
  </r>
  <r>
    <x v="6"/>
    <x v="37"/>
    <s v="Non Metropolitan Fire Authorities"/>
    <s v="E31000034"/>
    <x v="0"/>
    <x v="0"/>
    <x v="1"/>
    <n v="4"/>
  </r>
  <r>
    <x v="6"/>
    <x v="37"/>
    <s v="Non Metropolitan Fire Authorities"/>
    <s v="E31000034"/>
    <x v="0"/>
    <x v="0"/>
    <x v="2"/>
    <n v="9"/>
  </r>
  <r>
    <x v="6"/>
    <x v="37"/>
    <s v="Non Metropolitan Fire Authorities"/>
    <s v="E31000034"/>
    <x v="0"/>
    <x v="0"/>
    <x v="3"/>
    <n v="16"/>
  </r>
  <r>
    <x v="6"/>
    <x v="37"/>
    <s v="Non Metropolitan Fire Authorities"/>
    <s v="E31000034"/>
    <x v="0"/>
    <x v="0"/>
    <x v="4"/>
    <n v="48"/>
  </r>
  <r>
    <x v="6"/>
    <x v="37"/>
    <s v="Non Metropolitan Fire Authorities"/>
    <s v="E31000034"/>
    <x v="0"/>
    <x v="0"/>
    <x v="5"/>
    <n v="37"/>
  </r>
  <r>
    <x v="6"/>
    <x v="37"/>
    <s v="Non Metropolitan Fire Authorities"/>
    <s v="E31000034"/>
    <x v="0"/>
    <x v="0"/>
    <x v="6"/>
    <n v="109"/>
  </r>
  <r>
    <x v="6"/>
    <x v="37"/>
    <s v="Non Metropolitan Fire Authorities"/>
    <s v="E31000034"/>
    <x v="0"/>
    <x v="0"/>
    <x v="7"/>
    <n v="227"/>
  </r>
  <r>
    <x v="6"/>
    <x v="37"/>
    <s v="Non Metropolitan Fire Authorities"/>
    <s v="E31000034"/>
    <x v="1"/>
    <x v="0"/>
    <x v="0"/>
    <n v="0"/>
  </r>
  <r>
    <x v="6"/>
    <x v="37"/>
    <s v="Non Metropolitan Fire Authorities"/>
    <s v="E31000034"/>
    <x v="1"/>
    <x v="0"/>
    <x v="1"/>
    <n v="0"/>
  </r>
  <r>
    <x v="6"/>
    <x v="37"/>
    <s v="Non Metropolitan Fire Authorities"/>
    <s v="E31000034"/>
    <x v="1"/>
    <x v="0"/>
    <x v="2"/>
    <n v="1"/>
  </r>
  <r>
    <x v="6"/>
    <x v="37"/>
    <s v="Non Metropolitan Fire Authorities"/>
    <s v="E31000034"/>
    <x v="1"/>
    <x v="0"/>
    <x v="3"/>
    <n v="1"/>
  </r>
  <r>
    <x v="6"/>
    <x v="37"/>
    <s v="Non Metropolitan Fire Authorities"/>
    <s v="E31000034"/>
    <x v="1"/>
    <x v="0"/>
    <x v="4"/>
    <n v="2"/>
  </r>
  <r>
    <x v="6"/>
    <x v="37"/>
    <s v="Non Metropolitan Fire Authorities"/>
    <s v="E31000034"/>
    <x v="1"/>
    <x v="0"/>
    <x v="5"/>
    <n v="4"/>
  </r>
  <r>
    <x v="6"/>
    <x v="37"/>
    <s v="Non Metropolitan Fire Authorities"/>
    <s v="E31000034"/>
    <x v="1"/>
    <x v="0"/>
    <x v="6"/>
    <n v="10"/>
  </r>
  <r>
    <x v="6"/>
    <x v="37"/>
    <s v="Non Metropolitan Fire Authorities"/>
    <s v="E31000034"/>
    <x v="1"/>
    <x v="0"/>
    <x v="7"/>
    <n v="18"/>
  </r>
  <r>
    <x v="6"/>
    <x v="37"/>
    <s v="Non Metropolitan Fire Authorities"/>
    <s v="E31000034"/>
    <x v="0"/>
    <x v="1"/>
    <x v="2"/>
    <n v="0"/>
  </r>
  <r>
    <x v="6"/>
    <x v="37"/>
    <s v="Non Metropolitan Fire Authorities"/>
    <s v="E31000034"/>
    <x v="0"/>
    <x v="1"/>
    <x v="3"/>
    <n v="0"/>
  </r>
  <r>
    <x v="6"/>
    <x v="37"/>
    <s v="Non Metropolitan Fire Authorities"/>
    <s v="E31000034"/>
    <x v="0"/>
    <x v="1"/>
    <x v="4"/>
    <n v="37"/>
  </r>
  <r>
    <x v="6"/>
    <x v="37"/>
    <s v="Non Metropolitan Fire Authorities"/>
    <s v="E31000034"/>
    <x v="0"/>
    <x v="1"/>
    <x v="5"/>
    <n v="80"/>
  </r>
  <r>
    <x v="6"/>
    <x v="37"/>
    <s v="Non Metropolitan Fire Authorities"/>
    <s v="E31000034"/>
    <x v="0"/>
    <x v="1"/>
    <x v="6"/>
    <n v="294"/>
  </r>
  <r>
    <x v="6"/>
    <x v="37"/>
    <s v="Non Metropolitan Fire Authorities"/>
    <s v="E31000034"/>
    <x v="0"/>
    <x v="1"/>
    <x v="7"/>
    <n v="411"/>
  </r>
  <r>
    <x v="6"/>
    <x v="37"/>
    <s v="Non Metropolitan Fire Authorities"/>
    <s v="E31000034"/>
    <x v="1"/>
    <x v="1"/>
    <x v="2"/>
    <n v="0"/>
  </r>
  <r>
    <x v="6"/>
    <x v="37"/>
    <s v="Non Metropolitan Fire Authorities"/>
    <s v="E31000034"/>
    <x v="1"/>
    <x v="1"/>
    <x v="3"/>
    <n v="0"/>
  </r>
  <r>
    <x v="6"/>
    <x v="37"/>
    <s v="Non Metropolitan Fire Authorities"/>
    <s v="E31000034"/>
    <x v="1"/>
    <x v="1"/>
    <x v="4"/>
    <n v="0"/>
  </r>
  <r>
    <x v="6"/>
    <x v="37"/>
    <s v="Non Metropolitan Fire Authorities"/>
    <s v="E31000034"/>
    <x v="1"/>
    <x v="1"/>
    <x v="5"/>
    <n v="2"/>
  </r>
  <r>
    <x v="6"/>
    <x v="37"/>
    <s v="Non Metropolitan Fire Authorities"/>
    <s v="E31000034"/>
    <x v="1"/>
    <x v="1"/>
    <x v="6"/>
    <n v="16"/>
  </r>
  <r>
    <x v="6"/>
    <x v="37"/>
    <s v="Non Metropolitan Fire Authorities"/>
    <s v="E31000034"/>
    <x v="1"/>
    <x v="1"/>
    <x v="7"/>
    <n v="18"/>
  </r>
  <r>
    <x v="6"/>
    <x v="38"/>
    <s v="Non Metropolitan Fire Authorities"/>
    <s v="E31000035"/>
    <x v="0"/>
    <x v="0"/>
    <x v="0"/>
    <n v="3"/>
  </r>
  <r>
    <x v="6"/>
    <x v="38"/>
    <s v="Non Metropolitan Fire Authorities"/>
    <s v="E31000035"/>
    <x v="0"/>
    <x v="0"/>
    <x v="1"/>
    <n v="6"/>
  </r>
  <r>
    <x v="6"/>
    <x v="38"/>
    <s v="Non Metropolitan Fire Authorities"/>
    <s v="E31000035"/>
    <x v="0"/>
    <x v="0"/>
    <x v="2"/>
    <n v="11"/>
  </r>
  <r>
    <x v="6"/>
    <x v="38"/>
    <s v="Non Metropolitan Fire Authorities"/>
    <s v="E31000035"/>
    <x v="0"/>
    <x v="0"/>
    <x v="3"/>
    <n v="29"/>
  </r>
  <r>
    <x v="6"/>
    <x v="38"/>
    <s v="Non Metropolitan Fire Authorities"/>
    <s v="E31000035"/>
    <x v="0"/>
    <x v="0"/>
    <x v="4"/>
    <n v="82"/>
  </r>
  <r>
    <x v="6"/>
    <x v="38"/>
    <s v="Non Metropolitan Fire Authorities"/>
    <s v="E31000035"/>
    <x v="0"/>
    <x v="0"/>
    <x v="5"/>
    <n v="97"/>
  </r>
  <r>
    <x v="6"/>
    <x v="38"/>
    <s v="Non Metropolitan Fire Authorities"/>
    <s v="E31000035"/>
    <x v="0"/>
    <x v="0"/>
    <x v="6"/>
    <n v="346"/>
  </r>
  <r>
    <x v="6"/>
    <x v="38"/>
    <s v="Non Metropolitan Fire Authorities"/>
    <s v="E31000035"/>
    <x v="0"/>
    <x v="0"/>
    <x v="7"/>
    <n v="574"/>
  </r>
  <r>
    <x v="6"/>
    <x v="38"/>
    <s v="Non Metropolitan Fire Authorities"/>
    <s v="E31000035"/>
    <x v="1"/>
    <x v="0"/>
    <x v="0"/>
    <n v="0"/>
  </r>
  <r>
    <x v="6"/>
    <x v="38"/>
    <s v="Non Metropolitan Fire Authorities"/>
    <s v="E31000035"/>
    <x v="1"/>
    <x v="0"/>
    <x v="1"/>
    <n v="0"/>
  </r>
  <r>
    <x v="6"/>
    <x v="38"/>
    <s v="Non Metropolitan Fire Authorities"/>
    <s v="E31000035"/>
    <x v="1"/>
    <x v="0"/>
    <x v="2"/>
    <n v="0"/>
  </r>
  <r>
    <x v="6"/>
    <x v="38"/>
    <s v="Non Metropolitan Fire Authorities"/>
    <s v="E31000035"/>
    <x v="1"/>
    <x v="0"/>
    <x v="3"/>
    <n v="2"/>
  </r>
  <r>
    <x v="6"/>
    <x v="38"/>
    <s v="Non Metropolitan Fire Authorities"/>
    <s v="E31000035"/>
    <x v="1"/>
    <x v="0"/>
    <x v="4"/>
    <n v="3"/>
  </r>
  <r>
    <x v="6"/>
    <x v="38"/>
    <s v="Non Metropolitan Fire Authorities"/>
    <s v="E31000035"/>
    <x v="1"/>
    <x v="0"/>
    <x v="5"/>
    <n v="1"/>
  </r>
  <r>
    <x v="6"/>
    <x v="38"/>
    <s v="Non Metropolitan Fire Authorities"/>
    <s v="E31000035"/>
    <x v="1"/>
    <x v="0"/>
    <x v="6"/>
    <n v="16"/>
  </r>
  <r>
    <x v="6"/>
    <x v="38"/>
    <s v="Non Metropolitan Fire Authorities"/>
    <s v="E31000035"/>
    <x v="1"/>
    <x v="0"/>
    <x v="7"/>
    <n v="22"/>
  </r>
  <r>
    <x v="6"/>
    <x v="38"/>
    <s v="Non Metropolitan Fire Authorities"/>
    <s v="E31000035"/>
    <x v="0"/>
    <x v="1"/>
    <x v="2"/>
    <n v="0"/>
  </r>
  <r>
    <x v="6"/>
    <x v="38"/>
    <s v="Non Metropolitan Fire Authorities"/>
    <s v="E31000035"/>
    <x v="0"/>
    <x v="1"/>
    <x v="3"/>
    <n v="0"/>
  </r>
  <r>
    <x v="6"/>
    <x v="38"/>
    <s v="Non Metropolitan Fire Authorities"/>
    <s v="E31000035"/>
    <x v="0"/>
    <x v="1"/>
    <x v="4"/>
    <n v="6"/>
  </r>
  <r>
    <x v="6"/>
    <x v="38"/>
    <s v="Non Metropolitan Fire Authorities"/>
    <s v="E31000035"/>
    <x v="0"/>
    <x v="1"/>
    <x v="5"/>
    <n v="21"/>
  </r>
  <r>
    <x v="6"/>
    <x v="38"/>
    <s v="Non Metropolitan Fire Authorities"/>
    <s v="E31000035"/>
    <x v="0"/>
    <x v="1"/>
    <x v="6"/>
    <n v="78"/>
  </r>
  <r>
    <x v="6"/>
    <x v="38"/>
    <s v="Non Metropolitan Fire Authorities"/>
    <s v="E31000035"/>
    <x v="0"/>
    <x v="1"/>
    <x v="7"/>
    <n v="105"/>
  </r>
  <r>
    <x v="6"/>
    <x v="38"/>
    <s v="Non Metropolitan Fire Authorities"/>
    <s v="E31000035"/>
    <x v="1"/>
    <x v="1"/>
    <x v="2"/>
    <n v="0"/>
  </r>
  <r>
    <x v="6"/>
    <x v="38"/>
    <s v="Non Metropolitan Fire Authorities"/>
    <s v="E31000035"/>
    <x v="1"/>
    <x v="1"/>
    <x v="3"/>
    <n v="0"/>
  </r>
  <r>
    <x v="6"/>
    <x v="38"/>
    <s v="Non Metropolitan Fire Authorities"/>
    <s v="E31000035"/>
    <x v="1"/>
    <x v="1"/>
    <x v="4"/>
    <n v="0"/>
  </r>
  <r>
    <x v="6"/>
    <x v="38"/>
    <s v="Non Metropolitan Fire Authorities"/>
    <s v="E31000035"/>
    <x v="1"/>
    <x v="1"/>
    <x v="5"/>
    <n v="0"/>
  </r>
  <r>
    <x v="6"/>
    <x v="38"/>
    <s v="Non Metropolitan Fire Authorities"/>
    <s v="E31000035"/>
    <x v="1"/>
    <x v="1"/>
    <x v="6"/>
    <n v="4"/>
  </r>
  <r>
    <x v="6"/>
    <x v="38"/>
    <s v="Non Metropolitan Fire Authorities"/>
    <s v="E31000035"/>
    <x v="1"/>
    <x v="1"/>
    <x v="7"/>
    <n v="4"/>
  </r>
  <r>
    <x v="6"/>
    <x v="39"/>
    <s v="Metropolitan Fire Authorities"/>
    <s v="E31000043"/>
    <x v="0"/>
    <x v="0"/>
    <x v="0"/>
    <n v="3"/>
  </r>
  <r>
    <x v="6"/>
    <x v="39"/>
    <s v="Metropolitan Fire Authorities"/>
    <s v="E31000043"/>
    <x v="0"/>
    <x v="0"/>
    <x v="1"/>
    <n v="3"/>
  </r>
  <r>
    <x v="6"/>
    <x v="39"/>
    <s v="Metropolitan Fire Authorities"/>
    <s v="E31000043"/>
    <x v="0"/>
    <x v="0"/>
    <x v="2"/>
    <n v="21"/>
  </r>
  <r>
    <x v="6"/>
    <x v="39"/>
    <s v="Metropolitan Fire Authorities"/>
    <s v="E31000043"/>
    <x v="0"/>
    <x v="0"/>
    <x v="3"/>
    <n v="18"/>
  </r>
  <r>
    <x v="6"/>
    <x v="39"/>
    <s v="Metropolitan Fire Authorities"/>
    <s v="E31000043"/>
    <x v="0"/>
    <x v="0"/>
    <x v="4"/>
    <n v="112"/>
  </r>
  <r>
    <x v="6"/>
    <x v="39"/>
    <s v="Metropolitan Fire Authorities"/>
    <s v="E31000043"/>
    <x v="0"/>
    <x v="0"/>
    <x v="5"/>
    <n v="120"/>
  </r>
  <r>
    <x v="6"/>
    <x v="39"/>
    <s v="Metropolitan Fire Authorities"/>
    <s v="E31000043"/>
    <x v="0"/>
    <x v="0"/>
    <x v="6"/>
    <n v="460"/>
  </r>
  <r>
    <x v="6"/>
    <x v="39"/>
    <s v="Metropolitan Fire Authorities"/>
    <s v="E31000043"/>
    <x v="0"/>
    <x v="0"/>
    <x v="7"/>
    <n v="737"/>
  </r>
  <r>
    <x v="6"/>
    <x v="39"/>
    <s v="Metropolitan Fire Authorities"/>
    <s v="E31000043"/>
    <x v="1"/>
    <x v="0"/>
    <x v="0"/>
    <n v="1"/>
  </r>
  <r>
    <x v="6"/>
    <x v="39"/>
    <s v="Metropolitan Fire Authorities"/>
    <s v="E31000043"/>
    <x v="1"/>
    <x v="0"/>
    <x v="1"/>
    <n v="1"/>
  </r>
  <r>
    <x v="6"/>
    <x v="39"/>
    <s v="Metropolitan Fire Authorities"/>
    <s v="E31000043"/>
    <x v="1"/>
    <x v="0"/>
    <x v="2"/>
    <n v="0"/>
  </r>
  <r>
    <x v="6"/>
    <x v="39"/>
    <s v="Metropolitan Fire Authorities"/>
    <s v="E31000043"/>
    <x v="1"/>
    <x v="0"/>
    <x v="3"/>
    <n v="1"/>
  </r>
  <r>
    <x v="6"/>
    <x v="39"/>
    <s v="Metropolitan Fire Authorities"/>
    <s v="E31000043"/>
    <x v="1"/>
    <x v="0"/>
    <x v="4"/>
    <n v="13"/>
  </r>
  <r>
    <x v="6"/>
    <x v="39"/>
    <s v="Metropolitan Fire Authorities"/>
    <s v="E31000043"/>
    <x v="1"/>
    <x v="0"/>
    <x v="5"/>
    <n v="5"/>
  </r>
  <r>
    <x v="6"/>
    <x v="39"/>
    <s v="Metropolitan Fire Authorities"/>
    <s v="E31000043"/>
    <x v="1"/>
    <x v="0"/>
    <x v="6"/>
    <n v="25"/>
  </r>
  <r>
    <x v="6"/>
    <x v="39"/>
    <s v="Metropolitan Fire Authorities"/>
    <s v="E31000043"/>
    <x v="1"/>
    <x v="0"/>
    <x v="7"/>
    <n v="46"/>
  </r>
  <r>
    <x v="6"/>
    <x v="39"/>
    <s v="Metropolitan Fire Authorities"/>
    <s v="E31000043"/>
    <x v="0"/>
    <x v="1"/>
    <x v="2"/>
    <n v="0"/>
  </r>
  <r>
    <x v="6"/>
    <x v="39"/>
    <s v="Metropolitan Fire Authorities"/>
    <s v="E31000043"/>
    <x v="0"/>
    <x v="1"/>
    <x v="3"/>
    <n v="0"/>
  </r>
  <r>
    <x v="6"/>
    <x v="39"/>
    <s v="Metropolitan Fire Authorities"/>
    <s v="E31000043"/>
    <x v="0"/>
    <x v="1"/>
    <x v="4"/>
    <n v="1"/>
  </r>
  <r>
    <x v="6"/>
    <x v="39"/>
    <s v="Metropolitan Fire Authorities"/>
    <s v="E31000043"/>
    <x v="0"/>
    <x v="1"/>
    <x v="5"/>
    <n v="1"/>
  </r>
  <r>
    <x v="6"/>
    <x v="39"/>
    <s v="Metropolitan Fire Authorities"/>
    <s v="E31000043"/>
    <x v="0"/>
    <x v="1"/>
    <x v="6"/>
    <n v="9"/>
  </r>
  <r>
    <x v="6"/>
    <x v="39"/>
    <s v="Metropolitan Fire Authorities"/>
    <s v="E31000043"/>
    <x v="0"/>
    <x v="1"/>
    <x v="7"/>
    <n v="11"/>
  </r>
  <r>
    <x v="6"/>
    <x v="39"/>
    <s v="Metropolitan Fire Authorities"/>
    <s v="E31000043"/>
    <x v="1"/>
    <x v="1"/>
    <x v="2"/>
    <n v="0"/>
  </r>
  <r>
    <x v="6"/>
    <x v="39"/>
    <s v="Metropolitan Fire Authorities"/>
    <s v="E31000043"/>
    <x v="1"/>
    <x v="1"/>
    <x v="3"/>
    <n v="0"/>
  </r>
  <r>
    <x v="6"/>
    <x v="39"/>
    <s v="Metropolitan Fire Authorities"/>
    <s v="E31000043"/>
    <x v="1"/>
    <x v="1"/>
    <x v="4"/>
    <n v="0"/>
  </r>
  <r>
    <x v="6"/>
    <x v="39"/>
    <s v="Metropolitan Fire Authorities"/>
    <s v="E31000043"/>
    <x v="1"/>
    <x v="1"/>
    <x v="5"/>
    <n v="0"/>
  </r>
  <r>
    <x v="6"/>
    <x v="39"/>
    <s v="Metropolitan Fire Authorities"/>
    <s v="E31000043"/>
    <x v="1"/>
    <x v="1"/>
    <x v="6"/>
    <n v="0"/>
  </r>
  <r>
    <x v="6"/>
    <x v="39"/>
    <s v="Metropolitan Fire Authorities"/>
    <s v="E31000043"/>
    <x v="1"/>
    <x v="1"/>
    <x v="7"/>
    <n v="0"/>
  </r>
  <r>
    <x v="6"/>
    <x v="40"/>
    <s v="Non Metropolitan Fire Authorities"/>
    <s v="E31000036"/>
    <x v="0"/>
    <x v="0"/>
    <x v="0"/>
    <n v="3"/>
  </r>
  <r>
    <x v="6"/>
    <x v="40"/>
    <s v="Non Metropolitan Fire Authorities"/>
    <s v="E31000036"/>
    <x v="0"/>
    <x v="0"/>
    <x v="1"/>
    <n v="4"/>
  </r>
  <r>
    <x v="6"/>
    <x v="40"/>
    <s v="Non Metropolitan Fire Authorities"/>
    <s v="E31000036"/>
    <x v="0"/>
    <x v="0"/>
    <x v="2"/>
    <n v="6"/>
  </r>
  <r>
    <x v="6"/>
    <x v="40"/>
    <s v="Non Metropolitan Fire Authorities"/>
    <s v="E31000036"/>
    <x v="0"/>
    <x v="0"/>
    <x v="3"/>
    <n v="14"/>
  </r>
  <r>
    <x v="6"/>
    <x v="40"/>
    <s v="Non Metropolitan Fire Authorities"/>
    <s v="E31000036"/>
    <x v="0"/>
    <x v="0"/>
    <x v="4"/>
    <n v="49"/>
  </r>
  <r>
    <x v="6"/>
    <x v="40"/>
    <s v="Non Metropolitan Fire Authorities"/>
    <s v="E31000036"/>
    <x v="0"/>
    <x v="0"/>
    <x v="5"/>
    <n v="35"/>
  </r>
  <r>
    <x v="6"/>
    <x v="40"/>
    <s v="Non Metropolitan Fire Authorities"/>
    <s v="E31000036"/>
    <x v="0"/>
    <x v="0"/>
    <x v="6"/>
    <n v="157"/>
  </r>
  <r>
    <x v="6"/>
    <x v="40"/>
    <s v="Non Metropolitan Fire Authorities"/>
    <s v="E31000036"/>
    <x v="0"/>
    <x v="0"/>
    <x v="7"/>
    <n v="268"/>
  </r>
  <r>
    <x v="6"/>
    <x v="40"/>
    <s v="Non Metropolitan Fire Authorities"/>
    <s v="E31000036"/>
    <x v="1"/>
    <x v="0"/>
    <x v="0"/>
    <n v="0"/>
  </r>
  <r>
    <x v="6"/>
    <x v="40"/>
    <s v="Non Metropolitan Fire Authorities"/>
    <s v="E31000036"/>
    <x v="1"/>
    <x v="0"/>
    <x v="1"/>
    <n v="0"/>
  </r>
  <r>
    <x v="6"/>
    <x v="40"/>
    <s v="Non Metropolitan Fire Authorities"/>
    <s v="E31000036"/>
    <x v="1"/>
    <x v="0"/>
    <x v="2"/>
    <n v="0"/>
  </r>
  <r>
    <x v="6"/>
    <x v="40"/>
    <s v="Non Metropolitan Fire Authorities"/>
    <s v="E31000036"/>
    <x v="1"/>
    <x v="0"/>
    <x v="3"/>
    <n v="0"/>
  </r>
  <r>
    <x v="6"/>
    <x v="40"/>
    <s v="Non Metropolitan Fire Authorities"/>
    <s v="E31000036"/>
    <x v="1"/>
    <x v="0"/>
    <x v="4"/>
    <n v="0"/>
  </r>
  <r>
    <x v="6"/>
    <x v="40"/>
    <s v="Non Metropolitan Fire Authorities"/>
    <s v="E31000036"/>
    <x v="1"/>
    <x v="0"/>
    <x v="5"/>
    <n v="2"/>
  </r>
  <r>
    <x v="6"/>
    <x v="40"/>
    <s v="Non Metropolitan Fire Authorities"/>
    <s v="E31000036"/>
    <x v="1"/>
    <x v="0"/>
    <x v="6"/>
    <n v="11"/>
  </r>
  <r>
    <x v="6"/>
    <x v="40"/>
    <s v="Non Metropolitan Fire Authorities"/>
    <s v="E31000036"/>
    <x v="1"/>
    <x v="0"/>
    <x v="7"/>
    <n v="13"/>
  </r>
  <r>
    <x v="6"/>
    <x v="40"/>
    <s v="Non Metropolitan Fire Authorities"/>
    <s v="E31000036"/>
    <x v="0"/>
    <x v="1"/>
    <x v="2"/>
    <n v="0"/>
  </r>
  <r>
    <x v="6"/>
    <x v="40"/>
    <s v="Non Metropolitan Fire Authorities"/>
    <s v="E31000036"/>
    <x v="0"/>
    <x v="1"/>
    <x v="3"/>
    <n v="0"/>
  </r>
  <r>
    <x v="6"/>
    <x v="40"/>
    <s v="Non Metropolitan Fire Authorities"/>
    <s v="E31000036"/>
    <x v="0"/>
    <x v="1"/>
    <x v="4"/>
    <n v="12"/>
  </r>
  <r>
    <x v="6"/>
    <x v="40"/>
    <s v="Non Metropolitan Fire Authorities"/>
    <s v="E31000036"/>
    <x v="0"/>
    <x v="1"/>
    <x v="5"/>
    <n v="22"/>
  </r>
  <r>
    <x v="6"/>
    <x v="40"/>
    <s v="Non Metropolitan Fire Authorities"/>
    <s v="E31000036"/>
    <x v="0"/>
    <x v="1"/>
    <x v="6"/>
    <n v="96"/>
  </r>
  <r>
    <x v="6"/>
    <x v="40"/>
    <s v="Non Metropolitan Fire Authorities"/>
    <s v="E31000036"/>
    <x v="0"/>
    <x v="1"/>
    <x v="7"/>
    <n v="130"/>
  </r>
  <r>
    <x v="6"/>
    <x v="40"/>
    <s v="Non Metropolitan Fire Authorities"/>
    <s v="E31000036"/>
    <x v="1"/>
    <x v="1"/>
    <x v="2"/>
    <n v="0"/>
  </r>
  <r>
    <x v="6"/>
    <x v="40"/>
    <s v="Non Metropolitan Fire Authorities"/>
    <s v="E31000036"/>
    <x v="1"/>
    <x v="1"/>
    <x v="3"/>
    <n v="0"/>
  </r>
  <r>
    <x v="6"/>
    <x v="40"/>
    <s v="Non Metropolitan Fire Authorities"/>
    <s v="E31000036"/>
    <x v="1"/>
    <x v="1"/>
    <x v="4"/>
    <n v="0"/>
  </r>
  <r>
    <x v="6"/>
    <x v="40"/>
    <s v="Non Metropolitan Fire Authorities"/>
    <s v="E31000036"/>
    <x v="1"/>
    <x v="1"/>
    <x v="5"/>
    <n v="1"/>
  </r>
  <r>
    <x v="6"/>
    <x v="40"/>
    <s v="Non Metropolitan Fire Authorities"/>
    <s v="E31000036"/>
    <x v="1"/>
    <x v="1"/>
    <x v="6"/>
    <n v="4"/>
  </r>
  <r>
    <x v="6"/>
    <x v="40"/>
    <s v="Non Metropolitan Fire Authorities"/>
    <s v="E31000036"/>
    <x v="1"/>
    <x v="1"/>
    <x v="7"/>
    <n v="5"/>
  </r>
  <r>
    <x v="6"/>
    <x v="41"/>
    <s v="Metropolitan Fire Authorities"/>
    <s v="E31000044"/>
    <x v="0"/>
    <x v="0"/>
    <x v="0"/>
    <n v="4"/>
  </r>
  <r>
    <x v="6"/>
    <x v="41"/>
    <s v="Metropolitan Fire Authorities"/>
    <s v="E31000044"/>
    <x v="0"/>
    <x v="0"/>
    <x v="1"/>
    <n v="6"/>
  </r>
  <r>
    <x v="6"/>
    <x v="41"/>
    <s v="Metropolitan Fire Authorities"/>
    <s v="E31000044"/>
    <x v="0"/>
    <x v="0"/>
    <x v="2"/>
    <n v="18"/>
  </r>
  <r>
    <x v="6"/>
    <x v="41"/>
    <s v="Metropolitan Fire Authorities"/>
    <s v="E31000044"/>
    <x v="0"/>
    <x v="0"/>
    <x v="3"/>
    <n v="50"/>
  </r>
  <r>
    <x v="6"/>
    <x v="41"/>
    <s v="Metropolitan Fire Authorities"/>
    <s v="E31000044"/>
    <x v="0"/>
    <x v="0"/>
    <x v="4"/>
    <n v="246"/>
  </r>
  <r>
    <x v="6"/>
    <x v="41"/>
    <s v="Metropolitan Fire Authorities"/>
    <s v="E31000044"/>
    <x v="0"/>
    <x v="0"/>
    <x v="5"/>
    <n v="236"/>
  </r>
  <r>
    <x v="6"/>
    <x v="41"/>
    <s v="Metropolitan Fire Authorities"/>
    <s v="E31000044"/>
    <x v="0"/>
    <x v="0"/>
    <x v="6"/>
    <n v="995"/>
  </r>
  <r>
    <x v="6"/>
    <x v="41"/>
    <s v="Metropolitan Fire Authorities"/>
    <s v="E31000044"/>
    <x v="0"/>
    <x v="0"/>
    <x v="7"/>
    <n v="1555"/>
  </r>
  <r>
    <x v="6"/>
    <x v="41"/>
    <s v="Metropolitan Fire Authorities"/>
    <s v="E31000044"/>
    <x v="1"/>
    <x v="0"/>
    <x v="0"/>
    <n v="0"/>
  </r>
  <r>
    <x v="6"/>
    <x v="41"/>
    <s v="Metropolitan Fire Authorities"/>
    <s v="E31000044"/>
    <x v="1"/>
    <x v="0"/>
    <x v="1"/>
    <n v="1"/>
  </r>
  <r>
    <x v="6"/>
    <x v="41"/>
    <s v="Metropolitan Fire Authorities"/>
    <s v="E31000044"/>
    <x v="1"/>
    <x v="0"/>
    <x v="2"/>
    <n v="0"/>
  </r>
  <r>
    <x v="6"/>
    <x v="41"/>
    <s v="Metropolitan Fire Authorities"/>
    <s v="E31000044"/>
    <x v="1"/>
    <x v="0"/>
    <x v="3"/>
    <n v="0"/>
  </r>
  <r>
    <x v="6"/>
    <x v="41"/>
    <s v="Metropolitan Fire Authorities"/>
    <s v="E31000044"/>
    <x v="1"/>
    <x v="0"/>
    <x v="4"/>
    <n v="8"/>
  </r>
  <r>
    <x v="6"/>
    <x v="41"/>
    <s v="Metropolitan Fire Authorities"/>
    <s v="E31000044"/>
    <x v="1"/>
    <x v="0"/>
    <x v="5"/>
    <n v="1"/>
  </r>
  <r>
    <x v="6"/>
    <x v="41"/>
    <s v="Metropolitan Fire Authorities"/>
    <s v="E31000044"/>
    <x v="1"/>
    <x v="0"/>
    <x v="6"/>
    <n v="60"/>
  </r>
  <r>
    <x v="6"/>
    <x v="41"/>
    <s v="Metropolitan Fire Authorities"/>
    <s v="E31000044"/>
    <x v="1"/>
    <x v="0"/>
    <x v="7"/>
    <n v="70"/>
  </r>
  <r>
    <x v="6"/>
    <x v="41"/>
    <s v="Metropolitan Fire Authorities"/>
    <s v="E31000044"/>
    <x v="0"/>
    <x v="1"/>
    <x v="2"/>
    <n v="0"/>
  </r>
  <r>
    <x v="6"/>
    <x v="41"/>
    <s v="Metropolitan Fire Authorities"/>
    <s v="E31000044"/>
    <x v="0"/>
    <x v="1"/>
    <x v="3"/>
    <n v="0"/>
  </r>
  <r>
    <x v="6"/>
    <x v="41"/>
    <s v="Metropolitan Fire Authorities"/>
    <s v="E31000044"/>
    <x v="0"/>
    <x v="1"/>
    <x v="4"/>
    <n v="0"/>
  </r>
  <r>
    <x v="6"/>
    <x v="41"/>
    <s v="Metropolitan Fire Authorities"/>
    <s v="E31000044"/>
    <x v="0"/>
    <x v="1"/>
    <x v="5"/>
    <n v="0"/>
  </r>
  <r>
    <x v="6"/>
    <x v="41"/>
    <s v="Metropolitan Fire Authorities"/>
    <s v="E31000044"/>
    <x v="0"/>
    <x v="1"/>
    <x v="6"/>
    <n v="0"/>
  </r>
  <r>
    <x v="6"/>
    <x v="41"/>
    <s v="Metropolitan Fire Authorities"/>
    <s v="E31000044"/>
    <x v="0"/>
    <x v="1"/>
    <x v="7"/>
    <n v="0"/>
  </r>
  <r>
    <x v="6"/>
    <x v="41"/>
    <s v="Metropolitan Fire Authorities"/>
    <s v="E31000044"/>
    <x v="1"/>
    <x v="1"/>
    <x v="2"/>
    <n v="0"/>
  </r>
  <r>
    <x v="6"/>
    <x v="41"/>
    <s v="Metropolitan Fire Authorities"/>
    <s v="E31000044"/>
    <x v="1"/>
    <x v="1"/>
    <x v="3"/>
    <n v="0"/>
  </r>
  <r>
    <x v="6"/>
    <x v="41"/>
    <s v="Metropolitan Fire Authorities"/>
    <s v="E31000044"/>
    <x v="1"/>
    <x v="1"/>
    <x v="4"/>
    <n v="0"/>
  </r>
  <r>
    <x v="6"/>
    <x v="41"/>
    <s v="Metropolitan Fire Authorities"/>
    <s v="E31000044"/>
    <x v="1"/>
    <x v="1"/>
    <x v="5"/>
    <n v="0"/>
  </r>
  <r>
    <x v="6"/>
    <x v="41"/>
    <s v="Metropolitan Fire Authorities"/>
    <s v="E31000044"/>
    <x v="1"/>
    <x v="1"/>
    <x v="6"/>
    <n v="0"/>
  </r>
  <r>
    <x v="6"/>
    <x v="41"/>
    <s v="Metropolitan Fire Authorities"/>
    <s v="E31000044"/>
    <x v="1"/>
    <x v="1"/>
    <x v="7"/>
    <n v="0"/>
  </r>
  <r>
    <x v="6"/>
    <x v="42"/>
    <s v="Non Metropolitan Fire Authorities"/>
    <s v="E31000037"/>
    <x v="0"/>
    <x v="0"/>
    <x v="0"/>
    <n v="2"/>
  </r>
  <r>
    <x v="6"/>
    <x v="42"/>
    <s v="Non Metropolitan Fire Authorities"/>
    <s v="E31000037"/>
    <x v="0"/>
    <x v="0"/>
    <x v="1"/>
    <n v="3"/>
  </r>
  <r>
    <x v="6"/>
    <x v="42"/>
    <s v="Non Metropolitan Fire Authorities"/>
    <s v="E31000037"/>
    <x v="0"/>
    <x v="0"/>
    <x v="2"/>
    <n v="5"/>
  </r>
  <r>
    <x v="6"/>
    <x v="42"/>
    <s v="Non Metropolitan Fire Authorities"/>
    <s v="E31000037"/>
    <x v="0"/>
    <x v="0"/>
    <x v="3"/>
    <n v="27"/>
  </r>
  <r>
    <x v="6"/>
    <x v="42"/>
    <s v="Non Metropolitan Fire Authorities"/>
    <s v="E31000037"/>
    <x v="0"/>
    <x v="0"/>
    <x v="4"/>
    <n v="54"/>
  </r>
  <r>
    <x v="6"/>
    <x v="42"/>
    <s v="Non Metropolitan Fire Authorities"/>
    <s v="E31000037"/>
    <x v="0"/>
    <x v="0"/>
    <x v="5"/>
    <n v="53"/>
  </r>
  <r>
    <x v="6"/>
    <x v="42"/>
    <s v="Non Metropolitan Fire Authorities"/>
    <s v="E31000037"/>
    <x v="0"/>
    <x v="0"/>
    <x v="6"/>
    <n v="197"/>
  </r>
  <r>
    <x v="6"/>
    <x v="42"/>
    <s v="Non Metropolitan Fire Authorities"/>
    <s v="E31000037"/>
    <x v="0"/>
    <x v="0"/>
    <x v="7"/>
    <n v="341"/>
  </r>
  <r>
    <x v="6"/>
    <x v="42"/>
    <s v="Non Metropolitan Fire Authorities"/>
    <s v="E31000037"/>
    <x v="1"/>
    <x v="0"/>
    <x v="0"/>
    <n v="0"/>
  </r>
  <r>
    <x v="6"/>
    <x v="42"/>
    <s v="Non Metropolitan Fire Authorities"/>
    <s v="E31000037"/>
    <x v="1"/>
    <x v="0"/>
    <x v="1"/>
    <n v="0"/>
  </r>
  <r>
    <x v="6"/>
    <x v="42"/>
    <s v="Non Metropolitan Fire Authorities"/>
    <s v="E31000037"/>
    <x v="1"/>
    <x v="0"/>
    <x v="2"/>
    <n v="0"/>
  </r>
  <r>
    <x v="6"/>
    <x v="42"/>
    <s v="Non Metropolitan Fire Authorities"/>
    <s v="E31000037"/>
    <x v="1"/>
    <x v="0"/>
    <x v="3"/>
    <n v="0"/>
  </r>
  <r>
    <x v="6"/>
    <x v="42"/>
    <s v="Non Metropolitan Fire Authorities"/>
    <s v="E31000037"/>
    <x v="1"/>
    <x v="0"/>
    <x v="4"/>
    <n v="2"/>
  </r>
  <r>
    <x v="6"/>
    <x v="42"/>
    <s v="Non Metropolitan Fire Authorities"/>
    <s v="E31000037"/>
    <x v="1"/>
    <x v="0"/>
    <x v="5"/>
    <n v="4"/>
  </r>
  <r>
    <x v="6"/>
    <x v="42"/>
    <s v="Non Metropolitan Fire Authorities"/>
    <s v="E31000037"/>
    <x v="1"/>
    <x v="0"/>
    <x v="6"/>
    <n v="11"/>
  </r>
  <r>
    <x v="6"/>
    <x v="42"/>
    <s v="Non Metropolitan Fire Authorities"/>
    <s v="E31000037"/>
    <x v="1"/>
    <x v="0"/>
    <x v="7"/>
    <n v="17"/>
  </r>
  <r>
    <x v="6"/>
    <x v="42"/>
    <s v="Non Metropolitan Fire Authorities"/>
    <s v="E31000037"/>
    <x v="0"/>
    <x v="1"/>
    <x v="2"/>
    <n v="0"/>
  </r>
  <r>
    <x v="6"/>
    <x v="42"/>
    <s v="Non Metropolitan Fire Authorities"/>
    <s v="E31000037"/>
    <x v="0"/>
    <x v="1"/>
    <x v="3"/>
    <n v="0"/>
  </r>
  <r>
    <x v="6"/>
    <x v="42"/>
    <s v="Non Metropolitan Fire Authorities"/>
    <s v="E31000037"/>
    <x v="0"/>
    <x v="1"/>
    <x v="4"/>
    <n v="19"/>
  </r>
  <r>
    <x v="6"/>
    <x v="42"/>
    <s v="Non Metropolitan Fire Authorities"/>
    <s v="E31000037"/>
    <x v="0"/>
    <x v="1"/>
    <x v="5"/>
    <n v="67"/>
  </r>
  <r>
    <x v="6"/>
    <x v="42"/>
    <s v="Non Metropolitan Fire Authorities"/>
    <s v="E31000037"/>
    <x v="0"/>
    <x v="1"/>
    <x v="6"/>
    <n v="231"/>
  </r>
  <r>
    <x v="6"/>
    <x v="42"/>
    <s v="Non Metropolitan Fire Authorities"/>
    <s v="E31000037"/>
    <x v="0"/>
    <x v="1"/>
    <x v="7"/>
    <n v="317"/>
  </r>
  <r>
    <x v="6"/>
    <x v="42"/>
    <s v="Non Metropolitan Fire Authorities"/>
    <s v="E31000037"/>
    <x v="1"/>
    <x v="1"/>
    <x v="2"/>
    <n v="0"/>
  </r>
  <r>
    <x v="6"/>
    <x v="42"/>
    <s v="Non Metropolitan Fire Authorities"/>
    <s v="E31000037"/>
    <x v="1"/>
    <x v="1"/>
    <x v="3"/>
    <n v="0"/>
  </r>
  <r>
    <x v="6"/>
    <x v="42"/>
    <s v="Non Metropolitan Fire Authorities"/>
    <s v="E31000037"/>
    <x v="1"/>
    <x v="1"/>
    <x v="4"/>
    <n v="0"/>
  </r>
  <r>
    <x v="6"/>
    <x v="42"/>
    <s v="Non Metropolitan Fire Authorities"/>
    <s v="E31000037"/>
    <x v="1"/>
    <x v="1"/>
    <x v="5"/>
    <n v="0"/>
  </r>
  <r>
    <x v="6"/>
    <x v="42"/>
    <s v="Non Metropolitan Fire Authorities"/>
    <s v="E31000037"/>
    <x v="1"/>
    <x v="1"/>
    <x v="6"/>
    <n v="9"/>
  </r>
  <r>
    <x v="6"/>
    <x v="42"/>
    <s v="Non Metropolitan Fire Authorities"/>
    <s v="E31000037"/>
    <x v="1"/>
    <x v="1"/>
    <x v="7"/>
    <n v="9"/>
  </r>
  <r>
    <x v="6"/>
    <x v="43"/>
    <s v="Metropolitan Fire Authorities"/>
    <s v="E31000045"/>
    <x v="0"/>
    <x v="0"/>
    <x v="0"/>
    <n v="4"/>
  </r>
  <r>
    <x v="6"/>
    <x v="43"/>
    <s v="Metropolitan Fire Authorities"/>
    <s v="E31000045"/>
    <x v="0"/>
    <x v="0"/>
    <x v="1"/>
    <n v="4"/>
  </r>
  <r>
    <x v="6"/>
    <x v="43"/>
    <s v="Metropolitan Fire Authorities"/>
    <s v="E31000045"/>
    <x v="0"/>
    <x v="0"/>
    <x v="2"/>
    <n v="13"/>
  </r>
  <r>
    <x v="6"/>
    <x v="43"/>
    <s v="Metropolitan Fire Authorities"/>
    <s v="E31000045"/>
    <x v="0"/>
    <x v="0"/>
    <x v="3"/>
    <n v="52"/>
  </r>
  <r>
    <x v="6"/>
    <x v="43"/>
    <s v="Metropolitan Fire Authorities"/>
    <s v="E31000045"/>
    <x v="0"/>
    <x v="0"/>
    <x v="4"/>
    <n v="192"/>
  </r>
  <r>
    <x v="6"/>
    <x v="43"/>
    <s v="Metropolitan Fire Authorities"/>
    <s v="E31000045"/>
    <x v="0"/>
    <x v="0"/>
    <x v="5"/>
    <n v="206"/>
  </r>
  <r>
    <x v="6"/>
    <x v="43"/>
    <s v="Metropolitan Fire Authorities"/>
    <s v="E31000045"/>
    <x v="0"/>
    <x v="0"/>
    <x v="6"/>
    <n v="756"/>
  </r>
  <r>
    <x v="6"/>
    <x v="43"/>
    <s v="Metropolitan Fire Authorities"/>
    <s v="E31000045"/>
    <x v="0"/>
    <x v="0"/>
    <x v="7"/>
    <n v="1227"/>
  </r>
  <r>
    <x v="6"/>
    <x v="43"/>
    <s v="Metropolitan Fire Authorities"/>
    <s v="E31000045"/>
    <x v="1"/>
    <x v="0"/>
    <x v="0"/>
    <n v="0"/>
  </r>
  <r>
    <x v="6"/>
    <x v="43"/>
    <s v="Metropolitan Fire Authorities"/>
    <s v="E31000045"/>
    <x v="1"/>
    <x v="0"/>
    <x v="1"/>
    <n v="0"/>
  </r>
  <r>
    <x v="6"/>
    <x v="43"/>
    <s v="Metropolitan Fire Authorities"/>
    <s v="E31000045"/>
    <x v="1"/>
    <x v="0"/>
    <x v="2"/>
    <n v="0"/>
  </r>
  <r>
    <x v="6"/>
    <x v="43"/>
    <s v="Metropolitan Fire Authorities"/>
    <s v="E31000045"/>
    <x v="1"/>
    <x v="0"/>
    <x v="3"/>
    <n v="0"/>
  </r>
  <r>
    <x v="6"/>
    <x v="43"/>
    <s v="Metropolitan Fire Authorities"/>
    <s v="E31000045"/>
    <x v="1"/>
    <x v="0"/>
    <x v="4"/>
    <n v="6"/>
  </r>
  <r>
    <x v="6"/>
    <x v="43"/>
    <s v="Metropolitan Fire Authorities"/>
    <s v="E31000045"/>
    <x v="1"/>
    <x v="0"/>
    <x v="5"/>
    <n v="5"/>
  </r>
  <r>
    <x v="6"/>
    <x v="43"/>
    <s v="Metropolitan Fire Authorities"/>
    <s v="E31000045"/>
    <x v="1"/>
    <x v="0"/>
    <x v="6"/>
    <n v="35"/>
  </r>
  <r>
    <x v="6"/>
    <x v="43"/>
    <s v="Metropolitan Fire Authorities"/>
    <s v="E31000045"/>
    <x v="1"/>
    <x v="0"/>
    <x v="7"/>
    <n v="46"/>
  </r>
  <r>
    <x v="6"/>
    <x v="43"/>
    <s v="Metropolitan Fire Authorities"/>
    <s v="E31000045"/>
    <x v="0"/>
    <x v="1"/>
    <x v="2"/>
    <n v="0"/>
  </r>
  <r>
    <x v="6"/>
    <x v="43"/>
    <s v="Metropolitan Fire Authorities"/>
    <s v="E31000045"/>
    <x v="0"/>
    <x v="1"/>
    <x v="3"/>
    <n v="0"/>
  </r>
  <r>
    <x v="6"/>
    <x v="43"/>
    <s v="Metropolitan Fire Authorities"/>
    <s v="E31000045"/>
    <x v="0"/>
    <x v="1"/>
    <x v="4"/>
    <n v="13"/>
  </r>
  <r>
    <x v="6"/>
    <x v="43"/>
    <s v="Metropolitan Fire Authorities"/>
    <s v="E31000045"/>
    <x v="0"/>
    <x v="1"/>
    <x v="5"/>
    <n v="27"/>
  </r>
  <r>
    <x v="6"/>
    <x v="43"/>
    <s v="Metropolitan Fire Authorities"/>
    <s v="E31000045"/>
    <x v="0"/>
    <x v="1"/>
    <x v="6"/>
    <n v="117"/>
  </r>
  <r>
    <x v="6"/>
    <x v="43"/>
    <s v="Metropolitan Fire Authorities"/>
    <s v="E31000045"/>
    <x v="0"/>
    <x v="1"/>
    <x v="7"/>
    <n v="157"/>
  </r>
  <r>
    <x v="6"/>
    <x v="43"/>
    <s v="Metropolitan Fire Authorities"/>
    <s v="E31000045"/>
    <x v="1"/>
    <x v="1"/>
    <x v="2"/>
    <n v="0"/>
  </r>
  <r>
    <x v="6"/>
    <x v="43"/>
    <s v="Metropolitan Fire Authorities"/>
    <s v="E31000045"/>
    <x v="1"/>
    <x v="1"/>
    <x v="3"/>
    <n v="0"/>
  </r>
  <r>
    <x v="6"/>
    <x v="43"/>
    <s v="Metropolitan Fire Authorities"/>
    <s v="E31000045"/>
    <x v="1"/>
    <x v="1"/>
    <x v="4"/>
    <n v="0"/>
  </r>
  <r>
    <x v="6"/>
    <x v="43"/>
    <s v="Metropolitan Fire Authorities"/>
    <s v="E31000045"/>
    <x v="1"/>
    <x v="1"/>
    <x v="5"/>
    <n v="0"/>
  </r>
  <r>
    <x v="6"/>
    <x v="43"/>
    <s v="Metropolitan Fire Authorities"/>
    <s v="E31000045"/>
    <x v="1"/>
    <x v="1"/>
    <x v="6"/>
    <n v="3"/>
  </r>
  <r>
    <x v="6"/>
    <x v="43"/>
    <s v="Metropolitan Fire Authorities"/>
    <s v="E31000045"/>
    <x v="1"/>
    <x v="1"/>
    <x v="7"/>
    <n v="3"/>
  </r>
  <r>
    <x v="7"/>
    <x v="0"/>
    <s v="Non Metropolitan Fire Authorities"/>
    <s v="E31000001"/>
    <x v="0"/>
    <x v="0"/>
    <x v="0"/>
    <n v="3"/>
  </r>
  <r>
    <x v="7"/>
    <x v="0"/>
    <s v="Non Metropolitan Fire Authorities"/>
    <s v="E31000001"/>
    <x v="0"/>
    <x v="0"/>
    <x v="1"/>
    <n v="3"/>
  </r>
  <r>
    <x v="7"/>
    <x v="0"/>
    <s v="Non Metropolitan Fire Authorities"/>
    <s v="E31000001"/>
    <x v="0"/>
    <x v="0"/>
    <x v="2"/>
    <n v="7"/>
  </r>
  <r>
    <x v="7"/>
    <x v="0"/>
    <s v="Non Metropolitan Fire Authorities"/>
    <s v="E31000001"/>
    <x v="0"/>
    <x v="0"/>
    <x v="3"/>
    <n v="21"/>
  </r>
  <r>
    <x v="7"/>
    <x v="0"/>
    <s v="Non Metropolitan Fire Authorities"/>
    <s v="E31000001"/>
    <x v="0"/>
    <x v="0"/>
    <x v="4"/>
    <n v="87"/>
  </r>
  <r>
    <x v="7"/>
    <x v="0"/>
    <s v="Non Metropolitan Fire Authorities"/>
    <s v="E31000001"/>
    <x v="0"/>
    <x v="0"/>
    <x v="5"/>
    <n v="82"/>
  </r>
  <r>
    <x v="7"/>
    <x v="0"/>
    <s v="Non Metropolitan Fire Authorities"/>
    <s v="E31000001"/>
    <x v="0"/>
    <x v="0"/>
    <x v="6"/>
    <n v="416"/>
  </r>
  <r>
    <x v="7"/>
    <x v="0"/>
    <s v="Non Metropolitan Fire Authorities"/>
    <s v="E31000001"/>
    <x v="0"/>
    <x v="0"/>
    <x v="7"/>
    <n v="619"/>
  </r>
  <r>
    <x v="7"/>
    <x v="0"/>
    <s v="Non Metropolitan Fire Authorities"/>
    <s v="E31000001"/>
    <x v="1"/>
    <x v="0"/>
    <x v="0"/>
    <n v="0"/>
  </r>
  <r>
    <x v="7"/>
    <x v="0"/>
    <s v="Non Metropolitan Fire Authorities"/>
    <s v="E31000001"/>
    <x v="1"/>
    <x v="0"/>
    <x v="1"/>
    <n v="0"/>
  </r>
  <r>
    <x v="7"/>
    <x v="0"/>
    <s v="Non Metropolitan Fire Authorities"/>
    <s v="E31000001"/>
    <x v="1"/>
    <x v="0"/>
    <x v="2"/>
    <n v="1"/>
  </r>
  <r>
    <x v="7"/>
    <x v="0"/>
    <s v="Non Metropolitan Fire Authorities"/>
    <s v="E31000001"/>
    <x v="1"/>
    <x v="0"/>
    <x v="3"/>
    <n v="1"/>
  </r>
  <r>
    <x v="7"/>
    <x v="0"/>
    <s v="Non Metropolitan Fire Authorities"/>
    <s v="E31000001"/>
    <x v="1"/>
    <x v="0"/>
    <x v="4"/>
    <n v="0"/>
  </r>
  <r>
    <x v="7"/>
    <x v="0"/>
    <s v="Non Metropolitan Fire Authorities"/>
    <s v="E31000001"/>
    <x v="1"/>
    <x v="0"/>
    <x v="5"/>
    <n v="3"/>
  </r>
  <r>
    <x v="7"/>
    <x v="0"/>
    <s v="Non Metropolitan Fire Authorities"/>
    <s v="E31000001"/>
    <x v="1"/>
    <x v="0"/>
    <x v="6"/>
    <n v="23"/>
  </r>
  <r>
    <x v="7"/>
    <x v="0"/>
    <s v="Non Metropolitan Fire Authorities"/>
    <s v="E31000001"/>
    <x v="1"/>
    <x v="0"/>
    <x v="7"/>
    <n v="28"/>
  </r>
  <r>
    <x v="7"/>
    <x v="0"/>
    <s v="Non Metropolitan Fire Authorities"/>
    <s v="E31000001"/>
    <x v="0"/>
    <x v="1"/>
    <x v="2"/>
    <n v="0"/>
  </r>
  <r>
    <x v="7"/>
    <x v="0"/>
    <s v="Non Metropolitan Fire Authorities"/>
    <s v="E31000001"/>
    <x v="0"/>
    <x v="1"/>
    <x v="3"/>
    <n v="0"/>
  </r>
  <r>
    <x v="7"/>
    <x v="0"/>
    <s v="Non Metropolitan Fire Authorities"/>
    <s v="E31000001"/>
    <x v="0"/>
    <x v="1"/>
    <x v="4"/>
    <n v="11"/>
  </r>
  <r>
    <x v="7"/>
    <x v="0"/>
    <s v="Non Metropolitan Fire Authorities"/>
    <s v="E31000001"/>
    <x v="0"/>
    <x v="1"/>
    <x v="5"/>
    <n v="45"/>
  </r>
  <r>
    <x v="7"/>
    <x v="0"/>
    <s v="Non Metropolitan Fire Authorities"/>
    <s v="E31000001"/>
    <x v="0"/>
    <x v="1"/>
    <x v="6"/>
    <n v="199"/>
  </r>
  <r>
    <x v="7"/>
    <x v="0"/>
    <s v="Non Metropolitan Fire Authorities"/>
    <s v="E31000001"/>
    <x v="0"/>
    <x v="1"/>
    <x v="7"/>
    <n v="255"/>
  </r>
  <r>
    <x v="7"/>
    <x v="0"/>
    <s v="Non Metropolitan Fire Authorities"/>
    <s v="E31000001"/>
    <x v="1"/>
    <x v="1"/>
    <x v="2"/>
    <n v="0"/>
  </r>
  <r>
    <x v="7"/>
    <x v="0"/>
    <s v="Non Metropolitan Fire Authorities"/>
    <s v="E31000001"/>
    <x v="1"/>
    <x v="1"/>
    <x v="3"/>
    <n v="0"/>
  </r>
  <r>
    <x v="7"/>
    <x v="0"/>
    <s v="Non Metropolitan Fire Authorities"/>
    <s v="E31000001"/>
    <x v="1"/>
    <x v="1"/>
    <x v="4"/>
    <n v="0"/>
  </r>
  <r>
    <x v="7"/>
    <x v="0"/>
    <s v="Non Metropolitan Fire Authorities"/>
    <s v="E31000001"/>
    <x v="1"/>
    <x v="1"/>
    <x v="5"/>
    <n v="0"/>
  </r>
  <r>
    <x v="7"/>
    <x v="0"/>
    <s v="Non Metropolitan Fire Authorities"/>
    <s v="E31000001"/>
    <x v="1"/>
    <x v="1"/>
    <x v="6"/>
    <n v="8"/>
  </r>
  <r>
    <x v="7"/>
    <x v="0"/>
    <s v="Non Metropolitan Fire Authorities"/>
    <s v="E31000001"/>
    <x v="1"/>
    <x v="1"/>
    <x v="7"/>
    <n v="8"/>
  </r>
  <r>
    <x v="7"/>
    <x v="1"/>
    <s v="Non Metropolitan Fire Authorities"/>
    <s v="E31000002"/>
    <x v="0"/>
    <x v="0"/>
    <x v="0"/>
    <n v="3"/>
  </r>
  <r>
    <x v="7"/>
    <x v="1"/>
    <s v="Non Metropolitan Fire Authorities"/>
    <s v="E31000002"/>
    <x v="0"/>
    <x v="0"/>
    <x v="1"/>
    <n v="5"/>
  </r>
  <r>
    <x v="7"/>
    <x v="1"/>
    <s v="Non Metropolitan Fire Authorities"/>
    <s v="E31000002"/>
    <x v="0"/>
    <x v="0"/>
    <x v="2"/>
    <n v="8"/>
  </r>
  <r>
    <x v="7"/>
    <x v="1"/>
    <s v="Non Metropolitan Fire Authorities"/>
    <s v="E31000002"/>
    <x v="0"/>
    <x v="0"/>
    <x v="3"/>
    <n v="22"/>
  </r>
  <r>
    <x v="7"/>
    <x v="1"/>
    <s v="Non Metropolitan Fire Authorities"/>
    <s v="E31000002"/>
    <x v="0"/>
    <x v="0"/>
    <x v="4"/>
    <n v="36"/>
  </r>
  <r>
    <x v="7"/>
    <x v="1"/>
    <s v="Non Metropolitan Fire Authorities"/>
    <s v="E31000002"/>
    <x v="0"/>
    <x v="0"/>
    <x v="5"/>
    <n v="44"/>
  </r>
  <r>
    <x v="7"/>
    <x v="1"/>
    <s v="Non Metropolitan Fire Authorities"/>
    <s v="E31000002"/>
    <x v="0"/>
    <x v="0"/>
    <x v="6"/>
    <n v="178"/>
  </r>
  <r>
    <x v="7"/>
    <x v="1"/>
    <s v="Non Metropolitan Fire Authorities"/>
    <s v="E31000002"/>
    <x v="0"/>
    <x v="0"/>
    <x v="7"/>
    <n v="296"/>
  </r>
  <r>
    <x v="7"/>
    <x v="1"/>
    <s v="Non Metropolitan Fire Authorities"/>
    <s v="E31000002"/>
    <x v="1"/>
    <x v="0"/>
    <x v="0"/>
    <n v="0"/>
  </r>
  <r>
    <x v="7"/>
    <x v="1"/>
    <s v="Non Metropolitan Fire Authorities"/>
    <s v="E31000002"/>
    <x v="1"/>
    <x v="0"/>
    <x v="1"/>
    <n v="0"/>
  </r>
  <r>
    <x v="7"/>
    <x v="1"/>
    <s v="Non Metropolitan Fire Authorities"/>
    <s v="E31000002"/>
    <x v="1"/>
    <x v="0"/>
    <x v="2"/>
    <n v="0"/>
  </r>
  <r>
    <x v="7"/>
    <x v="1"/>
    <s v="Non Metropolitan Fire Authorities"/>
    <s v="E31000002"/>
    <x v="1"/>
    <x v="0"/>
    <x v="3"/>
    <n v="1"/>
  </r>
  <r>
    <x v="7"/>
    <x v="1"/>
    <s v="Non Metropolitan Fire Authorities"/>
    <s v="E31000002"/>
    <x v="1"/>
    <x v="0"/>
    <x v="4"/>
    <n v="0"/>
  </r>
  <r>
    <x v="7"/>
    <x v="1"/>
    <s v="Non Metropolitan Fire Authorities"/>
    <s v="E31000002"/>
    <x v="1"/>
    <x v="0"/>
    <x v="5"/>
    <n v="3"/>
  </r>
  <r>
    <x v="7"/>
    <x v="1"/>
    <s v="Non Metropolitan Fire Authorities"/>
    <s v="E31000002"/>
    <x v="1"/>
    <x v="0"/>
    <x v="6"/>
    <n v="7"/>
  </r>
  <r>
    <x v="7"/>
    <x v="1"/>
    <s v="Non Metropolitan Fire Authorities"/>
    <s v="E31000002"/>
    <x v="1"/>
    <x v="0"/>
    <x v="7"/>
    <n v="11"/>
  </r>
  <r>
    <x v="7"/>
    <x v="1"/>
    <s v="Non Metropolitan Fire Authorities"/>
    <s v="E31000002"/>
    <x v="0"/>
    <x v="1"/>
    <x v="2"/>
    <n v="0"/>
  </r>
  <r>
    <x v="7"/>
    <x v="1"/>
    <s v="Non Metropolitan Fire Authorities"/>
    <s v="E31000002"/>
    <x v="0"/>
    <x v="1"/>
    <x v="3"/>
    <n v="0"/>
  </r>
  <r>
    <x v="7"/>
    <x v="1"/>
    <s v="Non Metropolitan Fire Authorities"/>
    <s v="E31000002"/>
    <x v="0"/>
    <x v="1"/>
    <x v="4"/>
    <n v="12"/>
  </r>
  <r>
    <x v="7"/>
    <x v="1"/>
    <s v="Non Metropolitan Fire Authorities"/>
    <s v="E31000002"/>
    <x v="0"/>
    <x v="1"/>
    <x v="5"/>
    <n v="22"/>
  </r>
  <r>
    <x v="7"/>
    <x v="1"/>
    <s v="Non Metropolitan Fire Authorities"/>
    <s v="E31000002"/>
    <x v="0"/>
    <x v="1"/>
    <x v="6"/>
    <n v="134"/>
  </r>
  <r>
    <x v="7"/>
    <x v="1"/>
    <s v="Non Metropolitan Fire Authorities"/>
    <s v="E31000002"/>
    <x v="0"/>
    <x v="1"/>
    <x v="7"/>
    <n v="168"/>
  </r>
  <r>
    <x v="7"/>
    <x v="1"/>
    <s v="Non Metropolitan Fire Authorities"/>
    <s v="E31000002"/>
    <x v="1"/>
    <x v="1"/>
    <x v="2"/>
    <n v="0"/>
  </r>
  <r>
    <x v="7"/>
    <x v="1"/>
    <s v="Non Metropolitan Fire Authorities"/>
    <s v="E31000002"/>
    <x v="1"/>
    <x v="1"/>
    <x v="3"/>
    <n v="0"/>
  </r>
  <r>
    <x v="7"/>
    <x v="1"/>
    <s v="Non Metropolitan Fire Authorities"/>
    <s v="E31000002"/>
    <x v="1"/>
    <x v="1"/>
    <x v="4"/>
    <n v="0"/>
  </r>
  <r>
    <x v="7"/>
    <x v="1"/>
    <s v="Non Metropolitan Fire Authorities"/>
    <s v="E31000002"/>
    <x v="1"/>
    <x v="1"/>
    <x v="5"/>
    <n v="0"/>
  </r>
  <r>
    <x v="7"/>
    <x v="1"/>
    <s v="Non Metropolitan Fire Authorities"/>
    <s v="E31000002"/>
    <x v="1"/>
    <x v="1"/>
    <x v="6"/>
    <n v="9"/>
  </r>
  <r>
    <x v="7"/>
    <x v="1"/>
    <s v="Non Metropolitan Fire Authorities"/>
    <s v="E31000002"/>
    <x v="1"/>
    <x v="1"/>
    <x v="7"/>
    <n v="9"/>
  </r>
  <r>
    <x v="7"/>
    <x v="2"/>
    <s v="Non Metropolitan Fire Authorities"/>
    <s v="E31000003"/>
    <x v="0"/>
    <x v="0"/>
    <x v="0"/>
    <n v="3"/>
  </r>
  <r>
    <x v="7"/>
    <x v="2"/>
    <s v="Non Metropolitan Fire Authorities"/>
    <s v="E31000003"/>
    <x v="0"/>
    <x v="0"/>
    <x v="1"/>
    <n v="4"/>
  </r>
  <r>
    <x v="7"/>
    <x v="2"/>
    <s v="Non Metropolitan Fire Authorities"/>
    <s v="E31000003"/>
    <x v="0"/>
    <x v="0"/>
    <x v="2"/>
    <n v="15"/>
  </r>
  <r>
    <x v="7"/>
    <x v="2"/>
    <s v="Non Metropolitan Fire Authorities"/>
    <s v="E31000003"/>
    <x v="0"/>
    <x v="0"/>
    <x v="3"/>
    <n v="24"/>
  </r>
  <r>
    <x v="7"/>
    <x v="2"/>
    <s v="Non Metropolitan Fire Authorities"/>
    <s v="E31000003"/>
    <x v="0"/>
    <x v="0"/>
    <x v="4"/>
    <n v="53"/>
  </r>
  <r>
    <x v="7"/>
    <x v="2"/>
    <s v="Non Metropolitan Fire Authorities"/>
    <s v="E31000003"/>
    <x v="0"/>
    <x v="0"/>
    <x v="5"/>
    <n v="61"/>
  </r>
  <r>
    <x v="7"/>
    <x v="2"/>
    <s v="Non Metropolitan Fire Authorities"/>
    <s v="E31000003"/>
    <x v="0"/>
    <x v="0"/>
    <x v="6"/>
    <n v="240"/>
  </r>
  <r>
    <x v="7"/>
    <x v="2"/>
    <s v="Non Metropolitan Fire Authorities"/>
    <s v="E31000003"/>
    <x v="0"/>
    <x v="0"/>
    <x v="7"/>
    <n v="400"/>
  </r>
  <r>
    <x v="7"/>
    <x v="2"/>
    <s v="Non Metropolitan Fire Authorities"/>
    <s v="E31000003"/>
    <x v="1"/>
    <x v="0"/>
    <x v="0"/>
    <n v="0"/>
  </r>
  <r>
    <x v="7"/>
    <x v="2"/>
    <s v="Non Metropolitan Fire Authorities"/>
    <s v="E31000003"/>
    <x v="1"/>
    <x v="0"/>
    <x v="1"/>
    <n v="0"/>
  </r>
  <r>
    <x v="7"/>
    <x v="2"/>
    <s v="Non Metropolitan Fire Authorities"/>
    <s v="E31000003"/>
    <x v="1"/>
    <x v="0"/>
    <x v="2"/>
    <n v="0"/>
  </r>
  <r>
    <x v="7"/>
    <x v="2"/>
    <s v="Non Metropolitan Fire Authorities"/>
    <s v="E31000003"/>
    <x v="1"/>
    <x v="0"/>
    <x v="3"/>
    <n v="0"/>
  </r>
  <r>
    <x v="7"/>
    <x v="2"/>
    <s v="Non Metropolitan Fire Authorities"/>
    <s v="E31000003"/>
    <x v="1"/>
    <x v="0"/>
    <x v="4"/>
    <n v="1"/>
  </r>
  <r>
    <x v="7"/>
    <x v="2"/>
    <s v="Non Metropolitan Fire Authorities"/>
    <s v="E31000003"/>
    <x v="1"/>
    <x v="0"/>
    <x v="5"/>
    <n v="0"/>
  </r>
  <r>
    <x v="7"/>
    <x v="2"/>
    <s v="Non Metropolitan Fire Authorities"/>
    <s v="E31000003"/>
    <x v="1"/>
    <x v="0"/>
    <x v="6"/>
    <n v="13"/>
  </r>
  <r>
    <x v="7"/>
    <x v="2"/>
    <s v="Non Metropolitan Fire Authorities"/>
    <s v="E31000003"/>
    <x v="1"/>
    <x v="0"/>
    <x v="7"/>
    <n v="14"/>
  </r>
  <r>
    <x v="7"/>
    <x v="2"/>
    <s v="Non Metropolitan Fire Authorities"/>
    <s v="E31000003"/>
    <x v="0"/>
    <x v="1"/>
    <x v="2"/>
    <n v="0"/>
  </r>
  <r>
    <x v="7"/>
    <x v="2"/>
    <s v="Non Metropolitan Fire Authorities"/>
    <s v="E31000003"/>
    <x v="0"/>
    <x v="1"/>
    <x v="3"/>
    <n v="0"/>
  </r>
  <r>
    <x v="7"/>
    <x v="2"/>
    <s v="Non Metropolitan Fire Authorities"/>
    <s v="E31000003"/>
    <x v="0"/>
    <x v="1"/>
    <x v="4"/>
    <n v="9"/>
  </r>
  <r>
    <x v="7"/>
    <x v="2"/>
    <s v="Non Metropolitan Fire Authorities"/>
    <s v="E31000003"/>
    <x v="0"/>
    <x v="1"/>
    <x v="5"/>
    <n v="22"/>
  </r>
  <r>
    <x v="7"/>
    <x v="2"/>
    <s v="Non Metropolitan Fire Authorities"/>
    <s v="E31000003"/>
    <x v="0"/>
    <x v="1"/>
    <x v="6"/>
    <n v="65"/>
  </r>
  <r>
    <x v="7"/>
    <x v="2"/>
    <s v="Non Metropolitan Fire Authorities"/>
    <s v="E31000003"/>
    <x v="0"/>
    <x v="1"/>
    <x v="7"/>
    <n v="96"/>
  </r>
  <r>
    <x v="7"/>
    <x v="2"/>
    <s v="Non Metropolitan Fire Authorities"/>
    <s v="E31000003"/>
    <x v="1"/>
    <x v="1"/>
    <x v="2"/>
    <n v="0"/>
  </r>
  <r>
    <x v="7"/>
    <x v="2"/>
    <s v="Non Metropolitan Fire Authorities"/>
    <s v="E31000003"/>
    <x v="1"/>
    <x v="1"/>
    <x v="3"/>
    <n v="0"/>
  </r>
  <r>
    <x v="7"/>
    <x v="2"/>
    <s v="Non Metropolitan Fire Authorities"/>
    <s v="E31000003"/>
    <x v="1"/>
    <x v="1"/>
    <x v="4"/>
    <n v="0"/>
  </r>
  <r>
    <x v="7"/>
    <x v="2"/>
    <s v="Non Metropolitan Fire Authorities"/>
    <s v="E31000003"/>
    <x v="1"/>
    <x v="1"/>
    <x v="5"/>
    <n v="0"/>
  </r>
  <r>
    <x v="7"/>
    <x v="2"/>
    <s v="Non Metropolitan Fire Authorities"/>
    <s v="E31000003"/>
    <x v="1"/>
    <x v="1"/>
    <x v="6"/>
    <n v="2"/>
  </r>
  <r>
    <x v="7"/>
    <x v="2"/>
    <s v="Non Metropolitan Fire Authorities"/>
    <s v="E31000003"/>
    <x v="1"/>
    <x v="1"/>
    <x v="7"/>
    <n v="2"/>
  </r>
  <r>
    <x v="7"/>
    <x v="3"/>
    <s v="Non Metropolitan Fire Authorities"/>
    <s v="E31000004"/>
    <x v="0"/>
    <x v="0"/>
    <x v="0"/>
    <n v="4"/>
  </r>
  <r>
    <x v="7"/>
    <x v="3"/>
    <s v="Non Metropolitan Fire Authorities"/>
    <s v="E31000004"/>
    <x v="0"/>
    <x v="0"/>
    <x v="1"/>
    <n v="2"/>
  </r>
  <r>
    <x v="7"/>
    <x v="3"/>
    <s v="Non Metropolitan Fire Authorities"/>
    <s v="E31000004"/>
    <x v="0"/>
    <x v="0"/>
    <x v="2"/>
    <n v="11"/>
  </r>
  <r>
    <x v="7"/>
    <x v="3"/>
    <s v="Non Metropolitan Fire Authorities"/>
    <s v="E31000004"/>
    <x v="0"/>
    <x v="0"/>
    <x v="3"/>
    <n v="25"/>
  </r>
  <r>
    <x v="7"/>
    <x v="3"/>
    <s v="Non Metropolitan Fire Authorities"/>
    <s v="E31000004"/>
    <x v="0"/>
    <x v="0"/>
    <x v="4"/>
    <n v="50"/>
  </r>
  <r>
    <x v="7"/>
    <x v="3"/>
    <s v="Non Metropolitan Fire Authorities"/>
    <s v="E31000004"/>
    <x v="0"/>
    <x v="0"/>
    <x v="5"/>
    <n v="54"/>
  </r>
  <r>
    <x v="7"/>
    <x v="3"/>
    <s v="Non Metropolitan Fire Authorities"/>
    <s v="E31000004"/>
    <x v="0"/>
    <x v="0"/>
    <x v="6"/>
    <n v="190"/>
  </r>
  <r>
    <x v="7"/>
    <x v="3"/>
    <s v="Non Metropolitan Fire Authorities"/>
    <s v="E31000004"/>
    <x v="0"/>
    <x v="0"/>
    <x v="7"/>
    <n v="336"/>
  </r>
  <r>
    <x v="7"/>
    <x v="3"/>
    <s v="Non Metropolitan Fire Authorities"/>
    <s v="E31000004"/>
    <x v="1"/>
    <x v="0"/>
    <x v="0"/>
    <n v="0"/>
  </r>
  <r>
    <x v="7"/>
    <x v="3"/>
    <s v="Non Metropolitan Fire Authorities"/>
    <s v="E31000004"/>
    <x v="1"/>
    <x v="0"/>
    <x v="1"/>
    <n v="0"/>
  </r>
  <r>
    <x v="7"/>
    <x v="3"/>
    <s v="Non Metropolitan Fire Authorities"/>
    <s v="E31000004"/>
    <x v="1"/>
    <x v="0"/>
    <x v="2"/>
    <n v="0"/>
  </r>
  <r>
    <x v="7"/>
    <x v="3"/>
    <s v="Non Metropolitan Fire Authorities"/>
    <s v="E31000004"/>
    <x v="1"/>
    <x v="0"/>
    <x v="3"/>
    <n v="0"/>
  </r>
  <r>
    <x v="7"/>
    <x v="3"/>
    <s v="Non Metropolitan Fire Authorities"/>
    <s v="E31000004"/>
    <x v="1"/>
    <x v="0"/>
    <x v="4"/>
    <n v="1"/>
  </r>
  <r>
    <x v="7"/>
    <x v="3"/>
    <s v="Non Metropolitan Fire Authorities"/>
    <s v="E31000004"/>
    <x v="1"/>
    <x v="0"/>
    <x v="5"/>
    <n v="0"/>
  </r>
  <r>
    <x v="7"/>
    <x v="3"/>
    <s v="Non Metropolitan Fire Authorities"/>
    <s v="E31000004"/>
    <x v="1"/>
    <x v="0"/>
    <x v="6"/>
    <n v="8"/>
  </r>
  <r>
    <x v="7"/>
    <x v="3"/>
    <s v="Non Metropolitan Fire Authorities"/>
    <s v="E31000004"/>
    <x v="1"/>
    <x v="0"/>
    <x v="7"/>
    <n v="9"/>
  </r>
  <r>
    <x v="7"/>
    <x v="3"/>
    <s v="Non Metropolitan Fire Authorities"/>
    <s v="E31000004"/>
    <x v="0"/>
    <x v="1"/>
    <x v="2"/>
    <n v="0"/>
  </r>
  <r>
    <x v="7"/>
    <x v="3"/>
    <s v="Non Metropolitan Fire Authorities"/>
    <s v="E31000004"/>
    <x v="0"/>
    <x v="1"/>
    <x v="3"/>
    <n v="0"/>
  </r>
  <r>
    <x v="7"/>
    <x v="3"/>
    <s v="Non Metropolitan Fire Authorities"/>
    <s v="E31000004"/>
    <x v="0"/>
    <x v="1"/>
    <x v="4"/>
    <n v="22"/>
  </r>
  <r>
    <x v="7"/>
    <x v="3"/>
    <s v="Non Metropolitan Fire Authorities"/>
    <s v="E31000004"/>
    <x v="0"/>
    <x v="1"/>
    <x v="5"/>
    <n v="43"/>
  </r>
  <r>
    <x v="7"/>
    <x v="3"/>
    <s v="Non Metropolitan Fire Authorities"/>
    <s v="E31000004"/>
    <x v="0"/>
    <x v="1"/>
    <x v="6"/>
    <n v="144"/>
  </r>
  <r>
    <x v="7"/>
    <x v="3"/>
    <s v="Non Metropolitan Fire Authorities"/>
    <s v="E31000004"/>
    <x v="0"/>
    <x v="1"/>
    <x v="7"/>
    <n v="209"/>
  </r>
  <r>
    <x v="7"/>
    <x v="3"/>
    <s v="Non Metropolitan Fire Authorities"/>
    <s v="E31000004"/>
    <x v="1"/>
    <x v="1"/>
    <x v="2"/>
    <n v="0"/>
  </r>
  <r>
    <x v="7"/>
    <x v="3"/>
    <s v="Non Metropolitan Fire Authorities"/>
    <s v="E31000004"/>
    <x v="1"/>
    <x v="1"/>
    <x v="3"/>
    <n v="0"/>
  </r>
  <r>
    <x v="7"/>
    <x v="3"/>
    <s v="Non Metropolitan Fire Authorities"/>
    <s v="E31000004"/>
    <x v="1"/>
    <x v="1"/>
    <x v="4"/>
    <n v="0"/>
  </r>
  <r>
    <x v="7"/>
    <x v="3"/>
    <s v="Non Metropolitan Fire Authorities"/>
    <s v="E31000004"/>
    <x v="1"/>
    <x v="1"/>
    <x v="5"/>
    <n v="2"/>
  </r>
  <r>
    <x v="7"/>
    <x v="3"/>
    <s v="Non Metropolitan Fire Authorities"/>
    <s v="E31000004"/>
    <x v="1"/>
    <x v="1"/>
    <x v="6"/>
    <n v="10"/>
  </r>
  <r>
    <x v="7"/>
    <x v="3"/>
    <s v="Non Metropolitan Fire Authorities"/>
    <s v="E31000004"/>
    <x v="1"/>
    <x v="1"/>
    <x v="7"/>
    <n v="12"/>
  </r>
  <r>
    <x v="7"/>
    <x v="4"/>
    <s v="Non Metropolitan Fire Authorities"/>
    <s v="E31000005"/>
    <x v="0"/>
    <x v="0"/>
    <x v="0"/>
    <n v="3"/>
  </r>
  <r>
    <x v="7"/>
    <x v="4"/>
    <s v="Non Metropolitan Fire Authorities"/>
    <s v="E31000005"/>
    <x v="0"/>
    <x v="0"/>
    <x v="1"/>
    <n v="3"/>
  </r>
  <r>
    <x v="7"/>
    <x v="4"/>
    <s v="Non Metropolitan Fire Authorities"/>
    <s v="E31000005"/>
    <x v="0"/>
    <x v="0"/>
    <x v="2"/>
    <n v="8"/>
  </r>
  <r>
    <x v="7"/>
    <x v="4"/>
    <s v="Non Metropolitan Fire Authorities"/>
    <s v="E31000005"/>
    <x v="0"/>
    <x v="0"/>
    <x v="3"/>
    <n v="36"/>
  </r>
  <r>
    <x v="7"/>
    <x v="4"/>
    <s v="Non Metropolitan Fire Authorities"/>
    <s v="E31000005"/>
    <x v="0"/>
    <x v="0"/>
    <x v="4"/>
    <n v="39"/>
  </r>
  <r>
    <x v="7"/>
    <x v="4"/>
    <s v="Non Metropolitan Fire Authorities"/>
    <s v="E31000005"/>
    <x v="0"/>
    <x v="0"/>
    <x v="5"/>
    <n v="39"/>
  </r>
  <r>
    <x v="7"/>
    <x v="4"/>
    <s v="Non Metropolitan Fire Authorities"/>
    <s v="E31000005"/>
    <x v="0"/>
    <x v="0"/>
    <x v="6"/>
    <n v="121"/>
  </r>
  <r>
    <x v="7"/>
    <x v="4"/>
    <s v="Non Metropolitan Fire Authorities"/>
    <s v="E31000005"/>
    <x v="0"/>
    <x v="0"/>
    <x v="7"/>
    <n v="249"/>
  </r>
  <r>
    <x v="7"/>
    <x v="4"/>
    <s v="Non Metropolitan Fire Authorities"/>
    <s v="E31000005"/>
    <x v="1"/>
    <x v="0"/>
    <x v="0"/>
    <n v="0"/>
  </r>
  <r>
    <x v="7"/>
    <x v="4"/>
    <s v="Non Metropolitan Fire Authorities"/>
    <s v="E31000005"/>
    <x v="1"/>
    <x v="0"/>
    <x v="1"/>
    <n v="0"/>
  </r>
  <r>
    <x v="7"/>
    <x v="4"/>
    <s v="Non Metropolitan Fire Authorities"/>
    <s v="E31000005"/>
    <x v="1"/>
    <x v="0"/>
    <x v="2"/>
    <n v="0"/>
  </r>
  <r>
    <x v="7"/>
    <x v="4"/>
    <s v="Non Metropolitan Fire Authorities"/>
    <s v="E31000005"/>
    <x v="1"/>
    <x v="0"/>
    <x v="3"/>
    <n v="0"/>
  </r>
  <r>
    <x v="7"/>
    <x v="4"/>
    <s v="Non Metropolitan Fire Authorities"/>
    <s v="E31000005"/>
    <x v="1"/>
    <x v="0"/>
    <x v="4"/>
    <n v="0"/>
  </r>
  <r>
    <x v="7"/>
    <x v="4"/>
    <s v="Non Metropolitan Fire Authorities"/>
    <s v="E31000005"/>
    <x v="1"/>
    <x v="0"/>
    <x v="5"/>
    <n v="1"/>
  </r>
  <r>
    <x v="7"/>
    <x v="4"/>
    <s v="Non Metropolitan Fire Authorities"/>
    <s v="E31000005"/>
    <x v="1"/>
    <x v="0"/>
    <x v="6"/>
    <n v="11"/>
  </r>
  <r>
    <x v="7"/>
    <x v="4"/>
    <s v="Non Metropolitan Fire Authorities"/>
    <s v="E31000005"/>
    <x v="1"/>
    <x v="0"/>
    <x v="7"/>
    <n v="12"/>
  </r>
  <r>
    <x v="7"/>
    <x v="4"/>
    <s v="Non Metropolitan Fire Authorities"/>
    <s v="E31000005"/>
    <x v="0"/>
    <x v="1"/>
    <x v="2"/>
    <n v="0"/>
  </r>
  <r>
    <x v="7"/>
    <x v="4"/>
    <s v="Non Metropolitan Fire Authorities"/>
    <s v="E31000005"/>
    <x v="0"/>
    <x v="1"/>
    <x v="3"/>
    <n v="1"/>
  </r>
  <r>
    <x v="7"/>
    <x v="4"/>
    <s v="Non Metropolitan Fire Authorities"/>
    <s v="E31000005"/>
    <x v="0"/>
    <x v="1"/>
    <x v="4"/>
    <n v="28"/>
  </r>
  <r>
    <x v="7"/>
    <x v="4"/>
    <s v="Non Metropolitan Fire Authorities"/>
    <s v="E31000005"/>
    <x v="0"/>
    <x v="1"/>
    <x v="5"/>
    <n v="70"/>
  </r>
  <r>
    <x v="7"/>
    <x v="4"/>
    <s v="Non Metropolitan Fire Authorities"/>
    <s v="E31000005"/>
    <x v="0"/>
    <x v="1"/>
    <x v="6"/>
    <n v="224"/>
  </r>
  <r>
    <x v="7"/>
    <x v="4"/>
    <s v="Non Metropolitan Fire Authorities"/>
    <s v="E31000005"/>
    <x v="0"/>
    <x v="1"/>
    <x v="7"/>
    <n v="323"/>
  </r>
  <r>
    <x v="7"/>
    <x v="4"/>
    <s v="Non Metropolitan Fire Authorities"/>
    <s v="E31000005"/>
    <x v="1"/>
    <x v="1"/>
    <x v="2"/>
    <n v="0"/>
  </r>
  <r>
    <x v="7"/>
    <x v="4"/>
    <s v="Non Metropolitan Fire Authorities"/>
    <s v="E31000005"/>
    <x v="1"/>
    <x v="1"/>
    <x v="3"/>
    <n v="0"/>
  </r>
  <r>
    <x v="7"/>
    <x v="4"/>
    <s v="Non Metropolitan Fire Authorities"/>
    <s v="E31000005"/>
    <x v="1"/>
    <x v="1"/>
    <x v="4"/>
    <n v="0"/>
  </r>
  <r>
    <x v="7"/>
    <x v="4"/>
    <s v="Non Metropolitan Fire Authorities"/>
    <s v="E31000005"/>
    <x v="1"/>
    <x v="1"/>
    <x v="5"/>
    <n v="3"/>
  </r>
  <r>
    <x v="7"/>
    <x v="4"/>
    <s v="Non Metropolitan Fire Authorities"/>
    <s v="E31000005"/>
    <x v="1"/>
    <x v="1"/>
    <x v="6"/>
    <n v="7"/>
  </r>
  <r>
    <x v="7"/>
    <x v="4"/>
    <s v="Non Metropolitan Fire Authorities"/>
    <s v="E31000005"/>
    <x v="1"/>
    <x v="1"/>
    <x v="7"/>
    <n v="10"/>
  </r>
  <r>
    <x v="7"/>
    <x v="5"/>
    <s v="Non Metropolitan Fire Authorities"/>
    <s v="E31000006"/>
    <x v="0"/>
    <x v="0"/>
    <x v="0"/>
    <n v="3"/>
  </r>
  <r>
    <x v="7"/>
    <x v="5"/>
    <s v="Non Metropolitan Fire Authorities"/>
    <s v="E31000006"/>
    <x v="0"/>
    <x v="0"/>
    <x v="1"/>
    <n v="3"/>
  </r>
  <r>
    <x v="7"/>
    <x v="5"/>
    <s v="Non Metropolitan Fire Authorities"/>
    <s v="E31000006"/>
    <x v="0"/>
    <x v="0"/>
    <x v="2"/>
    <n v="9"/>
  </r>
  <r>
    <x v="7"/>
    <x v="5"/>
    <s v="Non Metropolitan Fire Authorities"/>
    <s v="E31000006"/>
    <x v="0"/>
    <x v="0"/>
    <x v="3"/>
    <n v="32"/>
  </r>
  <r>
    <x v="7"/>
    <x v="5"/>
    <s v="Non Metropolitan Fire Authorities"/>
    <s v="E31000006"/>
    <x v="0"/>
    <x v="0"/>
    <x v="4"/>
    <n v="68"/>
  </r>
  <r>
    <x v="7"/>
    <x v="5"/>
    <s v="Non Metropolitan Fire Authorities"/>
    <s v="E31000006"/>
    <x v="0"/>
    <x v="0"/>
    <x v="5"/>
    <n v="65"/>
  </r>
  <r>
    <x v="7"/>
    <x v="5"/>
    <s v="Non Metropolitan Fire Authorities"/>
    <s v="E31000006"/>
    <x v="0"/>
    <x v="0"/>
    <x v="6"/>
    <n v="302"/>
  </r>
  <r>
    <x v="7"/>
    <x v="5"/>
    <s v="Non Metropolitan Fire Authorities"/>
    <s v="E31000006"/>
    <x v="0"/>
    <x v="0"/>
    <x v="7"/>
    <n v="482"/>
  </r>
  <r>
    <x v="7"/>
    <x v="5"/>
    <s v="Non Metropolitan Fire Authorities"/>
    <s v="E31000006"/>
    <x v="1"/>
    <x v="0"/>
    <x v="0"/>
    <n v="0"/>
  </r>
  <r>
    <x v="7"/>
    <x v="5"/>
    <s v="Non Metropolitan Fire Authorities"/>
    <s v="E31000006"/>
    <x v="1"/>
    <x v="0"/>
    <x v="1"/>
    <n v="0"/>
  </r>
  <r>
    <x v="7"/>
    <x v="5"/>
    <s v="Non Metropolitan Fire Authorities"/>
    <s v="E31000006"/>
    <x v="1"/>
    <x v="0"/>
    <x v="2"/>
    <n v="0"/>
  </r>
  <r>
    <x v="7"/>
    <x v="5"/>
    <s v="Non Metropolitan Fire Authorities"/>
    <s v="E31000006"/>
    <x v="1"/>
    <x v="0"/>
    <x v="3"/>
    <n v="1"/>
  </r>
  <r>
    <x v="7"/>
    <x v="5"/>
    <s v="Non Metropolitan Fire Authorities"/>
    <s v="E31000006"/>
    <x v="1"/>
    <x v="0"/>
    <x v="4"/>
    <n v="0"/>
  </r>
  <r>
    <x v="7"/>
    <x v="5"/>
    <s v="Non Metropolitan Fire Authorities"/>
    <s v="E31000006"/>
    <x v="1"/>
    <x v="0"/>
    <x v="5"/>
    <n v="2"/>
  </r>
  <r>
    <x v="7"/>
    <x v="5"/>
    <s v="Non Metropolitan Fire Authorities"/>
    <s v="E31000006"/>
    <x v="1"/>
    <x v="0"/>
    <x v="6"/>
    <n v="12"/>
  </r>
  <r>
    <x v="7"/>
    <x v="5"/>
    <s v="Non Metropolitan Fire Authorities"/>
    <s v="E31000006"/>
    <x v="1"/>
    <x v="0"/>
    <x v="7"/>
    <n v="15"/>
  </r>
  <r>
    <x v="7"/>
    <x v="5"/>
    <s v="Non Metropolitan Fire Authorities"/>
    <s v="E31000006"/>
    <x v="0"/>
    <x v="1"/>
    <x v="2"/>
    <n v="0"/>
  </r>
  <r>
    <x v="7"/>
    <x v="5"/>
    <s v="Non Metropolitan Fire Authorities"/>
    <s v="E31000006"/>
    <x v="0"/>
    <x v="1"/>
    <x v="3"/>
    <n v="0"/>
  </r>
  <r>
    <x v="7"/>
    <x v="5"/>
    <s v="Non Metropolitan Fire Authorities"/>
    <s v="E31000006"/>
    <x v="0"/>
    <x v="1"/>
    <x v="4"/>
    <n v="12"/>
  </r>
  <r>
    <x v="7"/>
    <x v="5"/>
    <s v="Non Metropolitan Fire Authorities"/>
    <s v="E31000006"/>
    <x v="0"/>
    <x v="1"/>
    <x v="5"/>
    <n v="31"/>
  </r>
  <r>
    <x v="7"/>
    <x v="5"/>
    <s v="Non Metropolitan Fire Authorities"/>
    <s v="E31000006"/>
    <x v="0"/>
    <x v="1"/>
    <x v="6"/>
    <n v="171"/>
  </r>
  <r>
    <x v="7"/>
    <x v="5"/>
    <s v="Non Metropolitan Fire Authorities"/>
    <s v="E31000006"/>
    <x v="0"/>
    <x v="1"/>
    <x v="7"/>
    <n v="214"/>
  </r>
  <r>
    <x v="7"/>
    <x v="5"/>
    <s v="Non Metropolitan Fire Authorities"/>
    <s v="E31000006"/>
    <x v="1"/>
    <x v="1"/>
    <x v="2"/>
    <n v="0"/>
  </r>
  <r>
    <x v="7"/>
    <x v="5"/>
    <s v="Non Metropolitan Fire Authorities"/>
    <s v="E31000006"/>
    <x v="1"/>
    <x v="1"/>
    <x v="3"/>
    <n v="0"/>
  </r>
  <r>
    <x v="7"/>
    <x v="5"/>
    <s v="Non Metropolitan Fire Authorities"/>
    <s v="E31000006"/>
    <x v="1"/>
    <x v="1"/>
    <x v="4"/>
    <n v="0"/>
  </r>
  <r>
    <x v="7"/>
    <x v="5"/>
    <s v="Non Metropolitan Fire Authorities"/>
    <s v="E31000006"/>
    <x v="1"/>
    <x v="1"/>
    <x v="5"/>
    <n v="0"/>
  </r>
  <r>
    <x v="7"/>
    <x v="5"/>
    <s v="Non Metropolitan Fire Authorities"/>
    <s v="E31000006"/>
    <x v="1"/>
    <x v="1"/>
    <x v="6"/>
    <n v="8"/>
  </r>
  <r>
    <x v="7"/>
    <x v="5"/>
    <s v="Non Metropolitan Fire Authorities"/>
    <s v="E31000006"/>
    <x v="1"/>
    <x v="1"/>
    <x v="7"/>
    <n v="8"/>
  </r>
  <r>
    <x v="7"/>
    <x v="6"/>
    <s v="Non Metropolitan Fire Authorities"/>
    <s v="E31000007"/>
    <x v="0"/>
    <x v="0"/>
    <x v="0"/>
    <n v="1"/>
  </r>
  <r>
    <x v="7"/>
    <x v="6"/>
    <s v="Non Metropolitan Fire Authorities"/>
    <s v="E31000007"/>
    <x v="0"/>
    <x v="0"/>
    <x v="1"/>
    <n v="3"/>
  </r>
  <r>
    <x v="7"/>
    <x v="6"/>
    <s v="Non Metropolitan Fire Authorities"/>
    <s v="E31000007"/>
    <x v="0"/>
    <x v="0"/>
    <x v="2"/>
    <n v="7"/>
  </r>
  <r>
    <x v="7"/>
    <x v="6"/>
    <s v="Non Metropolitan Fire Authorities"/>
    <s v="E31000007"/>
    <x v="0"/>
    <x v="0"/>
    <x v="3"/>
    <n v="15"/>
  </r>
  <r>
    <x v="7"/>
    <x v="6"/>
    <s v="Non Metropolitan Fire Authorities"/>
    <s v="E31000007"/>
    <x v="0"/>
    <x v="0"/>
    <x v="4"/>
    <n v="55"/>
  </r>
  <r>
    <x v="7"/>
    <x v="6"/>
    <s v="Non Metropolitan Fire Authorities"/>
    <s v="E31000007"/>
    <x v="0"/>
    <x v="0"/>
    <x v="5"/>
    <n v="60"/>
  </r>
  <r>
    <x v="7"/>
    <x v="6"/>
    <s v="Non Metropolitan Fire Authorities"/>
    <s v="E31000007"/>
    <x v="0"/>
    <x v="0"/>
    <x v="6"/>
    <n v="293"/>
  </r>
  <r>
    <x v="7"/>
    <x v="6"/>
    <s v="Non Metropolitan Fire Authorities"/>
    <s v="E31000007"/>
    <x v="0"/>
    <x v="0"/>
    <x v="7"/>
    <n v="434"/>
  </r>
  <r>
    <x v="7"/>
    <x v="6"/>
    <s v="Non Metropolitan Fire Authorities"/>
    <s v="E31000007"/>
    <x v="1"/>
    <x v="0"/>
    <x v="0"/>
    <n v="0"/>
  </r>
  <r>
    <x v="7"/>
    <x v="6"/>
    <s v="Non Metropolitan Fire Authorities"/>
    <s v="E31000007"/>
    <x v="1"/>
    <x v="0"/>
    <x v="1"/>
    <n v="0"/>
  </r>
  <r>
    <x v="7"/>
    <x v="6"/>
    <s v="Non Metropolitan Fire Authorities"/>
    <s v="E31000007"/>
    <x v="1"/>
    <x v="0"/>
    <x v="2"/>
    <n v="0"/>
  </r>
  <r>
    <x v="7"/>
    <x v="6"/>
    <s v="Non Metropolitan Fire Authorities"/>
    <s v="E31000007"/>
    <x v="1"/>
    <x v="0"/>
    <x v="3"/>
    <n v="0"/>
  </r>
  <r>
    <x v="7"/>
    <x v="6"/>
    <s v="Non Metropolitan Fire Authorities"/>
    <s v="E31000007"/>
    <x v="1"/>
    <x v="0"/>
    <x v="4"/>
    <n v="0"/>
  </r>
  <r>
    <x v="7"/>
    <x v="6"/>
    <s v="Non Metropolitan Fire Authorities"/>
    <s v="E31000007"/>
    <x v="1"/>
    <x v="0"/>
    <x v="5"/>
    <n v="1"/>
  </r>
  <r>
    <x v="7"/>
    <x v="6"/>
    <s v="Non Metropolitan Fire Authorities"/>
    <s v="E31000007"/>
    <x v="1"/>
    <x v="0"/>
    <x v="6"/>
    <n v="17"/>
  </r>
  <r>
    <x v="7"/>
    <x v="6"/>
    <s v="Non Metropolitan Fire Authorities"/>
    <s v="E31000007"/>
    <x v="1"/>
    <x v="0"/>
    <x v="7"/>
    <n v="18"/>
  </r>
  <r>
    <x v="7"/>
    <x v="6"/>
    <s v="Non Metropolitan Fire Authorities"/>
    <s v="E31000007"/>
    <x v="0"/>
    <x v="1"/>
    <x v="2"/>
    <n v="0"/>
  </r>
  <r>
    <x v="7"/>
    <x v="6"/>
    <s v="Non Metropolitan Fire Authorities"/>
    <s v="E31000007"/>
    <x v="0"/>
    <x v="1"/>
    <x v="3"/>
    <n v="0"/>
  </r>
  <r>
    <x v="7"/>
    <x v="6"/>
    <s v="Non Metropolitan Fire Authorities"/>
    <s v="E31000007"/>
    <x v="0"/>
    <x v="1"/>
    <x v="4"/>
    <n v="4"/>
  </r>
  <r>
    <x v="7"/>
    <x v="6"/>
    <s v="Non Metropolitan Fire Authorities"/>
    <s v="E31000007"/>
    <x v="0"/>
    <x v="1"/>
    <x v="5"/>
    <n v="9"/>
  </r>
  <r>
    <x v="7"/>
    <x v="6"/>
    <s v="Non Metropolitan Fire Authorities"/>
    <s v="E31000007"/>
    <x v="0"/>
    <x v="1"/>
    <x v="6"/>
    <n v="70"/>
  </r>
  <r>
    <x v="7"/>
    <x v="6"/>
    <s v="Non Metropolitan Fire Authorities"/>
    <s v="E31000007"/>
    <x v="0"/>
    <x v="1"/>
    <x v="7"/>
    <n v="83"/>
  </r>
  <r>
    <x v="7"/>
    <x v="6"/>
    <s v="Non Metropolitan Fire Authorities"/>
    <s v="E31000007"/>
    <x v="1"/>
    <x v="1"/>
    <x v="2"/>
    <n v="0"/>
  </r>
  <r>
    <x v="7"/>
    <x v="6"/>
    <s v="Non Metropolitan Fire Authorities"/>
    <s v="E31000007"/>
    <x v="1"/>
    <x v="1"/>
    <x v="3"/>
    <n v="0"/>
  </r>
  <r>
    <x v="7"/>
    <x v="6"/>
    <s v="Non Metropolitan Fire Authorities"/>
    <s v="E31000007"/>
    <x v="1"/>
    <x v="1"/>
    <x v="4"/>
    <n v="0"/>
  </r>
  <r>
    <x v="7"/>
    <x v="6"/>
    <s v="Non Metropolitan Fire Authorities"/>
    <s v="E31000007"/>
    <x v="1"/>
    <x v="1"/>
    <x v="5"/>
    <n v="0"/>
  </r>
  <r>
    <x v="7"/>
    <x v="6"/>
    <s v="Non Metropolitan Fire Authorities"/>
    <s v="E31000007"/>
    <x v="1"/>
    <x v="1"/>
    <x v="6"/>
    <n v="3"/>
  </r>
  <r>
    <x v="7"/>
    <x v="6"/>
    <s v="Non Metropolitan Fire Authorities"/>
    <s v="E31000007"/>
    <x v="1"/>
    <x v="1"/>
    <x v="7"/>
    <n v="3"/>
  </r>
  <r>
    <x v="7"/>
    <x v="7"/>
    <s v="Non Metropolitan Fire Authorities"/>
    <s v="E31000008"/>
    <x v="0"/>
    <x v="0"/>
    <x v="0"/>
    <n v="3"/>
  </r>
  <r>
    <x v="7"/>
    <x v="7"/>
    <s v="Non Metropolitan Fire Authorities"/>
    <s v="E31000008"/>
    <x v="0"/>
    <x v="0"/>
    <x v="1"/>
    <n v="4"/>
  </r>
  <r>
    <x v="7"/>
    <x v="7"/>
    <s v="Non Metropolitan Fire Authorities"/>
    <s v="E31000008"/>
    <x v="0"/>
    <x v="0"/>
    <x v="2"/>
    <n v="12"/>
  </r>
  <r>
    <x v="7"/>
    <x v="7"/>
    <s v="Non Metropolitan Fire Authorities"/>
    <s v="E31000008"/>
    <x v="0"/>
    <x v="0"/>
    <x v="3"/>
    <n v="14"/>
  </r>
  <r>
    <x v="7"/>
    <x v="7"/>
    <s v="Non Metropolitan Fire Authorities"/>
    <s v="E31000008"/>
    <x v="0"/>
    <x v="0"/>
    <x v="4"/>
    <n v="30"/>
  </r>
  <r>
    <x v="7"/>
    <x v="7"/>
    <s v="Non Metropolitan Fire Authorities"/>
    <s v="E31000008"/>
    <x v="0"/>
    <x v="0"/>
    <x v="5"/>
    <n v="19"/>
  </r>
  <r>
    <x v="7"/>
    <x v="7"/>
    <s v="Non Metropolitan Fire Authorities"/>
    <s v="E31000008"/>
    <x v="0"/>
    <x v="0"/>
    <x v="6"/>
    <n v="101"/>
  </r>
  <r>
    <x v="7"/>
    <x v="7"/>
    <s v="Non Metropolitan Fire Authorities"/>
    <s v="E31000008"/>
    <x v="0"/>
    <x v="0"/>
    <x v="7"/>
    <n v="183"/>
  </r>
  <r>
    <x v="7"/>
    <x v="7"/>
    <s v="Non Metropolitan Fire Authorities"/>
    <s v="E31000008"/>
    <x v="1"/>
    <x v="0"/>
    <x v="0"/>
    <n v="0"/>
  </r>
  <r>
    <x v="7"/>
    <x v="7"/>
    <s v="Non Metropolitan Fire Authorities"/>
    <s v="E31000008"/>
    <x v="1"/>
    <x v="0"/>
    <x v="1"/>
    <n v="0"/>
  </r>
  <r>
    <x v="7"/>
    <x v="7"/>
    <s v="Non Metropolitan Fire Authorities"/>
    <s v="E31000008"/>
    <x v="1"/>
    <x v="0"/>
    <x v="2"/>
    <n v="1"/>
  </r>
  <r>
    <x v="7"/>
    <x v="7"/>
    <s v="Non Metropolitan Fire Authorities"/>
    <s v="E31000008"/>
    <x v="1"/>
    <x v="0"/>
    <x v="3"/>
    <n v="0"/>
  </r>
  <r>
    <x v="7"/>
    <x v="7"/>
    <s v="Non Metropolitan Fire Authorities"/>
    <s v="E31000008"/>
    <x v="1"/>
    <x v="0"/>
    <x v="4"/>
    <n v="0"/>
  </r>
  <r>
    <x v="7"/>
    <x v="7"/>
    <s v="Non Metropolitan Fire Authorities"/>
    <s v="E31000008"/>
    <x v="1"/>
    <x v="0"/>
    <x v="5"/>
    <n v="0"/>
  </r>
  <r>
    <x v="7"/>
    <x v="7"/>
    <s v="Non Metropolitan Fire Authorities"/>
    <s v="E31000008"/>
    <x v="1"/>
    <x v="0"/>
    <x v="6"/>
    <n v="4"/>
  </r>
  <r>
    <x v="7"/>
    <x v="7"/>
    <s v="Non Metropolitan Fire Authorities"/>
    <s v="E31000008"/>
    <x v="1"/>
    <x v="0"/>
    <x v="7"/>
    <n v="5"/>
  </r>
  <r>
    <x v="7"/>
    <x v="7"/>
    <s v="Non Metropolitan Fire Authorities"/>
    <s v="E31000008"/>
    <x v="0"/>
    <x v="1"/>
    <x v="2"/>
    <n v="0"/>
  </r>
  <r>
    <x v="7"/>
    <x v="7"/>
    <s v="Non Metropolitan Fire Authorities"/>
    <s v="E31000008"/>
    <x v="0"/>
    <x v="1"/>
    <x v="3"/>
    <n v="24"/>
  </r>
  <r>
    <x v="7"/>
    <x v="7"/>
    <s v="Non Metropolitan Fire Authorities"/>
    <s v="E31000008"/>
    <x v="0"/>
    <x v="1"/>
    <x v="4"/>
    <n v="35"/>
  </r>
  <r>
    <x v="7"/>
    <x v="7"/>
    <s v="Non Metropolitan Fire Authorities"/>
    <s v="E31000008"/>
    <x v="0"/>
    <x v="1"/>
    <x v="5"/>
    <n v="58"/>
  </r>
  <r>
    <x v="7"/>
    <x v="7"/>
    <s v="Non Metropolitan Fire Authorities"/>
    <s v="E31000008"/>
    <x v="0"/>
    <x v="1"/>
    <x v="6"/>
    <n v="295"/>
  </r>
  <r>
    <x v="7"/>
    <x v="7"/>
    <s v="Non Metropolitan Fire Authorities"/>
    <s v="E31000008"/>
    <x v="0"/>
    <x v="1"/>
    <x v="7"/>
    <n v="412"/>
  </r>
  <r>
    <x v="7"/>
    <x v="7"/>
    <s v="Non Metropolitan Fire Authorities"/>
    <s v="E31000008"/>
    <x v="1"/>
    <x v="1"/>
    <x v="2"/>
    <n v="0"/>
  </r>
  <r>
    <x v="7"/>
    <x v="7"/>
    <s v="Non Metropolitan Fire Authorities"/>
    <s v="E31000008"/>
    <x v="1"/>
    <x v="1"/>
    <x v="3"/>
    <n v="0"/>
  </r>
  <r>
    <x v="7"/>
    <x v="7"/>
    <s v="Non Metropolitan Fire Authorities"/>
    <s v="E31000008"/>
    <x v="1"/>
    <x v="1"/>
    <x v="4"/>
    <n v="0"/>
  </r>
  <r>
    <x v="7"/>
    <x v="7"/>
    <s v="Non Metropolitan Fire Authorities"/>
    <s v="E31000008"/>
    <x v="1"/>
    <x v="1"/>
    <x v="5"/>
    <n v="0"/>
  </r>
  <r>
    <x v="7"/>
    <x v="7"/>
    <s v="Non Metropolitan Fire Authorities"/>
    <s v="E31000008"/>
    <x v="1"/>
    <x v="1"/>
    <x v="6"/>
    <n v="3"/>
  </r>
  <r>
    <x v="7"/>
    <x v="7"/>
    <s v="Non Metropolitan Fire Authorities"/>
    <s v="E31000008"/>
    <x v="1"/>
    <x v="1"/>
    <x v="7"/>
    <n v="3"/>
  </r>
  <r>
    <x v="7"/>
    <x v="8"/>
    <s v="Non Metropolitan Fire Authorities"/>
    <s v="E31000009"/>
    <x v="0"/>
    <x v="0"/>
    <x v="0"/>
    <n v="3"/>
  </r>
  <r>
    <x v="7"/>
    <x v="8"/>
    <s v="Non Metropolitan Fire Authorities"/>
    <s v="E31000009"/>
    <x v="0"/>
    <x v="0"/>
    <x v="1"/>
    <n v="3"/>
  </r>
  <r>
    <x v="7"/>
    <x v="8"/>
    <s v="Non Metropolitan Fire Authorities"/>
    <s v="E31000009"/>
    <x v="0"/>
    <x v="0"/>
    <x v="2"/>
    <n v="16"/>
  </r>
  <r>
    <x v="7"/>
    <x v="8"/>
    <s v="Non Metropolitan Fire Authorities"/>
    <s v="E31000009"/>
    <x v="0"/>
    <x v="0"/>
    <x v="3"/>
    <n v="11"/>
  </r>
  <r>
    <x v="7"/>
    <x v="8"/>
    <s v="Non Metropolitan Fire Authorities"/>
    <s v="E31000009"/>
    <x v="0"/>
    <x v="0"/>
    <x v="4"/>
    <n v="20"/>
  </r>
  <r>
    <x v="7"/>
    <x v="8"/>
    <s v="Non Metropolitan Fire Authorities"/>
    <s v="E31000009"/>
    <x v="0"/>
    <x v="0"/>
    <x v="5"/>
    <n v="31"/>
  </r>
  <r>
    <x v="7"/>
    <x v="8"/>
    <s v="Non Metropolitan Fire Authorities"/>
    <s v="E31000009"/>
    <x v="0"/>
    <x v="0"/>
    <x v="6"/>
    <n v="120"/>
  </r>
  <r>
    <x v="7"/>
    <x v="8"/>
    <s v="Non Metropolitan Fire Authorities"/>
    <s v="E31000009"/>
    <x v="0"/>
    <x v="0"/>
    <x v="7"/>
    <n v="204"/>
  </r>
  <r>
    <x v="7"/>
    <x v="8"/>
    <s v="Non Metropolitan Fire Authorities"/>
    <s v="E31000009"/>
    <x v="1"/>
    <x v="0"/>
    <x v="0"/>
    <n v="0"/>
  </r>
  <r>
    <x v="7"/>
    <x v="8"/>
    <s v="Non Metropolitan Fire Authorities"/>
    <s v="E31000009"/>
    <x v="1"/>
    <x v="0"/>
    <x v="1"/>
    <n v="0"/>
  </r>
  <r>
    <x v="7"/>
    <x v="8"/>
    <s v="Non Metropolitan Fire Authorities"/>
    <s v="E31000009"/>
    <x v="1"/>
    <x v="0"/>
    <x v="2"/>
    <n v="0"/>
  </r>
  <r>
    <x v="7"/>
    <x v="8"/>
    <s v="Non Metropolitan Fire Authorities"/>
    <s v="E31000009"/>
    <x v="1"/>
    <x v="0"/>
    <x v="3"/>
    <n v="1"/>
  </r>
  <r>
    <x v="7"/>
    <x v="8"/>
    <s v="Non Metropolitan Fire Authorities"/>
    <s v="E31000009"/>
    <x v="1"/>
    <x v="0"/>
    <x v="4"/>
    <n v="1"/>
  </r>
  <r>
    <x v="7"/>
    <x v="8"/>
    <s v="Non Metropolitan Fire Authorities"/>
    <s v="E31000009"/>
    <x v="1"/>
    <x v="0"/>
    <x v="5"/>
    <n v="1"/>
  </r>
  <r>
    <x v="7"/>
    <x v="8"/>
    <s v="Non Metropolitan Fire Authorities"/>
    <s v="E31000009"/>
    <x v="1"/>
    <x v="0"/>
    <x v="6"/>
    <n v="9"/>
  </r>
  <r>
    <x v="7"/>
    <x v="8"/>
    <s v="Non Metropolitan Fire Authorities"/>
    <s v="E31000009"/>
    <x v="1"/>
    <x v="0"/>
    <x v="7"/>
    <n v="12"/>
  </r>
  <r>
    <x v="7"/>
    <x v="8"/>
    <s v="Non Metropolitan Fire Authorities"/>
    <s v="E31000009"/>
    <x v="0"/>
    <x v="1"/>
    <x v="2"/>
    <n v="0"/>
  </r>
  <r>
    <x v="7"/>
    <x v="8"/>
    <s v="Non Metropolitan Fire Authorities"/>
    <s v="E31000009"/>
    <x v="0"/>
    <x v="1"/>
    <x v="3"/>
    <n v="0"/>
  </r>
  <r>
    <x v="7"/>
    <x v="8"/>
    <s v="Non Metropolitan Fire Authorities"/>
    <s v="E31000009"/>
    <x v="0"/>
    <x v="1"/>
    <x v="4"/>
    <n v="26"/>
  </r>
  <r>
    <x v="7"/>
    <x v="8"/>
    <s v="Non Metropolitan Fire Authorities"/>
    <s v="E31000009"/>
    <x v="0"/>
    <x v="1"/>
    <x v="5"/>
    <n v="75"/>
  </r>
  <r>
    <x v="7"/>
    <x v="8"/>
    <s v="Non Metropolitan Fire Authorities"/>
    <s v="E31000009"/>
    <x v="0"/>
    <x v="1"/>
    <x v="6"/>
    <n v="313"/>
  </r>
  <r>
    <x v="7"/>
    <x v="8"/>
    <s v="Non Metropolitan Fire Authorities"/>
    <s v="E31000009"/>
    <x v="0"/>
    <x v="1"/>
    <x v="7"/>
    <n v="414"/>
  </r>
  <r>
    <x v="7"/>
    <x v="8"/>
    <s v="Non Metropolitan Fire Authorities"/>
    <s v="E31000009"/>
    <x v="1"/>
    <x v="1"/>
    <x v="2"/>
    <n v="0"/>
  </r>
  <r>
    <x v="7"/>
    <x v="8"/>
    <s v="Non Metropolitan Fire Authorities"/>
    <s v="E31000009"/>
    <x v="1"/>
    <x v="1"/>
    <x v="3"/>
    <n v="0"/>
  </r>
  <r>
    <x v="7"/>
    <x v="8"/>
    <s v="Non Metropolitan Fire Authorities"/>
    <s v="E31000009"/>
    <x v="1"/>
    <x v="1"/>
    <x v="4"/>
    <n v="0"/>
  </r>
  <r>
    <x v="7"/>
    <x v="8"/>
    <s v="Non Metropolitan Fire Authorities"/>
    <s v="E31000009"/>
    <x v="1"/>
    <x v="1"/>
    <x v="5"/>
    <n v="1"/>
  </r>
  <r>
    <x v="7"/>
    <x v="8"/>
    <s v="Non Metropolitan Fire Authorities"/>
    <s v="E31000009"/>
    <x v="1"/>
    <x v="1"/>
    <x v="6"/>
    <n v="17"/>
  </r>
  <r>
    <x v="7"/>
    <x v="8"/>
    <s v="Non Metropolitan Fire Authorities"/>
    <s v="E31000009"/>
    <x v="1"/>
    <x v="1"/>
    <x v="7"/>
    <n v="18"/>
  </r>
  <r>
    <x v="7"/>
    <x v="9"/>
    <s v="Non Metropolitan Fire Authorities"/>
    <s v="E31000010"/>
    <x v="0"/>
    <x v="0"/>
    <x v="0"/>
    <n v="2"/>
  </r>
  <r>
    <x v="7"/>
    <x v="9"/>
    <s v="Non Metropolitan Fire Authorities"/>
    <s v="E31000010"/>
    <x v="0"/>
    <x v="0"/>
    <x v="1"/>
    <n v="4"/>
  </r>
  <r>
    <x v="7"/>
    <x v="9"/>
    <s v="Non Metropolitan Fire Authorities"/>
    <s v="E31000010"/>
    <x v="0"/>
    <x v="0"/>
    <x v="2"/>
    <n v="9"/>
  </r>
  <r>
    <x v="7"/>
    <x v="9"/>
    <s v="Non Metropolitan Fire Authorities"/>
    <s v="E31000010"/>
    <x v="0"/>
    <x v="0"/>
    <x v="3"/>
    <n v="27"/>
  </r>
  <r>
    <x v="7"/>
    <x v="9"/>
    <s v="Non Metropolitan Fire Authorities"/>
    <s v="E31000010"/>
    <x v="0"/>
    <x v="0"/>
    <x v="4"/>
    <n v="63"/>
  </r>
  <r>
    <x v="7"/>
    <x v="9"/>
    <s v="Non Metropolitan Fire Authorities"/>
    <s v="E31000010"/>
    <x v="0"/>
    <x v="0"/>
    <x v="5"/>
    <n v="60"/>
  </r>
  <r>
    <x v="7"/>
    <x v="9"/>
    <s v="Non Metropolitan Fire Authorities"/>
    <s v="E31000010"/>
    <x v="0"/>
    <x v="0"/>
    <x v="6"/>
    <n v="218"/>
  </r>
  <r>
    <x v="7"/>
    <x v="9"/>
    <s v="Non Metropolitan Fire Authorities"/>
    <s v="E31000010"/>
    <x v="0"/>
    <x v="0"/>
    <x v="7"/>
    <n v="383"/>
  </r>
  <r>
    <x v="7"/>
    <x v="9"/>
    <s v="Non Metropolitan Fire Authorities"/>
    <s v="E31000010"/>
    <x v="1"/>
    <x v="0"/>
    <x v="0"/>
    <n v="0"/>
  </r>
  <r>
    <x v="7"/>
    <x v="9"/>
    <s v="Non Metropolitan Fire Authorities"/>
    <s v="E31000010"/>
    <x v="1"/>
    <x v="0"/>
    <x v="1"/>
    <n v="0"/>
  </r>
  <r>
    <x v="7"/>
    <x v="9"/>
    <s v="Non Metropolitan Fire Authorities"/>
    <s v="E31000010"/>
    <x v="1"/>
    <x v="0"/>
    <x v="2"/>
    <n v="1"/>
  </r>
  <r>
    <x v="7"/>
    <x v="9"/>
    <s v="Non Metropolitan Fire Authorities"/>
    <s v="E31000010"/>
    <x v="1"/>
    <x v="0"/>
    <x v="3"/>
    <n v="0"/>
  </r>
  <r>
    <x v="7"/>
    <x v="9"/>
    <s v="Non Metropolitan Fire Authorities"/>
    <s v="E31000010"/>
    <x v="1"/>
    <x v="0"/>
    <x v="4"/>
    <n v="1"/>
  </r>
  <r>
    <x v="7"/>
    <x v="9"/>
    <s v="Non Metropolitan Fire Authorities"/>
    <s v="E31000010"/>
    <x v="1"/>
    <x v="0"/>
    <x v="5"/>
    <n v="2"/>
  </r>
  <r>
    <x v="7"/>
    <x v="9"/>
    <s v="Non Metropolitan Fire Authorities"/>
    <s v="E31000010"/>
    <x v="1"/>
    <x v="0"/>
    <x v="6"/>
    <n v="16"/>
  </r>
  <r>
    <x v="7"/>
    <x v="9"/>
    <s v="Non Metropolitan Fire Authorities"/>
    <s v="E31000010"/>
    <x v="1"/>
    <x v="0"/>
    <x v="7"/>
    <n v="20"/>
  </r>
  <r>
    <x v="7"/>
    <x v="9"/>
    <s v="Non Metropolitan Fire Authorities"/>
    <s v="E31000010"/>
    <x v="0"/>
    <x v="1"/>
    <x v="2"/>
    <n v="0"/>
  </r>
  <r>
    <x v="7"/>
    <x v="9"/>
    <s v="Non Metropolitan Fire Authorities"/>
    <s v="E31000010"/>
    <x v="0"/>
    <x v="1"/>
    <x v="3"/>
    <n v="0"/>
  </r>
  <r>
    <x v="7"/>
    <x v="9"/>
    <s v="Non Metropolitan Fire Authorities"/>
    <s v="E31000010"/>
    <x v="0"/>
    <x v="1"/>
    <x v="4"/>
    <n v="26"/>
  </r>
  <r>
    <x v="7"/>
    <x v="9"/>
    <s v="Non Metropolitan Fire Authorities"/>
    <s v="E31000010"/>
    <x v="0"/>
    <x v="1"/>
    <x v="5"/>
    <n v="48"/>
  </r>
  <r>
    <x v="7"/>
    <x v="9"/>
    <s v="Non Metropolitan Fire Authorities"/>
    <s v="E31000010"/>
    <x v="0"/>
    <x v="1"/>
    <x v="6"/>
    <n v="216"/>
  </r>
  <r>
    <x v="7"/>
    <x v="9"/>
    <s v="Non Metropolitan Fire Authorities"/>
    <s v="E31000010"/>
    <x v="0"/>
    <x v="1"/>
    <x v="7"/>
    <n v="290"/>
  </r>
  <r>
    <x v="7"/>
    <x v="9"/>
    <s v="Non Metropolitan Fire Authorities"/>
    <s v="E31000010"/>
    <x v="1"/>
    <x v="1"/>
    <x v="2"/>
    <n v="0"/>
  </r>
  <r>
    <x v="7"/>
    <x v="9"/>
    <s v="Non Metropolitan Fire Authorities"/>
    <s v="E31000010"/>
    <x v="1"/>
    <x v="1"/>
    <x v="3"/>
    <n v="0"/>
  </r>
  <r>
    <x v="7"/>
    <x v="9"/>
    <s v="Non Metropolitan Fire Authorities"/>
    <s v="E31000010"/>
    <x v="1"/>
    <x v="1"/>
    <x v="4"/>
    <n v="0"/>
  </r>
  <r>
    <x v="7"/>
    <x v="9"/>
    <s v="Non Metropolitan Fire Authorities"/>
    <s v="E31000010"/>
    <x v="1"/>
    <x v="1"/>
    <x v="5"/>
    <n v="1"/>
  </r>
  <r>
    <x v="7"/>
    <x v="9"/>
    <s v="Non Metropolitan Fire Authorities"/>
    <s v="E31000010"/>
    <x v="1"/>
    <x v="1"/>
    <x v="6"/>
    <n v="1"/>
  </r>
  <r>
    <x v="7"/>
    <x v="9"/>
    <s v="Non Metropolitan Fire Authorities"/>
    <s v="E31000010"/>
    <x v="1"/>
    <x v="1"/>
    <x v="7"/>
    <n v="2"/>
  </r>
  <r>
    <x v="7"/>
    <x v="10"/>
    <s v="Non Metropolitan Fire Authorities"/>
    <s v="E31000011"/>
    <x v="0"/>
    <x v="0"/>
    <x v="0"/>
    <n v="4"/>
  </r>
  <r>
    <x v="7"/>
    <x v="10"/>
    <s v="Non Metropolitan Fire Authorities"/>
    <s v="E31000011"/>
    <x v="0"/>
    <x v="0"/>
    <x v="1"/>
    <n v="8"/>
  </r>
  <r>
    <x v="7"/>
    <x v="10"/>
    <s v="Non Metropolitan Fire Authorities"/>
    <s v="E31000011"/>
    <x v="0"/>
    <x v="0"/>
    <x v="2"/>
    <n v="41"/>
  </r>
  <r>
    <x v="7"/>
    <x v="10"/>
    <s v="Non Metropolitan Fire Authorities"/>
    <s v="E31000011"/>
    <x v="0"/>
    <x v="0"/>
    <x v="3"/>
    <n v="55"/>
  </r>
  <r>
    <x v="7"/>
    <x v="10"/>
    <s v="Non Metropolitan Fire Authorities"/>
    <s v="E31000011"/>
    <x v="0"/>
    <x v="0"/>
    <x v="4"/>
    <n v="117"/>
  </r>
  <r>
    <x v="7"/>
    <x v="10"/>
    <s v="Non Metropolitan Fire Authorities"/>
    <s v="E31000011"/>
    <x v="0"/>
    <x v="0"/>
    <x v="5"/>
    <n v="104"/>
  </r>
  <r>
    <x v="7"/>
    <x v="10"/>
    <s v="Non Metropolitan Fire Authorities"/>
    <s v="E31000011"/>
    <x v="0"/>
    <x v="0"/>
    <x v="6"/>
    <n v="351"/>
  </r>
  <r>
    <x v="7"/>
    <x v="10"/>
    <s v="Non Metropolitan Fire Authorities"/>
    <s v="E31000011"/>
    <x v="0"/>
    <x v="0"/>
    <x v="7"/>
    <n v="680"/>
  </r>
  <r>
    <x v="7"/>
    <x v="10"/>
    <s v="Non Metropolitan Fire Authorities"/>
    <s v="E31000011"/>
    <x v="1"/>
    <x v="0"/>
    <x v="0"/>
    <n v="0"/>
  </r>
  <r>
    <x v="7"/>
    <x v="10"/>
    <s v="Non Metropolitan Fire Authorities"/>
    <s v="E31000011"/>
    <x v="1"/>
    <x v="0"/>
    <x v="1"/>
    <n v="0"/>
  </r>
  <r>
    <x v="7"/>
    <x v="10"/>
    <s v="Non Metropolitan Fire Authorities"/>
    <s v="E31000011"/>
    <x v="1"/>
    <x v="0"/>
    <x v="2"/>
    <n v="1"/>
  </r>
  <r>
    <x v="7"/>
    <x v="10"/>
    <s v="Non Metropolitan Fire Authorities"/>
    <s v="E31000011"/>
    <x v="1"/>
    <x v="0"/>
    <x v="3"/>
    <n v="1"/>
  </r>
  <r>
    <x v="7"/>
    <x v="10"/>
    <s v="Non Metropolitan Fire Authorities"/>
    <s v="E31000011"/>
    <x v="1"/>
    <x v="0"/>
    <x v="4"/>
    <n v="2"/>
  </r>
  <r>
    <x v="7"/>
    <x v="10"/>
    <s v="Non Metropolitan Fire Authorities"/>
    <s v="E31000011"/>
    <x v="1"/>
    <x v="0"/>
    <x v="5"/>
    <n v="3"/>
  </r>
  <r>
    <x v="7"/>
    <x v="10"/>
    <s v="Non Metropolitan Fire Authorities"/>
    <s v="E31000011"/>
    <x v="1"/>
    <x v="0"/>
    <x v="6"/>
    <n v="13"/>
  </r>
  <r>
    <x v="7"/>
    <x v="10"/>
    <s v="Non Metropolitan Fire Authorities"/>
    <s v="E31000011"/>
    <x v="1"/>
    <x v="0"/>
    <x v="7"/>
    <n v="20"/>
  </r>
  <r>
    <x v="7"/>
    <x v="10"/>
    <s v="Non Metropolitan Fire Authorities"/>
    <s v="E31000011"/>
    <x v="0"/>
    <x v="1"/>
    <x v="2"/>
    <n v="0"/>
  </r>
  <r>
    <x v="7"/>
    <x v="10"/>
    <s v="Non Metropolitan Fire Authorities"/>
    <s v="E31000011"/>
    <x v="0"/>
    <x v="1"/>
    <x v="3"/>
    <n v="0"/>
  </r>
  <r>
    <x v="7"/>
    <x v="10"/>
    <s v="Non Metropolitan Fire Authorities"/>
    <s v="E31000011"/>
    <x v="0"/>
    <x v="1"/>
    <x v="4"/>
    <n v="108"/>
  </r>
  <r>
    <x v="7"/>
    <x v="10"/>
    <s v="Non Metropolitan Fire Authorities"/>
    <s v="E31000011"/>
    <x v="0"/>
    <x v="1"/>
    <x v="5"/>
    <n v="186"/>
  </r>
  <r>
    <x v="7"/>
    <x v="10"/>
    <s v="Non Metropolitan Fire Authorities"/>
    <s v="E31000011"/>
    <x v="0"/>
    <x v="1"/>
    <x v="6"/>
    <n v="874"/>
  </r>
  <r>
    <x v="7"/>
    <x v="10"/>
    <s v="Non Metropolitan Fire Authorities"/>
    <s v="E31000011"/>
    <x v="0"/>
    <x v="1"/>
    <x v="7"/>
    <n v="1168"/>
  </r>
  <r>
    <x v="7"/>
    <x v="10"/>
    <s v="Non Metropolitan Fire Authorities"/>
    <s v="E31000011"/>
    <x v="1"/>
    <x v="1"/>
    <x v="2"/>
    <n v="0"/>
  </r>
  <r>
    <x v="7"/>
    <x v="10"/>
    <s v="Non Metropolitan Fire Authorities"/>
    <s v="E31000011"/>
    <x v="1"/>
    <x v="1"/>
    <x v="3"/>
    <n v="0"/>
  </r>
  <r>
    <x v="7"/>
    <x v="10"/>
    <s v="Non Metropolitan Fire Authorities"/>
    <s v="E31000011"/>
    <x v="1"/>
    <x v="1"/>
    <x v="4"/>
    <n v="0"/>
  </r>
  <r>
    <x v="7"/>
    <x v="10"/>
    <s v="Non Metropolitan Fire Authorities"/>
    <s v="E31000011"/>
    <x v="1"/>
    <x v="1"/>
    <x v="5"/>
    <n v="1"/>
  </r>
  <r>
    <x v="7"/>
    <x v="10"/>
    <s v="Non Metropolitan Fire Authorities"/>
    <s v="E31000011"/>
    <x v="1"/>
    <x v="1"/>
    <x v="6"/>
    <n v="42"/>
  </r>
  <r>
    <x v="7"/>
    <x v="10"/>
    <s v="Non Metropolitan Fire Authorities"/>
    <s v="E31000011"/>
    <x v="1"/>
    <x v="1"/>
    <x v="7"/>
    <n v="43"/>
  </r>
  <r>
    <x v="7"/>
    <x v="44"/>
    <s v="Non Metropolitan Fire Authorities"/>
    <s v="E31000047"/>
    <x v="0"/>
    <x v="0"/>
    <x v="0"/>
    <n v="6"/>
  </r>
  <r>
    <x v="7"/>
    <x v="44"/>
    <s v="Non Metropolitan Fire Authorities"/>
    <s v="E31000047"/>
    <x v="0"/>
    <x v="0"/>
    <x v="1"/>
    <n v="8"/>
  </r>
  <r>
    <x v="7"/>
    <x v="44"/>
    <s v="Non Metropolitan Fire Authorities"/>
    <s v="E31000047"/>
    <x v="0"/>
    <x v="0"/>
    <x v="2"/>
    <n v="21"/>
  </r>
  <r>
    <x v="7"/>
    <x v="44"/>
    <s v="Non Metropolitan Fire Authorities"/>
    <s v="E31000047"/>
    <x v="0"/>
    <x v="0"/>
    <x v="3"/>
    <n v="47"/>
  </r>
  <r>
    <x v="7"/>
    <x v="44"/>
    <s v="Non Metropolitan Fire Authorities"/>
    <s v="E31000047"/>
    <x v="0"/>
    <x v="0"/>
    <x v="4"/>
    <n v="66"/>
  </r>
  <r>
    <x v="7"/>
    <x v="44"/>
    <s v="Non Metropolitan Fire Authorities"/>
    <s v="E31000047"/>
    <x v="0"/>
    <x v="0"/>
    <x v="5"/>
    <n v="71"/>
  </r>
  <r>
    <x v="7"/>
    <x v="44"/>
    <s v="Non Metropolitan Fire Authorities"/>
    <s v="E31000047"/>
    <x v="0"/>
    <x v="0"/>
    <x v="6"/>
    <n v="246"/>
  </r>
  <r>
    <x v="7"/>
    <x v="44"/>
    <s v="Non Metropolitan Fire Authorities"/>
    <s v="E31000047"/>
    <x v="0"/>
    <x v="0"/>
    <x v="7"/>
    <n v="465"/>
  </r>
  <r>
    <x v="7"/>
    <x v="44"/>
    <s v="Non Metropolitan Fire Authorities"/>
    <s v="E31000047"/>
    <x v="1"/>
    <x v="0"/>
    <x v="0"/>
    <n v="0"/>
  </r>
  <r>
    <x v="7"/>
    <x v="44"/>
    <s v="Non Metropolitan Fire Authorities"/>
    <s v="E31000047"/>
    <x v="1"/>
    <x v="0"/>
    <x v="1"/>
    <n v="0"/>
  </r>
  <r>
    <x v="7"/>
    <x v="44"/>
    <s v="Non Metropolitan Fire Authorities"/>
    <s v="E31000047"/>
    <x v="1"/>
    <x v="0"/>
    <x v="2"/>
    <n v="0"/>
  </r>
  <r>
    <x v="7"/>
    <x v="44"/>
    <s v="Non Metropolitan Fire Authorities"/>
    <s v="E31000047"/>
    <x v="1"/>
    <x v="0"/>
    <x v="3"/>
    <n v="2"/>
  </r>
  <r>
    <x v="7"/>
    <x v="44"/>
    <s v="Non Metropolitan Fire Authorities"/>
    <s v="E31000047"/>
    <x v="1"/>
    <x v="0"/>
    <x v="4"/>
    <n v="7"/>
  </r>
  <r>
    <x v="7"/>
    <x v="44"/>
    <s v="Non Metropolitan Fire Authorities"/>
    <s v="E31000047"/>
    <x v="1"/>
    <x v="0"/>
    <x v="5"/>
    <n v="0"/>
  </r>
  <r>
    <x v="7"/>
    <x v="44"/>
    <s v="Non Metropolitan Fire Authorities"/>
    <s v="E31000047"/>
    <x v="1"/>
    <x v="0"/>
    <x v="6"/>
    <n v="16"/>
  </r>
  <r>
    <x v="7"/>
    <x v="44"/>
    <s v="Non Metropolitan Fire Authorities"/>
    <s v="E31000047"/>
    <x v="1"/>
    <x v="0"/>
    <x v="7"/>
    <n v="25"/>
  </r>
  <r>
    <x v="7"/>
    <x v="44"/>
    <s v="Non Metropolitan Fire Authorities"/>
    <s v="E31000047"/>
    <x v="0"/>
    <x v="1"/>
    <x v="2"/>
    <n v="0"/>
  </r>
  <r>
    <x v="7"/>
    <x v="44"/>
    <s v="Non Metropolitan Fire Authorities"/>
    <s v="E31000047"/>
    <x v="0"/>
    <x v="1"/>
    <x v="3"/>
    <n v="0"/>
  </r>
  <r>
    <x v="7"/>
    <x v="44"/>
    <s v="Non Metropolitan Fire Authorities"/>
    <s v="E31000047"/>
    <x v="0"/>
    <x v="1"/>
    <x v="4"/>
    <n v="71"/>
  </r>
  <r>
    <x v="7"/>
    <x v="44"/>
    <s v="Non Metropolitan Fire Authorities"/>
    <s v="E31000047"/>
    <x v="0"/>
    <x v="1"/>
    <x v="5"/>
    <n v="144"/>
  </r>
  <r>
    <x v="7"/>
    <x v="44"/>
    <s v="Non Metropolitan Fire Authorities"/>
    <s v="E31000047"/>
    <x v="0"/>
    <x v="1"/>
    <x v="6"/>
    <n v="457"/>
  </r>
  <r>
    <x v="7"/>
    <x v="44"/>
    <s v="Non Metropolitan Fire Authorities"/>
    <s v="E31000047"/>
    <x v="0"/>
    <x v="1"/>
    <x v="7"/>
    <n v="672"/>
  </r>
  <r>
    <x v="7"/>
    <x v="44"/>
    <s v="Non Metropolitan Fire Authorities"/>
    <s v="E31000047"/>
    <x v="1"/>
    <x v="1"/>
    <x v="2"/>
    <n v="0"/>
  </r>
  <r>
    <x v="7"/>
    <x v="44"/>
    <s v="Non Metropolitan Fire Authorities"/>
    <s v="E31000047"/>
    <x v="1"/>
    <x v="1"/>
    <x v="3"/>
    <n v="0"/>
  </r>
  <r>
    <x v="7"/>
    <x v="44"/>
    <s v="Non Metropolitan Fire Authorities"/>
    <s v="E31000047"/>
    <x v="1"/>
    <x v="1"/>
    <x v="4"/>
    <n v="1"/>
  </r>
  <r>
    <x v="7"/>
    <x v="44"/>
    <s v="Non Metropolitan Fire Authorities"/>
    <s v="E31000047"/>
    <x v="1"/>
    <x v="1"/>
    <x v="5"/>
    <n v="1"/>
  </r>
  <r>
    <x v="7"/>
    <x v="44"/>
    <s v="Non Metropolitan Fire Authorities"/>
    <s v="E31000047"/>
    <x v="1"/>
    <x v="1"/>
    <x v="6"/>
    <n v="31"/>
  </r>
  <r>
    <x v="7"/>
    <x v="44"/>
    <s v="Non Metropolitan Fire Authorities"/>
    <s v="E31000047"/>
    <x v="1"/>
    <x v="1"/>
    <x v="7"/>
    <n v="33"/>
  </r>
  <r>
    <x v="7"/>
    <x v="11"/>
    <s v="Non Metropolitan Fire Authorities"/>
    <s v="E31000013"/>
    <x v="0"/>
    <x v="0"/>
    <x v="0"/>
    <n v="1"/>
  </r>
  <r>
    <x v="7"/>
    <x v="11"/>
    <s v="Non Metropolitan Fire Authorities"/>
    <s v="E31000013"/>
    <x v="0"/>
    <x v="0"/>
    <x v="1"/>
    <n v="4"/>
  </r>
  <r>
    <x v="7"/>
    <x v="11"/>
    <s v="Non Metropolitan Fire Authorities"/>
    <s v="E31000013"/>
    <x v="0"/>
    <x v="0"/>
    <x v="2"/>
    <n v="5"/>
  </r>
  <r>
    <x v="7"/>
    <x v="11"/>
    <s v="Non Metropolitan Fire Authorities"/>
    <s v="E31000013"/>
    <x v="0"/>
    <x v="0"/>
    <x v="3"/>
    <n v="25"/>
  </r>
  <r>
    <x v="7"/>
    <x v="11"/>
    <s v="Non Metropolitan Fire Authorities"/>
    <s v="E31000013"/>
    <x v="0"/>
    <x v="0"/>
    <x v="4"/>
    <n v="57"/>
  </r>
  <r>
    <x v="7"/>
    <x v="11"/>
    <s v="Non Metropolitan Fire Authorities"/>
    <s v="E31000013"/>
    <x v="0"/>
    <x v="0"/>
    <x v="5"/>
    <n v="55"/>
  </r>
  <r>
    <x v="7"/>
    <x v="11"/>
    <s v="Non Metropolitan Fire Authorities"/>
    <s v="E31000013"/>
    <x v="0"/>
    <x v="0"/>
    <x v="6"/>
    <n v="204"/>
  </r>
  <r>
    <x v="7"/>
    <x v="11"/>
    <s v="Non Metropolitan Fire Authorities"/>
    <s v="E31000013"/>
    <x v="0"/>
    <x v="0"/>
    <x v="7"/>
    <n v="351"/>
  </r>
  <r>
    <x v="7"/>
    <x v="11"/>
    <s v="Non Metropolitan Fire Authorities"/>
    <s v="E31000013"/>
    <x v="1"/>
    <x v="0"/>
    <x v="0"/>
    <n v="0"/>
  </r>
  <r>
    <x v="7"/>
    <x v="11"/>
    <s v="Non Metropolitan Fire Authorities"/>
    <s v="E31000013"/>
    <x v="1"/>
    <x v="0"/>
    <x v="1"/>
    <n v="0"/>
  </r>
  <r>
    <x v="7"/>
    <x v="11"/>
    <s v="Non Metropolitan Fire Authorities"/>
    <s v="E31000013"/>
    <x v="1"/>
    <x v="0"/>
    <x v="2"/>
    <n v="1"/>
  </r>
  <r>
    <x v="7"/>
    <x v="11"/>
    <s v="Non Metropolitan Fire Authorities"/>
    <s v="E31000013"/>
    <x v="1"/>
    <x v="0"/>
    <x v="3"/>
    <n v="2"/>
  </r>
  <r>
    <x v="7"/>
    <x v="11"/>
    <s v="Non Metropolitan Fire Authorities"/>
    <s v="E31000013"/>
    <x v="1"/>
    <x v="0"/>
    <x v="4"/>
    <n v="2"/>
  </r>
  <r>
    <x v="7"/>
    <x v="11"/>
    <s v="Non Metropolitan Fire Authorities"/>
    <s v="E31000013"/>
    <x v="1"/>
    <x v="0"/>
    <x v="5"/>
    <n v="2"/>
  </r>
  <r>
    <x v="7"/>
    <x v="11"/>
    <s v="Non Metropolitan Fire Authorities"/>
    <s v="E31000013"/>
    <x v="1"/>
    <x v="0"/>
    <x v="6"/>
    <n v="7"/>
  </r>
  <r>
    <x v="7"/>
    <x v="11"/>
    <s v="Non Metropolitan Fire Authorities"/>
    <s v="E31000013"/>
    <x v="1"/>
    <x v="0"/>
    <x v="7"/>
    <n v="14"/>
  </r>
  <r>
    <x v="7"/>
    <x v="11"/>
    <s v="Non Metropolitan Fire Authorities"/>
    <s v="E31000013"/>
    <x v="0"/>
    <x v="1"/>
    <x v="2"/>
    <n v="0"/>
  </r>
  <r>
    <x v="7"/>
    <x v="11"/>
    <s v="Non Metropolitan Fire Authorities"/>
    <s v="E31000013"/>
    <x v="0"/>
    <x v="1"/>
    <x v="3"/>
    <n v="0"/>
  </r>
  <r>
    <x v="7"/>
    <x v="11"/>
    <s v="Non Metropolitan Fire Authorities"/>
    <s v="E31000013"/>
    <x v="0"/>
    <x v="1"/>
    <x v="4"/>
    <n v="15"/>
  </r>
  <r>
    <x v="7"/>
    <x v="11"/>
    <s v="Non Metropolitan Fire Authorities"/>
    <s v="E31000013"/>
    <x v="0"/>
    <x v="1"/>
    <x v="5"/>
    <n v="33"/>
  </r>
  <r>
    <x v="7"/>
    <x v="11"/>
    <s v="Non Metropolitan Fire Authorities"/>
    <s v="E31000013"/>
    <x v="0"/>
    <x v="1"/>
    <x v="6"/>
    <n v="120"/>
  </r>
  <r>
    <x v="7"/>
    <x v="11"/>
    <s v="Non Metropolitan Fire Authorities"/>
    <s v="E31000013"/>
    <x v="0"/>
    <x v="1"/>
    <x v="7"/>
    <n v="168"/>
  </r>
  <r>
    <x v="7"/>
    <x v="11"/>
    <s v="Non Metropolitan Fire Authorities"/>
    <s v="E31000013"/>
    <x v="1"/>
    <x v="1"/>
    <x v="2"/>
    <n v="0"/>
  </r>
  <r>
    <x v="7"/>
    <x v="11"/>
    <s v="Non Metropolitan Fire Authorities"/>
    <s v="E31000013"/>
    <x v="1"/>
    <x v="1"/>
    <x v="3"/>
    <n v="0"/>
  </r>
  <r>
    <x v="7"/>
    <x v="11"/>
    <s v="Non Metropolitan Fire Authorities"/>
    <s v="E31000013"/>
    <x v="1"/>
    <x v="1"/>
    <x v="4"/>
    <n v="0"/>
  </r>
  <r>
    <x v="7"/>
    <x v="11"/>
    <s v="Non Metropolitan Fire Authorities"/>
    <s v="E31000013"/>
    <x v="1"/>
    <x v="1"/>
    <x v="5"/>
    <n v="0"/>
  </r>
  <r>
    <x v="7"/>
    <x v="11"/>
    <s v="Non Metropolitan Fire Authorities"/>
    <s v="E31000013"/>
    <x v="1"/>
    <x v="1"/>
    <x v="6"/>
    <n v="6"/>
  </r>
  <r>
    <x v="7"/>
    <x v="11"/>
    <s v="Non Metropolitan Fire Authorities"/>
    <s v="E31000013"/>
    <x v="1"/>
    <x v="1"/>
    <x v="7"/>
    <n v="6"/>
  </r>
  <r>
    <x v="7"/>
    <x v="12"/>
    <s v="Non Metropolitan Fire Authorities"/>
    <s v="E31000014"/>
    <x v="0"/>
    <x v="0"/>
    <x v="0"/>
    <n v="3"/>
  </r>
  <r>
    <x v="7"/>
    <x v="12"/>
    <s v="Non Metropolitan Fire Authorities"/>
    <s v="E31000014"/>
    <x v="0"/>
    <x v="0"/>
    <x v="1"/>
    <n v="3"/>
  </r>
  <r>
    <x v="7"/>
    <x v="12"/>
    <s v="Non Metropolitan Fire Authorities"/>
    <s v="E31000014"/>
    <x v="0"/>
    <x v="0"/>
    <x v="2"/>
    <n v="14"/>
  </r>
  <r>
    <x v="7"/>
    <x v="12"/>
    <s v="Non Metropolitan Fire Authorities"/>
    <s v="E31000014"/>
    <x v="0"/>
    <x v="0"/>
    <x v="3"/>
    <n v="29"/>
  </r>
  <r>
    <x v="7"/>
    <x v="12"/>
    <s v="Non Metropolitan Fire Authorities"/>
    <s v="E31000014"/>
    <x v="0"/>
    <x v="0"/>
    <x v="4"/>
    <n v="52"/>
  </r>
  <r>
    <x v="7"/>
    <x v="12"/>
    <s v="Non Metropolitan Fire Authorities"/>
    <s v="E31000014"/>
    <x v="0"/>
    <x v="0"/>
    <x v="5"/>
    <n v="62"/>
  </r>
  <r>
    <x v="7"/>
    <x v="12"/>
    <s v="Non Metropolitan Fire Authorities"/>
    <s v="E31000014"/>
    <x v="0"/>
    <x v="0"/>
    <x v="6"/>
    <n v="231"/>
  </r>
  <r>
    <x v="7"/>
    <x v="12"/>
    <s v="Non Metropolitan Fire Authorities"/>
    <s v="E31000014"/>
    <x v="0"/>
    <x v="0"/>
    <x v="7"/>
    <n v="394"/>
  </r>
  <r>
    <x v="7"/>
    <x v="12"/>
    <s v="Non Metropolitan Fire Authorities"/>
    <s v="E31000014"/>
    <x v="1"/>
    <x v="0"/>
    <x v="0"/>
    <n v="0"/>
  </r>
  <r>
    <x v="7"/>
    <x v="12"/>
    <s v="Non Metropolitan Fire Authorities"/>
    <s v="E31000014"/>
    <x v="1"/>
    <x v="0"/>
    <x v="1"/>
    <n v="0"/>
  </r>
  <r>
    <x v="7"/>
    <x v="12"/>
    <s v="Non Metropolitan Fire Authorities"/>
    <s v="E31000014"/>
    <x v="1"/>
    <x v="0"/>
    <x v="2"/>
    <n v="2"/>
  </r>
  <r>
    <x v="7"/>
    <x v="12"/>
    <s v="Non Metropolitan Fire Authorities"/>
    <s v="E31000014"/>
    <x v="1"/>
    <x v="0"/>
    <x v="3"/>
    <n v="0"/>
  </r>
  <r>
    <x v="7"/>
    <x v="12"/>
    <s v="Non Metropolitan Fire Authorities"/>
    <s v="E31000014"/>
    <x v="1"/>
    <x v="0"/>
    <x v="4"/>
    <n v="3"/>
  </r>
  <r>
    <x v="7"/>
    <x v="12"/>
    <s v="Non Metropolitan Fire Authorities"/>
    <s v="E31000014"/>
    <x v="1"/>
    <x v="0"/>
    <x v="5"/>
    <n v="1"/>
  </r>
  <r>
    <x v="7"/>
    <x v="12"/>
    <s v="Non Metropolitan Fire Authorities"/>
    <s v="E31000014"/>
    <x v="1"/>
    <x v="0"/>
    <x v="6"/>
    <n v="14"/>
  </r>
  <r>
    <x v="7"/>
    <x v="12"/>
    <s v="Non Metropolitan Fire Authorities"/>
    <s v="E31000014"/>
    <x v="1"/>
    <x v="0"/>
    <x v="7"/>
    <n v="20"/>
  </r>
  <r>
    <x v="7"/>
    <x v="12"/>
    <s v="Non Metropolitan Fire Authorities"/>
    <s v="E31000014"/>
    <x v="0"/>
    <x v="1"/>
    <x v="2"/>
    <n v="0"/>
  </r>
  <r>
    <x v="7"/>
    <x v="12"/>
    <s v="Non Metropolitan Fire Authorities"/>
    <s v="E31000014"/>
    <x v="0"/>
    <x v="1"/>
    <x v="3"/>
    <n v="0"/>
  </r>
  <r>
    <x v="7"/>
    <x v="12"/>
    <s v="Non Metropolitan Fire Authorities"/>
    <s v="E31000014"/>
    <x v="0"/>
    <x v="1"/>
    <x v="4"/>
    <n v="17"/>
  </r>
  <r>
    <x v="7"/>
    <x v="12"/>
    <s v="Non Metropolitan Fire Authorities"/>
    <s v="E31000014"/>
    <x v="0"/>
    <x v="1"/>
    <x v="5"/>
    <n v="43"/>
  </r>
  <r>
    <x v="7"/>
    <x v="12"/>
    <s v="Non Metropolitan Fire Authorities"/>
    <s v="E31000014"/>
    <x v="0"/>
    <x v="1"/>
    <x v="6"/>
    <n v="202"/>
  </r>
  <r>
    <x v="7"/>
    <x v="12"/>
    <s v="Non Metropolitan Fire Authorities"/>
    <s v="E31000014"/>
    <x v="0"/>
    <x v="1"/>
    <x v="7"/>
    <n v="262"/>
  </r>
  <r>
    <x v="7"/>
    <x v="12"/>
    <s v="Non Metropolitan Fire Authorities"/>
    <s v="E31000014"/>
    <x v="1"/>
    <x v="1"/>
    <x v="2"/>
    <n v="0"/>
  </r>
  <r>
    <x v="7"/>
    <x v="12"/>
    <s v="Non Metropolitan Fire Authorities"/>
    <s v="E31000014"/>
    <x v="1"/>
    <x v="1"/>
    <x v="3"/>
    <n v="0"/>
  </r>
  <r>
    <x v="7"/>
    <x v="12"/>
    <s v="Non Metropolitan Fire Authorities"/>
    <s v="E31000014"/>
    <x v="1"/>
    <x v="1"/>
    <x v="4"/>
    <n v="0"/>
  </r>
  <r>
    <x v="7"/>
    <x v="12"/>
    <s v="Non Metropolitan Fire Authorities"/>
    <s v="E31000014"/>
    <x v="1"/>
    <x v="1"/>
    <x v="5"/>
    <n v="2"/>
  </r>
  <r>
    <x v="7"/>
    <x v="12"/>
    <s v="Non Metropolitan Fire Authorities"/>
    <s v="E31000014"/>
    <x v="1"/>
    <x v="1"/>
    <x v="6"/>
    <n v="10"/>
  </r>
  <r>
    <x v="7"/>
    <x v="12"/>
    <s v="Non Metropolitan Fire Authorities"/>
    <s v="E31000014"/>
    <x v="1"/>
    <x v="1"/>
    <x v="7"/>
    <n v="12"/>
  </r>
  <r>
    <x v="7"/>
    <x v="13"/>
    <s v="Non Metropolitan Fire Authorities"/>
    <s v="E31000015"/>
    <x v="0"/>
    <x v="0"/>
    <x v="0"/>
    <n v="5"/>
  </r>
  <r>
    <x v="7"/>
    <x v="13"/>
    <s v="Non Metropolitan Fire Authorities"/>
    <s v="E31000015"/>
    <x v="0"/>
    <x v="0"/>
    <x v="1"/>
    <n v="7"/>
  </r>
  <r>
    <x v="7"/>
    <x v="13"/>
    <s v="Non Metropolitan Fire Authorities"/>
    <s v="E31000015"/>
    <x v="0"/>
    <x v="0"/>
    <x v="2"/>
    <n v="14"/>
  </r>
  <r>
    <x v="7"/>
    <x v="13"/>
    <s v="Non Metropolitan Fire Authorities"/>
    <s v="E31000015"/>
    <x v="0"/>
    <x v="0"/>
    <x v="3"/>
    <n v="49"/>
  </r>
  <r>
    <x v="7"/>
    <x v="13"/>
    <s v="Non Metropolitan Fire Authorities"/>
    <s v="E31000015"/>
    <x v="0"/>
    <x v="0"/>
    <x v="4"/>
    <n v="140"/>
  </r>
  <r>
    <x v="7"/>
    <x v="13"/>
    <s v="Non Metropolitan Fire Authorities"/>
    <s v="E31000015"/>
    <x v="0"/>
    <x v="0"/>
    <x v="5"/>
    <n v="105"/>
  </r>
  <r>
    <x v="7"/>
    <x v="13"/>
    <s v="Non Metropolitan Fire Authorities"/>
    <s v="E31000015"/>
    <x v="0"/>
    <x v="0"/>
    <x v="6"/>
    <n v="487"/>
  </r>
  <r>
    <x v="7"/>
    <x v="13"/>
    <s v="Non Metropolitan Fire Authorities"/>
    <s v="E31000015"/>
    <x v="0"/>
    <x v="0"/>
    <x v="7"/>
    <n v="807"/>
  </r>
  <r>
    <x v="7"/>
    <x v="13"/>
    <s v="Non Metropolitan Fire Authorities"/>
    <s v="E31000015"/>
    <x v="1"/>
    <x v="0"/>
    <x v="0"/>
    <n v="0"/>
  </r>
  <r>
    <x v="7"/>
    <x v="13"/>
    <s v="Non Metropolitan Fire Authorities"/>
    <s v="E31000015"/>
    <x v="1"/>
    <x v="0"/>
    <x v="1"/>
    <n v="0"/>
  </r>
  <r>
    <x v="7"/>
    <x v="13"/>
    <s v="Non Metropolitan Fire Authorities"/>
    <s v="E31000015"/>
    <x v="1"/>
    <x v="0"/>
    <x v="2"/>
    <n v="0"/>
  </r>
  <r>
    <x v="7"/>
    <x v="13"/>
    <s v="Non Metropolitan Fire Authorities"/>
    <s v="E31000015"/>
    <x v="1"/>
    <x v="0"/>
    <x v="3"/>
    <n v="0"/>
  </r>
  <r>
    <x v="7"/>
    <x v="13"/>
    <s v="Non Metropolitan Fire Authorities"/>
    <s v="E31000015"/>
    <x v="1"/>
    <x v="0"/>
    <x v="4"/>
    <n v="7"/>
  </r>
  <r>
    <x v="7"/>
    <x v="13"/>
    <s v="Non Metropolitan Fire Authorities"/>
    <s v="E31000015"/>
    <x v="1"/>
    <x v="0"/>
    <x v="5"/>
    <n v="1"/>
  </r>
  <r>
    <x v="7"/>
    <x v="13"/>
    <s v="Non Metropolitan Fire Authorities"/>
    <s v="E31000015"/>
    <x v="1"/>
    <x v="0"/>
    <x v="6"/>
    <n v="25"/>
  </r>
  <r>
    <x v="7"/>
    <x v="13"/>
    <s v="Non Metropolitan Fire Authorities"/>
    <s v="E31000015"/>
    <x v="1"/>
    <x v="0"/>
    <x v="7"/>
    <n v="33"/>
  </r>
  <r>
    <x v="7"/>
    <x v="13"/>
    <s v="Non Metropolitan Fire Authorities"/>
    <s v="E31000015"/>
    <x v="0"/>
    <x v="1"/>
    <x v="2"/>
    <n v="0"/>
  </r>
  <r>
    <x v="7"/>
    <x v="13"/>
    <s v="Non Metropolitan Fire Authorities"/>
    <s v="E31000015"/>
    <x v="0"/>
    <x v="1"/>
    <x v="3"/>
    <n v="9"/>
  </r>
  <r>
    <x v="7"/>
    <x v="13"/>
    <s v="Non Metropolitan Fire Authorities"/>
    <s v="E31000015"/>
    <x v="0"/>
    <x v="1"/>
    <x v="4"/>
    <n v="33"/>
  </r>
  <r>
    <x v="7"/>
    <x v="13"/>
    <s v="Non Metropolitan Fire Authorities"/>
    <s v="E31000015"/>
    <x v="0"/>
    <x v="1"/>
    <x v="5"/>
    <n v="91"/>
  </r>
  <r>
    <x v="7"/>
    <x v="13"/>
    <s v="Non Metropolitan Fire Authorities"/>
    <s v="E31000015"/>
    <x v="0"/>
    <x v="1"/>
    <x v="6"/>
    <n v="343"/>
  </r>
  <r>
    <x v="7"/>
    <x v="13"/>
    <s v="Non Metropolitan Fire Authorities"/>
    <s v="E31000015"/>
    <x v="0"/>
    <x v="1"/>
    <x v="7"/>
    <n v="476"/>
  </r>
  <r>
    <x v="7"/>
    <x v="13"/>
    <s v="Non Metropolitan Fire Authorities"/>
    <s v="E31000015"/>
    <x v="1"/>
    <x v="1"/>
    <x v="2"/>
    <n v="0"/>
  </r>
  <r>
    <x v="7"/>
    <x v="13"/>
    <s v="Non Metropolitan Fire Authorities"/>
    <s v="E31000015"/>
    <x v="1"/>
    <x v="1"/>
    <x v="3"/>
    <n v="0"/>
  </r>
  <r>
    <x v="7"/>
    <x v="13"/>
    <s v="Non Metropolitan Fire Authorities"/>
    <s v="E31000015"/>
    <x v="1"/>
    <x v="1"/>
    <x v="4"/>
    <n v="1"/>
  </r>
  <r>
    <x v="7"/>
    <x v="13"/>
    <s v="Non Metropolitan Fire Authorities"/>
    <s v="E31000015"/>
    <x v="1"/>
    <x v="1"/>
    <x v="5"/>
    <n v="0"/>
  </r>
  <r>
    <x v="7"/>
    <x v="13"/>
    <s v="Non Metropolitan Fire Authorities"/>
    <s v="E31000015"/>
    <x v="1"/>
    <x v="1"/>
    <x v="6"/>
    <n v="4"/>
  </r>
  <r>
    <x v="7"/>
    <x v="13"/>
    <s v="Non Metropolitan Fire Authorities"/>
    <s v="E31000015"/>
    <x v="1"/>
    <x v="1"/>
    <x v="7"/>
    <n v="5"/>
  </r>
  <r>
    <x v="7"/>
    <x v="14"/>
    <s v="Non Metropolitan Fire Authorities"/>
    <s v="E31000016"/>
    <x v="0"/>
    <x v="0"/>
    <x v="0"/>
    <n v="2"/>
  </r>
  <r>
    <x v="7"/>
    <x v="14"/>
    <s v="Non Metropolitan Fire Authorities"/>
    <s v="E31000016"/>
    <x v="0"/>
    <x v="0"/>
    <x v="1"/>
    <n v="3"/>
  </r>
  <r>
    <x v="7"/>
    <x v="14"/>
    <s v="Non Metropolitan Fire Authorities"/>
    <s v="E31000016"/>
    <x v="0"/>
    <x v="0"/>
    <x v="2"/>
    <n v="4"/>
  </r>
  <r>
    <x v="7"/>
    <x v="14"/>
    <s v="Non Metropolitan Fire Authorities"/>
    <s v="E31000016"/>
    <x v="0"/>
    <x v="0"/>
    <x v="3"/>
    <n v="19"/>
  </r>
  <r>
    <x v="7"/>
    <x v="14"/>
    <s v="Non Metropolitan Fire Authorities"/>
    <s v="E31000016"/>
    <x v="0"/>
    <x v="0"/>
    <x v="4"/>
    <n v="28"/>
  </r>
  <r>
    <x v="7"/>
    <x v="14"/>
    <s v="Non Metropolitan Fire Authorities"/>
    <s v="E31000016"/>
    <x v="0"/>
    <x v="0"/>
    <x v="5"/>
    <n v="22"/>
  </r>
  <r>
    <x v="7"/>
    <x v="14"/>
    <s v="Non Metropolitan Fire Authorities"/>
    <s v="E31000016"/>
    <x v="0"/>
    <x v="0"/>
    <x v="6"/>
    <n v="111"/>
  </r>
  <r>
    <x v="7"/>
    <x v="14"/>
    <s v="Non Metropolitan Fire Authorities"/>
    <s v="E31000016"/>
    <x v="0"/>
    <x v="0"/>
    <x v="7"/>
    <n v="189"/>
  </r>
  <r>
    <x v="7"/>
    <x v="14"/>
    <s v="Non Metropolitan Fire Authorities"/>
    <s v="E31000016"/>
    <x v="1"/>
    <x v="0"/>
    <x v="0"/>
    <n v="0"/>
  </r>
  <r>
    <x v="7"/>
    <x v="14"/>
    <s v="Non Metropolitan Fire Authorities"/>
    <s v="E31000016"/>
    <x v="1"/>
    <x v="0"/>
    <x v="1"/>
    <n v="0"/>
  </r>
  <r>
    <x v="7"/>
    <x v="14"/>
    <s v="Non Metropolitan Fire Authorities"/>
    <s v="E31000016"/>
    <x v="1"/>
    <x v="0"/>
    <x v="2"/>
    <n v="0"/>
  </r>
  <r>
    <x v="7"/>
    <x v="14"/>
    <s v="Non Metropolitan Fire Authorities"/>
    <s v="E31000016"/>
    <x v="1"/>
    <x v="0"/>
    <x v="3"/>
    <n v="1"/>
  </r>
  <r>
    <x v="7"/>
    <x v="14"/>
    <s v="Non Metropolitan Fire Authorities"/>
    <s v="E31000016"/>
    <x v="1"/>
    <x v="0"/>
    <x v="4"/>
    <n v="2"/>
  </r>
  <r>
    <x v="7"/>
    <x v="14"/>
    <s v="Non Metropolitan Fire Authorities"/>
    <s v="E31000016"/>
    <x v="1"/>
    <x v="0"/>
    <x v="5"/>
    <n v="1"/>
  </r>
  <r>
    <x v="7"/>
    <x v="14"/>
    <s v="Non Metropolitan Fire Authorities"/>
    <s v="E31000016"/>
    <x v="1"/>
    <x v="0"/>
    <x v="6"/>
    <n v="17"/>
  </r>
  <r>
    <x v="7"/>
    <x v="14"/>
    <s v="Non Metropolitan Fire Authorities"/>
    <s v="E31000016"/>
    <x v="1"/>
    <x v="0"/>
    <x v="7"/>
    <n v="21"/>
  </r>
  <r>
    <x v="7"/>
    <x v="14"/>
    <s v="Non Metropolitan Fire Authorities"/>
    <s v="E31000016"/>
    <x v="0"/>
    <x v="1"/>
    <x v="2"/>
    <n v="0"/>
  </r>
  <r>
    <x v="7"/>
    <x v="14"/>
    <s v="Non Metropolitan Fire Authorities"/>
    <s v="E31000016"/>
    <x v="0"/>
    <x v="1"/>
    <x v="3"/>
    <n v="5"/>
  </r>
  <r>
    <x v="7"/>
    <x v="14"/>
    <s v="Non Metropolitan Fire Authorities"/>
    <s v="E31000016"/>
    <x v="0"/>
    <x v="1"/>
    <x v="4"/>
    <n v="27"/>
  </r>
  <r>
    <x v="7"/>
    <x v="14"/>
    <s v="Non Metropolitan Fire Authorities"/>
    <s v="E31000016"/>
    <x v="0"/>
    <x v="1"/>
    <x v="5"/>
    <n v="42"/>
  </r>
  <r>
    <x v="7"/>
    <x v="14"/>
    <s v="Non Metropolitan Fire Authorities"/>
    <s v="E31000016"/>
    <x v="0"/>
    <x v="1"/>
    <x v="6"/>
    <n v="182"/>
  </r>
  <r>
    <x v="7"/>
    <x v="14"/>
    <s v="Non Metropolitan Fire Authorities"/>
    <s v="E31000016"/>
    <x v="0"/>
    <x v="1"/>
    <x v="7"/>
    <n v="256"/>
  </r>
  <r>
    <x v="7"/>
    <x v="14"/>
    <s v="Non Metropolitan Fire Authorities"/>
    <s v="E31000016"/>
    <x v="1"/>
    <x v="1"/>
    <x v="2"/>
    <n v="0"/>
  </r>
  <r>
    <x v="7"/>
    <x v="14"/>
    <s v="Non Metropolitan Fire Authorities"/>
    <s v="E31000016"/>
    <x v="1"/>
    <x v="1"/>
    <x v="3"/>
    <n v="0"/>
  </r>
  <r>
    <x v="7"/>
    <x v="14"/>
    <s v="Non Metropolitan Fire Authorities"/>
    <s v="E31000016"/>
    <x v="1"/>
    <x v="1"/>
    <x v="4"/>
    <n v="0"/>
  </r>
  <r>
    <x v="7"/>
    <x v="14"/>
    <s v="Non Metropolitan Fire Authorities"/>
    <s v="E31000016"/>
    <x v="1"/>
    <x v="1"/>
    <x v="5"/>
    <n v="1"/>
  </r>
  <r>
    <x v="7"/>
    <x v="14"/>
    <s v="Non Metropolitan Fire Authorities"/>
    <s v="E31000016"/>
    <x v="1"/>
    <x v="1"/>
    <x v="6"/>
    <n v="16"/>
  </r>
  <r>
    <x v="7"/>
    <x v="14"/>
    <s v="Non Metropolitan Fire Authorities"/>
    <s v="E31000016"/>
    <x v="1"/>
    <x v="1"/>
    <x v="7"/>
    <n v="17"/>
  </r>
  <r>
    <x v="7"/>
    <x v="15"/>
    <s v="Metropolitan Fire Authorities"/>
    <s v="E31000046"/>
    <x v="0"/>
    <x v="0"/>
    <x v="0"/>
    <n v="7"/>
  </r>
  <r>
    <x v="7"/>
    <x v="15"/>
    <s v="Metropolitan Fire Authorities"/>
    <s v="E31000046"/>
    <x v="0"/>
    <x v="0"/>
    <x v="1"/>
    <n v="16"/>
  </r>
  <r>
    <x v="7"/>
    <x v="15"/>
    <s v="Metropolitan Fire Authorities"/>
    <s v="E31000046"/>
    <x v="0"/>
    <x v="0"/>
    <x v="2"/>
    <n v="76"/>
  </r>
  <r>
    <x v="7"/>
    <x v="15"/>
    <s v="Metropolitan Fire Authorities"/>
    <s v="E31000046"/>
    <x v="0"/>
    <x v="0"/>
    <x v="3"/>
    <n v="194"/>
  </r>
  <r>
    <x v="7"/>
    <x v="15"/>
    <s v="Metropolitan Fire Authorities"/>
    <s v="E31000046"/>
    <x v="0"/>
    <x v="0"/>
    <x v="4"/>
    <n v="779"/>
  </r>
  <r>
    <x v="7"/>
    <x v="15"/>
    <s v="Metropolitan Fire Authorities"/>
    <s v="E31000046"/>
    <x v="0"/>
    <x v="0"/>
    <x v="5"/>
    <n v="724"/>
  </r>
  <r>
    <x v="7"/>
    <x v="15"/>
    <s v="Metropolitan Fire Authorities"/>
    <s v="E31000046"/>
    <x v="0"/>
    <x v="0"/>
    <x v="6"/>
    <n v="3681"/>
  </r>
  <r>
    <x v="7"/>
    <x v="15"/>
    <s v="Metropolitan Fire Authorities"/>
    <s v="E31000046"/>
    <x v="0"/>
    <x v="0"/>
    <x v="7"/>
    <n v="5477"/>
  </r>
  <r>
    <x v="7"/>
    <x v="15"/>
    <s v="Metropolitan Fire Authorities"/>
    <s v="E31000046"/>
    <x v="1"/>
    <x v="0"/>
    <x v="0"/>
    <n v="0"/>
  </r>
  <r>
    <x v="7"/>
    <x v="15"/>
    <s v="Metropolitan Fire Authorities"/>
    <s v="E31000046"/>
    <x v="1"/>
    <x v="0"/>
    <x v="1"/>
    <n v="1"/>
  </r>
  <r>
    <x v="7"/>
    <x v="15"/>
    <s v="Metropolitan Fire Authorities"/>
    <s v="E31000046"/>
    <x v="1"/>
    <x v="0"/>
    <x v="2"/>
    <n v="2"/>
  </r>
  <r>
    <x v="7"/>
    <x v="15"/>
    <s v="Metropolitan Fire Authorities"/>
    <s v="E31000046"/>
    <x v="1"/>
    <x v="0"/>
    <x v="3"/>
    <n v="7"/>
  </r>
  <r>
    <x v="7"/>
    <x v="15"/>
    <s v="Metropolitan Fire Authorities"/>
    <s v="E31000046"/>
    <x v="1"/>
    <x v="0"/>
    <x v="4"/>
    <n v="25"/>
  </r>
  <r>
    <x v="7"/>
    <x v="15"/>
    <s v="Metropolitan Fire Authorities"/>
    <s v="E31000046"/>
    <x v="1"/>
    <x v="0"/>
    <x v="5"/>
    <n v="37"/>
  </r>
  <r>
    <x v="7"/>
    <x v="15"/>
    <s v="Metropolitan Fire Authorities"/>
    <s v="E31000046"/>
    <x v="1"/>
    <x v="0"/>
    <x v="6"/>
    <n v="266"/>
  </r>
  <r>
    <x v="7"/>
    <x v="15"/>
    <s v="Metropolitan Fire Authorities"/>
    <s v="E31000046"/>
    <x v="1"/>
    <x v="0"/>
    <x v="7"/>
    <n v="338"/>
  </r>
  <r>
    <x v="7"/>
    <x v="15"/>
    <s v="Metropolitan Fire Authorities"/>
    <s v="E31000046"/>
    <x v="0"/>
    <x v="1"/>
    <x v="2"/>
    <n v="0"/>
  </r>
  <r>
    <x v="7"/>
    <x v="15"/>
    <s v="Metropolitan Fire Authorities"/>
    <s v="E31000046"/>
    <x v="0"/>
    <x v="1"/>
    <x v="3"/>
    <n v="0"/>
  </r>
  <r>
    <x v="7"/>
    <x v="15"/>
    <s v="Metropolitan Fire Authorities"/>
    <s v="E31000046"/>
    <x v="0"/>
    <x v="1"/>
    <x v="4"/>
    <n v="0"/>
  </r>
  <r>
    <x v="7"/>
    <x v="15"/>
    <s v="Metropolitan Fire Authorities"/>
    <s v="E31000046"/>
    <x v="0"/>
    <x v="1"/>
    <x v="5"/>
    <n v="0"/>
  </r>
  <r>
    <x v="7"/>
    <x v="15"/>
    <s v="Metropolitan Fire Authorities"/>
    <s v="E31000046"/>
    <x v="0"/>
    <x v="1"/>
    <x v="6"/>
    <n v="0"/>
  </r>
  <r>
    <x v="7"/>
    <x v="15"/>
    <s v="Metropolitan Fire Authorities"/>
    <s v="E31000046"/>
    <x v="0"/>
    <x v="1"/>
    <x v="7"/>
    <n v="0"/>
  </r>
  <r>
    <x v="7"/>
    <x v="15"/>
    <s v="Metropolitan Fire Authorities"/>
    <s v="E31000046"/>
    <x v="1"/>
    <x v="1"/>
    <x v="2"/>
    <n v="0"/>
  </r>
  <r>
    <x v="7"/>
    <x v="15"/>
    <s v="Metropolitan Fire Authorities"/>
    <s v="E31000046"/>
    <x v="1"/>
    <x v="1"/>
    <x v="3"/>
    <n v="0"/>
  </r>
  <r>
    <x v="7"/>
    <x v="15"/>
    <s v="Metropolitan Fire Authorities"/>
    <s v="E31000046"/>
    <x v="1"/>
    <x v="1"/>
    <x v="4"/>
    <n v="0"/>
  </r>
  <r>
    <x v="7"/>
    <x v="15"/>
    <s v="Metropolitan Fire Authorities"/>
    <s v="E31000046"/>
    <x v="1"/>
    <x v="1"/>
    <x v="5"/>
    <n v="0"/>
  </r>
  <r>
    <x v="7"/>
    <x v="15"/>
    <s v="Metropolitan Fire Authorities"/>
    <s v="E31000046"/>
    <x v="1"/>
    <x v="1"/>
    <x v="6"/>
    <n v="0"/>
  </r>
  <r>
    <x v="7"/>
    <x v="15"/>
    <s v="Metropolitan Fire Authorities"/>
    <s v="E31000046"/>
    <x v="1"/>
    <x v="1"/>
    <x v="7"/>
    <n v="0"/>
  </r>
  <r>
    <x v="7"/>
    <x v="16"/>
    <s v="Metropolitan Fire Authorities"/>
    <s v="E31000040"/>
    <x v="0"/>
    <x v="0"/>
    <x v="0"/>
    <n v="4"/>
  </r>
  <r>
    <x v="7"/>
    <x v="16"/>
    <s v="Metropolitan Fire Authorities"/>
    <s v="E31000040"/>
    <x v="0"/>
    <x v="0"/>
    <x v="1"/>
    <n v="7"/>
  </r>
  <r>
    <x v="7"/>
    <x v="16"/>
    <s v="Metropolitan Fire Authorities"/>
    <s v="E31000040"/>
    <x v="0"/>
    <x v="0"/>
    <x v="2"/>
    <n v="21"/>
  </r>
  <r>
    <x v="7"/>
    <x v="16"/>
    <s v="Metropolitan Fire Authorities"/>
    <s v="E31000040"/>
    <x v="0"/>
    <x v="0"/>
    <x v="3"/>
    <n v="64"/>
  </r>
  <r>
    <x v="7"/>
    <x v="16"/>
    <s v="Metropolitan Fire Authorities"/>
    <s v="E31000040"/>
    <x v="0"/>
    <x v="0"/>
    <x v="4"/>
    <n v="255"/>
  </r>
  <r>
    <x v="7"/>
    <x v="16"/>
    <s v="Metropolitan Fire Authorities"/>
    <s v="E31000040"/>
    <x v="0"/>
    <x v="0"/>
    <x v="5"/>
    <n v="193"/>
  </r>
  <r>
    <x v="7"/>
    <x v="16"/>
    <s v="Metropolitan Fire Authorities"/>
    <s v="E31000040"/>
    <x v="0"/>
    <x v="0"/>
    <x v="6"/>
    <n v="1097"/>
  </r>
  <r>
    <x v="7"/>
    <x v="16"/>
    <s v="Metropolitan Fire Authorities"/>
    <s v="E31000040"/>
    <x v="0"/>
    <x v="0"/>
    <x v="7"/>
    <n v="1641"/>
  </r>
  <r>
    <x v="7"/>
    <x v="16"/>
    <s v="Metropolitan Fire Authorities"/>
    <s v="E31000040"/>
    <x v="1"/>
    <x v="0"/>
    <x v="0"/>
    <n v="0"/>
  </r>
  <r>
    <x v="7"/>
    <x v="16"/>
    <s v="Metropolitan Fire Authorities"/>
    <s v="E31000040"/>
    <x v="1"/>
    <x v="0"/>
    <x v="1"/>
    <n v="0"/>
  </r>
  <r>
    <x v="7"/>
    <x v="16"/>
    <s v="Metropolitan Fire Authorities"/>
    <s v="E31000040"/>
    <x v="1"/>
    <x v="0"/>
    <x v="2"/>
    <n v="0"/>
  </r>
  <r>
    <x v="7"/>
    <x v="16"/>
    <s v="Metropolitan Fire Authorities"/>
    <s v="E31000040"/>
    <x v="1"/>
    <x v="0"/>
    <x v="3"/>
    <n v="0"/>
  </r>
  <r>
    <x v="7"/>
    <x v="16"/>
    <s v="Metropolitan Fire Authorities"/>
    <s v="E31000040"/>
    <x v="1"/>
    <x v="0"/>
    <x v="4"/>
    <n v="0"/>
  </r>
  <r>
    <x v="7"/>
    <x v="16"/>
    <s v="Metropolitan Fire Authorities"/>
    <s v="E31000040"/>
    <x v="1"/>
    <x v="0"/>
    <x v="5"/>
    <n v="1"/>
  </r>
  <r>
    <x v="7"/>
    <x v="16"/>
    <s v="Metropolitan Fire Authorities"/>
    <s v="E31000040"/>
    <x v="1"/>
    <x v="0"/>
    <x v="6"/>
    <n v="31"/>
  </r>
  <r>
    <x v="7"/>
    <x v="16"/>
    <s v="Metropolitan Fire Authorities"/>
    <s v="E31000040"/>
    <x v="1"/>
    <x v="0"/>
    <x v="7"/>
    <n v="32"/>
  </r>
  <r>
    <x v="7"/>
    <x v="16"/>
    <s v="Metropolitan Fire Authorities"/>
    <s v="E31000040"/>
    <x v="0"/>
    <x v="1"/>
    <x v="2"/>
    <n v="0"/>
  </r>
  <r>
    <x v="7"/>
    <x v="16"/>
    <s v="Metropolitan Fire Authorities"/>
    <s v="E31000040"/>
    <x v="0"/>
    <x v="1"/>
    <x v="3"/>
    <n v="0"/>
  </r>
  <r>
    <x v="7"/>
    <x v="16"/>
    <s v="Metropolitan Fire Authorities"/>
    <s v="E31000040"/>
    <x v="0"/>
    <x v="1"/>
    <x v="4"/>
    <n v="1"/>
  </r>
  <r>
    <x v="7"/>
    <x v="16"/>
    <s v="Metropolitan Fire Authorities"/>
    <s v="E31000040"/>
    <x v="0"/>
    <x v="1"/>
    <x v="5"/>
    <n v="5"/>
  </r>
  <r>
    <x v="7"/>
    <x v="16"/>
    <s v="Metropolitan Fire Authorities"/>
    <s v="E31000040"/>
    <x v="0"/>
    <x v="1"/>
    <x v="6"/>
    <n v="28"/>
  </r>
  <r>
    <x v="7"/>
    <x v="16"/>
    <s v="Metropolitan Fire Authorities"/>
    <s v="E31000040"/>
    <x v="0"/>
    <x v="1"/>
    <x v="7"/>
    <n v="34"/>
  </r>
  <r>
    <x v="7"/>
    <x v="16"/>
    <s v="Metropolitan Fire Authorities"/>
    <s v="E31000040"/>
    <x v="1"/>
    <x v="1"/>
    <x v="2"/>
    <n v="0"/>
  </r>
  <r>
    <x v="7"/>
    <x v="16"/>
    <s v="Metropolitan Fire Authorities"/>
    <s v="E31000040"/>
    <x v="1"/>
    <x v="1"/>
    <x v="3"/>
    <n v="0"/>
  </r>
  <r>
    <x v="7"/>
    <x v="16"/>
    <s v="Metropolitan Fire Authorities"/>
    <s v="E31000040"/>
    <x v="1"/>
    <x v="1"/>
    <x v="4"/>
    <n v="0"/>
  </r>
  <r>
    <x v="7"/>
    <x v="16"/>
    <s v="Metropolitan Fire Authorities"/>
    <s v="E31000040"/>
    <x v="1"/>
    <x v="1"/>
    <x v="5"/>
    <n v="0"/>
  </r>
  <r>
    <x v="7"/>
    <x v="16"/>
    <s v="Metropolitan Fire Authorities"/>
    <s v="E31000040"/>
    <x v="1"/>
    <x v="1"/>
    <x v="6"/>
    <n v="0"/>
  </r>
  <r>
    <x v="7"/>
    <x v="16"/>
    <s v="Metropolitan Fire Authorities"/>
    <s v="E31000040"/>
    <x v="1"/>
    <x v="1"/>
    <x v="7"/>
    <n v="0"/>
  </r>
  <r>
    <x v="7"/>
    <x v="17"/>
    <s v="Non Metropolitan Fire Authorities"/>
    <s v="E31000017"/>
    <x v="0"/>
    <x v="0"/>
    <x v="0"/>
    <n v="5"/>
  </r>
  <r>
    <x v="7"/>
    <x v="17"/>
    <s v="Non Metropolitan Fire Authorities"/>
    <s v="E31000017"/>
    <x v="0"/>
    <x v="0"/>
    <x v="1"/>
    <n v="5"/>
  </r>
  <r>
    <x v="7"/>
    <x v="17"/>
    <s v="Non Metropolitan Fire Authorities"/>
    <s v="E31000017"/>
    <x v="0"/>
    <x v="0"/>
    <x v="2"/>
    <n v="25"/>
  </r>
  <r>
    <x v="7"/>
    <x v="17"/>
    <s v="Non Metropolitan Fire Authorities"/>
    <s v="E31000017"/>
    <x v="0"/>
    <x v="0"/>
    <x v="3"/>
    <n v="55"/>
  </r>
  <r>
    <x v="7"/>
    <x v="17"/>
    <s v="Non Metropolitan Fire Authorities"/>
    <s v="E31000017"/>
    <x v="0"/>
    <x v="0"/>
    <x v="4"/>
    <n v="107"/>
  </r>
  <r>
    <x v="7"/>
    <x v="17"/>
    <s v="Non Metropolitan Fire Authorities"/>
    <s v="E31000017"/>
    <x v="0"/>
    <x v="0"/>
    <x v="5"/>
    <n v="96"/>
  </r>
  <r>
    <x v="7"/>
    <x v="17"/>
    <s v="Non Metropolitan Fire Authorities"/>
    <s v="E31000017"/>
    <x v="0"/>
    <x v="0"/>
    <x v="6"/>
    <n v="451"/>
  </r>
  <r>
    <x v="7"/>
    <x v="17"/>
    <s v="Non Metropolitan Fire Authorities"/>
    <s v="E31000017"/>
    <x v="0"/>
    <x v="0"/>
    <x v="7"/>
    <n v="744"/>
  </r>
  <r>
    <x v="7"/>
    <x v="17"/>
    <s v="Non Metropolitan Fire Authorities"/>
    <s v="E31000017"/>
    <x v="1"/>
    <x v="0"/>
    <x v="0"/>
    <n v="0"/>
  </r>
  <r>
    <x v="7"/>
    <x v="17"/>
    <s v="Non Metropolitan Fire Authorities"/>
    <s v="E31000017"/>
    <x v="1"/>
    <x v="0"/>
    <x v="1"/>
    <n v="0"/>
  </r>
  <r>
    <x v="7"/>
    <x v="17"/>
    <s v="Non Metropolitan Fire Authorities"/>
    <s v="E31000017"/>
    <x v="1"/>
    <x v="0"/>
    <x v="2"/>
    <n v="0"/>
  </r>
  <r>
    <x v="7"/>
    <x v="17"/>
    <s v="Non Metropolitan Fire Authorities"/>
    <s v="E31000017"/>
    <x v="1"/>
    <x v="0"/>
    <x v="3"/>
    <n v="0"/>
  </r>
  <r>
    <x v="7"/>
    <x v="17"/>
    <s v="Non Metropolitan Fire Authorities"/>
    <s v="E31000017"/>
    <x v="1"/>
    <x v="0"/>
    <x v="4"/>
    <n v="2"/>
  </r>
  <r>
    <x v="7"/>
    <x v="17"/>
    <s v="Non Metropolitan Fire Authorities"/>
    <s v="E31000017"/>
    <x v="1"/>
    <x v="0"/>
    <x v="5"/>
    <n v="3"/>
  </r>
  <r>
    <x v="7"/>
    <x v="17"/>
    <s v="Non Metropolitan Fire Authorities"/>
    <s v="E31000017"/>
    <x v="1"/>
    <x v="0"/>
    <x v="6"/>
    <n v="15"/>
  </r>
  <r>
    <x v="7"/>
    <x v="17"/>
    <s v="Non Metropolitan Fire Authorities"/>
    <s v="E31000017"/>
    <x v="1"/>
    <x v="0"/>
    <x v="7"/>
    <n v="20"/>
  </r>
  <r>
    <x v="7"/>
    <x v="17"/>
    <s v="Non Metropolitan Fire Authorities"/>
    <s v="E31000017"/>
    <x v="0"/>
    <x v="1"/>
    <x v="2"/>
    <n v="0"/>
  </r>
  <r>
    <x v="7"/>
    <x v="17"/>
    <s v="Non Metropolitan Fire Authorities"/>
    <s v="E31000017"/>
    <x v="0"/>
    <x v="1"/>
    <x v="3"/>
    <n v="0"/>
  </r>
  <r>
    <x v="7"/>
    <x v="17"/>
    <s v="Non Metropolitan Fire Authorities"/>
    <s v="E31000017"/>
    <x v="0"/>
    <x v="1"/>
    <x v="4"/>
    <n v="70"/>
  </r>
  <r>
    <x v="7"/>
    <x v="17"/>
    <s v="Non Metropolitan Fire Authorities"/>
    <s v="E31000017"/>
    <x v="0"/>
    <x v="1"/>
    <x v="5"/>
    <n v="119"/>
  </r>
  <r>
    <x v="7"/>
    <x v="17"/>
    <s v="Non Metropolitan Fire Authorities"/>
    <s v="E31000017"/>
    <x v="0"/>
    <x v="1"/>
    <x v="6"/>
    <n v="541"/>
  </r>
  <r>
    <x v="7"/>
    <x v="17"/>
    <s v="Non Metropolitan Fire Authorities"/>
    <s v="E31000017"/>
    <x v="0"/>
    <x v="1"/>
    <x v="7"/>
    <n v="730"/>
  </r>
  <r>
    <x v="7"/>
    <x v="17"/>
    <s v="Non Metropolitan Fire Authorities"/>
    <s v="E31000017"/>
    <x v="1"/>
    <x v="1"/>
    <x v="2"/>
    <n v="0"/>
  </r>
  <r>
    <x v="7"/>
    <x v="17"/>
    <s v="Non Metropolitan Fire Authorities"/>
    <s v="E31000017"/>
    <x v="1"/>
    <x v="1"/>
    <x v="3"/>
    <n v="0"/>
  </r>
  <r>
    <x v="7"/>
    <x v="17"/>
    <s v="Non Metropolitan Fire Authorities"/>
    <s v="E31000017"/>
    <x v="1"/>
    <x v="1"/>
    <x v="4"/>
    <n v="0"/>
  </r>
  <r>
    <x v="7"/>
    <x v="17"/>
    <s v="Non Metropolitan Fire Authorities"/>
    <s v="E31000017"/>
    <x v="1"/>
    <x v="1"/>
    <x v="5"/>
    <n v="4"/>
  </r>
  <r>
    <x v="7"/>
    <x v="17"/>
    <s v="Non Metropolitan Fire Authorities"/>
    <s v="E31000017"/>
    <x v="1"/>
    <x v="1"/>
    <x v="6"/>
    <n v="31"/>
  </r>
  <r>
    <x v="7"/>
    <x v="17"/>
    <s v="Non Metropolitan Fire Authorities"/>
    <s v="E31000017"/>
    <x v="1"/>
    <x v="1"/>
    <x v="7"/>
    <n v="35"/>
  </r>
  <r>
    <x v="7"/>
    <x v="18"/>
    <s v="Non Metropolitan Fire Authorities"/>
    <s v="E31000018"/>
    <x v="0"/>
    <x v="0"/>
    <x v="0"/>
    <n v="2"/>
  </r>
  <r>
    <x v="7"/>
    <x v="18"/>
    <s v="Non Metropolitan Fire Authorities"/>
    <s v="E31000018"/>
    <x v="0"/>
    <x v="0"/>
    <x v="1"/>
    <n v="3"/>
  </r>
  <r>
    <x v="7"/>
    <x v="18"/>
    <s v="Non Metropolitan Fire Authorities"/>
    <s v="E31000018"/>
    <x v="0"/>
    <x v="0"/>
    <x v="2"/>
    <n v="9"/>
  </r>
  <r>
    <x v="7"/>
    <x v="18"/>
    <s v="Non Metropolitan Fire Authorities"/>
    <s v="E31000018"/>
    <x v="0"/>
    <x v="0"/>
    <x v="3"/>
    <n v="31"/>
  </r>
  <r>
    <x v="7"/>
    <x v="18"/>
    <s v="Non Metropolitan Fire Authorities"/>
    <s v="E31000018"/>
    <x v="0"/>
    <x v="0"/>
    <x v="4"/>
    <n v="54"/>
  </r>
  <r>
    <x v="7"/>
    <x v="18"/>
    <s v="Non Metropolitan Fire Authorities"/>
    <s v="E31000018"/>
    <x v="0"/>
    <x v="0"/>
    <x v="5"/>
    <n v="37"/>
  </r>
  <r>
    <x v="7"/>
    <x v="18"/>
    <s v="Non Metropolitan Fire Authorities"/>
    <s v="E31000018"/>
    <x v="0"/>
    <x v="0"/>
    <x v="6"/>
    <n v="167"/>
  </r>
  <r>
    <x v="7"/>
    <x v="18"/>
    <s v="Non Metropolitan Fire Authorities"/>
    <s v="E31000018"/>
    <x v="0"/>
    <x v="0"/>
    <x v="7"/>
    <n v="303"/>
  </r>
  <r>
    <x v="7"/>
    <x v="18"/>
    <s v="Non Metropolitan Fire Authorities"/>
    <s v="E31000018"/>
    <x v="1"/>
    <x v="0"/>
    <x v="0"/>
    <n v="1"/>
  </r>
  <r>
    <x v="7"/>
    <x v="18"/>
    <s v="Non Metropolitan Fire Authorities"/>
    <s v="E31000018"/>
    <x v="1"/>
    <x v="0"/>
    <x v="1"/>
    <n v="0"/>
  </r>
  <r>
    <x v="7"/>
    <x v="18"/>
    <s v="Non Metropolitan Fire Authorities"/>
    <s v="E31000018"/>
    <x v="1"/>
    <x v="0"/>
    <x v="2"/>
    <n v="0"/>
  </r>
  <r>
    <x v="7"/>
    <x v="18"/>
    <s v="Non Metropolitan Fire Authorities"/>
    <s v="E31000018"/>
    <x v="1"/>
    <x v="0"/>
    <x v="3"/>
    <n v="0"/>
  </r>
  <r>
    <x v="7"/>
    <x v="18"/>
    <s v="Non Metropolitan Fire Authorities"/>
    <s v="E31000018"/>
    <x v="1"/>
    <x v="0"/>
    <x v="4"/>
    <n v="1"/>
  </r>
  <r>
    <x v="7"/>
    <x v="18"/>
    <s v="Non Metropolitan Fire Authorities"/>
    <s v="E31000018"/>
    <x v="1"/>
    <x v="0"/>
    <x v="5"/>
    <n v="3"/>
  </r>
  <r>
    <x v="7"/>
    <x v="18"/>
    <s v="Non Metropolitan Fire Authorities"/>
    <s v="E31000018"/>
    <x v="1"/>
    <x v="0"/>
    <x v="6"/>
    <n v="13"/>
  </r>
  <r>
    <x v="7"/>
    <x v="18"/>
    <s v="Non Metropolitan Fire Authorities"/>
    <s v="E31000018"/>
    <x v="1"/>
    <x v="0"/>
    <x v="7"/>
    <n v="18"/>
  </r>
  <r>
    <x v="7"/>
    <x v="18"/>
    <s v="Non Metropolitan Fire Authorities"/>
    <s v="E31000018"/>
    <x v="0"/>
    <x v="1"/>
    <x v="2"/>
    <n v="0"/>
  </r>
  <r>
    <x v="7"/>
    <x v="18"/>
    <s v="Non Metropolitan Fire Authorities"/>
    <s v="E31000018"/>
    <x v="0"/>
    <x v="1"/>
    <x v="3"/>
    <n v="0"/>
  </r>
  <r>
    <x v="7"/>
    <x v="18"/>
    <s v="Non Metropolitan Fire Authorities"/>
    <s v="E31000018"/>
    <x v="0"/>
    <x v="1"/>
    <x v="4"/>
    <n v="27"/>
  </r>
  <r>
    <x v="7"/>
    <x v="18"/>
    <s v="Non Metropolitan Fire Authorities"/>
    <s v="E31000018"/>
    <x v="0"/>
    <x v="1"/>
    <x v="5"/>
    <n v="65"/>
  </r>
  <r>
    <x v="7"/>
    <x v="18"/>
    <s v="Non Metropolitan Fire Authorities"/>
    <s v="E31000018"/>
    <x v="0"/>
    <x v="1"/>
    <x v="6"/>
    <n v="289"/>
  </r>
  <r>
    <x v="7"/>
    <x v="18"/>
    <s v="Non Metropolitan Fire Authorities"/>
    <s v="E31000018"/>
    <x v="0"/>
    <x v="1"/>
    <x v="7"/>
    <n v="381"/>
  </r>
  <r>
    <x v="7"/>
    <x v="18"/>
    <s v="Non Metropolitan Fire Authorities"/>
    <s v="E31000018"/>
    <x v="1"/>
    <x v="1"/>
    <x v="2"/>
    <n v="0"/>
  </r>
  <r>
    <x v="7"/>
    <x v="18"/>
    <s v="Non Metropolitan Fire Authorities"/>
    <s v="E31000018"/>
    <x v="1"/>
    <x v="1"/>
    <x v="3"/>
    <n v="0"/>
  </r>
  <r>
    <x v="7"/>
    <x v="18"/>
    <s v="Non Metropolitan Fire Authorities"/>
    <s v="E31000018"/>
    <x v="1"/>
    <x v="1"/>
    <x v="4"/>
    <n v="0"/>
  </r>
  <r>
    <x v="7"/>
    <x v="18"/>
    <s v="Non Metropolitan Fire Authorities"/>
    <s v="E31000018"/>
    <x v="1"/>
    <x v="1"/>
    <x v="5"/>
    <n v="3"/>
  </r>
  <r>
    <x v="7"/>
    <x v="18"/>
    <s v="Non Metropolitan Fire Authorities"/>
    <s v="E31000018"/>
    <x v="1"/>
    <x v="1"/>
    <x v="6"/>
    <n v="15"/>
  </r>
  <r>
    <x v="7"/>
    <x v="18"/>
    <s v="Non Metropolitan Fire Authorities"/>
    <s v="E31000018"/>
    <x v="1"/>
    <x v="1"/>
    <x v="7"/>
    <n v="18"/>
  </r>
  <r>
    <x v="7"/>
    <x v="19"/>
    <s v="Non Metropolitan Fire Authorities"/>
    <s v="E31000019"/>
    <x v="0"/>
    <x v="0"/>
    <x v="0"/>
    <n v="3"/>
  </r>
  <r>
    <x v="7"/>
    <x v="19"/>
    <s v="Non Metropolitan Fire Authorities"/>
    <s v="E31000019"/>
    <x v="0"/>
    <x v="0"/>
    <x v="1"/>
    <n v="4"/>
  </r>
  <r>
    <x v="7"/>
    <x v="19"/>
    <s v="Non Metropolitan Fire Authorities"/>
    <s v="E31000019"/>
    <x v="0"/>
    <x v="0"/>
    <x v="2"/>
    <n v="11"/>
  </r>
  <r>
    <x v="7"/>
    <x v="19"/>
    <s v="Non Metropolitan Fire Authorities"/>
    <s v="E31000019"/>
    <x v="0"/>
    <x v="0"/>
    <x v="3"/>
    <n v="22"/>
  </r>
  <r>
    <x v="7"/>
    <x v="19"/>
    <s v="Non Metropolitan Fire Authorities"/>
    <s v="E31000019"/>
    <x v="0"/>
    <x v="0"/>
    <x v="4"/>
    <n v="88"/>
  </r>
  <r>
    <x v="7"/>
    <x v="19"/>
    <s v="Non Metropolitan Fire Authorities"/>
    <s v="E31000019"/>
    <x v="0"/>
    <x v="0"/>
    <x v="5"/>
    <n v="81"/>
  </r>
  <r>
    <x v="7"/>
    <x v="19"/>
    <s v="Non Metropolitan Fire Authorities"/>
    <s v="E31000019"/>
    <x v="0"/>
    <x v="0"/>
    <x v="6"/>
    <n v="318"/>
  </r>
  <r>
    <x v="7"/>
    <x v="19"/>
    <s v="Non Metropolitan Fire Authorities"/>
    <s v="E31000019"/>
    <x v="0"/>
    <x v="0"/>
    <x v="7"/>
    <n v="527"/>
  </r>
  <r>
    <x v="7"/>
    <x v="19"/>
    <s v="Non Metropolitan Fire Authorities"/>
    <s v="E31000019"/>
    <x v="1"/>
    <x v="0"/>
    <x v="0"/>
    <n v="0"/>
  </r>
  <r>
    <x v="7"/>
    <x v="19"/>
    <s v="Non Metropolitan Fire Authorities"/>
    <s v="E31000019"/>
    <x v="1"/>
    <x v="0"/>
    <x v="1"/>
    <n v="0"/>
  </r>
  <r>
    <x v="7"/>
    <x v="19"/>
    <s v="Non Metropolitan Fire Authorities"/>
    <s v="E31000019"/>
    <x v="1"/>
    <x v="0"/>
    <x v="2"/>
    <n v="0"/>
  </r>
  <r>
    <x v="7"/>
    <x v="19"/>
    <s v="Non Metropolitan Fire Authorities"/>
    <s v="E31000019"/>
    <x v="1"/>
    <x v="0"/>
    <x v="3"/>
    <n v="0"/>
  </r>
  <r>
    <x v="7"/>
    <x v="19"/>
    <s v="Non Metropolitan Fire Authorities"/>
    <s v="E31000019"/>
    <x v="1"/>
    <x v="0"/>
    <x v="4"/>
    <n v="5"/>
  </r>
  <r>
    <x v="7"/>
    <x v="19"/>
    <s v="Non Metropolitan Fire Authorities"/>
    <s v="E31000019"/>
    <x v="1"/>
    <x v="0"/>
    <x v="5"/>
    <n v="4"/>
  </r>
  <r>
    <x v="7"/>
    <x v="19"/>
    <s v="Non Metropolitan Fire Authorities"/>
    <s v="E31000019"/>
    <x v="1"/>
    <x v="0"/>
    <x v="6"/>
    <n v="16"/>
  </r>
  <r>
    <x v="7"/>
    <x v="19"/>
    <s v="Non Metropolitan Fire Authorities"/>
    <s v="E31000019"/>
    <x v="1"/>
    <x v="0"/>
    <x v="7"/>
    <n v="25"/>
  </r>
  <r>
    <x v="7"/>
    <x v="19"/>
    <s v="Non Metropolitan Fire Authorities"/>
    <s v="E31000019"/>
    <x v="0"/>
    <x v="1"/>
    <x v="2"/>
    <n v="0"/>
  </r>
  <r>
    <x v="7"/>
    <x v="19"/>
    <s v="Non Metropolitan Fire Authorities"/>
    <s v="E31000019"/>
    <x v="0"/>
    <x v="1"/>
    <x v="3"/>
    <n v="0"/>
  </r>
  <r>
    <x v="7"/>
    <x v="19"/>
    <s v="Non Metropolitan Fire Authorities"/>
    <s v="E31000019"/>
    <x v="0"/>
    <x v="1"/>
    <x v="4"/>
    <n v="23"/>
  </r>
  <r>
    <x v="7"/>
    <x v="19"/>
    <s v="Non Metropolitan Fire Authorities"/>
    <s v="E31000019"/>
    <x v="0"/>
    <x v="1"/>
    <x v="5"/>
    <n v="45"/>
  </r>
  <r>
    <x v="7"/>
    <x v="19"/>
    <s v="Non Metropolitan Fire Authorities"/>
    <s v="E31000019"/>
    <x v="0"/>
    <x v="1"/>
    <x v="6"/>
    <n v="186"/>
  </r>
  <r>
    <x v="7"/>
    <x v="19"/>
    <s v="Non Metropolitan Fire Authorities"/>
    <s v="E31000019"/>
    <x v="0"/>
    <x v="1"/>
    <x v="7"/>
    <n v="254"/>
  </r>
  <r>
    <x v="7"/>
    <x v="19"/>
    <s v="Non Metropolitan Fire Authorities"/>
    <s v="E31000019"/>
    <x v="1"/>
    <x v="1"/>
    <x v="2"/>
    <n v="0"/>
  </r>
  <r>
    <x v="7"/>
    <x v="19"/>
    <s v="Non Metropolitan Fire Authorities"/>
    <s v="E31000019"/>
    <x v="1"/>
    <x v="1"/>
    <x v="3"/>
    <n v="0"/>
  </r>
  <r>
    <x v="7"/>
    <x v="19"/>
    <s v="Non Metropolitan Fire Authorities"/>
    <s v="E31000019"/>
    <x v="1"/>
    <x v="1"/>
    <x v="4"/>
    <n v="0"/>
  </r>
  <r>
    <x v="7"/>
    <x v="19"/>
    <s v="Non Metropolitan Fire Authorities"/>
    <s v="E31000019"/>
    <x v="1"/>
    <x v="1"/>
    <x v="5"/>
    <n v="0"/>
  </r>
  <r>
    <x v="7"/>
    <x v="19"/>
    <s v="Non Metropolitan Fire Authorities"/>
    <s v="E31000019"/>
    <x v="1"/>
    <x v="1"/>
    <x v="6"/>
    <n v="7"/>
  </r>
  <r>
    <x v="7"/>
    <x v="19"/>
    <s v="Non Metropolitan Fire Authorities"/>
    <s v="E31000019"/>
    <x v="1"/>
    <x v="1"/>
    <x v="7"/>
    <n v="7"/>
  </r>
  <r>
    <x v="7"/>
    <x v="20"/>
    <s v="Non Metropolitan Fire Authorities"/>
    <s v="E31000020"/>
    <x v="0"/>
    <x v="0"/>
    <x v="0"/>
    <n v="3"/>
  </r>
  <r>
    <x v="7"/>
    <x v="20"/>
    <s v="Non Metropolitan Fire Authorities"/>
    <s v="E31000020"/>
    <x v="0"/>
    <x v="0"/>
    <x v="1"/>
    <n v="4"/>
  </r>
  <r>
    <x v="7"/>
    <x v="20"/>
    <s v="Non Metropolitan Fire Authorities"/>
    <s v="E31000020"/>
    <x v="0"/>
    <x v="0"/>
    <x v="2"/>
    <n v="12"/>
  </r>
  <r>
    <x v="7"/>
    <x v="20"/>
    <s v="Non Metropolitan Fire Authorities"/>
    <s v="E31000020"/>
    <x v="0"/>
    <x v="0"/>
    <x v="3"/>
    <n v="27"/>
  </r>
  <r>
    <x v="7"/>
    <x v="20"/>
    <s v="Non Metropolitan Fire Authorities"/>
    <s v="E31000020"/>
    <x v="0"/>
    <x v="0"/>
    <x v="4"/>
    <n v="76"/>
  </r>
  <r>
    <x v="7"/>
    <x v="20"/>
    <s v="Non Metropolitan Fire Authorities"/>
    <s v="E31000020"/>
    <x v="0"/>
    <x v="0"/>
    <x v="5"/>
    <n v="80"/>
  </r>
  <r>
    <x v="7"/>
    <x v="20"/>
    <s v="Non Metropolitan Fire Authorities"/>
    <s v="E31000020"/>
    <x v="0"/>
    <x v="0"/>
    <x v="6"/>
    <n v="369"/>
  </r>
  <r>
    <x v="7"/>
    <x v="20"/>
    <s v="Non Metropolitan Fire Authorities"/>
    <s v="E31000020"/>
    <x v="0"/>
    <x v="0"/>
    <x v="7"/>
    <n v="571"/>
  </r>
  <r>
    <x v="7"/>
    <x v="20"/>
    <s v="Non Metropolitan Fire Authorities"/>
    <s v="E31000020"/>
    <x v="1"/>
    <x v="0"/>
    <x v="0"/>
    <n v="0"/>
  </r>
  <r>
    <x v="7"/>
    <x v="20"/>
    <s v="Non Metropolitan Fire Authorities"/>
    <s v="E31000020"/>
    <x v="1"/>
    <x v="0"/>
    <x v="1"/>
    <n v="0"/>
  </r>
  <r>
    <x v="7"/>
    <x v="20"/>
    <s v="Non Metropolitan Fire Authorities"/>
    <s v="E31000020"/>
    <x v="1"/>
    <x v="0"/>
    <x v="2"/>
    <n v="0"/>
  </r>
  <r>
    <x v="7"/>
    <x v="20"/>
    <s v="Non Metropolitan Fire Authorities"/>
    <s v="E31000020"/>
    <x v="1"/>
    <x v="0"/>
    <x v="3"/>
    <n v="2"/>
  </r>
  <r>
    <x v="7"/>
    <x v="20"/>
    <s v="Non Metropolitan Fire Authorities"/>
    <s v="E31000020"/>
    <x v="1"/>
    <x v="0"/>
    <x v="4"/>
    <n v="4"/>
  </r>
  <r>
    <x v="7"/>
    <x v="20"/>
    <s v="Non Metropolitan Fire Authorities"/>
    <s v="E31000020"/>
    <x v="1"/>
    <x v="0"/>
    <x v="5"/>
    <n v="2"/>
  </r>
  <r>
    <x v="7"/>
    <x v="20"/>
    <s v="Non Metropolitan Fire Authorities"/>
    <s v="E31000020"/>
    <x v="1"/>
    <x v="0"/>
    <x v="6"/>
    <n v="18"/>
  </r>
  <r>
    <x v="7"/>
    <x v="20"/>
    <s v="Non Metropolitan Fire Authorities"/>
    <s v="E31000020"/>
    <x v="1"/>
    <x v="0"/>
    <x v="7"/>
    <n v="26"/>
  </r>
  <r>
    <x v="7"/>
    <x v="20"/>
    <s v="Non Metropolitan Fire Authorities"/>
    <s v="E31000020"/>
    <x v="0"/>
    <x v="1"/>
    <x v="2"/>
    <n v="0"/>
  </r>
  <r>
    <x v="7"/>
    <x v="20"/>
    <s v="Non Metropolitan Fire Authorities"/>
    <s v="E31000020"/>
    <x v="0"/>
    <x v="1"/>
    <x v="3"/>
    <n v="0"/>
  </r>
  <r>
    <x v="7"/>
    <x v="20"/>
    <s v="Non Metropolitan Fire Authorities"/>
    <s v="E31000020"/>
    <x v="0"/>
    <x v="1"/>
    <x v="4"/>
    <n v="18"/>
  </r>
  <r>
    <x v="7"/>
    <x v="20"/>
    <s v="Non Metropolitan Fire Authorities"/>
    <s v="E31000020"/>
    <x v="0"/>
    <x v="1"/>
    <x v="5"/>
    <n v="37"/>
  </r>
  <r>
    <x v="7"/>
    <x v="20"/>
    <s v="Non Metropolitan Fire Authorities"/>
    <s v="E31000020"/>
    <x v="0"/>
    <x v="1"/>
    <x v="6"/>
    <n v="325"/>
  </r>
  <r>
    <x v="7"/>
    <x v="20"/>
    <s v="Non Metropolitan Fire Authorities"/>
    <s v="E31000020"/>
    <x v="0"/>
    <x v="1"/>
    <x v="7"/>
    <n v="380"/>
  </r>
  <r>
    <x v="7"/>
    <x v="20"/>
    <s v="Non Metropolitan Fire Authorities"/>
    <s v="E31000020"/>
    <x v="1"/>
    <x v="1"/>
    <x v="2"/>
    <n v="0"/>
  </r>
  <r>
    <x v="7"/>
    <x v="20"/>
    <s v="Non Metropolitan Fire Authorities"/>
    <s v="E31000020"/>
    <x v="1"/>
    <x v="1"/>
    <x v="3"/>
    <n v="0"/>
  </r>
  <r>
    <x v="7"/>
    <x v="20"/>
    <s v="Non Metropolitan Fire Authorities"/>
    <s v="E31000020"/>
    <x v="1"/>
    <x v="1"/>
    <x v="4"/>
    <n v="0"/>
  </r>
  <r>
    <x v="7"/>
    <x v="20"/>
    <s v="Non Metropolitan Fire Authorities"/>
    <s v="E31000020"/>
    <x v="1"/>
    <x v="1"/>
    <x v="5"/>
    <n v="0"/>
  </r>
  <r>
    <x v="7"/>
    <x v="20"/>
    <s v="Non Metropolitan Fire Authorities"/>
    <s v="E31000020"/>
    <x v="1"/>
    <x v="1"/>
    <x v="6"/>
    <n v="14"/>
  </r>
  <r>
    <x v="7"/>
    <x v="20"/>
    <s v="Non Metropolitan Fire Authorities"/>
    <s v="E31000020"/>
    <x v="1"/>
    <x v="1"/>
    <x v="7"/>
    <n v="14"/>
  </r>
  <r>
    <x v="7"/>
    <x v="21"/>
    <s v="Non Metropolitan Fire Authorities"/>
    <s v="E31000021"/>
    <x v="0"/>
    <x v="0"/>
    <x v="0"/>
    <n v="2"/>
  </r>
  <r>
    <x v="7"/>
    <x v="21"/>
    <s v="Non Metropolitan Fire Authorities"/>
    <s v="E31000021"/>
    <x v="0"/>
    <x v="0"/>
    <x v="1"/>
    <n v="1"/>
  </r>
  <r>
    <x v="7"/>
    <x v="21"/>
    <s v="Non Metropolitan Fire Authorities"/>
    <s v="E31000021"/>
    <x v="0"/>
    <x v="0"/>
    <x v="2"/>
    <n v="1"/>
  </r>
  <r>
    <x v="7"/>
    <x v="21"/>
    <s v="Non Metropolitan Fire Authorities"/>
    <s v="E31000021"/>
    <x v="0"/>
    <x v="0"/>
    <x v="3"/>
    <n v="9"/>
  </r>
  <r>
    <x v="7"/>
    <x v="21"/>
    <s v="Non Metropolitan Fire Authorities"/>
    <s v="E31000021"/>
    <x v="0"/>
    <x v="0"/>
    <x v="4"/>
    <n v="12"/>
  </r>
  <r>
    <x v="7"/>
    <x v="21"/>
    <s v="Non Metropolitan Fire Authorities"/>
    <s v="E31000021"/>
    <x v="0"/>
    <x v="0"/>
    <x v="5"/>
    <n v="7"/>
  </r>
  <r>
    <x v="7"/>
    <x v="21"/>
    <s v="Non Metropolitan Fire Authorities"/>
    <s v="E31000021"/>
    <x v="0"/>
    <x v="0"/>
    <x v="6"/>
    <n v="43"/>
  </r>
  <r>
    <x v="7"/>
    <x v="21"/>
    <s v="Non Metropolitan Fire Authorities"/>
    <s v="E31000021"/>
    <x v="0"/>
    <x v="0"/>
    <x v="7"/>
    <n v="75"/>
  </r>
  <r>
    <x v="7"/>
    <x v="21"/>
    <s v="Non Metropolitan Fire Authorities"/>
    <s v="E31000021"/>
    <x v="1"/>
    <x v="0"/>
    <x v="0"/>
    <n v="0"/>
  </r>
  <r>
    <x v="7"/>
    <x v="21"/>
    <s v="Non Metropolitan Fire Authorities"/>
    <s v="E31000021"/>
    <x v="1"/>
    <x v="0"/>
    <x v="1"/>
    <n v="0"/>
  </r>
  <r>
    <x v="7"/>
    <x v="21"/>
    <s v="Non Metropolitan Fire Authorities"/>
    <s v="E31000021"/>
    <x v="1"/>
    <x v="0"/>
    <x v="2"/>
    <n v="0"/>
  </r>
  <r>
    <x v="7"/>
    <x v="21"/>
    <s v="Non Metropolitan Fire Authorities"/>
    <s v="E31000021"/>
    <x v="1"/>
    <x v="0"/>
    <x v="3"/>
    <n v="0"/>
  </r>
  <r>
    <x v="7"/>
    <x v="21"/>
    <s v="Non Metropolitan Fire Authorities"/>
    <s v="E31000021"/>
    <x v="1"/>
    <x v="0"/>
    <x v="4"/>
    <n v="1"/>
  </r>
  <r>
    <x v="7"/>
    <x v="21"/>
    <s v="Non Metropolitan Fire Authorities"/>
    <s v="E31000021"/>
    <x v="1"/>
    <x v="0"/>
    <x v="5"/>
    <n v="0"/>
  </r>
  <r>
    <x v="7"/>
    <x v="21"/>
    <s v="Non Metropolitan Fire Authorities"/>
    <s v="E31000021"/>
    <x v="1"/>
    <x v="0"/>
    <x v="6"/>
    <n v="3"/>
  </r>
  <r>
    <x v="7"/>
    <x v="21"/>
    <s v="Non Metropolitan Fire Authorities"/>
    <s v="E31000021"/>
    <x v="1"/>
    <x v="0"/>
    <x v="7"/>
    <n v="4"/>
  </r>
  <r>
    <x v="7"/>
    <x v="21"/>
    <s v="Non Metropolitan Fire Authorities"/>
    <s v="E31000021"/>
    <x v="0"/>
    <x v="1"/>
    <x v="2"/>
    <n v="0"/>
  </r>
  <r>
    <x v="7"/>
    <x v="21"/>
    <s v="Non Metropolitan Fire Authorities"/>
    <s v="E31000021"/>
    <x v="0"/>
    <x v="1"/>
    <x v="3"/>
    <n v="0"/>
  </r>
  <r>
    <x v="7"/>
    <x v="21"/>
    <s v="Non Metropolitan Fire Authorities"/>
    <s v="E31000021"/>
    <x v="0"/>
    <x v="1"/>
    <x v="4"/>
    <n v="12"/>
  </r>
  <r>
    <x v="7"/>
    <x v="21"/>
    <s v="Non Metropolitan Fire Authorities"/>
    <s v="E31000021"/>
    <x v="0"/>
    <x v="1"/>
    <x v="5"/>
    <n v="12"/>
  </r>
  <r>
    <x v="7"/>
    <x v="21"/>
    <s v="Non Metropolitan Fire Authorities"/>
    <s v="E31000021"/>
    <x v="0"/>
    <x v="1"/>
    <x v="6"/>
    <n v="86"/>
  </r>
  <r>
    <x v="7"/>
    <x v="21"/>
    <s v="Non Metropolitan Fire Authorities"/>
    <s v="E31000021"/>
    <x v="0"/>
    <x v="1"/>
    <x v="7"/>
    <n v="110"/>
  </r>
  <r>
    <x v="7"/>
    <x v="21"/>
    <s v="Non Metropolitan Fire Authorities"/>
    <s v="E31000021"/>
    <x v="1"/>
    <x v="1"/>
    <x v="2"/>
    <n v="0"/>
  </r>
  <r>
    <x v="7"/>
    <x v="21"/>
    <s v="Non Metropolitan Fire Authorities"/>
    <s v="E31000021"/>
    <x v="1"/>
    <x v="1"/>
    <x v="3"/>
    <n v="0"/>
  </r>
  <r>
    <x v="7"/>
    <x v="21"/>
    <s v="Non Metropolitan Fire Authorities"/>
    <s v="E31000021"/>
    <x v="1"/>
    <x v="1"/>
    <x v="4"/>
    <n v="0"/>
  </r>
  <r>
    <x v="7"/>
    <x v="21"/>
    <s v="Non Metropolitan Fire Authorities"/>
    <s v="E31000021"/>
    <x v="1"/>
    <x v="1"/>
    <x v="5"/>
    <n v="1"/>
  </r>
  <r>
    <x v="7"/>
    <x v="21"/>
    <s v="Non Metropolitan Fire Authorities"/>
    <s v="E31000021"/>
    <x v="1"/>
    <x v="1"/>
    <x v="6"/>
    <n v="0"/>
  </r>
  <r>
    <x v="7"/>
    <x v="21"/>
    <s v="Non Metropolitan Fire Authorities"/>
    <s v="E31000021"/>
    <x v="1"/>
    <x v="1"/>
    <x v="7"/>
    <n v="1"/>
  </r>
  <r>
    <x v="7"/>
    <x v="22"/>
    <s v="Non Metropolitan Fire Authorities"/>
    <s v="E31000039"/>
    <x v="0"/>
    <x v="0"/>
    <x v="0"/>
    <n v="1"/>
  </r>
  <r>
    <x v="7"/>
    <x v="22"/>
    <s v="Non Metropolitan Fire Authorities"/>
    <s v="E31000039"/>
    <x v="0"/>
    <x v="0"/>
    <x v="1"/>
    <n v="0"/>
  </r>
  <r>
    <x v="7"/>
    <x v="22"/>
    <s v="Non Metropolitan Fire Authorities"/>
    <s v="E31000039"/>
    <x v="0"/>
    <x v="0"/>
    <x v="2"/>
    <n v="0"/>
  </r>
  <r>
    <x v="7"/>
    <x v="22"/>
    <s v="Non Metropolitan Fire Authorities"/>
    <s v="E31000039"/>
    <x v="0"/>
    <x v="0"/>
    <x v="3"/>
    <n v="1"/>
  </r>
  <r>
    <x v="7"/>
    <x v="22"/>
    <s v="Non Metropolitan Fire Authorities"/>
    <s v="E31000039"/>
    <x v="0"/>
    <x v="0"/>
    <x v="4"/>
    <n v="2"/>
  </r>
  <r>
    <x v="7"/>
    <x v="22"/>
    <s v="Non Metropolitan Fire Authorities"/>
    <s v="E31000039"/>
    <x v="0"/>
    <x v="0"/>
    <x v="5"/>
    <n v="2"/>
  </r>
  <r>
    <x v="7"/>
    <x v="22"/>
    <s v="Non Metropolitan Fire Authorities"/>
    <s v="E31000039"/>
    <x v="0"/>
    <x v="0"/>
    <x v="6"/>
    <n v="5"/>
  </r>
  <r>
    <x v="7"/>
    <x v="22"/>
    <s v="Non Metropolitan Fire Authorities"/>
    <s v="E31000039"/>
    <x v="0"/>
    <x v="0"/>
    <x v="7"/>
    <n v="11"/>
  </r>
  <r>
    <x v="7"/>
    <x v="22"/>
    <s v="Non Metropolitan Fire Authorities"/>
    <s v="E31000039"/>
    <x v="1"/>
    <x v="0"/>
    <x v="0"/>
    <n v="0"/>
  </r>
  <r>
    <x v="7"/>
    <x v="22"/>
    <s v="Non Metropolitan Fire Authorities"/>
    <s v="E31000039"/>
    <x v="1"/>
    <x v="0"/>
    <x v="1"/>
    <n v="0"/>
  </r>
  <r>
    <x v="7"/>
    <x v="22"/>
    <s v="Non Metropolitan Fire Authorities"/>
    <s v="E31000039"/>
    <x v="1"/>
    <x v="0"/>
    <x v="2"/>
    <n v="0"/>
  </r>
  <r>
    <x v="7"/>
    <x v="22"/>
    <s v="Non Metropolitan Fire Authorities"/>
    <s v="E31000039"/>
    <x v="1"/>
    <x v="0"/>
    <x v="3"/>
    <n v="0"/>
  </r>
  <r>
    <x v="7"/>
    <x v="22"/>
    <s v="Non Metropolitan Fire Authorities"/>
    <s v="E31000039"/>
    <x v="1"/>
    <x v="0"/>
    <x v="4"/>
    <n v="0"/>
  </r>
  <r>
    <x v="7"/>
    <x v="22"/>
    <s v="Non Metropolitan Fire Authorities"/>
    <s v="E31000039"/>
    <x v="1"/>
    <x v="0"/>
    <x v="5"/>
    <n v="0"/>
  </r>
  <r>
    <x v="7"/>
    <x v="22"/>
    <s v="Non Metropolitan Fire Authorities"/>
    <s v="E31000039"/>
    <x v="1"/>
    <x v="0"/>
    <x v="6"/>
    <n v="1"/>
  </r>
  <r>
    <x v="7"/>
    <x v="22"/>
    <s v="Non Metropolitan Fire Authorities"/>
    <s v="E31000039"/>
    <x v="1"/>
    <x v="0"/>
    <x v="7"/>
    <n v="1"/>
  </r>
  <r>
    <x v="7"/>
    <x v="22"/>
    <s v="Non Metropolitan Fire Authorities"/>
    <s v="E31000039"/>
    <x v="0"/>
    <x v="1"/>
    <x v="2"/>
    <n v="1"/>
  </r>
  <r>
    <x v="7"/>
    <x v="22"/>
    <s v="Non Metropolitan Fire Authorities"/>
    <s v="E31000039"/>
    <x v="0"/>
    <x v="1"/>
    <x v="3"/>
    <n v="1"/>
  </r>
  <r>
    <x v="7"/>
    <x v="22"/>
    <s v="Non Metropolitan Fire Authorities"/>
    <s v="E31000039"/>
    <x v="0"/>
    <x v="1"/>
    <x v="4"/>
    <n v="6"/>
  </r>
  <r>
    <x v="7"/>
    <x v="22"/>
    <s v="Non Metropolitan Fire Authorities"/>
    <s v="E31000039"/>
    <x v="0"/>
    <x v="1"/>
    <x v="5"/>
    <n v="6"/>
  </r>
  <r>
    <x v="7"/>
    <x v="22"/>
    <s v="Non Metropolitan Fire Authorities"/>
    <s v="E31000039"/>
    <x v="0"/>
    <x v="1"/>
    <x v="6"/>
    <n v="24"/>
  </r>
  <r>
    <x v="7"/>
    <x v="22"/>
    <s v="Non Metropolitan Fire Authorities"/>
    <s v="E31000039"/>
    <x v="0"/>
    <x v="1"/>
    <x v="7"/>
    <n v="38"/>
  </r>
  <r>
    <x v="7"/>
    <x v="22"/>
    <s v="Non Metropolitan Fire Authorities"/>
    <s v="E31000039"/>
    <x v="1"/>
    <x v="1"/>
    <x v="2"/>
    <n v="0"/>
  </r>
  <r>
    <x v="7"/>
    <x v="22"/>
    <s v="Non Metropolitan Fire Authorities"/>
    <s v="E31000039"/>
    <x v="1"/>
    <x v="1"/>
    <x v="3"/>
    <n v="0"/>
  </r>
  <r>
    <x v="7"/>
    <x v="22"/>
    <s v="Non Metropolitan Fire Authorities"/>
    <s v="E31000039"/>
    <x v="1"/>
    <x v="1"/>
    <x v="4"/>
    <n v="0"/>
  </r>
  <r>
    <x v="7"/>
    <x v="22"/>
    <s v="Non Metropolitan Fire Authorities"/>
    <s v="E31000039"/>
    <x v="1"/>
    <x v="1"/>
    <x v="5"/>
    <n v="0"/>
  </r>
  <r>
    <x v="7"/>
    <x v="22"/>
    <s v="Non Metropolitan Fire Authorities"/>
    <s v="E31000039"/>
    <x v="1"/>
    <x v="1"/>
    <x v="6"/>
    <n v="3"/>
  </r>
  <r>
    <x v="7"/>
    <x v="22"/>
    <s v="Non Metropolitan Fire Authorities"/>
    <s v="E31000039"/>
    <x v="1"/>
    <x v="1"/>
    <x v="7"/>
    <n v="3"/>
  </r>
  <r>
    <x v="7"/>
    <x v="23"/>
    <s v="Non Metropolitan Fire Authorities"/>
    <s v="E31000022"/>
    <x v="0"/>
    <x v="0"/>
    <x v="0"/>
    <n v="4"/>
  </r>
  <r>
    <x v="7"/>
    <x v="23"/>
    <s v="Non Metropolitan Fire Authorities"/>
    <s v="E31000022"/>
    <x v="0"/>
    <x v="0"/>
    <x v="1"/>
    <n v="6"/>
  </r>
  <r>
    <x v="7"/>
    <x v="23"/>
    <s v="Non Metropolitan Fire Authorities"/>
    <s v="E31000022"/>
    <x v="0"/>
    <x v="0"/>
    <x v="2"/>
    <n v="17"/>
  </r>
  <r>
    <x v="7"/>
    <x v="23"/>
    <s v="Non Metropolitan Fire Authorities"/>
    <s v="E31000022"/>
    <x v="0"/>
    <x v="0"/>
    <x v="3"/>
    <n v="71"/>
  </r>
  <r>
    <x v="7"/>
    <x v="23"/>
    <s v="Non Metropolitan Fire Authorities"/>
    <s v="E31000022"/>
    <x v="0"/>
    <x v="0"/>
    <x v="4"/>
    <n v="114"/>
  </r>
  <r>
    <x v="7"/>
    <x v="23"/>
    <s v="Non Metropolitan Fire Authorities"/>
    <s v="E31000022"/>
    <x v="0"/>
    <x v="0"/>
    <x v="5"/>
    <n v="118"/>
  </r>
  <r>
    <x v="7"/>
    <x v="23"/>
    <s v="Non Metropolitan Fire Authorities"/>
    <s v="E31000022"/>
    <x v="0"/>
    <x v="0"/>
    <x v="6"/>
    <n v="473"/>
  </r>
  <r>
    <x v="7"/>
    <x v="23"/>
    <s v="Non Metropolitan Fire Authorities"/>
    <s v="E31000022"/>
    <x v="0"/>
    <x v="0"/>
    <x v="7"/>
    <n v="803"/>
  </r>
  <r>
    <x v="7"/>
    <x v="23"/>
    <s v="Non Metropolitan Fire Authorities"/>
    <s v="E31000022"/>
    <x v="1"/>
    <x v="0"/>
    <x v="0"/>
    <n v="0"/>
  </r>
  <r>
    <x v="7"/>
    <x v="23"/>
    <s v="Non Metropolitan Fire Authorities"/>
    <s v="E31000022"/>
    <x v="1"/>
    <x v="0"/>
    <x v="1"/>
    <n v="0"/>
  </r>
  <r>
    <x v="7"/>
    <x v="23"/>
    <s v="Non Metropolitan Fire Authorities"/>
    <s v="E31000022"/>
    <x v="1"/>
    <x v="0"/>
    <x v="2"/>
    <n v="1"/>
  </r>
  <r>
    <x v="7"/>
    <x v="23"/>
    <s v="Non Metropolitan Fire Authorities"/>
    <s v="E31000022"/>
    <x v="1"/>
    <x v="0"/>
    <x v="3"/>
    <n v="2"/>
  </r>
  <r>
    <x v="7"/>
    <x v="23"/>
    <s v="Non Metropolitan Fire Authorities"/>
    <s v="E31000022"/>
    <x v="1"/>
    <x v="0"/>
    <x v="4"/>
    <n v="5"/>
  </r>
  <r>
    <x v="7"/>
    <x v="23"/>
    <s v="Non Metropolitan Fire Authorities"/>
    <s v="E31000022"/>
    <x v="1"/>
    <x v="0"/>
    <x v="5"/>
    <n v="5"/>
  </r>
  <r>
    <x v="7"/>
    <x v="23"/>
    <s v="Non Metropolitan Fire Authorities"/>
    <s v="E31000022"/>
    <x v="1"/>
    <x v="0"/>
    <x v="6"/>
    <n v="22"/>
  </r>
  <r>
    <x v="7"/>
    <x v="23"/>
    <s v="Non Metropolitan Fire Authorities"/>
    <s v="E31000022"/>
    <x v="1"/>
    <x v="0"/>
    <x v="7"/>
    <n v="35"/>
  </r>
  <r>
    <x v="7"/>
    <x v="23"/>
    <s v="Non Metropolitan Fire Authorities"/>
    <s v="E31000022"/>
    <x v="0"/>
    <x v="1"/>
    <x v="2"/>
    <n v="0"/>
  </r>
  <r>
    <x v="7"/>
    <x v="23"/>
    <s v="Non Metropolitan Fire Authorities"/>
    <s v="E31000022"/>
    <x v="0"/>
    <x v="1"/>
    <x v="3"/>
    <n v="0"/>
  </r>
  <r>
    <x v="7"/>
    <x v="23"/>
    <s v="Non Metropolitan Fire Authorities"/>
    <s v="E31000022"/>
    <x v="0"/>
    <x v="1"/>
    <x v="4"/>
    <n v="40"/>
  </r>
  <r>
    <x v="7"/>
    <x v="23"/>
    <s v="Non Metropolitan Fire Authorities"/>
    <s v="E31000022"/>
    <x v="0"/>
    <x v="1"/>
    <x v="5"/>
    <n v="89"/>
  </r>
  <r>
    <x v="7"/>
    <x v="23"/>
    <s v="Non Metropolitan Fire Authorities"/>
    <s v="E31000022"/>
    <x v="0"/>
    <x v="1"/>
    <x v="6"/>
    <n v="419"/>
  </r>
  <r>
    <x v="7"/>
    <x v="23"/>
    <s v="Non Metropolitan Fire Authorities"/>
    <s v="E31000022"/>
    <x v="0"/>
    <x v="1"/>
    <x v="7"/>
    <n v="548"/>
  </r>
  <r>
    <x v="7"/>
    <x v="23"/>
    <s v="Non Metropolitan Fire Authorities"/>
    <s v="E31000022"/>
    <x v="1"/>
    <x v="1"/>
    <x v="2"/>
    <n v="0"/>
  </r>
  <r>
    <x v="7"/>
    <x v="23"/>
    <s v="Non Metropolitan Fire Authorities"/>
    <s v="E31000022"/>
    <x v="1"/>
    <x v="1"/>
    <x v="3"/>
    <n v="0"/>
  </r>
  <r>
    <x v="7"/>
    <x v="23"/>
    <s v="Non Metropolitan Fire Authorities"/>
    <s v="E31000022"/>
    <x v="1"/>
    <x v="1"/>
    <x v="4"/>
    <n v="0"/>
  </r>
  <r>
    <x v="7"/>
    <x v="23"/>
    <s v="Non Metropolitan Fire Authorities"/>
    <s v="E31000022"/>
    <x v="1"/>
    <x v="1"/>
    <x v="5"/>
    <n v="3"/>
  </r>
  <r>
    <x v="7"/>
    <x v="23"/>
    <s v="Non Metropolitan Fire Authorities"/>
    <s v="E31000022"/>
    <x v="1"/>
    <x v="1"/>
    <x v="6"/>
    <n v="13"/>
  </r>
  <r>
    <x v="7"/>
    <x v="23"/>
    <s v="Non Metropolitan Fire Authorities"/>
    <s v="E31000022"/>
    <x v="1"/>
    <x v="1"/>
    <x v="7"/>
    <n v="16"/>
  </r>
  <r>
    <x v="7"/>
    <x v="24"/>
    <s v="Non Metropolitan Fire Authorities"/>
    <s v="E31000023"/>
    <x v="0"/>
    <x v="0"/>
    <x v="0"/>
    <n v="3"/>
  </r>
  <r>
    <x v="7"/>
    <x v="24"/>
    <s v="Non Metropolitan Fire Authorities"/>
    <s v="E31000023"/>
    <x v="0"/>
    <x v="0"/>
    <x v="1"/>
    <n v="6"/>
  </r>
  <r>
    <x v="7"/>
    <x v="24"/>
    <s v="Non Metropolitan Fire Authorities"/>
    <s v="E31000023"/>
    <x v="0"/>
    <x v="0"/>
    <x v="2"/>
    <n v="10"/>
  </r>
  <r>
    <x v="7"/>
    <x v="24"/>
    <s v="Non Metropolitan Fire Authorities"/>
    <s v="E31000023"/>
    <x v="0"/>
    <x v="0"/>
    <x v="3"/>
    <n v="29"/>
  </r>
  <r>
    <x v="7"/>
    <x v="24"/>
    <s v="Non Metropolitan Fire Authorities"/>
    <s v="E31000023"/>
    <x v="0"/>
    <x v="0"/>
    <x v="4"/>
    <n v="125"/>
  </r>
  <r>
    <x v="7"/>
    <x v="24"/>
    <s v="Non Metropolitan Fire Authorities"/>
    <s v="E31000023"/>
    <x v="0"/>
    <x v="0"/>
    <x v="5"/>
    <n v="103"/>
  </r>
  <r>
    <x v="7"/>
    <x v="24"/>
    <s v="Non Metropolitan Fire Authorities"/>
    <s v="E31000023"/>
    <x v="0"/>
    <x v="0"/>
    <x v="6"/>
    <n v="498"/>
  </r>
  <r>
    <x v="7"/>
    <x v="24"/>
    <s v="Non Metropolitan Fire Authorities"/>
    <s v="E31000023"/>
    <x v="0"/>
    <x v="0"/>
    <x v="7"/>
    <n v="774"/>
  </r>
  <r>
    <x v="7"/>
    <x v="24"/>
    <s v="Non Metropolitan Fire Authorities"/>
    <s v="E31000023"/>
    <x v="1"/>
    <x v="0"/>
    <x v="0"/>
    <n v="0"/>
  </r>
  <r>
    <x v="7"/>
    <x v="24"/>
    <s v="Non Metropolitan Fire Authorities"/>
    <s v="E31000023"/>
    <x v="1"/>
    <x v="0"/>
    <x v="1"/>
    <n v="0"/>
  </r>
  <r>
    <x v="7"/>
    <x v="24"/>
    <s v="Non Metropolitan Fire Authorities"/>
    <s v="E31000023"/>
    <x v="1"/>
    <x v="0"/>
    <x v="2"/>
    <n v="0"/>
  </r>
  <r>
    <x v="7"/>
    <x v="24"/>
    <s v="Non Metropolitan Fire Authorities"/>
    <s v="E31000023"/>
    <x v="1"/>
    <x v="0"/>
    <x v="3"/>
    <n v="1"/>
  </r>
  <r>
    <x v="7"/>
    <x v="24"/>
    <s v="Non Metropolitan Fire Authorities"/>
    <s v="E31000023"/>
    <x v="1"/>
    <x v="0"/>
    <x v="4"/>
    <n v="1"/>
  </r>
  <r>
    <x v="7"/>
    <x v="24"/>
    <s v="Non Metropolitan Fire Authorities"/>
    <s v="E31000023"/>
    <x v="1"/>
    <x v="0"/>
    <x v="5"/>
    <n v="3"/>
  </r>
  <r>
    <x v="7"/>
    <x v="24"/>
    <s v="Non Metropolitan Fire Authorities"/>
    <s v="E31000023"/>
    <x v="1"/>
    <x v="0"/>
    <x v="6"/>
    <n v="21"/>
  </r>
  <r>
    <x v="7"/>
    <x v="24"/>
    <s v="Non Metropolitan Fire Authorities"/>
    <s v="E31000023"/>
    <x v="1"/>
    <x v="0"/>
    <x v="7"/>
    <n v="26"/>
  </r>
  <r>
    <x v="7"/>
    <x v="24"/>
    <s v="Non Metropolitan Fire Authorities"/>
    <s v="E31000023"/>
    <x v="0"/>
    <x v="1"/>
    <x v="2"/>
    <n v="0"/>
  </r>
  <r>
    <x v="7"/>
    <x v="24"/>
    <s v="Non Metropolitan Fire Authorities"/>
    <s v="E31000023"/>
    <x v="0"/>
    <x v="1"/>
    <x v="3"/>
    <n v="0"/>
  </r>
  <r>
    <x v="7"/>
    <x v="24"/>
    <s v="Non Metropolitan Fire Authorities"/>
    <s v="E31000023"/>
    <x v="0"/>
    <x v="1"/>
    <x v="4"/>
    <n v="23"/>
  </r>
  <r>
    <x v="7"/>
    <x v="24"/>
    <s v="Non Metropolitan Fire Authorities"/>
    <s v="E31000023"/>
    <x v="0"/>
    <x v="1"/>
    <x v="5"/>
    <n v="44"/>
  </r>
  <r>
    <x v="7"/>
    <x v="24"/>
    <s v="Non Metropolitan Fire Authorities"/>
    <s v="E31000023"/>
    <x v="0"/>
    <x v="1"/>
    <x v="6"/>
    <n v="317"/>
  </r>
  <r>
    <x v="7"/>
    <x v="24"/>
    <s v="Non Metropolitan Fire Authorities"/>
    <s v="E31000023"/>
    <x v="0"/>
    <x v="1"/>
    <x v="7"/>
    <n v="384"/>
  </r>
  <r>
    <x v="7"/>
    <x v="24"/>
    <s v="Non Metropolitan Fire Authorities"/>
    <s v="E31000023"/>
    <x v="1"/>
    <x v="1"/>
    <x v="2"/>
    <n v="0"/>
  </r>
  <r>
    <x v="7"/>
    <x v="24"/>
    <s v="Non Metropolitan Fire Authorities"/>
    <s v="E31000023"/>
    <x v="1"/>
    <x v="1"/>
    <x v="3"/>
    <n v="0"/>
  </r>
  <r>
    <x v="7"/>
    <x v="24"/>
    <s v="Non Metropolitan Fire Authorities"/>
    <s v="E31000023"/>
    <x v="1"/>
    <x v="1"/>
    <x v="4"/>
    <n v="0"/>
  </r>
  <r>
    <x v="7"/>
    <x v="24"/>
    <s v="Non Metropolitan Fire Authorities"/>
    <s v="E31000023"/>
    <x v="1"/>
    <x v="1"/>
    <x v="5"/>
    <n v="0"/>
  </r>
  <r>
    <x v="7"/>
    <x v="24"/>
    <s v="Non Metropolitan Fire Authorities"/>
    <s v="E31000023"/>
    <x v="1"/>
    <x v="1"/>
    <x v="6"/>
    <n v="21"/>
  </r>
  <r>
    <x v="7"/>
    <x v="24"/>
    <s v="Non Metropolitan Fire Authorities"/>
    <s v="E31000023"/>
    <x v="1"/>
    <x v="1"/>
    <x v="7"/>
    <n v="21"/>
  </r>
  <r>
    <x v="7"/>
    <x v="25"/>
    <s v="Non Metropolitan Fire Authorities"/>
    <s v="E31000024"/>
    <x v="0"/>
    <x v="0"/>
    <x v="0"/>
    <n v="3"/>
  </r>
  <r>
    <x v="7"/>
    <x v="25"/>
    <s v="Non Metropolitan Fire Authorities"/>
    <s v="E31000024"/>
    <x v="0"/>
    <x v="0"/>
    <x v="1"/>
    <n v="3"/>
  </r>
  <r>
    <x v="7"/>
    <x v="25"/>
    <s v="Non Metropolitan Fire Authorities"/>
    <s v="E31000024"/>
    <x v="0"/>
    <x v="0"/>
    <x v="2"/>
    <n v="7"/>
  </r>
  <r>
    <x v="7"/>
    <x v="25"/>
    <s v="Non Metropolitan Fire Authorities"/>
    <s v="E31000024"/>
    <x v="0"/>
    <x v="0"/>
    <x v="3"/>
    <n v="23"/>
  </r>
  <r>
    <x v="7"/>
    <x v="25"/>
    <s v="Non Metropolitan Fire Authorities"/>
    <s v="E31000024"/>
    <x v="0"/>
    <x v="0"/>
    <x v="4"/>
    <n v="74"/>
  </r>
  <r>
    <x v="7"/>
    <x v="25"/>
    <s v="Non Metropolitan Fire Authorities"/>
    <s v="E31000024"/>
    <x v="0"/>
    <x v="0"/>
    <x v="5"/>
    <n v="66"/>
  </r>
  <r>
    <x v="7"/>
    <x v="25"/>
    <s v="Non Metropolitan Fire Authorities"/>
    <s v="E31000024"/>
    <x v="0"/>
    <x v="0"/>
    <x v="6"/>
    <n v="274"/>
  </r>
  <r>
    <x v="7"/>
    <x v="25"/>
    <s v="Non Metropolitan Fire Authorities"/>
    <s v="E31000024"/>
    <x v="0"/>
    <x v="0"/>
    <x v="7"/>
    <n v="450"/>
  </r>
  <r>
    <x v="7"/>
    <x v="25"/>
    <s v="Non Metropolitan Fire Authorities"/>
    <s v="E31000024"/>
    <x v="1"/>
    <x v="0"/>
    <x v="0"/>
    <n v="0"/>
  </r>
  <r>
    <x v="7"/>
    <x v="25"/>
    <s v="Non Metropolitan Fire Authorities"/>
    <s v="E31000024"/>
    <x v="1"/>
    <x v="0"/>
    <x v="1"/>
    <n v="0"/>
  </r>
  <r>
    <x v="7"/>
    <x v="25"/>
    <s v="Non Metropolitan Fire Authorities"/>
    <s v="E31000024"/>
    <x v="1"/>
    <x v="0"/>
    <x v="2"/>
    <n v="0"/>
  </r>
  <r>
    <x v="7"/>
    <x v="25"/>
    <s v="Non Metropolitan Fire Authorities"/>
    <s v="E31000024"/>
    <x v="1"/>
    <x v="0"/>
    <x v="3"/>
    <n v="0"/>
  </r>
  <r>
    <x v="7"/>
    <x v="25"/>
    <s v="Non Metropolitan Fire Authorities"/>
    <s v="E31000024"/>
    <x v="1"/>
    <x v="0"/>
    <x v="4"/>
    <n v="1"/>
  </r>
  <r>
    <x v="7"/>
    <x v="25"/>
    <s v="Non Metropolitan Fire Authorities"/>
    <s v="E31000024"/>
    <x v="1"/>
    <x v="0"/>
    <x v="5"/>
    <n v="0"/>
  </r>
  <r>
    <x v="7"/>
    <x v="25"/>
    <s v="Non Metropolitan Fire Authorities"/>
    <s v="E31000024"/>
    <x v="1"/>
    <x v="0"/>
    <x v="6"/>
    <n v="11"/>
  </r>
  <r>
    <x v="7"/>
    <x v="25"/>
    <s v="Non Metropolitan Fire Authorities"/>
    <s v="E31000024"/>
    <x v="1"/>
    <x v="0"/>
    <x v="7"/>
    <n v="12"/>
  </r>
  <r>
    <x v="7"/>
    <x v="25"/>
    <s v="Non Metropolitan Fire Authorities"/>
    <s v="E31000024"/>
    <x v="0"/>
    <x v="1"/>
    <x v="2"/>
    <n v="0"/>
  </r>
  <r>
    <x v="7"/>
    <x v="25"/>
    <s v="Non Metropolitan Fire Authorities"/>
    <s v="E31000024"/>
    <x v="0"/>
    <x v="1"/>
    <x v="3"/>
    <n v="0"/>
  </r>
  <r>
    <x v="7"/>
    <x v="25"/>
    <s v="Non Metropolitan Fire Authorities"/>
    <s v="E31000024"/>
    <x v="0"/>
    <x v="1"/>
    <x v="4"/>
    <n v="20"/>
  </r>
  <r>
    <x v="7"/>
    <x v="25"/>
    <s v="Non Metropolitan Fire Authorities"/>
    <s v="E31000024"/>
    <x v="0"/>
    <x v="1"/>
    <x v="5"/>
    <n v="40"/>
  </r>
  <r>
    <x v="7"/>
    <x v="25"/>
    <s v="Non Metropolitan Fire Authorities"/>
    <s v="E31000024"/>
    <x v="0"/>
    <x v="1"/>
    <x v="6"/>
    <n v="196"/>
  </r>
  <r>
    <x v="7"/>
    <x v="25"/>
    <s v="Non Metropolitan Fire Authorities"/>
    <s v="E31000024"/>
    <x v="0"/>
    <x v="1"/>
    <x v="7"/>
    <n v="256"/>
  </r>
  <r>
    <x v="7"/>
    <x v="25"/>
    <s v="Non Metropolitan Fire Authorities"/>
    <s v="E31000024"/>
    <x v="1"/>
    <x v="1"/>
    <x v="2"/>
    <n v="0"/>
  </r>
  <r>
    <x v="7"/>
    <x v="25"/>
    <s v="Non Metropolitan Fire Authorities"/>
    <s v="E31000024"/>
    <x v="1"/>
    <x v="1"/>
    <x v="3"/>
    <n v="0"/>
  </r>
  <r>
    <x v="7"/>
    <x v="25"/>
    <s v="Non Metropolitan Fire Authorities"/>
    <s v="E31000024"/>
    <x v="1"/>
    <x v="1"/>
    <x v="4"/>
    <n v="1"/>
  </r>
  <r>
    <x v="7"/>
    <x v="25"/>
    <s v="Non Metropolitan Fire Authorities"/>
    <s v="E31000024"/>
    <x v="1"/>
    <x v="1"/>
    <x v="5"/>
    <n v="0"/>
  </r>
  <r>
    <x v="7"/>
    <x v="25"/>
    <s v="Non Metropolitan Fire Authorities"/>
    <s v="E31000024"/>
    <x v="1"/>
    <x v="1"/>
    <x v="6"/>
    <n v="7"/>
  </r>
  <r>
    <x v="7"/>
    <x v="25"/>
    <s v="Non Metropolitan Fire Authorities"/>
    <s v="E31000024"/>
    <x v="1"/>
    <x v="1"/>
    <x v="7"/>
    <n v="8"/>
  </r>
  <r>
    <x v="7"/>
    <x v="26"/>
    <s v="Non Metropolitan Fire Authorities"/>
    <s v="E31000025"/>
    <x v="0"/>
    <x v="0"/>
    <x v="0"/>
    <n v="3"/>
  </r>
  <r>
    <x v="7"/>
    <x v="26"/>
    <s v="Non Metropolitan Fire Authorities"/>
    <s v="E31000025"/>
    <x v="0"/>
    <x v="0"/>
    <x v="1"/>
    <n v="2"/>
  </r>
  <r>
    <x v="7"/>
    <x v="26"/>
    <s v="Non Metropolitan Fire Authorities"/>
    <s v="E31000025"/>
    <x v="0"/>
    <x v="0"/>
    <x v="2"/>
    <n v="9"/>
  </r>
  <r>
    <x v="7"/>
    <x v="26"/>
    <s v="Non Metropolitan Fire Authorities"/>
    <s v="E31000025"/>
    <x v="0"/>
    <x v="0"/>
    <x v="3"/>
    <n v="23"/>
  </r>
  <r>
    <x v="7"/>
    <x v="26"/>
    <s v="Non Metropolitan Fire Authorities"/>
    <s v="E31000025"/>
    <x v="0"/>
    <x v="0"/>
    <x v="4"/>
    <n v="32"/>
  </r>
  <r>
    <x v="7"/>
    <x v="26"/>
    <s v="Non Metropolitan Fire Authorities"/>
    <s v="E31000025"/>
    <x v="0"/>
    <x v="0"/>
    <x v="5"/>
    <n v="31"/>
  </r>
  <r>
    <x v="7"/>
    <x v="26"/>
    <s v="Non Metropolitan Fire Authorities"/>
    <s v="E31000025"/>
    <x v="0"/>
    <x v="0"/>
    <x v="6"/>
    <n v="79"/>
  </r>
  <r>
    <x v="7"/>
    <x v="26"/>
    <s v="Non Metropolitan Fire Authorities"/>
    <s v="E31000025"/>
    <x v="0"/>
    <x v="0"/>
    <x v="7"/>
    <n v="179"/>
  </r>
  <r>
    <x v="7"/>
    <x v="26"/>
    <s v="Non Metropolitan Fire Authorities"/>
    <s v="E31000025"/>
    <x v="1"/>
    <x v="0"/>
    <x v="0"/>
    <n v="0"/>
  </r>
  <r>
    <x v="7"/>
    <x v="26"/>
    <s v="Non Metropolitan Fire Authorities"/>
    <s v="E31000025"/>
    <x v="1"/>
    <x v="0"/>
    <x v="1"/>
    <n v="2"/>
  </r>
  <r>
    <x v="7"/>
    <x v="26"/>
    <s v="Non Metropolitan Fire Authorities"/>
    <s v="E31000025"/>
    <x v="1"/>
    <x v="0"/>
    <x v="2"/>
    <n v="1"/>
  </r>
  <r>
    <x v="7"/>
    <x v="26"/>
    <s v="Non Metropolitan Fire Authorities"/>
    <s v="E31000025"/>
    <x v="1"/>
    <x v="0"/>
    <x v="3"/>
    <n v="1"/>
  </r>
  <r>
    <x v="7"/>
    <x v="26"/>
    <s v="Non Metropolitan Fire Authorities"/>
    <s v="E31000025"/>
    <x v="1"/>
    <x v="0"/>
    <x v="4"/>
    <n v="9"/>
  </r>
  <r>
    <x v="7"/>
    <x v="26"/>
    <s v="Non Metropolitan Fire Authorities"/>
    <s v="E31000025"/>
    <x v="1"/>
    <x v="0"/>
    <x v="5"/>
    <n v="3"/>
  </r>
  <r>
    <x v="7"/>
    <x v="26"/>
    <s v="Non Metropolitan Fire Authorities"/>
    <s v="E31000025"/>
    <x v="1"/>
    <x v="0"/>
    <x v="6"/>
    <n v="7"/>
  </r>
  <r>
    <x v="7"/>
    <x v="26"/>
    <s v="Non Metropolitan Fire Authorities"/>
    <s v="E31000025"/>
    <x v="1"/>
    <x v="0"/>
    <x v="7"/>
    <n v="23"/>
  </r>
  <r>
    <x v="7"/>
    <x v="26"/>
    <s v="Non Metropolitan Fire Authorities"/>
    <s v="E31000025"/>
    <x v="0"/>
    <x v="1"/>
    <x v="2"/>
    <n v="0"/>
  </r>
  <r>
    <x v="7"/>
    <x v="26"/>
    <s v="Non Metropolitan Fire Authorities"/>
    <s v="E31000025"/>
    <x v="0"/>
    <x v="1"/>
    <x v="3"/>
    <n v="0"/>
  </r>
  <r>
    <x v="7"/>
    <x v="26"/>
    <s v="Non Metropolitan Fire Authorities"/>
    <s v="E31000025"/>
    <x v="0"/>
    <x v="1"/>
    <x v="4"/>
    <n v="48"/>
  </r>
  <r>
    <x v="7"/>
    <x v="26"/>
    <s v="Non Metropolitan Fire Authorities"/>
    <s v="E31000025"/>
    <x v="0"/>
    <x v="1"/>
    <x v="5"/>
    <n v="88"/>
  </r>
  <r>
    <x v="7"/>
    <x v="26"/>
    <s v="Non Metropolitan Fire Authorities"/>
    <s v="E31000025"/>
    <x v="0"/>
    <x v="1"/>
    <x v="6"/>
    <n v="360"/>
  </r>
  <r>
    <x v="7"/>
    <x v="26"/>
    <s v="Non Metropolitan Fire Authorities"/>
    <s v="E31000025"/>
    <x v="0"/>
    <x v="1"/>
    <x v="7"/>
    <n v="496"/>
  </r>
  <r>
    <x v="7"/>
    <x v="26"/>
    <s v="Non Metropolitan Fire Authorities"/>
    <s v="E31000025"/>
    <x v="1"/>
    <x v="1"/>
    <x v="2"/>
    <n v="0"/>
  </r>
  <r>
    <x v="7"/>
    <x v="26"/>
    <s v="Non Metropolitan Fire Authorities"/>
    <s v="E31000025"/>
    <x v="1"/>
    <x v="1"/>
    <x v="3"/>
    <n v="0"/>
  </r>
  <r>
    <x v="7"/>
    <x v="26"/>
    <s v="Non Metropolitan Fire Authorities"/>
    <s v="E31000025"/>
    <x v="1"/>
    <x v="1"/>
    <x v="4"/>
    <n v="0"/>
  </r>
  <r>
    <x v="7"/>
    <x v="26"/>
    <s v="Non Metropolitan Fire Authorities"/>
    <s v="E31000025"/>
    <x v="1"/>
    <x v="1"/>
    <x v="5"/>
    <n v="2"/>
  </r>
  <r>
    <x v="7"/>
    <x v="26"/>
    <s v="Non Metropolitan Fire Authorities"/>
    <s v="E31000025"/>
    <x v="1"/>
    <x v="1"/>
    <x v="6"/>
    <n v="19"/>
  </r>
  <r>
    <x v="7"/>
    <x v="26"/>
    <s v="Non Metropolitan Fire Authorities"/>
    <s v="E31000025"/>
    <x v="1"/>
    <x v="1"/>
    <x v="7"/>
    <n v="21"/>
  </r>
  <r>
    <x v="7"/>
    <x v="27"/>
    <s v="Metropolitan Fire Authorities"/>
    <s v="E31000041"/>
    <x v="0"/>
    <x v="0"/>
    <x v="0"/>
    <n v="2"/>
  </r>
  <r>
    <x v="7"/>
    <x v="27"/>
    <s v="Metropolitan Fire Authorities"/>
    <s v="E31000041"/>
    <x v="0"/>
    <x v="0"/>
    <x v="1"/>
    <n v="3"/>
  </r>
  <r>
    <x v="7"/>
    <x v="27"/>
    <s v="Metropolitan Fire Authorities"/>
    <s v="E31000041"/>
    <x v="0"/>
    <x v="0"/>
    <x v="2"/>
    <n v="9"/>
  </r>
  <r>
    <x v="7"/>
    <x v="27"/>
    <s v="Metropolitan Fire Authorities"/>
    <s v="E31000041"/>
    <x v="0"/>
    <x v="0"/>
    <x v="3"/>
    <n v="19"/>
  </r>
  <r>
    <x v="7"/>
    <x v="27"/>
    <s v="Metropolitan Fire Authorities"/>
    <s v="E31000041"/>
    <x v="0"/>
    <x v="0"/>
    <x v="4"/>
    <n v="159"/>
  </r>
  <r>
    <x v="7"/>
    <x v="27"/>
    <s v="Metropolitan Fire Authorities"/>
    <s v="E31000041"/>
    <x v="0"/>
    <x v="0"/>
    <x v="5"/>
    <n v="48"/>
  </r>
  <r>
    <x v="7"/>
    <x v="27"/>
    <s v="Metropolitan Fire Authorities"/>
    <s v="E31000041"/>
    <x v="0"/>
    <x v="0"/>
    <x v="6"/>
    <n v="543"/>
  </r>
  <r>
    <x v="7"/>
    <x v="27"/>
    <s v="Metropolitan Fire Authorities"/>
    <s v="E31000041"/>
    <x v="0"/>
    <x v="0"/>
    <x v="7"/>
    <n v="783"/>
  </r>
  <r>
    <x v="7"/>
    <x v="27"/>
    <s v="Metropolitan Fire Authorities"/>
    <s v="E31000041"/>
    <x v="1"/>
    <x v="0"/>
    <x v="0"/>
    <n v="0"/>
  </r>
  <r>
    <x v="7"/>
    <x v="27"/>
    <s v="Metropolitan Fire Authorities"/>
    <s v="E31000041"/>
    <x v="1"/>
    <x v="0"/>
    <x v="1"/>
    <n v="0"/>
  </r>
  <r>
    <x v="7"/>
    <x v="27"/>
    <s v="Metropolitan Fire Authorities"/>
    <s v="E31000041"/>
    <x v="1"/>
    <x v="0"/>
    <x v="2"/>
    <n v="0"/>
  </r>
  <r>
    <x v="7"/>
    <x v="27"/>
    <s v="Metropolitan Fire Authorities"/>
    <s v="E31000041"/>
    <x v="1"/>
    <x v="0"/>
    <x v="3"/>
    <n v="0"/>
  </r>
  <r>
    <x v="7"/>
    <x v="27"/>
    <s v="Metropolitan Fire Authorities"/>
    <s v="E31000041"/>
    <x v="1"/>
    <x v="0"/>
    <x v="4"/>
    <n v="2"/>
  </r>
  <r>
    <x v="7"/>
    <x v="27"/>
    <s v="Metropolitan Fire Authorities"/>
    <s v="E31000041"/>
    <x v="1"/>
    <x v="0"/>
    <x v="5"/>
    <n v="5"/>
  </r>
  <r>
    <x v="7"/>
    <x v="27"/>
    <s v="Metropolitan Fire Authorities"/>
    <s v="E31000041"/>
    <x v="1"/>
    <x v="0"/>
    <x v="6"/>
    <n v="34"/>
  </r>
  <r>
    <x v="7"/>
    <x v="27"/>
    <s v="Metropolitan Fire Authorities"/>
    <s v="E31000041"/>
    <x v="1"/>
    <x v="0"/>
    <x v="7"/>
    <n v="41"/>
  </r>
  <r>
    <x v="7"/>
    <x v="27"/>
    <s v="Metropolitan Fire Authorities"/>
    <s v="E31000041"/>
    <x v="0"/>
    <x v="1"/>
    <x v="2"/>
    <n v="0"/>
  </r>
  <r>
    <x v="7"/>
    <x v="27"/>
    <s v="Metropolitan Fire Authorities"/>
    <s v="E31000041"/>
    <x v="0"/>
    <x v="1"/>
    <x v="3"/>
    <n v="0"/>
  </r>
  <r>
    <x v="7"/>
    <x v="27"/>
    <s v="Metropolitan Fire Authorities"/>
    <s v="E31000041"/>
    <x v="0"/>
    <x v="1"/>
    <x v="4"/>
    <n v="28"/>
  </r>
  <r>
    <x v="7"/>
    <x v="27"/>
    <s v="Metropolitan Fire Authorities"/>
    <s v="E31000041"/>
    <x v="0"/>
    <x v="1"/>
    <x v="5"/>
    <n v="11"/>
  </r>
  <r>
    <x v="7"/>
    <x v="27"/>
    <s v="Metropolitan Fire Authorities"/>
    <s v="E31000041"/>
    <x v="0"/>
    <x v="1"/>
    <x v="6"/>
    <n v="153"/>
  </r>
  <r>
    <x v="7"/>
    <x v="27"/>
    <s v="Metropolitan Fire Authorities"/>
    <s v="E31000041"/>
    <x v="0"/>
    <x v="1"/>
    <x v="7"/>
    <n v="192"/>
  </r>
  <r>
    <x v="7"/>
    <x v="27"/>
    <s v="Metropolitan Fire Authorities"/>
    <s v="E31000041"/>
    <x v="1"/>
    <x v="1"/>
    <x v="2"/>
    <n v="0"/>
  </r>
  <r>
    <x v="7"/>
    <x v="27"/>
    <s v="Metropolitan Fire Authorities"/>
    <s v="E31000041"/>
    <x v="1"/>
    <x v="1"/>
    <x v="3"/>
    <n v="0"/>
  </r>
  <r>
    <x v="7"/>
    <x v="27"/>
    <s v="Metropolitan Fire Authorities"/>
    <s v="E31000041"/>
    <x v="1"/>
    <x v="1"/>
    <x v="4"/>
    <n v="0"/>
  </r>
  <r>
    <x v="7"/>
    <x v="27"/>
    <s v="Metropolitan Fire Authorities"/>
    <s v="E31000041"/>
    <x v="1"/>
    <x v="1"/>
    <x v="5"/>
    <n v="1"/>
  </r>
  <r>
    <x v="7"/>
    <x v="27"/>
    <s v="Metropolitan Fire Authorities"/>
    <s v="E31000041"/>
    <x v="1"/>
    <x v="1"/>
    <x v="6"/>
    <n v="12"/>
  </r>
  <r>
    <x v="7"/>
    <x v="27"/>
    <s v="Metropolitan Fire Authorities"/>
    <s v="E31000041"/>
    <x v="1"/>
    <x v="1"/>
    <x v="7"/>
    <n v="13"/>
  </r>
  <r>
    <x v="7"/>
    <x v="28"/>
    <s v="Non Metropolitan Fire Authorities"/>
    <s v="E31000026"/>
    <x v="0"/>
    <x v="0"/>
    <x v="0"/>
    <n v="3"/>
  </r>
  <r>
    <x v="7"/>
    <x v="28"/>
    <s v="Non Metropolitan Fire Authorities"/>
    <s v="E31000026"/>
    <x v="0"/>
    <x v="0"/>
    <x v="1"/>
    <n v="1"/>
  </r>
  <r>
    <x v="7"/>
    <x v="28"/>
    <s v="Non Metropolitan Fire Authorities"/>
    <s v="E31000026"/>
    <x v="0"/>
    <x v="0"/>
    <x v="2"/>
    <n v="8"/>
  </r>
  <r>
    <x v="7"/>
    <x v="28"/>
    <s v="Non Metropolitan Fire Authorities"/>
    <s v="E31000026"/>
    <x v="0"/>
    <x v="0"/>
    <x v="3"/>
    <n v="23"/>
  </r>
  <r>
    <x v="7"/>
    <x v="28"/>
    <s v="Non Metropolitan Fire Authorities"/>
    <s v="E31000026"/>
    <x v="0"/>
    <x v="0"/>
    <x v="4"/>
    <n v="44"/>
  </r>
  <r>
    <x v="7"/>
    <x v="28"/>
    <s v="Non Metropolitan Fire Authorities"/>
    <s v="E31000026"/>
    <x v="0"/>
    <x v="0"/>
    <x v="5"/>
    <n v="34"/>
  </r>
  <r>
    <x v="7"/>
    <x v="28"/>
    <s v="Non Metropolitan Fire Authorities"/>
    <s v="E31000026"/>
    <x v="0"/>
    <x v="0"/>
    <x v="6"/>
    <n v="159"/>
  </r>
  <r>
    <x v="7"/>
    <x v="28"/>
    <s v="Non Metropolitan Fire Authorities"/>
    <s v="E31000026"/>
    <x v="0"/>
    <x v="0"/>
    <x v="7"/>
    <n v="272"/>
  </r>
  <r>
    <x v="7"/>
    <x v="28"/>
    <s v="Non Metropolitan Fire Authorities"/>
    <s v="E31000026"/>
    <x v="1"/>
    <x v="0"/>
    <x v="0"/>
    <n v="0"/>
  </r>
  <r>
    <x v="7"/>
    <x v="28"/>
    <s v="Non Metropolitan Fire Authorities"/>
    <s v="E31000026"/>
    <x v="1"/>
    <x v="0"/>
    <x v="1"/>
    <n v="1"/>
  </r>
  <r>
    <x v="7"/>
    <x v="28"/>
    <s v="Non Metropolitan Fire Authorities"/>
    <s v="E31000026"/>
    <x v="1"/>
    <x v="0"/>
    <x v="2"/>
    <n v="0"/>
  </r>
  <r>
    <x v="7"/>
    <x v="28"/>
    <s v="Non Metropolitan Fire Authorities"/>
    <s v="E31000026"/>
    <x v="1"/>
    <x v="0"/>
    <x v="3"/>
    <n v="0"/>
  </r>
  <r>
    <x v="7"/>
    <x v="28"/>
    <s v="Non Metropolitan Fire Authorities"/>
    <s v="E31000026"/>
    <x v="1"/>
    <x v="0"/>
    <x v="4"/>
    <n v="1"/>
  </r>
  <r>
    <x v="7"/>
    <x v="28"/>
    <s v="Non Metropolitan Fire Authorities"/>
    <s v="E31000026"/>
    <x v="1"/>
    <x v="0"/>
    <x v="5"/>
    <n v="2"/>
  </r>
  <r>
    <x v="7"/>
    <x v="28"/>
    <s v="Non Metropolitan Fire Authorities"/>
    <s v="E31000026"/>
    <x v="1"/>
    <x v="0"/>
    <x v="6"/>
    <n v="1"/>
  </r>
  <r>
    <x v="7"/>
    <x v="28"/>
    <s v="Non Metropolitan Fire Authorities"/>
    <s v="E31000026"/>
    <x v="1"/>
    <x v="0"/>
    <x v="7"/>
    <n v="5"/>
  </r>
  <r>
    <x v="7"/>
    <x v="28"/>
    <s v="Non Metropolitan Fire Authorities"/>
    <s v="E31000026"/>
    <x v="0"/>
    <x v="1"/>
    <x v="2"/>
    <n v="0"/>
  </r>
  <r>
    <x v="7"/>
    <x v="28"/>
    <s v="Non Metropolitan Fire Authorities"/>
    <s v="E31000026"/>
    <x v="0"/>
    <x v="1"/>
    <x v="3"/>
    <n v="0"/>
  </r>
  <r>
    <x v="7"/>
    <x v="28"/>
    <s v="Non Metropolitan Fire Authorities"/>
    <s v="E31000026"/>
    <x v="0"/>
    <x v="1"/>
    <x v="4"/>
    <n v="42"/>
  </r>
  <r>
    <x v="7"/>
    <x v="28"/>
    <s v="Non Metropolitan Fire Authorities"/>
    <s v="E31000026"/>
    <x v="0"/>
    <x v="1"/>
    <x v="5"/>
    <n v="98"/>
  </r>
  <r>
    <x v="7"/>
    <x v="28"/>
    <s v="Non Metropolitan Fire Authorities"/>
    <s v="E31000026"/>
    <x v="0"/>
    <x v="1"/>
    <x v="6"/>
    <n v="351"/>
  </r>
  <r>
    <x v="7"/>
    <x v="28"/>
    <s v="Non Metropolitan Fire Authorities"/>
    <s v="E31000026"/>
    <x v="0"/>
    <x v="1"/>
    <x v="7"/>
    <n v="491"/>
  </r>
  <r>
    <x v="7"/>
    <x v="28"/>
    <s v="Non Metropolitan Fire Authorities"/>
    <s v="E31000026"/>
    <x v="1"/>
    <x v="1"/>
    <x v="2"/>
    <n v="0"/>
  </r>
  <r>
    <x v="7"/>
    <x v="28"/>
    <s v="Non Metropolitan Fire Authorities"/>
    <s v="E31000026"/>
    <x v="1"/>
    <x v="1"/>
    <x v="3"/>
    <n v="0"/>
  </r>
  <r>
    <x v="7"/>
    <x v="28"/>
    <s v="Non Metropolitan Fire Authorities"/>
    <s v="E31000026"/>
    <x v="1"/>
    <x v="1"/>
    <x v="4"/>
    <n v="0"/>
  </r>
  <r>
    <x v="7"/>
    <x v="28"/>
    <s v="Non Metropolitan Fire Authorities"/>
    <s v="E31000026"/>
    <x v="1"/>
    <x v="1"/>
    <x v="5"/>
    <n v="1"/>
  </r>
  <r>
    <x v="7"/>
    <x v="28"/>
    <s v="Non Metropolitan Fire Authorities"/>
    <s v="E31000026"/>
    <x v="1"/>
    <x v="1"/>
    <x v="6"/>
    <n v="16"/>
  </r>
  <r>
    <x v="7"/>
    <x v="28"/>
    <s v="Non Metropolitan Fire Authorities"/>
    <s v="E31000026"/>
    <x v="1"/>
    <x v="1"/>
    <x v="7"/>
    <n v="17"/>
  </r>
  <r>
    <x v="7"/>
    <x v="29"/>
    <s v="Non Metropolitan Fire Authorities"/>
    <s v="E31000027"/>
    <x v="0"/>
    <x v="0"/>
    <x v="0"/>
    <n v="3"/>
  </r>
  <r>
    <x v="7"/>
    <x v="29"/>
    <s v="Non Metropolitan Fire Authorities"/>
    <s v="E31000027"/>
    <x v="0"/>
    <x v="0"/>
    <x v="1"/>
    <n v="3"/>
  </r>
  <r>
    <x v="7"/>
    <x v="29"/>
    <s v="Non Metropolitan Fire Authorities"/>
    <s v="E31000027"/>
    <x v="0"/>
    <x v="0"/>
    <x v="2"/>
    <n v="11"/>
  </r>
  <r>
    <x v="7"/>
    <x v="29"/>
    <s v="Non Metropolitan Fire Authorities"/>
    <s v="E31000027"/>
    <x v="0"/>
    <x v="0"/>
    <x v="3"/>
    <n v="21"/>
  </r>
  <r>
    <x v="7"/>
    <x v="29"/>
    <s v="Non Metropolitan Fire Authorities"/>
    <s v="E31000027"/>
    <x v="0"/>
    <x v="0"/>
    <x v="4"/>
    <n v="47"/>
  </r>
  <r>
    <x v="7"/>
    <x v="29"/>
    <s v="Non Metropolitan Fire Authorities"/>
    <s v="E31000027"/>
    <x v="0"/>
    <x v="0"/>
    <x v="5"/>
    <n v="45"/>
  </r>
  <r>
    <x v="7"/>
    <x v="29"/>
    <s v="Non Metropolitan Fire Authorities"/>
    <s v="E31000027"/>
    <x v="0"/>
    <x v="0"/>
    <x v="6"/>
    <n v="184"/>
  </r>
  <r>
    <x v="7"/>
    <x v="29"/>
    <s v="Non Metropolitan Fire Authorities"/>
    <s v="E31000027"/>
    <x v="0"/>
    <x v="0"/>
    <x v="7"/>
    <n v="314"/>
  </r>
  <r>
    <x v="7"/>
    <x v="29"/>
    <s v="Non Metropolitan Fire Authorities"/>
    <s v="E31000027"/>
    <x v="1"/>
    <x v="0"/>
    <x v="0"/>
    <n v="0"/>
  </r>
  <r>
    <x v="7"/>
    <x v="29"/>
    <s v="Non Metropolitan Fire Authorities"/>
    <s v="E31000027"/>
    <x v="1"/>
    <x v="0"/>
    <x v="1"/>
    <n v="0"/>
  </r>
  <r>
    <x v="7"/>
    <x v="29"/>
    <s v="Non Metropolitan Fire Authorities"/>
    <s v="E31000027"/>
    <x v="1"/>
    <x v="0"/>
    <x v="2"/>
    <n v="0"/>
  </r>
  <r>
    <x v="7"/>
    <x v="29"/>
    <s v="Non Metropolitan Fire Authorities"/>
    <s v="E31000027"/>
    <x v="1"/>
    <x v="0"/>
    <x v="3"/>
    <n v="2"/>
  </r>
  <r>
    <x v="7"/>
    <x v="29"/>
    <s v="Non Metropolitan Fire Authorities"/>
    <s v="E31000027"/>
    <x v="1"/>
    <x v="0"/>
    <x v="4"/>
    <n v="2"/>
  </r>
  <r>
    <x v="7"/>
    <x v="29"/>
    <s v="Non Metropolitan Fire Authorities"/>
    <s v="E31000027"/>
    <x v="1"/>
    <x v="0"/>
    <x v="5"/>
    <n v="2"/>
  </r>
  <r>
    <x v="7"/>
    <x v="29"/>
    <s v="Non Metropolitan Fire Authorities"/>
    <s v="E31000027"/>
    <x v="1"/>
    <x v="0"/>
    <x v="6"/>
    <n v="16"/>
  </r>
  <r>
    <x v="7"/>
    <x v="29"/>
    <s v="Non Metropolitan Fire Authorities"/>
    <s v="E31000027"/>
    <x v="1"/>
    <x v="0"/>
    <x v="7"/>
    <n v="22"/>
  </r>
  <r>
    <x v="7"/>
    <x v="29"/>
    <s v="Non Metropolitan Fire Authorities"/>
    <s v="E31000027"/>
    <x v="0"/>
    <x v="1"/>
    <x v="2"/>
    <n v="0"/>
  </r>
  <r>
    <x v="7"/>
    <x v="29"/>
    <s v="Non Metropolitan Fire Authorities"/>
    <s v="E31000027"/>
    <x v="0"/>
    <x v="1"/>
    <x v="3"/>
    <n v="0"/>
  </r>
  <r>
    <x v="7"/>
    <x v="29"/>
    <s v="Non Metropolitan Fire Authorities"/>
    <s v="E31000027"/>
    <x v="0"/>
    <x v="1"/>
    <x v="4"/>
    <n v="34"/>
  </r>
  <r>
    <x v="7"/>
    <x v="29"/>
    <s v="Non Metropolitan Fire Authorities"/>
    <s v="E31000027"/>
    <x v="0"/>
    <x v="1"/>
    <x v="5"/>
    <n v="73"/>
  </r>
  <r>
    <x v="7"/>
    <x v="29"/>
    <s v="Non Metropolitan Fire Authorities"/>
    <s v="E31000027"/>
    <x v="0"/>
    <x v="1"/>
    <x v="6"/>
    <n v="253"/>
  </r>
  <r>
    <x v="7"/>
    <x v="29"/>
    <s v="Non Metropolitan Fire Authorities"/>
    <s v="E31000027"/>
    <x v="0"/>
    <x v="1"/>
    <x v="7"/>
    <n v="360"/>
  </r>
  <r>
    <x v="7"/>
    <x v="29"/>
    <s v="Non Metropolitan Fire Authorities"/>
    <s v="E31000027"/>
    <x v="1"/>
    <x v="1"/>
    <x v="2"/>
    <n v="0"/>
  </r>
  <r>
    <x v="7"/>
    <x v="29"/>
    <s v="Non Metropolitan Fire Authorities"/>
    <s v="E31000027"/>
    <x v="1"/>
    <x v="1"/>
    <x v="3"/>
    <n v="0"/>
  </r>
  <r>
    <x v="7"/>
    <x v="29"/>
    <s v="Non Metropolitan Fire Authorities"/>
    <s v="E31000027"/>
    <x v="1"/>
    <x v="1"/>
    <x v="4"/>
    <n v="0"/>
  </r>
  <r>
    <x v="7"/>
    <x v="29"/>
    <s v="Non Metropolitan Fire Authorities"/>
    <s v="E31000027"/>
    <x v="1"/>
    <x v="1"/>
    <x v="5"/>
    <n v="2"/>
  </r>
  <r>
    <x v="7"/>
    <x v="29"/>
    <s v="Non Metropolitan Fire Authorities"/>
    <s v="E31000027"/>
    <x v="1"/>
    <x v="1"/>
    <x v="6"/>
    <n v="8"/>
  </r>
  <r>
    <x v="7"/>
    <x v="29"/>
    <s v="Non Metropolitan Fire Authorities"/>
    <s v="E31000027"/>
    <x v="1"/>
    <x v="1"/>
    <x v="7"/>
    <n v="10"/>
  </r>
  <r>
    <x v="7"/>
    <x v="30"/>
    <s v="Non Metropolitan Fire Authorities"/>
    <s v="E31000028"/>
    <x v="0"/>
    <x v="0"/>
    <x v="0"/>
    <n v="2"/>
  </r>
  <r>
    <x v="7"/>
    <x v="30"/>
    <s v="Non Metropolitan Fire Authorities"/>
    <s v="E31000028"/>
    <x v="0"/>
    <x v="0"/>
    <x v="1"/>
    <n v="3"/>
  </r>
  <r>
    <x v="7"/>
    <x v="30"/>
    <s v="Non Metropolitan Fire Authorities"/>
    <s v="E31000028"/>
    <x v="0"/>
    <x v="0"/>
    <x v="2"/>
    <n v="14"/>
  </r>
  <r>
    <x v="7"/>
    <x v="30"/>
    <s v="Non Metropolitan Fire Authorities"/>
    <s v="E31000028"/>
    <x v="0"/>
    <x v="0"/>
    <x v="3"/>
    <n v="25"/>
  </r>
  <r>
    <x v="7"/>
    <x v="30"/>
    <s v="Non Metropolitan Fire Authorities"/>
    <s v="E31000028"/>
    <x v="0"/>
    <x v="0"/>
    <x v="4"/>
    <n v="42"/>
  </r>
  <r>
    <x v="7"/>
    <x v="30"/>
    <s v="Non Metropolitan Fire Authorities"/>
    <s v="E31000028"/>
    <x v="0"/>
    <x v="0"/>
    <x v="5"/>
    <n v="34"/>
  </r>
  <r>
    <x v="7"/>
    <x v="30"/>
    <s v="Non Metropolitan Fire Authorities"/>
    <s v="E31000028"/>
    <x v="0"/>
    <x v="0"/>
    <x v="6"/>
    <n v="156"/>
  </r>
  <r>
    <x v="7"/>
    <x v="30"/>
    <s v="Non Metropolitan Fire Authorities"/>
    <s v="E31000028"/>
    <x v="0"/>
    <x v="0"/>
    <x v="7"/>
    <n v="276"/>
  </r>
  <r>
    <x v="7"/>
    <x v="30"/>
    <s v="Non Metropolitan Fire Authorities"/>
    <s v="E31000028"/>
    <x v="1"/>
    <x v="0"/>
    <x v="0"/>
    <n v="1"/>
  </r>
  <r>
    <x v="7"/>
    <x v="30"/>
    <s v="Non Metropolitan Fire Authorities"/>
    <s v="E31000028"/>
    <x v="1"/>
    <x v="0"/>
    <x v="1"/>
    <n v="0"/>
  </r>
  <r>
    <x v="7"/>
    <x v="30"/>
    <s v="Non Metropolitan Fire Authorities"/>
    <s v="E31000028"/>
    <x v="1"/>
    <x v="0"/>
    <x v="2"/>
    <n v="0"/>
  </r>
  <r>
    <x v="7"/>
    <x v="30"/>
    <s v="Non Metropolitan Fire Authorities"/>
    <s v="E31000028"/>
    <x v="1"/>
    <x v="0"/>
    <x v="3"/>
    <n v="0"/>
  </r>
  <r>
    <x v="7"/>
    <x v="30"/>
    <s v="Non Metropolitan Fire Authorities"/>
    <s v="E31000028"/>
    <x v="1"/>
    <x v="0"/>
    <x v="4"/>
    <n v="0"/>
  </r>
  <r>
    <x v="7"/>
    <x v="30"/>
    <s v="Non Metropolitan Fire Authorities"/>
    <s v="E31000028"/>
    <x v="1"/>
    <x v="0"/>
    <x v="5"/>
    <n v="0"/>
  </r>
  <r>
    <x v="7"/>
    <x v="30"/>
    <s v="Non Metropolitan Fire Authorities"/>
    <s v="E31000028"/>
    <x v="1"/>
    <x v="0"/>
    <x v="6"/>
    <n v="7"/>
  </r>
  <r>
    <x v="7"/>
    <x v="30"/>
    <s v="Non Metropolitan Fire Authorities"/>
    <s v="E31000028"/>
    <x v="1"/>
    <x v="0"/>
    <x v="7"/>
    <n v="8"/>
  </r>
  <r>
    <x v="7"/>
    <x v="30"/>
    <s v="Non Metropolitan Fire Authorities"/>
    <s v="E31000028"/>
    <x v="0"/>
    <x v="1"/>
    <x v="2"/>
    <n v="0"/>
  </r>
  <r>
    <x v="7"/>
    <x v="30"/>
    <s v="Non Metropolitan Fire Authorities"/>
    <s v="E31000028"/>
    <x v="0"/>
    <x v="1"/>
    <x v="3"/>
    <n v="0"/>
  </r>
  <r>
    <x v="7"/>
    <x v="30"/>
    <s v="Non Metropolitan Fire Authorities"/>
    <s v="E31000028"/>
    <x v="0"/>
    <x v="1"/>
    <x v="4"/>
    <n v="18"/>
  </r>
  <r>
    <x v="7"/>
    <x v="30"/>
    <s v="Non Metropolitan Fire Authorities"/>
    <s v="E31000028"/>
    <x v="0"/>
    <x v="1"/>
    <x v="5"/>
    <n v="41"/>
  </r>
  <r>
    <x v="7"/>
    <x v="30"/>
    <s v="Non Metropolitan Fire Authorities"/>
    <s v="E31000028"/>
    <x v="0"/>
    <x v="1"/>
    <x v="6"/>
    <n v="176"/>
  </r>
  <r>
    <x v="7"/>
    <x v="30"/>
    <s v="Non Metropolitan Fire Authorities"/>
    <s v="E31000028"/>
    <x v="0"/>
    <x v="1"/>
    <x v="7"/>
    <n v="235"/>
  </r>
  <r>
    <x v="7"/>
    <x v="30"/>
    <s v="Non Metropolitan Fire Authorities"/>
    <s v="E31000028"/>
    <x v="1"/>
    <x v="1"/>
    <x v="2"/>
    <n v="0"/>
  </r>
  <r>
    <x v="7"/>
    <x v="30"/>
    <s v="Non Metropolitan Fire Authorities"/>
    <s v="E31000028"/>
    <x v="1"/>
    <x v="1"/>
    <x v="3"/>
    <n v="0"/>
  </r>
  <r>
    <x v="7"/>
    <x v="30"/>
    <s v="Non Metropolitan Fire Authorities"/>
    <s v="E31000028"/>
    <x v="1"/>
    <x v="1"/>
    <x v="4"/>
    <n v="0"/>
  </r>
  <r>
    <x v="7"/>
    <x v="30"/>
    <s v="Non Metropolitan Fire Authorities"/>
    <s v="E31000028"/>
    <x v="1"/>
    <x v="1"/>
    <x v="5"/>
    <n v="1"/>
  </r>
  <r>
    <x v="7"/>
    <x v="30"/>
    <s v="Non Metropolitan Fire Authorities"/>
    <s v="E31000028"/>
    <x v="1"/>
    <x v="1"/>
    <x v="6"/>
    <n v="10"/>
  </r>
  <r>
    <x v="7"/>
    <x v="30"/>
    <s v="Non Metropolitan Fire Authorities"/>
    <s v="E31000028"/>
    <x v="1"/>
    <x v="1"/>
    <x v="7"/>
    <n v="11"/>
  </r>
  <r>
    <x v="7"/>
    <x v="31"/>
    <s v="Non Metropolitan Fire Authorities"/>
    <s v="E31000029"/>
    <x v="0"/>
    <x v="0"/>
    <x v="0"/>
    <n v="3"/>
  </r>
  <r>
    <x v="7"/>
    <x v="31"/>
    <s v="Non Metropolitan Fire Authorities"/>
    <s v="E31000029"/>
    <x v="0"/>
    <x v="0"/>
    <x v="1"/>
    <n v="0"/>
  </r>
  <r>
    <x v="7"/>
    <x v="31"/>
    <s v="Non Metropolitan Fire Authorities"/>
    <s v="E31000029"/>
    <x v="0"/>
    <x v="0"/>
    <x v="2"/>
    <n v="7"/>
  </r>
  <r>
    <x v="7"/>
    <x v="31"/>
    <s v="Non Metropolitan Fire Authorities"/>
    <s v="E31000029"/>
    <x v="0"/>
    <x v="0"/>
    <x v="3"/>
    <n v="11"/>
  </r>
  <r>
    <x v="7"/>
    <x v="31"/>
    <s v="Non Metropolitan Fire Authorities"/>
    <s v="E31000029"/>
    <x v="0"/>
    <x v="0"/>
    <x v="4"/>
    <n v="23"/>
  </r>
  <r>
    <x v="7"/>
    <x v="31"/>
    <s v="Non Metropolitan Fire Authorities"/>
    <s v="E31000029"/>
    <x v="0"/>
    <x v="0"/>
    <x v="5"/>
    <n v="18"/>
  </r>
  <r>
    <x v="7"/>
    <x v="31"/>
    <s v="Non Metropolitan Fire Authorities"/>
    <s v="E31000029"/>
    <x v="0"/>
    <x v="0"/>
    <x v="6"/>
    <n v="89"/>
  </r>
  <r>
    <x v="7"/>
    <x v="31"/>
    <s v="Non Metropolitan Fire Authorities"/>
    <s v="E31000029"/>
    <x v="0"/>
    <x v="0"/>
    <x v="7"/>
    <n v="151"/>
  </r>
  <r>
    <x v="7"/>
    <x v="31"/>
    <s v="Non Metropolitan Fire Authorities"/>
    <s v="E31000029"/>
    <x v="1"/>
    <x v="0"/>
    <x v="0"/>
    <n v="0"/>
  </r>
  <r>
    <x v="7"/>
    <x v="31"/>
    <s v="Non Metropolitan Fire Authorities"/>
    <s v="E31000029"/>
    <x v="1"/>
    <x v="0"/>
    <x v="1"/>
    <n v="0"/>
  </r>
  <r>
    <x v="7"/>
    <x v="31"/>
    <s v="Non Metropolitan Fire Authorities"/>
    <s v="E31000029"/>
    <x v="1"/>
    <x v="0"/>
    <x v="2"/>
    <n v="0"/>
  </r>
  <r>
    <x v="7"/>
    <x v="31"/>
    <s v="Non Metropolitan Fire Authorities"/>
    <s v="E31000029"/>
    <x v="1"/>
    <x v="0"/>
    <x v="3"/>
    <n v="0"/>
  </r>
  <r>
    <x v="7"/>
    <x v="31"/>
    <s v="Non Metropolitan Fire Authorities"/>
    <s v="E31000029"/>
    <x v="1"/>
    <x v="0"/>
    <x v="4"/>
    <n v="0"/>
  </r>
  <r>
    <x v="7"/>
    <x v="31"/>
    <s v="Non Metropolitan Fire Authorities"/>
    <s v="E31000029"/>
    <x v="1"/>
    <x v="0"/>
    <x v="5"/>
    <n v="4"/>
  </r>
  <r>
    <x v="7"/>
    <x v="31"/>
    <s v="Non Metropolitan Fire Authorities"/>
    <s v="E31000029"/>
    <x v="1"/>
    <x v="0"/>
    <x v="6"/>
    <n v="6"/>
  </r>
  <r>
    <x v="7"/>
    <x v="31"/>
    <s v="Non Metropolitan Fire Authorities"/>
    <s v="E31000029"/>
    <x v="1"/>
    <x v="0"/>
    <x v="7"/>
    <n v="10"/>
  </r>
  <r>
    <x v="7"/>
    <x v="31"/>
    <s v="Non Metropolitan Fire Authorities"/>
    <s v="E31000029"/>
    <x v="0"/>
    <x v="1"/>
    <x v="2"/>
    <n v="0"/>
  </r>
  <r>
    <x v="7"/>
    <x v="31"/>
    <s v="Non Metropolitan Fire Authorities"/>
    <s v="E31000029"/>
    <x v="0"/>
    <x v="1"/>
    <x v="3"/>
    <n v="0"/>
  </r>
  <r>
    <x v="7"/>
    <x v="31"/>
    <s v="Non Metropolitan Fire Authorities"/>
    <s v="E31000029"/>
    <x v="0"/>
    <x v="1"/>
    <x v="4"/>
    <n v="15"/>
  </r>
  <r>
    <x v="7"/>
    <x v="31"/>
    <s v="Non Metropolitan Fire Authorities"/>
    <s v="E31000029"/>
    <x v="0"/>
    <x v="1"/>
    <x v="5"/>
    <n v="29"/>
  </r>
  <r>
    <x v="7"/>
    <x v="31"/>
    <s v="Non Metropolitan Fire Authorities"/>
    <s v="E31000029"/>
    <x v="0"/>
    <x v="1"/>
    <x v="6"/>
    <n v="174"/>
  </r>
  <r>
    <x v="7"/>
    <x v="31"/>
    <s v="Non Metropolitan Fire Authorities"/>
    <s v="E31000029"/>
    <x v="0"/>
    <x v="1"/>
    <x v="7"/>
    <n v="218"/>
  </r>
  <r>
    <x v="7"/>
    <x v="31"/>
    <s v="Non Metropolitan Fire Authorities"/>
    <s v="E31000029"/>
    <x v="1"/>
    <x v="1"/>
    <x v="2"/>
    <n v="0"/>
  </r>
  <r>
    <x v="7"/>
    <x v="31"/>
    <s v="Non Metropolitan Fire Authorities"/>
    <s v="E31000029"/>
    <x v="1"/>
    <x v="1"/>
    <x v="3"/>
    <n v="0"/>
  </r>
  <r>
    <x v="7"/>
    <x v="31"/>
    <s v="Non Metropolitan Fire Authorities"/>
    <s v="E31000029"/>
    <x v="1"/>
    <x v="1"/>
    <x v="4"/>
    <n v="1"/>
  </r>
  <r>
    <x v="7"/>
    <x v="31"/>
    <s v="Non Metropolitan Fire Authorities"/>
    <s v="E31000029"/>
    <x v="1"/>
    <x v="1"/>
    <x v="5"/>
    <n v="1"/>
  </r>
  <r>
    <x v="7"/>
    <x v="31"/>
    <s v="Non Metropolitan Fire Authorities"/>
    <s v="E31000029"/>
    <x v="1"/>
    <x v="1"/>
    <x v="6"/>
    <n v="4"/>
  </r>
  <r>
    <x v="7"/>
    <x v="31"/>
    <s v="Non Metropolitan Fire Authorities"/>
    <s v="E31000029"/>
    <x v="1"/>
    <x v="1"/>
    <x v="7"/>
    <n v="6"/>
  </r>
  <r>
    <x v="7"/>
    <x v="32"/>
    <s v="Non Metropolitan Fire Authorities"/>
    <s v="E31000030"/>
    <x v="0"/>
    <x v="0"/>
    <x v="0"/>
    <n v="4"/>
  </r>
  <r>
    <x v="7"/>
    <x v="32"/>
    <s v="Non Metropolitan Fire Authorities"/>
    <s v="E31000030"/>
    <x v="0"/>
    <x v="0"/>
    <x v="1"/>
    <n v="4"/>
  </r>
  <r>
    <x v="7"/>
    <x v="32"/>
    <s v="Non Metropolitan Fire Authorities"/>
    <s v="E31000030"/>
    <x v="0"/>
    <x v="0"/>
    <x v="2"/>
    <n v="7"/>
  </r>
  <r>
    <x v="7"/>
    <x v="32"/>
    <s v="Non Metropolitan Fire Authorities"/>
    <s v="E31000030"/>
    <x v="0"/>
    <x v="0"/>
    <x v="3"/>
    <n v="27"/>
  </r>
  <r>
    <x v="7"/>
    <x v="32"/>
    <s v="Non Metropolitan Fire Authorities"/>
    <s v="E31000030"/>
    <x v="0"/>
    <x v="0"/>
    <x v="4"/>
    <n v="80"/>
  </r>
  <r>
    <x v="7"/>
    <x v="32"/>
    <s v="Non Metropolitan Fire Authorities"/>
    <s v="E31000030"/>
    <x v="0"/>
    <x v="0"/>
    <x v="5"/>
    <n v="75"/>
  </r>
  <r>
    <x v="7"/>
    <x v="32"/>
    <s v="Non Metropolitan Fire Authorities"/>
    <s v="E31000030"/>
    <x v="0"/>
    <x v="0"/>
    <x v="6"/>
    <n v="308"/>
  </r>
  <r>
    <x v="7"/>
    <x v="32"/>
    <s v="Non Metropolitan Fire Authorities"/>
    <s v="E31000030"/>
    <x v="0"/>
    <x v="0"/>
    <x v="7"/>
    <n v="505"/>
  </r>
  <r>
    <x v="7"/>
    <x v="32"/>
    <s v="Non Metropolitan Fire Authorities"/>
    <s v="E31000030"/>
    <x v="1"/>
    <x v="0"/>
    <x v="0"/>
    <n v="0"/>
  </r>
  <r>
    <x v="7"/>
    <x v="32"/>
    <s v="Non Metropolitan Fire Authorities"/>
    <s v="E31000030"/>
    <x v="1"/>
    <x v="0"/>
    <x v="1"/>
    <n v="0"/>
  </r>
  <r>
    <x v="7"/>
    <x v="32"/>
    <s v="Non Metropolitan Fire Authorities"/>
    <s v="E31000030"/>
    <x v="1"/>
    <x v="0"/>
    <x v="2"/>
    <n v="0"/>
  </r>
  <r>
    <x v="7"/>
    <x v="32"/>
    <s v="Non Metropolitan Fire Authorities"/>
    <s v="E31000030"/>
    <x v="1"/>
    <x v="0"/>
    <x v="3"/>
    <n v="1"/>
  </r>
  <r>
    <x v="7"/>
    <x v="32"/>
    <s v="Non Metropolitan Fire Authorities"/>
    <s v="E31000030"/>
    <x v="1"/>
    <x v="0"/>
    <x v="4"/>
    <n v="1"/>
  </r>
  <r>
    <x v="7"/>
    <x v="32"/>
    <s v="Non Metropolitan Fire Authorities"/>
    <s v="E31000030"/>
    <x v="1"/>
    <x v="0"/>
    <x v="5"/>
    <n v="1"/>
  </r>
  <r>
    <x v="7"/>
    <x v="32"/>
    <s v="Non Metropolitan Fire Authorities"/>
    <s v="E31000030"/>
    <x v="1"/>
    <x v="0"/>
    <x v="6"/>
    <n v="17"/>
  </r>
  <r>
    <x v="7"/>
    <x v="32"/>
    <s v="Non Metropolitan Fire Authorities"/>
    <s v="E31000030"/>
    <x v="1"/>
    <x v="0"/>
    <x v="7"/>
    <n v="20"/>
  </r>
  <r>
    <x v="7"/>
    <x v="32"/>
    <s v="Non Metropolitan Fire Authorities"/>
    <s v="E31000030"/>
    <x v="0"/>
    <x v="1"/>
    <x v="2"/>
    <n v="0"/>
  </r>
  <r>
    <x v="7"/>
    <x v="32"/>
    <s v="Non Metropolitan Fire Authorities"/>
    <s v="E31000030"/>
    <x v="0"/>
    <x v="1"/>
    <x v="3"/>
    <n v="0"/>
  </r>
  <r>
    <x v="7"/>
    <x v="32"/>
    <s v="Non Metropolitan Fire Authorities"/>
    <s v="E31000030"/>
    <x v="0"/>
    <x v="1"/>
    <x v="4"/>
    <n v="16"/>
  </r>
  <r>
    <x v="7"/>
    <x v="32"/>
    <s v="Non Metropolitan Fire Authorities"/>
    <s v="E31000030"/>
    <x v="0"/>
    <x v="1"/>
    <x v="5"/>
    <n v="41"/>
  </r>
  <r>
    <x v="7"/>
    <x v="32"/>
    <s v="Non Metropolitan Fire Authorities"/>
    <s v="E31000030"/>
    <x v="0"/>
    <x v="1"/>
    <x v="6"/>
    <n v="274"/>
  </r>
  <r>
    <x v="7"/>
    <x v="32"/>
    <s v="Non Metropolitan Fire Authorities"/>
    <s v="E31000030"/>
    <x v="0"/>
    <x v="1"/>
    <x v="7"/>
    <n v="331"/>
  </r>
  <r>
    <x v="7"/>
    <x v="32"/>
    <s v="Non Metropolitan Fire Authorities"/>
    <s v="E31000030"/>
    <x v="1"/>
    <x v="1"/>
    <x v="2"/>
    <n v="0"/>
  </r>
  <r>
    <x v="7"/>
    <x v="32"/>
    <s v="Non Metropolitan Fire Authorities"/>
    <s v="E31000030"/>
    <x v="1"/>
    <x v="1"/>
    <x v="3"/>
    <n v="0"/>
  </r>
  <r>
    <x v="7"/>
    <x v="32"/>
    <s v="Non Metropolitan Fire Authorities"/>
    <s v="E31000030"/>
    <x v="1"/>
    <x v="1"/>
    <x v="4"/>
    <n v="0"/>
  </r>
  <r>
    <x v="7"/>
    <x v="32"/>
    <s v="Non Metropolitan Fire Authorities"/>
    <s v="E31000030"/>
    <x v="1"/>
    <x v="1"/>
    <x v="5"/>
    <n v="3"/>
  </r>
  <r>
    <x v="7"/>
    <x v="32"/>
    <s v="Non Metropolitan Fire Authorities"/>
    <s v="E31000030"/>
    <x v="1"/>
    <x v="1"/>
    <x v="6"/>
    <n v="6"/>
  </r>
  <r>
    <x v="7"/>
    <x v="32"/>
    <s v="Non Metropolitan Fire Authorities"/>
    <s v="E31000030"/>
    <x v="1"/>
    <x v="1"/>
    <x v="7"/>
    <n v="9"/>
  </r>
  <r>
    <x v="7"/>
    <x v="33"/>
    <s v="Non Metropolitan Fire Authorities"/>
    <s v="E31000031"/>
    <x v="0"/>
    <x v="0"/>
    <x v="0"/>
    <n v="3"/>
  </r>
  <r>
    <x v="7"/>
    <x v="33"/>
    <s v="Non Metropolitan Fire Authorities"/>
    <s v="E31000031"/>
    <x v="0"/>
    <x v="0"/>
    <x v="1"/>
    <n v="3"/>
  </r>
  <r>
    <x v="7"/>
    <x v="33"/>
    <s v="Non Metropolitan Fire Authorities"/>
    <s v="E31000031"/>
    <x v="0"/>
    <x v="0"/>
    <x v="2"/>
    <n v="12"/>
  </r>
  <r>
    <x v="7"/>
    <x v="33"/>
    <s v="Non Metropolitan Fire Authorities"/>
    <s v="E31000031"/>
    <x v="0"/>
    <x v="0"/>
    <x v="3"/>
    <n v="29"/>
  </r>
  <r>
    <x v="7"/>
    <x v="33"/>
    <s v="Non Metropolitan Fire Authorities"/>
    <s v="E31000031"/>
    <x v="0"/>
    <x v="0"/>
    <x v="4"/>
    <n v="56"/>
  </r>
  <r>
    <x v="7"/>
    <x v="33"/>
    <s v="Non Metropolitan Fire Authorities"/>
    <s v="E31000031"/>
    <x v="0"/>
    <x v="0"/>
    <x v="5"/>
    <n v="22"/>
  </r>
  <r>
    <x v="7"/>
    <x v="33"/>
    <s v="Non Metropolitan Fire Authorities"/>
    <s v="E31000031"/>
    <x v="0"/>
    <x v="0"/>
    <x v="6"/>
    <n v="112"/>
  </r>
  <r>
    <x v="7"/>
    <x v="33"/>
    <s v="Non Metropolitan Fire Authorities"/>
    <s v="E31000031"/>
    <x v="0"/>
    <x v="0"/>
    <x v="7"/>
    <n v="237"/>
  </r>
  <r>
    <x v="7"/>
    <x v="33"/>
    <s v="Non Metropolitan Fire Authorities"/>
    <s v="E31000031"/>
    <x v="1"/>
    <x v="0"/>
    <x v="0"/>
    <n v="0"/>
  </r>
  <r>
    <x v="7"/>
    <x v="33"/>
    <s v="Non Metropolitan Fire Authorities"/>
    <s v="E31000031"/>
    <x v="1"/>
    <x v="0"/>
    <x v="1"/>
    <n v="0"/>
  </r>
  <r>
    <x v="7"/>
    <x v="33"/>
    <s v="Non Metropolitan Fire Authorities"/>
    <s v="E31000031"/>
    <x v="1"/>
    <x v="0"/>
    <x v="2"/>
    <n v="0"/>
  </r>
  <r>
    <x v="7"/>
    <x v="33"/>
    <s v="Non Metropolitan Fire Authorities"/>
    <s v="E31000031"/>
    <x v="1"/>
    <x v="0"/>
    <x v="3"/>
    <n v="2"/>
  </r>
  <r>
    <x v="7"/>
    <x v="33"/>
    <s v="Non Metropolitan Fire Authorities"/>
    <s v="E31000031"/>
    <x v="1"/>
    <x v="0"/>
    <x v="4"/>
    <n v="3"/>
  </r>
  <r>
    <x v="7"/>
    <x v="33"/>
    <s v="Non Metropolitan Fire Authorities"/>
    <s v="E31000031"/>
    <x v="1"/>
    <x v="0"/>
    <x v="5"/>
    <n v="1"/>
  </r>
  <r>
    <x v="7"/>
    <x v="33"/>
    <s v="Non Metropolitan Fire Authorities"/>
    <s v="E31000031"/>
    <x v="1"/>
    <x v="0"/>
    <x v="6"/>
    <n v="5"/>
  </r>
  <r>
    <x v="7"/>
    <x v="33"/>
    <s v="Non Metropolitan Fire Authorities"/>
    <s v="E31000031"/>
    <x v="1"/>
    <x v="0"/>
    <x v="7"/>
    <n v="11"/>
  </r>
  <r>
    <x v="7"/>
    <x v="33"/>
    <s v="Non Metropolitan Fire Authorities"/>
    <s v="E31000031"/>
    <x v="0"/>
    <x v="1"/>
    <x v="2"/>
    <n v="0"/>
  </r>
  <r>
    <x v="7"/>
    <x v="33"/>
    <s v="Non Metropolitan Fire Authorities"/>
    <s v="E31000031"/>
    <x v="0"/>
    <x v="1"/>
    <x v="3"/>
    <n v="0"/>
  </r>
  <r>
    <x v="7"/>
    <x v="33"/>
    <s v="Non Metropolitan Fire Authorities"/>
    <s v="E31000031"/>
    <x v="0"/>
    <x v="1"/>
    <x v="4"/>
    <n v="21"/>
  </r>
  <r>
    <x v="7"/>
    <x v="33"/>
    <s v="Non Metropolitan Fire Authorities"/>
    <s v="E31000031"/>
    <x v="0"/>
    <x v="1"/>
    <x v="5"/>
    <n v="41"/>
  </r>
  <r>
    <x v="7"/>
    <x v="33"/>
    <s v="Non Metropolitan Fire Authorities"/>
    <s v="E31000031"/>
    <x v="0"/>
    <x v="1"/>
    <x v="6"/>
    <n v="257"/>
  </r>
  <r>
    <x v="7"/>
    <x v="33"/>
    <s v="Non Metropolitan Fire Authorities"/>
    <s v="E31000031"/>
    <x v="0"/>
    <x v="1"/>
    <x v="7"/>
    <n v="319"/>
  </r>
  <r>
    <x v="7"/>
    <x v="33"/>
    <s v="Non Metropolitan Fire Authorities"/>
    <s v="E31000031"/>
    <x v="1"/>
    <x v="1"/>
    <x v="2"/>
    <n v="0"/>
  </r>
  <r>
    <x v="7"/>
    <x v="33"/>
    <s v="Non Metropolitan Fire Authorities"/>
    <s v="E31000031"/>
    <x v="1"/>
    <x v="1"/>
    <x v="3"/>
    <n v="0"/>
  </r>
  <r>
    <x v="7"/>
    <x v="33"/>
    <s v="Non Metropolitan Fire Authorities"/>
    <s v="E31000031"/>
    <x v="1"/>
    <x v="1"/>
    <x v="4"/>
    <n v="0"/>
  </r>
  <r>
    <x v="7"/>
    <x v="33"/>
    <s v="Non Metropolitan Fire Authorities"/>
    <s v="E31000031"/>
    <x v="1"/>
    <x v="1"/>
    <x v="5"/>
    <n v="1"/>
  </r>
  <r>
    <x v="7"/>
    <x v="33"/>
    <s v="Non Metropolitan Fire Authorities"/>
    <s v="E31000031"/>
    <x v="1"/>
    <x v="1"/>
    <x v="6"/>
    <n v="29"/>
  </r>
  <r>
    <x v="7"/>
    <x v="33"/>
    <s v="Non Metropolitan Fire Authorities"/>
    <s v="E31000031"/>
    <x v="1"/>
    <x v="1"/>
    <x v="7"/>
    <n v="30"/>
  </r>
  <r>
    <x v="7"/>
    <x v="34"/>
    <s v="Non Metropolitan Fire Authorities"/>
    <s v="E31000032"/>
    <x v="0"/>
    <x v="0"/>
    <x v="0"/>
    <n v="3"/>
  </r>
  <r>
    <x v="7"/>
    <x v="34"/>
    <s v="Non Metropolitan Fire Authorities"/>
    <s v="E31000032"/>
    <x v="0"/>
    <x v="0"/>
    <x v="1"/>
    <n v="4"/>
  </r>
  <r>
    <x v="7"/>
    <x v="34"/>
    <s v="Non Metropolitan Fire Authorities"/>
    <s v="E31000032"/>
    <x v="0"/>
    <x v="0"/>
    <x v="2"/>
    <n v="5"/>
  </r>
  <r>
    <x v="7"/>
    <x v="34"/>
    <s v="Non Metropolitan Fire Authorities"/>
    <s v="E31000032"/>
    <x v="0"/>
    <x v="0"/>
    <x v="3"/>
    <n v="12"/>
  </r>
  <r>
    <x v="7"/>
    <x v="34"/>
    <s v="Non Metropolitan Fire Authorities"/>
    <s v="E31000032"/>
    <x v="0"/>
    <x v="0"/>
    <x v="4"/>
    <n v="26"/>
  </r>
  <r>
    <x v="7"/>
    <x v="34"/>
    <s v="Non Metropolitan Fire Authorities"/>
    <s v="E31000032"/>
    <x v="0"/>
    <x v="0"/>
    <x v="5"/>
    <n v="21"/>
  </r>
  <r>
    <x v="7"/>
    <x v="34"/>
    <s v="Non Metropolitan Fire Authorities"/>
    <s v="E31000032"/>
    <x v="0"/>
    <x v="0"/>
    <x v="6"/>
    <n v="117"/>
  </r>
  <r>
    <x v="7"/>
    <x v="34"/>
    <s v="Non Metropolitan Fire Authorities"/>
    <s v="E31000032"/>
    <x v="0"/>
    <x v="0"/>
    <x v="7"/>
    <n v="188"/>
  </r>
  <r>
    <x v="7"/>
    <x v="34"/>
    <s v="Non Metropolitan Fire Authorities"/>
    <s v="E31000032"/>
    <x v="1"/>
    <x v="0"/>
    <x v="0"/>
    <n v="1"/>
  </r>
  <r>
    <x v="7"/>
    <x v="34"/>
    <s v="Non Metropolitan Fire Authorities"/>
    <s v="E31000032"/>
    <x v="1"/>
    <x v="0"/>
    <x v="1"/>
    <n v="0"/>
  </r>
  <r>
    <x v="7"/>
    <x v="34"/>
    <s v="Non Metropolitan Fire Authorities"/>
    <s v="E31000032"/>
    <x v="1"/>
    <x v="0"/>
    <x v="2"/>
    <n v="0"/>
  </r>
  <r>
    <x v="7"/>
    <x v="34"/>
    <s v="Non Metropolitan Fire Authorities"/>
    <s v="E31000032"/>
    <x v="1"/>
    <x v="0"/>
    <x v="3"/>
    <n v="0"/>
  </r>
  <r>
    <x v="7"/>
    <x v="34"/>
    <s v="Non Metropolitan Fire Authorities"/>
    <s v="E31000032"/>
    <x v="1"/>
    <x v="0"/>
    <x v="4"/>
    <n v="0"/>
  </r>
  <r>
    <x v="7"/>
    <x v="34"/>
    <s v="Non Metropolitan Fire Authorities"/>
    <s v="E31000032"/>
    <x v="1"/>
    <x v="0"/>
    <x v="5"/>
    <n v="1"/>
  </r>
  <r>
    <x v="7"/>
    <x v="34"/>
    <s v="Non Metropolitan Fire Authorities"/>
    <s v="E31000032"/>
    <x v="1"/>
    <x v="0"/>
    <x v="6"/>
    <n v="7"/>
  </r>
  <r>
    <x v="7"/>
    <x v="34"/>
    <s v="Non Metropolitan Fire Authorities"/>
    <s v="E31000032"/>
    <x v="1"/>
    <x v="0"/>
    <x v="7"/>
    <n v="9"/>
  </r>
  <r>
    <x v="7"/>
    <x v="34"/>
    <s v="Non Metropolitan Fire Authorities"/>
    <s v="E31000032"/>
    <x v="0"/>
    <x v="1"/>
    <x v="2"/>
    <n v="0"/>
  </r>
  <r>
    <x v="7"/>
    <x v="34"/>
    <s v="Non Metropolitan Fire Authorities"/>
    <s v="E31000032"/>
    <x v="0"/>
    <x v="1"/>
    <x v="3"/>
    <n v="2"/>
  </r>
  <r>
    <x v="7"/>
    <x v="34"/>
    <s v="Non Metropolitan Fire Authorities"/>
    <s v="E31000032"/>
    <x v="0"/>
    <x v="1"/>
    <x v="4"/>
    <n v="20"/>
  </r>
  <r>
    <x v="7"/>
    <x v="34"/>
    <s v="Non Metropolitan Fire Authorities"/>
    <s v="E31000032"/>
    <x v="0"/>
    <x v="1"/>
    <x v="5"/>
    <n v="56"/>
  </r>
  <r>
    <x v="7"/>
    <x v="34"/>
    <s v="Non Metropolitan Fire Authorities"/>
    <s v="E31000032"/>
    <x v="0"/>
    <x v="1"/>
    <x v="6"/>
    <n v="248"/>
  </r>
  <r>
    <x v="7"/>
    <x v="34"/>
    <s v="Non Metropolitan Fire Authorities"/>
    <s v="E31000032"/>
    <x v="0"/>
    <x v="1"/>
    <x v="7"/>
    <n v="326"/>
  </r>
  <r>
    <x v="7"/>
    <x v="34"/>
    <s v="Non Metropolitan Fire Authorities"/>
    <s v="E31000032"/>
    <x v="1"/>
    <x v="1"/>
    <x v="2"/>
    <n v="0"/>
  </r>
  <r>
    <x v="7"/>
    <x v="34"/>
    <s v="Non Metropolitan Fire Authorities"/>
    <s v="E31000032"/>
    <x v="1"/>
    <x v="1"/>
    <x v="3"/>
    <n v="0"/>
  </r>
  <r>
    <x v="7"/>
    <x v="34"/>
    <s v="Non Metropolitan Fire Authorities"/>
    <s v="E31000032"/>
    <x v="1"/>
    <x v="1"/>
    <x v="4"/>
    <n v="0"/>
  </r>
  <r>
    <x v="7"/>
    <x v="34"/>
    <s v="Non Metropolitan Fire Authorities"/>
    <s v="E31000032"/>
    <x v="1"/>
    <x v="1"/>
    <x v="5"/>
    <n v="0"/>
  </r>
  <r>
    <x v="7"/>
    <x v="34"/>
    <s v="Non Metropolitan Fire Authorities"/>
    <s v="E31000032"/>
    <x v="1"/>
    <x v="1"/>
    <x v="6"/>
    <n v="7"/>
  </r>
  <r>
    <x v="7"/>
    <x v="34"/>
    <s v="Non Metropolitan Fire Authorities"/>
    <s v="E31000032"/>
    <x v="1"/>
    <x v="1"/>
    <x v="7"/>
    <n v="7"/>
  </r>
  <r>
    <x v="7"/>
    <x v="35"/>
    <s v="Metropolitan Fire Authorities"/>
    <s v="E31000042"/>
    <x v="0"/>
    <x v="0"/>
    <x v="0"/>
    <n v="3"/>
  </r>
  <r>
    <x v="7"/>
    <x v="35"/>
    <s v="Metropolitan Fire Authorities"/>
    <s v="E31000042"/>
    <x v="0"/>
    <x v="0"/>
    <x v="1"/>
    <n v="4"/>
  </r>
  <r>
    <x v="7"/>
    <x v="35"/>
    <s v="Metropolitan Fire Authorities"/>
    <s v="E31000042"/>
    <x v="0"/>
    <x v="0"/>
    <x v="2"/>
    <n v="9"/>
  </r>
  <r>
    <x v="7"/>
    <x v="35"/>
    <s v="Metropolitan Fire Authorities"/>
    <s v="E31000042"/>
    <x v="0"/>
    <x v="0"/>
    <x v="3"/>
    <n v="31"/>
  </r>
  <r>
    <x v="7"/>
    <x v="35"/>
    <s v="Metropolitan Fire Authorities"/>
    <s v="E31000042"/>
    <x v="0"/>
    <x v="0"/>
    <x v="4"/>
    <n v="115"/>
  </r>
  <r>
    <x v="7"/>
    <x v="35"/>
    <s v="Metropolitan Fire Authorities"/>
    <s v="E31000042"/>
    <x v="0"/>
    <x v="0"/>
    <x v="5"/>
    <n v="95"/>
  </r>
  <r>
    <x v="7"/>
    <x v="35"/>
    <s v="Metropolitan Fire Authorities"/>
    <s v="E31000042"/>
    <x v="0"/>
    <x v="0"/>
    <x v="6"/>
    <n v="434"/>
  </r>
  <r>
    <x v="7"/>
    <x v="35"/>
    <s v="Metropolitan Fire Authorities"/>
    <s v="E31000042"/>
    <x v="0"/>
    <x v="0"/>
    <x v="7"/>
    <n v="691"/>
  </r>
  <r>
    <x v="7"/>
    <x v="35"/>
    <s v="Metropolitan Fire Authorities"/>
    <s v="E31000042"/>
    <x v="1"/>
    <x v="0"/>
    <x v="0"/>
    <n v="0"/>
  </r>
  <r>
    <x v="7"/>
    <x v="35"/>
    <s v="Metropolitan Fire Authorities"/>
    <s v="E31000042"/>
    <x v="1"/>
    <x v="0"/>
    <x v="1"/>
    <n v="0"/>
  </r>
  <r>
    <x v="7"/>
    <x v="35"/>
    <s v="Metropolitan Fire Authorities"/>
    <s v="E31000042"/>
    <x v="1"/>
    <x v="0"/>
    <x v="2"/>
    <n v="1"/>
  </r>
  <r>
    <x v="7"/>
    <x v="35"/>
    <s v="Metropolitan Fire Authorities"/>
    <s v="E31000042"/>
    <x v="1"/>
    <x v="0"/>
    <x v="3"/>
    <n v="1"/>
  </r>
  <r>
    <x v="7"/>
    <x v="35"/>
    <s v="Metropolitan Fire Authorities"/>
    <s v="E31000042"/>
    <x v="1"/>
    <x v="0"/>
    <x v="4"/>
    <n v="1"/>
  </r>
  <r>
    <x v="7"/>
    <x v="35"/>
    <s v="Metropolitan Fire Authorities"/>
    <s v="E31000042"/>
    <x v="1"/>
    <x v="0"/>
    <x v="5"/>
    <n v="7"/>
  </r>
  <r>
    <x v="7"/>
    <x v="35"/>
    <s v="Metropolitan Fire Authorities"/>
    <s v="E31000042"/>
    <x v="1"/>
    <x v="0"/>
    <x v="6"/>
    <n v="28"/>
  </r>
  <r>
    <x v="7"/>
    <x v="35"/>
    <s v="Metropolitan Fire Authorities"/>
    <s v="E31000042"/>
    <x v="1"/>
    <x v="0"/>
    <x v="7"/>
    <n v="38"/>
  </r>
  <r>
    <x v="7"/>
    <x v="35"/>
    <s v="Metropolitan Fire Authorities"/>
    <s v="E31000042"/>
    <x v="0"/>
    <x v="1"/>
    <x v="2"/>
    <n v="0"/>
  </r>
  <r>
    <x v="7"/>
    <x v="35"/>
    <s v="Metropolitan Fire Authorities"/>
    <s v="E31000042"/>
    <x v="0"/>
    <x v="1"/>
    <x v="3"/>
    <n v="0"/>
  </r>
  <r>
    <x v="7"/>
    <x v="35"/>
    <s v="Metropolitan Fire Authorities"/>
    <s v="E31000042"/>
    <x v="0"/>
    <x v="1"/>
    <x v="4"/>
    <n v="7"/>
  </r>
  <r>
    <x v="7"/>
    <x v="35"/>
    <s v="Metropolitan Fire Authorities"/>
    <s v="E31000042"/>
    <x v="0"/>
    <x v="1"/>
    <x v="5"/>
    <n v="16"/>
  </r>
  <r>
    <x v="7"/>
    <x v="35"/>
    <s v="Metropolitan Fire Authorities"/>
    <s v="E31000042"/>
    <x v="0"/>
    <x v="1"/>
    <x v="6"/>
    <n v="66"/>
  </r>
  <r>
    <x v="7"/>
    <x v="35"/>
    <s v="Metropolitan Fire Authorities"/>
    <s v="E31000042"/>
    <x v="0"/>
    <x v="1"/>
    <x v="7"/>
    <n v="89"/>
  </r>
  <r>
    <x v="7"/>
    <x v="35"/>
    <s v="Metropolitan Fire Authorities"/>
    <s v="E31000042"/>
    <x v="1"/>
    <x v="1"/>
    <x v="2"/>
    <n v="0"/>
  </r>
  <r>
    <x v="7"/>
    <x v="35"/>
    <s v="Metropolitan Fire Authorities"/>
    <s v="E31000042"/>
    <x v="1"/>
    <x v="1"/>
    <x v="3"/>
    <n v="0"/>
  </r>
  <r>
    <x v="7"/>
    <x v="35"/>
    <s v="Metropolitan Fire Authorities"/>
    <s v="E31000042"/>
    <x v="1"/>
    <x v="1"/>
    <x v="4"/>
    <n v="1"/>
  </r>
  <r>
    <x v="7"/>
    <x v="35"/>
    <s v="Metropolitan Fire Authorities"/>
    <s v="E31000042"/>
    <x v="1"/>
    <x v="1"/>
    <x v="5"/>
    <n v="2"/>
  </r>
  <r>
    <x v="7"/>
    <x v="35"/>
    <s v="Metropolitan Fire Authorities"/>
    <s v="E31000042"/>
    <x v="1"/>
    <x v="1"/>
    <x v="6"/>
    <n v="3"/>
  </r>
  <r>
    <x v="7"/>
    <x v="35"/>
    <s v="Metropolitan Fire Authorities"/>
    <s v="E31000042"/>
    <x v="1"/>
    <x v="1"/>
    <x v="7"/>
    <n v="6"/>
  </r>
  <r>
    <x v="7"/>
    <x v="36"/>
    <s v="Non Metropolitan Fire Authorities"/>
    <s v="E31000033"/>
    <x v="0"/>
    <x v="0"/>
    <x v="0"/>
    <n v="2"/>
  </r>
  <r>
    <x v="7"/>
    <x v="36"/>
    <s v="Non Metropolitan Fire Authorities"/>
    <s v="E31000033"/>
    <x v="0"/>
    <x v="0"/>
    <x v="1"/>
    <n v="2"/>
  </r>
  <r>
    <x v="7"/>
    <x v="36"/>
    <s v="Non Metropolitan Fire Authorities"/>
    <s v="E31000033"/>
    <x v="0"/>
    <x v="0"/>
    <x v="2"/>
    <n v="12"/>
  </r>
  <r>
    <x v="7"/>
    <x v="36"/>
    <s v="Non Metropolitan Fire Authorities"/>
    <s v="E31000033"/>
    <x v="0"/>
    <x v="0"/>
    <x v="3"/>
    <n v="30"/>
  </r>
  <r>
    <x v="7"/>
    <x v="36"/>
    <s v="Non Metropolitan Fire Authorities"/>
    <s v="E31000033"/>
    <x v="0"/>
    <x v="0"/>
    <x v="4"/>
    <n v="61"/>
  </r>
  <r>
    <x v="7"/>
    <x v="36"/>
    <s v="Non Metropolitan Fire Authorities"/>
    <s v="E31000033"/>
    <x v="0"/>
    <x v="0"/>
    <x v="5"/>
    <n v="60"/>
  </r>
  <r>
    <x v="7"/>
    <x v="36"/>
    <s v="Non Metropolitan Fire Authorities"/>
    <s v="E31000033"/>
    <x v="0"/>
    <x v="0"/>
    <x v="6"/>
    <n v="204"/>
  </r>
  <r>
    <x v="7"/>
    <x v="36"/>
    <s v="Non Metropolitan Fire Authorities"/>
    <s v="E31000033"/>
    <x v="0"/>
    <x v="0"/>
    <x v="7"/>
    <n v="371"/>
  </r>
  <r>
    <x v="7"/>
    <x v="36"/>
    <s v="Non Metropolitan Fire Authorities"/>
    <s v="E31000033"/>
    <x v="1"/>
    <x v="0"/>
    <x v="0"/>
    <n v="0"/>
  </r>
  <r>
    <x v="7"/>
    <x v="36"/>
    <s v="Non Metropolitan Fire Authorities"/>
    <s v="E31000033"/>
    <x v="1"/>
    <x v="0"/>
    <x v="1"/>
    <n v="1"/>
  </r>
  <r>
    <x v="7"/>
    <x v="36"/>
    <s v="Non Metropolitan Fire Authorities"/>
    <s v="E31000033"/>
    <x v="1"/>
    <x v="0"/>
    <x v="2"/>
    <n v="2"/>
  </r>
  <r>
    <x v="7"/>
    <x v="36"/>
    <s v="Non Metropolitan Fire Authorities"/>
    <s v="E31000033"/>
    <x v="1"/>
    <x v="0"/>
    <x v="3"/>
    <n v="1"/>
  </r>
  <r>
    <x v="7"/>
    <x v="36"/>
    <s v="Non Metropolitan Fire Authorities"/>
    <s v="E31000033"/>
    <x v="1"/>
    <x v="0"/>
    <x v="4"/>
    <n v="9"/>
  </r>
  <r>
    <x v="7"/>
    <x v="36"/>
    <s v="Non Metropolitan Fire Authorities"/>
    <s v="E31000033"/>
    <x v="1"/>
    <x v="0"/>
    <x v="5"/>
    <n v="5"/>
  </r>
  <r>
    <x v="7"/>
    <x v="36"/>
    <s v="Non Metropolitan Fire Authorities"/>
    <s v="E31000033"/>
    <x v="1"/>
    <x v="0"/>
    <x v="6"/>
    <n v="16"/>
  </r>
  <r>
    <x v="7"/>
    <x v="36"/>
    <s v="Non Metropolitan Fire Authorities"/>
    <s v="E31000033"/>
    <x v="1"/>
    <x v="0"/>
    <x v="7"/>
    <n v="34"/>
  </r>
  <r>
    <x v="7"/>
    <x v="36"/>
    <s v="Non Metropolitan Fire Authorities"/>
    <s v="E31000033"/>
    <x v="0"/>
    <x v="1"/>
    <x v="2"/>
    <n v="0"/>
  </r>
  <r>
    <x v="7"/>
    <x v="36"/>
    <s v="Non Metropolitan Fire Authorities"/>
    <s v="E31000033"/>
    <x v="0"/>
    <x v="1"/>
    <x v="3"/>
    <n v="0"/>
  </r>
  <r>
    <x v="7"/>
    <x v="36"/>
    <s v="Non Metropolitan Fire Authorities"/>
    <s v="E31000033"/>
    <x v="0"/>
    <x v="1"/>
    <x v="4"/>
    <n v="26"/>
  </r>
  <r>
    <x v="7"/>
    <x v="36"/>
    <s v="Non Metropolitan Fire Authorities"/>
    <s v="E31000033"/>
    <x v="0"/>
    <x v="1"/>
    <x v="5"/>
    <n v="89"/>
  </r>
  <r>
    <x v="7"/>
    <x v="36"/>
    <s v="Non Metropolitan Fire Authorities"/>
    <s v="E31000033"/>
    <x v="0"/>
    <x v="1"/>
    <x v="6"/>
    <n v="341"/>
  </r>
  <r>
    <x v="7"/>
    <x v="36"/>
    <s v="Non Metropolitan Fire Authorities"/>
    <s v="E31000033"/>
    <x v="0"/>
    <x v="1"/>
    <x v="7"/>
    <n v="456"/>
  </r>
  <r>
    <x v="7"/>
    <x v="36"/>
    <s v="Non Metropolitan Fire Authorities"/>
    <s v="E31000033"/>
    <x v="1"/>
    <x v="1"/>
    <x v="2"/>
    <n v="0"/>
  </r>
  <r>
    <x v="7"/>
    <x v="36"/>
    <s v="Non Metropolitan Fire Authorities"/>
    <s v="E31000033"/>
    <x v="1"/>
    <x v="1"/>
    <x v="3"/>
    <n v="0"/>
  </r>
  <r>
    <x v="7"/>
    <x v="36"/>
    <s v="Non Metropolitan Fire Authorities"/>
    <s v="E31000033"/>
    <x v="1"/>
    <x v="1"/>
    <x v="4"/>
    <n v="0"/>
  </r>
  <r>
    <x v="7"/>
    <x v="36"/>
    <s v="Non Metropolitan Fire Authorities"/>
    <s v="E31000033"/>
    <x v="1"/>
    <x v="1"/>
    <x v="5"/>
    <n v="1"/>
  </r>
  <r>
    <x v="7"/>
    <x v="36"/>
    <s v="Non Metropolitan Fire Authorities"/>
    <s v="E31000033"/>
    <x v="1"/>
    <x v="1"/>
    <x v="6"/>
    <n v="30"/>
  </r>
  <r>
    <x v="7"/>
    <x v="36"/>
    <s v="Non Metropolitan Fire Authorities"/>
    <s v="E31000033"/>
    <x v="1"/>
    <x v="1"/>
    <x v="7"/>
    <n v="31"/>
  </r>
  <r>
    <x v="7"/>
    <x v="37"/>
    <s v="Non Metropolitan Fire Authorities"/>
    <s v="E31000034"/>
    <x v="0"/>
    <x v="0"/>
    <x v="0"/>
    <n v="4"/>
  </r>
  <r>
    <x v="7"/>
    <x v="37"/>
    <s v="Non Metropolitan Fire Authorities"/>
    <s v="E31000034"/>
    <x v="0"/>
    <x v="0"/>
    <x v="1"/>
    <n v="4"/>
  </r>
  <r>
    <x v="7"/>
    <x v="37"/>
    <s v="Non Metropolitan Fire Authorities"/>
    <s v="E31000034"/>
    <x v="0"/>
    <x v="0"/>
    <x v="2"/>
    <n v="11"/>
  </r>
  <r>
    <x v="7"/>
    <x v="37"/>
    <s v="Non Metropolitan Fire Authorities"/>
    <s v="E31000034"/>
    <x v="0"/>
    <x v="0"/>
    <x v="3"/>
    <n v="18"/>
  </r>
  <r>
    <x v="7"/>
    <x v="37"/>
    <s v="Non Metropolitan Fire Authorities"/>
    <s v="E31000034"/>
    <x v="0"/>
    <x v="0"/>
    <x v="4"/>
    <n v="44"/>
  </r>
  <r>
    <x v="7"/>
    <x v="37"/>
    <s v="Non Metropolitan Fire Authorities"/>
    <s v="E31000034"/>
    <x v="0"/>
    <x v="0"/>
    <x v="5"/>
    <n v="29"/>
  </r>
  <r>
    <x v="7"/>
    <x v="37"/>
    <s v="Non Metropolitan Fire Authorities"/>
    <s v="E31000034"/>
    <x v="0"/>
    <x v="0"/>
    <x v="6"/>
    <n v="111"/>
  </r>
  <r>
    <x v="7"/>
    <x v="37"/>
    <s v="Non Metropolitan Fire Authorities"/>
    <s v="E31000034"/>
    <x v="0"/>
    <x v="0"/>
    <x v="7"/>
    <n v="221"/>
  </r>
  <r>
    <x v="7"/>
    <x v="37"/>
    <s v="Non Metropolitan Fire Authorities"/>
    <s v="E31000034"/>
    <x v="1"/>
    <x v="0"/>
    <x v="0"/>
    <n v="0"/>
  </r>
  <r>
    <x v="7"/>
    <x v="37"/>
    <s v="Non Metropolitan Fire Authorities"/>
    <s v="E31000034"/>
    <x v="1"/>
    <x v="0"/>
    <x v="1"/>
    <n v="0"/>
  </r>
  <r>
    <x v="7"/>
    <x v="37"/>
    <s v="Non Metropolitan Fire Authorities"/>
    <s v="E31000034"/>
    <x v="1"/>
    <x v="0"/>
    <x v="2"/>
    <n v="1"/>
  </r>
  <r>
    <x v="7"/>
    <x v="37"/>
    <s v="Non Metropolitan Fire Authorities"/>
    <s v="E31000034"/>
    <x v="1"/>
    <x v="0"/>
    <x v="3"/>
    <n v="1"/>
  </r>
  <r>
    <x v="7"/>
    <x v="37"/>
    <s v="Non Metropolitan Fire Authorities"/>
    <s v="E31000034"/>
    <x v="1"/>
    <x v="0"/>
    <x v="4"/>
    <n v="3"/>
  </r>
  <r>
    <x v="7"/>
    <x v="37"/>
    <s v="Non Metropolitan Fire Authorities"/>
    <s v="E31000034"/>
    <x v="1"/>
    <x v="0"/>
    <x v="5"/>
    <n v="0"/>
  </r>
  <r>
    <x v="7"/>
    <x v="37"/>
    <s v="Non Metropolitan Fire Authorities"/>
    <s v="E31000034"/>
    <x v="1"/>
    <x v="0"/>
    <x v="6"/>
    <n v="11"/>
  </r>
  <r>
    <x v="7"/>
    <x v="37"/>
    <s v="Non Metropolitan Fire Authorities"/>
    <s v="E31000034"/>
    <x v="1"/>
    <x v="0"/>
    <x v="7"/>
    <n v="16"/>
  </r>
  <r>
    <x v="7"/>
    <x v="37"/>
    <s v="Non Metropolitan Fire Authorities"/>
    <s v="E31000034"/>
    <x v="0"/>
    <x v="1"/>
    <x v="2"/>
    <n v="0"/>
  </r>
  <r>
    <x v="7"/>
    <x v="37"/>
    <s v="Non Metropolitan Fire Authorities"/>
    <s v="E31000034"/>
    <x v="0"/>
    <x v="1"/>
    <x v="3"/>
    <n v="0"/>
  </r>
  <r>
    <x v="7"/>
    <x v="37"/>
    <s v="Non Metropolitan Fire Authorities"/>
    <s v="E31000034"/>
    <x v="0"/>
    <x v="1"/>
    <x v="4"/>
    <n v="36"/>
  </r>
  <r>
    <x v="7"/>
    <x v="37"/>
    <s v="Non Metropolitan Fire Authorities"/>
    <s v="E31000034"/>
    <x v="0"/>
    <x v="1"/>
    <x v="5"/>
    <n v="83"/>
  </r>
  <r>
    <x v="7"/>
    <x v="37"/>
    <s v="Non Metropolitan Fire Authorities"/>
    <s v="E31000034"/>
    <x v="0"/>
    <x v="1"/>
    <x v="6"/>
    <n v="305"/>
  </r>
  <r>
    <x v="7"/>
    <x v="37"/>
    <s v="Non Metropolitan Fire Authorities"/>
    <s v="E31000034"/>
    <x v="0"/>
    <x v="1"/>
    <x v="7"/>
    <n v="424"/>
  </r>
  <r>
    <x v="7"/>
    <x v="37"/>
    <s v="Non Metropolitan Fire Authorities"/>
    <s v="E31000034"/>
    <x v="1"/>
    <x v="1"/>
    <x v="2"/>
    <n v="0"/>
  </r>
  <r>
    <x v="7"/>
    <x v="37"/>
    <s v="Non Metropolitan Fire Authorities"/>
    <s v="E31000034"/>
    <x v="1"/>
    <x v="1"/>
    <x v="3"/>
    <n v="0"/>
  </r>
  <r>
    <x v="7"/>
    <x v="37"/>
    <s v="Non Metropolitan Fire Authorities"/>
    <s v="E31000034"/>
    <x v="1"/>
    <x v="1"/>
    <x v="4"/>
    <n v="0"/>
  </r>
  <r>
    <x v="7"/>
    <x v="37"/>
    <s v="Non Metropolitan Fire Authorities"/>
    <s v="E31000034"/>
    <x v="1"/>
    <x v="1"/>
    <x v="5"/>
    <n v="1"/>
  </r>
  <r>
    <x v="7"/>
    <x v="37"/>
    <s v="Non Metropolitan Fire Authorities"/>
    <s v="E31000034"/>
    <x v="1"/>
    <x v="1"/>
    <x v="6"/>
    <n v="15"/>
  </r>
  <r>
    <x v="7"/>
    <x v="37"/>
    <s v="Non Metropolitan Fire Authorities"/>
    <s v="E31000034"/>
    <x v="1"/>
    <x v="1"/>
    <x v="7"/>
    <n v="16"/>
  </r>
  <r>
    <x v="7"/>
    <x v="38"/>
    <s v="Non Metropolitan Fire Authorities"/>
    <s v="E31000035"/>
    <x v="0"/>
    <x v="0"/>
    <x v="0"/>
    <n v="3"/>
  </r>
  <r>
    <x v="7"/>
    <x v="38"/>
    <s v="Non Metropolitan Fire Authorities"/>
    <s v="E31000035"/>
    <x v="0"/>
    <x v="0"/>
    <x v="1"/>
    <n v="5"/>
  </r>
  <r>
    <x v="7"/>
    <x v="38"/>
    <s v="Non Metropolitan Fire Authorities"/>
    <s v="E31000035"/>
    <x v="0"/>
    <x v="0"/>
    <x v="2"/>
    <n v="11"/>
  </r>
  <r>
    <x v="7"/>
    <x v="38"/>
    <s v="Non Metropolitan Fire Authorities"/>
    <s v="E31000035"/>
    <x v="0"/>
    <x v="0"/>
    <x v="3"/>
    <n v="31"/>
  </r>
  <r>
    <x v="7"/>
    <x v="38"/>
    <s v="Non Metropolitan Fire Authorities"/>
    <s v="E31000035"/>
    <x v="0"/>
    <x v="0"/>
    <x v="4"/>
    <n v="91"/>
  </r>
  <r>
    <x v="7"/>
    <x v="38"/>
    <s v="Non Metropolitan Fire Authorities"/>
    <s v="E31000035"/>
    <x v="0"/>
    <x v="0"/>
    <x v="5"/>
    <n v="99"/>
  </r>
  <r>
    <x v="7"/>
    <x v="38"/>
    <s v="Non Metropolitan Fire Authorities"/>
    <s v="E31000035"/>
    <x v="0"/>
    <x v="0"/>
    <x v="6"/>
    <n v="362"/>
  </r>
  <r>
    <x v="7"/>
    <x v="38"/>
    <s v="Non Metropolitan Fire Authorities"/>
    <s v="E31000035"/>
    <x v="0"/>
    <x v="0"/>
    <x v="7"/>
    <n v="602"/>
  </r>
  <r>
    <x v="7"/>
    <x v="38"/>
    <s v="Non Metropolitan Fire Authorities"/>
    <s v="E31000035"/>
    <x v="1"/>
    <x v="0"/>
    <x v="0"/>
    <n v="0"/>
  </r>
  <r>
    <x v="7"/>
    <x v="38"/>
    <s v="Non Metropolitan Fire Authorities"/>
    <s v="E31000035"/>
    <x v="1"/>
    <x v="0"/>
    <x v="1"/>
    <n v="0"/>
  </r>
  <r>
    <x v="7"/>
    <x v="38"/>
    <s v="Non Metropolitan Fire Authorities"/>
    <s v="E31000035"/>
    <x v="1"/>
    <x v="0"/>
    <x v="2"/>
    <n v="0"/>
  </r>
  <r>
    <x v="7"/>
    <x v="38"/>
    <s v="Non Metropolitan Fire Authorities"/>
    <s v="E31000035"/>
    <x v="1"/>
    <x v="0"/>
    <x v="3"/>
    <n v="2"/>
  </r>
  <r>
    <x v="7"/>
    <x v="38"/>
    <s v="Non Metropolitan Fire Authorities"/>
    <s v="E31000035"/>
    <x v="1"/>
    <x v="0"/>
    <x v="4"/>
    <n v="2"/>
  </r>
  <r>
    <x v="7"/>
    <x v="38"/>
    <s v="Non Metropolitan Fire Authorities"/>
    <s v="E31000035"/>
    <x v="1"/>
    <x v="0"/>
    <x v="5"/>
    <n v="2"/>
  </r>
  <r>
    <x v="7"/>
    <x v="38"/>
    <s v="Non Metropolitan Fire Authorities"/>
    <s v="E31000035"/>
    <x v="1"/>
    <x v="0"/>
    <x v="6"/>
    <n v="15"/>
  </r>
  <r>
    <x v="7"/>
    <x v="38"/>
    <s v="Non Metropolitan Fire Authorities"/>
    <s v="E31000035"/>
    <x v="1"/>
    <x v="0"/>
    <x v="7"/>
    <n v="21"/>
  </r>
  <r>
    <x v="7"/>
    <x v="38"/>
    <s v="Non Metropolitan Fire Authorities"/>
    <s v="E31000035"/>
    <x v="0"/>
    <x v="1"/>
    <x v="2"/>
    <n v="0"/>
  </r>
  <r>
    <x v="7"/>
    <x v="38"/>
    <s v="Non Metropolitan Fire Authorities"/>
    <s v="E31000035"/>
    <x v="0"/>
    <x v="1"/>
    <x v="3"/>
    <n v="0"/>
  </r>
  <r>
    <x v="7"/>
    <x v="38"/>
    <s v="Non Metropolitan Fire Authorities"/>
    <s v="E31000035"/>
    <x v="0"/>
    <x v="1"/>
    <x v="4"/>
    <n v="11"/>
  </r>
  <r>
    <x v="7"/>
    <x v="38"/>
    <s v="Non Metropolitan Fire Authorities"/>
    <s v="E31000035"/>
    <x v="0"/>
    <x v="1"/>
    <x v="5"/>
    <n v="30"/>
  </r>
  <r>
    <x v="7"/>
    <x v="38"/>
    <s v="Non Metropolitan Fire Authorities"/>
    <s v="E31000035"/>
    <x v="0"/>
    <x v="1"/>
    <x v="6"/>
    <n v="82"/>
  </r>
  <r>
    <x v="7"/>
    <x v="38"/>
    <s v="Non Metropolitan Fire Authorities"/>
    <s v="E31000035"/>
    <x v="0"/>
    <x v="1"/>
    <x v="7"/>
    <n v="123"/>
  </r>
  <r>
    <x v="7"/>
    <x v="38"/>
    <s v="Non Metropolitan Fire Authorities"/>
    <s v="E31000035"/>
    <x v="1"/>
    <x v="1"/>
    <x v="2"/>
    <n v="0"/>
  </r>
  <r>
    <x v="7"/>
    <x v="38"/>
    <s v="Non Metropolitan Fire Authorities"/>
    <s v="E31000035"/>
    <x v="1"/>
    <x v="1"/>
    <x v="3"/>
    <n v="0"/>
  </r>
  <r>
    <x v="7"/>
    <x v="38"/>
    <s v="Non Metropolitan Fire Authorities"/>
    <s v="E31000035"/>
    <x v="1"/>
    <x v="1"/>
    <x v="4"/>
    <n v="0"/>
  </r>
  <r>
    <x v="7"/>
    <x v="38"/>
    <s v="Non Metropolitan Fire Authorities"/>
    <s v="E31000035"/>
    <x v="1"/>
    <x v="1"/>
    <x v="5"/>
    <n v="0"/>
  </r>
  <r>
    <x v="7"/>
    <x v="38"/>
    <s v="Non Metropolitan Fire Authorities"/>
    <s v="E31000035"/>
    <x v="1"/>
    <x v="1"/>
    <x v="6"/>
    <n v="4"/>
  </r>
  <r>
    <x v="7"/>
    <x v="38"/>
    <s v="Non Metropolitan Fire Authorities"/>
    <s v="E31000035"/>
    <x v="1"/>
    <x v="1"/>
    <x v="7"/>
    <n v="4"/>
  </r>
  <r>
    <x v="7"/>
    <x v="39"/>
    <s v="Metropolitan Fire Authorities"/>
    <s v="E31000043"/>
    <x v="0"/>
    <x v="0"/>
    <x v="0"/>
    <n v="2"/>
  </r>
  <r>
    <x v="7"/>
    <x v="39"/>
    <s v="Metropolitan Fire Authorities"/>
    <s v="E31000043"/>
    <x v="0"/>
    <x v="0"/>
    <x v="1"/>
    <n v="4"/>
  </r>
  <r>
    <x v="7"/>
    <x v="39"/>
    <s v="Metropolitan Fire Authorities"/>
    <s v="E31000043"/>
    <x v="0"/>
    <x v="0"/>
    <x v="2"/>
    <n v="20"/>
  </r>
  <r>
    <x v="7"/>
    <x v="39"/>
    <s v="Metropolitan Fire Authorities"/>
    <s v="E31000043"/>
    <x v="0"/>
    <x v="0"/>
    <x v="3"/>
    <n v="22"/>
  </r>
  <r>
    <x v="7"/>
    <x v="39"/>
    <s v="Metropolitan Fire Authorities"/>
    <s v="E31000043"/>
    <x v="0"/>
    <x v="0"/>
    <x v="4"/>
    <n v="124"/>
  </r>
  <r>
    <x v="7"/>
    <x v="39"/>
    <s v="Metropolitan Fire Authorities"/>
    <s v="E31000043"/>
    <x v="0"/>
    <x v="0"/>
    <x v="5"/>
    <n v="125"/>
  </r>
  <r>
    <x v="7"/>
    <x v="39"/>
    <s v="Metropolitan Fire Authorities"/>
    <s v="E31000043"/>
    <x v="0"/>
    <x v="0"/>
    <x v="6"/>
    <n v="478"/>
  </r>
  <r>
    <x v="7"/>
    <x v="39"/>
    <s v="Metropolitan Fire Authorities"/>
    <s v="E31000043"/>
    <x v="0"/>
    <x v="0"/>
    <x v="7"/>
    <n v="775"/>
  </r>
  <r>
    <x v="7"/>
    <x v="39"/>
    <s v="Metropolitan Fire Authorities"/>
    <s v="E31000043"/>
    <x v="1"/>
    <x v="0"/>
    <x v="0"/>
    <n v="1"/>
  </r>
  <r>
    <x v="7"/>
    <x v="39"/>
    <s v="Metropolitan Fire Authorities"/>
    <s v="E31000043"/>
    <x v="1"/>
    <x v="0"/>
    <x v="1"/>
    <n v="1"/>
  </r>
  <r>
    <x v="7"/>
    <x v="39"/>
    <s v="Metropolitan Fire Authorities"/>
    <s v="E31000043"/>
    <x v="1"/>
    <x v="0"/>
    <x v="2"/>
    <n v="0"/>
  </r>
  <r>
    <x v="7"/>
    <x v="39"/>
    <s v="Metropolitan Fire Authorities"/>
    <s v="E31000043"/>
    <x v="1"/>
    <x v="0"/>
    <x v="3"/>
    <n v="1"/>
  </r>
  <r>
    <x v="7"/>
    <x v="39"/>
    <s v="Metropolitan Fire Authorities"/>
    <s v="E31000043"/>
    <x v="1"/>
    <x v="0"/>
    <x v="4"/>
    <n v="13"/>
  </r>
  <r>
    <x v="7"/>
    <x v="39"/>
    <s v="Metropolitan Fire Authorities"/>
    <s v="E31000043"/>
    <x v="1"/>
    <x v="0"/>
    <x v="5"/>
    <n v="6"/>
  </r>
  <r>
    <x v="7"/>
    <x v="39"/>
    <s v="Metropolitan Fire Authorities"/>
    <s v="E31000043"/>
    <x v="1"/>
    <x v="0"/>
    <x v="6"/>
    <n v="24"/>
  </r>
  <r>
    <x v="7"/>
    <x v="39"/>
    <s v="Metropolitan Fire Authorities"/>
    <s v="E31000043"/>
    <x v="1"/>
    <x v="0"/>
    <x v="7"/>
    <n v="46"/>
  </r>
  <r>
    <x v="7"/>
    <x v="39"/>
    <s v="Metropolitan Fire Authorities"/>
    <s v="E31000043"/>
    <x v="0"/>
    <x v="1"/>
    <x v="2"/>
    <n v="0"/>
  </r>
  <r>
    <x v="7"/>
    <x v="39"/>
    <s v="Metropolitan Fire Authorities"/>
    <s v="E31000043"/>
    <x v="0"/>
    <x v="1"/>
    <x v="3"/>
    <n v="0"/>
  </r>
  <r>
    <x v="7"/>
    <x v="39"/>
    <s v="Metropolitan Fire Authorities"/>
    <s v="E31000043"/>
    <x v="0"/>
    <x v="1"/>
    <x v="4"/>
    <n v="1"/>
  </r>
  <r>
    <x v="7"/>
    <x v="39"/>
    <s v="Metropolitan Fire Authorities"/>
    <s v="E31000043"/>
    <x v="0"/>
    <x v="1"/>
    <x v="5"/>
    <n v="1"/>
  </r>
  <r>
    <x v="7"/>
    <x v="39"/>
    <s v="Metropolitan Fire Authorities"/>
    <s v="E31000043"/>
    <x v="0"/>
    <x v="1"/>
    <x v="6"/>
    <n v="8"/>
  </r>
  <r>
    <x v="7"/>
    <x v="39"/>
    <s v="Metropolitan Fire Authorities"/>
    <s v="E31000043"/>
    <x v="0"/>
    <x v="1"/>
    <x v="7"/>
    <n v="10"/>
  </r>
  <r>
    <x v="7"/>
    <x v="39"/>
    <s v="Metropolitan Fire Authorities"/>
    <s v="E31000043"/>
    <x v="1"/>
    <x v="1"/>
    <x v="2"/>
    <n v="0"/>
  </r>
  <r>
    <x v="7"/>
    <x v="39"/>
    <s v="Metropolitan Fire Authorities"/>
    <s v="E31000043"/>
    <x v="1"/>
    <x v="1"/>
    <x v="3"/>
    <n v="0"/>
  </r>
  <r>
    <x v="7"/>
    <x v="39"/>
    <s v="Metropolitan Fire Authorities"/>
    <s v="E31000043"/>
    <x v="1"/>
    <x v="1"/>
    <x v="4"/>
    <n v="0"/>
  </r>
  <r>
    <x v="7"/>
    <x v="39"/>
    <s v="Metropolitan Fire Authorities"/>
    <s v="E31000043"/>
    <x v="1"/>
    <x v="1"/>
    <x v="5"/>
    <n v="0"/>
  </r>
  <r>
    <x v="7"/>
    <x v="39"/>
    <s v="Metropolitan Fire Authorities"/>
    <s v="E31000043"/>
    <x v="1"/>
    <x v="1"/>
    <x v="6"/>
    <n v="0"/>
  </r>
  <r>
    <x v="7"/>
    <x v="39"/>
    <s v="Metropolitan Fire Authorities"/>
    <s v="E31000043"/>
    <x v="1"/>
    <x v="1"/>
    <x v="7"/>
    <n v="0"/>
  </r>
  <r>
    <x v="7"/>
    <x v="40"/>
    <s v="Non Metropolitan Fire Authorities"/>
    <s v="E31000036"/>
    <x v="0"/>
    <x v="0"/>
    <x v="0"/>
    <n v="3"/>
  </r>
  <r>
    <x v="7"/>
    <x v="40"/>
    <s v="Non Metropolitan Fire Authorities"/>
    <s v="E31000036"/>
    <x v="0"/>
    <x v="0"/>
    <x v="1"/>
    <n v="4"/>
  </r>
  <r>
    <x v="7"/>
    <x v="40"/>
    <s v="Non Metropolitan Fire Authorities"/>
    <s v="E31000036"/>
    <x v="0"/>
    <x v="0"/>
    <x v="2"/>
    <n v="6"/>
  </r>
  <r>
    <x v="7"/>
    <x v="40"/>
    <s v="Non Metropolitan Fire Authorities"/>
    <s v="E31000036"/>
    <x v="0"/>
    <x v="0"/>
    <x v="3"/>
    <n v="13"/>
  </r>
  <r>
    <x v="7"/>
    <x v="40"/>
    <s v="Non Metropolitan Fire Authorities"/>
    <s v="E31000036"/>
    <x v="0"/>
    <x v="0"/>
    <x v="4"/>
    <n v="47"/>
  </r>
  <r>
    <x v="7"/>
    <x v="40"/>
    <s v="Non Metropolitan Fire Authorities"/>
    <s v="E31000036"/>
    <x v="0"/>
    <x v="0"/>
    <x v="5"/>
    <n v="34"/>
  </r>
  <r>
    <x v="7"/>
    <x v="40"/>
    <s v="Non Metropolitan Fire Authorities"/>
    <s v="E31000036"/>
    <x v="0"/>
    <x v="0"/>
    <x v="6"/>
    <n v="151"/>
  </r>
  <r>
    <x v="7"/>
    <x v="40"/>
    <s v="Non Metropolitan Fire Authorities"/>
    <s v="E31000036"/>
    <x v="0"/>
    <x v="0"/>
    <x v="7"/>
    <n v="258"/>
  </r>
  <r>
    <x v="7"/>
    <x v="40"/>
    <s v="Non Metropolitan Fire Authorities"/>
    <s v="E31000036"/>
    <x v="1"/>
    <x v="0"/>
    <x v="0"/>
    <n v="0"/>
  </r>
  <r>
    <x v="7"/>
    <x v="40"/>
    <s v="Non Metropolitan Fire Authorities"/>
    <s v="E31000036"/>
    <x v="1"/>
    <x v="0"/>
    <x v="1"/>
    <n v="0"/>
  </r>
  <r>
    <x v="7"/>
    <x v="40"/>
    <s v="Non Metropolitan Fire Authorities"/>
    <s v="E31000036"/>
    <x v="1"/>
    <x v="0"/>
    <x v="2"/>
    <n v="0"/>
  </r>
  <r>
    <x v="7"/>
    <x v="40"/>
    <s v="Non Metropolitan Fire Authorities"/>
    <s v="E31000036"/>
    <x v="1"/>
    <x v="0"/>
    <x v="3"/>
    <n v="0"/>
  </r>
  <r>
    <x v="7"/>
    <x v="40"/>
    <s v="Non Metropolitan Fire Authorities"/>
    <s v="E31000036"/>
    <x v="1"/>
    <x v="0"/>
    <x v="4"/>
    <n v="0"/>
  </r>
  <r>
    <x v="7"/>
    <x v="40"/>
    <s v="Non Metropolitan Fire Authorities"/>
    <s v="E31000036"/>
    <x v="1"/>
    <x v="0"/>
    <x v="5"/>
    <n v="1"/>
  </r>
  <r>
    <x v="7"/>
    <x v="40"/>
    <s v="Non Metropolitan Fire Authorities"/>
    <s v="E31000036"/>
    <x v="1"/>
    <x v="0"/>
    <x v="6"/>
    <n v="11"/>
  </r>
  <r>
    <x v="7"/>
    <x v="40"/>
    <s v="Non Metropolitan Fire Authorities"/>
    <s v="E31000036"/>
    <x v="1"/>
    <x v="0"/>
    <x v="7"/>
    <n v="12"/>
  </r>
  <r>
    <x v="7"/>
    <x v="40"/>
    <s v="Non Metropolitan Fire Authorities"/>
    <s v="E31000036"/>
    <x v="0"/>
    <x v="1"/>
    <x v="2"/>
    <n v="0"/>
  </r>
  <r>
    <x v="7"/>
    <x v="40"/>
    <s v="Non Metropolitan Fire Authorities"/>
    <s v="E31000036"/>
    <x v="0"/>
    <x v="1"/>
    <x v="3"/>
    <n v="0"/>
  </r>
  <r>
    <x v="7"/>
    <x v="40"/>
    <s v="Non Metropolitan Fire Authorities"/>
    <s v="E31000036"/>
    <x v="0"/>
    <x v="1"/>
    <x v="4"/>
    <n v="13"/>
  </r>
  <r>
    <x v="7"/>
    <x v="40"/>
    <s v="Non Metropolitan Fire Authorities"/>
    <s v="E31000036"/>
    <x v="0"/>
    <x v="1"/>
    <x v="5"/>
    <n v="25"/>
  </r>
  <r>
    <x v="7"/>
    <x v="40"/>
    <s v="Non Metropolitan Fire Authorities"/>
    <s v="E31000036"/>
    <x v="0"/>
    <x v="1"/>
    <x v="6"/>
    <n v="122"/>
  </r>
  <r>
    <x v="7"/>
    <x v="40"/>
    <s v="Non Metropolitan Fire Authorities"/>
    <s v="E31000036"/>
    <x v="0"/>
    <x v="1"/>
    <x v="7"/>
    <n v="160"/>
  </r>
  <r>
    <x v="7"/>
    <x v="40"/>
    <s v="Non Metropolitan Fire Authorities"/>
    <s v="E31000036"/>
    <x v="1"/>
    <x v="1"/>
    <x v="2"/>
    <n v="0"/>
  </r>
  <r>
    <x v="7"/>
    <x v="40"/>
    <s v="Non Metropolitan Fire Authorities"/>
    <s v="E31000036"/>
    <x v="1"/>
    <x v="1"/>
    <x v="3"/>
    <n v="0"/>
  </r>
  <r>
    <x v="7"/>
    <x v="40"/>
    <s v="Non Metropolitan Fire Authorities"/>
    <s v="E31000036"/>
    <x v="1"/>
    <x v="1"/>
    <x v="4"/>
    <n v="0"/>
  </r>
  <r>
    <x v="7"/>
    <x v="40"/>
    <s v="Non Metropolitan Fire Authorities"/>
    <s v="E31000036"/>
    <x v="1"/>
    <x v="1"/>
    <x v="5"/>
    <n v="1"/>
  </r>
  <r>
    <x v="7"/>
    <x v="40"/>
    <s v="Non Metropolitan Fire Authorities"/>
    <s v="E31000036"/>
    <x v="1"/>
    <x v="1"/>
    <x v="6"/>
    <n v="6"/>
  </r>
  <r>
    <x v="7"/>
    <x v="40"/>
    <s v="Non Metropolitan Fire Authorities"/>
    <s v="E31000036"/>
    <x v="1"/>
    <x v="1"/>
    <x v="7"/>
    <n v="7"/>
  </r>
  <r>
    <x v="7"/>
    <x v="41"/>
    <s v="Metropolitan Fire Authorities"/>
    <s v="E31000044"/>
    <x v="0"/>
    <x v="0"/>
    <x v="0"/>
    <n v="4"/>
  </r>
  <r>
    <x v="7"/>
    <x v="41"/>
    <s v="Metropolitan Fire Authorities"/>
    <s v="E31000044"/>
    <x v="0"/>
    <x v="0"/>
    <x v="1"/>
    <n v="6"/>
  </r>
  <r>
    <x v="7"/>
    <x v="41"/>
    <s v="Metropolitan Fire Authorities"/>
    <s v="E31000044"/>
    <x v="0"/>
    <x v="0"/>
    <x v="2"/>
    <n v="27"/>
  </r>
  <r>
    <x v="7"/>
    <x v="41"/>
    <s v="Metropolitan Fire Authorities"/>
    <s v="E31000044"/>
    <x v="0"/>
    <x v="0"/>
    <x v="3"/>
    <n v="52"/>
  </r>
  <r>
    <x v="7"/>
    <x v="41"/>
    <s v="Metropolitan Fire Authorities"/>
    <s v="E31000044"/>
    <x v="0"/>
    <x v="0"/>
    <x v="4"/>
    <n v="275"/>
  </r>
  <r>
    <x v="7"/>
    <x v="41"/>
    <s v="Metropolitan Fire Authorities"/>
    <s v="E31000044"/>
    <x v="0"/>
    <x v="0"/>
    <x v="5"/>
    <n v="230"/>
  </r>
  <r>
    <x v="7"/>
    <x v="41"/>
    <s v="Metropolitan Fire Authorities"/>
    <s v="E31000044"/>
    <x v="0"/>
    <x v="0"/>
    <x v="6"/>
    <n v="1047"/>
  </r>
  <r>
    <x v="7"/>
    <x v="41"/>
    <s v="Metropolitan Fire Authorities"/>
    <s v="E31000044"/>
    <x v="0"/>
    <x v="0"/>
    <x v="7"/>
    <n v="1641"/>
  </r>
  <r>
    <x v="7"/>
    <x v="41"/>
    <s v="Metropolitan Fire Authorities"/>
    <s v="E31000044"/>
    <x v="1"/>
    <x v="0"/>
    <x v="0"/>
    <n v="0"/>
  </r>
  <r>
    <x v="7"/>
    <x v="41"/>
    <s v="Metropolitan Fire Authorities"/>
    <s v="E31000044"/>
    <x v="1"/>
    <x v="0"/>
    <x v="1"/>
    <n v="0"/>
  </r>
  <r>
    <x v="7"/>
    <x v="41"/>
    <s v="Metropolitan Fire Authorities"/>
    <s v="E31000044"/>
    <x v="1"/>
    <x v="0"/>
    <x v="2"/>
    <n v="1"/>
  </r>
  <r>
    <x v="7"/>
    <x v="41"/>
    <s v="Metropolitan Fire Authorities"/>
    <s v="E31000044"/>
    <x v="1"/>
    <x v="0"/>
    <x v="3"/>
    <n v="0"/>
  </r>
  <r>
    <x v="7"/>
    <x v="41"/>
    <s v="Metropolitan Fire Authorities"/>
    <s v="E31000044"/>
    <x v="1"/>
    <x v="0"/>
    <x v="4"/>
    <n v="7"/>
  </r>
  <r>
    <x v="7"/>
    <x v="41"/>
    <s v="Metropolitan Fire Authorities"/>
    <s v="E31000044"/>
    <x v="1"/>
    <x v="0"/>
    <x v="5"/>
    <n v="5"/>
  </r>
  <r>
    <x v="7"/>
    <x v="41"/>
    <s v="Metropolitan Fire Authorities"/>
    <s v="E31000044"/>
    <x v="1"/>
    <x v="0"/>
    <x v="6"/>
    <n v="62"/>
  </r>
  <r>
    <x v="7"/>
    <x v="41"/>
    <s v="Metropolitan Fire Authorities"/>
    <s v="E31000044"/>
    <x v="1"/>
    <x v="0"/>
    <x v="7"/>
    <n v="75"/>
  </r>
  <r>
    <x v="7"/>
    <x v="41"/>
    <s v="Metropolitan Fire Authorities"/>
    <s v="E31000044"/>
    <x v="0"/>
    <x v="1"/>
    <x v="2"/>
    <n v="0"/>
  </r>
  <r>
    <x v="7"/>
    <x v="41"/>
    <s v="Metropolitan Fire Authorities"/>
    <s v="E31000044"/>
    <x v="0"/>
    <x v="1"/>
    <x v="3"/>
    <n v="0"/>
  </r>
  <r>
    <x v="7"/>
    <x v="41"/>
    <s v="Metropolitan Fire Authorities"/>
    <s v="E31000044"/>
    <x v="0"/>
    <x v="1"/>
    <x v="4"/>
    <n v="0"/>
  </r>
  <r>
    <x v="7"/>
    <x v="41"/>
    <s v="Metropolitan Fire Authorities"/>
    <s v="E31000044"/>
    <x v="0"/>
    <x v="1"/>
    <x v="5"/>
    <n v="0"/>
  </r>
  <r>
    <x v="7"/>
    <x v="41"/>
    <s v="Metropolitan Fire Authorities"/>
    <s v="E31000044"/>
    <x v="0"/>
    <x v="1"/>
    <x v="6"/>
    <n v="0"/>
  </r>
  <r>
    <x v="7"/>
    <x v="41"/>
    <s v="Metropolitan Fire Authorities"/>
    <s v="E31000044"/>
    <x v="0"/>
    <x v="1"/>
    <x v="7"/>
    <n v="0"/>
  </r>
  <r>
    <x v="7"/>
    <x v="41"/>
    <s v="Metropolitan Fire Authorities"/>
    <s v="E31000044"/>
    <x v="1"/>
    <x v="1"/>
    <x v="2"/>
    <n v="0"/>
  </r>
  <r>
    <x v="7"/>
    <x v="41"/>
    <s v="Metropolitan Fire Authorities"/>
    <s v="E31000044"/>
    <x v="1"/>
    <x v="1"/>
    <x v="3"/>
    <n v="0"/>
  </r>
  <r>
    <x v="7"/>
    <x v="41"/>
    <s v="Metropolitan Fire Authorities"/>
    <s v="E31000044"/>
    <x v="1"/>
    <x v="1"/>
    <x v="4"/>
    <n v="0"/>
  </r>
  <r>
    <x v="7"/>
    <x v="41"/>
    <s v="Metropolitan Fire Authorities"/>
    <s v="E31000044"/>
    <x v="1"/>
    <x v="1"/>
    <x v="5"/>
    <n v="0"/>
  </r>
  <r>
    <x v="7"/>
    <x v="41"/>
    <s v="Metropolitan Fire Authorities"/>
    <s v="E31000044"/>
    <x v="1"/>
    <x v="1"/>
    <x v="6"/>
    <n v="0"/>
  </r>
  <r>
    <x v="7"/>
    <x v="41"/>
    <s v="Metropolitan Fire Authorities"/>
    <s v="E31000044"/>
    <x v="1"/>
    <x v="1"/>
    <x v="7"/>
    <n v="0"/>
  </r>
  <r>
    <x v="7"/>
    <x v="42"/>
    <s v="Non Metropolitan Fire Authorities"/>
    <s v="E31000037"/>
    <x v="0"/>
    <x v="0"/>
    <x v="0"/>
    <n v="3"/>
  </r>
  <r>
    <x v="7"/>
    <x v="42"/>
    <s v="Non Metropolitan Fire Authorities"/>
    <s v="E31000037"/>
    <x v="0"/>
    <x v="0"/>
    <x v="1"/>
    <n v="3"/>
  </r>
  <r>
    <x v="7"/>
    <x v="42"/>
    <s v="Non Metropolitan Fire Authorities"/>
    <s v="E31000037"/>
    <x v="0"/>
    <x v="0"/>
    <x v="2"/>
    <n v="9"/>
  </r>
  <r>
    <x v="7"/>
    <x v="42"/>
    <s v="Non Metropolitan Fire Authorities"/>
    <s v="E31000037"/>
    <x v="0"/>
    <x v="0"/>
    <x v="3"/>
    <n v="31"/>
  </r>
  <r>
    <x v="7"/>
    <x v="42"/>
    <s v="Non Metropolitan Fire Authorities"/>
    <s v="E31000037"/>
    <x v="0"/>
    <x v="0"/>
    <x v="4"/>
    <n v="58"/>
  </r>
  <r>
    <x v="7"/>
    <x v="42"/>
    <s v="Non Metropolitan Fire Authorities"/>
    <s v="E31000037"/>
    <x v="0"/>
    <x v="0"/>
    <x v="5"/>
    <n v="57"/>
  </r>
  <r>
    <x v="7"/>
    <x v="42"/>
    <s v="Non Metropolitan Fire Authorities"/>
    <s v="E31000037"/>
    <x v="0"/>
    <x v="0"/>
    <x v="6"/>
    <n v="190"/>
  </r>
  <r>
    <x v="7"/>
    <x v="42"/>
    <s v="Non Metropolitan Fire Authorities"/>
    <s v="E31000037"/>
    <x v="0"/>
    <x v="0"/>
    <x v="7"/>
    <n v="351"/>
  </r>
  <r>
    <x v="7"/>
    <x v="42"/>
    <s v="Non Metropolitan Fire Authorities"/>
    <s v="E31000037"/>
    <x v="1"/>
    <x v="0"/>
    <x v="0"/>
    <n v="0"/>
  </r>
  <r>
    <x v="7"/>
    <x v="42"/>
    <s v="Non Metropolitan Fire Authorities"/>
    <s v="E31000037"/>
    <x v="1"/>
    <x v="0"/>
    <x v="1"/>
    <n v="0"/>
  </r>
  <r>
    <x v="7"/>
    <x v="42"/>
    <s v="Non Metropolitan Fire Authorities"/>
    <s v="E31000037"/>
    <x v="1"/>
    <x v="0"/>
    <x v="2"/>
    <n v="1"/>
  </r>
  <r>
    <x v="7"/>
    <x v="42"/>
    <s v="Non Metropolitan Fire Authorities"/>
    <s v="E31000037"/>
    <x v="1"/>
    <x v="0"/>
    <x v="3"/>
    <n v="0"/>
  </r>
  <r>
    <x v="7"/>
    <x v="42"/>
    <s v="Non Metropolitan Fire Authorities"/>
    <s v="E31000037"/>
    <x v="1"/>
    <x v="0"/>
    <x v="4"/>
    <n v="3"/>
  </r>
  <r>
    <x v="7"/>
    <x v="42"/>
    <s v="Non Metropolitan Fire Authorities"/>
    <s v="E31000037"/>
    <x v="1"/>
    <x v="0"/>
    <x v="5"/>
    <n v="4"/>
  </r>
  <r>
    <x v="7"/>
    <x v="42"/>
    <s v="Non Metropolitan Fire Authorities"/>
    <s v="E31000037"/>
    <x v="1"/>
    <x v="0"/>
    <x v="6"/>
    <n v="11"/>
  </r>
  <r>
    <x v="7"/>
    <x v="42"/>
    <s v="Non Metropolitan Fire Authorities"/>
    <s v="E31000037"/>
    <x v="1"/>
    <x v="0"/>
    <x v="7"/>
    <n v="19"/>
  </r>
  <r>
    <x v="7"/>
    <x v="42"/>
    <s v="Non Metropolitan Fire Authorities"/>
    <s v="E31000037"/>
    <x v="0"/>
    <x v="1"/>
    <x v="2"/>
    <n v="0"/>
  </r>
  <r>
    <x v="7"/>
    <x v="42"/>
    <s v="Non Metropolitan Fire Authorities"/>
    <s v="E31000037"/>
    <x v="0"/>
    <x v="1"/>
    <x v="3"/>
    <n v="0"/>
  </r>
  <r>
    <x v="7"/>
    <x v="42"/>
    <s v="Non Metropolitan Fire Authorities"/>
    <s v="E31000037"/>
    <x v="0"/>
    <x v="1"/>
    <x v="4"/>
    <n v="20"/>
  </r>
  <r>
    <x v="7"/>
    <x v="42"/>
    <s v="Non Metropolitan Fire Authorities"/>
    <s v="E31000037"/>
    <x v="0"/>
    <x v="1"/>
    <x v="5"/>
    <n v="80"/>
  </r>
  <r>
    <x v="7"/>
    <x v="42"/>
    <s v="Non Metropolitan Fire Authorities"/>
    <s v="E31000037"/>
    <x v="0"/>
    <x v="1"/>
    <x v="6"/>
    <n v="224"/>
  </r>
  <r>
    <x v="7"/>
    <x v="42"/>
    <s v="Non Metropolitan Fire Authorities"/>
    <s v="E31000037"/>
    <x v="0"/>
    <x v="1"/>
    <x v="7"/>
    <n v="324"/>
  </r>
  <r>
    <x v="7"/>
    <x v="42"/>
    <s v="Non Metropolitan Fire Authorities"/>
    <s v="E31000037"/>
    <x v="1"/>
    <x v="1"/>
    <x v="2"/>
    <n v="0"/>
  </r>
  <r>
    <x v="7"/>
    <x v="42"/>
    <s v="Non Metropolitan Fire Authorities"/>
    <s v="E31000037"/>
    <x v="1"/>
    <x v="1"/>
    <x v="3"/>
    <n v="0"/>
  </r>
  <r>
    <x v="7"/>
    <x v="42"/>
    <s v="Non Metropolitan Fire Authorities"/>
    <s v="E31000037"/>
    <x v="1"/>
    <x v="1"/>
    <x v="4"/>
    <n v="0"/>
  </r>
  <r>
    <x v="7"/>
    <x v="42"/>
    <s v="Non Metropolitan Fire Authorities"/>
    <s v="E31000037"/>
    <x v="1"/>
    <x v="1"/>
    <x v="5"/>
    <n v="0"/>
  </r>
  <r>
    <x v="7"/>
    <x v="42"/>
    <s v="Non Metropolitan Fire Authorities"/>
    <s v="E31000037"/>
    <x v="1"/>
    <x v="1"/>
    <x v="6"/>
    <n v="10"/>
  </r>
  <r>
    <x v="7"/>
    <x v="42"/>
    <s v="Non Metropolitan Fire Authorities"/>
    <s v="E31000037"/>
    <x v="1"/>
    <x v="1"/>
    <x v="7"/>
    <n v="10"/>
  </r>
  <r>
    <x v="7"/>
    <x v="43"/>
    <s v="Metropolitan Fire Authorities"/>
    <s v="E31000045"/>
    <x v="0"/>
    <x v="0"/>
    <x v="0"/>
    <n v="4"/>
  </r>
  <r>
    <x v="7"/>
    <x v="43"/>
    <s v="Metropolitan Fire Authorities"/>
    <s v="E31000045"/>
    <x v="0"/>
    <x v="0"/>
    <x v="1"/>
    <n v="4"/>
  </r>
  <r>
    <x v="7"/>
    <x v="43"/>
    <s v="Metropolitan Fire Authorities"/>
    <s v="E31000045"/>
    <x v="0"/>
    <x v="0"/>
    <x v="2"/>
    <n v="14"/>
  </r>
  <r>
    <x v="7"/>
    <x v="43"/>
    <s v="Metropolitan Fire Authorities"/>
    <s v="E31000045"/>
    <x v="0"/>
    <x v="0"/>
    <x v="3"/>
    <n v="58"/>
  </r>
  <r>
    <x v="7"/>
    <x v="43"/>
    <s v="Metropolitan Fire Authorities"/>
    <s v="E31000045"/>
    <x v="0"/>
    <x v="0"/>
    <x v="4"/>
    <n v="197"/>
  </r>
  <r>
    <x v="7"/>
    <x v="43"/>
    <s v="Metropolitan Fire Authorities"/>
    <s v="E31000045"/>
    <x v="0"/>
    <x v="0"/>
    <x v="5"/>
    <n v="234"/>
  </r>
  <r>
    <x v="7"/>
    <x v="43"/>
    <s v="Metropolitan Fire Authorities"/>
    <s v="E31000045"/>
    <x v="0"/>
    <x v="0"/>
    <x v="6"/>
    <n v="798"/>
  </r>
  <r>
    <x v="7"/>
    <x v="43"/>
    <s v="Metropolitan Fire Authorities"/>
    <s v="E31000045"/>
    <x v="0"/>
    <x v="0"/>
    <x v="7"/>
    <n v="1309"/>
  </r>
  <r>
    <x v="7"/>
    <x v="43"/>
    <s v="Metropolitan Fire Authorities"/>
    <s v="E31000045"/>
    <x v="1"/>
    <x v="0"/>
    <x v="0"/>
    <n v="0"/>
  </r>
  <r>
    <x v="7"/>
    <x v="43"/>
    <s v="Metropolitan Fire Authorities"/>
    <s v="E31000045"/>
    <x v="1"/>
    <x v="0"/>
    <x v="1"/>
    <n v="0"/>
  </r>
  <r>
    <x v="7"/>
    <x v="43"/>
    <s v="Metropolitan Fire Authorities"/>
    <s v="E31000045"/>
    <x v="1"/>
    <x v="0"/>
    <x v="2"/>
    <n v="0"/>
  </r>
  <r>
    <x v="7"/>
    <x v="43"/>
    <s v="Metropolitan Fire Authorities"/>
    <s v="E31000045"/>
    <x v="1"/>
    <x v="0"/>
    <x v="3"/>
    <n v="0"/>
  </r>
  <r>
    <x v="7"/>
    <x v="43"/>
    <s v="Metropolitan Fire Authorities"/>
    <s v="E31000045"/>
    <x v="1"/>
    <x v="0"/>
    <x v="4"/>
    <n v="5"/>
  </r>
  <r>
    <x v="7"/>
    <x v="43"/>
    <s v="Metropolitan Fire Authorities"/>
    <s v="E31000045"/>
    <x v="1"/>
    <x v="0"/>
    <x v="5"/>
    <n v="8"/>
  </r>
  <r>
    <x v="7"/>
    <x v="43"/>
    <s v="Metropolitan Fire Authorities"/>
    <s v="E31000045"/>
    <x v="1"/>
    <x v="0"/>
    <x v="6"/>
    <n v="36"/>
  </r>
  <r>
    <x v="7"/>
    <x v="43"/>
    <s v="Metropolitan Fire Authorities"/>
    <s v="E31000045"/>
    <x v="1"/>
    <x v="0"/>
    <x v="7"/>
    <n v="49"/>
  </r>
  <r>
    <x v="7"/>
    <x v="43"/>
    <s v="Metropolitan Fire Authorities"/>
    <s v="E31000045"/>
    <x v="0"/>
    <x v="1"/>
    <x v="2"/>
    <n v="0"/>
  </r>
  <r>
    <x v="7"/>
    <x v="43"/>
    <s v="Metropolitan Fire Authorities"/>
    <s v="E31000045"/>
    <x v="0"/>
    <x v="1"/>
    <x v="3"/>
    <n v="0"/>
  </r>
  <r>
    <x v="7"/>
    <x v="43"/>
    <s v="Metropolitan Fire Authorities"/>
    <s v="E31000045"/>
    <x v="0"/>
    <x v="1"/>
    <x v="4"/>
    <n v="13"/>
  </r>
  <r>
    <x v="7"/>
    <x v="43"/>
    <s v="Metropolitan Fire Authorities"/>
    <s v="E31000045"/>
    <x v="0"/>
    <x v="1"/>
    <x v="5"/>
    <n v="27"/>
  </r>
  <r>
    <x v="7"/>
    <x v="43"/>
    <s v="Metropolitan Fire Authorities"/>
    <s v="E31000045"/>
    <x v="0"/>
    <x v="1"/>
    <x v="6"/>
    <n v="121"/>
  </r>
  <r>
    <x v="7"/>
    <x v="43"/>
    <s v="Metropolitan Fire Authorities"/>
    <s v="E31000045"/>
    <x v="0"/>
    <x v="1"/>
    <x v="7"/>
    <n v="161"/>
  </r>
  <r>
    <x v="7"/>
    <x v="43"/>
    <s v="Metropolitan Fire Authorities"/>
    <s v="E31000045"/>
    <x v="1"/>
    <x v="1"/>
    <x v="2"/>
    <n v="0"/>
  </r>
  <r>
    <x v="7"/>
    <x v="43"/>
    <s v="Metropolitan Fire Authorities"/>
    <s v="E31000045"/>
    <x v="1"/>
    <x v="1"/>
    <x v="3"/>
    <n v="0"/>
  </r>
  <r>
    <x v="7"/>
    <x v="43"/>
    <s v="Metropolitan Fire Authorities"/>
    <s v="E31000045"/>
    <x v="1"/>
    <x v="1"/>
    <x v="4"/>
    <n v="0"/>
  </r>
  <r>
    <x v="7"/>
    <x v="43"/>
    <s v="Metropolitan Fire Authorities"/>
    <s v="E31000045"/>
    <x v="1"/>
    <x v="1"/>
    <x v="5"/>
    <n v="0"/>
  </r>
  <r>
    <x v="7"/>
    <x v="43"/>
    <s v="Metropolitan Fire Authorities"/>
    <s v="E31000045"/>
    <x v="1"/>
    <x v="1"/>
    <x v="6"/>
    <n v="5"/>
  </r>
  <r>
    <x v="7"/>
    <x v="43"/>
    <s v="Metropolitan Fire Authorities"/>
    <s v="E31000045"/>
    <x v="1"/>
    <x v="1"/>
    <x v="7"/>
    <n v="5"/>
  </r>
  <r>
    <x v="8"/>
    <x v="0"/>
    <s v="Non Metropolitan Fire Authorities"/>
    <s v="E31000001"/>
    <x v="0"/>
    <x v="0"/>
    <x v="0"/>
    <n v="3"/>
  </r>
  <r>
    <x v="8"/>
    <x v="0"/>
    <s v="Non Metropolitan Fire Authorities"/>
    <s v="E31000001"/>
    <x v="0"/>
    <x v="0"/>
    <x v="1"/>
    <n v="2"/>
  </r>
  <r>
    <x v="8"/>
    <x v="0"/>
    <s v="Non Metropolitan Fire Authorities"/>
    <s v="E31000001"/>
    <x v="0"/>
    <x v="0"/>
    <x v="2"/>
    <n v="8"/>
  </r>
  <r>
    <x v="8"/>
    <x v="0"/>
    <s v="Non Metropolitan Fire Authorities"/>
    <s v="E31000001"/>
    <x v="0"/>
    <x v="0"/>
    <x v="3"/>
    <n v="20"/>
  </r>
  <r>
    <x v="8"/>
    <x v="0"/>
    <s v="Non Metropolitan Fire Authorities"/>
    <s v="E31000001"/>
    <x v="0"/>
    <x v="0"/>
    <x v="4"/>
    <n v="93"/>
  </r>
  <r>
    <x v="8"/>
    <x v="0"/>
    <s v="Non Metropolitan Fire Authorities"/>
    <s v="E31000001"/>
    <x v="0"/>
    <x v="0"/>
    <x v="5"/>
    <n v="83"/>
  </r>
  <r>
    <x v="8"/>
    <x v="0"/>
    <s v="Non Metropolitan Fire Authorities"/>
    <s v="E31000001"/>
    <x v="0"/>
    <x v="0"/>
    <x v="6"/>
    <n v="426"/>
  </r>
  <r>
    <x v="8"/>
    <x v="0"/>
    <s v="Non Metropolitan Fire Authorities"/>
    <s v="E31000001"/>
    <x v="0"/>
    <x v="0"/>
    <x v="7"/>
    <n v="635"/>
  </r>
  <r>
    <x v="8"/>
    <x v="0"/>
    <s v="Non Metropolitan Fire Authorities"/>
    <s v="E31000001"/>
    <x v="1"/>
    <x v="0"/>
    <x v="0"/>
    <n v="0"/>
  </r>
  <r>
    <x v="8"/>
    <x v="0"/>
    <s v="Non Metropolitan Fire Authorities"/>
    <s v="E31000001"/>
    <x v="1"/>
    <x v="0"/>
    <x v="1"/>
    <n v="0"/>
  </r>
  <r>
    <x v="8"/>
    <x v="0"/>
    <s v="Non Metropolitan Fire Authorities"/>
    <s v="E31000001"/>
    <x v="1"/>
    <x v="0"/>
    <x v="2"/>
    <n v="1"/>
  </r>
  <r>
    <x v="8"/>
    <x v="0"/>
    <s v="Non Metropolitan Fire Authorities"/>
    <s v="E31000001"/>
    <x v="1"/>
    <x v="0"/>
    <x v="3"/>
    <n v="1"/>
  </r>
  <r>
    <x v="8"/>
    <x v="0"/>
    <s v="Non Metropolitan Fire Authorities"/>
    <s v="E31000001"/>
    <x v="1"/>
    <x v="0"/>
    <x v="4"/>
    <n v="0"/>
  </r>
  <r>
    <x v="8"/>
    <x v="0"/>
    <s v="Non Metropolitan Fire Authorities"/>
    <s v="E31000001"/>
    <x v="1"/>
    <x v="0"/>
    <x v="5"/>
    <n v="2"/>
  </r>
  <r>
    <x v="8"/>
    <x v="0"/>
    <s v="Non Metropolitan Fire Authorities"/>
    <s v="E31000001"/>
    <x v="1"/>
    <x v="0"/>
    <x v="6"/>
    <n v="25"/>
  </r>
  <r>
    <x v="8"/>
    <x v="0"/>
    <s v="Non Metropolitan Fire Authorities"/>
    <s v="E31000001"/>
    <x v="1"/>
    <x v="0"/>
    <x v="7"/>
    <n v="29"/>
  </r>
  <r>
    <x v="8"/>
    <x v="0"/>
    <s v="Non Metropolitan Fire Authorities"/>
    <s v="E31000001"/>
    <x v="0"/>
    <x v="1"/>
    <x v="2"/>
    <n v="0"/>
  </r>
  <r>
    <x v="8"/>
    <x v="0"/>
    <s v="Non Metropolitan Fire Authorities"/>
    <s v="E31000001"/>
    <x v="0"/>
    <x v="1"/>
    <x v="3"/>
    <n v="0"/>
  </r>
  <r>
    <x v="8"/>
    <x v="0"/>
    <s v="Non Metropolitan Fire Authorities"/>
    <s v="E31000001"/>
    <x v="0"/>
    <x v="1"/>
    <x v="4"/>
    <n v="12"/>
  </r>
  <r>
    <x v="8"/>
    <x v="0"/>
    <s v="Non Metropolitan Fire Authorities"/>
    <s v="E31000001"/>
    <x v="0"/>
    <x v="1"/>
    <x v="5"/>
    <n v="52"/>
  </r>
  <r>
    <x v="8"/>
    <x v="0"/>
    <s v="Non Metropolitan Fire Authorities"/>
    <s v="E31000001"/>
    <x v="0"/>
    <x v="1"/>
    <x v="6"/>
    <n v="180"/>
  </r>
  <r>
    <x v="8"/>
    <x v="0"/>
    <s v="Non Metropolitan Fire Authorities"/>
    <s v="E31000001"/>
    <x v="0"/>
    <x v="1"/>
    <x v="7"/>
    <n v="244"/>
  </r>
  <r>
    <x v="8"/>
    <x v="0"/>
    <s v="Non Metropolitan Fire Authorities"/>
    <s v="E31000001"/>
    <x v="1"/>
    <x v="1"/>
    <x v="2"/>
    <n v="0"/>
  </r>
  <r>
    <x v="8"/>
    <x v="0"/>
    <s v="Non Metropolitan Fire Authorities"/>
    <s v="E31000001"/>
    <x v="1"/>
    <x v="1"/>
    <x v="3"/>
    <n v="0"/>
  </r>
  <r>
    <x v="8"/>
    <x v="0"/>
    <s v="Non Metropolitan Fire Authorities"/>
    <s v="E31000001"/>
    <x v="1"/>
    <x v="1"/>
    <x v="4"/>
    <n v="0"/>
  </r>
  <r>
    <x v="8"/>
    <x v="0"/>
    <s v="Non Metropolitan Fire Authorities"/>
    <s v="E31000001"/>
    <x v="1"/>
    <x v="1"/>
    <x v="5"/>
    <n v="0"/>
  </r>
  <r>
    <x v="8"/>
    <x v="0"/>
    <s v="Non Metropolitan Fire Authorities"/>
    <s v="E31000001"/>
    <x v="1"/>
    <x v="1"/>
    <x v="6"/>
    <n v="7"/>
  </r>
  <r>
    <x v="8"/>
    <x v="0"/>
    <s v="Non Metropolitan Fire Authorities"/>
    <s v="E31000001"/>
    <x v="1"/>
    <x v="1"/>
    <x v="7"/>
    <n v="7"/>
  </r>
  <r>
    <x v="8"/>
    <x v="1"/>
    <s v="Non Metropolitan Fire Authorities"/>
    <s v="E31000002"/>
    <x v="0"/>
    <x v="0"/>
    <x v="0"/>
    <n v="3"/>
  </r>
  <r>
    <x v="8"/>
    <x v="1"/>
    <s v="Non Metropolitan Fire Authorities"/>
    <s v="E31000002"/>
    <x v="0"/>
    <x v="0"/>
    <x v="1"/>
    <n v="5"/>
  </r>
  <r>
    <x v="8"/>
    <x v="1"/>
    <s v="Non Metropolitan Fire Authorities"/>
    <s v="E31000002"/>
    <x v="0"/>
    <x v="0"/>
    <x v="2"/>
    <n v="10"/>
  </r>
  <r>
    <x v="8"/>
    <x v="1"/>
    <s v="Non Metropolitan Fire Authorities"/>
    <s v="E31000002"/>
    <x v="0"/>
    <x v="0"/>
    <x v="3"/>
    <n v="23"/>
  </r>
  <r>
    <x v="8"/>
    <x v="1"/>
    <s v="Non Metropolitan Fire Authorities"/>
    <s v="E31000002"/>
    <x v="0"/>
    <x v="0"/>
    <x v="4"/>
    <n v="32"/>
  </r>
  <r>
    <x v="8"/>
    <x v="1"/>
    <s v="Non Metropolitan Fire Authorities"/>
    <s v="E31000002"/>
    <x v="0"/>
    <x v="0"/>
    <x v="5"/>
    <n v="48"/>
  </r>
  <r>
    <x v="8"/>
    <x v="1"/>
    <s v="Non Metropolitan Fire Authorities"/>
    <s v="E31000002"/>
    <x v="0"/>
    <x v="0"/>
    <x v="6"/>
    <n v="184"/>
  </r>
  <r>
    <x v="8"/>
    <x v="1"/>
    <s v="Non Metropolitan Fire Authorities"/>
    <s v="E31000002"/>
    <x v="0"/>
    <x v="0"/>
    <x v="7"/>
    <n v="305"/>
  </r>
  <r>
    <x v="8"/>
    <x v="1"/>
    <s v="Non Metropolitan Fire Authorities"/>
    <s v="E31000002"/>
    <x v="1"/>
    <x v="0"/>
    <x v="0"/>
    <n v="0"/>
  </r>
  <r>
    <x v="8"/>
    <x v="1"/>
    <s v="Non Metropolitan Fire Authorities"/>
    <s v="E31000002"/>
    <x v="1"/>
    <x v="0"/>
    <x v="1"/>
    <n v="0"/>
  </r>
  <r>
    <x v="8"/>
    <x v="1"/>
    <s v="Non Metropolitan Fire Authorities"/>
    <s v="E31000002"/>
    <x v="1"/>
    <x v="0"/>
    <x v="2"/>
    <n v="0"/>
  </r>
  <r>
    <x v="8"/>
    <x v="1"/>
    <s v="Non Metropolitan Fire Authorities"/>
    <s v="E31000002"/>
    <x v="1"/>
    <x v="0"/>
    <x v="3"/>
    <n v="1"/>
  </r>
  <r>
    <x v="8"/>
    <x v="1"/>
    <s v="Non Metropolitan Fire Authorities"/>
    <s v="E31000002"/>
    <x v="1"/>
    <x v="0"/>
    <x v="4"/>
    <n v="0"/>
  </r>
  <r>
    <x v="8"/>
    <x v="1"/>
    <s v="Non Metropolitan Fire Authorities"/>
    <s v="E31000002"/>
    <x v="1"/>
    <x v="0"/>
    <x v="5"/>
    <n v="3"/>
  </r>
  <r>
    <x v="8"/>
    <x v="1"/>
    <s v="Non Metropolitan Fire Authorities"/>
    <s v="E31000002"/>
    <x v="1"/>
    <x v="0"/>
    <x v="6"/>
    <n v="7"/>
  </r>
  <r>
    <x v="8"/>
    <x v="1"/>
    <s v="Non Metropolitan Fire Authorities"/>
    <s v="E31000002"/>
    <x v="1"/>
    <x v="0"/>
    <x v="7"/>
    <n v="11"/>
  </r>
  <r>
    <x v="8"/>
    <x v="1"/>
    <s v="Non Metropolitan Fire Authorities"/>
    <s v="E31000002"/>
    <x v="0"/>
    <x v="1"/>
    <x v="2"/>
    <n v="0"/>
  </r>
  <r>
    <x v="8"/>
    <x v="1"/>
    <s v="Non Metropolitan Fire Authorities"/>
    <s v="E31000002"/>
    <x v="0"/>
    <x v="1"/>
    <x v="3"/>
    <n v="0"/>
  </r>
  <r>
    <x v="8"/>
    <x v="1"/>
    <s v="Non Metropolitan Fire Authorities"/>
    <s v="E31000002"/>
    <x v="0"/>
    <x v="1"/>
    <x v="4"/>
    <n v="11"/>
  </r>
  <r>
    <x v="8"/>
    <x v="1"/>
    <s v="Non Metropolitan Fire Authorities"/>
    <s v="E31000002"/>
    <x v="0"/>
    <x v="1"/>
    <x v="5"/>
    <n v="23"/>
  </r>
  <r>
    <x v="8"/>
    <x v="1"/>
    <s v="Non Metropolitan Fire Authorities"/>
    <s v="E31000002"/>
    <x v="0"/>
    <x v="1"/>
    <x v="6"/>
    <n v="116"/>
  </r>
  <r>
    <x v="8"/>
    <x v="1"/>
    <s v="Non Metropolitan Fire Authorities"/>
    <s v="E31000002"/>
    <x v="0"/>
    <x v="1"/>
    <x v="7"/>
    <n v="150"/>
  </r>
  <r>
    <x v="8"/>
    <x v="1"/>
    <s v="Non Metropolitan Fire Authorities"/>
    <s v="E31000002"/>
    <x v="1"/>
    <x v="1"/>
    <x v="2"/>
    <n v="0"/>
  </r>
  <r>
    <x v="8"/>
    <x v="1"/>
    <s v="Non Metropolitan Fire Authorities"/>
    <s v="E31000002"/>
    <x v="1"/>
    <x v="1"/>
    <x v="3"/>
    <n v="0"/>
  </r>
  <r>
    <x v="8"/>
    <x v="1"/>
    <s v="Non Metropolitan Fire Authorities"/>
    <s v="E31000002"/>
    <x v="1"/>
    <x v="1"/>
    <x v="4"/>
    <n v="0"/>
  </r>
  <r>
    <x v="8"/>
    <x v="1"/>
    <s v="Non Metropolitan Fire Authorities"/>
    <s v="E31000002"/>
    <x v="1"/>
    <x v="1"/>
    <x v="5"/>
    <n v="1"/>
  </r>
  <r>
    <x v="8"/>
    <x v="1"/>
    <s v="Non Metropolitan Fire Authorities"/>
    <s v="E31000002"/>
    <x v="1"/>
    <x v="1"/>
    <x v="6"/>
    <n v="8"/>
  </r>
  <r>
    <x v="8"/>
    <x v="1"/>
    <s v="Non Metropolitan Fire Authorities"/>
    <s v="E31000002"/>
    <x v="1"/>
    <x v="1"/>
    <x v="7"/>
    <n v="9"/>
  </r>
  <r>
    <x v="8"/>
    <x v="2"/>
    <s v="Non Metropolitan Fire Authorities"/>
    <s v="E31000003"/>
    <x v="0"/>
    <x v="0"/>
    <x v="0"/>
    <n v="3"/>
  </r>
  <r>
    <x v="8"/>
    <x v="2"/>
    <s v="Non Metropolitan Fire Authorities"/>
    <s v="E31000003"/>
    <x v="0"/>
    <x v="0"/>
    <x v="1"/>
    <n v="4"/>
  </r>
  <r>
    <x v="8"/>
    <x v="2"/>
    <s v="Non Metropolitan Fire Authorities"/>
    <s v="E31000003"/>
    <x v="0"/>
    <x v="0"/>
    <x v="2"/>
    <n v="16"/>
  </r>
  <r>
    <x v="8"/>
    <x v="2"/>
    <s v="Non Metropolitan Fire Authorities"/>
    <s v="E31000003"/>
    <x v="0"/>
    <x v="0"/>
    <x v="3"/>
    <n v="25"/>
  </r>
  <r>
    <x v="8"/>
    <x v="2"/>
    <s v="Non Metropolitan Fire Authorities"/>
    <s v="E31000003"/>
    <x v="0"/>
    <x v="0"/>
    <x v="4"/>
    <n v="55"/>
  </r>
  <r>
    <x v="8"/>
    <x v="2"/>
    <s v="Non Metropolitan Fire Authorities"/>
    <s v="E31000003"/>
    <x v="0"/>
    <x v="0"/>
    <x v="5"/>
    <n v="66"/>
  </r>
  <r>
    <x v="8"/>
    <x v="2"/>
    <s v="Non Metropolitan Fire Authorities"/>
    <s v="E31000003"/>
    <x v="0"/>
    <x v="0"/>
    <x v="6"/>
    <n v="242"/>
  </r>
  <r>
    <x v="8"/>
    <x v="2"/>
    <s v="Non Metropolitan Fire Authorities"/>
    <s v="E31000003"/>
    <x v="0"/>
    <x v="0"/>
    <x v="7"/>
    <n v="411"/>
  </r>
  <r>
    <x v="8"/>
    <x v="2"/>
    <s v="Non Metropolitan Fire Authorities"/>
    <s v="E31000003"/>
    <x v="1"/>
    <x v="0"/>
    <x v="0"/>
    <n v="0"/>
  </r>
  <r>
    <x v="8"/>
    <x v="2"/>
    <s v="Non Metropolitan Fire Authorities"/>
    <s v="E31000003"/>
    <x v="1"/>
    <x v="0"/>
    <x v="1"/>
    <n v="0"/>
  </r>
  <r>
    <x v="8"/>
    <x v="2"/>
    <s v="Non Metropolitan Fire Authorities"/>
    <s v="E31000003"/>
    <x v="1"/>
    <x v="0"/>
    <x v="2"/>
    <n v="0"/>
  </r>
  <r>
    <x v="8"/>
    <x v="2"/>
    <s v="Non Metropolitan Fire Authorities"/>
    <s v="E31000003"/>
    <x v="1"/>
    <x v="0"/>
    <x v="3"/>
    <n v="0"/>
  </r>
  <r>
    <x v="8"/>
    <x v="2"/>
    <s v="Non Metropolitan Fire Authorities"/>
    <s v="E31000003"/>
    <x v="1"/>
    <x v="0"/>
    <x v="4"/>
    <n v="1"/>
  </r>
  <r>
    <x v="8"/>
    <x v="2"/>
    <s v="Non Metropolitan Fire Authorities"/>
    <s v="E31000003"/>
    <x v="1"/>
    <x v="0"/>
    <x v="5"/>
    <n v="1"/>
  </r>
  <r>
    <x v="8"/>
    <x v="2"/>
    <s v="Non Metropolitan Fire Authorities"/>
    <s v="E31000003"/>
    <x v="1"/>
    <x v="0"/>
    <x v="6"/>
    <n v="14"/>
  </r>
  <r>
    <x v="8"/>
    <x v="2"/>
    <s v="Non Metropolitan Fire Authorities"/>
    <s v="E31000003"/>
    <x v="1"/>
    <x v="0"/>
    <x v="7"/>
    <n v="16"/>
  </r>
  <r>
    <x v="8"/>
    <x v="2"/>
    <s v="Non Metropolitan Fire Authorities"/>
    <s v="E31000003"/>
    <x v="0"/>
    <x v="1"/>
    <x v="2"/>
    <n v="0"/>
  </r>
  <r>
    <x v="8"/>
    <x v="2"/>
    <s v="Non Metropolitan Fire Authorities"/>
    <s v="E31000003"/>
    <x v="0"/>
    <x v="1"/>
    <x v="3"/>
    <n v="0"/>
  </r>
  <r>
    <x v="8"/>
    <x v="2"/>
    <s v="Non Metropolitan Fire Authorities"/>
    <s v="E31000003"/>
    <x v="0"/>
    <x v="1"/>
    <x v="4"/>
    <n v="9"/>
  </r>
  <r>
    <x v="8"/>
    <x v="2"/>
    <s v="Non Metropolitan Fire Authorities"/>
    <s v="E31000003"/>
    <x v="0"/>
    <x v="1"/>
    <x v="5"/>
    <n v="27"/>
  </r>
  <r>
    <x v="8"/>
    <x v="2"/>
    <s v="Non Metropolitan Fire Authorities"/>
    <s v="E31000003"/>
    <x v="0"/>
    <x v="1"/>
    <x v="6"/>
    <n v="70"/>
  </r>
  <r>
    <x v="8"/>
    <x v="2"/>
    <s v="Non Metropolitan Fire Authorities"/>
    <s v="E31000003"/>
    <x v="0"/>
    <x v="1"/>
    <x v="7"/>
    <n v="106"/>
  </r>
  <r>
    <x v="8"/>
    <x v="2"/>
    <s v="Non Metropolitan Fire Authorities"/>
    <s v="E31000003"/>
    <x v="1"/>
    <x v="1"/>
    <x v="2"/>
    <n v="0"/>
  </r>
  <r>
    <x v="8"/>
    <x v="2"/>
    <s v="Non Metropolitan Fire Authorities"/>
    <s v="E31000003"/>
    <x v="1"/>
    <x v="1"/>
    <x v="3"/>
    <n v="0"/>
  </r>
  <r>
    <x v="8"/>
    <x v="2"/>
    <s v="Non Metropolitan Fire Authorities"/>
    <s v="E31000003"/>
    <x v="1"/>
    <x v="1"/>
    <x v="4"/>
    <n v="0"/>
  </r>
  <r>
    <x v="8"/>
    <x v="2"/>
    <s v="Non Metropolitan Fire Authorities"/>
    <s v="E31000003"/>
    <x v="1"/>
    <x v="1"/>
    <x v="5"/>
    <n v="0"/>
  </r>
  <r>
    <x v="8"/>
    <x v="2"/>
    <s v="Non Metropolitan Fire Authorities"/>
    <s v="E31000003"/>
    <x v="1"/>
    <x v="1"/>
    <x v="6"/>
    <n v="1"/>
  </r>
  <r>
    <x v="8"/>
    <x v="2"/>
    <s v="Non Metropolitan Fire Authorities"/>
    <s v="E31000003"/>
    <x v="1"/>
    <x v="1"/>
    <x v="7"/>
    <n v="1"/>
  </r>
  <r>
    <x v="8"/>
    <x v="3"/>
    <s v="Non Metropolitan Fire Authorities"/>
    <s v="E31000004"/>
    <x v="0"/>
    <x v="0"/>
    <x v="0"/>
    <n v="4"/>
  </r>
  <r>
    <x v="8"/>
    <x v="3"/>
    <s v="Non Metropolitan Fire Authorities"/>
    <s v="E31000004"/>
    <x v="0"/>
    <x v="0"/>
    <x v="1"/>
    <n v="2"/>
  </r>
  <r>
    <x v="8"/>
    <x v="3"/>
    <s v="Non Metropolitan Fire Authorities"/>
    <s v="E31000004"/>
    <x v="0"/>
    <x v="0"/>
    <x v="2"/>
    <n v="9"/>
  </r>
  <r>
    <x v="8"/>
    <x v="3"/>
    <s v="Non Metropolitan Fire Authorities"/>
    <s v="E31000004"/>
    <x v="0"/>
    <x v="0"/>
    <x v="3"/>
    <n v="24"/>
  </r>
  <r>
    <x v="8"/>
    <x v="3"/>
    <s v="Non Metropolitan Fire Authorities"/>
    <s v="E31000004"/>
    <x v="0"/>
    <x v="0"/>
    <x v="4"/>
    <n v="50"/>
  </r>
  <r>
    <x v="8"/>
    <x v="3"/>
    <s v="Non Metropolitan Fire Authorities"/>
    <s v="E31000004"/>
    <x v="0"/>
    <x v="0"/>
    <x v="5"/>
    <n v="59"/>
  </r>
  <r>
    <x v="8"/>
    <x v="3"/>
    <s v="Non Metropolitan Fire Authorities"/>
    <s v="E31000004"/>
    <x v="0"/>
    <x v="0"/>
    <x v="6"/>
    <n v="191"/>
  </r>
  <r>
    <x v="8"/>
    <x v="3"/>
    <s v="Non Metropolitan Fire Authorities"/>
    <s v="E31000004"/>
    <x v="0"/>
    <x v="0"/>
    <x v="7"/>
    <n v="339"/>
  </r>
  <r>
    <x v="8"/>
    <x v="3"/>
    <s v="Non Metropolitan Fire Authorities"/>
    <s v="E31000004"/>
    <x v="1"/>
    <x v="0"/>
    <x v="0"/>
    <n v="0"/>
  </r>
  <r>
    <x v="8"/>
    <x v="3"/>
    <s v="Non Metropolitan Fire Authorities"/>
    <s v="E31000004"/>
    <x v="1"/>
    <x v="0"/>
    <x v="1"/>
    <n v="0"/>
  </r>
  <r>
    <x v="8"/>
    <x v="3"/>
    <s v="Non Metropolitan Fire Authorities"/>
    <s v="E31000004"/>
    <x v="1"/>
    <x v="0"/>
    <x v="2"/>
    <n v="0"/>
  </r>
  <r>
    <x v="8"/>
    <x v="3"/>
    <s v="Non Metropolitan Fire Authorities"/>
    <s v="E31000004"/>
    <x v="1"/>
    <x v="0"/>
    <x v="3"/>
    <n v="0"/>
  </r>
  <r>
    <x v="8"/>
    <x v="3"/>
    <s v="Non Metropolitan Fire Authorities"/>
    <s v="E31000004"/>
    <x v="1"/>
    <x v="0"/>
    <x v="4"/>
    <n v="1"/>
  </r>
  <r>
    <x v="8"/>
    <x v="3"/>
    <s v="Non Metropolitan Fire Authorities"/>
    <s v="E31000004"/>
    <x v="1"/>
    <x v="0"/>
    <x v="5"/>
    <n v="0"/>
  </r>
  <r>
    <x v="8"/>
    <x v="3"/>
    <s v="Non Metropolitan Fire Authorities"/>
    <s v="E31000004"/>
    <x v="1"/>
    <x v="0"/>
    <x v="6"/>
    <n v="8"/>
  </r>
  <r>
    <x v="8"/>
    <x v="3"/>
    <s v="Non Metropolitan Fire Authorities"/>
    <s v="E31000004"/>
    <x v="1"/>
    <x v="0"/>
    <x v="7"/>
    <n v="9"/>
  </r>
  <r>
    <x v="8"/>
    <x v="3"/>
    <s v="Non Metropolitan Fire Authorities"/>
    <s v="E31000004"/>
    <x v="0"/>
    <x v="1"/>
    <x v="2"/>
    <n v="0"/>
  </r>
  <r>
    <x v="8"/>
    <x v="3"/>
    <s v="Non Metropolitan Fire Authorities"/>
    <s v="E31000004"/>
    <x v="0"/>
    <x v="1"/>
    <x v="3"/>
    <n v="0"/>
  </r>
  <r>
    <x v="8"/>
    <x v="3"/>
    <s v="Non Metropolitan Fire Authorities"/>
    <s v="E31000004"/>
    <x v="0"/>
    <x v="1"/>
    <x v="4"/>
    <n v="21"/>
  </r>
  <r>
    <x v="8"/>
    <x v="3"/>
    <s v="Non Metropolitan Fire Authorities"/>
    <s v="E31000004"/>
    <x v="0"/>
    <x v="1"/>
    <x v="5"/>
    <n v="39"/>
  </r>
  <r>
    <x v="8"/>
    <x v="3"/>
    <s v="Non Metropolitan Fire Authorities"/>
    <s v="E31000004"/>
    <x v="0"/>
    <x v="1"/>
    <x v="6"/>
    <n v="136"/>
  </r>
  <r>
    <x v="8"/>
    <x v="3"/>
    <s v="Non Metropolitan Fire Authorities"/>
    <s v="E31000004"/>
    <x v="0"/>
    <x v="1"/>
    <x v="7"/>
    <n v="196"/>
  </r>
  <r>
    <x v="8"/>
    <x v="3"/>
    <s v="Non Metropolitan Fire Authorities"/>
    <s v="E31000004"/>
    <x v="1"/>
    <x v="1"/>
    <x v="2"/>
    <n v="0"/>
  </r>
  <r>
    <x v="8"/>
    <x v="3"/>
    <s v="Non Metropolitan Fire Authorities"/>
    <s v="E31000004"/>
    <x v="1"/>
    <x v="1"/>
    <x v="3"/>
    <n v="0"/>
  </r>
  <r>
    <x v="8"/>
    <x v="3"/>
    <s v="Non Metropolitan Fire Authorities"/>
    <s v="E31000004"/>
    <x v="1"/>
    <x v="1"/>
    <x v="4"/>
    <n v="0"/>
  </r>
  <r>
    <x v="8"/>
    <x v="3"/>
    <s v="Non Metropolitan Fire Authorities"/>
    <s v="E31000004"/>
    <x v="1"/>
    <x v="1"/>
    <x v="5"/>
    <n v="2"/>
  </r>
  <r>
    <x v="8"/>
    <x v="3"/>
    <s v="Non Metropolitan Fire Authorities"/>
    <s v="E31000004"/>
    <x v="1"/>
    <x v="1"/>
    <x v="6"/>
    <n v="9"/>
  </r>
  <r>
    <x v="8"/>
    <x v="3"/>
    <s v="Non Metropolitan Fire Authorities"/>
    <s v="E31000004"/>
    <x v="1"/>
    <x v="1"/>
    <x v="7"/>
    <n v="11"/>
  </r>
  <r>
    <x v="8"/>
    <x v="4"/>
    <s v="Non Metropolitan Fire Authorities"/>
    <s v="E31000005"/>
    <x v="0"/>
    <x v="0"/>
    <x v="0"/>
    <n v="3"/>
  </r>
  <r>
    <x v="8"/>
    <x v="4"/>
    <s v="Non Metropolitan Fire Authorities"/>
    <s v="E31000005"/>
    <x v="0"/>
    <x v="0"/>
    <x v="1"/>
    <n v="3"/>
  </r>
  <r>
    <x v="8"/>
    <x v="4"/>
    <s v="Non Metropolitan Fire Authorities"/>
    <s v="E31000005"/>
    <x v="0"/>
    <x v="0"/>
    <x v="2"/>
    <n v="9"/>
  </r>
  <r>
    <x v="8"/>
    <x v="4"/>
    <s v="Non Metropolitan Fire Authorities"/>
    <s v="E31000005"/>
    <x v="0"/>
    <x v="0"/>
    <x v="3"/>
    <n v="34"/>
  </r>
  <r>
    <x v="8"/>
    <x v="4"/>
    <s v="Non Metropolitan Fire Authorities"/>
    <s v="E31000005"/>
    <x v="0"/>
    <x v="0"/>
    <x v="4"/>
    <n v="40"/>
  </r>
  <r>
    <x v="8"/>
    <x v="4"/>
    <s v="Non Metropolitan Fire Authorities"/>
    <s v="E31000005"/>
    <x v="0"/>
    <x v="0"/>
    <x v="5"/>
    <n v="41"/>
  </r>
  <r>
    <x v="8"/>
    <x v="4"/>
    <s v="Non Metropolitan Fire Authorities"/>
    <s v="E31000005"/>
    <x v="0"/>
    <x v="0"/>
    <x v="6"/>
    <n v="128"/>
  </r>
  <r>
    <x v="8"/>
    <x v="4"/>
    <s v="Non Metropolitan Fire Authorities"/>
    <s v="E31000005"/>
    <x v="0"/>
    <x v="0"/>
    <x v="7"/>
    <n v="258"/>
  </r>
  <r>
    <x v="8"/>
    <x v="4"/>
    <s v="Non Metropolitan Fire Authorities"/>
    <s v="E31000005"/>
    <x v="1"/>
    <x v="0"/>
    <x v="0"/>
    <n v="0"/>
  </r>
  <r>
    <x v="8"/>
    <x v="4"/>
    <s v="Non Metropolitan Fire Authorities"/>
    <s v="E31000005"/>
    <x v="1"/>
    <x v="0"/>
    <x v="1"/>
    <n v="0"/>
  </r>
  <r>
    <x v="8"/>
    <x v="4"/>
    <s v="Non Metropolitan Fire Authorities"/>
    <s v="E31000005"/>
    <x v="1"/>
    <x v="0"/>
    <x v="2"/>
    <n v="0"/>
  </r>
  <r>
    <x v="8"/>
    <x v="4"/>
    <s v="Non Metropolitan Fire Authorities"/>
    <s v="E31000005"/>
    <x v="1"/>
    <x v="0"/>
    <x v="3"/>
    <n v="0"/>
  </r>
  <r>
    <x v="8"/>
    <x v="4"/>
    <s v="Non Metropolitan Fire Authorities"/>
    <s v="E31000005"/>
    <x v="1"/>
    <x v="0"/>
    <x v="4"/>
    <n v="0"/>
  </r>
  <r>
    <x v="8"/>
    <x v="4"/>
    <s v="Non Metropolitan Fire Authorities"/>
    <s v="E31000005"/>
    <x v="1"/>
    <x v="0"/>
    <x v="5"/>
    <n v="2"/>
  </r>
  <r>
    <x v="8"/>
    <x v="4"/>
    <s v="Non Metropolitan Fire Authorities"/>
    <s v="E31000005"/>
    <x v="1"/>
    <x v="0"/>
    <x v="6"/>
    <n v="12"/>
  </r>
  <r>
    <x v="8"/>
    <x v="4"/>
    <s v="Non Metropolitan Fire Authorities"/>
    <s v="E31000005"/>
    <x v="1"/>
    <x v="0"/>
    <x v="7"/>
    <n v="14"/>
  </r>
  <r>
    <x v="8"/>
    <x v="4"/>
    <s v="Non Metropolitan Fire Authorities"/>
    <s v="E31000005"/>
    <x v="0"/>
    <x v="1"/>
    <x v="2"/>
    <n v="0"/>
  </r>
  <r>
    <x v="8"/>
    <x v="4"/>
    <s v="Non Metropolitan Fire Authorities"/>
    <s v="E31000005"/>
    <x v="0"/>
    <x v="1"/>
    <x v="3"/>
    <n v="1"/>
  </r>
  <r>
    <x v="8"/>
    <x v="4"/>
    <s v="Non Metropolitan Fire Authorities"/>
    <s v="E31000005"/>
    <x v="0"/>
    <x v="1"/>
    <x v="4"/>
    <n v="26"/>
  </r>
  <r>
    <x v="8"/>
    <x v="4"/>
    <s v="Non Metropolitan Fire Authorities"/>
    <s v="E31000005"/>
    <x v="0"/>
    <x v="1"/>
    <x v="5"/>
    <n v="75"/>
  </r>
  <r>
    <x v="8"/>
    <x v="4"/>
    <s v="Non Metropolitan Fire Authorities"/>
    <s v="E31000005"/>
    <x v="0"/>
    <x v="1"/>
    <x v="6"/>
    <n v="224"/>
  </r>
  <r>
    <x v="8"/>
    <x v="4"/>
    <s v="Non Metropolitan Fire Authorities"/>
    <s v="E31000005"/>
    <x v="0"/>
    <x v="1"/>
    <x v="7"/>
    <n v="326"/>
  </r>
  <r>
    <x v="8"/>
    <x v="4"/>
    <s v="Non Metropolitan Fire Authorities"/>
    <s v="E31000005"/>
    <x v="1"/>
    <x v="1"/>
    <x v="2"/>
    <n v="0"/>
  </r>
  <r>
    <x v="8"/>
    <x v="4"/>
    <s v="Non Metropolitan Fire Authorities"/>
    <s v="E31000005"/>
    <x v="1"/>
    <x v="1"/>
    <x v="3"/>
    <n v="0"/>
  </r>
  <r>
    <x v="8"/>
    <x v="4"/>
    <s v="Non Metropolitan Fire Authorities"/>
    <s v="E31000005"/>
    <x v="1"/>
    <x v="1"/>
    <x v="4"/>
    <n v="0"/>
  </r>
  <r>
    <x v="8"/>
    <x v="4"/>
    <s v="Non Metropolitan Fire Authorities"/>
    <s v="E31000005"/>
    <x v="1"/>
    <x v="1"/>
    <x v="5"/>
    <n v="3"/>
  </r>
  <r>
    <x v="8"/>
    <x v="4"/>
    <s v="Non Metropolitan Fire Authorities"/>
    <s v="E31000005"/>
    <x v="1"/>
    <x v="1"/>
    <x v="6"/>
    <n v="10"/>
  </r>
  <r>
    <x v="8"/>
    <x v="4"/>
    <s v="Non Metropolitan Fire Authorities"/>
    <s v="E31000005"/>
    <x v="1"/>
    <x v="1"/>
    <x v="7"/>
    <n v="13"/>
  </r>
  <r>
    <x v="8"/>
    <x v="5"/>
    <s v="Non Metropolitan Fire Authorities"/>
    <s v="E31000006"/>
    <x v="0"/>
    <x v="0"/>
    <x v="0"/>
    <n v="3"/>
  </r>
  <r>
    <x v="8"/>
    <x v="5"/>
    <s v="Non Metropolitan Fire Authorities"/>
    <s v="E31000006"/>
    <x v="0"/>
    <x v="0"/>
    <x v="1"/>
    <n v="4"/>
  </r>
  <r>
    <x v="8"/>
    <x v="5"/>
    <s v="Non Metropolitan Fire Authorities"/>
    <s v="E31000006"/>
    <x v="0"/>
    <x v="0"/>
    <x v="2"/>
    <n v="8"/>
  </r>
  <r>
    <x v="8"/>
    <x v="5"/>
    <s v="Non Metropolitan Fire Authorities"/>
    <s v="E31000006"/>
    <x v="0"/>
    <x v="0"/>
    <x v="3"/>
    <n v="34"/>
  </r>
  <r>
    <x v="8"/>
    <x v="5"/>
    <s v="Non Metropolitan Fire Authorities"/>
    <s v="E31000006"/>
    <x v="0"/>
    <x v="0"/>
    <x v="4"/>
    <n v="69"/>
  </r>
  <r>
    <x v="8"/>
    <x v="5"/>
    <s v="Non Metropolitan Fire Authorities"/>
    <s v="E31000006"/>
    <x v="0"/>
    <x v="0"/>
    <x v="5"/>
    <n v="67"/>
  </r>
  <r>
    <x v="8"/>
    <x v="5"/>
    <s v="Non Metropolitan Fire Authorities"/>
    <s v="E31000006"/>
    <x v="0"/>
    <x v="0"/>
    <x v="6"/>
    <n v="326"/>
  </r>
  <r>
    <x v="8"/>
    <x v="5"/>
    <s v="Non Metropolitan Fire Authorities"/>
    <s v="E31000006"/>
    <x v="0"/>
    <x v="0"/>
    <x v="7"/>
    <n v="511"/>
  </r>
  <r>
    <x v="8"/>
    <x v="5"/>
    <s v="Non Metropolitan Fire Authorities"/>
    <s v="E31000006"/>
    <x v="1"/>
    <x v="0"/>
    <x v="0"/>
    <n v="0"/>
  </r>
  <r>
    <x v="8"/>
    <x v="5"/>
    <s v="Non Metropolitan Fire Authorities"/>
    <s v="E31000006"/>
    <x v="1"/>
    <x v="0"/>
    <x v="1"/>
    <n v="0"/>
  </r>
  <r>
    <x v="8"/>
    <x v="5"/>
    <s v="Non Metropolitan Fire Authorities"/>
    <s v="E31000006"/>
    <x v="1"/>
    <x v="0"/>
    <x v="2"/>
    <n v="0"/>
  </r>
  <r>
    <x v="8"/>
    <x v="5"/>
    <s v="Non Metropolitan Fire Authorities"/>
    <s v="E31000006"/>
    <x v="1"/>
    <x v="0"/>
    <x v="3"/>
    <n v="1"/>
  </r>
  <r>
    <x v="8"/>
    <x v="5"/>
    <s v="Non Metropolitan Fire Authorities"/>
    <s v="E31000006"/>
    <x v="1"/>
    <x v="0"/>
    <x v="4"/>
    <n v="0"/>
  </r>
  <r>
    <x v="8"/>
    <x v="5"/>
    <s v="Non Metropolitan Fire Authorities"/>
    <s v="E31000006"/>
    <x v="1"/>
    <x v="0"/>
    <x v="5"/>
    <n v="0"/>
  </r>
  <r>
    <x v="8"/>
    <x v="5"/>
    <s v="Non Metropolitan Fire Authorities"/>
    <s v="E31000006"/>
    <x v="1"/>
    <x v="0"/>
    <x v="6"/>
    <n v="14"/>
  </r>
  <r>
    <x v="8"/>
    <x v="5"/>
    <s v="Non Metropolitan Fire Authorities"/>
    <s v="E31000006"/>
    <x v="1"/>
    <x v="0"/>
    <x v="7"/>
    <n v="15"/>
  </r>
  <r>
    <x v="8"/>
    <x v="5"/>
    <s v="Non Metropolitan Fire Authorities"/>
    <s v="E31000006"/>
    <x v="0"/>
    <x v="1"/>
    <x v="2"/>
    <n v="0"/>
  </r>
  <r>
    <x v="8"/>
    <x v="5"/>
    <s v="Non Metropolitan Fire Authorities"/>
    <s v="E31000006"/>
    <x v="0"/>
    <x v="1"/>
    <x v="3"/>
    <n v="0"/>
  </r>
  <r>
    <x v="8"/>
    <x v="5"/>
    <s v="Non Metropolitan Fire Authorities"/>
    <s v="E31000006"/>
    <x v="0"/>
    <x v="1"/>
    <x v="4"/>
    <n v="11"/>
  </r>
  <r>
    <x v="8"/>
    <x v="5"/>
    <s v="Non Metropolitan Fire Authorities"/>
    <s v="E31000006"/>
    <x v="0"/>
    <x v="1"/>
    <x v="5"/>
    <n v="31"/>
  </r>
  <r>
    <x v="8"/>
    <x v="5"/>
    <s v="Non Metropolitan Fire Authorities"/>
    <s v="E31000006"/>
    <x v="0"/>
    <x v="1"/>
    <x v="6"/>
    <n v="163"/>
  </r>
  <r>
    <x v="8"/>
    <x v="5"/>
    <s v="Non Metropolitan Fire Authorities"/>
    <s v="E31000006"/>
    <x v="0"/>
    <x v="1"/>
    <x v="7"/>
    <n v="205"/>
  </r>
  <r>
    <x v="8"/>
    <x v="5"/>
    <s v="Non Metropolitan Fire Authorities"/>
    <s v="E31000006"/>
    <x v="1"/>
    <x v="1"/>
    <x v="2"/>
    <n v="0"/>
  </r>
  <r>
    <x v="8"/>
    <x v="5"/>
    <s v="Non Metropolitan Fire Authorities"/>
    <s v="E31000006"/>
    <x v="1"/>
    <x v="1"/>
    <x v="3"/>
    <n v="0"/>
  </r>
  <r>
    <x v="8"/>
    <x v="5"/>
    <s v="Non Metropolitan Fire Authorities"/>
    <s v="E31000006"/>
    <x v="1"/>
    <x v="1"/>
    <x v="4"/>
    <n v="1"/>
  </r>
  <r>
    <x v="8"/>
    <x v="5"/>
    <s v="Non Metropolitan Fire Authorities"/>
    <s v="E31000006"/>
    <x v="1"/>
    <x v="1"/>
    <x v="5"/>
    <n v="0"/>
  </r>
  <r>
    <x v="8"/>
    <x v="5"/>
    <s v="Non Metropolitan Fire Authorities"/>
    <s v="E31000006"/>
    <x v="1"/>
    <x v="1"/>
    <x v="6"/>
    <n v="6"/>
  </r>
  <r>
    <x v="8"/>
    <x v="5"/>
    <s v="Non Metropolitan Fire Authorities"/>
    <s v="E31000006"/>
    <x v="1"/>
    <x v="1"/>
    <x v="7"/>
    <n v="7"/>
  </r>
  <r>
    <x v="8"/>
    <x v="6"/>
    <s v="Non Metropolitan Fire Authorities"/>
    <s v="E31000007"/>
    <x v="0"/>
    <x v="0"/>
    <x v="0"/>
    <n v="1"/>
  </r>
  <r>
    <x v="8"/>
    <x v="6"/>
    <s v="Non Metropolitan Fire Authorities"/>
    <s v="E31000007"/>
    <x v="0"/>
    <x v="0"/>
    <x v="1"/>
    <n v="3"/>
  </r>
  <r>
    <x v="8"/>
    <x v="6"/>
    <s v="Non Metropolitan Fire Authorities"/>
    <s v="E31000007"/>
    <x v="0"/>
    <x v="0"/>
    <x v="2"/>
    <n v="8"/>
  </r>
  <r>
    <x v="8"/>
    <x v="6"/>
    <s v="Non Metropolitan Fire Authorities"/>
    <s v="E31000007"/>
    <x v="0"/>
    <x v="0"/>
    <x v="3"/>
    <n v="17"/>
  </r>
  <r>
    <x v="8"/>
    <x v="6"/>
    <s v="Non Metropolitan Fire Authorities"/>
    <s v="E31000007"/>
    <x v="0"/>
    <x v="0"/>
    <x v="4"/>
    <n v="54"/>
  </r>
  <r>
    <x v="8"/>
    <x v="6"/>
    <s v="Non Metropolitan Fire Authorities"/>
    <s v="E31000007"/>
    <x v="0"/>
    <x v="0"/>
    <x v="5"/>
    <n v="67"/>
  </r>
  <r>
    <x v="8"/>
    <x v="6"/>
    <s v="Non Metropolitan Fire Authorities"/>
    <s v="E31000007"/>
    <x v="0"/>
    <x v="0"/>
    <x v="6"/>
    <n v="294"/>
  </r>
  <r>
    <x v="8"/>
    <x v="6"/>
    <s v="Non Metropolitan Fire Authorities"/>
    <s v="E31000007"/>
    <x v="0"/>
    <x v="0"/>
    <x v="7"/>
    <n v="444"/>
  </r>
  <r>
    <x v="8"/>
    <x v="6"/>
    <s v="Non Metropolitan Fire Authorities"/>
    <s v="E31000007"/>
    <x v="1"/>
    <x v="0"/>
    <x v="0"/>
    <n v="0"/>
  </r>
  <r>
    <x v="8"/>
    <x v="6"/>
    <s v="Non Metropolitan Fire Authorities"/>
    <s v="E31000007"/>
    <x v="1"/>
    <x v="0"/>
    <x v="1"/>
    <n v="0"/>
  </r>
  <r>
    <x v="8"/>
    <x v="6"/>
    <s v="Non Metropolitan Fire Authorities"/>
    <s v="E31000007"/>
    <x v="1"/>
    <x v="0"/>
    <x v="2"/>
    <n v="0"/>
  </r>
  <r>
    <x v="8"/>
    <x v="6"/>
    <s v="Non Metropolitan Fire Authorities"/>
    <s v="E31000007"/>
    <x v="1"/>
    <x v="0"/>
    <x v="3"/>
    <n v="0"/>
  </r>
  <r>
    <x v="8"/>
    <x v="6"/>
    <s v="Non Metropolitan Fire Authorities"/>
    <s v="E31000007"/>
    <x v="1"/>
    <x v="0"/>
    <x v="4"/>
    <n v="0"/>
  </r>
  <r>
    <x v="8"/>
    <x v="6"/>
    <s v="Non Metropolitan Fire Authorities"/>
    <s v="E31000007"/>
    <x v="1"/>
    <x v="0"/>
    <x v="5"/>
    <n v="1"/>
  </r>
  <r>
    <x v="8"/>
    <x v="6"/>
    <s v="Non Metropolitan Fire Authorities"/>
    <s v="E31000007"/>
    <x v="1"/>
    <x v="0"/>
    <x v="6"/>
    <n v="16"/>
  </r>
  <r>
    <x v="8"/>
    <x v="6"/>
    <s v="Non Metropolitan Fire Authorities"/>
    <s v="E31000007"/>
    <x v="1"/>
    <x v="0"/>
    <x v="7"/>
    <n v="17"/>
  </r>
  <r>
    <x v="8"/>
    <x v="6"/>
    <s v="Non Metropolitan Fire Authorities"/>
    <s v="E31000007"/>
    <x v="0"/>
    <x v="1"/>
    <x v="2"/>
    <n v="0"/>
  </r>
  <r>
    <x v="8"/>
    <x v="6"/>
    <s v="Non Metropolitan Fire Authorities"/>
    <s v="E31000007"/>
    <x v="0"/>
    <x v="1"/>
    <x v="3"/>
    <n v="0"/>
  </r>
  <r>
    <x v="8"/>
    <x v="6"/>
    <s v="Non Metropolitan Fire Authorities"/>
    <s v="E31000007"/>
    <x v="0"/>
    <x v="1"/>
    <x v="4"/>
    <n v="4"/>
  </r>
  <r>
    <x v="8"/>
    <x v="6"/>
    <s v="Non Metropolitan Fire Authorities"/>
    <s v="E31000007"/>
    <x v="0"/>
    <x v="1"/>
    <x v="5"/>
    <n v="8"/>
  </r>
  <r>
    <x v="8"/>
    <x v="6"/>
    <s v="Non Metropolitan Fire Authorities"/>
    <s v="E31000007"/>
    <x v="0"/>
    <x v="1"/>
    <x v="6"/>
    <n v="68"/>
  </r>
  <r>
    <x v="8"/>
    <x v="6"/>
    <s v="Non Metropolitan Fire Authorities"/>
    <s v="E31000007"/>
    <x v="0"/>
    <x v="1"/>
    <x v="7"/>
    <n v="80"/>
  </r>
  <r>
    <x v="8"/>
    <x v="6"/>
    <s v="Non Metropolitan Fire Authorities"/>
    <s v="E31000007"/>
    <x v="1"/>
    <x v="1"/>
    <x v="2"/>
    <n v="0"/>
  </r>
  <r>
    <x v="8"/>
    <x v="6"/>
    <s v="Non Metropolitan Fire Authorities"/>
    <s v="E31000007"/>
    <x v="1"/>
    <x v="1"/>
    <x v="3"/>
    <n v="0"/>
  </r>
  <r>
    <x v="8"/>
    <x v="6"/>
    <s v="Non Metropolitan Fire Authorities"/>
    <s v="E31000007"/>
    <x v="1"/>
    <x v="1"/>
    <x v="4"/>
    <n v="0"/>
  </r>
  <r>
    <x v="8"/>
    <x v="6"/>
    <s v="Non Metropolitan Fire Authorities"/>
    <s v="E31000007"/>
    <x v="1"/>
    <x v="1"/>
    <x v="5"/>
    <n v="0"/>
  </r>
  <r>
    <x v="8"/>
    <x v="6"/>
    <s v="Non Metropolitan Fire Authorities"/>
    <s v="E31000007"/>
    <x v="1"/>
    <x v="1"/>
    <x v="6"/>
    <n v="3"/>
  </r>
  <r>
    <x v="8"/>
    <x v="6"/>
    <s v="Non Metropolitan Fire Authorities"/>
    <s v="E31000007"/>
    <x v="1"/>
    <x v="1"/>
    <x v="7"/>
    <n v="3"/>
  </r>
  <r>
    <x v="8"/>
    <x v="7"/>
    <s v="Non Metropolitan Fire Authorities"/>
    <s v="E31000008"/>
    <x v="0"/>
    <x v="0"/>
    <x v="0"/>
    <n v="4"/>
  </r>
  <r>
    <x v="8"/>
    <x v="7"/>
    <s v="Non Metropolitan Fire Authorities"/>
    <s v="E31000008"/>
    <x v="0"/>
    <x v="0"/>
    <x v="1"/>
    <n v="4"/>
  </r>
  <r>
    <x v="8"/>
    <x v="7"/>
    <s v="Non Metropolitan Fire Authorities"/>
    <s v="E31000008"/>
    <x v="0"/>
    <x v="0"/>
    <x v="2"/>
    <n v="12"/>
  </r>
  <r>
    <x v="8"/>
    <x v="7"/>
    <s v="Non Metropolitan Fire Authorities"/>
    <s v="E31000008"/>
    <x v="0"/>
    <x v="0"/>
    <x v="3"/>
    <n v="14"/>
  </r>
  <r>
    <x v="8"/>
    <x v="7"/>
    <s v="Non Metropolitan Fire Authorities"/>
    <s v="E31000008"/>
    <x v="0"/>
    <x v="0"/>
    <x v="4"/>
    <n v="41"/>
  </r>
  <r>
    <x v="8"/>
    <x v="7"/>
    <s v="Non Metropolitan Fire Authorities"/>
    <s v="E31000008"/>
    <x v="0"/>
    <x v="0"/>
    <x v="5"/>
    <n v="24"/>
  </r>
  <r>
    <x v="8"/>
    <x v="7"/>
    <s v="Non Metropolitan Fire Authorities"/>
    <s v="E31000008"/>
    <x v="0"/>
    <x v="0"/>
    <x v="6"/>
    <n v="103"/>
  </r>
  <r>
    <x v="8"/>
    <x v="7"/>
    <s v="Non Metropolitan Fire Authorities"/>
    <s v="E31000008"/>
    <x v="0"/>
    <x v="0"/>
    <x v="7"/>
    <n v="202"/>
  </r>
  <r>
    <x v="8"/>
    <x v="7"/>
    <s v="Non Metropolitan Fire Authorities"/>
    <s v="E31000008"/>
    <x v="1"/>
    <x v="0"/>
    <x v="0"/>
    <n v="0"/>
  </r>
  <r>
    <x v="8"/>
    <x v="7"/>
    <s v="Non Metropolitan Fire Authorities"/>
    <s v="E31000008"/>
    <x v="1"/>
    <x v="0"/>
    <x v="1"/>
    <n v="0"/>
  </r>
  <r>
    <x v="8"/>
    <x v="7"/>
    <s v="Non Metropolitan Fire Authorities"/>
    <s v="E31000008"/>
    <x v="1"/>
    <x v="0"/>
    <x v="2"/>
    <n v="0"/>
  </r>
  <r>
    <x v="8"/>
    <x v="7"/>
    <s v="Non Metropolitan Fire Authorities"/>
    <s v="E31000008"/>
    <x v="1"/>
    <x v="0"/>
    <x v="3"/>
    <n v="1"/>
  </r>
  <r>
    <x v="8"/>
    <x v="7"/>
    <s v="Non Metropolitan Fire Authorities"/>
    <s v="E31000008"/>
    <x v="1"/>
    <x v="0"/>
    <x v="4"/>
    <n v="0"/>
  </r>
  <r>
    <x v="8"/>
    <x v="7"/>
    <s v="Non Metropolitan Fire Authorities"/>
    <s v="E31000008"/>
    <x v="1"/>
    <x v="0"/>
    <x v="5"/>
    <n v="0"/>
  </r>
  <r>
    <x v="8"/>
    <x v="7"/>
    <s v="Non Metropolitan Fire Authorities"/>
    <s v="E31000008"/>
    <x v="1"/>
    <x v="0"/>
    <x v="6"/>
    <n v="4"/>
  </r>
  <r>
    <x v="8"/>
    <x v="7"/>
    <s v="Non Metropolitan Fire Authorities"/>
    <s v="E31000008"/>
    <x v="1"/>
    <x v="0"/>
    <x v="7"/>
    <n v="5"/>
  </r>
  <r>
    <x v="8"/>
    <x v="7"/>
    <s v="Non Metropolitan Fire Authorities"/>
    <s v="E31000008"/>
    <x v="0"/>
    <x v="1"/>
    <x v="2"/>
    <n v="0"/>
  </r>
  <r>
    <x v="8"/>
    <x v="7"/>
    <s v="Non Metropolitan Fire Authorities"/>
    <s v="E31000008"/>
    <x v="0"/>
    <x v="1"/>
    <x v="3"/>
    <n v="24"/>
  </r>
  <r>
    <x v="8"/>
    <x v="7"/>
    <s v="Non Metropolitan Fire Authorities"/>
    <s v="E31000008"/>
    <x v="0"/>
    <x v="1"/>
    <x v="4"/>
    <n v="36"/>
  </r>
  <r>
    <x v="8"/>
    <x v="7"/>
    <s v="Non Metropolitan Fire Authorities"/>
    <s v="E31000008"/>
    <x v="0"/>
    <x v="1"/>
    <x v="5"/>
    <n v="62"/>
  </r>
  <r>
    <x v="8"/>
    <x v="7"/>
    <s v="Non Metropolitan Fire Authorities"/>
    <s v="E31000008"/>
    <x v="0"/>
    <x v="1"/>
    <x v="6"/>
    <n v="301"/>
  </r>
  <r>
    <x v="8"/>
    <x v="7"/>
    <s v="Non Metropolitan Fire Authorities"/>
    <s v="E31000008"/>
    <x v="0"/>
    <x v="1"/>
    <x v="7"/>
    <n v="423"/>
  </r>
  <r>
    <x v="8"/>
    <x v="7"/>
    <s v="Non Metropolitan Fire Authorities"/>
    <s v="E31000008"/>
    <x v="1"/>
    <x v="1"/>
    <x v="2"/>
    <n v="0"/>
  </r>
  <r>
    <x v="8"/>
    <x v="7"/>
    <s v="Non Metropolitan Fire Authorities"/>
    <s v="E31000008"/>
    <x v="1"/>
    <x v="1"/>
    <x v="3"/>
    <n v="0"/>
  </r>
  <r>
    <x v="8"/>
    <x v="7"/>
    <s v="Non Metropolitan Fire Authorities"/>
    <s v="E31000008"/>
    <x v="1"/>
    <x v="1"/>
    <x v="4"/>
    <n v="0"/>
  </r>
  <r>
    <x v="8"/>
    <x v="7"/>
    <s v="Non Metropolitan Fire Authorities"/>
    <s v="E31000008"/>
    <x v="1"/>
    <x v="1"/>
    <x v="5"/>
    <n v="0"/>
  </r>
  <r>
    <x v="8"/>
    <x v="7"/>
    <s v="Non Metropolitan Fire Authorities"/>
    <s v="E31000008"/>
    <x v="1"/>
    <x v="1"/>
    <x v="6"/>
    <n v="6"/>
  </r>
  <r>
    <x v="8"/>
    <x v="7"/>
    <s v="Non Metropolitan Fire Authorities"/>
    <s v="E31000008"/>
    <x v="1"/>
    <x v="1"/>
    <x v="7"/>
    <n v="6"/>
  </r>
  <r>
    <x v="8"/>
    <x v="8"/>
    <s v="Non Metropolitan Fire Authorities"/>
    <s v="E31000009"/>
    <x v="0"/>
    <x v="0"/>
    <x v="0"/>
    <n v="3"/>
  </r>
  <r>
    <x v="8"/>
    <x v="8"/>
    <s v="Non Metropolitan Fire Authorities"/>
    <s v="E31000009"/>
    <x v="0"/>
    <x v="0"/>
    <x v="1"/>
    <n v="3"/>
  </r>
  <r>
    <x v="8"/>
    <x v="8"/>
    <s v="Non Metropolitan Fire Authorities"/>
    <s v="E31000009"/>
    <x v="0"/>
    <x v="0"/>
    <x v="2"/>
    <n v="16"/>
  </r>
  <r>
    <x v="8"/>
    <x v="8"/>
    <s v="Non Metropolitan Fire Authorities"/>
    <s v="E31000009"/>
    <x v="0"/>
    <x v="0"/>
    <x v="3"/>
    <n v="12"/>
  </r>
  <r>
    <x v="8"/>
    <x v="8"/>
    <s v="Non Metropolitan Fire Authorities"/>
    <s v="E31000009"/>
    <x v="0"/>
    <x v="0"/>
    <x v="4"/>
    <n v="29"/>
  </r>
  <r>
    <x v="8"/>
    <x v="8"/>
    <s v="Non Metropolitan Fire Authorities"/>
    <s v="E31000009"/>
    <x v="0"/>
    <x v="0"/>
    <x v="5"/>
    <n v="37"/>
  </r>
  <r>
    <x v="8"/>
    <x v="8"/>
    <s v="Non Metropolitan Fire Authorities"/>
    <s v="E31000009"/>
    <x v="0"/>
    <x v="0"/>
    <x v="6"/>
    <n v="123"/>
  </r>
  <r>
    <x v="8"/>
    <x v="8"/>
    <s v="Non Metropolitan Fire Authorities"/>
    <s v="E31000009"/>
    <x v="0"/>
    <x v="0"/>
    <x v="7"/>
    <n v="223"/>
  </r>
  <r>
    <x v="8"/>
    <x v="8"/>
    <s v="Non Metropolitan Fire Authorities"/>
    <s v="E31000009"/>
    <x v="1"/>
    <x v="0"/>
    <x v="0"/>
    <n v="0"/>
  </r>
  <r>
    <x v="8"/>
    <x v="8"/>
    <s v="Non Metropolitan Fire Authorities"/>
    <s v="E31000009"/>
    <x v="1"/>
    <x v="0"/>
    <x v="1"/>
    <n v="0"/>
  </r>
  <r>
    <x v="8"/>
    <x v="8"/>
    <s v="Non Metropolitan Fire Authorities"/>
    <s v="E31000009"/>
    <x v="1"/>
    <x v="0"/>
    <x v="2"/>
    <n v="0"/>
  </r>
  <r>
    <x v="8"/>
    <x v="8"/>
    <s v="Non Metropolitan Fire Authorities"/>
    <s v="E31000009"/>
    <x v="1"/>
    <x v="0"/>
    <x v="3"/>
    <n v="1"/>
  </r>
  <r>
    <x v="8"/>
    <x v="8"/>
    <s v="Non Metropolitan Fire Authorities"/>
    <s v="E31000009"/>
    <x v="1"/>
    <x v="0"/>
    <x v="4"/>
    <n v="1"/>
  </r>
  <r>
    <x v="8"/>
    <x v="8"/>
    <s v="Non Metropolitan Fire Authorities"/>
    <s v="E31000009"/>
    <x v="1"/>
    <x v="0"/>
    <x v="5"/>
    <n v="0"/>
  </r>
  <r>
    <x v="8"/>
    <x v="8"/>
    <s v="Non Metropolitan Fire Authorities"/>
    <s v="E31000009"/>
    <x v="1"/>
    <x v="0"/>
    <x v="6"/>
    <n v="11"/>
  </r>
  <r>
    <x v="8"/>
    <x v="8"/>
    <s v="Non Metropolitan Fire Authorities"/>
    <s v="E31000009"/>
    <x v="1"/>
    <x v="0"/>
    <x v="7"/>
    <n v="13"/>
  </r>
  <r>
    <x v="8"/>
    <x v="8"/>
    <s v="Non Metropolitan Fire Authorities"/>
    <s v="E31000009"/>
    <x v="0"/>
    <x v="1"/>
    <x v="2"/>
    <n v="0"/>
  </r>
  <r>
    <x v="8"/>
    <x v="8"/>
    <s v="Non Metropolitan Fire Authorities"/>
    <s v="E31000009"/>
    <x v="0"/>
    <x v="1"/>
    <x v="3"/>
    <n v="0"/>
  </r>
  <r>
    <x v="8"/>
    <x v="8"/>
    <s v="Non Metropolitan Fire Authorities"/>
    <s v="E31000009"/>
    <x v="0"/>
    <x v="1"/>
    <x v="4"/>
    <n v="33"/>
  </r>
  <r>
    <x v="8"/>
    <x v="8"/>
    <s v="Non Metropolitan Fire Authorities"/>
    <s v="E31000009"/>
    <x v="0"/>
    <x v="1"/>
    <x v="5"/>
    <n v="81"/>
  </r>
  <r>
    <x v="8"/>
    <x v="8"/>
    <s v="Non Metropolitan Fire Authorities"/>
    <s v="E31000009"/>
    <x v="0"/>
    <x v="1"/>
    <x v="6"/>
    <n v="311"/>
  </r>
  <r>
    <x v="8"/>
    <x v="8"/>
    <s v="Non Metropolitan Fire Authorities"/>
    <s v="E31000009"/>
    <x v="0"/>
    <x v="1"/>
    <x v="7"/>
    <n v="425"/>
  </r>
  <r>
    <x v="8"/>
    <x v="8"/>
    <s v="Non Metropolitan Fire Authorities"/>
    <s v="E31000009"/>
    <x v="1"/>
    <x v="1"/>
    <x v="2"/>
    <n v="0"/>
  </r>
  <r>
    <x v="8"/>
    <x v="8"/>
    <s v="Non Metropolitan Fire Authorities"/>
    <s v="E31000009"/>
    <x v="1"/>
    <x v="1"/>
    <x v="3"/>
    <n v="0"/>
  </r>
  <r>
    <x v="8"/>
    <x v="8"/>
    <s v="Non Metropolitan Fire Authorities"/>
    <s v="E31000009"/>
    <x v="1"/>
    <x v="1"/>
    <x v="4"/>
    <n v="0"/>
  </r>
  <r>
    <x v="8"/>
    <x v="8"/>
    <s v="Non Metropolitan Fire Authorities"/>
    <s v="E31000009"/>
    <x v="1"/>
    <x v="1"/>
    <x v="5"/>
    <n v="1"/>
  </r>
  <r>
    <x v="8"/>
    <x v="8"/>
    <s v="Non Metropolitan Fire Authorities"/>
    <s v="E31000009"/>
    <x v="1"/>
    <x v="1"/>
    <x v="6"/>
    <n v="13"/>
  </r>
  <r>
    <x v="8"/>
    <x v="8"/>
    <s v="Non Metropolitan Fire Authorities"/>
    <s v="E31000009"/>
    <x v="1"/>
    <x v="1"/>
    <x v="7"/>
    <n v="14"/>
  </r>
  <r>
    <x v="8"/>
    <x v="9"/>
    <s v="Non Metropolitan Fire Authorities"/>
    <s v="E31000010"/>
    <x v="0"/>
    <x v="0"/>
    <x v="0"/>
    <n v="2"/>
  </r>
  <r>
    <x v="8"/>
    <x v="9"/>
    <s v="Non Metropolitan Fire Authorities"/>
    <s v="E31000010"/>
    <x v="0"/>
    <x v="0"/>
    <x v="1"/>
    <n v="4"/>
  </r>
  <r>
    <x v="8"/>
    <x v="9"/>
    <s v="Non Metropolitan Fire Authorities"/>
    <s v="E31000010"/>
    <x v="0"/>
    <x v="0"/>
    <x v="2"/>
    <n v="12"/>
  </r>
  <r>
    <x v="8"/>
    <x v="9"/>
    <s v="Non Metropolitan Fire Authorities"/>
    <s v="E31000010"/>
    <x v="0"/>
    <x v="0"/>
    <x v="3"/>
    <n v="37"/>
  </r>
  <r>
    <x v="8"/>
    <x v="9"/>
    <s v="Non Metropolitan Fire Authorities"/>
    <s v="E31000010"/>
    <x v="0"/>
    <x v="0"/>
    <x v="4"/>
    <n v="70"/>
  </r>
  <r>
    <x v="8"/>
    <x v="9"/>
    <s v="Non Metropolitan Fire Authorities"/>
    <s v="E31000010"/>
    <x v="0"/>
    <x v="0"/>
    <x v="5"/>
    <n v="53"/>
  </r>
  <r>
    <x v="8"/>
    <x v="9"/>
    <s v="Non Metropolitan Fire Authorities"/>
    <s v="E31000010"/>
    <x v="0"/>
    <x v="0"/>
    <x v="6"/>
    <n v="228"/>
  </r>
  <r>
    <x v="8"/>
    <x v="9"/>
    <s v="Non Metropolitan Fire Authorities"/>
    <s v="E31000010"/>
    <x v="0"/>
    <x v="0"/>
    <x v="7"/>
    <n v="406"/>
  </r>
  <r>
    <x v="8"/>
    <x v="9"/>
    <s v="Non Metropolitan Fire Authorities"/>
    <s v="E31000010"/>
    <x v="1"/>
    <x v="0"/>
    <x v="0"/>
    <n v="0"/>
  </r>
  <r>
    <x v="8"/>
    <x v="9"/>
    <s v="Non Metropolitan Fire Authorities"/>
    <s v="E31000010"/>
    <x v="1"/>
    <x v="0"/>
    <x v="1"/>
    <n v="0"/>
  </r>
  <r>
    <x v="8"/>
    <x v="9"/>
    <s v="Non Metropolitan Fire Authorities"/>
    <s v="E31000010"/>
    <x v="1"/>
    <x v="0"/>
    <x v="2"/>
    <n v="1"/>
  </r>
  <r>
    <x v="8"/>
    <x v="9"/>
    <s v="Non Metropolitan Fire Authorities"/>
    <s v="E31000010"/>
    <x v="1"/>
    <x v="0"/>
    <x v="3"/>
    <n v="0"/>
  </r>
  <r>
    <x v="8"/>
    <x v="9"/>
    <s v="Non Metropolitan Fire Authorities"/>
    <s v="E31000010"/>
    <x v="1"/>
    <x v="0"/>
    <x v="4"/>
    <n v="1"/>
  </r>
  <r>
    <x v="8"/>
    <x v="9"/>
    <s v="Non Metropolitan Fire Authorities"/>
    <s v="E31000010"/>
    <x v="1"/>
    <x v="0"/>
    <x v="5"/>
    <n v="2"/>
  </r>
  <r>
    <x v="8"/>
    <x v="9"/>
    <s v="Non Metropolitan Fire Authorities"/>
    <s v="E31000010"/>
    <x v="1"/>
    <x v="0"/>
    <x v="6"/>
    <n v="19"/>
  </r>
  <r>
    <x v="8"/>
    <x v="9"/>
    <s v="Non Metropolitan Fire Authorities"/>
    <s v="E31000010"/>
    <x v="1"/>
    <x v="0"/>
    <x v="7"/>
    <n v="23"/>
  </r>
  <r>
    <x v="8"/>
    <x v="9"/>
    <s v="Non Metropolitan Fire Authorities"/>
    <s v="E31000010"/>
    <x v="0"/>
    <x v="1"/>
    <x v="2"/>
    <n v="0"/>
  </r>
  <r>
    <x v="8"/>
    <x v="9"/>
    <s v="Non Metropolitan Fire Authorities"/>
    <s v="E31000010"/>
    <x v="0"/>
    <x v="1"/>
    <x v="3"/>
    <n v="0"/>
  </r>
  <r>
    <x v="8"/>
    <x v="9"/>
    <s v="Non Metropolitan Fire Authorities"/>
    <s v="E31000010"/>
    <x v="0"/>
    <x v="1"/>
    <x v="4"/>
    <n v="25"/>
  </r>
  <r>
    <x v="8"/>
    <x v="9"/>
    <s v="Non Metropolitan Fire Authorities"/>
    <s v="E31000010"/>
    <x v="0"/>
    <x v="1"/>
    <x v="5"/>
    <n v="56"/>
  </r>
  <r>
    <x v="8"/>
    <x v="9"/>
    <s v="Non Metropolitan Fire Authorities"/>
    <s v="E31000010"/>
    <x v="0"/>
    <x v="1"/>
    <x v="6"/>
    <n v="215"/>
  </r>
  <r>
    <x v="8"/>
    <x v="9"/>
    <s v="Non Metropolitan Fire Authorities"/>
    <s v="E31000010"/>
    <x v="0"/>
    <x v="1"/>
    <x v="7"/>
    <n v="296"/>
  </r>
  <r>
    <x v="8"/>
    <x v="9"/>
    <s v="Non Metropolitan Fire Authorities"/>
    <s v="E31000010"/>
    <x v="1"/>
    <x v="1"/>
    <x v="2"/>
    <n v="0"/>
  </r>
  <r>
    <x v="8"/>
    <x v="9"/>
    <s v="Non Metropolitan Fire Authorities"/>
    <s v="E31000010"/>
    <x v="1"/>
    <x v="1"/>
    <x v="3"/>
    <n v="0"/>
  </r>
  <r>
    <x v="8"/>
    <x v="9"/>
    <s v="Non Metropolitan Fire Authorities"/>
    <s v="E31000010"/>
    <x v="1"/>
    <x v="1"/>
    <x v="4"/>
    <n v="0"/>
  </r>
  <r>
    <x v="8"/>
    <x v="9"/>
    <s v="Non Metropolitan Fire Authorities"/>
    <s v="E31000010"/>
    <x v="1"/>
    <x v="1"/>
    <x v="5"/>
    <n v="0"/>
  </r>
  <r>
    <x v="8"/>
    <x v="9"/>
    <s v="Non Metropolitan Fire Authorities"/>
    <s v="E31000010"/>
    <x v="1"/>
    <x v="1"/>
    <x v="6"/>
    <n v="2"/>
  </r>
  <r>
    <x v="8"/>
    <x v="9"/>
    <s v="Non Metropolitan Fire Authorities"/>
    <s v="E31000010"/>
    <x v="1"/>
    <x v="1"/>
    <x v="7"/>
    <n v="2"/>
  </r>
  <r>
    <x v="8"/>
    <x v="10"/>
    <s v="Non Metropolitan Fire Authorities"/>
    <s v="E31000011"/>
    <x v="0"/>
    <x v="0"/>
    <x v="0"/>
    <n v="4"/>
  </r>
  <r>
    <x v="8"/>
    <x v="10"/>
    <s v="Non Metropolitan Fire Authorities"/>
    <s v="E31000011"/>
    <x v="0"/>
    <x v="0"/>
    <x v="1"/>
    <n v="8"/>
  </r>
  <r>
    <x v="8"/>
    <x v="10"/>
    <s v="Non Metropolitan Fire Authorities"/>
    <s v="E31000011"/>
    <x v="0"/>
    <x v="0"/>
    <x v="2"/>
    <n v="41"/>
  </r>
  <r>
    <x v="8"/>
    <x v="10"/>
    <s v="Non Metropolitan Fire Authorities"/>
    <s v="E31000011"/>
    <x v="0"/>
    <x v="0"/>
    <x v="3"/>
    <n v="57"/>
  </r>
  <r>
    <x v="8"/>
    <x v="10"/>
    <s v="Non Metropolitan Fire Authorities"/>
    <s v="E31000011"/>
    <x v="0"/>
    <x v="0"/>
    <x v="4"/>
    <n v="119"/>
  </r>
  <r>
    <x v="8"/>
    <x v="10"/>
    <s v="Non Metropolitan Fire Authorities"/>
    <s v="E31000011"/>
    <x v="0"/>
    <x v="0"/>
    <x v="5"/>
    <n v="104"/>
  </r>
  <r>
    <x v="8"/>
    <x v="10"/>
    <s v="Non Metropolitan Fire Authorities"/>
    <s v="E31000011"/>
    <x v="0"/>
    <x v="0"/>
    <x v="6"/>
    <n v="376"/>
  </r>
  <r>
    <x v="8"/>
    <x v="10"/>
    <s v="Non Metropolitan Fire Authorities"/>
    <s v="E31000011"/>
    <x v="0"/>
    <x v="0"/>
    <x v="7"/>
    <n v="709"/>
  </r>
  <r>
    <x v="8"/>
    <x v="10"/>
    <s v="Non Metropolitan Fire Authorities"/>
    <s v="E31000011"/>
    <x v="1"/>
    <x v="0"/>
    <x v="0"/>
    <n v="0"/>
  </r>
  <r>
    <x v="8"/>
    <x v="10"/>
    <s v="Non Metropolitan Fire Authorities"/>
    <s v="E31000011"/>
    <x v="1"/>
    <x v="0"/>
    <x v="1"/>
    <n v="0"/>
  </r>
  <r>
    <x v="8"/>
    <x v="10"/>
    <s v="Non Metropolitan Fire Authorities"/>
    <s v="E31000011"/>
    <x v="1"/>
    <x v="0"/>
    <x v="2"/>
    <n v="1"/>
  </r>
  <r>
    <x v="8"/>
    <x v="10"/>
    <s v="Non Metropolitan Fire Authorities"/>
    <s v="E31000011"/>
    <x v="1"/>
    <x v="0"/>
    <x v="3"/>
    <n v="1"/>
  </r>
  <r>
    <x v="8"/>
    <x v="10"/>
    <s v="Non Metropolitan Fire Authorities"/>
    <s v="E31000011"/>
    <x v="1"/>
    <x v="0"/>
    <x v="4"/>
    <n v="1"/>
  </r>
  <r>
    <x v="8"/>
    <x v="10"/>
    <s v="Non Metropolitan Fire Authorities"/>
    <s v="E31000011"/>
    <x v="1"/>
    <x v="0"/>
    <x v="5"/>
    <n v="1"/>
  </r>
  <r>
    <x v="8"/>
    <x v="10"/>
    <s v="Non Metropolitan Fire Authorities"/>
    <s v="E31000011"/>
    <x v="1"/>
    <x v="0"/>
    <x v="6"/>
    <n v="14"/>
  </r>
  <r>
    <x v="8"/>
    <x v="10"/>
    <s v="Non Metropolitan Fire Authorities"/>
    <s v="E31000011"/>
    <x v="1"/>
    <x v="0"/>
    <x v="7"/>
    <n v="18"/>
  </r>
  <r>
    <x v="8"/>
    <x v="10"/>
    <s v="Non Metropolitan Fire Authorities"/>
    <s v="E31000011"/>
    <x v="0"/>
    <x v="1"/>
    <x v="2"/>
    <n v="0"/>
  </r>
  <r>
    <x v="8"/>
    <x v="10"/>
    <s v="Non Metropolitan Fire Authorities"/>
    <s v="E31000011"/>
    <x v="0"/>
    <x v="1"/>
    <x v="3"/>
    <n v="0"/>
  </r>
  <r>
    <x v="8"/>
    <x v="10"/>
    <s v="Non Metropolitan Fire Authorities"/>
    <s v="E31000011"/>
    <x v="0"/>
    <x v="1"/>
    <x v="4"/>
    <n v="105"/>
  </r>
  <r>
    <x v="8"/>
    <x v="10"/>
    <s v="Non Metropolitan Fire Authorities"/>
    <s v="E31000011"/>
    <x v="0"/>
    <x v="1"/>
    <x v="5"/>
    <n v="214"/>
  </r>
  <r>
    <x v="8"/>
    <x v="10"/>
    <s v="Non Metropolitan Fire Authorities"/>
    <s v="E31000011"/>
    <x v="0"/>
    <x v="1"/>
    <x v="6"/>
    <n v="885"/>
  </r>
  <r>
    <x v="8"/>
    <x v="10"/>
    <s v="Non Metropolitan Fire Authorities"/>
    <s v="E31000011"/>
    <x v="0"/>
    <x v="1"/>
    <x v="7"/>
    <n v="1204"/>
  </r>
  <r>
    <x v="8"/>
    <x v="10"/>
    <s v="Non Metropolitan Fire Authorities"/>
    <s v="E31000011"/>
    <x v="1"/>
    <x v="1"/>
    <x v="2"/>
    <n v="0"/>
  </r>
  <r>
    <x v="8"/>
    <x v="10"/>
    <s v="Non Metropolitan Fire Authorities"/>
    <s v="E31000011"/>
    <x v="1"/>
    <x v="1"/>
    <x v="3"/>
    <n v="0"/>
  </r>
  <r>
    <x v="8"/>
    <x v="10"/>
    <s v="Non Metropolitan Fire Authorities"/>
    <s v="E31000011"/>
    <x v="1"/>
    <x v="1"/>
    <x v="4"/>
    <n v="0"/>
  </r>
  <r>
    <x v="8"/>
    <x v="10"/>
    <s v="Non Metropolitan Fire Authorities"/>
    <s v="E31000011"/>
    <x v="1"/>
    <x v="1"/>
    <x v="5"/>
    <n v="1"/>
  </r>
  <r>
    <x v="8"/>
    <x v="10"/>
    <s v="Non Metropolitan Fire Authorities"/>
    <s v="E31000011"/>
    <x v="1"/>
    <x v="1"/>
    <x v="6"/>
    <n v="47"/>
  </r>
  <r>
    <x v="8"/>
    <x v="10"/>
    <s v="Non Metropolitan Fire Authorities"/>
    <s v="E31000011"/>
    <x v="1"/>
    <x v="1"/>
    <x v="7"/>
    <n v="48"/>
  </r>
  <r>
    <x v="8"/>
    <x v="44"/>
    <s v="Non Metropolitan Fire Authorities"/>
    <s v="E31000047"/>
    <x v="0"/>
    <x v="0"/>
    <x v="0"/>
    <n v="6"/>
  </r>
  <r>
    <x v="8"/>
    <x v="44"/>
    <s v="Non Metropolitan Fire Authorities"/>
    <s v="E31000047"/>
    <x v="0"/>
    <x v="0"/>
    <x v="1"/>
    <n v="8"/>
  </r>
  <r>
    <x v="8"/>
    <x v="44"/>
    <s v="Non Metropolitan Fire Authorities"/>
    <s v="E31000047"/>
    <x v="0"/>
    <x v="0"/>
    <x v="2"/>
    <n v="21"/>
  </r>
  <r>
    <x v="8"/>
    <x v="44"/>
    <s v="Non Metropolitan Fire Authorities"/>
    <s v="E31000047"/>
    <x v="0"/>
    <x v="0"/>
    <x v="3"/>
    <n v="47"/>
  </r>
  <r>
    <x v="8"/>
    <x v="44"/>
    <s v="Non Metropolitan Fire Authorities"/>
    <s v="E31000047"/>
    <x v="0"/>
    <x v="0"/>
    <x v="4"/>
    <n v="66"/>
  </r>
  <r>
    <x v="8"/>
    <x v="44"/>
    <s v="Non Metropolitan Fire Authorities"/>
    <s v="E31000047"/>
    <x v="0"/>
    <x v="0"/>
    <x v="5"/>
    <n v="71"/>
  </r>
  <r>
    <x v="8"/>
    <x v="44"/>
    <s v="Non Metropolitan Fire Authorities"/>
    <s v="E31000047"/>
    <x v="0"/>
    <x v="0"/>
    <x v="6"/>
    <n v="246"/>
  </r>
  <r>
    <x v="8"/>
    <x v="44"/>
    <s v="Non Metropolitan Fire Authorities"/>
    <s v="E31000047"/>
    <x v="0"/>
    <x v="0"/>
    <x v="7"/>
    <n v="465"/>
  </r>
  <r>
    <x v="8"/>
    <x v="44"/>
    <s v="Non Metropolitan Fire Authorities"/>
    <s v="E31000047"/>
    <x v="1"/>
    <x v="0"/>
    <x v="0"/>
    <n v="0"/>
  </r>
  <r>
    <x v="8"/>
    <x v="44"/>
    <s v="Non Metropolitan Fire Authorities"/>
    <s v="E31000047"/>
    <x v="1"/>
    <x v="0"/>
    <x v="1"/>
    <n v="0"/>
  </r>
  <r>
    <x v="8"/>
    <x v="44"/>
    <s v="Non Metropolitan Fire Authorities"/>
    <s v="E31000047"/>
    <x v="1"/>
    <x v="0"/>
    <x v="2"/>
    <n v="0"/>
  </r>
  <r>
    <x v="8"/>
    <x v="44"/>
    <s v="Non Metropolitan Fire Authorities"/>
    <s v="E31000047"/>
    <x v="1"/>
    <x v="0"/>
    <x v="3"/>
    <n v="2"/>
  </r>
  <r>
    <x v="8"/>
    <x v="44"/>
    <s v="Non Metropolitan Fire Authorities"/>
    <s v="E31000047"/>
    <x v="1"/>
    <x v="0"/>
    <x v="4"/>
    <n v="7"/>
  </r>
  <r>
    <x v="8"/>
    <x v="44"/>
    <s v="Non Metropolitan Fire Authorities"/>
    <s v="E31000047"/>
    <x v="1"/>
    <x v="0"/>
    <x v="5"/>
    <n v="0"/>
  </r>
  <r>
    <x v="8"/>
    <x v="44"/>
    <s v="Non Metropolitan Fire Authorities"/>
    <s v="E31000047"/>
    <x v="1"/>
    <x v="0"/>
    <x v="6"/>
    <n v="16"/>
  </r>
  <r>
    <x v="8"/>
    <x v="44"/>
    <s v="Non Metropolitan Fire Authorities"/>
    <s v="E31000047"/>
    <x v="1"/>
    <x v="0"/>
    <x v="7"/>
    <n v="25"/>
  </r>
  <r>
    <x v="8"/>
    <x v="44"/>
    <s v="Non Metropolitan Fire Authorities"/>
    <s v="E31000047"/>
    <x v="0"/>
    <x v="1"/>
    <x v="2"/>
    <n v="0"/>
  </r>
  <r>
    <x v="8"/>
    <x v="44"/>
    <s v="Non Metropolitan Fire Authorities"/>
    <s v="E31000047"/>
    <x v="0"/>
    <x v="1"/>
    <x v="3"/>
    <n v="0"/>
  </r>
  <r>
    <x v="8"/>
    <x v="44"/>
    <s v="Non Metropolitan Fire Authorities"/>
    <s v="E31000047"/>
    <x v="0"/>
    <x v="1"/>
    <x v="4"/>
    <n v="71"/>
  </r>
  <r>
    <x v="8"/>
    <x v="44"/>
    <s v="Non Metropolitan Fire Authorities"/>
    <s v="E31000047"/>
    <x v="0"/>
    <x v="1"/>
    <x v="5"/>
    <n v="144"/>
  </r>
  <r>
    <x v="8"/>
    <x v="44"/>
    <s v="Non Metropolitan Fire Authorities"/>
    <s v="E31000047"/>
    <x v="0"/>
    <x v="1"/>
    <x v="6"/>
    <n v="457"/>
  </r>
  <r>
    <x v="8"/>
    <x v="44"/>
    <s v="Non Metropolitan Fire Authorities"/>
    <s v="E31000047"/>
    <x v="0"/>
    <x v="1"/>
    <x v="7"/>
    <n v="672"/>
  </r>
  <r>
    <x v="8"/>
    <x v="44"/>
    <s v="Non Metropolitan Fire Authorities"/>
    <s v="E31000047"/>
    <x v="1"/>
    <x v="1"/>
    <x v="2"/>
    <n v="0"/>
  </r>
  <r>
    <x v="8"/>
    <x v="44"/>
    <s v="Non Metropolitan Fire Authorities"/>
    <s v="E31000047"/>
    <x v="1"/>
    <x v="1"/>
    <x v="3"/>
    <n v="0"/>
  </r>
  <r>
    <x v="8"/>
    <x v="44"/>
    <s v="Non Metropolitan Fire Authorities"/>
    <s v="E31000047"/>
    <x v="1"/>
    <x v="1"/>
    <x v="4"/>
    <n v="1"/>
  </r>
  <r>
    <x v="8"/>
    <x v="44"/>
    <s v="Non Metropolitan Fire Authorities"/>
    <s v="E31000047"/>
    <x v="1"/>
    <x v="1"/>
    <x v="5"/>
    <n v="1"/>
  </r>
  <r>
    <x v="8"/>
    <x v="44"/>
    <s v="Non Metropolitan Fire Authorities"/>
    <s v="E31000047"/>
    <x v="1"/>
    <x v="1"/>
    <x v="6"/>
    <n v="31"/>
  </r>
  <r>
    <x v="8"/>
    <x v="44"/>
    <s v="Non Metropolitan Fire Authorities"/>
    <s v="E31000047"/>
    <x v="1"/>
    <x v="1"/>
    <x v="7"/>
    <n v="33"/>
  </r>
  <r>
    <x v="8"/>
    <x v="11"/>
    <s v="Non Metropolitan Fire Authorities"/>
    <s v="E31000013"/>
    <x v="0"/>
    <x v="0"/>
    <x v="0"/>
    <n v="2"/>
  </r>
  <r>
    <x v="8"/>
    <x v="11"/>
    <s v="Non Metropolitan Fire Authorities"/>
    <s v="E31000013"/>
    <x v="0"/>
    <x v="0"/>
    <x v="1"/>
    <n v="3"/>
  </r>
  <r>
    <x v="8"/>
    <x v="11"/>
    <s v="Non Metropolitan Fire Authorities"/>
    <s v="E31000013"/>
    <x v="0"/>
    <x v="0"/>
    <x v="2"/>
    <n v="4"/>
  </r>
  <r>
    <x v="8"/>
    <x v="11"/>
    <s v="Non Metropolitan Fire Authorities"/>
    <s v="E31000013"/>
    <x v="0"/>
    <x v="0"/>
    <x v="3"/>
    <n v="27"/>
  </r>
  <r>
    <x v="8"/>
    <x v="11"/>
    <s v="Non Metropolitan Fire Authorities"/>
    <s v="E31000013"/>
    <x v="0"/>
    <x v="0"/>
    <x v="4"/>
    <n v="61"/>
  </r>
  <r>
    <x v="8"/>
    <x v="11"/>
    <s v="Non Metropolitan Fire Authorities"/>
    <s v="E31000013"/>
    <x v="0"/>
    <x v="0"/>
    <x v="5"/>
    <n v="57"/>
  </r>
  <r>
    <x v="8"/>
    <x v="11"/>
    <s v="Non Metropolitan Fire Authorities"/>
    <s v="E31000013"/>
    <x v="0"/>
    <x v="0"/>
    <x v="6"/>
    <n v="213"/>
  </r>
  <r>
    <x v="8"/>
    <x v="11"/>
    <s v="Non Metropolitan Fire Authorities"/>
    <s v="E31000013"/>
    <x v="0"/>
    <x v="0"/>
    <x v="7"/>
    <n v="367"/>
  </r>
  <r>
    <x v="8"/>
    <x v="11"/>
    <s v="Non Metropolitan Fire Authorities"/>
    <s v="E31000013"/>
    <x v="1"/>
    <x v="0"/>
    <x v="0"/>
    <n v="0"/>
  </r>
  <r>
    <x v="8"/>
    <x v="11"/>
    <s v="Non Metropolitan Fire Authorities"/>
    <s v="E31000013"/>
    <x v="1"/>
    <x v="0"/>
    <x v="1"/>
    <n v="0"/>
  </r>
  <r>
    <x v="8"/>
    <x v="11"/>
    <s v="Non Metropolitan Fire Authorities"/>
    <s v="E31000013"/>
    <x v="1"/>
    <x v="0"/>
    <x v="2"/>
    <n v="0"/>
  </r>
  <r>
    <x v="8"/>
    <x v="11"/>
    <s v="Non Metropolitan Fire Authorities"/>
    <s v="E31000013"/>
    <x v="1"/>
    <x v="0"/>
    <x v="3"/>
    <n v="3"/>
  </r>
  <r>
    <x v="8"/>
    <x v="11"/>
    <s v="Non Metropolitan Fire Authorities"/>
    <s v="E31000013"/>
    <x v="1"/>
    <x v="0"/>
    <x v="4"/>
    <n v="2"/>
  </r>
  <r>
    <x v="8"/>
    <x v="11"/>
    <s v="Non Metropolitan Fire Authorities"/>
    <s v="E31000013"/>
    <x v="1"/>
    <x v="0"/>
    <x v="5"/>
    <n v="2"/>
  </r>
  <r>
    <x v="8"/>
    <x v="11"/>
    <s v="Non Metropolitan Fire Authorities"/>
    <s v="E31000013"/>
    <x v="1"/>
    <x v="0"/>
    <x v="6"/>
    <n v="7"/>
  </r>
  <r>
    <x v="8"/>
    <x v="11"/>
    <s v="Non Metropolitan Fire Authorities"/>
    <s v="E31000013"/>
    <x v="1"/>
    <x v="0"/>
    <x v="7"/>
    <n v="14"/>
  </r>
  <r>
    <x v="8"/>
    <x v="11"/>
    <s v="Non Metropolitan Fire Authorities"/>
    <s v="E31000013"/>
    <x v="0"/>
    <x v="1"/>
    <x v="2"/>
    <n v="0"/>
  </r>
  <r>
    <x v="8"/>
    <x v="11"/>
    <s v="Non Metropolitan Fire Authorities"/>
    <s v="E31000013"/>
    <x v="0"/>
    <x v="1"/>
    <x v="3"/>
    <n v="0"/>
  </r>
  <r>
    <x v="8"/>
    <x v="11"/>
    <s v="Non Metropolitan Fire Authorities"/>
    <s v="E31000013"/>
    <x v="0"/>
    <x v="1"/>
    <x v="4"/>
    <n v="16"/>
  </r>
  <r>
    <x v="8"/>
    <x v="11"/>
    <s v="Non Metropolitan Fire Authorities"/>
    <s v="E31000013"/>
    <x v="0"/>
    <x v="1"/>
    <x v="5"/>
    <n v="33"/>
  </r>
  <r>
    <x v="8"/>
    <x v="11"/>
    <s v="Non Metropolitan Fire Authorities"/>
    <s v="E31000013"/>
    <x v="0"/>
    <x v="1"/>
    <x v="6"/>
    <n v="117"/>
  </r>
  <r>
    <x v="8"/>
    <x v="11"/>
    <s v="Non Metropolitan Fire Authorities"/>
    <s v="E31000013"/>
    <x v="0"/>
    <x v="1"/>
    <x v="7"/>
    <n v="166"/>
  </r>
  <r>
    <x v="8"/>
    <x v="11"/>
    <s v="Non Metropolitan Fire Authorities"/>
    <s v="E31000013"/>
    <x v="1"/>
    <x v="1"/>
    <x v="2"/>
    <n v="0"/>
  </r>
  <r>
    <x v="8"/>
    <x v="11"/>
    <s v="Non Metropolitan Fire Authorities"/>
    <s v="E31000013"/>
    <x v="1"/>
    <x v="1"/>
    <x v="3"/>
    <n v="0"/>
  </r>
  <r>
    <x v="8"/>
    <x v="11"/>
    <s v="Non Metropolitan Fire Authorities"/>
    <s v="E31000013"/>
    <x v="1"/>
    <x v="1"/>
    <x v="4"/>
    <n v="0"/>
  </r>
  <r>
    <x v="8"/>
    <x v="11"/>
    <s v="Non Metropolitan Fire Authorities"/>
    <s v="E31000013"/>
    <x v="1"/>
    <x v="1"/>
    <x v="5"/>
    <n v="0"/>
  </r>
  <r>
    <x v="8"/>
    <x v="11"/>
    <s v="Non Metropolitan Fire Authorities"/>
    <s v="E31000013"/>
    <x v="1"/>
    <x v="1"/>
    <x v="6"/>
    <n v="5"/>
  </r>
  <r>
    <x v="8"/>
    <x v="11"/>
    <s v="Non Metropolitan Fire Authorities"/>
    <s v="E31000013"/>
    <x v="1"/>
    <x v="1"/>
    <x v="7"/>
    <n v="5"/>
  </r>
  <r>
    <x v="8"/>
    <x v="12"/>
    <s v="Non Metropolitan Fire Authorities"/>
    <s v="E31000014"/>
    <x v="0"/>
    <x v="0"/>
    <x v="0"/>
    <n v="3"/>
  </r>
  <r>
    <x v="8"/>
    <x v="12"/>
    <s v="Non Metropolitan Fire Authorities"/>
    <s v="E31000014"/>
    <x v="0"/>
    <x v="0"/>
    <x v="1"/>
    <n v="3"/>
  </r>
  <r>
    <x v="8"/>
    <x v="12"/>
    <s v="Non Metropolitan Fire Authorities"/>
    <s v="E31000014"/>
    <x v="0"/>
    <x v="0"/>
    <x v="2"/>
    <n v="15"/>
  </r>
  <r>
    <x v="8"/>
    <x v="12"/>
    <s v="Non Metropolitan Fire Authorities"/>
    <s v="E31000014"/>
    <x v="0"/>
    <x v="0"/>
    <x v="3"/>
    <n v="30"/>
  </r>
  <r>
    <x v="8"/>
    <x v="12"/>
    <s v="Non Metropolitan Fire Authorities"/>
    <s v="E31000014"/>
    <x v="0"/>
    <x v="0"/>
    <x v="4"/>
    <n v="50"/>
  </r>
  <r>
    <x v="8"/>
    <x v="12"/>
    <s v="Non Metropolitan Fire Authorities"/>
    <s v="E31000014"/>
    <x v="0"/>
    <x v="0"/>
    <x v="5"/>
    <n v="61"/>
  </r>
  <r>
    <x v="8"/>
    <x v="12"/>
    <s v="Non Metropolitan Fire Authorities"/>
    <s v="E31000014"/>
    <x v="0"/>
    <x v="0"/>
    <x v="6"/>
    <n v="248"/>
  </r>
  <r>
    <x v="8"/>
    <x v="12"/>
    <s v="Non Metropolitan Fire Authorities"/>
    <s v="E31000014"/>
    <x v="0"/>
    <x v="0"/>
    <x v="7"/>
    <n v="410"/>
  </r>
  <r>
    <x v="8"/>
    <x v="12"/>
    <s v="Non Metropolitan Fire Authorities"/>
    <s v="E31000014"/>
    <x v="1"/>
    <x v="0"/>
    <x v="0"/>
    <n v="0"/>
  </r>
  <r>
    <x v="8"/>
    <x v="12"/>
    <s v="Non Metropolitan Fire Authorities"/>
    <s v="E31000014"/>
    <x v="1"/>
    <x v="0"/>
    <x v="1"/>
    <n v="0"/>
  </r>
  <r>
    <x v="8"/>
    <x v="12"/>
    <s v="Non Metropolitan Fire Authorities"/>
    <s v="E31000014"/>
    <x v="1"/>
    <x v="0"/>
    <x v="2"/>
    <n v="2"/>
  </r>
  <r>
    <x v="8"/>
    <x v="12"/>
    <s v="Non Metropolitan Fire Authorities"/>
    <s v="E31000014"/>
    <x v="1"/>
    <x v="0"/>
    <x v="3"/>
    <n v="0"/>
  </r>
  <r>
    <x v="8"/>
    <x v="12"/>
    <s v="Non Metropolitan Fire Authorities"/>
    <s v="E31000014"/>
    <x v="1"/>
    <x v="0"/>
    <x v="4"/>
    <n v="3"/>
  </r>
  <r>
    <x v="8"/>
    <x v="12"/>
    <s v="Non Metropolitan Fire Authorities"/>
    <s v="E31000014"/>
    <x v="1"/>
    <x v="0"/>
    <x v="5"/>
    <n v="1"/>
  </r>
  <r>
    <x v="8"/>
    <x v="12"/>
    <s v="Non Metropolitan Fire Authorities"/>
    <s v="E31000014"/>
    <x v="1"/>
    <x v="0"/>
    <x v="6"/>
    <n v="15"/>
  </r>
  <r>
    <x v="8"/>
    <x v="12"/>
    <s v="Non Metropolitan Fire Authorities"/>
    <s v="E31000014"/>
    <x v="1"/>
    <x v="0"/>
    <x v="7"/>
    <n v="21"/>
  </r>
  <r>
    <x v="8"/>
    <x v="12"/>
    <s v="Non Metropolitan Fire Authorities"/>
    <s v="E31000014"/>
    <x v="0"/>
    <x v="1"/>
    <x v="2"/>
    <n v="0"/>
  </r>
  <r>
    <x v="8"/>
    <x v="12"/>
    <s v="Non Metropolitan Fire Authorities"/>
    <s v="E31000014"/>
    <x v="0"/>
    <x v="1"/>
    <x v="3"/>
    <n v="0"/>
  </r>
  <r>
    <x v="8"/>
    <x v="12"/>
    <s v="Non Metropolitan Fire Authorities"/>
    <s v="E31000014"/>
    <x v="0"/>
    <x v="1"/>
    <x v="4"/>
    <n v="18"/>
  </r>
  <r>
    <x v="8"/>
    <x v="12"/>
    <s v="Non Metropolitan Fire Authorities"/>
    <s v="E31000014"/>
    <x v="0"/>
    <x v="1"/>
    <x v="5"/>
    <n v="42"/>
  </r>
  <r>
    <x v="8"/>
    <x v="12"/>
    <s v="Non Metropolitan Fire Authorities"/>
    <s v="E31000014"/>
    <x v="0"/>
    <x v="1"/>
    <x v="6"/>
    <n v="203"/>
  </r>
  <r>
    <x v="8"/>
    <x v="12"/>
    <s v="Non Metropolitan Fire Authorities"/>
    <s v="E31000014"/>
    <x v="0"/>
    <x v="1"/>
    <x v="7"/>
    <n v="263"/>
  </r>
  <r>
    <x v="8"/>
    <x v="12"/>
    <s v="Non Metropolitan Fire Authorities"/>
    <s v="E31000014"/>
    <x v="1"/>
    <x v="1"/>
    <x v="2"/>
    <n v="0"/>
  </r>
  <r>
    <x v="8"/>
    <x v="12"/>
    <s v="Non Metropolitan Fire Authorities"/>
    <s v="E31000014"/>
    <x v="1"/>
    <x v="1"/>
    <x v="3"/>
    <n v="0"/>
  </r>
  <r>
    <x v="8"/>
    <x v="12"/>
    <s v="Non Metropolitan Fire Authorities"/>
    <s v="E31000014"/>
    <x v="1"/>
    <x v="1"/>
    <x v="4"/>
    <n v="0"/>
  </r>
  <r>
    <x v="8"/>
    <x v="12"/>
    <s v="Non Metropolitan Fire Authorities"/>
    <s v="E31000014"/>
    <x v="1"/>
    <x v="1"/>
    <x v="5"/>
    <n v="1"/>
  </r>
  <r>
    <x v="8"/>
    <x v="12"/>
    <s v="Non Metropolitan Fire Authorities"/>
    <s v="E31000014"/>
    <x v="1"/>
    <x v="1"/>
    <x v="6"/>
    <n v="10"/>
  </r>
  <r>
    <x v="8"/>
    <x v="12"/>
    <s v="Non Metropolitan Fire Authorities"/>
    <s v="E31000014"/>
    <x v="1"/>
    <x v="1"/>
    <x v="7"/>
    <n v="11"/>
  </r>
  <r>
    <x v="8"/>
    <x v="13"/>
    <s v="Non Metropolitan Fire Authorities"/>
    <s v="E31000015"/>
    <x v="0"/>
    <x v="0"/>
    <x v="0"/>
    <n v="5"/>
  </r>
  <r>
    <x v="8"/>
    <x v="13"/>
    <s v="Non Metropolitan Fire Authorities"/>
    <s v="E31000015"/>
    <x v="0"/>
    <x v="0"/>
    <x v="1"/>
    <n v="6"/>
  </r>
  <r>
    <x v="8"/>
    <x v="13"/>
    <s v="Non Metropolitan Fire Authorities"/>
    <s v="E31000015"/>
    <x v="0"/>
    <x v="0"/>
    <x v="2"/>
    <n v="14"/>
  </r>
  <r>
    <x v="8"/>
    <x v="13"/>
    <s v="Non Metropolitan Fire Authorities"/>
    <s v="E31000015"/>
    <x v="0"/>
    <x v="0"/>
    <x v="3"/>
    <n v="52"/>
  </r>
  <r>
    <x v="8"/>
    <x v="13"/>
    <s v="Non Metropolitan Fire Authorities"/>
    <s v="E31000015"/>
    <x v="0"/>
    <x v="0"/>
    <x v="4"/>
    <n v="156"/>
  </r>
  <r>
    <x v="8"/>
    <x v="13"/>
    <s v="Non Metropolitan Fire Authorities"/>
    <s v="E31000015"/>
    <x v="0"/>
    <x v="0"/>
    <x v="5"/>
    <n v="106"/>
  </r>
  <r>
    <x v="8"/>
    <x v="13"/>
    <s v="Non Metropolitan Fire Authorities"/>
    <s v="E31000015"/>
    <x v="0"/>
    <x v="0"/>
    <x v="6"/>
    <n v="503"/>
  </r>
  <r>
    <x v="8"/>
    <x v="13"/>
    <s v="Non Metropolitan Fire Authorities"/>
    <s v="E31000015"/>
    <x v="0"/>
    <x v="0"/>
    <x v="7"/>
    <n v="842"/>
  </r>
  <r>
    <x v="8"/>
    <x v="13"/>
    <s v="Non Metropolitan Fire Authorities"/>
    <s v="E31000015"/>
    <x v="1"/>
    <x v="0"/>
    <x v="0"/>
    <n v="0"/>
  </r>
  <r>
    <x v="8"/>
    <x v="13"/>
    <s v="Non Metropolitan Fire Authorities"/>
    <s v="E31000015"/>
    <x v="1"/>
    <x v="0"/>
    <x v="1"/>
    <n v="0"/>
  </r>
  <r>
    <x v="8"/>
    <x v="13"/>
    <s v="Non Metropolitan Fire Authorities"/>
    <s v="E31000015"/>
    <x v="1"/>
    <x v="0"/>
    <x v="2"/>
    <n v="0"/>
  </r>
  <r>
    <x v="8"/>
    <x v="13"/>
    <s v="Non Metropolitan Fire Authorities"/>
    <s v="E31000015"/>
    <x v="1"/>
    <x v="0"/>
    <x v="3"/>
    <n v="0"/>
  </r>
  <r>
    <x v="8"/>
    <x v="13"/>
    <s v="Non Metropolitan Fire Authorities"/>
    <s v="E31000015"/>
    <x v="1"/>
    <x v="0"/>
    <x v="4"/>
    <n v="6"/>
  </r>
  <r>
    <x v="8"/>
    <x v="13"/>
    <s v="Non Metropolitan Fire Authorities"/>
    <s v="E31000015"/>
    <x v="1"/>
    <x v="0"/>
    <x v="5"/>
    <n v="2"/>
  </r>
  <r>
    <x v="8"/>
    <x v="13"/>
    <s v="Non Metropolitan Fire Authorities"/>
    <s v="E31000015"/>
    <x v="1"/>
    <x v="0"/>
    <x v="6"/>
    <n v="24"/>
  </r>
  <r>
    <x v="8"/>
    <x v="13"/>
    <s v="Non Metropolitan Fire Authorities"/>
    <s v="E31000015"/>
    <x v="1"/>
    <x v="0"/>
    <x v="7"/>
    <n v="32"/>
  </r>
  <r>
    <x v="8"/>
    <x v="13"/>
    <s v="Non Metropolitan Fire Authorities"/>
    <s v="E31000015"/>
    <x v="0"/>
    <x v="1"/>
    <x v="2"/>
    <n v="0"/>
  </r>
  <r>
    <x v="8"/>
    <x v="13"/>
    <s v="Non Metropolitan Fire Authorities"/>
    <s v="E31000015"/>
    <x v="0"/>
    <x v="1"/>
    <x v="3"/>
    <n v="8"/>
  </r>
  <r>
    <x v="8"/>
    <x v="13"/>
    <s v="Non Metropolitan Fire Authorities"/>
    <s v="E31000015"/>
    <x v="0"/>
    <x v="1"/>
    <x v="4"/>
    <n v="36"/>
  </r>
  <r>
    <x v="8"/>
    <x v="13"/>
    <s v="Non Metropolitan Fire Authorities"/>
    <s v="E31000015"/>
    <x v="0"/>
    <x v="1"/>
    <x v="5"/>
    <n v="90"/>
  </r>
  <r>
    <x v="8"/>
    <x v="13"/>
    <s v="Non Metropolitan Fire Authorities"/>
    <s v="E31000015"/>
    <x v="0"/>
    <x v="1"/>
    <x v="6"/>
    <n v="346"/>
  </r>
  <r>
    <x v="8"/>
    <x v="13"/>
    <s v="Non Metropolitan Fire Authorities"/>
    <s v="E31000015"/>
    <x v="0"/>
    <x v="1"/>
    <x v="7"/>
    <n v="480"/>
  </r>
  <r>
    <x v="8"/>
    <x v="13"/>
    <s v="Non Metropolitan Fire Authorities"/>
    <s v="E31000015"/>
    <x v="1"/>
    <x v="1"/>
    <x v="2"/>
    <n v="0"/>
  </r>
  <r>
    <x v="8"/>
    <x v="13"/>
    <s v="Non Metropolitan Fire Authorities"/>
    <s v="E31000015"/>
    <x v="1"/>
    <x v="1"/>
    <x v="3"/>
    <n v="0"/>
  </r>
  <r>
    <x v="8"/>
    <x v="13"/>
    <s v="Non Metropolitan Fire Authorities"/>
    <s v="E31000015"/>
    <x v="1"/>
    <x v="1"/>
    <x v="4"/>
    <n v="0"/>
  </r>
  <r>
    <x v="8"/>
    <x v="13"/>
    <s v="Non Metropolitan Fire Authorities"/>
    <s v="E31000015"/>
    <x v="1"/>
    <x v="1"/>
    <x v="5"/>
    <n v="0"/>
  </r>
  <r>
    <x v="8"/>
    <x v="13"/>
    <s v="Non Metropolitan Fire Authorities"/>
    <s v="E31000015"/>
    <x v="1"/>
    <x v="1"/>
    <x v="6"/>
    <n v="5"/>
  </r>
  <r>
    <x v="8"/>
    <x v="13"/>
    <s v="Non Metropolitan Fire Authorities"/>
    <s v="E31000015"/>
    <x v="1"/>
    <x v="1"/>
    <x v="7"/>
    <n v="5"/>
  </r>
  <r>
    <x v="8"/>
    <x v="14"/>
    <s v="Non Metropolitan Fire Authorities"/>
    <s v="E31000016"/>
    <x v="0"/>
    <x v="0"/>
    <x v="0"/>
    <n v="2"/>
  </r>
  <r>
    <x v="8"/>
    <x v="14"/>
    <s v="Non Metropolitan Fire Authorities"/>
    <s v="E31000016"/>
    <x v="0"/>
    <x v="0"/>
    <x v="1"/>
    <n v="2"/>
  </r>
  <r>
    <x v="8"/>
    <x v="14"/>
    <s v="Non Metropolitan Fire Authorities"/>
    <s v="E31000016"/>
    <x v="0"/>
    <x v="0"/>
    <x v="2"/>
    <n v="4"/>
  </r>
  <r>
    <x v="8"/>
    <x v="14"/>
    <s v="Non Metropolitan Fire Authorities"/>
    <s v="E31000016"/>
    <x v="0"/>
    <x v="0"/>
    <x v="3"/>
    <n v="20"/>
  </r>
  <r>
    <x v="8"/>
    <x v="14"/>
    <s v="Non Metropolitan Fire Authorities"/>
    <s v="E31000016"/>
    <x v="0"/>
    <x v="0"/>
    <x v="4"/>
    <n v="22"/>
  </r>
  <r>
    <x v="8"/>
    <x v="14"/>
    <s v="Non Metropolitan Fire Authorities"/>
    <s v="E31000016"/>
    <x v="0"/>
    <x v="0"/>
    <x v="5"/>
    <n v="27"/>
  </r>
  <r>
    <x v="8"/>
    <x v="14"/>
    <s v="Non Metropolitan Fire Authorities"/>
    <s v="E31000016"/>
    <x v="0"/>
    <x v="0"/>
    <x v="6"/>
    <n v="118"/>
  </r>
  <r>
    <x v="8"/>
    <x v="14"/>
    <s v="Non Metropolitan Fire Authorities"/>
    <s v="E31000016"/>
    <x v="0"/>
    <x v="0"/>
    <x v="7"/>
    <n v="195"/>
  </r>
  <r>
    <x v="8"/>
    <x v="14"/>
    <s v="Non Metropolitan Fire Authorities"/>
    <s v="E31000016"/>
    <x v="1"/>
    <x v="0"/>
    <x v="0"/>
    <n v="0"/>
  </r>
  <r>
    <x v="8"/>
    <x v="14"/>
    <s v="Non Metropolitan Fire Authorities"/>
    <s v="E31000016"/>
    <x v="1"/>
    <x v="0"/>
    <x v="1"/>
    <n v="0"/>
  </r>
  <r>
    <x v="8"/>
    <x v="14"/>
    <s v="Non Metropolitan Fire Authorities"/>
    <s v="E31000016"/>
    <x v="1"/>
    <x v="0"/>
    <x v="2"/>
    <n v="0"/>
  </r>
  <r>
    <x v="8"/>
    <x v="14"/>
    <s v="Non Metropolitan Fire Authorities"/>
    <s v="E31000016"/>
    <x v="1"/>
    <x v="0"/>
    <x v="3"/>
    <n v="1"/>
  </r>
  <r>
    <x v="8"/>
    <x v="14"/>
    <s v="Non Metropolitan Fire Authorities"/>
    <s v="E31000016"/>
    <x v="1"/>
    <x v="0"/>
    <x v="4"/>
    <n v="3"/>
  </r>
  <r>
    <x v="8"/>
    <x v="14"/>
    <s v="Non Metropolitan Fire Authorities"/>
    <s v="E31000016"/>
    <x v="1"/>
    <x v="0"/>
    <x v="5"/>
    <n v="0"/>
  </r>
  <r>
    <x v="8"/>
    <x v="14"/>
    <s v="Non Metropolitan Fire Authorities"/>
    <s v="E31000016"/>
    <x v="1"/>
    <x v="0"/>
    <x v="6"/>
    <n v="18"/>
  </r>
  <r>
    <x v="8"/>
    <x v="14"/>
    <s v="Non Metropolitan Fire Authorities"/>
    <s v="E31000016"/>
    <x v="1"/>
    <x v="0"/>
    <x v="7"/>
    <n v="22"/>
  </r>
  <r>
    <x v="8"/>
    <x v="14"/>
    <s v="Non Metropolitan Fire Authorities"/>
    <s v="E31000016"/>
    <x v="0"/>
    <x v="1"/>
    <x v="2"/>
    <n v="0"/>
  </r>
  <r>
    <x v="8"/>
    <x v="14"/>
    <s v="Non Metropolitan Fire Authorities"/>
    <s v="E31000016"/>
    <x v="0"/>
    <x v="1"/>
    <x v="3"/>
    <n v="6"/>
  </r>
  <r>
    <x v="8"/>
    <x v="14"/>
    <s v="Non Metropolitan Fire Authorities"/>
    <s v="E31000016"/>
    <x v="0"/>
    <x v="1"/>
    <x v="4"/>
    <n v="27"/>
  </r>
  <r>
    <x v="8"/>
    <x v="14"/>
    <s v="Non Metropolitan Fire Authorities"/>
    <s v="E31000016"/>
    <x v="0"/>
    <x v="1"/>
    <x v="5"/>
    <n v="44"/>
  </r>
  <r>
    <x v="8"/>
    <x v="14"/>
    <s v="Non Metropolitan Fire Authorities"/>
    <s v="E31000016"/>
    <x v="0"/>
    <x v="1"/>
    <x v="6"/>
    <n v="188"/>
  </r>
  <r>
    <x v="8"/>
    <x v="14"/>
    <s v="Non Metropolitan Fire Authorities"/>
    <s v="E31000016"/>
    <x v="0"/>
    <x v="1"/>
    <x v="7"/>
    <n v="265"/>
  </r>
  <r>
    <x v="8"/>
    <x v="14"/>
    <s v="Non Metropolitan Fire Authorities"/>
    <s v="E31000016"/>
    <x v="1"/>
    <x v="1"/>
    <x v="2"/>
    <n v="0"/>
  </r>
  <r>
    <x v="8"/>
    <x v="14"/>
    <s v="Non Metropolitan Fire Authorities"/>
    <s v="E31000016"/>
    <x v="1"/>
    <x v="1"/>
    <x v="3"/>
    <n v="0"/>
  </r>
  <r>
    <x v="8"/>
    <x v="14"/>
    <s v="Non Metropolitan Fire Authorities"/>
    <s v="E31000016"/>
    <x v="1"/>
    <x v="1"/>
    <x v="4"/>
    <n v="0"/>
  </r>
  <r>
    <x v="8"/>
    <x v="14"/>
    <s v="Non Metropolitan Fire Authorities"/>
    <s v="E31000016"/>
    <x v="1"/>
    <x v="1"/>
    <x v="5"/>
    <n v="1"/>
  </r>
  <r>
    <x v="8"/>
    <x v="14"/>
    <s v="Non Metropolitan Fire Authorities"/>
    <s v="E31000016"/>
    <x v="1"/>
    <x v="1"/>
    <x v="6"/>
    <n v="15"/>
  </r>
  <r>
    <x v="8"/>
    <x v="14"/>
    <s v="Non Metropolitan Fire Authorities"/>
    <s v="E31000016"/>
    <x v="1"/>
    <x v="1"/>
    <x v="7"/>
    <n v="16"/>
  </r>
  <r>
    <x v="8"/>
    <x v="15"/>
    <s v="Metropolitan Fire Authorities"/>
    <s v="E31000046"/>
    <x v="0"/>
    <x v="0"/>
    <x v="0"/>
    <n v="8"/>
  </r>
  <r>
    <x v="8"/>
    <x v="15"/>
    <s v="Metropolitan Fire Authorities"/>
    <s v="E31000046"/>
    <x v="0"/>
    <x v="0"/>
    <x v="1"/>
    <n v="17"/>
  </r>
  <r>
    <x v="8"/>
    <x v="15"/>
    <s v="Metropolitan Fire Authorities"/>
    <s v="E31000046"/>
    <x v="0"/>
    <x v="0"/>
    <x v="2"/>
    <n v="93"/>
  </r>
  <r>
    <x v="8"/>
    <x v="15"/>
    <s v="Metropolitan Fire Authorities"/>
    <s v="E31000046"/>
    <x v="0"/>
    <x v="0"/>
    <x v="3"/>
    <n v="210"/>
  </r>
  <r>
    <x v="8"/>
    <x v="15"/>
    <s v="Metropolitan Fire Authorities"/>
    <s v="E31000046"/>
    <x v="0"/>
    <x v="0"/>
    <x v="4"/>
    <n v="832"/>
  </r>
  <r>
    <x v="8"/>
    <x v="15"/>
    <s v="Metropolitan Fire Authorities"/>
    <s v="E31000046"/>
    <x v="0"/>
    <x v="0"/>
    <x v="5"/>
    <n v="694"/>
  </r>
  <r>
    <x v="8"/>
    <x v="15"/>
    <s v="Metropolitan Fire Authorities"/>
    <s v="E31000046"/>
    <x v="0"/>
    <x v="0"/>
    <x v="6"/>
    <n v="3637"/>
  </r>
  <r>
    <x v="8"/>
    <x v="15"/>
    <s v="Metropolitan Fire Authorities"/>
    <s v="E31000046"/>
    <x v="0"/>
    <x v="0"/>
    <x v="7"/>
    <n v="5491"/>
  </r>
  <r>
    <x v="8"/>
    <x v="15"/>
    <s v="Metropolitan Fire Authorities"/>
    <s v="E31000046"/>
    <x v="1"/>
    <x v="0"/>
    <x v="0"/>
    <n v="0"/>
  </r>
  <r>
    <x v="8"/>
    <x v="15"/>
    <s v="Metropolitan Fire Authorities"/>
    <s v="E31000046"/>
    <x v="1"/>
    <x v="0"/>
    <x v="1"/>
    <n v="1"/>
  </r>
  <r>
    <x v="8"/>
    <x v="15"/>
    <s v="Metropolitan Fire Authorities"/>
    <s v="E31000046"/>
    <x v="1"/>
    <x v="0"/>
    <x v="2"/>
    <n v="1"/>
  </r>
  <r>
    <x v="8"/>
    <x v="15"/>
    <s v="Metropolitan Fire Authorities"/>
    <s v="E31000046"/>
    <x v="1"/>
    <x v="0"/>
    <x v="3"/>
    <n v="9"/>
  </r>
  <r>
    <x v="8"/>
    <x v="15"/>
    <s v="Metropolitan Fire Authorities"/>
    <s v="E31000046"/>
    <x v="1"/>
    <x v="0"/>
    <x v="4"/>
    <n v="22"/>
  </r>
  <r>
    <x v="8"/>
    <x v="15"/>
    <s v="Metropolitan Fire Authorities"/>
    <s v="E31000046"/>
    <x v="1"/>
    <x v="0"/>
    <x v="5"/>
    <n v="33"/>
  </r>
  <r>
    <x v="8"/>
    <x v="15"/>
    <s v="Metropolitan Fire Authorities"/>
    <s v="E31000046"/>
    <x v="1"/>
    <x v="0"/>
    <x v="6"/>
    <n v="232"/>
  </r>
  <r>
    <x v="8"/>
    <x v="15"/>
    <s v="Metropolitan Fire Authorities"/>
    <s v="E31000046"/>
    <x v="1"/>
    <x v="0"/>
    <x v="7"/>
    <n v="298"/>
  </r>
  <r>
    <x v="8"/>
    <x v="15"/>
    <s v="Metropolitan Fire Authorities"/>
    <s v="E31000046"/>
    <x v="0"/>
    <x v="1"/>
    <x v="2"/>
    <n v="0"/>
  </r>
  <r>
    <x v="8"/>
    <x v="15"/>
    <s v="Metropolitan Fire Authorities"/>
    <s v="E31000046"/>
    <x v="0"/>
    <x v="1"/>
    <x v="3"/>
    <n v="0"/>
  </r>
  <r>
    <x v="8"/>
    <x v="15"/>
    <s v="Metropolitan Fire Authorities"/>
    <s v="E31000046"/>
    <x v="0"/>
    <x v="1"/>
    <x v="4"/>
    <n v="0"/>
  </r>
  <r>
    <x v="8"/>
    <x v="15"/>
    <s v="Metropolitan Fire Authorities"/>
    <s v="E31000046"/>
    <x v="0"/>
    <x v="1"/>
    <x v="5"/>
    <n v="0"/>
  </r>
  <r>
    <x v="8"/>
    <x v="15"/>
    <s v="Metropolitan Fire Authorities"/>
    <s v="E31000046"/>
    <x v="0"/>
    <x v="1"/>
    <x v="6"/>
    <n v="0"/>
  </r>
  <r>
    <x v="8"/>
    <x v="15"/>
    <s v="Metropolitan Fire Authorities"/>
    <s v="E31000046"/>
    <x v="0"/>
    <x v="1"/>
    <x v="7"/>
    <n v="0"/>
  </r>
  <r>
    <x v="8"/>
    <x v="15"/>
    <s v="Metropolitan Fire Authorities"/>
    <s v="E31000046"/>
    <x v="1"/>
    <x v="1"/>
    <x v="2"/>
    <n v="0"/>
  </r>
  <r>
    <x v="8"/>
    <x v="15"/>
    <s v="Metropolitan Fire Authorities"/>
    <s v="E31000046"/>
    <x v="1"/>
    <x v="1"/>
    <x v="3"/>
    <n v="0"/>
  </r>
  <r>
    <x v="8"/>
    <x v="15"/>
    <s v="Metropolitan Fire Authorities"/>
    <s v="E31000046"/>
    <x v="1"/>
    <x v="1"/>
    <x v="4"/>
    <n v="0"/>
  </r>
  <r>
    <x v="8"/>
    <x v="15"/>
    <s v="Metropolitan Fire Authorities"/>
    <s v="E31000046"/>
    <x v="1"/>
    <x v="1"/>
    <x v="5"/>
    <n v="0"/>
  </r>
  <r>
    <x v="8"/>
    <x v="15"/>
    <s v="Metropolitan Fire Authorities"/>
    <s v="E31000046"/>
    <x v="1"/>
    <x v="1"/>
    <x v="6"/>
    <n v="0"/>
  </r>
  <r>
    <x v="8"/>
    <x v="15"/>
    <s v="Metropolitan Fire Authorities"/>
    <s v="E31000046"/>
    <x v="1"/>
    <x v="1"/>
    <x v="7"/>
    <n v="0"/>
  </r>
  <r>
    <x v="8"/>
    <x v="16"/>
    <s v="Metropolitan Fire Authorities"/>
    <s v="E31000040"/>
    <x v="0"/>
    <x v="0"/>
    <x v="0"/>
    <n v="5"/>
  </r>
  <r>
    <x v="8"/>
    <x v="16"/>
    <s v="Metropolitan Fire Authorities"/>
    <s v="E31000040"/>
    <x v="0"/>
    <x v="0"/>
    <x v="1"/>
    <n v="6"/>
  </r>
  <r>
    <x v="8"/>
    <x v="16"/>
    <s v="Metropolitan Fire Authorities"/>
    <s v="E31000040"/>
    <x v="0"/>
    <x v="0"/>
    <x v="2"/>
    <n v="28"/>
  </r>
  <r>
    <x v="8"/>
    <x v="16"/>
    <s v="Metropolitan Fire Authorities"/>
    <s v="E31000040"/>
    <x v="0"/>
    <x v="0"/>
    <x v="3"/>
    <n v="82"/>
  </r>
  <r>
    <x v="8"/>
    <x v="16"/>
    <s v="Metropolitan Fire Authorities"/>
    <s v="E31000040"/>
    <x v="0"/>
    <x v="0"/>
    <x v="4"/>
    <n v="249"/>
  </r>
  <r>
    <x v="8"/>
    <x v="16"/>
    <s v="Metropolitan Fire Authorities"/>
    <s v="E31000040"/>
    <x v="0"/>
    <x v="0"/>
    <x v="5"/>
    <n v="200"/>
  </r>
  <r>
    <x v="8"/>
    <x v="16"/>
    <s v="Metropolitan Fire Authorities"/>
    <s v="E31000040"/>
    <x v="0"/>
    <x v="0"/>
    <x v="6"/>
    <n v="1208"/>
  </r>
  <r>
    <x v="8"/>
    <x v="16"/>
    <s v="Metropolitan Fire Authorities"/>
    <s v="E31000040"/>
    <x v="0"/>
    <x v="0"/>
    <x v="7"/>
    <n v="1736"/>
  </r>
  <r>
    <x v="8"/>
    <x v="16"/>
    <s v="Metropolitan Fire Authorities"/>
    <s v="E31000040"/>
    <x v="1"/>
    <x v="0"/>
    <x v="0"/>
    <n v="0"/>
  </r>
  <r>
    <x v="8"/>
    <x v="16"/>
    <s v="Metropolitan Fire Authorities"/>
    <s v="E31000040"/>
    <x v="1"/>
    <x v="0"/>
    <x v="1"/>
    <n v="0"/>
  </r>
  <r>
    <x v="8"/>
    <x v="16"/>
    <s v="Metropolitan Fire Authorities"/>
    <s v="E31000040"/>
    <x v="1"/>
    <x v="0"/>
    <x v="2"/>
    <n v="3"/>
  </r>
  <r>
    <x v="8"/>
    <x v="16"/>
    <s v="Metropolitan Fire Authorities"/>
    <s v="E31000040"/>
    <x v="1"/>
    <x v="0"/>
    <x v="3"/>
    <n v="0"/>
  </r>
  <r>
    <x v="8"/>
    <x v="16"/>
    <s v="Metropolitan Fire Authorities"/>
    <s v="E31000040"/>
    <x v="1"/>
    <x v="0"/>
    <x v="4"/>
    <n v="0"/>
  </r>
  <r>
    <x v="8"/>
    <x v="16"/>
    <s v="Metropolitan Fire Authorities"/>
    <s v="E31000040"/>
    <x v="1"/>
    <x v="0"/>
    <x v="5"/>
    <n v="2"/>
  </r>
  <r>
    <x v="8"/>
    <x v="16"/>
    <s v="Metropolitan Fire Authorities"/>
    <s v="E31000040"/>
    <x v="1"/>
    <x v="0"/>
    <x v="6"/>
    <n v="32"/>
  </r>
  <r>
    <x v="8"/>
    <x v="16"/>
    <s v="Metropolitan Fire Authorities"/>
    <s v="E31000040"/>
    <x v="1"/>
    <x v="0"/>
    <x v="7"/>
    <n v="37"/>
  </r>
  <r>
    <x v="8"/>
    <x v="16"/>
    <s v="Metropolitan Fire Authorities"/>
    <s v="E31000040"/>
    <x v="0"/>
    <x v="1"/>
    <x v="2"/>
    <n v="0"/>
  </r>
  <r>
    <x v="8"/>
    <x v="16"/>
    <s v="Metropolitan Fire Authorities"/>
    <s v="E31000040"/>
    <x v="0"/>
    <x v="1"/>
    <x v="3"/>
    <n v="0"/>
  </r>
  <r>
    <x v="8"/>
    <x v="16"/>
    <s v="Metropolitan Fire Authorities"/>
    <s v="E31000040"/>
    <x v="0"/>
    <x v="1"/>
    <x v="4"/>
    <n v="1"/>
  </r>
  <r>
    <x v="8"/>
    <x v="16"/>
    <s v="Metropolitan Fire Authorities"/>
    <s v="E31000040"/>
    <x v="0"/>
    <x v="1"/>
    <x v="5"/>
    <n v="2"/>
  </r>
  <r>
    <x v="8"/>
    <x v="16"/>
    <s v="Metropolitan Fire Authorities"/>
    <s v="E31000040"/>
    <x v="0"/>
    <x v="1"/>
    <x v="6"/>
    <n v="36"/>
  </r>
  <r>
    <x v="8"/>
    <x v="16"/>
    <s v="Metropolitan Fire Authorities"/>
    <s v="E31000040"/>
    <x v="0"/>
    <x v="1"/>
    <x v="7"/>
    <n v="39"/>
  </r>
  <r>
    <x v="8"/>
    <x v="16"/>
    <s v="Metropolitan Fire Authorities"/>
    <s v="E31000040"/>
    <x v="1"/>
    <x v="1"/>
    <x v="2"/>
    <n v="0"/>
  </r>
  <r>
    <x v="8"/>
    <x v="16"/>
    <s v="Metropolitan Fire Authorities"/>
    <s v="E31000040"/>
    <x v="1"/>
    <x v="1"/>
    <x v="3"/>
    <n v="0"/>
  </r>
  <r>
    <x v="8"/>
    <x v="16"/>
    <s v="Metropolitan Fire Authorities"/>
    <s v="E31000040"/>
    <x v="1"/>
    <x v="1"/>
    <x v="4"/>
    <n v="0"/>
  </r>
  <r>
    <x v="8"/>
    <x v="16"/>
    <s v="Metropolitan Fire Authorities"/>
    <s v="E31000040"/>
    <x v="1"/>
    <x v="1"/>
    <x v="5"/>
    <n v="0"/>
  </r>
  <r>
    <x v="8"/>
    <x v="16"/>
    <s v="Metropolitan Fire Authorities"/>
    <s v="E31000040"/>
    <x v="1"/>
    <x v="1"/>
    <x v="6"/>
    <n v="1"/>
  </r>
  <r>
    <x v="8"/>
    <x v="16"/>
    <s v="Metropolitan Fire Authorities"/>
    <s v="E31000040"/>
    <x v="1"/>
    <x v="1"/>
    <x v="7"/>
    <n v="1"/>
  </r>
  <r>
    <x v="8"/>
    <x v="17"/>
    <s v="Non Metropolitan Fire Authorities"/>
    <s v="E31000017"/>
    <x v="0"/>
    <x v="0"/>
    <x v="0"/>
    <n v="4"/>
  </r>
  <r>
    <x v="8"/>
    <x v="17"/>
    <s v="Non Metropolitan Fire Authorities"/>
    <s v="E31000017"/>
    <x v="0"/>
    <x v="0"/>
    <x v="1"/>
    <n v="6"/>
  </r>
  <r>
    <x v="8"/>
    <x v="17"/>
    <s v="Non Metropolitan Fire Authorities"/>
    <s v="E31000017"/>
    <x v="0"/>
    <x v="0"/>
    <x v="2"/>
    <n v="25"/>
  </r>
  <r>
    <x v="8"/>
    <x v="17"/>
    <s v="Non Metropolitan Fire Authorities"/>
    <s v="E31000017"/>
    <x v="0"/>
    <x v="0"/>
    <x v="3"/>
    <n v="55"/>
  </r>
  <r>
    <x v="8"/>
    <x v="17"/>
    <s v="Non Metropolitan Fire Authorities"/>
    <s v="E31000017"/>
    <x v="0"/>
    <x v="0"/>
    <x v="4"/>
    <n v="111"/>
  </r>
  <r>
    <x v="8"/>
    <x v="17"/>
    <s v="Non Metropolitan Fire Authorities"/>
    <s v="E31000017"/>
    <x v="0"/>
    <x v="0"/>
    <x v="5"/>
    <n v="101"/>
  </r>
  <r>
    <x v="8"/>
    <x v="17"/>
    <s v="Non Metropolitan Fire Authorities"/>
    <s v="E31000017"/>
    <x v="0"/>
    <x v="0"/>
    <x v="6"/>
    <n v="462"/>
  </r>
  <r>
    <x v="8"/>
    <x v="17"/>
    <s v="Non Metropolitan Fire Authorities"/>
    <s v="E31000017"/>
    <x v="0"/>
    <x v="0"/>
    <x v="7"/>
    <n v="764"/>
  </r>
  <r>
    <x v="8"/>
    <x v="17"/>
    <s v="Non Metropolitan Fire Authorities"/>
    <s v="E31000017"/>
    <x v="1"/>
    <x v="0"/>
    <x v="0"/>
    <n v="0"/>
  </r>
  <r>
    <x v="8"/>
    <x v="17"/>
    <s v="Non Metropolitan Fire Authorities"/>
    <s v="E31000017"/>
    <x v="1"/>
    <x v="0"/>
    <x v="1"/>
    <n v="0"/>
  </r>
  <r>
    <x v="8"/>
    <x v="17"/>
    <s v="Non Metropolitan Fire Authorities"/>
    <s v="E31000017"/>
    <x v="1"/>
    <x v="0"/>
    <x v="2"/>
    <n v="0"/>
  </r>
  <r>
    <x v="8"/>
    <x v="17"/>
    <s v="Non Metropolitan Fire Authorities"/>
    <s v="E31000017"/>
    <x v="1"/>
    <x v="0"/>
    <x v="3"/>
    <n v="0"/>
  </r>
  <r>
    <x v="8"/>
    <x v="17"/>
    <s v="Non Metropolitan Fire Authorities"/>
    <s v="E31000017"/>
    <x v="1"/>
    <x v="0"/>
    <x v="4"/>
    <n v="1"/>
  </r>
  <r>
    <x v="8"/>
    <x v="17"/>
    <s v="Non Metropolitan Fire Authorities"/>
    <s v="E31000017"/>
    <x v="1"/>
    <x v="0"/>
    <x v="5"/>
    <n v="2"/>
  </r>
  <r>
    <x v="8"/>
    <x v="17"/>
    <s v="Non Metropolitan Fire Authorities"/>
    <s v="E31000017"/>
    <x v="1"/>
    <x v="0"/>
    <x v="6"/>
    <n v="17"/>
  </r>
  <r>
    <x v="8"/>
    <x v="17"/>
    <s v="Non Metropolitan Fire Authorities"/>
    <s v="E31000017"/>
    <x v="1"/>
    <x v="0"/>
    <x v="7"/>
    <n v="20"/>
  </r>
  <r>
    <x v="8"/>
    <x v="17"/>
    <s v="Non Metropolitan Fire Authorities"/>
    <s v="E31000017"/>
    <x v="0"/>
    <x v="1"/>
    <x v="2"/>
    <n v="0"/>
  </r>
  <r>
    <x v="8"/>
    <x v="17"/>
    <s v="Non Metropolitan Fire Authorities"/>
    <s v="E31000017"/>
    <x v="0"/>
    <x v="1"/>
    <x v="3"/>
    <n v="0"/>
  </r>
  <r>
    <x v="8"/>
    <x v="17"/>
    <s v="Non Metropolitan Fire Authorities"/>
    <s v="E31000017"/>
    <x v="0"/>
    <x v="1"/>
    <x v="4"/>
    <n v="69"/>
  </r>
  <r>
    <x v="8"/>
    <x v="17"/>
    <s v="Non Metropolitan Fire Authorities"/>
    <s v="E31000017"/>
    <x v="0"/>
    <x v="1"/>
    <x v="5"/>
    <n v="116"/>
  </r>
  <r>
    <x v="8"/>
    <x v="17"/>
    <s v="Non Metropolitan Fire Authorities"/>
    <s v="E31000017"/>
    <x v="0"/>
    <x v="1"/>
    <x v="6"/>
    <n v="512"/>
  </r>
  <r>
    <x v="8"/>
    <x v="17"/>
    <s v="Non Metropolitan Fire Authorities"/>
    <s v="E31000017"/>
    <x v="0"/>
    <x v="1"/>
    <x v="7"/>
    <n v="697"/>
  </r>
  <r>
    <x v="8"/>
    <x v="17"/>
    <s v="Non Metropolitan Fire Authorities"/>
    <s v="E31000017"/>
    <x v="1"/>
    <x v="1"/>
    <x v="2"/>
    <n v="0"/>
  </r>
  <r>
    <x v="8"/>
    <x v="17"/>
    <s v="Non Metropolitan Fire Authorities"/>
    <s v="E31000017"/>
    <x v="1"/>
    <x v="1"/>
    <x v="3"/>
    <n v="0"/>
  </r>
  <r>
    <x v="8"/>
    <x v="17"/>
    <s v="Non Metropolitan Fire Authorities"/>
    <s v="E31000017"/>
    <x v="1"/>
    <x v="1"/>
    <x v="4"/>
    <n v="0"/>
  </r>
  <r>
    <x v="8"/>
    <x v="17"/>
    <s v="Non Metropolitan Fire Authorities"/>
    <s v="E31000017"/>
    <x v="1"/>
    <x v="1"/>
    <x v="5"/>
    <n v="3"/>
  </r>
  <r>
    <x v="8"/>
    <x v="17"/>
    <s v="Non Metropolitan Fire Authorities"/>
    <s v="E31000017"/>
    <x v="1"/>
    <x v="1"/>
    <x v="6"/>
    <n v="30"/>
  </r>
  <r>
    <x v="8"/>
    <x v="17"/>
    <s v="Non Metropolitan Fire Authorities"/>
    <s v="E31000017"/>
    <x v="1"/>
    <x v="1"/>
    <x v="7"/>
    <n v="33"/>
  </r>
  <r>
    <x v="8"/>
    <x v="18"/>
    <s v="Non Metropolitan Fire Authorities"/>
    <s v="E31000018"/>
    <x v="0"/>
    <x v="0"/>
    <x v="0"/>
    <n v="2"/>
  </r>
  <r>
    <x v="8"/>
    <x v="18"/>
    <s v="Non Metropolitan Fire Authorities"/>
    <s v="E31000018"/>
    <x v="0"/>
    <x v="0"/>
    <x v="1"/>
    <n v="3"/>
  </r>
  <r>
    <x v="8"/>
    <x v="18"/>
    <s v="Non Metropolitan Fire Authorities"/>
    <s v="E31000018"/>
    <x v="0"/>
    <x v="0"/>
    <x v="2"/>
    <n v="8"/>
  </r>
  <r>
    <x v="8"/>
    <x v="18"/>
    <s v="Non Metropolitan Fire Authorities"/>
    <s v="E31000018"/>
    <x v="0"/>
    <x v="0"/>
    <x v="3"/>
    <n v="29"/>
  </r>
  <r>
    <x v="8"/>
    <x v="18"/>
    <s v="Non Metropolitan Fire Authorities"/>
    <s v="E31000018"/>
    <x v="0"/>
    <x v="0"/>
    <x v="4"/>
    <n v="55"/>
  </r>
  <r>
    <x v="8"/>
    <x v="18"/>
    <s v="Non Metropolitan Fire Authorities"/>
    <s v="E31000018"/>
    <x v="0"/>
    <x v="0"/>
    <x v="5"/>
    <n v="33"/>
  </r>
  <r>
    <x v="8"/>
    <x v="18"/>
    <s v="Non Metropolitan Fire Authorities"/>
    <s v="E31000018"/>
    <x v="0"/>
    <x v="0"/>
    <x v="6"/>
    <n v="166"/>
  </r>
  <r>
    <x v="8"/>
    <x v="18"/>
    <s v="Non Metropolitan Fire Authorities"/>
    <s v="E31000018"/>
    <x v="0"/>
    <x v="0"/>
    <x v="7"/>
    <n v="296"/>
  </r>
  <r>
    <x v="8"/>
    <x v="18"/>
    <s v="Non Metropolitan Fire Authorities"/>
    <s v="E31000018"/>
    <x v="1"/>
    <x v="0"/>
    <x v="0"/>
    <n v="1"/>
  </r>
  <r>
    <x v="8"/>
    <x v="18"/>
    <s v="Non Metropolitan Fire Authorities"/>
    <s v="E31000018"/>
    <x v="1"/>
    <x v="0"/>
    <x v="1"/>
    <n v="0"/>
  </r>
  <r>
    <x v="8"/>
    <x v="18"/>
    <s v="Non Metropolitan Fire Authorities"/>
    <s v="E31000018"/>
    <x v="1"/>
    <x v="0"/>
    <x v="2"/>
    <n v="0"/>
  </r>
  <r>
    <x v="8"/>
    <x v="18"/>
    <s v="Non Metropolitan Fire Authorities"/>
    <s v="E31000018"/>
    <x v="1"/>
    <x v="0"/>
    <x v="3"/>
    <n v="0"/>
  </r>
  <r>
    <x v="8"/>
    <x v="18"/>
    <s v="Non Metropolitan Fire Authorities"/>
    <s v="E31000018"/>
    <x v="1"/>
    <x v="0"/>
    <x v="4"/>
    <n v="1"/>
  </r>
  <r>
    <x v="8"/>
    <x v="18"/>
    <s v="Non Metropolitan Fire Authorities"/>
    <s v="E31000018"/>
    <x v="1"/>
    <x v="0"/>
    <x v="5"/>
    <n v="3"/>
  </r>
  <r>
    <x v="8"/>
    <x v="18"/>
    <s v="Non Metropolitan Fire Authorities"/>
    <s v="E31000018"/>
    <x v="1"/>
    <x v="0"/>
    <x v="6"/>
    <n v="12"/>
  </r>
  <r>
    <x v="8"/>
    <x v="18"/>
    <s v="Non Metropolitan Fire Authorities"/>
    <s v="E31000018"/>
    <x v="1"/>
    <x v="0"/>
    <x v="7"/>
    <n v="17"/>
  </r>
  <r>
    <x v="8"/>
    <x v="18"/>
    <s v="Non Metropolitan Fire Authorities"/>
    <s v="E31000018"/>
    <x v="0"/>
    <x v="1"/>
    <x v="2"/>
    <n v="0"/>
  </r>
  <r>
    <x v="8"/>
    <x v="18"/>
    <s v="Non Metropolitan Fire Authorities"/>
    <s v="E31000018"/>
    <x v="0"/>
    <x v="1"/>
    <x v="3"/>
    <n v="0"/>
  </r>
  <r>
    <x v="8"/>
    <x v="18"/>
    <s v="Non Metropolitan Fire Authorities"/>
    <s v="E31000018"/>
    <x v="0"/>
    <x v="1"/>
    <x v="4"/>
    <n v="26"/>
  </r>
  <r>
    <x v="8"/>
    <x v="18"/>
    <s v="Non Metropolitan Fire Authorities"/>
    <s v="E31000018"/>
    <x v="0"/>
    <x v="1"/>
    <x v="5"/>
    <n v="61"/>
  </r>
  <r>
    <x v="8"/>
    <x v="18"/>
    <s v="Non Metropolitan Fire Authorities"/>
    <s v="E31000018"/>
    <x v="0"/>
    <x v="1"/>
    <x v="6"/>
    <n v="275"/>
  </r>
  <r>
    <x v="8"/>
    <x v="18"/>
    <s v="Non Metropolitan Fire Authorities"/>
    <s v="E31000018"/>
    <x v="0"/>
    <x v="1"/>
    <x v="7"/>
    <n v="362"/>
  </r>
  <r>
    <x v="8"/>
    <x v="18"/>
    <s v="Non Metropolitan Fire Authorities"/>
    <s v="E31000018"/>
    <x v="1"/>
    <x v="1"/>
    <x v="2"/>
    <n v="0"/>
  </r>
  <r>
    <x v="8"/>
    <x v="18"/>
    <s v="Non Metropolitan Fire Authorities"/>
    <s v="E31000018"/>
    <x v="1"/>
    <x v="1"/>
    <x v="3"/>
    <n v="0"/>
  </r>
  <r>
    <x v="8"/>
    <x v="18"/>
    <s v="Non Metropolitan Fire Authorities"/>
    <s v="E31000018"/>
    <x v="1"/>
    <x v="1"/>
    <x v="4"/>
    <n v="0"/>
  </r>
  <r>
    <x v="8"/>
    <x v="18"/>
    <s v="Non Metropolitan Fire Authorities"/>
    <s v="E31000018"/>
    <x v="1"/>
    <x v="1"/>
    <x v="5"/>
    <n v="3"/>
  </r>
  <r>
    <x v="8"/>
    <x v="18"/>
    <s v="Non Metropolitan Fire Authorities"/>
    <s v="E31000018"/>
    <x v="1"/>
    <x v="1"/>
    <x v="6"/>
    <n v="15"/>
  </r>
  <r>
    <x v="8"/>
    <x v="18"/>
    <s v="Non Metropolitan Fire Authorities"/>
    <s v="E31000018"/>
    <x v="1"/>
    <x v="1"/>
    <x v="7"/>
    <n v="18"/>
  </r>
  <r>
    <x v="8"/>
    <x v="19"/>
    <s v="Non Metropolitan Fire Authorities"/>
    <s v="E31000019"/>
    <x v="0"/>
    <x v="0"/>
    <x v="0"/>
    <n v="4"/>
  </r>
  <r>
    <x v="8"/>
    <x v="19"/>
    <s v="Non Metropolitan Fire Authorities"/>
    <s v="E31000019"/>
    <x v="0"/>
    <x v="0"/>
    <x v="1"/>
    <n v="4"/>
  </r>
  <r>
    <x v="8"/>
    <x v="19"/>
    <s v="Non Metropolitan Fire Authorities"/>
    <s v="E31000019"/>
    <x v="0"/>
    <x v="0"/>
    <x v="2"/>
    <n v="11"/>
  </r>
  <r>
    <x v="8"/>
    <x v="19"/>
    <s v="Non Metropolitan Fire Authorities"/>
    <s v="E31000019"/>
    <x v="0"/>
    <x v="0"/>
    <x v="3"/>
    <n v="29"/>
  </r>
  <r>
    <x v="8"/>
    <x v="19"/>
    <s v="Non Metropolitan Fire Authorities"/>
    <s v="E31000019"/>
    <x v="0"/>
    <x v="0"/>
    <x v="4"/>
    <n v="88"/>
  </r>
  <r>
    <x v="8"/>
    <x v="19"/>
    <s v="Non Metropolitan Fire Authorities"/>
    <s v="E31000019"/>
    <x v="0"/>
    <x v="0"/>
    <x v="5"/>
    <n v="73"/>
  </r>
  <r>
    <x v="8"/>
    <x v="19"/>
    <s v="Non Metropolitan Fire Authorities"/>
    <s v="E31000019"/>
    <x v="0"/>
    <x v="0"/>
    <x v="6"/>
    <n v="336"/>
  </r>
  <r>
    <x v="8"/>
    <x v="19"/>
    <s v="Non Metropolitan Fire Authorities"/>
    <s v="E31000019"/>
    <x v="0"/>
    <x v="0"/>
    <x v="7"/>
    <n v="545"/>
  </r>
  <r>
    <x v="8"/>
    <x v="19"/>
    <s v="Non Metropolitan Fire Authorities"/>
    <s v="E31000019"/>
    <x v="1"/>
    <x v="0"/>
    <x v="0"/>
    <n v="0"/>
  </r>
  <r>
    <x v="8"/>
    <x v="19"/>
    <s v="Non Metropolitan Fire Authorities"/>
    <s v="E31000019"/>
    <x v="1"/>
    <x v="0"/>
    <x v="1"/>
    <n v="0"/>
  </r>
  <r>
    <x v="8"/>
    <x v="19"/>
    <s v="Non Metropolitan Fire Authorities"/>
    <s v="E31000019"/>
    <x v="1"/>
    <x v="0"/>
    <x v="2"/>
    <n v="0"/>
  </r>
  <r>
    <x v="8"/>
    <x v="19"/>
    <s v="Non Metropolitan Fire Authorities"/>
    <s v="E31000019"/>
    <x v="1"/>
    <x v="0"/>
    <x v="3"/>
    <n v="0"/>
  </r>
  <r>
    <x v="8"/>
    <x v="19"/>
    <s v="Non Metropolitan Fire Authorities"/>
    <s v="E31000019"/>
    <x v="1"/>
    <x v="0"/>
    <x v="4"/>
    <n v="5"/>
  </r>
  <r>
    <x v="8"/>
    <x v="19"/>
    <s v="Non Metropolitan Fire Authorities"/>
    <s v="E31000019"/>
    <x v="1"/>
    <x v="0"/>
    <x v="5"/>
    <n v="3"/>
  </r>
  <r>
    <x v="8"/>
    <x v="19"/>
    <s v="Non Metropolitan Fire Authorities"/>
    <s v="E31000019"/>
    <x v="1"/>
    <x v="0"/>
    <x v="6"/>
    <n v="17"/>
  </r>
  <r>
    <x v="8"/>
    <x v="19"/>
    <s v="Non Metropolitan Fire Authorities"/>
    <s v="E31000019"/>
    <x v="1"/>
    <x v="0"/>
    <x v="7"/>
    <n v="25"/>
  </r>
  <r>
    <x v="8"/>
    <x v="19"/>
    <s v="Non Metropolitan Fire Authorities"/>
    <s v="E31000019"/>
    <x v="0"/>
    <x v="1"/>
    <x v="2"/>
    <n v="0"/>
  </r>
  <r>
    <x v="8"/>
    <x v="19"/>
    <s v="Non Metropolitan Fire Authorities"/>
    <s v="E31000019"/>
    <x v="0"/>
    <x v="1"/>
    <x v="3"/>
    <n v="0"/>
  </r>
  <r>
    <x v="8"/>
    <x v="19"/>
    <s v="Non Metropolitan Fire Authorities"/>
    <s v="E31000019"/>
    <x v="0"/>
    <x v="1"/>
    <x v="4"/>
    <n v="25"/>
  </r>
  <r>
    <x v="8"/>
    <x v="19"/>
    <s v="Non Metropolitan Fire Authorities"/>
    <s v="E31000019"/>
    <x v="0"/>
    <x v="1"/>
    <x v="5"/>
    <n v="47"/>
  </r>
  <r>
    <x v="8"/>
    <x v="19"/>
    <s v="Non Metropolitan Fire Authorities"/>
    <s v="E31000019"/>
    <x v="0"/>
    <x v="1"/>
    <x v="6"/>
    <n v="173"/>
  </r>
  <r>
    <x v="8"/>
    <x v="19"/>
    <s v="Non Metropolitan Fire Authorities"/>
    <s v="E31000019"/>
    <x v="0"/>
    <x v="1"/>
    <x v="7"/>
    <n v="245"/>
  </r>
  <r>
    <x v="8"/>
    <x v="19"/>
    <s v="Non Metropolitan Fire Authorities"/>
    <s v="E31000019"/>
    <x v="1"/>
    <x v="1"/>
    <x v="2"/>
    <n v="0"/>
  </r>
  <r>
    <x v="8"/>
    <x v="19"/>
    <s v="Non Metropolitan Fire Authorities"/>
    <s v="E31000019"/>
    <x v="1"/>
    <x v="1"/>
    <x v="3"/>
    <n v="0"/>
  </r>
  <r>
    <x v="8"/>
    <x v="19"/>
    <s v="Non Metropolitan Fire Authorities"/>
    <s v="E31000019"/>
    <x v="1"/>
    <x v="1"/>
    <x v="4"/>
    <n v="0"/>
  </r>
  <r>
    <x v="8"/>
    <x v="19"/>
    <s v="Non Metropolitan Fire Authorities"/>
    <s v="E31000019"/>
    <x v="1"/>
    <x v="1"/>
    <x v="5"/>
    <n v="0"/>
  </r>
  <r>
    <x v="8"/>
    <x v="19"/>
    <s v="Non Metropolitan Fire Authorities"/>
    <s v="E31000019"/>
    <x v="1"/>
    <x v="1"/>
    <x v="6"/>
    <n v="7"/>
  </r>
  <r>
    <x v="8"/>
    <x v="19"/>
    <s v="Non Metropolitan Fire Authorities"/>
    <s v="E31000019"/>
    <x v="1"/>
    <x v="1"/>
    <x v="7"/>
    <n v="7"/>
  </r>
  <r>
    <x v="8"/>
    <x v="20"/>
    <s v="Non Metropolitan Fire Authorities"/>
    <s v="E31000020"/>
    <x v="0"/>
    <x v="0"/>
    <x v="0"/>
    <n v="5"/>
  </r>
  <r>
    <x v="8"/>
    <x v="20"/>
    <s v="Non Metropolitan Fire Authorities"/>
    <s v="E31000020"/>
    <x v="0"/>
    <x v="0"/>
    <x v="1"/>
    <n v="5"/>
  </r>
  <r>
    <x v="8"/>
    <x v="20"/>
    <s v="Non Metropolitan Fire Authorities"/>
    <s v="E31000020"/>
    <x v="0"/>
    <x v="0"/>
    <x v="2"/>
    <n v="12"/>
  </r>
  <r>
    <x v="8"/>
    <x v="20"/>
    <s v="Non Metropolitan Fire Authorities"/>
    <s v="E31000020"/>
    <x v="0"/>
    <x v="0"/>
    <x v="3"/>
    <n v="28"/>
  </r>
  <r>
    <x v="8"/>
    <x v="20"/>
    <s v="Non Metropolitan Fire Authorities"/>
    <s v="E31000020"/>
    <x v="0"/>
    <x v="0"/>
    <x v="4"/>
    <n v="85"/>
  </r>
  <r>
    <x v="8"/>
    <x v="20"/>
    <s v="Non Metropolitan Fire Authorities"/>
    <s v="E31000020"/>
    <x v="0"/>
    <x v="0"/>
    <x v="5"/>
    <n v="86"/>
  </r>
  <r>
    <x v="8"/>
    <x v="20"/>
    <s v="Non Metropolitan Fire Authorities"/>
    <s v="E31000020"/>
    <x v="0"/>
    <x v="0"/>
    <x v="6"/>
    <n v="384"/>
  </r>
  <r>
    <x v="8"/>
    <x v="20"/>
    <s v="Non Metropolitan Fire Authorities"/>
    <s v="E31000020"/>
    <x v="0"/>
    <x v="0"/>
    <x v="7"/>
    <n v="605"/>
  </r>
  <r>
    <x v="8"/>
    <x v="20"/>
    <s v="Non Metropolitan Fire Authorities"/>
    <s v="E31000020"/>
    <x v="1"/>
    <x v="0"/>
    <x v="0"/>
    <n v="0"/>
  </r>
  <r>
    <x v="8"/>
    <x v="20"/>
    <s v="Non Metropolitan Fire Authorities"/>
    <s v="E31000020"/>
    <x v="1"/>
    <x v="0"/>
    <x v="1"/>
    <n v="1"/>
  </r>
  <r>
    <x v="8"/>
    <x v="20"/>
    <s v="Non Metropolitan Fire Authorities"/>
    <s v="E31000020"/>
    <x v="1"/>
    <x v="0"/>
    <x v="2"/>
    <n v="0"/>
  </r>
  <r>
    <x v="8"/>
    <x v="20"/>
    <s v="Non Metropolitan Fire Authorities"/>
    <s v="E31000020"/>
    <x v="1"/>
    <x v="0"/>
    <x v="3"/>
    <n v="0"/>
  </r>
  <r>
    <x v="8"/>
    <x v="20"/>
    <s v="Non Metropolitan Fire Authorities"/>
    <s v="E31000020"/>
    <x v="1"/>
    <x v="0"/>
    <x v="4"/>
    <n v="6"/>
  </r>
  <r>
    <x v="8"/>
    <x v="20"/>
    <s v="Non Metropolitan Fire Authorities"/>
    <s v="E31000020"/>
    <x v="1"/>
    <x v="0"/>
    <x v="5"/>
    <n v="3"/>
  </r>
  <r>
    <x v="8"/>
    <x v="20"/>
    <s v="Non Metropolitan Fire Authorities"/>
    <s v="E31000020"/>
    <x v="1"/>
    <x v="0"/>
    <x v="6"/>
    <n v="17"/>
  </r>
  <r>
    <x v="8"/>
    <x v="20"/>
    <s v="Non Metropolitan Fire Authorities"/>
    <s v="E31000020"/>
    <x v="1"/>
    <x v="0"/>
    <x v="7"/>
    <n v="27"/>
  </r>
  <r>
    <x v="8"/>
    <x v="20"/>
    <s v="Non Metropolitan Fire Authorities"/>
    <s v="E31000020"/>
    <x v="0"/>
    <x v="1"/>
    <x v="2"/>
    <n v="0"/>
  </r>
  <r>
    <x v="8"/>
    <x v="20"/>
    <s v="Non Metropolitan Fire Authorities"/>
    <s v="E31000020"/>
    <x v="0"/>
    <x v="1"/>
    <x v="3"/>
    <n v="0"/>
  </r>
  <r>
    <x v="8"/>
    <x v="20"/>
    <s v="Non Metropolitan Fire Authorities"/>
    <s v="E31000020"/>
    <x v="0"/>
    <x v="1"/>
    <x v="4"/>
    <n v="18"/>
  </r>
  <r>
    <x v="8"/>
    <x v="20"/>
    <s v="Non Metropolitan Fire Authorities"/>
    <s v="E31000020"/>
    <x v="0"/>
    <x v="1"/>
    <x v="5"/>
    <n v="44"/>
  </r>
  <r>
    <x v="8"/>
    <x v="20"/>
    <s v="Non Metropolitan Fire Authorities"/>
    <s v="E31000020"/>
    <x v="0"/>
    <x v="1"/>
    <x v="6"/>
    <n v="306"/>
  </r>
  <r>
    <x v="8"/>
    <x v="20"/>
    <s v="Non Metropolitan Fire Authorities"/>
    <s v="E31000020"/>
    <x v="0"/>
    <x v="1"/>
    <x v="7"/>
    <n v="368"/>
  </r>
  <r>
    <x v="8"/>
    <x v="20"/>
    <s v="Non Metropolitan Fire Authorities"/>
    <s v="E31000020"/>
    <x v="1"/>
    <x v="1"/>
    <x v="2"/>
    <n v="0"/>
  </r>
  <r>
    <x v="8"/>
    <x v="20"/>
    <s v="Non Metropolitan Fire Authorities"/>
    <s v="E31000020"/>
    <x v="1"/>
    <x v="1"/>
    <x v="3"/>
    <n v="0"/>
  </r>
  <r>
    <x v="8"/>
    <x v="20"/>
    <s v="Non Metropolitan Fire Authorities"/>
    <s v="E31000020"/>
    <x v="1"/>
    <x v="1"/>
    <x v="4"/>
    <n v="0"/>
  </r>
  <r>
    <x v="8"/>
    <x v="20"/>
    <s v="Non Metropolitan Fire Authorities"/>
    <s v="E31000020"/>
    <x v="1"/>
    <x v="1"/>
    <x v="5"/>
    <n v="0"/>
  </r>
  <r>
    <x v="8"/>
    <x v="20"/>
    <s v="Non Metropolitan Fire Authorities"/>
    <s v="E31000020"/>
    <x v="1"/>
    <x v="1"/>
    <x v="6"/>
    <n v="11"/>
  </r>
  <r>
    <x v="8"/>
    <x v="20"/>
    <s v="Non Metropolitan Fire Authorities"/>
    <s v="E31000020"/>
    <x v="1"/>
    <x v="1"/>
    <x v="7"/>
    <n v="11"/>
  </r>
  <r>
    <x v="8"/>
    <x v="21"/>
    <s v="Non Metropolitan Fire Authorities"/>
    <s v="E31000021"/>
    <x v="0"/>
    <x v="0"/>
    <x v="0"/>
    <n v="3"/>
  </r>
  <r>
    <x v="8"/>
    <x v="21"/>
    <s v="Non Metropolitan Fire Authorities"/>
    <s v="E31000021"/>
    <x v="0"/>
    <x v="0"/>
    <x v="1"/>
    <n v="0"/>
  </r>
  <r>
    <x v="8"/>
    <x v="21"/>
    <s v="Non Metropolitan Fire Authorities"/>
    <s v="E31000021"/>
    <x v="0"/>
    <x v="0"/>
    <x v="2"/>
    <n v="2"/>
  </r>
  <r>
    <x v="8"/>
    <x v="21"/>
    <s v="Non Metropolitan Fire Authorities"/>
    <s v="E31000021"/>
    <x v="0"/>
    <x v="0"/>
    <x v="3"/>
    <n v="10"/>
  </r>
  <r>
    <x v="8"/>
    <x v="21"/>
    <s v="Non Metropolitan Fire Authorities"/>
    <s v="E31000021"/>
    <x v="0"/>
    <x v="0"/>
    <x v="4"/>
    <n v="12"/>
  </r>
  <r>
    <x v="8"/>
    <x v="21"/>
    <s v="Non Metropolitan Fire Authorities"/>
    <s v="E31000021"/>
    <x v="0"/>
    <x v="0"/>
    <x v="5"/>
    <n v="7"/>
  </r>
  <r>
    <x v="8"/>
    <x v="21"/>
    <s v="Non Metropolitan Fire Authorities"/>
    <s v="E31000021"/>
    <x v="0"/>
    <x v="0"/>
    <x v="6"/>
    <n v="38"/>
  </r>
  <r>
    <x v="8"/>
    <x v="21"/>
    <s v="Non Metropolitan Fire Authorities"/>
    <s v="E31000021"/>
    <x v="0"/>
    <x v="0"/>
    <x v="7"/>
    <n v="72"/>
  </r>
  <r>
    <x v="8"/>
    <x v="21"/>
    <s v="Non Metropolitan Fire Authorities"/>
    <s v="E31000021"/>
    <x v="1"/>
    <x v="0"/>
    <x v="0"/>
    <n v="0"/>
  </r>
  <r>
    <x v="8"/>
    <x v="21"/>
    <s v="Non Metropolitan Fire Authorities"/>
    <s v="E31000021"/>
    <x v="1"/>
    <x v="0"/>
    <x v="1"/>
    <n v="0"/>
  </r>
  <r>
    <x v="8"/>
    <x v="21"/>
    <s v="Non Metropolitan Fire Authorities"/>
    <s v="E31000021"/>
    <x v="1"/>
    <x v="0"/>
    <x v="2"/>
    <n v="0"/>
  </r>
  <r>
    <x v="8"/>
    <x v="21"/>
    <s v="Non Metropolitan Fire Authorities"/>
    <s v="E31000021"/>
    <x v="1"/>
    <x v="0"/>
    <x v="3"/>
    <n v="0"/>
  </r>
  <r>
    <x v="8"/>
    <x v="21"/>
    <s v="Non Metropolitan Fire Authorities"/>
    <s v="E31000021"/>
    <x v="1"/>
    <x v="0"/>
    <x v="4"/>
    <n v="0"/>
  </r>
  <r>
    <x v="8"/>
    <x v="21"/>
    <s v="Non Metropolitan Fire Authorities"/>
    <s v="E31000021"/>
    <x v="1"/>
    <x v="0"/>
    <x v="5"/>
    <n v="1"/>
  </r>
  <r>
    <x v="8"/>
    <x v="21"/>
    <s v="Non Metropolitan Fire Authorities"/>
    <s v="E31000021"/>
    <x v="1"/>
    <x v="0"/>
    <x v="6"/>
    <n v="3"/>
  </r>
  <r>
    <x v="8"/>
    <x v="21"/>
    <s v="Non Metropolitan Fire Authorities"/>
    <s v="E31000021"/>
    <x v="1"/>
    <x v="0"/>
    <x v="7"/>
    <n v="4"/>
  </r>
  <r>
    <x v="8"/>
    <x v="21"/>
    <s v="Non Metropolitan Fire Authorities"/>
    <s v="E31000021"/>
    <x v="0"/>
    <x v="1"/>
    <x v="2"/>
    <n v="0"/>
  </r>
  <r>
    <x v="8"/>
    <x v="21"/>
    <s v="Non Metropolitan Fire Authorities"/>
    <s v="E31000021"/>
    <x v="0"/>
    <x v="1"/>
    <x v="3"/>
    <n v="0"/>
  </r>
  <r>
    <x v="8"/>
    <x v="21"/>
    <s v="Non Metropolitan Fire Authorities"/>
    <s v="E31000021"/>
    <x v="0"/>
    <x v="1"/>
    <x v="4"/>
    <n v="16"/>
  </r>
  <r>
    <x v="8"/>
    <x v="21"/>
    <s v="Non Metropolitan Fire Authorities"/>
    <s v="E31000021"/>
    <x v="0"/>
    <x v="1"/>
    <x v="5"/>
    <n v="24"/>
  </r>
  <r>
    <x v="8"/>
    <x v="21"/>
    <s v="Non Metropolitan Fire Authorities"/>
    <s v="E31000021"/>
    <x v="0"/>
    <x v="1"/>
    <x v="6"/>
    <n v="84"/>
  </r>
  <r>
    <x v="8"/>
    <x v="21"/>
    <s v="Non Metropolitan Fire Authorities"/>
    <s v="E31000021"/>
    <x v="0"/>
    <x v="1"/>
    <x v="7"/>
    <n v="124"/>
  </r>
  <r>
    <x v="8"/>
    <x v="21"/>
    <s v="Non Metropolitan Fire Authorities"/>
    <s v="E31000021"/>
    <x v="1"/>
    <x v="1"/>
    <x v="2"/>
    <n v="0"/>
  </r>
  <r>
    <x v="8"/>
    <x v="21"/>
    <s v="Non Metropolitan Fire Authorities"/>
    <s v="E31000021"/>
    <x v="1"/>
    <x v="1"/>
    <x v="3"/>
    <n v="0"/>
  </r>
  <r>
    <x v="8"/>
    <x v="21"/>
    <s v="Non Metropolitan Fire Authorities"/>
    <s v="E31000021"/>
    <x v="1"/>
    <x v="1"/>
    <x v="4"/>
    <n v="0"/>
  </r>
  <r>
    <x v="8"/>
    <x v="21"/>
    <s v="Non Metropolitan Fire Authorities"/>
    <s v="E31000021"/>
    <x v="1"/>
    <x v="1"/>
    <x v="5"/>
    <n v="1"/>
  </r>
  <r>
    <x v="8"/>
    <x v="21"/>
    <s v="Non Metropolitan Fire Authorities"/>
    <s v="E31000021"/>
    <x v="1"/>
    <x v="1"/>
    <x v="6"/>
    <n v="0"/>
  </r>
  <r>
    <x v="8"/>
    <x v="21"/>
    <s v="Non Metropolitan Fire Authorities"/>
    <s v="E31000021"/>
    <x v="1"/>
    <x v="1"/>
    <x v="7"/>
    <n v="1"/>
  </r>
  <r>
    <x v="8"/>
    <x v="22"/>
    <s v="Non Metropolitan Fire Authorities"/>
    <s v="E31000039"/>
    <x v="0"/>
    <x v="0"/>
    <x v="0"/>
    <n v="1"/>
  </r>
  <r>
    <x v="8"/>
    <x v="22"/>
    <s v="Non Metropolitan Fire Authorities"/>
    <s v="E31000039"/>
    <x v="0"/>
    <x v="0"/>
    <x v="1"/>
    <n v="0"/>
  </r>
  <r>
    <x v="8"/>
    <x v="22"/>
    <s v="Non Metropolitan Fire Authorities"/>
    <s v="E31000039"/>
    <x v="0"/>
    <x v="0"/>
    <x v="2"/>
    <n v="0"/>
  </r>
  <r>
    <x v="8"/>
    <x v="22"/>
    <s v="Non Metropolitan Fire Authorities"/>
    <s v="E31000039"/>
    <x v="0"/>
    <x v="0"/>
    <x v="3"/>
    <n v="1"/>
  </r>
  <r>
    <x v="8"/>
    <x v="22"/>
    <s v="Non Metropolitan Fire Authorities"/>
    <s v="E31000039"/>
    <x v="0"/>
    <x v="0"/>
    <x v="4"/>
    <n v="2"/>
  </r>
  <r>
    <x v="8"/>
    <x v="22"/>
    <s v="Non Metropolitan Fire Authorities"/>
    <s v="E31000039"/>
    <x v="0"/>
    <x v="0"/>
    <x v="5"/>
    <n v="2"/>
  </r>
  <r>
    <x v="8"/>
    <x v="22"/>
    <s v="Non Metropolitan Fire Authorities"/>
    <s v="E31000039"/>
    <x v="0"/>
    <x v="0"/>
    <x v="6"/>
    <n v="5"/>
  </r>
  <r>
    <x v="8"/>
    <x v="22"/>
    <s v="Non Metropolitan Fire Authorities"/>
    <s v="E31000039"/>
    <x v="0"/>
    <x v="0"/>
    <x v="7"/>
    <n v="11"/>
  </r>
  <r>
    <x v="8"/>
    <x v="22"/>
    <s v="Non Metropolitan Fire Authorities"/>
    <s v="E31000039"/>
    <x v="1"/>
    <x v="0"/>
    <x v="0"/>
    <n v="0"/>
  </r>
  <r>
    <x v="8"/>
    <x v="22"/>
    <s v="Non Metropolitan Fire Authorities"/>
    <s v="E31000039"/>
    <x v="1"/>
    <x v="0"/>
    <x v="1"/>
    <n v="0"/>
  </r>
  <r>
    <x v="8"/>
    <x v="22"/>
    <s v="Non Metropolitan Fire Authorities"/>
    <s v="E31000039"/>
    <x v="1"/>
    <x v="0"/>
    <x v="2"/>
    <n v="0"/>
  </r>
  <r>
    <x v="8"/>
    <x v="22"/>
    <s v="Non Metropolitan Fire Authorities"/>
    <s v="E31000039"/>
    <x v="1"/>
    <x v="0"/>
    <x v="3"/>
    <n v="0"/>
  </r>
  <r>
    <x v="8"/>
    <x v="22"/>
    <s v="Non Metropolitan Fire Authorities"/>
    <s v="E31000039"/>
    <x v="1"/>
    <x v="0"/>
    <x v="4"/>
    <n v="0"/>
  </r>
  <r>
    <x v="8"/>
    <x v="22"/>
    <s v="Non Metropolitan Fire Authorities"/>
    <s v="E31000039"/>
    <x v="1"/>
    <x v="0"/>
    <x v="5"/>
    <n v="0"/>
  </r>
  <r>
    <x v="8"/>
    <x v="22"/>
    <s v="Non Metropolitan Fire Authorities"/>
    <s v="E31000039"/>
    <x v="1"/>
    <x v="0"/>
    <x v="6"/>
    <n v="1"/>
  </r>
  <r>
    <x v="8"/>
    <x v="22"/>
    <s v="Non Metropolitan Fire Authorities"/>
    <s v="E31000039"/>
    <x v="1"/>
    <x v="0"/>
    <x v="7"/>
    <n v="1"/>
  </r>
  <r>
    <x v="8"/>
    <x v="22"/>
    <s v="Non Metropolitan Fire Authorities"/>
    <s v="E31000039"/>
    <x v="0"/>
    <x v="1"/>
    <x v="2"/>
    <n v="1"/>
  </r>
  <r>
    <x v="8"/>
    <x v="22"/>
    <s v="Non Metropolitan Fire Authorities"/>
    <s v="E31000039"/>
    <x v="0"/>
    <x v="1"/>
    <x v="3"/>
    <n v="1"/>
  </r>
  <r>
    <x v="8"/>
    <x v="22"/>
    <s v="Non Metropolitan Fire Authorities"/>
    <s v="E31000039"/>
    <x v="0"/>
    <x v="1"/>
    <x v="4"/>
    <n v="6"/>
  </r>
  <r>
    <x v="8"/>
    <x v="22"/>
    <s v="Non Metropolitan Fire Authorities"/>
    <s v="E31000039"/>
    <x v="0"/>
    <x v="1"/>
    <x v="5"/>
    <n v="6"/>
  </r>
  <r>
    <x v="8"/>
    <x v="22"/>
    <s v="Non Metropolitan Fire Authorities"/>
    <s v="E31000039"/>
    <x v="0"/>
    <x v="1"/>
    <x v="6"/>
    <n v="22"/>
  </r>
  <r>
    <x v="8"/>
    <x v="22"/>
    <s v="Non Metropolitan Fire Authorities"/>
    <s v="E31000039"/>
    <x v="0"/>
    <x v="1"/>
    <x v="7"/>
    <n v="36"/>
  </r>
  <r>
    <x v="8"/>
    <x v="22"/>
    <s v="Non Metropolitan Fire Authorities"/>
    <s v="E31000039"/>
    <x v="1"/>
    <x v="1"/>
    <x v="2"/>
    <n v="0"/>
  </r>
  <r>
    <x v="8"/>
    <x v="22"/>
    <s v="Non Metropolitan Fire Authorities"/>
    <s v="E31000039"/>
    <x v="1"/>
    <x v="1"/>
    <x v="3"/>
    <n v="0"/>
  </r>
  <r>
    <x v="8"/>
    <x v="22"/>
    <s v="Non Metropolitan Fire Authorities"/>
    <s v="E31000039"/>
    <x v="1"/>
    <x v="1"/>
    <x v="4"/>
    <n v="0"/>
  </r>
  <r>
    <x v="8"/>
    <x v="22"/>
    <s v="Non Metropolitan Fire Authorities"/>
    <s v="E31000039"/>
    <x v="1"/>
    <x v="1"/>
    <x v="5"/>
    <n v="0"/>
  </r>
  <r>
    <x v="8"/>
    <x v="22"/>
    <s v="Non Metropolitan Fire Authorities"/>
    <s v="E31000039"/>
    <x v="1"/>
    <x v="1"/>
    <x v="6"/>
    <n v="3"/>
  </r>
  <r>
    <x v="8"/>
    <x v="22"/>
    <s v="Non Metropolitan Fire Authorities"/>
    <s v="E31000039"/>
    <x v="1"/>
    <x v="1"/>
    <x v="7"/>
    <n v="3"/>
  </r>
  <r>
    <x v="8"/>
    <x v="23"/>
    <s v="Non Metropolitan Fire Authorities"/>
    <s v="E31000022"/>
    <x v="0"/>
    <x v="0"/>
    <x v="0"/>
    <n v="4"/>
  </r>
  <r>
    <x v="8"/>
    <x v="23"/>
    <s v="Non Metropolitan Fire Authorities"/>
    <s v="E31000022"/>
    <x v="0"/>
    <x v="0"/>
    <x v="1"/>
    <n v="6"/>
  </r>
  <r>
    <x v="8"/>
    <x v="23"/>
    <s v="Non Metropolitan Fire Authorities"/>
    <s v="E31000022"/>
    <x v="0"/>
    <x v="0"/>
    <x v="2"/>
    <n v="16"/>
  </r>
  <r>
    <x v="8"/>
    <x v="23"/>
    <s v="Non Metropolitan Fire Authorities"/>
    <s v="E31000022"/>
    <x v="0"/>
    <x v="0"/>
    <x v="3"/>
    <n v="82"/>
  </r>
  <r>
    <x v="8"/>
    <x v="23"/>
    <s v="Non Metropolitan Fire Authorities"/>
    <s v="E31000022"/>
    <x v="0"/>
    <x v="0"/>
    <x v="4"/>
    <n v="116"/>
  </r>
  <r>
    <x v="8"/>
    <x v="23"/>
    <s v="Non Metropolitan Fire Authorities"/>
    <s v="E31000022"/>
    <x v="0"/>
    <x v="0"/>
    <x v="5"/>
    <n v="112"/>
  </r>
  <r>
    <x v="8"/>
    <x v="23"/>
    <s v="Non Metropolitan Fire Authorities"/>
    <s v="E31000022"/>
    <x v="0"/>
    <x v="0"/>
    <x v="6"/>
    <n v="469"/>
  </r>
  <r>
    <x v="8"/>
    <x v="23"/>
    <s v="Non Metropolitan Fire Authorities"/>
    <s v="E31000022"/>
    <x v="0"/>
    <x v="0"/>
    <x v="7"/>
    <n v="805"/>
  </r>
  <r>
    <x v="8"/>
    <x v="23"/>
    <s v="Non Metropolitan Fire Authorities"/>
    <s v="E31000022"/>
    <x v="1"/>
    <x v="0"/>
    <x v="0"/>
    <n v="0"/>
  </r>
  <r>
    <x v="8"/>
    <x v="23"/>
    <s v="Non Metropolitan Fire Authorities"/>
    <s v="E31000022"/>
    <x v="1"/>
    <x v="0"/>
    <x v="1"/>
    <n v="0"/>
  </r>
  <r>
    <x v="8"/>
    <x v="23"/>
    <s v="Non Metropolitan Fire Authorities"/>
    <s v="E31000022"/>
    <x v="1"/>
    <x v="0"/>
    <x v="2"/>
    <n v="1"/>
  </r>
  <r>
    <x v="8"/>
    <x v="23"/>
    <s v="Non Metropolitan Fire Authorities"/>
    <s v="E31000022"/>
    <x v="1"/>
    <x v="0"/>
    <x v="3"/>
    <n v="2"/>
  </r>
  <r>
    <x v="8"/>
    <x v="23"/>
    <s v="Non Metropolitan Fire Authorities"/>
    <s v="E31000022"/>
    <x v="1"/>
    <x v="0"/>
    <x v="4"/>
    <n v="5"/>
  </r>
  <r>
    <x v="8"/>
    <x v="23"/>
    <s v="Non Metropolitan Fire Authorities"/>
    <s v="E31000022"/>
    <x v="1"/>
    <x v="0"/>
    <x v="5"/>
    <n v="4"/>
  </r>
  <r>
    <x v="8"/>
    <x v="23"/>
    <s v="Non Metropolitan Fire Authorities"/>
    <s v="E31000022"/>
    <x v="1"/>
    <x v="0"/>
    <x v="6"/>
    <n v="21"/>
  </r>
  <r>
    <x v="8"/>
    <x v="23"/>
    <s v="Non Metropolitan Fire Authorities"/>
    <s v="E31000022"/>
    <x v="1"/>
    <x v="0"/>
    <x v="7"/>
    <n v="33"/>
  </r>
  <r>
    <x v="8"/>
    <x v="23"/>
    <s v="Non Metropolitan Fire Authorities"/>
    <s v="E31000022"/>
    <x v="0"/>
    <x v="1"/>
    <x v="2"/>
    <n v="0"/>
  </r>
  <r>
    <x v="8"/>
    <x v="23"/>
    <s v="Non Metropolitan Fire Authorities"/>
    <s v="E31000022"/>
    <x v="0"/>
    <x v="1"/>
    <x v="3"/>
    <n v="0"/>
  </r>
  <r>
    <x v="8"/>
    <x v="23"/>
    <s v="Non Metropolitan Fire Authorities"/>
    <s v="E31000022"/>
    <x v="0"/>
    <x v="1"/>
    <x v="4"/>
    <n v="84"/>
  </r>
  <r>
    <x v="8"/>
    <x v="23"/>
    <s v="Non Metropolitan Fire Authorities"/>
    <s v="E31000022"/>
    <x v="0"/>
    <x v="1"/>
    <x v="5"/>
    <n v="99"/>
  </r>
  <r>
    <x v="8"/>
    <x v="23"/>
    <s v="Non Metropolitan Fire Authorities"/>
    <s v="E31000022"/>
    <x v="0"/>
    <x v="1"/>
    <x v="6"/>
    <n v="511"/>
  </r>
  <r>
    <x v="8"/>
    <x v="23"/>
    <s v="Non Metropolitan Fire Authorities"/>
    <s v="E31000022"/>
    <x v="0"/>
    <x v="1"/>
    <x v="7"/>
    <n v="694"/>
  </r>
  <r>
    <x v="8"/>
    <x v="23"/>
    <s v="Non Metropolitan Fire Authorities"/>
    <s v="E31000022"/>
    <x v="1"/>
    <x v="1"/>
    <x v="2"/>
    <n v="0"/>
  </r>
  <r>
    <x v="8"/>
    <x v="23"/>
    <s v="Non Metropolitan Fire Authorities"/>
    <s v="E31000022"/>
    <x v="1"/>
    <x v="1"/>
    <x v="3"/>
    <n v="0"/>
  </r>
  <r>
    <x v="8"/>
    <x v="23"/>
    <s v="Non Metropolitan Fire Authorities"/>
    <s v="E31000022"/>
    <x v="1"/>
    <x v="1"/>
    <x v="4"/>
    <n v="0"/>
  </r>
  <r>
    <x v="8"/>
    <x v="23"/>
    <s v="Non Metropolitan Fire Authorities"/>
    <s v="E31000022"/>
    <x v="1"/>
    <x v="1"/>
    <x v="5"/>
    <n v="3"/>
  </r>
  <r>
    <x v="8"/>
    <x v="23"/>
    <s v="Non Metropolitan Fire Authorities"/>
    <s v="E31000022"/>
    <x v="1"/>
    <x v="1"/>
    <x v="6"/>
    <n v="17"/>
  </r>
  <r>
    <x v="8"/>
    <x v="23"/>
    <s v="Non Metropolitan Fire Authorities"/>
    <s v="E31000022"/>
    <x v="1"/>
    <x v="1"/>
    <x v="7"/>
    <n v="20"/>
  </r>
  <r>
    <x v="8"/>
    <x v="24"/>
    <s v="Non Metropolitan Fire Authorities"/>
    <s v="E31000023"/>
    <x v="0"/>
    <x v="0"/>
    <x v="0"/>
    <n v="3"/>
  </r>
  <r>
    <x v="8"/>
    <x v="24"/>
    <s v="Non Metropolitan Fire Authorities"/>
    <s v="E31000023"/>
    <x v="0"/>
    <x v="0"/>
    <x v="1"/>
    <n v="6"/>
  </r>
  <r>
    <x v="8"/>
    <x v="24"/>
    <s v="Non Metropolitan Fire Authorities"/>
    <s v="E31000023"/>
    <x v="0"/>
    <x v="0"/>
    <x v="2"/>
    <n v="9"/>
  </r>
  <r>
    <x v="8"/>
    <x v="24"/>
    <s v="Non Metropolitan Fire Authorities"/>
    <s v="E31000023"/>
    <x v="0"/>
    <x v="0"/>
    <x v="3"/>
    <n v="24"/>
  </r>
  <r>
    <x v="8"/>
    <x v="24"/>
    <s v="Non Metropolitan Fire Authorities"/>
    <s v="E31000023"/>
    <x v="0"/>
    <x v="0"/>
    <x v="4"/>
    <n v="138"/>
  </r>
  <r>
    <x v="8"/>
    <x v="24"/>
    <s v="Non Metropolitan Fire Authorities"/>
    <s v="E31000023"/>
    <x v="0"/>
    <x v="0"/>
    <x v="5"/>
    <n v="102"/>
  </r>
  <r>
    <x v="8"/>
    <x v="24"/>
    <s v="Non Metropolitan Fire Authorities"/>
    <s v="E31000023"/>
    <x v="0"/>
    <x v="0"/>
    <x v="6"/>
    <n v="521"/>
  </r>
  <r>
    <x v="8"/>
    <x v="24"/>
    <s v="Non Metropolitan Fire Authorities"/>
    <s v="E31000023"/>
    <x v="0"/>
    <x v="0"/>
    <x v="7"/>
    <n v="803"/>
  </r>
  <r>
    <x v="8"/>
    <x v="24"/>
    <s v="Non Metropolitan Fire Authorities"/>
    <s v="E31000023"/>
    <x v="1"/>
    <x v="0"/>
    <x v="0"/>
    <n v="0"/>
  </r>
  <r>
    <x v="8"/>
    <x v="24"/>
    <s v="Non Metropolitan Fire Authorities"/>
    <s v="E31000023"/>
    <x v="1"/>
    <x v="0"/>
    <x v="1"/>
    <n v="0"/>
  </r>
  <r>
    <x v="8"/>
    <x v="24"/>
    <s v="Non Metropolitan Fire Authorities"/>
    <s v="E31000023"/>
    <x v="1"/>
    <x v="0"/>
    <x v="2"/>
    <n v="0"/>
  </r>
  <r>
    <x v="8"/>
    <x v="24"/>
    <s v="Non Metropolitan Fire Authorities"/>
    <s v="E31000023"/>
    <x v="1"/>
    <x v="0"/>
    <x v="3"/>
    <n v="0"/>
  </r>
  <r>
    <x v="8"/>
    <x v="24"/>
    <s v="Non Metropolitan Fire Authorities"/>
    <s v="E31000023"/>
    <x v="1"/>
    <x v="0"/>
    <x v="4"/>
    <n v="2"/>
  </r>
  <r>
    <x v="8"/>
    <x v="24"/>
    <s v="Non Metropolitan Fire Authorities"/>
    <s v="E31000023"/>
    <x v="1"/>
    <x v="0"/>
    <x v="5"/>
    <n v="3"/>
  </r>
  <r>
    <x v="8"/>
    <x v="24"/>
    <s v="Non Metropolitan Fire Authorities"/>
    <s v="E31000023"/>
    <x v="1"/>
    <x v="0"/>
    <x v="6"/>
    <n v="21"/>
  </r>
  <r>
    <x v="8"/>
    <x v="24"/>
    <s v="Non Metropolitan Fire Authorities"/>
    <s v="E31000023"/>
    <x v="1"/>
    <x v="0"/>
    <x v="7"/>
    <n v="26"/>
  </r>
  <r>
    <x v="8"/>
    <x v="24"/>
    <s v="Non Metropolitan Fire Authorities"/>
    <s v="E31000023"/>
    <x v="0"/>
    <x v="1"/>
    <x v="2"/>
    <n v="0"/>
  </r>
  <r>
    <x v="8"/>
    <x v="24"/>
    <s v="Non Metropolitan Fire Authorities"/>
    <s v="E31000023"/>
    <x v="0"/>
    <x v="1"/>
    <x v="3"/>
    <n v="0"/>
  </r>
  <r>
    <x v="8"/>
    <x v="24"/>
    <s v="Non Metropolitan Fire Authorities"/>
    <s v="E31000023"/>
    <x v="0"/>
    <x v="1"/>
    <x v="4"/>
    <n v="22"/>
  </r>
  <r>
    <x v="8"/>
    <x v="24"/>
    <s v="Non Metropolitan Fire Authorities"/>
    <s v="E31000023"/>
    <x v="0"/>
    <x v="1"/>
    <x v="5"/>
    <n v="43"/>
  </r>
  <r>
    <x v="8"/>
    <x v="24"/>
    <s v="Non Metropolitan Fire Authorities"/>
    <s v="E31000023"/>
    <x v="0"/>
    <x v="1"/>
    <x v="6"/>
    <n v="359"/>
  </r>
  <r>
    <x v="8"/>
    <x v="24"/>
    <s v="Non Metropolitan Fire Authorities"/>
    <s v="E31000023"/>
    <x v="0"/>
    <x v="1"/>
    <x v="7"/>
    <n v="424"/>
  </r>
  <r>
    <x v="8"/>
    <x v="24"/>
    <s v="Non Metropolitan Fire Authorities"/>
    <s v="E31000023"/>
    <x v="1"/>
    <x v="1"/>
    <x v="2"/>
    <n v="0"/>
  </r>
  <r>
    <x v="8"/>
    <x v="24"/>
    <s v="Non Metropolitan Fire Authorities"/>
    <s v="E31000023"/>
    <x v="1"/>
    <x v="1"/>
    <x v="3"/>
    <n v="0"/>
  </r>
  <r>
    <x v="8"/>
    <x v="24"/>
    <s v="Non Metropolitan Fire Authorities"/>
    <s v="E31000023"/>
    <x v="1"/>
    <x v="1"/>
    <x v="4"/>
    <n v="0"/>
  </r>
  <r>
    <x v="8"/>
    <x v="24"/>
    <s v="Non Metropolitan Fire Authorities"/>
    <s v="E31000023"/>
    <x v="1"/>
    <x v="1"/>
    <x v="5"/>
    <n v="0"/>
  </r>
  <r>
    <x v="8"/>
    <x v="24"/>
    <s v="Non Metropolitan Fire Authorities"/>
    <s v="E31000023"/>
    <x v="1"/>
    <x v="1"/>
    <x v="6"/>
    <n v="20"/>
  </r>
  <r>
    <x v="8"/>
    <x v="24"/>
    <s v="Non Metropolitan Fire Authorities"/>
    <s v="E31000023"/>
    <x v="1"/>
    <x v="1"/>
    <x v="7"/>
    <n v="20"/>
  </r>
  <r>
    <x v="8"/>
    <x v="25"/>
    <s v="Non Metropolitan Fire Authorities"/>
    <s v="E31000024"/>
    <x v="0"/>
    <x v="0"/>
    <x v="0"/>
    <n v="4"/>
  </r>
  <r>
    <x v="8"/>
    <x v="25"/>
    <s v="Non Metropolitan Fire Authorities"/>
    <s v="E31000024"/>
    <x v="0"/>
    <x v="0"/>
    <x v="1"/>
    <n v="3"/>
  </r>
  <r>
    <x v="8"/>
    <x v="25"/>
    <s v="Non Metropolitan Fire Authorities"/>
    <s v="E31000024"/>
    <x v="0"/>
    <x v="0"/>
    <x v="2"/>
    <n v="8"/>
  </r>
  <r>
    <x v="8"/>
    <x v="25"/>
    <s v="Non Metropolitan Fire Authorities"/>
    <s v="E31000024"/>
    <x v="0"/>
    <x v="0"/>
    <x v="3"/>
    <n v="23"/>
  </r>
  <r>
    <x v="8"/>
    <x v="25"/>
    <s v="Non Metropolitan Fire Authorities"/>
    <s v="E31000024"/>
    <x v="0"/>
    <x v="0"/>
    <x v="4"/>
    <n v="79"/>
  </r>
  <r>
    <x v="8"/>
    <x v="25"/>
    <s v="Non Metropolitan Fire Authorities"/>
    <s v="E31000024"/>
    <x v="0"/>
    <x v="0"/>
    <x v="5"/>
    <n v="66"/>
  </r>
  <r>
    <x v="8"/>
    <x v="25"/>
    <s v="Non Metropolitan Fire Authorities"/>
    <s v="E31000024"/>
    <x v="0"/>
    <x v="0"/>
    <x v="6"/>
    <n v="267"/>
  </r>
  <r>
    <x v="8"/>
    <x v="25"/>
    <s v="Non Metropolitan Fire Authorities"/>
    <s v="E31000024"/>
    <x v="0"/>
    <x v="0"/>
    <x v="7"/>
    <n v="450"/>
  </r>
  <r>
    <x v="8"/>
    <x v="25"/>
    <s v="Non Metropolitan Fire Authorities"/>
    <s v="E31000024"/>
    <x v="1"/>
    <x v="0"/>
    <x v="0"/>
    <n v="0"/>
  </r>
  <r>
    <x v="8"/>
    <x v="25"/>
    <s v="Non Metropolitan Fire Authorities"/>
    <s v="E31000024"/>
    <x v="1"/>
    <x v="0"/>
    <x v="1"/>
    <n v="0"/>
  </r>
  <r>
    <x v="8"/>
    <x v="25"/>
    <s v="Non Metropolitan Fire Authorities"/>
    <s v="E31000024"/>
    <x v="1"/>
    <x v="0"/>
    <x v="2"/>
    <n v="0"/>
  </r>
  <r>
    <x v="8"/>
    <x v="25"/>
    <s v="Non Metropolitan Fire Authorities"/>
    <s v="E31000024"/>
    <x v="1"/>
    <x v="0"/>
    <x v="3"/>
    <n v="0"/>
  </r>
  <r>
    <x v="8"/>
    <x v="25"/>
    <s v="Non Metropolitan Fire Authorities"/>
    <s v="E31000024"/>
    <x v="1"/>
    <x v="0"/>
    <x v="4"/>
    <n v="1"/>
  </r>
  <r>
    <x v="8"/>
    <x v="25"/>
    <s v="Non Metropolitan Fire Authorities"/>
    <s v="E31000024"/>
    <x v="1"/>
    <x v="0"/>
    <x v="5"/>
    <n v="0"/>
  </r>
  <r>
    <x v="8"/>
    <x v="25"/>
    <s v="Non Metropolitan Fire Authorities"/>
    <s v="E31000024"/>
    <x v="1"/>
    <x v="0"/>
    <x v="6"/>
    <n v="11"/>
  </r>
  <r>
    <x v="8"/>
    <x v="25"/>
    <s v="Non Metropolitan Fire Authorities"/>
    <s v="E31000024"/>
    <x v="1"/>
    <x v="0"/>
    <x v="7"/>
    <n v="12"/>
  </r>
  <r>
    <x v="8"/>
    <x v="25"/>
    <s v="Non Metropolitan Fire Authorities"/>
    <s v="E31000024"/>
    <x v="0"/>
    <x v="1"/>
    <x v="2"/>
    <n v="0"/>
  </r>
  <r>
    <x v="8"/>
    <x v="25"/>
    <s v="Non Metropolitan Fire Authorities"/>
    <s v="E31000024"/>
    <x v="0"/>
    <x v="1"/>
    <x v="3"/>
    <n v="1"/>
  </r>
  <r>
    <x v="8"/>
    <x v="25"/>
    <s v="Non Metropolitan Fire Authorities"/>
    <s v="E31000024"/>
    <x v="0"/>
    <x v="1"/>
    <x v="4"/>
    <n v="20"/>
  </r>
  <r>
    <x v="8"/>
    <x v="25"/>
    <s v="Non Metropolitan Fire Authorities"/>
    <s v="E31000024"/>
    <x v="0"/>
    <x v="1"/>
    <x v="5"/>
    <n v="39"/>
  </r>
  <r>
    <x v="8"/>
    <x v="25"/>
    <s v="Non Metropolitan Fire Authorities"/>
    <s v="E31000024"/>
    <x v="0"/>
    <x v="1"/>
    <x v="6"/>
    <n v="190"/>
  </r>
  <r>
    <x v="8"/>
    <x v="25"/>
    <s v="Non Metropolitan Fire Authorities"/>
    <s v="E31000024"/>
    <x v="0"/>
    <x v="1"/>
    <x v="7"/>
    <n v="250"/>
  </r>
  <r>
    <x v="8"/>
    <x v="25"/>
    <s v="Non Metropolitan Fire Authorities"/>
    <s v="E31000024"/>
    <x v="1"/>
    <x v="1"/>
    <x v="2"/>
    <n v="0"/>
  </r>
  <r>
    <x v="8"/>
    <x v="25"/>
    <s v="Non Metropolitan Fire Authorities"/>
    <s v="E31000024"/>
    <x v="1"/>
    <x v="1"/>
    <x v="3"/>
    <n v="0"/>
  </r>
  <r>
    <x v="8"/>
    <x v="25"/>
    <s v="Non Metropolitan Fire Authorities"/>
    <s v="E31000024"/>
    <x v="1"/>
    <x v="1"/>
    <x v="4"/>
    <n v="1"/>
  </r>
  <r>
    <x v="8"/>
    <x v="25"/>
    <s v="Non Metropolitan Fire Authorities"/>
    <s v="E31000024"/>
    <x v="1"/>
    <x v="1"/>
    <x v="5"/>
    <n v="0"/>
  </r>
  <r>
    <x v="8"/>
    <x v="25"/>
    <s v="Non Metropolitan Fire Authorities"/>
    <s v="E31000024"/>
    <x v="1"/>
    <x v="1"/>
    <x v="6"/>
    <n v="7"/>
  </r>
  <r>
    <x v="8"/>
    <x v="25"/>
    <s v="Non Metropolitan Fire Authorities"/>
    <s v="E31000024"/>
    <x v="1"/>
    <x v="1"/>
    <x v="7"/>
    <n v="8"/>
  </r>
  <r>
    <x v="8"/>
    <x v="26"/>
    <s v="Non Metropolitan Fire Authorities"/>
    <s v="E31000025"/>
    <x v="0"/>
    <x v="0"/>
    <x v="0"/>
    <n v="3"/>
  </r>
  <r>
    <x v="8"/>
    <x v="26"/>
    <s v="Non Metropolitan Fire Authorities"/>
    <s v="E31000025"/>
    <x v="0"/>
    <x v="0"/>
    <x v="1"/>
    <n v="3"/>
  </r>
  <r>
    <x v="8"/>
    <x v="26"/>
    <s v="Non Metropolitan Fire Authorities"/>
    <s v="E31000025"/>
    <x v="0"/>
    <x v="0"/>
    <x v="2"/>
    <n v="11"/>
  </r>
  <r>
    <x v="8"/>
    <x v="26"/>
    <s v="Non Metropolitan Fire Authorities"/>
    <s v="E31000025"/>
    <x v="0"/>
    <x v="0"/>
    <x v="3"/>
    <n v="23"/>
  </r>
  <r>
    <x v="8"/>
    <x v="26"/>
    <s v="Non Metropolitan Fire Authorities"/>
    <s v="E31000025"/>
    <x v="0"/>
    <x v="0"/>
    <x v="4"/>
    <n v="36"/>
  </r>
  <r>
    <x v="8"/>
    <x v="26"/>
    <s v="Non Metropolitan Fire Authorities"/>
    <s v="E31000025"/>
    <x v="0"/>
    <x v="0"/>
    <x v="5"/>
    <n v="43"/>
  </r>
  <r>
    <x v="8"/>
    <x v="26"/>
    <s v="Non Metropolitan Fire Authorities"/>
    <s v="E31000025"/>
    <x v="0"/>
    <x v="0"/>
    <x v="6"/>
    <n v="82"/>
  </r>
  <r>
    <x v="8"/>
    <x v="26"/>
    <s v="Non Metropolitan Fire Authorities"/>
    <s v="E31000025"/>
    <x v="0"/>
    <x v="0"/>
    <x v="7"/>
    <n v="201"/>
  </r>
  <r>
    <x v="8"/>
    <x v="26"/>
    <s v="Non Metropolitan Fire Authorities"/>
    <s v="E31000025"/>
    <x v="1"/>
    <x v="0"/>
    <x v="0"/>
    <n v="0"/>
  </r>
  <r>
    <x v="8"/>
    <x v="26"/>
    <s v="Non Metropolitan Fire Authorities"/>
    <s v="E31000025"/>
    <x v="1"/>
    <x v="0"/>
    <x v="1"/>
    <n v="2"/>
  </r>
  <r>
    <x v="8"/>
    <x v="26"/>
    <s v="Non Metropolitan Fire Authorities"/>
    <s v="E31000025"/>
    <x v="1"/>
    <x v="0"/>
    <x v="2"/>
    <n v="1"/>
  </r>
  <r>
    <x v="8"/>
    <x v="26"/>
    <s v="Non Metropolitan Fire Authorities"/>
    <s v="E31000025"/>
    <x v="1"/>
    <x v="0"/>
    <x v="3"/>
    <n v="1"/>
  </r>
  <r>
    <x v="8"/>
    <x v="26"/>
    <s v="Non Metropolitan Fire Authorities"/>
    <s v="E31000025"/>
    <x v="1"/>
    <x v="0"/>
    <x v="4"/>
    <n v="9"/>
  </r>
  <r>
    <x v="8"/>
    <x v="26"/>
    <s v="Non Metropolitan Fire Authorities"/>
    <s v="E31000025"/>
    <x v="1"/>
    <x v="0"/>
    <x v="5"/>
    <n v="4"/>
  </r>
  <r>
    <x v="8"/>
    <x v="26"/>
    <s v="Non Metropolitan Fire Authorities"/>
    <s v="E31000025"/>
    <x v="1"/>
    <x v="0"/>
    <x v="6"/>
    <n v="7"/>
  </r>
  <r>
    <x v="8"/>
    <x v="26"/>
    <s v="Non Metropolitan Fire Authorities"/>
    <s v="E31000025"/>
    <x v="1"/>
    <x v="0"/>
    <x v="7"/>
    <n v="24"/>
  </r>
  <r>
    <x v="8"/>
    <x v="26"/>
    <s v="Non Metropolitan Fire Authorities"/>
    <s v="E31000025"/>
    <x v="0"/>
    <x v="1"/>
    <x v="2"/>
    <n v="0"/>
  </r>
  <r>
    <x v="8"/>
    <x v="26"/>
    <s v="Non Metropolitan Fire Authorities"/>
    <s v="E31000025"/>
    <x v="0"/>
    <x v="1"/>
    <x v="3"/>
    <n v="6"/>
  </r>
  <r>
    <x v="8"/>
    <x v="26"/>
    <s v="Non Metropolitan Fire Authorities"/>
    <s v="E31000025"/>
    <x v="0"/>
    <x v="1"/>
    <x v="4"/>
    <n v="37"/>
  </r>
  <r>
    <x v="8"/>
    <x v="26"/>
    <s v="Non Metropolitan Fire Authorities"/>
    <s v="E31000025"/>
    <x v="0"/>
    <x v="1"/>
    <x v="5"/>
    <n v="88"/>
  </r>
  <r>
    <x v="8"/>
    <x v="26"/>
    <s v="Non Metropolitan Fire Authorities"/>
    <s v="E31000025"/>
    <x v="0"/>
    <x v="1"/>
    <x v="6"/>
    <n v="373"/>
  </r>
  <r>
    <x v="8"/>
    <x v="26"/>
    <s v="Non Metropolitan Fire Authorities"/>
    <s v="E31000025"/>
    <x v="0"/>
    <x v="1"/>
    <x v="7"/>
    <n v="504"/>
  </r>
  <r>
    <x v="8"/>
    <x v="26"/>
    <s v="Non Metropolitan Fire Authorities"/>
    <s v="E31000025"/>
    <x v="1"/>
    <x v="1"/>
    <x v="2"/>
    <n v="0"/>
  </r>
  <r>
    <x v="8"/>
    <x v="26"/>
    <s v="Non Metropolitan Fire Authorities"/>
    <s v="E31000025"/>
    <x v="1"/>
    <x v="1"/>
    <x v="3"/>
    <n v="0"/>
  </r>
  <r>
    <x v="8"/>
    <x v="26"/>
    <s v="Non Metropolitan Fire Authorities"/>
    <s v="E31000025"/>
    <x v="1"/>
    <x v="1"/>
    <x v="4"/>
    <n v="0"/>
  </r>
  <r>
    <x v="8"/>
    <x v="26"/>
    <s v="Non Metropolitan Fire Authorities"/>
    <s v="E31000025"/>
    <x v="1"/>
    <x v="1"/>
    <x v="5"/>
    <n v="4"/>
  </r>
  <r>
    <x v="8"/>
    <x v="26"/>
    <s v="Non Metropolitan Fire Authorities"/>
    <s v="E31000025"/>
    <x v="1"/>
    <x v="1"/>
    <x v="6"/>
    <n v="21"/>
  </r>
  <r>
    <x v="8"/>
    <x v="26"/>
    <s v="Non Metropolitan Fire Authorities"/>
    <s v="E31000025"/>
    <x v="1"/>
    <x v="1"/>
    <x v="7"/>
    <n v="25"/>
  </r>
  <r>
    <x v="8"/>
    <x v="27"/>
    <s v="Metropolitan Fire Authorities"/>
    <s v="E31000041"/>
    <x v="0"/>
    <x v="0"/>
    <x v="0"/>
    <n v="3"/>
  </r>
  <r>
    <x v="8"/>
    <x v="27"/>
    <s v="Metropolitan Fire Authorities"/>
    <s v="E31000041"/>
    <x v="0"/>
    <x v="0"/>
    <x v="1"/>
    <n v="3"/>
  </r>
  <r>
    <x v="8"/>
    <x v="27"/>
    <s v="Metropolitan Fire Authorities"/>
    <s v="E31000041"/>
    <x v="0"/>
    <x v="0"/>
    <x v="2"/>
    <n v="10"/>
  </r>
  <r>
    <x v="8"/>
    <x v="27"/>
    <s v="Metropolitan Fire Authorities"/>
    <s v="E31000041"/>
    <x v="0"/>
    <x v="0"/>
    <x v="3"/>
    <n v="24"/>
  </r>
  <r>
    <x v="8"/>
    <x v="27"/>
    <s v="Metropolitan Fire Authorities"/>
    <s v="E31000041"/>
    <x v="0"/>
    <x v="0"/>
    <x v="4"/>
    <n v="178"/>
  </r>
  <r>
    <x v="8"/>
    <x v="27"/>
    <s v="Metropolitan Fire Authorities"/>
    <s v="E31000041"/>
    <x v="0"/>
    <x v="0"/>
    <x v="5"/>
    <n v="58"/>
  </r>
  <r>
    <x v="8"/>
    <x v="27"/>
    <s v="Metropolitan Fire Authorities"/>
    <s v="E31000041"/>
    <x v="0"/>
    <x v="0"/>
    <x v="6"/>
    <n v="583"/>
  </r>
  <r>
    <x v="8"/>
    <x v="27"/>
    <s v="Metropolitan Fire Authorities"/>
    <s v="E31000041"/>
    <x v="0"/>
    <x v="0"/>
    <x v="7"/>
    <n v="859"/>
  </r>
  <r>
    <x v="8"/>
    <x v="27"/>
    <s v="Metropolitan Fire Authorities"/>
    <s v="E31000041"/>
    <x v="1"/>
    <x v="0"/>
    <x v="0"/>
    <n v="0"/>
  </r>
  <r>
    <x v="8"/>
    <x v="27"/>
    <s v="Metropolitan Fire Authorities"/>
    <s v="E31000041"/>
    <x v="1"/>
    <x v="0"/>
    <x v="1"/>
    <n v="0"/>
  </r>
  <r>
    <x v="8"/>
    <x v="27"/>
    <s v="Metropolitan Fire Authorities"/>
    <s v="E31000041"/>
    <x v="1"/>
    <x v="0"/>
    <x v="2"/>
    <n v="0"/>
  </r>
  <r>
    <x v="8"/>
    <x v="27"/>
    <s v="Metropolitan Fire Authorities"/>
    <s v="E31000041"/>
    <x v="1"/>
    <x v="0"/>
    <x v="3"/>
    <n v="0"/>
  </r>
  <r>
    <x v="8"/>
    <x v="27"/>
    <s v="Metropolitan Fire Authorities"/>
    <s v="E31000041"/>
    <x v="1"/>
    <x v="0"/>
    <x v="4"/>
    <n v="2"/>
  </r>
  <r>
    <x v="8"/>
    <x v="27"/>
    <s v="Metropolitan Fire Authorities"/>
    <s v="E31000041"/>
    <x v="1"/>
    <x v="0"/>
    <x v="5"/>
    <n v="4"/>
  </r>
  <r>
    <x v="8"/>
    <x v="27"/>
    <s v="Metropolitan Fire Authorities"/>
    <s v="E31000041"/>
    <x v="1"/>
    <x v="0"/>
    <x v="6"/>
    <n v="36"/>
  </r>
  <r>
    <x v="8"/>
    <x v="27"/>
    <s v="Metropolitan Fire Authorities"/>
    <s v="E31000041"/>
    <x v="1"/>
    <x v="0"/>
    <x v="7"/>
    <n v="42"/>
  </r>
  <r>
    <x v="8"/>
    <x v="27"/>
    <s v="Metropolitan Fire Authorities"/>
    <s v="E31000041"/>
    <x v="0"/>
    <x v="1"/>
    <x v="2"/>
    <n v="0"/>
  </r>
  <r>
    <x v="8"/>
    <x v="27"/>
    <s v="Metropolitan Fire Authorities"/>
    <s v="E31000041"/>
    <x v="0"/>
    <x v="1"/>
    <x v="3"/>
    <n v="0"/>
  </r>
  <r>
    <x v="8"/>
    <x v="27"/>
    <s v="Metropolitan Fire Authorities"/>
    <s v="E31000041"/>
    <x v="0"/>
    <x v="1"/>
    <x v="4"/>
    <n v="43"/>
  </r>
  <r>
    <x v="8"/>
    <x v="27"/>
    <s v="Metropolitan Fire Authorities"/>
    <s v="E31000041"/>
    <x v="0"/>
    <x v="1"/>
    <x v="5"/>
    <n v="16"/>
  </r>
  <r>
    <x v="8"/>
    <x v="27"/>
    <s v="Metropolitan Fire Authorities"/>
    <s v="E31000041"/>
    <x v="0"/>
    <x v="1"/>
    <x v="6"/>
    <n v="166"/>
  </r>
  <r>
    <x v="8"/>
    <x v="27"/>
    <s v="Metropolitan Fire Authorities"/>
    <s v="E31000041"/>
    <x v="0"/>
    <x v="1"/>
    <x v="7"/>
    <n v="225"/>
  </r>
  <r>
    <x v="8"/>
    <x v="27"/>
    <s v="Metropolitan Fire Authorities"/>
    <s v="E31000041"/>
    <x v="1"/>
    <x v="1"/>
    <x v="2"/>
    <n v="0"/>
  </r>
  <r>
    <x v="8"/>
    <x v="27"/>
    <s v="Metropolitan Fire Authorities"/>
    <s v="E31000041"/>
    <x v="1"/>
    <x v="1"/>
    <x v="3"/>
    <n v="0"/>
  </r>
  <r>
    <x v="8"/>
    <x v="27"/>
    <s v="Metropolitan Fire Authorities"/>
    <s v="E31000041"/>
    <x v="1"/>
    <x v="1"/>
    <x v="4"/>
    <n v="1"/>
  </r>
  <r>
    <x v="8"/>
    <x v="27"/>
    <s v="Metropolitan Fire Authorities"/>
    <s v="E31000041"/>
    <x v="1"/>
    <x v="1"/>
    <x v="5"/>
    <n v="1"/>
  </r>
  <r>
    <x v="8"/>
    <x v="27"/>
    <s v="Metropolitan Fire Authorities"/>
    <s v="E31000041"/>
    <x v="1"/>
    <x v="1"/>
    <x v="6"/>
    <n v="15"/>
  </r>
  <r>
    <x v="8"/>
    <x v="27"/>
    <s v="Metropolitan Fire Authorities"/>
    <s v="E31000041"/>
    <x v="1"/>
    <x v="1"/>
    <x v="7"/>
    <n v="17"/>
  </r>
  <r>
    <x v="8"/>
    <x v="28"/>
    <s v="Non Metropolitan Fire Authorities"/>
    <s v="E31000026"/>
    <x v="0"/>
    <x v="0"/>
    <x v="0"/>
    <n v="3"/>
  </r>
  <r>
    <x v="8"/>
    <x v="28"/>
    <s v="Non Metropolitan Fire Authorities"/>
    <s v="E31000026"/>
    <x v="0"/>
    <x v="0"/>
    <x v="1"/>
    <n v="5"/>
  </r>
  <r>
    <x v="8"/>
    <x v="28"/>
    <s v="Non Metropolitan Fire Authorities"/>
    <s v="E31000026"/>
    <x v="0"/>
    <x v="0"/>
    <x v="2"/>
    <n v="7"/>
  </r>
  <r>
    <x v="8"/>
    <x v="28"/>
    <s v="Non Metropolitan Fire Authorities"/>
    <s v="E31000026"/>
    <x v="0"/>
    <x v="0"/>
    <x v="3"/>
    <n v="23"/>
  </r>
  <r>
    <x v="8"/>
    <x v="28"/>
    <s v="Non Metropolitan Fire Authorities"/>
    <s v="E31000026"/>
    <x v="0"/>
    <x v="0"/>
    <x v="4"/>
    <n v="44"/>
  </r>
  <r>
    <x v="8"/>
    <x v="28"/>
    <s v="Non Metropolitan Fire Authorities"/>
    <s v="E31000026"/>
    <x v="0"/>
    <x v="0"/>
    <x v="5"/>
    <n v="35"/>
  </r>
  <r>
    <x v="8"/>
    <x v="28"/>
    <s v="Non Metropolitan Fire Authorities"/>
    <s v="E31000026"/>
    <x v="0"/>
    <x v="0"/>
    <x v="6"/>
    <n v="167"/>
  </r>
  <r>
    <x v="8"/>
    <x v="28"/>
    <s v="Non Metropolitan Fire Authorities"/>
    <s v="E31000026"/>
    <x v="0"/>
    <x v="0"/>
    <x v="7"/>
    <n v="284"/>
  </r>
  <r>
    <x v="8"/>
    <x v="28"/>
    <s v="Non Metropolitan Fire Authorities"/>
    <s v="E31000026"/>
    <x v="1"/>
    <x v="0"/>
    <x v="0"/>
    <n v="0"/>
  </r>
  <r>
    <x v="8"/>
    <x v="28"/>
    <s v="Non Metropolitan Fire Authorities"/>
    <s v="E31000026"/>
    <x v="1"/>
    <x v="0"/>
    <x v="1"/>
    <n v="1"/>
  </r>
  <r>
    <x v="8"/>
    <x v="28"/>
    <s v="Non Metropolitan Fire Authorities"/>
    <s v="E31000026"/>
    <x v="1"/>
    <x v="0"/>
    <x v="2"/>
    <n v="0"/>
  </r>
  <r>
    <x v="8"/>
    <x v="28"/>
    <s v="Non Metropolitan Fire Authorities"/>
    <s v="E31000026"/>
    <x v="1"/>
    <x v="0"/>
    <x v="3"/>
    <n v="0"/>
  </r>
  <r>
    <x v="8"/>
    <x v="28"/>
    <s v="Non Metropolitan Fire Authorities"/>
    <s v="E31000026"/>
    <x v="1"/>
    <x v="0"/>
    <x v="4"/>
    <n v="0"/>
  </r>
  <r>
    <x v="8"/>
    <x v="28"/>
    <s v="Non Metropolitan Fire Authorities"/>
    <s v="E31000026"/>
    <x v="1"/>
    <x v="0"/>
    <x v="5"/>
    <n v="3"/>
  </r>
  <r>
    <x v="8"/>
    <x v="28"/>
    <s v="Non Metropolitan Fire Authorities"/>
    <s v="E31000026"/>
    <x v="1"/>
    <x v="0"/>
    <x v="6"/>
    <n v="1"/>
  </r>
  <r>
    <x v="8"/>
    <x v="28"/>
    <s v="Non Metropolitan Fire Authorities"/>
    <s v="E31000026"/>
    <x v="1"/>
    <x v="0"/>
    <x v="7"/>
    <n v="5"/>
  </r>
  <r>
    <x v="8"/>
    <x v="28"/>
    <s v="Non Metropolitan Fire Authorities"/>
    <s v="E31000026"/>
    <x v="0"/>
    <x v="1"/>
    <x v="2"/>
    <n v="0"/>
  </r>
  <r>
    <x v="8"/>
    <x v="28"/>
    <s v="Non Metropolitan Fire Authorities"/>
    <s v="E31000026"/>
    <x v="0"/>
    <x v="1"/>
    <x v="3"/>
    <n v="0"/>
  </r>
  <r>
    <x v="8"/>
    <x v="28"/>
    <s v="Non Metropolitan Fire Authorities"/>
    <s v="E31000026"/>
    <x v="0"/>
    <x v="1"/>
    <x v="4"/>
    <n v="45"/>
  </r>
  <r>
    <x v="8"/>
    <x v="28"/>
    <s v="Non Metropolitan Fire Authorities"/>
    <s v="E31000026"/>
    <x v="0"/>
    <x v="1"/>
    <x v="5"/>
    <n v="93"/>
  </r>
  <r>
    <x v="8"/>
    <x v="28"/>
    <s v="Non Metropolitan Fire Authorities"/>
    <s v="E31000026"/>
    <x v="0"/>
    <x v="1"/>
    <x v="6"/>
    <n v="357"/>
  </r>
  <r>
    <x v="8"/>
    <x v="28"/>
    <s v="Non Metropolitan Fire Authorities"/>
    <s v="E31000026"/>
    <x v="0"/>
    <x v="1"/>
    <x v="7"/>
    <n v="495"/>
  </r>
  <r>
    <x v="8"/>
    <x v="28"/>
    <s v="Non Metropolitan Fire Authorities"/>
    <s v="E31000026"/>
    <x v="1"/>
    <x v="1"/>
    <x v="2"/>
    <n v="0"/>
  </r>
  <r>
    <x v="8"/>
    <x v="28"/>
    <s v="Non Metropolitan Fire Authorities"/>
    <s v="E31000026"/>
    <x v="1"/>
    <x v="1"/>
    <x v="3"/>
    <n v="0"/>
  </r>
  <r>
    <x v="8"/>
    <x v="28"/>
    <s v="Non Metropolitan Fire Authorities"/>
    <s v="E31000026"/>
    <x v="1"/>
    <x v="1"/>
    <x v="4"/>
    <n v="0"/>
  </r>
  <r>
    <x v="8"/>
    <x v="28"/>
    <s v="Non Metropolitan Fire Authorities"/>
    <s v="E31000026"/>
    <x v="1"/>
    <x v="1"/>
    <x v="5"/>
    <n v="2"/>
  </r>
  <r>
    <x v="8"/>
    <x v="28"/>
    <s v="Non Metropolitan Fire Authorities"/>
    <s v="E31000026"/>
    <x v="1"/>
    <x v="1"/>
    <x v="6"/>
    <n v="16"/>
  </r>
  <r>
    <x v="8"/>
    <x v="28"/>
    <s v="Non Metropolitan Fire Authorities"/>
    <s v="E31000026"/>
    <x v="1"/>
    <x v="1"/>
    <x v="7"/>
    <n v="18"/>
  </r>
  <r>
    <x v="8"/>
    <x v="29"/>
    <s v="Non Metropolitan Fire Authorities"/>
    <s v="E31000027"/>
    <x v="0"/>
    <x v="0"/>
    <x v="0"/>
    <n v="3"/>
  </r>
  <r>
    <x v="8"/>
    <x v="29"/>
    <s v="Non Metropolitan Fire Authorities"/>
    <s v="E31000027"/>
    <x v="0"/>
    <x v="0"/>
    <x v="1"/>
    <n v="3"/>
  </r>
  <r>
    <x v="8"/>
    <x v="29"/>
    <s v="Non Metropolitan Fire Authorities"/>
    <s v="E31000027"/>
    <x v="0"/>
    <x v="0"/>
    <x v="2"/>
    <n v="9"/>
  </r>
  <r>
    <x v="8"/>
    <x v="29"/>
    <s v="Non Metropolitan Fire Authorities"/>
    <s v="E31000027"/>
    <x v="0"/>
    <x v="0"/>
    <x v="3"/>
    <n v="21"/>
  </r>
  <r>
    <x v="8"/>
    <x v="29"/>
    <s v="Non Metropolitan Fire Authorities"/>
    <s v="E31000027"/>
    <x v="0"/>
    <x v="0"/>
    <x v="4"/>
    <n v="52"/>
  </r>
  <r>
    <x v="8"/>
    <x v="29"/>
    <s v="Non Metropolitan Fire Authorities"/>
    <s v="E31000027"/>
    <x v="0"/>
    <x v="0"/>
    <x v="5"/>
    <n v="45"/>
  </r>
  <r>
    <x v="8"/>
    <x v="29"/>
    <s v="Non Metropolitan Fire Authorities"/>
    <s v="E31000027"/>
    <x v="0"/>
    <x v="0"/>
    <x v="6"/>
    <n v="192"/>
  </r>
  <r>
    <x v="8"/>
    <x v="29"/>
    <s v="Non Metropolitan Fire Authorities"/>
    <s v="E31000027"/>
    <x v="0"/>
    <x v="0"/>
    <x v="7"/>
    <n v="325"/>
  </r>
  <r>
    <x v="8"/>
    <x v="29"/>
    <s v="Non Metropolitan Fire Authorities"/>
    <s v="E31000027"/>
    <x v="1"/>
    <x v="0"/>
    <x v="0"/>
    <n v="0"/>
  </r>
  <r>
    <x v="8"/>
    <x v="29"/>
    <s v="Non Metropolitan Fire Authorities"/>
    <s v="E31000027"/>
    <x v="1"/>
    <x v="0"/>
    <x v="1"/>
    <n v="0"/>
  </r>
  <r>
    <x v="8"/>
    <x v="29"/>
    <s v="Non Metropolitan Fire Authorities"/>
    <s v="E31000027"/>
    <x v="1"/>
    <x v="0"/>
    <x v="2"/>
    <n v="0"/>
  </r>
  <r>
    <x v="8"/>
    <x v="29"/>
    <s v="Non Metropolitan Fire Authorities"/>
    <s v="E31000027"/>
    <x v="1"/>
    <x v="0"/>
    <x v="3"/>
    <n v="1"/>
  </r>
  <r>
    <x v="8"/>
    <x v="29"/>
    <s v="Non Metropolitan Fire Authorities"/>
    <s v="E31000027"/>
    <x v="1"/>
    <x v="0"/>
    <x v="4"/>
    <n v="1"/>
  </r>
  <r>
    <x v="8"/>
    <x v="29"/>
    <s v="Non Metropolitan Fire Authorities"/>
    <s v="E31000027"/>
    <x v="1"/>
    <x v="0"/>
    <x v="5"/>
    <n v="2"/>
  </r>
  <r>
    <x v="8"/>
    <x v="29"/>
    <s v="Non Metropolitan Fire Authorities"/>
    <s v="E31000027"/>
    <x v="1"/>
    <x v="0"/>
    <x v="6"/>
    <n v="15"/>
  </r>
  <r>
    <x v="8"/>
    <x v="29"/>
    <s v="Non Metropolitan Fire Authorities"/>
    <s v="E31000027"/>
    <x v="1"/>
    <x v="0"/>
    <x v="7"/>
    <n v="19"/>
  </r>
  <r>
    <x v="8"/>
    <x v="29"/>
    <s v="Non Metropolitan Fire Authorities"/>
    <s v="E31000027"/>
    <x v="0"/>
    <x v="1"/>
    <x v="2"/>
    <n v="0"/>
  </r>
  <r>
    <x v="8"/>
    <x v="29"/>
    <s v="Non Metropolitan Fire Authorities"/>
    <s v="E31000027"/>
    <x v="0"/>
    <x v="1"/>
    <x v="3"/>
    <n v="0"/>
  </r>
  <r>
    <x v="8"/>
    <x v="29"/>
    <s v="Non Metropolitan Fire Authorities"/>
    <s v="E31000027"/>
    <x v="0"/>
    <x v="1"/>
    <x v="4"/>
    <n v="32"/>
  </r>
  <r>
    <x v="8"/>
    <x v="29"/>
    <s v="Non Metropolitan Fire Authorities"/>
    <s v="E31000027"/>
    <x v="0"/>
    <x v="1"/>
    <x v="5"/>
    <n v="77"/>
  </r>
  <r>
    <x v="8"/>
    <x v="29"/>
    <s v="Non Metropolitan Fire Authorities"/>
    <s v="E31000027"/>
    <x v="0"/>
    <x v="1"/>
    <x v="6"/>
    <n v="285"/>
  </r>
  <r>
    <x v="8"/>
    <x v="29"/>
    <s v="Non Metropolitan Fire Authorities"/>
    <s v="E31000027"/>
    <x v="0"/>
    <x v="1"/>
    <x v="7"/>
    <n v="394"/>
  </r>
  <r>
    <x v="8"/>
    <x v="29"/>
    <s v="Non Metropolitan Fire Authorities"/>
    <s v="E31000027"/>
    <x v="1"/>
    <x v="1"/>
    <x v="2"/>
    <n v="0"/>
  </r>
  <r>
    <x v="8"/>
    <x v="29"/>
    <s v="Non Metropolitan Fire Authorities"/>
    <s v="E31000027"/>
    <x v="1"/>
    <x v="1"/>
    <x v="3"/>
    <n v="0"/>
  </r>
  <r>
    <x v="8"/>
    <x v="29"/>
    <s v="Non Metropolitan Fire Authorities"/>
    <s v="E31000027"/>
    <x v="1"/>
    <x v="1"/>
    <x v="4"/>
    <n v="0"/>
  </r>
  <r>
    <x v="8"/>
    <x v="29"/>
    <s v="Non Metropolitan Fire Authorities"/>
    <s v="E31000027"/>
    <x v="1"/>
    <x v="1"/>
    <x v="5"/>
    <n v="2"/>
  </r>
  <r>
    <x v="8"/>
    <x v="29"/>
    <s v="Non Metropolitan Fire Authorities"/>
    <s v="E31000027"/>
    <x v="1"/>
    <x v="1"/>
    <x v="6"/>
    <n v="11"/>
  </r>
  <r>
    <x v="8"/>
    <x v="29"/>
    <s v="Non Metropolitan Fire Authorities"/>
    <s v="E31000027"/>
    <x v="1"/>
    <x v="1"/>
    <x v="7"/>
    <n v="13"/>
  </r>
  <r>
    <x v="8"/>
    <x v="30"/>
    <s v="Non Metropolitan Fire Authorities"/>
    <s v="E31000028"/>
    <x v="0"/>
    <x v="0"/>
    <x v="0"/>
    <n v="2"/>
  </r>
  <r>
    <x v="8"/>
    <x v="30"/>
    <s v="Non Metropolitan Fire Authorities"/>
    <s v="E31000028"/>
    <x v="0"/>
    <x v="0"/>
    <x v="1"/>
    <n v="3"/>
  </r>
  <r>
    <x v="8"/>
    <x v="30"/>
    <s v="Non Metropolitan Fire Authorities"/>
    <s v="E31000028"/>
    <x v="0"/>
    <x v="0"/>
    <x v="2"/>
    <n v="14"/>
  </r>
  <r>
    <x v="8"/>
    <x v="30"/>
    <s v="Non Metropolitan Fire Authorities"/>
    <s v="E31000028"/>
    <x v="0"/>
    <x v="0"/>
    <x v="3"/>
    <n v="25"/>
  </r>
  <r>
    <x v="8"/>
    <x v="30"/>
    <s v="Non Metropolitan Fire Authorities"/>
    <s v="E31000028"/>
    <x v="0"/>
    <x v="0"/>
    <x v="4"/>
    <n v="50"/>
  </r>
  <r>
    <x v="8"/>
    <x v="30"/>
    <s v="Non Metropolitan Fire Authorities"/>
    <s v="E31000028"/>
    <x v="0"/>
    <x v="0"/>
    <x v="5"/>
    <n v="35"/>
  </r>
  <r>
    <x v="8"/>
    <x v="30"/>
    <s v="Non Metropolitan Fire Authorities"/>
    <s v="E31000028"/>
    <x v="0"/>
    <x v="0"/>
    <x v="6"/>
    <n v="165"/>
  </r>
  <r>
    <x v="8"/>
    <x v="30"/>
    <s v="Non Metropolitan Fire Authorities"/>
    <s v="E31000028"/>
    <x v="0"/>
    <x v="0"/>
    <x v="7"/>
    <n v="294"/>
  </r>
  <r>
    <x v="8"/>
    <x v="30"/>
    <s v="Non Metropolitan Fire Authorities"/>
    <s v="E31000028"/>
    <x v="1"/>
    <x v="0"/>
    <x v="0"/>
    <n v="1"/>
  </r>
  <r>
    <x v="8"/>
    <x v="30"/>
    <s v="Non Metropolitan Fire Authorities"/>
    <s v="E31000028"/>
    <x v="1"/>
    <x v="0"/>
    <x v="1"/>
    <n v="0"/>
  </r>
  <r>
    <x v="8"/>
    <x v="30"/>
    <s v="Non Metropolitan Fire Authorities"/>
    <s v="E31000028"/>
    <x v="1"/>
    <x v="0"/>
    <x v="2"/>
    <n v="0"/>
  </r>
  <r>
    <x v="8"/>
    <x v="30"/>
    <s v="Non Metropolitan Fire Authorities"/>
    <s v="E31000028"/>
    <x v="1"/>
    <x v="0"/>
    <x v="3"/>
    <n v="0"/>
  </r>
  <r>
    <x v="8"/>
    <x v="30"/>
    <s v="Non Metropolitan Fire Authorities"/>
    <s v="E31000028"/>
    <x v="1"/>
    <x v="0"/>
    <x v="4"/>
    <n v="0"/>
  </r>
  <r>
    <x v="8"/>
    <x v="30"/>
    <s v="Non Metropolitan Fire Authorities"/>
    <s v="E31000028"/>
    <x v="1"/>
    <x v="0"/>
    <x v="5"/>
    <n v="0"/>
  </r>
  <r>
    <x v="8"/>
    <x v="30"/>
    <s v="Non Metropolitan Fire Authorities"/>
    <s v="E31000028"/>
    <x v="1"/>
    <x v="0"/>
    <x v="6"/>
    <n v="7"/>
  </r>
  <r>
    <x v="8"/>
    <x v="30"/>
    <s v="Non Metropolitan Fire Authorities"/>
    <s v="E31000028"/>
    <x v="1"/>
    <x v="0"/>
    <x v="7"/>
    <n v="8"/>
  </r>
  <r>
    <x v="8"/>
    <x v="30"/>
    <s v="Non Metropolitan Fire Authorities"/>
    <s v="E31000028"/>
    <x v="0"/>
    <x v="1"/>
    <x v="2"/>
    <n v="0"/>
  </r>
  <r>
    <x v="8"/>
    <x v="30"/>
    <s v="Non Metropolitan Fire Authorities"/>
    <s v="E31000028"/>
    <x v="0"/>
    <x v="1"/>
    <x v="3"/>
    <n v="0"/>
  </r>
  <r>
    <x v="8"/>
    <x v="30"/>
    <s v="Non Metropolitan Fire Authorities"/>
    <s v="E31000028"/>
    <x v="0"/>
    <x v="1"/>
    <x v="4"/>
    <n v="21"/>
  </r>
  <r>
    <x v="8"/>
    <x v="30"/>
    <s v="Non Metropolitan Fire Authorities"/>
    <s v="E31000028"/>
    <x v="0"/>
    <x v="1"/>
    <x v="5"/>
    <n v="45"/>
  </r>
  <r>
    <x v="8"/>
    <x v="30"/>
    <s v="Non Metropolitan Fire Authorities"/>
    <s v="E31000028"/>
    <x v="0"/>
    <x v="1"/>
    <x v="6"/>
    <n v="191"/>
  </r>
  <r>
    <x v="8"/>
    <x v="30"/>
    <s v="Non Metropolitan Fire Authorities"/>
    <s v="E31000028"/>
    <x v="0"/>
    <x v="1"/>
    <x v="7"/>
    <n v="257"/>
  </r>
  <r>
    <x v="8"/>
    <x v="30"/>
    <s v="Non Metropolitan Fire Authorities"/>
    <s v="E31000028"/>
    <x v="1"/>
    <x v="1"/>
    <x v="2"/>
    <n v="0"/>
  </r>
  <r>
    <x v="8"/>
    <x v="30"/>
    <s v="Non Metropolitan Fire Authorities"/>
    <s v="E31000028"/>
    <x v="1"/>
    <x v="1"/>
    <x v="3"/>
    <n v="0"/>
  </r>
  <r>
    <x v="8"/>
    <x v="30"/>
    <s v="Non Metropolitan Fire Authorities"/>
    <s v="E31000028"/>
    <x v="1"/>
    <x v="1"/>
    <x v="4"/>
    <n v="0"/>
  </r>
  <r>
    <x v="8"/>
    <x v="30"/>
    <s v="Non Metropolitan Fire Authorities"/>
    <s v="E31000028"/>
    <x v="1"/>
    <x v="1"/>
    <x v="5"/>
    <n v="1"/>
  </r>
  <r>
    <x v="8"/>
    <x v="30"/>
    <s v="Non Metropolitan Fire Authorities"/>
    <s v="E31000028"/>
    <x v="1"/>
    <x v="1"/>
    <x v="6"/>
    <n v="12"/>
  </r>
  <r>
    <x v="8"/>
    <x v="30"/>
    <s v="Non Metropolitan Fire Authorities"/>
    <s v="E31000028"/>
    <x v="1"/>
    <x v="1"/>
    <x v="7"/>
    <n v="13"/>
  </r>
  <r>
    <x v="8"/>
    <x v="31"/>
    <s v="Non Metropolitan Fire Authorities"/>
    <s v="E31000029"/>
    <x v="0"/>
    <x v="0"/>
    <x v="0"/>
    <n v="3"/>
  </r>
  <r>
    <x v="8"/>
    <x v="31"/>
    <s v="Non Metropolitan Fire Authorities"/>
    <s v="E31000029"/>
    <x v="0"/>
    <x v="0"/>
    <x v="1"/>
    <n v="0"/>
  </r>
  <r>
    <x v="8"/>
    <x v="31"/>
    <s v="Non Metropolitan Fire Authorities"/>
    <s v="E31000029"/>
    <x v="0"/>
    <x v="0"/>
    <x v="2"/>
    <n v="7"/>
  </r>
  <r>
    <x v="8"/>
    <x v="31"/>
    <s v="Non Metropolitan Fire Authorities"/>
    <s v="E31000029"/>
    <x v="0"/>
    <x v="0"/>
    <x v="3"/>
    <n v="11"/>
  </r>
  <r>
    <x v="8"/>
    <x v="31"/>
    <s v="Non Metropolitan Fire Authorities"/>
    <s v="E31000029"/>
    <x v="0"/>
    <x v="0"/>
    <x v="4"/>
    <n v="25"/>
  </r>
  <r>
    <x v="8"/>
    <x v="31"/>
    <s v="Non Metropolitan Fire Authorities"/>
    <s v="E31000029"/>
    <x v="0"/>
    <x v="0"/>
    <x v="5"/>
    <n v="17"/>
  </r>
  <r>
    <x v="8"/>
    <x v="31"/>
    <s v="Non Metropolitan Fire Authorities"/>
    <s v="E31000029"/>
    <x v="0"/>
    <x v="0"/>
    <x v="6"/>
    <n v="94"/>
  </r>
  <r>
    <x v="8"/>
    <x v="31"/>
    <s v="Non Metropolitan Fire Authorities"/>
    <s v="E31000029"/>
    <x v="0"/>
    <x v="0"/>
    <x v="7"/>
    <n v="157"/>
  </r>
  <r>
    <x v="8"/>
    <x v="31"/>
    <s v="Non Metropolitan Fire Authorities"/>
    <s v="E31000029"/>
    <x v="1"/>
    <x v="0"/>
    <x v="0"/>
    <n v="0"/>
  </r>
  <r>
    <x v="8"/>
    <x v="31"/>
    <s v="Non Metropolitan Fire Authorities"/>
    <s v="E31000029"/>
    <x v="1"/>
    <x v="0"/>
    <x v="1"/>
    <n v="0"/>
  </r>
  <r>
    <x v="8"/>
    <x v="31"/>
    <s v="Non Metropolitan Fire Authorities"/>
    <s v="E31000029"/>
    <x v="1"/>
    <x v="0"/>
    <x v="2"/>
    <n v="0"/>
  </r>
  <r>
    <x v="8"/>
    <x v="31"/>
    <s v="Non Metropolitan Fire Authorities"/>
    <s v="E31000029"/>
    <x v="1"/>
    <x v="0"/>
    <x v="3"/>
    <n v="0"/>
  </r>
  <r>
    <x v="8"/>
    <x v="31"/>
    <s v="Non Metropolitan Fire Authorities"/>
    <s v="E31000029"/>
    <x v="1"/>
    <x v="0"/>
    <x v="4"/>
    <n v="0"/>
  </r>
  <r>
    <x v="8"/>
    <x v="31"/>
    <s v="Non Metropolitan Fire Authorities"/>
    <s v="E31000029"/>
    <x v="1"/>
    <x v="0"/>
    <x v="5"/>
    <n v="2"/>
  </r>
  <r>
    <x v="8"/>
    <x v="31"/>
    <s v="Non Metropolitan Fire Authorities"/>
    <s v="E31000029"/>
    <x v="1"/>
    <x v="0"/>
    <x v="6"/>
    <n v="8"/>
  </r>
  <r>
    <x v="8"/>
    <x v="31"/>
    <s v="Non Metropolitan Fire Authorities"/>
    <s v="E31000029"/>
    <x v="1"/>
    <x v="0"/>
    <x v="7"/>
    <n v="10"/>
  </r>
  <r>
    <x v="8"/>
    <x v="31"/>
    <s v="Non Metropolitan Fire Authorities"/>
    <s v="E31000029"/>
    <x v="0"/>
    <x v="1"/>
    <x v="2"/>
    <n v="0"/>
  </r>
  <r>
    <x v="8"/>
    <x v="31"/>
    <s v="Non Metropolitan Fire Authorities"/>
    <s v="E31000029"/>
    <x v="0"/>
    <x v="1"/>
    <x v="3"/>
    <n v="0"/>
  </r>
  <r>
    <x v="8"/>
    <x v="31"/>
    <s v="Non Metropolitan Fire Authorities"/>
    <s v="E31000029"/>
    <x v="0"/>
    <x v="1"/>
    <x v="4"/>
    <n v="14"/>
  </r>
  <r>
    <x v="8"/>
    <x v="31"/>
    <s v="Non Metropolitan Fire Authorities"/>
    <s v="E31000029"/>
    <x v="0"/>
    <x v="1"/>
    <x v="5"/>
    <n v="29"/>
  </r>
  <r>
    <x v="8"/>
    <x v="31"/>
    <s v="Non Metropolitan Fire Authorities"/>
    <s v="E31000029"/>
    <x v="0"/>
    <x v="1"/>
    <x v="6"/>
    <n v="154"/>
  </r>
  <r>
    <x v="8"/>
    <x v="31"/>
    <s v="Non Metropolitan Fire Authorities"/>
    <s v="E31000029"/>
    <x v="0"/>
    <x v="1"/>
    <x v="7"/>
    <n v="197"/>
  </r>
  <r>
    <x v="8"/>
    <x v="31"/>
    <s v="Non Metropolitan Fire Authorities"/>
    <s v="E31000029"/>
    <x v="1"/>
    <x v="1"/>
    <x v="2"/>
    <n v="0"/>
  </r>
  <r>
    <x v="8"/>
    <x v="31"/>
    <s v="Non Metropolitan Fire Authorities"/>
    <s v="E31000029"/>
    <x v="1"/>
    <x v="1"/>
    <x v="3"/>
    <n v="0"/>
  </r>
  <r>
    <x v="8"/>
    <x v="31"/>
    <s v="Non Metropolitan Fire Authorities"/>
    <s v="E31000029"/>
    <x v="1"/>
    <x v="1"/>
    <x v="4"/>
    <n v="1"/>
  </r>
  <r>
    <x v="8"/>
    <x v="31"/>
    <s v="Non Metropolitan Fire Authorities"/>
    <s v="E31000029"/>
    <x v="1"/>
    <x v="1"/>
    <x v="5"/>
    <n v="1"/>
  </r>
  <r>
    <x v="8"/>
    <x v="31"/>
    <s v="Non Metropolitan Fire Authorities"/>
    <s v="E31000029"/>
    <x v="1"/>
    <x v="1"/>
    <x v="6"/>
    <n v="3"/>
  </r>
  <r>
    <x v="8"/>
    <x v="31"/>
    <s v="Non Metropolitan Fire Authorities"/>
    <s v="E31000029"/>
    <x v="1"/>
    <x v="1"/>
    <x v="7"/>
    <n v="5"/>
  </r>
  <r>
    <x v="8"/>
    <x v="32"/>
    <s v="Non Metropolitan Fire Authorities"/>
    <s v="E31000030"/>
    <x v="0"/>
    <x v="0"/>
    <x v="0"/>
    <n v="4"/>
  </r>
  <r>
    <x v="8"/>
    <x v="32"/>
    <s v="Non Metropolitan Fire Authorities"/>
    <s v="E31000030"/>
    <x v="0"/>
    <x v="0"/>
    <x v="1"/>
    <n v="4"/>
  </r>
  <r>
    <x v="8"/>
    <x v="32"/>
    <s v="Non Metropolitan Fire Authorities"/>
    <s v="E31000030"/>
    <x v="0"/>
    <x v="0"/>
    <x v="2"/>
    <n v="7"/>
  </r>
  <r>
    <x v="8"/>
    <x v="32"/>
    <s v="Non Metropolitan Fire Authorities"/>
    <s v="E31000030"/>
    <x v="0"/>
    <x v="0"/>
    <x v="3"/>
    <n v="33"/>
  </r>
  <r>
    <x v="8"/>
    <x v="32"/>
    <s v="Non Metropolitan Fire Authorities"/>
    <s v="E31000030"/>
    <x v="0"/>
    <x v="0"/>
    <x v="4"/>
    <n v="83"/>
  </r>
  <r>
    <x v="8"/>
    <x v="32"/>
    <s v="Non Metropolitan Fire Authorities"/>
    <s v="E31000030"/>
    <x v="0"/>
    <x v="0"/>
    <x v="5"/>
    <n v="73"/>
  </r>
  <r>
    <x v="8"/>
    <x v="32"/>
    <s v="Non Metropolitan Fire Authorities"/>
    <s v="E31000030"/>
    <x v="0"/>
    <x v="0"/>
    <x v="6"/>
    <n v="327"/>
  </r>
  <r>
    <x v="8"/>
    <x v="32"/>
    <s v="Non Metropolitan Fire Authorities"/>
    <s v="E31000030"/>
    <x v="0"/>
    <x v="0"/>
    <x v="7"/>
    <n v="531"/>
  </r>
  <r>
    <x v="8"/>
    <x v="32"/>
    <s v="Non Metropolitan Fire Authorities"/>
    <s v="E31000030"/>
    <x v="1"/>
    <x v="0"/>
    <x v="0"/>
    <n v="0"/>
  </r>
  <r>
    <x v="8"/>
    <x v="32"/>
    <s v="Non Metropolitan Fire Authorities"/>
    <s v="E31000030"/>
    <x v="1"/>
    <x v="0"/>
    <x v="1"/>
    <n v="0"/>
  </r>
  <r>
    <x v="8"/>
    <x v="32"/>
    <s v="Non Metropolitan Fire Authorities"/>
    <s v="E31000030"/>
    <x v="1"/>
    <x v="0"/>
    <x v="2"/>
    <n v="0"/>
  </r>
  <r>
    <x v="8"/>
    <x v="32"/>
    <s v="Non Metropolitan Fire Authorities"/>
    <s v="E31000030"/>
    <x v="1"/>
    <x v="0"/>
    <x v="3"/>
    <n v="1"/>
  </r>
  <r>
    <x v="8"/>
    <x v="32"/>
    <s v="Non Metropolitan Fire Authorities"/>
    <s v="E31000030"/>
    <x v="1"/>
    <x v="0"/>
    <x v="4"/>
    <n v="1"/>
  </r>
  <r>
    <x v="8"/>
    <x v="32"/>
    <s v="Non Metropolitan Fire Authorities"/>
    <s v="E31000030"/>
    <x v="1"/>
    <x v="0"/>
    <x v="5"/>
    <n v="1"/>
  </r>
  <r>
    <x v="8"/>
    <x v="32"/>
    <s v="Non Metropolitan Fire Authorities"/>
    <s v="E31000030"/>
    <x v="1"/>
    <x v="0"/>
    <x v="6"/>
    <n v="17"/>
  </r>
  <r>
    <x v="8"/>
    <x v="32"/>
    <s v="Non Metropolitan Fire Authorities"/>
    <s v="E31000030"/>
    <x v="1"/>
    <x v="0"/>
    <x v="7"/>
    <n v="20"/>
  </r>
  <r>
    <x v="8"/>
    <x v="32"/>
    <s v="Non Metropolitan Fire Authorities"/>
    <s v="E31000030"/>
    <x v="0"/>
    <x v="1"/>
    <x v="2"/>
    <n v="0"/>
  </r>
  <r>
    <x v="8"/>
    <x v="32"/>
    <s v="Non Metropolitan Fire Authorities"/>
    <s v="E31000030"/>
    <x v="0"/>
    <x v="1"/>
    <x v="3"/>
    <n v="0"/>
  </r>
  <r>
    <x v="8"/>
    <x v="32"/>
    <s v="Non Metropolitan Fire Authorities"/>
    <s v="E31000030"/>
    <x v="0"/>
    <x v="1"/>
    <x v="4"/>
    <n v="17"/>
  </r>
  <r>
    <x v="8"/>
    <x v="32"/>
    <s v="Non Metropolitan Fire Authorities"/>
    <s v="E31000030"/>
    <x v="0"/>
    <x v="1"/>
    <x v="5"/>
    <n v="44"/>
  </r>
  <r>
    <x v="8"/>
    <x v="32"/>
    <s v="Non Metropolitan Fire Authorities"/>
    <s v="E31000030"/>
    <x v="0"/>
    <x v="1"/>
    <x v="6"/>
    <n v="281"/>
  </r>
  <r>
    <x v="8"/>
    <x v="32"/>
    <s v="Non Metropolitan Fire Authorities"/>
    <s v="E31000030"/>
    <x v="0"/>
    <x v="1"/>
    <x v="7"/>
    <n v="342"/>
  </r>
  <r>
    <x v="8"/>
    <x v="32"/>
    <s v="Non Metropolitan Fire Authorities"/>
    <s v="E31000030"/>
    <x v="1"/>
    <x v="1"/>
    <x v="2"/>
    <n v="0"/>
  </r>
  <r>
    <x v="8"/>
    <x v="32"/>
    <s v="Non Metropolitan Fire Authorities"/>
    <s v="E31000030"/>
    <x v="1"/>
    <x v="1"/>
    <x v="3"/>
    <n v="0"/>
  </r>
  <r>
    <x v="8"/>
    <x v="32"/>
    <s v="Non Metropolitan Fire Authorities"/>
    <s v="E31000030"/>
    <x v="1"/>
    <x v="1"/>
    <x v="4"/>
    <n v="0"/>
  </r>
  <r>
    <x v="8"/>
    <x v="32"/>
    <s v="Non Metropolitan Fire Authorities"/>
    <s v="E31000030"/>
    <x v="1"/>
    <x v="1"/>
    <x v="5"/>
    <n v="3"/>
  </r>
  <r>
    <x v="8"/>
    <x v="32"/>
    <s v="Non Metropolitan Fire Authorities"/>
    <s v="E31000030"/>
    <x v="1"/>
    <x v="1"/>
    <x v="6"/>
    <n v="11"/>
  </r>
  <r>
    <x v="8"/>
    <x v="32"/>
    <s v="Non Metropolitan Fire Authorities"/>
    <s v="E31000030"/>
    <x v="1"/>
    <x v="1"/>
    <x v="7"/>
    <n v="14"/>
  </r>
  <r>
    <x v="8"/>
    <x v="33"/>
    <s v="Non Metropolitan Fire Authorities"/>
    <s v="E31000031"/>
    <x v="0"/>
    <x v="0"/>
    <x v="0"/>
    <n v="3"/>
  </r>
  <r>
    <x v="8"/>
    <x v="33"/>
    <s v="Non Metropolitan Fire Authorities"/>
    <s v="E31000031"/>
    <x v="0"/>
    <x v="0"/>
    <x v="1"/>
    <n v="3"/>
  </r>
  <r>
    <x v="8"/>
    <x v="33"/>
    <s v="Non Metropolitan Fire Authorities"/>
    <s v="E31000031"/>
    <x v="0"/>
    <x v="0"/>
    <x v="2"/>
    <n v="10"/>
  </r>
  <r>
    <x v="8"/>
    <x v="33"/>
    <s v="Non Metropolitan Fire Authorities"/>
    <s v="E31000031"/>
    <x v="0"/>
    <x v="0"/>
    <x v="3"/>
    <n v="30"/>
  </r>
  <r>
    <x v="8"/>
    <x v="33"/>
    <s v="Non Metropolitan Fire Authorities"/>
    <s v="E31000031"/>
    <x v="0"/>
    <x v="0"/>
    <x v="4"/>
    <n v="51"/>
  </r>
  <r>
    <x v="8"/>
    <x v="33"/>
    <s v="Non Metropolitan Fire Authorities"/>
    <s v="E31000031"/>
    <x v="0"/>
    <x v="0"/>
    <x v="5"/>
    <n v="20"/>
  </r>
  <r>
    <x v="8"/>
    <x v="33"/>
    <s v="Non Metropolitan Fire Authorities"/>
    <s v="E31000031"/>
    <x v="0"/>
    <x v="0"/>
    <x v="6"/>
    <n v="121"/>
  </r>
  <r>
    <x v="8"/>
    <x v="33"/>
    <s v="Non Metropolitan Fire Authorities"/>
    <s v="E31000031"/>
    <x v="0"/>
    <x v="0"/>
    <x v="7"/>
    <n v="238"/>
  </r>
  <r>
    <x v="8"/>
    <x v="33"/>
    <s v="Non Metropolitan Fire Authorities"/>
    <s v="E31000031"/>
    <x v="1"/>
    <x v="0"/>
    <x v="0"/>
    <n v="0"/>
  </r>
  <r>
    <x v="8"/>
    <x v="33"/>
    <s v="Non Metropolitan Fire Authorities"/>
    <s v="E31000031"/>
    <x v="1"/>
    <x v="0"/>
    <x v="1"/>
    <n v="0"/>
  </r>
  <r>
    <x v="8"/>
    <x v="33"/>
    <s v="Non Metropolitan Fire Authorities"/>
    <s v="E31000031"/>
    <x v="1"/>
    <x v="0"/>
    <x v="2"/>
    <n v="0"/>
  </r>
  <r>
    <x v="8"/>
    <x v="33"/>
    <s v="Non Metropolitan Fire Authorities"/>
    <s v="E31000031"/>
    <x v="1"/>
    <x v="0"/>
    <x v="3"/>
    <n v="2"/>
  </r>
  <r>
    <x v="8"/>
    <x v="33"/>
    <s v="Non Metropolitan Fire Authorities"/>
    <s v="E31000031"/>
    <x v="1"/>
    <x v="0"/>
    <x v="4"/>
    <n v="2"/>
  </r>
  <r>
    <x v="8"/>
    <x v="33"/>
    <s v="Non Metropolitan Fire Authorities"/>
    <s v="E31000031"/>
    <x v="1"/>
    <x v="0"/>
    <x v="5"/>
    <n v="1"/>
  </r>
  <r>
    <x v="8"/>
    <x v="33"/>
    <s v="Non Metropolitan Fire Authorities"/>
    <s v="E31000031"/>
    <x v="1"/>
    <x v="0"/>
    <x v="6"/>
    <n v="6"/>
  </r>
  <r>
    <x v="8"/>
    <x v="33"/>
    <s v="Non Metropolitan Fire Authorities"/>
    <s v="E31000031"/>
    <x v="1"/>
    <x v="0"/>
    <x v="7"/>
    <n v="11"/>
  </r>
  <r>
    <x v="8"/>
    <x v="33"/>
    <s v="Non Metropolitan Fire Authorities"/>
    <s v="E31000031"/>
    <x v="0"/>
    <x v="1"/>
    <x v="2"/>
    <n v="0"/>
  </r>
  <r>
    <x v="8"/>
    <x v="33"/>
    <s v="Non Metropolitan Fire Authorities"/>
    <s v="E31000031"/>
    <x v="0"/>
    <x v="1"/>
    <x v="3"/>
    <n v="0"/>
  </r>
  <r>
    <x v="8"/>
    <x v="33"/>
    <s v="Non Metropolitan Fire Authorities"/>
    <s v="E31000031"/>
    <x v="0"/>
    <x v="1"/>
    <x v="4"/>
    <n v="24"/>
  </r>
  <r>
    <x v="8"/>
    <x v="33"/>
    <s v="Non Metropolitan Fire Authorities"/>
    <s v="E31000031"/>
    <x v="0"/>
    <x v="1"/>
    <x v="5"/>
    <n v="45"/>
  </r>
  <r>
    <x v="8"/>
    <x v="33"/>
    <s v="Non Metropolitan Fire Authorities"/>
    <s v="E31000031"/>
    <x v="0"/>
    <x v="1"/>
    <x v="6"/>
    <n v="262"/>
  </r>
  <r>
    <x v="8"/>
    <x v="33"/>
    <s v="Non Metropolitan Fire Authorities"/>
    <s v="E31000031"/>
    <x v="0"/>
    <x v="1"/>
    <x v="7"/>
    <n v="331"/>
  </r>
  <r>
    <x v="8"/>
    <x v="33"/>
    <s v="Non Metropolitan Fire Authorities"/>
    <s v="E31000031"/>
    <x v="1"/>
    <x v="1"/>
    <x v="2"/>
    <n v="0"/>
  </r>
  <r>
    <x v="8"/>
    <x v="33"/>
    <s v="Non Metropolitan Fire Authorities"/>
    <s v="E31000031"/>
    <x v="1"/>
    <x v="1"/>
    <x v="3"/>
    <n v="0"/>
  </r>
  <r>
    <x v="8"/>
    <x v="33"/>
    <s v="Non Metropolitan Fire Authorities"/>
    <s v="E31000031"/>
    <x v="1"/>
    <x v="1"/>
    <x v="4"/>
    <n v="0"/>
  </r>
  <r>
    <x v="8"/>
    <x v="33"/>
    <s v="Non Metropolitan Fire Authorities"/>
    <s v="E31000031"/>
    <x v="1"/>
    <x v="1"/>
    <x v="5"/>
    <n v="2"/>
  </r>
  <r>
    <x v="8"/>
    <x v="33"/>
    <s v="Non Metropolitan Fire Authorities"/>
    <s v="E31000031"/>
    <x v="1"/>
    <x v="1"/>
    <x v="6"/>
    <n v="27"/>
  </r>
  <r>
    <x v="8"/>
    <x v="33"/>
    <s v="Non Metropolitan Fire Authorities"/>
    <s v="E31000031"/>
    <x v="1"/>
    <x v="1"/>
    <x v="7"/>
    <n v="29"/>
  </r>
  <r>
    <x v="8"/>
    <x v="34"/>
    <s v="Non Metropolitan Fire Authorities"/>
    <s v="E31000032"/>
    <x v="0"/>
    <x v="0"/>
    <x v="0"/>
    <n v="3"/>
  </r>
  <r>
    <x v="8"/>
    <x v="34"/>
    <s v="Non Metropolitan Fire Authorities"/>
    <s v="E31000032"/>
    <x v="0"/>
    <x v="0"/>
    <x v="1"/>
    <n v="4"/>
  </r>
  <r>
    <x v="8"/>
    <x v="34"/>
    <s v="Non Metropolitan Fire Authorities"/>
    <s v="E31000032"/>
    <x v="0"/>
    <x v="0"/>
    <x v="2"/>
    <n v="7"/>
  </r>
  <r>
    <x v="8"/>
    <x v="34"/>
    <s v="Non Metropolitan Fire Authorities"/>
    <s v="E31000032"/>
    <x v="0"/>
    <x v="0"/>
    <x v="3"/>
    <n v="16"/>
  </r>
  <r>
    <x v="8"/>
    <x v="34"/>
    <s v="Non Metropolitan Fire Authorities"/>
    <s v="E31000032"/>
    <x v="0"/>
    <x v="0"/>
    <x v="4"/>
    <n v="26"/>
  </r>
  <r>
    <x v="8"/>
    <x v="34"/>
    <s v="Non Metropolitan Fire Authorities"/>
    <s v="E31000032"/>
    <x v="0"/>
    <x v="0"/>
    <x v="5"/>
    <n v="22"/>
  </r>
  <r>
    <x v="8"/>
    <x v="34"/>
    <s v="Non Metropolitan Fire Authorities"/>
    <s v="E31000032"/>
    <x v="0"/>
    <x v="0"/>
    <x v="6"/>
    <n v="118"/>
  </r>
  <r>
    <x v="8"/>
    <x v="34"/>
    <s v="Non Metropolitan Fire Authorities"/>
    <s v="E31000032"/>
    <x v="0"/>
    <x v="0"/>
    <x v="7"/>
    <n v="196"/>
  </r>
  <r>
    <x v="8"/>
    <x v="34"/>
    <s v="Non Metropolitan Fire Authorities"/>
    <s v="E31000032"/>
    <x v="1"/>
    <x v="0"/>
    <x v="0"/>
    <n v="2"/>
  </r>
  <r>
    <x v="8"/>
    <x v="34"/>
    <s v="Non Metropolitan Fire Authorities"/>
    <s v="E31000032"/>
    <x v="1"/>
    <x v="0"/>
    <x v="1"/>
    <n v="0"/>
  </r>
  <r>
    <x v="8"/>
    <x v="34"/>
    <s v="Non Metropolitan Fire Authorities"/>
    <s v="E31000032"/>
    <x v="1"/>
    <x v="0"/>
    <x v="2"/>
    <n v="0"/>
  </r>
  <r>
    <x v="8"/>
    <x v="34"/>
    <s v="Non Metropolitan Fire Authorities"/>
    <s v="E31000032"/>
    <x v="1"/>
    <x v="0"/>
    <x v="3"/>
    <n v="0"/>
  </r>
  <r>
    <x v="8"/>
    <x v="34"/>
    <s v="Non Metropolitan Fire Authorities"/>
    <s v="E31000032"/>
    <x v="1"/>
    <x v="0"/>
    <x v="4"/>
    <n v="1"/>
  </r>
  <r>
    <x v="8"/>
    <x v="34"/>
    <s v="Non Metropolitan Fire Authorities"/>
    <s v="E31000032"/>
    <x v="1"/>
    <x v="0"/>
    <x v="5"/>
    <n v="0"/>
  </r>
  <r>
    <x v="8"/>
    <x v="34"/>
    <s v="Non Metropolitan Fire Authorities"/>
    <s v="E31000032"/>
    <x v="1"/>
    <x v="0"/>
    <x v="6"/>
    <n v="7"/>
  </r>
  <r>
    <x v="8"/>
    <x v="34"/>
    <s v="Non Metropolitan Fire Authorities"/>
    <s v="E31000032"/>
    <x v="1"/>
    <x v="0"/>
    <x v="7"/>
    <n v="10"/>
  </r>
  <r>
    <x v="8"/>
    <x v="34"/>
    <s v="Non Metropolitan Fire Authorities"/>
    <s v="E31000032"/>
    <x v="0"/>
    <x v="1"/>
    <x v="2"/>
    <n v="0"/>
  </r>
  <r>
    <x v="8"/>
    <x v="34"/>
    <s v="Non Metropolitan Fire Authorities"/>
    <s v="E31000032"/>
    <x v="0"/>
    <x v="1"/>
    <x v="3"/>
    <n v="2"/>
  </r>
  <r>
    <x v="8"/>
    <x v="34"/>
    <s v="Non Metropolitan Fire Authorities"/>
    <s v="E31000032"/>
    <x v="0"/>
    <x v="1"/>
    <x v="4"/>
    <n v="18"/>
  </r>
  <r>
    <x v="8"/>
    <x v="34"/>
    <s v="Non Metropolitan Fire Authorities"/>
    <s v="E31000032"/>
    <x v="0"/>
    <x v="1"/>
    <x v="5"/>
    <n v="67"/>
  </r>
  <r>
    <x v="8"/>
    <x v="34"/>
    <s v="Non Metropolitan Fire Authorities"/>
    <s v="E31000032"/>
    <x v="0"/>
    <x v="1"/>
    <x v="6"/>
    <n v="246"/>
  </r>
  <r>
    <x v="8"/>
    <x v="34"/>
    <s v="Non Metropolitan Fire Authorities"/>
    <s v="E31000032"/>
    <x v="0"/>
    <x v="1"/>
    <x v="7"/>
    <n v="333"/>
  </r>
  <r>
    <x v="8"/>
    <x v="34"/>
    <s v="Non Metropolitan Fire Authorities"/>
    <s v="E31000032"/>
    <x v="1"/>
    <x v="1"/>
    <x v="2"/>
    <n v="0"/>
  </r>
  <r>
    <x v="8"/>
    <x v="34"/>
    <s v="Non Metropolitan Fire Authorities"/>
    <s v="E31000032"/>
    <x v="1"/>
    <x v="1"/>
    <x v="3"/>
    <n v="0"/>
  </r>
  <r>
    <x v="8"/>
    <x v="34"/>
    <s v="Non Metropolitan Fire Authorities"/>
    <s v="E31000032"/>
    <x v="1"/>
    <x v="1"/>
    <x v="4"/>
    <n v="0"/>
  </r>
  <r>
    <x v="8"/>
    <x v="34"/>
    <s v="Non Metropolitan Fire Authorities"/>
    <s v="E31000032"/>
    <x v="1"/>
    <x v="1"/>
    <x v="5"/>
    <n v="0"/>
  </r>
  <r>
    <x v="8"/>
    <x v="34"/>
    <s v="Non Metropolitan Fire Authorities"/>
    <s v="E31000032"/>
    <x v="1"/>
    <x v="1"/>
    <x v="6"/>
    <n v="6"/>
  </r>
  <r>
    <x v="8"/>
    <x v="34"/>
    <s v="Non Metropolitan Fire Authorities"/>
    <s v="E31000032"/>
    <x v="1"/>
    <x v="1"/>
    <x v="7"/>
    <n v="6"/>
  </r>
  <r>
    <x v="8"/>
    <x v="35"/>
    <s v="Metropolitan Fire Authorities"/>
    <s v="E31000042"/>
    <x v="0"/>
    <x v="0"/>
    <x v="0"/>
    <n v="3"/>
  </r>
  <r>
    <x v="8"/>
    <x v="35"/>
    <s v="Metropolitan Fire Authorities"/>
    <s v="E31000042"/>
    <x v="0"/>
    <x v="0"/>
    <x v="1"/>
    <n v="3"/>
  </r>
  <r>
    <x v="8"/>
    <x v="35"/>
    <s v="Metropolitan Fire Authorities"/>
    <s v="E31000042"/>
    <x v="0"/>
    <x v="0"/>
    <x v="2"/>
    <n v="10"/>
  </r>
  <r>
    <x v="8"/>
    <x v="35"/>
    <s v="Metropolitan Fire Authorities"/>
    <s v="E31000042"/>
    <x v="0"/>
    <x v="0"/>
    <x v="3"/>
    <n v="29"/>
  </r>
  <r>
    <x v="8"/>
    <x v="35"/>
    <s v="Metropolitan Fire Authorities"/>
    <s v="E31000042"/>
    <x v="0"/>
    <x v="0"/>
    <x v="4"/>
    <n v="119"/>
  </r>
  <r>
    <x v="8"/>
    <x v="35"/>
    <s v="Metropolitan Fire Authorities"/>
    <s v="E31000042"/>
    <x v="0"/>
    <x v="0"/>
    <x v="5"/>
    <n v="98"/>
  </r>
  <r>
    <x v="8"/>
    <x v="35"/>
    <s v="Metropolitan Fire Authorities"/>
    <s v="E31000042"/>
    <x v="0"/>
    <x v="0"/>
    <x v="6"/>
    <n v="455"/>
  </r>
  <r>
    <x v="8"/>
    <x v="35"/>
    <s v="Metropolitan Fire Authorities"/>
    <s v="E31000042"/>
    <x v="0"/>
    <x v="0"/>
    <x v="7"/>
    <n v="717"/>
  </r>
  <r>
    <x v="8"/>
    <x v="35"/>
    <s v="Metropolitan Fire Authorities"/>
    <s v="E31000042"/>
    <x v="1"/>
    <x v="0"/>
    <x v="0"/>
    <n v="0"/>
  </r>
  <r>
    <x v="8"/>
    <x v="35"/>
    <s v="Metropolitan Fire Authorities"/>
    <s v="E31000042"/>
    <x v="1"/>
    <x v="0"/>
    <x v="1"/>
    <n v="0"/>
  </r>
  <r>
    <x v="8"/>
    <x v="35"/>
    <s v="Metropolitan Fire Authorities"/>
    <s v="E31000042"/>
    <x v="1"/>
    <x v="0"/>
    <x v="2"/>
    <n v="0"/>
  </r>
  <r>
    <x v="8"/>
    <x v="35"/>
    <s v="Metropolitan Fire Authorities"/>
    <s v="E31000042"/>
    <x v="1"/>
    <x v="0"/>
    <x v="3"/>
    <n v="2"/>
  </r>
  <r>
    <x v="8"/>
    <x v="35"/>
    <s v="Metropolitan Fire Authorities"/>
    <s v="E31000042"/>
    <x v="1"/>
    <x v="0"/>
    <x v="4"/>
    <n v="2"/>
  </r>
  <r>
    <x v="8"/>
    <x v="35"/>
    <s v="Metropolitan Fire Authorities"/>
    <s v="E31000042"/>
    <x v="1"/>
    <x v="0"/>
    <x v="5"/>
    <n v="6"/>
  </r>
  <r>
    <x v="8"/>
    <x v="35"/>
    <s v="Metropolitan Fire Authorities"/>
    <s v="E31000042"/>
    <x v="1"/>
    <x v="0"/>
    <x v="6"/>
    <n v="28"/>
  </r>
  <r>
    <x v="8"/>
    <x v="35"/>
    <s v="Metropolitan Fire Authorities"/>
    <s v="E31000042"/>
    <x v="1"/>
    <x v="0"/>
    <x v="7"/>
    <n v="38"/>
  </r>
  <r>
    <x v="8"/>
    <x v="35"/>
    <s v="Metropolitan Fire Authorities"/>
    <s v="E31000042"/>
    <x v="0"/>
    <x v="1"/>
    <x v="2"/>
    <n v="0"/>
  </r>
  <r>
    <x v="8"/>
    <x v="35"/>
    <s v="Metropolitan Fire Authorities"/>
    <s v="E31000042"/>
    <x v="0"/>
    <x v="1"/>
    <x v="3"/>
    <n v="0"/>
  </r>
  <r>
    <x v="8"/>
    <x v="35"/>
    <s v="Metropolitan Fire Authorities"/>
    <s v="E31000042"/>
    <x v="0"/>
    <x v="1"/>
    <x v="4"/>
    <n v="9"/>
  </r>
  <r>
    <x v="8"/>
    <x v="35"/>
    <s v="Metropolitan Fire Authorities"/>
    <s v="E31000042"/>
    <x v="0"/>
    <x v="1"/>
    <x v="5"/>
    <n v="15"/>
  </r>
  <r>
    <x v="8"/>
    <x v="35"/>
    <s v="Metropolitan Fire Authorities"/>
    <s v="E31000042"/>
    <x v="0"/>
    <x v="1"/>
    <x v="6"/>
    <n v="75"/>
  </r>
  <r>
    <x v="8"/>
    <x v="35"/>
    <s v="Metropolitan Fire Authorities"/>
    <s v="E31000042"/>
    <x v="0"/>
    <x v="1"/>
    <x v="7"/>
    <n v="99"/>
  </r>
  <r>
    <x v="8"/>
    <x v="35"/>
    <s v="Metropolitan Fire Authorities"/>
    <s v="E31000042"/>
    <x v="1"/>
    <x v="1"/>
    <x v="2"/>
    <n v="0"/>
  </r>
  <r>
    <x v="8"/>
    <x v="35"/>
    <s v="Metropolitan Fire Authorities"/>
    <s v="E31000042"/>
    <x v="1"/>
    <x v="1"/>
    <x v="3"/>
    <n v="0"/>
  </r>
  <r>
    <x v="8"/>
    <x v="35"/>
    <s v="Metropolitan Fire Authorities"/>
    <s v="E31000042"/>
    <x v="1"/>
    <x v="1"/>
    <x v="4"/>
    <n v="1"/>
  </r>
  <r>
    <x v="8"/>
    <x v="35"/>
    <s v="Metropolitan Fire Authorities"/>
    <s v="E31000042"/>
    <x v="1"/>
    <x v="1"/>
    <x v="5"/>
    <n v="2"/>
  </r>
  <r>
    <x v="8"/>
    <x v="35"/>
    <s v="Metropolitan Fire Authorities"/>
    <s v="E31000042"/>
    <x v="1"/>
    <x v="1"/>
    <x v="6"/>
    <n v="5"/>
  </r>
  <r>
    <x v="8"/>
    <x v="35"/>
    <s v="Metropolitan Fire Authorities"/>
    <s v="E31000042"/>
    <x v="1"/>
    <x v="1"/>
    <x v="7"/>
    <n v="8"/>
  </r>
  <r>
    <x v="8"/>
    <x v="36"/>
    <s v="Non Metropolitan Fire Authorities"/>
    <s v="E31000033"/>
    <x v="0"/>
    <x v="0"/>
    <x v="0"/>
    <n v="2"/>
  </r>
  <r>
    <x v="8"/>
    <x v="36"/>
    <s v="Non Metropolitan Fire Authorities"/>
    <s v="E31000033"/>
    <x v="0"/>
    <x v="0"/>
    <x v="1"/>
    <n v="2"/>
  </r>
  <r>
    <x v="8"/>
    <x v="36"/>
    <s v="Non Metropolitan Fire Authorities"/>
    <s v="E31000033"/>
    <x v="0"/>
    <x v="0"/>
    <x v="2"/>
    <n v="15"/>
  </r>
  <r>
    <x v="8"/>
    <x v="36"/>
    <s v="Non Metropolitan Fire Authorities"/>
    <s v="E31000033"/>
    <x v="0"/>
    <x v="0"/>
    <x v="3"/>
    <n v="31"/>
  </r>
  <r>
    <x v="8"/>
    <x v="36"/>
    <s v="Non Metropolitan Fire Authorities"/>
    <s v="E31000033"/>
    <x v="0"/>
    <x v="0"/>
    <x v="4"/>
    <n v="72"/>
  </r>
  <r>
    <x v="8"/>
    <x v="36"/>
    <s v="Non Metropolitan Fire Authorities"/>
    <s v="E31000033"/>
    <x v="0"/>
    <x v="0"/>
    <x v="5"/>
    <n v="65"/>
  </r>
  <r>
    <x v="8"/>
    <x v="36"/>
    <s v="Non Metropolitan Fire Authorities"/>
    <s v="E31000033"/>
    <x v="0"/>
    <x v="0"/>
    <x v="6"/>
    <n v="228"/>
  </r>
  <r>
    <x v="8"/>
    <x v="36"/>
    <s v="Non Metropolitan Fire Authorities"/>
    <s v="E31000033"/>
    <x v="0"/>
    <x v="0"/>
    <x v="7"/>
    <n v="415"/>
  </r>
  <r>
    <x v="8"/>
    <x v="36"/>
    <s v="Non Metropolitan Fire Authorities"/>
    <s v="E31000033"/>
    <x v="1"/>
    <x v="0"/>
    <x v="0"/>
    <n v="1"/>
  </r>
  <r>
    <x v="8"/>
    <x v="36"/>
    <s v="Non Metropolitan Fire Authorities"/>
    <s v="E31000033"/>
    <x v="1"/>
    <x v="0"/>
    <x v="1"/>
    <n v="0"/>
  </r>
  <r>
    <x v="8"/>
    <x v="36"/>
    <s v="Non Metropolitan Fire Authorities"/>
    <s v="E31000033"/>
    <x v="1"/>
    <x v="0"/>
    <x v="2"/>
    <n v="3"/>
  </r>
  <r>
    <x v="8"/>
    <x v="36"/>
    <s v="Non Metropolitan Fire Authorities"/>
    <s v="E31000033"/>
    <x v="1"/>
    <x v="0"/>
    <x v="3"/>
    <n v="2"/>
  </r>
  <r>
    <x v="8"/>
    <x v="36"/>
    <s v="Non Metropolitan Fire Authorities"/>
    <s v="E31000033"/>
    <x v="1"/>
    <x v="0"/>
    <x v="4"/>
    <n v="5"/>
  </r>
  <r>
    <x v="8"/>
    <x v="36"/>
    <s v="Non Metropolitan Fire Authorities"/>
    <s v="E31000033"/>
    <x v="1"/>
    <x v="0"/>
    <x v="5"/>
    <n v="3"/>
  </r>
  <r>
    <x v="8"/>
    <x v="36"/>
    <s v="Non Metropolitan Fire Authorities"/>
    <s v="E31000033"/>
    <x v="1"/>
    <x v="0"/>
    <x v="6"/>
    <n v="18"/>
  </r>
  <r>
    <x v="8"/>
    <x v="36"/>
    <s v="Non Metropolitan Fire Authorities"/>
    <s v="E31000033"/>
    <x v="1"/>
    <x v="0"/>
    <x v="7"/>
    <n v="32"/>
  </r>
  <r>
    <x v="8"/>
    <x v="36"/>
    <s v="Non Metropolitan Fire Authorities"/>
    <s v="E31000033"/>
    <x v="0"/>
    <x v="1"/>
    <x v="2"/>
    <n v="0"/>
  </r>
  <r>
    <x v="8"/>
    <x v="36"/>
    <s v="Non Metropolitan Fire Authorities"/>
    <s v="E31000033"/>
    <x v="0"/>
    <x v="1"/>
    <x v="3"/>
    <n v="0"/>
  </r>
  <r>
    <x v="8"/>
    <x v="36"/>
    <s v="Non Metropolitan Fire Authorities"/>
    <s v="E31000033"/>
    <x v="0"/>
    <x v="1"/>
    <x v="4"/>
    <n v="29"/>
  </r>
  <r>
    <x v="8"/>
    <x v="36"/>
    <s v="Non Metropolitan Fire Authorities"/>
    <s v="E31000033"/>
    <x v="0"/>
    <x v="1"/>
    <x v="5"/>
    <n v="80"/>
  </r>
  <r>
    <x v="8"/>
    <x v="36"/>
    <s v="Non Metropolitan Fire Authorities"/>
    <s v="E31000033"/>
    <x v="0"/>
    <x v="1"/>
    <x v="6"/>
    <n v="346"/>
  </r>
  <r>
    <x v="8"/>
    <x v="36"/>
    <s v="Non Metropolitan Fire Authorities"/>
    <s v="E31000033"/>
    <x v="0"/>
    <x v="1"/>
    <x v="7"/>
    <n v="455"/>
  </r>
  <r>
    <x v="8"/>
    <x v="36"/>
    <s v="Non Metropolitan Fire Authorities"/>
    <s v="E31000033"/>
    <x v="1"/>
    <x v="1"/>
    <x v="2"/>
    <n v="0"/>
  </r>
  <r>
    <x v="8"/>
    <x v="36"/>
    <s v="Non Metropolitan Fire Authorities"/>
    <s v="E31000033"/>
    <x v="1"/>
    <x v="1"/>
    <x v="3"/>
    <n v="0"/>
  </r>
  <r>
    <x v="8"/>
    <x v="36"/>
    <s v="Non Metropolitan Fire Authorities"/>
    <s v="E31000033"/>
    <x v="1"/>
    <x v="1"/>
    <x v="4"/>
    <n v="0"/>
  </r>
  <r>
    <x v="8"/>
    <x v="36"/>
    <s v="Non Metropolitan Fire Authorities"/>
    <s v="E31000033"/>
    <x v="1"/>
    <x v="1"/>
    <x v="5"/>
    <n v="1"/>
  </r>
  <r>
    <x v="8"/>
    <x v="36"/>
    <s v="Non Metropolitan Fire Authorities"/>
    <s v="E31000033"/>
    <x v="1"/>
    <x v="1"/>
    <x v="6"/>
    <n v="27"/>
  </r>
  <r>
    <x v="8"/>
    <x v="36"/>
    <s v="Non Metropolitan Fire Authorities"/>
    <s v="E31000033"/>
    <x v="1"/>
    <x v="1"/>
    <x v="7"/>
    <n v="28"/>
  </r>
  <r>
    <x v="8"/>
    <x v="37"/>
    <s v="Non Metropolitan Fire Authorities"/>
    <s v="E31000034"/>
    <x v="0"/>
    <x v="0"/>
    <x v="0"/>
    <n v="4"/>
  </r>
  <r>
    <x v="8"/>
    <x v="37"/>
    <s v="Non Metropolitan Fire Authorities"/>
    <s v="E31000034"/>
    <x v="0"/>
    <x v="0"/>
    <x v="1"/>
    <n v="4"/>
  </r>
  <r>
    <x v="8"/>
    <x v="37"/>
    <s v="Non Metropolitan Fire Authorities"/>
    <s v="E31000034"/>
    <x v="0"/>
    <x v="0"/>
    <x v="2"/>
    <n v="13"/>
  </r>
  <r>
    <x v="8"/>
    <x v="37"/>
    <s v="Non Metropolitan Fire Authorities"/>
    <s v="E31000034"/>
    <x v="0"/>
    <x v="0"/>
    <x v="3"/>
    <n v="11"/>
  </r>
  <r>
    <x v="8"/>
    <x v="37"/>
    <s v="Non Metropolitan Fire Authorities"/>
    <s v="E31000034"/>
    <x v="0"/>
    <x v="0"/>
    <x v="4"/>
    <n v="46"/>
  </r>
  <r>
    <x v="8"/>
    <x v="37"/>
    <s v="Non Metropolitan Fire Authorities"/>
    <s v="E31000034"/>
    <x v="0"/>
    <x v="0"/>
    <x v="5"/>
    <n v="31"/>
  </r>
  <r>
    <x v="8"/>
    <x v="37"/>
    <s v="Non Metropolitan Fire Authorities"/>
    <s v="E31000034"/>
    <x v="0"/>
    <x v="0"/>
    <x v="6"/>
    <n v="120"/>
  </r>
  <r>
    <x v="8"/>
    <x v="37"/>
    <s v="Non Metropolitan Fire Authorities"/>
    <s v="E31000034"/>
    <x v="0"/>
    <x v="0"/>
    <x v="7"/>
    <n v="229"/>
  </r>
  <r>
    <x v="8"/>
    <x v="37"/>
    <s v="Non Metropolitan Fire Authorities"/>
    <s v="E31000034"/>
    <x v="1"/>
    <x v="0"/>
    <x v="0"/>
    <n v="0"/>
  </r>
  <r>
    <x v="8"/>
    <x v="37"/>
    <s v="Non Metropolitan Fire Authorities"/>
    <s v="E31000034"/>
    <x v="1"/>
    <x v="0"/>
    <x v="1"/>
    <n v="0"/>
  </r>
  <r>
    <x v="8"/>
    <x v="37"/>
    <s v="Non Metropolitan Fire Authorities"/>
    <s v="E31000034"/>
    <x v="1"/>
    <x v="0"/>
    <x v="2"/>
    <n v="1"/>
  </r>
  <r>
    <x v="8"/>
    <x v="37"/>
    <s v="Non Metropolitan Fire Authorities"/>
    <s v="E31000034"/>
    <x v="1"/>
    <x v="0"/>
    <x v="3"/>
    <n v="2"/>
  </r>
  <r>
    <x v="8"/>
    <x v="37"/>
    <s v="Non Metropolitan Fire Authorities"/>
    <s v="E31000034"/>
    <x v="1"/>
    <x v="0"/>
    <x v="4"/>
    <n v="1"/>
  </r>
  <r>
    <x v="8"/>
    <x v="37"/>
    <s v="Non Metropolitan Fire Authorities"/>
    <s v="E31000034"/>
    <x v="1"/>
    <x v="0"/>
    <x v="5"/>
    <n v="1"/>
  </r>
  <r>
    <x v="8"/>
    <x v="37"/>
    <s v="Non Metropolitan Fire Authorities"/>
    <s v="E31000034"/>
    <x v="1"/>
    <x v="0"/>
    <x v="6"/>
    <n v="12"/>
  </r>
  <r>
    <x v="8"/>
    <x v="37"/>
    <s v="Non Metropolitan Fire Authorities"/>
    <s v="E31000034"/>
    <x v="1"/>
    <x v="0"/>
    <x v="7"/>
    <n v="17"/>
  </r>
  <r>
    <x v="8"/>
    <x v="37"/>
    <s v="Non Metropolitan Fire Authorities"/>
    <s v="E31000034"/>
    <x v="0"/>
    <x v="1"/>
    <x v="2"/>
    <n v="0"/>
  </r>
  <r>
    <x v="8"/>
    <x v="37"/>
    <s v="Non Metropolitan Fire Authorities"/>
    <s v="E31000034"/>
    <x v="0"/>
    <x v="1"/>
    <x v="3"/>
    <n v="0"/>
  </r>
  <r>
    <x v="8"/>
    <x v="37"/>
    <s v="Non Metropolitan Fire Authorities"/>
    <s v="E31000034"/>
    <x v="0"/>
    <x v="1"/>
    <x v="4"/>
    <n v="36"/>
  </r>
  <r>
    <x v="8"/>
    <x v="37"/>
    <s v="Non Metropolitan Fire Authorities"/>
    <s v="E31000034"/>
    <x v="0"/>
    <x v="1"/>
    <x v="5"/>
    <n v="83"/>
  </r>
  <r>
    <x v="8"/>
    <x v="37"/>
    <s v="Non Metropolitan Fire Authorities"/>
    <s v="E31000034"/>
    <x v="0"/>
    <x v="1"/>
    <x v="6"/>
    <n v="339"/>
  </r>
  <r>
    <x v="8"/>
    <x v="37"/>
    <s v="Non Metropolitan Fire Authorities"/>
    <s v="E31000034"/>
    <x v="0"/>
    <x v="1"/>
    <x v="7"/>
    <n v="458"/>
  </r>
  <r>
    <x v="8"/>
    <x v="37"/>
    <s v="Non Metropolitan Fire Authorities"/>
    <s v="E31000034"/>
    <x v="1"/>
    <x v="1"/>
    <x v="2"/>
    <n v="0"/>
  </r>
  <r>
    <x v="8"/>
    <x v="37"/>
    <s v="Non Metropolitan Fire Authorities"/>
    <s v="E31000034"/>
    <x v="1"/>
    <x v="1"/>
    <x v="3"/>
    <n v="0"/>
  </r>
  <r>
    <x v="8"/>
    <x v="37"/>
    <s v="Non Metropolitan Fire Authorities"/>
    <s v="E31000034"/>
    <x v="1"/>
    <x v="1"/>
    <x v="4"/>
    <n v="0"/>
  </r>
  <r>
    <x v="8"/>
    <x v="37"/>
    <s v="Non Metropolitan Fire Authorities"/>
    <s v="E31000034"/>
    <x v="1"/>
    <x v="1"/>
    <x v="5"/>
    <n v="1"/>
  </r>
  <r>
    <x v="8"/>
    <x v="37"/>
    <s v="Non Metropolitan Fire Authorities"/>
    <s v="E31000034"/>
    <x v="1"/>
    <x v="1"/>
    <x v="6"/>
    <n v="22"/>
  </r>
  <r>
    <x v="8"/>
    <x v="37"/>
    <s v="Non Metropolitan Fire Authorities"/>
    <s v="E31000034"/>
    <x v="1"/>
    <x v="1"/>
    <x v="7"/>
    <n v="23"/>
  </r>
  <r>
    <x v="8"/>
    <x v="38"/>
    <s v="Non Metropolitan Fire Authorities"/>
    <s v="E31000035"/>
    <x v="0"/>
    <x v="0"/>
    <x v="0"/>
    <n v="6"/>
  </r>
  <r>
    <x v="8"/>
    <x v="38"/>
    <s v="Non Metropolitan Fire Authorities"/>
    <s v="E31000035"/>
    <x v="0"/>
    <x v="0"/>
    <x v="1"/>
    <n v="7"/>
  </r>
  <r>
    <x v="8"/>
    <x v="38"/>
    <s v="Non Metropolitan Fire Authorities"/>
    <s v="E31000035"/>
    <x v="0"/>
    <x v="0"/>
    <x v="2"/>
    <n v="11"/>
  </r>
  <r>
    <x v="8"/>
    <x v="38"/>
    <s v="Non Metropolitan Fire Authorities"/>
    <s v="E31000035"/>
    <x v="0"/>
    <x v="0"/>
    <x v="3"/>
    <n v="41"/>
  </r>
  <r>
    <x v="8"/>
    <x v="38"/>
    <s v="Non Metropolitan Fire Authorities"/>
    <s v="E31000035"/>
    <x v="0"/>
    <x v="0"/>
    <x v="4"/>
    <n v="89"/>
  </r>
  <r>
    <x v="8"/>
    <x v="38"/>
    <s v="Non Metropolitan Fire Authorities"/>
    <s v="E31000035"/>
    <x v="0"/>
    <x v="0"/>
    <x v="5"/>
    <n v="90"/>
  </r>
  <r>
    <x v="8"/>
    <x v="38"/>
    <s v="Non Metropolitan Fire Authorities"/>
    <s v="E31000035"/>
    <x v="0"/>
    <x v="0"/>
    <x v="6"/>
    <n v="377"/>
  </r>
  <r>
    <x v="8"/>
    <x v="38"/>
    <s v="Non Metropolitan Fire Authorities"/>
    <s v="E31000035"/>
    <x v="0"/>
    <x v="0"/>
    <x v="7"/>
    <n v="621"/>
  </r>
  <r>
    <x v="8"/>
    <x v="38"/>
    <s v="Non Metropolitan Fire Authorities"/>
    <s v="E31000035"/>
    <x v="1"/>
    <x v="0"/>
    <x v="0"/>
    <n v="0"/>
  </r>
  <r>
    <x v="8"/>
    <x v="38"/>
    <s v="Non Metropolitan Fire Authorities"/>
    <s v="E31000035"/>
    <x v="1"/>
    <x v="0"/>
    <x v="1"/>
    <n v="0"/>
  </r>
  <r>
    <x v="8"/>
    <x v="38"/>
    <s v="Non Metropolitan Fire Authorities"/>
    <s v="E31000035"/>
    <x v="1"/>
    <x v="0"/>
    <x v="2"/>
    <n v="0"/>
  </r>
  <r>
    <x v="8"/>
    <x v="38"/>
    <s v="Non Metropolitan Fire Authorities"/>
    <s v="E31000035"/>
    <x v="1"/>
    <x v="0"/>
    <x v="3"/>
    <n v="2"/>
  </r>
  <r>
    <x v="8"/>
    <x v="38"/>
    <s v="Non Metropolitan Fire Authorities"/>
    <s v="E31000035"/>
    <x v="1"/>
    <x v="0"/>
    <x v="4"/>
    <n v="2"/>
  </r>
  <r>
    <x v="8"/>
    <x v="38"/>
    <s v="Non Metropolitan Fire Authorities"/>
    <s v="E31000035"/>
    <x v="1"/>
    <x v="0"/>
    <x v="5"/>
    <n v="1"/>
  </r>
  <r>
    <x v="8"/>
    <x v="38"/>
    <s v="Non Metropolitan Fire Authorities"/>
    <s v="E31000035"/>
    <x v="1"/>
    <x v="0"/>
    <x v="6"/>
    <n v="15"/>
  </r>
  <r>
    <x v="8"/>
    <x v="38"/>
    <s v="Non Metropolitan Fire Authorities"/>
    <s v="E31000035"/>
    <x v="1"/>
    <x v="0"/>
    <x v="7"/>
    <n v="20"/>
  </r>
  <r>
    <x v="8"/>
    <x v="38"/>
    <s v="Non Metropolitan Fire Authorities"/>
    <s v="E31000035"/>
    <x v="0"/>
    <x v="1"/>
    <x v="2"/>
    <n v="0"/>
  </r>
  <r>
    <x v="8"/>
    <x v="38"/>
    <s v="Non Metropolitan Fire Authorities"/>
    <s v="E31000035"/>
    <x v="0"/>
    <x v="1"/>
    <x v="3"/>
    <n v="0"/>
  </r>
  <r>
    <x v="8"/>
    <x v="38"/>
    <s v="Non Metropolitan Fire Authorities"/>
    <s v="E31000035"/>
    <x v="0"/>
    <x v="1"/>
    <x v="4"/>
    <n v="10"/>
  </r>
  <r>
    <x v="8"/>
    <x v="38"/>
    <s v="Non Metropolitan Fire Authorities"/>
    <s v="E31000035"/>
    <x v="0"/>
    <x v="1"/>
    <x v="5"/>
    <n v="28"/>
  </r>
  <r>
    <x v="8"/>
    <x v="38"/>
    <s v="Non Metropolitan Fire Authorities"/>
    <s v="E31000035"/>
    <x v="0"/>
    <x v="1"/>
    <x v="6"/>
    <n v="87"/>
  </r>
  <r>
    <x v="8"/>
    <x v="38"/>
    <s v="Non Metropolitan Fire Authorities"/>
    <s v="E31000035"/>
    <x v="0"/>
    <x v="1"/>
    <x v="7"/>
    <n v="125"/>
  </r>
  <r>
    <x v="8"/>
    <x v="38"/>
    <s v="Non Metropolitan Fire Authorities"/>
    <s v="E31000035"/>
    <x v="1"/>
    <x v="1"/>
    <x v="2"/>
    <n v="0"/>
  </r>
  <r>
    <x v="8"/>
    <x v="38"/>
    <s v="Non Metropolitan Fire Authorities"/>
    <s v="E31000035"/>
    <x v="1"/>
    <x v="1"/>
    <x v="3"/>
    <n v="0"/>
  </r>
  <r>
    <x v="8"/>
    <x v="38"/>
    <s v="Non Metropolitan Fire Authorities"/>
    <s v="E31000035"/>
    <x v="1"/>
    <x v="1"/>
    <x v="4"/>
    <n v="0"/>
  </r>
  <r>
    <x v="8"/>
    <x v="38"/>
    <s v="Non Metropolitan Fire Authorities"/>
    <s v="E31000035"/>
    <x v="1"/>
    <x v="1"/>
    <x v="5"/>
    <n v="0"/>
  </r>
  <r>
    <x v="8"/>
    <x v="38"/>
    <s v="Non Metropolitan Fire Authorities"/>
    <s v="E31000035"/>
    <x v="1"/>
    <x v="1"/>
    <x v="6"/>
    <n v="3"/>
  </r>
  <r>
    <x v="8"/>
    <x v="38"/>
    <s v="Non Metropolitan Fire Authorities"/>
    <s v="E31000035"/>
    <x v="1"/>
    <x v="1"/>
    <x v="7"/>
    <n v="3"/>
  </r>
  <r>
    <x v="8"/>
    <x v="39"/>
    <s v="Metropolitan Fire Authorities"/>
    <s v="E31000043"/>
    <x v="0"/>
    <x v="0"/>
    <x v="0"/>
    <n v="3"/>
  </r>
  <r>
    <x v="8"/>
    <x v="39"/>
    <s v="Metropolitan Fire Authorities"/>
    <s v="E31000043"/>
    <x v="0"/>
    <x v="0"/>
    <x v="1"/>
    <n v="4"/>
  </r>
  <r>
    <x v="8"/>
    <x v="39"/>
    <s v="Metropolitan Fire Authorities"/>
    <s v="E31000043"/>
    <x v="0"/>
    <x v="0"/>
    <x v="2"/>
    <n v="21"/>
  </r>
  <r>
    <x v="8"/>
    <x v="39"/>
    <s v="Metropolitan Fire Authorities"/>
    <s v="E31000043"/>
    <x v="0"/>
    <x v="0"/>
    <x v="3"/>
    <n v="22"/>
  </r>
  <r>
    <x v="8"/>
    <x v="39"/>
    <s v="Metropolitan Fire Authorities"/>
    <s v="E31000043"/>
    <x v="0"/>
    <x v="0"/>
    <x v="4"/>
    <n v="133"/>
  </r>
  <r>
    <x v="8"/>
    <x v="39"/>
    <s v="Metropolitan Fire Authorities"/>
    <s v="E31000043"/>
    <x v="0"/>
    <x v="0"/>
    <x v="5"/>
    <n v="129"/>
  </r>
  <r>
    <x v="8"/>
    <x v="39"/>
    <s v="Metropolitan Fire Authorities"/>
    <s v="E31000043"/>
    <x v="0"/>
    <x v="0"/>
    <x v="6"/>
    <n v="498"/>
  </r>
  <r>
    <x v="8"/>
    <x v="39"/>
    <s v="Metropolitan Fire Authorities"/>
    <s v="E31000043"/>
    <x v="0"/>
    <x v="0"/>
    <x v="7"/>
    <n v="810"/>
  </r>
  <r>
    <x v="8"/>
    <x v="39"/>
    <s v="Metropolitan Fire Authorities"/>
    <s v="E31000043"/>
    <x v="1"/>
    <x v="0"/>
    <x v="0"/>
    <n v="1"/>
  </r>
  <r>
    <x v="8"/>
    <x v="39"/>
    <s v="Metropolitan Fire Authorities"/>
    <s v="E31000043"/>
    <x v="1"/>
    <x v="0"/>
    <x v="1"/>
    <n v="1"/>
  </r>
  <r>
    <x v="8"/>
    <x v="39"/>
    <s v="Metropolitan Fire Authorities"/>
    <s v="E31000043"/>
    <x v="1"/>
    <x v="0"/>
    <x v="2"/>
    <n v="0"/>
  </r>
  <r>
    <x v="8"/>
    <x v="39"/>
    <s v="Metropolitan Fire Authorities"/>
    <s v="E31000043"/>
    <x v="1"/>
    <x v="0"/>
    <x v="3"/>
    <n v="1"/>
  </r>
  <r>
    <x v="8"/>
    <x v="39"/>
    <s v="Metropolitan Fire Authorities"/>
    <s v="E31000043"/>
    <x v="1"/>
    <x v="0"/>
    <x v="4"/>
    <n v="14"/>
  </r>
  <r>
    <x v="8"/>
    <x v="39"/>
    <s v="Metropolitan Fire Authorities"/>
    <s v="E31000043"/>
    <x v="1"/>
    <x v="0"/>
    <x v="5"/>
    <n v="6"/>
  </r>
  <r>
    <x v="8"/>
    <x v="39"/>
    <s v="Metropolitan Fire Authorities"/>
    <s v="E31000043"/>
    <x v="1"/>
    <x v="0"/>
    <x v="6"/>
    <n v="25"/>
  </r>
  <r>
    <x v="8"/>
    <x v="39"/>
    <s v="Metropolitan Fire Authorities"/>
    <s v="E31000043"/>
    <x v="1"/>
    <x v="0"/>
    <x v="7"/>
    <n v="48"/>
  </r>
  <r>
    <x v="8"/>
    <x v="39"/>
    <s v="Metropolitan Fire Authorities"/>
    <s v="E31000043"/>
    <x v="0"/>
    <x v="1"/>
    <x v="2"/>
    <n v="0"/>
  </r>
  <r>
    <x v="8"/>
    <x v="39"/>
    <s v="Metropolitan Fire Authorities"/>
    <s v="E31000043"/>
    <x v="0"/>
    <x v="1"/>
    <x v="3"/>
    <n v="0"/>
  </r>
  <r>
    <x v="8"/>
    <x v="39"/>
    <s v="Metropolitan Fire Authorities"/>
    <s v="E31000043"/>
    <x v="0"/>
    <x v="1"/>
    <x v="4"/>
    <n v="1"/>
  </r>
  <r>
    <x v="8"/>
    <x v="39"/>
    <s v="Metropolitan Fire Authorities"/>
    <s v="E31000043"/>
    <x v="0"/>
    <x v="1"/>
    <x v="5"/>
    <n v="3"/>
  </r>
  <r>
    <x v="8"/>
    <x v="39"/>
    <s v="Metropolitan Fire Authorities"/>
    <s v="E31000043"/>
    <x v="0"/>
    <x v="1"/>
    <x v="6"/>
    <n v="16"/>
  </r>
  <r>
    <x v="8"/>
    <x v="39"/>
    <s v="Metropolitan Fire Authorities"/>
    <s v="E31000043"/>
    <x v="0"/>
    <x v="1"/>
    <x v="7"/>
    <n v="20"/>
  </r>
  <r>
    <x v="8"/>
    <x v="39"/>
    <s v="Metropolitan Fire Authorities"/>
    <s v="E31000043"/>
    <x v="1"/>
    <x v="1"/>
    <x v="2"/>
    <n v="0"/>
  </r>
  <r>
    <x v="8"/>
    <x v="39"/>
    <s v="Metropolitan Fire Authorities"/>
    <s v="E31000043"/>
    <x v="1"/>
    <x v="1"/>
    <x v="3"/>
    <n v="0"/>
  </r>
  <r>
    <x v="8"/>
    <x v="39"/>
    <s v="Metropolitan Fire Authorities"/>
    <s v="E31000043"/>
    <x v="1"/>
    <x v="1"/>
    <x v="4"/>
    <n v="0"/>
  </r>
  <r>
    <x v="8"/>
    <x v="39"/>
    <s v="Metropolitan Fire Authorities"/>
    <s v="E31000043"/>
    <x v="1"/>
    <x v="1"/>
    <x v="5"/>
    <n v="0"/>
  </r>
  <r>
    <x v="8"/>
    <x v="39"/>
    <s v="Metropolitan Fire Authorities"/>
    <s v="E31000043"/>
    <x v="1"/>
    <x v="1"/>
    <x v="6"/>
    <n v="0"/>
  </r>
  <r>
    <x v="8"/>
    <x v="39"/>
    <s v="Metropolitan Fire Authorities"/>
    <s v="E31000043"/>
    <x v="1"/>
    <x v="1"/>
    <x v="7"/>
    <n v="0"/>
  </r>
  <r>
    <x v="8"/>
    <x v="40"/>
    <s v="Non Metropolitan Fire Authorities"/>
    <s v="E31000036"/>
    <x v="0"/>
    <x v="0"/>
    <x v="0"/>
    <n v="3"/>
  </r>
  <r>
    <x v="8"/>
    <x v="40"/>
    <s v="Non Metropolitan Fire Authorities"/>
    <s v="E31000036"/>
    <x v="0"/>
    <x v="0"/>
    <x v="1"/>
    <n v="4"/>
  </r>
  <r>
    <x v="8"/>
    <x v="40"/>
    <s v="Non Metropolitan Fire Authorities"/>
    <s v="E31000036"/>
    <x v="0"/>
    <x v="0"/>
    <x v="2"/>
    <n v="10"/>
  </r>
  <r>
    <x v="8"/>
    <x v="40"/>
    <s v="Non Metropolitan Fire Authorities"/>
    <s v="E31000036"/>
    <x v="0"/>
    <x v="0"/>
    <x v="3"/>
    <n v="12"/>
  </r>
  <r>
    <x v="8"/>
    <x v="40"/>
    <s v="Non Metropolitan Fire Authorities"/>
    <s v="E31000036"/>
    <x v="0"/>
    <x v="0"/>
    <x v="4"/>
    <n v="44"/>
  </r>
  <r>
    <x v="8"/>
    <x v="40"/>
    <s v="Non Metropolitan Fire Authorities"/>
    <s v="E31000036"/>
    <x v="0"/>
    <x v="0"/>
    <x v="5"/>
    <n v="40"/>
  </r>
  <r>
    <x v="8"/>
    <x v="40"/>
    <s v="Non Metropolitan Fire Authorities"/>
    <s v="E31000036"/>
    <x v="0"/>
    <x v="0"/>
    <x v="6"/>
    <n v="149"/>
  </r>
  <r>
    <x v="8"/>
    <x v="40"/>
    <s v="Non Metropolitan Fire Authorities"/>
    <s v="E31000036"/>
    <x v="0"/>
    <x v="0"/>
    <x v="7"/>
    <n v="262"/>
  </r>
  <r>
    <x v="8"/>
    <x v="40"/>
    <s v="Non Metropolitan Fire Authorities"/>
    <s v="E31000036"/>
    <x v="1"/>
    <x v="0"/>
    <x v="0"/>
    <n v="0"/>
  </r>
  <r>
    <x v="8"/>
    <x v="40"/>
    <s v="Non Metropolitan Fire Authorities"/>
    <s v="E31000036"/>
    <x v="1"/>
    <x v="0"/>
    <x v="1"/>
    <n v="0"/>
  </r>
  <r>
    <x v="8"/>
    <x v="40"/>
    <s v="Non Metropolitan Fire Authorities"/>
    <s v="E31000036"/>
    <x v="1"/>
    <x v="0"/>
    <x v="2"/>
    <n v="0"/>
  </r>
  <r>
    <x v="8"/>
    <x v="40"/>
    <s v="Non Metropolitan Fire Authorities"/>
    <s v="E31000036"/>
    <x v="1"/>
    <x v="0"/>
    <x v="3"/>
    <n v="0"/>
  </r>
  <r>
    <x v="8"/>
    <x v="40"/>
    <s v="Non Metropolitan Fire Authorities"/>
    <s v="E31000036"/>
    <x v="1"/>
    <x v="0"/>
    <x v="4"/>
    <n v="0"/>
  </r>
  <r>
    <x v="8"/>
    <x v="40"/>
    <s v="Non Metropolitan Fire Authorities"/>
    <s v="E31000036"/>
    <x v="1"/>
    <x v="0"/>
    <x v="5"/>
    <n v="1"/>
  </r>
  <r>
    <x v="8"/>
    <x v="40"/>
    <s v="Non Metropolitan Fire Authorities"/>
    <s v="E31000036"/>
    <x v="1"/>
    <x v="0"/>
    <x v="6"/>
    <n v="12"/>
  </r>
  <r>
    <x v="8"/>
    <x v="40"/>
    <s v="Non Metropolitan Fire Authorities"/>
    <s v="E31000036"/>
    <x v="1"/>
    <x v="0"/>
    <x v="7"/>
    <n v="13"/>
  </r>
  <r>
    <x v="8"/>
    <x v="40"/>
    <s v="Non Metropolitan Fire Authorities"/>
    <s v="E31000036"/>
    <x v="0"/>
    <x v="1"/>
    <x v="2"/>
    <n v="0"/>
  </r>
  <r>
    <x v="8"/>
    <x v="40"/>
    <s v="Non Metropolitan Fire Authorities"/>
    <s v="E31000036"/>
    <x v="0"/>
    <x v="1"/>
    <x v="3"/>
    <n v="0"/>
  </r>
  <r>
    <x v="8"/>
    <x v="40"/>
    <s v="Non Metropolitan Fire Authorities"/>
    <s v="E31000036"/>
    <x v="0"/>
    <x v="1"/>
    <x v="4"/>
    <n v="14"/>
  </r>
  <r>
    <x v="8"/>
    <x v="40"/>
    <s v="Non Metropolitan Fire Authorities"/>
    <s v="E31000036"/>
    <x v="0"/>
    <x v="1"/>
    <x v="5"/>
    <n v="34"/>
  </r>
  <r>
    <x v="8"/>
    <x v="40"/>
    <s v="Non Metropolitan Fire Authorities"/>
    <s v="E31000036"/>
    <x v="0"/>
    <x v="1"/>
    <x v="6"/>
    <n v="129"/>
  </r>
  <r>
    <x v="8"/>
    <x v="40"/>
    <s v="Non Metropolitan Fire Authorities"/>
    <s v="E31000036"/>
    <x v="0"/>
    <x v="1"/>
    <x v="7"/>
    <n v="177"/>
  </r>
  <r>
    <x v="8"/>
    <x v="40"/>
    <s v="Non Metropolitan Fire Authorities"/>
    <s v="E31000036"/>
    <x v="1"/>
    <x v="1"/>
    <x v="2"/>
    <n v="0"/>
  </r>
  <r>
    <x v="8"/>
    <x v="40"/>
    <s v="Non Metropolitan Fire Authorities"/>
    <s v="E31000036"/>
    <x v="1"/>
    <x v="1"/>
    <x v="3"/>
    <n v="0"/>
  </r>
  <r>
    <x v="8"/>
    <x v="40"/>
    <s v="Non Metropolitan Fire Authorities"/>
    <s v="E31000036"/>
    <x v="1"/>
    <x v="1"/>
    <x v="4"/>
    <n v="0"/>
  </r>
  <r>
    <x v="8"/>
    <x v="40"/>
    <s v="Non Metropolitan Fire Authorities"/>
    <s v="E31000036"/>
    <x v="1"/>
    <x v="1"/>
    <x v="5"/>
    <n v="2"/>
  </r>
  <r>
    <x v="8"/>
    <x v="40"/>
    <s v="Non Metropolitan Fire Authorities"/>
    <s v="E31000036"/>
    <x v="1"/>
    <x v="1"/>
    <x v="6"/>
    <n v="4"/>
  </r>
  <r>
    <x v="8"/>
    <x v="40"/>
    <s v="Non Metropolitan Fire Authorities"/>
    <s v="E31000036"/>
    <x v="1"/>
    <x v="1"/>
    <x v="7"/>
    <n v="6"/>
  </r>
  <r>
    <x v="8"/>
    <x v="41"/>
    <s v="Metropolitan Fire Authorities"/>
    <s v="E31000044"/>
    <x v="0"/>
    <x v="0"/>
    <x v="0"/>
    <n v="4"/>
  </r>
  <r>
    <x v="8"/>
    <x v="41"/>
    <s v="Metropolitan Fire Authorities"/>
    <s v="E31000044"/>
    <x v="0"/>
    <x v="0"/>
    <x v="1"/>
    <n v="7"/>
  </r>
  <r>
    <x v="8"/>
    <x v="41"/>
    <s v="Metropolitan Fire Authorities"/>
    <s v="E31000044"/>
    <x v="0"/>
    <x v="0"/>
    <x v="2"/>
    <n v="25"/>
  </r>
  <r>
    <x v="8"/>
    <x v="41"/>
    <s v="Metropolitan Fire Authorities"/>
    <s v="E31000044"/>
    <x v="0"/>
    <x v="0"/>
    <x v="3"/>
    <n v="49"/>
  </r>
  <r>
    <x v="8"/>
    <x v="41"/>
    <s v="Metropolitan Fire Authorities"/>
    <s v="E31000044"/>
    <x v="0"/>
    <x v="0"/>
    <x v="4"/>
    <n v="303"/>
  </r>
  <r>
    <x v="8"/>
    <x v="41"/>
    <s v="Metropolitan Fire Authorities"/>
    <s v="E31000044"/>
    <x v="0"/>
    <x v="0"/>
    <x v="5"/>
    <n v="257"/>
  </r>
  <r>
    <x v="8"/>
    <x v="41"/>
    <s v="Metropolitan Fire Authorities"/>
    <s v="E31000044"/>
    <x v="0"/>
    <x v="0"/>
    <x v="6"/>
    <n v="1068"/>
  </r>
  <r>
    <x v="8"/>
    <x v="41"/>
    <s v="Metropolitan Fire Authorities"/>
    <s v="E31000044"/>
    <x v="0"/>
    <x v="0"/>
    <x v="7"/>
    <n v="1713"/>
  </r>
  <r>
    <x v="8"/>
    <x v="41"/>
    <s v="Metropolitan Fire Authorities"/>
    <s v="E31000044"/>
    <x v="1"/>
    <x v="0"/>
    <x v="0"/>
    <n v="0"/>
  </r>
  <r>
    <x v="8"/>
    <x v="41"/>
    <s v="Metropolitan Fire Authorities"/>
    <s v="E31000044"/>
    <x v="1"/>
    <x v="0"/>
    <x v="1"/>
    <n v="0"/>
  </r>
  <r>
    <x v="8"/>
    <x v="41"/>
    <s v="Metropolitan Fire Authorities"/>
    <s v="E31000044"/>
    <x v="1"/>
    <x v="0"/>
    <x v="2"/>
    <n v="1"/>
  </r>
  <r>
    <x v="8"/>
    <x v="41"/>
    <s v="Metropolitan Fire Authorities"/>
    <s v="E31000044"/>
    <x v="1"/>
    <x v="0"/>
    <x v="3"/>
    <n v="0"/>
  </r>
  <r>
    <x v="8"/>
    <x v="41"/>
    <s v="Metropolitan Fire Authorities"/>
    <s v="E31000044"/>
    <x v="1"/>
    <x v="0"/>
    <x v="4"/>
    <n v="8"/>
  </r>
  <r>
    <x v="8"/>
    <x v="41"/>
    <s v="Metropolitan Fire Authorities"/>
    <s v="E31000044"/>
    <x v="1"/>
    <x v="0"/>
    <x v="5"/>
    <n v="7"/>
  </r>
  <r>
    <x v="8"/>
    <x v="41"/>
    <s v="Metropolitan Fire Authorities"/>
    <s v="E31000044"/>
    <x v="1"/>
    <x v="0"/>
    <x v="6"/>
    <n v="59"/>
  </r>
  <r>
    <x v="8"/>
    <x v="41"/>
    <s v="Metropolitan Fire Authorities"/>
    <s v="E31000044"/>
    <x v="1"/>
    <x v="0"/>
    <x v="7"/>
    <n v="75"/>
  </r>
  <r>
    <x v="8"/>
    <x v="41"/>
    <s v="Metropolitan Fire Authorities"/>
    <s v="E31000044"/>
    <x v="0"/>
    <x v="1"/>
    <x v="2"/>
    <n v="0"/>
  </r>
  <r>
    <x v="8"/>
    <x v="41"/>
    <s v="Metropolitan Fire Authorities"/>
    <s v="E31000044"/>
    <x v="0"/>
    <x v="1"/>
    <x v="3"/>
    <n v="0"/>
  </r>
  <r>
    <x v="8"/>
    <x v="41"/>
    <s v="Metropolitan Fire Authorities"/>
    <s v="E31000044"/>
    <x v="0"/>
    <x v="1"/>
    <x v="4"/>
    <n v="0"/>
  </r>
  <r>
    <x v="8"/>
    <x v="41"/>
    <s v="Metropolitan Fire Authorities"/>
    <s v="E31000044"/>
    <x v="0"/>
    <x v="1"/>
    <x v="5"/>
    <n v="0"/>
  </r>
  <r>
    <x v="8"/>
    <x v="41"/>
    <s v="Metropolitan Fire Authorities"/>
    <s v="E31000044"/>
    <x v="0"/>
    <x v="1"/>
    <x v="6"/>
    <n v="0"/>
  </r>
  <r>
    <x v="8"/>
    <x v="41"/>
    <s v="Metropolitan Fire Authorities"/>
    <s v="E31000044"/>
    <x v="0"/>
    <x v="1"/>
    <x v="7"/>
    <n v="0"/>
  </r>
  <r>
    <x v="8"/>
    <x v="41"/>
    <s v="Metropolitan Fire Authorities"/>
    <s v="E31000044"/>
    <x v="1"/>
    <x v="1"/>
    <x v="2"/>
    <n v="0"/>
  </r>
  <r>
    <x v="8"/>
    <x v="41"/>
    <s v="Metropolitan Fire Authorities"/>
    <s v="E31000044"/>
    <x v="1"/>
    <x v="1"/>
    <x v="3"/>
    <n v="0"/>
  </r>
  <r>
    <x v="8"/>
    <x v="41"/>
    <s v="Metropolitan Fire Authorities"/>
    <s v="E31000044"/>
    <x v="1"/>
    <x v="1"/>
    <x v="4"/>
    <n v="0"/>
  </r>
  <r>
    <x v="8"/>
    <x v="41"/>
    <s v="Metropolitan Fire Authorities"/>
    <s v="E31000044"/>
    <x v="1"/>
    <x v="1"/>
    <x v="5"/>
    <n v="0"/>
  </r>
  <r>
    <x v="8"/>
    <x v="41"/>
    <s v="Metropolitan Fire Authorities"/>
    <s v="E31000044"/>
    <x v="1"/>
    <x v="1"/>
    <x v="6"/>
    <n v="0"/>
  </r>
  <r>
    <x v="8"/>
    <x v="41"/>
    <s v="Metropolitan Fire Authorities"/>
    <s v="E31000044"/>
    <x v="1"/>
    <x v="1"/>
    <x v="7"/>
    <n v="0"/>
  </r>
  <r>
    <x v="8"/>
    <x v="42"/>
    <s v="Non Metropolitan Fire Authorities"/>
    <s v="E31000037"/>
    <x v="0"/>
    <x v="0"/>
    <x v="0"/>
    <n v="3"/>
  </r>
  <r>
    <x v="8"/>
    <x v="42"/>
    <s v="Non Metropolitan Fire Authorities"/>
    <s v="E31000037"/>
    <x v="0"/>
    <x v="0"/>
    <x v="1"/>
    <n v="4"/>
  </r>
  <r>
    <x v="8"/>
    <x v="42"/>
    <s v="Non Metropolitan Fire Authorities"/>
    <s v="E31000037"/>
    <x v="0"/>
    <x v="0"/>
    <x v="2"/>
    <n v="9"/>
  </r>
  <r>
    <x v="8"/>
    <x v="42"/>
    <s v="Non Metropolitan Fire Authorities"/>
    <s v="E31000037"/>
    <x v="0"/>
    <x v="0"/>
    <x v="3"/>
    <n v="32"/>
  </r>
  <r>
    <x v="8"/>
    <x v="42"/>
    <s v="Non Metropolitan Fire Authorities"/>
    <s v="E31000037"/>
    <x v="0"/>
    <x v="0"/>
    <x v="4"/>
    <n v="58"/>
  </r>
  <r>
    <x v="8"/>
    <x v="42"/>
    <s v="Non Metropolitan Fire Authorities"/>
    <s v="E31000037"/>
    <x v="0"/>
    <x v="0"/>
    <x v="5"/>
    <n v="57"/>
  </r>
  <r>
    <x v="8"/>
    <x v="42"/>
    <s v="Non Metropolitan Fire Authorities"/>
    <s v="E31000037"/>
    <x v="0"/>
    <x v="0"/>
    <x v="6"/>
    <n v="199"/>
  </r>
  <r>
    <x v="8"/>
    <x v="42"/>
    <s v="Non Metropolitan Fire Authorities"/>
    <s v="E31000037"/>
    <x v="0"/>
    <x v="0"/>
    <x v="7"/>
    <n v="362"/>
  </r>
  <r>
    <x v="8"/>
    <x v="42"/>
    <s v="Non Metropolitan Fire Authorities"/>
    <s v="E31000037"/>
    <x v="1"/>
    <x v="0"/>
    <x v="0"/>
    <n v="0"/>
  </r>
  <r>
    <x v="8"/>
    <x v="42"/>
    <s v="Non Metropolitan Fire Authorities"/>
    <s v="E31000037"/>
    <x v="1"/>
    <x v="0"/>
    <x v="1"/>
    <n v="0"/>
  </r>
  <r>
    <x v="8"/>
    <x v="42"/>
    <s v="Non Metropolitan Fire Authorities"/>
    <s v="E31000037"/>
    <x v="1"/>
    <x v="0"/>
    <x v="2"/>
    <n v="1"/>
  </r>
  <r>
    <x v="8"/>
    <x v="42"/>
    <s v="Non Metropolitan Fire Authorities"/>
    <s v="E31000037"/>
    <x v="1"/>
    <x v="0"/>
    <x v="3"/>
    <n v="1"/>
  </r>
  <r>
    <x v="8"/>
    <x v="42"/>
    <s v="Non Metropolitan Fire Authorities"/>
    <s v="E31000037"/>
    <x v="1"/>
    <x v="0"/>
    <x v="4"/>
    <n v="2"/>
  </r>
  <r>
    <x v="8"/>
    <x v="42"/>
    <s v="Non Metropolitan Fire Authorities"/>
    <s v="E31000037"/>
    <x v="1"/>
    <x v="0"/>
    <x v="5"/>
    <n v="5"/>
  </r>
  <r>
    <x v="8"/>
    <x v="42"/>
    <s v="Non Metropolitan Fire Authorities"/>
    <s v="E31000037"/>
    <x v="1"/>
    <x v="0"/>
    <x v="6"/>
    <n v="12"/>
  </r>
  <r>
    <x v="8"/>
    <x v="42"/>
    <s v="Non Metropolitan Fire Authorities"/>
    <s v="E31000037"/>
    <x v="1"/>
    <x v="0"/>
    <x v="7"/>
    <n v="21"/>
  </r>
  <r>
    <x v="8"/>
    <x v="42"/>
    <s v="Non Metropolitan Fire Authorities"/>
    <s v="E31000037"/>
    <x v="0"/>
    <x v="1"/>
    <x v="2"/>
    <n v="0"/>
  </r>
  <r>
    <x v="8"/>
    <x v="42"/>
    <s v="Non Metropolitan Fire Authorities"/>
    <s v="E31000037"/>
    <x v="0"/>
    <x v="1"/>
    <x v="3"/>
    <n v="0"/>
  </r>
  <r>
    <x v="8"/>
    <x v="42"/>
    <s v="Non Metropolitan Fire Authorities"/>
    <s v="E31000037"/>
    <x v="0"/>
    <x v="1"/>
    <x v="4"/>
    <n v="24"/>
  </r>
  <r>
    <x v="8"/>
    <x v="42"/>
    <s v="Non Metropolitan Fire Authorities"/>
    <s v="E31000037"/>
    <x v="0"/>
    <x v="1"/>
    <x v="5"/>
    <n v="97"/>
  </r>
  <r>
    <x v="8"/>
    <x v="42"/>
    <s v="Non Metropolitan Fire Authorities"/>
    <s v="E31000037"/>
    <x v="0"/>
    <x v="1"/>
    <x v="6"/>
    <n v="263"/>
  </r>
  <r>
    <x v="8"/>
    <x v="42"/>
    <s v="Non Metropolitan Fire Authorities"/>
    <s v="E31000037"/>
    <x v="0"/>
    <x v="1"/>
    <x v="7"/>
    <n v="384"/>
  </r>
  <r>
    <x v="8"/>
    <x v="42"/>
    <s v="Non Metropolitan Fire Authorities"/>
    <s v="E31000037"/>
    <x v="1"/>
    <x v="1"/>
    <x v="2"/>
    <n v="0"/>
  </r>
  <r>
    <x v="8"/>
    <x v="42"/>
    <s v="Non Metropolitan Fire Authorities"/>
    <s v="E31000037"/>
    <x v="1"/>
    <x v="1"/>
    <x v="3"/>
    <n v="0"/>
  </r>
  <r>
    <x v="8"/>
    <x v="42"/>
    <s v="Non Metropolitan Fire Authorities"/>
    <s v="E31000037"/>
    <x v="1"/>
    <x v="1"/>
    <x v="4"/>
    <n v="0"/>
  </r>
  <r>
    <x v="8"/>
    <x v="42"/>
    <s v="Non Metropolitan Fire Authorities"/>
    <s v="E31000037"/>
    <x v="1"/>
    <x v="1"/>
    <x v="5"/>
    <n v="0"/>
  </r>
  <r>
    <x v="8"/>
    <x v="42"/>
    <s v="Non Metropolitan Fire Authorities"/>
    <s v="E31000037"/>
    <x v="1"/>
    <x v="1"/>
    <x v="6"/>
    <n v="11"/>
  </r>
  <r>
    <x v="8"/>
    <x v="42"/>
    <s v="Non Metropolitan Fire Authorities"/>
    <s v="E31000037"/>
    <x v="1"/>
    <x v="1"/>
    <x v="7"/>
    <n v="11"/>
  </r>
  <r>
    <x v="8"/>
    <x v="43"/>
    <s v="Metropolitan Fire Authorities"/>
    <s v="E31000045"/>
    <x v="0"/>
    <x v="0"/>
    <x v="0"/>
    <n v="4"/>
  </r>
  <r>
    <x v="8"/>
    <x v="43"/>
    <s v="Metropolitan Fire Authorities"/>
    <s v="E31000045"/>
    <x v="0"/>
    <x v="0"/>
    <x v="1"/>
    <n v="4"/>
  </r>
  <r>
    <x v="8"/>
    <x v="43"/>
    <s v="Metropolitan Fire Authorities"/>
    <s v="E31000045"/>
    <x v="0"/>
    <x v="0"/>
    <x v="2"/>
    <n v="15"/>
  </r>
  <r>
    <x v="8"/>
    <x v="43"/>
    <s v="Metropolitan Fire Authorities"/>
    <s v="E31000045"/>
    <x v="0"/>
    <x v="0"/>
    <x v="3"/>
    <n v="64"/>
  </r>
  <r>
    <x v="8"/>
    <x v="43"/>
    <s v="Metropolitan Fire Authorities"/>
    <s v="E31000045"/>
    <x v="0"/>
    <x v="0"/>
    <x v="4"/>
    <n v="205"/>
  </r>
  <r>
    <x v="8"/>
    <x v="43"/>
    <s v="Metropolitan Fire Authorities"/>
    <s v="E31000045"/>
    <x v="0"/>
    <x v="0"/>
    <x v="5"/>
    <n v="237"/>
  </r>
  <r>
    <x v="8"/>
    <x v="43"/>
    <s v="Metropolitan Fire Authorities"/>
    <s v="E31000045"/>
    <x v="0"/>
    <x v="0"/>
    <x v="6"/>
    <n v="839"/>
  </r>
  <r>
    <x v="8"/>
    <x v="43"/>
    <s v="Metropolitan Fire Authorities"/>
    <s v="E31000045"/>
    <x v="0"/>
    <x v="0"/>
    <x v="7"/>
    <n v="1368"/>
  </r>
  <r>
    <x v="8"/>
    <x v="43"/>
    <s v="Metropolitan Fire Authorities"/>
    <s v="E31000045"/>
    <x v="1"/>
    <x v="0"/>
    <x v="0"/>
    <n v="0"/>
  </r>
  <r>
    <x v="8"/>
    <x v="43"/>
    <s v="Metropolitan Fire Authorities"/>
    <s v="E31000045"/>
    <x v="1"/>
    <x v="0"/>
    <x v="1"/>
    <n v="0"/>
  </r>
  <r>
    <x v="8"/>
    <x v="43"/>
    <s v="Metropolitan Fire Authorities"/>
    <s v="E31000045"/>
    <x v="1"/>
    <x v="0"/>
    <x v="2"/>
    <n v="0"/>
  </r>
  <r>
    <x v="8"/>
    <x v="43"/>
    <s v="Metropolitan Fire Authorities"/>
    <s v="E31000045"/>
    <x v="1"/>
    <x v="0"/>
    <x v="3"/>
    <n v="0"/>
  </r>
  <r>
    <x v="8"/>
    <x v="43"/>
    <s v="Metropolitan Fire Authorities"/>
    <s v="E31000045"/>
    <x v="1"/>
    <x v="0"/>
    <x v="4"/>
    <n v="5"/>
  </r>
  <r>
    <x v="8"/>
    <x v="43"/>
    <s v="Metropolitan Fire Authorities"/>
    <s v="E31000045"/>
    <x v="1"/>
    <x v="0"/>
    <x v="5"/>
    <n v="5"/>
  </r>
  <r>
    <x v="8"/>
    <x v="43"/>
    <s v="Metropolitan Fire Authorities"/>
    <s v="E31000045"/>
    <x v="1"/>
    <x v="0"/>
    <x v="6"/>
    <n v="37"/>
  </r>
  <r>
    <x v="8"/>
    <x v="43"/>
    <s v="Metropolitan Fire Authorities"/>
    <s v="E31000045"/>
    <x v="1"/>
    <x v="0"/>
    <x v="7"/>
    <n v="47"/>
  </r>
  <r>
    <x v="8"/>
    <x v="43"/>
    <s v="Metropolitan Fire Authorities"/>
    <s v="E31000045"/>
    <x v="0"/>
    <x v="1"/>
    <x v="2"/>
    <n v="0"/>
  </r>
  <r>
    <x v="8"/>
    <x v="43"/>
    <s v="Metropolitan Fire Authorities"/>
    <s v="E31000045"/>
    <x v="0"/>
    <x v="1"/>
    <x v="3"/>
    <n v="0"/>
  </r>
  <r>
    <x v="8"/>
    <x v="43"/>
    <s v="Metropolitan Fire Authorities"/>
    <s v="E31000045"/>
    <x v="0"/>
    <x v="1"/>
    <x v="4"/>
    <n v="13"/>
  </r>
  <r>
    <x v="8"/>
    <x v="43"/>
    <s v="Metropolitan Fire Authorities"/>
    <s v="E31000045"/>
    <x v="0"/>
    <x v="1"/>
    <x v="5"/>
    <n v="27"/>
  </r>
  <r>
    <x v="8"/>
    <x v="43"/>
    <s v="Metropolitan Fire Authorities"/>
    <s v="E31000045"/>
    <x v="0"/>
    <x v="1"/>
    <x v="6"/>
    <n v="123"/>
  </r>
  <r>
    <x v="8"/>
    <x v="43"/>
    <s v="Metropolitan Fire Authorities"/>
    <s v="E31000045"/>
    <x v="0"/>
    <x v="1"/>
    <x v="7"/>
    <n v="163"/>
  </r>
  <r>
    <x v="8"/>
    <x v="43"/>
    <s v="Metropolitan Fire Authorities"/>
    <s v="E31000045"/>
    <x v="1"/>
    <x v="1"/>
    <x v="2"/>
    <n v="0"/>
  </r>
  <r>
    <x v="8"/>
    <x v="43"/>
    <s v="Metropolitan Fire Authorities"/>
    <s v="E31000045"/>
    <x v="1"/>
    <x v="1"/>
    <x v="3"/>
    <n v="0"/>
  </r>
  <r>
    <x v="8"/>
    <x v="43"/>
    <s v="Metropolitan Fire Authorities"/>
    <s v="E31000045"/>
    <x v="1"/>
    <x v="1"/>
    <x v="4"/>
    <n v="0"/>
  </r>
  <r>
    <x v="8"/>
    <x v="43"/>
    <s v="Metropolitan Fire Authorities"/>
    <s v="E31000045"/>
    <x v="1"/>
    <x v="1"/>
    <x v="5"/>
    <n v="0"/>
  </r>
  <r>
    <x v="8"/>
    <x v="43"/>
    <s v="Metropolitan Fire Authorities"/>
    <s v="E31000045"/>
    <x v="1"/>
    <x v="1"/>
    <x v="6"/>
    <n v="5"/>
  </r>
  <r>
    <x v="8"/>
    <x v="43"/>
    <s v="Metropolitan Fire Authorities"/>
    <s v="E31000045"/>
    <x v="1"/>
    <x v="1"/>
    <x v="7"/>
    <n v="5"/>
  </r>
  <r>
    <x v="9"/>
    <x v="0"/>
    <s v="Non Metropolitan Fire Authorities"/>
    <s v="E31000001"/>
    <x v="0"/>
    <x v="0"/>
    <x v="0"/>
    <n v="4"/>
  </r>
  <r>
    <x v="9"/>
    <x v="0"/>
    <s v="Non Metropolitan Fire Authorities"/>
    <s v="E31000001"/>
    <x v="0"/>
    <x v="0"/>
    <x v="1"/>
    <n v="4"/>
  </r>
  <r>
    <x v="9"/>
    <x v="0"/>
    <s v="Non Metropolitan Fire Authorities"/>
    <s v="E31000001"/>
    <x v="0"/>
    <x v="0"/>
    <x v="2"/>
    <n v="6"/>
  </r>
  <r>
    <x v="9"/>
    <x v="0"/>
    <s v="Non Metropolitan Fire Authorities"/>
    <s v="E31000001"/>
    <x v="0"/>
    <x v="0"/>
    <x v="3"/>
    <n v="20"/>
  </r>
  <r>
    <x v="9"/>
    <x v="0"/>
    <s v="Non Metropolitan Fire Authorities"/>
    <s v="E31000001"/>
    <x v="0"/>
    <x v="0"/>
    <x v="4"/>
    <n v="90"/>
  </r>
  <r>
    <x v="9"/>
    <x v="0"/>
    <s v="Non Metropolitan Fire Authorities"/>
    <s v="E31000001"/>
    <x v="0"/>
    <x v="0"/>
    <x v="5"/>
    <n v="48"/>
  </r>
  <r>
    <x v="9"/>
    <x v="0"/>
    <s v="Non Metropolitan Fire Authorities"/>
    <s v="E31000001"/>
    <x v="0"/>
    <x v="0"/>
    <x v="6"/>
    <n v="281"/>
  </r>
  <r>
    <x v="9"/>
    <x v="0"/>
    <s v="Non Metropolitan Fire Authorities"/>
    <s v="E31000001"/>
    <x v="0"/>
    <x v="0"/>
    <x v="7"/>
    <n v="453"/>
  </r>
  <r>
    <x v="9"/>
    <x v="1"/>
    <s v="Non Metropolitan Fire Authorities"/>
    <s v="E31000002"/>
    <x v="0"/>
    <x v="0"/>
    <x v="0"/>
    <n v="3"/>
  </r>
  <r>
    <x v="9"/>
    <x v="1"/>
    <s v="Non Metropolitan Fire Authorities"/>
    <s v="E31000002"/>
    <x v="0"/>
    <x v="0"/>
    <x v="1"/>
    <n v="5"/>
  </r>
  <r>
    <x v="9"/>
    <x v="1"/>
    <s v="Non Metropolitan Fire Authorities"/>
    <s v="E31000002"/>
    <x v="0"/>
    <x v="0"/>
    <x v="2"/>
    <n v="7"/>
  </r>
  <r>
    <x v="9"/>
    <x v="1"/>
    <s v="Non Metropolitan Fire Authorities"/>
    <s v="E31000002"/>
    <x v="0"/>
    <x v="0"/>
    <x v="3"/>
    <n v="11"/>
  </r>
  <r>
    <x v="9"/>
    <x v="1"/>
    <s v="Non Metropolitan Fire Authorities"/>
    <s v="E31000002"/>
    <x v="0"/>
    <x v="0"/>
    <x v="4"/>
    <n v="38"/>
  </r>
  <r>
    <x v="9"/>
    <x v="1"/>
    <s v="Non Metropolitan Fire Authorities"/>
    <s v="E31000002"/>
    <x v="0"/>
    <x v="0"/>
    <x v="5"/>
    <n v="46"/>
  </r>
  <r>
    <x v="9"/>
    <x v="1"/>
    <s v="Non Metropolitan Fire Authorities"/>
    <s v="E31000002"/>
    <x v="0"/>
    <x v="0"/>
    <x v="6"/>
    <n v="156"/>
  </r>
  <r>
    <x v="9"/>
    <x v="1"/>
    <s v="Non Metropolitan Fire Authorities"/>
    <s v="E31000002"/>
    <x v="0"/>
    <x v="0"/>
    <x v="7"/>
    <n v="266"/>
  </r>
  <r>
    <x v="9"/>
    <x v="2"/>
    <s v="Non Metropolitan Fire Authorities"/>
    <s v="E31000003"/>
    <x v="0"/>
    <x v="0"/>
    <x v="0"/>
    <n v="3"/>
  </r>
  <r>
    <x v="9"/>
    <x v="2"/>
    <s v="Non Metropolitan Fire Authorities"/>
    <s v="E31000003"/>
    <x v="0"/>
    <x v="0"/>
    <x v="1"/>
    <n v="4"/>
  </r>
  <r>
    <x v="9"/>
    <x v="2"/>
    <s v="Non Metropolitan Fire Authorities"/>
    <s v="E31000003"/>
    <x v="0"/>
    <x v="0"/>
    <x v="2"/>
    <n v="11"/>
  </r>
  <r>
    <x v="9"/>
    <x v="2"/>
    <s v="Non Metropolitan Fire Authorities"/>
    <s v="E31000003"/>
    <x v="0"/>
    <x v="0"/>
    <x v="3"/>
    <n v="33"/>
  </r>
  <r>
    <x v="9"/>
    <x v="2"/>
    <s v="Non Metropolitan Fire Authorities"/>
    <s v="E31000003"/>
    <x v="0"/>
    <x v="0"/>
    <x v="4"/>
    <n v="38"/>
  </r>
  <r>
    <x v="9"/>
    <x v="2"/>
    <s v="Non Metropolitan Fire Authorities"/>
    <s v="E31000003"/>
    <x v="0"/>
    <x v="0"/>
    <x v="5"/>
    <n v="61"/>
  </r>
  <r>
    <x v="9"/>
    <x v="2"/>
    <s v="Non Metropolitan Fire Authorities"/>
    <s v="E31000003"/>
    <x v="0"/>
    <x v="0"/>
    <x v="6"/>
    <n v="205"/>
  </r>
  <r>
    <x v="9"/>
    <x v="2"/>
    <s v="Non Metropolitan Fire Authorities"/>
    <s v="E31000003"/>
    <x v="0"/>
    <x v="0"/>
    <x v="7"/>
    <n v="355"/>
  </r>
  <r>
    <x v="9"/>
    <x v="3"/>
    <s v="Non Metropolitan Fire Authorities"/>
    <s v="E31000004"/>
    <x v="0"/>
    <x v="0"/>
    <x v="0"/>
    <n v="2"/>
  </r>
  <r>
    <x v="9"/>
    <x v="3"/>
    <s v="Non Metropolitan Fire Authorities"/>
    <s v="E31000004"/>
    <x v="0"/>
    <x v="0"/>
    <x v="1"/>
    <n v="2"/>
  </r>
  <r>
    <x v="9"/>
    <x v="3"/>
    <s v="Non Metropolitan Fire Authorities"/>
    <s v="E31000004"/>
    <x v="0"/>
    <x v="0"/>
    <x v="2"/>
    <n v="6"/>
  </r>
  <r>
    <x v="9"/>
    <x v="3"/>
    <s v="Non Metropolitan Fire Authorities"/>
    <s v="E31000004"/>
    <x v="0"/>
    <x v="0"/>
    <x v="3"/>
    <n v="20"/>
  </r>
  <r>
    <x v="9"/>
    <x v="3"/>
    <s v="Non Metropolitan Fire Authorities"/>
    <s v="E31000004"/>
    <x v="0"/>
    <x v="0"/>
    <x v="4"/>
    <n v="39"/>
  </r>
  <r>
    <x v="9"/>
    <x v="3"/>
    <s v="Non Metropolitan Fire Authorities"/>
    <s v="E31000004"/>
    <x v="0"/>
    <x v="0"/>
    <x v="5"/>
    <n v="41"/>
  </r>
  <r>
    <x v="9"/>
    <x v="3"/>
    <s v="Non Metropolitan Fire Authorities"/>
    <s v="E31000004"/>
    <x v="0"/>
    <x v="0"/>
    <x v="6"/>
    <n v="115"/>
  </r>
  <r>
    <x v="9"/>
    <x v="3"/>
    <s v="Non Metropolitan Fire Authorities"/>
    <s v="E31000004"/>
    <x v="0"/>
    <x v="0"/>
    <x v="7"/>
    <n v="225"/>
  </r>
  <r>
    <x v="9"/>
    <x v="4"/>
    <s v="Non Metropolitan Fire Authorities"/>
    <s v="E31000005"/>
    <x v="0"/>
    <x v="0"/>
    <x v="0"/>
    <n v="2"/>
  </r>
  <r>
    <x v="9"/>
    <x v="4"/>
    <s v="Non Metropolitan Fire Authorities"/>
    <s v="E31000005"/>
    <x v="0"/>
    <x v="0"/>
    <x v="1"/>
    <n v="3"/>
  </r>
  <r>
    <x v="9"/>
    <x v="4"/>
    <s v="Non Metropolitan Fire Authorities"/>
    <s v="E31000005"/>
    <x v="0"/>
    <x v="0"/>
    <x v="2"/>
    <n v="8"/>
  </r>
  <r>
    <x v="9"/>
    <x v="4"/>
    <s v="Non Metropolitan Fire Authorities"/>
    <s v="E31000005"/>
    <x v="0"/>
    <x v="0"/>
    <x v="3"/>
    <n v="24"/>
  </r>
  <r>
    <x v="9"/>
    <x v="4"/>
    <s v="Non Metropolitan Fire Authorities"/>
    <s v="E31000005"/>
    <x v="0"/>
    <x v="0"/>
    <x v="4"/>
    <n v="41"/>
  </r>
  <r>
    <x v="9"/>
    <x v="4"/>
    <s v="Non Metropolitan Fire Authorities"/>
    <s v="E31000005"/>
    <x v="0"/>
    <x v="0"/>
    <x v="5"/>
    <n v="28"/>
  </r>
  <r>
    <x v="9"/>
    <x v="4"/>
    <s v="Non Metropolitan Fire Authorities"/>
    <s v="E31000005"/>
    <x v="0"/>
    <x v="0"/>
    <x v="6"/>
    <n v="120"/>
  </r>
  <r>
    <x v="9"/>
    <x v="4"/>
    <s v="Non Metropolitan Fire Authorities"/>
    <s v="E31000005"/>
    <x v="0"/>
    <x v="0"/>
    <x v="7"/>
    <n v="226"/>
  </r>
  <r>
    <x v="9"/>
    <x v="5"/>
    <s v="Non Metropolitan Fire Authorities"/>
    <s v="E31000006"/>
    <x v="0"/>
    <x v="0"/>
    <x v="0"/>
    <n v="3"/>
  </r>
  <r>
    <x v="9"/>
    <x v="5"/>
    <s v="Non Metropolitan Fire Authorities"/>
    <s v="E31000006"/>
    <x v="0"/>
    <x v="0"/>
    <x v="1"/>
    <n v="3"/>
  </r>
  <r>
    <x v="9"/>
    <x v="5"/>
    <s v="Non Metropolitan Fire Authorities"/>
    <s v="E31000006"/>
    <x v="0"/>
    <x v="0"/>
    <x v="2"/>
    <n v="9"/>
  </r>
  <r>
    <x v="9"/>
    <x v="5"/>
    <s v="Non Metropolitan Fire Authorities"/>
    <s v="E31000006"/>
    <x v="0"/>
    <x v="0"/>
    <x v="3"/>
    <n v="29"/>
  </r>
  <r>
    <x v="9"/>
    <x v="5"/>
    <s v="Non Metropolitan Fire Authorities"/>
    <s v="E31000006"/>
    <x v="0"/>
    <x v="0"/>
    <x v="4"/>
    <n v="60"/>
  </r>
  <r>
    <x v="9"/>
    <x v="5"/>
    <s v="Non Metropolitan Fire Authorities"/>
    <s v="E31000006"/>
    <x v="0"/>
    <x v="0"/>
    <x v="5"/>
    <n v="61"/>
  </r>
  <r>
    <x v="9"/>
    <x v="5"/>
    <s v="Non Metropolitan Fire Authorities"/>
    <s v="E31000006"/>
    <x v="0"/>
    <x v="0"/>
    <x v="6"/>
    <n v="221"/>
  </r>
  <r>
    <x v="9"/>
    <x v="5"/>
    <s v="Non Metropolitan Fire Authorities"/>
    <s v="E31000006"/>
    <x v="0"/>
    <x v="0"/>
    <x v="7"/>
    <n v="386"/>
  </r>
  <r>
    <x v="9"/>
    <x v="6"/>
    <s v="Non Metropolitan Fire Authorities"/>
    <s v="E31000007"/>
    <x v="0"/>
    <x v="0"/>
    <x v="0"/>
    <n v="2"/>
  </r>
  <r>
    <x v="9"/>
    <x v="6"/>
    <s v="Non Metropolitan Fire Authorities"/>
    <s v="E31000007"/>
    <x v="0"/>
    <x v="0"/>
    <x v="1"/>
    <n v="2"/>
  </r>
  <r>
    <x v="9"/>
    <x v="6"/>
    <s v="Non Metropolitan Fire Authorities"/>
    <s v="E31000007"/>
    <x v="0"/>
    <x v="0"/>
    <x v="2"/>
    <n v="4"/>
  </r>
  <r>
    <x v="9"/>
    <x v="6"/>
    <s v="Non Metropolitan Fire Authorities"/>
    <s v="E31000007"/>
    <x v="0"/>
    <x v="0"/>
    <x v="3"/>
    <n v="17"/>
  </r>
  <r>
    <x v="9"/>
    <x v="6"/>
    <s v="Non Metropolitan Fire Authorities"/>
    <s v="E31000007"/>
    <x v="0"/>
    <x v="0"/>
    <x v="4"/>
    <n v="43"/>
  </r>
  <r>
    <x v="9"/>
    <x v="6"/>
    <s v="Non Metropolitan Fire Authorities"/>
    <s v="E31000007"/>
    <x v="0"/>
    <x v="0"/>
    <x v="5"/>
    <n v="54"/>
  </r>
  <r>
    <x v="9"/>
    <x v="6"/>
    <s v="Non Metropolitan Fire Authorities"/>
    <s v="E31000007"/>
    <x v="0"/>
    <x v="0"/>
    <x v="6"/>
    <n v="192"/>
  </r>
  <r>
    <x v="9"/>
    <x v="6"/>
    <s v="Non Metropolitan Fire Authorities"/>
    <s v="E31000007"/>
    <x v="0"/>
    <x v="0"/>
    <x v="7"/>
    <n v="314"/>
  </r>
  <r>
    <x v="9"/>
    <x v="7"/>
    <s v="Non Metropolitan Fire Authorities"/>
    <s v="E31000008"/>
    <x v="0"/>
    <x v="0"/>
    <x v="0"/>
    <n v="2"/>
  </r>
  <r>
    <x v="9"/>
    <x v="7"/>
    <s v="Non Metropolitan Fire Authorities"/>
    <s v="E31000008"/>
    <x v="0"/>
    <x v="0"/>
    <x v="1"/>
    <n v="3"/>
  </r>
  <r>
    <x v="9"/>
    <x v="7"/>
    <s v="Non Metropolitan Fire Authorities"/>
    <s v="E31000008"/>
    <x v="0"/>
    <x v="0"/>
    <x v="2"/>
    <n v="7"/>
  </r>
  <r>
    <x v="9"/>
    <x v="7"/>
    <s v="Non Metropolitan Fire Authorities"/>
    <s v="E31000008"/>
    <x v="0"/>
    <x v="0"/>
    <x v="3"/>
    <n v="21"/>
  </r>
  <r>
    <x v="9"/>
    <x v="7"/>
    <s v="Non Metropolitan Fire Authorities"/>
    <s v="E31000008"/>
    <x v="0"/>
    <x v="0"/>
    <x v="4"/>
    <n v="38"/>
  </r>
  <r>
    <x v="9"/>
    <x v="7"/>
    <s v="Non Metropolitan Fire Authorities"/>
    <s v="E31000008"/>
    <x v="0"/>
    <x v="0"/>
    <x v="5"/>
    <n v="27"/>
  </r>
  <r>
    <x v="9"/>
    <x v="7"/>
    <s v="Non Metropolitan Fire Authorities"/>
    <s v="E31000008"/>
    <x v="0"/>
    <x v="0"/>
    <x v="6"/>
    <n v="92"/>
  </r>
  <r>
    <x v="9"/>
    <x v="7"/>
    <s v="Non Metropolitan Fire Authorities"/>
    <s v="E31000008"/>
    <x v="0"/>
    <x v="0"/>
    <x v="7"/>
    <n v="190"/>
  </r>
  <r>
    <x v="9"/>
    <x v="8"/>
    <s v="Non Metropolitan Fire Authorities"/>
    <s v="E31000009"/>
    <x v="0"/>
    <x v="0"/>
    <x v="0"/>
    <n v="2"/>
  </r>
  <r>
    <x v="9"/>
    <x v="8"/>
    <s v="Non Metropolitan Fire Authorities"/>
    <s v="E31000009"/>
    <x v="0"/>
    <x v="0"/>
    <x v="1"/>
    <n v="4"/>
  </r>
  <r>
    <x v="9"/>
    <x v="8"/>
    <s v="Non Metropolitan Fire Authorities"/>
    <s v="E31000009"/>
    <x v="0"/>
    <x v="0"/>
    <x v="2"/>
    <n v="6"/>
  </r>
  <r>
    <x v="9"/>
    <x v="8"/>
    <s v="Non Metropolitan Fire Authorities"/>
    <s v="E31000009"/>
    <x v="0"/>
    <x v="0"/>
    <x v="3"/>
    <n v="15"/>
  </r>
  <r>
    <x v="9"/>
    <x v="8"/>
    <s v="Non Metropolitan Fire Authorities"/>
    <s v="E31000009"/>
    <x v="0"/>
    <x v="0"/>
    <x v="4"/>
    <n v="27"/>
  </r>
  <r>
    <x v="9"/>
    <x v="8"/>
    <s v="Non Metropolitan Fire Authorities"/>
    <s v="E31000009"/>
    <x v="0"/>
    <x v="0"/>
    <x v="5"/>
    <n v="30"/>
  </r>
  <r>
    <x v="9"/>
    <x v="8"/>
    <s v="Non Metropolitan Fire Authorities"/>
    <s v="E31000009"/>
    <x v="0"/>
    <x v="0"/>
    <x v="6"/>
    <n v="105"/>
  </r>
  <r>
    <x v="9"/>
    <x v="8"/>
    <s v="Non Metropolitan Fire Authorities"/>
    <s v="E31000009"/>
    <x v="0"/>
    <x v="0"/>
    <x v="7"/>
    <n v="189"/>
  </r>
  <r>
    <x v="9"/>
    <x v="9"/>
    <s v="Non Metropolitan Fire Authorities"/>
    <s v="E31000010"/>
    <x v="0"/>
    <x v="0"/>
    <x v="0"/>
    <n v="2"/>
  </r>
  <r>
    <x v="9"/>
    <x v="9"/>
    <s v="Non Metropolitan Fire Authorities"/>
    <s v="E31000010"/>
    <x v="0"/>
    <x v="0"/>
    <x v="1"/>
    <n v="3"/>
  </r>
  <r>
    <x v="9"/>
    <x v="9"/>
    <s v="Non Metropolitan Fire Authorities"/>
    <s v="E31000010"/>
    <x v="0"/>
    <x v="0"/>
    <x v="2"/>
    <n v="8"/>
  </r>
  <r>
    <x v="9"/>
    <x v="9"/>
    <s v="Non Metropolitan Fire Authorities"/>
    <s v="E31000010"/>
    <x v="0"/>
    <x v="0"/>
    <x v="3"/>
    <n v="17"/>
  </r>
  <r>
    <x v="9"/>
    <x v="9"/>
    <s v="Non Metropolitan Fire Authorities"/>
    <s v="E31000010"/>
    <x v="0"/>
    <x v="0"/>
    <x v="4"/>
    <n v="55"/>
  </r>
  <r>
    <x v="9"/>
    <x v="9"/>
    <s v="Non Metropolitan Fire Authorities"/>
    <s v="E31000010"/>
    <x v="0"/>
    <x v="0"/>
    <x v="5"/>
    <n v="58"/>
  </r>
  <r>
    <x v="9"/>
    <x v="9"/>
    <s v="Non Metropolitan Fire Authorities"/>
    <s v="E31000010"/>
    <x v="0"/>
    <x v="0"/>
    <x v="6"/>
    <n v="168"/>
  </r>
  <r>
    <x v="9"/>
    <x v="9"/>
    <s v="Non Metropolitan Fire Authorities"/>
    <s v="E31000010"/>
    <x v="0"/>
    <x v="0"/>
    <x v="7"/>
    <n v="311"/>
  </r>
  <r>
    <x v="9"/>
    <x v="10"/>
    <s v="Non Metropolitan Fire Authorities"/>
    <s v="E31000011"/>
    <x v="0"/>
    <x v="0"/>
    <x v="0"/>
    <n v="4"/>
  </r>
  <r>
    <x v="9"/>
    <x v="10"/>
    <s v="Non Metropolitan Fire Authorities"/>
    <s v="E31000011"/>
    <x v="0"/>
    <x v="0"/>
    <x v="1"/>
    <n v="4"/>
  </r>
  <r>
    <x v="9"/>
    <x v="10"/>
    <s v="Non Metropolitan Fire Authorities"/>
    <s v="E31000011"/>
    <x v="0"/>
    <x v="0"/>
    <x v="2"/>
    <n v="26"/>
  </r>
  <r>
    <x v="9"/>
    <x v="10"/>
    <s v="Non Metropolitan Fire Authorities"/>
    <s v="E31000011"/>
    <x v="0"/>
    <x v="0"/>
    <x v="3"/>
    <n v="42"/>
  </r>
  <r>
    <x v="9"/>
    <x v="10"/>
    <s v="Non Metropolitan Fire Authorities"/>
    <s v="E31000011"/>
    <x v="0"/>
    <x v="0"/>
    <x v="4"/>
    <n v="106"/>
  </r>
  <r>
    <x v="9"/>
    <x v="10"/>
    <s v="Non Metropolitan Fire Authorities"/>
    <s v="E31000011"/>
    <x v="0"/>
    <x v="0"/>
    <x v="5"/>
    <n v="83"/>
  </r>
  <r>
    <x v="9"/>
    <x v="10"/>
    <s v="Non Metropolitan Fire Authorities"/>
    <s v="E31000011"/>
    <x v="0"/>
    <x v="0"/>
    <x v="6"/>
    <n v="235"/>
  </r>
  <r>
    <x v="9"/>
    <x v="10"/>
    <s v="Non Metropolitan Fire Authorities"/>
    <s v="E31000011"/>
    <x v="0"/>
    <x v="0"/>
    <x v="7"/>
    <n v="500"/>
  </r>
  <r>
    <x v="9"/>
    <x v="11"/>
    <s v="Non Metropolitan Fire Authorities"/>
    <s v="E31000013"/>
    <x v="0"/>
    <x v="0"/>
    <x v="0"/>
    <n v="2"/>
  </r>
  <r>
    <x v="9"/>
    <x v="11"/>
    <s v="Non Metropolitan Fire Authorities"/>
    <s v="E31000013"/>
    <x v="0"/>
    <x v="0"/>
    <x v="1"/>
    <n v="3"/>
  </r>
  <r>
    <x v="9"/>
    <x v="11"/>
    <s v="Non Metropolitan Fire Authorities"/>
    <s v="E31000013"/>
    <x v="0"/>
    <x v="0"/>
    <x v="2"/>
    <n v="4"/>
  </r>
  <r>
    <x v="9"/>
    <x v="11"/>
    <s v="Non Metropolitan Fire Authorities"/>
    <s v="E31000013"/>
    <x v="0"/>
    <x v="0"/>
    <x v="3"/>
    <n v="19"/>
  </r>
  <r>
    <x v="9"/>
    <x v="11"/>
    <s v="Non Metropolitan Fire Authorities"/>
    <s v="E31000013"/>
    <x v="0"/>
    <x v="0"/>
    <x v="4"/>
    <n v="43"/>
  </r>
  <r>
    <x v="9"/>
    <x v="11"/>
    <s v="Non Metropolitan Fire Authorities"/>
    <s v="E31000013"/>
    <x v="0"/>
    <x v="0"/>
    <x v="5"/>
    <n v="51"/>
  </r>
  <r>
    <x v="9"/>
    <x v="11"/>
    <s v="Non Metropolitan Fire Authorities"/>
    <s v="E31000013"/>
    <x v="0"/>
    <x v="0"/>
    <x v="6"/>
    <n v="162"/>
  </r>
  <r>
    <x v="9"/>
    <x v="11"/>
    <s v="Non Metropolitan Fire Authorities"/>
    <s v="E31000013"/>
    <x v="0"/>
    <x v="0"/>
    <x v="7"/>
    <n v="284"/>
  </r>
  <r>
    <x v="9"/>
    <x v="12"/>
    <s v="Non Metropolitan Fire Authorities"/>
    <s v="E31000014"/>
    <x v="0"/>
    <x v="0"/>
    <x v="0"/>
    <n v="2"/>
  </r>
  <r>
    <x v="9"/>
    <x v="12"/>
    <s v="Non Metropolitan Fire Authorities"/>
    <s v="E31000014"/>
    <x v="0"/>
    <x v="0"/>
    <x v="1"/>
    <n v="3"/>
  </r>
  <r>
    <x v="9"/>
    <x v="12"/>
    <s v="Non Metropolitan Fire Authorities"/>
    <s v="E31000014"/>
    <x v="0"/>
    <x v="0"/>
    <x v="2"/>
    <n v="7"/>
  </r>
  <r>
    <x v="9"/>
    <x v="12"/>
    <s v="Non Metropolitan Fire Authorities"/>
    <s v="E31000014"/>
    <x v="0"/>
    <x v="0"/>
    <x v="3"/>
    <n v="27"/>
  </r>
  <r>
    <x v="9"/>
    <x v="12"/>
    <s v="Non Metropolitan Fire Authorities"/>
    <s v="E31000014"/>
    <x v="0"/>
    <x v="0"/>
    <x v="4"/>
    <n v="50"/>
  </r>
  <r>
    <x v="9"/>
    <x v="12"/>
    <s v="Non Metropolitan Fire Authorities"/>
    <s v="E31000014"/>
    <x v="0"/>
    <x v="0"/>
    <x v="5"/>
    <n v="53"/>
  </r>
  <r>
    <x v="9"/>
    <x v="12"/>
    <s v="Non Metropolitan Fire Authorities"/>
    <s v="E31000014"/>
    <x v="0"/>
    <x v="0"/>
    <x v="6"/>
    <n v="185"/>
  </r>
  <r>
    <x v="9"/>
    <x v="12"/>
    <s v="Non Metropolitan Fire Authorities"/>
    <s v="E31000014"/>
    <x v="0"/>
    <x v="0"/>
    <x v="7"/>
    <n v="327"/>
  </r>
  <r>
    <x v="9"/>
    <x v="13"/>
    <s v="Non Metropolitan Fire Authorities"/>
    <s v="E31000015"/>
    <x v="0"/>
    <x v="0"/>
    <x v="0"/>
    <n v="2"/>
  </r>
  <r>
    <x v="9"/>
    <x v="13"/>
    <s v="Non Metropolitan Fire Authorities"/>
    <s v="E31000015"/>
    <x v="0"/>
    <x v="0"/>
    <x v="1"/>
    <n v="3"/>
  </r>
  <r>
    <x v="9"/>
    <x v="13"/>
    <s v="Non Metropolitan Fire Authorities"/>
    <s v="E31000015"/>
    <x v="0"/>
    <x v="0"/>
    <x v="2"/>
    <n v="13"/>
  </r>
  <r>
    <x v="9"/>
    <x v="13"/>
    <s v="Non Metropolitan Fire Authorities"/>
    <s v="E31000015"/>
    <x v="0"/>
    <x v="0"/>
    <x v="3"/>
    <n v="36"/>
  </r>
  <r>
    <x v="9"/>
    <x v="13"/>
    <s v="Non Metropolitan Fire Authorities"/>
    <s v="E31000015"/>
    <x v="0"/>
    <x v="0"/>
    <x v="4"/>
    <n v="107"/>
  </r>
  <r>
    <x v="9"/>
    <x v="13"/>
    <s v="Non Metropolitan Fire Authorities"/>
    <s v="E31000015"/>
    <x v="0"/>
    <x v="0"/>
    <x v="5"/>
    <n v="82"/>
  </r>
  <r>
    <x v="9"/>
    <x v="13"/>
    <s v="Non Metropolitan Fire Authorities"/>
    <s v="E31000015"/>
    <x v="0"/>
    <x v="0"/>
    <x v="6"/>
    <n v="357"/>
  </r>
  <r>
    <x v="9"/>
    <x v="13"/>
    <s v="Non Metropolitan Fire Authorities"/>
    <s v="E31000015"/>
    <x v="0"/>
    <x v="0"/>
    <x v="7"/>
    <n v="600"/>
  </r>
  <r>
    <x v="9"/>
    <x v="14"/>
    <s v="Non Metropolitan Fire Authorities"/>
    <s v="E31000016"/>
    <x v="0"/>
    <x v="0"/>
    <x v="0"/>
    <n v="4"/>
  </r>
  <r>
    <x v="9"/>
    <x v="14"/>
    <s v="Non Metropolitan Fire Authorities"/>
    <s v="E31000016"/>
    <x v="0"/>
    <x v="0"/>
    <x v="1"/>
    <n v="3"/>
  </r>
  <r>
    <x v="9"/>
    <x v="14"/>
    <s v="Non Metropolitan Fire Authorities"/>
    <s v="E31000016"/>
    <x v="0"/>
    <x v="0"/>
    <x v="2"/>
    <n v="4"/>
  </r>
  <r>
    <x v="9"/>
    <x v="14"/>
    <s v="Non Metropolitan Fire Authorities"/>
    <s v="E31000016"/>
    <x v="0"/>
    <x v="0"/>
    <x v="3"/>
    <n v="14"/>
  </r>
  <r>
    <x v="9"/>
    <x v="14"/>
    <s v="Non Metropolitan Fire Authorities"/>
    <s v="E31000016"/>
    <x v="0"/>
    <x v="0"/>
    <x v="4"/>
    <n v="26"/>
  </r>
  <r>
    <x v="9"/>
    <x v="14"/>
    <s v="Non Metropolitan Fire Authorities"/>
    <s v="E31000016"/>
    <x v="0"/>
    <x v="0"/>
    <x v="5"/>
    <n v="23"/>
  </r>
  <r>
    <x v="9"/>
    <x v="14"/>
    <s v="Non Metropolitan Fire Authorities"/>
    <s v="E31000016"/>
    <x v="0"/>
    <x v="0"/>
    <x v="6"/>
    <n v="62"/>
  </r>
  <r>
    <x v="9"/>
    <x v="14"/>
    <s v="Non Metropolitan Fire Authorities"/>
    <s v="E31000016"/>
    <x v="0"/>
    <x v="0"/>
    <x v="7"/>
    <n v="136"/>
  </r>
  <r>
    <x v="9"/>
    <x v="15"/>
    <s v="Metropolitan Fire Authorities"/>
    <s v="E31000046"/>
    <x v="0"/>
    <x v="0"/>
    <x v="0"/>
    <n v="1"/>
  </r>
  <r>
    <x v="9"/>
    <x v="15"/>
    <s v="Metropolitan Fire Authorities"/>
    <s v="E31000046"/>
    <x v="0"/>
    <x v="0"/>
    <x v="1"/>
    <n v="22"/>
  </r>
  <r>
    <x v="9"/>
    <x v="15"/>
    <s v="Metropolitan Fire Authorities"/>
    <s v="E31000046"/>
    <x v="0"/>
    <x v="0"/>
    <x v="2"/>
    <n v="71"/>
  </r>
  <r>
    <x v="9"/>
    <x v="15"/>
    <s v="Metropolitan Fire Authorities"/>
    <s v="E31000046"/>
    <x v="0"/>
    <x v="0"/>
    <x v="3"/>
    <n v="148"/>
  </r>
  <r>
    <x v="9"/>
    <x v="15"/>
    <s v="Metropolitan Fire Authorities"/>
    <s v="E31000046"/>
    <x v="0"/>
    <x v="0"/>
    <x v="4"/>
    <n v="692"/>
  </r>
  <r>
    <x v="9"/>
    <x v="15"/>
    <s v="Metropolitan Fire Authorities"/>
    <s v="E31000046"/>
    <x v="0"/>
    <x v="0"/>
    <x v="5"/>
    <n v="479"/>
  </r>
  <r>
    <x v="9"/>
    <x v="15"/>
    <s v="Metropolitan Fire Authorities"/>
    <s v="E31000046"/>
    <x v="0"/>
    <x v="0"/>
    <x v="6"/>
    <n v="2952"/>
  </r>
  <r>
    <x v="9"/>
    <x v="15"/>
    <s v="Metropolitan Fire Authorities"/>
    <s v="E31000046"/>
    <x v="0"/>
    <x v="0"/>
    <x v="7"/>
    <n v="4365"/>
  </r>
  <r>
    <x v="9"/>
    <x v="16"/>
    <s v="Metropolitan Fire Authorities"/>
    <s v="E31000040"/>
    <x v="0"/>
    <x v="0"/>
    <x v="0"/>
    <n v="4"/>
  </r>
  <r>
    <x v="9"/>
    <x v="16"/>
    <s v="Metropolitan Fire Authorities"/>
    <s v="E31000040"/>
    <x v="0"/>
    <x v="0"/>
    <x v="1"/>
    <n v="6"/>
  </r>
  <r>
    <x v="9"/>
    <x v="16"/>
    <s v="Metropolitan Fire Authorities"/>
    <s v="E31000040"/>
    <x v="0"/>
    <x v="0"/>
    <x v="2"/>
    <n v="15"/>
  </r>
  <r>
    <x v="9"/>
    <x v="16"/>
    <s v="Metropolitan Fire Authorities"/>
    <s v="E31000040"/>
    <x v="0"/>
    <x v="0"/>
    <x v="3"/>
    <n v="57"/>
  </r>
  <r>
    <x v="9"/>
    <x v="16"/>
    <s v="Metropolitan Fire Authorities"/>
    <s v="E31000040"/>
    <x v="0"/>
    <x v="0"/>
    <x v="4"/>
    <n v="193"/>
  </r>
  <r>
    <x v="9"/>
    <x v="16"/>
    <s v="Metropolitan Fire Authorities"/>
    <s v="E31000040"/>
    <x v="0"/>
    <x v="0"/>
    <x v="5"/>
    <n v="164"/>
  </r>
  <r>
    <x v="9"/>
    <x v="16"/>
    <s v="Metropolitan Fire Authorities"/>
    <s v="E31000040"/>
    <x v="0"/>
    <x v="0"/>
    <x v="6"/>
    <n v="837"/>
  </r>
  <r>
    <x v="9"/>
    <x v="16"/>
    <s v="Metropolitan Fire Authorities"/>
    <s v="E31000040"/>
    <x v="0"/>
    <x v="0"/>
    <x v="7"/>
    <n v="1276"/>
  </r>
  <r>
    <x v="9"/>
    <x v="17"/>
    <s v="Non Metropolitan Fire Authorities"/>
    <s v="E31000017"/>
    <x v="0"/>
    <x v="0"/>
    <x v="0"/>
    <n v="3"/>
  </r>
  <r>
    <x v="9"/>
    <x v="17"/>
    <s v="Non Metropolitan Fire Authorities"/>
    <s v="E31000017"/>
    <x v="0"/>
    <x v="0"/>
    <x v="1"/>
    <n v="5"/>
  </r>
  <r>
    <x v="9"/>
    <x v="17"/>
    <s v="Non Metropolitan Fire Authorities"/>
    <s v="E31000017"/>
    <x v="0"/>
    <x v="0"/>
    <x v="2"/>
    <n v="21"/>
  </r>
  <r>
    <x v="9"/>
    <x v="17"/>
    <s v="Non Metropolitan Fire Authorities"/>
    <s v="E31000017"/>
    <x v="0"/>
    <x v="0"/>
    <x v="3"/>
    <n v="43"/>
  </r>
  <r>
    <x v="9"/>
    <x v="17"/>
    <s v="Non Metropolitan Fire Authorities"/>
    <s v="E31000017"/>
    <x v="0"/>
    <x v="0"/>
    <x v="4"/>
    <n v="93"/>
  </r>
  <r>
    <x v="9"/>
    <x v="17"/>
    <s v="Non Metropolitan Fire Authorities"/>
    <s v="E31000017"/>
    <x v="0"/>
    <x v="0"/>
    <x v="5"/>
    <n v="103"/>
  </r>
  <r>
    <x v="9"/>
    <x v="17"/>
    <s v="Non Metropolitan Fire Authorities"/>
    <s v="E31000017"/>
    <x v="0"/>
    <x v="0"/>
    <x v="6"/>
    <n v="366"/>
  </r>
  <r>
    <x v="9"/>
    <x v="17"/>
    <s v="Non Metropolitan Fire Authorities"/>
    <s v="E31000017"/>
    <x v="0"/>
    <x v="0"/>
    <x v="7"/>
    <n v="634"/>
  </r>
  <r>
    <x v="9"/>
    <x v="18"/>
    <s v="Non Metropolitan Fire Authorities"/>
    <s v="E31000018"/>
    <x v="0"/>
    <x v="0"/>
    <x v="0"/>
    <n v="3"/>
  </r>
  <r>
    <x v="9"/>
    <x v="18"/>
    <s v="Non Metropolitan Fire Authorities"/>
    <s v="E31000018"/>
    <x v="0"/>
    <x v="0"/>
    <x v="1"/>
    <n v="3"/>
  </r>
  <r>
    <x v="9"/>
    <x v="18"/>
    <s v="Non Metropolitan Fire Authorities"/>
    <s v="E31000018"/>
    <x v="0"/>
    <x v="0"/>
    <x v="2"/>
    <n v="9"/>
  </r>
  <r>
    <x v="9"/>
    <x v="18"/>
    <s v="Non Metropolitan Fire Authorities"/>
    <s v="E31000018"/>
    <x v="0"/>
    <x v="0"/>
    <x v="3"/>
    <n v="16"/>
  </r>
  <r>
    <x v="9"/>
    <x v="18"/>
    <s v="Non Metropolitan Fire Authorities"/>
    <s v="E31000018"/>
    <x v="0"/>
    <x v="0"/>
    <x v="4"/>
    <n v="40"/>
  </r>
  <r>
    <x v="9"/>
    <x v="18"/>
    <s v="Non Metropolitan Fire Authorities"/>
    <s v="E31000018"/>
    <x v="0"/>
    <x v="0"/>
    <x v="5"/>
    <n v="47"/>
  </r>
  <r>
    <x v="9"/>
    <x v="18"/>
    <s v="Non Metropolitan Fire Authorities"/>
    <s v="E31000018"/>
    <x v="0"/>
    <x v="0"/>
    <x v="6"/>
    <n v="78"/>
  </r>
  <r>
    <x v="9"/>
    <x v="18"/>
    <s v="Non Metropolitan Fire Authorities"/>
    <s v="E31000018"/>
    <x v="0"/>
    <x v="0"/>
    <x v="7"/>
    <n v="196"/>
  </r>
  <r>
    <x v="9"/>
    <x v="19"/>
    <s v="Non Metropolitan Fire Authorities"/>
    <s v="E31000019"/>
    <x v="0"/>
    <x v="0"/>
    <x v="0"/>
    <n v="4"/>
  </r>
  <r>
    <x v="9"/>
    <x v="19"/>
    <s v="Non Metropolitan Fire Authorities"/>
    <s v="E31000019"/>
    <x v="0"/>
    <x v="0"/>
    <x v="1"/>
    <n v="3"/>
  </r>
  <r>
    <x v="9"/>
    <x v="19"/>
    <s v="Non Metropolitan Fire Authorities"/>
    <s v="E31000019"/>
    <x v="0"/>
    <x v="0"/>
    <x v="2"/>
    <n v="10"/>
  </r>
  <r>
    <x v="9"/>
    <x v="19"/>
    <s v="Non Metropolitan Fire Authorities"/>
    <s v="E31000019"/>
    <x v="0"/>
    <x v="0"/>
    <x v="3"/>
    <n v="18"/>
  </r>
  <r>
    <x v="9"/>
    <x v="19"/>
    <s v="Non Metropolitan Fire Authorities"/>
    <s v="E31000019"/>
    <x v="0"/>
    <x v="0"/>
    <x v="4"/>
    <n v="64"/>
  </r>
  <r>
    <x v="9"/>
    <x v="19"/>
    <s v="Non Metropolitan Fire Authorities"/>
    <s v="E31000019"/>
    <x v="0"/>
    <x v="0"/>
    <x v="5"/>
    <n v="68"/>
  </r>
  <r>
    <x v="9"/>
    <x v="19"/>
    <s v="Non Metropolitan Fire Authorities"/>
    <s v="E31000019"/>
    <x v="0"/>
    <x v="0"/>
    <x v="6"/>
    <n v="310"/>
  </r>
  <r>
    <x v="9"/>
    <x v="19"/>
    <s v="Non Metropolitan Fire Authorities"/>
    <s v="E31000019"/>
    <x v="0"/>
    <x v="0"/>
    <x v="7"/>
    <n v="477"/>
  </r>
  <r>
    <x v="9"/>
    <x v="20"/>
    <s v="Non Metropolitan Fire Authorities"/>
    <s v="E31000020"/>
    <x v="0"/>
    <x v="0"/>
    <x v="0"/>
    <n v="2"/>
  </r>
  <r>
    <x v="9"/>
    <x v="20"/>
    <s v="Non Metropolitan Fire Authorities"/>
    <s v="E31000020"/>
    <x v="0"/>
    <x v="0"/>
    <x v="1"/>
    <n v="4"/>
  </r>
  <r>
    <x v="9"/>
    <x v="20"/>
    <s v="Non Metropolitan Fire Authorities"/>
    <s v="E31000020"/>
    <x v="0"/>
    <x v="0"/>
    <x v="2"/>
    <n v="11"/>
  </r>
  <r>
    <x v="9"/>
    <x v="20"/>
    <s v="Non Metropolitan Fire Authorities"/>
    <s v="E31000020"/>
    <x v="0"/>
    <x v="0"/>
    <x v="3"/>
    <n v="24"/>
  </r>
  <r>
    <x v="9"/>
    <x v="20"/>
    <s v="Non Metropolitan Fire Authorities"/>
    <s v="E31000020"/>
    <x v="0"/>
    <x v="0"/>
    <x v="4"/>
    <n v="62"/>
  </r>
  <r>
    <x v="9"/>
    <x v="20"/>
    <s v="Non Metropolitan Fire Authorities"/>
    <s v="E31000020"/>
    <x v="0"/>
    <x v="0"/>
    <x v="5"/>
    <n v="58"/>
  </r>
  <r>
    <x v="9"/>
    <x v="20"/>
    <s v="Non Metropolitan Fire Authorities"/>
    <s v="E31000020"/>
    <x v="0"/>
    <x v="0"/>
    <x v="6"/>
    <n v="267"/>
  </r>
  <r>
    <x v="9"/>
    <x v="20"/>
    <s v="Non Metropolitan Fire Authorities"/>
    <s v="E31000020"/>
    <x v="0"/>
    <x v="0"/>
    <x v="7"/>
    <n v="428"/>
  </r>
  <r>
    <x v="9"/>
    <x v="21"/>
    <s v="Non Metropolitan Fire Authorities"/>
    <s v="E31000021"/>
    <x v="0"/>
    <x v="0"/>
    <x v="0"/>
    <m/>
  </r>
  <r>
    <x v="9"/>
    <x v="21"/>
    <s v="Non Metropolitan Fire Authorities"/>
    <s v="E31000021"/>
    <x v="0"/>
    <x v="0"/>
    <x v="1"/>
    <m/>
  </r>
  <r>
    <x v="9"/>
    <x v="21"/>
    <s v="Non Metropolitan Fire Authorities"/>
    <s v="E31000021"/>
    <x v="0"/>
    <x v="0"/>
    <x v="2"/>
    <n v="1"/>
  </r>
  <r>
    <x v="9"/>
    <x v="21"/>
    <s v="Non Metropolitan Fire Authorities"/>
    <s v="E31000021"/>
    <x v="0"/>
    <x v="0"/>
    <x v="3"/>
    <n v="7"/>
  </r>
  <r>
    <x v="9"/>
    <x v="21"/>
    <s v="Non Metropolitan Fire Authorities"/>
    <s v="E31000021"/>
    <x v="0"/>
    <x v="0"/>
    <x v="4"/>
    <n v="15"/>
  </r>
  <r>
    <x v="9"/>
    <x v="21"/>
    <s v="Non Metropolitan Fire Authorities"/>
    <s v="E31000021"/>
    <x v="0"/>
    <x v="0"/>
    <x v="5"/>
    <n v="7"/>
  </r>
  <r>
    <x v="9"/>
    <x v="21"/>
    <s v="Non Metropolitan Fire Authorities"/>
    <s v="E31000021"/>
    <x v="0"/>
    <x v="0"/>
    <x v="6"/>
    <n v="32"/>
  </r>
  <r>
    <x v="9"/>
    <x v="21"/>
    <s v="Non Metropolitan Fire Authorities"/>
    <s v="E31000021"/>
    <x v="0"/>
    <x v="0"/>
    <x v="7"/>
    <n v="62"/>
  </r>
  <r>
    <x v="9"/>
    <x v="22"/>
    <s v="Non Metropolitan Fire Authorities"/>
    <s v="E31000039"/>
    <x v="0"/>
    <x v="0"/>
    <x v="0"/>
    <n v="0"/>
  </r>
  <r>
    <x v="9"/>
    <x v="22"/>
    <s v="Non Metropolitan Fire Authorities"/>
    <s v="E31000039"/>
    <x v="0"/>
    <x v="0"/>
    <x v="1"/>
    <n v="0"/>
  </r>
  <r>
    <x v="9"/>
    <x v="22"/>
    <s v="Non Metropolitan Fire Authorities"/>
    <s v="E31000039"/>
    <x v="0"/>
    <x v="0"/>
    <x v="2"/>
    <n v="0"/>
  </r>
  <r>
    <x v="9"/>
    <x v="22"/>
    <s v="Non Metropolitan Fire Authorities"/>
    <s v="E31000039"/>
    <x v="0"/>
    <x v="0"/>
    <x v="3"/>
    <n v="0"/>
  </r>
  <r>
    <x v="9"/>
    <x v="22"/>
    <s v="Non Metropolitan Fire Authorities"/>
    <s v="E31000039"/>
    <x v="0"/>
    <x v="0"/>
    <x v="4"/>
    <n v="0"/>
  </r>
  <r>
    <x v="9"/>
    <x v="22"/>
    <s v="Non Metropolitan Fire Authorities"/>
    <s v="E31000039"/>
    <x v="0"/>
    <x v="0"/>
    <x v="5"/>
    <n v="0"/>
  </r>
  <r>
    <x v="9"/>
    <x v="22"/>
    <s v="Non Metropolitan Fire Authorities"/>
    <s v="E31000039"/>
    <x v="0"/>
    <x v="0"/>
    <x v="6"/>
    <n v="0"/>
  </r>
  <r>
    <x v="9"/>
    <x v="22"/>
    <s v="Non Metropolitan Fire Authorities"/>
    <s v="E31000039"/>
    <x v="0"/>
    <x v="0"/>
    <x v="7"/>
    <n v="0"/>
  </r>
  <r>
    <x v="9"/>
    <x v="23"/>
    <s v="Non Metropolitan Fire Authorities"/>
    <s v="E31000022"/>
    <x v="0"/>
    <x v="0"/>
    <x v="0"/>
    <n v="4"/>
  </r>
  <r>
    <x v="9"/>
    <x v="23"/>
    <s v="Non Metropolitan Fire Authorities"/>
    <s v="E31000022"/>
    <x v="0"/>
    <x v="0"/>
    <x v="1"/>
    <n v="3"/>
  </r>
  <r>
    <x v="9"/>
    <x v="23"/>
    <s v="Non Metropolitan Fire Authorities"/>
    <s v="E31000022"/>
    <x v="0"/>
    <x v="0"/>
    <x v="2"/>
    <n v="13"/>
  </r>
  <r>
    <x v="9"/>
    <x v="23"/>
    <s v="Non Metropolitan Fire Authorities"/>
    <s v="E31000022"/>
    <x v="0"/>
    <x v="0"/>
    <x v="3"/>
    <n v="45"/>
  </r>
  <r>
    <x v="9"/>
    <x v="23"/>
    <s v="Non Metropolitan Fire Authorities"/>
    <s v="E31000022"/>
    <x v="0"/>
    <x v="0"/>
    <x v="4"/>
    <n v="54"/>
  </r>
  <r>
    <x v="9"/>
    <x v="23"/>
    <s v="Non Metropolitan Fire Authorities"/>
    <s v="E31000022"/>
    <x v="0"/>
    <x v="0"/>
    <x v="5"/>
    <n v="127"/>
  </r>
  <r>
    <x v="9"/>
    <x v="23"/>
    <s v="Non Metropolitan Fire Authorities"/>
    <s v="E31000022"/>
    <x v="0"/>
    <x v="0"/>
    <x v="6"/>
    <n v="386"/>
  </r>
  <r>
    <x v="9"/>
    <x v="23"/>
    <s v="Non Metropolitan Fire Authorities"/>
    <s v="E31000022"/>
    <x v="0"/>
    <x v="0"/>
    <x v="7"/>
    <n v="632"/>
  </r>
  <r>
    <x v="9"/>
    <x v="24"/>
    <s v="Non Metropolitan Fire Authorities"/>
    <s v="E31000023"/>
    <x v="0"/>
    <x v="0"/>
    <x v="0"/>
    <n v="3"/>
  </r>
  <r>
    <x v="9"/>
    <x v="24"/>
    <s v="Non Metropolitan Fire Authorities"/>
    <s v="E31000023"/>
    <x v="0"/>
    <x v="0"/>
    <x v="1"/>
    <n v="4"/>
  </r>
  <r>
    <x v="9"/>
    <x v="24"/>
    <s v="Non Metropolitan Fire Authorities"/>
    <s v="E31000023"/>
    <x v="0"/>
    <x v="0"/>
    <x v="2"/>
    <n v="11"/>
  </r>
  <r>
    <x v="9"/>
    <x v="24"/>
    <s v="Non Metropolitan Fire Authorities"/>
    <s v="E31000023"/>
    <x v="0"/>
    <x v="0"/>
    <x v="3"/>
    <n v="28"/>
  </r>
  <r>
    <x v="9"/>
    <x v="24"/>
    <s v="Non Metropolitan Fire Authorities"/>
    <s v="E31000023"/>
    <x v="0"/>
    <x v="0"/>
    <x v="4"/>
    <n v="86"/>
  </r>
  <r>
    <x v="9"/>
    <x v="24"/>
    <s v="Non Metropolitan Fire Authorities"/>
    <s v="E31000023"/>
    <x v="0"/>
    <x v="0"/>
    <x v="5"/>
    <n v="107"/>
  </r>
  <r>
    <x v="9"/>
    <x v="24"/>
    <s v="Non Metropolitan Fire Authorities"/>
    <s v="E31000023"/>
    <x v="0"/>
    <x v="0"/>
    <x v="6"/>
    <n v="335"/>
  </r>
  <r>
    <x v="9"/>
    <x v="24"/>
    <s v="Non Metropolitan Fire Authorities"/>
    <s v="E31000023"/>
    <x v="0"/>
    <x v="0"/>
    <x v="7"/>
    <n v="574"/>
  </r>
  <r>
    <x v="9"/>
    <x v="25"/>
    <s v="Non Metropolitan Fire Authorities"/>
    <s v="E31000024"/>
    <x v="0"/>
    <x v="0"/>
    <x v="0"/>
    <n v="3"/>
  </r>
  <r>
    <x v="9"/>
    <x v="25"/>
    <s v="Non Metropolitan Fire Authorities"/>
    <s v="E31000024"/>
    <x v="0"/>
    <x v="0"/>
    <x v="1"/>
    <n v="3"/>
  </r>
  <r>
    <x v="9"/>
    <x v="25"/>
    <s v="Non Metropolitan Fire Authorities"/>
    <s v="E31000024"/>
    <x v="0"/>
    <x v="0"/>
    <x v="2"/>
    <n v="6"/>
  </r>
  <r>
    <x v="9"/>
    <x v="25"/>
    <s v="Non Metropolitan Fire Authorities"/>
    <s v="E31000024"/>
    <x v="0"/>
    <x v="0"/>
    <x v="3"/>
    <n v="20"/>
  </r>
  <r>
    <x v="9"/>
    <x v="25"/>
    <s v="Non Metropolitan Fire Authorities"/>
    <s v="E31000024"/>
    <x v="0"/>
    <x v="0"/>
    <x v="4"/>
    <n v="49"/>
  </r>
  <r>
    <x v="9"/>
    <x v="25"/>
    <s v="Non Metropolitan Fire Authorities"/>
    <s v="E31000024"/>
    <x v="0"/>
    <x v="0"/>
    <x v="5"/>
    <n v="62"/>
  </r>
  <r>
    <x v="9"/>
    <x v="25"/>
    <s v="Non Metropolitan Fire Authorities"/>
    <s v="E31000024"/>
    <x v="0"/>
    <x v="0"/>
    <x v="6"/>
    <n v="187"/>
  </r>
  <r>
    <x v="9"/>
    <x v="25"/>
    <s v="Non Metropolitan Fire Authorities"/>
    <s v="E31000024"/>
    <x v="0"/>
    <x v="0"/>
    <x v="7"/>
    <n v="330"/>
  </r>
  <r>
    <x v="9"/>
    <x v="26"/>
    <s v="Non Metropolitan Fire Authorities"/>
    <s v="E31000025"/>
    <x v="0"/>
    <x v="0"/>
    <x v="0"/>
    <n v="3"/>
  </r>
  <r>
    <x v="9"/>
    <x v="26"/>
    <s v="Non Metropolitan Fire Authorities"/>
    <s v="E31000025"/>
    <x v="0"/>
    <x v="0"/>
    <x v="1"/>
    <n v="2"/>
  </r>
  <r>
    <x v="9"/>
    <x v="26"/>
    <s v="Non Metropolitan Fire Authorities"/>
    <s v="E31000025"/>
    <x v="0"/>
    <x v="0"/>
    <x v="2"/>
    <n v="7"/>
  </r>
  <r>
    <x v="9"/>
    <x v="26"/>
    <s v="Non Metropolitan Fire Authorities"/>
    <s v="E31000025"/>
    <x v="0"/>
    <x v="0"/>
    <x v="3"/>
    <n v="17"/>
  </r>
  <r>
    <x v="9"/>
    <x v="26"/>
    <s v="Non Metropolitan Fire Authorities"/>
    <s v="E31000025"/>
    <x v="0"/>
    <x v="0"/>
    <x v="4"/>
    <n v="31"/>
  </r>
  <r>
    <x v="9"/>
    <x v="26"/>
    <s v="Non Metropolitan Fire Authorities"/>
    <s v="E31000025"/>
    <x v="0"/>
    <x v="0"/>
    <x v="5"/>
    <n v="39"/>
  </r>
  <r>
    <x v="9"/>
    <x v="26"/>
    <s v="Non Metropolitan Fire Authorities"/>
    <s v="E31000025"/>
    <x v="0"/>
    <x v="0"/>
    <x v="6"/>
    <n v="61"/>
  </r>
  <r>
    <x v="9"/>
    <x v="26"/>
    <s v="Non Metropolitan Fire Authorities"/>
    <s v="E31000025"/>
    <x v="0"/>
    <x v="0"/>
    <x v="7"/>
    <n v="160"/>
  </r>
  <r>
    <x v="9"/>
    <x v="27"/>
    <s v="Metropolitan Fire Authorities"/>
    <s v="E31000041"/>
    <x v="0"/>
    <x v="0"/>
    <x v="0"/>
    <n v="3"/>
  </r>
  <r>
    <x v="9"/>
    <x v="27"/>
    <s v="Metropolitan Fire Authorities"/>
    <s v="E31000041"/>
    <x v="0"/>
    <x v="0"/>
    <x v="1"/>
    <n v="5"/>
  </r>
  <r>
    <x v="9"/>
    <x v="27"/>
    <s v="Metropolitan Fire Authorities"/>
    <s v="E31000041"/>
    <x v="0"/>
    <x v="0"/>
    <x v="2"/>
    <n v="11"/>
  </r>
  <r>
    <x v="9"/>
    <x v="27"/>
    <s v="Metropolitan Fire Authorities"/>
    <s v="E31000041"/>
    <x v="0"/>
    <x v="0"/>
    <x v="3"/>
    <n v="28"/>
  </r>
  <r>
    <x v="9"/>
    <x v="27"/>
    <s v="Metropolitan Fire Authorities"/>
    <s v="E31000041"/>
    <x v="0"/>
    <x v="0"/>
    <x v="4"/>
    <n v="112"/>
  </r>
  <r>
    <x v="9"/>
    <x v="27"/>
    <s v="Metropolitan Fire Authorities"/>
    <s v="E31000041"/>
    <x v="0"/>
    <x v="0"/>
    <x v="5"/>
    <n v="56"/>
  </r>
  <r>
    <x v="9"/>
    <x v="27"/>
    <s v="Metropolitan Fire Authorities"/>
    <s v="E31000041"/>
    <x v="0"/>
    <x v="0"/>
    <x v="6"/>
    <n v="338"/>
  </r>
  <r>
    <x v="9"/>
    <x v="27"/>
    <s v="Metropolitan Fire Authorities"/>
    <s v="E31000041"/>
    <x v="0"/>
    <x v="0"/>
    <x v="7"/>
    <n v="553"/>
  </r>
  <r>
    <x v="9"/>
    <x v="28"/>
    <s v="Non Metropolitan Fire Authorities"/>
    <s v="E31000026"/>
    <x v="0"/>
    <x v="0"/>
    <x v="0"/>
    <n v="3"/>
  </r>
  <r>
    <x v="9"/>
    <x v="28"/>
    <s v="Non Metropolitan Fire Authorities"/>
    <s v="E31000026"/>
    <x v="0"/>
    <x v="0"/>
    <x v="1"/>
    <n v="3"/>
  </r>
  <r>
    <x v="9"/>
    <x v="28"/>
    <s v="Non Metropolitan Fire Authorities"/>
    <s v="E31000026"/>
    <x v="0"/>
    <x v="0"/>
    <x v="2"/>
    <n v="8"/>
  </r>
  <r>
    <x v="9"/>
    <x v="28"/>
    <s v="Non Metropolitan Fire Authorities"/>
    <s v="E31000026"/>
    <x v="0"/>
    <x v="0"/>
    <x v="3"/>
    <n v="25"/>
  </r>
  <r>
    <x v="9"/>
    <x v="28"/>
    <s v="Non Metropolitan Fire Authorities"/>
    <s v="E31000026"/>
    <x v="0"/>
    <x v="0"/>
    <x v="4"/>
    <n v="40"/>
  </r>
  <r>
    <x v="9"/>
    <x v="28"/>
    <s v="Non Metropolitan Fire Authorities"/>
    <s v="E31000026"/>
    <x v="0"/>
    <x v="0"/>
    <x v="5"/>
    <n v="41"/>
  </r>
  <r>
    <x v="9"/>
    <x v="28"/>
    <s v="Non Metropolitan Fire Authorities"/>
    <s v="E31000026"/>
    <x v="0"/>
    <x v="0"/>
    <x v="6"/>
    <n v="148"/>
  </r>
  <r>
    <x v="9"/>
    <x v="28"/>
    <s v="Non Metropolitan Fire Authorities"/>
    <s v="E31000026"/>
    <x v="0"/>
    <x v="0"/>
    <x v="7"/>
    <n v="268"/>
  </r>
  <r>
    <x v="9"/>
    <x v="29"/>
    <s v="Non Metropolitan Fire Authorities"/>
    <s v="E31000027"/>
    <x v="0"/>
    <x v="0"/>
    <x v="0"/>
    <n v="2"/>
  </r>
  <r>
    <x v="9"/>
    <x v="29"/>
    <s v="Non Metropolitan Fire Authorities"/>
    <s v="E31000027"/>
    <x v="0"/>
    <x v="0"/>
    <x v="1"/>
    <n v="3"/>
  </r>
  <r>
    <x v="9"/>
    <x v="29"/>
    <s v="Non Metropolitan Fire Authorities"/>
    <s v="E31000027"/>
    <x v="0"/>
    <x v="0"/>
    <x v="2"/>
    <n v="8"/>
  </r>
  <r>
    <x v="9"/>
    <x v="29"/>
    <s v="Non Metropolitan Fire Authorities"/>
    <s v="E31000027"/>
    <x v="0"/>
    <x v="0"/>
    <x v="3"/>
    <n v="16"/>
  </r>
  <r>
    <x v="9"/>
    <x v="29"/>
    <s v="Non Metropolitan Fire Authorities"/>
    <s v="E31000027"/>
    <x v="0"/>
    <x v="0"/>
    <x v="4"/>
    <n v="52"/>
  </r>
  <r>
    <x v="9"/>
    <x v="29"/>
    <s v="Non Metropolitan Fire Authorities"/>
    <s v="E31000027"/>
    <x v="0"/>
    <x v="0"/>
    <x v="5"/>
    <n v="50"/>
  </r>
  <r>
    <x v="9"/>
    <x v="29"/>
    <s v="Non Metropolitan Fire Authorities"/>
    <s v="E31000027"/>
    <x v="0"/>
    <x v="0"/>
    <x v="6"/>
    <n v="162"/>
  </r>
  <r>
    <x v="9"/>
    <x v="29"/>
    <s v="Non Metropolitan Fire Authorities"/>
    <s v="E31000027"/>
    <x v="0"/>
    <x v="0"/>
    <x v="7"/>
    <n v="293"/>
  </r>
  <r>
    <x v="9"/>
    <x v="30"/>
    <s v="Non Metropolitan Fire Authorities"/>
    <s v="E31000028"/>
    <x v="0"/>
    <x v="0"/>
    <x v="0"/>
    <n v="3"/>
  </r>
  <r>
    <x v="9"/>
    <x v="30"/>
    <s v="Non Metropolitan Fire Authorities"/>
    <s v="E31000028"/>
    <x v="0"/>
    <x v="0"/>
    <x v="1"/>
    <n v="4"/>
  </r>
  <r>
    <x v="9"/>
    <x v="30"/>
    <s v="Non Metropolitan Fire Authorities"/>
    <s v="E31000028"/>
    <x v="0"/>
    <x v="0"/>
    <x v="2"/>
    <n v="8"/>
  </r>
  <r>
    <x v="9"/>
    <x v="30"/>
    <s v="Non Metropolitan Fire Authorities"/>
    <s v="E31000028"/>
    <x v="0"/>
    <x v="0"/>
    <x v="3"/>
    <n v="18"/>
  </r>
  <r>
    <x v="9"/>
    <x v="30"/>
    <s v="Non Metropolitan Fire Authorities"/>
    <s v="E31000028"/>
    <x v="0"/>
    <x v="0"/>
    <x v="4"/>
    <n v="50"/>
  </r>
  <r>
    <x v="9"/>
    <x v="30"/>
    <s v="Non Metropolitan Fire Authorities"/>
    <s v="E31000028"/>
    <x v="0"/>
    <x v="0"/>
    <x v="5"/>
    <n v="29"/>
  </r>
  <r>
    <x v="9"/>
    <x v="30"/>
    <s v="Non Metropolitan Fire Authorities"/>
    <s v="E31000028"/>
    <x v="0"/>
    <x v="0"/>
    <x v="6"/>
    <n v="118"/>
  </r>
  <r>
    <x v="9"/>
    <x v="30"/>
    <s v="Non Metropolitan Fire Authorities"/>
    <s v="E31000028"/>
    <x v="0"/>
    <x v="0"/>
    <x v="7"/>
    <n v="230"/>
  </r>
  <r>
    <x v="9"/>
    <x v="31"/>
    <s v="Non Metropolitan Fire Authorities"/>
    <s v="E31000029"/>
    <x v="0"/>
    <x v="0"/>
    <x v="0"/>
    <n v="2"/>
  </r>
  <r>
    <x v="9"/>
    <x v="31"/>
    <s v="Non Metropolitan Fire Authorities"/>
    <s v="E31000029"/>
    <x v="0"/>
    <x v="0"/>
    <x v="1"/>
    <n v="1"/>
  </r>
  <r>
    <x v="9"/>
    <x v="31"/>
    <s v="Non Metropolitan Fire Authorities"/>
    <s v="E31000029"/>
    <x v="0"/>
    <x v="0"/>
    <x v="2"/>
    <n v="6"/>
  </r>
  <r>
    <x v="9"/>
    <x v="31"/>
    <s v="Non Metropolitan Fire Authorities"/>
    <s v="E31000029"/>
    <x v="0"/>
    <x v="0"/>
    <x v="3"/>
    <n v="13"/>
  </r>
  <r>
    <x v="9"/>
    <x v="31"/>
    <s v="Non Metropolitan Fire Authorities"/>
    <s v="E31000029"/>
    <x v="0"/>
    <x v="0"/>
    <x v="4"/>
    <n v="15"/>
  </r>
  <r>
    <x v="9"/>
    <x v="31"/>
    <s v="Non Metropolitan Fire Authorities"/>
    <s v="E31000029"/>
    <x v="0"/>
    <x v="0"/>
    <x v="5"/>
    <n v="18"/>
  </r>
  <r>
    <x v="9"/>
    <x v="31"/>
    <s v="Non Metropolitan Fire Authorities"/>
    <s v="E31000029"/>
    <x v="0"/>
    <x v="0"/>
    <x v="6"/>
    <n v="62"/>
  </r>
  <r>
    <x v="9"/>
    <x v="31"/>
    <s v="Non Metropolitan Fire Authorities"/>
    <s v="E31000029"/>
    <x v="0"/>
    <x v="0"/>
    <x v="7"/>
    <n v="117"/>
  </r>
  <r>
    <x v="9"/>
    <x v="32"/>
    <s v="Non Metropolitan Fire Authorities"/>
    <s v="E31000030"/>
    <x v="0"/>
    <x v="0"/>
    <x v="0"/>
    <n v="3"/>
  </r>
  <r>
    <x v="9"/>
    <x v="32"/>
    <s v="Non Metropolitan Fire Authorities"/>
    <s v="E31000030"/>
    <x v="0"/>
    <x v="0"/>
    <x v="1"/>
    <n v="4"/>
  </r>
  <r>
    <x v="9"/>
    <x v="32"/>
    <s v="Non Metropolitan Fire Authorities"/>
    <s v="E31000030"/>
    <x v="0"/>
    <x v="0"/>
    <x v="2"/>
    <n v="6"/>
  </r>
  <r>
    <x v="9"/>
    <x v="32"/>
    <s v="Non Metropolitan Fire Authorities"/>
    <s v="E31000030"/>
    <x v="0"/>
    <x v="0"/>
    <x v="3"/>
    <n v="24"/>
  </r>
  <r>
    <x v="9"/>
    <x v="32"/>
    <s v="Non Metropolitan Fire Authorities"/>
    <s v="E31000030"/>
    <x v="0"/>
    <x v="0"/>
    <x v="4"/>
    <n v="69"/>
  </r>
  <r>
    <x v="9"/>
    <x v="32"/>
    <s v="Non Metropolitan Fire Authorities"/>
    <s v="E31000030"/>
    <x v="0"/>
    <x v="0"/>
    <x v="5"/>
    <n v="64"/>
  </r>
  <r>
    <x v="9"/>
    <x v="32"/>
    <s v="Non Metropolitan Fire Authorities"/>
    <s v="E31000030"/>
    <x v="0"/>
    <x v="0"/>
    <x v="6"/>
    <n v="230"/>
  </r>
  <r>
    <x v="9"/>
    <x v="32"/>
    <s v="Non Metropolitan Fire Authorities"/>
    <s v="E31000030"/>
    <x v="0"/>
    <x v="0"/>
    <x v="7"/>
    <n v="400"/>
  </r>
  <r>
    <x v="9"/>
    <x v="33"/>
    <s v="Non Metropolitan Fire Authorities"/>
    <s v="E31000031"/>
    <x v="0"/>
    <x v="0"/>
    <x v="0"/>
    <n v="2"/>
  </r>
  <r>
    <x v="9"/>
    <x v="33"/>
    <s v="Non Metropolitan Fire Authorities"/>
    <s v="E31000031"/>
    <x v="0"/>
    <x v="0"/>
    <x v="1"/>
    <n v="3"/>
  </r>
  <r>
    <x v="9"/>
    <x v="33"/>
    <s v="Non Metropolitan Fire Authorities"/>
    <s v="E31000031"/>
    <x v="0"/>
    <x v="0"/>
    <x v="2"/>
    <n v="9"/>
  </r>
  <r>
    <x v="9"/>
    <x v="33"/>
    <s v="Non Metropolitan Fire Authorities"/>
    <s v="E31000031"/>
    <x v="0"/>
    <x v="0"/>
    <x v="3"/>
    <n v="27"/>
  </r>
  <r>
    <x v="9"/>
    <x v="33"/>
    <s v="Non Metropolitan Fire Authorities"/>
    <s v="E31000031"/>
    <x v="0"/>
    <x v="0"/>
    <x v="4"/>
    <n v="47"/>
  </r>
  <r>
    <x v="9"/>
    <x v="33"/>
    <s v="Non Metropolitan Fire Authorities"/>
    <s v="E31000031"/>
    <x v="0"/>
    <x v="0"/>
    <x v="5"/>
    <n v="28"/>
  </r>
  <r>
    <x v="9"/>
    <x v="33"/>
    <s v="Non Metropolitan Fire Authorities"/>
    <s v="E31000031"/>
    <x v="0"/>
    <x v="0"/>
    <x v="6"/>
    <n v="101"/>
  </r>
  <r>
    <x v="9"/>
    <x v="33"/>
    <s v="Non Metropolitan Fire Authorities"/>
    <s v="E31000031"/>
    <x v="0"/>
    <x v="0"/>
    <x v="7"/>
    <n v="217"/>
  </r>
  <r>
    <x v="9"/>
    <x v="34"/>
    <s v="Non Metropolitan Fire Authorities"/>
    <s v="E31000032"/>
    <x v="0"/>
    <x v="0"/>
    <x v="0"/>
    <n v="3"/>
  </r>
  <r>
    <x v="9"/>
    <x v="34"/>
    <s v="Non Metropolitan Fire Authorities"/>
    <s v="E31000032"/>
    <x v="0"/>
    <x v="0"/>
    <x v="1"/>
    <n v="3"/>
  </r>
  <r>
    <x v="9"/>
    <x v="34"/>
    <s v="Non Metropolitan Fire Authorities"/>
    <s v="E31000032"/>
    <x v="0"/>
    <x v="0"/>
    <x v="2"/>
    <n v="6"/>
  </r>
  <r>
    <x v="9"/>
    <x v="34"/>
    <s v="Non Metropolitan Fire Authorities"/>
    <s v="E31000032"/>
    <x v="0"/>
    <x v="0"/>
    <x v="3"/>
    <n v="13"/>
  </r>
  <r>
    <x v="9"/>
    <x v="34"/>
    <s v="Non Metropolitan Fire Authorities"/>
    <s v="E31000032"/>
    <x v="0"/>
    <x v="0"/>
    <x v="4"/>
    <n v="28"/>
  </r>
  <r>
    <x v="9"/>
    <x v="34"/>
    <s v="Non Metropolitan Fire Authorities"/>
    <s v="E31000032"/>
    <x v="0"/>
    <x v="0"/>
    <x v="5"/>
    <n v="17"/>
  </r>
  <r>
    <x v="9"/>
    <x v="34"/>
    <s v="Non Metropolitan Fire Authorities"/>
    <s v="E31000032"/>
    <x v="0"/>
    <x v="0"/>
    <x v="6"/>
    <n v="101"/>
  </r>
  <r>
    <x v="9"/>
    <x v="34"/>
    <s v="Non Metropolitan Fire Authorities"/>
    <s v="E31000032"/>
    <x v="0"/>
    <x v="0"/>
    <x v="7"/>
    <n v="171"/>
  </r>
  <r>
    <x v="9"/>
    <x v="35"/>
    <s v="Metropolitan Fire Authorities"/>
    <s v="E31000042"/>
    <x v="0"/>
    <x v="0"/>
    <x v="0"/>
    <n v="2"/>
  </r>
  <r>
    <x v="9"/>
    <x v="35"/>
    <s v="Metropolitan Fire Authorities"/>
    <s v="E31000042"/>
    <x v="0"/>
    <x v="0"/>
    <x v="1"/>
    <n v="3"/>
  </r>
  <r>
    <x v="9"/>
    <x v="35"/>
    <s v="Metropolitan Fire Authorities"/>
    <s v="E31000042"/>
    <x v="0"/>
    <x v="0"/>
    <x v="2"/>
    <n v="7"/>
  </r>
  <r>
    <x v="9"/>
    <x v="35"/>
    <s v="Metropolitan Fire Authorities"/>
    <s v="E31000042"/>
    <x v="0"/>
    <x v="0"/>
    <x v="3"/>
    <n v="21"/>
  </r>
  <r>
    <x v="9"/>
    <x v="35"/>
    <s v="Metropolitan Fire Authorities"/>
    <s v="E31000042"/>
    <x v="0"/>
    <x v="0"/>
    <x v="4"/>
    <n v="77"/>
  </r>
  <r>
    <x v="9"/>
    <x v="35"/>
    <s v="Metropolitan Fire Authorities"/>
    <s v="E31000042"/>
    <x v="0"/>
    <x v="0"/>
    <x v="5"/>
    <n v="72"/>
  </r>
  <r>
    <x v="9"/>
    <x v="35"/>
    <s v="Metropolitan Fire Authorities"/>
    <s v="E31000042"/>
    <x v="0"/>
    <x v="0"/>
    <x v="6"/>
    <n v="304"/>
  </r>
  <r>
    <x v="9"/>
    <x v="35"/>
    <s v="Metropolitan Fire Authorities"/>
    <s v="E31000042"/>
    <x v="0"/>
    <x v="0"/>
    <x v="7"/>
    <n v="486"/>
  </r>
  <r>
    <x v="9"/>
    <x v="36"/>
    <s v="Non Metropolitan Fire Authorities"/>
    <s v="E31000033"/>
    <x v="0"/>
    <x v="0"/>
    <x v="0"/>
    <n v="1"/>
  </r>
  <r>
    <x v="9"/>
    <x v="36"/>
    <s v="Non Metropolitan Fire Authorities"/>
    <s v="E31000033"/>
    <x v="0"/>
    <x v="0"/>
    <x v="1"/>
    <n v="2"/>
  </r>
  <r>
    <x v="9"/>
    <x v="36"/>
    <s v="Non Metropolitan Fire Authorities"/>
    <s v="E31000033"/>
    <x v="0"/>
    <x v="0"/>
    <x v="2"/>
    <n v="6"/>
  </r>
  <r>
    <x v="9"/>
    <x v="36"/>
    <s v="Non Metropolitan Fire Authorities"/>
    <s v="E31000033"/>
    <x v="0"/>
    <x v="0"/>
    <x v="3"/>
    <n v="18"/>
  </r>
  <r>
    <x v="9"/>
    <x v="36"/>
    <s v="Non Metropolitan Fire Authorities"/>
    <s v="E31000033"/>
    <x v="0"/>
    <x v="0"/>
    <x v="4"/>
    <n v="54"/>
  </r>
  <r>
    <x v="9"/>
    <x v="36"/>
    <s v="Non Metropolitan Fire Authorities"/>
    <s v="E31000033"/>
    <x v="0"/>
    <x v="0"/>
    <x v="5"/>
    <n v="35"/>
  </r>
  <r>
    <x v="9"/>
    <x v="36"/>
    <s v="Non Metropolitan Fire Authorities"/>
    <s v="E31000033"/>
    <x v="0"/>
    <x v="0"/>
    <x v="6"/>
    <n v="153"/>
  </r>
  <r>
    <x v="9"/>
    <x v="36"/>
    <s v="Non Metropolitan Fire Authorities"/>
    <s v="E31000033"/>
    <x v="0"/>
    <x v="0"/>
    <x v="7"/>
    <n v="269"/>
  </r>
  <r>
    <x v="9"/>
    <x v="37"/>
    <s v="Non Metropolitan Fire Authorities"/>
    <s v="E31000034"/>
    <x v="0"/>
    <x v="0"/>
    <x v="0"/>
    <n v="2"/>
  </r>
  <r>
    <x v="9"/>
    <x v="37"/>
    <s v="Non Metropolitan Fire Authorities"/>
    <s v="E31000034"/>
    <x v="0"/>
    <x v="0"/>
    <x v="1"/>
    <n v="5"/>
  </r>
  <r>
    <x v="9"/>
    <x v="37"/>
    <s v="Non Metropolitan Fire Authorities"/>
    <s v="E31000034"/>
    <x v="0"/>
    <x v="0"/>
    <x v="2"/>
    <n v="6"/>
  </r>
  <r>
    <x v="9"/>
    <x v="37"/>
    <s v="Non Metropolitan Fire Authorities"/>
    <s v="E31000034"/>
    <x v="0"/>
    <x v="0"/>
    <x v="3"/>
    <n v="15"/>
  </r>
  <r>
    <x v="9"/>
    <x v="37"/>
    <s v="Non Metropolitan Fire Authorities"/>
    <s v="E31000034"/>
    <x v="0"/>
    <x v="0"/>
    <x v="4"/>
    <n v="32"/>
  </r>
  <r>
    <x v="9"/>
    <x v="37"/>
    <s v="Non Metropolitan Fire Authorities"/>
    <s v="E31000034"/>
    <x v="0"/>
    <x v="0"/>
    <x v="5"/>
    <n v="29"/>
  </r>
  <r>
    <x v="9"/>
    <x v="37"/>
    <s v="Non Metropolitan Fire Authorities"/>
    <s v="E31000034"/>
    <x v="0"/>
    <x v="0"/>
    <x v="6"/>
    <n v="96"/>
  </r>
  <r>
    <x v="9"/>
    <x v="37"/>
    <s v="Non Metropolitan Fire Authorities"/>
    <s v="E31000034"/>
    <x v="0"/>
    <x v="0"/>
    <x v="7"/>
    <n v="185"/>
  </r>
  <r>
    <x v="9"/>
    <x v="38"/>
    <s v="Non Metropolitan Fire Authorities"/>
    <s v="E31000035"/>
    <x v="0"/>
    <x v="0"/>
    <x v="0"/>
    <n v="4"/>
  </r>
  <r>
    <x v="9"/>
    <x v="38"/>
    <s v="Non Metropolitan Fire Authorities"/>
    <s v="E31000035"/>
    <x v="0"/>
    <x v="0"/>
    <x v="1"/>
    <n v="2"/>
  </r>
  <r>
    <x v="9"/>
    <x v="38"/>
    <s v="Non Metropolitan Fire Authorities"/>
    <s v="E31000035"/>
    <x v="0"/>
    <x v="0"/>
    <x v="2"/>
    <n v="8"/>
  </r>
  <r>
    <x v="9"/>
    <x v="38"/>
    <s v="Non Metropolitan Fire Authorities"/>
    <s v="E31000035"/>
    <x v="0"/>
    <x v="0"/>
    <x v="3"/>
    <n v="19"/>
  </r>
  <r>
    <x v="9"/>
    <x v="38"/>
    <s v="Non Metropolitan Fire Authorities"/>
    <s v="E31000035"/>
    <x v="0"/>
    <x v="0"/>
    <x v="4"/>
    <n v="89"/>
  </r>
  <r>
    <x v="9"/>
    <x v="38"/>
    <s v="Non Metropolitan Fire Authorities"/>
    <s v="E31000035"/>
    <x v="0"/>
    <x v="0"/>
    <x v="5"/>
    <n v="80"/>
  </r>
  <r>
    <x v="9"/>
    <x v="38"/>
    <s v="Non Metropolitan Fire Authorities"/>
    <s v="E31000035"/>
    <x v="0"/>
    <x v="0"/>
    <x v="6"/>
    <n v="244"/>
  </r>
  <r>
    <x v="9"/>
    <x v="38"/>
    <s v="Non Metropolitan Fire Authorities"/>
    <s v="E31000035"/>
    <x v="0"/>
    <x v="0"/>
    <x v="7"/>
    <n v="446"/>
  </r>
  <r>
    <x v="9"/>
    <x v="39"/>
    <s v="Metropolitan Fire Authorities"/>
    <s v="E31000043"/>
    <x v="0"/>
    <x v="0"/>
    <x v="0"/>
    <n v="3"/>
  </r>
  <r>
    <x v="9"/>
    <x v="39"/>
    <s v="Metropolitan Fire Authorities"/>
    <s v="E31000043"/>
    <x v="0"/>
    <x v="0"/>
    <x v="1"/>
    <n v="3"/>
  </r>
  <r>
    <x v="9"/>
    <x v="39"/>
    <s v="Metropolitan Fire Authorities"/>
    <s v="E31000043"/>
    <x v="0"/>
    <x v="0"/>
    <x v="2"/>
    <n v="13"/>
  </r>
  <r>
    <x v="9"/>
    <x v="39"/>
    <s v="Metropolitan Fire Authorities"/>
    <s v="E31000043"/>
    <x v="0"/>
    <x v="0"/>
    <x v="3"/>
    <n v="20"/>
  </r>
  <r>
    <x v="9"/>
    <x v="39"/>
    <s v="Metropolitan Fire Authorities"/>
    <s v="E31000043"/>
    <x v="0"/>
    <x v="0"/>
    <x v="4"/>
    <n v="90"/>
  </r>
  <r>
    <x v="9"/>
    <x v="39"/>
    <s v="Metropolitan Fire Authorities"/>
    <s v="E31000043"/>
    <x v="0"/>
    <x v="0"/>
    <x v="5"/>
    <n v="77"/>
  </r>
  <r>
    <x v="9"/>
    <x v="39"/>
    <s v="Metropolitan Fire Authorities"/>
    <s v="E31000043"/>
    <x v="0"/>
    <x v="0"/>
    <x v="6"/>
    <n v="338"/>
  </r>
  <r>
    <x v="9"/>
    <x v="39"/>
    <s v="Metropolitan Fire Authorities"/>
    <s v="E31000043"/>
    <x v="0"/>
    <x v="0"/>
    <x v="7"/>
    <n v="544"/>
  </r>
  <r>
    <x v="9"/>
    <x v="40"/>
    <s v="Non Metropolitan Fire Authorities"/>
    <s v="E31000036"/>
    <x v="0"/>
    <x v="0"/>
    <x v="0"/>
    <n v="3"/>
  </r>
  <r>
    <x v="9"/>
    <x v="40"/>
    <s v="Non Metropolitan Fire Authorities"/>
    <s v="E31000036"/>
    <x v="0"/>
    <x v="0"/>
    <x v="1"/>
    <n v="3"/>
  </r>
  <r>
    <x v="9"/>
    <x v="40"/>
    <s v="Non Metropolitan Fire Authorities"/>
    <s v="E31000036"/>
    <x v="0"/>
    <x v="0"/>
    <x v="2"/>
    <n v="6"/>
  </r>
  <r>
    <x v="9"/>
    <x v="40"/>
    <s v="Non Metropolitan Fire Authorities"/>
    <s v="E31000036"/>
    <x v="0"/>
    <x v="0"/>
    <x v="3"/>
    <n v="14"/>
  </r>
  <r>
    <x v="9"/>
    <x v="40"/>
    <s v="Non Metropolitan Fire Authorities"/>
    <s v="E31000036"/>
    <x v="0"/>
    <x v="0"/>
    <x v="4"/>
    <n v="29"/>
  </r>
  <r>
    <x v="9"/>
    <x v="40"/>
    <s v="Non Metropolitan Fire Authorities"/>
    <s v="E31000036"/>
    <x v="0"/>
    <x v="0"/>
    <x v="5"/>
    <n v="51"/>
  </r>
  <r>
    <x v="9"/>
    <x v="40"/>
    <s v="Non Metropolitan Fire Authorities"/>
    <s v="E31000036"/>
    <x v="0"/>
    <x v="0"/>
    <x v="6"/>
    <n v="142"/>
  </r>
  <r>
    <x v="9"/>
    <x v="40"/>
    <s v="Non Metropolitan Fire Authorities"/>
    <s v="E31000036"/>
    <x v="0"/>
    <x v="0"/>
    <x v="7"/>
    <n v="248"/>
  </r>
  <r>
    <x v="9"/>
    <x v="41"/>
    <s v="Metropolitan Fire Authorities"/>
    <s v="E31000044"/>
    <x v="0"/>
    <x v="0"/>
    <x v="0"/>
    <n v="3"/>
  </r>
  <r>
    <x v="9"/>
    <x v="41"/>
    <s v="Metropolitan Fire Authorities"/>
    <s v="E31000044"/>
    <x v="0"/>
    <x v="0"/>
    <x v="1"/>
    <n v="4"/>
  </r>
  <r>
    <x v="9"/>
    <x v="41"/>
    <s v="Metropolitan Fire Authorities"/>
    <s v="E31000044"/>
    <x v="0"/>
    <x v="0"/>
    <x v="2"/>
    <n v="11"/>
  </r>
  <r>
    <x v="9"/>
    <x v="41"/>
    <s v="Metropolitan Fire Authorities"/>
    <s v="E31000044"/>
    <x v="0"/>
    <x v="0"/>
    <x v="3"/>
    <n v="42"/>
  </r>
  <r>
    <x v="9"/>
    <x v="41"/>
    <s v="Metropolitan Fire Authorities"/>
    <s v="E31000044"/>
    <x v="0"/>
    <x v="0"/>
    <x v="4"/>
    <n v="248"/>
  </r>
  <r>
    <x v="9"/>
    <x v="41"/>
    <s v="Metropolitan Fire Authorities"/>
    <s v="E31000044"/>
    <x v="0"/>
    <x v="0"/>
    <x v="5"/>
    <n v="216"/>
  </r>
  <r>
    <x v="9"/>
    <x v="41"/>
    <s v="Metropolitan Fire Authorities"/>
    <s v="E31000044"/>
    <x v="0"/>
    <x v="0"/>
    <x v="6"/>
    <n v="727"/>
  </r>
  <r>
    <x v="9"/>
    <x v="41"/>
    <s v="Metropolitan Fire Authorities"/>
    <s v="E31000044"/>
    <x v="0"/>
    <x v="0"/>
    <x v="7"/>
    <n v="1251"/>
  </r>
  <r>
    <x v="9"/>
    <x v="42"/>
    <s v="Non Metropolitan Fire Authorities"/>
    <s v="E31000037"/>
    <x v="0"/>
    <x v="0"/>
    <x v="0"/>
    <n v="2"/>
  </r>
  <r>
    <x v="9"/>
    <x v="42"/>
    <s v="Non Metropolitan Fire Authorities"/>
    <s v="E31000037"/>
    <x v="0"/>
    <x v="0"/>
    <x v="1"/>
    <n v="2"/>
  </r>
  <r>
    <x v="9"/>
    <x v="42"/>
    <s v="Non Metropolitan Fire Authorities"/>
    <s v="E31000037"/>
    <x v="0"/>
    <x v="0"/>
    <x v="2"/>
    <n v="9"/>
  </r>
  <r>
    <x v="9"/>
    <x v="42"/>
    <s v="Non Metropolitan Fire Authorities"/>
    <s v="E31000037"/>
    <x v="0"/>
    <x v="0"/>
    <x v="3"/>
    <n v="25"/>
  </r>
  <r>
    <x v="9"/>
    <x v="42"/>
    <s v="Non Metropolitan Fire Authorities"/>
    <s v="E31000037"/>
    <x v="0"/>
    <x v="0"/>
    <x v="4"/>
    <n v="55"/>
  </r>
  <r>
    <x v="9"/>
    <x v="42"/>
    <s v="Non Metropolitan Fire Authorities"/>
    <s v="E31000037"/>
    <x v="0"/>
    <x v="0"/>
    <x v="5"/>
    <n v="43"/>
  </r>
  <r>
    <x v="9"/>
    <x v="42"/>
    <s v="Non Metropolitan Fire Authorities"/>
    <s v="E31000037"/>
    <x v="0"/>
    <x v="0"/>
    <x v="6"/>
    <n v="156"/>
  </r>
  <r>
    <x v="9"/>
    <x v="42"/>
    <s v="Non Metropolitan Fire Authorities"/>
    <s v="E31000037"/>
    <x v="0"/>
    <x v="0"/>
    <x v="7"/>
    <n v="292"/>
  </r>
  <r>
    <x v="9"/>
    <x v="43"/>
    <s v="Metropolitan Fire Authorities"/>
    <s v="E31000045"/>
    <x v="0"/>
    <x v="0"/>
    <x v="0"/>
    <n v="3"/>
  </r>
  <r>
    <x v="9"/>
    <x v="43"/>
    <s v="Metropolitan Fire Authorities"/>
    <s v="E31000045"/>
    <x v="0"/>
    <x v="0"/>
    <x v="1"/>
    <n v="4"/>
  </r>
  <r>
    <x v="9"/>
    <x v="43"/>
    <s v="Metropolitan Fire Authorities"/>
    <s v="E31000045"/>
    <x v="0"/>
    <x v="0"/>
    <x v="2"/>
    <n v="10"/>
  </r>
  <r>
    <x v="9"/>
    <x v="43"/>
    <s v="Metropolitan Fire Authorities"/>
    <s v="E31000045"/>
    <x v="0"/>
    <x v="0"/>
    <x v="3"/>
    <n v="36"/>
  </r>
  <r>
    <x v="9"/>
    <x v="43"/>
    <s v="Metropolitan Fire Authorities"/>
    <s v="E31000045"/>
    <x v="0"/>
    <x v="0"/>
    <x v="4"/>
    <n v="129"/>
  </r>
  <r>
    <x v="9"/>
    <x v="43"/>
    <s v="Metropolitan Fire Authorities"/>
    <s v="E31000045"/>
    <x v="0"/>
    <x v="0"/>
    <x v="5"/>
    <n v="135"/>
  </r>
  <r>
    <x v="9"/>
    <x v="43"/>
    <s v="Metropolitan Fire Authorities"/>
    <s v="E31000045"/>
    <x v="0"/>
    <x v="0"/>
    <x v="6"/>
    <n v="541"/>
  </r>
  <r>
    <x v="9"/>
    <x v="43"/>
    <s v="Metropolitan Fire Authorities"/>
    <s v="E31000045"/>
    <x v="0"/>
    <x v="0"/>
    <x v="7"/>
    <n v="858"/>
  </r>
  <r>
    <x v="9"/>
    <x v="44"/>
    <s v="Non Metropolitan Fire Authorities"/>
    <s v="E31000047"/>
    <x v="0"/>
    <x v="0"/>
    <x v="0"/>
    <n v="3"/>
  </r>
  <r>
    <x v="9"/>
    <x v="44"/>
    <s v="Non Metropolitan Fire Authorities"/>
    <s v="E31000047"/>
    <x v="0"/>
    <x v="0"/>
    <x v="1"/>
    <n v="4"/>
  </r>
  <r>
    <x v="9"/>
    <x v="44"/>
    <s v="Non Metropolitan Fire Authorities"/>
    <s v="E31000047"/>
    <x v="0"/>
    <x v="0"/>
    <x v="2"/>
    <n v="8"/>
  </r>
  <r>
    <x v="9"/>
    <x v="44"/>
    <s v="Non Metropolitan Fire Authorities"/>
    <s v="E31000047"/>
    <x v="0"/>
    <x v="0"/>
    <x v="3"/>
    <n v="38"/>
  </r>
  <r>
    <x v="9"/>
    <x v="44"/>
    <s v="Non Metropolitan Fire Authorities"/>
    <s v="E31000047"/>
    <x v="0"/>
    <x v="0"/>
    <x v="4"/>
    <n v="70"/>
  </r>
  <r>
    <x v="9"/>
    <x v="44"/>
    <s v="Non Metropolitan Fire Authorities"/>
    <s v="E31000047"/>
    <x v="0"/>
    <x v="0"/>
    <x v="5"/>
    <n v="63"/>
  </r>
  <r>
    <x v="9"/>
    <x v="44"/>
    <s v="Non Metropolitan Fire Authorities"/>
    <s v="E31000047"/>
    <x v="0"/>
    <x v="0"/>
    <x v="6"/>
    <n v="190"/>
  </r>
  <r>
    <x v="9"/>
    <x v="44"/>
    <s v="Non Metropolitan Fire Authorities"/>
    <s v="E31000047"/>
    <x v="0"/>
    <x v="0"/>
    <x v="7"/>
    <n v="376"/>
  </r>
  <r>
    <x v="9"/>
    <x v="45"/>
    <s v="Non Metropolitan Fire Authorities"/>
    <s v="NWFC"/>
    <x v="0"/>
    <x v="0"/>
    <x v="0"/>
    <m/>
  </r>
  <r>
    <x v="9"/>
    <x v="45"/>
    <s v="Non Metropolitan Fire Authorities"/>
    <s v="NWFC"/>
    <x v="0"/>
    <x v="0"/>
    <x v="1"/>
    <m/>
  </r>
  <r>
    <x v="9"/>
    <x v="45"/>
    <s v="Non Metropolitan Fire Authorities"/>
    <s v="NWFC"/>
    <x v="0"/>
    <x v="0"/>
    <x v="2"/>
    <m/>
  </r>
  <r>
    <x v="9"/>
    <x v="45"/>
    <s v="Non Metropolitan Fire Authorities"/>
    <s v="NWFC"/>
    <x v="0"/>
    <x v="0"/>
    <x v="3"/>
    <m/>
  </r>
  <r>
    <x v="9"/>
    <x v="45"/>
    <s v="Non Metropolitan Fire Authorities"/>
    <s v="NWFC"/>
    <x v="0"/>
    <x v="0"/>
    <x v="4"/>
    <m/>
  </r>
  <r>
    <x v="9"/>
    <x v="45"/>
    <s v="Non Metropolitan Fire Authorities"/>
    <s v="NWFC"/>
    <x v="0"/>
    <x v="0"/>
    <x v="5"/>
    <m/>
  </r>
  <r>
    <x v="9"/>
    <x v="45"/>
    <s v="Non Metropolitan Fire Authorities"/>
    <s v="NWFC"/>
    <x v="0"/>
    <x v="0"/>
    <x v="6"/>
    <m/>
  </r>
  <r>
    <x v="9"/>
    <x v="45"/>
    <s v="Non Metropolitan Fire Authorities"/>
    <s v="NWFC"/>
    <x v="0"/>
    <x v="0"/>
    <x v="7"/>
    <n v="0"/>
  </r>
  <r>
    <x v="9"/>
    <x v="0"/>
    <s v="Non Metropolitan Fire Authorities"/>
    <s v="E31000001"/>
    <x v="0"/>
    <x v="1"/>
    <x v="2"/>
    <m/>
  </r>
  <r>
    <x v="9"/>
    <x v="0"/>
    <s v="Non Metropolitan Fire Authorities"/>
    <s v="E31000001"/>
    <x v="0"/>
    <x v="1"/>
    <x v="3"/>
    <m/>
  </r>
  <r>
    <x v="9"/>
    <x v="0"/>
    <s v="Non Metropolitan Fire Authorities"/>
    <s v="E31000001"/>
    <x v="0"/>
    <x v="1"/>
    <x v="4"/>
    <n v="11"/>
  </r>
  <r>
    <x v="9"/>
    <x v="0"/>
    <s v="Non Metropolitan Fire Authorities"/>
    <s v="E31000001"/>
    <x v="0"/>
    <x v="1"/>
    <x v="5"/>
    <n v="42"/>
  </r>
  <r>
    <x v="9"/>
    <x v="0"/>
    <s v="Non Metropolitan Fire Authorities"/>
    <s v="E31000001"/>
    <x v="0"/>
    <x v="1"/>
    <x v="6"/>
    <n v="150"/>
  </r>
  <r>
    <x v="9"/>
    <x v="0"/>
    <s v="Non Metropolitan Fire Authorities"/>
    <s v="E31000001"/>
    <x v="0"/>
    <x v="1"/>
    <x v="7"/>
    <n v="203"/>
  </r>
  <r>
    <x v="9"/>
    <x v="1"/>
    <s v="Non Metropolitan Fire Authorities"/>
    <s v="E31000002"/>
    <x v="0"/>
    <x v="1"/>
    <x v="2"/>
    <n v="0"/>
  </r>
  <r>
    <x v="9"/>
    <x v="1"/>
    <s v="Non Metropolitan Fire Authorities"/>
    <s v="E31000002"/>
    <x v="0"/>
    <x v="1"/>
    <x v="3"/>
    <n v="0"/>
  </r>
  <r>
    <x v="9"/>
    <x v="1"/>
    <s v="Non Metropolitan Fire Authorities"/>
    <s v="E31000002"/>
    <x v="0"/>
    <x v="1"/>
    <x v="4"/>
    <n v="12"/>
  </r>
  <r>
    <x v="9"/>
    <x v="1"/>
    <s v="Non Metropolitan Fire Authorities"/>
    <s v="E31000002"/>
    <x v="0"/>
    <x v="1"/>
    <x v="5"/>
    <n v="22"/>
  </r>
  <r>
    <x v="9"/>
    <x v="1"/>
    <s v="Non Metropolitan Fire Authorities"/>
    <s v="E31000002"/>
    <x v="0"/>
    <x v="1"/>
    <x v="6"/>
    <n v="106"/>
  </r>
  <r>
    <x v="9"/>
    <x v="1"/>
    <s v="Non Metropolitan Fire Authorities"/>
    <s v="E31000002"/>
    <x v="0"/>
    <x v="1"/>
    <x v="7"/>
    <n v="140"/>
  </r>
  <r>
    <x v="9"/>
    <x v="2"/>
    <s v="Non Metropolitan Fire Authorities"/>
    <s v="E31000003"/>
    <x v="0"/>
    <x v="1"/>
    <x v="2"/>
    <n v="0"/>
  </r>
  <r>
    <x v="9"/>
    <x v="2"/>
    <s v="Non Metropolitan Fire Authorities"/>
    <s v="E31000003"/>
    <x v="0"/>
    <x v="1"/>
    <x v="3"/>
    <n v="0"/>
  </r>
  <r>
    <x v="9"/>
    <x v="2"/>
    <s v="Non Metropolitan Fire Authorities"/>
    <s v="E31000003"/>
    <x v="0"/>
    <x v="1"/>
    <x v="4"/>
    <n v="6"/>
  </r>
  <r>
    <x v="9"/>
    <x v="2"/>
    <s v="Non Metropolitan Fire Authorities"/>
    <s v="E31000003"/>
    <x v="0"/>
    <x v="1"/>
    <x v="5"/>
    <n v="12"/>
  </r>
  <r>
    <x v="9"/>
    <x v="2"/>
    <s v="Non Metropolitan Fire Authorities"/>
    <s v="E31000003"/>
    <x v="0"/>
    <x v="1"/>
    <x v="6"/>
    <n v="57"/>
  </r>
  <r>
    <x v="9"/>
    <x v="2"/>
    <s v="Non Metropolitan Fire Authorities"/>
    <s v="E31000003"/>
    <x v="0"/>
    <x v="1"/>
    <x v="7"/>
    <n v="75"/>
  </r>
  <r>
    <x v="9"/>
    <x v="3"/>
    <s v="Non Metropolitan Fire Authorities"/>
    <s v="E31000004"/>
    <x v="0"/>
    <x v="1"/>
    <x v="2"/>
    <m/>
  </r>
  <r>
    <x v="9"/>
    <x v="3"/>
    <s v="Non Metropolitan Fire Authorities"/>
    <s v="E31000004"/>
    <x v="0"/>
    <x v="1"/>
    <x v="3"/>
    <m/>
  </r>
  <r>
    <x v="9"/>
    <x v="3"/>
    <s v="Non Metropolitan Fire Authorities"/>
    <s v="E31000004"/>
    <x v="0"/>
    <x v="1"/>
    <x v="4"/>
    <n v="8"/>
  </r>
  <r>
    <x v="9"/>
    <x v="3"/>
    <s v="Non Metropolitan Fire Authorities"/>
    <s v="E31000004"/>
    <x v="0"/>
    <x v="1"/>
    <x v="5"/>
    <n v="14"/>
  </r>
  <r>
    <x v="9"/>
    <x v="3"/>
    <s v="Non Metropolitan Fire Authorities"/>
    <s v="E31000004"/>
    <x v="0"/>
    <x v="1"/>
    <x v="6"/>
    <n v="87"/>
  </r>
  <r>
    <x v="9"/>
    <x v="3"/>
    <s v="Non Metropolitan Fire Authorities"/>
    <s v="E31000004"/>
    <x v="0"/>
    <x v="1"/>
    <x v="7"/>
    <n v="109"/>
  </r>
  <r>
    <x v="9"/>
    <x v="4"/>
    <s v="Non Metropolitan Fire Authorities"/>
    <s v="E31000005"/>
    <x v="0"/>
    <x v="1"/>
    <x v="2"/>
    <m/>
  </r>
  <r>
    <x v="9"/>
    <x v="4"/>
    <s v="Non Metropolitan Fire Authorities"/>
    <s v="E31000005"/>
    <x v="0"/>
    <x v="1"/>
    <x v="3"/>
    <m/>
  </r>
  <r>
    <x v="9"/>
    <x v="4"/>
    <s v="Non Metropolitan Fire Authorities"/>
    <s v="E31000005"/>
    <x v="0"/>
    <x v="1"/>
    <x v="4"/>
    <n v="15"/>
  </r>
  <r>
    <x v="9"/>
    <x v="4"/>
    <s v="Non Metropolitan Fire Authorities"/>
    <s v="E31000005"/>
    <x v="0"/>
    <x v="1"/>
    <x v="5"/>
    <n v="35"/>
  </r>
  <r>
    <x v="9"/>
    <x v="4"/>
    <s v="Non Metropolitan Fire Authorities"/>
    <s v="E31000005"/>
    <x v="0"/>
    <x v="1"/>
    <x v="6"/>
    <n v="92"/>
  </r>
  <r>
    <x v="9"/>
    <x v="4"/>
    <s v="Non Metropolitan Fire Authorities"/>
    <s v="E31000005"/>
    <x v="0"/>
    <x v="1"/>
    <x v="7"/>
    <n v="142"/>
  </r>
  <r>
    <x v="9"/>
    <x v="5"/>
    <s v="Non Metropolitan Fire Authorities"/>
    <s v="E31000006"/>
    <x v="0"/>
    <x v="1"/>
    <x v="2"/>
    <n v="0"/>
  </r>
  <r>
    <x v="9"/>
    <x v="5"/>
    <s v="Non Metropolitan Fire Authorities"/>
    <s v="E31000006"/>
    <x v="0"/>
    <x v="1"/>
    <x v="3"/>
    <n v="0"/>
  </r>
  <r>
    <x v="9"/>
    <x v="5"/>
    <s v="Non Metropolitan Fire Authorities"/>
    <s v="E31000006"/>
    <x v="0"/>
    <x v="1"/>
    <x v="4"/>
    <n v="19"/>
  </r>
  <r>
    <x v="9"/>
    <x v="5"/>
    <s v="Non Metropolitan Fire Authorities"/>
    <s v="E31000006"/>
    <x v="0"/>
    <x v="1"/>
    <x v="5"/>
    <n v="48"/>
  </r>
  <r>
    <x v="9"/>
    <x v="5"/>
    <s v="Non Metropolitan Fire Authorities"/>
    <s v="E31000006"/>
    <x v="0"/>
    <x v="1"/>
    <x v="6"/>
    <n v="183"/>
  </r>
  <r>
    <x v="9"/>
    <x v="5"/>
    <s v="Non Metropolitan Fire Authorities"/>
    <s v="E31000006"/>
    <x v="0"/>
    <x v="1"/>
    <x v="7"/>
    <n v="250"/>
  </r>
  <r>
    <x v="9"/>
    <x v="6"/>
    <s v="Non Metropolitan Fire Authorities"/>
    <s v="E31000007"/>
    <x v="0"/>
    <x v="1"/>
    <x v="2"/>
    <n v="0"/>
  </r>
  <r>
    <x v="9"/>
    <x v="6"/>
    <s v="Non Metropolitan Fire Authorities"/>
    <s v="E31000007"/>
    <x v="0"/>
    <x v="1"/>
    <x v="3"/>
    <n v="0"/>
  </r>
  <r>
    <x v="9"/>
    <x v="6"/>
    <s v="Non Metropolitan Fire Authorities"/>
    <s v="E31000007"/>
    <x v="0"/>
    <x v="1"/>
    <x v="4"/>
    <n v="5"/>
  </r>
  <r>
    <x v="9"/>
    <x v="6"/>
    <s v="Non Metropolitan Fire Authorities"/>
    <s v="E31000007"/>
    <x v="0"/>
    <x v="1"/>
    <x v="5"/>
    <n v="16"/>
  </r>
  <r>
    <x v="9"/>
    <x v="6"/>
    <s v="Non Metropolitan Fire Authorities"/>
    <s v="E31000007"/>
    <x v="0"/>
    <x v="1"/>
    <x v="6"/>
    <n v="79"/>
  </r>
  <r>
    <x v="9"/>
    <x v="6"/>
    <s v="Non Metropolitan Fire Authorities"/>
    <s v="E31000007"/>
    <x v="0"/>
    <x v="1"/>
    <x v="7"/>
    <n v="100"/>
  </r>
  <r>
    <x v="9"/>
    <x v="7"/>
    <s v="Non Metropolitan Fire Authorities"/>
    <s v="E31000008"/>
    <x v="0"/>
    <x v="1"/>
    <x v="2"/>
    <m/>
  </r>
  <r>
    <x v="9"/>
    <x v="7"/>
    <s v="Non Metropolitan Fire Authorities"/>
    <s v="E31000008"/>
    <x v="0"/>
    <x v="1"/>
    <x v="3"/>
    <n v="23"/>
  </r>
  <r>
    <x v="9"/>
    <x v="7"/>
    <s v="Non Metropolitan Fire Authorities"/>
    <s v="E31000008"/>
    <x v="0"/>
    <x v="1"/>
    <x v="4"/>
    <n v="35"/>
  </r>
  <r>
    <x v="9"/>
    <x v="7"/>
    <s v="Non Metropolitan Fire Authorities"/>
    <s v="E31000008"/>
    <x v="0"/>
    <x v="1"/>
    <x v="5"/>
    <n v="60"/>
  </r>
  <r>
    <x v="9"/>
    <x v="7"/>
    <s v="Non Metropolitan Fire Authorities"/>
    <s v="E31000008"/>
    <x v="0"/>
    <x v="1"/>
    <x v="6"/>
    <n v="306"/>
  </r>
  <r>
    <x v="9"/>
    <x v="7"/>
    <s v="Non Metropolitan Fire Authorities"/>
    <s v="E31000008"/>
    <x v="0"/>
    <x v="1"/>
    <x v="7"/>
    <n v="424"/>
  </r>
  <r>
    <x v="9"/>
    <x v="8"/>
    <s v="Non Metropolitan Fire Authorities"/>
    <s v="E31000009"/>
    <x v="0"/>
    <x v="1"/>
    <x v="2"/>
    <m/>
  </r>
  <r>
    <x v="9"/>
    <x v="8"/>
    <s v="Non Metropolitan Fire Authorities"/>
    <s v="E31000009"/>
    <x v="0"/>
    <x v="1"/>
    <x v="3"/>
    <m/>
  </r>
  <r>
    <x v="9"/>
    <x v="8"/>
    <s v="Non Metropolitan Fire Authorities"/>
    <s v="E31000009"/>
    <x v="0"/>
    <x v="1"/>
    <x v="4"/>
    <n v="31"/>
  </r>
  <r>
    <x v="9"/>
    <x v="8"/>
    <s v="Non Metropolitan Fire Authorities"/>
    <s v="E31000009"/>
    <x v="0"/>
    <x v="1"/>
    <x v="5"/>
    <n v="71"/>
  </r>
  <r>
    <x v="9"/>
    <x v="8"/>
    <s v="Non Metropolitan Fire Authorities"/>
    <s v="E31000009"/>
    <x v="0"/>
    <x v="1"/>
    <x v="6"/>
    <n v="249"/>
  </r>
  <r>
    <x v="9"/>
    <x v="8"/>
    <s v="Non Metropolitan Fire Authorities"/>
    <s v="E31000009"/>
    <x v="0"/>
    <x v="1"/>
    <x v="7"/>
    <n v="351"/>
  </r>
  <r>
    <x v="9"/>
    <x v="9"/>
    <s v="Non Metropolitan Fire Authorities"/>
    <s v="E31000010"/>
    <x v="0"/>
    <x v="1"/>
    <x v="2"/>
    <m/>
  </r>
  <r>
    <x v="9"/>
    <x v="9"/>
    <s v="Non Metropolitan Fire Authorities"/>
    <s v="E31000010"/>
    <x v="0"/>
    <x v="1"/>
    <x v="3"/>
    <m/>
  </r>
  <r>
    <x v="9"/>
    <x v="9"/>
    <s v="Non Metropolitan Fire Authorities"/>
    <s v="E31000010"/>
    <x v="0"/>
    <x v="1"/>
    <x v="4"/>
    <n v="31"/>
  </r>
  <r>
    <x v="9"/>
    <x v="9"/>
    <s v="Non Metropolitan Fire Authorities"/>
    <s v="E31000010"/>
    <x v="0"/>
    <x v="1"/>
    <x v="5"/>
    <n v="60"/>
  </r>
  <r>
    <x v="9"/>
    <x v="9"/>
    <s v="Non Metropolitan Fire Authorities"/>
    <s v="E31000010"/>
    <x v="0"/>
    <x v="1"/>
    <x v="6"/>
    <n v="213"/>
  </r>
  <r>
    <x v="9"/>
    <x v="9"/>
    <s v="Non Metropolitan Fire Authorities"/>
    <s v="E31000010"/>
    <x v="0"/>
    <x v="1"/>
    <x v="7"/>
    <n v="304"/>
  </r>
  <r>
    <x v="9"/>
    <x v="10"/>
    <s v="Non Metropolitan Fire Authorities"/>
    <s v="E31000011"/>
    <x v="0"/>
    <x v="1"/>
    <x v="2"/>
    <n v="0"/>
  </r>
  <r>
    <x v="9"/>
    <x v="10"/>
    <s v="Non Metropolitan Fire Authorities"/>
    <s v="E31000011"/>
    <x v="0"/>
    <x v="1"/>
    <x v="3"/>
    <n v="0"/>
  </r>
  <r>
    <x v="9"/>
    <x v="10"/>
    <s v="Non Metropolitan Fire Authorities"/>
    <s v="E31000011"/>
    <x v="0"/>
    <x v="1"/>
    <x v="4"/>
    <n v="84"/>
  </r>
  <r>
    <x v="9"/>
    <x v="10"/>
    <s v="Non Metropolitan Fire Authorities"/>
    <s v="E31000011"/>
    <x v="0"/>
    <x v="1"/>
    <x v="5"/>
    <n v="218"/>
  </r>
  <r>
    <x v="9"/>
    <x v="10"/>
    <s v="Non Metropolitan Fire Authorities"/>
    <s v="E31000011"/>
    <x v="0"/>
    <x v="1"/>
    <x v="6"/>
    <n v="817"/>
  </r>
  <r>
    <x v="9"/>
    <x v="10"/>
    <s v="Non Metropolitan Fire Authorities"/>
    <s v="E31000011"/>
    <x v="0"/>
    <x v="1"/>
    <x v="7"/>
    <n v="1119"/>
  </r>
  <r>
    <x v="9"/>
    <x v="11"/>
    <s v="Non Metropolitan Fire Authorities"/>
    <s v="E31000013"/>
    <x v="0"/>
    <x v="1"/>
    <x v="2"/>
    <m/>
  </r>
  <r>
    <x v="9"/>
    <x v="11"/>
    <s v="Non Metropolitan Fire Authorities"/>
    <s v="E31000013"/>
    <x v="0"/>
    <x v="1"/>
    <x v="3"/>
    <m/>
  </r>
  <r>
    <x v="9"/>
    <x v="11"/>
    <s v="Non Metropolitan Fire Authorities"/>
    <s v="E31000013"/>
    <x v="0"/>
    <x v="1"/>
    <x v="4"/>
    <n v="14"/>
  </r>
  <r>
    <x v="9"/>
    <x v="11"/>
    <s v="Non Metropolitan Fire Authorities"/>
    <s v="E31000013"/>
    <x v="0"/>
    <x v="1"/>
    <x v="5"/>
    <n v="35"/>
  </r>
  <r>
    <x v="9"/>
    <x v="11"/>
    <s v="Non Metropolitan Fire Authorities"/>
    <s v="E31000013"/>
    <x v="0"/>
    <x v="1"/>
    <x v="6"/>
    <n v="127"/>
  </r>
  <r>
    <x v="9"/>
    <x v="11"/>
    <s v="Non Metropolitan Fire Authorities"/>
    <s v="E31000013"/>
    <x v="0"/>
    <x v="1"/>
    <x v="7"/>
    <n v="176"/>
  </r>
  <r>
    <x v="9"/>
    <x v="12"/>
    <s v="Non Metropolitan Fire Authorities"/>
    <s v="E31000014"/>
    <x v="0"/>
    <x v="1"/>
    <x v="2"/>
    <n v="0"/>
  </r>
  <r>
    <x v="9"/>
    <x v="12"/>
    <s v="Non Metropolitan Fire Authorities"/>
    <s v="E31000014"/>
    <x v="0"/>
    <x v="1"/>
    <x v="3"/>
    <n v="0"/>
  </r>
  <r>
    <x v="9"/>
    <x v="12"/>
    <s v="Non Metropolitan Fire Authorities"/>
    <s v="E31000014"/>
    <x v="0"/>
    <x v="1"/>
    <x v="4"/>
    <n v="17"/>
  </r>
  <r>
    <x v="9"/>
    <x v="12"/>
    <s v="Non Metropolitan Fire Authorities"/>
    <s v="E31000014"/>
    <x v="0"/>
    <x v="1"/>
    <x v="5"/>
    <n v="49"/>
  </r>
  <r>
    <x v="9"/>
    <x v="12"/>
    <s v="Non Metropolitan Fire Authorities"/>
    <s v="E31000014"/>
    <x v="0"/>
    <x v="1"/>
    <x v="6"/>
    <n v="169"/>
  </r>
  <r>
    <x v="9"/>
    <x v="12"/>
    <s v="Non Metropolitan Fire Authorities"/>
    <s v="E31000014"/>
    <x v="0"/>
    <x v="1"/>
    <x v="7"/>
    <n v="235"/>
  </r>
  <r>
    <x v="9"/>
    <x v="13"/>
    <s v="Non Metropolitan Fire Authorities"/>
    <s v="E31000015"/>
    <x v="0"/>
    <x v="1"/>
    <x v="2"/>
    <n v="0"/>
  </r>
  <r>
    <x v="9"/>
    <x v="13"/>
    <s v="Non Metropolitan Fire Authorities"/>
    <s v="E31000015"/>
    <x v="0"/>
    <x v="1"/>
    <x v="3"/>
    <n v="4"/>
  </r>
  <r>
    <x v="9"/>
    <x v="13"/>
    <s v="Non Metropolitan Fire Authorities"/>
    <s v="E31000015"/>
    <x v="0"/>
    <x v="1"/>
    <x v="4"/>
    <n v="33"/>
  </r>
  <r>
    <x v="9"/>
    <x v="13"/>
    <s v="Non Metropolitan Fire Authorities"/>
    <s v="E31000015"/>
    <x v="0"/>
    <x v="1"/>
    <x v="5"/>
    <n v="93"/>
  </r>
  <r>
    <x v="9"/>
    <x v="13"/>
    <s v="Non Metropolitan Fire Authorities"/>
    <s v="E31000015"/>
    <x v="0"/>
    <x v="1"/>
    <x v="6"/>
    <n v="375"/>
  </r>
  <r>
    <x v="9"/>
    <x v="13"/>
    <s v="Non Metropolitan Fire Authorities"/>
    <s v="E31000015"/>
    <x v="0"/>
    <x v="1"/>
    <x v="7"/>
    <n v="505"/>
  </r>
  <r>
    <x v="9"/>
    <x v="14"/>
    <s v="Non Metropolitan Fire Authorities"/>
    <s v="E31000016"/>
    <x v="0"/>
    <x v="1"/>
    <x v="2"/>
    <m/>
  </r>
  <r>
    <x v="9"/>
    <x v="14"/>
    <s v="Non Metropolitan Fire Authorities"/>
    <s v="E31000016"/>
    <x v="0"/>
    <x v="1"/>
    <x v="3"/>
    <m/>
  </r>
  <r>
    <x v="9"/>
    <x v="14"/>
    <s v="Non Metropolitan Fire Authorities"/>
    <s v="E31000016"/>
    <x v="0"/>
    <x v="1"/>
    <x v="4"/>
    <n v="20"/>
  </r>
  <r>
    <x v="9"/>
    <x v="14"/>
    <s v="Non Metropolitan Fire Authorities"/>
    <s v="E31000016"/>
    <x v="0"/>
    <x v="1"/>
    <x v="5"/>
    <n v="39"/>
  </r>
  <r>
    <x v="9"/>
    <x v="14"/>
    <s v="Non Metropolitan Fire Authorities"/>
    <s v="E31000016"/>
    <x v="0"/>
    <x v="1"/>
    <x v="6"/>
    <n v="146"/>
  </r>
  <r>
    <x v="9"/>
    <x v="14"/>
    <s v="Non Metropolitan Fire Authorities"/>
    <s v="E31000016"/>
    <x v="0"/>
    <x v="1"/>
    <x v="7"/>
    <n v="205"/>
  </r>
  <r>
    <x v="9"/>
    <x v="15"/>
    <s v="Metropolitan Fire Authorities"/>
    <s v="E31000046"/>
    <x v="0"/>
    <x v="1"/>
    <x v="2"/>
    <m/>
  </r>
  <r>
    <x v="9"/>
    <x v="15"/>
    <s v="Metropolitan Fire Authorities"/>
    <s v="E31000046"/>
    <x v="0"/>
    <x v="1"/>
    <x v="3"/>
    <m/>
  </r>
  <r>
    <x v="9"/>
    <x v="15"/>
    <s v="Metropolitan Fire Authorities"/>
    <s v="E31000046"/>
    <x v="0"/>
    <x v="1"/>
    <x v="4"/>
    <m/>
  </r>
  <r>
    <x v="9"/>
    <x v="15"/>
    <s v="Metropolitan Fire Authorities"/>
    <s v="E31000046"/>
    <x v="0"/>
    <x v="1"/>
    <x v="5"/>
    <m/>
  </r>
  <r>
    <x v="9"/>
    <x v="15"/>
    <s v="Metropolitan Fire Authorities"/>
    <s v="E31000046"/>
    <x v="0"/>
    <x v="1"/>
    <x v="6"/>
    <m/>
  </r>
  <r>
    <x v="9"/>
    <x v="15"/>
    <s v="Metropolitan Fire Authorities"/>
    <s v="E31000046"/>
    <x v="0"/>
    <x v="1"/>
    <x v="7"/>
    <n v="0"/>
  </r>
  <r>
    <x v="9"/>
    <x v="16"/>
    <s v="Metropolitan Fire Authorities"/>
    <s v="E31000040"/>
    <x v="0"/>
    <x v="1"/>
    <x v="2"/>
    <m/>
  </r>
  <r>
    <x v="9"/>
    <x v="16"/>
    <s v="Metropolitan Fire Authorities"/>
    <s v="E31000040"/>
    <x v="0"/>
    <x v="1"/>
    <x v="3"/>
    <m/>
  </r>
  <r>
    <x v="9"/>
    <x v="16"/>
    <s v="Metropolitan Fire Authorities"/>
    <s v="E31000040"/>
    <x v="0"/>
    <x v="1"/>
    <x v="4"/>
    <n v="1"/>
  </r>
  <r>
    <x v="9"/>
    <x v="16"/>
    <s v="Metropolitan Fire Authorities"/>
    <s v="E31000040"/>
    <x v="0"/>
    <x v="1"/>
    <x v="5"/>
    <m/>
  </r>
  <r>
    <x v="9"/>
    <x v="16"/>
    <s v="Metropolitan Fire Authorities"/>
    <s v="E31000040"/>
    <x v="0"/>
    <x v="1"/>
    <x v="6"/>
    <n v="5"/>
  </r>
  <r>
    <x v="9"/>
    <x v="16"/>
    <s v="Metropolitan Fire Authorities"/>
    <s v="E31000040"/>
    <x v="0"/>
    <x v="1"/>
    <x v="7"/>
    <n v="6"/>
  </r>
  <r>
    <x v="9"/>
    <x v="17"/>
    <s v="Non Metropolitan Fire Authorities"/>
    <s v="E31000017"/>
    <x v="0"/>
    <x v="1"/>
    <x v="2"/>
    <m/>
  </r>
  <r>
    <x v="9"/>
    <x v="17"/>
    <s v="Non Metropolitan Fire Authorities"/>
    <s v="E31000017"/>
    <x v="0"/>
    <x v="1"/>
    <x v="3"/>
    <m/>
  </r>
  <r>
    <x v="9"/>
    <x v="17"/>
    <s v="Non Metropolitan Fire Authorities"/>
    <s v="E31000017"/>
    <x v="0"/>
    <x v="1"/>
    <x v="4"/>
    <n v="54"/>
  </r>
  <r>
    <x v="9"/>
    <x v="17"/>
    <s v="Non Metropolitan Fire Authorities"/>
    <s v="E31000017"/>
    <x v="0"/>
    <x v="1"/>
    <x v="5"/>
    <n v="124"/>
  </r>
  <r>
    <x v="9"/>
    <x v="17"/>
    <s v="Non Metropolitan Fire Authorities"/>
    <s v="E31000017"/>
    <x v="0"/>
    <x v="1"/>
    <x v="6"/>
    <n v="481"/>
  </r>
  <r>
    <x v="9"/>
    <x v="17"/>
    <s v="Non Metropolitan Fire Authorities"/>
    <s v="E31000017"/>
    <x v="0"/>
    <x v="1"/>
    <x v="7"/>
    <n v="659"/>
  </r>
  <r>
    <x v="9"/>
    <x v="18"/>
    <s v="Non Metropolitan Fire Authorities"/>
    <s v="E31000018"/>
    <x v="0"/>
    <x v="1"/>
    <x v="2"/>
    <n v="0"/>
  </r>
  <r>
    <x v="9"/>
    <x v="18"/>
    <s v="Non Metropolitan Fire Authorities"/>
    <s v="E31000018"/>
    <x v="0"/>
    <x v="1"/>
    <x v="3"/>
    <n v="0"/>
  </r>
  <r>
    <x v="9"/>
    <x v="18"/>
    <s v="Non Metropolitan Fire Authorities"/>
    <s v="E31000018"/>
    <x v="0"/>
    <x v="1"/>
    <x v="4"/>
    <n v="25"/>
  </r>
  <r>
    <x v="9"/>
    <x v="18"/>
    <s v="Non Metropolitan Fire Authorities"/>
    <s v="E31000018"/>
    <x v="0"/>
    <x v="1"/>
    <x v="5"/>
    <n v="61"/>
  </r>
  <r>
    <x v="9"/>
    <x v="18"/>
    <s v="Non Metropolitan Fire Authorities"/>
    <s v="E31000018"/>
    <x v="0"/>
    <x v="1"/>
    <x v="6"/>
    <n v="266"/>
  </r>
  <r>
    <x v="9"/>
    <x v="18"/>
    <s v="Non Metropolitan Fire Authorities"/>
    <s v="E31000018"/>
    <x v="0"/>
    <x v="1"/>
    <x v="7"/>
    <n v="352"/>
  </r>
  <r>
    <x v="9"/>
    <x v="19"/>
    <s v="Non Metropolitan Fire Authorities"/>
    <s v="E31000019"/>
    <x v="0"/>
    <x v="1"/>
    <x v="2"/>
    <n v="0"/>
  </r>
  <r>
    <x v="9"/>
    <x v="19"/>
    <s v="Non Metropolitan Fire Authorities"/>
    <s v="E31000019"/>
    <x v="0"/>
    <x v="1"/>
    <x v="3"/>
    <n v="0"/>
  </r>
  <r>
    <x v="9"/>
    <x v="19"/>
    <s v="Non Metropolitan Fire Authorities"/>
    <s v="E31000019"/>
    <x v="0"/>
    <x v="1"/>
    <x v="4"/>
    <n v="15"/>
  </r>
  <r>
    <x v="9"/>
    <x v="19"/>
    <s v="Non Metropolitan Fire Authorities"/>
    <s v="E31000019"/>
    <x v="0"/>
    <x v="1"/>
    <x v="5"/>
    <n v="34"/>
  </r>
  <r>
    <x v="9"/>
    <x v="19"/>
    <s v="Non Metropolitan Fire Authorities"/>
    <s v="E31000019"/>
    <x v="0"/>
    <x v="1"/>
    <x v="6"/>
    <n v="145"/>
  </r>
  <r>
    <x v="9"/>
    <x v="19"/>
    <s v="Non Metropolitan Fire Authorities"/>
    <s v="E31000019"/>
    <x v="0"/>
    <x v="1"/>
    <x v="7"/>
    <n v="194"/>
  </r>
  <r>
    <x v="9"/>
    <x v="20"/>
    <s v="Non Metropolitan Fire Authorities"/>
    <s v="E31000020"/>
    <x v="0"/>
    <x v="1"/>
    <x v="2"/>
    <m/>
  </r>
  <r>
    <x v="9"/>
    <x v="20"/>
    <s v="Non Metropolitan Fire Authorities"/>
    <s v="E31000020"/>
    <x v="0"/>
    <x v="1"/>
    <x v="3"/>
    <m/>
  </r>
  <r>
    <x v="9"/>
    <x v="20"/>
    <s v="Non Metropolitan Fire Authorities"/>
    <s v="E31000020"/>
    <x v="0"/>
    <x v="1"/>
    <x v="4"/>
    <n v="21"/>
  </r>
  <r>
    <x v="9"/>
    <x v="20"/>
    <s v="Non Metropolitan Fire Authorities"/>
    <s v="E31000020"/>
    <x v="0"/>
    <x v="1"/>
    <x v="5"/>
    <n v="67"/>
  </r>
  <r>
    <x v="9"/>
    <x v="20"/>
    <s v="Non Metropolitan Fire Authorities"/>
    <s v="E31000020"/>
    <x v="0"/>
    <x v="1"/>
    <x v="6"/>
    <n v="233"/>
  </r>
  <r>
    <x v="9"/>
    <x v="20"/>
    <s v="Non Metropolitan Fire Authorities"/>
    <s v="E31000020"/>
    <x v="0"/>
    <x v="1"/>
    <x v="7"/>
    <n v="321"/>
  </r>
  <r>
    <x v="9"/>
    <x v="21"/>
    <s v="Non Metropolitan Fire Authorities"/>
    <s v="E31000021"/>
    <x v="0"/>
    <x v="1"/>
    <x v="2"/>
    <m/>
  </r>
  <r>
    <x v="9"/>
    <x v="21"/>
    <s v="Non Metropolitan Fire Authorities"/>
    <s v="E31000021"/>
    <x v="0"/>
    <x v="1"/>
    <x v="3"/>
    <m/>
  </r>
  <r>
    <x v="9"/>
    <x v="21"/>
    <s v="Non Metropolitan Fire Authorities"/>
    <s v="E31000021"/>
    <x v="0"/>
    <x v="1"/>
    <x v="4"/>
    <n v="13"/>
  </r>
  <r>
    <x v="9"/>
    <x v="21"/>
    <s v="Non Metropolitan Fire Authorities"/>
    <s v="E31000021"/>
    <x v="0"/>
    <x v="1"/>
    <x v="5"/>
    <n v="24"/>
  </r>
  <r>
    <x v="9"/>
    <x v="21"/>
    <s v="Non Metropolitan Fire Authorities"/>
    <s v="E31000021"/>
    <x v="0"/>
    <x v="1"/>
    <x v="6"/>
    <n v="78"/>
  </r>
  <r>
    <x v="9"/>
    <x v="21"/>
    <s v="Non Metropolitan Fire Authorities"/>
    <s v="E31000021"/>
    <x v="0"/>
    <x v="1"/>
    <x v="7"/>
    <n v="115"/>
  </r>
  <r>
    <x v="9"/>
    <x v="22"/>
    <s v="Non Metropolitan Fire Authorities"/>
    <s v="E31000039"/>
    <x v="0"/>
    <x v="1"/>
    <x v="2"/>
    <n v="0"/>
  </r>
  <r>
    <x v="9"/>
    <x v="22"/>
    <s v="Non Metropolitan Fire Authorities"/>
    <s v="E31000039"/>
    <x v="0"/>
    <x v="1"/>
    <x v="3"/>
    <n v="1"/>
  </r>
  <r>
    <x v="9"/>
    <x v="22"/>
    <s v="Non Metropolitan Fire Authorities"/>
    <s v="E31000039"/>
    <x v="0"/>
    <x v="1"/>
    <x v="4"/>
    <n v="5"/>
  </r>
  <r>
    <x v="9"/>
    <x v="22"/>
    <s v="Non Metropolitan Fire Authorities"/>
    <s v="E31000039"/>
    <x v="0"/>
    <x v="1"/>
    <x v="5"/>
    <n v="4"/>
  </r>
  <r>
    <x v="9"/>
    <x v="22"/>
    <s v="Non Metropolitan Fire Authorities"/>
    <s v="E31000039"/>
    <x v="0"/>
    <x v="1"/>
    <x v="6"/>
    <n v="26"/>
  </r>
  <r>
    <x v="9"/>
    <x v="22"/>
    <s v="Non Metropolitan Fire Authorities"/>
    <s v="E31000039"/>
    <x v="0"/>
    <x v="1"/>
    <x v="7"/>
    <n v="36"/>
  </r>
  <r>
    <x v="9"/>
    <x v="23"/>
    <s v="Non Metropolitan Fire Authorities"/>
    <s v="E31000022"/>
    <x v="0"/>
    <x v="1"/>
    <x v="2"/>
    <m/>
  </r>
  <r>
    <x v="9"/>
    <x v="23"/>
    <s v="Non Metropolitan Fire Authorities"/>
    <s v="E31000022"/>
    <x v="0"/>
    <x v="1"/>
    <x v="3"/>
    <m/>
  </r>
  <r>
    <x v="9"/>
    <x v="23"/>
    <s v="Non Metropolitan Fire Authorities"/>
    <s v="E31000022"/>
    <x v="0"/>
    <x v="1"/>
    <x v="4"/>
    <n v="32"/>
  </r>
  <r>
    <x v="9"/>
    <x v="23"/>
    <s v="Non Metropolitan Fire Authorities"/>
    <s v="E31000022"/>
    <x v="0"/>
    <x v="1"/>
    <x v="5"/>
    <n v="81"/>
  </r>
  <r>
    <x v="9"/>
    <x v="23"/>
    <s v="Non Metropolitan Fire Authorities"/>
    <s v="E31000022"/>
    <x v="0"/>
    <x v="1"/>
    <x v="6"/>
    <n v="393"/>
  </r>
  <r>
    <x v="9"/>
    <x v="23"/>
    <s v="Non Metropolitan Fire Authorities"/>
    <s v="E31000022"/>
    <x v="0"/>
    <x v="1"/>
    <x v="7"/>
    <n v="506"/>
  </r>
  <r>
    <x v="9"/>
    <x v="24"/>
    <s v="Non Metropolitan Fire Authorities"/>
    <s v="E31000023"/>
    <x v="0"/>
    <x v="1"/>
    <x v="2"/>
    <m/>
  </r>
  <r>
    <x v="9"/>
    <x v="24"/>
    <s v="Non Metropolitan Fire Authorities"/>
    <s v="E31000023"/>
    <x v="0"/>
    <x v="1"/>
    <x v="3"/>
    <m/>
  </r>
  <r>
    <x v="9"/>
    <x v="24"/>
    <s v="Non Metropolitan Fire Authorities"/>
    <s v="E31000023"/>
    <x v="0"/>
    <x v="1"/>
    <x v="4"/>
    <n v="32"/>
  </r>
  <r>
    <x v="9"/>
    <x v="24"/>
    <s v="Non Metropolitan Fire Authorities"/>
    <s v="E31000023"/>
    <x v="0"/>
    <x v="1"/>
    <x v="5"/>
    <n v="92"/>
  </r>
  <r>
    <x v="9"/>
    <x v="24"/>
    <s v="Non Metropolitan Fire Authorities"/>
    <s v="E31000023"/>
    <x v="0"/>
    <x v="1"/>
    <x v="6"/>
    <n v="285"/>
  </r>
  <r>
    <x v="9"/>
    <x v="24"/>
    <s v="Non Metropolitan Fire Authorities"/>
    <s v="E31000023"/>
    <x v="0"/>
    <x v="1"/>
    <x v="7"/>
    <n v="409"/>
  </r>
  <r>
    <x v="9"/>
    <x v="25"/>
    <s v="Non Metropolitan Fire Authorities"/>
    <s v="E31000024"/>
    <x v="0"/>
    <x v="1"/>
    <x v="2"/>
    <n v="0"/>
  </r>
  <r>
    <x v="9"/>
    <x v="25"/>
    <s v="Non Metropolitan Fire Authorities"/>
    <s v="E31000024"/>
    <x v="0"/>
    <x v="1"/>
    <x v="3"/>
    <n v="0"/>
  </r>
  <r>
    <x v="9"/>
    <x v="25"/>
    <s v="Non Metropolitan Fire Authorities"/>
    <s v="E31000024"/>
    <x v="0"/>
    <x v="1"/>
    <x v="4"/>
    <n v="15"/>
  </r>
  <r>
    <x v="9"/>
    <x v="25"/>
    <s v="Non Metropolitan Fire Authorities"/>
    <s v="E31000024"/>
    <x v="0"/>
    <x v="1"/>
    <x v="5"/>
    <n v="38"/>
  </r>
  <r>
    <x v="9"/>
    <x v="25"/>
    <s v="Non Metropolitan Fire Authorities"/>
    <s v="E31000024"/>
    <x v="0"/>
    <x v="1"/>
    <x v="6"/>
    <n v="146"/>
  </r>
  <r>
    <x v="9"/>
    <x v="25"/>
    <s v="Non Metropolitan Fire Authorities"/>
    <s v="E31000024"/>
    <x v="0"/>
    <x v="1"/>
    <x v="7"/>
    <n v="199"/>
  </r>
  <r>
    <x v="9"/>
    <x v="26"/>
    <s v="Non Metropolitan Fire Authorities"/>
    <s v="E31000025"/>
    <x v="0"/>
    <x v="1"/>
    <x v="2"/>
    <m/>
  </r>
  <r>
    <x v="9"/>
    <x v="26"/>
    <s v="Non Metropolitan Fire Authorities"/>
    <s v="E31000025"/>
    <x v="0"/>
    <x v="1"/>
    <x v="3"/>
    <m/>
  </r>
  <r>
    <x v="9"/>
    <x v="26"/>
    <s v="Non Metropolitan Fire Authorities"/>
    <s v="E31000025"/>
    <x v="0"/>
    <x v="1"/>
    <x v="4"/>
    <n v="33"/>
  </r>
  <r>
    <x v="9"/>
    <x v="26"/>
    <s v="Non Metropolitan Fire Authorities"/>
    <s v="E31000025"/>
    <x v="0"/>
    <x v="1"/>
    <x v="5"/>
    <n v="77"/>
  </r>
  <r>
    <x v="9"/>
    <x v="26"/>
    <s v="Non Metropolitan Fire Authorities"/>
    <s v="E31000025"/>
    <x v="0"/>
    <x v="1"/>
    <x v="6"/>
    <n v="285"/>
  </r>
  <r>
    <x v="9"/>
    <x v="26"/>
    <s v="Non Metropolitan Fire Authorities"/>
    <s v="E31000025"/>
    <x v="0"/>
    <x v="1"/>
    <x v="7"/>
    <n v="395"/>
  </r>
  <r>
    <x v="9"/>
    <x v="27"/>
    <s v="Metropolitan Fire Authorities"/>
    <s v="E31000041"/>
    <x v="0"/>
    <x v="1"/>
    <x v="2"/>
    <m/>
  </r>
  <r>
    <x v="9"/>
    <x v="27"/>
    <s v="Metropolitan Fire Authorities"/>
    <s v="E31000041"/>
    <x v="0"/>
    <x v="1"/>
    <x v="3"/>
    <m/>
  </r>
  <r>
    <x v="9"/>
    <x v="27"/>
    <s v="Metropolitan Fire Authorities"/>
    <s v="E31000041"/>
    <x v="0"/>
    <x v="1"/>
    <x v="4"/>
    <n v="44"/>
  </r>
  <r>
    <x v="9"/>
    <x v="27"/>
    <s v="Metropolitan Fire Authorities"/>
    <s v="E31000041"/>
    <x v="0"/>
    <x v="1"/>
    <x v="5"/>
    <n v="19"/>
  </r>
  <r>
    <x v="9"/>
    <x v="27"/>
    <s v="Metropolitan Fire Authorities"/>
    <s v="E31000041"/>
    <x v="0"/>
    <x v="1"/>
    <x v="6"/>
    <n v="129"/>
  </r>
  <r>
    <x v="9"/>
    <x v="27"/>
    <s v="Metropolitan Fire Authorities"/>
    <s v="E31000041"/>
    <x v="0"/>
    <x v="1"/>
    <x v="7"/>
    <n v="192"/>
  </r>
  <r>
    <x v="9"/>
    <x v="28"/>
    <s v="Non Metropolitan Fire Authorities"/>
    <s v="E31000026"/>
    <x v="0"/>
    <x v="1"/>
    <x v="2"/>
    <n v="0"/>
  </r>
  <r>
    <x v="9"/>
    <x v="28"/>
    <s v="Non Metropolitan Fire Authorities"/>
    <s v="E31000026"/>
    <x v="0"/>
    <x v="1"/>
    <x v="3"/>
    <n v="0"/>
  </r>
  <r>
    <x v="9"/>
    <x v="28"/>
    <s v="Non Metropolitan Fire Authorities"/>
    <s v="E31000026"/>
    <x v="0"/>
    <x v="1"/>
    <x v="4"/>
    <n v="39"/>
  </r>
  <r>
    <x v="9"/>
    <x v="28"/>
    <s v="Non Metropolitan Fire Authorities"/>
    <s v="E31000026"/>
    <x v="0"/>
    <x v="1"/>
    <x v="5"/>
    <n v="78"/>
  </r>
  <r>
    <x v="9"/>
    <x v="28"/>
    <s v="Non Metropolitan Fire Authorities"/>
    <s v="E31000026"/>
    <x v="0"/>
    <x v="1"/>
    <x v="6"/>
    <n v="329"/>
  </r>
  <r>
    <x v="9"/>
    <x v="28"/>
    <s v="Non Metropolitan Fire Authorities"/>
    <s v="E31000026"/>
    <x v="0"/>
    <x v="1"/>
    <x v="7"/>
    <n v="446"/>
  </r>
  <r>
    <x v="9"/>
    <x v="29"/>
    <s v="Non Metropolitan Fire Authorities"/>
    <s v="E31000027"/>
    <x v="0"/>
    <x v="1"/>
    <x v="2"/>
    <m/>
  </r>
  <r>
    <x v="9"/>
    <x v="29"/>
    <s v="Non Metropolitan Fire Authorities"/>
    <s v="E31000027"/>
    <x v="0"/>
    <x v="1"/>
    <x v="3"/>
    <m/>
  </r>
  <r>
    <x v="9"/>
    <x v="29"/>
    <s v="Non Metropolitan Fire Authorities"/>
    <s v="E31000027"/>
    <x v="0"/>
    <x v="1"/>
    <x v="4"/>
    <n v="29"/>
  </r>
  <r>
    <x v="9"/>
    <x v="29"/>
    <s v="Non Metropolitan Fire Authorities"/>
    <s v="E31000027"/>
    <x v="0"/>
    <x v="1"/>
    <x v="5"/>
    <n v="67"/>
  </r>
  <r>
    <x v="9"/>
    <x v="29"/>
    <s v="Non Metropolitan Fire Authorities"/>
    <s v="E31000027"/>
    <x v="0"/>
    <x v="1"/>
    <x v="6"/>
    <n v="243"/>
  </r>
  <r>
    <x v="9"/>
    <x v="29"/>
    <s v="Non Metropolitan Fire Authorities"/>
    <s v="E31000027"/>
    <x v="0"/>
    <x v="1"/>
    <x v="7"/>
    <n v="339"/>
  </r>
  <r>
    <x v="9"/>
    <x v="30"/>
    <s v="Non Metropolitan Fire Authorities"/>
    <s v="E31000028"/>
    <x v="0"/>
    <x v="1"/>
    <x v="2"/>
    <m/>
  </r>
  <r>
    <x v="9"/>
    <x v="30"/>
    <s v="Non Metropolitan Fire Authorities"/>
    <s v="E31000028"/>
    <x v="0"/>
    <x v="1"/>
    <x v="3"/>
    <n v="1"/>
  </r>
  <r>
    <x v="9"/>
    <x v="30"/>
    <s v="Non Metropolitan Fire Authorities"/>
    <s v="E31000028"/>
    <x v="0"/>
    <x v="1"/>
    <x v="4"/>
    <n v="15"/>
  </r>
  <r>
    <x v="9"/>
    <x v="30"/>
    <s v="Non Metropolitan Fire Authorities"/>
    <s v="E31000028"/>
    <x v="0"/>
    <x v="1"/>
    <x v="5"/>
    <n v="26"/>
  </r>
  <r>
    <x v="9"/>
    <x v="30"/>
    <s v="Non Metropolitan Fire Authorities"/>
    <s v="E31000028"/>
    <x v="0"/>
    <x v="1"/>
    <x v="6"/>
    <n v="141"/>
  </r>
  <r>
    <x v="9"/>
    <x v="30"/>
    <s v="Non Metropolitan Fire Authorities"/>
    <s v="E31000028"/>
    <x v="0"/>
    <x v="1"/>
    <x v="7"/>
    <n v="183"/>
  </r>
  <r>
    <x v="9"/>
    <x v="31"/>
    <s v="Non Metropolitan Fire Authorities"/>
    <s v="E31000029"/>
    <x v="0"/>
    <x v="1"/>
    <x v="2"/>
    <m/>
  </r>
  <r>
    <x v="9"/>
    <x v="31"/>
    <s v="Non Metropolitan Fire Authorities"/>
    <s v="E31000029"/>
    <x v="0"/>
    <x v="1"/>
    <x v="3"/>
    <m/>
  </r>
  <r>
    <x v="9"/>
    <x v="31"/>
    <s v="Non Metropolitan Fire Authorities"/>
    <s v="E31000029"/>
    <x v="0"/>
    <x v="1"/>
    <x v="4"/>
    <n v="13"/>
  </r>
  <r>
    <x v="9"/>
    <x v="31"/>
    <s v="Non Metropolitan Fire Authorities"/>
    <s v="E31000029"/>
    <x v="0"/>
    <x v="1"/>
    <x v="5"/>
    <n v="30"/>
  </r>
  <r>
    <x v="9"/>
    <x v="31"/>
    <s v="Non Metropolitan Fire Authorities"/>
    <s v="E31000029"/>
    <x v="0"/>
    <x v="1"/>
    <x v="6"/>
    <n v="102"/>
  </r>
  <r>
    <x v="9"/>
    <x v="31"/>
    <s v="Non Metropolitan Fire Authorities"/>
    <s v="E31000029"/>
    <x v="0"/>
    <x v="1"/>
    <x v="7"/>
    <n v="145"/>
  </r>
  <r>
    <x v="9"/>
    <x v="32"/>
    <s v="Non Metropolitan Fire Authorities"/>
    <s v="E31000030"/>
    <x v="0"/>
    <x v="1"/>
    <x v="2"/>
    <m/>
  </r>
  <r>
    <x v="9"/>
    <x v="32"/>
    <s v="Non Metropolitan Fire Authorities"/>
    <s v="E31000030"/>
    <x v="0"/>
    <x v="1"/>
    <x v="3"/>
    <m/>
  </r>
  <r>
    <x v="9"/>
    <x v="32"/>
    <s v="Non Metropolitan Fire Authorities"/>
    <s v="E31000030"/>
    <x v="0"/>
    <x v="1"/>
    <x v="4"/>
    <n v="17"/>
  </r>
  <r>
    <x v="9"/>
    <x v="32"/>
    <s v="Non Metropolitan Fire Authorities"/>
    <s v="E31000030"/>
    <x v="0"/>
    <x v="1"/>
    <x v="5"/>
    <n v="50"/>
  </r>
  <r>
    <x v="9"/>
    <x v="32"/>
    <s v="Non Metropolitan Fire Authorities"/>
    <s v="E31000030"/>
    <x v="0"/>
    <x v="1"/>
    <x v="6"/>
    <n v="170"/>
  </r>
  <r>
    <x v="9"/>
    <x v="32"/>
    <s v="Non Metropolitan Fire Authorities"/>
    <s v="E31000030"/>
    <x v="0"/>
    <x v="1"/>
    <x v="7"/>
    <n v="237"/>
  </r>
  <r>
    <x v="9"/>
    <x v="33"/>
    <s v="Non Metropolitan Fire Authorities"/>
    <s v="E31000031"/>
    <x v="0"/>
    <x v="1"/>
    <x v="2"/>
    <m/>
  </r>
  <r>
    <x v="9"/>
    <x v="33"/>
    <s v="Non Metropolitan Fire Authorities"/>
    <s v="E31000031"/>
    <x v="0"/>
    <x v="1"/>
    <x v="3"/>
    <m/>
  </r>
  <r>
    <x v="9"/>
    <x v="33"/>
    <s v="Non Metropolitan Fire Authorities"/>
    <s v="E31000031"/>
    <x v="0"/>
    <x v="1"/>
    <x v="4"/>
    <n v="24"/>
  </r>
  <r>
    <x v="9"/>
    <x v="33"/>
    <s v="Non Metropolitan Fire Authorities"/>
    <s v="E31000031"/>
    <x v="0"/>
    <x v="1"/>
    <x v="5"/>
    <n v="65"/>
  </r>
  <r>
    <x v="9"/>
    <x v="33"/>
    <s v="Non Metropolitan Fire Authorities"/>
    <s v="E31000031"/>
    <x v="0"/>
    <x v="1"/>
    <x v="6"/>
    <n v="227"/>
  </r>
  <r>
    <x v="9"/>
    <x v="33"/>
    <s v="Non Metropolitan Fire Authorities"/>
    <s v="E31000031"/>
    <x v="0"/>
    <x v="1"/>
    <x v="7"/>
    <n v="316"/>
  </r>
  <r>
    <x v="9"/>
    <x v="34"/>
    <s v="Non Metropolitan Fire Authorities"/>
    <s v="E31000032"/>
    <x v="0"/>
    <x v="1"/>
    <x v="2"/>
    <n v="0"/>
  </r>
  <r>
    <x v="9"/>
    <x v="34"/>
    <s v="Non Metropolitan Fire Authorities"/>
    <s v="E31000032"/>
    <x v="0"/>
    <x v="1"/>
    <x v="3"/>
    <n v="0"/>
  </r>
  <r>
    <x v="9"/>
    <x v="34"/>
    <s v="Non Metropolitan Fire Authorities"/>
    <s v="E31000032"/>
    <x v="0"/>
    <x v="1"/>
    <x v="4"/>
    <n v="23"/>
  </r>
  <r>
    <x v="9"/>
    <x v="34"/>
    <s v="Non Metropolitan Fire Authorities"/>
    <s v="E31000032"/>
    <x v="0"/>
    <x v="1"/>
    <x v="5"/>
    <n v="63"/>
  </r>
  <r>
    <x v="9"/>
    <x v="34"/>
    <s v="Non Metropolitan Fire Authorities"/>
    <s v="E31000032"/>
    <x v="0"/>
    <x v="1"/>
    <x v="6"/>
    <n v="208"/>
  </r>
  <r>
    <x v="9"/>
    <x v="34"/>
    <s v="Non Metropolitan Fire Authorities"/>
    <s v="E31000032"/>
    <x v="0"/>
    <x v="1"/>
    <x v="7"/>
    <n v="294"/>
  </r>
  <r>
    <x v="9"/>
    <x v="35"/>
    <s v="Metropolitan Fire Authorities"/>
    <s v="E31000042"/>
    <x v="0"/>
    <x v="1"/>
    <x v="2"/>
    <n v="0"/>
  </r>
  <r>
    <x v="9"/>
    <x v="35"/>
    <s v="Metropolitan Fire Authorities"/>
    <s v="E31000042"/>
    <x v="0"/>
    <x v="1"/>
    <x v="3"/>
    <n v="0"/>
  </r>
  <r>
    <x v="9"/>
    <x v="35"/>
    <s v="Metropolitan Fire Authorities"/>
    <s v="E31000042"/>
    <x v="0"/>
    <x v="1"/>
    <x v="4"/>
    <n v="6"/>
  </r>
  <r>
    <x v="9"/>
    <x v="35"/>
    <s v="Metropolitan Fire Authorities"/>
    <s v="E31000042"/>
    <x v="0"/>
    <x v="1"/>
    <x v="5"/>
    <n v="16"/>
  </r>
  <r>
    <x v="9"/>
    <x v="35"/>
    <s v="Metropolitan Fire Authorities"/>
    <s v="E31000042"/>
    <x v="0"/>
    <x v="1"/>
    <x v="6"/>
    <n v="63"/>
  </r>
  <r>
    <x v="9"/>
    <x v="35"/>
    <s v="Metropolitan Fire Authorities"/>
    <s v="E31000042"/>
    <x v="0"/>
    <x v="1"/>
    <x v="7"/>
    <n v="85"/>
  </r>
  <r>
    <x v="9"/>
    <x v="36"/>
    <s v="Non Metropolitan Fire Authorities"/>
    <s v="E31000033"/>
    <x v="0"/>
    <x v="1"/>
    <x v="2"/>
    <m/>
  </r>
  <r>
    <x v="9"/>
    <x v="36"/>
    <s v="Non Metropolitan Fire Authorities"/>
    <s v="E31000033"/>
    <x v="0"/>
    <x v="1"/>
    <x v="3"/>
    <m/>
  </r>
  <r>
    <x v="9"/>
    <x v="36"/>
    <s v="Non Metropolitan Fire Authorities"/>
    <s v="E31000033"/>
    <x v="0"/>
    <x v="1"/>
    <x v="4"/>
    <n v="24"/>
  </r>
  <r>
    <x v="9"/>
    <x v="36"/>
    <s v="Non Metropolitan Fire Authorities"/>
    <s v="E31000033"/>
    <x v="0"/>
    <x v="1"/>
    <x v="5"/>
    <n v="50"/>
  </r>
  <r>
    <x v="9"/>
    <x v="36"/>
    <s v="Non Metropolitan Fire Authorities"/>
    <s v="E31000033"/>
    <x v="0"/>
    <x v="1"/>
    <x v="6"/>
    <n v="252"/>
  </r>
  <r>
    <x v="9"/>
    <x v="36"/>
    <s v="Non Metropolitan Fire Authorities"/>
    <s v="E31000033"/>
    <x v="0"/>
    <x v="1"/>
    <x v="7"/>
    <n v="326"/>
  </r>
  <r>
    <x v="9"/>
    <x v="37"/>
    <s v="Non Metropolitan Fire Authorities"/>
    <s v="E31000034"/>
    <x v="0"/>
    <x v="1"/>
    <x v="2"/>
    <m/>
  </r>
  <r>
    <x v="9"/>
    <x v="37"/>
    <s v="Non Metropolitan Fire Authorities"/>
    <s v="E31000034"/>
    <x v="0"/>
    <x v="1"/>
    <x v="3"/>
    <m/>
  </r>
  <r>
    <x v="9"/>
    <x v="37"/>
    <s v="Non Metropolitan Fire Authorities"/>
    <s v="E31000034"/>
    <x v="0"/>
    <x v="1"/>
    <x v="4"/>
    <n v="36"/>
  </r>
  <r>
    <x v="9"/>
    <x v="37"/>
    <s v="Non Metropolitan Fire Authorities"/>
    <s v="E31000034"/>
    <x v="0"/>
    <x v="1"/>
    <x v="5"/>
    <n v="82"/>
  </r>
  <r>
    <x v="9"/>
    <x v="37"/>
    <s v="Non Metropolitan Fire Authorities"/>
    <s v="E31000034"/>
    <x v="0"/>
    <x v="1"/>
    <x v="6"/>
    <n v="255"/>
  </r>
  <r>
    <x v="9"/>
    <x v="37"/>
    <s v="Non Metropolitan Fire Authorities"/>
    <s v="E31000034"/>
    <x v="0"/>
    <x v="1"/>
    <x v="7"/>
    <n v="373"/>
  </r>
  <r>
    <x v="9"/>
    <x v="38"/>
    <s v="Non Metropolitan Fire Authorities"/>
    <s v="E31000035"/>
    <x v="0"/>
    <x v="1"/>
    <x v="2"/>
    <m/>
  </r>
  <r>
    <x v="9"/>
    <x v="38"/>
    <s v="Non Metropolitan Fire Authorities"/>
    <s v="E31000035"/>
    <x v="0"/>
    <x v="1"/>
    <x v="3"/>
    <m/>
  </r>
  <r>
    <x v="9"/>
    <x v="38"/>
    <s v="Non Metropolitan Fire Authorities"/>
    <s v="E31000035"/>
    <x v="0"/>
    <x v="1"/>
    <x v="4"/>
    <n v="10"/>
  </r>
  <r>
    <x v="9"/>
    <x v="38"/>
    <s v="Non Metropolitan Fire Authorities"/>
    <s v="E31000035"/>
    <x v="0"/>
    <x v="1"/>
    <x v="5"/>
    <n v="18"/>
  </r>
  <r>
    <x v="9"/>
    <x v="38"/>
    <s v="Non Metropolitan Fire Authorities"/>
    <s v="E31000035"/>
    <x v="0"/>
    <x v="1"/>
    <x v="6"/>
    <n v="77"/>
  </r>
  <r>
    <x v="9"/>
    <x v="38"/>
    <s v="Non Metropolitan Fire Authorities"/>
    <s v="E31000035"/>
    <x v="0"/>
    <x v="1"/>
    <x v="7"/>
    <n v="105"/>
  </r>
  <r>
    <x v="9"/>
    <x v="39"/>
    <s v="Metropolitan Fire Authorities"/>
    <s v="E31000043"/>
    <x v="0"/>
    <x v="1"/>
    <x v="2"/>
    <n v="0"/>
  </r>
  <r>
    <x v="9"/>
    <x v="39"/>
    <s v="Metropolitan Fire Authorities"/>
    <s v="E31000043"/>
    <x v="0"/>
    <x v="1"/>
    <x v="3"/>
    <n v="0"/>
  </r>
  <r>
    <x v="9"/>
    <x v="39"/>
    <s v="Metropolitan Fire Authorities"/>
    <s v="E31000043"/>
    <x v="0"/>
    <x v="1"/>
    <x v="4"/>
    <n v="1"/>
  </r>
  <r>
    <x v="9"/>
    <x v="39"/>
    <s v="Metropolitan Fire Authorities"/>
    <s v="E31000043"/>
    <x v="0"/>
    <x v="1"/>
    <x v="5"/>
    <n v="1"/>
  </r>
  <r>
    <x v="9"/>
    <x v="39"/>
    <s v="Metropolitan Fire Authorities"/>
    <s v="E31000043"/>
    <x v="0"/>
    <x v="1"/>
    <x v="6"/>
    <n v="12"/>
  </r>
  <r>
    <x v="9"/>
    <x v="39"/>
    <s v="Metropolitan Fire Authorities"/>
    <s v="E31000043"/>
    <x v="0"/>
    <x v="1"/>
    <x v="7"/>
    <n v="14"/>
  </r>
  <r>
    <x v="9"/>
    <x v="40"/>
    <s v="Non Metropolitan Fire Authorities"/>
    <s v="E31000036"/>
    <x v="0"/>
    <x v="1"/>
    <x v="2"/>
    <n v="0"/>
  </r>
  <r>
    <x v="9"/>
    <x v="40"/>
    <s v="Non Metropolitan Fire Authorities"/>
    <s v="E31000036"/>
    <x v="0"/>
    <x v="1"/>
    <x v="3"/>
    <n v="0"/>
  </r>
  <r>
    <x v="9"/>
    <x v="40"/>
    <s v="Non Metropolitan Fire Authorities"/>
    <s v="E31000036"/>
    <x v="0"/>
    <x v="1"/>
    <x v="4"/>
    <n v="10"/>
  </r>
  <r>
    <x v="9"/>
    <x v="40"/>
    <s v="Non Metropolitan Fire Authorities"/>
    <s v="E31000036"/>
    <x v="0"/>
    <x v="1"/>
    <x v="5"/>
    <n v="29"/>
  </r>
  <r>
    <x v="9"/>
    <x v="40"/>
    <s v="Non Metropolitan Fire Authorities"/>
    <s v="E31000036"/>
    <x v="0"/>
    <x v="1"/>
    <x v="6"/>
    <n v="90"/>
  </r>
  <r>
    <x v="9"/>
    <x v="40"/>
    <s v="Non Metropolitan Fire Authorities"/>
    <s v="E31000036"/>
    <x v="0"/>
    <x v="1"/>
    <x v="7"/>
    <n v="129"/>
  </r>
  <r>
    <x v="9"/>
    <x v="41"/>
    <s v="Metropolitan Fire Authorities"/>
    <s v="E31000044"/>
    <x v="0"/>
    <x v="1"/>
    <x v="2"/>
    <m/>
  </r>
  <r>
    <x v="9"/>
    <x v="41"/>
    <s v="Metropolitan Fire Authorities"/>
    <s v="E31000044"/>
    <x v="0"/>
    <x v="1"/>
    <x v="3"/>
    <m/>
  </r>
  <r>
    <x v="9"/>
    <x v="41"/>
    <s v="Metropolitan Fire Authorities"/>
    <s v="E31000044"/>
    <x v="0"/>
    <x v="1"/>
    <x v="4"/>
    <n v="1"/>
  </r>
  <r>
    <x v="9"/>
    <x v="41"/>
    <s v="Metropolitan Fire Authorities"/>
    <s v="E31000044"/>
    <x v="0"/>
    <x v="1"/>
    <x v="5"/>
    <m/>
  </r>
  <r>
    <x v="9"/>
    <x v="41"/>
    <s v="Metropolitan Fire Authorities"/>
    <s v="E31000044"/>
    <x v="0"/>
    <x v="1"/>
    <x v="6"/>
    <m/>
  </r>
  <r>
    <x v="9"/>
    <x v="41"/>
    <s v="Metropolitan Fire Authorities"/>
    <s v="E31000044"/>
    <x v="0"/>
    <x v="1"/>
    <x v="7"/>
    <n v="1"/>
  </r>
  <r>
    <x v="9"/>
    <x v="42"/>
    <s v="Non Metropolitan Fire Authorities"/>
    <s v="E31000037"/>
    <x v="0"/>
    <x v="1"/>
    <x v="2"/>
    <n v="0"/>
  </r>
  <r>
    <x v="9"/>
    <x v="42"/>
    <s v="Non Metropolitan Fire Authorities"/>
    <s v="E31000037"/>
    <x v="0"/>
    <x v="1"/>
    <x v="3"/>
    <n v="0"/>
  </r>
  <r>
    <x v="9"/>
    <x v="42"/>
    <s v="Non Metropolitan Fire Authorities"/>
    <s v="E31000037"/>
    <x v="0"/>
    <x v="1"/>
    <x v="4"/>
    <n v="25"/>
  </r>
  <r>
    <x v="9"/>
    <x v="42"/>
    <s v="Non Metropolitan Fire Authorities"/>
    <s v="E31000037"/>
    <x v="0"/>
    <x v="1"/>
    <x v="5"/>
    <n v="79"/>
  </r>
  <r>
    <x v="9"/>
    <x v="42"/>
    <s v="Non Metropolitan Fire Authorities"/>
    <s v="E31000037"/>
    <x v="0"/>
    <x v="1"/>
    <x v="6"/>
    <n v="176"/>
  </r>
  <r>
    <x v="9"/>
    <x v="42"/>
    <s v="Non Metropolitan Fire Authorities"/>
    <s v="E31000037"/>
    <x v="0"/>
    <x v="1"/>
    <x v="7"/>
    <n v="280"/>
  </r>
  <r>
    <x v="9"/>
    <x v="43"/>
    <s v="Metropolitan Fire Authorities"/>
    <s v="E31000045"/>
    <x v="0"/>
    <x v="1"/>
    <x v="2"/>
    <n v="0"/>
  </r>
  <r>
    <x v="9"/>
    <x v="43"/>
    <s v="Metropolitan Fire Authorities"/>
    <s v="E31000045"/>
    <x v="0"/>
    <x v="1"/>
    <x v="3"/>
    <n v="0"/>
  </r>
  <r>
    <x v="9"/>
    <x v="43"/>
    <s v="Metropolitan Fire Authorities"/>
    <s v="E31000045"/>
    <x v="0"/>
    <x v="1"/>
    <x v="4"/>
    <n v="9"/>
  </r>
  <r>
    <x v="9"/>
    <x v="43"/>
    <s v="Metropolitan Fire Authorities"/>
    <s v="E31000045"/>
    <x v="0"/>
    <x v="1"/>
    <x v="5"/>
    <n v="17"/>
  </r>
  <r>
    <x v="9"/>
    <x v="43"/>
    <s v="Metropolitan Fire Authorities"/>
    <s v="E31000045"/>
    <x v="0"/>
    <x v="1"/>
    <x v="6"/>
    <n v="121"/>
  </r>
  <r>
    <x v="9"/>
    <x v="43"/>
    <s v="Metropolitan Fire Authorities"/>
    <s v="E31000045"/>
    <x v="0"/>
    <x v="1"/>
    <x v="7"/>
    <n v="147"/>
  </r>
  <r>
    <x v="9"/>
    <x v="44"/>
    <s v="Non Metropolitan Fire Authorities"/>
    <s v="E31000047"/>
    <x v="0"/>
    <x v="1"/>
    <x v="2"/>
    <n v="0"/>
  </r>
  <r>
    <x v="9"/>
    <x v="44"/>
    <s v="Non Metropolitan Fire Authorities"/>
    <s v="E31000047"/>
    <x v="0"/>
    <x v="1"/>
    <x v="3"/>
    <n v="0"/>
  </r>
  <r>
    <x v="9"/>
    <x v="44"/>
    <s v="Non Metropolitan Fire Authorities"/>
    <s v="E31000047"/>
    <x v="0"/>
    <x v="1"/>
    <x v="4"/>
    <n v="64"/>
  </r>
  <r>
    <x v="9"/>
    <x v="44"/>
    <s v="Non Metropolitan Fire Authorities"/>
    <s v="E31000047"/>
    <x v="0"/>
    <x v="1"/>
    <x v="5"/>
    <n v="125"/>
  </r>
  <r>
    <x v="9"/>
    <x v="44"/>
    <s v="Non Metropolitan Fire Authorities"/>
    <s v="E31000047"/>
    <x v="0"/>
    <x v="1"/>
    <x v="6"/>
    <n v="397"/>
  </r>
  <r>
    <x v="9"/>
    <x v="44"/>
    <s v="Non Metropolitan Fire Authorities"/>
    <s v="E31000047"/>
    <x v="0"/>
    <x v="1"/>
    <x v="7"/>
    <n v="586"/>
  </r>
  <r>
    <x v="9"/>
    <x v="45"/>
    <s v="Non Metropolitan Fire Authorities"/>
    <s v="NWFC"/>
    <x v="0"/>
    <x v="1"/>
    <x v="2"/>
    <m/>
  </r>
  <r>
    <x v="9"/>
    <x v="45"/>
    <s v="Non Metropolitan Fire Authorities"/>
    <s v="NWFC"/>
    <x v="0"/>
    <x v="1"/>
    <x v="3"/>
    <m/>
  </r>
  <r>
    <x v="9"/>
    <x v="45"/>
    <s v="Non Metropolitan Fire Authorities"/>
    <s v="NWFC"/>
    <x v="0"/>
    <x v="1"/>
    <x v="4"/>
    <m/>
  </r>
  <r>
    <x v="9"/>
    <x v="45"/>
    <s v="Non Metropolitan Fire Authorities"/>
    <s v="NWFC"/>
    <x v="0"/>
    <x v="1"/>
    <x v="5"/>
    <m/>
  </r>
  <r>
    <x v="9"/>
    <x v="45"/>
    <s v="Non Metropolitan Fire Authorities"/>
    <s v="NWFC"/>
    <x v="0"/>
    <x v="1"/>
    <x v="6"/>
    <m/>
  </r>
  <r>
    <x v="9"/>
    <x v="45"/>
    <s v="Non Metropolitan Fire Authorities"/>
    <s v="NWFC"/>
    <x v="0"/>
    <x v="1"/>
    <x v="7"/>
    <n v="0"/>
  </r>
  <r>
    <x v="9"/>
    <x v="0"/>
    <s v="Non Metropolitan Fire Authorities"/>
    <s v="E31000001"/>
    <x v="1"/>
    <x v="0"/>
    <x v="0"/>
    <m/>
  </r>
  <r>
    <x v="9"/>
    <x v="0"/>
    <s v="Non Metropolitan Fire Authorities"/>
    <s v="E31000001"/>
    <x v="1"/>
    <x v="0"/>
    <x v="1"/>
    <m/>
  </r>
  <r>
    <x v="9"/>
    <x v="0"/>
    <s v="Non Metropolitan Fire Authorities"/>
    <s v="E31000001"/>
    <x v="1"/>
    <x v="0"/>
    <x v="2"/>
    <m/>
  </r>
  <r>
    <x v="9"/>
    <x v="0"/>
    <s v="Non Metropolitan Fire Authorities"/>
    <s v="E31000001"/>
    <x v="1"/>
    <x v="0"/>
    <x v="3"/>
    <n v="1"/>
  </r>
  <r>
    <x v="9"/>
    <x v="0"/>
    <s v="Non Metropolitan Fire Authorities"/>
    <s v="E31000001"/>
    <x v="1"/>
    <x v="0"/>
    <x v="4"/>
    <n v="3"/>
  </r>
  <r>
    <x v="9"/>
    <x v="0"/>
    <s v="Non Metropolitan Fire Authorities"/>
    <s v="E31000001"/>
    <x v="1"/>
    <x v="0"/>
    <x v="5"/>
    <n v="2"/>
  </r>
  <r>
    <x v="9"/>
    <x v="0"/>
    <s v="Non Metropolitan Fire Authorities"/>
    <s v="E31000001"/>
    <x v="1"/>
    <x v="0"/>
    <x v="6"/>
    <n v="23"/>
  </r>
  <r>
    <x v="9"/>
    <x v="0"/>
    <s v="Non Metropolitan Fire Authorities"/>
    <s v="E31000001"/>
    <x v="1"/>
    <x v="0"/>
    <x v="7"/>
    <n v="29"/>
  </r>
  <r>
    <x v="9"/>
    <x v="1"/>
    <s v="Non Metropolitan Fire Authorities"/>
    <s v="E31000002"/>
    <x v="1"/>
    <x v="0"/>
    <x v="0"/>
    <n v="0"/>
  </r>
  <r>
    <x v="9"/>
    <x v="1"/>
    <s v="Non Metropolitan Fire Authorities"/>
    <s v="E31000002"/>
    <x v="1"/>
    <x v="0"/>
    <x v="1"/>
    <n v="0"/>
  </r>
  <r>
    <x v="9"/>
    <x v="1"/>
    <s v="Non Metropolitan Fire Authorities"/>
    <s v="E31000002"/>
    <x v="1"/>
    <x v="0"/>
    <x v="2"/>
    <n v="0"/>
  </r>
  <r>
    <x v="9"/>
    <x v="1"/>
    <s v="Non Metropolitan Fire Authorities"/>
    <s v="E31000002"/>
    <x v="1"/>
    <x v="0"/>
    <x v="3"/>
    <n v="1"/>
  </r>
  <r>
    <x v="9"/>
    <x v="1"/>
    <s v="Non Metropolitan Fire Authorities"/>
    <s v="E31000002"/>
    <x v="1"/>
    <x v="0"/>
    <x v="4"/>
    <n v="2"/>
  </r>
  <r>
    <x v="9"/>
    <x v="1"/>
    <s v="Non Metropolitan Fire Authorities"/>
    <s v="E31000002"/>
    <x v="1"/>
    <x v="0"/>
    <x v="5"/>
    <n v="2"/>
  </r>
  <r>
    <x v="9"/>
    <x v="1"/>
    <s v="Non Metropolitan Fire Authorities"/>
    <s v="E31000002"/>
    <x v="1"/>
    <x v="0"/>
    <x v="6"/>
    <n v="13"/>
  </r>
  <r>
    <x v="9"/>
    <x v="1"/>
    <s v="Non Metropolitan Fire Authorities"/>
    <s v="E31000002"/>
    <x v="1"/>
    <x v="0"/>
    <x v="7"/>
    <n v="18"/>
  </r>
  <r>
    <x v="9"/>
    <x v="2"/>
    <s v="Non Metropolitan Fire Authorities"/>
    <s v="E31000003"/>
    <x v="1"/>
    <x v="0"/>
    <x v="0"/>
    <n v="0"/>
  </r>
  <r>
    <x v="9"/>
    <x v="2"/>
    <s v="Non Metropolitan Fire Authorities"/>
    <s v="E31000003"/>
    <x v="1"/>
    <x v="0"/>
    <x v="1"/>
    <n v="0"/>
  </r>
  <r>
    <x v="9"/>
    <x v="2"/>
    <s v="Non Metropolitan Fire Authorities"/>
    <s v="E31000003"/>
    <x v="1"/>
    <x v="0"/>
    <x v="2"/>
    <n v="0"/>
  </r>
  <r>
    <x v="9"/>
    <x v="2"/>
    <s v="Non Metropolitan Fire Authorities"/>
    <s v="E31000003"/>
    <x v="1"/>
    <x v="0"/>
    <x v="3"/>
    <n v="0"/>
  </r>
  <r>
    <x v="9"/>
    <x v="2"/>
    <s v="Non Metropolitan Fire Authorities"/>
    <s v="E31000003"/>
    <x v="1"/>
    <x v="0"/>
    <x v="4"/>
    <n v="0"/>
  </r>
  <r>
    <x v="9"/>
    <x v="2"/>
    <s v="Non Metropolitan Fire Authorities"/>
    <s v="E31000003"/>
    <x v="1"/>
    <x v="0"/>
    <x v="5"/>
    <n v="2"/>
  </r>
  <r>
    <x v="9"/>
    <x v="2"/>
    <s v="Non Metropolitan Fire Authorities"/>
    <s v="E31000003"/>
    <x v="1"/>
    <x v="0"/>
    <x v="6"/>
    <n v="15"/>
  </r>
  <r>
    <x v="9"/>
    <x v="2"/>
    <s v="Non Metropolitan Fire Authorities"/>
    <s v="E31000003"/>
    <x v="1"/>
    <x v="0"/>
    <x v="7"/>
    <n v="17"/>
  </r>
  <r>
    <x v="9"/>
    <x v="3"/>
    <s v="Non Metropolitan Fire Authorities"/>
    <s v="E31000004"/>
    <x v="1"/>
    <x v="0"/>
    <x v="0"/>
    <m/>
  </r>
  <r>
    <x v="9"/>
    <x v="3"/>
    <s v="Non Metropolitan Fire Authorities"/>
    <s v="E31000004"/>
    <x v="1"/>
    <x v="0"/>
    <x v="1"/>
    <m/>
  </r>
  <r>
    <x v="9"/>
    <x v="3"/>
    <s v="Non Metropolitan Fire Authorities"/>
    <s v="E31000004"/>
    <x v="1"/>
    <x v="0"/>
    <x v="2"/>
    <m/>
  </r>
  <r>
    <x v="9"/>
    <x v="3"/>
    <s v="Non Metropolitan Fire Authorities"/>
    <s v="E31000004"/>
    <x v="1"/>
    <x v="0"/>
    <x v="3"/>
    <n v="1"/>
  </r>
  <r>
    <x v="9"/>
    <x v="3"/>
    <s v="Non Metropolitan Fire Authorities"/>
    <s v="E31000004"/>
    <x v="1"/>
    <x v="0"/>
    <x v="4"/>
    <n v="1"/>
  </r>
  <r>
    <x v="9"/>
    <x v="3"/>
    <s v="Non Metropolitan Fire Authorities"/>
    <s v="E31000004"/>
    <x v="1"/>
    <x v="0"/>
    <x v="5"/>
    <n v="2"/>
  </r>
  <r>
    <x v="9"/>
    <x v="3"/>
    <s v="Non Metropolitan Fire Authorities"/>
    <s v="E31000004"/>
    <x v="1"/>
    <x v="0"/>
    <x v="6"/>
    <n v="12"/>
  </r>
  <r>
    <x v="9"/>
    <x v="3"/>
    <s v="Non Metropolitan Fire Authorities"/>
    <s v="E31000004"/>
    <x v="1"/>
    <x v="0"/>
    <x v="7"/>
    <n v="16"/>
  </r>
  <r>
    <x v="9"/>
    <x v="4"/>
    <s v="Non Metropolitan Fire Authorities"/>
    <s v="E31000005"/>
    <x v="1"/>
    <x v="0"/>
    <x v="0"/>
    <m/>
  </r>
  <r>
    <x v="9"/>
    <x v="4"/>
    <s v="Non Metropolitan Fire Authorities"/>
    <s v="E31000005"/>
    <x v="1"/>
    <x v="0"/>
    <x v="1"/>
    <m/>
  </r>
  <r>
    <x v="9"/>
    <x v="4"/>
    <s v="Non Metropolitan Fire Authorities"/>
    <s v="E31000005"/>
    <x v="1"/>
    <x v="0"/>
    <x v="2"/>
    <m/>
  </r>
  <r>
    <x v="9"/>
    <x v="4"/>
    <s v="Non Metropolitan Fire Authorities"/>
    <s v="E31000005"/>
    <x v="1"/>
    <x v="0"/>
    <x v="3"/>
    <n v="1"/>
  </r>
  <r>
    <x v="9"/>
    <x v="4"/>
    <s v="Non Metropolitan Fire Authorities"/>
    <s v="E31000005"/>
    <x v="1"/>
    <x v="0"/>
    <x v="4"/>
    <n v="2"/>
  </r>
  <r>
    <x v="9"/>
    <x v="4"/>
    <s v="Non Metropolitan Fire Authorities"/>
    <s v="E31000005"/>
    <x v="1"/>
    <x v="0"/>
    <x v="5"/>
    <n v="1"/>
  </r>
  <r>
    <x v="9"/>
    <x v="4"/>
    <s v="Non Metropolitan Fire Authorities"/>
    <s v="E31000005"/>
    <x v="1"/>
    <x v="0"/>
    <x v="6"/>
    <n v="13"/>
  </r>
  <r>
    <x v="9"/>
    <x v="4"/>
    <s v="Non Metropolitan Fire Authorities"/>
    <s v="E31000005"/>
    <x v="1"/>
    <x v="0"/>
    <x v="7"/>
    <n v="17"/>
  </r>
  <r>
    <x v="9"/>
    <x v="5"/>
    <s v="Non Metropolitan Fire Authorities"/>
    <s v="E31000006"/>
    <x v="1"/>
    <x v="0"/>
    <x v="0"/>
    <n v="0"/>
  </r>
  <r>
    <x v="9"/>
    <x v="5"/>
    <s v="Non Metropolitan Fire Authorities"/>
    <s v="E31000006"/>
    <x v="1"/>
    <x v="0"/>
    <x v="1"/>
    <n v="0"/>
  </r>
  <r>
    <x v="9"/>
    <x v="5"/>
    <s v="Non Metropolitan Fire Authorities"/>
    <s v="E31000006"/>
    <x v="1"/>
    <x v="0"/>
    <x v="2"/>
    <n v="0"/>
  </r>
  <r>
    <x v="9"/>
    <x v="5"/>
    <s v="Non Metropolitan Fire Authorities"/>
    <s v="E31000006"/>
    <x v="1"/>
    <x v="0"/>
    <x v="3"/>
    <n v="0"/>
  </r>
  <r>
    <x v="9"/>
    <x v="5"/>
    <s v="Non Metropolitan Fire Authorities"/>
    <s v="E31000006"/>
    <x v="1"/>
    <x v="0"/>
    <x v="4"/>
    <n v="3"/>
  </r>
  <r>
    <x v="9"/>
    <x v="5"/>
    <s v="Non Metropolitan Fire Authorities"/>
    <s v="E31000006"/>
    <x v="1"/>
    <x v="0"/>
    <x v="5"/>
    <n v="1"/>
  </r>
  <r>
    <x v="9"/>
    <x v="5"/>
    <s v="Non Metropolitan Fire Authorities"/>
    <s v="E31000006"/>
    <x v="1"/>
    <x v="0"/>
    <x v="6"/>
    <n v="29"/>
  </r>
  <r>
    <x v="9"/>
    <x v="5"/>
    <s v="Non Metropolitan Fire Authorities"/>
    <s v="E31000006"/>
    <x v="1"/>
    <x v="0"/>
    <x v="7"/>
    <n v="33"/>
  </r>
  <r>
    <x v="9"/>
    <x v="6"/>
    <s v="Non Metropolitan Fire Authorities"/>
    <s v="E31000007"/>
    <x v="1"/>
    <x v="0"/>
    <x v="0"/>
    <n v="0"/>
  </r>
  <r>
    <x v="9"/>
    <x v="6"/>
    <s v="Non Metropolitan Fire Authorities"/>
    <s v="E31000007"/>
    <x v="1"/>
    <x v="0"/>
    <x v="1"/>
    <n v="0"/>
  </r>
  <r>
    <x v="9"/>
    <x v="6"/>
    <s v="Non Metropolitan Fire Authorities"/>
    <s v="E31000007"/>
    <x v="1"/>
    <x v="0"/>
    <x v="2"/>
    <n v="0"/>
  </r>
  <r>
    <x v="9"/>
    <x v="6"/>
    <s v="Non Metropolitan Fire Authorities"/>
    <s v="E31000007"/>
    <x v="1"/>
    <x v="0"/>
    <x v="3"/>
    <n v="0"/>
  </r>
  <r>
    <x v="9"/>
    <x v="6"/>
    <s v="Non Metropolitan Fire Authorities"/>
    <s v="E31000007"/>
    <x v="1"/>
    <x v="0"/>
    <x v="4"/>
    <n v="1"/>
  </r>
  <r>
    <x v="9"/>
    <x v="6"/>
    <s v="Non Metropolitan Fire Authorities"/>
    <s v="E31000007"/>
    <x v="1"/>
    <x v="0"/>
    <x v="5"/>
    <n v="2"/>
  </r>
  <r>
    <x v="9"/>
    <x v="6"/>
    <s v="Non Metropolitan Fire Authorities"/>
    <s v="E31000007"/>
    <x v="1"/>
    <x v="0"/>
    <x v="6"/>
    <n v="19"/>
  </r>
  <r>
    <x v="9"/>
    <x v="6"/>
    <s v="Non Metropolitan Fire Authorities"/>
    <s v="E31000007"/>
    <x v="1"/>
    <x v="0"/>
    <x v="7"/>
    <n v="22"/>
  </r>
  <r>
    <x v="9"/>
    <x v="7"/>
    <s v="Non Metropolitan Fire Authorities"/>
    <s v="E31000008"/>
    <x v="1"/>
    <x v="0"/>
    <x v="0"/>
    <m/>
  </r>
  <r>
    <x v="9"/>
    <x v="7"/>
    <s v="Non Metropolitan Fire Authorities"/>
    <s v="E31000008"/>
    <x v="1"/>
    <x v="0"/>
    <x v="1"/>
    <n v="1"/>
  </r>
  <r>
    <x v="9"/>
    <x v="7"/>
    <s v="Non Metropolitan Fire Authorities"/>
    <s v="E31000008"/>
    <x v="1"/>
    <x v="0"/>
    <x v="2"/>
    <m/>
  </r>
  <r>
    <x v="9"/>
    <x v="7"/>
    <s v="Non Metropolitan Fire Authorities"/>
    <s v="E31000008"/>
    <x v="1"/>
    <x v="0"/>
    <x v="3"/>
    <m/>
  </r>
  <r>
    <x v="9"/>
    <x v="7"/>
    <s v="Non Metropolitan Fire Authorities"/>
    <s v="E31000008"/>
    <x v="1"/>
    <x v="0"/>
    <x v="4"/>
    <n v="1"/>
  </r>
  <r>
    <x v="9"/>
    <x v="7"/>
    <s v="Non Metropolitan Fire Authorities"/>
    <s v="E31000008"/>
    <x v="1"/>
    <x v="0"/>
    <x v="5"/>
    <m/>
  </r>
  <r>
    <x v="9"/>
    <x v="7"/>
    <s v="Non Metropolitan Fire Authorities"/>
    <s v="E31000008"/>
    <x v="1"/>
    <x v="0"/>
    <x v="6"/>
    <n v="10"/>
  </r>
  <r>
    <x v="9"/>
    <x v="7"/>
    <s v="Non Metropolitan Fire Authorities"/>
    <s v="E31000008"/>
    <x v="1"/>
    <x v="0"/>
    <x v="7"/>
    <n v="12"/>
  </r>
  <r>
    <x v="9"/>
    <x v="8"/>
    <s v="Non Metropolitan Fire Authorities"/>
    <s v="E31000009"/>
    <x v="1"/>
    <x v="0"/>
    <x v="0"/>
    <m/>
  </r>
  <r>
    <x v="9"/>
    <x v="8"/>
    <s v="Non Metropolitan Fire Authorities"/>
    <s v="E31000009"/>
    <x v="1"/>
    <x v="0"/>
    <x v="1"/>
    <m/>
  </r>
  <r>
    <x v="9"/>
    <x v="8"/>
    <s v="Non Metropolitan Fire Authorities"/>
    <s v="E31000009"/>
    <x v="1"/>
    <x v="0"/>
    <x v="2"/>
    <m/>
  </r>
  <r>
    <x v="9"/>
    <x v="8"/>
    <s v="Non Metropolitan Fire Authorities"/>
    <s v="E31000009"/>
    <x v="1"/>
    <x v="0"/>
    <x v="3"/>
    <n v="1"/>
  </r>
  <r>
    <x v="9"/>
    <x v="8"/>
    <s v="Non Metropolitan Fire Authorities"/>
    <s v="E31000009"/>
    <x v="1"/>
    <x v="0"/>
    <x v="4"/>
    <n v="1"/>
  </r>
  <r>
    <x v="9"/>
    <x v="8"/>
    <s v="Non Metropolitan Fire Authorities"/>
    <s v="E31000009"/>
    <x v="1"/>
    <x v="0"/>
    <x v="5"/>
    <m/>
  </r>
  <r>
    <x v="9"/>
    <x v="8"/>
    <s v="Non Metropolitan Fire Authorities"/>
    <s v="E31000009"/>
    <x v="1"/>
    <x v="0"/>
    <x v="6"/>
    <n v="19"/>
  </r>
  <r>
    <x v="9"/>
    <x v="8"/>
    <s v="Non Metropolitan Fire Authorities"/>
    <s v="E31000009"/>
    <x v="1"/>
    <x v="0"/>
    <x v="7"/>
    <n v="21"/>
  </r>
  <r>
    <x v="9"/>
    <x v="9"/>
    <s v="Non Metropolitan Fire Authorities"/>
    <s v="E31000010"/>
    <x v="1"/>
    <x v="0"/>
    <x v="0"/>
    <m/>
  </r>
  <r>
    <x v="9"/>
    <x v="9"/>
    <s v="Non Metropolitan Fire Authorities"/>
    <s v="E31000010"/>
    <x v="1"/>
    <x v="0"/>
    <x v="1"/>
    <m/>
  </r>
  <r>
    <x v="9"/>
    <x v="9"/>
    <s v="Non Metropolitan Fire Authorities"/>
    <s v="E31000010"/>
    <x v="1"/>
    <x v="0"/>
    <x v="2"/>
    <m/>
  </r>
  <r>
    <x v="9"/>
    <x v="9"/>
    <s v="Non Metropolitan Fire Authorities"/>
    <s v="E31000010"/>
    <x v="1"/>
    <x v="0"/>
    <x v="3"/>
    <m/>
  </r>
  <r>
    <x v="9"/>
    <x v="9"/>
    <s v="Non Metropolitan Fire Authorities"/>
    <s v="E31000010"/>
    <x v="1"/>
    <x v="0"/>
    <x v="4"/>
    <n v="4"/>
  </r>
  <r>
    <x v="9"/>
    <x v="9"/>
    <s v="Non Metropolitan Fire Authorities"/>
    <s v="E31000010"/>
    <x v="1"/>
    <x v="0"/>
    <x v="5"/>
    <n v="4"/>
  </r>
  <r>
    <x v="9"/>
    <x v="9"/>
    <s v="Non Metropolitan Fire Authorities"/>
    <s v="E31000010"/>
    <x v="1"/>
    <x v="0"/>
    <x v="6"/>
    <n v="23"/>
  </r>
  <r>
    <x v="9"/>
    <x v="9"/>
    <s v="Non Metropolitan Fire Authorities"/>
    <s v="E31000010"/>
    <x v="1"/>
    <x v="0"/>
    <x v="7"/>
    <n v="31"/>
  </r>
  <r>
    <x v="9"/>
    <x v="10"/>
    <s v="Non Metropolitan Fire Authorities"/>
    <s v="E31000011"/>
    <x v="1"/>
    <x v="0"/>
    <x v="0"/>
    <n v="0"/>
  </r>
  <r>
    <x v="9"/>
    <x v="10"/>
    <s v="Non Metropolitan Fire Authorities"/>
    <s v="E31000011"/>
    <x v="1"/>
    <x v="0"/>
    <x v="1"/>
    <n v="1"/>
  </r>
  <r>
    <x v="9"/>
    <x v="10"/>
    <s v="Non Metropolitan Fire Authorities"/>
    <s v="E31000011"/>
    <x v="1"/>
    <x v="0"/>
    <x v="2"/>
    <n v="1"/>
  </r>
  <r>
    <x v="9"/>
    <x v="10"/>
    <s v="Non Metropolitan Fire Authorities"/>
    <s v="E31000011"/>
    <x v="1"/>
    <x v="0"/>
    <x v="3"/>
    <n v="3"/>
  </r>
  <r>
    <x v="9"/>
    <x v="10"/>
    <s v="Non Metropolitan Fire Authorities"/>
    <s v="E31000011"/>
    <x v="1"/>
    <x v="0"/>
    <x v="4"/>
    <n v="3"/>
  </r>
  <r>
    <x v="9"/>
    <x v="10"/>
    <s v="Non Metropolitan Fire Authorities"/>
    <s v="E31000011"/>
    <x v="1"/>
    <x v="0"/>
    <x v="5"/>
    <n v="4"/>
  </r>
  <r>
    <x v="9"/>
    <x v="10"/>
    <s v="Non Metropolitan Fire Authorities"/>
    <s v="E31000011"/>
    <x v="1"/>
    <x v="0"/>
    <x v="6"/>
    <n v="17"/>
  </r>
  <r>
    <x v="9"/>
    <x v="10"/>
    <s v="Non Metropolitan Fire Authorities"/>
    <s v="E31000011"/>
    <x v="1"/>
    <x v="0"/>
    <x v="7"/>
    <n v="29"/>
  </r>
  <r>
    <x v="9"/>
    <x v="11"/>
    <s v="Non Metropolitan Fire Authorities"/>
    <s v="E31000013"/>
    <x v="1"/>
    <x v="0"/>
    <x v="0"/>
    <n v="1"/>
  </r>
  <r>
    <x v="9"/>
    <x v="11"/>
    <s v="Non Metropolitan Fire Authorities"/>
    <s v="E31000013"/>
    <x v="1"/>
    <x v="0"/>
    <x v="1"/>
    <n v="0"/>
  </r>
  <r>
    <x v="9"/>
    <x v="11"/>
    <s v="Non Metropolitan Fire Authorities"/>
    <s v="E31000013"/>
    <x v="1"/>
    <x v="0"/>
    <x v="2"/>
    <n v="0"/>
  </r>
  <r>
    <x v="9"/>
    <x v="11"/>
    <s v="Non Metropolitan Fire Authorities"/>
    <s v="E31000013"/>
    <x v="1"/>
    <x v="0"/>
    <x v="3"/>
    <n v="0"/>
  </r>
  <r>
    <x v="9"/>
    <x v="11"/>
    <s v="Non Metropolitan Fire Authorities"/>
    <s v="E31000013"/>
    <x v="1"/>
    <x v="0"/>
    <x v="4"/>
    <n v="3"/>
  </r>
  <r>
    <x v="9"/>
    <x v="11"/>
    <s v="Non Metropolitan Fire Authorities"/>
    <s v="E31000013"/>
    <x v="1"/>
    <x v="0"/>
    <x v="5"/>
    <n v="2"/>
  </r>
  <r>
    <x v="9"/>
    <x v="11"/>
    <s v="Non Metropolitan Fire Authorities"/>
    <s v="E31000013"/>
    <x v="1"/>
    <x v="0"/>
    <x v="6"/>
    <n v="14"/>
  </r>
  <r>
    <x v="9"/>
    <x v="11"/>
    <s v="Non Metropolitan Fire Authorities"/>
    <s v="E31000013"/>
    <x v="1"/>
    <x v="0"/>
    <x v="7"/>
    <n v="20"/>
  </r>
  <r>
    <x v="9"/>
    <x v="12"/>
    <s v="Non Metropolitan Fire Authorities"/>
    <s v="E31000014"/>
    <x v="1"/>
    <x v="0"/>
    <x v="0"/>
    <n v="1"/>
  </r>
  <r>
    <x v="9"/>
    <x v="12"/>
    <s v="Non Metropolitan Fire Authorities"/>
    <s v="E31000014"/>
    <x v="1"/>
    <x v="0"/>
    <x v="1"/>
    <n v="1"/>
  </r>
  <r>
    <x v="9"/>
    <x v="12"/>
    <s v="Non Metropolitan Fire Authorities"/>
    <s v="E31000014"/>
    <x v="1"/>
    <x v="0"/>
    <x v="2"/>
    <n v="2"/>
  </r>
  <r>
    <x v="9"/>
    <x v="12"/>
    <s v="Non Metropolitan Fire Authorities"/>
    <s v="E31000014"/>
    <x v="1"/>
    <x v="0"/>
    <x v="3"/>
    <n v="2"/>
  </r>
  <r>
    <x v="9"/>
    <x v="12"/>
    <s v="Non Metropolitan Fire Authorities"/>
    <s v="E31000014"/>
    <x v="1"/>
    <x v="0"/>
    <x v="4"/>
    <n v="4"/>
  </r>
  <r>
    <x v="9"/>
    <x v="12"/>
    <s v="Non Metropolitan Fire Authorities"/>
    <s v="E31000014"/>
    <x v="1"/>
    <x v="0"/>
    <x v="5"/>
    <n v="5"/>
  </r>
  <r>
    <x v="9"/>
    <x v="12"/>
    <s v="Non Metropolitan Fire Authorities"/>
    <s v="E31000014"/>
    <x v="1"/>
    <x v="0"/>
    <x v="6"/>
    <n v="16"/>
  </r>
  <r>
    <x v="9"/>
    <x v="12"/>
    <s v="Non Metropolitan Fire Authorities"/>
    <s v="E31000014"/>
    <x v="1"/>
    <x v="0"/>
    <x v="7"/>
    <n v="31"/>
  </r>
  <r>
    <x v="9"/>
    <x v="13"/>
    <s v="Non Metropolitan Fire Authorities"/>
    <s v="E31000015"/>
    <x v="1"/>
    <x v="0"/>
    <x v="0"/>
    <n v="0"/>
  </r>
  <r>
    <x v="9"/>
    <x v="13"/>
    <s v="Non Metropolitan Fire Authorities"/>
    <s v="E31000015"/>
    <x v="1"/>
    <x v="0"/>
    <x v="1"/>
    <n v="1"/>
  </r>
  <r>
    <x v="9"/>
    <x v="13"/>
    <s v="Non Metropolitan Fire Authorities"/>
    <s v="E31000015"/>
    <x v="1"/>
    <x v="0"/>
    <x v="2"/>
    <n v="0"/>
  </r>
  <r>
    <x v="9"/>
    <x v="13"/>
    <s v="Non Metropolitan Fire Authorities"/>
    <s v="E31000015"/>
    <x v="1"/>
    <x v="0"/>
    <x v="3"/>
    <n v="2"/>
  </r>
  <r>
    <x v="9"/>
    <x v="13"/>
    <s v="Non Metropolitan Fire Authorities"/>
    <s v="E31000015"/>
    <x v="1"/>
    <x v="0"/>
    <x v="4"/>
    <n v="13"/>
  </r>
  <r>
    <x v="9"/>
    <x v="13"/>
    <s v="Non Metropolitan Fire Authorities"/>
    <s v="E31000015"/>
    <x v="1"/>
    <x v="0"/>
    <x v="5"/>
    <n v="3"/>
  </r>
  <r>
    <x v="9"/>
    <x v="13"/>
    <s v="Non Metropolitan Fire Authorities"/>
    <s v="E31000015"/>
    <x v="1"/>
    <x v="0"/>
    <x v="6"/>
    <n v="22"/>
  </r>
  <r>
    <x v="9"/>
    <x v="13"/>
    <s v="Non Metropolitan Fire Authorities"/>
    <s v="E31000015"/>
    <x v="1"/>
    <x v="0"/>
    <x v="7"/>
    <n v="41"/>
  </r>
  <r>
    <x v="9"/>
    <x v="14"/>
    <s v="Non Metropolitan Fire Authorities"/>
    <s v="E31000016"/>
    <x v="1"/>
    <x v="0"/>
    <x v="0"/>
    <n v="0"/>
  </r>
  <r>
    <x v="9"/>
    <x v="14"/>
    <s v="Non Metropolitan Fire Authorities"/>
    <s v="E31000016"/>
    <x v="1"/>
    <x v="0"/>
    <x v="1"/>
    <n v="0"/>
  </r>
  <r>
    <x v="9"/>
    <x v="14"/>
    <s v="Non Metropolitan Fire Authorities"/>
    <s v="E31000016"/>
    <x v="1"/>
    <x v="0"/>
    <x v="2"/>
    <n v="1"/>
  </r>
  <r>
    <x v="9"/>
    <x v="14"/>
    <s v="Non Metropolitan Fire Authorities"/>
    <s v="E31000016"/>
    <x v="1"/>
    <x v="0"/>
    <x v="3"/>
    <n v="2"/>
  </r>
  <r>
    <x v="9"/>
    <x v="14"/>
    <s v="Non Metropolitan Fire Authorities"/>
    <s v="E31000016"/>
    <x v="1"/>
    <x v="0"/>
    <x v="4"/>
    <n v="2"/>
  </r>
  <r>
    <x v="9"/>
    <x v="14"/>
    <s v="Non Metropolitan Fire Authorities"/>
    <s v="E31000016"/>
    <x v="1"/>
    <x v="0"/>
    <x v="5"/>
    <n v="4"/>
  </r>
  <r>
    <x v="9"/>
    <x v="14"/>
    <s v="Non Metropolitan Fire Authorities"/>
    <s v="E31000016"/>
    <x v="1"/>
    <x v="0"/>
    <x v="6"/>
    <n v="30"/>
  </r>
  <r>
    <x v="9"/>
    <x v="14"/>
    <s v="Non Metropolitan Fire Authorities"/>
    <s v="E31000016"/>
    <x v="1"/>
    <x v="0"/>
    <x v="7"/>
    <n v="39"/>
  </r>
  <r>
    <x v="9"/>
    <x v="15"/>
    <s v="Metropolitan Fire Authorities"/>
    <s v="E31000046"/>
    <x v="1"/>
    <x v="0"/>
    <x v="0"/>
    <n v="0"/>
  </r>
  <r>
    <x v="9"/>
    <x v="15"/>
    <s v="Metropolitan Fire Authorities"/>
    <s v="E31000046"/>
    <x v="1"/>
    <x v="0"/>
    <x v="1"/>
    <n v="2"/>
  </r>
  <r>
    <x v="9"/>
    <x v="15"/>
    <s v="Metropolitan Fire Authorities"/>
    <s v="E31000046"/>
    <x v="1"/>
    <x v="0"/>
    <x v="2"/>
    <n v="5"/>
  </r>
  <r>
    <x v="9"/>
    <x v="15"/>
    <s v="Metropolitan Fire Authorities"/>
    <s v="E31000046"/>
    <x v="1"/>
    <x v="0"/>
    <x v="3"/>
    <n v="10"/>
  </r>
  <r>
    <x v="9"/>
    <x v="15"/>
    <s v="Metropolitan Fire Authorities"/>
    <s v="E31000046"/>
    <x v="1"/>
    <x v="0"/>
    <x v="4"/>
    <n v="46"/>
  </r>
  <r>
    <x v="9"/>
    <x v="15"/>
    <s v="Metropolitan Fire Authorities"/>
    <s v="E31000046"/>
    <x v="1"/>
    <x v="0"/>
    <x v="5"/>
    <n v="34"/>
  </r>
  <r>
    <x v="9"/>
    <x v="15"/>
    <s v="Metropolitan Fire Authorities"/>
    <s v="E31000046"/>
    <x v="1"/>
    <x v="0"/>
    <x v="6"/>
    <n v="270"/>
  </r>
  <r>
    <x v="9"/>
    <x v="15"/>
    <s v="Metropolitan Fire Authorities"/>
    <s v="E31000046"/>
    <x v="1"/>
    <x v="0"/>
    <x v="7"/>
    <n v="367"/>
  </r>
  <r>
    <x v="9"/>
    <x v="16"/>
    <s v="Metropolitan Fire Authorities"/>
    <s v="E31000040"/>
    <x v="1"/>
    <x v="0"/>
    <x v="0"/>
    <n v="1"/>
  </r>
  <r>
    <x v="9"/>
    <x v="16"/>
    <s v="Metropolitan Fire Authorities"/>
    <s v="E31000040"/>
    <x v="1"/>
    <x v="0"/>
    <x v="1"/>
    <m/>
  </r>
  <r>
    <x v="9"/>
    <x v="16"/>
    <s v="Metropolitan Fire Authorities"/>
    <s v="E31000040"/>
    <x v="1"/>
    <x v="0"/>
    <x v="2"/>
    <m/>
  </r>
  <r>
    <x v="9"/>
    <x v="16"/>
    <s v="Metropolitan Fire Authorities"/>
    <s v="E31000040"/>
    <x v="1"/>
    <x v="0"/>
    <x v="3"/>
    <m/>
  </r>
  <r>
    <x v="9"/>
    <x v="16"/>
    <s v="Metropolitan Fire Authorities"/>
    <s v="E31000040"/>
    <x v="1"/>
    <x v="0"/>
    <x v="4"/>
    <n v="4"/>
  </r>
  <r>
    <x v="9"/>
    <x v="16"/>
    <s v="Metropolitan Fire Authorities"/>
    <s v="E31000040"/>
    <x v="1"/>
    <x v="0"/>
    <x v="5"/>
    <n v="4"/>
  </r>
  <r>
    <x v="9"/>
    <x v="16"/>
    <s v="Metropolitan Fire Authorities"/>
    <s v="E31000040"/>
    <x v="1"/>
    <x v="0"/>
    <x v="6"/>
    <n v="72"/>
  </r>
  <r>
    <x v="9"/>
    <x v="16"/>
    <s v="Metropolitan Fire Authorities"/>
    <s v="E31000040"/>
    <x v="1"/>
    <x v="0"/>
    <x v="7"/>
    <n v="81"/>
  </r>
  <r>
    <x v="9"/>
    <x v="17"/>
    <s v="Non Metropolitan Fire Authorities"/>
    <s v="E31000017"/>
    <x v="1"/>
    <x v="0"/>
    <x v="0"/>
    <n v="1"/>
  </r>
  <r>
    <x v="9"/>
    <x v="17"/>
    <s v="Non Metropolitan Fire Authorities"/>
    <s v="E31000017"/>
    <x v="1"/>
    <x v="0"/>
    <x v="1"/>
    <m/>
  </r>
  <r>
    <x v="9"/>
    <x v="17"/>
    <s v="Non Metropolitan Fire Authorities"/>
    <s v="E31000017"/>
    <x v="1"/>
    <x v="0"/>
    <x v="2"/>
    <m/>
  </r>
  <r>
    <x v="9"/>
    <x v="17"/>
    <s v="Non Metropolitan Fire Authorities"/>
    <s v="E31000017"/>
    <x v="1"/>
    <x v="0"/>
    <x v="3"/>
    <n v="2"/>
  </r>
  <r>
    <x v="9"/>
    <x v="17"/>
    <s v="Non Metropolitan Fire Authorities"/>
    <s v="E31000017"/>
    <x v="1"/>
    <x v="0"/>
    <x v="4"/>
    <n v="2"/>
  </r>
  <r>
    <x v="9"/>
    <x v="17"/>
    <s v="Non Metropolitan Fire Authorities"/>
    <s v="E31000017"/>
    <x v="1"/>
    <x v="0"/>
    <x v="5"/>
    <n v="4"/>
  </r>
  <r>
    <x v="9"/>
    <x v="17"/>
    <s v="Non Metropolitan Fire Authorities"/>
    <s v="E31000017"/>
    <x v="1"/>
    <x v="0"/>
    <x v="6"/>
    <n v="30"/>
  </r>
  <r>
    <x v="9"/>
    <x v="17"/>
    <s v="Non Metropolitan Fire Authorities"/>
    <s v="E31000017"/>
    <x v="1"/>
    <x v="0"/>
    <x v="7"/>
    <n v="39"/>
  </r>
  <r>
    <x v="9"/>
    <x v="18"/>
    <s v="Non Metropolitan Fire Authorities"/>
    <s v="E31000018"/>
    <x v="1"/>
    <x v="0"/>
    <x v="0"/>
    <n v="0"/>
  </r>
  <r>
    <x v="9"/>
    <x v="18"/>
    <s v="Non Metropolitan Fire Authorities"/>
    <s v="E31000018"/>
    <x v="1"/>
    <x v="0"/>
    <x v="1"/>
    <n v="0"/>
  </r>
  <r>
    <x v="9"/>
    <x v="18"/>
    <s v="Non Metropolitan Fire Authorities"/>
    <s v="E31000018"/>
    <x v="1"/>
    <x v="0"/>
    <x v="2"/>
    <n v="1"/>
  </r>
  <r>
    <x v="9"/>
    <x v="18"/>
    <s v="Non Metropolitan Fire Authorities"/>
    <s v="E31000018"/>
    <x v="1"/>
    <x v="0"/>
    <x v="3"/>
    <n v="2"/>
  </r>
  <r>
    <x v="9"/>
    <x v="18"/>
    <s v="Non Metropolitan Fire Authorities"/>
    <s v="E31000018"/>
    <x v="1"/>
    <x v="0"/>
    <x v="4"/>
    <n v="4"/>
  </r>
  <r>
    <x v="9"/>
    <x v="18"/>
    <s v="Non Metropolitan Fire Authorities"/>
    <s v="E31000018"/>
    <x v="1"/>
    <x v="0"/>
    <x v="5"/>
    <n v="5"/>
  </r>
  <r>
    <x v="9"/>
    <x v="18"/>
    <s v="Non Metropolitan Fire Authorities"/>
    <s v="E31000018"/>
    <x v="1"/>
    <x v="0"/>
    <x v="6"/>
    <n v="10"/>
  </r>
  <r>
    <x v="9"/>
    <x v="18"/>
    <s v="Non Metropolitan Fire Authorities"/>
    <s v="E31000018"/>
    <x v="1"/>
    <x v="0"/>
    <x v="7"/>
    <n v="22"/>
  </r>
  <r>
    <x v="9"/>
    <x v="19"/>
    <s v="Non Metropolitan Fire Authorities"/>
    <s v="E31000019"/>
    <x v="1"/>
    <x v="0"/>
    <x v="0"/>
    <n v="0"/>
  </r>
  <r>
    <x v="9"/>
    <x v="19"/>
    <s v="Non Metropolitan Fire Authorities"/>
    <s v="E31000019"/>
    <x v="1"/>
    <x v="0"/>
    <x v="1"/>
    <n v="0"/>
  </r>
  <r>
    <x v="9"/>
    <x v="19"/>
    <s v="Non Metropolitan Fire Authorities"/>
    <s v="E31000019"/>
    <x v="1"/>
    <x v="0"/>
    <x v="2"/>
    <n v="0"/>
  </r>
  <r>
    <x v="9"/>
    <x v="19"/>
    <s v="Non Metropolitan Fire Authorities"/>
    <s v="E31000019"/>
    <x v="1"/>
    <x v="0"/>
    <x v="3"/>
    <n v="0"/>
  </r>
  <r>
    <x v="9"/>
    <x v="19"/>
    <s v="Non Metropolitan Fire Authorities"/>
    <s v="E31000019"/>
    <x v="1"/>
    <x v="0"/>
    <x v="4"/>
    <n v="7"/>
  </r>
  <r>
    <x v="9"/>
    <x v="19"/>
    <s v="Non Metropolitan Fire Authorities"/>
    <s v="E31000019"/>
    <x v="1"/>
    <x v="0"/>
    <x v="5"/>
    <n v="3"/>
  </r>
  <r>
    <x v="9"/>
    <x v="19"/>
    <s v="Non Metropolitan Fire Authorities"/>
    <s v="E31000019"/>
    <x v="1"/>
    <x v="0"/>
    <x v="6"/>
    <n v="22"/>
  </r>
  <r>
    <x v="9"/>
    <x v="19"/>
    <s v="Non Metropolitan Fire Authorities"/>
    <s v="E31000019"/>
    <x v="1"/>
    <x v="0"/>
    <x v="7"/>
    <n v="32"/>
  </r>
  <r>
    <x v="9"/>
    <x v="20"/>
    <s v="Non Metropolitan Fire Authorities"/>
    <s v="E31000020"/>
    <x v="1"/>
    <x v="0"/>
    <x v="0"/>
    <n v="0"/>
  </r>
  <r>
    <x v="9"/>
    <x v="20"/>
    <s v="Non Metropolitan Fire Authorities"/>
    <s v="E31000020"/>
    <x v="1"/>
    <x v="0"/>
    <x v="1"/>
    <n v="0"/>
  </r>
  <r>
    <x v="9"/>
    <x v="20"/>
    <s v="Non Metropolitan Fire Authorities"/>
    <s v="E31000020"/>
    <x v="1"/>
    <x v="0"/>
    <x v="2"/>
    <n v="0"/>
  </r>
  <r>
    <x v="9"/>
    <x v="20"/>
    <s v="Non Metropolitan Fire Authorities"/>
    <s v="E31000020"/>
    <x v="1"/>
    <x v="0"/>
    <x v="3"/>
    <n v="1"/>
  </r>
  <r>
    <x v="9"/>
    <x v="20"/>
    <s v="Non Metropolitan Fire Authorities"/>
    <s v="E31000020"/>
    <x v="1"/>
    <x v="0"/>
    <x v="4"/>
    <n v="5"/>
  </r>
  <r>
    <x v="9"/>
    <x v="20"/>
    <s v="Non Metropolitan Fire Authorities"/>
    <s v="E31000020"/>
    <x v="1"/>
    <x v="0"/>
    <x v="5"/>
    <n v="0"/>
  </r>
  <r>
    <x v="9"/>
    <x v="20"/>
    <s v="Non Metropolitan Fire Authorities"/>
    <s v="E31000020"/>
    <x v="1"/>
    <x v="0"/>
    <x v="6"/>
    <n v="24"/>
  </r>
  <r>
    <x v="9"/>
    <x v="20"/>
    <s v="Non Metropolitan Fire Authorities"/>
    <s v="E31000020"/>
    <x v="1"/>
    <x v="0"/>
    <x v="7"/>
    <n v="30"/>
  </r>
  <r>
    <x v="9"/>
    <x v="21"/>
    <s v="Non Metropolitan Fire Authorities"/>
    <s v="E31000021"/>
    <x v="1"/>
    <x v="0"/>
    <x v="0"/>
    <m/>
  </r>
  <r>
    <x v="9"/>
    <x v="21"/>
    <s v="Non Metropolitan Fire Authorities"/>
    <s v="E31000021"/>
    <x v="1"/>
    <x v="0"/>
    <x v="1"/>
    <m/>
  </r>
  <r>
    <x v="9"/>
    <x v="21"/>
    <s v="Non Metropolitan Fire Authorities"/>
    <s v="E31000021"/>
    <x v="1"/>
    <x v="0"/>
    <x v="2"/>
    <m/>
  </r>
  <r>
    <x v="9"/>
    <x v="21"/>
    <s v="Non Metropolitan Fire Authorities"/>
    <s v="E31000021"/>
    <x v="1"/>
    <x v="0"/>
    <x v="3"/>
    <m/>
  </r>
  <r>
    <x v="9"/>
    <x v="21"/>
    <s v="Non Metropolitan Fire Authorities"/>
    <s v="E31000021"/>
    <x v="1"/>
    <x v="0"/>
    <x v="4"/>
    <n v="1"/>
  </r>
  <r>
    <x v="9"/>
    <x v="21"/>
    <s v="Non Metropolitan Fire Authorities"/>
    <s v="E31000021"/>
    <x v="1"/>
    <x v="0"/>
    <x v="5"/>
    <m/>
  </r>
  <r>
    <x v="9"/>
    <x v="21"/>
    <s v="Non Metropolitan Fire Authorities"/>
    <s v="E31000021"/>
    <x v="1"/>
    <x v="0"/>
    <x v="6"/>
    <n v="3"/>
  </r>
  <r>
    <x v="9"/>
    <x v="21"/>
    <s v="Non Metropolitan Fire Authorities"/>
    <s v="E31000021"/>
    <x v="1"/>
    <x v="0"/>
    <x v="7"/>
    <n v="4"/>
  </r>
  <r>
    <x v="9"/>
    <x v="22"/>
    <s v="Non Metropolitan Fire Authorities"/>
    <s v="E31000039"/>
    <x v="1"/>
    <x v="0"/>
    <x v="0"/>
    <n v="0"/>
  </r>
  <r>
    <x v="9"/>
    <x v="22"/>
    <s v="Non Metropolitan Fire Authorities"/>
    <s v="E31000039"/>
    <x v="1"/>
    <x v="0"/>
    <x v="1"/>
    <n v="0"/>
  </r>
  <r>
    <x v="9"/>
    <x v="22"/>
    <s v="Non Metropolitan Fire Authorities"/>
    <s v="E31000039"/>
    <x v="1"/>
    <x v="0"/>
    <x v="2"/>
    <n v="0"/>
  </r>
  <r>
    <x v="9"/>
    <x v="22"/>
    <s v="Non Metropolitan Fire Authorities"/>
    <s v="E31000039"/>
    <x v="1"/>
    <x v="0"/>
    <x v="3"/>
    <n v="0"/>
  </r>
  <r>
    <x v="9"/>
    <x v="22"/>
    <s v="Non Metropolitan Fire Authorities"/>
    <s v="E31000039"/>
    <x v="1"/>
    <x v="0"/>
    <x v="4"/>
    <n v="0"/>
  </r>
  <r>
    <x v="9"/>
    <x v="22"/>
    <s v="Non Metropolitan Fire Authorities"/>
    <s v="E31000039"/>
    <x v="1"/>
    <x v="0"/>
    <x v="5"/>
    <n v="0"/>
  </r>
  <r>
    <x v="9"/>
    <x v="22"/>
    <s v="Non Metropolitan Fire Authorities"/>
    <s v="E31000039"/>
    <x v="1"/>
    <x v="0"/>
    <x v="6"/>
    <n v="0"/>
  </r>
  <r>
    <x v="9"/>
    <x v="22"/>
    <s v="Non Metropolitan Fire Authorities"/>
    <s v="E31000039"/>
    <x v="1"/>
    <x v="0"/>
    <x v="7"/>
    <n v="0"/>
  </r>
  <r>
    <x v="9"/>
    <x v="23"/>
    <s v="Non Metropolitan Fire Authorities"/>
    <s v="E31000022"/>
    <x v="1"/>
    <x v="0"/>
    <x v="0"/>
    <n v="0"/>
  </r>
  <r>
    <x v="9"/>
    <x v="23"/>
    <s v="Non Metropolitan Fire Authorities"/>
    <s v="E31000022"/>
    <x v="1"/>
    <x v="0"/>
    <x v="1"/>
    <n v="1"/>
  </r>
  <r>
    <x v="9"/>
    <x v="23"/>
    <s v="Non Metropolitan Fire Authorities"/>
    <s v="E31000022"/>
    <x v="1"/>
    <x v="0"/>
    <x v="2"/>
    <n v="2"/>
  </r>
  <r>
    <x v="9"/>
    <x v="23"/>
    <s v="Non Metropolitan Fire Authorities"/>
    <s v="E31000022"/>
    <x v="1"/>
    <x v="0"/>
    <x v="3"/>
    <n v="2"/>
  </r>
  <r>
    <x v="9"/>
    <x v="23"/>
    <s v="Non Metropolitan Fire Authorities"/>
    <s v="E31000022"/>
    <x v="1"/>
    <x v="0"/>
    <x v="4"/>
    <n v="6"/>
  </r>
  <r>
    <x v="9"/>
    <x v="23"/>
    <s v="Non Metropolitan Fire Authorities"/>
    <s v="E31000022"/>
    <x v="1"/>
    <x v="0"/>
    <x v="5"/>
    <n v="3"/>
  </r>
  <r>
    <x v="9"/>
    <x v="23"/>
    <s v="Non Metropolitan Fire Authorities"/>
    <s v="E31000022"/>
    <x v="1"/>
    <x v="0"/>
    <x v="6"/>
    <n v="25"/>
  </r>
  <r>
    <x v="9"/>
    <x v="23"/>
    <s v="Non Metropolitan Fire Authorities"/>
    <s v="E31000022"/>
    <x v="1"/>
    <x v="0"/>
    <x v="7"/>
    <n v="39"/>
  </r>
  <r>
    <x v="9"/>
    <x v="24"/>
    <s v="Non Metropolitan Fire Authorities"/>
    <s v="E31000023"/>
    <x v="1"/>
    <x v="0"/>
    <x v="0"/>
    <n v="0"/>
  </r>
  <r>
    <x v="9"/>
    <x v="24"/>
    <s v="Non Metropolitan Fire Authorities"/>
    <s v="E31000023"/>
    <x v="1"/>
    <x v="0"/>
    <x v="1"/>
    <n v="0"/>
  </r>
  <r>
    <x v="9"/>
    <x v="24"/>
    <s v="Non Metropolitan Fire Authorities"/>
    <s v="E31000023"/>
    <x v="1"/>
    <x v="0"/>
    <x v="2"/>
    <n v="0"/>
  </r>
  <r>
    <x v="9"/>
    <x v="24"/>
    <s v="Non Metropolitan Fire Authorities"/>
    <s v="E31000023"/>
    <x v="1"/>
    <x v="0"/>
    <x v="3"/>
    <n v="4"/>
  </r>
  <r>
    <x v="9"/>
    <x v="24"/>
    <s v="Non Metropolitan Fire Authorities"/>
    <s v="E31000023"/>
    <x v="1"/>
    <x v="0"/>
    <x v="4"/>
    <n v="4"/>
  </r>
  <r>
    <x v="9"/>
    <x v="24"/>
    <s v="Non Metropolitan Fire Authorities"/>
    <s v="E31000023"/>
    <x v="1"/>
    <x v="0"/>
    <x v="5"/>
    <n v="7"/>
  </r>
  <r>
    <x v="9"/>
    <x v="24"/>
    <s v="Non Metropolitan Fire Authorities"/>
    <s v="E31000023"/>
    <x v="1"/>
    <x v="0"/>
    <x v="6"/>
    <n v="33"/>
  </r>
  <r>
    <x v="9"/>
    <x v="24"/>
    <s v="Non Metropolitan Fire Authorities"/>
    <s v="E31000023"/>
    <x v="1"/>
    <x v="0"/>
    <x v="7"/>
    <n v="48"/>
  </r>
  <r>
    <x v="9"/>
    <x v="25"/>
    <s v="Non Metropolitan Fire Authorities"/>
    <s v="E31000024"/>
    <x v="1"/>
    <x v="0"/>
    <x v="0"/>
    <n v="0"/>
  </r>
  <r>
    <x v="9"/>
    <x v="25"/>
    <s v="Non Metropolitan Fire Authorities"/>
    <s v="E31000024"/>
    <x v="1"/>
    <x v="0"/>
    <x v="1"/>
    <n v="0"/>
  </r>
  <r>
    <x v="9"/>
    <x v="25"/>
    <s v="Non Metropolitan Fire Authorities"/>
    <s v="E31000024"/>
    <x v="1"/>
    <x v="0"/>
    <x v="2"/>
    <n v="0"/>
  </r>
  <r>
    <x v="9"/>
    <x v="25"/>
    <s v="Non Metropolitan Fire Authorities"/>
    <s v="E31000024"/>
    <x v="1"/>
    <x v="0"/>
    <x v="3"/>
    <n v="0"/>
  </r>
  <r>
    <x v="9"/>
    <x v="25"/>
    <s v="Non Metropolitan Fire Authorities"/>
    <s v="E31000024"/>
    <x v="1"/>
    <x v="0"/>
    <x v="4"/>
    <n v="1"/>
  </r>
  <r>
    <x v="9"/>
    <x v="25"/>
    <s v="Non Metropolitan Fire Authorities"/>
    <s v="E31000024"/>
    <x v="1"/>
    <x v="0"/>
    <x v="5"/>
    <n v="5"/>
  </r>
  <r>
    <x v="9"/>
    <x v="25"/>
    <s v="Non Metropolitan Fire Authorities"/>
    <s v="E31000024"/>
    <x v="1"/>
    <x v="0"/>
    <x v="6"/>
    <n v="14"/>
  </r>
  <r>
    <x v="9"/>
    <x v="25"/>
    <s v="Non Metropolitan Fire Authorities"/>
    <s v="E31000024"/>
    <x v="1"/>
    <x v="0"/>
    <x v="7"/>
    <n v="20"/>
  </r>
  <r>
    <x v="9"/>
    <x v="26"/>
    <s v="Non Metropolitan Fire Authorities"/>
    <s v="E31000025"/>
    <x v="1"/>
    <x v="0"/>
    <x v="0"/>
    <m/>
  </r>
  <r>
    <x v="9"/>
    <x v="26"/>
    <s v="Non Metropolitan Fire Authorities"/>
    <s v="E31000025"/>
    <x v="1"/>
    <x v="0"/>
    <x v="1"/>
    <n v="1"/>
  </r>
  <r>
    <x v="9"/>
    <x v="26"/>
    <s v="Non Metropolitan Fire Authorities"/>
    <s v="E31000025"/>
    <x v="1"/>
    <x v="0"/>
    <x v="2"/>
    <n v="1"/>
  </r>
  <r>
    <x v="9"/>
    <x v="26"/>
    <s v="Non Metropolitan Fire Authorities"/>
    <s v="E31000025"/>
    <x v="1"/>
    <x v="0"/>
    <x v="3"/>
    <n v="2"/>
  </r>
  <r>
    <x v="9"/>
    <x v="26"/>
    <s v="Non Metropolitan Fire Authorities"/>
    <s v="E31000025"/>
    <x v="1"/>
    <x v="0"/>
    <x v="4"/>
    <n v="8"/>
  </r>
  <r>
    <x v="9"/>
    <x v="26"/>
    <s v="Non Metropolitan Fire Authorities"/>
    <s v="E31000025"/>
    <x v="1"/>
    <x v="0"/>
    <x v="5"/>
    <n v="6"/>
  </r>
  <r>
    <x v="9"/>
    <x v="26"/>
    <s v="Non Metropolitan Fire Authorities"/>
    <s v="E31000025"/>
    <x v="1"/>
    <x v="0"/>
    <x v="6"/>
    <n v="7"/>
  </r>
  <r>
    <x v="9"/>
    <x v="26"/>
    <s v="Non Metropolitan Fire Authorities"/>
    <s v="E31000025"/>
    <x v="1"/>
    <x v="0"/>
    <x v="7"/>
    <n v="25"/>
  </r>
  <r>
    <x v="9"/>
    <x v="27"/>
    <s v="Metropolitan Fire Authorities"/>
    <s v="E31000041"/>
    <x v="1"/>
    <x v="0"/>
    <x v="0"/>
    <m/>
  </r>
  <r>
    <x v="9"/>
    <x v="27"/>
    <s v="Metropolitan Fire Authorities"/>
    <s v="E31000041"/>
    <x v="1"/>
    <x v="0"/>
    <x v="1"/>
    <m/>
  </r>
  <r>
    <x v="9"/>
    <x v="27"/>
    <s v="Metropolitan Fire Authorities"/>
    <s v="E31000041"/>
    <x v="1"/>
    <x v="0"/>
    <x v="2"/>
    <m/>
  </r>
  <r>
    <x v="9"/>
    <x v="27"/>
    <s v="Metropolitan Fire Authorities"/>
    <s v="E31000041"/>
    <x v="1"/>
    <x v="0"/>
    <x v="3"/>
    <n v="1"/>
  </r>
  <r>
    <x v="9"/>
    <x v="27"/>
    <s v="Metropolitan Fire Authorities"/>
    <s v="E31000041"/>
    <x v="1"/>
    <x v="0"/>
    <x v="4"/>
    <n v="3"/>
  </r>
  <r>
    <x v="9"/>
    <x v="27"/>
    <s v="Metropolitan Fire Authorities"/>
    <s v="E31000041"/>
    <x v="1"/>
    <x v="0"/>
    <x v="5"/>
    <n v="3"/>
  </r>
  <r>
    <x v="9"/>
    <x v="27"/>
    <s v="Metropolitan Fire Authorities"/>
    <s v="E31000041"/>
    <x v="1"/>
    <x v="0"/>
    <x v="6"/>
    <n v="61"/>
  </r>
  <r>
    <x v="9"/>
    <x v="27"/>
    <s v="Metropolitan Fire Authorities"/>
    <s v="E31000041"/>
    <x v="1"/>
    <x v="0"/>
    <x v="7"/>
    <n v="68"/>
  </r>
  <r>
    <x v="9"/>
    <x v="28"/>
    <s v="Non Metropolitan Fire Authorities"/>
    <s v="E31000026"/>
    <x v="1"/>
    <x v="0"/>
    <x v="0"/>
    <n v="0"/>
  </r>
  <r>
    <x v="9"/>
    <x v="28"/>
    <s v="Non Metropolitan Fire Authorities"/>
    <s v="E31000026"/>
    <x v="1"/>
    <x v="0"/>
    <x v="1"/>
    <n v="0"/>
  </r>
  <r>
    <x v="9"/>
    <x v="28"/>
    <s v="Non Metropolitan Fire Authorities"/>
    <s v="E31000026"/>
    <x v="1"/>
    <x v="0"/>
    <x v="2"/>
    <n v="0"/>
  </r>
  <r>
    <x v="9"/>
    <x v="28"/>
    <s v="Non Metropolitan Fire Authorities"/>
    <s v="E31000026"/>
    <x v="1"/>
    <x v="0"/>
    <x v="3"/>
    <n v="1"/>
  </r>
  <r>
    <x v="9"/>
    <x v="28"/>
    <s v="Non Metropolitan Fire Authorities"/>
    <s v="E31000026"/>
    <x v="1"/>
    <x v="0"/>
    <x v="4"/>
    <n v="1"/>
  </r>
  <r>
    <x v="9"/>
    <x v="28"/>
    <s v="Non Metropolitan Fire Authorities"/>
    <s v="E31000026"/>
    <x v="1"/>
    <x v="0"/>
    <x v="5"/>
    <n v="0"/>
  </r>
  <r>
    <x v="9"/>
    <x v="28"/>
    <s v="Non Metropolitan Fire Authorities"/>
    <s v="E31000026"/>
    <x v="1"/>
    <x v="0"/>
    <x v="6"/>
    <n v="9"/>
  </r>
  <r>
    <x v="9"/>
    <x v="28"/>
    <s v="Non Metropolitan Fire Authorities"/>
    <s v="E31000026"/>
    <x v="1"/>
    <x v="0"/>
    <x v="7"/>
    <n v="11"/>
  </r>
  <r>
    <x v="9"/>
    <x v="29"/>
    <s v="Non Metropolitan Fire Authorities"/>
    <s v="E31000027"/>
    <x v="1"/>
    <x v="0"/>
    <x v="0"/>
    <m/>
  </r>
  <r>
    <x v="9"/>
    <x v="29"/>
    <s v="Non Metropolitan Fire Authorities"/>
    <s v="E31000027"/>
    <x v="1"/>
    <x v="0"/>
    <x v="1"/>
    <m/>
  </r>
  <r>
    <x v="9"/>
    <x v="29"/>
    <s v="Non Metropolitan Fire Authorities"/>
    <s v="E31000027"/>
    <x v="1"/>
    <x v="0"/>
    <x v="2"/>
    <m/>
  </r>
  <r>
    <x v="9"/>
    <x v="29"/>
    <s v="Non Metropolitan Fire Authorities"/>
    <s v="E31000027"/>
    <x v="1"/>
    <x v="0"/>
    <x v="3"/>
    <m/>
  </r>
  <r>
    <x v="9"/>
    <x v="29"/>
    <s v="Non Metropolitan Fire Authorities"/>
    <s v="E31000027"/>
    <x v="1"/>
    <x v="0"/>
    <x v="4"/>
    <n v="2"/>
  </r>
  <r>
    <x v="9"/>
    <x v="29"/>
    <s v="Non Metropolitan Fire Authorities"/>
    <s v="E31000027"/>
    <x v="1"/>
    <x v="0"/>
    <x v="5"/>
    <n v="4"/>
  </r>
  <r>
    <x v="9"/>
    <x v="29"/>
    <s v="Non Metropolitan Fire Authorities"/>
    <s v="E31000027"/>
    <x v="1"/>
    <x v="0"/>
    <x v="6"/>
    <n v="14"/>
  </r>
  <r>
    <x v="9"/>
    <x v="29"/>
    <s v="Non Metropolitan Fire Authorities"/>
    <s v="E31000027"/>
    <x v="1"/>
    <x v="0"/>
    <x v="7"/>
    <n v="20"/>
  </r>
  <r>
    <x v="9"/>
    <x v="30"/>
    <s v="Non Metropolitan Fire Authorities"/>
    <s v="E31000028"/>
    <x v="1"/>
    <x v="0"/>
    <x v="0"/>
    <m/>
  </r>
  <r>
    <x v="9"/>
    <x v="30"/>
    <s v="Non Metropolitan Fire Authorities"/>
    <s v="E31000028"/>
    <x v="1"/>
    <x v="0"/>
    <x v="1"/>
    <m/>
  </r>
  <r>
    <x v="9"/>
    <x v="30"/>
    <s v="Non Metropolitan Fire Authorities"/>
    <s v="E31000028"/>
    <x v="1"/>
    <x v="0"/>
    <x v="2"/>
    <m/>
  </r>
  <r>
    <x v="9"/>
    <x v="30"/>
    <s v="Non Metropolitan Fire Authorities"/>
    <s v="E31000028"/>
    <x v="1"/>
    <x v="0"/>
    <x v="3"/>
    <m/>
  </r>
  <r>
    <x v="9"/>
    <x v="30"/>
    <s v="Non Metropolitan Fire Authorities"/>
    <s v="E31000028"/>
    <x v="1"/>
    <x v="0"/>
    <x v="4"/>
    <n v="1"/>
  </r>
  <r>
    <x v="9"/>
    <x v="30"/>
    <s v="Non Metropolitan Fire Authorities"/>
    <s v="E31000028"/>
    <x v="1"/>
    <x v="0"/>
    <x v="5"/>
    <n v="1"/>
  </r>
  <r>
    <x v="9"/>
    <x v="30"/>
    <s v="Non Metropolitan Fire Authorities"/>
    <s v="E31000028"/>
    <x v="1"/>
    <x v="0"/>
    <x v="6"/>
    <n v="22"/>
  </r>
  <r>
    <x v="9"/>
    <x v="30"/>
    <s v="Non Metropolitan Fire Authorities"/>
    <s v="E31000028"/>
    <x v="1"/>
    <x v="0"/>
    <x v="7"/>
    <n v="24"/>
  </r>
  <r>
    <x v="9"/>
    <x v="31"/>
    <s v="Non Metropolitan Fire Authorities"/>
    <s v="E31000029"/>
    <x v="1"/>
    <x v="0"/>
    <x v="0"/>
    <m/>
  </r>
  <r>
    <x v="9"/>
    <x v="31"/>
    <s v="Non Metropolitan Fire Authorities"/>
    <s v="E31000029"/>
    <x v="1"/>
    <x v="0"/>
    <x v="1"/>
    <m/>
  </r>
  <r>
    <x v="9"/>
    <x v="31"/>
    <s v="Non Metropolitan Fire Authorities"/>
    <s v="E31000029"/>
    <x v="1"/>
    <x v="0"/>
    <x v="2"/>
    <m/>
  </r>
  <r>
    <x v="9"/>
    <x v="31"/>
    <s v="Non Metropolitan Fire Authorities"/>
    <s v="E31000029"/>
    <x v="1"/>
    <x v="0"/>
    <x v="3"/>
    <n v="1"/>
  </r>
  <r>
    <x v="9"/>
    <x v="31"/>
    <s v="Non Metropolitan Fire Authorities"/>
    <s v="E31000029"/>
    <x v="1"/>
    <x v="0"/>
    <x v="4"/>
    <n v="2"/>
  </r>
  <r>
    <x v="9"/>
    <x v="31"/>
    <s v="Non Metropolitan Fire Authorities"/>
    <s v="E31000029"/>
    <x v="1"/>
    <x v="0"/>
    <x v="5"/>
    <n v="3"/>
  </r>
  <r>
    <x v="9"/>
    <x v="31"/>
    <s v="Non Metropolitan Fire Authorities"/>
    <s v="E31000029"/>
    <x v="1"/>
    <x v="0"/>
    <x v="6"/>
    <n v="7"/>
  </r>
  <r>
    <x v="9"/>
    <x v="31"/>
    <s v="Non Metropolitan Fire Authorities"/>
    <s v="E31000029"/>
    <x v="1"/>
    <x v="0"/>
    <x v="7"/>
    <n v="13"/>
  </r>
  <r>
    <x v="9"/>
    <x v="32"/>
    <s v="Non Metropolitan Fire Authorities"/>
    <s v="E31000030"/>
    <x v="1"/>
    <x v="0"/>
    <x v="0"/>
    <m/>
  </r>
  <r>
    <x v="9"/>
    <x v="32"/>
    <s v="Non Metropolitan Fire Authorities"/>
    <s v="E31000030"/>
    <x v="1"/>
    <x v="0"/>
    <x v="1"/>
    <m/>
  </r>
  <r>
    <x v="9"/>
    <x v="32"/>
    <s v="Non Metropolitan Fire Authorities"/>
    <s v="E31000030"/>
    <x v="1"/>
    <x v="0"/>
    <x v="2"/>
    <m/>
  </r>
  <r>
    <x v="9"/>
    <x v="32"/>
    <s v="Non Metropolitan Fire Authorities"/>
    <s v="E31000030"/>
    <x v="1"/>
    <x v="0"/>
    <x v="3"/>
    <m/>
  </r>
  <r>
    <x v="9"/>
    <x v="32"/>
    <s v="Non Metropolitan Fire Authorities"/>
    <s v="E31000030"/>
    <x v="1"/>
    <x v="0"/>
    <x v="4"/>
    <n v="1"/>
  </r>
  <r>
    <x v="9"/>
    <x v="32"/>
    <s v="Non Metropolitan Fire Authorities"/>
    <s v="E31000030"/>
    <x v="1"/>
    <x v="0"/>
    <x v="5"/>
    <n v="4"/>
  </r>
  <r>
    <x v="9"/>
    <x v="32"/>
    <s v="Non Metropolitan Fire Authorities"/>
    <s v="E31000030"/>
    <x v="1"/>
    <x v="0"/>
    <x v="6"/>
    <n v="25"/>
  </r>
  <r>
    <x v="9"/>
    <x v="32"/>
    <s v="Non Metropolitan Fire Authorities"/>
    <s v="E31000030"/>
    <x v="1"/>
    <x v="0"/>
    <x v="7"/>
    <n v="30"/>
  </r>
  <r>
    <x v="9"/>
    <x v="33"/>
    <s v="Non Metropolitan Fire Authorities"/>
    <s v="E31000031"/>
    <x v="1"/>
    <x v="0"/>
    <x v="0"/>
    <n v="1"/>
  </r>
  <r>
    <x v="9"/>
    <x v="33"/>
    <s v="Non Metropolitan Fire Authorities"/>
    <s v="E31000031"/>
    <x v="1"/>
    <x v="0"/>
    <x v="1"/>
    <m/>
  </r>
  <r>
    <x v="9"/>
    <x v="33"/>
    <s v="Non Metropolitan Fire Authorities"/>
    <s v="E31000031"/>
    <x v="1"/>
    <x v="0"/>
    <x v="2"/>
    <m/>
  </r>
  <r>
    <x v="9"/>
    <x v="33"/>
    <s v="Non Metropolitan Fire Authorities"/>
    <s v="E31000031"/>
    <x v="1"/>
    <x v="0"/>
    <x v="3"/>
    <m/>
  </r>
  <r>
    <x v="9"/>
    <x v="33"/>
    <s v="Non Metropolitan Fire Authorities"/>
    <s v="E31000031"/>
    <x v="1"/>
    <x v="0"/>
    <x v="4"/>
    <n v="3"/>
  </r>
  <r>
    <x v="9"/>
    <x v="33"/>
    <s v="Non Metropolitan Fire Authorities"/>
    <s v="E31000031"/>
    <x v="1"/>
    <x v="0"/>
    <x v="5"/>
    <n v="2"/>
  </r>
  <r>
    <x v="9"/>
    <x v="33"/>
    <s v="Non Metropolitan Fire Authorities"/>
    <s v="E31000031"/>
    <x v="1"/>
    <x v="0"/>
    <x v="6"/>
    <n v="5"/>
  </r>
  <r>
    <x v="9"/>
    <x v="33"/>
    <s v="Non Metropolitan Fire Authorities"/>
    <s v="E31000031"/>
    <x v="1"/>
    <x v="0"/>
    <x v="7"/>
    <n v="11"/>
  </r>
  <r>
    <x v="9"/>
    <x v="34"/>
    <s v="Non Metropolitan Fire Authorities"/>
    <s v="E31000032"/>
    <x v="1"/>
    <x v="0"/>
    <x v="0"/>
    <n v="0"/>
  </r>
  <r>
    <x v="9"/>
    <x v="34"/>
    <s v="Non Metropolitan Fire Authorities"/>
    <s v="E31000032"/>
    <x v="1"/>
    <x v="0"/>
    <x v="1"/>
    <n v="0"/>
  </r>
  <r>
    <x v="9"/>
    <x v="34"/>
    <s v="Non Metropolitan Fire Authorities"/>
    <s v="E31000032"/>
    <x v="1"/>
    <x v="0"/>
    <x v="2"/>
    <n v="0"/>
  </r>
  <r>
    <x v="9"/>
    <x v="34"/>
    <s v="Non Metropolitan Fire Authorities"/>
    <s v="E31000032"/>
    <x v="1"/>
    <x v="0"/>
    <x v="3"/>
    <n v="0"/>
  </r>
  <r>
    <x v="9"/>
    <x v="34"/>
    <s v="Non Metropolitan Fire Authorities"/>
    <s v="E31000032"/>
    <x v="1"/>
    <x v="0"/>
    <x v="4"/>
    <n v="0"/>
  </r>
  <r>
    <x v="9"/>
    <x v="34"/>
    <s v="Non Metropolitan Fire Authorities"/>
    <s v="E31000032"/>
    <x v="1"/>
    <x v="0"/>
    <x v="5"/>
    <n v="5"/>
  </r>
  <r>
    <x v="9"/>
    <x v="34"/>
    <s v="Non Metropolitan Fire Authorities"/>
    <s v="E31000032"/>
    <x v="1"/>
    <x v="0"/>
    <x v="6"/>
    <n v="5"/>
  </r>
  <r>
    <x v="9"/>
    <x v="34"/>
    <s v="Non Metropolitan Fire Authorities"/>
    <s v="E31000032"/>
    <x v="1"/>
    <x v="0"/>
    <x v="7"/>
    <n v="10"/>
  </r>
  <r>
    <x v="9"/>
    <x v="35"/>
    <s v="Metropolitan Fire Authorities"/>
    <s v="E31000042"/>
    <x v="1"/>
    <x v="0"/>
    <x v="0"/>
    <n v="1"/>
  </r>
  <r>
    <x v="9"/>
    <x v="35"/>
    <s v="Metropolitan Fire Authorities"/>
    <s v="E31000042"/>
    <x v="1"/>
    <x v="0"/>
    <x v="1"/>
    <n v="0"/>
  </r>
  <r>
    <x v="9"/>
    <x v="35"/>
    <s v="Metropolitan Fire Authorities"/>
    <s v="E31000042"/>
    <x v="1"/>
    <x v="0"/>
    <x v="2"/>
    <n v="1"/>
  </r>
  <r>
    <x v="9"/>
    <x v="35"/>
    <s v="Metropolitan Fire Authorities"/>
    <s v="E31000042"/>
    <x v="1"/>
    <x v="0"/>
    <x v="3"/>
    <n v="2"/>
  </r>
  <r>
    <x v="9"/>
    <x v="35"/>
    <s v="Metropolitan Fire Authorities"/>
    <s v="E31000042"/>
    <x v="1"/>
    <x v="0"/>
    <x v="4"/>
    <n v="6"/>
  </r>
  <r>
    <x v="9"/>
    <x v="35"/>
    <s v="Metropolitan Fire Authorities"/>
    <s v="E31000042"/>
    <x v="1"/>
    <x v="0"/>
    <x v="5"/>
    <n v="4"/>
  </r>
  <r>
    <x v="9"/>
    <x v="35"/>
    <s v="Metropolitan Fire Authorities"/>
    <s v="E31000042"/>
    <x v="1"/>
    <x v="0"/>
    <x v="6"/>
    <n v="21"/>
  </r>
  <r>
    <x v="9"/>
    <x v="35"/>
    <s v="Metropolitan Fire Authorities"/>
    <s v="E31000042"/>
    <x v="1"/>
    <x v="0"/>
    <x v="7"/>
    <n v="35"/>
  </r>
  <r>
    <x v="9"/>
    <x v="36"/>
    <s v="Non Metropolitan Fire Authorities"/>
    <s v="E31000033"/>
    <x v="1"/>
    <x v="0"/>
    <x v="0"/>
    <n v="1"/>
  </r>
  <r>
    <x v="9"/>
    <x v="36"/>
    <s v="Non Metropolitan Fire Authorities"/>
    <s v="E31000033"/>
    <x v="1"/>
    <x v="0"/>
    <x v="1"/>
    <m/>
  </r>
  <r>
    <x v="9"/>
    <x v="36"/>
    <s v="Non Metropolitan Fire Authorities"/>
    <s v="E31000033"/>
    <x v="1"/>
    <x v="0"/>
    <x v="2"/>
    <m/>
  </r>
  <r>
    <x v="9"/>
    <x v="36"/>
    <s v="Non Metropolitan Fire Authorities"/>
    <s v="E31000033"/>
    <x v="1"/>
    <x v="0"/>
    <x v="3"/>
    <n v="2"/>
  </r>
  <r>
    <x v="9"/>
    <x v="36"/>
    <s v="Non Metropolitan Fire Authorities"/>
    <s v="E31000033"/>
    <x v="1"/>
    <x v="0"/>
    <x v="4"/>
    <n v="5"/>
  </r>
  <r>
    <x v="9"/>
    <x v="36"/>
    <s v="Non Metropolitan Fire Authorities"/>
    <s v="E31000033"/>
    <x v="1"/>
    <x v="0"/>
    <x v="5"/>
    <n v="3"/>
  </r>
  <r>
    <x v="9"/>
    <x v="36"/>
    <s v="Non Metropolitan Fire Authorities"/>
    <s v="E31000033"/>
    <x v="1"/>
    <x v="0"/>
    <x v="6"/>
    <n v="14"/>
  </r>
  <r>
    <x v="9"/>
    <x v="36"/>
    <s v="Non Metropolitan Fire Authorities"/>
    <s v="E31000033"/>
    <x v="1"/>
    <x v="0"/>
    <x v="7"/>
    <n v="25"/>
  </r>
  <r>
    <x v="9"/>
    <x v="37"/>
    <s v="Non Metropolitan Fire Authorities"/>
    <s v="E31000034"/>
    <x v="1"/>
    <x v="0"/>
    <x v="0"/>
    <m/>
  </r>
  <r>
    <x v="9"/>
    <x v="37"/>
    <s v="Non Metropolitan Fire Authorities"/>
    <s v="E31000034"/>
    <x v="1"/>
    <x v="0"/>
    <x v="1"/>
    <m/>
  </r>
  <r>
    <x v="9"/>
    <x v="37"/>
    <s v="Non Metropolitan Fire Authorities"/>
    <s v="E31000034"/>
    <x v="1"/>
    <x v="0"/>
    <x v="2"/>
    <m/>
  </r>
  <r>
    <x v="9"/>
    <x v="37"/>
    <s v="Non Metropolitan Fire Authorities"/>
    <s v="E31000034"/>
    <x v="1"/>
    <x v="0"/>
    <x v="3"/>
    <n v="2"/>
  </r>
  <r>
    <x v="9"/>
    <x v="37"/>
    <s v="Non Metropolitan Fire Authorities"/>
    <s v="E31000034"/>
    <x v="1"/>
    <x v="0"/>
    <x v="4"/>
    <n v="1"/>
  </r>
  <r>
    <x v="9"/>
    <x v="37"/>
    <s v="Non Metropolitan Fire Authorities"/>
    <s v="E31000034"/>
    <x v="1"/>
    <x v="0"/>
    <x v="5"/>
    <n v="1"/>
  </r>
  <r>
    <x v="9"/>
    <x v="37"/>
    <s v="Non Metropolitan Fire Authorities"/>
    <s v="E31000034"/>
    <x v="1"/>
    <x v="0"/>
    <x v="6"/>
    <n v="10"/>
  </r>
  <r>
    <x v="9"/>
    <x v="37"/>
    <s v="Non Metropolitan Fire Authorities"/>
    <s v="E31000034"/>
    <x v="1"/>
    <x v="0"/>
    <x v="7"/>
    <n v="14"/>
  </r>
  <r>
    <x v="9"/>
    <x v="38"/>
    <s v="Non Metropolitan Fire Authorities"/>
    <s v="E31000035"/>
    <x v="1"/>
    <x v="0"/>
    <x v="0"/>
    <m/>
  </r>
  <r>
    <x v="9"/>
    <x v="38"/>
    <s v="Non Metropolitan Fire Authorities"/>
    <s v="E31000035"/>
    <x v="1"/>
    <x v="0"/>
    <x v="1"/>
    <m/>
  </r>
  <r>
    <x v="9"/>
    <x v="38"/>
    <s v="Non Metropolitan Fire Authorities"/>
    <s v="E31000035"/>
    <x v="1"/>
    <x v="0"/>
    <x v="2"/>
    <m/>
  </r>
  <r>
    <x v="9"/>
    <x v="38"/>
    <s v="Non Metropolitan Fire Authorities"/>
    <s v="E31000035"/>
    <x v="1"/>
    <x v="0"/>
    <x v="3"/>
    <n v="3"/>
  </r>
  <r>
    <x v="9"/>
    <x v="38"/>
    <s v="Non Metropolitan Fire Authorities"/>
    <s v="E31000035"/>
    <x v="1"/>
    <x v="0"/>
    <x v="4"/>
    <n v="4"/>
  </r>
  <r>
    <x v="9"/>
    <x v="38"/>
    <s v="Non Metropolitan Fire Authorities"/>
    <s v="E31000035"/>
    <x v="1"/>
    <x v="0"/>
    <x v="5"/>
    <n v="1"/>
  </r>
  <r>
    <x v="9"/>
    <x v="38"/>
    <s v="Non Metropolitan Fire Authorities"/>
    <s v="E31000035"/>
    <x v="1"/>
    <x v="0"/>
    <x v="6"/>
    <n v="12"/>
  </r>
  <r>
    <x v="9"/>
    <x v="38"/>
    <s v="Non Metropolitan Fire Authorities"/>
    <s v="E31000035"/>
    <x v="1"/>
    <x v="0"/>
    <x v="7"/>
    <n v="20"/>
  </r>
  <r>
    <x v="9"/>
    <x v="39"/>
    <s v="Metropolitan Fire Authorities"/>
    <s v="E31000043"/>
    <x v="1"/>
    <x v="0"/>
    <x v="0"/>
    <n v="0"/>
  </r>
  <r>
    <x v="9"/>
    <x v="39"/>
    <s v="Metropolitan Fire Authorities"/>
    <s v="E31000043"/>
    <x v="1"/>
    <x v="0"/>
    <x v="1"/>
    <n v="1"/>
  </r>
  <r>
    <x v="9"/>
    <x v="39"/>
    <s v="Metropolitan Fire Authorities"/>
    <s v="E31000043"/>
    <x v="1"/>
    <x v="0"/>
    <x v="2"/>
    <n v="1"/>
  </r>
  <r>
    <x v="9"/>
    <x v="39"/>
    <s v="Metropolitan Fire Authorities"/>
    <s v="E31000043"/>
    <x v="1"/>
    <x v="0"/>
    <x v="3"/>
    <n v="3"/>
  </r>
  <r>
    <x v="9"/>
    <x v="39"/>
    <s v="Metropolitan Fire Authorities"/>
    <s v="E31000043"/>
    <x v="1"/>
    <x v="0"/>
    <x v="4"/>
    <n v="14"/>
  </r>
  <r>
    <x v="9"/>
    <x v="39"/>
    <s v="Metropolitan Fire Authorities"/>
    <s v="E31000043"/>
    <x v="1"/>
    <x v="0"/>
    <x v="5"/>
    <n v="10"/>
  </r>
  <r>
    <x v="9"/>
    <x v="39"/>
    <s v="Metropolitan Fire Authorities"/>
    <s v="E31000043"/>
    <x v="1"/>
    <x v="0"/>
    <x v="6"/>
    <n v="28"/>
  </r>
  <r>
    <x v="9"/>
    <x v="39"/>
    <s v="Metropolitan Fire Authorities"/>
    <s v="E31000043"/>
    <x v="1"/>
    <x v="0"/>
    <x v="7"/>
    <n v="57"/>
  </r>
  <r>
    <x v="9"/>
    <x v="40"/>
    <s v="Non Metropolitan Fire Authorities"/>
    <s v="E31000036"/>
    <x v="1"/>
    <x v="0"/>
    <x v="0"/>
    <n v="0"/>
  </r>
  <r>
    <x v="9"/>
    <x v="40"/>
    <s v="Non Metropolitan Fire Authorities"/>
    <s v="E31000036"/>
    <x v="1"/>
    <x v="0"/>
    <x v="1"/>
    <n v="0"/>
  </r>
  <r>
    <x v="9"/>
    <x v="40"/>
    <s v="Non Metropolitan Fire Authorities"/>
    <s v="E31000036"/>
    <x v="1"/>
    <x v="0"/>
    <x v="2"/>
    <n v="0"/>
  </r>
  <r>
    <x v="9"/>
    <x v="40"/>
    <s v="Non Metropolitan Fire Authorities"/>
    <s v="E31000036"/>
    <x v="1"/>
    <x v="0"/>
    <x v="3"/>
    <n v="0"/>
  </r>
  <r>
    <x v="9"/>
    <x v="40"/>
    <s v="Non Metropolitan Fire Authorities"/>
    <s v="E31000036"/>
    <x v="1"/>
    <x v="0"/>
    <x v="4"/>
    <n v="2"/>
  </r>
  <r>
    <x v="9"/>
    <x v="40"/>
    <s v="Non Metropolitan Fire Authorities"/>
    <s v="E31000036"/>
    <x v="1"/>
    <x v="0"/>
    <x v="5"/>
    <n v="1"/>
  </r>
  <r>
    <x v="9"/>
    <x v="40"/>
    <s v="Non Metropolitan Fire Authorities"/>
    <s v="E31000036"/>
    <x v="1"/>
    <x v="0"/>
    <x v="6"/>
    <n v="16"/>
  </r>
  <r>
    <x v="9"/>
    <x v="40"/>
    <s v="Non Metropolitan Fire Authorities"/>
    <s v="E31000036"/>
    <x v="1"/>
    <x v="0"/>
    <x v="7"/>
    <n v="19"/>
  </r>
  <r>
    <x v="9"/>
    <x v="41"/>
    <s v="Metropolitan Fire Authorities"/>
    <s v="E31000044"/>
    <x v="1"/>
    <x v="0"/>
    <x v="0"/>
    <n v="1"/>
  </r>
  <r>
    <x v="9"/>
    <x v="41"/>
    <s v="Metropolitan Fire Authorities"/>
    <s v="E31000044"/>
    <x v="1"/>
    <x v="0"/>
    <x v="1"/>
    <n v="1"/>
  </r>
  <r>
    <x v="9"/>
    <x v="41"/>
    <s v="Metropolitan Fire Authorities"/>
    <s v="E31000044"/>
    <x v="1"/>
    <x v="0"/>
    <x v="2"/>
    <n v="2"/>
  </r>
  <r>
    <x v="9"/>
    <x v="41"/>
    <s v="Metropolitan Fire Authorities"/>
    <s v="E31000044"/>
    <x v="1"/>
    <x v="0"/>
    <x v="3"/>
    <n v="6"/>
  </r>
  <r>
    <x v="9"/>
    <x v="41"/>
    <s v="Metropolitan Fire Authorities"/>
    <s v="E31000044"/>
    <x v="1"/>
    <x v="0"/>
    <x v="4"/>
    <n v="7"/>
  </r>
  <r>
    <x v="9"/>
    <x v="41"/>
    <s v="Metropolitan Fire Authorities"/>
    <s v="E31000044"/>
    <x v="1"/>
    <x v="0"/>
    <x v="5"/>
    <n v="17"/>
  </r>
  <r>
    <x v="9"/>
    <x v="41"/>
    <s v="Metropolitan Fire Authorities"/>
    <s v="E31000044"/>
    <x v="1"/>
    <x v="0"/>
    <x v="6"/>
    <n v="112"/>
  </r>
  <r>
    <x v="9"/>
    <x v="41"/>
    <s v="Metropolitan Fire Authorities"/>
    <s v="E31000044"/>
    <x v="1"/>
    <x v="0"/>
    <x v="7"/>
    <n v="146"/>
  </r>
  <r>
    <x v="9"/>
    <x v="42"/>
    <s v="Non Metropolitan Fire Authorities"/>
    <s v="E31000037"/>
    <x v="1"/>
    <x v="0"/>
    <x v="0"/>
    <n v="1"/>
  </r>
  <r>
    <x v="9"/>
    <x v="42"/>
    <s v="Non Metropolitan Fire Authorities"/>
    <s v="E31000037"/>
    <x v="1"/>
    <x v="0"/>
    <x v="1"/>
    <n v="0"/>
  </r>
  <r>
    <x v="9"/>
    <x v="42"/>
    <s v="Non Metropolitan Fire Authorities"/>
    <s v="E31000037"/>
    <x v="1"/>
    <x v="0"/>
    <x v="2"/>
    <n v="0"/>
  </r>
  <r>
    <x v="9"/>
    <x v="42"/>
    <s v="Non Metropolitan Fire Authorities"/>
    <s v="E31000037"/>
    <x v="1"/>
    <x v="0"/>
    <x v="3"/>
    <n v="2"/>
  </r>
  <r>
    <x v="9"/>
    <x v="42"/>
    <s v="Non Metropolitan Fire Authorities"/>
    <s v="E31000037"/>
    <x v="1"/>
    <x v="0"/>
    <x v="4"/>
    <n v="4"/>
  </r>
  <r>
    <x v="9"/>
    <x v="42"/>
    <s v="Non Metropolitan Fire Authorities"/>
    <s v="E31000037"/>
    <x v="1"/>
    <x v="0"/>
    <x v="5"/>
    <n v="1"/>
  </r>
  <r>
    <x v="9"/>
    <x v="42"/>
    <s v="Non Metropolitan Fire Authorities"/>
    <s v="E31000037"/>
    <x v="1"/>
    <x v="0"/>
    <x v="6"/>
    <n v="18"/>
  </r>
  <r>
    <x v="9"/>
    <x v="42"/>
    <s v="Non Metropolitan Fire Authorities"/>
    <s v="E31000037"/>
    <x v="1"/>
    <x v="0"/>
    <x v="7"/>
    <n v="26"/>
  </r>
  <r>
    <x v="9"/>
    <x v="43"/>
    <s v="Metropolitan Fire Authorities"/>
    <s v="E31000045"/>
    <x v="1"/>
    <x v="0"/>
    <x v="0"/>
    <n v="0"/>
  </r>
  <r>
    <x v="9"/>
    <x v="43"/>
    <s v="Metropolitan Fire Authorities"/>
    <s v="E31000045"/>
    <x v="1"/>
    <x v="0"/>
    <x v="1"/>
    <n v="0"/>
  </r>
  <r>
    <x v="9"/>
    <x v="43"/>
    <s v="Metropolitan Fire Authorities"/>
    <s v="E31000045"/>
    <x v="1"/>
    <x v="0"/>
    <x v="2"/>
    <n v="0"/>
  </r>
  <r>
    <x v="9"/>
    <x v="43"/>
    <s v="Metropolitan Fire Authorities"/>
    <s v="E31000045"/>
    <x v="1"/>
    <x v="0"/>
    <x v="3"/>
    <n v="2"/>
  </r>
  <r>
    <x v="9"/>
    <x v="43"/>
    <s v="Metropolitan Fire Authorities"/>
    <s v="E31000045"/>
    <x v="1"/>
    <x v="0"/>
    <x v="4"/>
    <n v="8"/>
  </r>
  <r>
    <x v="9"/>
    <x v="43"/>
    <s v="Metropolitan Fire Authorities"/>
    <s v="E31000045"/>
    <x v="1"/>
    <x v="0"/>
    <x v="5"/>
    <n v="10"/>
  </r>
  <r>
    <x v="9"/>
    <x v="43"/>
    <s v="Metropolitan Fire Authorities"/>
    <s v="E31000045"/>
    <x v="1"/>
    <x v="0"/>
    <x v="6"/>
    <n v="33"/>
  </r>
  <r>
    <x v="9"/>
    <x v="43"/>
    <s v="Metropolitan Fire Authorities"/>
    <s v="E31000045"/>
    <x v="1"/>
    <x v="0"/>
    <x v="7"/>
    <n v="53"/>
  </r>
  <r>
    <x v="9"/>
    <x v="44"/>
    <s v="Non Metropolitan Fire Authorities"/>
    <s v="E31000047"/>
    <x v="1"/>
    <x v="0"/>
    <x v="0"/>
    <n v="0"/>
  </r>
  <r>
    <x v="9"/>
    <x v="44"/>
    <s v="Non Metropolitan Fire Authorities"/>
    <s v="E31000047"/>
    <x v="1"/>
    <x v="0"/>
    <x v="1"/>
    <n v="1"/>
  </r>
  <r>
    <x v="9"/>
    <x v="44"/>
    <s v="Non Metropolitan Fire Authorities"/>
    <s v="E31000047"/>
    <x v="1"/>
    <x v="0"/>
    <x v="2"/>
    <n v="1"/>
  </r>
  <r>
    <x v="9"/>
    <x v="44"/>
    <s v="Non Metropolitan Fire Authorities"/>
    <s v="E31000047"/>
    <x v="1"/>
    <x v="0"/>
    <x v="3"/>
    <n v="0"/>
  </r>
  <r>
    <x v="9"/>
    <x v="44"/>
    <s v="Non Metropolitan Fire Authorities"/>
    <s v="E31000047"/>
    <x v="1"/>
    <x v="0"/>
    <x v="4"/>
    <n v="3"/>
  </r>
  <r>
    <x v="9"/>
    <x v="44"/>
    <s v="Non Metropolitan Fire Authorities"/>
    <s v="E31000047"/>
    <x v="1"/>
    <x v="0"/>
    <x v="5"/>
    <n v="4"/>
  </r>
  <r>
    <x v="9"/>
    <x v="44"/>
    <s v="Non Metropolitan Fire Authorities"/>
    <s v="E31000047"/>
    <x v="1"/>
    <x v="0"/>
    <x v="6"/>
    <n v="18"/>
  </r>
  <r>
    <x v="9"/>
    <x v="44"/>
    <s v="Non Metropolitan Fire Authorities"/>
    <s v="E31000047"/>
    <x v="1"/>
    <x v="0"/>
    <x v="7"/>
    <n v="27"/>
  </r>
  <r>
    <x v="9"/>
    <x v="45"/>
    <s v="Non Metropolitan Fire Authorities"/>
    <s v="NWFC"/>
    <x v="1"/>
    <x v="0"/>
    <x v="0"/>
    <m/>
  </r>
  <r>
    <x v="9"/>
    <x v="45"/>
    <s v="Non Metropolitan Fire Authorities"/>
    <s v="NWFC"/>
    <x v="1"/>
    <x v="0"/>
    <x v="1"/>
    <m/>
  </r>
  <r>
    <x v="9"/>
    <x v="45"/>
    <s v="Non Metropolitan Fire Authorities"/>
    <s v="NWFC"/>
    <x v="1"/>
    <x v="0"/>
    <x v="2"/>
    <m/>
  </r>
  <r>
    <x v="9"/>
    <x v="45"/>
    <s v="Non Metropolitan Fire Authorities"/>
    <s v="NWFC"/>
    <x v="1"/>
    <x v="0"/>
    <x v="3"/>
    <m/>
  </r>
  <r>
    <x v="9"/>
    <x v="45"/>
    <s v="Non Metropolitan Fire Authorities"/>
    <s v="NWFC"/>
    <x v="1"/>
    <x v="0"/>
    <x v="4"/>
    <m/>
  </r>
  <r>
    <x v="9"/>
    <x v="45"/>
    <s v="Non Metropolitan Fire Authorities"/>
    <s v="NWFC"/>
    <x v="1"/>
    <x v="0"/>
    <x v="5"/>
    <m/>
  </r>
  <r>
    <x v="9"/>
    <x v="45"/>
    <s v="Non Metropolitan Fire Authorities"/>
    <s v="NWFC"/>
    <x v="1"/>
    <x v="0"/>
    <x v="6"/>
    <m/>
  </r>
  <r>
    <x v="9"/>
    <x v="45"/>
    <s v="Non Metropolitan Fire Authorities"/>
    <s v="NWFC"/>
    <x v="1"/>
    <x v="0"/>
    <x v="7"/>
    <n v="0"/>
  </r>
  <r>
    <x v="9"/>
    <x v="0"/>
    <s v="Non Metropolitan Fire Authorities"/>
    <s v="E31000001"/>
    <x v="1"/>
    <x v="1"/>
    <x v="2"/>
    <m/>
  </r>
  <r>
    <x v="9"/>
    <x v="0"/>
    <s v="Non Metropolitan Fire Authorities"/>
    <s v="E31000001"/>
    <x v="1"/>
    <x v="1"/>
    <x v="3"/>
    <m/>
  </r>
  <r>
    <x v="9"/>
    <x v="0"/>
    <s v="Non Metropolitan Fire Authorities"/>
    <s v="E31000001"/>
    <x v="1"/>
    <x v="1"/>
    <x v="4"/>
    <n v="1"/>
  </r>
  <r>
    <x v="9"/>
    <x v="0"/>
    <s v="Non Metropolitan Fire Authorities"/>
    <s v="E31000001"/>
    <x v="1"/>
    <x v="1"/>
    <x v="5"/>
    <n v="2"/>
  </r>
  <r>
    <x v="9"/>
    <x v="0"/>
    <s v="Non Metropolitan Fire Authorities"/>
    <s v="E31000001"/>
    <x v="1"/>
    <x v="1"/>
    <x v="6"/>
    <n v="10"/>
  </r>
  <r>
    <x v="9"/>
    <x v="0"/>
    <s v="Non Metropolitan Fire Authorities"/>
    <s v="E31000001"/>
    <x v="1"/>
    <x v="1"/>
    <x v="7"/>
    <n v="13"/>
  </r>
  <r>
    <x v="9"/>
    <x v="1"/>
    <s v="Non Metropolitan Fire Authorities"/>
    <s v="E31000002"/>
    <x v="1"/>
    <x v="1"/>
    <x v="2"/>
    <n v="0"/>
  </r>
  <r>
    <x v="9"/>
    <x v="1"/>
    <s v="Non Metropolitan Fire Authorities"/>
    <s v="E31000002"/>
    <x v="1"/>
    <x v="1"/>
    <x v="3"/>
    <n v="0"/>
  </r>
  <r>
    <x v="9"/>
    <x v="1"/>
    <s v="Non Metropolitan Fire Authorities"/>
    <s v="E31000002"/>
    <x v="1"/>
    <x v="1"/>
    <x v="4"/>
    <n v="0"/>
  </r>
  <r>
    <x v="9"/>
    <x v="1"/>
    <s v="Non Metropolitan Fire Authorities"/>
    <s v="E31000002"/>
    <x v="1"/>
    <x v="1"/>
    <x v="5"/>
    <n v="2"/>
  </r>
  <r>
    <x v="9"/>
    <x v="1"/>
    <s v="Non Metropolitan Fire Authorities"/>
    <s v="E31000002"/>
    <x v="1"/>
    <x v="1"/>
    <x v="6"/>
    <n v="12"/>
  </r>
  <r>
    <x v="9"/>
    <x v="1"/>
    <s v="Non Metropolitan Fire Authorities"/>
    <s v="E31000002"/>
    <x v="1"/>
    <x v="1"/>
    <x v="7"/>
    <n v="14"/>
  </r>
  <r>
    <x v="9"/>
    <x v="2"/>
    <s v="Non Metropolitan Fire Authorities"/>
    <s v="E31000003"/>
    <x v="1"/>
    <x v="1"/>
    <x v="2"/>
    <n v="0"/>
  </r>
  <r>
    <x v="9"/>
    <x v="2"/>
    <s v="Non Metropolitan Fire Authorities"/>
    <s v="E31000003"/>
    <x v="1"/>
    <x v="1"/>
    <x v="3"/>
    <n v="0"/>
  </r>
  <r>
    <x v="9"/>
    <x v="2"/>
    <s v="Non Metropolitan Fire Authorities"/>
    <s v="E31000003"/>
    <x v="1"/>
    <x v="1"/>
    <x v="4"/>
    <n v="0"/>
  </r>
  <r>
    <x v="9"/>
    <x v="2"/>
    <s v="Non Metropolitan Fire Authorities"/>
    <s v="E31000003"/>
    <x v="1"/>
    <x v="1"/>
    <x v="5"/>
    <n v="0"/>
  </r>
  <r>
    <x v="9"/>
    <x v="2"/>
    <s v="Non Metropolitan Fire Authorities"/>
    <s v="E31000003"/>
    <x v="1"/>
    <x v="1"/>
    <x v="6"/>
    <n v="12"/>
  </r>
  <r>
    <x v="9"/>
    <x v="2"/>
    <s v="Non Metropolitan Fire Authorities"/>
    <s v="E31000003"/>
    <x v="1"/>
    <x v="1"/>
    <x v="7"/>
    <n v="12"/>
  </r>
  <r>
    <x v="9"/>
    <x v="3"/>
    <s v="Non Metropolitan Fire Authorities"/>
    <s v="E31000004"/>
    <x v="1"/>
    <x v="1"/>
    <x v="2"/>
    <m/>
  </r>
  <r>
    <x v="9"/>
    <x v="3"/>
    <s v="Non Metropolitan Fire Authorities"/>
    <s v="E31000004"/>
    <x v="1"/>
    <x v="1"/>
    <x v="3"/>
    <m/>
  </r>
  <r>
    <x v="9"/>
    <x v="3"/>
    <s v="Non Metropolitan Fire Authorities"/>
    <s v="E31000004"/>
    <x v="1"/>
    <x v="1"/>
    <x v="4"/>
    <m/>
  </r>
  <r>
    <x v="9"/>
    <x v="3"/>
    <s v="Non Metropolitan Fire Authorities"/>
    <s v="E31000004"/>
    <x v="1"/>
    <x v="1"/>
    <x v="5"/>
    <n v="1"/>
  </r>
  <r>
    <x v="9"/>
    <x v="3"/>
    <s v="Non Metropolitan Fire Authorities"/>
    <s v="E31000004"/>
    <x v="1"/>
    <x v="1"/>
    <x v="6"/>
    <n v="7"/>
  </r>
  <r>
    <x v="9"/>
    <x v="3"/>
    <s v="Non Metropolitan Fire Authorities"/>
    <s v="E31000004"/>
    <x v="1"/>
    <x v="1"/>
    <x v="7"/>
    <n v="8"/>
  </r>
  <r>
    <x v="9"/>
    <x v="4"/>
    <s v="Non Metropolitan Fire Authorities"/>
    <s v="E31000005"/>
    <x v="1"/>
    <x v="1"/>
    <x v="2"/>
    <m/>
  </r>
  <r>
    <x v="9"/>
    <x v="4"/>
    <s v="Non Metropolitan Fire Authorities"/>
    <s v="E31000005"/>
    <x v="1"/>
    <x v="1"/>
    <x v="3"/>
    <m/>
  </r>
  <r>
    <x v="9"/>
    <x v="4"/>
    <s v="Non Metropolitan Fire Authorities"/>
    <s v="E31000005"/>
    <x v="1"/>
    <x v="1"/>
    <x v="4"/>
    <m/>
  </r>
  <r>
    <x v="9"/>
    <x v="4"/>
    <s v="Non Metropolitan Fire Authorities"/>
    <s v="E31000005"/>
    <x v="1"/>
    <x v="1"/>
    <x v="5"/>
    <n v="1"/>
  </r>
  <r>
    <x v="9"/>
    <x v="4"/>
    <s v="Non Metropolitan Fire Authorities"/>
    <s v="E31000005"/>
    <x v="1"/>
    <x v="1"/>
    <x v="6"/>
    <n v="7"/>
  </r>
  <r>
    <x v="9"/>
    <x v="4"/>
    <s v="Non Metropolitan Fire Authorities"/>
    <s v="E31000005"/>
    <x v="1"/>
    <x v="1"/>
    <x v="7"/>
    <n v="8"/>
  </r>
  <r>
    <x v="9"/>
    <x v="5"/>
    <s v="Non Metropolitan Fire Authorities"/>
    <s v="E31000006"/>
    <x v="1"/>
    <x v="1"/>
    <x v="2"/>
    <n v="0"/>
  </r>
  <r>
    <x v="9"/>
    <x v="5"/>
    <s v="Non Metropolitan Fire Authorities"/>
    <s v="E31000006"/>
    <x v="1"/>
    <x v="1"/>
    <x v="3"/>
    <n v="0"/>
  </r>
  <r>
    <x v="9"/>
    <x v="5"/>
    <s v="Non Metropolitan Fire Authorities"/>
    <s v="E31000006"/>
    <x v="1"/>
    <x v="1"/>
    <x v="4"/>
    <n v="0"/>
  </r>
  <r>
    <x v="9"/>
    <x v="5"/>
    <s v="Non Metropolitan Fire Authorities"/>
    <s v="E31000006"/>
    <x v="1"/>
    <x v="1"/>
    <x v="5"/>
    <n v="0"/>
  </r>
  <r>
    <x v="9"/>
    <x v="5"/>
    <s v="Non Metropolitan Fire Authorities"/>
    <s v="E31000006"/>
    <x v="1"/>
    <x v="1"/>
    <x v="6"/>
    <n v="20"/>
  </r>
  <r>
    <x v="9"/>
    <x v="5"/>
    <s v="Non Metropolitan Fire Authorities"/>
    <s v="E31000006"/>
    <x v="1"/>
    <x v="1"/>
    <x v="7"/>
    <n v="20"/>
  </r>
  <r>
    <x v="9"/>
    <x v="6"/>
    <s v="Non Metropolitan Fire Authorities"/>
    <s v="E31000007"/>
    <x v="1"/>
    <x v="1"/>
    <x v="2"/>
    <n v="0"/>
  </r>
  <r>
    <x v="9"/>
    <x v="6"/>
    <s v="Non Metropolitan Fire Authorities"/>
    <s v="E31000007"/>
    <x v="1"/>
    <x v="1"/>
    <x v="3"/>
    <n v="0"/>
  </r>
  <r>
    <x v="9"/>
    <x v="6"/>
    <s v="Non Metropolitan Fire Authorities"/>
    <s v="E31000007"/>
    <x v="1"/>
    <x v="1"/>
    <x v="4"/>
    <n v="0"/>
  </r>
  <r>
    <x v="9"/>
    <x v="6"/>
    <s v="Non Metropolitan Fire Authorities"/>
    <s v="E31000007"/>
    <x v="1"/>
    <x v="1"/>
    <x v="5"/>
    <n v="0"/>
  </r>
  <r>
    <x v="9"/>
    <x v="6"/>
    <s v="Non Metropolitan Fire Authorities"/>
    <s v="E31000007"/>
    <x v="1"/>
    <x v="1"/>
    <x v="6"/>
    <n v="6"/>
  </r>
  <r>
    <x v="9"/>
    <x v="6"/>
    <s v="Non Metropolitan Fire Authorities"/>
    <s v="E31000007"/>
    <x v="1"/>
    <x v="1"/>
    <x v="7"/>
    <n v="6"/>
  </r>
  <r>
    <x v="9"/>
    <x v="7"/>
    <s v="Non Metropolitan Fire Authorities"/>
    <s v="E31000008"/>
    <x v="1"/>
    <x v="1"/>
    <x v="2"/>
    <m/>
  </r>
  <r>
    <x v="9"/>
    <x v="7"/>
    <s v="Non Metropolitan Fire Authorities"/>
    <s v="E31000008"/>
    <x v="1"/>
    <x v="1"/>
    <x v="3"/>
    <m/>
  </r>
  <r>
    <x v="9"/>
    <x v="7"/>
    <s v="Non Metropolitan Fire Authorities"/>
    <s v="E31000008"/>
    <x v="1"/>
    <x v="1"/>
    <x v="4"/>
    <m/>
  </r>
  <r>
    <x v="9"/>
    <x v="7"/>
    <s v="Non Metropolitan Fire Authorities"/>
    <s v="E31000008"/>
    <x v="1"/>
    <x v="1"/>
    <x v="5"/>
    <m/>
  </r>
  <r>
    <x v="9"/>
    <x v="7"/>
    <s v="Non Metropolitan Fire Authorities"/>
    <s v="E31000008"/>
    <x v="1"/>
    <x v="1"/>
    <x v="6"/>
    <n v="12"/>
  </r>
  <r>
    <x v="9"/>
    <x v="7"/>
    <s v="Non Metropolitan Fire Authorities"/>
    <s v="E31000008"/>
    <x v="1"/>
    <x v="1"/>
    <x v="7"/>
    <n v="12"/>
  </r>
  <r>
    <x v="9"/>
    <x v="8"/>
    <s v="Non Metropolitan Fire Authorities"/>
    <s v="E31000009"/>
    <x v="1"/>
    <x v="1"/>
    <x v="2"/>
    <m/>
  </r>
  <r>
    <x v="9"/>
    <x v="8"/>
    <s v="Non Metropolitan Fire Authorities"/>
    <s v="E31000009"/>
    <x v="1"/>
    <x v="1"/>
    <x v="3"/>
    <m/>
  </r>
  <r>
    <x v="9"/>
    <x v="8"/>
    <s v="Non Metropolitan Fire Authorities"/>
    <s v="E31000009"/>
    <x v="1"/>
    <x v="1"/>
    <x v="4"/>
    <m/>
  </r>
  <r>
    <x v="9"/>
    <x v="8"/>
    <s v="Non Metropolitan Fire Authorities"/>
    <s v="E31000009"/>
    <x v="1"/>
    <x v="1"/>
    <x v="5"/>
    <n v="1"/>
  </r>
  <r>
    <x v="9"/>
    <x v="8"/>
    <s v="Non Metropolitan Fire Authorities"/>
    <s v="E31000009"/>
    <x v="1"/>
    <x v="1"/>
    <x v="6"/>
    <n v="20"/>
  </r>
  <r>
    <x v="9"/>
    <x v="8"/>
    <s v="Non Metropolitan Fire Authorities"/>
    <s v="E31000009"/>
    <x v="1"/>
    <x v="1"/>
    <x v="7"/>
    <n v="21"/>
  </r>
  <r>
    <x v="9"/>
    <x v="9"/>
    <s v="Non Metropolitan Fire Authorities"/>
    <s v="E31000010"/>
    <x v="1"/>
    <x v="1"/>
    <x v="2"/>
    <m/>
  </r>
  <r>
    <x v="9"/>
    <x v="9"/>
    <s v="Non Metropolitan Fire Authorities"/>
    <s v="E31000010"/>
    <x v="1"/>
    <x v="1"/>
    <x v="3"/>
    <m/>
  </r>
  <r>
    <x v="9"/>
    <x v="9"/>
    <s v="Non Metropolitan Fire Authorities"/>
    <s v="E31000010"/>
    <x v="1"/>
    <x v="1"/>
    <x v="4"/>
    <n v="1"/>
  </r>
  <r>
    <x v="9"/>
    <x v="9"/>
    <s v="Non Metropolitan Fire Authorities"/>
    <s v="E31000010"/>
    <x v="1"/>
    <x v="1"/>
    <x v="5"/>
    <n v="2"/>
  </r>
  <r>
    <x v="9"/>
    <x v="9"/>
    <s v="Non Metropolitan Fire Authorities"/>
    <s v="E31000010"/>
    <x v="1"/>
    <x v="1"/>
    <x v="6"/>
    <n v="16"/>
  </r>
  <r>
    <x v="9"/>
    <x v="9"/>
    <s v="Non Metropolitan Fire Authorities"/>
    <s v="E31000010"/>
    <x v="1"/>
    <x v="1"/>
    <x v="7"/>
    <n v="19"/>
  </r>
  <r>
    <x v="9"/>
    <x v="10"/>
    <s v="Non Metropolitan Fire Authorities"/>
    <s v="E31000011"/>
    <x v="1"/>
    <x v="1"/>
    <x v="2"/>
    <n v="0"/>
  </r>
  <r>
    <x v="9"/>
    <x v="10"/>
    <s v="Non Metropolitan Fire Authorities"/>
    <s v="E31000011"/>
    <x v="1"/>
    <x v="1"/>
    <x v="3"/>
    <n v="0"/>
  </r>
  <r>
    <x v="9"/>
    <x v="10"/>
    <s v="Non Metropolitan Fire Authorities"/>
    <s v="E31000011"/>
    <x v="1"/>
    <x v="1"/>
    <x v="4"/>
    <n v="1"/>
  </r>
  <r>
    <x v="9"/>
    <x v="10"/>
    <s v="Non Metropolitan Fire Authorities"/>
    <s v="E31000011"/>
    <x v="1"/>
    <x v="1"/>
    <x v="5"/>
    <n v="6"/>
  </r>
  <r>
    <x v="9"/>
    <x v="10"/>
    <s v="Non Metropolitan Fire Authorities"/>
    <s v="E31000011"/>
    <x v="1"/>
    <x v="1"/>
    <x v="6"/>
    <n v="62"/>
  </r>
  <r>
    <x v="9"/>
    <x v="10"/>
    <s v="Non Metropolitan Fire Authorities"/>
    <s v="E31000011"/>
    <x v="1"/>
    <x v="1"/>
    <x v="7"/>
    <n v="69"/>
  </r>
  <r>
    <x v="9"/>
    <x v="11"/>
    <s v="Non Metropolitan Fire Authorities"/>
    <s v="E31000013"/>
    <x v="1"/>
    <x v="1"/>
    <x v="2"/>
    <m/>
  </r>
  <r>
    <x v="9"/>
    <x v="11"/>
    <s v="Non Metropolitan Fire Authorities"/>
    <s v="E31000013"/>
    <x v="1"/>
    <x v="1"/>
    <x v="3"/>
    <m/>
  </r>
  <r>
    <x v="9"/>
    <x v="11"/>
    <s v="Non Metropolitan Fire Authorities"/>
    <s v="E31000013"/>
    <x v="1"/>
    <x v="1"/>
    <x v="4"/>
    <m/>
  </r>
  <r>
    <x v="9"/>
    <x v="11"/>
    <s v="Non Metropolitan Fire Authorities"/>
    <s v="E31000013"/>
    <x v="1"/>
    <x v="1"/>
    <x v="5"/>
    <n v="1"/>
  </r>
  <r>
    <x v="9"/>
    <x v="11"/>
    <s v="Non Metropolitan Fire Authorities"/>
    <s v="E31000013"/>
    <x v="1"/>
    <x v="1"/>
    <x v="6"/>
    <n v="7"/>
  </r>
  <r>
    <x v="9"/>
    <x v="11"/>
    <s v="Non Metropolitan Fire Authorities"/>
    <s v="E31000013"/>
    <x v="1"/>
    <x v="1"/>
    <x v="7"/>
    <n v="8"/>
  </r>
  <r>
    <x v="9"/>
    <x v="12"/>
    <s v="Non Metropolitan Fire Authorities"/>
    <s v="E31000014"/>
    <x v="1"/>
    <x v="1"/>
    <x v="2"/>
    <n v="0"/>
  </r>
  <r>
    <x v="9"/>
    <x v="12"/>
    <s v="Non Metropolitan Fire Authorities"/>
    <s v="E31000014"/>
    <x v="1"/>
    <x v="1"/>
    <x v="3"/>
    <n v="0"/>
  </r>
  <r>
    <x v="9"/>
    <x v="12"/>
    <s v="Non Metropolitan Fire Authorities"/>
    <s v="E31000014"/>
    <x v="1"/>
    <x v="1"/>
    <x v="4"/>
    <n v="0"/>
  </r>
  <r>
    <x v="9"/>
    <x v="12"/>
    <s v="Non Metropolitan Fire Authorities"/>
    <s v="E31000014"/>
    <x v="1"/>
    <x v="1"/>
    <x v="5"/>
    <n v="4"/>
  </r>
  <r>
    <x v="9"/>
    <x v="12"/>
    <s v="Non Metropolitan Fire Authorities"/>
    <s v="E31000014"/>
    <x v="1"/>
    <x v="1"/>
    <x v="6"/>
    <n v="15"/>
  </r>
  <r>
    <x v="9"/>
    <x v="12"/>
    <s v="Non Metropolitan Fire Authorities"/>
    <s v="E31000014"/>
    <x v="1"/>
    <x v="1"/>
    <x v="7"/>
    <n v="19"/>
  </r>
  <r>
    <x v="9"/>
    <x v="13"/>
    <s v="Non Metropolitan Fire Authorities"/>
    <s v="E31000015"/>
    <x v="1"/>
    <x v="1"/>
    <x v="2"/>
    <n v="0"/>
  </r>
  <r>
    <x v="9"/>
    <x v="13"/>
    <s v="Non Metropolitan Fire Authorities"/>
    <s v="E31000015"/>
    <x v="1"/>
    <x v="1"/>
    <x v="3"/>
    <n v="0"/>
  </r>
  <r>
    <x v="9"/>
    <x v="13"/>
    <s v="Non Metropolitan Fire Authorities"/>
    <s v="E31000015"/>
    <x v="1"/>
    <x v="1"/>
    <x v="4"/>
    <n v="0"/>
  </r>
  <r>
    <x v="9"/>
    <x v="13"/>
    <s v="Non Metropolitan Fire Authorities"/>
    <s v="E31000015"/>
    <x v="1"/>
    <x v="1"/>
    <x v="5"/>
    <n v="1"/>
  </r>
  <r>
    <x v="9"/>
    <x v="13"/>
    <s v="Non Metropolitan Fire Authorities"/>
    <s v="E31000015"/>
    <x v="1"/>
    <x v="1"/>
    <x v="6"/>
    <n v="6"/>
  </r>
  <r>
    <x v="9"/>
    <x v="13"/>
    <s v="Non Metropolitan Fire Authorities"/>
    <s v="E31000015"/>
    <x v="1"/>
    <x v="1"/>
    <x v="7"/>
    <n v="7"/>
  </r>
  <r>
    <x v="9"/>
    <x v="14"/>
    <s v="Non Metropolitan Fire Authorities"/>
    <s v="E31000016"/>
    <x v="1"/>
    <x v="1"/>
    <x v="2"/>
    <m/>
  </r>
  <r>
    <x v="9"/>
    <x v="14"/>
    <s v="Non Metropolitan Fire Authorities"/>
    <s v="E31000016"/>
    <x v="1"/>
    <x v="1"/>
    <x v="3"/>
    <m/>
  </r>
  <r>
    <x v="9"/>
    <x v="14"/>
    <s v="Non Metropolitan Fire Authorities"/>
    <s v="E31000016"/>
    <x v="1"/>
    <x v="1"/>
    <x v="4"/>
    <n v="1"/>
  </r>
  <r>
    <x v="9"/>
    <x v="14"/>
    <s v="Non Metropolitan Fire Authorities"/>
    <s v="E31000016"/>
    <x v="1"/>
    <x v="1"/>
    <x v="5"/>
    <n v="1"/>
  </r>
  <r>
    <x v="9"/>
    <x v="14"/>
    <s v="Non Metropolitan Fire Authorities"/>
    <s v="E31000016"/>
    <x v="1"/>
    <x v="1"/>
    <x v="6"/>
    <n v="27"/>
  </r>
  <r>
    <x v="9"/>
    <x v="14"/>
    <s v="Non Metropolitan Fire Authorities"/>
    <s v="E31000016"/>
    <x v="1"/>
    <x v="1"/>
    <x v="7"/>
    <n v="29"/>
  </r>
  <r>
    <x v="9"/>
    <x v="15"/>
    <s v="Metropolitan Fire Authorities"/>
    <s v="E31000046"/>
    <x v="1"/>
    <x v="1"/>
    <x v="2"/>
    <m/>
  </r>
  <r>
    <x v="9"/>
    <x v="15"/>
    <s v="Metropolitan Fire Authorities"/>
    <s v="E31000046"/>
    <x v="1"/>
    <x v="1"/>
    <x v="3"/>
    <m/>
  </r>
  <r>
    <x v="9"/>
    <x v="15"/>
    <s v="Metropolitan Fire Authorities"/>
    <s v="E31000046"/>
    <x v="1"/>
    <x v="1"/>
    <x v="4"/>
    <m/>
  </r>
  <r>
    <x v="9"/>
    <x v="15"/>
    <s v="Metropolitan Fire Authorities"/>
    <s v="E31000046"/>
    <x v="1"/>
    <x v="1"/>
    <x v="5"/>
    <m/>
  </r>
  <r>
    <x v="9"/>
    <x v="15"/>
    <s v="Metropolitan Fire Authorities"/>
    <s v="E31000046"/>
    <x v="1"/>
    <x v="1"/>
    <x v="6"/>
    <m/>
  </r>
  <r>
    <x v="9"/>
    <x v="15"/>
    <s v="Metropolitan Fire Authorities"/>
    <s v="E31000046"/>
    <x v="1"/>
    <x v="1"/>
    <x v="7"/>
    <n v="0"/>
  </r>
  <r>
    <x v="9"/>
    <x v="16"/>
    <s v="Metropolitan Fire Authorities"/>
    <s v="E31000040"/>
    <x v="1"/>
    <x v="1"/>
    <x v="2"/>
    <m/>
  </r>
  <r>
    <x v="9"/>
    <x v="16"/>
    <s v="Metropolitan Fire Authorities"/>
    <s v="E31000040"/>
    <x v="1"/>
    <x v="1"/>
    <x v="3"/>
    <m/>
  </r>
  <r>
    <x v="9"/>
    <x v="16"/>
    <s v="Metropolitan Fire Authorities"/>
    <s v="E31000040"/>
    <x v="1"/>
    <x v="1"/>
    <x v="4"/>
    <m/>
  </r>
  <r>
    <x v="9"/>
    <x v="16"/>
    <s v="Metropolitan Fire Authorities"/>
    <s v="E31000040"/>
    <x v="1"/>
    <x v="1"/>
    <x v="5"/>
    <m/>
  </r>
  <r>
    <x v="9"/>
    <x v="16"/>
    <s v="Metropolitan Fire Authorities"/>
    <s v="E31000040"/>
    <x v="1"/>
    <x v="1"/>
    <x v="6"/>
    <m/>
  </r>
  <r>
    <x v="9"/>
    <x v="16"/>
    <s v="Metropolitan Fire Authorities"/>
    <s v="E31000040"/>
    <x v="1"/>
    <x v="1"/>
    <x v="7"/>
    <n v="0"/>
  </r>
  <r>
    <x v="9"/>
    <x v="17"/>
    <s v="Non Metropolitan Fire Authorities"/>
    <s v="E31000017"/>
    <x v="1"/>
    <x v="1"/>
    <x v="2"/>
    <m/>
  </r>
  <r>
    <x v="9"/>
    <x v="17"/>
    <s v="Non Metropolitan Fire Authorities"/>
    <s v="E31000017"/>
    <x v="1"/>
    <x v="1"/>
    <x v="3"/>
    <m/>
  </r>
  <r>
    <x v="9"/>
    <x v="17"/>
    <s v="Non Metropolitan Fire Authorities"/>
    <s v="E31000017"/>
    <x v="1"/>
    <x v="1"/>
    <x v="4"/>
    <n v="2"/>
  </r>
  <r>
    <x v="9"/>
    <x v="17"/>
    <s v="Non Metropolitan Fire Authorities"/>
    <s v="E31000017"/>
    <x v="1"/>
    <x v="1"/>
    <x v="5"/>
    <n v="1"/>
  </r>
  <r>
    <x v="9"/>
    <x v="17"/>
    <s v="Non Metropolitan Fire Authorities"/>
    <s v="E31000017"/>
    <x v="1"/>
    <x v="1"/>
    <x v="6"/>
    <n v="46"/>
  </r>
  <r>
    <x v="9"/>
    <x v="17"/>
    <s v="Non Metropolitan Fire Authorities"/>
    <s v="E31000017"/>
    <x v="1"/>
    <x v="1"/>
    <x v="7"/>
    <n v="49"/>
  </r>
  <r>
    <x v="9"/>
    <x v="18"/>
    <s v="Non Metropolitan Fire Authorities"/>
    <s v="E31000018"/>
    <x v="1"/>
    <x v="1"/>
    <x v="2"/>
    <n v="0"/>
  </r>
  <r>
    <x v="9"/>
    <x v="18"/>
    <s v="Non Metropolitan Fire Authorities"/>
    <s v="E31000018"/>
    <x v="1"/>
    <x v="1"/>
    <x v="3"/>
    <n v="0"/>
  </r>
  <r>
    <x v="9"/>
    <x v="18"/>
    <s v="Non Metropolitan Fire Authorities"/>
    <s v="E31000018"/>
    <x v="1"/>
    <x v="1"/>
    <x v="4"/>
    <n v="1"/>
  </r>
  <r>
    <x v="9"/>
    <x v="18"/>
    <s v="Non Metropolitan Fire Authorities"/>
    <s v="E31000018"/>
    <x v="1"/>
    <x v="1"/>
    <x v="5"/>
    <n v="1"/>
  </r>
  <r>
    <x v="9"/>
    <x v="18"/>
    <s v="Non Metropolitan Fire Authorities"/>
    <s v="E31000018"/>
    <x v="1"/>
    <x v="1"/>
    <x v="6"/>
    <n v="21"/>
  </r>
  <r>
    <x v="9"/>
    <x v="18"/>
    <s v="Non Metropolitan Fire Authorities"/>
    <s v="E31000018"/>
    <x v="1"/>
    <x v="1"/>
    <x v="7"/>
    <n v="23"/>
  </r>
  <r>
    <x v="9"/>
    <x v="19"/>
    <s v="Non Metropolitan Fire Authorities"/>
    <s v="E31000019"/>
    <x v="1"/>
    <x v="1"/>
    <x v="2"/>
    <n v="0"/>
  </r>
  <r>
    <x v="9"/>
    <x v="19"/>
    <s v="Non Metropolitan Fire Authorities"/>
    <s v="E31000019"/>
    <x v="1"/>
    <x v="1"/>
    <x v="3"/>
    <n v="0"/>
  </r>
  <r>
    <x v="9"/>
    <x v="19"/>
    <s v="Non Metropolitan Fire Authorities"/>
    <s v="E31000019"/>
    <x v="1"/>
    <x v="1"/>
    <x v="4"/>
    <n v="0"/>
  </r>
  <r>
    <x v="9"/>
    <x v="19"/>
    <s v="Non Metropolitan Fire Authorities"/>
    <s v="E31000019"/>
    <x v="1"/>
    <x v="1"/>
    <x v="5"/>
    <n v="1"/>
  </r>
  <r>
    <x v="9"/>
    <x v="19"/>
    <s v="Non Metropolitan Fire Authorities"/>
    <s v="E31000019"/>
    <x v="1"/>
    <x v="1"/>
    <x v="6"/>
    <n v="11"/>
  </r>
  <r>
    <x v="9"/>
    <x v="19"/>
    <s v="Non Metropolitan Fire Authorities"/>
    <s v="E31000019"/>
    <x v="1"/>
    <x v="1"/>
    <x v="7"/>
    <n v="12"/>
  </r>
  <r>
    <x v="9"/>
    <x v="20"/>
    <s v="Non Metropolitan Fire Authorities"/>
    <s v="E31000020"/>
    <x v="1"/>
    <x v="1"/>
    <x v="2"/>
    <m/>
  </r>
  <r>
    <x v="9"/>
    <x v="20"/>
    <s v="Non Metropolitan Fire Authorities"/>
    <s v="E31000020"/>
    <x v="1"/>
    <x v="1"/>
    <x v="3"/>
    <m/>
  </r>
  <r>
    <x v="9"/>
    <x v="20"/>
    <s v="Non Metropolitan Fire Authorities"/>
    <s v="E31000020"/>
    <x v="1"/>
    <x v="1"/>
    <x v="4"/>
    <n v="1"/>
  </r>
  <r>
    <x v="9"/>
    <x v="20"/>
    <s v="Non Metropolitan Fire Authorities"/>
    <s v="E31000020"/>
    <x v="1"/>
    <x v="1"/>
    <x v="5"/>
    <n v="2"/>
  </r>
  <r>
    <x v="9"/>
    <x v="20"/>
    <s v="Non Metropolitan Fire Authorities"/>
    <s v="E31000020"/>
    <x v="1"/>
    <x v="1"/>
    <x v="6"/>
    <n v="19"/>
  </r>
  <r>
    <x v="9"/>
    <x v="20"/>
    <s v="Non Metropolitan Fire Authorities"/>
    <s v="E31000020"/>
    <x v="1"/>
    <x v="1"/>
    <x v="7"/>
    <n v="22"/>
  </r>
  <r>
    <x v="9"/>
    <x v="21"/>
    <s v="Non Metropolitan Fire Authorities"/>
    <s v="E31000021"/>
    <x v="1"/>
    <x v="1"/>
    <x v="2"/>
    <m/>
  </r>
  <r>
    <x v="9"/>
    <x v="21"/>
    <s v="Non Metropolitan Fire Authorities"/>
    <s v="E31000021"/>
    <x v="1"/>
    <x v="1"/>
    <x v="3"/>
    <m/>
  </r>
  <r>
    <x v="9"/>
    <x v="21"/>
    <s v="Non Metropolitan Fire Authorities"/>
    <s v="E31000021"/>
    <x v="1"/>
    <x v="1"/>
    <x v="4"/>
    <m/>
  </r>
  <r>
    <x v="9"/>
    <x v="21"/>
    <s v="Non Metropolitan Fire Authorities"/>
    <s v="E31000021"/>
    <x v="1"/>
    <x v="1"/>
    <x v="5"/>
    <m/>
  </r>
  <r>
    <x v="9"/>
    <x v="21"/>
    <s v="Non Metropolitan Fire Authorities"/>
    <s v="E31000021"/>
    <x v="1"/>
    <x v="1"/>
    <x v="6"/>
    <n v="1"/>
  </r>
  <r>
    <x v="9"/>
    <x v="21"/>
    <s v="Non Metropolitan Fire Authorities"/>
    <s v="E31000021"/>
    <x v="1"/>
    <x v="1"/>
    <x v="7"/>
    <n v="1"/>
  </r>
  <r>
    <x v="9"/>
    <x v="22"/>
    <s v="Non Metropolitan Fire Authorities"/>
    <s v="E31000039"/>
    <x v="1"/>
    <x v="1"/>
    <x v="2"/>
    <n v="0"/>
  </r>
  <r>
    <x v="9"/>
    <x v="22"/>
    <s v="Non Metropolitan Fire Authorities"/>
    <s v="E31000039"/>
    <x v="1"/>
    <x v="1"/>
    <x v="3"/>
    <n v="0"/>
  </r>
  <r>
    <x v="9"/>
    <x v="22"/>
    <s v="Non Metropolitan Fire Authorities"/>
    <s v="E31000039"/>
    <x v="1"/>
    <x v="1"/>
    <x v="4"/>
    <n v="0"/>
  </r>
  <r>
    <x v="9"/>
    <x v="22"/>
    <s v="Non Metropolitan Fire Authorities"/>
    <s v="E31000039"/>
    <x v="1"/>
    <x v="1"/>
    <x v="5"/>
    <n v="1"/>
  </r>
  <r>
    <x v="9"/>
    <x v="22"/>
    <s v="Non Metropolitan Fire Authorities"/>
    <s v="E31000039"/>
    <x v="1"/>
    <x v="1"/>
    <x v="6"/>
    <n v="2"/>
  </r>
  <r>
    <x v="9"/>
    <x v="22"/>
    <s v="Non Metropolitan Fire Authorities"/>
    <s v="E31000039"/>
    <x v="1"/>
    <x v="1"/>
    <x v="7"/>
    <n v="3"/>
  </r>
  <r>
    <x v="9"/>
    <x v="23"/>
    <s v="Non Metropolitan Fire Authorities"/>
    <s v="E31000022"/>
    <x v="1"/>
    <x v="1"/>
    <x v="2"/>
    <m/>
  </r>
  <r>
    <x v="9"/>
    <x v="23"/>
    <s v="Non Metropolitan Fire Authorities"/>
    <s v="E31000022"/>
    <x v="1"/>
    <x v="1"/>
    <x v="3"/>
    <m/>
  </r>
  <r>
    <x v="9"/>
    <x v="23"/>
    <s v="Non Metropolitan Fire Authorities"/>
    <s v="E31000022"/>
    <x v="1"/>
    <x v="1"/>
    <x v="4"/>
    <n v="0"/>
  </r>
  <r>
    <x v="9"/>
    <x v="23"/>
    <s v="Non Metropolitan Fire Authorities"/>
    <s v="E31000022"/>
    <x v="1"/>
    <x v="1"/>
    <x v="5"/>
    <n v="1"/>
  </r>
  <r>
    <x v="9"/>
    <x v="23"/>
    <s v="Non Metropolitan Fire Authorities"/>
    <s v="E31000022"/>
    <x v="1"/>
    <x v="1"/>
    <x v="6"/>
    <n v="25"/>
  </r>
  <r>
    <x v="9"/>
    <x v="23"/>
    <s v="Non Metropolitan Fire Authorities"/>
    <s v="E31000022"/>
    <x v="1"/>
    <x v="1"/>
    <x v="7"/>
    <n v="26"/>
  </r>
  <r>
    <x v="9"/>
    <x v="24"/>
    <s v="Non Metropolitan Fire Authorities"/>
    <s v="E31000023"/>
    <x v="1"/>
    <x v="1"/>
    <x v="2"/>
    <m/>
  </r>
  <r>
    <x v="9"/>
    <x v="24"/>
    <s v="Non Metropolitan Fire Authorities"/>
    <s v="E31000023"/>
    <x v="1"/>
    <x v="1"/>
    <x v="3"/>
    <m/>
  </r>
  <r>
    <x v="9"/>
    <x v="24"/>
    <s v="Non Metropolitan Fire Authorities"/>
    <s v="E31000023"/>
    <x v="1"/>
    <x v="1"/>
    <x v="4"/>
    <m/>
  </r>
  <r>
    <x v="9"/>
    <x v="24"/>
    <s v="Non Metropolitan Fire Authorities"/>
    <s v="E31000023"/>
    <x v="1"/>
    <x v="1"/>
    <x v="5"/>
    <n v="6"/>
  </r>
  <r>
    <x v="9"/>
    <x v="24"/>
    <s v="Non Metropolitan Fire Authorities"/>
    <s v="E31000023"/>
    <x v="1"/>
    <x v="1"/>
    <x v="6"/>
    <n v="24"/>
  </r>
  <r>
    <x v="9"/>
    <x v="24"/>
    <s v="Non Metropolitan Fire Authorities"/>
    <s v="E31000023"/>
    <x v="1"/>
    <x v="1"/>
    <x v="7"/>
    <n v="30"/>
  </r>
  <r>
    <x v="9"/>
    <x v="25"/>
    <s v="Non Metropolitan Fire Authorities"/>
    <s v="E31000024"/>
    <x v="1"/>
    <x v="1"/>
    <x v="2"/>
    <n v="0"/>
  </r>
  <r>
    <x v="9"/>
    <x v="25"/>
    <s v="Non Metropolitan Fire Authorities"/>
    <s v="E31000024"/>
    <x v="1"/>
    <x v="1"/>
    <x v="3"/>
    <n v="0"/>
  </r>
  <r>
    <x v="9"/>
    <x v="25"/>
    <s v="Non Metropolitan Fire Authorities"/>
    <s v="E31000024"/>
    <x v="1"/>
    <x v="1"/>
    <x v="4"/>
    <n v="0"/>
  </r>
  <r>
    <x v="9"/>
    <x v="25"/>
    <s v="Non Metropolitan Fire Authorities"/>
    <s v="E31000024"/>
    <x v="1"/>
    <x v="1"/>
    <x v="5"/>
    <n v="0"/>
  </r>
  <r>
    <x v="9"/>
    <x v="25"/>
    <s v="Non Metropolitan Fire Authorities"/>
    <s v="E31000024"/>
    <x v="1"/>
    <x v="1"/>
    <x v="6"/>
    <n v="8"/>
  </r>
  <r>
    <x v="9"/>
    <x v="25"/>
    <s v="Non Metropolitan Fire Authorities"/>
    <s v="E31000024"/>
    <x v="1"/>
    <x v="1"/>
    <x v="7"/>
    <n v="8"/>
  </r>
  <r>
    <x v="9"/>
    <x v="26"/>
    <s v="Non Metropolitan Fire Authorities"/>
    <s v="E31000025"/>
    <x v="1"/>
    <x v="1"/>
    <x v="2"/>
    <m/>
  </r>
  <r>
    <x v="9"/>
    <x v="26"/>
    <s v="Non Metropolitan Fire Authorities"/>
    <s v="E31000025"/>
    <x v="1"/>
    <x v="1"/>
    <x v="3"/>
    <m/>
  </r>
  <r>
    <x v="9"/>
    <x v="26"/>
    <s v="Non Metropolitan Fire Authorities"/>
    <s v="E31000025"/>
    <x v="1"/>
    <x v="1"/>
    <x v="4"/>
    <n v="2"/>
  </r>
  <r>
    <x v="9"/>
    <x v="26"/>
    <s v="Non Metropolitan Fire Authorities"/>
    <s v="E31000025"/>
    <x v="1"/>
    <x v="1"/>
    <x v="5"/>
    <n v="3"/>
  </r>
  <r>
    <x v="9"/>
    <x v="26"/>
    <s v="Non Metropolitan Fire Authorities"/>
    <s v="E31000025"/>
    <x v="1"/>
    <x v="1"/>
    <x v="6"/>
    <n v="21"/>
  </r>
  <r>
    <x v="9"/>
    <x v="26"/>
    <s v="Non Metropolitan Fire Authorities"/>
    <s v="E31000025"/>
    <x v="1"/>
    <x v="1"/>
    <x v="7"/>
    <n v="26"/>
  </r>
  <r>
    <x v="9"/>
    <x v="27"/>
    <s v="Metropolitan Fire Authorities"/>
    <s v="E31000041"/>
    <x v="1"/>
    <x v="1"/>
    <x v="2"/>
    <m/>
  </r>
  <r>
    <x v="9"/>
    <x v="27"/>
    <s v="Metropolitan Fire Authorities"/>
    <s v="E31000041"/>
    <x v="1"/>
    <x v="1"/>
    <x v="3"/>
    <m/>
  </r>
  <r>
    <x v="9"/>
    <x v="27"/>
    <s v="Metropolitan Fire Authorities"/>
    <s v="E31000041"/>
    <x v="1"/>
    <x v="1"/>
    <x v="4"/>
    <m/>
  </r>
  <r>
    <x v="9"/>
    <x v="27"/>
    <s v="Metropolitan Fire Authorities"/>
    <s v="E31000041"/>
    <x v="1"/>
    <x v="1"/>
    <x v="5"/>
    <n v="2"/>
  </r>
  <r>
    <x v="9"/>
    <x v="27"/>
    <s v="Metropolitan Fire Authorities"/>
    <s v="E31000041"/>
    <x v="1"/>
    <x v="1"/>
    <x v="6"/>
    <n v="33"/>
  </r>
  <r>
    <x v="9"/>
    <x v="27"/>
    <s v="Metropolitan Fire Authorities"/>
    <s v="E31000041"/>
    <x v="1"/>
    <x v="1"/>
    <x v="7"/>
    <n v="35"/>
  </r>
  <r>
    <x v="9"/>
    <x v="28"/>
    <s v="Non Metropolitan Fire Authorities"/>
    <s v="E31000026"/>
    <x v="1"/>
    <x v="1"/>
    <x v="2"/>
    <n v="0"/>
  </r>
  <r>
    <x v="9"/>
    <x v="28"/>
    <s v="Non Metropolitan Fire Authorities"/>
    <s v="E31000026"/>
    <x v="1"/>
    <x v="1"/>
    <x v="3"/>
    <n v="0"/>
  </r>
  <r>
    <x v="9"/>
    <x v="28"/>
    <s v="Non Metropolitan Fire Authorities"/>
    <s v="E31000026"/>
    <x v="1"/>
    <x v="1"/>
    <x v="4"/>
    <n v="0"/>
  </r>
  <r>
    <x v="9"/>
    <x v="28"/>
    <s v="Non Metropolitan Fire Authorities"/>
    <s v="E31000026"/>
    <x v="1"/>
    <x v="1"/>
    <x v="5"/>
    <n v="2"/>
  </r>
  <r>
    <x v="9"/>
    <x v="28"/>
    <s v="Non Metropolitan Fire Authorities"/>
    <s v="E31000026"/>
    <x v="1"/>
    <x v="1"/>
    <x v="6"/>
    <n v="11"/>
  </r>
  <r>
    <x v="9"/>
    <x v="28"/>
    <s v="Non Metropolitan Fire Authorities"/>
    <s v="E31000026"/>
    <x v="1"/>
    <x v="1"/>
    <x v="7"/>
    <n v="13"/>
  </r>
  <r>
    <x v="9"/>
    <x v="29"/>
    <s v="Non Metropolitan Fire Authorities"/>
    <s v="E31000027"/>
    <x v="1"/>
    <x v="1"/>
    <x v="2"/>
    <m/>
  </r>
  <r>
    <x v="9"/>
    <x v="29"/>
    <s v="Non Metropolitan Fire Authorities"/>
    <s v="E31000027"/>
    <x v="1"/>
    <x v="1"/>
    <x v="3"/>
    <m/>
  </r>
  <r>
    <x v="9"/>
    <x v="29"/>
    <s v="Non Metropolitan Fire Authorities"/>
    <s v="E31000027"/>
    <x v="1"/>
    <x v="1"/>
    <x v="4"/>
    <n v="1"/>
  </r>
  <r>
    <x v="9"/>
    <x v="29"/>
    <s v="Non Metropolitan Fire Authorities"/>
    <s v="E31000027"/>
    <x v="1"/>
    <x v="1"/>
    <x v="5"/>
    <n v="1"/>
  </r>
  <r>
    <x v="9"/>
    <x v="29"/>
    <s v="Non Metropolitan Fire Authorities"/>
    <s v="E31000027"/>
    <x v="1"/>
    <x v="1"/>
    <x v="6"/>
    <n v="16"/>
  </r>
  <r>
    <x v="9"/>
    <x v="29"/>
    <s v="Non Metropolitan Fire Authorities"/>
    <s v="E31000027"/>
    <x v="1"/>
    <x v="1"/>
    <x v="7"/>
    <n v="18"/>
  </r>
  <r>
    <x v="9"/>
    <x v="30"/>
    <s v="Non Metropolitan Fire Authorities"/>
    <s v="E31000028"/>
    <x v="1"/>
    <x v="1"/>
    <x v="2"/>
    <m/>
  </r>
  <r>
    <x v="9"/>
    <x v="30"/>
    <s v="Non Metropolitan Fire Authorities"/>
    <s v="E31000028"/>
    <x v="1"/>
    <x v="1"/>
    <x v="3"/>
    <m/>
  </r>
  <r>
    <x v="9"/>
    <x v="30"/>
    <s v="Non Metropolitan Fire Authorities"/>
    <s v="E31000028"/>
    <x v="1"/>
    <x v="1"/>
    <x v="4"/>
    <m/>
  </r>
  <r>
    <x v="9"/>
    <x v="30"/>
    <s v="Non Metropolitan Fire Authorities"/>
    <s v="E31000028"/>
    <x v="1"/>
    <x v="1"/>
    <x v="5"/>
    <n v="2"/>
  </r>
  <r>
    <x v="9"/>
    <x v="30"/>
    <s v="Non Metropolitan Fire Authorities"/>
    <s v="E31000028"/>
    <x v="1"/>
    <x v="1"/>
    <x v="6"/>
    <n v="22"/>
  </r>
  <r>
    <x v="9"/>
    <x v="30"/>
    <s v="Non Metropolitan Fire Authorities"/>
    <s v="E31000028"/>
    <x v="1"/>
    <x v="1"/>
    <x v="7"/>
    <n v="24"/>
  </r>
  <r>
    <x v="9"/>
    <x v="31"/>
    <s v="Non Metropolitan Fire Authorities"/>
    <s v="E31000029"/>
    <x v="1"/>
    <x v="1"/>
    <x v="2"/>
    <m/>
  </r>
  <r>
    <x v="9"/>
    <x v="31"/>
    <s v="Non Metropolitan Fire Authorities"/>
    <s v="E31000029"/>
    <x v="1"/>
    <x v="1"/>
    <x v="3"/>
    <m/>
  </r>
  <r>
    <x v="9"/>
    <x v="31"/>
    <s v="Non Metropolitan Fire Authorities"/>
    <s v="E31000029"/>
    <x v="1"/>
    <x v="1"/>
    <x v="4"/>
    <n v="1"/>
  </r>
  <r>
    <x v="9"/>
    <x v="31"/>
    <s v="Non Metropolitan Fire Authorities"/>
    <s v="E31000029"/>
    <x v="1"/>
    <x v="1"/>
    <x v="5"/>
    <n v="1"/>
  </r>
  <r>
    <x v="9"/>
    <x v="31"/>
    <s v="Non Metropolitan Fire Authorities"/>
    <s v="E31000029"/>
    <x v="1"/>
    <x v="1"/>
    <x v="6"/>
    <n v="7"/>
  </r>
  <r>
    <x v="9"/>
    <x v="31"/>
    <s v="Non Metropolitan Fire Authorities"/>
    <s v="E31000029"/>
    <x v="1"/>
    <x v="1"/>
    <x v="7"/>
    <n v="9"/>
  </r>
  <r>
    <x v="9"/>
    <x v="32"/>
    <s v="Non Metropolitan Fire Authorities"/>
    <s v="E31000030"/>
    <x v="1"/>
    <x v="1"/>
    <x v="2"/>
    <m/>
  </r>
  <r>
    <x v="9"/>
    <x v="32"/>
    <s v="Non Metropolitan Fire Authorities"/>
    <s v="E31000030"/>
    <x v="1"/>
    <x v="1"/>
    <x v="3"/>
    <m/>
  </r>
  <r>
    <x v="9"/>
    <x v="32"/>
    <s v="Non Metropolitan Fire Authorities"/>
    <s v="E31000030"/>
    <x v="1"/>
    <x v="1"/>
    <x v="4"/>
    <m/>
  </r>
  <r>
    <x v="9"/>
    <x v="32"/>
    <s v="Non Metropolitan Fire Authorities"/>
    <s v="E31000030"/>
    <x v="1"/>
    <x v="1"/>
    <x v="5"/>
    <n v="2"/>
  </r>
  <r>
    <x v="9"/>
    <x v="32"/>
    <s v="Non Metropolitan Fire Authorities"/>
    <s v="E31000030"/>
    <x v="1"/>
    <x v="1"/>
    <x v="6"/>
    <n v="9"/>
  </r>
  <r>
    <x v="9"/>
    <x v="32"/>
    <s v="Non Metropolitan Fire Authorities"/>
    <s v="E31000030"/>
    <x v="1"/>
    <x v="1"/>
    <x v="7"/>
    <n v="11"/>
  </r>
  <r>
    <x v="9"/>
    <x v="33"/>
    <s v="Non Metropolitan Fire Authorities"/>
    <s v="E31000031"/>
    <x v="1"/>
    <x v="1"/>
    <x v="2"/>
    <m/>
  </r>
  <r>
    <x v="9"/>
    <x v="33"/>
    <s v="Non Metropolitan Fire Authorities"/>
    <s v="E31000031"/>
    <x v="1"/>
    <x v="1"/>
    <x v="3"/>
    <m/>
  </r>
  <r>
    <x v="9"/>
    <x v="33"/>
    <s v="Non Metropolitan Fire Authorities"/>
    <s v="E31000031"/>
    <x v="1"/>
    <x v="1"/>
    <x v="4"/>
    <n v="1"/>
  </r>
  <r>
    <x v="9"/>
    <x v="33"/>
    <s v="Non Metropolitan Fire Authorities"/>
    <s v="E31000031"/>
    <x v="1"/>
    <x v="1"/>
    <x v="5"/>
    <n v="5"/>
  </r>
  <r>
    <x v="9"/>
    <x v="33"/>
    <s v="Non Metropolitan Fire Authorities"/>
    <s v="E31000031"/>
    <x v="1"/>
    <x v="1"/>
    <x v="6"/>
    <n v="29"/>
  </r>
  <r>
    <x v="9"/>
    <x v="33"/>
    <s v="Non Metropolitan Fire Authorities"/>
    <s v="E31000031"/>
    <x v="1"/>
    <x v="1"/>
    <x v="7"/>
    <n v="35"/>
  </r>
  <r>
    <x v="9"/>
    <x v="34"/>
    <s v="Non Metropolitan Fire Authorities"/>
    <s v="E31000032"/>
    <x v="1"/>
    <x v="1"/>
    <x v="2"/>
    <n v="0"/>
  </r>
  <r>
    <x v="9"/>
    <x v="34"/>
    <s v="Non Metropolitan Fire Authorities"/>
    <s v="E31000032"/>
    <x v="1"/>
    <x v="1"/>
    <x v="3"/>
    <n v="0"/>
  </r>
  <r>
    <x v="9"/>
    <x v="34"/>
    <s v="Non Metropolitan Fire Authorities"/>
    <s v="E31000032"/>
    <x v="1"/>
    <x v="1"/>
    <x v="4"/>
    <n v="0"/>
  </r>
  <r>
    <x v="9"/>
    <x v="34"/>
    <s v="Non Metropolitan Fire Authorities"/>
    <s v="E31000032"/>
    <x v="1"/>
    <x v="1"/>
    <x v="5"/>
    <n v="2"/>
  </r>
  <r>
    <x v="9"/>
    <x v="34"/>
    <s v="Non Metropolitan Fire Authorities"/>
    <s v="E31000032"/>
    <x v="1"/>
    <x v="1"/>
    <x v="6"/>
    <n v="24"/>
  </r>
  <r>
    <x v="9"/>
    <x v="34"/>
    <s v="Non Metropolitan Fire Authorities"/>
    <s v="E31000032"/>
    <x v="1"/>
    <x v="1"/>
    <x v="7"/>
    <n v="26"/>
  </r>
  <r>
    <x v="9"/>
    <x v="35"/>
    <s v="Metropolitan Fire Authorities"/>
    <s v="E31000042"/>
    <x v="1"/>
    <x v="1"/>
    <x v="2"/>
    <n v="0"/>
  </r>
  <r>
    <x v="9"/>
    <x v="35"/>
    <s v="Metropolitan Fire Authorities"/>
    <s v="E31000042"/>
    <x v="1"/>
    <x v="1"/>
    <x v="3"/>
    <n v="0"/>
  </r>
  <r>
    <x v="9"/>
    <x v="35"/>
    <s v="Metropolitan Fire Authorities"/>
    <s v="E31000042"/>
    <x v="1"/>
    <x v="1"/>
    <x v="4"/>
    <n v="1"/>
  </r>
  <r>
    <x v="9"/>
    <x v="35"/>
    <s v="Metropolitan Fire Authorities"/>
    <s v="E31000042"/>
    <x v="1"/>
    <x v="1"/>
    <x v="5"/>
    <n v="1"/>
  </r>
  <r>
    <x v="9"/>
    <x v="35"/>
    <s v="Metropolitan Fire Authorities"/>
    <s v="E31000042"/>
    <x v="1"/>
    <x v="1"/>
    <x v="6"/>
    <n v="6"/>
  </r>
  <r>
    <x v="9"/>
    <x v="35"/>
    <s v="Metropolitan Fire Authorities"/>
    <s v="E31000042"/>
    <x v="1"/>
    <x v="1"/>
    <x v="7"/>
    <n v="8"/>
  </r>
  <r>
    <x v="9"/>
    <x v="36"/>
    <s v="Non Metropolitan Fire Authorities"/>
    <s v="E31000033"/>
    <x v="1"/>
    <x v="1"/>
    <x v="2"/>
    <m/>
  </r>
  <r>
    <x v="9"/>
    <x v="36"/>
    <s v="Non Metropolitan Fire Authorities"/>
    <s v="E31000033"/>
    <x v="1"/>
    <x v="1"/>
    <x v="3"/>
    <m/>
  </r>
  <r>
    <x v="9"/>
    <x v="36"/>
    <s v="Non Metropolitan Fire Authorities"/>
    <s v="E31000033"/>
    <x v="1"/>
    <x v="1"/>
    <x v="4"/>
    <n v="1"/>
  </r>
  <r>
    <x v="9"/>
    <x v="36"/>
    <s v="Non Metropolitan Fire Authorities"/>
    <s v="E31000033"/>
    <x v="1"/>
    <x v="1"/>
    <x v="5"/>
    <n v="3"/>
  </r>
  <r>
    <x v="9"/>
    <x v="36"/>
    <s v="Non Metropolitan Fire Authorities"/>
    <s v="E31000033"/>
    <x v="1"/>
    <x v="1"/>
    <x v="6"/>
    <n v="26"/>
  </r>
  <r>
    <x v="9"/>
    <x v="36"/>
    <s v="Non Metropolitan Fire Authorities"/>
    <s v="E31000033"/>
    <x v="1"/>
    <x v="1"/>
    <x v="7"/>
    <n v="30"/>
  </r>
  <r>
    <x v="9"/>
    <x v="37"/>
    <s v="Non Metropolitan Fire Authorities"/>
    <s v="E31000034"/>
    <x v="1"/>
    <x v="1"/>
    <x v="2"/>
    <m/>
  </r>
  <r>
    <x v="9"/>
    <x v="37"/>
    <s v="Non Metropolitan Fire Authorities"/>
    <s v="E31000034"/>
    <x v="1"/>
    <x v="1"/>
    <x v="3"/>
    <m/>
  </r>
  <r>
    <x v="9"/>
    <x v="37"/>
    <s v="Non Metropolitan Fire Authorities"/>
    <s v="E31000034"/>
    <x v="1"/>
    <x v="1"/>
    <x v="4"/>
    <m/>
  </r>
  <r>
    <x v="9"/>
    <x v="37"/>
    <s v="Non Metropolitan Fire Authorities"/>
    <s v="E31000034"/>
    <x v="1"/>
    <x v="1"/>
    <x v="5"/>
    <n v="2"/>
  </r>
  <r>
    <x v="9"/>
    <x v="37"/>
    <s v="Non Metropolitan Fire Authorities"/>
    <s v="E31000034"/>
    <x v="1"/>
    <x v="1"/>
    <x v="6"/>
    <n v="22"/>
  </r>
  <r>
    <x v="9"/>
    <x v="37"/>
    <s v="Non Metropolitan Fire Authorities"/>
    <s v="E31000034"/>
    <x v="1"/>
    <x v="1"/>
    <x v="7"/>
    <n v="24"/>
  </r>
  <r>
    <x v="9"/>
    <x v="38"/>
    <s v="Non Metropolitan Fire Authorities"/>
    <s v="E31000035"/>
    <x v="1"/>
    <x v="1"/>
    <x v="2"/>
    <m/>
  </r>
  <r>
    <x v="9"/>
    <x v="38"/>
    <s v="Non Metropolitan Fire Authorities"/>
    <s v="E31000035"/>
    <x v="1"/>
    <x v="1"/>
    <x v="3"/>
    <m/>
  </r>
  <r>
    <x v="9"/>
    <x v="38"/>
    <s v="Non Metropolitan Fire Authorities"/>
    <s v="E31000035"/>
    <x v="1"/>
    <x v="1"/>
    <x v="4"/>
    <m/>
  </r>
  <r>
    <x v="9"/>
    <x v="38"/>
    <s v="Non Metropolitan Fire Authorities"/>
    <s v="E31000035"/>
    <x v="1"/>
    <x v="1"/>
    <x v="5"/>
    <m/>
  </r>
  <r>
    <x v="9"/>
    <x v="38"/>
    <s v="Non Metropolitan Fire Authorities"/>
    <s v="E31000035"/>
    <x v="1"/>
    <x v="1"/>
    <x v="6"/>
    <n v="3"/>
  </r>
  <r>
    <x v="9"/>
    <x v="38"/>
    <s v="Non Metropolitan Fire Authorities"/>
    <s v="E31000035"/>
    <x v="1"/>
    <x v="1"/>
    <x v="7"/>
    <n v="3"/>
  </r>
  <r>
    <x v="9"/>
    <x v="39"/>
    <s v="Metropolitan Fire Authorities"/>
    <s v="E31000043"/>
    <x v="1"/>
    <x v="1"/>
    <x v="2"/>
    <n v="0"/>
  </r>
  <r>
    <x v="9"/>
    <x v="39"/>
    <s v="Metropolitan Fire Authorities"/>
    <s v="E31000043"/>
    <x v="1"/>
    <x v="1"/>
    <x v="3"/>
    <n v="0"/>
  </r>
  <r>
    <x v="9"/>
    <x v="39"/>
    <s v="Metropolitan Fire Authorities"/>
    <s v="E31000043"/>
    <x v="1"/>
    <x v="1"/>
    <x v="4"/>
    <n v="0"/>
  </r>
  <r>
    <x v="9"/>
    <x v="39"/>
    <s v="Metropolitan Fire Authorities"/>
    <s v="E31000043"/>
    <x v="1"/>
    <x v="1"/>
    <x v="5"/>
    <n v="0"/>
  </r>
  <r>
    <x v="9"/>
    <x v="39"/>
    <s v="Metropolitan Fire Authorities"/>
    <s v="E31000043"/>
    <x v="1"/>
    <x v="1"/>
    <x v="6"/>
    <n v="0"/>
  </r>
  <r>
    <x v="9"/>
    <x v="39"/>
    <s v="Metropolitan Fire Authorities"/>
    <s v="E31000043"/>
    <x v="1"/>
    <x v="1"/>
    <x v="7"/>
    <n v="0"/>
  </r>
  <r>
    <x v="9"/>
    <x v="40"/>
    <s v="Non Metropolitan Fire Authorities"/>
    <s v="E31000036"/>
    <x v="1"/>
    <x v="1"/>
    <x v="2"/>
    <n v="0"/>
  </r>
  <r>
    <x v="9"/>
    <x v="40"/>
    <s v="Non Metropolitan Fire Authorities"/>
    <s v="E31000036"/>
    <x v="1"/>
    <x v="1"/>
    <x v="3"/>
    <n v="0"/>
  </r>
  <r>
    <x v="9"/>
    <x v="40"/>
    <s v="Non Metropolitan Fire Authorities"/>
    <s v="E31000036"/>
    <x v="1"/>
    <x v="1"/>
    <x v="4"/>
    <n v="2"/>
  </r>
  <r>
    <x v="9"/>
    <x v="40"/>
    <s v="Non Metropolitan Fire Authorities"/>
    <s v="E31000036"/>
    <x v="1"/>
    <x v="1"/>
    <x v="5"/>
    <n v="1"/>
  </r>
  <r>
    <x v="9"/>
    <x v="40"/>
    <s v="Non Metropolitan Fire Authorities"/>
    <s v="E31000036"/>
    <x v="1"/>
    <x v="1"/>
    <x v="6"/>
    <n v="7"/>
  </r>
  <r>
    <x v="9"/>
    <x v="40"/>
    <s v="Non Metropolitan Fire Authorities"/>
    <s v="E31000036"/>
    <x v="1"/>
    <x v="1"/>
    <x v="7"/>
    <n v="10"/>
  </r>
  <r>
    <x v="9"/>
    <x v="41"/>
    <s v="Metropolitan Fire Authorities"/>
    <s v="E31000044"/>
    <x v="1"/>
    <x v="1"/>
    <x v="2"/>
    <m/>
  </r>
  <r>
    <x v="9"/>
    <x v="41"/>
    <s v="Metropolitan Fire Authorities"/>
    <s v="E31000044"/>
    <x v="1"/>
    <x v="1"/>
    <x v="3"/>
    <n v="1"/>
  </r>
  <r>
    <x v="9"/>
    <x v="41"/>
    <s v="Metropolitan Fire Authorities"/>
    <s v="E31000044"/>
    <x v="1"/>
    <x v="1"/>
    <x v="4"/>
    <n v="5"/>
  </r>
  <r>
    <x v="9"/>
    <x v="41"/>
    <s v="Metropolitan Fire Authorities"/>
    <s v="E31000044"/>
    <x v="1"/>
    <x v="1"/>
    <x v="5"/>
    <n v="1"/>
  </r>
  <r>
    <x v="9"/>
    <x v="41"/>
    <s v="Metropolitan Fire Authorities"/>
    <s v="E31000044"/>
    <x v="1"/>
    <x v="1"/>
    <x v="6"/>
    <m/>
  </r>
  <r>
    <x v="9"/>
    <x v="41"/>
    <s v="Metropolitan Fire Authorities"/>
    <s v="E31000044"/>
    <x v="1"/>
    <x v="1"/>
    <x v="7"/>
    <n v="7"/>
  </r>
  <r>
    <x v="9"/>
    <x v="42"/>
    <s v="Non Metropolitan Fire Authorities"/>
    <s v="E31000037"/>
    <x v="1"/>
    <x v="1"/>
    <x v="2"/>
    <n v="0"/>
  </r>
  <r>
    <x v="9"/>
    <x v="42"/>
    <s v="Non Metropolitan Fire Authorities"/>
    <s v="E31000037"/>
    <x v="1"/>
    <x v="1"/>
    <x v="3"/>
    <n v="0"/>
  </r>
  <r>
    <x v="9"/>
    <x v="42"/>
    <s v="Non Metropolitan Fire Authorities"/>
    <s v="E31000037"/>
    <x v="1"/>
    <x v="1"/>
    <x v="4"/>
    <n v="0"/>
  </r>
  <r>
    <x v="9"/>
    <x v="42"/>
    <s v="Non Metropolitan Fire Authorities"/>
    <s v="E31000037"/>
    <x v="1"/>
    <x v="1"/>
    <x v="5"/>
    <n v="2"/>
  </r>
  <r>
    <x v="9"/>
    <x v="42"/>
    <s v="Non Metropolitan Fire Authorities"/>
    <s v="E31000037"/>
    <x v="1"/>
    <x v="1"/>
    <x v="6"/>
    <n v="16"/>
  </r>
  <r>
    <x v="9"/>
    <x v="42"/>
    <s v="Non Metropolitan Fire Authorities"/>
    <s v="E31000037"/>
    <x v="1"/>
    <x v="1"/>
    <x v="7"/>
    <n v="18"/>
  </r>
  <r>
    <x v="9"/>
    <x v="43"/>
    <s v="Metropolitan Fire Authorities"/>
    <s v="E31000045"/>
    <x v="1"/>
    <x v="1"/>
    <x v="2"/>
    <n v="0"/>
  </r>
  <r>
    <x v="9"/>
    <x v="43"/>
    <s v="Metropolitan Fire Authorities"/>
    <s v="E31000045"/>
    <x v="1"/>
    <x v="1"/>
    <x v="3"/>
    <n v="0"/>
  </r>
  <r>
    <x v="9"/>
    <x v="43"/>
    <s v="Metropolitan Fire Authorities"/>
    <s v="E31000045"/>
    <x v="1"/>
    <x v="1"/>
    <x v="4"/>
    <n v="1"/>
  </r>
  <r>
    <x v="9"/>
    <x v="43"/>
    <s v="Metropolitan Fire Authorities"/>
    <s v="E31000045"/>
    <x v="1"/>
    <x v="1"/>
    <x v="5"/>
    <n v="0"/>
  </r>
  <r>
    <x v="9"/>
    <x v="43"/>
    <s v="Metropolitan Fire Authorities"/>
    <s v="E31000045"/>
    <x v="1"/>
    <x v="1"/>
    <x v="6"/>
    <n v="8"/>
  </r>
  <r>
    <x v="9"/>
    <x v="43"/>
    <s v="Metropolitan Fire Authorities"/>
    <s v="E31000045"/>
    <x v="1"/>
    <x v="1"/>
    <x v="7"/>
    <n v="9"/>
  </r>
  <r>
    <x v="9"/>
    <x v="44"/>
    <s v="Non Metropolitan Fire Authorities"/>
    <s v="E31000047"/>
    <x v="1"/>
    <x v="1"/>
    <x v="2"/>
    <n v="0"/>
  </r>
  <r>
    <x v="9"/>
    <x v="44"/>
    <s v="Non Metropolitan Fire Authorities"/>
    <s v="E31000047"/>
    <x v="1"/>
    <x v="1"/>
    <x v="3"/>
    <n v="0"/>
  </r>
  <r>
    <x v="9"/>
    <x v="44"/>
    <s v="Non Metropolitan Fire Authorities"/>
    <s v="E31000047"/>
    <x v="1"/>
    <x v="1"/>
    <x v="4"/>
    <n v="0"/>
  </r>
  <r>
    <x v="9"/>
    <x v="44"/>
    <s v="Non Metropolitan Fire Authorities"/>
    <s v="E31000047"/>
    <x v="1"/>
    <x v="1"/>
    <x v="5"/>
    <n v="4"/>
  </r>
  <r>
    <x v="9"/>
    <x v="44"/>
    <s v="Non Metropolitan Fire Authorities"/>
    <s v="E31000047"/>
    <x v="1"/>
    <x v="1"/>
    <x v="6"/>
    <n v="20"/>
  </r>
  <r>
    <x v="9"/>
    <x v="44"/>
    <s v="Non Metropolitan Fire Authorities"/>
    <s v="E31000047"/>
    <x v="1"/>
    <x v="1"/>
    <x v="7"/>
    <n v="24"/>
  </r>
  <r>
    <x v="9"/>
    <x v="45"/>
    <s v="Non Metropolitan Fire Authorities"/>
    <s v="NWFC"/>
    <x v="1"/>
    <x v="1"/>
    <x v="2"/>
    <m/>
  </r>
  <r>
    <x v="9"/>
    <x v="45"/>
    <s v="Non Metropolitan Fire Authorities"/>
    <s v="NWFC"/>
    <x v="1"/>
    <x v="1"/>
    <x v="3"/>
    <m/>
  </r>
  <r>
    <x v="9"/>
    <x v="45"/>
    <s v="Non Metropolitan Fire Authorities"/>
    <s v="NWFC"/>
    <x v="1"/>
    <x v="1"/>
    <x v="4"/>
    <m/>
  </r>
  <r>
    <x v="9"/>
    <x v="45"/>
    <s v="Non Metropolitan Fire Authorities"/>
    <s v="NWFC"/>
    <x v="1"/>
    <x v="1"/>
    <x v="5"/>
    <m/>
  </r>
  <r>
    <x v="9"/>
    <x v="45"/>
    <s v="Non Metropolitan Fire Authorities"/>
    <s v="NWFC"/>
    <x v="1"/>
    <x v="1"/>
    <x v="6"/>
    <m/>
  </r>
  <r>
    <x v="9"/>
    <x v="45"/>
    <s v="Non Metropolitan Fire Authorities"/>
    <s v="NWFC"/>
    <x v="1"/>
    <x v="1"/>
    <x v="7"/>
    <n v="0"/>
  </r>
  <r>
    <x v="8"/>
    <x v="45"/>
    <s v="Non Metropolitan Fire Authorities"/>
    <s v="NWFC"/>
    <x v="2"/>
    <x v="1"/>
    <x v="7"/>
    <n v="25"/>
  </r>
  <r>
    <x v="10"/>
    <x v="0"/>
    <s v="Non Metropolitan Fire Authorities"/>
    <s v="E31000001"/>
    <x v="0"/>
    <x v="0"/>
    <x v="0"/>
    <n v="4"/>
  </r>
  <r>
    <x v="10"/>
    <x v="0"/>
    <s v="Non Metropolitan Fire Authorities"/>
    <s v="E31000001"/>
    <x v="0"/>
    <x v="0"/>
    <x v="1"/>
    <n v="5"/>
  </r>
  <r>
    <x v="10"/>
    <x v="0"/>
    <s v="Non Metropolitan Fire Authorities"/>
    <s v="E31000001"/>
    <x v="0"/>
    <x v="0"/>
    <x v="2"/>
    <n v="9"/>
  </r>
  <r>
    <x v="10"/>
    <x v="0"/>
    <s v="Non Metropolitan Fire Authorities"/>
    <s v="E31000001"/>
    <x v="0"/>
    <x v="0"/>
    <x v="3"/>
    <n v="21"/>
  </r>
  <r>
    <x v="10"/>
    <x v="0"/>
    <s v="Non Metropolitan Fire Authorities"/>
    <s v="E31000001"/>
    <x v="0"/>
    <x v="0"/>
    <x v="4"/>
    <n v="81"/>
  </r>
  <r>
    <x v="10"/>
    <x v="0"/>
    <s v="Non Metropolitan Fire Authorities"/>
    <s v="E31000001"/>
    <x v="0"/>
    <x v="0"/>
    <x v="5"/>
    <n v="60"/>
  </r>
  <r>
    <x v="10"/>
    <x v="0"/>
    <s v="Non Metropolitan Fire Authorities"/>
    <s v="E31000001"/>
    <x v="0"/>
    <x v="0"/>
    <x v="6"/>
    <n v="268"/>
  </r>
  <r>
    <x v="10"/>
    <x v="1"/>
    <s v="Non Metropolitan Fire Authorities"/>
    <s v="E31000002"/>
    <x v="0"/>
    <x v="0"/>
    <x v="0"/>
    <n v="2"/>
  </r>
  <r>
    <x v="10"/>
    <x v="1"/>
    <s v="Non Metropolitan Fire Authorities"/>
    <s v="E31000002"/>
    <x v="0"/>
    <x v="0"/>
    <x v="1"/>
    <n v="6"/>
  </r>
  <r>
    <x v="10"/>
    <x v="1"/>
    <s v="Non Metropolitan Fire Authorities"/>
    <s v="E31000002"/>
    <x v="0"/>
    <x v="0"/>
    <x v="2"/>
    <n v="5"/>
  </r>
  <r>
    <x v="10"/>
    <x v="1"/>
    <s v="Non Metropolitan Fire Authorities"/>
    <s v="E31000002"/>
    <x v="0"/>
    <x v="0"/>
    <x v="3"/>
    <n v="15"/>
  </r>
  <r>
    <x v="10"/>
    <x v="1"/>
    <s v="Non Metropolitan Fire Authorities"/>
    <s v="E31000002"/>
    <x v="0"/>
    <x v="0"/>
    <x v="4"/>
    <n v="37"/>
  </r>
  <r>
    <x v="10"/>
    <x v="1"/>
    <s v="Non Metropolitan Fire Authorities"/>
    <s v="E31000002"/>
    <x v="0"/>
    <x v="0"/>
    <x v="5"/>
    <n v="46"/>
  </r>
  <r>
    <x v="10"/>
    <x v="1"/>
    <s v="Non Metropolitan Fire Authorities"/>
    <s v="E31000002"/>
    <x v="0"/>
    <x v="0"/>
    <x v="6"/>
    <n v="162"/>
  </r>
  <r>
    <x v="10"/>
    <x v="2"/>
    <s v="Non Metropolitan Fire Authorities"/>
    <s v="E31000003"/>
    <x v="0"/>
    <x v="0"/>
    <x v="0"/>
    <n v="4"/>
  </r>
  <r>
    <x v="10"/>
    <x v="2"/>
    <s v="Non Metropolitan Fire Authorities"/>
    <s v="E31000003"/>
    <x v="0"/>
    <x v="0"/>
    <x v="1"/>
    <n v="4"/>
  </r>
  <r>
    <x v="10"/>
    <x v="2"/>
    <s v="Non Metropolitan Fire Authorities"/>
    <s v="E31000003"/>
    <x v="0"/>
    <x v="0"/>
    <x v="2"/>
    <n v="13"/>
  </r>
  <r>
    <x v="10"/>
    <x v="2"/>
    <s v="Non Metropolitan Fire Authorities"/>
    <s v="E31000003"/>
    <x v="0"/>
    <x v="0"/>
    <x v="3"/>
    <n v="33"/>
  </r>
  <r>
    <x v="10"/>
    <x v="2"/>
    <s v="Non Metropolitan Fire Authorities"/>
    <s v="E31000003"/>
    <x v="0"/>
    <x v="0"/>
    <x v="4"/>
    <n v="33"/>
  </r>
  <r>
    <x v="10"/>
    <x v="2"/>
    <s v="Non Metropolitan Fire Authorities"/>
    <s v="E31000003"/>
    <x v="0"/>
    <x v="0"/>
    <x v="5"/>
    <n v="60"/>
  </r>
  <r>
    <x v="10"/>
    <x v="2"/>
    <s v="Non Metropolitan Fire Authorities"/>
    <s v="E31000003"/>
    <x v="0"/>
    <x v="0"/>
    <x v="6"/>
    <n v="191"/>
  </r>
  <r>
    <x v="10"/>
    <x v="3"/>
    <s v="Non Metropolitan Fire Authorities"/>
    <s v="E31000004"/>
    <x v="0"/>
    <x v="0"/>
    <x v="0"/>
    <n v="2"/>
  </r>
  <r>
    <x v="10"/>
    <x v="3"/>
    <s v="Non Metropolitan Fire Authorities"/>
    <s v="E31000004"/>
    <x v="0"/>
    <x v="0"/>
    <x v="1"/>
    <n v="3"/>
  </r>
  <r>
    <x v="10"/>
    <x v="3"/>
    <s v="Non Metropolitan Fire Authorities"/>
    <s v="E31000004"/>
    <x v="0"/>
    <x v="0"/>
    <x v="2"/>
    <n v="7"/>
  </r>
  <r>
    <x v="10"/>
    <x v="3"/>
    <s v="Non Metropolitan Fire Authorities"/>
    <s v="E31000004"/>
    <x v="0"/>
    <x v="0"/>
    <x v="3"/>
    <n v="21"/>
  </r>
  <r>
    <x v="10"/>
    <x v="3"/>
    <s v="Non Metropolitan Fire Authorities"/>
    <s v="E31000004"/>
    <x v="0"/>
    <x v="0"/>
    <x v="4"/>
    <n v="37"/>
  </r>
  <r>
    <x v="10"/>
    <x v="3"/>
    <s v="Non Metropolitan Fire Authorities"/>
    <s v="E31000004"/>
    <x v="0"/>
    <x v="0"/>
    <x v="5"/>
    <n v="43"/>
  </r>
  <r>
    <x v="10"/>
    <x v="3"/>
    <s v="Non Metropolitan Fire Authorities"/>
    <s v="E31000004"/>
    <x v="0"/>
    <x v="0"/>
    <x v="6"/>
    <n v="144"/>
  </r>
  <r>
    <x v="10"/>
    <x v="4"/>
    <s v="Non Metropolitan Fire Authorities"/>
    <s v="E31000005"/>
    <x v="0"/>
    <x v="0"/>
    <x v="0"/>
    <n v="2"/>
  </r>
  <r>
    <x v="10"/>
    <x v="4"/>
    <s v="Non Metropolitan Fire Authorities"/>
    <s v="E31000005"/>
    <x v="0"/>
    <x v="0"/>
    <x v="1"/>
    <n v="3"/>
  </r>
  <r>
    <x v="10"/>
    <x v="4"/>
    <s v="Non Metropolitan Fire Authorities"/>
    <s v="E31000005"/>
    <x v="0"/>
    <x v="0"/>
    <x v="2"/>
    <n v="9"/>
  </r>
  <r>
    <x v="10"/>
    <x v="4"/>
    <s v="Non Metropolitan Fire Authorities"/>
    <s v="E31000005"/>
    <x v="0"/>
    <x v="0"/>
    <x v="3"/>
    <n v="25"/>
  </r>
  <r>
    <x v="10"/>
    <x v="4"/>
    <s v="Non Metropolitan Fire Authorities"/>
    <s v="E31000005"/>
    <x v="0"/>
    <x v="0"/>
    <x v="4"/>
    <n v="42"/>
  </r>
  <r>
    <x v="10"/>
    <x v="4"/>
    <s v="Non Metropolitan Fire Authorities"/>
    <s v="E31000005"/>
    <x v="0"/>
    <x v="0"/>
    <x v="5"/>
    <n v="29"/>
  </r>
  <r>
    <x v="10"/>
    <x v="4"/>
    <s v="Non Metropolitan Fire Authorities"/>
    <s v="E31000005"/>
    <x v="0"/>
    <x v="0"/>
    <x v="6"/>
    <n v="130"/>
  </r>
  <r>
    <x v="10"/>
    <x v="5"/>
    <s v="Non Metropolitan Fire Authorities"/>
    <s v="E31000006"/>
    <x v="0"/>
    <x v="0"/>
    <x v="0"/>
    <n v="2"/>
  </r>
  <r>
    <x v="10"/>
    <x v="5"/>
    <s v="Non Metropolitan Fire Authorities"/>
    <s v="E31000006"/>
    <x v="0"/>
    <x v="0"/>
    <x v="1"/>
    <n v="3"/>
  </r>
  <r>
    <x v="10"/>
    <x v="5"/>
    <s v="Non Metropolitan Fire Authorities"/>
    <s v="E31000006"/>
    <x v="0"/>
    <x v="0"/>
    <x v="2"/>
    <n v="9"/>
  </r>
  <r>
    <x v="10"/>
    <x v="5"/>
    <s v="Non Metropolitan Fire Authorities"/>
    <s v="E31000006"/>
    <x v="0"/>
    <x v="0"/>
    <x v="3"/>
    <n v="29"/>
  </r>
  <r>
    <x v="10"/>
    <x v="5"/>
    <s v="Non Metropolitan Fire Authorities"/>
    <s v="E31000006"/>
    <x v="0"/>
    <x v="0"/>
    <x v="4"/>
    <n v="64"/>
  </r>
  <r>
    <x v="10"/>
    <x v="5"/>
    <s v="Non Metropolitan Fire Authorities"/>
    <s v="E31000006"/>
    <x v="0"/>
    <x v="0"/>
    <x v="5"/>
    <n v="62"/>
  </r>
  <r>
    <x v="10"/>
    <x v="5"/>
    <s v="Non Metropolitan Fire Authorities"/>
    <s v="E31000006"/>
    <x v="0"/>
    <x v="0"/>
    <x v="6"/>
    <n v="220"/>
  </r>
  <r>
    <x v="10"/>
    <x v="6"/>
    <s v="Non Metropolitan Fire Authorities"/>
    <s v="E31000007"/>
    <x v="0"/>
    <x v="0"/>
    <x v="0"/>
    <n v="2"/>
  </r>
  <r>
    <x v="10"/>
    <x v="6"/>
    <s v="Non Metropolitan Fire Authorities"/>
    <s v="E31000007"/>
    <x v="0"/>
    <x v="0"/>
    <x v="1"/>
    <n v="2"/>
  </r>
  <r>
    <x v="10"/>
    <x v="6"/>
    <s v="Non Metropolitan Fire Authorities"/>
    <s v="E31000007"/>
    <x v="0"/>
    <x v="0"/>
    <x v="2"/>
    <n v="5"/>
  </r>
  <r>
    <x v="10"/>
    <x v="6"/>
    <s v="Non Metropolitan Fire Authorities"/>
    <s v="E31000007"/>
    <x v="0"/>
    <x v="0"/>
    <x v="3"/>
    <n v="14"/>
  </r>
  <r>
    <x v="10"/>
    <x v="6"/>
    <s v="Non Metropolitan Fire Authorities"/>
    <s v="E31000007"/>
    <x v="0"/>
    <x v="0"/>
    <x v="4"/>
    <n v="47"/>
  </r>
  <r>
    <x v="10"/>
    <x v="6"/>
    <s v="Non Metropolitan Fire Authorities"/>
    <s v="E31000007"/>
    <x v="0"/>
    <x v="0"/>
    <x v="5"/>
    <n v="51"/>
  </r>
  <r>
    <x v="10"/>
    <x v="6"/>
    <s v="Non Metropolitan Fire Authorities"/>
    <s v="E31000007"/>
    <x v="0"/>
    <x v="0"/>
    <x v="6"/>
    <n v="176"/>
  </r>
  <r>
    <x v="10"/>
    <x v="7"/>
    <s v="Non Metropolitan Fire Authorities"/>
    <s v="E31000008"/>
    <x v="0"/>
    <x v="0"/>
    <x v="0"/>
    <n v="2"/>
  </r>
  <r>
    <x v="10"/>
    <x v="7"/>
    <s v="Non Metropolitan Fire Authorities"/>
    <s v="E31000008"/>
    <x v="0"/>
    <x v="0"/>
    <x v="1"/>
    <n v="2"/>
  </r>
  <r>
    <x v="10"/>
    <x v="7"/>
    <s v="Non Metropolitan Fire Authorities"/>
    <s v="E31000008"/>
    <x v="0"/>
    <x v="0"/>
    <x v="2"/>
    <n v="7"/>
  </r>
  <r>
    <x v="10"/>
    <x v="7"/>
    <s v="Non Metropolitan Fire Authorities"/>
    <s v="E31000008"/>
    <x v="0"/>
    <x v="0"/>
    <x v="3"/>
    <n v="17"/>
  </r>
  <r>
    <x v="10"/>
    <x v="7"/>
    <s v="Non Metropolitan Fire Authorities"/>
    <s v="E31000008"/>
    <x v="0"/>
    <x v="0"/>
    <x v="4"/>
    <n v="38"/>
  </r>
  <r>
    <x v="10"/>
    <x v="7"/>
    <s v="Non Metropolitan Fire Authorities"/>
    <s v="E31000008"/>
    <x v="0"/>
    <x v="0"/>
    <x v="5"/>
    <n v="25"/>
  </r>
  <r>
    <x v="10"/>
    <x v="7"/>
    <s v="Non Metropolitan Fire Authorities"/>
    <s v="E31000008"/>
    <x v="0"/>
    <x v="0"/>
    <x v="6"/>
    <n v="80"/>
  </r>
  <r>
    <x v="10"/>
    <x v="8"/>
    <s v="Non Metropolitan Fire Authorities"/>
    <s v="E31000009"/>
    <x v="0"/>
    <x v="0"/>
    <x v="0"/>
    <n v="3"/>
  </r>
  <r>
    <x v="10"/>
    <x v="8"/>
    <s v="Non Metropolitan Fire Authorities"/>
    <s v="E31000009"/>
    <x v="0"/>
    <x v="0"/>
    <x v="1"/>
    <n v="2"/>
  </r>
  <r>
    <x v="10"/>
    <x v="8"/>
    <s v="Non Metropolitan Fire Authorities"/>
    <s v="E31000009"/>
    <x v="0"/>
    <x v="0"/>
    <x v="2"/>
    <n v="6"/>
  </r>
  <r>
    <x v="10"/>
    <x v="8"/>
    <s v="Non Metropolitan Fire Authorities"/>
    <s v="E31000009"/>
    <x v="0"/>
    <x v="0"/>
    <x v="3"/>
    <n v="15"/>
  </r>
  <r>
    <x v="10"/>
    <x v="8"/>
    <s v="Non Metropolitan Fire Authorities"/>
    <s v="E31000009"/>
    <x v="0"/>
    <x v="0"/>
    <x v="4"/>
    <n v="32"/>
  </r>
  <r>
    <x v="10"/>
    <x v="8"/>
    <s v="Non Metropolitan Fire Authorities"/>
    <s v="E31000009"/>
    <x v="0"/>
    <x v="0"/>
    <x v="5"/>
    <n v="36"/>
  </r>
  <r>
    <x v="10"/>
    <x v="8"/>
    <s v="Non Metropolitan Fire Authorities"/>
    <s v="E31000009"/>
    <x v="0"/>
    <x v="0"/>
    <x v="6"/>
    <n v="100"/>
  </r>
  <r>
    <x v="10"/>
    <x v="9"/>
    <s v="Non Metropolitan Fire Authorities"/>
    <s v="E31000010"/>
    <x v="0"/>
    <x v="0"/>
    <x v="0"/>
    <n v="2"/>
  </r>
  <r>
    <x v="10"/>
    <x v="9"/>
    <s v="Non Metropolitan Fire Authorities"/>
    <s v="E31000010"/>
    <x v="0"/>
    <x v="0"/>
    <x v="1"/>
    <n v="3"/>
  </r>
  <r>
    <x v="10"/>
    <x v="9"/>
    <s v="Non Metropolitan Fire Authorities"/>
    <s v="E31000010"/>
    <x v="0"/>
    <x v="0"/>
    <x v="2"/>
    <n v="9"/>
  </r>
  <r>
    <x v="10"/>
    <x v="9"/>
    <s v="Non Metropolitan Fire Authorities"/>
    <s v="E31000010"/>
    <x v="0"/>
    <x v="0"/>
    <x v="3"/>
    <n v="22"/>
  </r>
  <r>
    <x v="10"/>
    <x v="9"/>
    <s v="Non Metropolitan Fire Authorities"/>
    <s v="E31000010"/>
    <x v="0"/>
    <x v="0"/>
    <x v="4"/>
    <n v="55"/>
  </r>
  <r>
    <x v="10"/>
    <x v="9"/>
    <s v="Non Metropolitan Fire Authorities"/>
    <s v="E31000010"/>
    <x v="0"/>
    <x v="0"/>
    <x v="5"/>
    <n v="56"/>
  </r>
  <r>
    <x v="10"/>
    <x v="9"/>
    <s v="Non Metropolitan Fire Authorities"/>
    <s v="E31000010"/>
    <x v="0"/>
    <x v="0"/>
    <x v="6"/>
    <n v="176"/>
  </r>
  <r>
    <x v="10"/>
    <x v="10"/>
    <s v="Non Metropolitan Fire Authorities"/>
    <s v="E31000011"/>
    <x v="0"/>
    <x v="0"/>
    <x v="0"/>
    <n v="4"/>
  </r>
  <r>
    <x v="10"/>
    <x v="10"/>
    <s v="Non Metropolitan Fire Authorities"/>
    <s v="E31000011"/>
    <x v="0"/>
    <x v="0"/>
    <x v="1"/>
    <n v="5"/>
  </r>
  <r>
    <x v="10"/>
    <x v="10"/>
    <s v="Non Metropolitan Fire Authorities"/>
    <s v="E31000011"/>
    <x v="0"/>
    <x v="0"/>
    <x v="2"/>
    <n v="25"/>
  </r>
  <r>
    <x v="10"/>
    <x v="10"/>
    <s v="Non Metropolitan Fire Authorities"/>
    <s v="E31000011"/>
    <x v="0"/>
    <x v="0"/>
    <x v="3"/>
    <n v="41"/>
  </r>
  <r>
    <x v="10"/>
    <x v="10"/>
    <s v="Non Metropolitan Fire Authorities"/>
    <s v="E31000011"/>
    <x v="0"/>
    <x v="0"/>
    <x v="4"/>
    <n v="109"/>
  </r>
  <r>
    <x v="10"/>
    <x v="10"/>
    <s v="Non Metropolitan Fire Authorities"/>
    <s v="E31000011"/>
    <x v="0"/>
    <x v="0"/>
    <x v="5"/>
    <n v="69"/>
  </r>
  <r>
    <x v="10"/>
    <x v="10"/>
    <s v="Non Metropolitan Fire Authorities"/>
    <s v="E31000011"/>
    <x v="0"/>
    <x v="0"/>
    <x v="6"/>
    <n v="251"/>
  </r>
  <r>
    <x v="10"/>
    <x v="44"/>
    <s v="Non Metropolitan Fire Authorities"/>
    <s v="E31000047"/>
    <x v="0"/>
    <x v="0"/>
    <x v="0"/>
    <n v="3"/>
  </r>
  <r>
    <x v="10"/>
    <x v="44"/>
    <s v="Non Metropolitan Fire Authorities"/>
    <s v="E31000047"/>
    <x v="0"/>
    <x v="0"/>
    <x v="1"/>
    <n v="4"/>
  </r>
  <r>
    <x v="10"/>
    <x v="44"/>
    <s v="Non Metropolitan Fire Authorities"/>
    <s v="E31000047"/>
    <x v="0"/>
    <x v="0"/>
    <x v="2"/>
    <n v="8"/>
  </r>
  <r>
    <x v="10"/>
    <x v="44"/>
    <s v="Non Metropolitan Fire Authorities"/>
    <s v="E31000047"/>
    <x v="0"/>
    <x v="0"/>
    <x v="3"/>
    <n v="36"/>
  </r>
  <r>
    <x v="10"/>
    <x v="44"/>
    <s v="Non Metropolitan Fire Authorities"/>
    <s v="E31000047"/>
    <x v="0"/>
    <x v="0"/>
    <x v="4"/>
    <n v="66"/>
  </r>
  <r>
    <x v="10"/>
    <x v="44"/>
    <s v="Non Metropolitan Fire Authorities"/>
    <s v="E31000047"/>
    <x v="0"/>
    <x v="0"/>
    <x v="5"/>
    <n v="57"/>
  </r>
  <r>
    <x v="10"/>
    <x v="44"/>
    <s v="Non Metropolitan Fire Authorities"/>
    <s v="E31000047"/>
    <x v="0"/>
    <x v="0"/>
    <x v="6"/>
    <n v="181"/>
  </r>
  <r>
    <x v="10"/>
    <x v="11"/>
    <s v="Non Metropolitan Fire Authorities"/>
    <s v="E31000013"/>
    <x v="0"/>
    <x v="0"/>
    <x v="0"/>
    <n v="2"/>
  </r>
  <r>
    <x v="10"/>
    <x v="11"/>
    <s v="Non Metropolitan Fire Authorities"/>
    <s v="E31000013"/>
    <x v="0"/>
    <x v="0"/>
    <x v="1"/>
    <n v="3"/>
  </r>
  <r>
    <x v="10"/>
    <x v="11"/>
    <s v="Non Metropolitan Fire Authorities"/>
    <s v="E31000013"/>
    <x v="0"/>
    <x v="0"/>
    <x v="2"/>
    <n v="4"/>
  </r>
  <r>
    <x v="10"/>
    <x v="11"/>
    <s v="Non Metropolitan Fire Authorities"/>
    <s v="E31000013"/>
    <x v="0"/>
    <x v="0"/>
    <x v="3"/>
    <n v="17"/>
  </r>
  <r>
    <x v="10"/>
    <x v="11"/>
    <s v="Non Metropolitan Fire Authorities"/>
    <s v="E31000013"/>
    <x v="0"/>
    <x v="0"/>
    <x v="4"/>
    <n v="46"/>
  </r>
  <r>
    <x v="10"/>
    <x v="11"/>
    <s v="Non Metropolitan Fire Authorities"/>
    <s v="E31000013"/>
    <x v="0"/>
    <x v="0"/>
    <x v="5"/>
    <n v="53"/>
  </r>
  <r>
    <x v="10"/>
    <x v="11"/>
    <s v="Non Metropolitan Fire Authorities"/>
    <s v="E31000013"/>
    <x v="0"/>
    <x v="0"/>
    <x v="6"/>
    <n v="156"/>
  </r>
  <r>
    <x v="10"/>
    <x v="12"/>
    <s v="Non Metropolitan Fire Authorities"/>
    <s v="E31000014"/>
    <x v="0"/>
    <x v="0"/>
    <x v="0"/>
    <n v="2"/>
  </r>
  <r>
    <x v="10"/>
    <x v="12"/>
    <s v="Non Metropolitan Fire Authorities"/>
    <s v="E31000014"/>
    <x v="0"/>
    <x v="0"/>
    <x v="1"/>
    <n v="2"/>
  </r>
  <r>
    <x v="10"/>
    <x v="12"/>
    <s v="Non Metropolitan Fire Authorities"/>
    <s v="E31000014"/>
    <x v="0"/>
    <x v="0"/>
    <x v="2"/>
    <n v="9"/>
  </r>
  <r>
    <x v="10"/>
    <x v="12"/>
    <s v="Non Metropolitan Fire Authorities"/>
    <s v="E31000014"/>
    <x v="0"/>
    <x v="0"/>
    <x v="3"/>
    <n v="26"/>
  </r>
  <r>
    <x v="10"/>
    <x v="12"/>
    <s v="Non Metropolitan Fire Authorities"/>
    <s v="E31000014"/>
    <x v="0"/>
    <x v="0"/>
    <x v="4"/>
    <n v="51"/>
  </r>
  <r>
    <x v="10"/>
    <x v="12"/>
    <s v="Non Metropolitan Fire Authorities"/>
    <s v="E31000014"/>
    <x v="0"/>
    <x v="0"/>
    <x v="5"/>
    <n v="59"/>
  </r>
  <r>
    <x v="10"/>
    <x v="12"/>
    <s v="Non Metropolitan Fire Authorities"/>
    <s v="E31000014"/>
    <x v="0"/>
    <x v="0"/>
    <x v="6"/>
    <n v="178"/>
  </r>
  <r>
    <x v="10"/>
    <x v="13"/>
    <s v="Non Metropolitan Fire Authorities"/>
    <s v="E31000015"/>
    <x v="0"/>
    <x v="0"/>
    <x v="0"/>
    <n v="2"/>
  </r>
  <r>
    <x v="10"/>
    <x v="13"/>
    <s v="Non Metropolitan Fire Authorities"/>
    <s v="E31000015"/>
    <x v="0"/>
    <x v="0"/>
    <x v="1"/>
    <n v="3"/>
  </r>
  <r>
    <x v="10"/>
    <x v="13"/>
    <s v="Non Metropolitan Fire Authorities"/>
    <s v="E31000015"/>
    <x v="0"/>
    <x v="0"/>
    <x v="2"/>
    <n v="12"/>
  </r>
  <r>
    <x v="10"/>
    <x v="13"/>
    <s v="Non Metropolitan Fire Authorities"/>
    <s v="E31000015"/>
    <x v="0"/>
    <x v="0"/>
    <x v="3"/>
    <n v="36"/>
  </r>
  <r>
    <x v="10"/>
    <x v="13"/>
    <s v="Non Metropolitan Fire Authorities"/>
    <s v="E31000015"/>
    <x v="0"/>
    <x v="0"/>
    <x v="4"/>
    <n v="92"/>
  </r>
  <r>
    <x v="10"/>
    <x v="13"/>
    <s v="Non Metropolitan Fire Authorities"/>
    <s v="E31000015"/>
    <x v="0"/>
    <x v="0"/>
    <x v="5"/>
    <n v="77"/>
  </r>
  <r>
    <x v="10"/>
    <x v="13"/>
    <s v="Non Metropolitan Fire Authorities"/>
    <s v="E31000015"/>
    <x v="0"/>
    <x v="0"/>
    <x v="6"/>
    <n v="313"/>
  </r>
  <r>
    <x v="10"/>
    <x v="14"/>
    <s v="Non Metropolitan Fire Authorities"/>
    <s v="E31000016"/>
    <x v="0"/>
    <x v="0"/>
    <x v="0"/>
    <n v="3"/>
  </r>
  <r>
    <x v="10"/>
    <x v="14"/>
    <s v="Non Metropolitan Fire Authorities"/>
    <s v="E31000016"/>
    <x v="0"/>
    <x v="0"/>
    <x v="1"/>
    <n v="4"/>
  </r>
  <r>
    <x v="10"/>
    <x v="14"/>
    <s v="Non Metropolitan Fire Authorities"/>
    <s v="E31000016"/>
    <x v="0"/>
    <x v="0"/>
    <x v="2"/>
    <n v="4"/>
  </r>
  <r>
    <x v="10"/>
    <x v="14"/>
    <s v="Non Metropolitan Fire Authorities"/>
    <s v="E31000016"/>
    <x v="0"/>
    <x v="0"/>
    <x v="3"/>
    <n v="14"/>
  </r>
  <r>
    <x v="10"/>
    <x v="14"/>
    <s v="Non Metropolitan Fire Authorities"/>
    <s v="E31000016"/>
    <x v="0"/>
    <x v="0"/>
    <x v="4"/>
    <n v="24"/>
  </r>
  <r>
    <x v="10"/>
    <x v="14"/>
    <s v="Non Metropolitan Fire Authorities"/>
    <s v="E31000016"/>
    <x v="0"/>
    <x v="0"/>
    <x v="5"/>
    <n v="27"/>
  </r>
  <r>
    <x v="10"/>
    <x v="14"/>
    <s v="Non Metropolitan Fire Authorities"/>
    <s v="E31000016"/>
    <x v="0"/>
    <x v="0"/>
    <x v="6"/>
    <n v="59"/>
  </r>
  <r>
    <x v="10"/>
    <x v="15"/>
    <s v="Metropolitan Fire Authorities"/>
    <s v="E31000046"/>
    <x v="0"/>
    <x v="0"/>
    <x v="0"/>
    <n v="1"/>
  </r>
  <r>
    <x v="10"/>
    <x v="15"/>
    <s v="Metropolitan Fire Authorities"/>
    <s v="E31000046"/>
    <x v="0"/>
    <x v="0"/>
    <x v="1"/>
    <n v="20"/>
  </r>
  <r>
    <x v="10"/>
    <x v="15"/>
    <s v="Metropolitan Fire Authorities"/>
    <s v="E31000046"/>
    <x v="0"/>
    <x v="0"/>
    <x v="2"/>
    <n v="65"/>
  </r>
  <r>
    <x v="10"/>
    <x v="15"/>
    <s v="Metropolitan Fire Authorities"/>
    <s v="E31000046"/>
    <x v="0"/>
    <x v="0"/>
    <x v="3"/>
    <n v="136"/>
  </r>
  <r>
    <x v="10"/>
    <x v="15"/>
    <s v="Metropolitan Fire Authorities"/>
    <s v="E31000046"/>
    <x v="0"/>
    <x v="0"/>
    <x v="4"/>
    <n v="681"/>
  </r>
  <r>
    <x v="10"/>
    <x v="15"/>
    <s v="Metropolitan Fire Authorities"/>
    <s v="E31000046"/>
    <x v="0"/>
    <x v="0"/>
    <x v="5"/>
    <n v="457"/>
  </r>
  <r>
    <x v="10"/>
    <x v="15"/>
    <s v="Metropolitan Fire Authorities"/>
    <s v="E31000046"/>
    <x v="0"/>
    <x v="0"/>
    <x v="6"/>
    <n v="2963"/>
  </r>
  <r>
    <x v="10"/>
    <x v="16"/>
    <s v="Metropolitan Fire Authorities"/>
    <s v="E31000040"/>
    <x v="0"/>
    <x v="0"/>
    <x v="0"/>
    <n v="4"/>
  </r>
  <r>
    <x v="10"/>
    <x v="16"/>
    <s v="Metropolitan Fire Authorities"/>
    <s v="E31000040"/>
    <x v="0"/>
    <x v="0"/>
    <x v="1"/>
    <n v="7"/>
  </r>
  <r>
    <x v="10"/>
    <x v="16"/>
    <s v="Metropolitan Fire Authorities"/>
    <s v="E31000040"/>
    <x v="0"/>
    <x v="0"/>
    <x v="2"/>
    <n v="17"/>
  </r>
  <r>
    <x v="10"/>
    <x v="16"/>
    <s v="Metropolitan Fire Authorities"/>
    <s v="E31000040"/>
    <x v="0"/>
    <x v="0"/>
    <x v="3"/>
    <n v="58"/>
  </r>
  <r>
    <x v="10"/>
    <x v="16"/>
    <s v="Metropolitan Fire Authorities"/>
    <s v="E31000040"/>
    <x v="0"/>
    <x v="0"/>
    <x v="4"/>
    <n v="194"/>
  </r>
  <r>
    <x v="10"/>
    <x v="16"/>
    <s v="Metropolitan Fire Authorities"/>
    <s v="E31000040"/>
    <x v="0"/>
    <x v="0"/>
    <x v="5"/>
    <n v="158"/>
  </r>
  <r>
    <x v="10"/>
    <x v="16"/>
    <s v="Metropolitan Fire Authorities"/>
    <s v="E31000040"/>
    <x v="0"/>
    <x v="0"/>
    <x v="6"/>
    <n v="834"/>
  </r>
  <r>
    <x v="10"/>
    <x v="17"/>
    <s v="Non Metropolitan Fire Authorities"/>
    <s v="E31000017"/>
    <x v="0"/>
    <x v="0"/>
    <x v="0"/>
    <n v="3"/>
  </r>
  <r>
    <x v="10"/>
    <x v="17"/>
    <s v="Non Metropolitan Fire Authorities"/>
    <s v="E31000017"/>
    <x v="0"/>
    <x v="0"/>
    <x v="1"/>
    <n v="5"/>
  </r>
  <r>
    <x v="10"/>
    <x v="17"/>
    <s v="Non Metropolitan Fire Authorities"/>
    <s v="E31000017"/>
    <x v="0"/>
    <x v="0"/>
    <x v="2"/>
    <n v="15"/>
  </r>
  <r>
    <x v="10"/>
    <x v="17"/>
    <s v="Non Metropolitan Fire Authorities"/>
    <s v="E31000017"/>
    <x v="0"/>
    <x v="0"/>
    <x v="3"/>
    <n v="39"/>
  </r>
  <r>
    <x v="10"/>
    <x v="17"/>
    <s v="Non Metropolitan Fire Authorities"/>
    <s v="E31000017"/>
    <x v="0"/>
    <x v="0"/>
    <x v="4"/>
    <n v="83"/>
  </r>
  <r>
    <x v="10"/>
    <x v="17"/>
    <s v="Non Metropolitan Fire Authorities"/>
    <s v="E31000017"/>
    <x v="0"/>
    <x v="0"/>
    <x v="5"/>
    <n v="99"/>
  </r>
  <r>
    <x v="10"/>
    <x v="17"/>
    <s v="Non Metropolitan Fire Authorities"/>
    <s v="E31000017"/>
    <x v="0"/>
    <x v="0"/>
    <x v="6"/>
    <n v="336"/>
  </r>
  <r>
    <x v="10"/>
    <x v="18"/>
    <s v="Non Metropolitan Fire Authorities"/>
    <s v="E31000018"/>
    <x v="0"/>
    <x v="0"/>
    <x v="0"/>
    <n v="3"/>
  </r>
  <r>
    <x v="10"/>
    <x v="18"/>
    <s v="Non Metropolitan Fire Authorities"/>
    <s v="E31000018"/>
    <x v="0"/>
    <x v="0"/>
    <x v="1"/>
    <n v="3"/>
  </r>
  <r>
    <x v="10"/>
    <x v="18"/>
    <s v="Non Metropolitan Fire Authorities"/>
    <s v="E31000018"/>
    <x v="0"/>
    <x v="0"/>
    <x v="2"/>
    <n v="7"/>
  </r>
  <r>
    <x v="10"/>
    <x v="18"/>
    <s v="Non Metropolitan Fire Authorities"/>
    <s v="E31000018"/>
    <x v="0"/>
    <x v="0"/>
    <x v="3"/>
    <n v="17"/>
  </r>
  <r>
    <x v="10"/>
    <x v="18"/>
    <s v="Non Metropolitan Fire Authorities"/>
    <s v="E31000018"/>
    <x v="0"/>
    <x v="0"/>
    <x v="4"/>
    <n v="63"/>
  </r>
  <r>
    <x v="10"/>
    <x v="18"/>
    <s v="Non Metropolitan Fire Authorities"/>
    <s v="E31000018"/>
    <x v="0"/>
    <x v="0"/>
    <x v="5"/>
    <n v="27"/>
  </r>
  <r>
    <x v="10"/>
    <x v="18"/>
    <s v="Non Metropolitan Fire Authorities"/>
    <s v="E31000018"/>
    <x v="0"/>
    <x v="0"/>
    <x v="6"/>
    <n v="90"/>
  </r>
  <r>
    <x v="10"/>
    <x v="19"/>
    <s v="Non Metropolitan Fire Authorities"/>
    <s v="E31000019"/>
    <x v="0"/>
    <x v="0"/>
    <x v="0"/>
    <n v="4"/>
  </r>
  <r>
    <x v="10"/>
    <x v="19"/>
    <s v="Non Metropolitan Fire Authorities"/>
    <s v="E31000019"/>
    <x v="0"/>
    <x v="0"/>
    <x v="1"/>
    <n v="4"/>
  </r>
  <r>
    <x v="10"/>
    <x v="19"/>
    <s v="Non Metropolitan Fire Authorities"/>
    <s v="E31000019"/>
    <x v="0"/>
    <x v="0"/>
    <x v="2"/>
    <n v="10"/>
  </r>
  <r>
    <x v="10"/>
    <x v="19"/>
    <s v="Non Metropolitan Fire Authorities"/>
    <s v="E31000019"/>
    <x v="0"/>
    <x v="0"/>
    <x v="3"/>
    <n v="15"/>
  </r>
  <r>
    <x v="10"/>
    <x v="19"/>
    <s v="Non Metropolitan Fire Authorities"/>
    <s v="E31000019"/>
    <x v="0"/>
    <x v="0"/>
    <x v="4"/>
    <n v="64"/>
  </r>
  <r>
    <x v="10"/>
    <x v="19"/>
    <s v="Non Metropolitan Fire Authorities"/>
    <s v="E31000019"/>
    <x v="0"/>
    <x v="0"/>
    <x v="5"/>
    <n v="71"/>
  </r>
  <r>
    <x v="10"/>
    <x v="19"/>
    <s v="Non Metropolitan Fire Authorities"/>
    <s v="E31000019"/>
    <x v="0"/>
    <x v="0"/>
    <x v="6"/>
    <n v="292"/>
  </r>
  <r>
    <x v="10"/>
    <x v="20"/>
    <s v="Non Metropolitan Fire Authorities"/>
    <s v="E31000020"/>
    <x v="0"/>
    <x v="0"/>
    <x v="0"/>
    <n v="2"/>
  </r>
  <r>
    <x v="10"/>
    <x v="20"/>
    <s v="Non Metropolitan Fire Authorities"/>
    <s v="E31000020"/>
    <x v="0"/>
    <x v="0"/>
    <x v="1"/>
    <n v="4"/>
  </r>
  <r>
    <x v="10"/>
    <x v="20"/>
    <s v="Non Metropolitan Fire Authorities"/>
    <s v="E31000020"/>
    <x v="0"/>
    <x v="0"/>
    <x v="2"/>
    <n v="10"/>
  </r>
  <r>
    <x v="10"/>
    <x v="20"/>
    <s v="Non Metropolitan Fire Authorities"/>
    <s v="E31000020"/>
    <x v="0"/>
    <x v="0"/>
    <x v="3"/>
    <n v="25"/>
  </r>
  <r>
    <x v="10"/>
    <x v="20"/>
    <s v="Non Metropolitan Fire Authorities"/>
    <s v="E31000020"/>
    <x v="0"/>
    <x v="0"/>
    <x v="4"/>
    <n v="63"/>
  </r>
  <r>
    <x v="10"/>
    <x v="20"/>
    <s v="Non Metropolitan Fire Authorities"/>
    <s v="E31000020"/>
    <x v="0"/>
    <x v="0"/>
    <x v="5"/>
    <n v="60"/>
  </r>
  <r>
    <x v="10"/>
    <x v="20"/>
    <s v="Non Metropolitan Fire Authorities"/>
    <s v="E31000020"/>
    <x v="0"/>
    <x v="0"/>
    <x v="6"/>
    <n v="246"/>
  </r>
  <r>
    <x v="10"/>
    <x v="21"/>
    <s v="Non Metropolitan Fire Authorities"/>
    <s v="E31000021"/>
    <x v="0"/>
    <x v="0"/>
    <x v="0"/>
    <n v="0"/>
  </r>
  <r>
    <x v="10"/>
    <x v="21"/>
    <s v="Non Metropolitan Fire Authorities"/>
    <s v="E31000021"/>
    <x v="0"/>
    <x v="0"/>
    <x v="1"/>
    <n v="0"/>
  </r>
  <r>
    <x v="10"/>
    <x v="21"/>
    <s v="Non Metropolitan Fire Authorities"/>
    <s v="E31000021"/>
    <x v="0"/>
    <x v="0"/>
    <x v="2"/>
    <n v="1"/>
  </r>
  <r>
    <x v="10"/>
    <x v="21"/>
    <s v="Non Metropolitan Fire Authorities"/>
    <s v="E31000021"/>
    <x v="0"/>
    <x v="0"/>
    <x v="3"/>
    <n v="3"/>
  </r>
  <r>
    <x v="10"/>
    <x v="21"/>
    <s v="Non Metropolitan Fire Authorities"/>
    <s v="E31000021"/>
    <x v="0"/>
    <x v="0"/>
    <x v="4"/>
    <n v="16"/>
  </r>
  <r>
    <x v="10"/>
    <x v="21"/>
    <s v="Non Metropolitan Fire Authorities"/>
    <s v="E31000021"/>
    <x v="0"/>
    <x v="0"/>
    <x v="5"/>
    <n v="7"/>
  </r>
  <r>
    <x v="10"/>
    <x v="21"/>
    <s v="Non Metropolitan Fire Authorities"/>
    <s v="E31000021"/>
    <x v="0"/>
    <x v="0"/>
    <x v="6"/>
    <n v="34"/>
  </r>
  <r>
    <x v="10"/>
    <x v="22"/>
    <s v="Non Metropolitan Fire Authorities"/>
    <s v="E31000039"/>
    <x v="0"/>
    <x v="0"/>
    <x v="0"/>
    <n v="0"/>
  </r>
  <r>
    <x v="10"/>
    <x v="22"/>
    <s v="Non Metropolitan Fire Authorities"/>
    <s v="E31000039"/>
    <x v="0"/>
    <x v="0"/>
    <x v="1"/>
    <n v="0"/>
  </r>
  <r>
    <x v="10"/>
    <x v="22"/>
    <s v="Non Metropolitan Fire Authorities"/>
    <s v="E31000039"/>
    <x v="0"/>
    <x v="0"/>
    <x v="2"/>
    <n v="0"/>
  </r>
  <r>
    <x v="10"/>
    <x v="22"/>
    <s v="Non Metropolitan Fire Authorities"/>
    <s v="E31000039"/>
    <x v="0"/>
    <x v="0"/>
    <x v="3"/>
    <n v="1"/>
  </r>
  <r>
    <x v="10"/>
    <x v="22"/>
    <s v="Non Metropolitan Fire Authorities"/>
    <s v="E31000039"/>
    <x v="0"/>
    <x v="0"/>
    <x v="4"/>
    <n v="0"/>
  </r>
  <r>
    <x v="10"/>
    <x v="22"/>
    <s v="Non Metropolitan Fire Authorities"/>
    <s v="E31000039"/>
    <x v="0"/>
    <x v="0"/>
    <x v="5"/>
    <n v="0"/>
  </r>
  <r>
    <x v="10"/>
    <x v="22"/>
    <s v="Non Metropolitan Fire Authorities"/>
    <s v="E31000039"/>
    <x v="0"/>
    <x v="0"/>
    <x v="6"/>
    <n v="0"/>
  </r>
  <r>
    <x v="10"/>
    <x v="23"/>
    <s v="Non Metropolitan Fire Authorities"/>
    <s v="E31000022"/>
    <x v="0"/>
    <x v="0"/>
    <x v="0"/>
    <n v="3"/>
  </r>
  <r>
    <x v="10"/>
    <x v="23"/>
    <s v="Non Metropolitan Fire Authorities"/>
    <s v="E31000022"/>
    <x v="0"/>
    <x v="0"/>
    <x v="1"/>
    <n v="4"/>
  </r>
  <r>
    <x v="10"/>
    <x v="23"/>
    <s v="Non Metropolitan Fire Authorities"/>
    <s v="E31000022"/>
    <x v="0"/>
    <x v="0"/>
    <x v="2"/>
    <n v="12"/>
  </r>
  <r>
    <x v="10"/>
    <x v="23"/>
    <s v="Non Metropolitan Fire Authorities"/>
    <s v="E31000022"/>
    <x v="0"/>
    <x v="0"/>
    <x v="3"/>
    <n v="43"/>
  </r>
  <r>
    <x v="10"/>
    <x v="23"/>
    <s v="Non Metropolitan Fire Authorities"/>
    <s v="E31000022"/>
    <x v="0"/>
    <x v="0"/>
    <x v="4"/>
    <n v="59"/>
  </r>
  <r>
    <x v="10"/>
    <x v="23"/>
    <s v="Non Metropolitan Fire Authorities"/>
    <s v="E31000022"/>
    <x v="0"/>
    <x v="0"/>
    <x v="5"/>
    <n v="138"/>
  </r>
  <r>
    <x v="10"/>
    <x v="23"/>
    <s v="Non Metropolitan Fire Authorities"/>
    <s v="E31000022"/>
    <x v="0"/>
    <x v="0"/>
    <x v="6"/>
    <n v="375"/>
  </r>
  <r>
    <x v="10"/>
    <x v="24"/>
    <s v="Non Metropolitan Fire Authorities"/>
    <s v="E31000023"/>
    <x v="0"/>
    <x v="0"/>
    <x v="0"/>
    <n v="3"/>
  </r>
  <r>
    <x v="10"/>
    <x v="24"/>
    <s v="Non Metropolitan Fire Authorities"/>
    <s v="E31000023"/>
    <x v="0"/>
    <x v="0"/>
    <x v="1"/>
    <n v="5"/>
  </r>
  <r>
    <x v="10"/>
    <x v="24"/>
    <s v="Non Metropolitan Fire Authorities"/>
    <s v="E31000023"/>
    <x v="0"/>
    <x v="0"/>
    <x v="2"/>
    <n v="10"/>
  </r>
  <r>
    <x v="10"/>
    <x v="24"/>
    <s v="Non Metropolitan Fire Authorities"/>
    <s v="E31000023"/>
    <x v="0"/>
    <x v="0"/>
    <x v="3"/>
    <n v="28"/>
  </r>
  <r>
    <x v="10"/>
    <x v="24"/>
    <s v="Non Metropolitan Fire Authorities"/>
    <s v="E31000023"/>
    <x v="0"/>
    <x v="0"/>
    <x v="4"/>
    <n v="90"/>
  </r>
  <r>
    <x v="10"/>
    <x v="24"/>
    <s v="Non Metropolitan Fire Authorities"/>
    <s v="E31000023"/>
    <x v="0"/>
    <x v="0"/>
    <x v="5"/>
    <n v="109"/>
  </r>
  <r>
    <x v="10"/>
    <x v="24"/>
    <s v="Non Metropolitan Fire Authorities"/>
    <s v="E31000023"/>
    <x v="0"/>
    <x v="0"/>
    <x v="6"/>
    <n v="332"/>
  </r>
  <r>
    <x v="10"/>
    <x v="25"/>
    <s v="Non Metropolitan Fire Authorities"/>
    <s v="E31000024"/>
    <x v="0"/>
    <x v="0"/>
    <x v="0"/>
    <n v="3"/>
  </r>
  <r>
    <x v="10"/>
    <x v="25"/>
    <s v="Non Metropolitan Fire Authorities"/>
    <s v="E31000024"/>
    <x v="0"/>
    <x v="0"/>
    <x v="1"/>
    <n v="4"/>
  </r>
  <r>
    <x v="10"/>
    <x v="25"/>
    <s v="Non Metropolitan Fire Authorities"/>
    <s v="E31000024"/>
    <x v="0"/>
    <x v="0"/>
    <x v="2"/>
    <n v="4"/>
  </r>
  <r>
    <x v="10"/>
    <x v="25"/>
    <s v="Non Metropolitan Fire Authorities"/>
    <s v="E31000024"/>
    <x v="0"/>
    <x v="0"/>
    <x v="3"/>
    <n v="20"/>
  </r>
  <r>
    <x v="10"/>
    <x v="25"/>
    <s v="Non Metropolitan Fire Authorities"/>
    <s v="E31000024"/>
    <x v="0"/>
    <x v="0"/>
    <x v="4"/>
    <n v="45"/>
  </r>
  <r>
    <x v="10"/>
    <x v="25"/>
    <s v="Non Metropolitan Fire Authorities"/>
    <s v="E31000024"/>
    <x v="0"/>
    <x v="0"/>
    <x v="5"/>
    <n v="61"/>
  </r>
  <r>
    <x v="10"/>
    <x v="25"/>
    <s v="Non Metropolitan Fire Authorities"/>
    <s v="E31000024"/>
    <x v="0"/>
    <x v="0"/>
    <x v="6"/>
    <n v="185"/>
  </r>
  <r>
    <x v="10"/>
    <x v="26"/>
    <s v="Non Metropolitan Fire Authorities"/>
    <s v="E31000025"/>
    <x v="0"/>
    <x v="0"/>
    <x v="0"/>
    <n v="2"/>
  </r>
  <r>
    <x v="10"/>
    <x v="26"/>
    <s v="Non Metropolitan Fire Authorities"/>
    <s v="E31000025"/>
    <x v="0"/>
    <x v="0"/>
    <x v="1"/>
    <n v="3"/>
  </r>
  <r>
    <x v="10"/>
    <x v="26"/>
    <s v="Non Metropolitan Fire Authorities"/>
    <s v="E31000025"/>
    <x v="0"/>
    <x v="0"/>
    <x v="2"/>
    <n v="8"/>
  </r>
  <r>
    <x v="10"/>
    <x v="26"/>
    <s v="Non Metropolitan Fire Authorities"/>
    <s v="E31000025"/>
    <x v="0"/>
    <x v="0"/>
    <x v="3"/>
    <n v="16"/>
  </r>
  <r>
    <x v="10"/>
    <x v="26"/>
    <s v="Non Metropolitan Fire Authorities"/>
    <s v="E31000025"/>
    <x v="0"/>
    <x v="0"/>
    <x v="4"/>
    <n v="32"/>
  </r>
  <r>
    <x v="10"/>
    <x v="26"/>
    <s v="Non Metropolitan Fire Authorities"/>
    <s v="E31000025"/>
    <x v="0"/>
    <x v="0"/>
    <x v="5"/>
    <n v="44"/>
  </r>
  <r>
    <x v="10"/>
    <x v="26"/>
    <s v="Non Metropolitan Fire Authorities"/>
    <s v="E31000025"/>
    <x v="0"/>
    <x v="0"/>
    <x v="6"/>
    <n v="56"/>
  </r>
  <r>
    <x v="10"/>
    <x v="27"/>
    <s v="Metropolitan Fire Authorities"/>
    <s v="E31000041"/>
    <x v="0"/>
    <x v="0"/>
    <x v="0"/>
    <n v="3"/>
  </r>
  <r>
    <x v="10"/>
    <x v="27"/>
    <s v="Metropolitan Fire Authorities"/>
    <s v="E31000041"/>
    <x v="0"/>
    <x v="0"/>
    <x v="1"/>
    <n v="5"/>
  </r>
  <r>
    <x v="10"/>
    <x v="27"/>
    <s v="Metropolitan Fire Authorities"/>
    <s v="E31000041"/>
    <x v="0"/>
    <x v="0"/>
    <x v="2"/>
    <n v="13"/>
  </r>
  <r>
    <x v="10"/>
    <x v="27"/>
    <s v="Metropolitan Fire Authorities"/>
    <s v="E31000041"/>
    <x v="0"/>
    <x v="0"/>
    <x v="3"/>
    <n v="26"/>
  </r>
  <r>
    <x v="10"/>
    <x v="27"/>
    <s v="Metropolitan Fire Authorities"/>
    <s v="E31000041"/>
    <x v="0"/>
    <x v="0"/>
    <x v="4"/>
    <n v="115"/>
  </r>
  <r>
    <x v="10"/>
    <x v="27"/>
    <s v="Metropolitan Fire Authorities"/>
    <s v="E31000041"/>
    <x v="0"/>
    <x v="0"/>
    <x v="5"/>
    <n v="59"/>
  </r>
  <r>
    <x v="10"/>
    <x v="27"/>
    <s v="Metropolitan Fire Authorities"/>
    <s v="E31000041"/>
    <x v="0"/>
    <x v="0"/>
    <x v="6"/>
    <n v="345"/>
  </r>
  <r>
    <x v="10"/>
    <x v="28"/>
    <s v="Non Metropolitan Fire Authorities"/>
    <s v="E31000026"/>
    <x v="0"/>
    <x v="0"/>
    <x v="0"/>
    <n v="3"/>
  </r>
  <r>
    <x v="10"/>
    <x v="28"/>
    <s v="Non Metropolitan Fire Authorities"/>
    <s v="E31000026"/>
    <x v="0"/>
    <x v="0"/>
    <x v="1"/>
    <n v="3"/>
  </r>
  <r>
    <x v="10"/>
    <x v="28"/>
    <s v="Non Metropolitan Fire Authorities"/>
    <s v="E31000026"/>
    <x v="0"/>
    <x v="0"/>
    <x v="2"/>
    <n v="8"/>
  </r>
  <r>
    <x v="10"/>
    <x v="28"/>
    <s v="Non Metropolitan Fire Authorities"/>
    <s v="E31000026"/>
    <x v="0"/>
    <x v="0"/>
    <x v="3"/>
    <n v="24"/>
  </r>
  <r>
    <x v="10"/>
    <x v="28"/>
    <s v="Non Metropolitan Fire Authorities"/>
    <s v="E31000026"/>
    <x v="0"/>
    <x v="0"/>
    <x v="4"/>
    <n v="40"/>
  </r>
  <r>
    <x v="10"/>
    <x v="28"/>
    <s v="Non Metropolitan Fire Authorities"/>
    <s v="E31000026"/>
    <x v="0"/>
    <x v="0"/>
    <x v="5"/>
    <n v="38"/>
  </r>
  <r>
    <x v="10"/>
    <x v="28"/>
    <s v="Non Metropolitan Fire Authorities"/>
    <s v="E31000026"/>
    <x v="0"/>
    <x v="0"/>
    <x v="6"/>
    <n v="149"/>
  </r>
  <r>
    <x v="10"/>
    <x v="45"/>
    <s v="Non Metropolitan Fire Authorities"/>
    <s v="NWFC"/>
    <x v="0"/>
    <x v="0"/>
    <x v="0"/>
    <n v="0"/>
  </r>
  <r>
    <x v="10"/>
    <x v="45"/>
    <s v="Non Metropolitan Fire Authorities"/>
    <s v="NWFC"/>
    <x v="0"/>
    <x v="0"/>
    <x v="1"/>
    <n v="0"/>
  </r>
  <r>
    <x v="10"/>
    <x v="45"/>
    <s v="Non Metropolitan Fire Authorities"/>
    <s v="NWFC"/>
    <x v="0"/>
    <x v="0"/>
    <x v="2"/>
    <n v="0"/>
  </r>
  <r>
    <x v="10"/>
    <x v="45"/>
    <s v="Non Metropolitan Fire Authorities"/>
    <s v="NWFC"/>
    <x v="0"/>
    <x v="0"/>
    <x v="3"/>
    <n v="0"/>
  </r>
  <r>
    <x v="10"/>
    <x v="45"/>
    <s v="Non Metropolitan Fire Authorities"/>
    <s v="NWFC"/>
    <x v="0"/>
    <x v="0"/>
    <x v="4"/>
    <n v="0"/>
  </r>
  <r>
    <x v="10"/>
    <x v="45"/>
    <s v="Non Metropolitan Fire Authorities"/>
    <s v="NWFC"/>
    <x v="0"/>
    <x v="0"/>
    <x v="5"/>
    <n v="0"/>
  </r>
  <r>
    <x v="10"/>
    <x v="45"/>
    <s v="Non Metropolitan Fire Authorities"/>
    <s v="NWFC"/>
    <x v="0"/>
    <x v="0"/>
    <x v="6"/>
    <n v="0"/>
  </r>
  <r>
    <x v="10"/>
    <x v="29"/>
    <s v="Non Metropolitan Fire Authorities"/>
    <s v="E31000027"/>
    <x v="0"/>
    <x v="0"/>
    <x v="0"/>
    <n v="2"/>
  </r>
  <r>
    <x v="10"/>
    <x v="29"/>
    <s v="Non Metropolitan Fire Authorities"/>
    <s v="E31000027"/>
    <x v="0"/>
    <x v="0"/>
    <x v="1"/>
    <n v="2"/>
  </r>
  <r>
    <x v="10"/>
    <x v="29"/>
    <s v="Non Metropolitan Fire Authorities"/>
    <s v="E31000027"/>
    <x v="0"/>
    <x v="0"/>
    <x v="2"/>
    <n v="8"/>
  </r>
  <r>
    <x v="10"/>
    <x v="29"/>
    <s v="Non Metropolitan Fire Authorities"/>
    <s v="E31000027"/>
    <x v="0"/>
    <x v="0"/>
    <x v="3"/>
    <n v="16"/>
  </r>
  <r>
    <x v="10"/>
    <x v="29"/>
    <s v="Non Metropolitan Fire Authorities"/>
    <s v="E31000027"/>
    <x v="0"/>
    <x v="0"/>
    <x v="4"/>
    <n v="50"/>
  </r>
  <r>
    <x v="10"/>
    <x v="29"/>
    <s v="Non Metropolitan Fire Authorities"/>
    <s v="E31000027"/>
    <x v="0"/>
    <x v="0"/>
    <x v="5"/>
    <n v="49"/>
  </r>
  <r>
    <x v="10"/>
    <x v="29"/>
    <s v="Non Metropolitan Fire Authorities"/>
    <s v="E31000027"/>
    <x v="0"/>
    <x v="0"/>
    <x v="6"/>
    <n v="154"/>
  </r>
  <r>
    <x v="10"/>
    <x v="30"/>
    <s v="Non Metropolitan Fire Authorities"/>
    <s v="E31000028"/>
    <x v="0"/>
    <x v="0"/>
    <x v="0"/>
    <n v="3"/>
  </r>
  <r>
    <x v="10"/>
    <x v="30"/>
    <s v="Non Metropolitan Fire Authorities"/>
    <s v="E31000028"/>
    <x v="0"/>
    <x v="0"/>
    <x v="1"/>
    <n v="3"/>
  </r>
  <r>
    <x v="10"/>
    <x v="30"/>
    <s v="Non Metropolitan Fire Authorities"/>
    <s v="E31000028"/>
    <x v="0"/>
    <x v="0"/>
    <x v="2"/>
    <n v="9"/>
  </r>
  <r>
    <x v="10"/>
    <x v="30"/>
    <s v="Non Metropolitan Fire Authorities"/>
    <s v="E31000028"/>
    <x v="0"/>
    <x v="0"/>
    <x v="3"/>
    <n v="18"/>
  </r>
  <r>
    <x v="10"/>
    <x v="30"/>
    <s v="Non Metropolitan Fire Authorities"/>
    <s v="E31000028"/>
    <x v="0"/>
    <x v="0"/>
    <x v="4"/>
    <n v="51"/>
  </r>
  <r>
    <x v="10"/>
    <x v="30"/>
    <s v="Non Metropolitan Fire Authorities"/>
    <s v="E31000028"/>
    <x v="0"/>
    <x v="0"/>
    <x v="5"/>
    <n v="30"/>
  </r>
  <r>
    <x v="10"/>
    <x v="30"/>
    <s v="Non Metropolitan Fire Authorities"/>
    <s v="E31000028"/>
    <x v="0"/>
    <x v="0"/>
    <x v="6"/>
    <n v="103"/>
  </r>
  <r>
    <x v="10"/>
    <x v="31"/>
    <s v="Non Metropolitan Fire Authorities"/>
    <s v="E31000029"/>
    <x v="0"/>
    <x v="0"/>
    <x v="0"/>
    <n v="3"/>
  </r>
  <r>
    <x v="10"/>
    <x v="31"/>
    <s v="Non Metropolitan Fire Authorities"/>
    <s v="E31000029"/>
    <x v="0"/>
    <x v="0"/>
    <x v="1"/>
    <n v="1"/>
  </r>
  <r>
    <x v="10"/>
    <x v="31"/>
    <s v="Non Metropolitan Fire Authorities"/>
    <s v="E31000029"/>
    <x v="0"/>
    <x v="0"/>
    <x v="2"/>
    <n v="4"/>
  </r>
  <r>
    <x v="10"/>
    <x v="31"/>
    <s v="Non Metropolitan Fire Authorities"/>
    <s v="E31000029"/>
    <x v="0"/>
    <x v="0"/>
    <x v="3"/>
    <n v="11"/>
  </r>
  <r>
    <x v="10"/>
    <x v="31"/>
    <s v="Non Metropolitan Fire Authorities"/>
    <s v="E31000029"/>
    <x v="0"/>
    <x v="0"/>
    <x v="4"/>
    <n v="16"/>
  </r>
  <r>
    <x v="10"/>
    <x v="31"/>
    <s v="Non Metropolitan Fire Authorities"/>
    <s v="E31000029"/>
    <x v="0"/>
    <x v="0"/>
    <x v="5"/>
    <n v="17"/>
  </r>
  <r>
    <x v="10"/>
    <x v="31"/>
    <s v="Non Metropolitan Fire Authorities"/>
    <s v="E31000029"/>
    <x v="0"/>
    <x v="0"/>
    <x v="6"/>
    <n v="66"/>
  </r>
  <r>
    <x v="10"/>
    <x v="32"/>
    <s v="Non Metropolitan Fire Authorities"/>
    <s v="E31000030"/>
    <x v="0"/>
    <x v="0"/>
    <x v="0"/>
    <n v="2"/>
  </r>
  <r>
    <x v="10"/>
    <x v="32"/>
    <s v="Non Metropolitan Fire Authorities"/>
    <s v="E31000030"/>
    <x v="0"/>
    <x v="0"/>
    <x v="1"/>
    <n v="4"/>
  </r>
  <r>
    <x v="10"/>
    <x v="32"/>
    <s v="Non Metropolitan Fire Authorities"/>
    <s v="E31000030"/>
    <x v="0"/>
    <x v="0"/>
    <x v="2"/>
    <n v="7"/>
  </r>
  <r>
    <x v="10"/>
    <x v="32"/>
    <s v="Non Metropolitan Fire Authorities"/>
    <s v="E31000030"/>
    <x v="0"/>
    <x v="0"/>
    <x v="3"/>
    <n v="26"/>
  </r>
  <r>
    <x v="10"/>
    <x v="32"/>
    <s v="Non Metropolitan Fire Authorities"/>
    <s v="E31000030"/>
    <x v="0"/>
    <x v="0"/>
    <x v="4"/>
    <n v="68"/>
  </r>
  <r>
    <x v="10"/>
    <x v="32"/>
    <s v="Non Metropolitan Fire Authorities"/>
    <s v="E31000030"/>
    <x v="0"/>
    <x v="0"/>
    <x v="5"/>
    <n v="63"/>
  </r>
  <r>
    <x v="10"/>
    <x v="32"/>
    <s v="Non Metropolitan Fire Authorities"/>
    <s v="E31000030"/>
    <x v="0"/>
    <x v="0"/>
    <x v="6"/>
    <n v="218"/>
  </r>
  <r>
    <x v="10"/>
    <x v="33"/>
    <s v="Non Metropolitan Fire Authorities"/>
    <s v="E31000031"/>
    <x v="0"/>
    <x v="0"/>
    <x v="0"/>
    <n v="2"/>
  </r>
  <r>
    <x v="10"/>
    <x v="33"/>
    <s v="Non Metropolitan Fire Authorities"/>
    <s v="E31000031"/>
    <x v="0"/>
    <x v="0"/>
    <x v="1"/>
    <n v="3"/>
  </r>
  <r>
    <x v="10"/>
    <x v="33"/>
    <s v="Non Metropolitan Fire Authorities"/>
    <s v="E31000031"/>
    <x v="0"/>
    <x v="0"/>
    <x v="2"/>
    <n v="8"/>
  </r>
  <r>
    <x v="10"/>
    <x v="33"/>
    <s v="Non Metropolitan Fire Authorities"/>
    <s v="E31000031"/>
    <x v="0"/>
    <x v="0"/>
    <x v="3"/>
    <n v="28"/>
  </r>
  <r>
    <x v="10"/>
    <x v="33"/>
    <s v="Non Metropolitan Fire Authorities"/>
    <s v="E31000031"/>
    <x v="0"/>
    <x v="0"/>
    <x v="4"/>
    <n v="50"/>
  </r>
  <r>
    <x v="10"/>
    <x v="33"/>
    <s v="Non Metropolitan Fire Authorities"/>
    <s v="E31000031"/>
    <x v="0"/>
    <x v="0"/>
    <x v="5"/>
    <n v="26"/>
  </r>
  <r>
    <x v="10"/>
    <x v="33"/>
    <s v="Non Metropolitan Fire Authorities"/>
    <s v="E31000031"/>
    <x v="0"/>
    <x v="0"/>
    <x v="6"/>
    <n v="112"/>
  </r>
  <r>
    <x v="10"/>
    <x v="34"/>
    <s v="Non Metropolitan Fire Authorities"/>
    <s v="E31000032"/>
    <x v="0"/>
    <x v="0"/>
    <x v="0"/>
    <n v="3"/>
  </r>
  <r>
    <x v="10"/>
    <x v="34"/>
    <s v="Non Metropolitan Fire Authorities"/>
    <s v="E31000032"/>
    <x v="0"/>
    <x v="0"/>
    <x v="1"/>
    <n v="2"/>
  </r>
  <r>
    <x v="10"/>
    <x v="34"/>
    <s v="Non Metropolitan Fire Authorities"/>
    <s v="E31000032"/>
    <x v="0"/>
    <x v="0"/>
    <x v="2"/>
    <n v="6"/>
  </r>
  <r>
    <x v="10"/>
    <x v="34"/>
    <s v="Non Metropolitan Fire Authorities"/>
    <s v="E31000032"/>
    <x v="0"/>
    <x v="0"/>
    <x v="3"/>
    <n v="14"/>
  </r>
  <r>
    <x v="10"/>
    <x v="34"/>
    <s v="Non Metropolitan Fire Authorities"/>
    <s v="E31000032"/>
    <x v="0"/>
    <x v="0"/>
    <x v="4"/>
    <n v="31"/>
  </r>
  <r>
    <x v="10"/>
    <x v="34"/>
    <s v="Non Metropolitan Fire Authorities"/>
    <s v="E31000032"/>
    <x v="0"/>
    <x v="0"/>
    <x v="5"/>
    <n v="21"/>
  </r>
  <r>
    <x v="10"/>
    <x v="34"/>
    <s v="Non Metropolitan Fire Authorities"/>
    <s v="E31000032"/>
    <x v="0"/>
    <x v="0"/>
    <x v="6"/>
    <n v="99"/>
  </r>
  <r>
    <x v="10"/>
    <x v="35"/>
    <s v="Metropolitan Fire Authorities"/>
    <s v="E31000042"/>
    <x v="0"/>
    <x v="0"/>
    <x v="0"/>
    <n v="2"/>
  </r>
  <r>
    <x v="10"/>
    <x v="35"/>
    <s v="Metropolitan Fire Authorities"/>
    <s v="E31000042"/>
    <x v="0"/>
    <x v="0"/>
    <x v="1"/>
    <n v="3"/>
  </r>
  <r>
    <x v="10"/>
    <x v="35"/>
    <s v="Metropolitan Fire Authorities"/>
    <s v="E31000042"/>
    <x v="0"/>
    <x v="0"/>
    <x v="2"/>
    <n v="8"/>
  </r>
  <r>
    <x v="10"/>
    <x v="35"/>
    <s v="Metropolitan Fire Authorities"/>
    <s v="E31000042"/>
    <x v="0"/>
    <x v="0"/>
    <x v="3"/>
    <n v="21"/>
  </r>
  <r>
    <x v="10"/>
    <x v="35"/>
    <s v="Metropolitan Fire Authorities"/>
    <s v="E31000042"/>
    <x v="0"/>
    <x v="0"/>
    <x v="4"/>
    <n v="89"/>
  </r>
  <r>
    <x v="10"/>
    <x v="35"/>
    <s v="Metropolitan Fire Authorities"/>
    <s v="E31000042"/>
    <x v="0"/>
    <x v="0"/>
    <x v="5"/>
    <n v="80"/>
  </r>
  <r>
    <x v="10"/>
    <x v="35"/>
    <s v="Metropolitan Fire Authorities"/>
    <s v="E31000042"/>
    <x v="0"/>
    <x v="0"/>
    <x v="6"/>
    <n v="299"/>
  </r>
  <r>
    <x v="10"/>
    <x v="36"/>
    <s v="Non Metropolitan Fire Authorities"/>
    <s v="E31000033"/>
    <x v="0"/>
    <x v="0"/>
    <x v="0"/>
    <n v="1"/>
  </r>
  <r>
    <x v="10"/>
    <x v="36"/>
    <s v="Non Metropolitan Fire Authorities"/>
    <s v="E31000033"/>
    <x v="0"/>
    <x v="0"/>
    <x v="1"/>
    <n v="2"/>
  </r>
  <r>
    <x v="10"/>
    <x v="36"/>
    <s v="Non Metropolitan Fire Authorities"/>
    <s v="E31000033"/>
    <x v="0"/>
    <x v="0"/>
    <x v="2"/>
    <n v="8"/>
  </r>
  <r>
    <x v="10"/>
    <x v="36"/>
    <s v="Non Metropolitan Fire Authorities"/>
    <s v="E31000033"/>
    <x v="0"/>
    <x v="0"/>
    <x v="3"/>
    <n v="25"/>
  </r>
  <r>
    <x v="10"/>
    <x v="36"/>
    <s v="Non Metropolitan Fire Authorities"/>
    <s v="E31000033"/>
    <x v="0"/>
    <x v="0"/>
    <x v="4"/>
    <n v="40"/>
  </r>
  <r>
    <x v="10"/>
    <x v="36"/>
    <s v="Non Metropolitan Fire Authorities"/>
    <s v="E31000033"/>
    <x v="0"/>
    <x v="0"/>
    <x v="5"/>
    <n v="35"/>
  </r>
  <r>
    <x v="10"/>
    <x v="36"/>
    <s v="Non Metropolitan Fire Authorities"/>
    <s v="E31000033"/>
    <x v="0"/>
    <x v="0"/>
    <x v="6"/>
    <n v="150"/>
  </r>
  <r>
    <x v="10"/>
    <x v="37"/>
    <s v="Non Metropolitan Fire Authorities"/>
    <s v="E31000034"/>
    <x v="0"/>
    <x v="0"/>
    <x v="0"/>
    <n v="2"/>
  </r>
  <r>
    <x v="10"/>
    <x v="37"/>
    <s v="Non Metropolitan Fire Authorities"/>
    <s v="E31000034"/>
    <x v="0"/>
    <x v="0"/>
    <x v="1"/>
    <n v="3"/>
  </r>
  <r>
    <x v="10"/>
    <x v="37"/>
    <s v="Non Metropolitan Fire Authorities"/>
    <s v="E31000034"/>
    <x v="0"/>
    <x v="0"/>
    <x v="2"/>
    <n v="7"/>
  </r>
  <r>
    <x v="10"/>
    <x v="37"/>
    <s v="Non Metropolitan Fire Authorities"/>
    <s v="E31000034"/>
    <x v="0"/>
    <x v="0"/>
    <x v="3"/>
    <n v="20"/>
  </r>
  <r>
    <x v="10"/>
    <x v="37"/>
    <s v="Non Metropolitan Fire Authorities"/>
    <s v="E31000034"/>
    <x v="0"/>
    <x v="0"/>
    <x v="4"/>
    <n v="39"/>
  </r>
  <r>
    <x v="10"/>
    <x v="37"/>
    <s v="Non Metropolitan Fire Authorities"/>
    <s v="E31000034"/>
    <x v="0"/>
    <x v="0"/>
    <x v="5"/>
    <n v="26"/>
  </r>
  <r>
    <x v="10"/>
    <x v="37"/>
    <s v="Non Metropolitan Fire Authorities"/>
    <s v="E31000034"/>
    <x v="0"/>
    <x v="0"/>
    <x v="6"/>
    <n v="94"/>
  </r>
  <r>
    <x v="10"/>
    <x v="38"/>
    <s v="Non Metropolitan Fire Authorities"/>
    <s v="E31000035"/>
    <x v="0"/>
    <x v="0"/>
    <x v="0"/>
    <n v="4"/>
  </r>
  <r>
    <x v="10"/>
    <x v="38"/>
    <s v="Non Metropolitan Fire Authorities"/>
    <s v="E31000035"/>
    <x v="0"/>
    <x v="0"/>
    <x v="1"/>
    <n v="3"/>
  </r>
  <r>
    <x v="10"/>
    <x v="38"/>
    <s v="Non Metropolitan Fire Authorities"/>
    <s v="E31000035"/>
    <x v="0"/>
    <x v="0"/>
    <x v="2"/>
    <n v="8"/>
  </r>
  <r>
    <x v="10"/>
    <x v="38"/>
    <s v="Non Metropolitan Fire Authorities"/>
    <s v="E31000035"/>
    <x v="0"/>
    <x v="0"/>
    <x v="3"/>
    <n v="22"/>
  </r>
  <r>
    <x v="10"/>
    <x v="38"/>
    <s v="Non Metropolitan Fire Authorities"/>
    <s v="E31000035"/>
    <x v="0"/>
    <x v="0"/>
    <x v="4"/>
    <n v="86"/>
  </r>
  <r>
    <x v="10"/>
    <x v="38"/>
    <s v="Non Metropolitan Fire Authorities"/>
    <s v="E31000035"/>
    <x v="0"/>
    <x v="0"/>
    <x v="5"/>
    <n v="81"/>
  </r>
  <r>
    <x v="10"/>
    <x v="38"/>
    <s v="Non Metropolitan Fire Authorities"/>
    <s v="E31000035"/>
    <x v="0"/>
    <x v="0"/>
    <x v="6"/>
    <n v="242"/>
  </r>
  <r>
    <x v="10"/>
    <x v="39"/>
    <s v="Metropolitan Fire Authorities"/>
    <s v="E31000043"/>
    <x v="0"/>
    <x v="0"/>
    <x v="0"/>
    <n v="2"/>
  </r>
  <r>
    <x v="10"/>
    <x v="39"/>
    <s v="Metropolitan Fire Authorities"/>
    <s v="E31000043"/>
    <x v="0"/>
    <x v="0"/>
    <x v="1"/>
    <n v="4"/>
  </r>
  <r>
    <x v="10"/>
    <x v="39"/>
    <s v="Metropolitan Fire Authorities"/>
    <s v="E31000043"/>
    <x v="0"/>
    <x v="0"/>
    <x v="2"/>
    <n v="13"/>
  </r>
  <r>
    <x v="10"/>
    <x v="39"/>
    <s v="Metropolitan Fire Authorities"/>
    <s v="E31000043"/>
    <x v="0"/>
    <x v="0"/>
    <x v="3"/>
    <n v="18"/>
  </r>
  <r>
    <x v="10"/>
    <x v="39"/>
    <s v="Metropolitan Fire Authorities"/>
    <s v="E31000043"/>
    <x v="0"/>
    <x v="0"/>
    <x v="4"/>
    <n v="87"/>
  </r>
  <r>
    <x v="10"/>
    <x v="39"/>
    <s v="Metropolitan Fire Authorities"/>
    <s v="E31000043"/>
    <x v="0"/>
    <x v="0"/>
    <x v="5"/>
    <n v="86"/>
  </r>
  <r>
    <x v="10"/>
    <x v="39"/>
    <s v="Metropolitan Fire Authorities"/>
    <s v="E31000043"/>
    <x v="0"/>
    <x v="0"/>
    <x v="6"/>
    <n v="315"/>
  </r>
  <r>
    <x v="10"/>
    <x v="40"/>
    <s v="Non Metropolitan Fire Authorities"/>
    <s v="E31000036"/>
    <x v="0"/>
    <x v="0"/>
    <x v="0"/>
    <n v="3"/>
  </r>
  <r>
    <x v="10"/>
    <x v="40"/>
    <s v="Non Metropolitan Fire Authorities"/>
    <s v="E31000036"/>
    <x v="0"/>
    <x v="0"/>
    <x v="1"/>
    <n v="3"/>
  </r>
  <r>
    <x v="10"/>
    <x v="40"/>
    <s v="Non Metropolitan Fire Authorities"/>
    <s v="E31000036"/>
    <x v="0"/>
    <x v="0"/>
    <x v="2"/>
    <n v="7"/>
  </r>
  <r>
    <x v="10"/>
    <x v="40"/>
    <s v="Non Metropolitan Fire Authorities"/>
    <s v="E31000036"/>
    <x v="0"/>
    <x v="0"/>
    <x v="3"/>
    <n v="15"/>
  </r>
  <r>
    <x v="10"/>
    <x v="40"/>
    <s v="Non Metropolitan Fire Authorities"/>
    <s v="E31000036"/>
    <x v="0"/>
    <x v="0"/>
    <x v="4"/>
    <n v="26"/>
  </r>
  <r>
    <x v="10"/>
    <x v="40"/>
    <s v="Non Metropolitan Fire Authorities"/>
    <s v="E31000036"/>
    <x v="0"/>
    <x v="0"/>
    <x v="5"/>
    <n v="51"/>
  </r>
  <r>
    <x v="10"/>
    <x v="40"/>
    <s v="Non Metropolitan Fire Authorities"/>
    <s v="E31000036"/>
    <x v="0"/>
    <x v="0"/>
    <x v="6"/>
    <n v="143"/>
  </r>
  <r>
    <x v="10"/>
    <x v="41"/>
    <s v="Metropolitan Fire Authorities"/>
    <s v="E31000044"/>
    <x v="0"/>
    <x v="0"/>
    <x v="0"/>
    <n v="3"/>
  </r>
  <r>
    <x v="10"/>
    <x v="41"/>
    <s v="Metropolitan Fire Authorities"/>
    <s v="E31000044"/>
    <x v="0"/>
    <x v="0"/>
    <x v="1"/>
    <n v="4"/>
  </r>
  <r>
    <x v="10"/>
    <x v="41"/>
    <s v="Metropolitan Fire Authorities"/>
    <s v="E31000044"/>
    <x v="0"/>
    <x v="0"/>
    <x v="2"/>
    <n v="13"/>
  </r>
  <r>
    <x v="10"/>
    <x v="41"/>
    <s v="Metropolitan Fire Authorities"/>
    <s v="E31000044"/>
    <x v="0"/>
    <x v="0"/>
    <x v="3"/>
    <n v="45"/>
  </r>
  <r>
    <x v="10"/>
    <x v="41"/>
    <s v="Metropolitan Fire Authorities"/>
    <s v="E31000044"/>
    <x v="0"/>
    <x v="0"/>
    <x v="4"/>
    <n v="247"/>
  </r>
  <r>
    <x v="10"/>
    <x v="41"/>
    <s v="Metropolitan Fire Authorities"/>
    <s v="E31000044"/>
    <x v="0"/>
    <x v="0"/>
    <x v="5"/>
    <n v="222"/>
  </r>
  <r>
    <x v="10"/>
    <x v="41"/>
    <s v="Metropolitan Fire Authorities"/>
    <s v="E31000044"/>
    <x v="0"/>
    <x v="0"/>
    <x v="6"/>
    <n v="692"/>
  </r>
  <r>
    <x v="10"/>
    <x v="42"/>
    <s v="Non Metropolitan Fire Authorities"/>
    <s v="E31000037"/>
    <x v="0"/>
    <x v="0"/>
    <x v="0"/>
    <n v="2"/>
  </r>
  <r>
    <x v="10"/>
    <x v="42"/>
    <s v="Non Metropolitan Fire Authorities"/>
    <s v="E31000037"/>
    <x v="0"/>
    <x v="0"/>
    <x v="1"/>
    <n v="4"/>
  </r>
  <r>
    <x v="10"/>
    <x v="42"/>
    <s v="Non Metropolitan Fire Authorities"/>
    <s v="E31000037"/>
    <x v="0"/>
    <x v="0"/>
    <x v="2"/>
    <n v="9"/>
  </r>
  <r>
    <x v="10"/>
    <x v="42"/>
    <s v="Non Metropolitan Fire Authorities"/>
    <s v="E31000037"/>
    <x v="0"/>
    <x v="0"/>
    <x v="3"/>
    <n v="23"/>
  </r>
  <r>
    <x v="10"/>
    <x v="42"/>
    <s v="Non Metropolitan Fire Authorities"/>
    <s v="E31000037"/>
    <x v="0"/>
    <x v="0"/>
    <x v="4"/>
    <n v="64"/>
  </r>
  <r>
    <x v="10"/>
    <x v="42"/>
    <s v="Non Metropolitan Fire Authorities"/>
    <s v="E31000037"/>
    <x v="0"/>
    <x v="0"/>
    <x v="5"/>
    <n v="48"/>
  </r>
  <r>
    <x v="10"/>
    <x v="42"/>
    <s v="Non Metropolitan Fire Authorities"/>
    <s v="E31000037"/>
    <x v="0"/>
    <x v="0"/>
    <x v="6"/>
    <n v="154"/>
  </r>
  <r>
    <x v="10"/>
    <x v="43"/>
    <s v="Metropolitan Fire Authorities"/>
    <s v="E31000045"/>
    <x v="0"/>
    <x v="0"/>
    <x v="0"/>
    <n v="3"/>
  </r>
  <r>
    <x v="10"/>
    <x v="43"/>
    <s v="Metropolitan Fire Authorities"/>
    <s v="E31000045"/>
    <x v="0"/>
    <x v="0"/>
    <x v="1"/>
    <n v="3"/>
  </r>
  <r>
    <x v="10"/>
    <x v="43"/>
    <s v="Metropolitan Fire Authorities"/>
    <s v="E31000045"/>
    <x v="0"/>
    <x v="0"/>
    <x v="2"/>
    <n v="13"/>
  </r>
  <r>
    <x v="10"/>
    <x v="43"/>
    <s v="Metropolitan Fire Authorities"/>
    <s v="E31000045"/>
    <x v="0"/>
    <x v="0"/>
    <x v="3"/>
    <n v="37"/>
  </r>
  <r>
    <x v="10"/>
    <x v="43"/>
    <s v="Metropolitan Fire Authorities"/>
    <s v="E31000045"/>
    <x v="0"/>
    <x v="0"/>
    <x v="4"/>
    <n v="107"/>
  </r>
  <r>
    <x v="10"/>
    <x v="43"/>
    <s v="Metropolitan Fire Authorities"/>
    <s v="E31000045"/>
    <x v="0"/>
    <x v="0"/>
    <x v="5"/>
    <n v="156"/>
  </r>
  <r>
    <x v="10"/>
    <x v="43"/>
    <s v="Metropolitan Fire Authorities"/>
    <s v="E31000045"/>
    <x v="0"/>
    <x v="0"/>
    <x v="6"/>
    <n v="520"/>
  </r>
  <r>
    <x v="10"/>
    <x v="0"/>
    <s v="Non Metropolitan Fire Authorities"/>
    <s v="E31000001"/>
    <x v="0"/>
    <x v="1"/>
    <x v="2"/>
    <n v="0"/>
  </r>
  <r>
    <x v="10"/>
    <x v="0"/>
    <s v="Non Metropolitan Fire Authorities"/>
    <s v="E31000001"/>
    <x v="0"/>
    <x v="1"/>
    <x v="3"/>
    <n v="0"/>
  </r>
  <r>
    <x v="10"/>
    <x v="0"/>
    <s v="Non Metropolitan Fire Authorities"/>
    <s v="E31000001"/>
    <x v="0"/>
    <x v="1"/>
    <x v="4"/>
    <n v="15"/>
  </r>
  <r>
    <x v="10"/>
    <x v="0"/>
    <s v="Non Metropolitan Fire Authorities"/>
    <s v="E31000001"/>
    <x v="0"/>
    <x v="1"/>
    <x v="5"/>
    <n v="34"/>
  </r>
  <r>
    <x v="10"/>
    <x v="0"/>
    <s v="Non Metropolitan Fire Authorities"/>
    <s v="E31000001"/>
    <x v="0"/>
    <x v="1"/>
    <x v="6"/>
    <n v="148"/>
  </r>
  <r>
    <x v="10"/>
    <x v="1"/>
    <s v="Non Metropolitan Fire Authorities"/>
    <s v="E31000002"/>
    <x v="0"/>
    <x v="1"/>
    <x v="2"/>
    <n v="0"/>
  </r>
  <r>
    <x v="10"/>
    <x v="1"/>
    <s v="Non Metropolitan Fire Authorities"/>
    <s v="E31000002"/>
    <x v="0"/>
    <x v="1"/>
    <x v="3"/>
    <n v="0"/>
  </r>
  <r>
    <x v="10"/>
    <x v="1"/>
    <s v="Non Metropolitan Fire Authorities"/>
    <s v="E31000002"/>
    <x v="0"/>
    <x v="1"/>
    <x v="4"/>
    <n v="12"/>
  </r>
  <r>
    <x v="10"/>
    <x v="1"/>
    <s v="Non Metropolitan Fire Authorities"/>
    <s v="E31000002"/>
    <x v="0"/>
    <x v="1"/>
    <x v="5"/>
    <n v="23"/>
  </r>
  <r>
    <x v="10"/>
    <x v="1"/>
    <s v="Non Metropolitan Fire Authorities"/>
    <s v="E31000002"/>
    <x v="0"/>
    <x v="1"/>
    <x v="6"/>
    <n v="94"/>
  </r>
  <r>
    <x v="10"/>
    <x v="2"/>
    <s v="Non Metropolitan Fire Authorities"/>
    <s v="E31000003"/>
    <x v="0"/>
    <x v="1"/>
    <x v="2"/>
    <n v="0"/>
  </r>
  <r>
    <x v="10"/>
    <x v="2"/>
    <s v="Non Metropolitan Fire Authorities"/>
    <s v="E31000003"/>
    <x v="0"/>
    <x v="1"/>
    <x v="3"/>
    <n v="0"/>
  </r>
  <r>
    <x v="10"/>
    <x v="2"/>
    <s v="Non Metropolitan Fire Authorities"/>
    <s v="E31000003"/>
    <x v="0"/>
    <x v="1"/>
    <x v="4"/>
    <n v="5"/>
  </r>
  <r>
    <x v="10"/>
    <x v="2"/>
    <s v="Non Metropolitan Fire Authorities"/>
    <s v="E31000003"/>
    <x v="0"/>
    <x v="1"/>
    <x v="5"/>
    <n v="12"/>
  </r>
  <r>
    <x v="10"/>
    <x v="2"/>
    <s v="Non Metropolitan Fire Authorities"/>
    <s v="E31000003"/>
    <x v="0"/>
    <x v="1"/>
    <x v="6"/>
    <n v="44"/>
  </r>
  <r>
    <x v="10"/>
    <x v="3"/>
    <s v="Non Metropolitan Fire Authorities"/>
    <s v="E31000004"/>
    <x v="0"/>
    <x v="1"/>
    <x v="2"/>
    <n v="0"/>
  </r>
  <r>
    <x v="10"/>
    <x v="3"/>
    <s v="Non Metropolitan Fire Authorities"/>
    <s v="E31000004"/>
    <x v="0"/>
    <x v="1"/>
    <x v="3"/>
    <n v="0"/>
  </r>
  <r>
    <x v="10"/>
    <x v="3"/>
    <s v="Non Metropolitan Fire Authorities"/>
    <s v="E31000004"/>
    <x v="0"/>
    <x v="1"/>
    <x v="4"/>
    <n v="12"/>
  </r>
  <r>
    <x v="10"/>
    <x v="3"/>
    <s v="Non Metropolitan Fire Authorities"/>
    <s v="E31000004"/>
    <x v="0"/>
    <x v="1"/>
    <x v="5"/>
    <n v="11"/>
  </r>
  <r>
    <x v="10"/>
    <x v="3"/>
    <s v="Non Metropolitan Fire Authorities"/>
    <s v="E31000004"/>
    <x v="0"/>
    <x v="1"/>
    <x v="6"/>
    <n v="94"/>
  </r>
  <r>
    <x v="10"/>
    <x v="4"/>
    <s v="Non Metropolitan Fire Authorities"/>
    <s v="E31000005"/>
    <x v="0"/>
    <x v="1"/>
    <x v="2"/>
    <n v="0"/>
  </r>
  <r>
    <x v="10"/>
    <x v="4"/>
    <s v="Non Metropolitan Fire Authorities"/>
    <s v="E31000005"/>
    <x v="0"/>
    <x v="1"/>
    <x v="3"/>
    <n v="0"/>
  </r>
  <r>
    <x v="10"/>
    <x v="4"/>
    <s v="Non Metropolitan Fire Authorities"/>
    <s v="E31000005"/>
    <x v="0"/>
    <x v="1"/>
    <x v="4"/>
    <n v="28"/>
  </r>
  <r>
    <x v="10"/>
    <x v="4"/>
    <s v="Non Metropolitan Fire Authorities"/>
    <s v="E31000005"/>
    <x v="0"/>
    <x v="1"/>
    <x v="5"/>
    <n v="60"/>
  </r>
  <r>
    <x v="10"/>
    <x v="4"/>
    <s v="Non Metropolitan Fire Authorities"/>
    <s v="E31000005"/>
    <x v="0"/>
    <x v="1"/>
    <x v="6"/>
    <n v="150"/>
  </r>
  <r>
    <x v="10"/>
    <x v="5"/>
    <s v="Non Metropolitan Fire Authorities"/>
    <s v="E31000006"/>
    <x v="0"/>
    <x v="1"/>
    <x v="2"/>
    <n v="0"/>
  </r>
  <r>
    <x v="10"/>
    <x v="5"/>
    <s v="Non Metropolitan Fire Authorities"/>
    <s v="E31000006"/>
    <x v="0"/>
    <x v="1"/>
    <x v="3"/>
    <n v="0"/>
  </r>
  <r>
    <x v="10"/>
    <x v="5"/>
    <s v="Non Metropolitan Fire Authorities"/>
    <s v="E31000006"/>
    <x v="0"/>
    <x v="1"/>
    <x v="4"/>
    <n v="20"/>
  </r>
  <r>
    <x v="10"/>
    <x v="5"/>
    <s v="Non Metropolitan Fire Authorities"/>
    <s v="E31000006"/>
    <x v="0"/>
    <x v="1"/>
    <x v="5"/>
    <n v="48"/>
  </r>
  <r>
    <x v="10"/>
    <x v="5"/>
    <s v="Non Metropolitan Fire Authorities"/>
    <s v="E31000006"/>
    <x v="0"/>
    <x v="1"/>
    <x v="6"/>
    <n v="177"/>
  </r>
  <r>
    <x v="10"/>
    <x v="6"/>
    <s v="Non Metropolitan Fire Authorities"/>
    <s v="E31000007"/>
    <x v="0"/>
    <x v="1"/>
    <x v="2"/>
    <n v="0"/>
  </r>
  <r>
    <x v="10"/>
    <x v="6"/>
    <s v="Non Metropolitan Fire Authorities"/>
    <s v="E31000007"/>
    <x v="0"/>
    <x v="1"/>
    <x v="3"/>
    <n v="0"/>
  </r>
  <r>
    <x v="10"/>
    <x v="6"/>
    <s v="Non Metropolitan Fire Authorities"/>
    <s v="E31000007"/>
    <x v="0"/>
    <x v="1"/>
    <x v="4"/>
    <n v="3"/>
  </r>
  <r>
    <x v="10"/>
    <x v="6"/>
    <s v="Non Metropolitan Fire Authorities"/>
    <s v="E31000007"/>
    <x v="0"/>
    <x v="1"/>
    <x v="5"/>
    <n v="14"/>
  </r>
  <r>
    <x v="10"/>
    <x v="6"/>
    <s v="Non Metropolitan Fire Authorities"/>
    <s v="E31000007"/>
    <x v="0"/>
    <x v="1"/>
    <x v="6"/>
    <n v="68"/>
  </r>
  <r>
    <x v="10"/>
    <x v="7"/>
    <s v="Non Metropolitan Fire Authorities"/>
    <s v="E31000008"/>
    <x v="0"/>
    <x v="1"/>
    <x v="2"/>
    <n v="0"/>
  </r>
  <r>
    <x v="10"/>
    <x v="7"/>
    <s v="Non Metropolitan Fire Authorities"/>
    <s v="E31000008"/>
    <x v="0"/>
    <x v="1"/>
    <x v="3"/>
    <n v="23"/>
  </r>
  <r>
    <x v="10"/>
    <x v="7"/>
    <s v="Non Metropolitan Fire Authorities"/>
    <s v="E31000008"/>
    <x v="0"/>
    <x v="1"/>
    <x v="4"/>
    <n v="32"/>
  </r>
  <r>
    <x v="10"/>
    <x v="7"/>
    <s v="Non Metropolitan Fire Authorities"/>
    <s v="E31000008"/>
    <x v="0"/>
    <x v="1"/>
    <x v="5"/>
    <n v="64"/>
  </r>
  <r>
    <x v="10"/>
    <x v="7"/>
    <s v="Non Metropolitan Fire Authorities"/>
    <s v="E31000008"/>
    <x v="0"/>
    <x v="1"/>
    <x v="6"/>
    <n v="285"/>
  </r>
  <r>
    <x v="10"/>
    <x v="8"/>
    <s v="Non Metropolitan Fire Authorities"/>
    <s v="E31000009"/>
    <x v="0"/>
    <x v="1"/>
    <x v="2"/>
    <n v="0"/>
  </r>
  <r>
    <x v="10"/>
    <x v="8"/>
    <s v="Non Metropolitan Fire Authorities"/>
    <s v="E31000009"/>
    <x v="0"/>
    <x v="1"/>
    <x v="3"/>
    <n v="0"/>
  </r>
  <r>
    <x v="10"/>
    <x v="8"/>
    <s v="Non Metropolitan Fire Authorities"/>
    <s v="E31000009"/>
    <x v="0"/>
    <x v="1"/>
    <x v="4"/>
    <n v="35"/>
  </r>
  <r>
    <x v="10"/>
    <x v="8"/>
    <s v="Non Metropolitan Fire Authorities"/>
    <s v="E31000009"/>
    <x v="0"/>
    <x v="1"/>
    <x v="5"/>
    <n v="73"/>
  </r>
  <r>
    <x v="10"/>
    <x v="8"/>
    <s v="Non Metropolitan Fire Authorities"/>
    <s v="E31000009"/>
    <x v="0"/>
    <x v="1"/>
    <x v="6"/>
    <n v="251"/>
  </r>
  <r>
    <x v="10"/>
    <x v="9"/>
    <s v="Non Metropolitan Fire Authorities"/>
    <s v="E31000010"/>
    <x v="0"/>
    <x v="1"/>
    <x v="2"/>
    <n v="0"/>
  </r>
  <r>
    <x v="10"/>
    <x v="9"/>
    <s v="Non Metropolitan Fire Authorities"/>
    <s v="E31000010"/>
    <x v="0"/>
    <x v="1"/>
    <x v="3"/>
    <n v="0"/>
  </r>
  <r>
    <x v="10"/>
    <x v="9"/>
    <s v="Non Metropolitan Fire Authorities"/>
    <s v="E31000010"/>
    <x v="0"/>
    <x v="1"/>
    <x v="4"/>
    <n v="34"/>
  </r>
  <r>
    <x v="10"/>
    <x v="9"/>
    <s v="Non Metropolitan Fire Authorities"/>
    <s v="E31000010"/>
    <x v="0"/>
    <x v="1"/>
    <x v="5"/>
    <n v="63"/>
  </r>
  <r>
    <x v="10"/>
    <x v="9"/>
    <s v="Non Metropolitan Fire Authorities"/>
    <s v="E31000010"/>
    <x v="0"/>
    <x v="1"/>
    <x v="6"/>
    <n v="223"/>
  </r>
  <r>
    <x v="10"/>
    <x v="10"/>
    <s v="Non Metropolitan Fire Authorities"/>
    <s v="E31000011"/>
    <x v="0"/>
    <x v="1"/>
    <x v="2"/>
    <n v="0"/>
  </r>
  <r>
    <x v="10"/>
    <x v="10"/>
    <s v="Non Metropolitan Fire Authorities"/>
    <s v="E31000011"/>
    <x v="0"/>
    <x v="1"/>
    <x v="3"/>
    <n v="0"/>
  </r>
  <r>
    <x v="10"/>
    <x v="10"/>
    <s v="Non Metropolitan Fire Authorities"/>
    <s v="E31000011"/>
    <x v="0"/>
    <x v="1"/>
    <x v="4"/>
    <n v="86"/>
  </r>
  <r>
    <x v="10"/>
    <x v="10"/>
    <s v="Non Metropolitan Fire Authorities"/>
    <s v="E31000011"/>
    <x v="0"/>
    <x v="1"/>
    <x v="5"/>
    <n v="205"/>
  </r>
  <r>
    <x v="10"/>
    <x v="10"/>
    <s v="Non Metropolitan Fire Authorities"/>
    <s v="E31000011"/>
    <x v="0"/>
    <x v="1"/>
    <x v="6"/>
    <n v="782"/>
  </r>
  <r>
    <x v="10"/>
    <x v="44"/>
    <s v="Non Metropolitan Fire Authorities"/>
    <s v="E31000047"/>
    <x v="0"/>
    <x v="1"/>
    <x v="2"/>
    <n v="0"/>
  </r>
  <r>
    <x v="10"/>
    <x v="44"/>
    <s v="Non Metropolitan Fire Authorities"/>
    <s v="E31000047"/>
    <x v="0"/>
    <x v="1"/>
    <x v="3"/>
    <n v="0"/>
  </r>
  <r>
    <x v="10"/>
    <x v="44"/>
    <s v="Non Metropolitan Fire Authorities"/>
    <s v="E31000047"/>
    <x v="0"/>
    <x v="1"/>
    <x v="4"/>
    <n v="61"/>
  </r>
  <r>
    <x v="10"/>
    <x v="44"/>
    <s v="Non Metropolitan Fire Authorities"/>
    <s v="E31000047"/>
    <x v="0"/>
    <x v="1"/>
    <x v="5"/>
    <n v="116"/>
  </r>
  <r>
    <x v="10"/>
    <x v="44"/>
    <s v="Non Metropolitan Fire Authorities"/>
    <s v="E31000047"/>
    <x v="0"/>
    <x v="1"/>
    <x v="6"/>
    <n v="397"/>
  </r>
  <r>
    <x v="10"/>
    <x v="11"/>
    <s v="Non Metropolitan Fire Authorities"/>
    <s v="E31000013"/>
    <x v="0"/>
    <x v="1"/>
    <x v="2"/>
    <n v="0"/>
  </r>
  <r>
    <x v="10"/>
    <x v="11"/>
    <s v="Non Metropolitan Fire Authorities"/>
    <s v="E31000013"/>
    <x v="0"/>
    <x v="1"/>
    <x v="3"/>
    <n v="0"/>
  </r>
  <r>
    <x v="10"/>
    <x v="11"/>
    <s v="Non Metropolitan Fire Authorities"/>
    <s v="E31000013"/>
    <x v="0"/>
    <x v="1"/>
    <x v="4"/>
    <n v="15"/>
  </r>
  <r>
    <x v="10"/>
    <x v="11"/>
    <s v="Non Metropolitan Fire Authorities"/>
    <s v="E31000013"/>
    <x v="0"/>
    <x v="1"/>
    <x v="5"/>
    <n v="35"/>
  </r>
  <r>
    <x v="10"/>
    <x v="11"/>
    <s v="Non Metropolitan Fire Authorities"/>
    <s v="E31000013"/>
    <x v="0"/>
    <x v="1"/>
    <x v="6"/>
    <n v="133"/>
  </r>
  <r>
    <x v="10"/>
    <x v="12"/>
    <s v="Non Metropolitan Fire Authorities"/>
    <s v="E31000014"/>
    <x v="0"/>
    <x v="1"/>
    <x v="2"/>
    <n v="0"/>
  </r>
  <r>
    <x v="10"/>
    <x v="12"/>
    <s v="Non Metropolitan Fire Authorities"/>
    <s v="E31000014"/>
    <x v="0"/>
    <x v="1"/>
    <x v="3"/>
    <n v="0"/>
  </r>
  <r>
    <x v="10"/>
    <x v="12"/>
    <s v="Non Metropolitan Fire Authorities"/>
    <s v="E31000014"/>
    <x v="0"/>
    <x v="1"/>
    <x v="4"/>
    <n v="20"/>
  </r>
  <r>
    <x v="10"/>
    <x v="12"/>
    <s v="Non Metropolitan Fire Authorities"/>
    <s v="E31000014"/>
    <x v="0"/>
    <x v="1"/>
    <x v="5"/>
    <n v="46"/>
  </r>
  <r>
    <x v="10"/>
    <x v="12"/>
    <s v="Non Metropolitan Fire Authorities"/>
    <s v="E31000014"/>
    <x v="0"/>
    <x v="1"/>
    <x v="6"/>
    <n v="154"/>
  </r>
  <r>
    <x v="10"/>
    <x v="13"/>
    <s v="Non Metropolitan Fire Authorities"/>
    <s v="E31000015"/>
    <x v="0"/>
    <x v="1"/>
    <x v="2"/>
    <n v="0"/>
  </r>
  <r>
    <x v="10"/>
    <x v="13"/>
    <s v="Non Metropolitan Fire Authorities"/>
    <s v="E31000015"/>
    <x v="0"/>
    <x v="1"/>
    <x v="3"/>
    <n v="3"/>
  </r>
  <r>
    <x v="10"/>
    <x v="13"/>
    <s v="Non Metropolitan Fire Authorities"/>
    <s v="E31000015"/>
    <x v="0"/>
    <x v="1"/>
    <x v="4"/>
    <n v="28"/>
  </r>
  <r>
    <x v="10"/>
    <x v="13"/>
    <s v="Non Metropolitan Fire Authorities"/>
    <s v="E31000015"/>
    <x v="0"/>
    <x v="1"/>
    <x v="5"/>
    <n v="84"/>
  </r>
  <r>
    <x v="10"/>
    <x v="13"/>
    <s v="Non Metropolitan Fire Authorities"/>
    <s v="E31000015"/>
    <x v="0"/>
    <x v="1"/>
    <x v="6"/>
    <n v="331"/>
  </r>
  <r>
    <x v="10"/>
    <x v="14"/>
    <s v="Non Metropolitan Fire Authorities"/>
    <s v="E31000016"/>
    <x v="0"/>
    <x v="1"/>
    <x v="2"/>
    <n v="0"/>
  </r>
  <r>
    <x v="10"/>
    <x v="14"/>
    <s v="Non Metropolitan Fire Authorities"/>
    <s v="E31000016"/>
    <x v="0"/>
    <x v="1"/>
    <x v="3"/>
    <n v="0"/>
  </r>
  <r>
    <x v="10"/>
    <x v="14"/>
    <s v="Non Metropolitan Fire Authorities"/>
    <s v="E31000016"/>
    <x v="0"/>
    <x v="1"/>
    <x v="4"/>
    <n v="18"/>
  </r>
  <r>
    <x v="10"/>
    <x v="14"/>
    <s v="Non Metropolitan Fire Authorities"/>
    <s v="E31000016"/>
    <x v="0"/>
    <x v="1"/>
    <x v="5"/>
    <n v="37"/>
  </r>
  <r>
    <x v="10"/>
    <x v="14"/>
    <s v="Non Metropolitan Fire Authorities"/>
    <s v="E31000016"/>
    <x v="0"/>
    <x v="1"/>
    <x v="6"/>
    <n v="164"/>
  </r>
  <r>
    <x v="10"/>
    <x v="15"/>
    <s v="Metropolitan Fire Authorities"/>
    <s v="E31000046"/>
    <x v="0"/>
    <x v="1"/>
    <x v="2"/>
    <n v="0"/>
  </r>
  <r>
    <x v="10"/>
    <x v="15"/>
    <s v="Metropolitan Fire Authorities"/>
    <s v="E31000046"/>
    <x v="0"/>
    <x v="1"/>
    <x v="3"/>
    <n v="0"/>
  </r>
  <r>
    <x v="10"/>
    <x v="15"/>
    <s v="Metropolitan Fire Authorities"/>
    <s v="E31000046"/>
    <x v="0"/>
    <x v="1"/>
    <x v="4"/>
    <n v="0"/>
  </r>
  <r>
    <x v="10"/>
    <x v="15"/>
    <s v="Metropolitan Fire Authorities"/>
    <s v="E31000046"/>
    <x v="0"/>
    <x v="1"/>
    <x v="5"/>
    <n v="0"/>
  </r>
  <r>
    <x v="10"/>
    <x v="15"/>
    <s v="Metropolitan Fire Authorities"/>
    <s v="E31000046"/>
    <x v="0"/>
    <x v="1"/>
    <x v="6"/>
    <n v="0"/>
  </r>
  <r>
    <x v="10"/>
    <x v="16"/>
    <s v="Metropolitan Fire Authorities"/>
    <s v="E31000040"/>
    <x v="0"/>
    <x v="1"/>
    <x v="2"/>
    <n v="0"/>
  </r>
  <r>
    <x v="10"/>
    <x v="16"/>
    <s v="Metropolitan Fire Authorities"/>
    <s v="E31000040"/>
    <x v="0"/>
    <x v="1"/>
    <x v="3"/>
    <n v="0"/>
  </r>
  <r>
    <x v="10"/>
    <x v="16"/>
    <s v="Metropolitan Fire Authorities"/>
    <s v="E31000040"/>
    <x v="0"/>
    <x v="1"/>
    <x v="4"/>
    <n v="0"/>
  </r>
  <r>
    <x v="10"/>
    <x v="16"/>
    <s v="Metropolitan Fire Authorities"/>
    <s v="E31000040"/>
    <x v="0"/>
    <x v="1"/>
    <x v="5"/>
    <n v="0"/>
  </r>
  <r>
    <x v="10"/>
    <x v="16"/>
    <s v="Metropolitan Fire Authorities"/>
    <s v="E31000040"/>
    <x v="0"/>
    <x v="1"/>
    <x v="6"/>
    <n v="6"/>
  </r>
  <r>
    <x v="10"/>
    <x v="17"/>
    <s v="Non Metropolitan Fire Authorities"/>
    <s v="E31000017"/>
    <x v="0"/>
    <x v="1"/>
    <x v="2"/>
    <n v="0"/>
  </r>
  <r>
    <x v="10"/>
    <x v="17"/>
    <s v="Non Metropolitan Fire Authorities"/>
    <s v="E31000017"/>
    <x v="0"/>
    <x v="1"/>
    <x v="3"/>
    <n v="0"/>
  </r>
  <r>
    <x v="10"/>
    <x v="17"/>
    <s v="Non Metropolitan Fire Authorities"/>
    <s v="E31000017"/>
    <x v="0"/>
    <x v="1"/>
    <x v="4"/>
    <n v="54"/>
  </r>
  <r>
    <x v="10"/>
    <x v="17"/>
    <s v="Non Metropolitan Fire Authorities"/>
    <s v="E31000017"/>
    <x v="0"/>
    <x v="1"/>
    <x v="5"/>
    <n v="110"/>
  </r>
  <r>
    <x v="10"/>
    <x v="17"/>
    <s v="Non Metropolitan Fire Authorities"/>
    <s v="E31000017"/>
    <x v="0"/>
    <x v="1"/>
    <x v="6"/>
    <n v="453"/>
  </r>
  <r>
    <x v="10"/>
    <x v="18"/>
    <s v="Non Metropolitan Fire Authorities"/>
    <s v="E31000018"/>
    <x v="0"/>
    <x v="1"/>
    <x v="2"/>
    <n v="0"/>
  </r>
  <r>
    <x v="10"/>
    <x v="18"/>
    <s v="Non Metropolitan Fire Authorities"/>
    <s v="E31000018"/>
    <x v="0"/>
    <x v="1"/>
    <x v="3"/>
    <n v="0"/>
  </r>
  <r>
    <x v="10"/>
    <x v="18"/>
    <s v="Non Metropolitan Fire Authorities"/>
    <s v="E31000018"/>
    <x v="0"/>
    <x v="1"/>
    <x v="4"/>
    <n v="26"/>
  </r>
  <r>
    <x v="10"/>
    <x v="18"/>
    <s v="Non Metropolitan Fire Authorities"/>
    <s v="E31000018"/>
    <x v="0"/>
    <x v="1"/>
    <x v="5"/>
    <n v="69"/>
  </r>
  <r>
    <x v="10"/>
    <x v="18"/>
    <s v="Non Metropolitan Fire Authorities"/>
    <s v="E31000018"/>
    <x v="0"/>
    <x v="1"/>
    <x v="6"/>
    <n v="246"/>
  </r>
  <r>
    <x v="10"/>
    <x v="19"/>
    <s v="Non Metropolitan Fire Authorities"/>
    <s v="E31000019"/>
    <x v="0"/>
    <x v="1"/>
    <x v="2"/>
    <n v="0"/>
  </r>
  <r>
    <x v="10"/>
    <x v="19"/>
    <s v="Non Metropolitan Fire Authorities"/>
    <s v="E31000019"/>
    <x v="0"/>
    <x v="1"/>
    <x v="3"/>
    <n v="0"/>
  </r>
  <r>
    <x v="10"/>
    <x v="19"/>
    <s v="Non Metropolitan Fire Authorities"/>
    <s v="E31000019"/>
    <x v="0"/>
    <x v="1"/>
    <x v="4"/>
    <n v="16"/>
  </r>
  <r>
    <x v="10"/>
    <x v="19"/>
    <s v="Non Metropolitan Fire Authorities"/>
    <s v="E31000019"/>
    <x v="0"/>
    <x v="1"/>
    <x v="5"/>
    <n v="35"/>
  </r>
  <r>
    <x v="10"/>
    <x v="19"/>
    <s v="Non Metropolitan Fire Authorities"/>
    <s v="E31000019"/>
    <x v="0"/>
    <x v="1"/>
    <x v="6"/>
    <n v="150"/>
  </r>
  <r>
    <x v="10"/>
    <x v="20"/>
    <s v="Non Metropolitan Fire Authorities"/>
    <s v="E31000020"/>
    <x v="0"/>
    <x v="1"/>
    <x v="2"/>
    <n v="0"/>
  </r>
  <r>
    <x v="10"/>
    <x v="20"/>
    <s v="Non Metropolitan Fire Authorities"/>
    <s v="E31000020"/>
    <x v="0"/>
    <x v="1"/>
    <x v="3"/>
    <n v="0"/>
  </r>
  <r>
    <x v="10"/>
    <x v="20"/>
    <s v="Non Metropolitan Fire Authorities"/>
    <s v="E31000020"/>
    <x v="0"/>
    <x v="1"/>
    <x v="4"/>
    <n v="22"/>
  </r>
  <r>
    <x v="10"/>
    <x v="20"/>
    <s v="Non Metropolitan Fire Authorities"/>
    <s v="E31000020"/>
    <x v="0"/>
    <x v="1"/>
    <x v="5"/>
    <n v="62"/>
  </r>
  <r>
    <x v="10"/>
    <x v="20"/>
    <s v="Non Metropolitan Fire Authorities"/>
    <s v="E31000020"/>
    <x v="0"/>
    <x v="1"/>
    <x v="6"/>
    <n v="242"/>
  </r>
  <r>
    <x v="10"/>
    <x v="21"/>
    <s v="Non Metropolitan Fire Authorities"/>
    <s v="E31000021"/>
    <x v="0"/>
    <x v="1"/>
    <x v="2"/>
    <n v="0"/>
  </r>
  <r>
    <x v="10"/>
    <x v="21"/>
    <s v="Non Metropolitan Fire Authorities"/>
    <s v="E31000021"/>
    <x v="0"/>
    <x v="1"/>
    <x v="3"/>
    <n v="0"/>
  </r>
  <r>
    <x v="10"/>
    <x v="21"/>
    <s v="Non Metropolitan Fire Authorities"/>
    <s v="E31000021"/>
    <x v="0"/>
    <x v="1"/>
    <x v="4"/>
    <n v="5"/>
  </r>
  <r>
    <x v="10"/>
    <x v="21"/>
    <s v="Non Metropolitan Fire Authorities"/>
    <s v="E31000021"/>
    <x v="0"/>
    <x v="1"/>
    <x v="5"/>
    <n v="14"/>
  </r>
  <r>
    <x v="10"/>
    <x v="21"/>
    <s v="Non Metropolitan Fire Authorities"/>
    <s v="E31000021"/>
    <x v="0"/>
    <x v="1"/>
    <x v="6"/>
    <n v="72"/>
  </r>
  <r>
    <x v="10"/>
    <x v="22"/>
    <s v="Non Metropolitan Fire Authorities"/>
    <s v="E31000039"/>
    <x v="0"/>
    <x v="1"/>
    <x v="2"/>
    <n v="0"/>
  </r>
  <r>
    <x v="10"/>
    <x v="22"/>
    <s v="Non Metropolitan Fire Authorities"/>
    <s v="E31000039"/>
    <x v="0"/>
    <x v="1"/>
    <x v="3"/>
    <n v="0"/>
  </r>
  <r>
    <x v="10"/>
    <x v="22"/>
    <s v="Non Metropolitan Fire Authorities"/>
    <s v="E31000039"/>
    <x v="0"/>
    <x v="1"/>
    <x v="4"/>
    <n v="5"/>
  </r>
  <r>
    <x v="10"/>
    <x v="22"/>
    <s v="Non Metropolitan Fire Authorities"/>
    <s v="E31000039"/>
    <x v="0"/>
    <x v="1"/>
    <x v="5"/>
    <n v="6"/>
  </r>
  <r>
    <x v="10"/>
    <x v="22"/>
    <s v="Non Metropolitan Fire Authorities"/>
    <s v="E31000039"/>
    <x v="0"/>
    <x v="1"/>
    <x v="6"/>
    <n v="27"/>
  </r>
  <r>
    <x v="10"/>
    <x v="23"/>
    <s v="Non Metropolitan Fire Authorities"/>
    <s v="E31000022"/>
    <x v="0"/>
    <x v="1"/>
    <x v="2"/>
    <n v="0"/>
  </r>
  <r>
    <x v="10"/>
    <x v="23"/>
    <s v="Non Metropolitan Fire Authorities"/>
    <s v="E31000022"/>
    <x v="0"/>
    <x v="1"/>
    <x v="3"/>
    <n v="0"/>
  </r>
  <r>
    <x v="10"/>
    <x v="23"/>
    <s v="Non Metropolitan Fire Authorities"/>
    <s v="E31000022"/>
    <x v="0"/>
    <x v="1"/>
    <x v="4"/>
    <n v="31"/>
  </r>
  <r>
    <x v="10"/>
    <x v="23"/>
    <s v="Non Metropolitan Fire Authorities"/>
    <s v="E31000022"/>
    <x v="0"/>
    <x v="1"/>
    <x v="5"/>
    <n v="92"/>
  </r>
  <r>
    <x v="10"/>
    <x v="23"/>
    <s v="Non Metropolitan Fire Authorities"/>
    <s v="E31000022"/>
    <x v="0"/>
    <x v="1"/>
    <x v="6"/>
    <n v="347"/>
  </r>
  <r>
    <x v="10"/>
    <x v="24"/>
    <s v="Non Metropolitan Fire Authorities"/>
    <s v="E31000023"/>
    <x v="0"/>
    <x v="1"/>
    <x v="2"/>
    <n v="0"/>
  </r>
  <r>
    <x v="10"/>
    <x v="24"/>
    <s v="Non Metropolitan Fire Authorities"/>
    <s v="E31000023"/>
    <x v="0"/>
    <x v="1"/>
    <x v="3"/>
    <n v="0"/>
  </r>
  <r>
    <x v="10"/>
    <x v="24"/>
    <s v="Non Metropolitan Fire Authorities"/>
    <s v="E31000023"/>
    <x v="0"/>
    <x v="1"/>
    <x v="4"/>
    <n v="28"/>
  </r>
  <r>
    <x v="10"/>
    <x v="24"/>
    <s v="Non Metropolitan Fire Authorities"/>
    <s v="E31000023"/>
    <x v="0"/>
    <x v="1"/>
    <x v="5"/>
    <n v="100"/>
  </r>
  <r>
    <x v="10"/>
    <x v="24"/>
    <s v="Non Metropolitan Fire Authorities"/>
    <s v="E31000023"/>
    <x v="0"/>
    <x v="1"/>
    <x v="6"/>
    <n v="278"/>
  </r>
  <r>
    <x v="10"/>
    <x v="25"/>
    <s v="Non Metropolitan Fire Authorities"/>
    <s v="E31000024"/>
    <x v="0"/>
    <x v="1"/>
    <x v="2"/>
    <n v="0"/>
  </r>
  <r>
    <x v="10"/>
    <x v="25"/>
    <s v="Non Metropolitan Fire Authorities"/>
    <s v="E31000024"/>
    <x v="0"/>
    <x v="1"/>
    <x v="3"/>
    <n v="0"/>
  </r>
  <r>
    <x v="10"/>
    <x v="25"/>
    <s v="Non Metropolitan Fire Authorities"/>
    <s v="E31000024"/>
    <x v="0"/>
    <x v="1"/>
    <x v="4"/>
    <n v="13"/>
  </r>
  <r>
    <x v="10"/>
    <x v="25"/>
    <s v="Non Metropolitan Fire Authorities"/>
    <s v="E31000024"/>
    <x v="0"/>
    <x v="1"/>
    <x v="5"/>
    <n v="37"/>
  </r>
  <r>
    <x v="10"/>
    <x v="25"/>
    <s v="Non Metropolitan Fire Authorities"/>
    <s v="E31000024"/>
    <x v="0"/>
    <x v="1"/>
    <x v="6"/>
    <n v="147"/>
  </r>
  <r>
    <x v="10"/>
    <x v="26"/>
    <s v="Non Metropolitan Fire Authorities"/>
    <s v="E31000025"/>
    <x v="0"/>
    <x v="1"/>
    <x v="2"/>
    <n v="0"/>
  </r>
  <r>
    <x v="10"/>
    <x v="26"/>
    <s v="Non Metropolitan Fire Authorities"/>
    <s v="E31000025"/>
    <x v="0"/>
    <x v="1"/>
    <x v="3"/>
    <n v="0"/>
  </r>
  <r>
    <x v="10"/>
    <x v="26"/>
    <s v="Non Metropolitan Fire Authorities"/>
    <s v="E31000025"/>
    <x v="0"/>
    <x v="1"/>
    <x v="4"/>
    <n v="36"/>
  </r>
  <r>
    <x v="10"/>
    <x v="26"/>
    <s v="Non Metropolitan Fire Authorities"/>
    <s v="E31000025"/>
    <x v="0"/>
    <x v="1"/>
    <x v="5"/>
    <n v="79"/>
  </r>
  <r>
    <x v="10"/>
    <x v="26"/>
    <s v="Non Metropolitan Fire Authorities"/>
    <s v="E31000025"/>
    <x v="0"/>
    <x v="1"/>
    <x v="6"/>
    <n v="307"/>
  </r>
  <r>
    <x v="10"/>
    <x v="27"/>
    <s v="Metropolitan Fire Authorities"/>
    <s v="E31000041"/>
    <x v="0"/>
    <x v="1"/>
    <x v="2"/>
    <n v="0"/>
  </r>
  <r>
    <x v="10"/>
    <x v="27"/>
    <s v="Metropolitan Fire Authorities"/>
    <s v="E31000041"/>
    <x v="0"/>
    <x v="1"/>
    <x v="3"/>
    <n v="0"/>
  </r>
  <r>
    <x v="10"/>
    <x v="27"/>
    <s v="Metropolitan Fire Authorities"/>
    <s v="E31000041"/>
    <x v="0"/>
    <x v="1"/>
    <x v="4"/>
    <n v="47"/>
  </r>
  <r>
    <x v="10"/>
    <x v="27"/>
    <s v="Metropolitan Fire Authorities"/>
    <s v="E31000041"/>
    <x v="0"/>
    <x v="1"/>
    <x v="5"/>
    <n v="21"/>
  </r>
  <r>
    <x v="10"/>
    <x v="27"/>
    <s v="Metropolitan Fire Authorities"/>
    <s v="E31000041"/>
    <x v="0"/>
    <x v="1"/>
    <x v="6"/>
    <n v="174"/>
  </r>
  <r>
    <x v="10"/>
    <x v="28"/>
    <s v="Non Metropolitan Fire Authorities"/>
    <s v="E31000026"/>
    <x v="0"/>
    <x v="1"/>
    <x v="2"/>
    <n v="0"/>
  </r>
  <r>
    <x v="10"/>
    <x v="28"/>
    <s v="Non Metropolitan Fire Authorities"/>
    <s v="E31000026"/>
    <x v="0"/>
    <x v="1"/>
    <x v="3"/>
    <n v="0"/>
  </r>
  <r>
    <x v="10"/>
    <x v="28"/>
    <s v="Non Metropolitan Fire Authorities"/>
    <s v="E31000026"/>
    <x v="0"/>
    <x v="1"/>
    <x v="4"/>
    <n v="45"/>
  </r>
  <r>
    <x v="10"/>
    <x v="28"/>
    <s v="Non Metropolitan Fire Authorities"/>
    <s v="E31000026"/>
    <x v="0"/>
    <x v="1"/>
    <x v="5"/>
    <n v="78"/>
  </r>
  <r>
    <x v="10"/>
    <x v="28"/>
    <s v="Non Metropolitan Fire Authorities"/>
    <s v="E31000026"/>
    <x v="0"/>
    <x v="1"/>
    <x v="6"/>
    <n v="362"/>
  </r>
  <r>
    <x v="10"/>
    <x v="45"/>
    <s v="Non Metropolitan Fire Authorities"/>
    <s v="NWFC"/>
    <x v="0"/>
    <x v="1"/>
    <x v="2"/>
    <n v="0"/>
  </r>
  <r>
    <x v="10"/>
    <x v="45"/>
    <s v="Non Metropolitan Fire Authorities"/>
    <s v="NWFC"/>
    <x v="0"/>
    <x v="1"/>
    <x v="3"/>
    <n v="0"/>
  </r>
  <r>
    <x v="10"/>
    <x v="45"/>
    <s v="Non Metropolitan Fire Authorities"/>
    <s v="NWFC"/>
    <x v="0"/>
    <x v="1"/>
    <x v="4"/>
    <n v="0"/>
  </r>
  <r>
    <x v="10"/>
    <x v="45"/>
    <s v="Non Metropolitan Fire Authorities"/>
    <s v="NWFC"/>
    <x v="0"/>
    <x v="1"/>
    <x v="5"/>
    <n v="0"/>
  </r>
  <r>
    <x v="10"/>
    <x v="45"/>
    <s v="Non Metropolitan Fire Authorities"/>
    <s v="NWFC"/>
    <x v="0"/>
    <x v="1"/>
    <x v="6"/>
    <n v="0"/>
  </r>
  <r>
    <x v="10"/>
    <x v="29"/>
    <s v="Non Metropolitan Fire Authorities"/>
    <s v="E31000027"/>
    <x v="0"/>
    <x v="1"/>
    <x v="2"/>
    <n v="0"/>
  </r>
  <r>
    <x v="10"/>
    <x v="29"/>
    <s v="Non Metropolitan Fire Authorities"/>
    <s v="E31000027"/>
    <x v="0"/>
    <x v="1"/>
    <x v="3"/>
    <n v="0"/>
  </r>
  <r>
    <x v="10"/>
    <x v="29"/>
    <s v="Non Metropolitan Fire Authorities"/>
    <s v="E31000027"/>
    <x v="0"/>
    <x v="1"/>
    <x v="4"/>
    <n v="24"/>
  </r>
  <r>
    <x v="10"/>
    <x v="29"/>
    <s v="Non Metropolitan Fire Authorities"/>
    <s v="E31000027"/>
    <x v="0"/>
    <x v="1"/>
    <x v="5"/>
    <n v="67"/>
  </r>
  <r>
    <x v="10"/>
    <x v="29"/>
    <s v="Non Metropolitan Fire Authorities"/>
    <s v="E31000027"/>
    <x v="0"/>
    <x v="1"/>
    <x v="6"/>
    <n v="232"/>
  </r>
  <r>
    <x v="10"/>
    <x v="30"/>
    <s v="Non Metropolitan Fire Authorities"/>
    <s v="E31000028"/>
    <x v="0"/>
    <x v="1"/>
    <x v="2"/>
    <n v="0"/>
  </r>
  <r>
    <x v="10"/>
    <x v="30"/>
    <s v="Non Metropolitan Fire Authorities"/>
    <s v="E31000028"/>
    <x v="0"/>
    <x v="1"/>
    <x v="3"/>
    <n v="1"/>
  </r>
  <r>
    <x v="10"/>
    <x v="30"/>
    <s v="Non Metropolitan Fire Authorities"/>
    <s v="E31000028"/>
    <x v="0"/>
    <x v="1"/>
    <x v="4"/>
    <n v="12"/>
  </r>
  <r>
    <x v="10"/>
    <x v="30"/>
    <s v="Non Metropolitan Fire Authorities"/>
    <s v="E31000028"/>
    <x v="0"/>
    <x v="1"/>
    <x v="5"/>
    <n v="32"/>
  </r>
  <r>
    <x v="10"/>
    <x v="30"/>
    <s v="Non Metropolitan Fire Authorities"/>
    <s v="E31000028"/>
    <x v="0"/>
    <x v="1"/>
    <x v="6"/>
    <n v="127"/>
  </r>
  <r>
    <x v="10"/>
    <x v="31"/>
    <s v="Non Metropolitan Fire Authorities"/>
    <s v="E31000029"/>
    <x v="0"/>
    <x v="1"/>
    <x v="2"/>
    <n v="0"/>
  </r>
  <r>
    <x v="10"/>
    <x v="31"/>
    <s v="Non Metropolitan Fire Authorities"/>
    <s v="E31000029"/>
    <x v="0"/>
    <x v="1"/>
    <x v="3"/>
    <n v="0"/>
  </r>
  <r>
    <x v="10"/>
    <x v="31"/>
    <s v="Non Metropolitan Fire Authorities"/>
    <s v="E31000029"/>
    <x v="0"/>
    <x v="1"/>
    <x v="4"/>
    <n v="13"/>
  </r>
  <r>
    <x v="10"/>
    <x v="31"/>
    <s v="Non Metropolitan Fire Authorities"/>
    <s v="E31000029"/>
    <x v="0"/>
    <x v="1"/>
    <x v="5"/>
    <n v="32"/>
  </r>
  <r>
    <x v="10"/>
    <x v="31"/>
    <s v="Non Metropolitan Fire Authorities"/>
    <s v="E31000029"/>
    <x v="0"/>
    <x v="1"/>
    <x v="6"/>
    <n v="82"/>
  </r>
  <r>
    <x v="10"/>
    <x v="32"/>
    <s v="Non Metropolitan Fire Authorities"/>
    <s v="E31000030"/>
    <x v="0"/>
    <x v="1"/>
    <x v="2"/>
    <n v="0"/>
  </r>
  <r>
    <x v="10"/>
    <x v="32"/>
    <s v="Non Metropolitan Fire Authorities"/>
    <s v="E31000030"/>
    <x v="0"/>
    <x v="1"/>
    <x v="3"/>
    <n v="0"/>
  </r>
  <r>
    <x v="10"/>
    <x v="32"/>
    <s v="Non Metropolitan Fire Authorities"/>
    <s v="E31000030"/>
    <x v="0"/>
    <x v="1"/>
    <x v="4"/>
    <n v="17"/>
  </r>
  <r>
    <x v="10"/>
    <x v="32"/>
    <s v="Non Metropolitan Fire Authorities"/>
    <s v="E31000030"/>
    <x v="0"/>
    <x v="1"/>
    <x v="5"/>
    <n v="51"/>
  </r>
  <r>
    <x v="10"/>
    <x v="32"/>
    <s v="Non Metropolitan Fire Authorities"/>
    <s v="E31000030"/>
    <x v="0"/>
    <x v="1"/>
    <x v="6"/>
    <n v="170"/>
  </r>
  <r>
    <x v="10"/>
    <x v="33"/>
    <s v="Non Metropolitan Fire Authorities"/>
    <s v="E31000031"/>
    <x v="0"/>
    <x v="1"/>
    <x v="2"/>
    <n v="0"/>
  </r>
  <r>
    <x v="10"/>
    <x v="33"/>
    <s v="Non Metropolitan Fire Authorities"/>
    <s v="E31000031"/>
    <x v="0"/>
    <x v="1"/>
    <x v="3"/>
    <n v="0"/>
  </r>
  <r>
    <x v="10"/>
    <x v="33"/>
    <s v="Non Metropolitan Fire Authorities"/>
    <s v="E31000031"/>
    <x v="0"/>
    <x v="1"/>
    <x v="4"/>
    <n v="23"/>
  </r>
  <r>
    <x v="10"/>
    <x v="33"/>
    <s v="Non Metropolitan Fire Authorities"/>
    <s v="E31000031"/>
    <x v="0"/>
    <x v="1"/>
    <x v="5"/>
    <n v="56"/>
  </r>
  <r>
    <x v="10"/>
    <x v="33"/>
    <s v="Non Metropolitan Fire Authorities"/>
    <s v="E31000031"/>
    <x v="0"/>
    <x v="1"/>
    <x v="6"/>
    <n v="243"/>
  </r>
  <r>
    <x v="10"/>
    <x v="34"/>
    <s v="Non Metropolitan Fire Authorities"/>
    <s v="E31000032"/>
    <x v="0"/>
    <x v="1"/>
    <x v="2"/>
    <n v="0"/>
  </r>
  <r>
    <x v="10"/>
    <x v="34"/>
    <s v="Non Metropolitan Fire Authorities"/>
    <s v="E31000032"/>
    <x v="0"/>
    <x v="1"/>
    <x v="3"/>
    <n v="0"/>
  </r>
  <r>
    <x v="10"/>
    <x v="34"/>
    <s v="Non Metropolitan Fire Authorities"/>
    <s v="E31000032"/>
    <x v="0"/>
    <x v="1"/>
    <x v="4"/>
    <n v="22"/>
  </r>
  <r>
    <x v="10"/>
    <x v="34"/>
    <s v="Non Metropolitan Fire Authorities"/>
    <s v="E31000032"/>
    <x v="0"/>
    <x v="1"/>
    <x v="5"/>
    <n v="63"/>
  </r>
  <r>
    <x v="10"/>
    <x v="34"/>
    <s v="Non Metropolitan Fire Authorities"/>
    <s v="E31000032"/>
    <x v="0"/>
    <x v="1"/>
    <x v="6"/>
    <n v="208"/>
  </r>
  <r>
    <x v="10"/>
    <x v="35"/>
    <s v="Metropolitan Fire Authorities"/>
    <s v="E31000042"/>
    <x v="0"/>
    <x v="1"/>
    <x v="2"/>
    <n v="0"/>
  </r>
  <r>
    <x v="10"/>
    <x v="35"/>
    <s v="Metropolitan Fire Authorities"/>
    <s v="E31000042"/>
    <x v="0"/>
    <x v="1"/>
    <x v="3"/>
    <n v="0"/>
  </r>
  <r>
    <x v="10"/>
    <x v="35"/>
    <s v="Metropolitan Fire Authorities"/>
    <s v="E31000042"/>
    <x v="0"/>
    <x v="1"/>
    <x v="4"/>
    <n v="5"/>
  </r>
  <r>
    <x v="10"/>
    <x v="35"/>
    <s v="Metropolitan Fire Authorities"/>
    <s v="E31000042"/>
    <x v="0"/>
    <x v="1"/>
    <x v="5"/>
    <n v="25"/>
  </r>
  <r>
    <x v="10"/>
    <x v="35"/>
    <s v="Metropolitan Fire Authorities"/>
    <s v="E31000042"/>
    <x v="0"/>
    <x v="1"/>
    <x v="6"/>
    <n v="66"/>
  </r>
  <r>
    <x v="10"/>
    <x v="36"/>
    <s v="Non Metropolitan Fire Authorities"/>
    <s v="E31000033"/>
    <x v="0"/>
    <x v="1"/>
    <x v="2"/>
    <n v="0"/>
  </r>
  <r>
    <x v="10"/>
    <x v="36"/>
    <s v="Non Metropolitan Fire Authorities"/>
    <s v="E31000033"/>
    <x v="0"/>
    <x v="1"/>
    <x v="3"/>
    <n v="0"/>
  </r>
  <r>
    <x v="10"/>
    <x v="36"/>
    <s v="Non Metropolitan Fire Authorities"/>
    <s v="E31000033"/>
    <x v="0"/>
    <x v="1"/>
    <x v="4"/>
    <n v="27"/>
  </r>
  <r>
    <x v="10"/>
    <x v="36"/>
    <s v="Non Metropolitan Fire Authorities"/>
    <s v="E31000033"/>
    <x v="0"/>
    <x v="1"/>
    <x v="5"/>
    <n v="66"/>
  </r>
  <r>
    <x v="10"/>
    <x v="36"/>
    <s v="Non Metropolitan Fire Authorities"/>
    <s v="E31000033"/>
    <x v="0"/>
    <x v="1"/>
    <x v="6"/>
    <n v="229"/>
  </r>
  <r>
    <x v="10"/>
    <x v="37"/>
    <s v="Non Metropolitan Fire Authorities"/>
    <s v="E31000034"/>
    <x v="0"/>
    <x v="1"/>
    <x v="2"/>
    <n v="0"/>
  </r>
  <r>
    <x v="10"/>
    <x v="37"/>
    <s v="Non Metropolitan Fire Authorities"/>
    <s v="E31000034"/>
    <x v="0"/>
    <x v="1"/>
    <x v="3"/>
    <n v="0"/>
  </r>
  <r>
    <x v="10"/>
    <x v="37"/>
    <s v="Non Metropolitan Fire Authorities"/>
    <s v="E31000034"/>
    <x v="0"/>
    <x v="1"/>
    <x v="4"/>
    <n v="34"/>
  </r>
  <r>
    <x v="10"/>
    <x v="37"/>
    <s v="Non Metropolitan Fire Authorities"/>
    <s v="E31000034"/>
    <x v="0"/>
    <x v="1"/>
    <x v="5"/>
    <n v="81"/>
  </r>
  <r>
    <x v="10"/>
    <x v="37"/>
    <s v="Non Metropolitan Fire Authorities"/>
    <s v="E31000034"/>
    <x v="0"/>
    <x v="1"/>
    <x v="6"/>
    <n v="263"/>
  </r>
  <r>
    <x v="10"/>
    <x v="38"/>
    <s v="Non Metropolitan Fire Authorities"/>
    <s v="E31000035"/>
    <x v="0"/>
    <x v="1"/>
    <x v="2"/>
    <n v="0"/>
  </r>
  <r>
    <x v="10"/>
    <x v="38"/>
    <s v="Non Metropolitan Fire Authorities"/>
    <s v="E31000035"/>
    <x v="0"/>
    <x v="1"/>
    <x v="3"/>
    <n v="0"/>
  </r>
  <r>
    <x v="10"/>
    <x v="38"/>
    <s v="Non Metropolitan Fire Authorities"/>
    <s v="E31000035"/>
    <x v="0"/>
    <x v="1"/>
    <x v="4"/>
    <n v="15"/>
  </r>
  <r>
    <x v="10"/>
    <x v="38"/>
    <s v="Non Metropolitan Fire Authorities"/>
    <s v="E31000035"/>
    <x v="0"/>
    <x v="1"/>
    <x v="5"/>
    <n v="23"/>
  </r>
  <r>
    <x v="10"/>
    <x v="38"/>
    <s v="Non Metropolitan Fire Authorities"/>
    <s v="E31000035"/>
    <x v="0"/>
    <x v="1"/>
    <x v="6"/>
    <n v="79"/>
  </r>
  <r>
    <x v="10"/>
    <x v="39"/>
    <s v="Metropolitan Fire Authorities"/>
    <s v="E31000043"/>
    <x v="0"/>
    <x v="1"/>
    <x v="2"/>
    <n v="0"/>
  </r>
  <r>
    <x v="10"/>
    <x v="39"/>
    <s v="Metropolitan Fire Authorities"/>
    <s v="E31000043"/>
    <x v="0"/>
    <x v="1"/>
    <x v="3"/>
    <n v="0"/>
  </r>
  <r>
    <x v="10"/>
    <x v="39"/>
    <s v="Metropolitan Fire Authorities"/>
    <s v="E31000043"/>
    <x v="0"/>
    <x v="1"/>
    <x v="4"/>
    <n v="1"/>
  </r>
  <r>
    <x v="10"/>
    <x v="39"/>
    <s v="Metropolitan Fire Authorities"/>
    <s v="E31000043"/>
    <x v="0"/>
    <x v="1"/>
    <x v="5"/>
    <n v="3"/>
  </r>
  <r>
    <x v="10"/>
    <x v="39"/>
    <s v="Metropolitan Fire Authorities"/>
    <s v="E31000043"/>
    <x v="0"/>
    <x v="1"/>
    <x v="6"/>
    <n v="11"/>
  </r>
  <r>
    <x v="10"/>
    <x v="40"/>
    <s v="Non Metropolitan Fire Authorities"/>
    <s v="E31000036"/>
    <x v="0"/>
    <x v="1"/>
    <x v="2"/>
    <n v="0"/>
  </r>
  <r>
    <x v="10"/>
    <x v="40"/>
    <s v="Non Metropolitan Fire Authorities"/>
    <s v="E31000036"/>
    <x v="0"/>
    <x v="1"/>
    <x v="3"/>
    <n v="0"/>
  </r>
  <r>
    <x v="10"/>
    <x v="40"/>
    <s v="Non Metropolitan Fire Authorities"/>
    <s v="E31000036"/>
    <x v="0"/>
    <x v="1"/>
    <x v="4"/>
    <n v="8"/>
  </r>
  <r>
    <x v="10"/>
    <x v="40"/>
    <s v="Non Metropolitan Fire Authorities"/>
    <s v="E31000036"/>
    <x v="0"/>
    <x v="1"/>
    <x v="5"/>
    <n v="29"/>
  </r>
  <r>
    <x v="10"/>
    <x v="40"/>
    <s v="Non Metropolitan Fire Authorities"/>
    <s v="E31000036"/>
    <x v="0"/>
    <x v="1"/>
    <x v="6"/>
    <n v="93"/>
  </r>
  <r>
    <x v="10"/>
    <x v="41"/>
    <s v="Metropolitan Fire Authorities"/>
    <s v="E31000044"/>
    <x v="0"/>
    <x v="1"/>
    <x v="2"/>
    <n v="0"/>
  </r>
  <r>
    <x v="10"/>
    <x v="41"/>
    <s v="Metropolitan Fire Authorities"/>
    <s v="E31000044"/>
    <x v="0"/>
    <x v="1"/>
    <x v="3"/>
    <n v="0"/>
  </r>
  <r>
    <x v="10"/>
    <x v="41"/>
    <s v="Metropolitan Fire Authorities"/>
    <s v="E31000044"/>
    <x v="0"/>
    <x v="1"/>
    <x v="4"/>
    <n v="1"/>
  </r>
  <r>
    <x v="10"/>
    <x v="41"/>
    <s v="Metropolitan Fire Authorities"/>
    <s v="E31000044"/>
    <x v="0"/>
    <x v="1"/>
    <x v="5"/>
    <n v="1"/>
  </r>
  <r>
    <x v="10"/>
    <x v="41"/>
    <s v="Metropolitan Fire Authorities"/>
    <s v="E31000044"/>
    <x v="0"/>
    <x v="1"/>
    <x v="6"/>
    <n v="0"/>
  </r>
  <r>
    <x v="10"/>
    <x v="42"/>
    <s v="Non Metropolitan Fire Authorities"/>
    <s v="E31000037"/>
    <x v="0"/>
    <x v="1"/>
    <x v="2"/>
    <n v="0"/>
  </r>
  <r>
    <x v="10"/>
    <x v="42"/>
    <s v="Non Metropolitan Fire Authorities"/>
    <s v="E31000037"/>
    <x v="0"/>
    <x v="1"/>
    <x v="3"/>
    <n v="0"/>
  </r>
  <r>
    <x v="10"/>
    <x v="42"/>
    <s v="Non Metropolitan Fire Authorities"/>
    <s v="E31000037"/>
    <x v="0"/>
    <x v="1"/>
    <x v="4"/>
    <n v="23"/>
  </r>
  <r>
    <x v="10"/>
    <x v="42"/>
    <s v="Non Metropolitan Fire Authorities"/>
    <s v="E31000037"/>
    <x v="0"/>
    <x v="1"/>
    <x v="5"/>
    <n v="75"/>
  </r>
  <r>
    <x v="10"/>
    <x v="42"/>
    <s v="Non Metropolitan Fire Authorities"/>
    <s v="E31000037"/>
    <x v="0"/>
    <x v="1"/>
    <x v="6"/>
    <n v="191"/>
  </r>
  <r>
    <x v="10"/>
    <x v="43"/>
    <s v="Metropolitan Fire Authorities"/>
    <s v="E31000045"/>
    <x v="0"/>
    <x v="1"/>
    <x v="2"/>
    <n v="0"/>
  </r>
  <r>
    <x v="10"/>
    <x v="43"/>
    <s v="Metropolitan Fire Authorities"/>
    <s v="E31000045"/>
    <x v="0"/>
    <x v="1"/>
    <x v="3"/>
    <n v="0"/>
  </r>
  <r>
    <x v="10"/>
    <x v="43"/>
    <s v="Metropolitan Fire Authorities"/>
    <s v="E31000045"/>
    <x v="0"/>
    <x v="1"/>
    <x v="4"/>
    <n v="9"/>
  </r>
  <r>
    <x v="10"/>
    <x v="43"/>
    <s v="Metropolitan Fire Authorities"/>
    <s v="E31000045"/>
    <x v="0"/>
    <x v="1"/>
    <x v="5"/>
    <n v="21"/>
  </r>
  <r>
    <x v="10"/>
    <x v="43"/>
    <s v="Metropolitan Fire Authorities"/>
    <s v="E31000045"/>
    <x v="0"/>
    <x v="1"/>
    <x v="6"/>
    <n v="122"/>
  </r>
  <r>
    <x v="10"/>
    <x v="0"/>
    <s v="Non Metropolitan Fire Authorities"/>
    <s v="E31000001"/>
    <x v="1"/>
    <x v="0"/>
    <x v="0"/>
    <n v="0"/>
  </r>
  <r>
    <x v="10"/>
    <x v="0"/>
    <s v="Non Metropolitan Fire Authorities"/>
    <s v="E31000001"/>
    <x v="1"/>
    <x v="0"/>
    <x v="1"/>
    <n v="0"/>
  </r>
  <r>
    <x v="10"/>
    <x v="0"/>
    <s v="Non Metropolitan Fire Authorities"/>
    <s v="E31000001"/>
    <x v="1"/>
    <x v="0"/>
    <x v="2"/>
    <n v="0"/>
  </r>
  <r>
    <x v="10"/>
    <x v="0"/>
    <s v="Non Metropolitan Fire Authorities"/>
    <s v="E31000001"/>
    <x v="1"/>
    <x v="0"/>
    <x v="3"/>
    <n v="0"/>
  </r>
  <r>
    <x v="10"/>
    <x v="0"/>
    <s v="Non Metropolitan Fire Authorities"/>
    <s v="E31000001"/>
    <x v="1"/>
    <x v="0"/>
    <x v="4"/>
    <n v="3"/>
  </r>
  <r>
    <x v="10"/>
    <x v="0"/>
    <s v="Non Metropolitan Fire Authorities"/>
    <s v="E31000001"/>
    <x v="1"/>
    <x v="0"/>
    <x v="5"/>
    <n v="2"/>
  </r>
  <r>
    <x v="10"/>
    <x v="0"/>
    <s v="Non Metropolitan Fire Authorities"/>
    <s v="E31000001"/>
    <x v="1"/>
    <x v="0"/>
    <x v="6"/>
    <n v="23"/>
  </r>
  <r>
    <x v="10"/>
    <x v="1"/>
    <s v="Non Metropolitan Fire Authorities"/>
    <s v="E31000002"/>
    <x v="1"/>
    <x v="0"/>
    <x v="0"/>
    <n v="0"/>
  </r>
  <r>
    <x v="10"/>
    <x v="1"/>
    <s v="Non Metropolitan Fire Authorities"/>
    <s v="E31000002"/>
    <x v="1"/>
    <x v="0"/>
    <x v="1"/>
    <n v="0"/>
  </r>
  <r>
    <x v="10"/>
    <x v="1"/>
    <s v="Non Metropolitan Fire Authorities"/>
    <s v="E31000002"/>
    <x v="1"/>
    <x v="0"/>
    <x v="2"/>
    <n v="0"/>
  </r>
  <r>
    <x v="10"/>
    <x v="1"/>
    <s v="Non Metropolitan Fire Authorities"/>
    <s v="E31000002"/>
    <x v="1"/>
    <x v="0"/>
    <x v="3"/>
    <n v="0"/>
  </r>
  <r>
    <x v="10"/>
    <x v="1"/>
    <s v="Non Metropolitan Fire Authorities"/>
    <s v="E31000002"/>
    <x v="1"/>
    <x v="0"/>
    <x v="4"/>
    <n v="2"/>
  </r>
  <r>
    <x v="10"/>
    <x v="1"/>
    <s v="Non Metropolitan Fire Authorities"/>
    <s v="E31000002"/>
    <x v="1"/>
    <x v="0"/>
    <x v="5"/>
    <n v="3"/>
  </r>
  <r>
    <x v="10"/>
    <x v="1"/>
    <s v="Non Metropolitan Fire Authorities"/>
    <s v="E31000002"/>
    <x v="1"/>
    <x v="0"/>
    <x v="6"/>
    <n v="13"/>
  </r>
  <r>
    <x v="10"/>
    <x v="2"/>
    <s v="Non Metropolitan Fire Authorities"/>
    <s v="E31000003"/>
    <x v="1"/>
    <x v="0"/>
    <x v="0"/>
    <n v="0"/>
  </r>
  <r>
    <x v="10"/>
    <x v="2"/>
    <s v="Non Metropolitan Fire Authorities"/>
    <s v="E31000003"/>
    <x v="1"/>
    <x v="0"/>
    <x v="1"/>
    <n v="0"/>
  </r>
  <r>
    <x v="10"/>
    <x v="2"/>
    <s v="Non Metropolitan Fire Authorities"/>
    <s v="E31000003"/>
    <x v="1"/>
    <x v="0"/>
    <x v="2"/>
    <n v="0"/>
  </r>
  <r>
    <x v="10"/>
    <x v="2"/>
    <s v="Non Metropolitan Fire Authorities"/>
    <s v="E31000003"/>
    <x v="1"/>
    <x v="0"/>
    <x v="3"/>
    <n v="0"/>
  </r>
  <r>
    <x v="10"/>
    <x v="2"/>
    <s v="Non Metropolitan Fire Authorities"/>
    <s v="E31000003"/>
    <x v="1"/>
    <x v="0"/>
    <x v="4"/>
    <n v="0"/>
  </r>
  <r>
    <x v="10"/>
    <x v="2"/>
    <s v="Non Metropolitan Fire Authorities"/>
    <s v="E31000003"/>
    <x v="1"/>
    <x v="0"/>
    <x v="5"/>
    <n v="4"/>
  </r>
  <r>
    <x v="10"/>
    <x v="2"/>
    <s v="Non Metropolitan Fire Authorities"/>
    <s v="E31000003"/>
    <x v="1"/>
    <x v="0"/>
    <x v="6"/>
    <n v="12"/>
  </r>
  <r>
    <x v="10"/>
    <x v="3"/>
    <s v="Non Metropolitan Fire Authorities"/>
    <s v="E31000004"/>
    <x v="1"/>
    <x v="0"/>
    <x v="0"/>
    <n v="0"/>
  </r>
  <r>
    <x v="10"/>
    <x v="3"/>
    <s v="Non Metropolitan Fire Authorities"/>
    <s v="E31000004"/>
    <x v="1"/>
    <x v="0"/>
    <x v="1"/>
    <n v="0"/>
  </r>
  <r>
    <x v="10"/>
    <x v="3"/>
    <s v="Non Metropolitan Fire Authorities"/>
    <s v="E31000004"/>
    <x v="1"/>
    <x v="0"/>
    <x v="2"/>
    <n v="0"/>
  </r>
  <r>
    <x v="10"/>
    <x v="3"/>
    <s v="Non Metropolitan Fire Authorities"/>
    <s v="E31000004"/>
    <x v="1"/>
    <x v="0"/>
    <x v="3"/>
    <n v="1"/>
  </r>
  <r>
    <x v="10"/>
    <x v="3"/>
    <s v="Non Metropolitan Fire Authorities"/>
    <s v="E31000004"/>
    <x v="1"/>
    <x v="0"/>
    <x v="4"/>
    <n v="0"/>
  </r>
  <r>
    <x v="10"/>
    <x v="3"/>
    <s v="Non Metropolitan Fire Authorities"/>
    <s v="E31000004"/>
    <x v="1"/>
    <x v="0"/>
    <x v="5"/>
    <n v="3"/>
  </r>
  <r>
    <x v="10"/>
    <x v="3"/>
    <s v="Non Metropolitan Fire Authorities"/>
    <s v="E31000004"/>
    <x v="1"/>
    <x v="0"/>
    <x v="6"/>
    <n v="17"/>
  </r>
  <r>
    <x v="10"/>
    <x v="4"/>
    <s v="Non Metropolitan Fire Authorities"/>
    <s v="E31000005"/>
    <x v="1"/>
    <x v="0"/>
    <x v="0"/>
    <n v="0"/>
  </r>
  <r>
    <x v="10"/>
    <x v="4"/>
    <s v="Non Metropolitan Fire Authorities"/>
    <s v="E31000005"/>
    <x v="1"/>
    <x v="0"/>
    <x v="1"/>
    <n v="0"/>
  </r>
  <r>
    <x v="10"/>
    <x v="4"/>
    <s v="Non Metropolitan Fire Authorities"/>
    <s v="E31000005"/>
    <x v="1"/>
    <x v="0"/>
    <x v="2"/>
    <n v="0"/>
  </r>
  <r>
    <x v="10"/>
    <x v="4"/>
    <s v="Non Metropolitan Fire Authorities"/>
    <s v="E31000005"/>
    <x v="1"/>
    <x v="0"/>
    <x v="3"/>
    <n v="2"/>
  </r>
  <r>
    <x v="10"/>
    <x v="4"/>
    <s v="Non Metropolitan Fire Authorities"/>
    <s v="E31000005"/>
    <x v="1"/>
    <x v="0"/>
    <x v="4"/>
    <n v="2"/>
  </r>
  <r>
    <x v="10"/>
    <x v="4"/>
    <s v="Non Metropolitan Fire Authorities"/>
    <s v="E31000005"/>
    <x v="1"/>
    <x v="0"/>
    <x v="5"/>
    <n v="2"/>
  </r>
  <r>
    <x v="10"/>
    <x v="4"/>
    <s v="Non Metropolitan Fire Authorities"/>
    <s v="E31000005"/>
    <x v="1"/>
    <x v="0"/>
    <x v="6"/>
    <n v="16"/>
  </r>
  <r>
    <x v="10"/>
    <x v="5"/>
    <s v="Non Metropolitan Fire Authorities"/>
    <s v="E31000006"/>
    <x v="1"/>
    <x v="0"/>
    <x v="0"/>
    <n v="0"/>
  </r>
  <r>
    <x v="10"/>
    <x v="5"/>
    <s v="Non Metropolitan Fire Authorities"/>
    <s v="E31000006"/>
    <x v="1"/>
    <x v="0"/>
    <x v="1"/>
    <n v="0"/>
  </r>
  <r>
    <x v="10"/>
    <x v="5"/>
    <s v="Non Metropolitan Fire Authorities"/>
    <s v="E31000006"/>
    <x v="1"/>
    <x v="0"/>
    <x v="2"/>
    <n v="0"/>
  </r>
  <r>
    <x v="10"/>
    <x v="5"/>
    <s v="Non Metropolitan Fire Authorities"/>
    <s v="E31000006"/>
    <x v="1"/>
    <x v="0"/>
    <x v="3"/>
    <n v="1"/>
  </r>
  <r>
    <x v="10"/>
    <x v="5"/>
    <s v="Non Metropolitan Fire Authorities"/>
    <s v="E31000006"/>
    <x v="1"/>
    <x v="0"/>
    <x v="4"/>
    <n v="2"/>
  </r>
  <r>
    <x v="10"/>
    <x v="5"/>
    <s v="Non Metropolitan Fire Authorities"/>
    <s v="E31000006"/>
    <x v="1"/>
    <x v="0"/>
    <x v="5"/>
    <n v="1"/>
  </r>
  <r>
    <x v="10"/>
    <x v="5"/>
    <s v="Non Metropolitan Fire Authorities"/>
    <s v="E31000006"/>
    <x v="1"/>
    <x v="0"/>
    <x v="6"/>
    <n v="37"/>
  </r>
  <r>
    <x v="10"/>
    <x v="6"/>
    <s v="Non Metropolitan Fire Authorities"/>
    <s v="E31000007"/>
    <x v="1"/>
    <x v="0"/>
    <x v="0"/>
    <n v="0"/>
  </r>
  <r>
    <x v="10"/>
    <x v="6"/>
    <s v="Non Metropolitan Fire Authorities"/>
    <s v="E31000007"/>
    <x v="1"/>
    <x v="0"/>
    <x v="1"/>
    <n v="0"/>
  </r>
  <r>
    <x v="10"/>
    <x v="6"/>
    <s v="Non Metropolitan Fire Authorities"/>
    <s v="E31000007"/>
    <x v="1"/>
    <x v="0"/>
    <x v="2"/>
    <n v="0"/>
  </r>
  <r>
    <x v="10"/>
    <x v="6"/>
    <s v="Non Metropolitan Fire Authorities"/>
    <s v="E31000007"/>
    <x v="1"/>
    <x v="0"/>
    <x v="3"/>
    <n v="0"/>
  </r>
  <r>
    <x v="10"/>
    <x v="6"/>
    <s v="Non Metropolitan Fire Authorities"/>
    <s v="E31000007"/>
    <x v="1"/>
    <x v="0"/>
    <x v="4"/>
    <n v="1"/>
  </r>
  <r>
    <x v="10"/>
    <x v="6"/>
    <s v="Non Metropolitan Fire Authorities"/>
    <s v="E31000007"/>
    <x v="1"/>
    <x v="0"/>
    <x v="5"/>
    <n v="3"/>
  </r>
  <r>
    <x v="10"/>
    <x v="6"/>
    <s v="Non Metropolitan Fire Authorities"/>
    <s v="E31000007"/>
    <x v="1"/>
    <x v="0"/>
    <x v="6"/>
    <n v="18"/>
  </r>
  <r>
    <x v="10"/>
    <x v="7"/>
    <s v="Non Metropolitan Fire Authorities"/>
    <s v="E31000008"/>
    <x v="1"/>
    <x v="0"/>
    <x v="0"/>
    <n v="0"/>
  </r>
  <r>
    <x v="10"/>
    <x v="7"/>
    <s v="Non Metropolitan Fire Authorities"/>
    <s v="E31000008"/>
    <x v="1"/>
    <x v="0"/>
    <x v="1"/>
    <n v="1"/>
  </r>
  <r>
    <x v="10"/>
    <x v="7"/>
    <s v="Non Metropolitan Fire Authorities"/>
    <s v="E31000008"/>
    <x v="1"/>
    <x v="0"/>
    <x v="2"/>
    <n v="0"/>
  </r>
  <r>
    <x v="10"/>
    <x v="7"/>
    <s v="Non Metropolitan Fire Authorities"/>
    <s v="E31000008"/>
    <x v="1"/>
    <x v="0"/>
    <x v="3"/>
    <n v="0"/>
  </r>
  <r>
    <x v="10"/>
    <x v="7"/>
    <s v="Non Metropolitan Fire Authorities"/>
    <s v="E31000008"/>
    <x v="1"/>
    <x v="0"/>
    <x v="4"/>
    <n v="1"/>
  </r>
  <r>
    <x v="10"/>
    <x v="7"/>
    <s v="Non Metropolitan Fire Authorities"/>
    <s v="E31000008"/>
    <x v="1"/>
    <x v="0"/>
    <x v="5"/>
    <n v="0"/>
  </r>
  <r>
    <x v="10"/>
    <x v="7"/>
    <s v="Non Metropolitan Fire Authorities"/>
    <s v="E31000008"/>
    <x v="1"/>
    <x v="0"/>
    <x v="6"/>
    <n v="10"/>
  </r>
  <r>
    <x v="10"/>
    <x v="8"/>
    <s v="Non Metropolitan Fire Authorities"/>
    <s v="E31000009"/>
    <x v="1"/>
    <x v="0"/>
    <x v="0"/>
    <n v="0"/>
  </r>
  <r>
    <x v="10"/>
    <x v="8"/>
    <s v="Non Metropolitan Fire Authorities"/>
    <s v="E31000009"/>
    <x v="1"/>
    <x v="0"/>
    <x v="1"/>
    <n v="0"/>
  </r>
  <r>
    <x v="10"/>
    <x v="8"/>
    <s v="Non Metropolitan Fire Authorities"/>
    <s v="E31000009"/>
    <x v="1"/>
    <x v="0"/>
    <x v="2"/>
    <n v="0"/>
  </r>
  <r>
    <x v="10"/>
    <x v="8"/>
    <s v="Non Metropolitan Fire Authorities"/>
    <s v="E31000009"/>
    <x v="1"/>
    <x v="0"/>
    <x v="3"/>
    <n v="1"/>
  </r>
  <r>
    <x v="10"/>
    <x v="8"/>
    <s v="Non Metropolitan Fire Authorities"/>
    <s v="E31000009"/>
    <x v="1"/>
    <x v="0"/>
    <x v="4"/>
    <n v="1"/>
  </r>
  <r>
    <x v="10"/>
    <x v="8"/>
    <s v="Non Metropolitan Fire Authorities"/>
    <s v="E31000009"/>
    <x v="1"/>
    <x v="0"/>
    <x v="5"/>
    <n v="3"/>
  </r>
  <r>
    <x v="10"/>
    <x v="8"/>
    <s v="Non Metropolitan Fire Authorities"/>
    <s v="E31000009"/>
    <x v="1"/>
    <x v="0"/>
    <x v="6"/>
    <n v="30"/>
  </r>
  <r>
    <x v="10"/>
    <x v="9"/>
    <s v="Non Metropolitan Fire Authorities"/>
    <s v="E31000010"/>
    <x v="1"/>
    <x v="0"/>
    <x v="0"/>
    <n v="0"/>
  </r>
  <r>
    <x v="10"/>
    <x v="9"/>
    <s v="Non Metropolitan Fire Authorities"/>
    <s v="E31000010"/>
    <x v="1"/>
    <x v="0"/>
    <x v="1"/>
    <n v="0"/>
  </r>
  <r>
    <x v="10"/>
    <x v="9"/>
    <s v="Non Metropolitan Fire Authorities"/>
    <s v="E31000010"/>
    <x v="1"/>
    <x v="0"/>
    <x v="2"/>
    <n v="0"/>
  </r>
  <r>
    <x v="10"/>
    <x v="9"/>
    <s v="Non Metropolitan Fire Authorities"/>
    <s v="E31000010"/>
    <x v="1"/>
    <x v="0"/>
    <x v="3"/>
    <n v="0"/>
  </r>
  <r>
    <x v="10"/>
    <x v="9"/>
    <s v="Non Metropolitan Fire Authorities"/>
    <s v="E31000010"/>
    <x v="1"/>
    <x v="0"/>
    <x v="4"/>
    <n v="5"/>
  </r>
  <r>
    <x v="10"/>
    <x v="9"/>
    <s v="Non Metropolitan Fire Authorities"/>
    <s v="E31000010"/>
    <x v="1"/>
    <x v="0"/>
    <x v="5"/>
    <n v="4"/>
  </r>
  <r>
    <x v="10"/>
    <x v="9"/>
    <s v="Non Metropolitan Fire Authorities"/>
    <s v="E31000010"/>
    <x v="1"/>
    <x v="0"/>
    <x v="6"/>
    <n v="29"/>
  </r>
  <r>
    <x v="10"/>
    <x v="10"/>
    <s v="Non Metropolitan Fire Authorities"/>
    <s v="E31000011"/>
    <x v="1"/>
    <x v="0"/>
    <x v="0"/>
    <n v="0"/>
  </r>
  <r>
    <x v="10"/>
    <x v="10"/>
    <s v="Non Metropolitan Fire Authorities"/>
    <s v="E31000011"/>
    <x v="1"/>
    <x v="0"/>
    <x v="1"/>
    <n v="0"/>
  </r>
  <r>
    <x v="10"/>
    <x v="10"/>
    <s v="Non Metropolitan Fire Authorities"/>
    <s v="E31000011"/>
    <x v="1"/>
    <x v="0"/>
    <x v="2"/>
    <n v="1"/>
  </r>
  <r>
    <x v="10"/>
    <x v="10"/>
    <s v="Non Metropolitan Fire Authorities"/>
    <s v="E31000011"/>
    <x v="1"/>
    <x v="0"/>
    <x v="3"/>
    <n v="4"/>
  </r>
  <r>
    <x v="10"/>
    <x v="10"/>
    <s v="Non Metropolitan Fire Authorities"/>
    <s v="E31000011"/>
    <x v="1"/>
    <x v="0"/>
    <x v="4"/>
    <n v="2"/>
  </r>
  <r>
    <x v="10"/>
    <x v="10"/>
    <s v="Non Metropolitan Fire Authorities"/>
    <s v="E31000011"/>
    <x v="1"/>
    <x v="0"/>
    <x v="5"/>
    <n v="4"/>
  </r>
  <r>
    <x v="10"/>
    <x v="10"/>
    <s v="Non Metropolitan Fire Authorities"/>
    <s v="E31000011"/>
    <x v="1"/>
    <x v="0"/>
    <x v="6"/>
    <n v="22"/>
  </r>
  <r>
    <x v="10"/>
    <x v="44"/>
    <s v="Non Metropolitan Fire Authorities"/>
    <s v="E31000047"/>
    <x v="1"/>
    <x v="0"/>
    <x v="0"/>
    <n v="0"/>
  </r>
  <r>
    <x v="10"/>
    <x v="44"/>
    <s v="Non Metropolitan Fire Authorities"/>
    <s v="E31000047"/>
    <x v="1"/>
    <x v="0"/>
    <x v="1"/>
    <n v="1"/>
  </r>
  <r>
    <x v="10"/>
    <x v="44"/>
    <s v="Non Metropolitan Fire Authorities"/>
    <s v="E31000047"/>
    <x v="1"/>
    <x v="0"/>
    <x v="2"/>
    <n v="1"/>
  </r>
  <r>
    <x v="10"/>
    <x v="44"/>
    <s v="Non Metropolitan Fire Authorities"/>
    <s v="E31000047"/>
    <x v="1"/>
    <x v="0"/>
    <x v="3"/>
    <n v="0"/>
  </r>
  <r>
    <x v="10"/>
    <x v="44"/>
    <s v="Non Metropolitan Fire Authorities"/>
    <s v="E31000047"/>
    <x v="1"/>
    <x v="0"/>
    <x v="4"/>
    <n v="3"/>
  </r>
  <r>
    <x v="10"/>
    <x v="44"/>
    <s v="Non Metropolitan Fire Authorities"/>
    <s v="E31000047"/>
    <x v="1"/>
    <x v="0"/>
    <x v="5"/>
    <n v="5"/>
  </r>
  <r>
    <x v="10"/>
    <x v="44"/>
    <s v="Non Metropolitan Fire Authorities"/>
    <s v="E31000047"/>
    <x v="1"/>
    <x v="0"/>
    <x v="6"/>
    <n v="15"/>
  </r>
  <r>
    <x v="10"/>
    <x v="11"/>
    <s v="Non Metropolitan Fire Authorities"/>
    <s v="E31000013"/>
    <x v="1"/>
    <x v="0"/>
    <x v="0"/>
    <n v="1"/>
  </r>
  <r>
    <x v="10"/>
    <x v="11"/>
    <s v="Non Metropolitan Fire Authorities"/>
    <s v="E31000013"/>
    <x v="1"/>
    <x v="0"/>
    <x v="1"/>
    <n v="0"/>
  </r>
  <r>
    <x v="10"/>
    <x v="11"/>
    <s v="Non Metropolitan Fire Authorities"/>
    <s v="E31000013"/>
    <x v="1"/>
    <x v="0"/>
    <x v="2"/>
    <n v="0"/>
  </r>
  <r>
    <x v="10"/>
    <x v="11"/>
    <s v="Non Metropolitan Fire Authorities"/>
    <s v="E31000013"/>
    <x v="1"/>
    <x v="0"/>
    <x v="3"/>
    <n v="0"/>
  </r>
  <r>
    <x v="10"/>
    <x v="11"/>
    <s v="Non Metropolitan Fire Authorities"/>
    <s v="E31000013"/>
    <x v="1"/>
    <x v="0"/>
    <x v="4"/>
    <n v="2"/>
  </r>
  <r>
    <x v="10"/>
    <x v="11"/>
    <s v="Non Metropolitan Fire Authorities"/>
    <s v="E31000013"/>
    <x v="1"/>
    <x v="0"/>
    <x v="5"/>
    <n v="0"/>
  </r>
  <r>
    <x v="10"/>
    <x v="11"/>
    <s v="Non Metropolitan Fire Authorities"/>
    <s v="E31000013"/>
    <x v="1"/>
    <x v="0"/>
    <x v="6"/>
    <n v="18"/>
  </r>
  <r>
    <x v="10"/>
    <x v="12"/>
    <s v="Non Metropolitan Fire Authorities"/>
    <s v="E31000014"/>
    <x v="1"/>
    <x v="0"/>
    <x v="0"/>
    <n v="1"/>
  </r>
  <r>
    <x v="10"/>
    <x v="12"/>
    <s v="Non Metropolitan Fire Authorities"/>
    <s v="E31000014"/>
    <x v="1"/>
    <x v="0"/>
    <x v="1"/>
    <n v="2"/>
  </r>
  <r>
    <x v="10"/>
    <x v="12"/>
    <s v="Non Metropolitan Fire Authorities"/>
    <s v="E31000014"/>
    <x v="1"/>
    <x v="0"/>
    <x v="2"/>
    <n v="1"/>
  </r>
  <r>
    <x v="10"/>
    <x v="12"/>
    <s v="Non Metropolitan Fire Authorities"/>
    <s v="E31000014"/>
    <x v="1"/>
    <x v="0"/>
    <x v="3"/>
    <n v="3"/>
  </r>
  <r>
    <x v="10"/>
    <x v="12"/>
    <s v="Non Metropolitan Fire Authorities"/>
    <s v="E31000014"/>
    <x v="1"/>
    <x v="0"/>
    <x v="4"/>
    <n v="4"/>
  </r>
  <r>
    <x v="10"/>
    <x v="12"/>
    <s v="Non Metropolitan Fire Authorities"/>
    <s v="E31000014"/>
    <x v="1"/>
    <x v="0"/>
    <x v="5"/>
    <n v="3"/>
  </r>
  <r>
    <x v="10"/>
    <x v="12"/>
    <s v="Non Metropolitan Fire Authorities"/>
    <s v="E31000014"/>
    <x v="1"/>
    <x v="0"/>
    <x v="6"/>
    <n v="15"/>
  </r>
  <r>
    <x v="10"/>
    <x v="13"/>
    <s v="Non Metropolitan Fire Authorities"/>
    <s v="E31000015"/>
    <x v="1"/>
    <x v="0"/>
    <x v="0"/>
    <n v="1"/>
  </r>
  <r>
    <x v="10"/>
    <x v="13"/>
    <s v="Non Metropolitan Fire Authorities"/>
    <s v="E31000015"/>
    <x v="1"/>
    <x v="0"/>
    <x v="1"/>
    <n v="0"/>
  </r>
  <r>
    <x v="10"/>
    <x v="13"/>
    <s v="Non Metropolitan Fire Authorities"/>
    <s v="E31000015"/>
    <x v="1"/>
    <x v="0"/>
    <x v="2"/>
    <n v="0"/>
  </r>
  <r>
    <x v="10"/>
    <x v="13"/>
    <s v="Non Metropolitan Fire Authorities"/>
    <s v="E31000015"/>
    <x v="1"/>
    <x v="0"/>
    <x v="3"/>
    <n v="2"/>
  </r>
  <r>
    <x v="10"/>
    <x v="13"/>
    <s v="Non Metropolitan Fire Authorities"/>
    <s v="E31000015"/>
    <x v="1"/>
    <x v="0"/>
    <x v="4"/>
    <n v="12"/>
  </r>
  <r>
    <x v="10"/>
    <x v="13"/>
    <s v="Non Metropolitan Fire Authorities"/>
    <s v="E31000015"/>
    <x v="1"/>
    <x v="0"/>
    <x v="5"/>
    <n v="1"/>
  </r>
  <r>
    <x v="10"/>
    <x v="13"/>
    <s v="Non Metropolitan Fire Authorities"/>
    <s v="E31000015"/>
    <x v="1"/>
    <x v="0"/>
    <x v="6"/>
    <n v="27"/>
  </r>
  <r>
    <x v="10"/>
    <x v="14"/>
    <s v="Non Metropolitan Fire Authorities"/>
    <s v="E31000016"/>
    <x v="1"/>
    <x v="0"/>
    <x v="0"/>
    <n v="0"/>
  </r>
  <r>
    <x v="10"/>
    <x v="14"/>
    <s v="Non Metropolitan Fire Authorities"/>
    <s v="E31000016"/>
    <x v="1"/>
    <x v="0"/>
    <x v="1"/>
    <n v="0"/>
  </r>
  <r>
    <x v="10"/>
    <x v="14"/>
    <s v="Non Metropolitan Fire Authorities"/>
    <s v="E31000016"/>
    <x v="1"/>
    <x v="0"/>
    <x v="2"/>
    <n v="1"/>
  </r>
  <r>
    <x v="10"/>
    <x v="14"/>
    <s v="Non Metropolitan Fire Authorities"/>
    <s v="E31000016"/>
    <x v="1"/>
    <x v="0"/>
    <x v="3"/>
    <n v="1"/>
  </r>
  <r>
    <x v="10"/>
    <x v="14"/>
    <s v="Non Metropolitan Fire Authorities"/>
    <s v="E31000016"/>
    <x v="1"/>
    <x v="0"/>
    <x v="4"/>
    <n v="1"/>
  </r>
  <r>
    <x v="10"/>
    <x v="14"/>
    <s v="Non Metropolitan Fire Authorities"/>
    <s v="E31000016"/>
    <x v="1"/>
    <x v="0"/>
    <x v="5"/>
    <n v="4"/>
  </r>
  <r>
    <x v="10"/>
    <x v="14"/>
    <s v="Non Metropolitan Fire Authorities"/>
    <s v="E31000016"/>
    <x v="1"/>
    <x v="0"/>
    <x v="6"/>
    <n v="30"/>
  </r>
  <r>
    <x v="10"/>
    <x v="15"/>
    <s v="Metropolitan Fire Authorities"/>
    <s v="E31000046"/>
    <x v="1"/>
    <x v="0"/>
    <x v="0"/>
    <n v="0"/>
  </r>
  <r>
    <x v="10"/>
    <x v="15"/>
    <s v="Metropolitan Fire Authorities"/>
    <s v="E31000046"/>
    <x v="1"/>
    <x v="0"/>
    <x v="1"/>
    <n v="2"/>
  </r>
  <r>
    <x v="10"/>
    <x v="15"/>
    <s v="Metropolitan Fire Authorities"/>
    <s v="E31000046"/>
    <x v="1"/>
    <x v="0"/>
    <x v="2"/>
    <n v="4"/>
  </r>
  <r>
    <x v="10"/>
    <x v="15"/>
    <s v="Metropolitan Fire Authorities"/>
    <s v="E31000046"/>
    <x v="1"/>
    <x v="0"/>
    <x v="3"/>
    <n v="12"/>
  </r>
  <r>
    <x v="10"/>
    <x v="15"/>
    <s v="Metropolitan Fire Authorities"/>
    <s v="E31000046"/>
    <x v="1"/>
    <x v="0"/>
    <x v="4"/>
    <n v="43"/>
  </r>
  <r>
    <x v="10"/>
    <x v="15"/>
    <s v="Metropolitan Fire Authorities"/>
    <s v="E31000046"/>
    <x v="1"/>
    <x v="0"/>
    <x v="5"/>
    <n v="30"/>
  </r>
  <r>
    <x v="10"/>
    <x v="15"/>
    <s v="Metropolitan Fire Authorities"/>
    <s v="E31000046"/>
    <x v="1"/>
    <x v="0"/>
    <x v="6"/>
    <n v="326"/>
  </r>
  <r>
    <x v="10"/>
    <x v="16"/>
    <s v="Metropolitan Fire Authorities"/>
    <s v="E31000040"/>
    <x v="1"/>
    <x v="0"/>
    <x v="0"/>
    <n v="1"/>
  </r>
  <r>
    <x v="10"/>
    <x v="16"/>
    <s v="Metropolitan Fire Authorities"/>
    <s v="E31000040"/>
    <x v="1"/>
    <x v="0"/>
    <x v="1"/>
    <n v="0"/>
  </r>
  <r>
    <x v="10"/>
    <x v="16"/>
    <s v="Metropolitan Fire Authorities"/>
    <s v="E31000040"/>
    <x v="1"/>
    <x v="0"/>
    <x v="2"/>
    <n v="0"/>
  </r>
  <r>
    <x v="10"/>
    <x v="16"/>
    <s v="Metropolitan Fire Authorities"/>
    <s v="E31000040"/>
    <x v="1"/>
    <x v="0"/>
    <x v="3"/>
    <n v="1"/>
  </r>
  <r>
    <x v="10"/>
    <x v="16"/>
    <s v="Metropolitan Fire Authorities"/>
    <s v="E31000040"/>
    <x v="1"/>
    <x v="0"/>
    <x v="4"/>
    <n v="4"/>
  </r>
  <r>
    <x v="10"/>
    <x v="16"/>
    <s v="Metropolitan Fire Authorities"/>
    <s v="E31000040"/>
    <x v="1"/>
    <x v="0"/>
    <x v="5"/>
    <n v="5"/>
  </r>
  <r>
    <x v="10"/>
    <x v="16"/>
    <s v="Metropolitan Fire Authorities"/>
    <s v="E31000040"/>
    <x v="1"/>
    <x v="0"/>
    <x v="6"/>
    <n v="78"/>
  </r>
  <r>
    <x v="10"/>
    <x v="17"/>
    <s v="Non Metropolitan Fire Authorities"/>
    <s v="E31000017"/>
    <x v="1"/>
    <x v="0"/>
    <x v="0"/>
    <n v="1"/>
  </r>
  <r>
    <x v="10"/>
    <x v="17"/>
    <s v="Non Metropolitan Fire Authorities"/>
    <s v="E31000017"/>
    <x v="1"/>
    <x v="0"/>
    <x v="1"/>
    <n v="0"/>
  </r>
  <r>
    <x v="10"/>
    <x v="17"/>
    <s v="Non Metropolitan Fire Authorities"/>
    <s v="E31000017"/>
    <x v="1"/>
    <x v="0"/>
    <x v="2"/>
    <n v="0"/>
  </r>
  <r>
    <x v="10"/>
    <x v="17"/>
    <s v="Non Metropolitan Fire Authorities"/>
    <s v="E31000017"/>
    <x v="1"/>
    <x v="0"/>
    <x v="3"/>
    <n v="3"/>
  </r>
  <r>
    <x v="10"/>
    <x v="17"/>
    <s v="Non Metropolitan Fire Authorities"/>
    <s v="E31000017"/>
    <x v="1"/>
    <x v="0"/>
    <x v="4"/>
    <n v="3"/>
  </r>
  <r>
    <x v="10"/>
    <x v="17"/>
    <s v="Non Metropolitan Fire Authorities"/>
    <s v="E31000017"/>
    <x v="1"/>
    <x v="0"/>
    <x v="5"/>
    <n v="0"/>
  </r>
  <r>
    <x v="10"/>
    <x v="17"/>
    <s v="Non Metropolitan Fire Authorities"/>
    <s v="E31000017"/>
    <x v="1"/>
    <x v="0"/>
    <x v="6"/>
    <n v="39"/>
  </r>
  <r>
    <x v="10"/>
    <x v="18"/>
    <s v="Non Metropolitan Fire Authorities"/>
    <s v="E31000018"/>
    <x v="1"/>
    <x v="0"/>
    <x v="0"/>
    <n v="0"/>
  </r>
  <r>
    <x v="10"/>
    <x v="18"/>
    <s v="Non Metropolitan Fire Authorities"/>
    <s v="E31000018"/>
    <x v="1"/>
    <x v="0"/>
    <x v="1"/>
    <n v="0"/>
  </r>
  <r>
    <x v="10"/>
    <x v="18"/>
    <s v="Non Metropolitan Fire Authorities"/>
    <s v="E31000018"/>
    <x v="1"/>
    <x v="0"/>
    <x v="2"/>
    <n v="2"/>
  </r>
  <r>
    <x v="10"/>
    <x v="18"/>
    <s v="Non Metropolitan Fire Authorities"/>
    <s v="E31000018"/>
    <x v="1"/>
    <x v="0"/>
    <x v="3"/>
    <n v="3"/>
  </r>
  <r>
    <x v="10"/>
    <x v="18"/>
    <s v="Non Metropolitan Fire Authorities"/>
    <s v="E31000018"/>
    <x v="1"/>
    <x v="0"/>
    <x v="4"/>
    <n v="5"/>
  </r>
  <r>
    <x v="10"/>
    <x v="18"/>
    <s v="Non Metropolitan Fire Authorities"/>
    <s v="E31000018"/>
    <x v="1"/>
    <x v="0"/>
    <x v="5"/>
    <n v="4"/>
  </r>
  <r>
    <x v="10"/>
    <x v="18"/>
    <s v="Non Metropolitan Fire Authorities"/>
    <s v="E31000018"/>
    <x v="1"/>
    <x v="0"/>
    <x v="6"/>
    <n v="15"/>
  </r>
  <r>
    <x v="10"/>
    <x v="19"/>
    <s v="Non Metropolitan Fire Authorities"/>
    <s v="E31000019"/>
    <x v="1"/>
    <x v="0"/>
    <x v="0"/>
    <n v="0"/>
  </r>
  <r>
    <x v="10"/>
    <x v="19"/>
    <s v="Non Metropolitan Fire Authorities"/>
    <s v="E31000019"/>
    <x v="1"/>
    <x v="0"/>
    <x v="1"/>
    <n v="0"/>
  </r>
  <r>
    <x v="10"/>
    <x v="19"/>
    <s v="Non Metropolitan Fire Authorities"/>
    <s v="E31000019"/>
    <x v="1"/>
    <x v="0"/>
    <x v="2"/>
    <n v="1"/>
  </r>
  <r>
    <x v="10"/>
    <x v="19"/>
    <s v="Non Metropolitan Fire Authorities"/>
    <s v="E31000019"/>
    <x v="1"/>
    <x v="0"/>
    <x v="3"/>
    <n v="0"/>
  </r>
  <r>
    <x v="10"/>
    <x v="19"/>
    <s v="Non Metropolitan Fire Authorities"/>
    <s v="E31000019"/>
    <x v="1"/>
    <x v="0"/>
    <x v="4"/>
    <n v="5"/>
  </r>
  <r>
    <x v="10"/>
    <x v="19"/>
    <s v="Non Metropolitan Fire Authorities"/>
    <s v="E31000019"/>
    <x v="1"/>
    <x v="0"/>
    <x v="5"/>
    <n v="3"/>
  </r>
  <r>
    <x v="10"/>
    <x v="19"/>
    <s v="Non Metropolitan Fire Authorities"/>
    <s v="E31000019"/>
    <x v="1"/>
    <x v="0"/>
    <x v="6"/>
    <n v="21"/>
  </r>
  <r>
    <x v="10"/>
    <x v="20"/>
    <s v="Non Metropolitan Fire Authorities"/>
    <s v="E31000020"/>
    <x v="1"/>
    <x v="0"/>
    <x v="0"/>
    <n v="0"/>
  </r>
  <r>
    <x v="10"/>
    <x v="20"/>
    <s v="Non Metropolitan Fire Authorities"/>
    <s v="E31000020"/>
    <x v="1"/>
    <x v="0"/>
    <x v="1"/>
    <n v="0"/>
  </r>
  <r>
    <x v="10"/>
    <x v="20"/>
    <s v="Non Metropolitan Fire Authorities"/>
    <s v="E31000020"/>
    <x v="1"/>
    <x v="0"/>
    <x v="2"/>
    <n v="0"/>
  </r>
  <r>
    <x v="10"/>
    <x v="20"/>
    <s v="Non Metropolitan Fire Authorities"/>
    <s v="E31000020"/>
    <x v="1"/>
    <x v="0"/>
    <x v="3"/>
    <n v="1"/>
  </r>
  <r>
    <x v="10"/>
    <x v="20"/>
    <s v="Non Metropolitan Fire Authorities"/>
    <s v="E31000020"/>
    <x v="1"/>
    <x v="0"/>
    <x v="4"/>
    <n v="4"/>
  </r>
  <r>
    <x v="10"/>
    <x v="20"/>
    <s v="Non Metropolitan Fire Authorities"/>
    <s v="E31000020"/>
    <x v="1"/>
    <x v="0"/>
    <x v="5"/>
    <n v="1"/>
  </r>
  <r>
    <x v="10"/>
    <x v="20"/>
    <s v="Non Metropolitan Fire Authorities"/>
    <s v="E31000020"/>
    <x v="1"/>
    <x v="0"/>
    <x v="6"/>
    <n v="23"/>
  </r>
  <r>
    <x v="10"/>
    <x v="21"/>
    <s v="Non Metropolitan Fire Authorities"/>
    <s v="E31000021"/>
    <x v="1"/>
    <x v="0"/>
    <x v="0"/>
    <n v="0"/>
  </r>
  <r>
    <x v="10"/>
    <x v="21"/>
    <s v="Non Metropolitan Fire Authorities"/>
    <s v="E31000021"/>
    <x v="1"/>
    <x v="0"/>
    <x v="1"/>
    <n v="0"/>
  </r>
  <r>
    <x v="10"/>
    <x v="21"/>
    <s v="Non Metropolitan Fire Authorities"/>
    <s v="E31000021"/>
    <x v="1"/>
    <x v="0"/>
    <x v="2"/>
    <n v="0"/>
  </r>
  <r>
    <x v="10"/>
    <x v="21"/>
    <s v="Non Metropolitan Fire Authorities"/>
    <s v="E31000021"/>
    <x v="1"/>
    <x v="0"/>
    <x v="3"/>
    <n v="0"/>
  </r>
  <r>
    <x v="10"/>
    <x v="21"/>
    <s v="Non Metropolitan Fire Authorities"/>
    <s v="E31000021"/>
    <x v="1"/>
    <x v="0"/>
    <x v="4"/>
    <n v="0"/>
  </r>
  <r>
    <x v="10"/>
    <x v="21"/>
    <s v="Non Metropolitan Fire Authorities"/>
    <s v="E31000021"/>
    <x v="1"/>
    <x v="0"/>
    <x v="5"/>
    <n v="0"/>
  </r>
  <r>
    <x v="10"/>
    <x v="21"/>
    <s v="Non Metropolitan Fire Authorities"/>
    <s v="E31000021"/>
    <x v="1"/>
    <x v="0"/>
    <x v="6"/>
    <n v="4"/>
  </r>
  <r>
    <x v="10"/>
    <x v="22"/>
    <s v="Non Metropolitan Fire Authorities"/>
    <s v="E31000039"/>
    <x v="1"/>
    <x v="0"/>
    <x v="0"/>
    <n v="0"/>
  </r>
  <r>
    <x v="10"/>
    <x v="22"/>
    <s v="Non Metropolitan Fire Authorities"/>
    <s v="E31000039"/>
    <x v="1"/>
    <x v="0"/>
    <x v="1"/>
    <n v="0"/>
  </r>
  <r>
    <x v="10"/>
    <x v="22"/>
    <s v="Non Metropolitan Fire Authorities"/>
    <s v="E31000039"/>
    <x v="1"/>
    <x v="0"/>
    <x v="2"/>
    <n v="0"/>
  </r>
  <r>
    <x v="10"/>
    <x v="22"/>
    <s v="Non Metropolitan Fire Authorities"/>
    <s v="E31000039"/>
    <x v="1"/>
    <x v="0"/>
    <x v="3"/>
    <n v="0"/>
  </r>
  <r>
    <x v="10"/>
    <x v="22"/>
    <s v="Non Metropolitan Fire Authorities"/>
    <s v="E31000039"/>
    <x v="1"/>
    <x v="0"/>
    <x v="4"/>
    <n v="0"/>
  </r>
  <r>
    <x v="10"/>
    <x v="22"/>
    <s v="Non Metropolitan Fire Authorities"/>
    <s v="E31000039"/>
    <x v="1"/>
    <x v="0"/>
    <x v="5"/>
    <n v="0"/>
  </r>
  <r>
    <x v="10"/>
    <x v="22"/>
    <s v="Non Metropolitan Fire Authorities"/>
    <s v="E31000039"/>
    <x v="1"/>
    <x v="0"/>
    <x v="6"/>
    <n v="0"/>
  </r>
  <r>
    <x v="10"/>
    <x v="23"/>
    <s v="Non Metropolitan Fire Authorities"/>
    <s v="E31000022"/>
    <x v="1"/>
    <x v="0"/>
    <x v="0"/>
    <n v="0"/>
  </r>
  <r>
    <x v="10"/>
    <x v="23"/>
    <s v="Non Metropolitan Fire Authorities"/>
    <s v="E31000022"/>
    <x v="1"/>
    <x v="0"/>
    <x v="1"/>
    <n v="1"/>
  </r>
  <r>
    <x v="10"/>
    <x v="23"/>
    <s v="Non Metropolitan Fire Authorities"/>
    <s v="E31000022"/>
    <x v="1"/>
    <x v="0"/>
    <x v="2"/>
    <n v="2"/>
  </r>
  <r>
    <x v="10"/>
    <x v="23"/>
    <s v="Non Metropolitan Fire Authorities"/>
    <s v="E31000022"/>
    <x v="1"/>
    <x v="0"/>
    <x v="3"/>
    <n v="2"/>
  </r>
  <r>
    <x v="10"/>
    <x v="23"/>
    <s v="Non Metropolitan Fire Authorities"/>
    <s v="E31000022"/>
    <x v="1"/>
    <x v="0"/>
    <x v="4"/>
    <n v="5"/>
  </r>
  <r>
    <x v="10"/>
    <x v="23"/>
    <s v="Non Metropolitan Fire Authorities"/>
    <s v="E31000022"/>
    <x v="1"/>
    <x v="0"/>
    <x v="5"/>
    <n v="3"/>
  </r>
  <r>
    <x v="10"/>
    <x v="23"/>
    <s v="Non Metropolitan Fire Authorities"/>
    <s v="E31000022"/>
    <x v="1"/>
    <x v="0"/>
    <x v="6"/>
    <n v="27"/>
  </r>
  <r>
    <x v="10"/>
    <x v="24"/>
    <s v="Non Metropolitan Fire Authorities"/>
    <s v="E31000023"/>
    <x v="1"/>
    <x v="0"/>
    <x v="0"/>
    <n v="0"/>
  </r>
  <r>
    <x v="10"/>
    <x v="24"/>
    <s v="Non Metropolitan Fire Authorities"/>
    <s v="E31000023"/>
    <x v="1"/>
    <x v="0"/>
    <x v="1"/>
    <n v="0"/>
  </r>
  <r>
    <x v="10"/>
    <x v="24"/>
    <s v="Non Metropolitan Fire Authorities"/>
    <s v="E31000023"/>
    <x v="1"/>
    <x v="0"/>
    <x v="2"/>
    <n v="2"/>
  </r>
  <r>
    <x v="10"/>
    <x v="24"/>
    <s v="Non Metropolitan Fire Authorities"/>
    <s v="E31000023"/>
    <x v="1"/>
    <x v="0"/>
    <x v="3"/>
    <n v="3"/>
  </r>
  <r>
    <x v="10"/>
    <x v="24"/>
    <s v="Non Metropolitan Fire Authorities"/>
    <s v="E31000023"/>
    <x v="1"/>
    <x v="0"/>
    <x v="4"/>
    <n v="2"/>
  </r>
  <r>
    <x v="10"/>
    <x v="24"/>
    <s v="Non Metropolitan Fire Authorities"/>
    <s v="E31000023"/>
    <x v="1"/>
    <x v="0"/>
    <x v="5"/>
    <n v="9"/>
  </r>
  <r>
    <x v="10"/>
    <x v="24"/>
    <s v="Non Metropolitan Fire Authorities"/>
    <s v="E31000023"/>
    <x v="1"/>
    <x v="0"/>
    <x v="6"/>
    <n v="36"/>
  </r>
  <r>
    <x v="10"/>
    <x v="25"/>
    <s v="Non Metropolitan Fire Authorities"/>
    <s v="E31000024"/>
    <x v="1"/>
    <x v="0"/>
    <x v="0"/>
    <n v="0"/>
  </r>
  <r>
    <x v="10"/>
    <x v="25"/>
    <s v="Non Metropolitan Fire Authorities"/>
    <s v="E31000024"/>
    <x v="1"/>
    <x v="0"/>
    <x v="1"/>
    <n v="0"/>
  </r>
  <r>
    <x v="10"/>
    <x v="25"/>
    <s v="Non Metropolitan Fire Authorities"/>
    <s v="E31000024"/>
    <x v="1"/>
    <x v="0"/>
    <x v="2"/>
    <n v="0"/>
  </r>
  <r>
    <x v="10"/>
    <x v="25"/>
    <s v="Non Metropolitan Fire Authorities"/>
    <s v="E31000024"/>
    <x v="1"/>
    <x v="0"/>
    <x v="3"/>
    <n v="0"/>
  </r>
  <r>
    <x v="10"/>
    <x v="25"/>
    <s v="Non Metropolitan Fire Authorities"/>
    <s v="E31000024"/>
    <x v="1"/>
    <x v="0"/>
    <x v="4"/>
    <n v="1"/>
  </r>
  <r>
    <x v="10"/>
    <x v="25"/>
    <s v="Non Metropolitan Fire Authorities"/>
    <s v="E31000024"/>
    <x v="1"/>
    <x v="0"/>
    <x v="5"/>
    <n v="4"/>
  </r>
  <r>
    <x v="10"/>
    <x v="25"/>
    <s v="Non Metropolitan Fire Authorities"/>
    <s v="E31000024"/>
    <x v="1"/>
    <x v="0"/>
    <x v="6"/>
    <n v="17"/>
  </r>
  <r>
    <x v="10"/>
    <x v="26"/>
    <s v="Non Metropolitan Fire Authorities"/>
    <s v="E31000025"/>
    <x v="1"/>
    <x v="0"/>
    <x v="0"/>
    <n v="0"/>
  </r>
  <r>
    <x v="10"/>
    <x v="26"/>
    <s v="Non Metropolitan Fire Authorities"/>
    <s v="E31000025"/>
    <x v="1"/>
    <x v="0"/>
    <x v="1"/>
    <n v="1"/>
  </r>
  <r>
    <x v="10"/>
    <x v="26"/>
    <s v="Non Metropolitan Fire Authorities"/>
    <s v="E31000025"/>
    <x v="1"/>
    <x v="0"/>
    <x v="2"/>
    <n v="1"/>
  </r>
  <r>
    <x v="10"/>
    <x v="26"/>
    <s v="Non Metropolitan Fire Authorities"/>
    <s v="E31000025"/>
    <x v="1"/>
    <x v="0"/>
    <x v="3"/>
    <n v="5"/>
  </r>
  <r>
    <x v="10"/>
    <x v="26"/>
    <s v="Non Metropolitan Fire Authorities"/>
    <s v="E31000025"/>
    <x v="1"/>
    <x v="0"/>
    <x v="4"/>
    <n v="6"/>
  </r>
  <r>
    <x v="10"/>
    <x v="26"/>
    <s v="Non Metropolitan Fire Authorities"/>
    <s v="E31000025"/>
    <x v="1"/>
    <x v="0"/>
    <x v="5"/>
    <n v="6"/>
  </r>
  <r>
    <x v="10"/>
    <x v="26"/>
    <s v="Non Metropolitan Fire Authorities"/>
    <s v="E31000025"/>
    <x v="1"/>
    <x v="0"/>
    <x v="6"/>
    <n v="5"/>
  </r>
  <r>
    <x v="10"/>
    <x v="27"/>
    <s v="Metropolitan Fire Authorities"/>
    <s v="E31000041"/>
    <x v="1"/>
    <x v="0"/>
    <x v="0"/>
    <n v="0"/>
  </r>
  <r>
    <x v="10"/>
    <x v="27"/>
    <s v="Metropolitan Fire Authorities"/>
    <s v="E31000041"/>
    <x v="1"/>
    <x v="0"/>
    <x v="1"/>
    <n v="0"/>
  </r>
  <r>
    <x v="10"/>
    <x v="27"/>
    <s v="Metropolitan Fire Authorities"/>
    <s v="E31000041"/>
    <x v="1"/>
    <x v="0"/>
    <x v="2"/>
    <n v="0"/>
  </r>
  <r>
    <x v="10"/>
    <x v="27"/>
    <s v="Metropolitan Fire Authorities"/>
    <s v="E31000041"/>
    <x v="1"/>
    <x v="0"/>
    <x v="3"/>
    <n v="1"/>
  </r>
  <r>
    <x v="10"/>
    <x v="27"/>
    <s v="Metropolitan Fire Authorities"/>
    <s v="E31000041"/>
    <x v="1"/>
    <x v="0"/>
    <x v="4"/>
    <n v="3"/>
  </r>
  <r>
    <x v="10"/>
    <x v="27"/>
    <s v="Metropolitan Fire Authorities"/>
    <s v="E31000041"/>
    <x v="1"/>
    <x v="0"/>
    <x v="5"/>
    <n v="3"/>
  </r>
  <r>
    <x v="10"/>
    <x v="27"/>
    <s v="Metropolitan Fire Authorities"/>
    <s v="E31000041"/>
    <x v="1"/>
    <x v="0"/>
    <x v="6"/>
    <n v="58"/>
  </r>
  <r>
    <x v="10"/>
    <x v="28"/>
    <s v="Non Metropolitan Fire Authorities"/>
    <s v="E31000026"/>
    <x v="1"/>
    <x v="0"/>
    <x v="0"/>
    <n v="0"/>
  </r>
  <r>
    <x v="10"/>
    <x v="28"/>
    <s v="Non Metropolitan Fire Authorities"/>
    <s v="E31000026"/>
    <x v="1"/>
    <x v="0"/>
    <x v="1"/>
    <n v="0"/>
  </r>
  <r>
    <x v="10"/>
    <x v="28"/>
    <s v="Non Metropolitan Fire Authorities"/>
    <s v="E31000026"/>
    <x v="1"/>
    <x v="0"/>
    <x v="2"/>
    <n v="0"/>
  </r>
  <r>
    <x v="10"/>
    <x v="28"/>
    <s v="Non Metropolitan Fire Authorities"/>
    <s v="E31000026"/>
    <x v="1"/>
    <x v="0"/>
    <x v="3"/>
    <n v="1"/>
  </r>
  <r>
    <x v="10"/>
    <x v="28"/>
    <s v="Non Metropolitan Fire Authorities"/>
    <s v="E31000026"/>
    <x v="1"/>
    <x v="0"/>
    <x v="4"/>
    <n v="1"/>
  </r>
  <r>
    <x v="10"/>
    <x v="28"/>
    <s v="Non Metropolitan Fire Authorities"/>
    <s v="E31000026"/>
    <x v="1"/>
    <x v="0"/>
    <x v="5"/>
    <n v="0"/>
  </r>
  <r>
    <x v="10"/>
    <x v="28"/>
    <s v="Non Metropolitan Fire Authorities"/>
    <s v="E31000026"/>
    <x v="1"/>
    <x v="0"/>
    <x v="6"/>
    <n v="14"/>
  </r>
  <r>
    <x v="10"/>
    <x v="45"/>
    <s v="Non Metropolitan Fire Authorities"/>
    <s v="NWFC"/>
    <x v="1"/>
    <x v="0"/>
    <x v="0"/>
    <n v="0"/>
  </r>
  <r>
    <x v="10"/>
    <x v="45"/>
    <s v="Non Metropolitan Fire Authorities"/>
    <s v="NWFC"/>
    <x v="1"/>
    <x v="0"/>
    <x v="1"/>
    <n v="0"/>
  </r>
  <r>
    <x v="10"/>
    <x v="45"/>
    <s v="Non Metropolitan Fire Authorities"/>
    <s v="NWFC"/>
    <x v="1"/>
    <x v="0"/>
    <x v="2"/>
    <n v="0"/>
  </r>
  <r>
    <x v="10"/>
    <x v="45"/>
    <s v="Non Metropolitan Fire Authorities"/>
    <s v="NWFC"/>
    <x v="1"/>
    <x v="0"/>
    <x v="3"/>
    <n v="0"/>
  </r>
  <r>
    <x v="10"/>
    <x v="45"/>
    <s v="Non Metropolitan Fire Authorities"/>
    <s v="NWFC"/>
    <x v="1"/>
    <x v="0"/>
    <x v="4"/>
    <n v="0"/>
  </r>
  <r>
    <x v="10"/>
    <x v="45"/>
    <s v="Non Metropolitan Fire Authorities"/>
    <s v="NWFC"/>
    <x v="1"/>
    <x v="0"/>
    <x v="5"/>
    <n v="0"/>
  </r>
  <r>
    <x v="10"/>
    <x v="45"/>
    <s v="Non Metropolitan Fire Authorities"/>
    <s v="NWFC"/>
    <x v="1"/>
    <x v="0"/>
    <x v="6"/>
    <n v="0"/>
  </r>
  <r>
    <x v="10"/>
    <x v="29"/>
    <s v="Non Metropolitan Fire Authorities"/>
    <s v="E31000027"/>
    <x v="1"/>
    <x v="0"/>
    <x v="0"/>
    <n v="0"/>
  </r>
  <r>
    <x v="10"/>
    <x v="29"/>
    <s v="Non Metropolitan Fire Authorities"/>
    <s v="E31000027"/>
    <x v="1"/>
    <x v="0"/>
    <x v="1"/>
    <n v="0"/>
  </r>
  <r>
    <x v="10"/>
    <x v="29"/>
    <s v="Non Metropolitan Fire Authorities"/>
    <s v="E31000027"/>
    <x v="1"/>
    <x v="0"/>
    <x v="2"/>
    <n v="0"/>
  </r>
  <r>
    <x v="10"/>
    <x v="29"/>
    <s v="Non Metropolitan Fire Authorities"/>
    <s v="E31000027"/>
    <x v="1"/>
    <x v="0"/>
    <x v="3"/>
    <n v="1"/>
  </r>
  <r>
    <x v="10"/>
    <x v="29"/>
    <s v="Non Metropolitan Fire Authorities"/>
    <s v="E31000027"/>
    <x v="1"/>
    <x v="0"/>
    <x v="4"/>
    <n v="1"/>
  </r>
  <r>
    <x v="10"/>
    <x v="29"/>
    <s v="Non Metropolitan Fire Authorities"/>
    <s v="E31000027"/>
    <x v="1"/>
    <x v="0"/>
    <x v="5"/>
    <n v="5"/>
  </r>
  <r>
    <x v="10"/>
    <x v="29"/>
    <s v="Non Metropolitan Fire Authorities"/>
    <s v="E31000027"/>
    <x v="1"/>
    <x v="0"/>
    <x v="6"/>
    <n v="11"/>
  </r>
  <r>
    <x v="10"/>
    <x v="30"/>
    <s v="Non Metropolitan Fire Authorities"/>
    <s v="E31000028"/>
    <x v="1"/>
    <x v="0"/>
    <x v="0"/>
    <n v="0"/>
  </r>
  <r>
    <x v="10"/>
    <x v="30"/>
    <s v="Non Metropolitan Fire Authorities"/>
    <s v="E31000028"/>
    <x v="1"/>
    <x v="0"/>
    <x v="1"/>
    <n v="0"/>
  </r>
  <r>
    <x v="10"/>
    <x v="30"/>
    <s v="Non Metropolitan Fire Authorities"/>
    <s v="E31000028"/>
    <x v="1"/>
    <x v="0"/>
    <x v="2"/>
    <n v="0"/>
  </r>
  <r>
    <x v="10"/>
    <x v="30"/>
    <s v="Non Metropolitan Fire Authorities"/>
    <s v="E31000028"/>
    <x v="1"/>
    <x v="0"/>
    <x v="3"/>
    <n v="0"/>
  </r>
  <r>
    <x v="10"/>
    <x v="30"/>
    <s v="Non Metropolitan Fire Authorities"/>
    <s v="E31000028"/>
    <x v="1"/>
    <x v="0"/>
    <x v="4"/>
    <n v="1"/>
  </r>
  <r>
    <x v="10"/>
    <x v="30"/>
    <s v="Non Metropolitan Fire Authorities"/>
    <s v="E31000028"/>
    <x v="1"/>
    <x v="0"/>
    <x v="5"/>
    <n v="3"/>
  </r>
  <r>
    <x v="10"/>
    <x v="30"/>
    <s v="Non Metropolitan Fire Authorities"/>
    <s v="E31000028"/>
    <x v="1"/>
    <x v="0"/>
    <x v="6"/>
    <n v="20"/>
  </r>
  <r>
    <x v="10"/>
    <x v="31"/>
    <s v="Non Metropolitan Fire Authorities"/>
    <s v="E31000029"/>
    <x v="1"/>
    <x v="0"/>
    <x v="0"/>
    <n v="0"/>
  </r>
  <r>
    <x v="10"/>
    <x v="31"/>
    <s v="Non Metropolitan Fire Authorities"/>
    <s v="E31000029"/>
    <x v="1"/>
    <x v="0"/>
    <x v="1"/>
    <n v="0"/>
  </r>
  <r>
    <x v="10"/>
    <x v="31"/>
    <s v="Non Metropolitan Fire Authorities"/>
    <s v="E31000029"/>
    <x v="1"/>
    <x v="0"/>
    <x v="2"/>
    <n v="0"/>
  </r>
  <r>
    <x v="10"/>
    <x v="31"/>
    <s v="Non Metropolitan Fire Authorities"/>
    <s v="E31000029"/>
    <x v="1"/>
    <x v="0"/>
    <x v="3"/>
    <n v="1"/>
  </r>
  <r>
    <x v="10"/>
    <x v="31"/>
    <s v="Non Metropolitan Fire Authorities"/>
    <s v="E31000029"/>
    <x v="1"/>
    <x v="0"/>
    <x v="4"/>
    <n v="2"/>
  </r>
  <r>
    <x v="10"/>
    <x v="31"/>
    <s v="Non Metropolitan Fire Authorities"/>
    <s v="E31000029"/>
    <x v="1"/>
    <x v="0"/>
    <x v="5"/>
    <n v="4"/>
  </r>
  <r>
    <x v="10"/>
    <x v="31"/>
    <s v="Non Metropolitan Fire Authorities"/>
    <s v="E31000029"/>
    <x v="1"/>
    <x v="0"/>
    <x v="6"/>
    <n v="6"/>
  </r>
  <r>
    <x v="10"/>
    <x v="32"/>
    <s v="Non Metropolitan Fire Authorities"/>
    <s v="E31000030"/>
    <x v="1"/>
    <x v="0"/>
    <x v="0"/>
    <n v="1"/>
  </r>
  <r>
    <x v="10"/>
    <x v="32"/>
    <s v="Non Metropolitan Fire Authorities"/>
    <s v="E31000030"/>
    <x v="1"/>
    <x v="0"/>
    <x v="1"/>
    <n v="0"/>
  </r>
  <r>
    <x v="10"/>
    <x v="32"/>
    <s v="Non Metropolitan Fire Authorities"/>
    <s v="E31000030"/>
    <x v="1"/>
    <x v="0"/>
    <x v="2"/>
    <n v="0"/>
  </r>
  <r>
    <x v="10"/>
    <x v="32"/>
    <s v="Non Metropolitan Fire Authorities"/>
    <s v="E31000030"/>
    <x v="1"/>
    <x v="0"/>
    <x v="3"/>
    <n v="0"/>
  </r>
  <r>
    <x v="10"/>
    <x v="32"/>
    <s v="Non Metropolitan Fire Authorities"/>
    <s v="E31000030"/>
    <x v="1"/>
    <x v="0"/>
    <x v="4"/>
    <n v="2"/>
  </r>
  <r>
    <x v="10"/>
    <x v="32"/>
    <s v="Non Metropolitan Fire Authorities"/>
    <s v="E31000030"/>
    <x v="1"/>
    <x v="0"/>
    <x v="5"/>
    <n v="3"/>
  </r>
  <r>
    <x v="10"/>
    <x v="32"/>
    <s v="Non Metropolitan Fire Authorities"/>
    <s v="E31000030"/>
    <x v="1"/>
    <x v="0"/>
    <x v="6"/>
    <n v="23"/>
  </r>
  <r>
    <x v="10"/>
    <x v="33"/>
    <s v="Non Metropolitan Fire Authorities"/>
    <s v="E31000031"/>
    <x v="1"/>
    <x v="0"/>
    <x v="0"/>
    <n v="1"/>
  </r>
  <r>
    <x v="10"/>
    <x v="33"/>
    <s v="Non Metropolitan Fire Authorities"/>
    <s v="E31000031"/>
    <x v="1"/>
    <x v="0"/>
    <x v="1"/>
    <n v="0"/>
  </r>
  <r>
    <x v="10"/>
    <x v="33"/>
    <s v="Non Metropolitan Fire Authorities"/>
    <s v="E31000031"/>
    <x v="1"/>
    <x v="0"/>
    <x v="2"/>
    <n v="0"/>
  </r>
  <r>
    <x v="10"/>
    <x v="33"/>
    <s v="Non Metropolitan Fire Authorities"/>
    <s v="E31000031"/>
    <x v="1"/>
    <x v="0"/>
    <x v="3"/>
    <n v="0"/>
  </r>
  <r>
    <x v="10"/>
    <x v="33"/>
    <s v="Non Metropolitan Fire Authorities"/>
    <s v="E31000031"/>
    <x v="1"/>
    <x v="0"/>
    <x v="4"/>
    <n v="3"/>
  </r>
  <r>
    <x v="10"/>
    <x v="33"/>
    <s v="Non Metropolitan Fire Authorities"/>
    <s v="E31000031"/>
    <x v="1"/>
    <x v="0"/>
    <x v="5"/>
    <n v="1"/>
  </r>
  <r>
    <x v="10"/>
    <x v="33"/>
    <s v="Non Metropolitan Fire Authorities"/>
    <s v="E31000031"/>
    <x v="1"/>
    <x v="0"/>
    <x v="6"/>
    <n v="0"/>
  </r>
  <r>
    <x v="10"/>
    <x v="34"/>
    <s v="Non Metropolitan Fire Authorities"/>
    <s v="E31000032"/>
    <x v="1"/>
    <x v="0"/>
    <x v="0"/>
    <n v="0"/>
  </r>
  <r>
    <x v="10"/>
    <x v="34"/>
    <s v="Non Metropolitan Fire Authorities"/>
    <s v="E31000032"/>
    <x v="1"/>
    <x v="0"/>
    <x v="1"/>
    <n v="1"/>
  </r>
  <r>
    <x v="10"/>
    <x v="34"/>
    <s v="Non Metropolitan Fire Authorities"/>
    <s v="E31000032"/>
    <x v="1"/>
    <x v="0"/>
    <x v="2"/>
    <n v="0"/>
  </r>
  <r>
    <x v="10"/>
    <x v="34"/>
    <s v="Non Metropolitan Fire Authorities"/>
    <s v="E31000032"/>
    <x v="1"/>
    <x v="0"/>
    <x v="3"/>
    <n v="0"/>
  </r>
  <r>
    <x v="10"/>
    <x v="34"/>
    <s v="Non Metropolitan Fire Authorities"/>
    <s v="E31000032"/>
    <x v="1"/>
    <x v="0"/>
    <x v="4"/>
    <n v="2"/>
  </r>
  <r>
    <x v="10"/>
    <x v="34"/>
    <s v="Non Metropolitan Fire Authorities"/>
    <s v="E31000032"/>
    <x v="1"/>
    <x v="0"/>
    <x v="5"/>
    <n v="5"/>
  </r>
  <r>
    <x v="10"/>
    <x v="34"/>
    <s v="Non Metropolitan Fire Authorities"/>
    <s v="E31000032"/>
    <x v="1"/>
    <x v="0"/>
    <x v="6"/>
    <n v="5"/>
  </r>
  <r>
    <x v="10"/>
    <x v="35"/>
    <s v="Metropolitan Fire Authorities"/>
    <s v="E31000042"/>
    <x v="1"/>
    <x v="0"/>
    <x v="0"/>
    <n v="1"/>
  </r>
  <r>
    <x v="10"/>
    <x v="35"/>
    <s v="Metropolitan Fire Authorities"/>
    <s v="E31000042"/>
    <x v="1"/>
    <x v="0"/>
    <x v="1"/>
    <n v="0"/>
  </r>
  <r>
    <x v="10"/>
    <x v="35"/>
    <s v="Metropolitan Fire Authorities"/>
    <s v="E31000042"/>
    <x v="1"/>
    <x v="0"/>
    <x v="2"/>
    <n v="1"/>
  </r>
  <r>
    <x v="10"/>
    <x v="35"/>
    <s v="Metropolitan Fire Authorities"/>
    <s v="E31000042"/>
    <x v="1"/>
    <x v="0"/>
    <x v="3"/>
    <n v="2"/>
  </r>
  <r>
    <x v="10"/>
    <x v="35"/>
    <s v="Metropolitan Fire Authorities"/>
    <s v="E31000042"/>
    <x v="1"/>
    <x v="0"/>
    <x v="4"/>
    <n v="9"/>
  </r>
  <r>
    <x v="10"/>
    <x v="35"/>
    <s v="Metropolitan Fire Authorities"/>
    <s v="E31000042"/>
    <x v="1"/>
    <x v="0"/>
    <x v="5"/>
    <n v="4"/>
  </r>
  <r>
    <x v="10"/>
    <x v="35"/>
    <s v="Metropolitan Fire Authorities"/>
    <s v="E31000042"/>
    <x v="1"/>
    <x v="0"/>
    <x v="6"/>
    <n v="20"/>
  </r>
  <r>
    <x v="10"/>
    <x v="36"/>
    <s v="Non Metropolitan Fire Authorities"/>
    <s v="E31000033"/>
    <x v="1"/>
    <x v="0"/>
    <x v="0"/>
    <n v="1"/>
  </r>
  <r>
    <x v="10"/>
    <x v="36"/>
    <s v="Non Metropolitan Fire Authorities"/>
    <s v="E31000033"/>
    <x v="1"/>
    <x v="0"/>
    <x v="1"/>
    <n v="0"/>
  </r>
  <r>
    <x v="10"/>
    <x v="36"/>
    <s v="Non Metropolitan Fire Authorities"/>
    <s v="E31000033"/>
    <x v="1"/>
    <x v="0"/>
    <x v="2"/>
    <n v="0"/>
  </r>
  <r>
    <x v="10"/>
    <x v="36"/>
    <s v="Non Metropolitan Fire Authorities"/>
    <s v="E31000033"/>
    <x v="1"/>
    <x v="0"/>
    <x v="3"/>
    <n v="2"/>
  </r>
  <r>
    <x v="10"/>
    <x v="36"/>
    <s v="Non Metropolitan Fire Authorities"/>
    <s v="E31000033"/>
    <x v="1"/>
    <x v="0"/>
    <x v="4"/>
    <n v="4"/>
  </r>
  <r>
    <x v="10"/>
    <x v="36"/>
    <s v="Non Metropolitan Fire Authorities"/>
    <s v="E31000033"/>
    <x v="1"/>
    <x v="0"/>
    <x v="5"/>
    <n v="3"/>
  </r>
  <r>
    <x v="10"/>
    <x v="36"/>
    <s v="Non Metropolitan Fire Authorities"/>
    <s v="E31000033"/>
    <x v="1"/>
    <x v="0"/>
    <x v="6"/>
    <n v="14"/>
  </r>
  <r>
    <x v="10"/>
    <x v="37"/>
    <s v="Non Metropolitan Fire Authorities"/>
    <s v="E31000034"/>
    <x v="1"/>
    <x v="0"/>
    <x v="0"/>
    <n v="0"/>
  </r>
  <r>
    <x v="10"/>
    <x v="37"/>
    <s v="Non Metropolitan Fire Authorities"/>
    <s v="E31000034"/>
    <x v="1"/>
    <x v="0"/>
    <x v="1"/>
    <n v="0"/>
  </r>
  <r>
    <x v="10"/>
    <x v="37"/>
    <s v="Non Metropolitan Fire Authorities"/>
    <s v="E31000034"/>
    <x v="1"/>
    <x v="0"/>
    <x v="2"/>
    <n v="1"/>
  </r>
  <r>
    <x v="10"/>
    <x v="37"/>
    <s v="Non Metropolitan Fire Authorities"/>
    <s v="E31000034"/>
    <x v="1"/>
    <x v="0"/>
    <x v="3"/>
    <n v="1"/>
  </r>
  <r>
    <x v="10"/>
    <x v="37"/>
    <s v="Non Metropolitan Fire Authorities"/>
    <s v="E31000034"/>
    <x v="1"/>
    <x v="0"/>
    <x v="4"/>
    <n v="2"/>
  </r>
  <r>
    <x v="10"/>
    <x v="37"/>
    <s v="Non Metropolitan Fire Authorities"/>
    <s v="E31000034"/>
    <x v="1"/>
    <x v="0"/>
    <x v="5"/>
    <n v="0"/>
  </r>
  <r>
    <x v="10"/>
    <x v="37"/>
    <s v="Non Metropolitan Fire Authorities"/>
    <s v="E31000034"/>
    <x v="1"/>
    <x v="0"/>
    <x v="6"/>
    <n v="11"/>
  </r>
  <r>
    <x v="10"/>
    <x v="38"/>
    <s v="Non Metropolitan Fire Authorities"/>
    <s v="E31000035"/>
    <x v="1"/>
    <x v="0"/>
    <x v="0"/>
    <n v="0"/>
  </r>
  <r>
    <x v="10"/>
    <x v="38"/>
    <s v="Non Metropolitan Fire Authorities"/>
    <s v="E31000035"/>
    <x v="1"/>
    <x v="0"/>
    <x v="1"/>
    <n v="0"/>
  </r>
  <r>
    <x v="10"/>
    <x v="38"/>
    <s v="Non Metropolitan Fire Authorities"/>
    <s v="E31000035"/>
    <x v="1"/>
    <x v="0"/>
    <x v="2"/>
    <n v="0"/>
  </r>
  <r>
    <x v="10"/>
    <x v="38"/>
    <s v="Non Metropolitan Fire Authorities"/>
    <s v="E31000035"/>
    <x v="1"/>
    <x v="0"/>
    <x v="3"/>
    <n v="3"/>
  </r>
  <r>
    <x v="10"/>
    <x v="38"/>
    <s v="Non Metropolitan Fire Authorities"/>
    <s v="E31000035"/>
    <x v="1"/>
    <x v="0"/>
    <x v="4"/>
    <n v="4"/>
  </r>
  <r>
    <x v="10"/>
    <x v="38"/>
    <s v="Non Metropolitan Fire Authorities"/>
    <s v="E31000035"/>
    <x v="1"/>
    <x v="0"/>
    <x v="5"/>
    <n v="5"/>
  </r>
  <r>
    <x v="10"/>
    <x v="38"/>
    <s v="Non Metropolitan Fire Authorities"/>
    <s v="E31000035"/>
    <x v="1"/>
    <x v="0"/>
    <x v="6"/>
    <n v="11"/>
  </r>
  <r>
    <x v="10"/>
    <x v="39"/>
    <s v="Metropolitan Fire Authorities"/>
    <s v="E31000043"/>
    <x v="1"/>
    <x v="0"/>
    <x v="0"/>
    <n v="1"/>
  </r>
  <r>
    <x v="10"/>
    <x v="39"/>
    <s v="Metropolitan Fire Authorities"/>
    <s v="E31000043"/>
    <x v="1"/>
    <x v="0"/>
    <x v="1"/>
    <n v="0"/>
  </r>
  <r>
    <x v="10"/>
    <x v="39"/>
    <s v="Metropolitan Fire Authorities"/>
    <s v="E31000043"/>
    <x v="1"/>
    <x v="0"/>
    <x v="2"/>
    <n v="1"/>
  </r>
  <r>
    <x v="10"/>
    <x v="39"/>
    <s v="Metropolitan Fire Authorities"/>
    <s v="E31000043"/>
    <x v="1"/>
    <x v="0"/>
    <x v="3"/>
    <n v="3"/>
  </r>
  <r>
    <x v="10"/>
    <x v="39"/>
    <s v="Metropolitan Fire Authorities"/>
    <s v="E31000043"/>
    <x v="1"/>
    <x v="0"/>
    <x v="4"/>
    <n v="17"/>
  </r>
  <r>
    <x v="10"/>
    <x v="39"/>
    <s v="Metropolitan Fire Authorities"/>
    <s v="E31000043"/>
    <x v="1"/>
    <x v="0"/>
    <x v="5"/>
    <n v="6"/>
  </r>
  <r>
    <x v="10"/>
    <x v="39"/>
    <s v="Metropolitan Fire Authorities"/>
    <s v="E31000043"/>
    <x v="1"/>
    <x v="0"/>
    <x v="6"/>
    <n v="29"/>
  </r>
  <r>
    <x v="10"/>
    <x v="40"/>
    <s v="Non Metropolitan Fire Authorities"/>
    <s v="E31000036"/>
    <x v="1"/>
    <x v="0"/>
    <x v="0"/>
    <n v="0"/>
  </r>
  <r>
    <x v="10"/>
    <x v="40"/>
    <s v="Non Metropolitan Fire Authorities"/>
    <s v="E31000036"/>
    <x v="1"/>
    <x v="0"/>
    <x v="1"/>
    <n v="0"/>
  </r>
  <r>
    <x v="10"/>
    <x v="40"/>
    <s v="Non Metropolitan Fire Authorities"/>
    <s v="E31000036"/>
    <x v="1"/>
    <x v="0"/>
    <x v="2"/>
    <n v="0"/>
  </r>
  <r>
    <x v="10"/>
    <x v="40"/>
    <s v="Non Metropolitan Fire Authorities"/>
    <s v="E31000036"/>
    <x v="1"/>
    <x v="0"/>
    <x v="3"/>
    <n v="2"/>
  </r>
  <r>
    <x v="10"/>
    <x v="40"/>
    <s v="Non Metropolitan Fire Authorities"/>
    <s v="E31000036"/>
    <x v="1"/>
    <x v="0"/>
    <x v="4"/>
    <n v="2"/>
  </r>
  <r>
    <x v="10"/>
    <x v="40"/>
    <s v="Non Metropolitan Fire Authorities"/>
    <s v="E31000036"/>
    <x v="1"/>
    <x v="0"/>
    <x v="5"/>
    <n v="1"/>
  </r>
  <r>
    <x v="10"/>
    <x v="40"/>
    <s v="Non Metropolitan Fire Authorities"/>
    <s v="E31000036"/>
    <x v="1"/>
    <x v="0"/>
    <x v="6"/>
    <n v="20"/>
  </r>
  <r>
    <x v="10"/>
    <x v="41"/>
    <s v="Metropolitan Fire Authorities"/>
    <s v="E31000044"/>
    <x v="1"/>
    <x v="0"/>
    <x v="0"/>
    <n v="1"/>
  </r>
  <r>
    <x v="10"/>
    <x v="41"/>
    <s v="Metropolitan Fire Authorities"/>
    <s v="E31000044"/>
    <x v="1"/>
    <x v="0"/>
    <x v="1"/>
    <n v="2"/>
  </r>
  <r>
    <x v="10"/>
    <x v="41"/>
    <s v="Metropolitan Fire Authorities"/>
    <s v="E31000044"/>
    <x v="1"/>
    <x v="0"/>
    <x v="2"/>
    <n v="3"/>
  </r>
  <r>
    <x v="10"/>
    <x v="41"/>
    <s v="Metropolitan Fire Authorities"/>
    <s v="E31000044"/>
    <x v="1"/>
    <x v="0"/>
    <x v="3"/>
    <n v="4"/>
  </r>
  <r>
    <x v="10"/>
    <x v="41"/>
    <s v="Metropolitan Fire Authorities"/>
    <s v="E31000044"/>
    <x v="1"/>
    <x v="0"/>
    <x v="4"/>
    <n v="10"/>
  </r>
  <r>
    <x v="10"/>
    <x v="41"/>
    <s v="Metropolitan Fire Authorities"/>
    <s v="E31000044"/>
    <x v="1"/>
    <x v="0"/>
    <x v="5"/>
    <n v="18"/>
  </r>
  <r>
    <x v="10"/>
    <x v="41"/>
    <s v="Metropolitan Fire Authorities"/>
    <s v="E31000044"/>
    <x v="1"/>
    <x v="0"/>
    <x v="6"/>
    <n v="124"/>
  </r>
  <r>
    <x v="10"/>
    <x v="42"/>
    <s v="Non Metropolitan Fire Authorities"/>
    <s v="E31000037"/>
    <x v="1"/>
    <x v="0"/>
    <x v="0"/>
    <n v="1"/>
  </r>
  <r>
    <x v="10"/>
    <x v="42"/>
    <s v="Non Metropolitan Fire Authorities"/>
    <s v="E31000037"/>
    <x v="1"/>
    <x v="0"/>
    <x v="1"/>
    <n v="0"/>
  </r>
  <r>
    <x v="10"/>
    <x v="42"/>
    <s v="Non Metropolitan Fire Authorities"/>
    <s v="E31000037"/>
    <x v="1"/>
    <x v="0"/>
    <x v="2"/>
    <n v="0"/>
  </r>
  <r>
    <x v="10"/>
    <x v="42"/>
    <s v="Non Metropolitan Fire Authorities"/>
    <s v="E31000037"/>
    <x v="1"/>
    <x v="0"/>
    <x v="3"/>
    <n v="2"/>
  </r>
  <r>
    <x v="10"/>
    <x v="42"/>
    <s v="Non Metropolitan Fire Authorities"/>
    <s v="E31000037"/>
    <x v="1"/>
    <x v="0"/>
    <x v="4"/>
    <n v="4"/>
  </r>
  <r>
    <x v="10"/>
    <x v="42"/>
    <s v="Non Metropolitan Fire Authorities"/>
    <s v="E31000037"/>
    <x v="1"/>
    <x v="0"/>
    <x v="5"/>
    <n v="1"/>
  </r>
  <r>
    <x v="10"/>
    <x v="42"/>
    <s v="Non Metropolitan Fire Authorities"/>
    <s v="E31000037"/>
    <x v="1"/>
    <x v="0"/>
    <x v="6"/>
    <n v="19"/>
  </r>
  <r>
    <x v="10"/>
    <x v="43"/>
    <s v="Metropolitan Fire Authorities"/>
    <s v="E31000045"/>
    <x v="1"/>
    <x v="0"/>
    <x v="0"/>
    <n v="0"/>
  </r>
  <r>
    <x v="10"/>
    <x v="43"/>
    <s v="Metropolitan Fire Authorities"/>
    <s v="E31000045"/>
    <x v="1"/>
    <x v="0"/>
    <x v="1"/>
    <n v="0"/>
  </r>
  <r>
    <x v="10"/>
    <x v="43"/>
    <s v="Metropolitan Fire Authorities"/>
    <s v="E31000045"/>
    <x v="1"/>
    <x v="0"/>
    <x v="2"/>
    <n v="0"/>
  </r>
  <r>
    <x v="10"/>
    <x v="43"/>
    <s v="Metropolitan Fire Authorities"/>
    <s v="E31000045"/>
    <x v="1"/>
    <x v="0"/>
    <x v="3"/>
    <n v="2"/>
  </r>
  <r>
    <x v="10"/>
    <x v="43"/>
    <s v="Metropolitan Fire Authorities"/>
    <s v="E31000045"/>
    <x v="1"/>
    <x v="0"/>
    <x v="4"/>
    <n v="8"/>
  </r>
  <r>
    <x v="10"/>
    <x v="43"/>
    <s v="Metropolitan Fire Authorities"/>
    <s v="E31000045"/>
    <x v="1"/>
    <x v="0"/>
    <x v="5"/>
    <n v="14"/>
  </r>
  <r>
    <x v="10"/>
    <x v="43"/>
    <s v="Metropolitan Fire Authorities"/>
    <s v="E31000045"/>
    <x v="1"/>
    <x v="0"/>
    <x v="6"/>
    <n v="28"/>
  </r>
  <r>
    <x v="10"/>
    <x v="0"/>
    <s v="Non Metropolitan Fire Authorities"/>
    <s v="E31000001"/>
    <x v="1"/>
    <x v="1"/>
    <x v="2"/>
    <n v="0"/>
  </r>
  <r>
    <x v="10"/>
    <x v="0"/>
    <s v="Non Metropolitan Fire Authorities"/>
    <s v="E31000001"/>
    <x v="1"/>
    <x v="1"/>
    <x v="3"/>
    <n v="0"/>
  </r>
  <r>
    <x v="10"/>
    <x v="0"/>
    <s v="Non Metropolitan Fire Authorities"/>
    <s v="E31000001"/>
    <x v="1"/>
    <x v="1"/>
    <x v="4"/>
    <n v="1"/>
  </r>
  <r>
    <x v="10"/>
    <x v="0"/>
    <s v="Non Metropolitan Fire Authorities"/>
    <s v="E31000001"/>
    <x v="1"/>
    <x v="1"/>
    <x v="5"/>
    <n v="2"/>
  </r>
  <r>
    <x v="10"/>
    <x v="0"/>
    <s v="Non Metropolitan Fire Authorities"/>
    <s v="E31000001"/>
    <x v="1"/>
    <x v="1"/>
    <x v="6"/>
    <n v="7"/>
  </r>
  <r>
    <x v="10"/>
    <x v="1"/>
    <s v="Non Metropolitan Fire Authorities"/>
    <s v="E31000002"/>
    <x v="1"/>
    <x v="1"/>
    <x v="2"/>
    <n v="0"/>
  </r>
  <r>
    <x v="10"/>
    <x v="1"/>
    <s v="Non Metropolitan Fire Authorities"/>
    <s v="E31000002"/>
    <x v="1"/>
    <x v="1"/>
    <x v="3"/>
    <n v="0"/>
  </r>
  <r>
    <x v="10"/>
    <x v="1"/>
    <s v="Non Metropolitan Fire Authorities"/>
    <s v="E31000002"/>
    <x v="1"/>
    <x v="1"/>
    <x v="4"/>
    <n v="0"/>
  </r>
  <r>
    <x v="10"/>
    <x v="1"/>
    <s v="Non Metropolitan Fire Authorities"/>
    <s v="E31000002"/>
    <x v="1"/>
    <x v="1"/>
    <x v="5"/>
    <n v="2"/>
  </r>
  <r>
    <x v="10"/>
    <x v="1"/>
    <s v="Non Metropolitan Fire Authorities"/>
    <s v="E31000002"/>
    <x v="1"/>
    <x v="1"/>
    <x v="6"/>
    <n v="12"/>
  </r>
  <r>
    <x v="10"/>
    <x v="2"/>
    <s v="Non Metropolitan Fire Authorities"/>
    <s v="E31000003"/>
    <x v="1"/>
    <x v="1"/>
    <x v="2"/>
    <n v="0"/>
  </r>
  <r>
    <x v="10"/>
    <x v="2"/>
    <s v="Non Metropolitan Fire Authorities"/>
    <s v="E31000003"/>
    <x v="1"/>
    <x v="1"/>
    <x v="3"/>
    <n v="0"/>
  </r>
  <r>
    <x v="10"/>
    <x v="2"/>
    <s v="Non Metropolitan Fire Authorities"/>
    <s v="E31000003"/>
    <x v="1"/>
    <x v="1"/>
    <x v="4"/>
    <n v="0"/>
  </r>
  <r>
    <x v="10"/>
    <x v="2"/>
    <s v="Non Metropolitan Fire Authorities"/>
    <s v="E31000003"/>
    <x v="1"/>
    <x v="1"/>
    <x v="5"/>
    <n v="0"/>
  </r>
  <r>
    <x v="10"/>
    <x v="2"/>
    <s v="Non Metropolitan Fire Authorities"/>
    <s v="E31000003"/>
    <x v="1"/>
    <x v="1"/>
    <x v="6"/>
    <n v="12"/>
  </r>
  <r>
    <x v="10"/>
    <x v="3"/>
    <s v="Non Metropolitan Fire Authorities"/>
    <s v="E31000004"/>
    <x v="1"/>
    <x v="1"/>
    <x v="2"/>
    <n v="0"/>
  </r>
  <r>
    <x v="10"/>
    <x v="3"/>
    <s v="Non Metropolitan Fire Authorities"/>
    <s v="E31000004"/>
    <x v="1"/>
    <x v="1"/>
    <x v="3"/>
    <n v="0"/>
  </r>
  <r>
    <x v="10"/>
    <x v="3"/>
    <s v="Non Metropolitan Fire Authorities"/>
    <s v="E31000004"/>
    <x v="1"/>
    <x v="1"/>
    <x v="4"/>
    <n v="0"/>
  </r>
  <r>
    <x v="10"/>
    <x v="3"/>
    <s v="Non Metropolitan Fire Authorities"/>
    <s v="E31000004"/>
    <x v="1"/>
    <x v="1"/>
    <x v="5"/>
    <n v="2"/>
  </r>
  <r>
    <x v="10"/>
    <x v="3"/>
    <s v="Non Metropolitan Fire Authorities"/>
    <s v="E31000004"/>
    <x v="1"/>
    <x v="1"/>
    <x v="6"/>
    <n v="5"/>
  </r>
  <r>
    <x v="10"/>
    <x v="4"/>
    <s v="Non Metropolitan Fire Authorities"/>
    <s v="E31000005"/>
    <x v="1"/>
    <x v="1"/>
    <x v="2"/>
    <n v="0"/>
  </r>
  <r>
    <x v="10"/>
    <x v="4"/>
    <s v="Non Metropolitan Fire Authorities"/>
    <s v="E31000005"/>
    <x v="1"/>
    <x v="1"/>
    <x v="3"/>
    <n v="0"/>
  </r>
  <r>
    <x v="10"/>
    <x v="4"/>
    <s v="Non Metropolitan Fire Authorities"/>
    <s v="E31000005"/>
    <x v="1"/>
    <x v="1"/>
    <x v="4"/>
    <n v="0"/>
  </r>
  <r>
    <x v="10"/>
    <x v="4"/>
    <s v="Non Metropolitan Fire Authorities"/>
    <s v="E31000005"/>
    <x v="1"/>
    <x v="1"/>
    <x v="5"/>
    <n v="1"/>
  </r>
  <r>
    <x v="10"/>
    <x v="4"/>
    <s v="Non Metropolitan Fire Authorities"/>
    <s v="E31000005"/>
    <x v="1"/>
    <x v="1"/>
    <x v="6"/>
    <n v="17"/>
  </r>
  <r>
    <x v="10"/>
    <x v="5"/>
    <s v="Non Metropolitan Fire Authorities"/>
    <s v="E31000006"/>
    <x v="1"/>
    <x v="1"/>
    <x v="2"/>
    <n v="0"/>
  </r>
  <r>
    <x v="10"/>
    <x v="5"/>
    <s v="Non Metropolitan Fire Authorities"/>
    <s v="E31000006"/>
    <x v="1"/>
    <x v="1"/>
    <x v="3"/>
    <n v="0"/>
  </r>
  <r>
    <x v="10"/>
    <x v="5"/>
    <s v="Non Metropolitan Fire Authorities"/>
    <s v="E31000006"/>
    <x v="1"/>
    <x v="1"/>
    <x v="4"/>
    <n v="0"/>
  </r>
  <r>
    <x v="10"/>
    <x v="5"/>
    <s v="Non Metropolitan Fire Authorities"/>
    <s v="E31000006"/>
    <x v="1"/>
    <x v="1"/>
    <x v="5"/>
    <n v="1"/>
  </r>
  <r>
    <x v="10"/>
    <x v="5"/>
    <s v="Non Metropolitan Fire Authorities"/>
    <s v="E31000006"/>
    <x v="1"/>
    <x v="1"/>
    <x v="6"/>
    <n v="23"/>
  </r>
  <r>
    <x v="10"/>
    <x v="6"/>
    <s v="Non Metropolitan Fire Authorities"/>
    <s v="E31000007"/>
    <x v="1"/>
    <x v="1"/>
    <x v="2"/>
    <n v="0"/>
  </r>
  <r>
    <x v="10"/>
    <x v="6"/>
    <s v="Non Metropolitan Fire Authorities"/>
    <s v="E31000007"/>
    <x v="1"/>
    <x v="1"/>
    <x v="3"/>
    <n v="0"/>
  </r>
  <r>
    <x v="10"/>
    <x v="6"/>
    <s v="Non Metropolitan Fire Authorities"/>
    <s v="E31000007"/>
    <x v="1"/>
    <x v="1"/>
    <x v="4"/>
    <n v="0"/>
  </r>
  <r>
    <x v="10"/>
    <x v="6"/>
    <s v="Non Metropolitan Fire Authorities"/>
    <s v="E31000007"/>
    <x v="1"/>
    <x v="1"/>
    <x v="5"/>
    <n v="0"/>
  </r>
  <r>
    <x v="10"/>
    <x v="6"/>
    <s v="Non Metropolitan Fire Authorities"/>
    <s v="E31000007"/>
    <x v="1"/>
    <x v="1"/>
    <x v="6"/>
    <n v="6"/>
  </r>
  <r>
    <x v="10"/>
    <x v="7"/>
    <s v="Non Metropolitan Fire Authorities"/>
    <s v="E31000008"/>
    <x v="1"/>
    <x v="1"/>
    <x v="2"/>
    <n v="0"/>
  </r>
  <r>
    <x v="10"/>
    <x v="7"/>
    <s v="Non Metropolitan Fire Authorities"/>
    <s v="E31000008"/>
    <x v="1"/>
    <x v="1"/>
    <x v="3"/>
    <n v="0"/>
  </r>
  <r>
    <x v="10"/>
    <x v="7"/>
    <s v="Non Metropolitan Fire Authorities"/>
    <s v="E31000008"/>
    <x v="1"/>
    <x v="1"/>
    <x v="4"/>
    <n v="0"/>
  </r>
  <r>
    <x v="10"/>
    <x v="7"/>
    <s v="Non Metropolitan Fire Authorities"/>
    <s v="E31000008"/>
    <x v="1"/>
    <x v="1"/>
    <x v="5"/>
    <n v="1"/>
  </r>
  <r>
    <x v="10"/>
    <x v="7"/>
    <s v="Non Metropolitan Fire Authorities"/>
    <s v="E31000008"/>
    <x v="1"/>
    <x v="1"/>
    <x v="6"/>
    <n v="14"/>
  </r>
  <r>
    <x v="10"/>
    <x v="8"/>
    <s v="Non Metropolitan Fire Authorities"/>
    <s v="E31000009"/>
    <x v="1"/>
    <x v="1"/>
    <x v="2"/>
    <n v="0"/>
  </r>
  <r>
    <x v="10"/>
    <x v="8"/>
    <s v="Non Metropolitan Fire Authorities"/>
    <s v="E31000009"/>
    <x v="1"/>
    <x v="1"/>
    <x v="3"/>
    <n v="0"/>
  </r>
  <r>
    <x v="10"/>
    <x v="8"/>
    <s v="Non Metropolitan Fire Authorities"/>
    <s v="E31000009"/>
    <x v="1"/>
    <x v="1"/>
    <x v="4"/>
    <n v="0"/>
  </r>
  <r>
    <x v="10"/>
    <x v="8"/>
    <s v="Non Metropolitan Fire Authorities"/>
    <s v="E31000009"/>
    <x v="1"/>
    <x v="1"/>
    <x v="5"/>
    <n v="2"/>
  </r>
  <r>
    <x v="10"/>
    <x v="8"/>
    <s v="Non Metropolitan Fire Authorities"/>
    <s v="E31000009"/>
    <x v="1"/>
    <x v="1"/>
    <x v="6"/>
    <n v="25"/>
  </r>
  <r>
    <x v="10"/>
    <x v="9"/>
    <s v="Non Metropolitan Fire Authorities"/>
    <s v="E31000010"/>
    <x v="1"/>
    <x v="1"/>
    <x v="2"/>
    <n v="0"/>
  </r>
  <r>
    <x v="10"/>
    <x v="9"/>
    <s v="Non Metropolitan Fire Authorities"/>
    <s v="E31000010"/>
    <x v="1"/>
    <x v="1"/>
    <x v="3"/>
    <n v="0"/>
  </r>
  <r>
    <x v="10"/>
    <x v="9"/>
    <s v="Non Metropolitan Fire Authorities"/>
    <s v="E31000010"/>
    <x v="1"/>
    <x v="1"/>
    <x v="4"/>
    <n v="1"/>
  </r>
  <r>
    <x v="10"/>
    <x v="9"/>
    <s v="Non Metropolitan Fire Authorities"/>
    <s v="E31000010"/>
    <x v="1"/>
    <x v="1"/>
    <x v="5"/>
    <n v="2"/>
  </r>
  <r>
    <x v="10"/>
    <x v="9"/>
    <s v="Non Metropolitan Fire Authorities"/>
    <s v="E31000010"/>
    <x v="1"/>
    <x v="1"/>
    <x v="6"/>
    <n v="20"/>
  </r>
  <r>
    <x v="10"/>
    <x v="10"/>
    <s v="Non Metropolitan Fire Authorities"/>
    <s v="E31000011"/>
    <x v="1"/>
    <x v="1"/>
    <x v="2"/>
    <n v="0"/>
  </r>
  <r>
    <x v="10"/>
    <x v="10"/>
    <s v="Non Metropolitan Fire Authorities"/>
    <s v="E31000011"/>
    <x v="1"/>
    <x v="1"/>
    <x v="3"/>
    <n v="0"/>
  </r>
  <r>
    <x v="10"/>
    <x v="10"/>
    <s v="Non Metropolitan Fire Authorities"/>
    <s v="E31000011"/>
    <x v="1"/>
    <x v="1"/>
    <x v="4"/>
    <n v="1"/>
  </r>
  <r>
    <x v="10"/>
    <x v="10"/>
    <s v="Non Metropolitan Fire Authorities"/>
    <s v="E31000011"/>
    <x v="1"/>
    <x v="1"/>
    <x v="5"/>
    <n v="8"/>
  </r>
  <r>
    <x v="10"/>
    <x v="10"/>
    <s v="Non Metropolitan Fire Authorities"/>
    <s v="E31000011"/>
    <x v="1"/>
    <x v="1"/>
    <x v="6"/>
    <n v="59"/>
  </r>
  <r>
    <x v="10"/>
    <x v="44"/>
    <s v="Non Metropolitan Fire Authorities"/>
    <s v="E31000047"/>
    <x v="1"/>
    <x v="1"/>
    <x v="2"/>
    <n v="0"/>
  </r>
  <r>
    <x v="10"/>
    <x v="44"/>
    <s v="Non Metropolitan Fire Authorities"/>
    <s v="E31000047"/>
    <x v="1"/>
    <x v="1"/>
    <x v="3"/>
    <n v="0"/>
  </r>
  <r>
    <x v="10"/>
    <x v="44"/>
    <s v="Non Metropolitan Fire Authorities"/>
    <s v="E31000047"/>
    <x v="1"/>
    <x v="1"/>
    <x v="4"/>
    <n v="0"/>
  </r>
  <r>
    <x v="10"/>
    <x v="44"/>
    <s v="Non Metropolitan Fire Authorities"/>
    <s v="E31000047"/>
    <x v="1"/>
    <x v="1"/>
    <x v="5"/>
    <n v="4"/>
  </r>
  <r>
    <x v="10"/>
    <x v="44"/>
    <s v="Non Metropolitan Fire Authorities"/>
    <s v="E31000047"/>
    <x v="1"/>
    <x v="1"/>
    <x v="6"/>
    <n v="19"/>
  </r>
  <r>
    <x v="10"/>
    <x v="11"/>
    <s v="Non Metropolitan Fire Authorities"/>
    <s v="E31000013"/>
    <x v="1"/>
    <x v="1"/>
    <x v="2"/>
    <n v="0"/>
  </r>
  <r>
    <x v="10"/>
    <x v="11"/>
    <s v="Non Metropolitan Fire Authorities"/>
    <s v="E31000013"/>
    <x v="1"/>
    <x v="1"/>
    <x v="3"/>
    <n v="0"/>
  </r>
  <r>
    <x v="10"/>
    <x v="11"/>
    <s v="Non Metropolitan Fire Authorities"/>
    <s v="E31000013"/>
    <x v="1"/>
    <x v="1"/>
    <x v="4"/>
    <n v="0"/>
  </r>
  <r>
    <x v="10"/>
    <x v="11"/>
    <s v="Non Metropolitan Fire Authorities"/>
    <s v="E31000013"/>
    <x v="1"/>
    <x v="1"/>
    <x v="5"/>
    <n v="1"/>
  </r>
  <r>
    <x v="10"/>
    <x v="11"/>
    <s v="Non Metropolitan Fire Authorities"/>
    <s v="E31000013"/>
    <x v="1"/>
    <x v="1"/>
    <x v="6"/>
    <n v="8"/>
  </r>
  <r>
    <x v="10"/>
    <x v="12"/>
    <s v="Non Metropolitan Fire Authorities"/>
    <s v="E31000014"/>
    <x v="1"/>
    <x v="1"/>
    <x v="2"/>
    <n v="0"/>
  </r>
  <r>
    <x v="10"/>
    <x v="12"/>
    <s v="Non Metropolitan Fire Authorities"/>
    <s v="E31000014"/>
    <x v="1"/>
    <x v="1"/>
    <x v="3"/>
    <n v="0"/>
  </r>
  <r>
    <x v="10"/>
    <x v="12"/>
    <s v="Non Metropolitan Fire Authorities"/>
    <s v="E31000014"/>
    <x v="1"/>
    <x v="1"/>
    <x v="4"/>
    <n v="0"/>
  </r>
  <r>
    <x v="10"/>
    <x v="12"/>
    <s v="Non Metropolitan Fire Authorities"/>
    <s v="E31000014"/>
    <x v="1"/>
    <x v="1"/>
    <x v="5"/>
    <n v="2"/>
  </r>
  <r>
    <x v="10"/>
    <x v="12"/>
    <s v="Non Metropolitan Fire Authorities"/>
    <s v="E31000014"/>
    <x v="1"/>
    <x v="1"/>
    <x v="6"/>
    <n v="17"/>
  </r>
  <r>
    <x v="10"/>
    <x v="13"/>
    <s v="Non Metropolitan Fire Authorities"/>
    <s v="E31000015"/>
    <x v="1"/>
    <x v="1"/>
    <x v="2"/>
    <n v="0"/>
  </r>
  <r>
    <x v="10"/>
    <x v="13"/>
    <s v="Non Metropolitan Fire Authorities"/>
    <s v="E31000015"/>
    <x v="1"/>
    <x v="1"/>
    <x v="3"/>
    <n v="0"/>
  </r>
  <r>
    <x v="10"/>
    <x v="13"/>
    <s v="Non Metropolitan Fire Authorities"/>
    <s v="E31000015"/>
    <x v="1"/>
    <x v="1"/>
    <x v="4"/>
    <n v="0"/>
  </r>
  <r>
    <x v="10"/>
    <x v="13"/>
    <s v="Non Metropolitan Fire Authorities"/>
    <s v="E31000015"/>
    <x v="1"/>
    <x v="1"/>
    <x v="5"/>
    <n v="1"/>
  </r>
  <r>
    <x v="10"/>
    <x v="13"/>
    <s v="Non Metropolitan Fire Authorities"/>
    <s v="E31000015"/>
    <x v="1"/>
    <x v="1"/>
    <x v="6"/>
    <n v="13"/>
  </r>
  <r>
    <x v="10"/>
    <x v="14"/>
    <s v="Non Metropolitan Fire Authorities"/>
    <s v="E31000016"/>
    <x v="1"/>
    <x v="1"/>
    <x v="2"/>
    <n v="0"/>
  </r>
  <r>
    <x v="10"/>
    <x v="14"/>
    <s v="Non Metropolitan Fire Authorities"/>
    <s v="E31000016"/>
    <x v="1"/>
    <x v="1"/>
    <x v="3"/>
    <n v="0"/>
  </r>
  <r>
    <x v="10"/>
    <x v="14"/>
    <s v="Non Metropolitan Fire Authorities"/>
    <s v="E31000016"/>
    <x v="1"/>
    <x v="1"/>
    <x v="4"/>
    <n v="1"/>
  </r>
  <r>
    <x v="10"/>
    <x v="14"/>
    <s v="Non Metropolitan Fire Authorities"/>
    <s v="E31000016"/>
    <x v="1"/>
    <x v="1"/>
    <x v="5"/>
    <n v="4"/>
  </r>
  <r>
    <x v="10"/>
    <x v="14"/>
    <s v="Non Metropolitan Fire Authorities"/>
    <s v="E31000016"/>
    <x v="1"/>
    <x v="1"/>
    <x v="6"/>
    <n v="31"/>
  </r>
  <r>
    <x v="10"/>
    <x v="15"/>
    <s v="Metropolitan Fire Authorities"/>
    <s v="E31000046"/>
    <x v="1"/>
    <x v="1"/>
    <x v="2"/>
    <n v="0"/>
  </r>
  <r>
    <x v="10"/>
    <x v="15"/>
    <s v="Metropolitan Fire Authorities"/>
    <s v="E31000046"/>
    <x v="1"/>
    <x v="1"/>
    <x v="3"/>
    <n v="0"/>
  </r>
  <r>
    <x v="10"/>
    <x v="15"/>
    <s v="Metropolitan Fire Authorities"/>
    <s v="E31000046"/>
    <x v="1"/>
    <x v="1"/>
    <x v="4"/>
    <n v="0"/>
  </r>
  <r>
    <x v="10"/>
    <x v="15"/>
    <s v="Metropolitan Fire Authorities"/>
    <s v="E31000046"/>
    <x v="1"/>
    <x v="1"/>
    <x v="5"/>
    <n v="0"/>
  </r>
  <r>
    <x v="10"/>
    <x v="15"/>
    <s v="Metropolitan Fire Authorities"/>
    <s v="E31000046"/>
    <x v="1"/>
    <x v="1"/>
    <x v="6"/>
    <n v="0"/>
  </r>
  <r>
    <x v="10"/>
    <x v="16"/>
    <s v="Metropolitan Fire Authorities"/>
    <s v="E31000040"/>
    <x v="1"/>
    <x v="1"/>
    <x v="2"/>
    <n v="0"/>
  </r>
  <r>
    <x v="10"/>
    <x v="16"/>
    <s v="Metropolitan Fire Authorities"/>
    <s v="E31000040"/>
    <x v="1"/>
    <x v="1"/>
    <x v="3"/>
    <n v="0"/>
  </r>
  <r>
    <x v="10"/>
    <x v="16"/>
    <s v="Metropolitan Fire Authorities"/>
    <s v="E31000040"/>
    <x v="1"/>
    <x v="1"/>
    <x v="4"/>
    <n v="0"/>
  </r>
  <r>
    <x v="10"/>
    <x v="16"/>
    <s v="Metropolitan Fire Authorities"/>
    <s v="E31000040"/>
    <x v="1"/>
    <x v="1"/>
    <x v="5"/>
    <n v="0"/>
  </r>
  <r>
    <x v="10"/>
    <x v="16"/>
    <s v="Metropolitan Fire Authorities"/>
    <s v="E31000040"/>
    <x v="1"/>
    <x v="1"/>
    <x v="6"/>
    <n v="0"/>
  </r>
  <r>
    <x v="10"/>
    <x v="17"/>
    <s v="Non Metropolitan Fire Authorities"/>
    <s v="E31000017"/>
    <x v="1"/>
    <x v="1"/>
    <x v="2"/>
    <n v="0"/>
  </r>
  <r>
    <x v="10"/>
    <x v="17"/>
    <s v="Non Metropolitan Fire Authorities"/>
    <s v="E31000017"/>
    <x v="1"/>
    <x v="1"/>
    <x v="3"/>
    <n v="0"/>
  </r>
  <r>
    <x v="10"/>
    <x v="17"/>
    <s v="Non Metropolitan Fire Authorities"/>
    <s v="E31000017"/>
    <x v="1"/>
    <x v="1"/>
    <x v="4"/>
    <n v="1"/>
  </r>
  <r>
    <x v="10"/>
    <x v="17"/>
    <s v="Non Metropolitan Fire Authorities"/>
    <s v="E31000017"/>
    <x v="1"/>
    <x v="1"/>
    <x v="5"/>
    <n v="2"/>
  </r>
  <r>
    <x v="10"/>
    <x v="17"/>
    <s v="Non Metropolitan Fire Authorities"/>
    <s v="E31000017"/>
    <x v="1"/>
    <x v="1"/>
    <x v="6"/>
    <n v="38"/>
  </r>
  <r>
    <x v="10"/>
    <x v="18"/>
    <s v="Non Metropolitan Fire Authorities"/>
    <s v="E31000018"/>
    <x v="1"/>
    <x v="1"/>
    <x v="2"/>
    <n v="0"/>
  </r>
  <r>
    <x v="10"/>
    <x v="18"/>
    <s v="Non Metropolitan Fire Authorities"/>
    <s v="E31000018"/>
    <x v="1"/>
    <x v="1"/>
    <x v="3"/>
    <n v="0"/>
  </r>
  <r>
    <x v="10"/>
    <x v="18"/>
    <s v="Non Metropolitan Fire Authorities"/>
    <s v="E31000018"/>
    <x v="1"/>
    <x v="1"/>
    <x v="4"/>
    <n v="1"/>
  </r>
  <r>
    <x v="10"/>
    <x v="18"/>
    <s v="Non Metropolitan Fire Authorities"/>
    <s v="E31000018"/>
    <x v="1"/>
    <x v="1"/>
    <x v="5"/>
    <n v="1"/>
  </r>
  <r>
    <x v="10"/>
    <x v="18"/>
    <s v="Non Metropolitan Fire Authorities"/>
    <s v="E31000018"/>
    <x v="1"/>
    <x v="1"/>
    <x v="6"/>
    <n v="21"/>
  </r>
  <r>
    <x v="10"/>
    <x v="19"/>
    <s v="Non Metropolitan Fire Authorities"/>
    <s v="E31000019"/>
    <x v="1"/>
    <x v="1"/>
    <x v="2"/>
    <n v="0"/>
  </r>
  <r>
    <x v="10"/>
    <x v="19"/>
    <s v="Non Metropolitan Fire Authorities"/>
    <s v="E31000019"/>
    <x v="1"/>
    <x v="1"/>
    <x v="3"/>
    <n v="0"/>
  </r>
  <r>
    <x v="10"/>
    <x v="19"/>
    <s v="Non Metropolitan Fire Authorities"/>
    <s v="E31000019"/>
    <x v="1"/>
    <x v="1"/>
    <x v="4"/>
    <n v="0"/>
  </r>
  <r>
    <x v="10"/>
    <x v="19"/>
    <s v="Non Metropolitan Fire Authorities"/>
    <s v="E31000019"/>
    <x v="1"/>
    <x v="1"/>
    <x v="5"/>
    <n v="1"/>
  </r>
  <r>
    <x v="10"/>
    <x v="19"/>
    <s v="Non Metropolitan Fire Authorities"/>
    <s v="E31000019"/>
    <x v="1"/>
    <x v="1"/>
    <x v="6"/>
    <n v="11"/>
  </r>
  <r>
    <x v="10"/>
    <x v="20"/>
    <s v="Non Metropolitan Fire Authorities"/>
    <s v="E31000020"/>
    <x v="1"/>
    <x v="1"/>
    <x v="2"/>
    <n v="0"/>
  </r>
  <r>
    <x v="10"/>
    <x v="20"/>
    <s v="Non Metropolitan Fire Authorities"/>
    <s v="E31000020"/>
    <x v="1"/>
    <x v="1"/>
    <x v="3"/>
    <n v="0"/>
  </r>
  <r>
    <x v="10"/>
    <x v="20"/>
    <s v="Non Metropolitan Fire Authorities"/>
    <s v="E31000020"/>
    <x v="1"/>
    <x v="1"/>
    <x v="4"/>
    <n v="1"/>
  </r>
  <r>
    <x v="10"/>
    <x v="20"/>
    <s v="Non Metropolitan Fire Authorities"/>
    <s v="E31000020"/>
    <x v="1"/>
    <x v="1"/>
    <x v="5"/>
    <n v="3"/>
  </r>
  <r>
    <x v="10"/>
    <x v="20"/>
    <s v="Non Metropolitan Fire Authorities"/>
    <s v="E31000020"/>
    <x v="1"/>
    <x v="1"/>
    <x v="6"/>
    <n v="17"/>
  </r>
  <r>
    <x v="10"/>
    <x v="21"/>
    <s v="Non Metropolitan Fire Authorities"/>
    <s v="E31000021"/>
    <x v="1"/>
    <x v="1"/>
    <x v="2"/>
    <n v="0"/>
  </r>
  <r>
    <x v="10"/>
    <x v="21"/>
    <s v="Non Metropolitan Fire Authorities"/>
    <s v="E31000021"/>
    <x v="1"/>
    <x v="1"/>
    <x v="3"/>
    <n v="0"/>
  </r>
  <r>
    <x v="10"/>
    <x v="21"/>
    <s v="Non Metropolitan Fire Authorities"/>
    <s v="E31000021"/>
    <x v="1"/>
    <x v="1"/>
    <x v="4"/>
    <n v="0"/>
  </r>
  <r>
    <x v="10"/>
    <x v="21"/>
    <s v="Non Metropolitan Fire Authorities"/>
    <s v="E31000021"/>
    <x v="1"/>
    <x v="1"/>
    <x v="5"/>
    <n v="0"/>
  </r>
  <r>
    <x v="10"/>
    <x v="21"/>
    <s v="Non Metropolitan Fire Authorities"/>
    <s v="E31000021"/>
    <x v="1"/>
    <x v="1"/>
    <x v="6"/>
    <n v="1"/>
  </r>
  <r>
    <x v="10"/>
    <x v="22"/>
    <s v="Non Metropolitan Fire Authorities"/>
    <s v="E31000039"/>
    <x v="1"/>
    <x v="1"/>
    <x v="2"/>
    <n v="0"/>
  </r>
  <r>
    <x v="10"/>
    <x v="22"/>
    <s v="Non Metropolitan Fire Authorities"/>
    <s v="E31000039"/>
    <x v="1"/>
    <x v="1"/>
    <x v="3"/>
    <n v="0"/>
  </r>
  <r>
    <x v="10"/>
    <x v="22"/>
    <s v="Non Metropolitan Fire Authorities"/>
    <s v="E31000039"/>
    <x v="1"/>
    <x v="1"/>
    <x v="4"/>
    <n v="0"/>
  </r>
  <r>
    <x v="10"/>
    <x v="22"/>
    <s v="Non Metropolitan Fire Authorities"/>
    <s v="E31000039"/>
    <x v="1"/>
    <x v="1"/>
    <x v="5"/>
    <n v="0"/>
  </r>
  <r>
    <x v="10"/>
    <x v="22"/>
    <s v="Non Metropolitan Fire Authorities"/>
    <s v="E31000039"/>
    <x v="1"/>
    <x v="1"/>
    <x v="6"/>
    <n v="3"/>
  </r>
  <r>
    <x v="10"/>
    <x v="23"/>
    <s v="Non Metropolitan Fire Authorities"/>
    <s v="E31000022"/>
    <x v="1"/>
    <x v="1"/>
    <x v="2"/>
    <n v="0"/>
  </r>
  <r>
    <x v="10"/>
    <x v="23"/>
    <s v="Non Metropolitan Fire Authorities"/>
    <s v="E31000022"/>
    <x v="1"/>
    <x v="1"/>
    <x v="3"/>
    <n v="0"/>
  </r>
  <r>
    <x v="10"/>
    <x v="23"/>
    <s v="Non Metropolitan Fire Authorities"/>
    <s v="E31000022"/>
    <x v="1"/>
    <x v="1"/>
    <x v="4"/>
    <n v="0"/>
  </r>
  <r>
    <x v="10"/>
    <x v="23"/>
    <s v="Non Metropolitan Fire Authorities"/>
    <s v="E31000022"/>
    <x v="1"/>
    <x v="1"/>
    <x v="5"/>
    <n v="1"/>
  </r>
  <r>
    <x v="10"/>
    <x v="23"/>
    <s v="Non Metropolitan Fire Authorities"/>
    <s v="E31000022"/>
    <x v="1"/>
    <x v="1"/>
    <x v="6"/>
    <n v="27"/>
  </r>
  <r>
    <x v="10"/>
    <x v="24"/>
    <s v="Non Metropolitan Fire Authorities"/>
    <s v="E31000023"/>
    <x v="1"/>
    <x v="1"/>
    <x v="2"/>
    <n v="0"/>
  </r>
  <r>
    <x v="10"/>
    <x v="24"/>
    <s v="Non Metropolitan Fire Authorities"/>
    <s v="E31000023"/>
    <x v="1"/>
    <x v="1"/>
    <x v="3"/>
    <n v="0"/>
  </r>
  <r>
    <x v="10"/>
    <x v="24"/>
    <s v="Non Metropolitan Fire Authorities"/>
    <s v="E31000023"/>
    <x v="1"/>
    <x v="1"/>
    <x v="4"/>
    <n v="0"/>
  </r>
  <r>
    <x v="10"/>
    <x v="24"/>
    <s v="Non Metropolitan Fire Authorities"/>
    <s v="E31000023"/>
    <x v="1"/>
    <x v="1"/>
    <x v="5"/>
    <n v="8"/>
  </r>
  <r>
    <x v="10"/>
    <x v="24"/>
    <s v="Non Metropolitan Fire Authorities"/>
    <s v="E31000023"/>
    <x v="1"/>
    <x v="1"/>
    <x v="6"/>
    <n v="23"/>
  </r>
  <r>
    <x v="10"/>
    <x v="25"/>
    <s v="Non Metropolitan Fire Authorities"/>
    <s v="E31000024"/>
    <x v="1"/>
    <x v="1"/>
    <x v="2"/>
    <n v="0"/>
  </r>
  <r>
    <x v="10"/>
    <x v="25"/>
    <s v="Non Metropolitan Fire Authorities"/>
    <s v="E31000024"/>
    <x v="1"/>
    <x v="1"/>
    <x v="3"/>
    <n v="0"/>
  </r>
  <r>
    <x v="10"/>
    <x v="25"/>
    <s v="Non Metropolitan Fire Authorities"/>
    <s v="E31000024"/>
    <x v="1"/>
    <x v="1"/>
    <x v="4"/>
    <n v="0"/>
  </r>
  <r>
    <x v="10"/>
    <x v="25"/>
    <s v="Non Metropolitan Fire Authorities"/>
    <s v="E31000024"/>
    <x v="1"/>
    <x v="1"/>
    <x v="5"/>
    <n v="1"/>
  </r>
  <r>
    <x v="10"/>
    <x v="25"/>
    <s v="Non Metropolitan Fire Authorities"/>
    <s v="E31000024"/>
    <x v="1"/>
    <x v="1"/>
    <x v="6"/>
    <n v="8"/>
  </r>
  <r>
    <x v="10"/>
    <x v="26"/>
    <s v="Non Metropolitan Fire Authorities"/>
    <s v="E31000025"/>
    <x v="1"/>
    <x v="1"/>
    <x v="2"/>
    <n v="0"/>
  </r>
  <r>
    <x v="10"/>
    <x v="26"/>
    <s v="Non Metropolitan Fire Authorities"/>
    <s v="E31000025"/>
    <x v="1"/>
    <x v="1"/>
    <x v="3"/>
    <n v="0"/>
  </r>
  <r>
    <x v="10"/>
    <x v="26"/>
    <s v="Non Metropolitan Fire Authorities"/>
    <s v="E31000025"/>
    <x v="1"/>
    <x v="1"/>
    <x v="4"/>
    <n v="3"/>
  </r>
  <r>
    <x v="10"/>
    <x v="26"/>
    <s v="Non Metropolitan Fire Authorities"/>
    <s v="E31000025"/>
    <x v="1"/>
    <x v="1"/>
    <x v="5"/>
    <n v="3"/>
  </r>
  <r>
    <x v="10"/>
    <x v="26"/>
    <s v="Non Metropolitan Fire Authorities"/>
    <s v="E31000025"/>
    <x v="1"/>
    <x v="1"/>
    <x v="6"/>
    <n v="25"/>
  </r>
  <r>
    <x v="10"/>
    <x v="27"/>
    <s v="Metropolitan Fire Authorities"/>
    <s v="E31000041"/>
    <x v="1"/>
    <x v="1"/>
    <x v="2"/>
    <n v="0"/>
  </r>
  <r>
    <x v="10"/>
    <x v="27"/>
    <s v="Metropolitan Fire Authorities"/>
    <s v="E31000041"/>
    <x v="1"/>
    <x v="1"/>
    <x v="3"/>
    <n v="0"/>
  </r>
  <r>
    <x v="10"/>
    <x v="27"/>
    <s v="Metropolitan Fire Authorities"/>
    <s v="E31000041"/>
    <x v="1"/>
    <x v="1"/>
    <x v="4"/>
    <n v="1"/>
  </r>
  <r>
    <x v="10"/>
    <x v="27"/>
    <s v="Metropolitan Fire Authorities"/>
    <s v="E31000041"/>
    <x v="1"/>
    <x v="1"/>
    <x v="5"/>
    <n v="0"/>
  </r>
  <r>
    <x v="10"/>
    <x v="27"/>
    <s v="Metropolitan Fire Authorities"/>
    <s v="E31000041"/>
    <x v="1"/>
    <x v="1"/>
    <x v="6"/>
    <n v="38"/>
  </r>
  <r>
    <x v="10"/>
    <x v="28"/>
    <s v="Non Metropolitan Fire Authorities"/>
    <s v="E31000026"/>
    <x v="1"/>
    <x v="1"/>
    <x v="2"/>
    <n v="0"/>
  </r>
  <r>
    <x v="10"/>
    <x v="28"/>
    <s v="Non Metropolitan Fire Authorities"/>
    <s v="E31000026"/>
    <x v="1"/>
    <x v="1"/>
    <x v="3"/>
    <n v="0"/>
  </r>
  <r>
    <x v="10"/>
    <x v="28"/>
    <s v="Non Metropolitan Fire Authorities"/>
    <s v="E31000026"/>
    <x v="1"/>
    <x v="1"/>
    <x v="4"/>
    <n v="1"/>
  </r>
  <r>
    <x v="10"/>
    <x v="28"/>
    <s v="Non Metropolitan Fire Authorities"/>
    <s v="E31000026"/>
    <x v="1"/>
    <x v="1"/>
    <x v="5"/>
    <n v="2"/>
  </r>
  <r>
    <x v="10"/>
    <x v="28"/>
    <s v="Non Metropolitan Fire Authorities"/>
    <s v="E31000026"/>
    <x v="1"/>
    <x v="1"/>
    <x v="6"/>
    <n v="16"/>
  </r>
  <r>
    <x v="10"/>
    <x v="45"/>
    <s v="Non Metropolitan Fire Authorities"/>
    <s v="NWFC"/>
    <x v="1"/>
    <x v="1"/>
    <x v="2"/>
    <n v="0"/>
  </r>
  <r>
    <x v="10"/>
    <x v="45"/>
    <s v="Non Metropolitan Fire Authorities"/>
    <s v="NWFC"/>
    <x v="1"/>
    <x v="1"/>
    <x v="3"/>
    <n v="0"/>
  </r>
  <r>
    <x v="10"/>
    <x v="45"/>
    <s v="Non Metropolitan Fire Authorities"/>
    <s v="NWFC"/>
    <x v="1"/>
    <x v="1"/>
    <x v="4"/>
    <n v="0"/>
  </r>
  <r>
    <x v="10"/>
    <x v="45"/>
    <s v="Non Metropolitan Fire Authorities"/>
    <s v="NWFC"/>
    <x v="1"/>
    <x v="1"/>
    <x v="5"/>
    <n v="0"/>
  </r>
  <r>
    <x v="10"/>
    <x v="45"/>
    <s v="Non Metropolitan Fire Authorities"/>
    <s v="NWFC"/>
    <x v="1"/>
    <x v="1"/>
    <x v="6"/>
    <n v="0"/>
  </r>
  <r>
    <x v="10"/>
    <x v="29"/>
    <s v="Non Metropolitan Fire Authorities"/>
    <s v="E31000027"/>
    <x v="1"/>
    <x v="1"/>
    <x v="2"/>
    <n v="0"/>
  </r>
  <r>
    <x v="10"/>
    <x v="29"/>
    <s v="Non Metropolitan Fire Authorities"/>
    <s v="E31000027"/>
    <x v="1"/>
    <x v="1"/>
    <x v="3"/>
    <n v="0"/>
  </r>
  <r>
    <x v="10"/>
    <x v="29"/>
    <s v="Non Metropolitan Fire Authorities"/>
    <s v="E31000027"/>
    <x v="1"/>
    <x v="1"/>
    <x v="4"/>
    <n v="1"/>
  </r>
  <r>
    <x v="10"/>
    <x v="29"/>
    <s v="Non Metropolitan Fire Authorities"/>
    <s v="E31000027"/>
    <x v="1"/>
    <x v="1"/>
    <x v="5"/>
    <n v="2"/>
  </r>
  <r>
    <x v="10"/>
    <x v="29"/>
    <s v="Non Metropolitan Fire Authorities"/>
    <s v="E31000027"/>
    <x v="1"/>
    <x v="1"/>
    <x v="6"/>
    <n v="19"/>
  </r>
  <r>
    <x v="10"/>
    <x v="30"/>
    <s v="Non Metropolitan Fire Authorities"/>
    <s v="E31000028"/>
    <x v="1"/>
    <x v="1"/>
    <x v="2"/>
    <n v="0"/>
  </r>
  <r>
    <x v="10"/>
    <x v="30"/>
    <s v="Non Metropolitan Fire Authorities"/>
    <s v="E31000028"/>
    <x v="1"/>
    <x v="1"/>
    <x v="3"/>
    <n v="0"/>
  </r>
  <r>
    <x v="10"/>
    <x v="30"/>
    <s v="Non Metropolitan Fire Authorities"/>
    <s v="E31000028"/>
    <x v="1"/>
    <x v="1"/>
    <x v="4"/>
    <n v="0"/>
  </r>
  <r>
    <x v="10"/>
    <x v="30"/>
    <s v="Non Metropolitan Fire Authorities"/>
    <s v="E31000028"/>
    <x v="1"/>
    <x v="1"/>
    <x v="5"/>
    <n v="2"/>
  </r>
  <r>
    <x v="10"/>
    <x v="30"/>
    <s v="Non Metropolitan Fire Authorities"/>
    <s v="E31000028"/>
    <x v="1"/>
    <x v="1"/>
    <x v="6"/>
    <n v="19"/>
  </r>
  <r>
    <x v="10"/>
    <x v="31"/>
    <s v="Non Metropolitan Fire Authorities"/>
    <s v="E31000029"/>
    <x v="1"/>
    <x v="1"/>
    <x v="2"/>
    <n v="0"/>
  </r>
  <r>
    <x v="10"/>
    <x v="31"/>
    <s v="Non Metropolitan Fire Authorities"/>
    <s v="E31000029"/>
    <x v="1"/>
    <x v="1"/>
    <x v="3"/>
    <n v="0"/>
  </r>
  <r>
    <x v="10"/>
    <x v="31"/>
    <s v="Non Metropolitan Fire Authorities"/>
    <s v="E31000029"/>
    <x v="1"/>
    <x v="1"/>
    <x v="4"/>
    <n v="1"/>
  </r>
  <r>
    <x v="10"/>
    <x v="31"/>
    <s v="Non Metropolitan Fire Authorities"/>
    <s v="E31000029"/>
    <x v="1"/>
    <x v="1"/>
    <x v="5"/>
    <n v="1"/>
  </r>
  <r>
    <x v="10"/>
    <x v="31"/>
    <s v="Non Metropolitan Fire Authorities"/>
    <s v="E31000029"/>
    <x v="1"/>
    <x v="1"/>
    <x v="6"/>
    <n v="5"/>
  </r>
  <r>
    <x v="10"/>
    <x v="32"/>
    <s v="Non Metropolitan Fire Authorities"/>
    <s v="E31000030"/>
    <x v="1"/>
    <x v="1"/>
    <x v="2"/>
    <n v="0"/>
  </r>
  <r>
    <x v="10"/>
    <x v="32"/>
    <s v="Non Metropolitan Fire Authorities"/>
    <s v="E31000030"/>
    <x v="1"/>
    <x v="1"/>
    <x v="3"/>
    <n v="0"/>
  </r>
  <r>
    <x v="10"/>
    <x v="32"/>
    <s v="Non Metropolitan Fire Authorities"/>
    <s v="E31000030"/>
    <x v="1"/>
    <x v="1"/>
    <x v="4"/>
    <n v="0"/>
  </r>
  <r>
    <x v="10"/>
    <x v="32"/>
    <s v="Non Metropolitan Fire Authorities"/>
    <s v="E31000030"/>
    <x v="1"/>
    <x v="1"/>
    <x v="5"/>
    <n v="2"/>
  </r>
  <r>
    <x v="10"/>
    <x v="32"/>
    <s v="Non Metropolitan Fire Authorities"/>
    <s v="E31000030"/>
    <x v="1"/>
    <x v="1"/>
    <x v="6"/>
    <n v="12"/>
  </r>
  <r>
    <x v="10"/>
    <x v="33"/>
    <s v="Non Metropolitan Fire Authorities"/>
    <s v="E31000031"/>
    <x v="1"/>
    <x v="1"/>
    <x v="2"/>
    <n v="0"/>
  </r>
  <r>
    <x v="10"/>
    <x v="33"/>
    <s v="Non Metropolitan Fire Authorities"/>
    <s v="E31000031"/>
    <x v="1"/>
    <x v="1"/>
    <x v="3"/>
    <n v="0"/>
  </r>
  <r>
    <x v="10"/>
    <x v="33"/>
    <s v="Non Metropolitan Fire Authorities"/>
    <s v="E31000031"/>
    <x v="1"/>
    <x v="1"/>
    <x v="4"/>
    <n v="1"/>
  </r>
  <r>
    <x v="10"/>
    <x v="33"/>
    <s v="Non Metropolitan Fire Authorities"/>
    <s v="E31000031"/>
    <x v="1"/>
    <x v="1"/>
    <x v="5"/>
    <n v="4"/>
  </r>
  <r>
    <x v="10"/>
    <x v="33"/>
    <s v="Non Metropolitan Fire Authorities"/>
    <s v="E31000031"/>
    <x v="1"/>
    <x v="1"/>
    <x v="6"/>
    <n v="30"/>
  </r>
  <r>
    <x v="10"/>
    <x v="34"/>
    <s v="Non Metropolitan Fire Authorities"/>
    <s v="E31000032"/>
    <x v="1"/>
    <x v="1"/>
    <x v="2"/>
    <n v="0"/>
  </r>
  <r>
    <x v="10"/>
    <x v="34"/>
    <s v="Non Metropolitan Fire Authorities"/>
    <s v="E31000032"/>
    <x v="1"/>
    <x v="1"/>
    <x v="3"/>
    <n v="0"/>
  </r>
  <r>
    <x v="10"/>
    <x v="34"/>
    <s v="Non Metropolitan Fire Authorities"/>
    <s v="E31000032"/>
    <x v="1"/>
    <x v="1"/>
    <x v="4"/>
    <n v="0"/>
  </r>
  <r>
    <x v="10"/>
    <x v="34"/>
    <s v="Non Metropolitan Fire Authorities"/>
    <s v="E31000032"/>
    <x v="1"/>
    <x v="1"/>
    <x v="5"/>
    <n v="2"/>
  </r>
  <r>
    <x v="10"/>
    <x v="34"/>
    <s v="Non Metropolitan Fire Authorities"/>
    <s v="E31000032"/>
    <x v="1"/>
    <x v="1"/>
    <x v="6"/>
    <n v="21"/>
  </r>
  <r>
    <x v="10"/>
    <x v="35"/>
    <s v="Metropolitan Fire Authorities"/>
    <s v="E31000042"/>
    <x v="1"/>
    <x v="1"/>
    <x v="2"/>
    <n v="0"/>
  </r>
  <r>
    <x v="10"/>
    <x v="35"/>
    <s v="Metropolitan Fire Authorities"/>
    <s v="E31000042"/>
    <x v="1"/>
    <x v="1"/>
    <x v="3"/>
    <n v="0"/>
  </r>
  <r>
    <x v="10"/>
    <x v="35"/>
    <s v="Metropolitan Fire Authorities"/>
    <s v="E31000042"/>
    <x v="1"/>
    <x v="1"/>
    <x v="4"/>
    <n v="1"/>
  </r>
  <r>
    <x v="10"/>
    <x v="35"/>
    <s v="Metropolitan Fire Authorities"/>
    <s v="E31000042"/>
    <x v="1"/>
    <x v="1"/>
    <x v="5"/>
    <n v="1"/>
  </r>
  <r>
    <x v="10"/>
    <x v="35"/>
    <s v="Metropolitan Fire Authorities"/>
    <s v="E31000042"/>
    <x v="1"/>
    <x v="1"/>
    <x v="6"/>
    <n v="10"/>
  </r>
  <r>
    <x v="10"/>
    <x v="36"/>
    <s v="Non Metropolitan Fire Authorities"/>
    <s v="E31000033"/>
    <x v="1"/>
    <x v="1"/>
    <x v="2"/>
    <n v="0"/>
  </r>
  <r>
    <x v="10"/>
    <x v="36"/>
    <s v="Non Metropolitan Fire Authorities"/>
    <s v="E31000033"/>
    <x v="1"/>
    <x v="1"/>
    <x v="3"/>
    <n v="0"/>
  </r>
  <r>
    <x v="10"/>
    <x v="36"/>
    <s v="Non Metropolitan Fire Authorities"/>
    <s v="E31000033"/>
    <x v="1"/>
    <x v="1"/>
    <x v="4"/>
    <n v="2"/>
  </r>
  <r>
    <x v="10"/>
    <x v="36"/>
    <s v="Non Metropolitan Fire Authorities"/>
    <s v="E31000033"/>
    <x v="1"/>
    <x v="1"/>
    <x v="5"/>
    <n v="4"/>
  </r>
  <r>
    <x v="10"/>
    <x v="36"/>
    <s v="Non Metropolitan Fire Authorities"/>
    <s v="E31000033"/>
    <x v="1"/>
    <x v="1"/>
    <x v="6"/>
    <n v="19"/>
  </r>
  <r>
    <x v="10"/>
    <x v="37"/>
    <s v="Non Metropolitan Fire Authorities"/>
    <s v="E31000034"/>
    <x v="1"/>
    <x v="1"/>
    <x v="2"/>
    <n v="0"/>
  </r>
  <r>
    <x v="10"/>
    <x v="37"/>
    <s v="Non Metropolitan Fire Authorities"/>
    <s v="E31000034"/>
    <x v="1"/>
    <x v="1"/>
    <x v="3"/>
    <n v="0"/>
  </r>
  <r>
    <x v="10"/>
    <x v="37"/>
    <s v="Non Metropolitan Fire Authorities"/>
    <s v="E31000034"/>
    <x v="1"/>
    <x v="1"/>
    <x v="4"/>
    <n v="0"/>
  </r>
  <r>
    <x v="10"/>
    <x v="37"/>
    <s v="Non Metropolitan Fire Authorities"/>
    <s v="E31000034"/>
    <x v="1"/>
    <x v="1"/>
    <x v="5"/>
    <n v="3"/>
  </r>
  <r>
    <x v="10"/>
    <x v="37"/>
    <s v="Non Metropolitan Fire Authorities"/>
    <s v="E31000034"/>
    <x v="1"/>
    <x v="1"/>
    <x v="6"/>
    <n v="20"/>
  </r>
  <r>
    <x v="10"/>
    <x v="38"/>
    <s v="Non Metropolitan Fire Authorities"/>
    <s v="E31000035"/>
    <x v="1"/>
    <x v="1"/>
    <x v="2"/>
    <n v="0"/>
  </r>
  <r>
    <x v="10"/>
    <x v="38"/>
    <s v="Non Metropolitan Fire Authorities"/>
    <s v="E31000035"/>
    <x v="1"/>
    <x v="1"/>
    <x v="3"/>
    <n v="0"/>
  </r>
  <r>
    <x v="10"/>
    <x v="38"/>
    <s v="Non Metropolitan Fire Authorities"/>
    <s v="E31000035"/>
    <x v="1"/>
    <x v="1"/>
    <x v="4"/>
    <n v="0"/>
  </r>
  <r>
    <x v="10"/>
    <x v="38"/>
    <s v="Non Metropolitan Fire Authorities"/>
    <s v="E31000035"/>
    <x v="1"/>
    <x v="1"/>
    <x v="5"/>
    <n v="0"/>
  </r>
  <r>
    <x v="10"/>
    <x v="38"/>
    <s v="Non Metropolitan Fire Authorities"/>
    <s v="E31000035"/>
    <x v="1"/>
    <x v="1"/>
    <x v="6"/>
    <n v="3"/>
  </r>
  <r>
    <x v="10"/>
    <x v="39"/>
    <s v="Metropolitan Fire Authorities"/>
    <s v="E31000043"/>
    <x v="1"/>
    <x v="1"/>
    <x v="2"/>
    <n v="0"/>
  </r>
  <r>
    <x v="10"/>
    <x v="39"/>
    <s v="Metropolitan Fire Authorities"/>
    <s v="E31000043"/>
    <x v="1"/>
    <x v="1"/>
    <x v="3"/>
    <n v="0"/>
  </r>
  <r>
    <x v="10"/>
    <x v="39"/>
    <s v="Metropolitan Fire Authorities"/>
    <s v="E31000043"/>
    <x v="1"/>
    <x v="1"/>
    <x v="4"/>
    <n v="0"/>
  </r>
  <r>
    <x v="10"/>
    <x v="39"/>
    <s v="Metropolitan Fire Authorities"/>
    <s v="E31000043"/>
    <x v="1"/>
    <x v="1"/>
    <x v="5"/>
    <n v="0"/>
  </r>
  <r>
    <x v="10"/>
    <x v="39"/>
    <s v="Metropolitan Fire Authorities"/>
    <s v="E31000043"/>
    <x v="1"/>
    <x v="1"/>
    <x v="6"/>
    <n v="0"/>
  </r>
  <r>
    <x v="10"/>
    <x v="40"/>
    <s v="Non Metropolitan Fire Authorities"/>
    <s v="E31000036"/>
    <x v="1"/>
    <x v="1"/>
    <x v="2"/>
    <n v="0"/>
  </r>
  <r>
    <x v="10"/>
    <x v="40"/>
    <s v="Non Metropolitan Fire Authorities"/>
    <s v="E31000036"/>
    <x v="1"/>
    <x v="1"/>
    <x v="3"/>
    <n v="0"/>
  </r>
  <r>
    <x v="10"/>
    <x v="40"/>
    <s v="Non Metropolitan Fire Authorities"/>
    <s v="E31000036"/>
    <x v="1"/>
    <x v="1"/>
    <x v="4"/>
    <n v="2"/>
  </r>
  <r>
    <x v="10"/>
    <x v="40"/>
    <s v="Non Metropolitan Fire Authorities"/>
    <s v="E31000036"/>
    <x v="1"/>
    <x v="1"/>
    <x v="5"/>
    <n v="2"/>
  </r>
  <r>
    <x v="10"/>
    <x v="40"/>
    <s v="Non Metropolitan Fire Authorities"/>
    <s v="E31000036"/>
    <x v="1"/>
    <x v="1"/>
    <x v="6"/>
    <n v="7"/>
  </r>
  <r>
    <x v="10"/>
    <x v="41"/>
    <s v="Metropolitan Fire Authorities"/>
    <s v="E31000044"/>
    <x v="1"/>
    <x v="1"/>
    <x v="2"/>
    <n v="0"/>
  </r>
  <r>
    <x v="10"/>
    <x v="41"/>
    <s v="Metropolitan Fire Authorities"/>
    <s v="E31000044"/>
    <x v="1"/>
    <x v="1"/>
    <x v="3"/>
    <n v="2"/>
  </r>
  <r>
    <x v="10"/>
    <x v="41"/>
    <s v="Metropolitan Fire Authorities"/>
    <s v="E31000044"/>
    <x v="1"/>
    <x v="1"/>
    <x v="4"/>
    <n v="4"/>
  </r>
  <r>
    <x v="10"/>
    <x v="41"/>
    <s v="Metropolitan Fire Authorities"/>
    <s v="E31000044"/>
    <x v="1"/>
    <x v="1"/>
    <x v="5"/>
    <n v="1"/>
  </r>
  <r>
    <x v="10"/>
    <x v="41"/>
    <s v="Metropolitan Fire Authorities"/>
    <s v="E31000044"/>
    <x v="1"/>
    <x v="1"/>
    <x v="6"/>
    <n v="0"/>
  </r>
  <r>
    <x v="10"/>
    <x v="42"/>
    <s v="Non Metropolitan Fire Authorities"/>
    <s v="E31000037"/>
    <x v="1"/>
    <x v="1"/>
    <x v="2"/>
    <n v="0"/>
  </r>
  <r>
    <x v="10"/>
    <x v="42"/>
    <s v="Non Metropolitan Fire Authorities"/>
    <s v="E31000037"/>
    <x v="1"/>
    <x v="1"/>
    <x v="3"/>
    <n v="0"/>
  </r>
  <r>
    <x v="10"/>
    <x v="42"/>
    <s v="Non Metropolitan Fire Authorities"/>
    <s v="E31000037"/>
    <x v="1"/>
    <x v="1"/>
    <x v="4"/>
    <n v="0"/>
  </r>
  <r>
    <x v="10"/>
    <x v="42"/>
    <s v="Non Metropolitan Fire Authorities"/>
    <s v="E31000037"/>
    <x v="1"/>
    <x v="1"/>
    <x v="5"/>
    <n v="3"/>
  </r>
  <r>
    <x v="10"/>
    <x v="42"/>
    <s v="Non Metropolitan Fire Authorities"/>
    <s v="E31000037"/>
    <x v="1"/>
    <x v="1"/>
    <x v="6"/>
    <n v="16"/>
  </r>
  <r>
    <x v="10"/>
    <x v="43"/>
    <s v="Metropolitan Fire Authorities"/>
    <s v="E31000045"/>
    <x v="1"/>
    <x v="1"/>
    <x v="2"/>
    <n v="0"/>
  </r>
  <r>
    <x v="10"/>
    <x v="43"/>
    <s v="Metropolitan Fire Authorities"/>
    <s v="E31000045"/>
    <x v="1"/>
    <x v="1"/>
    <x v="3"/>
    <n v="0"/>
  </r>
  <r>
    <x v="10"/>
    <x v="43"/>
    <s v="Metropolitan Fire Authorities"/>
    <s v="E31000045"/>
    <x v="1"/>
    <x v="1"/>
    <x v="4"/>
    <n v="1"/>
  </r>
  <r>
    <x v="10"/>
    <x v="43"/>
    <s v="Metropolitan Fire Authorities"/>
    <s v="E31000045"/>
    <x v="1"/>
    <x v="1"/>
    <x v="5"/>
    <n v="1"/>
  </r>
  <r>
    <x v="10"/>
    <x v="43"/>
    <s v="Metropolitan Fire Authorities"/>
    <s v="E31000045"/>
    <x v="1"/>
    <x v="1"/>
    <x v="6"/>
    <n v="9"/>
  </r>
  <r>
    <x v="10"/>
    <x v="0"/>
    <s v="Non Metropolitan Fire Authorities"/>
    <s v="E31000001"/>
    <x v="2"/>
    <x v="0"/>
    <x v="0"/>
    <n v="0"/>
  </r>
  <r>
    <x v="10"/>
    <x v="0"/>
    <s v="Non Metropolitan Fire Authorities"/>
    <s v="E31000001"/>
    <x v="2"/>
    <x v="0"/>
    <x v="1"/>
    <n v="0"/>
  </r>
  <r>
    <x v="10"/>
    <x v="0"/>
    <s v="Non Metropolitan Fire Authorities"/>
    <s v="E31000001"/>
    <x v="2"/>
    <x v="0"/>
    <x v="2"/>
    <n v="0"/>
  </r>
  <r>
    <x v="10"/>
    <x v="0"/>
    <s v="Non Metropolitan Fire Authorities"/>
    <s v="E31000001"/>
    <x v="2"/>
    <x v="0"/>
    <x v="3"/>
    <n v="0"/>
  </r>
  <r>
    <x v="10"/>
    <x v="0"/>
    <s v="Non Metropolitan Fire Authorities"/>
    <s v="E31000001"/>
    <x v="2"/>
    <x v="0"/>
    <x v="4"/>
    <n v="0"/>
  </r>
  <r>
    <x v="10"/>
    <x v="0"/>
    <s v="Non Metropolitan Fire Authorities"/>
    <s v="E31000001"/>
    <x v="2"/>
    <x v="0"/>
    <x v="5"/>
    <n v="0"/>
  </r>
  <r>
    <x v="10"/>
    <x v="0"/>
    <s v="Non Metropolitan Fire Authorities"/>
    <s v="E31000001"/>
    <x v="2"/>
    <x v="0"/>
    <x v="6"/>
    <n v="0"/>
  </r>
  <r>
    <x v="10"/>
    <x v="1"/>
    <s v="Non Metropolitan Fire Authorities"/>
    <s v="E31000002"/>
    <x v="2"/>
    <x v="0"/>
    <x v="0"/>
    <n v="0"/>
  </r>
  <r>
    <x v="10"/>
    <x v="1"/>
    <s v="Non Metropolitan Fire Authorities"/>
    <s v="E31000002"/>
    <x v="2"/>
    <x v="0"/>
    <x v="1"/>
    <n v="0"/>
  </r>
  <r>
    <x v="10"/>
    <x v="1"/>
    <s v="Non Metropolitan Fire Authorities"/>
    <s v="E31000002"/>
    <x v="2"/>
    <x v="0"/>
    <x v="2"/>
    <n v="0"/>
  </r>
  <r>
    <x v="10"/>
    <x v="1"/>
    <s v="Non Metropolitan Fire Authorities"/>
    <s v="E31000002"/>
    <x v="2"/>
    <x v="0"/>
    <x v="3"/>
    <n v="0"/>
  </r>
  <r>
    <x v="10"/>
    <x v="1"/>
    <s v="Non Metropolitan Fire Authorities"/>
    <s v="E31000002"/>
    <x v="2"/>
    <x v="0"/>
    <x v="4"/>
    <n v="0"/>
  </r>
  <r>
    <x v="10"/>
    <x v="1"/>
    <s v="Non Metropolitan Fire Authorities"/>
    <s v="E31000002"/>
    <x v="2"/>
    <x v="0"/>
    <x v="5"/>
    <n v="0"/>
  </r>
  <r>
    <x v="10"/>
    <x v="1"/>
    <s v="Non Metropolitan Fire Authorities"/>
    <s v="E31000002"/>
    <x v="2"/>
    <x v="0"/>
    <x v="6"/>
    <n v="0"/>
  </r>
  <r>
    <x v="10"/>
    <x v="2"/>
    <s v="Non Metropolitan Fire Authorities"/>
    <s v="E31000003"/>
    <x v="2"/>
    <x v="0"/>
    <x v="0"/>
    <n v="0"/>
  </r>
  <r>
    <x v="10"/>
    <x v="2"/>
    <s v="Non Metropolitan Fire Authorities"/>
    <s v="E31000003"/>
    <x v="2"/>
    <x v="0"/>
    <x v="1"/>
    <n v="0"/>
  </r>
  <r>
    <x v="10"/>
    <x v="2"/>
    <s v="Non Metropolitan Fire Authorities"/>
    <s v="E31000003"/>
    <x v="2"/>
    <x v="0"/>
    <x v="2"/>
    <n v="0"/>
  </r>
  <r>
    <x v="10"/>
    <x v="2"/>
    <s v="Non Metropolitan Fire Authorities"/>
    <s v="E31000003"/>
    <x v="2"/>
    <x v="0"/>
    <x v="3"/>
    <n v="0"/>
  </r>
  <r>
    <x v="10"/>
    <x v="2"/>
    <s v="Non Metropolitan Fire Authorities"/>
    <s v="E31000003"/>
    <x v="2"/>
    <x v="0"/>
    <x v="4"/>
    <n v="0"/>
  </r>
  <r>
    <x v="10"/>
    <x v="2"/>
    <s v="Non Metropolitan Fire Authorities"/>
    <s v="E31000003"/>
    <x v="2"/>
    <x v="0"/>
    <x v="5"/>
    <n v="0"/>
  </r>
  <r>
    <x v="10"/>
    <x v="2"/>
    <s v="Non Metropolitan Fire Authorities"/>
    <s v="E31000003"/>
    <x v="2"/>
    <x v="0"/>
    <x v="6"/>
    <n v="0"/>
  </r>
  <r>
    <x v="10"/>
    <x v="3"/>
    <s v="Non Metropolitan Fire Authorities"/>
    <s v="E31000004"/>
    <x v="2"/>
    <x v="0"/>
    <x v="0"/>
    <n v="0"/>
  </r>
  <r>
    <x v="10"/>
    <x v="3"/>
    <s v="Non Metropolitan Fire Authorities"/>
    <s v="E31000004"/>
    <x v="2"/>
    <x v="0"/>
    <x v="1"/>
    <n v="0"/>
  </r>
  <r>
    <x v="10"/>
    <x v="3"/>
    <s v="Non Metropolitan Fire Authorities"/>
    <s v="E31000004"/>
    <x v="2"/>
    <x v="0"/>
    <x v="2"/>
    <n v="0"/>
  </r>
  <r>
    <x v="10"/>
    <x v="3"/>
    <s v="Non Metropolitan Fire Authorities"/>
    <s v="E31000004"/>
    <x v="2"/>
    <x v="0"/>
    <x v="3"/>
    <n v="0"/>
  </r>
  <r>
    <x v="10"/>
    <x v="3"/>
    <s v="Non Metropolitan Fire Authorities"/>
    <s v="E31000004"/>
    <x v="2"/>
    <x v="0"/>
    <x v="4"/>
    <n v="0"/>
  </r>
  <r>
    <x v="10"/>
    <x v="3"/>
    <s v="Non Metropolitan Fire Authorities"/>
    <s v="E31000004"/>
    <x v="2"/>
    <x v="0"/>
    <x v="5"/>
    <n v="0"/>
  </r>
  <r>
    <x v="10"/>
    <x v="3"/>
    <s v="Non Metropolitan Fire Authorities"/>
    <s v="E31000004"/>
    <x v="2"/>
    <x v="0"/>
    <x v="6"/>
    <n v="0"/>
  </r>
  <r>
    <x v="10"/>
    <x v="4"/>
    <s v="Non Metropolitan Fire Authorities"/>
    <s v="E31000005"/>
    <x v="2"/>
    <x v="0"/>
    <x v="0"/>
    <n v="0"/>
  </r>
  <r>
    <x v="10"/>
    <x v="4"/>
    <s v="Non Metropolitan Fire Authorities"/>
    <s v="E31000005"/>
    <x v="2"/>
    <x v="0"/>
    <x v="1"/>
    <n v="0"/>
  </r>
  <r>
    <x v="10"/>
    <x v="4"/>
    <s v="Non Metropolitan Fire Authorities"/>
    <s v="E31000005"/>
    <x v="2"/>
    <x v="0"/>
    <x v="2"/>
    <n v="0"/>
  </r>
  <r>
    <x v="10"/>
    <x v="4"/>
    <s v="Non Metropolitan Fire Authorities"/>
    <s v="E31000005"/>
    <x v="2"/>
    <x v="0"/>
    <x v="3"/>
    <n v="0"/>
  </r>
  <r>
    <x v="10"/>
    <x v="4"/>
    <s v="Non Metropolitan Fire Authorities"/>
    <s v="E31000005"/>
    <x v="2"/>
    <x v="0"/>
    <x v="4"/>
    <n v="0"/>
  </r>
  <r>
    <x v="10"/>
    <x v="4"/>
    <s v="Non Metropolitan Fire Authorities"/>
    <s v="E31000005"/>
    <x v="2"/>
    <x v="0"/>
    <x v="5"/>
    <n v="0"/>
  </r>
  <r>
    <x v="10"/>
    <x v="4"/>
    <s v="Non Metropolitan Fire Authorities"/>
    <s v="E31000005"/>
    <x v="2"/>
    <x v="0"/>
    <x v="6"/>
    <n v="0"/>
  </r>
  <r>
    <x v="10"/>
    <x v="5"/>
    <s v="Non Metropolitan Fire Authorities"/>
    <s v="E31000006"/>
    <x v="2"/>
    <x v="0"/>
    <x v="0"/>
    <n v="0"/>
  </r>
  <r>
    <x v="10"/>
    <x v="5"/>
    <s v="Non Metropolitan Fire Authorities"/>
    <s v="E31000006"/>
    <x v="2"/>
    <x v="0"/>
    <x v="1"/>
    <n v="0"/>
  </r>
  <r>
    <x v="10"/>
    <x v="5"/>
    <s v="Non Metropolitan Fire Authorities"/>
    <s v="E31000006"/>
    <x v="2"/>
    <x v="0"/>
    <x v="2"/>
    <n v="0"/>
  </r>
  <r>
    <x v="10"/>
    <x v="5"/>
    <s v="Non Metropolitan Fire Authorities"/>
    <s v="E31000006"/>
    <x v="2"/>
    <x v="0"/>
    <x v="3"/>
    <n v="0"/>
  </r>
  <r>
    <x v="10"/>
    <x v="5"/>
    <s v="Non Metropolitan Fire Authorities"/>
    <s v="E31000006"/>
    <x v="2"/>
    <x v="0"/>
    <x v="4"/>
    <n v="0"/>
  </r>
  <r>
    <x v="10"/>
    <x v="5"/>
    <s v="Non Metropolitan Fire Authorities"/>
    <s v="E31000006"/>
    <x v="2"/>
    <x v="0"/>
    <x v="5"/>
    <n v="0"/>
  </r>
  <r>
    <x v="10"/>
    <x v="5"/>
    <s v="Non Metropolitan Fire Authorities"/>
    <s v="E31000006"/>
    <x v="2"/>
    <x v="0"/>
    <x v="6"/>
    <n v="0"/>
  </r>
  <r>
    <x v="10"/>
    <x v="6"/>
    <s v="Non Metropolitan Fire Authorities"/>
    <s v="E31000007"/>
    <x v="2"/>
    <x v="0"/>
    <x v="0"/>
    <n v="0"/>
  </r>
  <r>
    <x v="10"/>
    <x v="6"/>
    <s v="Non Metropolitan Fire Authorities"/>
    <s v="E31000007"/>
    <x v="2"/>
    <x v="0"/>
    <x v="1"/>
    <n v="0"/>
  </r>
  <r>
    <x v="10"/>
    <x v="6"/>
    <s v="Non Metropolitan Fire Authorities"/>
    <s v="E31000007"/>
    <x v="2"/>
    <x v="0"/>
    <x v="2"/>
    <n v="0"/>
  </r>
  <r>
    <x v="10"/>
    <x v="6"/>
    <s v="Non Metropolitan Fire Authorities"/>
    <s v="E31000007"/>
    <x v="2"/>
    <x v="0"/>
    <x v="3"/>
    <n v="0"/>
  </r>
  <r>
    <x v="10"/>
    <x v="6"/>
    <s v="Non Metropolitan Fire Authorities"/>
    <s v="E31000007"/>
    <x v="2"/>
    <x v="0"/>
    <x v="4"/>
    <n v="0"/>
  </r>
  <r>
    <x v="10"/>
    <x v="6"/>
    <s v="Non Metropolitan Fire Authorities"/>
    <s v="E31000007"/>
    <x v="2"/>
    <x v="0"/>
    <x v="5"/>
    <n v="0"/>
  </r>
  <r>
    <x v="10"/>
    <x v="6"/>
    <s v="Non Metropolitan Fire Authorities"/>
    <s v="E31000007"/>
    <x v="2"/>
    <x v="0"/>
    <x v="6"/>
    <n v="0"/>
  </r>
  <r>
    <x v="10"/>
    <x v="7"/>
    <s v="Non Metropolitan Fire Authorities"/>
    <s v="E31000008"/>
    <x v="2"/>
    <x v="0"/>
    <x v="0"/>
    <n v="0"/>
  </r>
  <r>
    <x v="10"/>
    <x v="7"/>
    <s v="Non Metropolitan Fire Authorities"/>
    <s v="E31000008"/>
    <x v="2"/>
    <x v="0"/>
    <x v="1"/>
    <n v="0"/>
  </r>
  <r>
    <x v="10"/>
    <x v="7"/>
    <s v="Non Metropolitan Fire Authorities"/>
    <s v="E31000008"/>
    <x v="2"/>
    <x v="0"/>
    <x v="2"/>
    <n v="0"/>
  </r>
  <r>
    <x v="10"/>
    <x v="7"/>
    <s v="Non Metropolitan Fire Authorities"/>
    <s v="E31000008"/>
    <x v="2"/>
    <x v="0"/>
    <x v="3"/>
    <n v="0"/>
  </r>
  <r>
    <x v="10"/>
    <x v="7"/>
    <s v="Non Metropolitan Fire Authorities"/>
    <s v="E31000008"/>
    <x v="2"/>
    <x v="0"/>
    <x v="4"/>
    <n v="0"/>
  </r>
  <r>
    <x v="10"/>
    <x v="7"/>
    <s v="Non Metropolitan Fire Authorities"/>
    <s v="E31000008"/>
    <x v="2"/>
    <x v="0"/>
    <x v="5"/>
    <n v="0"/>
  </r>
  <r>
    <x v="10"/>
    <x v="7"/>
    <s v="Non Metropolitan Fire Authorities"/>
    <s v="E31000008"/>
    <x v="2"/>
    <x v="0"/>
    <x v="6"/>
    <n v="0"/>
  </r>
  <r>
    <x v="10"/>
    <x v="8"/>
    <s v="Non Metropolitan Fire Authorities"/>
    <s v="E31000009"/>
    <x v="2"/>
    <x v="0"/>
    <x v="0"/>
    <n v="0"/>
  </r>
  <r>
    <x v="10"/>
    <x v="8"/>
    <s v="Non Metropolitan Fire Authorities"/>
    <s v="E31000009"/>
    <x v="2"/>
    <x v="0"/>
    <x v="1"/>
    <n v="0"/>
  </r>
  <r>
    <x v="10"/>
    <x v="8"/>
    <s v="Non Metropolitan Fire Authorities"/>
    <s v="E31000009"/>
    <x v="2"/>
    <x v="0"/>
    <x v="2"/>
    <n v="0"/>
  </r>
  <r>
    <x v="10"/>
    <x v="8"/>
    <s v="Non Metropolitan Fire Authorities"/>
    <s v="E31000009"/>
    <x v="2"/>
    <x v="0"/>
    <x v="3"/>
    <n v="0"/>
  </r>
  <r>
    <x v="10"/>
    <x v="8"/>
    <s v="Non Metropolitan Fire Authorities"/>
    <s v="E31000009"/>
    <x v="2"/>
    <x v="0"/>
    <x v="4"/>
    <n v="0"/>
  </r>
  <r>
    <x v="10"/>
    <x v="8"/>
    <s v="Non Metropolitan Fire Authorities"/>
    <s v="E31000009"/>
    <x v="2"/>
    <x v="0"/>
    <x v="5"/>
    <n v="0"/>
  </r>
  <r>
    <x v="10"/>
    <x v="8"/>
    <s v="Non Metropolitan Fire Authorities"/>
    <s v="E31000009"/>
    <x v="2"/>
    <x v="0"/>
    <x v="6"/>
    <n v="1"/>
  </r>
  <r>
    <x v="10"/>
    <x v="9"/>
    <s v="Non Metropolitan Fire Authorities"/>
    <s v="E31000010"/>
    <x v="2"/>
    <x v="0"/>
    <x v="0"/>
    <n v="0"/>
  </r>
  <r>
    <x v="10"/>
    <x v="9"/>
    <s v="Non Metropolitan Fire Authorities"/>
    <s v="E31000010"/>
    <x v="2"/>
    <x v="0"/>
    <x v="1"/>
    <n v="0"/>
  </r>
  <r>
    <x v="10"/>
    <x v="9"/>
    <s v="Non Metropolitan Fire Authorities"/>
    <s v="E31000010"/>
    <x v="2"/>
    <x v="0"/>
    <x v="2"/>
    <n v="0"/>
  </r>
  <r>
    <x v="10"/>
    <x v="9"/>
    <s v="Non Metropolitan Fire Authorities"/>
    <s v="E31000010"/>
    <x v="2"/>
    <x v="0"/>
    <x v="3"/>
    <n v="0"/>
  </r>
  <r>
    <x v="10"/>
    <x v="9"/>
    <s v="Non Metropolitan Fire Authorities"/>
    <s v="E31000010"/>
    <x v="2"/>
    <x v="0"/>
    <x v="4"/>
    <n v="0"/>
  </r>
  <r>
    <x v="10"/>
    <x v="9"/>
    <s v="Non Metropolitan Fire Authorities"/>
    <s v="E31000010"/>
    <x v="2"/>
    <x v="0"/>
    <x v="5"/>
    <n v="0"/>
  </r>
  <r>
    <x v="10"/>
    <x v="9"/>
    <s v="Non Metropolitan Fire Authorities"/>
    <s v="E31000010"/>
    <x v="2"/>
    <x v="0"/>
    <x v="6"/>
    <n v="0"/>
  </r>
  <r>
    <x v="10"/>
    <x v="10"/>
    <s v="Non Metropolitan Fire Authorities"/>
    <s v="E31000011"/>
    <x v="2"/>
    <x v="0"/>
    <x v="0"/>
    <n v="0"/>
  </r>
  <r>
    <x v="10"/>
    <x v="10"/>
    <s v="Non Metropolitan Fire Authorities"/>
    <s v="E31000011"/>
    <x v="2"/>
    <x v="0"/>
    <x v="1"/>
    <n v="0"/>
  </r>
  <r>
    <x v="10"/>
    <x v="10"/>
    <s v="Non Metropolitan Fire Authorities"/>
    <s v="E31000011"/>
    <x v="2"/>
    <x v="0"/>
    <x v="2"/>
    <n v="0"/>
  </r>
  <r>
    <x v="10"/>
    <x v="10"/>
    <s v="Non Metropolitan Fire Authorities"/>
    <s v="E31000011"/>
    <x v="2"/>
    <x v="0"/>
    <x v="3"/>
    <n v="0"/>
  </r>
  <r>
    <x v="10"/>
    <x v="10"/>
    <s v="Non Metropolitan Fire Authorities"/>
    <s v="E31000011"/>
    <x v="2"/>
    <x v="0"/>
    <x v="4"/>
    <n v="0"/>
  </r>
  <r>
    <x v="10"/>
    <x v="10"/>
    <s v="Non Metropolitan Fire Authorities"/>
    <s v="E31000011"/>
    <x v="2"/>
    <x v="0"/>
    <x v="5"/>
    <n v="2"/>
  </r>
  <r>
    <x v="10"/>
    <x v="10"/>
    <s v="Non Metropolitan Fire Authorities"/>
    <s v="E31000011"/>
    <x v="2"/>
    <x v="0"/>
    <x v="6"/>
    <n v="1"/>
  </r>
  <r>
    <x v="10"/>
    <x v="44"/>
    <s v="Non Metropolitan Fire Authorities"/>
    <s v="E31000047"/>
    <x v="2"/>
    <x v="0"/>
    <x v="0"/>
    <n v="0"/>
  </r>
  <r>
    <x v="10"/>
    <x v="44"/>
    <s v="Non Metropolitan Fire Authorities"/>
    <s v="E31000047"/>
    <x v="2"/>
    <x v="0"/>
    <x v="1"/>
    <n v="0"/>
  </r>
  <r>
    <x v="10"/>
    <x v="44"/>
    <s v="Non Metropolitan Fire Authorities"/>
    <s v="E31000047"/>
    <x v="2"/>
    <x v="0"/>
    <x v="2"/>
    <n v="1"/>
  </r>
  <r>
    <x v="10"/>
    <x v="44"/>
    <s v="Non Metropolitan Fire Authorities"/>
    <s v="E31000047"/>
    <x v="2"/>
    <x v="0"/>
    <x v="3"/>
    <n v="0"/>
  </r>
  <r>
    <x v="10"/>
    <x v="44"/>
    <s v="Non Metropolitan Fire Authorities"/>
    <s v="E31000047"/>
    <x v="2"/>
    <x v="0"/>
    <x v="4"/>
    <n v="0"/>
  </r>
  <r>
    <x v="10"/>
    <x v="44"/>
    <s v="Non Metropolitan Fire Authorities"/>
    <s v="E31000047"/>
    <x v="2"/>
    <x v="0"/>
    <x v="5"/>
    <n v="0"/>
  </r>
  <r>
    <x v="10"/>
    <x v="44"/>
    <s v="Non Metropolitan Fire Authorities"/>
    <s v="E31000047"/>
    <x v="2"/>
    <x v="0"/>
    <x v="6"/>
    <n v="0"/>
  </r>
  <r>
    <x v="10"/>
    <x v="11"/>
    <s v="Non Metropolitan Fire Authorities"/>
    <s v="E31000013"/>
    <x v="2"/>
    <x v="0"/>
    <x v="0"/>
    <n v="0"/>
  </r>
  <r>
    <x v="10"/>
    <x v="11"/>
    <s v="Non Metropolitan Fire Authorities"/>
    <s v="E31000013"/>
    <x v="2"/>
    <x v="0"/>
    <x v="1"/>
    <n v="0"/>
  </r>
  <r>
    <x v="10"/>
    <x v="11"/>
    <s v="Non Metropolitan Fire Authorities"/>
    <s v="E31000013"/>
    <x v="2"/>
    <x v="0"/>
    <x v="2"/>
    <n v="0"/>
  </r>
  <r>
    <x v="10"/>
    <x v="11"/>
    <s v="Non Metropolitan Fire Authorities"/>
    <s v="E31000013"/>
    <x v="2"/>
    <x v="0"/>
    <x v="3"/>
    <n v="0"/>
  </r>
  <r>
    <x v="10"/>
    <x v="11"/>
    <s v="Non Metropolitan Fire Authorities"/>
    <s v="E31000013"/>
    <x v="2"/>
    <x v="0"/>
    <x v="4"/>
    <n v="0"/>
  </r>
  <r>
    <x v="10"/>
    <x v="11"/>
    <s v="Non Metropolitan Fire Authorities"/>
    <s v="E31000013"/>
    <x v="2"/>
    <x v="0"/>
    <x v="5"/>
    <n v="0"/>
  </r>
  <r>
    <x v="10"/>
    <x v="11"/>
    <s v="Non Metropolitan Fire Authorities"/>
    <s v="E31000013"/>
    <x v="2"/>
    <x v="0"/>
    <x v="6"/>
    <n v="0"/>
  </r>
  <r>
    <x v="10"/>
    <x v="12"/>
    <s v="Non Metropolitan Fire Authorities"/>
    <s v="E31000014"/>
    <x v="2"/>
    <x v="0"/>
    <x v="0"/>
    <n v="0"/>
  </r>
  <r>
    <x v="10"/>
    <x v="12"/>
    <s v="Non Metropolitan Fire Authorities"/>
    <s v="E31000014"/>
    <x v="2"/>
    <x v="0"/>
    <x v="1"/>
    <n v="0"/>
  </r>
  <r>
    <x v="10"/>
    <x v="12"/>
    <s v="Non Metropolitan Fire Authorities"/>
    <s v="E31000014"/>
    <x v="2"/>
    <x v="0"/>
    <x v="2"/>
    <n v="0"/>
  </r>
  <r>
    <x v="10"/>
    <x v="12"/>
    <s v="Non Metropolitan Fire Authorities"/>
    <s v="E31000014"/>
    <x v="2"/>
    <x v="0"/>
    <x v="3"/>
    <n v="0"/>
  </r>
  <r>
    <x v="10"/>
    <x v="12"/>
    <s v="Non Metropolitan Fire Authorities"/>
    <s v="E31000014"/>
    <x v="2"/>
    <x v="0"/>
    <x v="4"/>
    <n v="0"/>
  </r>
  <r>
    <x v="10"/>
    <x v="12"/>
    <s v="Non Metropolitan Fire Authorities"/>
    <s v="E31000014"/>
    <x v="2"/>
    <x v="0"/>
    <x v="5"/>
    <n v="0"/>
  </r>
  <r>
    <x v="10"/>
    <x v="12"/>
    <s v="Non Metropolitan Fire Authorities"/>
    <s v="E31000014"/>
    <x v="2"/>
    <x v="0"/>
    <x v="6"/>
    <n v="0"/>
  </r>
  <r>
    <x v="10"/>
    <x v="13"/>
    <s v="Non Metropolitan Fire Authorities"/>
    <s v="E31000015"/>
    <x v="2"/>
    <x v="0"/>
    <x v="0"/>
    <n v="0"/>
  </r>
  <r>
    <x v="10"/>
    <x v="13"/>
    <s v="Non Metropolitan Fire Authorities"/>
    <s v="E31000015"/>
    <x v="2"/>
    <x v="0"/>
    <x v="1"/>
    <n v="0"/>
  </r>
  <r>
    <x v="10"/>
    <x v="13"/>
    <s v="Non Metropolitan Fire Authorities"/>
    <s v="E31000015"/>
    <x v="2"/>
    <x v="0"/>
    <x v="2"/>
    <n v="0"/>
  </r>
  <r>
    <x v="10"/>
    <x v="13"/>
    <s v="Non Metropolitan Fire Authorities"/>
    <s v="E31000015"/>
    <x v="2"/>
    <x v="0"/>
    <x v="3"/>
    <n v="0"/>
  </r>
  <r>
    <x v="10"/>
    <x v="13"/>
    <s v="Non Metropolitan Fire Authorities"/>
    <s v="E31000015"/>
    <x v="2"/>
    <x v="0"/>
    <x v="4"/>
    <n v="1"/>
  </r>
  <r>
    <x v="10"/>
    <x v="13"/>
    <s v="Non Metropolitan Fire Authorities"/>
    <s v="E31000015"/>
    <x v="2"/>
    <x v="0"/>
    <x v="5"/>
    <n v="0"/>
  </r>
  <r>
    <x v="10"/>
    <x v="13"/>
    <s v="Non Metropolitan Fire Authorities"/>
    <s v="E31000015"/>
    <x v="2"/>
    <x v="0"/>
    <x v="6"/>
    <n v="3"/>
  </r>
  <r>
    <x v="10"/>
    <x v="14"/>
    <s v="Non Metropolitan Fire Authorities"/>
    <s v="E31000016"/>
    <x v="2"/>
    <x v="0"/>
    <x v="0"/>
    <n v="0"/>
  </r>
  <r>
    <x v="10"/>
    <x v="14"/>
    <s v="Non Metropolitan Fire Authorities"/>
    <s v="E31000016"/>
    <x v="2"/>
    <x v="0"/>
    <x v="1"/>
    <n v="0"/>
  </r>
  <r>
    <x v="10"/>
    <x v="14"/>
    <s v="Non Metropolitan Fire Authorities"/>
    <s v="E31000016"/>
    <x v="2"/>
    <x v="0"/>
    <x v="2"/>
    <n v="0"/>
  </r>
  <r>
    <x v="10"/>
    <x v="14"/>
    <s v="Non Metropolitan Fire Authorities"/>
    <s v="E31000016"/>
    <x v="2"/>
    <x v="0"/>
    <x v="3"/>
    <n v="0"/>
  </r>
  <r>
    <x v="10"/>
    <x v="14"/>
    <s v="Non Metropolitan Fire Authorities"/>
    <s v="E31000016"/>
    <x v="2"/>
    <x v="0"/>
    <x v="4"/>
    <n v="0"/>
  </r>
  <r>
    <x v="10"/>
    <x v="14"/>
    <s v="Non Metropolitan Fire Authorities"/>
    <s v="E31000016"/>
    <x v="2"/>
    <x v="0"/>
    <x v="5"/>
    <n v="0"/>
  </r>
  <r>
    <x v="10"/>
    <x v="14"/>
    <s v="Non Metropolitan Fire Authorities"/>
    <s v="E31000016"/>
    <x v="2"/>
    <x v="0"/>
    <x v="6"/>
    <n v="0"/>
  </r>
  <r>
    <x v="10"/>
    <x v="15"/>
    <s v="Metropolitan Fire Authorities"/>
    <s v="E31000046"/>
    <x v="2"/>
    <x v="0"/>
    <x v="0"/>
    <n v="0"/>
  </r>
  <r>
    <x v="10"/>
    <x v="15"/>
    <s v="Metropolitan Fire Authorities"/>
    <s v="E31000046"/>
    <x v="2"/>
    <x v="0"/>
    <x v="1"/>
    <n v="0"/>
  </r>
  <r>
    <x v="10"/>
    <x v="15"/>
    <s v="Metropolitan Fire Authorities"/>
    <s v="E31000046"/>
    <x v="2"/>
    <x v="0"/>
    <x v="2"/>
    <n v="0"/>
  </r>
  <r>
    <x v="10"/>
    <x v="15"/>
    <s v="Metropolitan Fire Authorities"/>
    <s v="E31000046"/>
    <x v="2"/>
    <x v="0"/>
    <x v="3"/>
    <n v="0"/>
  </r>
  <r>
    <x v="10"/>
    <x v="15"/>
    <s v="Metropolitan Fire Authorities"/>
    <s v="E31000046"/>
    <x v="2"/>
    <x v="0"/>
    <x v="4"/>
    <n v="0"/>
  </r>
  <r>
    <x v="10"/>
    <x v="15"/>
    <s v="Metropolitan Fire Authorities"/>
    <s v="E31000046"/>
    <x v="2"/>
    <x v="0"/>
    <x v="5"/>
    <n v="0"/>
  </r>
  <r>
    <x v="10"/>
    <x v="15"/>
    <s v="Metropolitan Fire Authorities"/>
    <s v="E31000046"/>
    <x v="2"/>
    <x v="0"/>
    <x v="6"/>
    <n v="0"/>
  </r>
  <r>
    <x v="10"/>
    <x v="16"/>
    <s v="Metropolitan Fire Authorities"/>
    <s v="E31000040"/>
    <x v="2"/>
    <x v="0"/>
    <x v="0"/>
    <n v="0"/>
  </r>
  <r>
    <x v="10"/>
    <x v="16"/>
    <s v="Metropolitan Fire Authorities"/>
    <s v="E31000040"/>
    <x v="2"/>
    <x v="0"/>
    <x v="1"/>
    <n v="0"/>
  </r>
  <r>
    <x v="10"/>
    <x v="16"/>
    <s v="Metropolitan Fire Authorities"/>
    <s v="E31000040"/>
    <x v="2"/>
    <x v="0"/>
    <x v="2"/>
    <n v="0"/>
  </r>
  <r>
    <x v="10"/>
    <x v="16"/>
    <s v="Metropolitan Fire Authorities"/>
    <s v="E31000040"/>
    <x v="2"/>
    <x v="0"/>
    <x v="3"/>
    <n v="0"/>
  </r>
  <r>
    <x v="10"/>
    <x v="16"/>
    <s v="Metropolitan Fire Authorities"/>
    <s v="E31000040"/>
    <x v="2"/>
    <x v="0"/>
    <x v="4"/>
    <n v="0"/>
  </r>
  <r>
    <x v="10"/>
    <x v="16"/>
    <s v="Metropolitan Fire Authorities"/>
    <s v="E31000040"/>
    <x v="2"/>
    <x v="0"/>
    <x v="5"/>
    <n v="0"/>
  </r>
  <r>
    <x v="10"/>
    <x v="16"/>
    <s v="Metropolitan Fire Authorities"/>
    <s v="E31000040"/>
    <x v="2"/>
    <x v="0"/>
    <x v="6"/>
    <n v="0"/>
  </r>
  <r>
    <x v="10"/>
    <x v="17"/>
    <s v="Non Metropolitan Fire Authorities"/>
    <s v="E31000017"/>
    <x v="2"/>
    <x v="0"/>
    <x v="0"/>
    <n v="0"/>
  </r>
  <r>
    <x v="10"/>
    <x v="17"/>
    <s v="Non Metropolitan Fire Authorities"/>
    <s v="E31000017"/>
    <x v="2"/>
    <x v="0"/>
    <x v="1"/>
    <n v="0"/>
  </r>
  <r>
    <x v="10"/>
    <x v="17"/>
    <s v="Non Metropolitan Fire Authorities"/>
    <s v="E31000017"/>
    <x v="2"/>
    <x v="0"/>
    <x v="2"/>
    <n v="0"/>
  </r>
  <r>
    <x v="10"/>
    <x v="17"/>
    <s v="Non Metropolitan Fire Authorities"/>
    <s v="E31000017"/>
    <x v="2"/>
    <x v="0"/>
    <x v="3"/>
    <n v="0"/>
  </r>
  <r>
    <x v="10"/>
    <x v="17"/>
    <s v="Non Metropolitan Fire Authorities"/>
    <s v="E31000017"/>
    <x v="2"/>
    <x v="0"/>
    <x v="4"/>
    <n v="0"/>
  </r>
  <r>
    <x v="10"/>
    <x v="17"/>
    <s v="Non Metropolitan Fire Authorities"/>
    <s v="E31000017"/>
    <x v="2"/>
    <x v="0"/>
    <x v="5"/>
    <n v="0"/>
  </r>
  <r>
    <x v="10"/>
    <x v="17"/>
    <s v="Non Metropolitan Fire Authorities"/>
    <s v="E31000017"/>
    <x v="2"/>
    <x v="0"/>
    <x v="6"/>
    <n v="0"/>
  </r>
  <r>
    <x v="10"/>
    <x v="18"/>
    <s v="Non Metropolitan Fire Authorities"/>
    <s v="E31000018"/>
    <x v="2"/>
    <x v="0"/>
    <x v="0"/>
    <n v="0"/>
  </r>
  <r>
    <x v="10"/>
    <x v="18"/>
    <s v="Non Metropolitan Fire Authorities"/>
    <s v="E31000018"/>
    <x v="2"/>
    <x v="0"/>
    <x v="1"/>
    <n v="0"/>
  </r>
  <r>
    <x v="10"/>
    <x v="18"/>
    <s v="Non Metropolitan Fire Authorities"/>
    <s v="E31000018"/>
    <x v="2"/>
    <x v="0"/>
    <x v="2"/>
    <n v="0"/>
  </r>
  <r>
    <x v="10"/>
    <x v="18"/>
    <s v="Non Metropolitan Fire Authorities"/>
    <s v="E31000018"/>
    <x v="2"/>
    <x v="0"/>
    <x v="3"/>
    <n v="0"/>
  </r>
  <r>
    <x v="10"/>
    <x v="18"/>
    <s v="Non Metropolitan Fire Authorities"/>
    <s v="E31000018"/>
    <x v="2"/>
    <x v="0"/>
    <x v="4"/>
    <n v="0"/>
  </r>
  <r>
    <x v="10"/>
    <x v="18"/>
    <s v="Non Metropolitan Fire Authorities"/>
    <s v="E31000018"/>
    <x v="2"/>
    <x v="0"/>
    <x v="5"/>
    <n v="0"/>
  </r>
  <r>
    <x v="10"/>
    <x v="18"/>
    <s v="Non Metropolitan Fire Authorities"/>
    <s v="E31000018"/>
    <x v="2"/>
    <x v="0"/>
    <x v="6"/>
    <n v="0"/>
  </r>
  <r>
    <x v="10"/>
    <x v="19"/>
    <s v="Non Metropolitan Fire Authorities"/>
    <s v="E31000019"/>
    <x v="2"/>
    <x v="0"/>
    <x v="0"/>
    <n v="0"/>
  </r>
  <r>
    <x v="10"/>
    <x v="19"/>
    <s v="Non Metropolitan Fire Authorities"/>
    <s v="E31000019"/>
    <x v="2"/>
    <x v="0"/>
    <x v="1"/>
    <n v="0"/>
  </r>
  <r>
    <x v="10"/>
    <x v="19"/>
    <s v="Non Metropolitan Fire Authorities"/>
    <s v="E31000019"/>
    <x v="2"/>
    <x v="0"/>
    <x v="2"/>
    <n v="0"/>
  </r>
  <r>
    <x v="10"/>
    <x v="19"/>
    <s v="Non Metropolitan Fire Authorities"/>
    <s v="E31000019"/>
    <x v="2"/>
    <x v="0"/>
    <x v="3"/>
    <n v="0"/>
  </r>
  <r>
    <x v="10"/>
    <x v="19"/>
    <s v="Non Metropolitan Fire Authorities"/>
    <s v="E31000019"/>
    <x v="2"/>
    <x v="0"/>
    <x v="4"/>
    <n v="0"/>
  </r>
  <r>
    <x v="10"/>
    <x v="19"/>
    <s v="Non Metropolitan Fire Authorities"/>
    <s v="E31000019"/>
    <x v="2"/>
    <x v="0"/>
    <x v="5"/>
    <n v="0"/>
  </r>
  <r>
    <x v="10"/>
    <x v="19"/>
    <s v="Non Metropolitan Fire Authorities"/>
    <s v="E31000019"/>
    <x v="2"/>
    <x v="0"/>
    <x v="6"/>
    <n v="0"/>
  </r>
  <r>
    <x v="10"/>
    <x v="20"/>
    <s v="Non Metropolitan Fire Authorities"/>
    <s v="E31000020"/>
    <x v="2"/>
    <x v="0"/>
    <x v="0"/>
    <n v="0"/>
  </r>
  <r>
    <x v="10"/>
    <x v="20"/>
    <s v="Non Metropolitan Fire Authorities"/>
    <s v="E31000020"/>
    <x v="2"/>
    <x v="0"/>
    <x v="1"/>
    <n v="0"/>
  </r>
  <r>
    <x v="10"/>
    <x v="20"/>
    <s v="Non Metropolitan Fire Authorities"/>
    <s v="E31000020"/>
    <x v="2"/>
    <x v="0"/>
    <x v="2"/>
    <n v="0"/>
  </r>
  <r>
    <x v="10"/>
    <x v="20"/>
    <s v="Non Metropolitan Fire Authorities"/>
    <s v="E31000020"/>
    <x v="2"/>
    <x v="0"/>
    <x v="3"/>
    <n v="0"/>
  </r>
  <r>
    <x v="10"/>
    <x v="20"/>
    <s v="Non Metropolitan Fire Authorities"/>
    <s v="E31000020"/>
    <x v="2"/>
    <x v="0"/>
    <x v="4"/>
    <n v="0"/>
  </r>
  <r>
    <x v="10"/>
    <x v="20"/>
    <s v="Non Metropolitan Fire Authorities"/>
    <s v="E31000020"/>
    <x v="2"/>
    <x v="0"/>
    <x v="5"/>
    <n v="0"/>
  </r>
  <r>
    <x v="10"/>
    <x v="20"/>
    <s v="Non Metropolitan Fire Authorities"/>
    <s v="E31000020"/>
    <x v="2"/>
    <x v="0"/>
    <x v="6"/>
    <n v="0"/>
  </r>
  <r>
    <x v="10"/>
    <x v="21"/>
    <s v="Non Metropolitan Fire Authorities"/>
    <s v="E31000021"/>
    <x v="2"/>
    <x v="0"/>
    <x v="0"/>
    <n v="0"/>
  </r>
  <r>
    <x v="10"/>
    <x v="21"/>
    <s v="Non Metropolitan Fire Authorities"/>
    <s v="E31000021"/>
    <x v="2"/>
    <x v="0"/>
    <x v="1"/>
    <n v="0"/>
  </r>
  <r>
    <x v="10"/>
    <x v="21"/>
    <s v="Non Metropolitan Fire Authorities"/>
    <s v="E31000021"/>
    <x v="2"/>
    <x v="0"/>
    <x v="2"/>
    <n v="0"/>
  </r>
  <r>
    <x v="10"/>
    <x v="21"/>
    <s v="Non Metropolitan Fire Authorities"/>
    <s v="E31000021"/>
    <x v="2"/>
    <x v="0"/>
    <x v="3"/>
    <n v="0"/>
  </r>
  <r>
    <x v="10"/>
    <x v="21"/>
    <s v="Non Metropolitan Fire Authorities"/>
    <s v="E31000021"/>
    <x v="2"/>
    <x v="0"/>
    <x v="4"/>
    <n v="0"/>
  </r>
  <r>
    <x v="10"/>
    <x v="21"/>
    <s v="Non Metropolitan Fire Authorities"/>
    <s v="E31000021"/>
    <x v="2"/>
    <x v="0"/>
    <x v="5"/>
    <n v="0"/>
  </r>
  <r>
    <x v="10"/>
    <x v="21"/>
    <s v="Non Metropolitan Fire Authorities"/>
    <s v="E31000021"/>
    <x v="2"/>
    <x v="0"/>
    <x v="6"/>
    <n v="0"/>
  </r>
  <r>
    <x v="10"/>
    <x v="22"/>
    <s v="Non Metropolitan Fire Authorities"/>
    <s v="E31000039"/>
    <x v="2"/>
    <x v="0"/>
    <x v="0"/>
    <n v="0"/>
  </r>
  <r>
    <x v="10"/>
    <x v="22"/>
    <s v="Non Metropolitan Fire Authorities"/>
    <s v="E31000039"/>
    <x v="2"/>
    <x v="0"/>
    <x v="1"/>
    <n v="0"/>
  </r>
  <r>
    <x v="10"/>
    <x v="22"/>
    <s v="Non Metropolitan Fire Authorities"/>
    <s v="E31000039"/>
    <x v="2"/>
    <x v="0"/>
    <x v="2"/>
    <n v="0"/>
  </r>
  <r>
    <x v="10"/>
    <x v="22"/>
    <s v="Non Metropolitan Fire Authorities"/>
    <s v="E31000039"/>
    <x v="2"/>
    <x v="0"/>
    <x v="3"/>
    <n v="0"/>
  </r>
  <r>
    <x v="10"/>
    <x v="22"/>
    <s v="Non Metropolitan Fire Authorities"/>
    <s v="E31000039"/>
    <x v="2"/>
    <x v="0"/>
    <x v="4"/>
    <n v="0"/>
  </r>
  <r>
    <x v="10"/>
    <x v="22"/>
    <s v="Non Metropolitan Fire Authorities"/>
    <s v="E31000039"/>
    <x v="2"/>
    <x v="0"/>
    <x v="5"/>
    <n v="0"/>
  </r>
  <r>
    <x v="10"/>
    <x v="22"/>
    <s v="Non Metropolitan Fire Authorities"/>
    <s v="E31000039"/>
    <x v="2"/>
    <x v="0"/>
    <x v="6"/>
    <n v="0"/>
  </r>
  <r>
    <x v="10"/>
    <x v="23"/>
    <s v="Non Metropolitan Fire Authorities"/>
    <s v="E31000022"/>
    <x v="2"/>
    <x v="0"/>
    <x v="0"/>
    <n v="0"/>
  </r>
  <r>
    <x v="10"/>
    <x v="23"/>
    <s v="Non Metropolitan Fire Authorities"/>
    <s v="E31000022"/>
    <x v="2"/>
    <x v="0"/>
    <x v="1"/>
    <n v="0"/>
  </r>
  <r>
    <x v="10"/>
    <x v="23"/>
    <s v="Non Metropolitan Fire Authorities"/>
    <s v="E31000022"/>
    <x v="2"/>
    <x v="0"/>
    <x v="2"/>
    <n v="0"/>
  </r>
  <r>
    <x v="10"/>
    <x v="23"/>
    <s v="Non Metropolitan Fire Authorities"/>
    <s v="E31000022"/>
    <x v="2"/>
    <x v="0"/>
    <x v="3"/>
    <n v="0"/>
  </r>
  <r>
    <x v="10"/>
    <x v="23"/>
    <s v="Non Metropolitan Fire Authorities"/>
    <s v="E31000022"/>
    <x v="2"/>
    <x v="0"/>
    <x v="4"/>
    <n v="0"/>
  </r>
  <r>
    <x v="10"/>
    <x v="23"/>
    <s v="Non Metropolitan Fire Authorities"/>
    <s v="E31000022"/>
    <x v="2"/>
    <x v="0"/>
    <x v="5"/>
    <n v="0"/>
  </r>
  <r>
    <x v="10"/>
    <x v="23"/>
    <s v="Non Metropolitan Fire Authorities"/>
    <s v="E31000022"/>
    <x v="2"/>
    <x v="0"/>
    <x v="6"/>
    <n v="0"/>
  </r>
  <r>
    <x v="10"/>
    <x v="24"/>
    <s v="Non Metropolitan Fire Authorities"/>
    <s v="E31000023"/>
    <x v="2"/>
    <x v="0"/>
    <x v="0"/>
    <n v="0"/>
  </r>
  <r>
    <x v="10"/>
    <x v="24"/>
    <s v="Non Metropolitan Fire Authorities"/>
    <s v="E31000023"/>
    <x v="2"/>
    <x v="0"/>
    <x v="1"/>
    <n v="0"/>
  </r>
  <r>
    <x v="10"/>
    <x v="24"/>
    <s v="Non Metropolitan Fire Authorities"/>
    <s v="E31000023"/>
    <x v="2"/>
    <x v="0"/>
    <x v="2"/>
    <n v="0"/>
  </r>
  <r>
    <x v="10"/>
    <x v="24"/>
    <s v="Non Metropolitan Fire Authorities"/>
    <s v="E31000023"/>
    <x v="2"/>
    <x v="0"/>
    <x v="3"/>
    <n v="0"/>
  </r>
  <r>
    <x v="10"/>
    <x v="24"/>
    <s v="Non Metropolitan Fire Authorities"/>
    <s v="E31000023"/>
    <x v="2"/>
    <x v="0"/>
    <x v="4"/>
    <n v="0"/>
  </r>
  <r>
    <x v="10"/>
    <x v="24"/>
    <s v="Non Metropolitan Fire Authorities"/>
    <s v="E31000023"/>
    <x v="2"/>
    <x v="0"/>
    <x v="5"/>
    <n v="0"/>
  </r>
  <r>
    <x v="10"/>
    <x v="24"/>
    <s v="Non Metropolitan Fire Authorities"/>
    <s v="E31000023"/>
    <x v="2"/>
    <x v="0"/>
    <x v="6"/>
    <n v="0"/>
  </r>
  <r>
    <x v="10"/>
    <x v="25"/>
    <s v="Non Metropolitan Fire Authorities"/>
    <s v="E31000024"/>
    <x v="2"/>
    <x v="0"/>
    <x v="0"/>
    <n v="0"/>
  </r>
  <r>
    <x v="10"/>
    <x v="25"/>
    <s v="Non Metropolitan Fire Authorities"/>
    <s v="E31000024"/>
    <x v="2"/>
    <x v="0"/>
    <x v="1"/>
    <n v="0"/>
  </r>
  <r>
    <x v="10"/>
    <x v="25"/>
    <s v="Non Metropolitan Fire Authorities"/>
    <s v="E31000024"/>
    <x v="2"/>
    <x v="0"/>
    <x v="2"/>
    <n v="0"/>
  </r>
  <r>
    <x v="10"/>
    <x v="25"/>
    <s v="Non Metropolitan Fire Authorities"/>
    <s v="E31000024"/>
    <x v="2"/>
    <x v="0"/>
    <x v="3"/>
    <n v="0"/>
  </r>
  <r>
    <x v="10"/>
    <x v="25"/>
    <s v="Non Metropolitan Fire Authorities"/>
    <s v="E31000024"/>
    <x v="2"/>
    <x v="0"/>
    <x v="4"/>
    <n v="0"/>
  </r>
  <r>
    <x v="10"/>
    <x v="25"/>
    <s v="Non Metropolitan Fire Authorities"/>
    <s v="E31000024"/>
    <x v="2"/>
    <x v="0"/>
    <x v="5"/>
    <n v="0"/>
  </r>
  <r>
    <x v="10"/>
    <x v="25"/>
    <s v="Non Metropolitan Fire Authorities"/>
    <s v="E31000024"/>
    <x v="2"/>
    <x v="0"/>
    <x v="6"/>
    <n v="0"/>
  </r>
  <r>
    <x v="10"/>
    <x v="26"/>
    <s v="Non Metropolitan Fire Authorities"/>
    <s v="E31000025"/>
    <x v="2"/>
    <x v="0"/>
    <x v="0"/>
    <n v="0"/>
  </r>
  <r>
    <x v="10"/>
    <x v="26"/>
    <s v="Non Metropolitan Fire Authorities"/>
    <s v="E31000025"/>
    <x v="2"/>
    <x v="0"/>
    <x v="1"/>
    <n v="0"/>
  </r>
  <r>
    <x v="10"/>
    <x v="26"/>
    <s v="Non Metropolitan Fire Authorities"/>
    <s v="E31000025"/>
    <x v="2"/>
    <x v="0"/>
    <x v="2"/>
    <n v="0"/>
  </r>
  <r>
    <x v="10"/>
    <x v="26"/>
    <s v="Non Metropolitan Fire Authorities"/>
    <s v="E31000025"/>
    <x v="2"/>
    <x v="0"/>
    <x v="3"/>
    <n v="0"/>
  </r>
  <r>
    <x v="10"/>
    <x v="26"/>
    <s v="Non Metropolitan Fire Authorities"/>
    <s v="E31000025"/>
    <x v="2"/>
    <x v="0"/>
    <x v="4"/>
    <n v="0"/>
  </r>
  <r>
    <x v="10"/>
    <x v="26"/>
    <s v="Non Metropolitan Fire Authorities"/>
    <s v="E31000025"/>
    <x v="2"/>
    <x v="0"/>
    <x v="5"/>
    <n v="0"/>
  </r>
  <r>
    <x v="10"/>
    <x v="26"/>
    <s v="Non Metropolitan Fire Authorities"/>
    <s v="E31000025"/>
    <x v="2"/>
    <x v="0"/>
    <x v="6"/>
    <n v="0"/>
  </r>
  <r>
    <x v="10"/>
    <x v="27"/>
    <s v="Metropolitan Fire Authorities"/>
    <s v="E31000041"/>
    <x v="2"/>
    <x v="0"/>
    <x v="0"/>
    <n v="0"/>
  </r>
  <r>
    <x v="10"/>
    <x v="27"/>
    <s v="Metropolitan Fire Authorities"/>
    <s v="E31000041"/>
    <x v="2"/>
    <x v="0"/>
    <x v="1"/>
    <n v="0"/>
  </r>
  <r>
    <x v="10"/>
    <x v="27"/>
    <s v="Metropolitan Fire Authorities"/>
    <s v="E31000041"/>
    <x v="2"/>
    <x v="0"/>
    <x v="2"/>
    <n v="0"/>
  </r>
  <r>
    <x v="10"/>
    <x v="27"/>
    <s v="Metropolitan Fire Authorities"/>
    <s v="E31000041"/>
    <x v="2"/>
    <x v="0"/>
    <x v="3"/>
    <n v="0"/>
  </r>
  <r>
    <x v="10"/>
    <x v="27"/>
    <s v="Metropolitan Fire Authorities"/>
    <s v="E31000041"/>
    <x v="2"/>
    <x v="0"/>
    <x v="4"/>
    <n v="0"/>
  </r>
  <r>
    <x v="10"/>
    <x v="27"/>
    <s v="Metropolitan Fire Authorities"/>
    <s v="E31000041"/>
    <x v="2"/>
    <x v="0"/>
    <x v="5"/>
    <n v="0"/>
  </r>
  <r>
    <x v="10"/>
    <x v="27"/>
    <s v="Metropolitan Fire Authorities"/>
    <s v="E31000041"/>
    <x v="2"/>
    <x v="0"/>
    <x v="6"/>
    <n v="0"/>
  </r>
  <r>
    <x v="10"/>
    <x v="28"/>
    <s v="Non Metropolitan Fire Authorities"/>
    <s v="E31000026"/>
    <x v="2"/>
    <x v="0"/>
    <x v="0"/>
    <n v="0"/>
  </r>
  <r>
    <x v="10"/>
    <x v="28"/>
    <s v="Non Metropolitan Fire Authorities"/>
    <s v="E31000026"/>
    <x v="2"/>
    <x v="0"/>
    <x v="1"/>
    <n v="0"/>
  </r>
  <r>
    <x v="10"/>
    <x v="28"/>
    <s v="Non Metropolitan Fire Authorities"/>
    <s v="E31000026"/>
    <x v="2"/>
    <x v="0"/>
    <x v="2"/>
    <n v="0"/>
  </r>
  <r>
    <x v="10"/>
    <x v="28"/>
    <s v="Non Metropolitan Fire Authorities"/>
    <s v="E31000026"/>
    <x v="2"/>
    <x v="0"/>
    <x v="3"/>
    <n v="0"/>
  </r>
  <r>
    <x v="10"/>
    <x v="28"/>
    <s v="Non Metropolitan Fire Authorities"/>
    <s v="E31000026"/>
    <x v="2"/>
    <x v="0"/>
    <x v="4"/>
    <n v="0"/>
  </r>
  <r>
    <x v="10"/>
    <x v="28"/>
    <s v="Non Metropolitan Fire Authorities"/>
    <s v="E31000026"/>
    <x v="2"/>
    <x v="0"/>
    <x v="5"/>
    <n v="0"/>
  </r>
  <r>
    <x v="10"/>
    <x v="28"/>
    <s v="Non Metropolitan Fire Authorities"/>
    <s v="E31000026"/>
    <x v="2"/>
    <x v="0"/>
    <x v="6"/>
    <n v="0"/>
  </r>
  <r>
    <x v="10"/>
    <x v="45"/>
    <s v="Non Metropolitan Fire Authorities"/>
    <s v="NWFC"/>
    <x v="2"/>
    <x v="0"/>
    <x v="0"/>
    <n v="0"/>
  </r>
  <r>
    <x v="10"/>
    <x v="45"/>
    <s v="Non Metropolitan Fire Authorities"/>
    <s v="NWFC"/>
    <x v="2"/>
    <x v="0"/>
    <x v="1"/>
    <n v="0"/>
  </r>
  <r>
    <x v="10"/>
    <x v="45"/>
    <s v="Non Metropolitan Fire Authorities"/>
    <s v="NWFC"/>
    <x v="2"/>
    <x v="0"/>
    <x v="2"/>
    <n v="0"/>
  </r>
  <r>
    <x v="10"/>
    <x v="45"/>
    <s v="Non Metropolitan Fire Authorities"/>
    <s v="NWFC"/>
    <x v="2"/>
    <x v="0"/>
    <x v="3"/>
    <n v="0"/>
  </r>
  <r>
    <x v="10"/>
    <x v="45"/>
    <s v="Non Metropolitan Fire Authorities"/>
    <s v="NWFC"/>
    <x v="2"/>
    <x v="0"/>
    <x v="4"/>
    <n v="0"/>
  </r>
  <r>
    <x v="10"/>
    <x v="45"/>
    <s v="Non Metropolitan Fire Authorities"/>
    <s v="NWFC"/>
    <x v="2"/>
    <x v="0"/>
    <x v="5"/>
    <n v="0"/>
  </r>
  <r>
    <x v="10"/>
    <x v="45"/>
    <s v="Non Metropolitan Fire Authorities"/>
    <s v="NWFC"/>
    <x v="2"/>
    <x v="0"/>
    <x v="6"/>
    <n v="0"/>
  </r>
  <r>
    <x v="10"/>
    <x v="29"/>
    <s v="Non Metropolitan Fire Authorities"/>
    <s v="E31000027"/>
    <x v="2"/>
    <x v="0"/>
    <x v="0"/>
    <n v="0"/>
  </r>
  <r>
    <x v="10"/>
    <x v="29"/>
    <s v="Non Metropolitan Fire Authorities"/>
    <s v="E31000027"/>
    <x v="2"/>
    <x v="0"/>
    <x v="1"/>
    <n v="0"/>
  </r>
  <r>
    <x v="10"/>
    <x v="29"/>
    <s v="Non Metropolitan Fire Authorities"/>
    <s v="E31000027"/>
    <x v="2"/>
    <x v="0"/>
    <x v="2"/>
    <n v="0"/>
  </r>
  <r>
    <x v="10"/>
    <x v="29"/>
    <s v="Non Metropolitan Fire Authorities"/>
    <s v="E31000027"/>
    <x v="2"/>
    <x v="0"/>
    <x v="3"/>
    <n v="0"/>
  </r>
  <r>
    <x v="10"/>
    <x v="29"/>
    <s v="Non Metropolitan Fire Authorities"/>
    <s v="E31000027"/>
    <x v="2"/>
    <x v="0"/>
    <x v="4"/>
    <n v="0"/>
  </r>
  <r>
    <x v="10"/>
    <x v="29"/>
    <s v="Non Metropolitan Fire Authorities"/>
    <s v="E31000027"/>
    <x v="2"/>
    <x v="0"/>
    <x v="5"/>
    <n v="0"/>
  </r>
  <r>
    <x v="10"/>
    <x v="29"/>
    <s v="Non Metropolitan Fire Authorities"/>
    <s v="E31000027"/>
    <x v="2"/>
    <x v="0"/>
    <x v="6"/>
    <n v="0"/>
  </r>
  <r>
    <x v="10"/>
    <x v="30"/>
    <s v="Non Metropolitan Fire Authorities"/>
    <s v="E31000028"/>
    <x v="2"/>
    <x v="0"/>
    <x v="0"/>
    <n v="0"/>
  </r>
  <r>
    <x v="10"/>
    <x v="30"/>
    <s v="Non Metropolitan Fire Authorities"/>
    <s v="E31000028"/>
    <x v="2"/>
    <x v="0"/>
    <x v="1"/>
    <n v="0"/>
  </r>
  <r>
    <x v="10"/>
    <x v="30"/>
    <s v="Non Metropolitan Fire Authorities"/>
    <s v="E31000028"/>
    <x v="2"/>
    <x v="0"/>
    <x v="2"/>
    <n v="0"/>
  </r>
  <r>
    <x v="10"/>
    <x v="30"/>
    <s v="Non Metropolitan Fire Authorities"/>
    <s v="E31000028"/>
    <x v="2"/>
    <x v="0"/>
    <x v="3"/>
    <n v="0"/>
  </r>
  <r>
    <x v="10"/>
    <x v="30"/>
    <s v="Non Metropolitan Fire Authorities"/>
    <s v="E31000028"/>
    <x v="2"/>
    <x v="0"/>
    <x v="4"/>
    <n v="0"/>
  </r>
  <r>
    <x v="10"/>
    <x v="30"/>
    <s v="Non Metropolitan Fire Authorities"/>
    <s v="E31000028"/>
    <x v="2"/>
    <x v="0"/>
    <x v="5"/>
    <n v="0"/>
  </r>
  <r>
    <x v="10"/>
    <x v="30"/>
    <s v="Non Metropolitan Fire Authorities"/>
    <s v="E31000028"/>
    <x v="2"/>
    <x v="0"/>
    <x v="6"/>
    <n v="0"/>
  </r>
  <r>
    <x v="10"/>
    <x v="31"/>
    <s v="Non Metropolitan Fire Authorities"/>
    <s v="E31000029"/>
    <x v="2"/>
    <x v="0"/>
    <x v="0"/>
    <n v="0"/>
  </r>
  <r>
    <x v="10"/>
    <x v="31"/>
    <s v="Non Metropolitan Fire Authorities"/>
    <s v="E31000029"/>
    <x v="2"/>
    <x v="0"/>
    <x v="1"/>
    <n v="0"/>
  </r>
  <r>
    <x v="10"/>
    <x v="31"/>
    <s v="Non Metropolitan Fire Authorities"/>
    <s v="E31000029"/>
    <x v="2"/>
    <x v="0"/>
    <x v="2"/>
    <n v="0"/>
  </r>
  <r>
    <x v="10"/>
    <x v="31"/>
    <s v="Non Metropolitan Fire Authorities"/>
    <s v="E31000029"/>
    <x v="2"/>
    <x v="0"/>
    <x v="3"/>
    <n v="0"/>
  </r>
  <r>
    <x v="10"/>
    <x v="31"/>
    <s v="Non Metropolitan Fire Authorities"/>
    <s v="E31000029"/>
    <x v="2"/>
    <x v="0"/>
    <x v="4"/>
    <n v="0"/>
  </r>
  <r>
    <x v="10"/>
    <x v="31"/>
    <s v="Non Metropolitan Fire Authorities"/>
    <s v="E31000029"/>
    <x v="2"/>
    <x v="0"/>
    <x v="5"/>
    <n v="0"/>
  </r>
  <r>
    <x v="10"/>
    <x v="31"/>
    <s v="Non Metropolitan Fire Authorities"/>
    <s v="E31000029"/>
    <x v="2"/>
    <x v="0"/>
    <x v="6"/>
    <n v="0"/>
  </r>
  <r>
    <x v="10"/>
    <x v="32"/>
    <s v="Non Metropolitan Fire Authorities"/>
    <s v="E31000030"/>
    <x v="2"/>
    <x v="0"/>
    <x v="0"/>
    <n v="0"/>
  </r>
  <r>
    <x v="10"/>
    <x v="32"/>
    <s v="Non Metropolitan Fire Authorities"/>
    <s v="E31000030"/>
    <x v="2"/>
    <x v="0"/>
    <x v="1"/>
    <n v="0"/>
  </r>
  <r>
    <x v="10"/>
    <x v="32"/>
    <s v="Non Metropolitan Fire Authorities"/>
    <s v="E31000030"/>
    <x v="2"/>
    <x v="0"/>
    <x v="2"/>
    <n v="0"/>
  </r>
  <r>
    <x v="10"/>
    <x v="32"/>
    <s v="Non Metropolitan Fire Authorities"/>
    <s v="E31000030"/>
    <x v="2"/>
    <x v="0"/>
    <x v="3"/>
    <n v="0"/>
  </r>
  <r>
    <x v="10"/>
    <x v="32"/>
    <s v="Non Metropolitan Fire Authorities"/>
    <s v="E31000030"/>
    <x v="2"/>
    <x v="0"/>
    <x v="4"/>
    <n v="0"/>
  </r>
  <r>
    <x v="10"/>
    <x v="32"/>
    <s v="Non Metropolitan Fire Authorities"/>
    <s v="E31000030"/>
    <x v="2"/>
    <x v="0"/>
    <x v="5"/>
    <n v="0"/>
  </r>
  <r>
    <x v="10"/>
    <x v="32"/>
    <s v="Non Metropolitan Fire Authorities"/>
    <s v="E31000030"/>
    <x v="2"/>
    <x v="0"/>
    <x v="6"/>
    <n v="0"/>
  </r>
  <r>
    <x v="10"/>
    <x v="33"/>
    <s v="Non Metropolitan Fire Authorities"/>
    <s v="E31000031"/>
    <x v="2"/>
    <x v="0"/>
    <x v="0"/>
    <n v="0"/>
  </r>
  <r>
    <x v="10"/>
    <x v="33"/>
    <s v="Non Metropolitan Fire Authorities"/>
    <s v="E31000031"/>
    <x v="2"/>
    <x v="0"/>
    <x v="1"/>
    <n v="0"/>
  </r>
  <r>
    <x v="10"/>
    <x v="33"/>
    <s v="Non Metropolitan Fire Authorities"/>
    <s v="E31000031"/>
    <x v="2"/>
    <x v="0"/>
    <x v="2"/>
    <n v="0"/>
  </r>
  <r>
    <x v="10"/>
    <x v="33"/>
    <s v="Non Metropolitan Fire Authorities"/>
    <s v="E31000031"/>
    <x v="2"/>
    <x v="0"/>
    <x v="3"/>
    <n v="0"/>
  </r>
  <r>
    <x v="10"/>
    <x v="33"/>
    <s v="Non Metropolitan Fire Authorities"/>
    <s v="E31000031"/>
    <x v="2"/>
    <x v="0"/>
    <x v="4"/>
    <n v="0"/>
  </r>
  <r>
    <x v="10"/>
    <x v="33"/>
    <s v="Non Metropolitan Fire Authorities"/>
    <s v="E31000031"/>
    <x v="2"/>
    <x v="0"/>
    <x v="5"/>
    <n v="0"/>
  </r>
  <r>
    <x v="10"/>
    <x v="33"/>
    <s v="Non Metropolitan Fire Authorities"/>
    <s v="E31000031"/>
    <x v="2"/>
    <x v="0"/>
    <x v="6"/>
    <n v="0"/>
  </r>
  <r>
    <x v="10"/>
    <x v="34"/>
    <s v="Non Metropolitan Fire Authorities"/>
    <s v="E31000032"/>
    <x v="2"/>
    <x v="0"/>
    <x v="0"/>
    <n v="0"/>
  </r>
  <r>
    <x v="10"/>
    <x v="34"/>
    <s v="Non Metropolitan Fire Authorities"/>
    <s v="E31000032"/>
    <x v="2"/>
    <x v="0"/>
    <x v="1"/>
    <n v="0"/>
  </r>
  <r>
    <x v="10"/>
    <x v="34"/>
    <s v="Non Metropolitan Fire Authorities"/>
    <s v="E31000032"/>
    <x v="2"/>
    <x v="0"/>
    <x v="2"/>
    <n v="0"/>
  </r>
  <r>
    <x v="10"/>
    <x v="34"/>
    <s v="Non Metropolitan Fire Authorities"/>
    <s v="E31000032"/>
    <x v="2"/>
    <x v="0"/>
    <x v="3"/>
    <n v="0"/>
  </r>
  <r>
    <x v="10"/>
    <x v="34"/>
    <s v="Non Metropolitan Fire Authorities"/>
    <s v="E31000032"/>
    <x v="2"/>
    <x v="0"/>
    <x v="4"/>
    <n v="0"/>
  </r>
  <r>
    <x v="10"/>
    <x v="34"/>
    <s v="Non Metropolitan Fire Authorities"/>
    <s v="E31000032"/>
    <x v="2"/>
    <x v="0"/>
    <x v="5"/>
    <n v="0"/>
  </r>
  <r>
    <x v="10"/>
    <x v="34"/>
    <s v="Non Metropolitan Fire Authorities"/>
    <s v="E31000032"/>
    <x v="2"/>
    <x v="0"/>
    <x v="6"/>
    <n v="0"/>
  </r>
  <r>
    <x v="10"/>
    <x v="35"/>
    <s v="Metropolitan Fire Authorities"/>
    <s v="E31000042"/>
    <x v="2"/>
    <x v="0"/>
    <x v="0"/>
    <n v="0"/>
  </r>
  <r>
    <x v="10"/>
    <x v="35"/>
    <s v="Metropolitan Fire Authorities"/>
    <s v="E31000042"/>
    <x v="2"/>
    <x v="0"/>
    <x v="1"/>
    <n v="0"/>
  </r>
  <r>
    <x v="10"/>
    <x v="35"/>
    <s v="Metropolitan Fire Authorities"/>
    <s v="E31000042"/>
    <x v="2"/>
    <x v="0"/>
    <x v="2"/>
    <n v="0"/>
  </r>
  <r>
    <x v="10"/>
    <x v="35"/>
    <s v="Metropolitan Fire Authorities"/>
    <s v="E31000042"/>
    <x v="2"/>
    <x v="0"/>
    <x v="3"/>
    <n v="0"/>
  </r>
  <r>
    <x v="10"/>
    <x v="35"/>
    <s v="Metropolitan Fire Authorities"/>
    <s v="E31000042"/>
    <x v="2"/>
    <x v="0"/>
    <x v="4"/>
    <n v="0"/>
  </r>
  <r>
    <x v="10"/>
    <x v="35"/>
    <s v="Metropolitan Fire Authorities"/>
    <s v="E31000042"/>
    <x v="2"/>
    <x v="0"/>
    <x v="5"/>
    <n v="0"/>
  </r>
  <r>
    <x v="10"/>
    <x v="35"/>
    <s v="Metropolitan Fire Authorities"/>
    <s v="E31000042"/>
    <x v="2"/>
    <x v="0"/>
    <x v="6"/>
    <n v="0"/>
  </r>
  <r>
    <x v="10"/>
    <x v="36"/>
    <s v="Non Metropolitan Fire Authorities"/>
    <s v="E31000033"/>
    <x v="2"/>
    <x v="0"/>
    <x v="0"/>
    <n v="0"/>
  </r>
  <r>
    <x v="10"/>
    <x v="36"/>
    <s v="Non Metropolitan Fire Authorities"/>
    <s v="E31000033"/>
    <x v="2"/>
    <x v="0"/>
    <x v="1"/>
    <n v="0"/>
  </r>
  <r>
    <x v="10"/>
    <x v="36"/>
    <s v="Non Metropolitan Fire Authorities"/>
    <s v="E31000033"/>
    <x v="2"/>
    <x v="0"/>
    <x v="2"/>
    <n v="0"/>
  </r>
  <r>
    <x v="10"/>
    <x v="36"/>
    <s v="Non Metropolitan Fire Authorities"/>
    <s v="E31000033"/>
    <x v="2"/>
    <x v="0"/>
    <x v="3"/>
    <n v="0"/>
  </r>
  <r>
    <x v="10"/>
    <x v="36"/>
    <s v="Non Metropolitan Fire Authorities"/>
    <s v="E31000033"/>
    <x v="2"/>
    <x v="0"/>
    <x v="4"/>
    <n v="0"/>
  </r>
  <r>
    <x v="10"/>
    <x v="36"/>
    <s v="Non Metropolitan Fire Authorities"/>
    <s v="E31000033"/>
    <x v="2"/>
    <x v="0"/>
    <x v="5"/>
    <n v="0"/>
  </r>
  <r>
    <x v="10"/>
    <x v="36"/>
    <s v="Non Metropolitan Fire Authorities"/>
    <s v="E31000033"/>
    <x v="2"/>
    <x v="0"/>
    <x v="6"/>
    <n v="0"/>
  </r>
  <r>
    <x v="10"/>
    <x v="37"/>
    <s v="Non Metropolitan Fire Authorities"/>
    <s v="E31000034"/>
    <x v="2"/>
    <x v="0"/>
    <x v="0"/>
    <n v="0"/>
  </r>
  <r>
    <x v="10"/>
    <x v="37"/>
    <s v="Non Metropolitan Fire Authorities"/>
    <s v="E31000034"/>
    <x v="2"/>
    <x v="0"/>
    <x v="1"/>
    <n v="0"/>
  </r>
  <r>
    <x v="10"/>
    <x v="37"/>
    <s v="Non Metropolitan Fire Authorities"/>
    <s v="E31000034"/>
    <x v="2"/>
    <x v="0"/>
    <x v="2"/>
    <n v="0"/>
  </r>
  <r>
    <x v="10"/>
    <x v="37"/>
    <s v="Non Metropolitan Fire Authorities"/>
    <s v="E31000034"/>
    <x v="2"/>
    <x v="0"/>
    <x v="3"/>
    <n v="0"/>
  </r>
  <r>
    <x v="10"/>
    <x v="37"/>
    <s v="Non Metropolitan Fire Authorities"/>
    <s v="E31000034"/>
    <x v="2"/>
    <x v="0"/>
    <x v="4"/>
    <n v="0"/>
  </r>
  <r>
    <x v="10"/>
    <x v="37"/>
    <s v="Non Metropolitan Fire Authorities"/>
    <s v="E31000034"/>
    <x v="2"/>
    <x v="0"/>
    <x v="5"/>
    <n v="0"/>
  </r>
  <r>
    <x v="10"/>
    <x v="37"/>
    <s v="Non Metropolitan Fire Authorities"/>
    <s v="E31000034"/>
    <x v="2"/>
    <x v="0"/>
    <x v="6"/>
    <n v="0"/>
  </r>
  <r>
    <x v="10"/>
    <x v="38"/>
    <s v="Non Metropolitan Fire Authorities"/>
    <s v="E31000035"/>
    <x v="2"/>
    <x v="0"/>
    <x v="0"/>
    <n v="0"/>
  </r>
  <r>
    <x v="10"/>
    <x v="38"/>
    <s v="Non Metropolitan Fire Authorities"/>
    <s v="E31000035"/>
    <x v="2"/>
    <x v="0"/>
    <x v="1"/>
    <n v="0"/>
  </r>
  <r>
    <x v="10"/>
    <x v="38"/>
    <s v="Non Metropolitan Fire Authorities"/>
    <s v="E31000035"/>
    <x v="2"/>
    <x v="0"/>
    <x v="2"/>
    <n v="0"/>
  </r>
  <r>
    <x v="10"/>
    <x v="38"/>
    <s v="Non Metropolitan Fire Authorities"/>
    <s v="E31000035"/>
    <x v="2"/>
    <x v="0"/>
    <x v="3"/>
    <n v="0"/>
  </r>
  <r>
    <x v="10"/>
    <x v="38"/>
    <s v="Non Metropolitan Fire Authorities"/>
    <s v="E31000035"/>
    <x v="2"/>
    <x v="0"/>
    <x v="4"/>
    <n v="0"/>
  </r>
  <r>
    <x v="10"/>
    <x v="38"/>
    <s v="Non Metropolitan Fire Authorities"/>
    <s v="E31000035"/>
    <x v="2"/>
    <x v="0"/>
    <x v="5"/>
    <n v="0"/>
  </r>
  <r>
    <x v="10"/>
    <x v="38"/>
    <s v="Non Metropolitan Fire Authorities"/>
    <s v="E31000035"/>
    <x v="2"/>
    <x v="0"/>
    <x v="6"/>
    <n v="0"/>
  </r>
  <r>
    <x v="10"/>
    <x v="39"/>
    <s v="Metropolitan Fire Authorities"/>
    <s v="E31000043"/>
    <x v="2"/>
    <x v="0"/>
    <x v="0"/>
    <n v="0"/>
  </r>
  <r>
    <x v="10"/>
    <x v="39"/>
    <s v="Metropolitan Fire Authorities"/>
    <s v="E31000043"/>
    <x v="2"/>
    <x v="0"/>
    <x v="1"/>
    <n v="0"/>
  </r>
  <r>
    <x v="10"/>
    <x v="39"/>
    <s v="Metropolitan Fire Authorities"/>
    <s v="E31000043"/>
    <x v="2"/>
    <x v="0"/>
    <x v="2"/>
    <n v="0"/>
  </r>
  <r>
    <x v="10"/>
    <x v="39"/>
    <s v="Metropolitan Fire Authorities"/>
    <s v="E31000043"/>
    <x v="2"/>
    <x v="0"/>
    <x v="3"/>
    <n v="0"/>
  </r>
  <r>
    <x v="10"/>
    <x v="39"/>
    <s v="Metropolitan Fire Authorities"/>
    <s v="E31000043"/>
    <x v="2"/>
    <x v="0"/>
    <x v="4"/>
    <n v="0"/>
  </r>
  <r>
    <x v="10"/>
    <x v="39"/>
    <s v="Metropolitan Fire Authorities"/>
    <s v="E31000043"/>
    <x v="2"/>
    <x v="0"/>
    <x v="5"/>
    <n v="0"/>
  </r>
  <r>
    <x v="10"/>
    <x v="39"/>
    <s v="Metropolitan Fire Authorities"/>
    <s v="E31000043"/>
    <x v="2"/>
    <x v="0"/>
    <x v="6"/>
    <n v="0"/>
  </r>
  <r>
    <x v="10"/>
    <x v="40"/>
    <s v="Non Metropolitan Fire Authorities"/>
    <s v="E31000036"/>
    <x v="2"/>
    <x v="0"/>
    <x v="0"/>
    <n v="0"/>
  </r>
  <r>
    <x v="10"/>
    <x v="40"/>
    <s v="Non Metropolitan Fire Authorities"/>
    <s v="E31000036"/>
    <x v="2"/>
    <x v="0"/>
    <x v="1"/>
    <n v="0"/>
  </r>
  <r>
    <x v="10"/>
    <x v="40"/>
    <s v="Non Metropolitan Fire Authorities"/>
    <s v="E31000036"/>
    <x v="2"/>
    <x v="0"/>
    <x v="2"/>
    <n v="0"/>
  </r>
  <r>
    <x v="10"/>
    <x v="40"/>
    <s v="Non Metropolitan Fire Authorities"/>
    <s v="E31000036"/>
    <x v="2"/>
    <x v="0"/>
    <x v="3"/>
    <n v="0"/>
  </r>
  <r>
    <x v="10"/>
    <x v="40"/>
    <s v="Non Metropolitan Fire Authorities"/>
    <s v="E31000036"/>
    <x v="2"/>
    <x v="0"/>
    <x v="4"/>
    <n v="0"/>
  </r>
  <r>
    <x v="10"/>
    <x v="40"/>
    <s v="Non Metropolitan Fire Authorities"/>
    <s v="E31000036"/>
    <x v="2"/>
    <x v="0"/>
    <x v="5"/>
    <n v="0"/>
  </r>
  <r>
    <x v="10"/>
    <x v="40"/>
    <s v="Non Metropolitan Fire Authorities"/>
    <s v="E31000036"/>
    <x v="2"/>
    <x v="0"/>
    <x v="6"/>
    <n v="0"/>
  </r>
  <r>
    <x v="10"/>
    <x v="41"/>
    <s v="Metropolitan Fire Authorities"/>
    <s v="E31000044"/>
    <x v="2"/>
    <x v="0"/>
    <x v="0"/>
    <n v="0"/>
  </r>
  <r>
    <x v="10"/>
    <x v="41"/>
    <s v="Metropolitan Fire Authorities"/>
    <s v="E31000044"/>
    <x v="2"/>
    <x v="0"/>
    <x v="1"/>
    <n v="0"/>
  </r>
  <r>
    <x v="10"/>
    <x v="41"/>
    <s v="Metropolitan Fire Authorities"/>
    <s v="E31000044"/>
    <x v="2"/>
    <x v="0"/>
    <x v="2"/>
    <n v="0"/>
  </r>
  <r>
    <x v="10"/>
    <x v="41"/>
    <s v="Metropolitan Fire Authorities"/>
    <s v="E31000044"/>
    <x v="2"/>
    <x v="0"/>
    <x v="3"/>
    <n v="0"/>
  </r>
  <r>
    <x v="10"/>
    <x v="41"/>
    <s v="Metropolitan Fire Authorities"/>
    <s v="E31000044"/>
    <x v="2"/>
    <x v="0"/>
    <x v="4"/>
    <n v="0"/>
  </r>
  <r>
    <x v="10"/>
    <x v="41"/>
    <s v="Metropolitan Fire Authorities"/>
    <s v="E31000044"/>
    <x v="2"/>
    <x v="0"/>
    <x v="5"/>
    <n v="0"/>
  </r>
  <r>
    <x v="10"/>
    <x v="41"/>
    <s v="Metropolitan Fire Authorities"/>
    <s v="E31000044"/>
    <x v="2"/>
    <x v="0"/>
    <x v="6"/>
    <n v="1"/>
  </r>
  <r>
    <x v="10"/>
    <x v="42"/>
    <s v="Non Metropolitan Fire Authorities"/>
    <s v="E31000037"/>
    <x v="2"/>
    <x v="0"/>
    <x v="0"/>
    <n v="0"/>
  </r>
  <r>
    <x v="10"/>
    <x v="42"/>
    <s v="Non Metropolitan Fire Authorities"/>
    <s v="E31000037"/>
    <x v="2"/>
    <x v="0"/>
    <x v="1"/>
    <n v="0"/>
  </r>
  <r>
    <x v="10"/>
    <x v="42"/>
    <s v="Non Metropolitan Fire Authorities"/>
    <s v="E31000037"/>
    <x v="2"/>
    <x v="0"/>
    <x v="2"/>
    <n v="0"/>
  </r>
  <r>
    <x v="10"/>
    <x v="42"/>
    <s v="Non Metropolitan Fire Authorities"/>
    <s v="E31000037"/>
    <x v="2"/>
    <x v="0"/>
    <x v="3"/>
    <n v="0"/>
  </r>
  <r>
    <x v="10"/>
    <x v="42"/>
    <s v="Non Metropolitan Fire Authorities"/>
    <s v="E31000037"/>
    <x v="2"/>
    <x v="0"/>
    <x v="4"/>
    <n v="0"/>
  </r>
  <r>
    <x v="10"/>
    <x v="42"/>
    <s v="Non Metropolitan Fire Authorities"/>
    <s v="E31000037"/>
    <x v="2"/>
    <x v="0"/>
    <x v="5"/>
    <n v="0"/>
  </r>
  <r>
    <x v="10"/>
    <x v="42"/>
    <s v="Non Metropolitan Fire Authorities"/>
    <s v="E31000037"/>
    <x v="2"/>
    <x v="0"/>
    <x v="6"/>
    <n v="0"/>
  </r>
  <r>
    <x v="10"/>
    <x v="43"/>
    <s v="Metropolitan Fire Authorities"/>
    <s v="E31000045"/>
    <x v="2"/>
    <x v="0"/>
    <x v="0"/>
    <n v="0"/>
  </r>
  <r>
    <x v="10"/>
    <x v="43"/>
    <s v="Metropolitan Fire Authorities"/>
    <s v="E31000045"/>
    <x v="2"/>
    <x v="0"/>
    <x v="1"/>
    <n v="0"/>
  </r>
  <r>
    <x v="10"/>
    <x v="43"/>
    <s v="Metropolitan Fire Authorities"/>
    <s v="E31000045"/>
    <x v="2"/>
    <x v="0"/>
    <x v="2"/>
    <n v="0"/>
  </r>
  <r>
    <x v="10"/>
    <x v="43"/>
    <s v="Metropolitan Fire Authorities"/>
    <s v="E31000045"/>
    <x v="2"/>
    <x v="0"/>
    <x v="3"/>
    <n v="0"/>
  </r>
  <r>
    <x v="10"/>
    <x v="43"/>
    <s v="Metropolitan Fire Authorities"/>
    <s v="E31000045"/>
    <x v="2"/>
    <x v="0"/>
    <x v="4"/>
    <n v="0"/>
  </r>
  <r>
    <x v="10"/>
    <x v="43"/>
    <s v="Metropolitan Fire Authorities"/>
    <s v="E31000045"/>
    <x v="2"/>
    <x v="0"/>
    <x v="5"/>
    <n v="0"/>
  </r>
  <r>
    <x v="10"/>
    <x v="43"/>
    <s v="Metropolitan Fire Authorities"/>
    <s v="E31000045"/>
    <x v="2"/>
    <x v="0"/>
    <x v="6"/>
    <n v="0"/>
  </r>
  <r>
    <x v="10"/>
    <x v="0"/>
    <s v="Non Metropolitan Fire Authorities"/>
    <s v="E31000001"/>
    <x v="2"/>
    <x v="1"/>
    <x v="2"/>
    <n v="0"/>
  </r>
  <r>
    <x v="10"/>
    <x v="0"/>
    <s v="Non Metropolitan Fire Authorities"/>
    <s v="E31000001"/>
    <x v="2"/>
    <x v="1"/>
    <x v="3"/>
    <n v="0"/>
  </r>
  <r>
    <x v="10"/>
    <x v="0"/>
    <s v="Non Metropolitan Fire Authorities"/>
    <s v="E31000001"/>
    <x v="2"/>
    <x v="1"/>
    <x v="4"/>
    <n v="0"/>
  </r>
  <r>
    <x v="10"/>
    <x v="0"/>
    <s v="Non Metropolitan Fire Authorities"/>
    <s v="E31000001"/>
    <x v="2"/>
    <x v="1"/>
    <x v="5"/>
    <n v="0"/>
  </r>
  <r>
    <x v="10"/>
    <x v="0"/>
    <s v="Non Metropolitan Fire Authorities"/>
    <s v="E31000001"/>
    <x v="2"/>
    <x v="1"/>
    <x v="6"/>
    <n v="0"/>
  </r>
  <r>
    <x v="10"/>
    <x v="1"/>
    <s v="Non Metropolitan Fire Authorities"/>
    <s v="E31000002"/>
    <x v="2"/>
    <x v="1"/>
    <x v="2"/>
    <n v="0"/>
  </r>
  <r>
    <x v="10"/>
    <x v="1"/>
    <s v="Non Metropolitan Fire Authorities"/>
    <s v="E31000002"/>
    <x v="2"/>
    <x v="1"/>
    <x v="3"/>
    <n v="0"/>
  </r>
  <r>
    <x v="10"/>
    <x v="1"/>
    <s v="Non Metropolitan Fire Authorities"/>
    <s v="E31000002"/>
    <x v="2"/>
    <x v="1"/>
    <x v="4"/>
    <n v="0"/>
  </r>
  <r>
    <x v="10"/>
    <x v="1"/>
    <s v="Non Metropolitan Fire Authorities"/>
    <s v="E31000002"/>
    <x v="2"/>
    <x v="1"/>
    <x v="5"/>
    <n v="0"/>
  </r>
  <r>
    <x v="10"/>
    <x v="1"/>
    <s v="Non Metropolitan Fire Authorities"/>
    <s v="E31000002"/>
    <x v="2"/>
    <x v="1"/>
    <x v="6"/>
    <n v="0"/>
  </r>
  <r>
    <x v="10"/>
    <x v="2"/>
    <s v="Non Metropolitan Fire Authorities"/>
    <s v="E31000003"/>
    <x v="2"/>
    <x v="1"/>
    <x v="2"/>
    <n v="0"/>
  </r>
  <r>
    <x v="10"/>
    <x v="2"/>
    <s v="Non Metropolitan Fire Authorities"/>
    <s v="E31000003"/>
    <x v="2"/>
    <x v="1"/>
    <x v="3"/>
    <n v="0"/>
  </r>
  <r>
    <x v="10"/>
    <x v="2"/>
    <s v="Non Metropolitan Fire Authorities"/>
    <s v="E31000003"/>
    <x v="2"/>
    <x v="1"/>
    <x v="4"/>
    <n v="0"/>
  </r>
  <r>
    <x v="10"/>
    <x v="2"/>
    <s v="Non Metropolitan Fire Authorities"/>
    <s v="E31000003"/>
    <x v="2"/>
    <x v="1"/>
    <x v="5"/>
    <n v="0"/>
  </r>
  <r>
    <x v="10"/>
    <x v="2"/>
    <s v="Non Metropolitan Fire Authorities"/>
    <s v="E31000003"/>
    <x v="2"/>
    <x v="1"/>
    <x v="6"/>
    <n v="0"/>
  </r>
  <r>
    <x v="10"/>
    <x v="3"/>
    <s v="Non Metropolitan Fire Authorities"/>
    <s v="E31000004"/>
    <x v="2"/>
    <x v="1"/>
    <x v="2"/>
    <n v="0"/>
  </r>
  <r>
    <x v="10"/>
    <x v="3"/>
    <s v="Non Metropolitan Fire Authorities"/>
    <s v="E31000004"/>
    <x v="2"/>
    <x v="1"/>
    <x v="3"/>
    <n v="0"/>
  </r>
  <r>
    <x v="10"/>
    <x v="3"/>
    <s v="Non Metropolitan Fire Authorities"/>
    <s v="E31000004"/>
    <x v="2"/>
    <x v="1"/>
    <x v="4"/>
    <n v="0"/>
  </r>
  <r>
    <x v="10"/>
    <x v="3"/>
    <s v="Non Metropolitan Fire Authorities"/>
    <s v="E31000004"/>
    <x v="2"/>
    <x v="1"/>
    <x v="5"/>
    <n v="0"/>
  </r>
  <r>
    <x v="10"/>
    <x v="3"/>
    <s v="Non Metropolitan Fire Authorities"/>
    <s v="E31000004"/>
    <x v="2"/>
    <x v="1"/>
    <x v="6"/>
    <n v="0"/>
  </r>
  <r>
    <x v="10"/>
    <x v="4"/>
    <s v="Non Metropolitan Fire Authorities"/>
    <s v="E31000005"/>
    <x v="2"/>
    <x v="1"/>
    <x v="2"/>
    <n v="0"/>
  </r>
  <r>
    <x v="10"/>
    <x v="4"/>
    <s v="Non Metropolitan Fire Authorities"/>
    <s v="E31000005"/>
    <x v="2"/>
    <x v="1"/>
    <x v="3"/>
    <n v="0"/>
  </r>
  <r>
    <x v="10"/>
    <x v="4"/>
    <s v="Non Metropolitan Fire Authorities"/>
    <s v="E31000005"/>
    <x v="2"/>
    <x v="1"/>
    <x v="4"/>
    <n v="0"/>
  </r>
  <r>
    <x v="10"/>
    <x v="4"/>
    <s v="Non Metropolitan Fire Authorities"/>
    <s v="E31000005"/>
    <x v="2"/>
    <x v="1"/>
    <x v="5"/>
    <n v="0"/>
  </r>
  <r>
    <x v="10"/>
    <x v="4"/>
    <s v="Non Metropolitan Fire Authorities"/>
    <s v="E31000005"/>
    <x v="2"/>
    <x v="1"/>
    <x v="6"/>
    <n v="0"/>
  </r>
  <r>
    <x v="10"/>
    <x v="5"/>
    <s v="Non Metropolitan Fire Authorities"/>
    <s v="E31000006"/>
    <x v="2"/>
    <x v="1"/>
    <x v="2"/>
    <n v="0"/>
  </r>
  <r>
    <x v="10"/>
    <x v="5"/>
    <s v="Non Metropolitan Fire Authorities"/>
    <s v="E31000006"/>
    <x v="2"/>
    <x v="1"/>
    <x v="3"/>
    <n v="0"/>
  </r>
  <r>
    <x v="10"/>
    <x v="5"/>
    <s v="Non Metropolitan Fire Authorities"/>
    <s v="E31000006"/>
    <x v="2"/>
    <x v="1"/>
    <x v="4"/>
    <n v="0"/>
  </r>
  <r>
    <x v="10"/>
    <x v="5"/>
    <s v="Non Metropolitan Fire Authorities"/>
    <s v="E31000006"/>
    <x v="2"/>
    <x v="1"/>
    <x v="5"/>
    <n v="0"/>
  </r>
  <r>
    <x v="10"/>
    <x v="5"/>
    <s v="Non Metropolitan Fire Authorities"/>
    <s v="E31000006"/>
    <x v="2"/>
    <x v="1"/>
    <x v="6"/>
    <n v="0"/>
  </r>
  <r>
    <x v="10"/>
    <x v="6"/>
    <s v="Non Metropolitan Fire Authorities"/>
    <s v="E31000007"/>
    <x v="2"/>
    <x v="1"/>
    <x v="2"/>
    <n v="0"/>
  </r>
  <r>
    <x v="10"/>
    <x v="6"/>
    <s v="Non Metropolitan Fire Authorities"/>
    <s v="E31000007"/>
    <x v="2"/>
    <x v="1"/>
    <x v="3"/>
    <n v="0"/>
  </r>
  <r>
    <x v="10"/>
    <x v="6"/>
    <s v="Non Metropolitan Fire Authorities"/>
    <s v="E31000007"/>
    <x v="2"/>
    <x v="1"/>
    <x v="4"/>
    <n v="0"/>
  </r>
  <r>
    <x v="10"/>
    <x v="6"/>
    <s v="Non Metropolitan Fire Authorities"/>
    <s v="E31000007"/>
    <x v="2"/>
    <x v="1"/>
    <x v="5"/>
    <n v="0"/>
  </r>
  <r>
    <x v="10"/>
    <x v="6"/>
    <s v="Non Metropolitan Fire Authorities"/>
    <s v="E31000007"/>
    <x v="2"/>
    <x v="1"/>
    <x v="6"/>
    <n v="0"/>
  </r>
  <r>
    <x v="10"/>
    <x v="7"/>
    <s v="Non Metropolitan Fire Authorities"/>
    <s v="E31000008"/>
    <x v="2"/>
    <x v="1"/>
    <x v="2"/>
    <n v="0"/>
  </r>
  <r>
    <x v="10"/>
    <x v="7"/>
    <s v="Non Metropolitan Fire Authorities"/>
    <s v="E31000008"/>
    <x v="2"/>
    <x v="1"/>
    <x v="3"/>
    <n v="0"/>
  </r>
  <r>
    <x v="10"/>
    <x v="7"/>
    <s v="Non Metropolitan Fire Authorities"/>
    <s v="E31000008"/>
    <x v="2"/>
    <x v="1"/>
    <x v="4"/>
    <n v="0"/>
  </r>
  <r>
    <x v="10"/>
    <x v="7"/>
    <s v="Non Metropolitan Fire Authorities"/>
    <s v="E31000008"/>
    <x v="2"/>
    <x v="1"/>
    <x v="5"/>
    <n v="0"/>
  </r>
  <r>
    <x v="10"/>
    <x v="7"/>
    <s v="Non Metropolitan Fire Authorities"/>
    <s v="E31000008"/>
    <x v="2"/>
    <x v="1"/>
    <x v="6"/>
    <n v="0"/>
  </r>
  <r>
    <x v="10"/>
    <x v="8"/>
    <s v="Non Metropolitan Fire Authorities"/>
    <s v="E31000009"/>
    <x v="2"/>
    <x v="1"/>
    <x v="2"/>
    <n v="0"/>
  </r>
  <r>
    <x v="10"/>
    <x v="8"/>
    <s v="Non Metropolitan Fire Authorities"/>
    <s v="E31000009"/>
    <x v="2"/>
    <x v="1"/>
    <x v="3"/>
    <n v="0"/>
  </r>
  <r>
    <x v="10"/>
    <x v="8"/>
    <s v="Non Metropolitan Fire Authorities"/>
    <s v="E31000009"/>
    <x v="2"/>
    <x v="1"/>
    <x v="4"/>
    <n v="0"/>
  </r>
  <r>
    <x v="10"/>
    <x v="8"/>
    <s v="Non Metropolitan Fire Authorities"/>
    <s v="E31000009"/>
    <x v="2"/>
    <x v="1"/>
    <x v="5"/>
    <n v="0"/>
  </r>
  <r>
    <x v="10"/>
    <x v="8"/>
    <s v="Non Metropolitan Fire Authorities"/>
    <s v="E31000009"/>
    <x v="2"/>
    <x v="1"/>
    <x v="6"/>
    <n v="0"/>
  </r>
  <r>
    <x v="10"/>
    <x v="9"/>
    <s v="Non Metropolitan Fire Authorities"/>
    <s v="E31000010"/>
    <x v="2"/>
    <x v="1"/>
    <x v="2"/>
    <n v="0"/>
  </r>
  <r>
    <x v="10"/>
    <x v="9"/>
    <s v="Non Metropolitan Fire Authorities"/>
    <s v="E31000010"/>
    <x v="2"/>
    <x v="1"/>
    <x v="3"/>
    <n v="0"/>
  </r>
  <r>
    <x v="10"/>
    <x v="9"/>
    <s v="Non Metropolitan Fire Authorities"/>
    <s v="E31000010"/>
    <x v="2"/>
    <x v="1"/>
    <x v="4"/>
    <n v="0"/>
  </r>
  <r>
    <x v="10"/>
    <x v="9"/>
    <s v="Non Metropolitan Fire Authorities"/>
    <s v="E31000010"/>
    <x v="2"/>
    <x v="1"/>
    <x v="5"/>
    <n v="0"/>
  </r>
  <r>
    <x v="10"/>
    <x v="9"/>
    <s v="Non Metropolitan Fire Authorities"/>
    <s v="E31000010"/>
    <x v="2"/>
    <x v="1"/>
    <x v="6"/>
    <n v="0"/>
  </r>
  <r>
    <x v="10"/>
    <x v="10"/>
    <s v="Non Metropolitan Fire Authorities"/>
    <s v="E31000011"/>
    <x v="2"/>
    <x v="1"/>
    <x v="2"/>
    <n v="0"/>
  </r>
  <r>
    <x v="10"/>
    <x v="10"/>
    <s v="Non Metropolitan Fire Authorities"/>
    <s v="E31000011"/>
    <x v="2"/>
    <x v="1"/>
    <x v="3"/>
    <n v="0"/>
  </r>
  <r>
    <x v="10"/>
    <x v="10"/>
    <s v="Non Metropolitan Fire Authorities"/>
    <s v="E31000011"/>
    <x v="2"/>
    <x v="1"/>
    <x v="4"/>
    <n v="0"/>
  </r>
  <r>
    <x v="10"/>
    <x v="10"/>
    <s v="Non Metropolitan Fire Authorities"/>
    <s v="E31000011"/>
    <x v="2"/>
    <x v="1"/>
    <x v="5"/>
    <n v="0"/>
  </r>
  <r>
    <x v="10"/>
    <x v="10"/>
    <s v="Non Metropolitan Fire Authorities"/>
    <s v="E31000011"/>
    <x v="2"/>
    <x v="1"/>
    <x v="6"/>
    <n v="1"/>
  </r>
  <r>
    <x v="10"/>
    <x v="44"/>
    <s v="Non Metropolitan Fire Authorities"/>
    <s v="E31000047"/>
    <x v="2"/>
    <x v="1"/>
    <x v="2"/>
    <n v="0"/>
  </r>
  <r>
    <x v="10"/>
    <x v="44"/>
    <s v="Non Metropolitan Fire Authorities"/>
    <s v="E31000047"/>
    <x v="2"/>
    <x v="1"/>
    <x v="3"/>
    <n v="0"/>
  </r>
  <r>
    <x v="10"/>
    <x v="44"/>
    <s v="Non Metropolitan Fire Authorities"/>
    <s v="E31000047"/>
    <x v="2"/>
    <x v="1"/>
    <x v="4"/>
    <n v="0"/>
  </r>
  <r>
    <x v="10"/>
    <x v="44"/>
    <s v="Non Metropolitan Fire Authorities"/>
    <s v="E31000047"/>
    <x v="2"/>
    <x v="1"/>
    <x v="5"/>
    <n v="0"/>
  </r>
  <r>
    <x v="10"/>
    <x v="44"/>
    <s v="Non Metropolitan Fire Authorities"/>
    <s v="E31000047"/>
    <x v="2"/>
    <x v="1"/>
    <x v="6"/>
    <n v="0"/>
  </r>
  <r>
    <x v="10"/>
    <x v="11"/>
    <s v="Non Metropolitan Fire Authorities"/>
    <s v="E31000013"/>
    <x v="2"/>
    <x v="1"/>
    <x v="2"/>
    <n v="0"/>
  </r>
  <r>
    <x v="10"/>
    <x v="11"/>
    <s v="Non Metropolitan Fire Authorities"/>
    <s v="E31000013"/>
    <x v="2"/>
    <x v="1"/>
    <x v="3"/>
    <n v="0"/>
  </r>
  <r>
    <x v="10"/>
    <x v="11"/>
    <s v="Non Metropolitan Fire Authorities"/>
    <s v="E31000013"/>
    <x v="2"/>
    <x v="1"/>
    <x v="4"/>
    <n v="0"/>
  </r>
  <r>
    <x v="10"/>
    <x v="11"/>
    <s v="Non Metropolitan Fire Authorities"/>
    <s v="E31000013"/>
    <x v="2"/>
    <x v="1"/>
    <x v="5"/>
    <n v="0"/>
  </r>
  <r>
    <x v="10"/>
    <x v="11"/>
    <s v="Non Metropolitan Fire Authorities"/>
    <s v="E31000013"/>
    <x v="2"/>
    <x v="1"/>
    <x v="6"/>
    <n v="0"/>
  </r>
  <r>
    <x v="10"/>
    <x v="12"/>
    <s v="Non Metropolitan Fire Authorities"/>
    <s v="E31000014"/>
    <x v="2"/>
    <x v="1"/>
    <x v="2"/>
    <n v="0"/>
  </r>
  <r>
    <x v="10"/>
    <x v="12"/>
    <s v="Non Metropolitan Fire Authorities"/>
    <s v="E31000014"/>
    <x v="2"/>
    <x v="1"/>
    <x v="3"/>
    <n v="0"/>
  </r>
  <r>
    <x v="10"/>
    <x v="12"/>
    <s v="Non Metropolitan Fire Authorities"/>
    <s v="E31000014"/>
    <x v="2"/>
    <x v="1"/>
    <x v="4"/>
    <n v="0"/>
  </r>
  <r>
    <x v="10"/>
    <x v="12"/>
    <s v="Non Metropolitan Fire Authorities"/>
    <s v="E31000014"/>
    <x v="2"/>
    <x v="1"/>
    <x v="5"/>
    <n v="0"/>
  </r>
  <r>
    <x v="10"/>
    <x v="12"/>
    <s v="Non Metropolitan Fire Authorities"/>
    <s v="E31000014"/>
    <x v="2"/>
    <x v="1"/>
    <x v="6"/>
    <n v="0"/>
  </r>
  <r>
    <x v="10"/>
    <x v="13"/>
    <s v="Non Metropolitan Fire Authorities"/>
    <s v="E31000015"/>
    <x v="2"/>
    <x v="1"/>
    <x v="2"/>
    <n v="0"/>
  </r>
  <r>
    <x v="10"/>
    <x v="13"/>
    <s v="Non Metropolitan Fire Authorities"/>
    <s v="E31000015"/>
    <x v="2"/>
    <x v="1"/>
    <x v="3"/>
    <n v="0"/>
  </r>
  <r>
    <x v="10"/>
    <x v="13"/>
    <s v="Non Metropolitan Fire Authorities"/>
    <s v="E31000015"/>
    <x v="2"/>
    <x v="1"/>
    <x v="4"/>
    <n v="1"/>
  </r>
  <r>
    <x v="10"/>
    <x v="13"/>
    <s v="Non Metropolitan Fire Authorities"/>
    <s v="E31000015"/>
    <x v="2"/>
    <x v="1"/>
    <x v="5"/>
    <n v="0"/>
  </r>
  <r>
    <x v="10"/>
    <x v="13"/>
    <s v="Non Metropolitan Fire Authorities"/>
    <s v="E31000015"/>
    <x v="2"/>
    <x v="1"/>
    <x v="6"/>
    <n v="1"/>
  </r>
  <r>
    <x v="10"/>
    <x v="14"/>
    <s v="Non Metropolitan Fire Authorities"/>
    <s v="E31000016"/>
    <x v="2"/>
    <x v="1"/>
    <x v="2"/>
    <n v="0"/>
  </r>
  <r>
    <x v="10"/>
    <x v="14"/>
    <s v="Non Metropolitan Fire Authorities"/>
    <s v="E31000016"/>
    <x v="2"/>
    <x v="1"/>
    <x v="3"/>
    <n v="0"/>
  </r>
  <r>
    <x v="10"/>
    <x v="14"/>
    <s v="Non Metropolitan Fire Authorities"/>
    <s v="E31000016"/>
    <x v="2"/>
    <x v="1"/>
    <x v="4"/>
    <n v="0"/>
  </r>
  <r>
    <x v="10"/>
    <x v="14"/>
    <s v="Non Metropolitan Fire Authorities"/>
    <s v="E31000016"/>
    <x v="2"/>
    <x v="1"/>
    <x v="5"/>
    <n v="0"/>
  </r>
  <r>
    <x v="10"/>
    <x v="14"/>
    <s v="Non Metropolitan Fire Authorities"/>
    <s v="E31000016"/>
    <x v="2"/>
    <x v="1"/>
    <x v="6"/>
    <n v="0"/>
  </r>
  <r>
    <x v="10"/>
    <x v="15"/>
    <s v="Metropolitan Fire Authorities"/>
    <s v="E31000046"/>
    <x v="2"/>
    <x v="1"/>
    <x v="2"/>
    <n v="0"/>
  </r>
  <r>
    <x v="10"/>
    <x v="15"/>
    <s v="Metropolitan Fire Authorities"/>
    <s v="E31000046"/>
    <x v="2"/>
    <x v="1"/>
    <x v="3"/>
    <n v="0"/>
  </r>
  <r>
    <x v="10"/>
    <x v="15"/>
    <s v="Metropolitan Fire Authorities"/>
    <s v="E31000046"/>
    <x v="2"/>
    <x v="1"/>
    <x v="4"/>
    <n v="0"/>
  </r>
  <r>
    <x v="10"/>
    <x v="15"/>
    <s v="Metropolitan Fire Authorities"/>
    <s v="E31000046"/>
    <x v="2"/>
    <x v="1"/>
    <x v="5"/>
    <n v="0"/>
  </r>
  <r>
    <x v="10"/>
    <x v="15"/>
    <s v="Metropolitan Fire Authorities"/>
    <s v="E31000046"/>
    <x v="2"/>
    <x v="1"/>
    <x v="6"/>
    <n v="0"/>
  </r>
  <r>
    <x v="10"/>
    <x v="16"/>
    <s v="Metropolitan Fire Authorities"/>
    <s v="E31000040"/>
    <x v="2"/>
    <x v="1"/>
    <x v="2"/>
    <n v="0"/>
  </r>
  <r>
    <x v="10"/>
    <x v="16"/>
    <s v="Metropolitan Fire Authorities"/>
    <s v="E31000040"/>
    <x v="2"/>
    <x v="1"/>
    <x v="3"/>
    <n v="0"/>
  </r>
  <r>
    <x v="10"/>
    <x v="16"/>
    <s v="Metropolitan Fire Authorities"/>
    <s v="E31000040"/>
    <x v="2"/>
    <x v="1"/>
    <x v="4"/>
    <n v="0"/>
  </r>
  <r>
    <x v="10"/>
    <x v="16"/>
    <s v="Metropolitan Fire Authorities"/>
    <s v="E31000040"/>
    <x v="2"/>
    <x v="1"/>
    <x v="5"/>
    <n v="0"/>
  </r>
  <r>
    <x v="10"/>
    <x v="16"/>
    <s v="Metropolitan Fire Authorities"/>
    <s v="E31000040"/>
    <x v="2"/>
    <x v="1"/>
    <x v="6"/>
    <n v="0"/>
  </r>
  <r>
    <x v="10"/>
    <x v="17"/>
    <s v="Non Metropolitan Fire Authorities"/>
    <s v="E31000017"/>
    <x v="2"/>
    <x v="1"/>
    <x v="2"/>
    <n v="0"/>
  </r>
  <r>
    <x v="10"/>
    <x v="17"/>
    <s v="Non Metropolitan Fire Authorities"/>
    <s v="E31000017"/>
    <x v="2"/>
    <x v="1"/>
    <x v="3"/>
    <n v="0"/>
  </r>
  <r>
    <x v="10"/>
    <x v="17"/>
    <s v="Non Metropolitan Fire Authorities"/>
    <s v="E31000017"/>
    <x v="2"/>
    <x v="1"/>
    <x v="4"/>
    <n v="0"/>
  </r>
  <r>
    <x v="10"/>
    <x v="17"/>
    <s v="Non Metropolitan Fire Authorities"/>
    <s v="E31000017"/>
    <x v="2"/>
    <x v="1"/>
    <x v="5"/>
    <n v="0"/>
  </r>
  <r>
    <x v="10"/>
    <x v="17"/>
    <s v="Non Metropolitan Fire Authorities"/>
    <s v="E31000017"/>
    <x v="2"/>
    <x v="1"/>
    <x v="6"/>
    <n v="0"/>
  </r>
  <r>
    <x v="10"/>
    <x v="18"/>
    <s v="Non Metropolitan Fire Authorities"/>
    <s v="E31000018"/>
    <x v="2"/>
    <x v="1"/>
    <x v="2"/>
    <n v="0"/>
  </r>
  <r>
    <x v="10"/>
    <x v="18"/>
    <s v="Non Metropolitan Fire Authorities"/>
    <s v="E31000018"/>
    <x v="2"/>
    <x v="1"/>
    <x v="3"/>
    <n v="0"/>
  </r>
  <r>
    <x v="10"/>
    <x v="18"/>
    <s v="Non Metropolitan Fire Authorities"/>
    <s v="E31000018"/>
    <x v="2"/>
    <x v="1"/>
    <x v="4"/>
    <n v="0"/>
  </r>
  <r>
    <x v="10"/>
    <x v="18"/>
    <s v="Non Metropolitan Fire Authorities"/>
    <s v="E31000018"/>
    <x v="2"/>
    <x v="1"/>
    <x v="5"/>
    <n v="0"/>
  </r>
  <r>
    <x v="10"/>
    <x v="18"/>
    <s v="Non Metropolitan Fire Authorities"/>
    <s v="E31000018"/>
    <x v="2"/>
    <x v="1"/>
    <x v="6"/>
    <n v="0"/>
  </r>
  <r>
    <x v="10"/>
    <x v="19"/>
    <s v="Non Metropolitan Fire Authorities"/>
    <s v="E31000019"/>
    <x v="2"/>
    <x v="1"/>
    <x v="2"/>
    <n v="0"/>
  </r>
  <r>
    <x v="10"/>
    <x v="19"/>
    <s v="Non Metropolitan Fire Authorities"/>
    <s v="E31000019"/>
    <x v="2"/>
    <x v="1"/>
    <x v="3"/>
    <n v="0"/>
  </r>
  <r>
    <x v="10"/>
    <x v="19"/>
    <s v="Non Metropolitan Fire Authorities"/>
    <s v="E31000019"/>
    <x v="2"/>
    <x v="1"/>
    <x v="4"/>
    <n v="0"/>
  </r>
  <r>
    <x v="10"/>
    <x v="19"/>
    <s v="Non Metropolitan Fire Authorities"/>
    <s v="E31000019"/>
    <x v="2"/>
    <x v="1"/>
    <x v="5"/>
    <n v="0"/>
  </r>
  <r>
    <x v="10"/>
    <x v="19"/>
    <s v="Non Metropolitan Fire Authorities"/>
    <s v="E31000019"/>
    <x v="2"/>
    <x v="1"/>
    <x v="6"/>
    <n v="0"/>
  </r>
  <r>
    <x v="10"/>
    <x v="20"/>
    <s v="Non Metropolitan Fire Authorities"/>
    <s v="E31000020"/>
    <x v="2"/>
    <x v="1"/>
    <x v="2"/>
    <n v="0"/>
  </r>
  <r>
    <x v="10"/>
    <x v="20"/>
    <s v="Non Metropolitan Fire Authorities"/>
    <s v="E31000020"/>
    <x v="2"/>
    <x v="1"/>
    <x v="3"/>
    <n v="0"/>
  </r>
  <r>
    <x v="10"/>
    <x v="20"/>
    <s v="Non Metropolitan Fire Authorities"/>
    <s v="E31000020"/>
    <x v="2"/>
    <x v="1"/>
    <x v="4"/>
    <n v="0"/>
  </r>
  <r>
    <x v="10"/>
    <x v="20"/>
    <s v="Non Metropolitan Fire Authorities"/>
    <s v="E31000020"/>
    <x v="2"/>
    <x v="1"/>
    <x v="5"/>
    <n v="0"/>
  </r>
  <r>
    <x v="10"/>
    <x v="20"/>
    <s v="Non Metropolitan Fire Authorities"/>
    <s v="E31000020"/>
    <x v="2"/>
    <x v="1"/>
    <x v="6"/>
    <n v="0"/>
  </r>
  <r>
    <x v="10"/>
    <x v="21"/>
    <s v="Non Metropolitan Fire Authorities"/>
    <s v="E31000021"/>
    <x v="2"/>
    <x v="1"/>
    <x v="2"/>
    <n v="0"/>
  </r>
  <r>
    <x v="10"/>
    <x v="21"/>
    <s v="Non Metropolitan Fire Authorities"/>
    <s v="E31000021"/>
    <x v="2"/>
    <x v="1"/>
    <x v="3"/>
    <n v="0"/>
  </r>
  <r>
    <x v="10"/>
    <x v="21"/>
    <s v="Non Metropolitan Fire Authorities"/>
    <s v="E31000021"/>
    <x v="2"/>
    <x v="1"/>
    <x v="4"/>
    <n v="0"/>
  </r>
  <r>
    <x v="10"/>
    <x v="21"/>
    <s v="Non Metropolitan Fire Authorities"/>
    <s v="E31000021"/>
    <x v="2"/>
    <x v="1"/>
    <x v="5"/>
    <n v="0"/>
  </r>
  <r>
    <x v="10"/>
    <x v="21"/>
    <s v="Non Metropolitan Fire Authorities"/>
    <s v="E31000021"/>
    <x v="2"/>
    <x v="1"/>
    <x v="6"/>
    <n v="0"/>
  </r>
  <r>
    <x v="10"/>
    <x v="22"/>
    <s v="Non Metropolitan Fire Authorities"/>
    <s v="E31000039"/>
    <x v="2"/>
    <x v="1"/>
    <x v="2"/>
    <n v="0"/>
  </r>
  <r>
    <x v="10"/>
    <x v="22"/>
    <s v="Non Metropolitan Fire Authorities"/>
    <s v="E31000039"/>
    <x v="2"/>
    <x v="1"/>
    <x v="3"/>
    <n v="0"/>
  </r>
  <r>
    <x v="10"/>
    <x v="22"/>
    <s v="Non Metropolitan Fire Authorities"/>
    <s v="E31000039"/>
    <x v="2"/>
    <x v="1"/>
    <x v="4"/>
    <n v="0"/>
  </r>
  <r>
    <x v="10"/>
    <x v="22"/>
    <s v="Non Metropolitan Fire Authorities"/>
    <s v="E31000039"/>
    <x v="2"/>
    <x v="1"/>
    <x v="5"/>
    <n v="0"/>
  </r>
  <r>
    <x v="10"/>
    <x v="22"/>
    <s v="Non Metropolitan Fire Authorities"/>
    <s v="E31000039"/>
    <x v="2"/>
    <x v="1"/>
    <x v="6"/>
    <n v="0"/>
  </r>
  <r>
    <x v="10"/>
    <x v="23"/>
    <s v="Non Metropolitan Fire Authorities"/>
    <s v="E31000022"/>
    <x v="2"/>
    <x v="1"/>
    <x v="2"/>
    <n v="0"/>
  </r>
  <r>
    <x v="10"/>
    <x v="23"/>
    <s v="Non Metropolitan Fire Authorities"/>
    <s v="E31000022"/>
    <x v="2"/>
    <x v="1"/>
    <x v="3"/>
    <n v="0"/>
  </r>
  <r>
    <x v="10"/>
    <x v="23"/>
    <s v="Non Metropolitan Fire Authorities"/>
    <s v="E31000022"/>
    <x v="2"/>
    <x v="1"/>
    <x v="4"/>
    <n v="0"/>
  </r>
  <r>
    <x v="10"/>
    <x v="23"/>
    <s v="Non Metropolitan Fire Authorities"/>
    <s v="E31000022"/>
    <x v="2"/>
    <x v="1"/>
    <x v="5"/>
    <n v="0"/>
  </r>
  <r>
    <x v="10"/>
    <x v="23"/>
    <s v="Non Metropolitan Fire Authorities"/>
    <s v="E31000022"/>
    <x v="2"/>
    <x v="1"/>
    <x v="6"/>
    <n v="0"/>
  </r>
  <r>
    <x v="10"/>
    <x v="24"/>
    <s v="Non Metropolitan Fire Authorities"/>
    <s v="E31000023"/>
    <x v="2"/>
    <x v="1"/>
    <x v="2"/>
    <n v="0"/>
  </r>
  <r>
    <x v="10"/>
    <x v="24"/>
    <s v="Non Metropolitan Fire Authorities"/>
    <s v="E31000023"/>
    <x v="2"/>
    <x v="1"/>
    <x v="3"/>
    <n v="0"/>
  </r>
  <r>
    <x v="10"/>
    <x v="24"/>
    <s v="Non Metropolitan Fire Authorities"/>
    <s v="E31000023"/>
    <x v="2"/>
    <x v="1"/>
    <x v="4"/>
    <n v="0"/>
  </r>
  <r>
    <x v="10"/>
    <x v="24"/>
    <s v="Non Metropolitan Fire Authorities"/>
    <s v="E31000023"/>
    <x v="2"/>
    <x v="1"/>
    <x v="5"/>
    <n v="0"/>
  </r>
  <r>
    <x v="10"/>
    <x v="24"/>
    <s v="Non Metropolitan Fire Authorities"/>
    <s v="E31000023"/>
    <x v="2"/>
    <x v="1"/>
    <x v="6"/>
    <n v="0"/>
  </r>
  <r>
    <x v="10"/>
    <x v="25"/>
    <s v="Non Metropolitan Fire Authorities"/>
    <s v="E31000024"/>
    <x v="2"/>
    <x v="1"/>
    <x v="2"/>
    <n v="0"/>
  </r>
  <r>
    <x v="10"/>
    <x v="25"/>
    <s v="Non Metropolitan Fire Authorities"/>
    <s v="E31000024"/>
    <x v="2"/>
    <x v="1"/>
    <x v="3"/>
    <n v="0"/>
  </r>
  <r>
    <x v="10"/>
    <x v="25"/>
    <s v="Non Metropolitan Fire Authorities"/>
    <s v="E31000024"/>
    <x v="2"/>
    <x v="1"/>
    <x v="4"/>
    <n v="0"/>
  </r>
  <r>
    <x v="10"/>
    <x v="25"/>
    <s v="Non Metropolitan Fire Authorities"/>
    <s v="E31000024"/>
    <x v="2"/>
    <x v="1"/>
    <x v="5"/>
    <n v="0"/>
  </r>
  <r>
    <x v="10"/>
    <x v="25"/>
    <s v="Non Metropolitan Fire Authorities"/>
    <s v="E31000024"/>
    <x v="2"/>
    <x v="1"/>
    <x v="6"/>
    <n v="0"/>
  </r>
  <r>
    <x v="10"/>
    <x v="26"/>
    <s v="Non Metropolitan Fire Authorities"/>
    <s v="E31000025"/>
    <x v="2"/>
    <x v="1"/>
    <x v="2"/>
    <n v="0"/>
  </r>
  <r>
    <x v="10"/>
    <x v="26"/>
    <s v="Non Metropolitan Fire Authorities"/>
    <s v="E31000025"/>
    <x v="2"/>
    <x v="1"/>
    <x v="3"/>
    <n v="0"/>
  </r>
  <r>
    <x v="10"/>
    <x v="26"/>
    <s v="Non Metropolitan Fire Authorities"/>
    <s v="E31000025"/>
    <x v="2"/>
    <x v="1"/>
    <x v="4"/>
    <n v="0"/>
  </r>
  <r>
    <x v="10"/>
    <x v="26"/>
    <s v="Non Metropolitan Fire Authorities"/>
    <s v="E31000025"/>
    <x v="2"/>
    <x v="1"/>
    <x v="5"/>
    <n v="0"/>
  </r>
  <r>
    <x v="10"/>
    <x v="26"/>
    <s v="Non Metropolitan Fire Authorities"/>
    <s v="E31000025"/>
    <x v="2"/>
    <x v="1"/>
    <x v="6"/>
    <n v="0"/>
  </r>
  <r>
    <x v="10"/>
    <x v="27"/>
    <s v="Metropolitan Fire Authorities"/>
    <s v="E31000041"/>
    <x v="2"/>
    <x v="1"/>
    <x v="2"/>
    <n v="0"/>
  </r>
  <r>
    <x v="10"/>
    <x v="27"/>
    <s v="Metropolitan Fire Authorities"/>
    <s v="E31000041"/>
    <x v="2"/>
    <x v="1"/>
    <x v="3"/>
    <n v="0"/>
  </r>
  <r>
    <x v="10"/>
    <x v="27"/>
    <s v="Metropolitan Fire Authorities"/>
    <s v="E31000041"/>
    <x v="2"/>
    <x v="1"/>
    <x v="4"/>
    <n v="0"/>
  </r>
  <r>
    <x v="10"/>
    <x v="27"/>
    <s v="Metropolitan Fire Authorities"/>
    <s v="E31000041"/>
    <x v="2"/>
    <x v="1"/>
    <x v="5"/>
    <n v="0"/>
  </r>
  <r>
    <x v="10"/>
    <x v="27"/>
    <s v="Metropolitan Fire Authorities"/>
    <s v="E31000041"/>
    <x v="2"/>
    <x v="1"/>
    <x v="6"/>
    <n v="0"/>
  </r>
  <r>
    <x v="10"/>
    <x v="28"/>
    <s v="Non Metropolitan Fire Authorities"/>
    <s v="E31000026"/>
    <x v="2"/>
    <x v="1"/>
    <x v="2"/>
    <n v="0"/>
  </r>
  <r>
    <x v="10"/>
    <x v="28"/>
    <s v="Non Metropolitan Fire Authorities"/>
    <s v="E31000026"/>
    <x v="2"/>
    <x v="1"/>
    <x v="3"/>
    <n v="0"/>
  </r>
  <r>
    <x v="10"/>
    <x v="28"/>
    <s v="Non Metropolitan Fire Authorities"/>
    <s v="E31000026"/>
    <x v="2"/>
    <x v="1"/>
    <x v="4"/>
    <n v="0"/>
  </r>
  <r>
    <x v="10"/>
    <x v="28"/>
    <s v="Non Metropolitan Fire Authorities"/>
    <s v="E31000026"/>
    <x v="2"/>
    <x v="1"/>
    <x v="5"/>
    <n v="0"/>
  </r>
  <r>
    <x v="10"/>
    <x v="28"/>
    <s v="Non Metropolitan Fire Authorities"/>
    <s v="E31000026"/>
    <x v="2"/>
    <x v="1"/>
    <x v="6"/>
    <n v="0"/>
  </r>
  <r>
    <x v="10"/>
    <x v="45"/>
    <s v="Non Metropolitan Fire Authorities"/>
    <s v="NWFC"/>
    <x v="2"/>
    <x v="1"/>
    <x v="2"/>
    <n v="0"/>
  </r>
  <r>
    <x v="10"/>
    <x v="45"/>
    <s v="Non Metropolitan Fire Authorities"/>
    <s v="NWFC"/>
    <x v="2"/>
    <x v="1"/>
    <x v="3"/>
    <n v="0"/>
  </r>
  <r>
    <x v="10"/>
    <x v="45"/>
    <s v="Non Metropolitan Fire Authorities"/>
    <s v="NWFC"/>
    <x v="2"/>
    <x v="1"/>
    <x v="4"/>
    <n v="0"/>
  </r>
  <r>
    <x v="10"/>
    <x v="45"/>
    <s v="Non Metropolitan Fire Authorities"/>
    <s v="NWFC"/>
    <x v="2"/>
    <x v="1"/>
    <x v="5"/>
    <n v="0"/>
  </r>
  <r>
    <x v="10"/>
    <x v="45"/>
    <s v="Non Metropolitan Fire Authorities"/>
    <s v="NWFC"/>
    <x v="2"/>
    <x v="1"/>
    <x v="6"/>
    <n v="0"/>
  </r>
  <r>
    <x v="10"/>
    <x v="29"/>
    <s v="Non Metropolitan Fire Authorities"/>
    <s v="E31000027"/>
    <x v="2"/>
    <x v="1"/>
    <x v="2"/>
    <n v="0"/>
  </r>
  <r>
    <x v="10"/>
    <x v="29"/>
    <s v="Non Metropolitan Fire Authorities"/>
    <s v="E31000027"/>
    <x v="2"/>
    <x v="1"/>
    <x v="3"/>
    <n v="0"/>
  </r>
  <r>
    <x v="10"/>
    <x v="29"/>
    <s v="Non Metropolitan Fire Authorities"/>
    <s v="E31000027"/>
    <x v="2"/>
    <x v="1"/>
    <x v="4"/>
    <n v="0"/>
  </r>
  <r>
    <x v="10"/>
    <x v="29"/>
    <s v="Non Metropolitan Fire Authorities"/>
    <s v="E31000027"/>
    <x v="2"/>
    <x v="1"/>
    <x v="5"/>
    <n v="0"/>
  </r>
  <r>
    <x v="10"/>
    <x v="29"/>
    <s v="Non Metropolitan Fire Authorities"/>
    <s v="E31000027"/>
    <x v="2"/>
    <x v="1"/>
    <x v="6"/>
    <n v="0"/>
  </r>
  <r>
    <x v="10"/>
    <x v="30"/>
    <s v="Non Metropolitan Fire Authorities"/>
    <s v="E31000028"/>
    <x v="2"/>
    <x v="1"/>
    <x v="2"/>
    <n v="0"/>
  </r>
  <r>
    <x v="10"/>
    <x v="30"/>
    <s v="Non Metropolitan Fire Authorities"/>
    <s v="E31000028"/>
    <x v="2"/>
    <x v="1"/>
    <x v="3"/>
    <n v="0"/>
  </r>
  <r>
    <x v="10"/>
    <x v="30"/>
    <s v="Non Metropolitan Fire Authorities"/>
    <s v="E31000028"/>
    <x v="2"/>
    <x v="1"/>
    <x v="4"/>
    <n v="0"/>
  </r>
  <r>
    <x v="10"/>
    <x v="30"/>
    <s v="Non Metropolitan Fire Authorities"/>
    <s v="E31000028"/>
    <x v="2"/>
    <x v="1"/>
    <x v="5"/>
    <n v="0"/>
  </r>
  <r>
    <x v="10"/>
    <x v="30"/>
    <s v="Non Metropolitan Fire Authorities"/>
    <s v="E31000028"/>
    <x v="2"/>
    <x v="1"/>
    <x v="6"/>
    <n v="0"/>
  </r>
  <r>
    <x v="10"/>
    <x v="31"/>
    <s v="Non Metropolitan Fire Authorities"/>
    <s v="E31000029"/>
    <x v="2"/>
    <x v="1"/>
    <x v="2"/>
    <n v="0"/>
  </r>
  <r>
    <x v="10"/>
    <x v="31"/>
    <s v="Non Metropolitan Fire Authorities"/>
    <s v="E31000029"/>
    <x v="2"/>
    <x v="1"/>
    <x v="3"/>
    <n v="0"/>
  </r>
  <r>
    <x v="10"/>
    <x v="31"/>
    <s v="Non Metropolitan Fire Authorities"/>
    <s v="E31000029"/>
    <x v="2"/>
    <x v="1"/>
    <x v="4"/>
    <n v="0"/>
  </r>
  <r>
    <x v="10"/>
    <x v="31"/>
    <s v="Non Metropolitan Fire Authorities"/>
    <s v="E31000029"/>
    <x v="2"/>
    <x v="1"/>
    <x v="5"/>
    <n v="0"/>
  </r>
  <r>
    <x v="10"/>
    <x v="31"/>
    <s v="Non Metropolitan Fire Authorities"/>
    <s v="E31000029"/>
    <x v="2"/>
    <x v="1"/>
    <x v="6"/>
    <n v="0"/>
  </r>
  <r>
    <x v="10"/>
    <x v="32"/>
    <s v="Non Metropolitan Fire Authorities"/>
    <s v="E31000030"/>
    <x v="2"/>
    <x v="1"/>
    <x v="2"/>
    <n v="0"/>
  </r>
  <r>
    <x v="10"/>
    <x v="32"/>
    <s v="Non Metropolitan Fire Authorities"/>
    <s v="E31000030"/>
    <x v="2"/>
    <x v="1"/>
    <x v="3"/>
    <n v="0"/>
  </r>
  <r>
    <x v="10"/>
    <x v="32"/>
    <s v="Non Metropolitan Fire Authorities"/>
    <s v="E31000030"/>
    <x v="2"/>
    <x v="1"/>
    <x v="4"/>
    <n v="0"/>
  </r>
  <r>
    <x v="10"/>
    <x v="32"/>
    <s v="Non Metropolitan Fire Authorities"/>
    <s v="E31000030"/>
    <x v="2"/>
    <x v="1"/>
    <x v="5"/>
    <n v="0"/>
  </r>
  <r>
    <x v="10"/>
    <x v="32"/>
    <s v="Non Metropolitan Fire Authorities"/>
    <s v="E31000030"/>
    <x v="2"/>
    <x v="1"/>
    <x v="6"/>
    <n v="0"/>
  </r>
  <r>
    <x v="10"/>
    <x v="33"/>
    <s v="Non Metropolitan Fire Authorities"/>
    <s v="E31000031"/>
    <x v="2"/>
    <x v="1"/>
    <x v="2"/>
    <n v="0"/>
  </r>
  <r>
    <x v="10"/>
    <x v="33"/>
    <s v="Non Metropolitan Fire Authorities"/>
    <s v="E31000031"/>
    <x v="2"/>
    <x v="1"/>
    <x v="3"/>
    <n v="0"/>
  </r>
  <r>
    <x v="10"/>
    <x v="33"/>
    <s v="Non Metropolitan Fire Authorities"/>
    <s v="E31000031"/>
    <x v="2"/>
    <x v="1"/>
    <x v="4"/>
    <n v="0"/>
  </r>
  <r>
    <x v="10"/>
    <x v="33"/>
    <s v="Non Metropolitan Fire Authorities"/>
    <s v="E31000031"/>
    <x v="2"/>
    <x v="1"/>
    <x v="5"/>
    <n v="0"/>
  </r>
  <r>
    <x v="10"/>
    <x v="33"/>
    <s v="Non Metropolitan Fire Authorities"/>
    <s v="E31000031"/>
    <x v="2"/>
    <x v="1"/>
    <x v="6"/>
    <n v="0"/>
  </r>
  <r>
    <x v="10"/>
    <x v="34"/>
    <s v="Non Metropolitan Fire Authorities"/>
    <s v="E31000032"/>
    <x v="2"/>
    <x v="1"/>
    <x v="2"/>
    <n v="0"/>
  </r>
  <r>
    <x v="10"/>
    <x v="34"/>
    <s v="Non Metropolitan Fire Authorities"/>
    <s v="E31000032"/>
    <x v="2"/>
    <x v="1"/>
    <x v="3"/>
    <n v="0"/>
  </r>
  <r>
    <x v="10"/>
    <x v="34"/>
    <s v="Non Metropolitan Fire Authorities"/>
    <s v="E31000032"/>
    <x v="2"/>
    <x v="1"/>
    <x v="4"/>
    <n v="0"/>
  </r>
  <r>
    <x v="10"/>
    <x v="34"/>
    <s v="Non Metropolitan Fire Authorities"/>
    <s v="E31000032"/>
    <x v="2"/>
    <x v="1"/>
    <x v="5"/>
    <n v="0"/>
  </r>
  <r>
    <x v="10"/>
    <x v="34"/>
    <s v="Non Metropolitan Fire Authorities"/>
    <s v="E31000032"/>
    <x v="2"/>
    <x v="1"/>
    <x v="6"/>
    <n v="0"/>
  </r>
  <r>
    <x v="10"/>
    <x v="35"/>
    <s v="Metropolitan Fire Authorities"/>
    <s v="E31000042"/>
    <x v="2"/>
    <x v="1"/>
    <x v="2"/>
    <n v="0"/>
  </r>
  <r>
    <x v="10"/>
    <x v="35"/>
    <s v="Metropolitan Fire Authorities"/>
    <s v="E31000042"/>
    <x v="2"/>
    <x v="1"/>
    <x v="3"/>
    <n v="0"/>
  </r>
  <r>
    <x v="10"/>
    <x v="35"/>
    <s v="Metropolitan Fire Authorities"/>
    <s v="E31000042"/>
    <x v="2"/>
    <x v="1"/>
    <x v="4"/>
    <n v="0"/>
  </r>
  <r>
    <x v="10"/>
    <x v="35"/>
    <s v="Metropolitan Fire Authorities"/>
    <s v="E31000042"/>
    <x v="2"/>
    <x v="1"/>
    <x v="5"/>
    <n v="0"/>
  </r>
  <r>
    <x v="10"/>
    <x v="35"/>
    <s v="Metropolitan Fire Authorities"/>
    <s v="E31000042"/>
    <x v="2"/>
    <x v="1"/>
    <x v="6"/>
    <n v="0"/>
  </r>
  <r>
    <x v="10"/>
    <x v="36"/>
    <s v="Non Metropolitan Fire Authorities"/>
    <s v="E31000033"/>
    <x v="2"/>
    <x v="1"/>
    <x v="2"/>
    <n v="0"/>
  </r>
  <r>
    <x v="10"/>
    <x v="36"/>
    <s v="Non Metropolitan Fire Authorities"/>
    <s v="E31000033"/>
    <x v="2"/>
    <x v="1"/>
    <x v="3"/>
    <n v="0"/>
  </r>
  <r>
    <x v="10"/>
    <x v="36"/>
    <s v="Non Metropolitan Fire Authorities"/>
    <s v="E31000033"/>
    <x v="2"/>
    <x v="1"/>
    <x v="4"/>
    <n v="0"/>
  </r>
  <r>
    <x v="10"/>
    <x v="36"/>
    <s v="Non Metropolitan Fire Authorities"/>
    <s v="E31000033"/>
    <x v="2"/>
    <x v="1"/>
    <x v="5"/>
    <n v="0"/>
  </r>
  <r>
    <x v="10"/>
    <x v="36"/>
    <s v="Non Metropolitan Fire Authorities"/>
    <s v="E31000033"/>
    <x v="2"/>
    <x v="1"/>
    <x v="6"/>
    <n v="2"/>
  </r>
  <r>
    <x v="10"/>
    <x v="37"/>
    <s v="Non Metropolitan Fire Authorities"/>
    <s v="E31000034"/>
    <x v="2"/>
    <x v="1"/>
    <x v="2"/>
    <n v="0"/>
  </r>
  <r>
    <x v="10"/>
    <x v="37"/>
    <s v="Non Metropolitan Fire Authorities"/>
    <s v="E31000034"/>
    <x v="2"/>
    <x v="1"/>
    <x v="3"/>
    <n v="0"/>
  </r>
  <r>
    <x v="10"/>
    <x v="37"/>
    <s v="Non Metropolitan Fire Authorities"/>
    <s v="E31000034"/>
    <x v="2"/>
    <x v="1"/>
    <x v="4"/>
    <n v="0"/>
  </r>
  <r>
    <x v="10"/>
    <x v="37"/>
    <s v="Non Metropolitan Fire Authorities"/>
    <s v="E31000034"/>
    <x v="2"/>
    <x v="1"/>
    <x v="5"/>
    <n v="0"/>
  </r>
  <r>
    <x v="10"/>
    <x v="37"/>
    <s v="Non Metropolitan Fire Authorities"/>
    <s v="E31000034"/>
    <x v="2"/>
    <x v="1"/>
    <x v="6"/>
    <n v="0"/>
  </r>
  <r>
    <x v="10"/>
    <x v="38"/>
    <s v="Non Metropolitan Fire Authorities"/>
    <s v="E31000035"/>
    <x v="2"/>
    <x v="1"/>
    <x v="2"/>
    <n v="0"/>
  </r>
  <r>
    <x v="10"/>
    <x v="38"/>
    <s v="Non Metropolitan Fire Authorities"/>
    <s v="E31000035"/>
    <x v="2"/>
    <x v="1"/>
    <x v="3"/>
    <n v="0"/>
  </r>
  <r>
    <x v="10"/>
    <x v="38"/>
    <s v="Non Metropolitan Fire Authorities"/>
    <s v="E31000035"/>
    <x v="2"/>
    <x v="1"/>
    <x v="4"/>
    <n v="0"/>
  </r>
  <r>
    <x v="10"/>
    <x v="38"/>
    <s v="Non Metropolitan Fire Authorities"/>
    <s v="E31000035"/>
    <x v="2"/>
    <x v="1"/>
    <x v="5"/>
    <n v="0"/>
  </r>
  <r>
    <x v="10"/>
    <x v="38"/>
    <s v="Non Metropolitan Fire Authorities"/>
    <s v="E31000035"/>
    <x v="2"/>
    <x v="1"/>
    <x v="6"/>
    <n v="0"/>
  </r>
  <r>
    <x v="10"/>
    <x v="39"/>
    <s v="Metropolitan Fire Authorities"/>
    <s v="E31000043"/>
    <x v="2"/>
    <x v="1"/>
    <x v="2"/>
    <n v="0"/>
  </r>
  <r>
    <x v="10"/>
    <x v="39"/>
    <s v="Metropolitan Fire Authorities"/>
    <s v="E31000043"/>
    <x v="2"/>
    <x v="1"/>
    <x v="3"/>
    <n v="0"/>
  </r>
  <r>
    <x v="10"/>
    <x v="39"/>
    <s v="Metropolitan Fire Authorities"/>
    <s v="E31000043"/>
    <x v="2"/>
    <x v="1"/>
    <x v="4"/>
    <n v="0"/>
  </r>
  <r>
    <x v="10"/>
    <x v="39"/>
    <s v="Metropolitan Fire Authorities"/>
    <s v="E31000043"/>
    <x v="2"/>
    <x v="1"/>
    <x v="5"/>
    <n v="0"/>
  </r>
  <r>
    <x v="10"/>
    <x v="39"/>
    <s v="Metropolitan Fire Authorities"/>
    <s v="E31000043"/>
    <x v="2"/>
    <x v="1"/>
    <x v="6"/>
    <n v="0"/>
  </r>
  <r>
    <x v="10"/>
    <x v="40"/>
    <s v="Non Metropolitan Fire Authorities"/>
    <s v="E31000036"/>
    <x v="2"/>
    <x v="1"/>
    <x v="2"/>
    <n v="0"/>
  </r>
  <r>
    <x v="10"/>
    <x v="40"/>
    <s v="Non Metropolitan Fire Authorities"/>
    <s v="E31000036"/>
    <x v="2"/>
    <x v="1"/>
    <x v="3"/>
    <n v="0"/>
  </r>
  <r>
    <x v="10"/>
    <x v="40"/>
    <s v="Non Metropolitan Fire Authorities"/>
    <s v="E31000036"/>
    <x v="2"/>
    <x v="1"/>
    <x v="4"/>
    <n v="0"/>
  </r>
  <r>
    <x v="10"/>
    <x v="40"/>
    <s v="Non Metropolitan Fire Authorities"/>
    <s v="E31000036"/>
    <x v="2"/>
    <x v="1"/>
    <x v="5"/>
    <n v="0"/>
  </r>
  <r>
    <x v="10"/>
    <x v="40"/>
    <s v="Non Metropolitan Fire Authorities"/>
    <s v="E31000036"/>
    <x v="2"/>
    <x v="1"/>
    <x v="6"/>
    <n v="0"/>
  </r>
  <r>
    <x v="10"/>
    <x v="41"/>
    <s v="Metropolitan Fire Authorities"/>
    <s v="E31000044"/>
    <x v="2"/>
    <x v="1"/>
    <x v="2"/>
    <n v="0"/>
  </r>
  <r>
    <x v="10"/>
    <x v="41"/>
    <s v="Metropolitan Fire Authorities"/>
    <s v="E31000044"/>
    <x v="2"/>
    <x v="1"/>
    <x v="3"/>
    <n v="0"/>
  </r>
  <r>
    <x v="10"/>
    <x v="41"/>
    <s v="Metropolitan Fire Authorities"/>
    <s v="E31000044"/>
    <x v="2"/>
    <x v="1"/>
    <x v="4"/>
    <n v="0"/>
  </r>
  <r>
    <x v="10"/>
    <x v="41"/>
    <s v="Metropolitan Fire Authorities"/>
    <s v="E31000044"/>
    <x v="2"/>
    <x v="1"/>
    <x v="5"/>
    <n v="0"/>
  </r>
  <r>
    <x v="10"/>
    <x v="41"/>
    <s v="Metropolitan Fire Authorities"/>
    <s v="E31000044"/>
    <x v="2"/>
    <x v="1"/>
    <x v="6"/>
    <n v="0"/>
  </r>
  <r>
    <x v="10"/>
    <x v="42"/>
    <s v="Non Metropolitan Fire Authorities"/>
    <s v="E31000037"/>
    <x v="2"/>
    <x v="1"/>
    <x v="2"/>
    <n v="0"/>
  </r>
  <r>
    <x v="10"/>
    <x v="42"/>
    <s v="Non Metropolitan Fire Authorities"/>
    <s v="E31000037"/>
    <x v="2"/>
    <x v="1"/>
    <x v="3"/>
    <n v="0"/>
  </r>
  <r>
    <x v="10"/>
    <x v="42"/>
    <s v="Non Metropolitan Fire Authorities"/>
    <s v="E31000037"/>
    <x v="2"/>
    <x v="1"/>
    <x v="4"/>
    <n v="0"/>
  </r>
  <r>
    <x v="10"/>
    <x v="42"/>
    <s v="Non Metropolitan Fire Authorities"/>
    <s v="E31000037"/>
    <x v="2"/>
    <x v="1"/>
    <x v="5"/>
    <n v="0"/>
  </r>
  <r>
    <x v="10"/>
    <x v="42"/>
    <s v="Non Metropolitan Fire Authorities"/>
    <s v="E31000037"/>
    <x v="2"/>
    <x v="1"/>
    <x v="6"/>
    <n v="0"/>
  </r>
  <r>
    <x v="10"/>
    <x v="43"/>
    <s v="Metropolitan Fire Authorities"/>
    <s v="E31000045"/>
    <x v="2"/>
    <x v="1"/>
    <x v="2"/>
    <n v="0"/>
  </r>
  <r>
    <x v="10"/>
    <x v="43"/>
    <s v="Metropolitan Fire Authorities"/>
    <s v="E31000045"/>
    <x v="2"/>
    <x v="1"/>
    <x v="3"/>
    <n v="0"/>
  </r>
  <r>
    <x v="10"/>
    <x v="43"/>
    <s v="Metropolitan Fire Authorities"/>
    <s v="E31000045"/>
    <x v="2"/>
    <x v="1"/>
    <x v="4"/>
    <n v="0"/>
  </r>
  <r>
    <x v="10"/>
    <x v="43"/>
    <s v="Metropolitan Fire Authorities"/>
    <s v="E31000045"/>
    <x v="2"/>
    <x v="1"/>
    <x v="5"/>
    <n v="0"/>
  </r>
  <r>
    <x v="10"/>
    <x v="43"/>
    <s v="Metropolitan Fire Authorities"/>
    <s v="E31000045"/>
    <x v="2"/>
    <x v="1"/>
    <x v="6"/>
    <n v="0"/>
  </r>
  <r>
    <x v="11"/>
    <x v="0"/>
    <s v="Non Metropolitan Fire Authorities"/>
    <s v="E31000001"/>
    <x v="0"/>
    <x v="0"/>
    <x v="0"/>
    <n v="3"/>
  </r>
  <r>
    <x v="11"/>
    <x v="0"/>
    <s v="Non Metropolitan Fire Authorities"/>
    <s v="E31000001"/>
    <x v="0"/>
    <x v="0"/>
    <x v="1"/>
    <n v="4"/>
  </r>
  <r>
    <x v="11"/>
    <x v="0"/>
    <s v="Non Metropolitan Fire Authorities"/>
    <s v="E31000001"/>
    <x v="0"/>
    <x v="0"/>
    <x v="2"/>
    <n v="7"/>
  </r>
  <r>
    <x v="11"/>
    <x v="0"/>
    <s v="Non Metropolitan Fire Authorities"/>
    <s v="E31000001"/>
    <x v="0"/>
    <x v="0"/>
    <x v="3"/>
    <n v="20"/>
  </r>
  <r>
    <x v="11"/>
    <x v="0"/>
    <s v="Non Metropolitan Fire Authorities"/>
    <s v="E31000001"/>
    <x v="0"/>
    <x v="0"/>
    <x v="4"/>
    <n v="65"/>
  </r>
  <r>
    <x v="11"/>
    <x v="0"/>
    <s v="Non Metropolitan Fire Authorities"/>
    <s v="E31000001"/>
    <x v="0"/>
    <x v="0"/>
    <x v="5"/>
    <n v="82"/>
  </r>
  <r>
    <x v="11"/>
    <x v="0"/>
    <s v="Non Metropolitan Fire Authorities"/>
    <s v="E31000001"/>
    <x v="0"/>
    <x v="0"/>
    <x v="6"/>
    <n v="255"/>
  </r>
  <r>
    <x v="11"/>
    <x v="1"/>
    <s v="Non Metropolitan Fire Authorities"/>
    <s v="E31000002"/>
    <x v="0"/>
    <x v="0"/>
    <x v="0"/>
    <n v="2"/>
  </r>
  <r>
    <x v="11"/>
    <x v="1"/>
    <s v="Non Metropolitan Fire Authorities"/>
    <s v="E31000002"/>
    <x v="0"/>
    <x v="0"/>
    <x v="1"/>
    <n v="3"/>
  </r>
  <r>
    <x v="11"/>
    <x v="1"/>
    <s v="Non Metropolitan Fire Authorities"/>
    <s v="E31000002"/>
    <x v="0"/>
    <x v="0"/>
    <x v="2"/>
    <n v="7"/>
  </r>
  <r>
    <x v="11"/>
    <x v="1"/>
    <s v="Non Metropolitan Fire Authorities"/>
    <s v="E31000002"/>
    <x v="0"/>
    <x v="0"/>
    <x v="3"/>
    <n v="14"/>
  </r>
  <r>
    <x v="11"/>
    <x v="1"/>
    <s v="Non Metropolitan Fire Authorities"/>
    <s v="E31000002"/>
    <x v="0"/>
    <x v="0"/>
    <x v="4"/>
    <n v="35"/>
  </r>
  <r>
    <x v="11"/>
    <x v="1"/>
    <s v="Non Metropolitan Fire Authorities"/>
    <s v="E31000002"/>
    <x v="0"/>
    <x v="0"/>
    <x v="5"/>
    <n v="49"/>
  </r>
  <r>
    <x v="11"/>
    <x v="1"/>
    <s v="Non Metropolitan Fire Authorities"/>
    <s v="E31000002"/>
    <x v="0"/>
    <x v="0"/>
    <x v="6"/>
    <n v="158"/>
  </r>
  <r>
    <x v="11"/>
    <x v="2"/>
    <s v="Non Metropolitan Fire Authorities"/>
    <s v="E31000003"/>
    <x v="0"/>
    <x v="0"/>
    <x v="0"/>
    <n v="2"/>
  </r>
  <r>
    <x v="11"/>
    <x v="2"/>
    <s v="Non Metropolitan Fire Authorities"/>
    <s v="E31000003"/>
    <x v="0"/>
    <x v="0"/>
    <x v="1"/>
    <n v="5"/>
  </r>
  <r>
    <x v="11"/>
    <x v="2"/>
    <s v="Non Metropolitan Fire Authorities"/>
    <s v="E31000003"/>
    <x v="0"/>
    <x v="0"/>
    <x v="2"/>
    <n v="13"/>
  </r>
  <r>
    <x v="11"/>
    <x v="2"/>
    <s v="Non Metropolitan Fire Authorities"/>
    <s v="E31000003"/>
    <x v="0"/>
    <x v="0"/>
    <x v="3"/>
    <n v="29"/>
  </r>
  <r>
    <x v="11"/>
    <x v="2"/>
    <s v="Non Metropolitan Fire Authorities"/>
    <s v="E31000003"/>
    <x v="0"/>
    <x v="0"/>
    <x v="4"/>
    <n v="38"/>
  </r>
  <r>
    <x v="11"/>
    <x v="2"/>
    <s v="Non Metropolitan Fire Authorities"/>
    <s v="E31000003"/>
    <x v="0"/>
    <x v="0"/>
    <x v="5"/>
    <n v="58"/>
  </r>
  <r>
    <x v="11"/>
    <x v="2"/>
    <s v="Non Metropolitan Fire Authorities"/>
    <s v="E31000003"/>
    <x v="0"/>
    <x v="0"/>
    <x v="6"/>
    <n v="210"/>
  </r>
  <r>
    <x v="11"/>
    <x v="3"/>
    <s v="Non Metropolitan Fire Authorities"/>
    <s v="E31000004"/>
    <x v="0"/>
    <x v="0"/>
    <x v="0"/>
    <n v="2"/>
  </r>
  <r>
    <x v="11"/>
    <x v="3"/>
    <s v="Non Metropolitan Fire Authorities"/>
    <s v="E31000004"/>
    <x v="0"/>
    <x v="0"/>
    <x v="1"/>
    <n v="3"/>
  </r>
  <r>
    <x v="11"/>
    <x v="3"/>
    <s v="Non Metropolitan Fire Authorities"/>
    <s v="E31000004"/>
    <x v="0"/>
    <x v="0"/>
    <x v="2"/>
    <n v="7"/>
  </r>
  <r>
    <x v="11"/>
    <x v="3"/>
    <s v="Non Metropolitan Fire Authorities"/>
    <s v="E31000004"/>
    <x v="0"/>
    <x v="0"/>
    <x v="3"/>
    <n v="20"/>
  </r>
  <r>
    <x v="11"/>
    <x v="3"/>
    <s v="Non Metropolitan Fire Authorities"/>
    <s v="E31000004"/>
    <x v="0"/>
    <x v="0"/>
    <x v="4"/>
    <n v="33"/>
  </r>
  <r>
    <x v="11"/>
    <x v="3"/>
    <s v="Non Metropolitan Fire Authorities"/>
    <s v="E31000004"/>
    <x v="0"/>
    <x v="0"/>
    <x v="5"/>
    <n v="49"/>
  </r>
  <r>
    <x v="11"/>
    <x v="3"/>
    <s v="Non Metropolitan Fire Authorities"/>
    <s v="E31000004"/>
    <x v="0"/>
    <x v="0"/>
    <x v="6"/>
    <n v="148"/>
  </r>
  <r>
    <x v="11"/>
    <x v="4"/>
    <s v="Non Metropolitan Fire Authorities"/>
    <s v="E31000005"/>
    <x v="0"/>
    <x v="0"/>
    <x v="0"/>
    <n v="2"/>
  </r>
  <r>
    <x v="11"/>
    <x v="4"/>
    <s v="Non Metropolitan Fire Authorities"/>
    <s v="E31000005"/>
    <x v="0"/>
    <x v="0"/>
    <x v="1"/>
    <n v="3"/>
  </r>
  <r>
    <x v="11"/>
    <x v="4"/>
    <s v="Non Metropolitan Fire Authorities"/>
    <s v="E31000005"/>
    <x v="0"/>
    <x v="0"/>
    <x v="2"/>
    <n v="7"/>
  </r>
  <r>
    <x v="11"/>
    <x v="4"/>
    <s v="Non Metropolitan Fire Authorities"/>
    <s v="E31000005"/>
    <x v="0"/>
    <x v="0"/>
    <x v="3"/>
    <n v="22"/>
  </r>
  <r>
    <x v="11"/>
    <x v="4"/>
    <s v="Non Metropolitan Fire Authorities"/>
    <s v="E31000005"/>
    <x v="0"/>
    <x v="0"/>
    <x v="4"/>
    <n v="40"/>
  </r>
  <r>
    <x v="11"/>
    <x v="4"/>
    <s v="Non Metropolitan Fire Authorities"/>
    <s v="E31000005"/>
    <x v="0"/>
    <x v="0"/>
    <x v="5"/>
    <n v="29"/>
  </r>
  <r>
    <x v="11"/>
    <x v="4"/>
    <s v="Non Metropolitan Fire Authorities"/>
    <s v="E31000005"/>
    <x v="0"/>
    <x v="0"/>
    <x v="6"/>
    <n v="119"/>
  </r>
  <r>
    <x v="11"/>
    <x v="5"/>
    <s v="Non Metropolitan Fire Authorities"/>
    <s v="E31000006"/>
    <x v="0"/>
    <x v="0"/>
    <x v="0"/>
    <n v="3"/>
  </r>
  <r>
    <x v="11"/>
    <x v="5"/>
    <s v="Non Metropolitan Fire Authorities"/>
    <s v="E31000006"/>
    <x v="0"/>
    <x v="0"/>
    <x v="1"/>
    <n v="3"/>
  </r>
  <r>
    <x v="11"/>
    <x v="5"/>
    <s v="Non Metropolitan Fire Authorities"/>
    <s v="E31000006"/>
    <x v="0"/>
    <x v="0"/>
    <x v="2"/>
    <n v="9"/>
  </r>
  <r>
    <x v="11"/>
    <x v="5"/>
    <s v="Non Metropolitan Fire Authorities"/>
    <s v="E31000006"/>
    <x v="0"/>
    <x v="0"/>
    <x v="3"/>
    <n v="27"/>
  </r>
  <r>
    <x v="11"/>
    <x v="5"/>
    <s v="Non Metropolitan Fire Authorities"/>
    <s v="E31000006"/>
    <x v="0"/>
    <x v="0"/>
    <x v="4"/>
    <n v="61"/>
  </r>
  <r>
    <x v="11"/>
    <x v="5"/>
    <s v="Non Metropolitan Fire Authorities"/>
    <s v="E31000006"/>
    <x v="0"/>
    <x v="0"/>
    <x v="5"/>
    <n v="65"/>
  </r>
  <r>
    <x v="11"/>
    <x v="5"/>
    <s v="Non Metropolitan Fire Authorities"/>
    <s v="E31000006"/>
    <x v="0"/>
    <x v="0"/>
    <x v="6"/>
    <n v="194"/>
  </r>
  <r>
    <x v="11"/>
    <x v="6"/>
    <s v="Non Metropolitan Fire Authorities"/>
    <s v="E31000007"/>
    <x v="0"/>
    <x v="0"/>
    <x v="0"/>
    <n v="2"/>
  </r>
  <r>
    <x v="11"/>
    <x v="6"/>
    <s v="Non Metropolitan Fire Authorities"/>
    <s v="E31000007"/>
    <x v="0"/>
    <x v="0"/>
    <x v="1"/>
    <n v="3"/>
  </r>
  <r>
    <x v="11"/>
    <x v="6"/>
    <s v="Non Metropolitan Fire Authorities"/>
    <s v="E31000007"/>
    <x v="0"/>
    <x v="0"/>
    <x v="2"/>
    <n v="4"/>
  </r>
  <r>
    <x v="11"/>
    <x v="6"/>
    <s v="Non Metropolitan Fire Authorities"/>
    <s v="E31000007"/>
    <x v="0"/>
    <x v="0"/>
    <x v="3"/>
    <n v="20"/>
  </r>
  <r>
    <x v="11"/>
    <x v="6"/>
    <s v="Non Metropolitan Fire Authorities"/>
    <s v="E31000007"/>
    <x v="0"/>
    <x v="0"/>
    <x v="4"/>
    <n v="45"/>
  </r>
  <r>
    <x v="11"/>
    <x v="6"/>
    <s v="Non Metropolitan Fire Authorities"/>
    <s v="E31000007"/>
    <x v="0"/>
    <x v="0"/>
    <x v="5"/>
    <n v="59"/>
  </r>
  <r>
    <x v="11"/>
    <x v="6"/>
    <s v="Non Metropolitan Fire Authorities"/>
    <s v="E31000007"/>
    <x v="0"/>
    <x v="0"/>
    <x v="6"/>
    <n v="184"/>
  </r>
  <r>
    <x v="11"/>
    <x v="7"/>
    <s v="Non Metropolitan Fire Authorities"/>
    <s v="E31000008"/>
    <x v="0"/>
    <x v="0"/>
    <x v="0"/>
    <n v="1"/>
  </r>
  <r>
    <x v="11"/>
    <x v="7"/>
    <s v="Non Metropolitan Fire Authorities"/>
    <s v="E31000008"/>
    <x v="0"/>
    <x v="0"/>
    <x v="1"/>
    <n v="3"/>
  </r>
  <r>
    <x v="11"/>
    <x v="7"/>
    <s v="Non Metropolitan Fire Authorities"/>
    <s v="E31000008"/>
    <x v="0"/>
    <x v="0"/>
    <x v="2"/>
    <n v="7"/>
  </r>
  <r>
    <x v="11"/>
    <x v="7"/>
    <s v="Non Metropolitan Fire Authorities"/>
    <s v="E31000008"/>
    <x v="0"/>
    <x v="0"/>
    <x v="3"/>
    <n v="16"/>
  </r>
  <r>
    <x v="11"/>
    <x v="7"/>
    <s v="Non Metropolitan Fire Authorities"/>
    <s v="E31000008"/>
    <x v="0"/>
    <x v="0"/>
    <x v="4"/>
    <n v="42"/>
  </r>
  <r>
    <x v="11"/>
    <x v="7"/>
    <s v="Non Metropolitan Fire Authorities"/>
    <s v="E31000008"/>
    <x v="0"/>
    <x v="0"/>
    <x v="5"/>
    <n v="30"/>
  </r>
  <r>
    <x v="11"/>
    <x v="7"/>
    <s v="Non Metropolitan Fire Authorities"/>
    <s v="E31000008"/>
    <x v="0"/>
    <x v="0"/>
    <x v="6"/>
    <n v="76"/>
  </r>
  <r>
    <x v="11"/>
    <x v="8"/>
    <s v="Non Metropolitan Fire Authorities"/>
    <s v="E31000009"/>
    <x v="0"/>
    <x v="0"/>
    <x v="0"/>
    <n v="2"/>
  </r>
  <r>
    <x v="11"/>
    <x v="8"/>
    <s v="Non Metropolitan Fire Authorities"/>
    <s v="E31000009"/>
    <x v="0"/>
    <x v="0"/>
    <x v="1"/>
    <n v="4"/>
  </r>
  <r>
    <x v="11"/>
    <x v="8"/>
    <s v="Non Metropolitan Fire Authorities"/>
    <s v="E31000009"/>
    <x v="0"/>
    <x v="0"/>
    <x v="2"/>
    <n v="6"/>
  </r>
  <r>
    <x v="11"/>
    <x v="8"/>
    <s v="Non Metropolitan Fire Authorities"/>
    <s v="E31000009"/>
    <x v="0"/>
    <x v="0"/>
    <x v="3"/>
    <n v="14"/>
  </r>
  <r>
    <x v="11"/>
    <x v="8"/>
    <s v="Non Metropolitan Fire Authorities"/>
    <s v="E31000009"/>
    <x v="0"/>
    <x v="0"/>
    <x v="4"/>
    <n v="29"/>
  </r>
  <r>
    <x v="11"/>
    <x v="8"/>
    <s v="Non Metropolitan Fire Authorities"/>
    <s v="E31000009"/>
    <x v="0"/>
    <x v="0"/>
    <x v="5"/>
    <n v="36"/>
  </r>
  <r>
    <x v="11"/>
    <x v="8"/>
    <s v="Non Metropolitan Fire Authorities"/>
    <s v="E31000009"/>
    <x v="0"/>
    <x v="0"/>
    <x v="6"/>
    <n v="92"/>
  </r>
  <r>
    <x v="11"/>
    <x v="9"/>
    <s v="Non Metropolitan Fire Authorities"/>
    <s v="E31000010"/>
    <x v="0"/>
    <x v="0"/>
    <x v="0"/>
    <n v="2"/>
  </r>
  <r>
    <x v="11"/>
    <x v="9"/>
    <s v="Non Metropolitan Fire Authorities"/>
    <s v="E31000010"/>
    <x v="0"/>
    <x v="0"/>
    <x v="1"/>
    <n v="4"/>
  </r>
  <r>
    <x v="11"/>
    <x v="9"/>
    <s v="Non Metropolitan Fire Authorities"/>
    <s v="E31000010"/>
    <x v="0"/>
    <x v="0"/>
    <x v="2"/>
    <n v="8"/>
  </r>
  <r>
    <x v="11"/>
    <x v="9"/>
    <s v="Non Metropolitan Fire Authorities"/>
    <s v="E31000010"/>
    <x v="0"/>
    <x v="0"/>
    <x v="3"/>
    <n v="21"/>
  </r>
  <r>
    <x v="11"/>
    <x v="9"/>
    <s v="Non Metropolitan Fire Authorities"/>
    <s v="E31000010"/>
    <x v="0"/>
    <x v="0"/>
    <x v="4"/>
    <n v="55"/>
  </r>
  <r>
    <x v="11"/>
    <x v="9"/>
    <s v="Non Metropolitan Fire Authorities"/>
    <s v="E31000010"/>
    <x v="0"/>
    <x v="0"/>
    <x v="5"/>
    <n v="59"/>
  </r>
  <r>
    <x v="11"/>
    <x v="9"/>
    <s v="Non Metropolitan Fire Authorities"/>
    <s v="E31000010"/>
    <x v="0"/>
    <x v="0"/>
    <x v="6"/>
    <n v="154"/>
  </r>
  <r>
    <x v="11"/>
    <x v="10"/>
    <s v="Non Metropolitan Fire Authorities"/>
    <s v="E31000011"/>
    <x v="0"/>
    <x v="0"/>
    <x v="0"/>
    <n v="4"/>
  </r>
  <r>
    <x v="11"/>
    <x v="10"/>
    <s v="Non Metropolitan Fire Authorities"/>
    <s v="E31000011"/>
    <x v="0"/>
    <x v="0"/>
    <x v="1"/>
    <n v="3"/>
  </r>
  <r>
    <x v="11"/>
    <x v="10"/>
    <s v="Non Metropolitan Fire Authorities"/>
    <s v="E31000011"/>
    <x v="0"/>
    <x v="0"/>
    <x v="2"/>
    <n v="26"/>
  </r>
  <r>
    <x v="11"/>
    <x v="10"/>
    <s v="Non Metropolitan Fire Authorities"/>
    <s v="E31000011"/>
    <x v="0"/>
    <x v="0"/>
    <x v="3"/>
    <n v="49"/>
  </r>
  <r>
    <x v="11"/>
    <x v="10"/>
    <s v="Non Metropolitan Fire Authorities"/>
    <s v="E31000011"/>
    <x v="0"/>
    <x v="0"/>
    <x v="4"/>
    <n v="103"/>
  </r>
  <r>
    <x v="11"/>
    <x v="10"/>
    <s v="Non Metropolitan Fire Authorities"/>
    <s v="E31000011"/>
    <x v="0"/>
    <x v="0"/>
    <x v="5"/>
    <n v="88"/>
  </r>
  <r>
    <x v="11"/>
    <x v="10"/>
    <s v="Non Metropolitan Fire Authorities"/>
    <s v="E31000011"/>
    <x v="0"/>
    <x v="0"/>
    <x v="6"/>
    <n v="262"/>
  </r>
  <r>
    <x v="11"/>
    <x v="44"/>
    <s v="Non Metropolitan Fire Authorities"/>
    <s v="E31000047"/>
    <x v="0"/>
    <x v="0"/>
    <x v="0"/>
    <n v="3"/>
  </r>
  <r>
    <x v="11"/>
    <x v="44"/>
    <s v="Non Metropolitan Fire Authorities"/>
    <s v="E31000047"/>
    <x v="0"/>
    <x v="0"/>
    <x v="1"/>
    <n v="5"/>
  </r>
  <r>
    <x v="11"/>
    <x v="44"/>
    <s v="Non Metropolitan Fire Authorities"/>
    <s v="E31000047"/>
    <x v="0"/>
    <x v="0"/>
    <x v="2"/>
    <n v="11"/>
  </r>
  <r>
    <x v="11"/>
    <x v="44"/>
    <s v="Non Metropolitan Fire Authorities"/>
    <s v="E31000047"/>
    <x v="0"/>
    <x v="0"/>
    <x v="3"/>
    <n v="36"/>
  </r>
  <r>
    <x v="11"/>
    <x v="44"/>
    <s v="Non Metropolitan Fire Authorities"/>
    <s v="E31000047"/>
    <x v="0"/>
    <x v="0"/>
    <x v="4"/>
    <n v="65"/>
  </r>
  <r>
    <x v="11"/>
    <x v="44"/>
    <s v="Non Metropolitan Fire Authorities"/>
    <s v="E31000047"/>
    <x v="0"/>
    <x v="0"/>
    <x v="5"/>
    <n v="58"/>
  </r>
  <r>
    <x v="11"/>
    <x v="44"/>
    <s v="Non Metropolitan Fire Authorities"/>
    <s v="E31000047"/>
    <x v="0"/>
    <x v="0"/>
    <x v="6"/>
    <n v="195"/>
  </r>
  <r>
    <x v="11"/>
    <x v="11"/>
    <s v="Non Metropolitan Fire Authorities"/>
    <s v="E31000013"/>
    <x v="0"/>
    <x v="0"/>
    <x v="0"/>
    <n v="2"/>
  </r>
  <r>
    <x v="11"/>
    <x v="11"/>
    <s v="Non Metropolitan Fire Authorities"/>
    <s v="E31000013"/>
    <x v="0"/>
    <x v="0"/>
    <x v="1"/>
    <n v="3"/>
  </r>
  <r>
    <x v="11"/>
    <x v="11"/>
    <s v="Non Metropolitan Fire Authorities"/>
    <s v="E31000013"/>
    <x v="0"/>
    <x v="0"/>
    <x v="2"/>
    <n v="4"/>
  </r>
  <r>
    <x v="11"/>
    <x v="11"/>
    <s v="Non Metropolitan Fire Authorities"/>
    <s v="E31000013"/>
    <x v="0"/>
    <x v="0"/>
    <x v="3"/>
    <n v="17"/>
  </r>
  <r>
    <x v="11"/>
    <x v="11"/>
    <s v="Non Metropolitan Fire Authorities"/>
    <s v="E31000013"/>
    <x v="0"/>
    <x v="0"/>
    <x v="4"/>
    <n v="43"/>
  </r>
  <r>
    <x v="11"/>
    <x v="11"/>
    <s v="Non Metropolitan Fire Authorities"/>
    <s v="E31000013"/>
    <x v="0"/>
    <x v="0"/>
    <x v="5"/>
    <n v="53"/>
  </r>
  <r>
    <x v="11"/>
    <x v="11"/>
    <s v="Non Metropolitan Fire Authorities"/>
    <s v="E31000013"/>
    <x v="0"/>
    <x v="0"/>
    <x v="6"/>
    <n v="144"/>
  </r>
  <r>
    <x v="11"/>
    <x v="12"/>
    <s v="Non Metropolitan Fire Authorities"/>
    <s v="E31000014"/>
    <x v="0"/>
    <x v="0"/>
    <x v="0"/>
    <n v="2"/>
  </r>
  <r>
    <x v="11"/>
    <x v="12"/>
    <s v="Non Metropolitan Fire Authorities"/>
    <s v="E31000014"/>
    <x v="0"/>
    <x v="0"/>
    <x v="1"/>
    <n v="1"/>
  </r>
  <r>
    <x v="11"/>
    <x v="12"/>
    <s v="Non Metropolitan Fire Authorities"/>
    <s v="E31000014"/>
    <x v="0"/>
    <x v="0"/>
    <x v="2"/>
    <n v="5"/>
  </r>
  <r>
    <x v="11"/>
    <x v="12"/>
    <s v="Non Metropolitan Fire Authorities"/>
    <s v="E31000014"/>
    <x v="0"/>
    <x v="0"/>
    <x v="3"/>
    <n v="27"/>
  </r>
  <r>
    <x v="11"/>
    <x v="12"/>
    <s v="Non Metropolitan Fire Authorities"/>
    <s v="E31000014"/>
    <x v="0"/>
    <x v="0"/>
    <x v="4"/>
    <n v="54"/>
  </r>
  <r>
    <x v="11"/>
    <x v="12"/>
    <s v="Non Metropolitan Fire Authorities"/>
    <s v="E31000014"/>
    <x v="0"/>
    <x v="0"/>
    <x v="5"/>
    <n v="61"/>
  </r>
  <r>
    <x v="11"/>
    <x v="12"/>
    <s v="Non Metropolitan Fire Authorities"/>
    <s v="E31000014"/>
    <x v="0"/>
    <x v="0"/>
    <x v="6"/>
    <n v="189"/>
  </r>
  <r>
    <x v="11"/>
    <x v="13"/>
    <s v="Non Metropolitan Fire Authorities"/>
    <s v="E31000015"/>
    <x v="0"/>
    <x v="0"/>
    <x v="0"/>
    <n v="2"/>
  </r>
  <r>
    <x v="11"/>
    <x v="13"/>
    <s v="Non Metropolitan Fire Authorities"/>
    <s v="E31000015"/>
    <x v="0"/>
    <x v="0"/>
    <x v="1"/>
    <n v="4"/>
  </r>
  <r>
    <x v="11"/>
    <x v="13"/>
    <s v="Non Metropolitan Fire Authorities"/>
    <s v="E31000015"/>
    <x v="0"/>
    <x v="0"/>
    <x v="2"/>
    <n v="12"/>
  </r>
  <r>
    <x v="11"/>
    <x v="13"/>
    <s v="Non Metropolitan Fire Authorities"/>
    <s v="E31000015"/>
    <x v="0"/>
    <x v="0"/>
    <x v="3"/>
    <n v="40"/>
  </r>
  <r>
    <x v="11"/>
    <x v="13"/>
    <s v="Non Metropolitan Fire Authorities"/>
    <s v="E31000015"/>
    <x v="0"/>
    <x v="0"/>
    <x v="4"/>
    <n v="93"/>
  </r>
  <r>
    <x v="11"/>
    <x v="13"/>
    <s v="Non Metropolitan Fire Authorities"/>
    <s v="E31000015"/>
    <x v="0"/>
    <x v="0"/>
    <x v="5"/>
    <n v="69"/>
  </r>
  <r>
    <x v="11"/>
    <x v="13"/>
    <s v="Non Metropolitan Fire Authorities"/>
    <s v="E31000015"/>
    <x v="0"/>
    <x v="0"/>
    <x v="6"/>
    <n v="309"/>
  </r>
  <r>
    <x v="11"/>
    <x v="14"/>
    <s v="Non Metropolitan Fire Authorities"/>
    <s v="E31000016"/>
    <x v="0"/>
    <x v="0"/>
    <x v="0"/>
    <n v="2"/>
  </r>
  <r>
    <x v="11"/>
    <x v="14"/>
    <s v="Non Metropolitan Fire Authorities"/>
    <s v="E31000016"/>
    <x v="0"/>
    <x v="0"/>
    <x v="1"/>
    <n v="5"/>
  </r>
  <r>
    <x v="11"/>
    <x v="14"/>
    <s v="Non Metropolitan Fire Authorities"/>
    <s v="E31000016"/>
    <x v="0"/>
    <x v="0"/>
    <x v="2"/>
    <n v="3"/>
  </r>
  <r>
    <x v="11"/>
    <x v="14"/>
    <s v="Non Metropolitan Fire Authorities"/>
    <s v="E31000016"/>
    <x v="0"/>
    <x v="0"/>
    <x v="3"/>
    <n v="14"/>
  </r>
  <r>
    <x v="11"/>
    <x v="14"/>
    <s v="Non Metropolitan Fire Authorities"/>
    <s v="E31000016"/>
    <x v="0"/>
    <x v="0"/>
    <x v="4"/>
    <n v="25"/>
  </r>
  <r>
    <x v="11"/>
    <x v="14"/>
    <s v="Non Metropolitan Fire Authorities"/>
    <s v="E31000016"/>
    <x v="0"/>
    <x v="0"/>
    <x v="5"/>
    <n v="28"/>
  </r>
  <r>
    <x v="11"/>
    <x v="14"/>
    <s v="Non Metropolitan Fire Authorities"/>
    <s v="E31000016"/>
    <x v="0"/>
    <x v="0"/>
    <x v="6"/>
    <n v="66"/>
  </r>
  <r>
    <x v="11"/>
    <x v="15"/>
    <s v="Metropolitan Fire Authorities"/>
    <s v="E31000046"/>
    <x v="0"/>
    <x v="0"/>
    <x v="0"/>
    <n v="1"/>
  </r>
  <r>
    <x v="11"/>
    <x v="15"/>
    <s v="Metropolitan Fire Authorities"/>
    <s v="E31000046"/>
    <x v="0"/>
    <x v="0"/>
    <x v="1"/>
    <n v="21"/>
  </r>
  <r>
    <x v="11"/>
    <x v="15"/>
    <s v="Metropolitan Fire Authorities"/>
    <s v="E31000046"/>
    <x v="0"/>
    <x v="0"/>
    <x v="2"/>
    <n v="66"/>
  </r>
  <r>
    <x v="11"/>
    <x v="15"/>
    <s v="Metropolitan Fire Authorities"/>
    <s v="E31000046"/>
    <x v="0"/>
    <x v="0"/>
    <x v="3"/>
    <n v="138"/>
  </r>
  <r>
    <x v="11"/>
    <x v="15"/>
    <s v="Metropolitan Fire Authorities"/>
    <s v="E31000046"/>
    <x v="0"/>
    <x v="0"/>
    <x v="4"/>
    <n v="592"/>
  </r>
  <r>
    <x v="11"/>
    <x v="15"/>
    <s v="Metropolitan Fire Authorities"/>
    <s v="E31000046"/>
    <x v="0"/>
    <x v="0"/>
    <x v="5"/>
    <n v="506"/>
  </r>
  <r>
    <x v="11"/>
    <x v="15"/>
    <s v="Metropolitan Fire Authorities"/>
    <s v="E31000046"/>
    <x v="0"/>
    <x v="0"/>
    <x v="6"/>
    <n v="2777"/>
  </r>
  <r>
    <x v="11"/>
    <x v="16"/>
    <s v="Metropolitan Fire Authorities"/>
    <s v="E31000040"/>
    <x v="0"/>
    <x v="0"/>
    <x v="0"/>
    <n v="4"/>
  </r>
  <r>
    <x v="11"/>
    <x v="16"/>
    <s v="Metropolitan Fire Authorities"/>
    <s v="E31000040"/>
    <x v="0"/>
    <x v="0"/>
    <x v="1"/>
    <n v="7"/>
  </r>
  <r>
    <x v="11"/>
    <x v="16"/>
    <s v="Metropolitan Fire Authorities"/>
    <s v="E31000040"/>
    <x v="0"/>
    <x v="0"/>
    <x v="2"/>
    <n v="14"/>
  </r>
  <r>
    <x v="11"/>
    <x v="16"/>
    <s v="Metropolitan Fire Authorities"/>
    <s v="E31000040"/>
    <x v="0"/>
    <x v="0"/>
    <x v="3"/>
    <n v="53"/>
  </r>
  <r>
    <x v="11"/>
    <x v="16"/>
    <s v="Metropolitan Fire Authorities"/>
    <s v="E31000040"/>
    <x v="0"/>
    <x v="0"/>
    <x v="4"/>
    <n v="205"/>
  </r>
  <r>
    <x v="11"/>
    <x v="16"/>
    <s v="Metropolitan Fire Authorities"/>
    <s v="E31000040"/>
    <x v="0"/>
    <x v="0"/>
    <x v="5"/>
    <n v="164"/>
  </r>
  <r>
    <x v="11"/>
    <x v="16"/>
    <s v="Metropolitan Fire Authorities"/>
    <s v="E31000040"/>
    <x v="0"/>
    <x v="0"/>
    <x v="6"/>
    <n v="843"/>
  </r>
  <r>
    <x v="11"/>
    <x v="46"/>
    <s v="Non Metropolitan Fire Authorities"/>
    <s v="E31000048"/>
    <x v="0"/>
    <x v="0"/>
    <x v="0"/>
    <n v="2"/>
  </r>
  <r>
    <x v="11"/>
    <x v="46"/>
    <s v="Non Metropolitan Fire Authorities"/>
    <s v="E31000048"/>
    <x v="0"/>
    <x v="0"/>
    <x v="1"/>
    <n v="3"/>
  </r>
  <r>
    <x v="11"/>
    <x v="46"/>
    <s v="Non Metropolitan Fire Authorities"/>
    <s v="E31000048"/>
    <x v="0"/>
    <x v="0"/>
    <x v="2"/>
    <n v="17"/>
  </r>
  <r>
    <x v="11"/>
    <x v="46"/>
    <s v="Non Metropolitan Fire Authorities"/>
    <s v="E31000048"/>
    <x v="0"/>
    <x v="0"/>
    <x v="3"/>
    <n v="38"/>
  </r>
  <r>
    <x v="11"/>
    <x v="46"/>
    <s v="Non Metropolitan Fire Authorities"/>
    <s v="E31000048"/>
    <x v="0"/>
    <x v="0"/>
    <x v="4"/>
    <n v="94"/>
  </r>
  <r>
    <x v="11"/>
    <x v="46"/>
    <s v="Non Metropolitan Fire Authorities"/>
    <s v="E31000048"/>
    <x v="0"/>
    <x v="0"/>
    <x v="5"/>
    <n v="105"/>
  </r>
  <r>
    <x v="11"/>
    <x v="46"/>
    <s v="Non Metropolitan Fire Authorities"/>
    <s v="E31000048"/>
    <x v="0"/>
    <x v="0"/>
    <x v="6"/>
    <n v="394"/>
  </r>
  <r>
    <x v="11"/>
    <x v="18"/>
    <s v="Non Metropolitan Fire Authorities"/>
    <s v="E31000018"/>
    <x v="0"/>
    <x v="0"/>
    <x v="0"/>
    <n v="3"/>
  </r>
  <r>
    <x v="11"/>
    <x v="18"/>
    <s v="Non Metropolitan Fire Authorities"/>
    <s v="E31000018"/>
    <x v="0"/>
    <x v="0"/>
    <x v="1"/>
    <n v="3"/>
  </r>
  <r>
    <x v="11"/>
    <x v="18"/>
    <s v="Non Metropolitan Fire Authorities"/>
    <s v="E31000018"/>
    <x v="0"/>
    <x v="0"/>
    <x v="2"/>
    <n v="8"/>
  </r>
  <r>
    <x v="11"/>
    <x v="18"/>
    <s v="Non Metropolitan Fire Authorities"/>
    <s v="E31000018"/>
    <x v="0"/>
    <x v="0"/>
    <x v="3"/>
    <n v="19"/>
  </r>
  <r>
    <x v="11"/>
    <x v="18"/>
    <s v="Non Metropolitan Fire Authorities"/>
    <s v="E31000018"/>
    <x v="0"/>
    <x v="0"/>
    <x v="4"/>
    <n v="62"/>
  </r>
  <r>
    <x v="11"/>
    <x v="18"/>
    <s v="Non Metropolitan Fire Authorities"/>
    <s v="E31000018"/>
    <x v="0"/>
    <x v="0"/>
    <x v="5"/>
    <n v="28"/>
  </r>
  <r>
    <x v="11"/>
    <x v="18"/>
    <s v="Non Metropolitan Fire Authorities"/>
    <s v="E31000018"/>
    <x v="0"/>
    <x v="0"/>
    <x v="6"/>
    <n v="100"/>
  </r>
  <r>
    <x v="11"/>
    <x v="19"/>
    <s v="Non Metropolitan Fire Authorities"/>
    <s v="E31000019"/>
    <x v="0"/>
    <x v="0"/>
    <x v="0"/>
    <n v="2"/>
  </r>
  <r>
    <x v="11"/>
    <x v="19"/>
    <s v="Non Metropolitan Fire Authorities"/>
    <s v="E31000019"/>
    <x v="0"/>
    <x v="0"/>
    <x v="1"/>
    <n v="4"/>
  </r>
  <r>
    <x v="11"/>
    <x v="19"/>
    <s v="Non Metropolitan Fire Authorities"/>
    <s v="E31000019"/>
    <x v="0"/>
    <x v="0"/>
    <x v="2"/>
    <n v="7"/>
  </r>
  <r>
    <x v="11"/>
    <x v="19"/>
    <s v="Non Metropolitan Fire Authorities"/>
    <s v="E31000019"/>
    <x v="0"/>
    <x v="0"/>
    <x v="3"/>
    <n v="20"/>
  </r>
  <r>
    <x v="11"/>
    <x v="19"/>
    <s v="Non Metropolitan Fire Authorities"/>
    <s v="E31000019"/>
    <x v="0"/>
    <x v="0"/>
    <x v="4"/>
    <n v="61"/>
  </r>
  <r>
    <x v="11"/>
    <x v="19"/>
    <s v="Non Metropolitan Fire Authorities"/>
    <s v="E31000019"/>
    <x v="0"/>
    <x v="0"/>
    <x v="5"/>
    <n v="68"/>
  </r>
  <r>
    <x v="11"/>
    <x v="19"/>
    <s v="Non Metropolitan Fire Authorities"/>
    <s v="E31000019"/>
    <x v="0"/>
    <x v="0"/>
    <x v="6"/>
    <n v="274"/>
  </r>
  <r>
    <x v="11"/>
    <x v="20"/>
    <s v="Non Metropolitan Fire Authorities"/>
    <s v="E31000020"/>
    <x v="0"/>
    <x v="0"/>
    <x v="0"/>
    <n v="3"/>
  </r>
  <r>
    <x v="11"/>
    <x v="20"/>
    <s v="Non Metropolitan Fire Authorities"/>
    <s v="E31000020"/>
    <x v="0"/>
    <x v="0"/>
    <x v="1"/>
    <n v="4"/>
  </r>
  <r>
    <x v="11"/>
    <x v="20"/>
    <s v="Non Metropolitan Fire Authorities"/>
    <s v="E31000020"/>
    <x v="0"/>
    <x v="0"/>
    <x v="2"/>
    <n v="9"/>
  </r>
  <r>
    <x v="11"/>
    <x v="20"/>
    <s v="Non Metropolitan Fire Authorities"/>
    <s v="E31000020"/>
    <x v="0"/>
    <x v="0"/>
    <x v="3"/>
    <n v="20"/>
  </r>
  <r>
    <x v="11"/>
    <x v="20"/>
    <s v="Non Metropolitan Fire Authorities"/>
    <s v="E31000020"/>
    <x v="0"/>
    <x v="0"/>
    <x v="4"/>
    <n v="67"/>
  </r>
  <r>
    <x v="11"/>
    <x v="20"/>
    <s v="Non Metropolitan Fire Authorities"/>
    <s v="E31000020"/>
    <x v="0"/>
    <x v="0"/>
    <x v="5"/>
    <n v="62"/>
  </r>
  <r>
    <x v="11"/>
    <x v="20"/>
    <s v="Non Metropolitan Fire Authorities"/>
    <s v="E31000020"/>
    <x v="0"/>
    <x v="0"/>
    <x v="6"/>
    <n v="224"/>
  </r>
  <r>
    <x v="11"/>
    <x v="22"/>
    <s v="Non Metropolitan Fire Authorities"/>
    <s v="E31000039"/>
    <x v="0"/>
    <x v="0"/>
    <x v="0"/>
    <n v="0"/>
  </r>
  <r>
    <x v="11"/>
    <x v="22"/>
    <s v="Non Metropolitan Fire Authorities"/>
    <s v="E31000039"/>
    <x v="0"/>
    <x v="0"/>
    <x v="1"/>
    <n v="0"/>
  </r>
  <r>
    <x v="11"/>
    <x v="22"/>
    <s v="Non Metropolitan Fire Authorities"/>
    <s v="E31000039"/>
    <x v="0"/>
    <x v="0"/>
    <x v="2"/>
    <n v="0"/>
  </r>
  <r>
    <x v="11"/>
    <x v="22"/>
    <s v="Non Metropolitan Fire Authorities"/>
    <s v="E31000039"/>
    <x v="0"/>
    <x v="0"/>
    <x v="3"/>
    <n v="1"/>
  </r>
  <r>
    <x v="11"/>
    <x v="22"/>
    <s v="Non Metropolitan Fire Authorities"/>
    <s v="E31000039"/>
    <x v="0"/>
    <x v="0"/>
    <x v="4"/>
    <n v="0"/>
  </r>
  <r>
    <x v="11"/>
    <x v="22"/>
    <s v="Non Metropolitan Fire Authorities"/>
    <s v="E31000039"/>
    <x v="0"/>
    <x v="0"/>
    <x v="5"/>
    <n v="0"/>
  </r>
  <r>
    <x v="11"/>
    <x v="22"/>
    <s v="Non Metropolitan Fire Authorities"/>
    <s v="E31000039"/>
    <x v="0"/>
    <x v="0"/>
    <x v="6"/>
    <n v="0"/>
  </r>
  <r>
    <x v="11"/>
    <x v="23"/>
    <s v="Non Metropolitan Fire Authorities"/>
    <s v="E31000022"/>
    <x v="0"/>
    <x v="0"/>
    <x v="0"/>
    <n v="3"/>
  </r>
  <r>
    <x v="11"/>
    <x v="23"/>
    <s v="Non Metropolitan Fire Authorities"/>
    <s v="E31000022"/>
    <x v="0"/>
    <x v="0"/>
    <x v="1"/>
    <n v="2"/>
  </r>
  <r>
    <x v="11"/>
    <x v="23"/>
    <s v="Non Metropolitan Fire Authorities"/>
    <s v="E31000022"/>
    <x v="0"/>
    <x v="0"/>
    <x v="2"/>
    <n v="14"/>
  </r>
  <r>
    <x v="11"/>
    <x v="23"/>
    <s v="Non Metropolitan Fire Authorities"/>
    <s v="E31000022"/>
    <x v="0"/>
    <x v="0"/>
    <x v="3"/>
    <n v="44"/>
  </r>
  <r>
    <x v="11"/>
    <x v="23"/>
    <s v="Non Metropolitan Fire Authorities"/>
    <s v="E31000022"/>
    <x v="0"/>
    <x v="0"/>
    <x v="4"/>
    <n v="50"/>
  </r>
  <r>
    <x v="11"/>
    <x v="23"/>
    <s v="Non Metropolitan Fire Authorities"/>
    <s v="E31000022"/>
    <x v="0"/>
    <x v="0"/>
    <x v="5"/>
    <n v="132"/>
  </r>
  <r>
    <x v="11"/>
    <x v="23"/>
    <s v="Non Metropolitan Fire Authorities"/>
    <s v="E31000022"/>
    <x v="0"/>
    <x v="0"/>
    <x v="6"/>
    <n v="425"/>
  </r>
  <r>
    <x v="11"/>
    <x v="24"/>
    <s v="Non Metropolitan Fire Authorities"/>
    <s v="E31000023"/>
    <x v="0"/>
    <x v="0"/>
    <x v="0"/>
    <n v="3"/>
  </r>
  <r>
    <x v="11"/>
    <x v="24"/>
    <s v="Non Metropolitan Fire Authorities"/>
    <s v="E31000023"/>
    <x v="0"/>
    <x v="0"/>
    <x v="1"/>
    <n v="4"/>
  </r>
  <r>
    <x v="11"/>
    <x v="24"/>
    <s v="Non Metropolitan Fire Authorities"/>
    <s v="E31000023"/>
    <x v="0"/>
    <x v="0"/>
    <x v="2"/>
    <n v="9"/>
  </r>
  <r>
    <x v="11"/>
    <x v="24"/>
    <s v="Non Metropolitan Fire Authorities"/>
    <s v="E31000023"/>
    <x v="0"/>
    <x v="0"/>
    <x v="3"/>
    <n v="27"/>
  </r>
  <r>
    <x v="11"/>
    <x v="24"/>
    <s v="Non Metropolitan Fire Authorities"/>
    <s v="E31000023"/>
    <x v="0"/>
    <x v="0"/>
    <x v="4"/>
    <n v="84"/>
  </r>
  <r>
    <x v="11"/>
    <x v="24"/>
    <s v="Non Metropolitan Fire Authorities"/>
    <s v="E31000023"/>
    <x v="0"/>
    <x v="0"/>
    <x v="5"/>
    <n v="98"/>
  </r>
  <r>
    <x v="11"/>
    <x v="24"/>
    <s v="Non Metropolitan Fire Authorities"/>
    <s v="E31000023"/>
    <x v="0"/>
    <x v="0"/>
    <x v="6"/>
    <n v="338"/>
  </r>
  <r>
    <x v="11"/>
    <x v="25"/>
    <s v="Non Metropolitan Fire Authorities"/>
    <s v="E31000024"/>
    <x v="0"/>
    <x v="0"/>
    <x v="0"/>
    <n v="3"/>
  </r>
  <r>
    <x v="11"/>
    <x v="25"/>
    <s v="Non Metropolitan Fire Authorities"/>
    <s v="E31000024"/>
    <x v="0"/>
    <x v="0"/>
    <x v="1"/>
    <n v="4"/>
  </r>
  <r>
    <x v="11"/>
    <x v="25"/>
    <s v="Non Metropolitan Fire Authorities"/>
    <s v="E31000024"/>
    <x v="0"/>
    <x v="0"/>
    <x v="2"/>
    <n v="5"/>
  </r>
  <r>
    <x v="11"/>
    <x v="25"/>
    <s v="Non Metropolitan Fire Authorities"/>
    <s v="E31000024"/>
    <x v="0"/>
    <x v="0"/>
    <x v="3"/>
    <n v="19"/>
  </r>
  <r>
    <x v="11"/>
    <x v="25"/>
    <s v="Non Metropolitan Fire Authorities"/>
    <s v="E31000024"/>
    <x v="0"/>
    <x v="0"/>
    <x v="4"/>
    <n v="46"/>
  </r>
  <r>
    <x v="11"/>
    <x v="25"/>
    <s v="Non Metropolitan Fire Authorities"/>
    <s v="E31000024"/>
    <x v="0"/>
    <x v="0"/>
    <x v="5"/>
    <n v="58"/>
  </r>
  <r>
    <x v="11"/>
    <x v="25"/>
    <s v="Non Metropolitan Fire Authorities"/>
    <s v="E31000024"/>
    <x v="0"/>
    <x v="0"/>
    <x v="6"/>
    <n v="198"/>
  </r>
  <r>
    <x v="11"/>
    <x v="26"/>
    <s v="Non Metropolitan Fire Authorities"/>
    <s v="E31000025"/>
    <x v="0"/>
    <x v="0"/>
    <x v="0"/>
    <n v="2"/>
  </r>
  <r>
    <x v="11"/>
    <x v="26"/>
    <s v="Non Metropolitan Fire Authorities"/>
    <s v="E31000025"/>
    <x v="0"/>
    <x v="0"/>
    <x v="1"/>
    <n v="4"/>
  </r>
  <r>
    <x v="11"/>
    <x v="26"/>
    <s v="Non Metropolitan Fire Authorities"/>
    <s v="E31000025"/>
    <x v="0"/>
    <x v="0"/>
    <x v="2"/>
    <n v="7"/>
  </r>
  <r>
    <x v="11"/>
    <x v="26"/>
    <s v="Non Metropolitan Fire Authorities"/>
    <s v="E31000025"/>
    <x v="0"/>
    <x v="0"/>
    <x v="3"/>
    <n v="18"/>
  </r>
  <r>
    <x v="11"/>
    <x v="26"/>
    <s v="Non Metropolitan Fire Authorities"/>
    <s v="E31000025"/>
    <x v="0"/>
    <x v="0"/>
    <x v="4"/>
    <n v="28"/>
  </r>
  <r>
    <x v="11"/>
    <x v="26"/>
    <s v="Non Metropolitan Fire Authorities"/>
    <s v="E31000025"/>
    <x v="0"/>
    <x v="0"/>
    <x v="5"/>
    <n v="41"/>
  </r>
  <r>
    <x v="11"/>
    <x v="26"/>
    <s v="Non Metropolitan Fire Authorities"/>
    <s v="E31000025"/>
    <x v="0"/>
    <x v="0"/>
    <x v="6"/>
    <n v="71"/>
  </r>
  <r>
    <x v="11"/>
    <x v="27"/>
    <s v="Metropolitan Fire Authorities"/>
    <s v="E31000041"/>
    <x v="0"/>
    <x v="0"/>
    <x v="0"/>
    <n v="3"/>
  </r>
  <r>
    <x v="11"/>
    <x v="27"/>
    <s v="Metropolitan Fire Authorities"/>
    <s v="E31000041"/>
    <x v="0"/>
    <x v="0"/>
    <x v="1"/>
    <n v="5"/>
  </r>
  <r>
    <x v="11"/>
    <x v="27"/>
    <s v="Metropolitan Fire Authorities"/>
    <s v="E31000041"/>
    <x v="0"/>
    <x v="0"/>
    <x v="2"/>
    <n v="14"/>
  </r>
  <r>
    <x v="11"/>
    <x v="27"/>
    <s v="Metropolitan Fire Authorities"/>
    <s v="E31000041"/>
    <x v="0"/>
    <x v="0"/>
    <x v="3"/>
    <n v="29"/>
  </r>
  <r>
    <x v="11"/>
    <x v="27"/>
    <s v="Metropolitan Fire Authorities"/>
    <s v="E31000041"/>
    <x v="0"/>
    <x v="0"/>
    <x v="4"/>
    <n v="117"/>
  </r>
  <r>
    <x v="11"/>
    <x v="27"/>
    <s v="Metropolitan Fire Authorities"/>
    <s v="E31000041"/>
    <x v="0"/>
    <x v="0"/>
    <x v="5"/>
    <n v="60"/>
  </r>
  <r>
    <x v="11"/>
    <x v="27"/>
    <s v="Metropolitan Fire Authorities"/>
    <s v="E31000041"/>
    <x v="0"/>
    <x v="0"/>
    <x v="6"/>
    <n v="324"/>
  </r>
  <r>
    <x v="11"/>
    <x v="28"/>
    <s v="Non Metropolitan Fire Authorities"/>
    <s v="E31000026"/>
    <x v="0"/>
    <x v="0"/>
    <x v="0"/>
    <n v="3"/>
  </r>
  <r>
    <x v="11"/>
    <x v="28"/>
    <s v="Non Metropolitan Fire Authorities"/>
    <s v="E31000026"/>
    <x v="0"/>
    <x v="0"/>
    <x v="1"/>
    <n v="3"/>
  </r>
  <r>
    <x v="11"/>
    <x v="28"/>
    <s v="Non Metropolitan Fire Authorities"/>
    <s v="E31000026"/>
    <x v="0"/>
    <x v="0"/>
    <x v="2"/>
    <n v="11"/>
  </r>
  <r>
    <x v="11"/>
    <x v="28"/>
    <s v="Non Metropolitan Fire Authorities"/>
    <s v="E31000026"/>
    <x v="0"/>
    <x v="0"/>
    <x v="3"/>
    <n v="20"/>
  </r>
  <r>
    <x v="11"/>
    <x v="28"/>
    <s v="Non Metropolitan Fire Authorities"/>
    <s v="E31000026"/>
    <x v="0"/>
    <x v="0"/>
    <x v="4"/>
    <n v="35"/>
  </r>
  <r>
    <x v="11"/>
    <x v="28"/>
    <s v="Non Metropolitan Fire Authorities"/>
    <s v="E31000026"/>
    <x v="0"/>
    <x v="0"/>
    <x v="5"/>
    <n v="34"/>
  </r>
  <r>
    <x v="11"/>
    <x v="28"/>
    <s v="Non Metropolitan Fire Authorities"/>
    <s v="E31000026"/>
    <x v="0"/>
    <x v="0"/>
    <x v="6"/>
    <n v="142"/>
  </r>
  <r>
    <x v="11"/>
    <x v="45"/>
    <s v="NA"/>
    <s v="NWFC"/>
    <x v="0"/>
    <x v="0"/>
    <x v="0"/>
    <n v="0"/>
  </r>
  <r>
    <x v="11"/>
    <x v="45"/>
    <s v="NA"/>
    <s v="NWFC"/>
    <x v="0"/>
    <x v="0"/>
    <x v="1"/>
    <n v="0"/>
  </r>
  <r>
    <x v="11"/>
    <x v="45"/>
    <s v="NA"/>
    <s v="NWFC"/>
    <x v="0"/>
    <x v="0"/>
    <x v="2"/>
    <n v="0"/>
  </r>
  <r>
    <x v="11"/>
    <x v="45"/>
    <s v="NA"/>
    <s v="NWFC"/>
    <x v="0"/>
    <x v="0"/>
    <x v="3"/>
    <n v="0"/>
  </r>
  <r>
    <x v="11"/>
    <x v="45"/>
    <s v="NA"/>
    <s v="NWFC"/>
    <x v="0"/>
    <x v="0"/>
    <x v="4"/>
    <n v="0"/>
  </r>
  <r>
    <x v="11"/>
    <x v="45"/>
    <s v="NA"/>
    <s v="NWFC"/>
    <x v="0"/>
    <x v="0"/>
    <x v="5"/>
    <n v="0"/>
  </r>
  <r>
    <x v="11"/>
    <x v="45"/>
    <s v="NA"/>
    <s v="NWFC"/>
    <x v="0"/>
    <x v="0"/>
    <x v="6"/>
    <n v="0"/>
  </r>
  <r>
    <x v="11"/>
    <x v="29"/>
    <s v="Non Metropolitan Fire Authorities"/>
    <s v="E31000027"/>
    <x v="0"/>
    <x v="0"/>
    <x v="0"/>
    <n v="2"/>
  </r>
  <r>
    <x v="11"/>
    <x v="29"/>
    <s v="Non Metropolitan Fire Authorities"/>
    <s v="E31000027"/>
    <x v="0"/>
    <x v="0"/>
    <x v="1"/>
    <n v="3"/>
  </r>
  <r>
    <x v="11"/>
    <x v="29"/>
    <s v="Non Metropolitan Fire Authorities"/>
    <s v="E31000027"/>
    <x v="0"/>
    <x v="0"/>
    <x v="2"/>
    <n v="14"/>
  </r>
  <r>
    <x v="11"/>
    <x v="29"/>
    <s v="Non Metropolitan Fire Authorities"/>
    <s v="E31000027"/>
    <x v="0"/>
    <x v="0"/>
    <x v="3"/>
    <n v="18"/>
  </r>
  <r>
    <x v="11"/>
    <x v="29"/>
    <s v="Non Metropolitan Fire Authorities"/>
    <s v="E31000027"/>
    <x v="0"/>
    <x v="0"/>
    <x v="4"/>
    <n v="51"/>
  </r>
  <r>
    <x v="11"/>
    <x v="29"/>
    <s v="Non Metropolitan Fire Authorities"/>
    <s v="E31000027"/>
    <x v="0"/>
    <x v="0"/>
    <x v="5"/>
    <n v="52"/>
  </r>
  <r>
    <x v="11"/>
    <x v="29"/>
    <s v="Non Metropolitan Fire Authorities"/>
    <s v="E31000027"/>
    <x v="0"/>
    <x v="0"/>
    <x v="6"/>
    <n v="140"/>
  </r>
  <r>
    <x v="11"/>
    <x v="30"/>
    <s v="Non Metropolitan Fire Authorities"/>
    <s v="E31000028"/>
    <x v="0"/>
    <x v="0"/>
    <x v="0"/>
    <n v="3"/>
  </r>
  <r>
    <x v="11"/>
    <x v="30"/>
    <s v="Non Metropolitan Fire Authorities"/>
    <s v="E31000028"/>
    <x v="0"/>
    <x v="0"/>
    <x v="1"/>
    <n v="3"/>
  </r>
  <r>
    <x v="11"/>
    <x v="30"/>
    <s v="Non Metropolitan Fire Authorities"/>
    <s v="E31000028"/>
    <x v="0"/>
    <x v="0"/>
    <x v="2"/>
    <n v="10"/>
  </r>
  <r>
    <x v="11"/>
    <x v="30"/>
    <s v="Non Metropolitan Fire Authorities"/>
    <s v="E31000028"/>
    <x v="0"/>
    <x v="0"/>
    <x v="3"/>
    <n v="18"/>
  </r>
  <r>
    <x v="11"/>
    <x v="30"/>
    <s v="Non Metropolitan Fire Authorities"/>
    <s v="E31000028"/>
    <x v="0"/>
    <x v="0"/>
    <x v="4"/>
    <n v="51"/>
  </r>
  <r>
    <x v="11"/>
    <x v="30"/>
    <s v="Non Metropolitan Fire Authorities"/>
    <s v="E31000028"/>
    <x v="0"/>
    <x v="0"/>
    <x v="5"/>
    <n v="32"/>
  </r>
  <r>
    <x v="11"/>
    <x v="30"/>
    <s v="Non Metropolitan Fire Authorities"/>
    <s v="E31000028"/>
    <x v="0"/>
    <x v="0"/>
    <x v="6"/>
    <n v="109"/>
  </r>
  <r>
    <x v="11"/>
    <x v="31"/>
    <s v="Non Metropolitan Fire Authorities"/>
    <s v="E31000029"/>
    <x v="0"/>
    <x v="0"/>
    <x v="0"/>
    <n v="3"/>
  </r>
  <r>
    <x v="11"/>
    <x v="31"/>
    <s v="Non Metropolitan Fire Authorities"/>
    <s v="E31000029"/>
    <x v="0"/>
    <x v="0"/>
    <x v="1"/>
    <n v="1"/>
  </r>
  <r>
    <x v="11"/>
    <x v="31"/>
    <s v="Non Metropolitan Fire Authorities"/>
    <s v="E31000029"/>
    <x v="0"/>
    <x v="0"/>
    <x v="2"/>
    <n v="4"/>
  </r>
  <r>
    <x v="11"/>
    <x v="31"/>
    <s v="Non Metropolitan Fire Authorities"/>
    <s v="E31000029"/>
    <x v="0"/>
    <x v="0"/>
    <x v="3"/>
    <n v="10"/>
  </r>
  <r>
    <x v="11"/>
    <x v="31"/>
    <s v="Non Metropolitan Fire Authorities"/>
    <s v="E31000029"/>
    <x v="0"/>
    <x v="0"/>
    <x v="4"/>
    <n v="18"/>
  </r>
  <r>
    <x v="11"/>
    <x v="31"/>
    <s v="Non Metropolitan Fire Authorities"/>
    <s v="E31000029"/>
    <x v="0"/>
    <x v="0"/>
    <x v="5"/>
    <n v="16"/>
  </r>
  <r>
    <x v="11"/>
    <x v="31"/>
    <s v="Non Metropolitan Fire Authorities"/>
    <s v="E31000029"/>
    <x v="0"/>
    <x v="0"/>
    <x v="6"/>
    <n v="75"/>
  </r>
  <r>
    <x v="11"/>
    <x v="32"/>
    <s v="Non Metropolitan Fire Authorities"/>
    <s v="E31000030"/>
    <x v="0"/>
    <x v="0"/>
    <x v="0"/>
    <n v="4"/>
  </r>
  <r>
    <x v="11"/>
    <x v="32"/>
    <s v="Non Metropolitan Fire Authorities"/>
    <s v="E31000030"/>
    <x v="0"/>
    <x v="0"/>
    <x v="1"/>
    <n v="4"/>
  </r>
  <r>
    <x v="11"/>
    <x v="32"/>
    <s v="Non Metropolitan Fire Authorities"/>
    <s v="E31000030"/>
    <x v="0"/>
    <x v="0"/>
    <x v="2"/>
    <n v="6"/>
  </r>
  <r>
    <x v="11"/>
    <x v="32"/>
    <s v="Non Metropolitan Fire Authorities"/>
    <s v="E31000030"/>
    <x v="0"/>
    <x v="0"/>
    <x v="3"/>
    <n v="23"/>
  </r>
  <r>
    <x v="11"/>
    <x v="32"/>
    <s v="Non Metropolitan Fire Authorities"/>
    <s v="E31000030"/>
    <x v="0"/>
    <x v="0"/>
    <x v="4"/>
    <n v="65"/>
  </r>
  <r>
    <x v="11"/>
    <x v="32"/>
    <s v="Non Metropolitan Fire Authorities"/>
    <s v="E31000030"/>
    <x v="0"/>
    <x v="0"/>
    <x v="5"/>
    <n v="68"/>
  </r>
  <r>
    <x v="11"/>
    <x v="32"/>
    <s v="Non Metropolitan Fire Authorities"/>
    <s v="E31000030"/>
    <x v="0"/>
    <x v="0"/>
    <x v="6"/>
    <n v="221"/>
  </r>
  <r>
    <x v="11"/>
    <x v="33"/>
    <s v="Non Metropolitan Fire Authorities"/>
    <s v="E31000031"/>
    <x v="0"/>
    <x v="0"/>
    <x v="0"/>
    <n v="2"/>
  </r>
  <r>
    <x v="11"/>
    <x v="33"/>
    <s v="Non Metropolitan Fire Authorities"/>
    <s v="E31000031"/>
    <x v="0"/>
    <x v="0"/>
    <x v="1"/>
    <n v="3"/>
  </r>
  <r>
    <x v="11"/>
    <x v="33"/>
    <s v="Non Metropolitan Fire Authorities"/>
    <s v="E31000031"/>
    <x v="0"/>
    <x v="0"/>
    <x v="2"/>
    <n v="7"/>
  </r>
  <r>
    <x v="11"/>
    <x v="33"/>
    <s v="Non Metropolitan Fire Authorities"/>
    <s v="E31000031"/>
    <x v="0"/>
    <x v="0"/>
    <x v="3"/>
    <n v="28"/>
  </r>
  <r>
    <x v="11"/>
    <x v="33"/>
    <s v="Non Metropolitan Fire Authorities"/>
    <s v="E31000031"/>
    <x v="0"/>
    <x v="0"/>
    <x v="4"/>
    <n v="50"/>
  </r>
  <r>
    <x v="11"/>
    <x v="33"/>
    <s v="Non Metropolitan Fire Authorities"/>
    <s v="E31000031"/>
    <x v="0"/>
    <x v="0"/>
    <x v="5"/>
    <n v="27"/>
  </r>
  <r>
    <x v="11"/>
    <x v="33"/>
    <s v="Non Metropolitan Fire Authorities"/>
    <s v="E31000031"/>
    <x v="0"/>
    <x v="0"/>
    <x v="6"/>
    <n v="97"/>
  </r>
  <r>
    <x v="11"/>
    <x v="34"/>
    <s v="Non Metropolitan Fire Authorities"/>
    <s v="E31000032"/>
    <x v="0"/>
    <x v="0"/>
    <x v="0"/>
    <n v="3"/>
  </r>
  <r>
    <x v="11"/>
    <x v="34"/>
    <s v="Non Metropolitan Fire Authorities"/>
    <s v="E31000032"/>
    <x v="0"/>
    <x v="0"/>
    <x v="1"/>
    <n v="3"/>
  </r>
  <r>
    <x v="11"/>
    <x v="34"/>
    <s v="Non Metropolitan Fire Authorities"/>
    <s v="E31000032"/>
    <x v="0"/>
    <x v="0"/>
    <x v="2"/>
    <n v="5"/>
  </r>
  <r>
    <x v="11"/>
    <x v="34"/>
    <s v="Non Metropolitan Fire Authorities"/>
    <s v="E31000032"/>
    <x v="0"/>
    <x v="0"/>
    <x v="3"/>
    <n v="12"/>
  </r>
  <r>
    <x v="11"/>
    <x v="34"/>
    <s v="Non Metropolitan Fire Authorities"/>
    <s v="E31000032"/>
    <x v="0"/>
    <x v="0"/>
    <x v="4"/>
    <n v="26"/>
  </r>
  <r>
    <x v="11"/>
    <x v="34"/>
    <s v="Non Metropolitan Fire Authorities"/>
    <s v="E31000032"/>
    <x v="0"/>
    <x v="0"/>
    <x v="5"/>
    <n v="22"/>
  </r>
  <r>
    <x v="11"/>
    <x v="34"/>
    <s v="Non Metropolitan Fire Authorities"/>
    <s v="E31000032"/>
    <x v="0"/>
    <x v="0"/>
    <x v="6"/>
    <n v="96"/>
  </r>
  <r>
    <x v="11"/>
    <x v="35"/>
    <s v="Metropolitan Fire Authorities"/>
    <s v="E31000042"/>
    <x v="0"/>
    <x v="0"/>
    <x v="0"/>
    <n v="2"/>
  </r>
  <r>
    <x v="11"/>
    <x v="35"/>
    <s v="Metropolitan Fire Authorities"/>
    <s v="E31000042"/>
    <x v="0"/>
    <x v="0"/>
    <x v="1"/>
    <n v="4"/>
  </r>
  <r>
    <x v="11"/>
    <x v="35"/>
    <s v="Metropolitan Fire Authorities"/>
    <s v="E31000042"/>
    <x v="0"/>
    <x v="0"/>
    <x v="2"/>
    <n v="8"/>
  </r>
  <r>
    <x v="11"/>
    <x v="35"/>
    <s v="Metropolitan Fire Authorities"/>
    <s v="E31000042"/>
    <x v="0"/>
    <x v="0"/>
    <x v="3"/>
    <n v="22"/>
  </r>
  <r>
    <x v="11"/>
    <x v="35"/>
    <s v="Metropolitan Fire Authorities"/>
    <s v="E31000042"/>
    <x v="0"/>
    <x v="0"/>
    <x v="4"/>
    <n v="89"/>
  </r>
  <r>
    <x v="11"/>
    <x v="35"/>
    <s v="Metropolitan Fire Authorities"/>
    <s v="E31000042"/>
    <x v="0"/>
    <x v="0"/>
    <x v="5"/>
    <n v="82"/>
  </r>
  <r>
    <x v="11"/>
    <x v="35"/>
    <s v="Metropolitan Fire Authorities"/>
    <s v="E31000042"/>
    <x v="0"/>
    <x v="0"/>
    <x v="6"/>
    <n v="313"/>
  </r>
  <r>
    <x v="11"/>
    <x v="36"/>
    <s v="Non Metropolitan Fire Authorities"/>
    <s v="E31000033"/>
    <x v="0"/>
    <x v="0"/>
    <x v="0"/>
    <n v="2"/>
  </r>
  <r>
    <x v="11"/>
    <x v="36"/>
    <s v="Non Metropolitan Fire Authorities"/>
    <s v="E31000033"/>
    <x v="0"/>
    <x v="0"/>
    <x v="1"/>
    <n v="2"/>
  </r>
  <r>
    <x v="11"/>
    <x v="36"/>
    <s v="Non Metropolitan Fire Authorities"/>
    <s v="E31000033"/>
    <x v="0"/>
    <x v="0"/>
    <x v="2"/>
    <n v="7"/>
  </r>
  <r>
    <x v="11"/>
    <x v="36"/>
    <s v="Non Metropolitan Fire Authorities"/>
    <s v="E31000033"/>
    <x v="0"/>
    <x v="0"/>
    <x v="3"/>
    <n v="22"/>
  </r>
  <r>
    <x v="11"/>
    <x v="36"/>
    <s v="Non Metropolitan Fire Authorities"/>
    <s v="E31000033"/>
    <x v="0"/>
    <x v="0"/>
    <x v="4"/>
    <n v="55"/>
  </r>
  <r>
    <x v="11"/>
    <x v="36"/>
    <s v="Non Metropolitan Fire Authorities"/>
    <s v="E31000033"/>
    <x v="0"/>
    <x v="0"/>
    <x v="5"/>
    <n v="42"/>
  </r>
  <r>
    <x v="11"/>
    <x v="36"/>
    <s v="Non Metropolitan Fire Authorities"/>
    <s v="E31000033"/>
    <x v="0"/>
    <x v="0"/>
    <x v="6"/>
    <n v="155"/>
  </r>
  <r>
    <x v="11"/>
    <x v="37"/>
    <s v="Non Metropolitan Fire Authorities"/>
    <s v="E31000034"/>
    <x v="0"/>
    <x v="0"/>
    <x v="0"/>
    <n v="2"/>
  </r>
  <r>
    <x v="11"/>
    <x v="37"/>
    <s v="Non Metropolitan Fire Authorities"/>
    <s v="E31000034"/>
    <x v="0"/>
    <x v="0"/>
    <x v="1"/>
    <n v="4"/>
  </r>
  <r>
    <x v="11"/>
    <x v="37"/>
    <s v="Non Metropolitan Fire Authorities"/>
    <s v="E31000034"/>
    <x v="0"/>
    <x v="0"/>
    <x v="2"/>
    <n v="4"/>
  </r>
  <r>
    <x v="11"/>
    <x v="37"/>
    <s v="Non Metropolitan Fire Authorities"/>
    <s v="E31000034"/>
    <x v="0"/>
    <x v="0"/>
    <x v="3"/>
    <n v="23"/>
  </r>
  <r>
    <x v="11"/>
    <x v="37"/>
    <s v="Non Metropolitan Fire Authorities"/>
    <s v="E31000034"/>
    <x v="0"/>
    <x v="0"/>
    <x v="4"/>
    <n v="34"/>
  </r>
  <r>
    <x v="11"/>
    <x v="37"/>
    <s v="Non Metropolitan Fire Authorities"/>
    <s v="E31000034"/>
    <x v="0"/>
    <x v="0"/>
    <x v="5"/>
    <n v="27"/>
  </r>
  <r>
    <x v="11"/>
    <x v="37"/>
    <s v="Non Metropolitan Fire Authorities"/>
    <s v="E31000034"/>
    <x v="0"/>
    <x v="0"/>
    <x v="6"/>
    <n v="101"/>
  </r>
  <r>
    <x v="11"/>
    <x v="38"/>
    <s v="Non Metropolitan Fire Authorities"/>
    <s v="E31000035"/>
    <x v="0"/>
    <x v="0"/>
    <x v="0"/>
    <n v="3"/>
  </r>
  <r>
    <x v="11"/>
    <x v="38"/>
    <s v="Non Metropolitan Fire Authorities"/>
    <s v="E31000035"/>
    <x v="0"/>
    <x v="0"/>
    <x v="1"/>
    <n v="3"/>
  </r>
  <r>
    <x v="11"/>
    <x v="38"/>
    <s v="Non Metropolitan Fire Authorities"/>
    <s v="E31000035"/>
    <x v="0"/>
    <x v="0"/>
    <x v="2"/>
    <n v="10"/>
  </r>
  <r>
    <x v="11"/>
    <x v="38"/>
    <s v="Non Metropolitan Fire Authorities"/>
    <s v="E31000035"/>
    <x v="0"/>
    <x v="0"/>
    <x v="3"/>
    <n v="20"/>
  </r>
  <r>
    <x v="11"/>
    <x v="38"/>
    <s v="Non Metropolitan Fire Authorities"/>
    <s v="E31000035"/>
    <x v="0"/>
    <x v="0"/>
    <x v="4"/>
    <n v="85"/>
  </r>
  <r>
    <x v="11"/>
    <x v="38"/>
    <s v="Non Metropolitan Fire Authorities"/>
    <s v="E31000035"/>
    <x v="0"/>
    <x v="0"/>
    <x v="5"/>
    <n v="79"/>
  </r>
  <r>
    <x v="11"/>
    <x v="38"/>
    <s v="Non Metropolitan Fire Authorities"/>
    <s v="E31000035"/>
    <x v="0"/>
    <x v="0"/>
    <x v="6"/>
    <n v="235"/>
  </r>
  <r>
    <x v="11"/>
    <x v="39"/>
    <s v="Metropolitan Fire Authorities"/>
    <s v="E31000043"/>
    <x v="0"/>
    <x v="0"/>
    <x v="0"/>
    <n v="2"/>
  </r>
  <r>
    <x v="11"/>
    <x v="39"/>
    <s v="Metropolitan Fire Authorities"/>
    <s v="E31000043"/>
    <x v="0"/>
    <x v="0"/>
    <x v="1"/>
    <n v="3"/>
  </r>
  <r>
    <x v="11"/>
    <x v="39"/>
    <s v="Metropolitan Fire Authorities"/>
    <s v="E31000043"/>
    <x v="0"/>
    <x v="0"/>
    <x v="2"/>
    <n v="13"/>
  </r>
  <r>
    <x v="11"/>
    <x v="39"/>
    <s v="Metropolitan Fire Authorities"/>
    <s v="E31000043"/>
    <x v="0"/>
    <x v="0"/>
    <x v="3"/>
    <n v="20"/>
  </r>
  <r>
    <x v="11"/>
    <x v="39"/>
    <s v="Metropolitan Fire Authorities"/>
    <s v="E31000043"/>
    <x v="0"/>
    <x v="0"/>
    <x v="4"/>
    <n v="80"/>
  </r>
  <r>
    <x v="11"/>
    <x v="39"/>
    <s v="Metropolitan Fire Authorities"/>
    <s v="E31000043"/>
    <x v="0"/>
    <x v="0"/>
    <x v="5"/>
    <n v="83"/>
  </r>
  <r>
    <x v="11"/>
    <x v="39"/>
    <s v="Metropolitan Fire Authorities"/>
    <s v="E31000043"/>
    <x v="0"/>
    <x v="0"/>
    <x v="6"/>
    <n v="358"/>
  </r>
  <r>
    <x v="11"/>
    <x v="40"/>
    <s v="Non Metropolitan Fire Authorities"/>
    <s v="E31000036"/>
    <x v="0"/>
    <x v="0"/>
    <x v="0"/>
    <n v="3"/>
  </r>
  <r>
    <x v="11"/>
    <x v="40"/>
    <s v="Non Metropolitan Fire Authorities"/>
    <s v="E31000036"/>
    <x v="0"/>
    <x v="0"/>
    <x v="1"/>
    <n v="2"/>
  </r>
  <r>
    <x v="11"/>
    <x v="40"/>
    <s v="Non Metropolitan Fire Authorities"/>
    <s v="E31000036"/>
    <x v="0"/>
    <x v="0"/>
    <x v="2"/>
    <n v="6"/>
  </r>
  <r>
    <x v="11"/>
    <x v="40"/>
    <s v="Non Metropolitan Fire Authorities"/>
    <s v="E31000036"/>
    <x v="0"/>
    <x v="0"/>
    <x v="3"/>
    <n v="16"/>
  </r>
  <r>
    <x v="11"/>
    <x v="40"/>
    <s v="Non Metropolitan Fire Authorities"/>
    <s v="E31000036"/>
    <x v="0"/>
    <x v="0"/>
    <x v="4"/>
    <n v="35"/>
  </r>
  <r>
    <x v="11"/>
    <x v="40"/>
    <s v="Non Metropolitan Fire Authorities"/>
    <s v="E31000036"/>
    <x v="0"/>
    <x v="0"/>
    <x v="5"/>
    <n v="46"/>
  </r>
  <r>
    <x v="11"/>
    <x v="40"/>
    <s v="Non Metropolitan Fire Authorities"/>
    <s v="E31000036"/>
    <x v="0"/>
    <x v="0"/>
    <x v="6"/>
    <n v="155"/>
  </r>
  <r>
    <x v="11"/>
    <x v="41"/>
    <s v="Metropolitan Fire Authorities"/>
    <s v="E31000044"/>
    <x v="0"/>
    <x v="0"/>
    <x v="0"/>
    <n v="4"/>
  </r>
  <r>
    <x v="11"/>
    <x v="41"/>
    <s v="Metropolitan Fire Authorities"/>
    <s v="E31000044"/>
    <x v="0"/>
    <x v="0"/>
    <x v="1"/>
    <n v="4"/>
  </r>
  <r>
    <x v="11"/>
    <x v="41"/>
    <s v="Metropolitan Fire Authorities"/>
    <s v="E31000044"/>
    <x v="0"/>
    <x v="0"/>
    <x v="2"/>
    <n v="14"/>
  </r>
  <r>
    <x v="11"/>
    <x v="41"/>
    <s v="Metropolitan Fire Authorities"/>
    <s v="E31000044"/>
    <x v="0"/>
    <x v="0"/>
    <x v="3"/>
    <n v="55"/>
  </r>
  <r>
    <x v="11"/>
    <x v="41"/>
    <s v="Metropolitan Fire Authorities"/>
    <s v="E31000044"/>
    <x v="0"/>
    <x v="0"/>
    <x v="4"/>
    <n v="242"/>
  </r>
  <r>
    <x v="11"/>
    <x v="41"/>
    <s v="Metropolitan Fire Authorities"/>
    <s v="E31000044"/>
    <x v="0"/>
    <x v="0"/>
    <x v="5"/>
    <n v="199"/>
  </r>
  <r>
    <x v="11"/>
    <x v="41"/>
    <s v="Metropolitan Fire Authorities"/>
    <s v="E31000044"/>
    <x v="0"/>
    <x v="0"/>
    <x v="6"/>
    <n v="688"/>
  </r>
  <r>
    <x v="11"/>
    <x v="42"/>
    <s v="Non Metropolitan Fire Authorities"/>
    <s v="E31000037"/>
    <x v="0"/>
    <x v="0"/>
    <x v="0"/>
    <n v="2"/>
  </r>
  <r>
    <x v="11"/>
    <x v="42"/>
    <s v="Non Metropolitan Fire Authorities"/>
    <s v="E31000037"/>
    <x v="0"/>
    <x v="0"/>
    <x v="1"/>
    <n v="3"/>
  </r>
  <r>
    <x v="11"/>
    <x v="42"/>
    <s v="Non Metropolitan Fire Authorities"/>
    <s v="E31000037"/>
    <x v="0"/>
    <x v="0"/>
    <x v="2"/>
    <n v="9"/>
  </r>
  <r>
    <x v="11"/>
    <x v="42"/>
    <s v="Non Metropolitan Fire Authorities"/>
    <s v="E31000037"/>
    <x v="0"/>
    <x v="0"/>
    <x v="3"/>
    <n v="25"/>
  </r>
  <r>
    <x v="11"/>
    <x v="42"/>
    <s v="Non Metropolitan Fire Authorities"/>
    <s v="E31000037"/>
    <x v="0"/>
    <x v="0"/>
    <x v="4"/>
    <n v="61"/>
  </r>
  <r>
    <x v="11"/>
    <x v="42"/>
    <s v="Non Metropolitan Fire Authorities"/>
    <s v="E31000037"/>
    <x v="0"/>
    <x v="0"/>
    <x v="5"/>
    <n v="43"/>
  </r>
  <r>
    <x v="11"/>
    <x v="42"/>
    <s v="Non Metropolitan Fire Authorities"/>
    <s v="E31000037"/>
    <x v="0"/>
    <x v="0"/>
    <x v="6"/>
    <n v="160"/>
  </r>
  <r>
    <x v="11"/>
    <x v="43"/>
    <s v="Metropolitan Fire Authorities"/>
    <s v="E31000045"/>
    <x v="0"/>
    <x v="0"/>
    <x v="0"/>
    <n v="3"/>
  </r>
  <r>
    <x v="11"/>
    <x v="43"/>
    <s v="Metropolitan Fire Authorities"/>
    <s v="E31000045"/>
    <x v="0"/>
    <x v="0"/>
    <x v="1"/>
    <n v="3"/>
  </r>
  <r>
    <x v="11"/>
    <x v="43"/>
    <s v="Metropolitan Fire Authorities"/>
    <s v="E31000045"/>
    <x v="0"/>
    <x v="0"/>
    <x v="2"/>
    <n v="11"/>
  </r>
  <r>
    <x v="11"/>
    <x v="43"/>
    <s v="Metropolitan Fire Authorities"/>
    <s v="E31000045"/>
    <x v="0"/>
    <x v="0"/>
    <x v="3"/>
    <n v="40"/>
  </r>
  <r>
    <x v="11"/>
    <x v="43"/>
    <s v="Metropolitan Fire Authorities"/>
    <s v="E31000045"/>
    <x v="0"/>
    <x v="0"/>
    <x v="4"/>
    <n v="99"/>
  </r>
  <r>
    <x v="11"/>
    <x v="43"/>
    <s v="Metropolitan Fire Authorities"/>
    <s v="E31000045"/>
    <x v="0"/>
    <x v="0"/>
    <x v="5"/>
    <n v="163"/>
  </r>
  <r>
    <x v="11"/>
    <x v="43"/>
    <s v="Metropolitan Fire Authorities"/>
    <s v="E31000045"/>
    <x v="0"/>
    <x v="0"/>
    <x v="6"/>
    <n v="524"/>
  </r>
  <r>
    <x v="11"/>
    <x v="0"/>
    <s v="Non Metropolitan Fire Authorities"/>
    <s v="E31000001"/>
    <x v="0"/>
    <x v="1"/>
    <x v="2"/>
    <n v="0"/>
  </r>
  <r>
    <x v="11"/>
    <x v="0"/>
    <s v="Non Metropolitan Fire Authorities"/>
    <s v="E31000001"/>
    <x v="0"/>
    <x v="1"/>
    <x v="3"/>
    <n v="0"/>
  </r>
  <r>
    <x v="11"/>
    <x v="0"/>
    <s v="Non Metropolitan Fire Authorities"/>
    <s v="E31000001"/>
    <x v="0"/>
    <x v="1"/>
    <x v="4"/>
    <n v="11"/>
  </r>
  <r>
    <x v="11"/>
    <x v="0"/>
    <s v="Non Metropolitan Fire Authorities"/>
    <s v="E31000001"/>
    <x v="0"/>
    <x v="1"/>
    <x v="5"/>
    <n v="38"/>
  </r>
  <r>
    <x v="11"/>
    <x v="0"/>
    <s v="Non Metropolitan Fire Authorities"/>
    <s v="E31000001"/>
    <x v="0"/>
    <x v="1"/>
    <x v="6"/>
    <n v="132"/>
  </r>
  <r>
    <x v="11"/>
    <x v="1"/>
    <s v="Non Metropolitan Fire Authorities"/>
    <s v="E31000002"/>
    <x v="0"/>
    <x v="1"/>
    <x v="2"/>
    <n v="0"/>
  </r>
  <r>
    <x v="11"/>
    <x v="1"/>
    <s v="Non Metropolitan Fire Authorities"/>
    <s v="E31000002"/>
    <x v="0"/>
    <x v="1"/>
    <x v="3"/>
    <n v="0"/>
  </r>
  <r>
    <x v="11"/>
    <x v="1"/>
    <s v="Non Metropolitan Fire Authorities"/>
    <s v="E31000002"/>
    <x v="0"/>
    <x v="1"/>
    <x v="4"/>
    <n v="13"/>
  </r>
  <r>
    <x v="11"/>
    <x v="1"/>
    <s v="Non Metropolitan Fire Authorities"/>
    <s v="E31000002"/>
    <x v="0"/>
    <x v="1"/>
    <x v="5"/>
    <n v="20"/>
  </r>
  <r>
    <x v="11"/>
    <x v="1"/>
    <s v="Non Metropolitan Fire Authorities"/>
    <s v="E31000002"/>
    <x v="0"/>
    <x v="1"/>
    <x v="6"/>
    <n v="101"/>
  </r>
  <r>
    <x v="11"/>
    <x v="2"/>
    <s v="Non Metropolitan Fire Authorities"/>
    <s v="E31000003"/>
    <x v="0"/>
    <x v="1"/>
    <x v="2"/>
    <n v="0"/>
  </r>
  <r>
    <x v="11"/>
    <x v="2"/>
    <s v="Non Metropolitan Fire Authorities"/>
    <s v="E31000003"/>
    <x v="0"/>
    <x v="1"/>
    <x v="3"/>
    <n v="0"/>
  </r>
  <r>
    <x v="11"/>
    <x v="2"/>
    <s v="Non Metropolitan Fire Authorities"/>
    <s v="E31000003"/>
    <x v="0"/>
    <x v="1"/>
    <x v="4"/>
    <n v="4"/>
  </r>
  <r>
    <x v="11"/>
    <x v="2"/>
    <s v="Non Metropolitan Fire Authorities"/>
    <s v="E31000003"/>
    <x v="0"/>
    <x v="1"/>
    <x v="5"/>
    <n v="12"/>
  </r>
  <r>
    <x v="11"/>
    <x v="2"/>
    <s v="Non Metropolitan Fire Authorities"/>
    <s v="E31000003"/>
    <x v="0"/>
    <x v="1"/>
    <x v="6"/>
    <n v="36"/>
  </r>
  <r>
    <x v="11"/>
    <x v="3"/>
    <s v="Non Metropolitan Fire Authorities"/>
    <s v="E31000004"/>
    <x v="0"/>
    <x v="1"/>
    <x v="2"/>
    <n v="0"/>
  </r>
  <r>
    <x v="11"/>
    <x v="3"/>
    <s v="Non Metropolitan Fire Authorities"/>
    <s v="E31000004"/>
    <x v="0"/>
    <x v="1"/>
    <x v="3"/>
    <n v="0"/>
  </r>
  <r>
    <x v="11"/>
    <x v="3"/>
    <s v="Non Metropolitan Fire Authorities"/>
    <s v="E31000004"/>
    <x v="0"/>
    <x v="1"/>
    <x v="4"/>
    <n v="8"/>
  </r>
  <r>
    <x v="11"/>
    <x v="3"/>
    <s v="Non Metropolitan Fire Authorities"/>
    <s v="E31000004"/>
    <x v="0"/>
    <x v="1"/>
    <x v="5"/>
    <n v="16"/>
  </r>
  <r>
    <x v="11"/>
    <x v="3"/>
    <s v="Non Metropolitan Fire Authorities"/>
    <s v="E31000004"/>
    <x v="0"/>
    <x v="1"/>
    <x v="6"/>
    <n v="86"/>
  </r>
  <r>
    <x v="11"/>
    <x v="4"/>
    <s v="Non Metropolitan Fire Authorities"/>
    <s v="E31000005"/>
    <x v="0"/>
    <x v="1"/>
    <x v="2"/>
    <n v="0"/>
  </r>
  <r>
    <x v="11"/>
    <x v="4"/>
    <s v="Non Metropolitan Fire Authorities"/>
    <s v="E31000005"/>
    <x v="0"/>
    <x v="1"/>
    <x v="3"/>
    <n v="0"/>
  </r>
  <r>
    <x v="11"/>
    <x v="4"/>
    <s v="Non Metropolitan Fire Authorities"/>
    <s v="E31000005"/>
    <x v="0"/>
    <x v="1"/>
    <x v="4"/>
    <n v="22"/>
  </r>
  <r>
    <x v="11"/>
    <x v="4"/>
    <s v="Non Metropolitan Fire Authorities"/>
    <s v="E31000005"/>
    <x v="0"/>
    <x v="1"/>
    <x v="5"/>
    <n v="48"/>
  </r>
  <r>
    <x v="11"/>
    <x v="4"/>
    <s v="Non Metropolitan Fire Authorities"/>
    <s v="E31000005"/>
    <x v="0"/>
    <x v="1"/>
    <x v="6"/>
    <n v="149"/>
  </r>
  <r>
    <x v="11"/>
    <x v="5"/>
    <s v="Non Metropolitan Fire Authorities"/>
    <s v="E31000006"/>
    <x v="0"/>
    <x v="1"/>
    <x v="2"/>
    <n v="0"/>
  </r>
  <r>
    <x v="11"/>
    <x v="5"/>
    <s v="Non Metropolitan Fire Authorities"/>
    <s v="E31000006"/>
    <x v="0"/>
    <x v="1"/>
    <x v="3"/>
    <n v="0"/>
  </r>
  <r>
    <x v="11"/>
    <x v="5"/>
    <s v="Non Metropolitan Fire Authorities"/>
    <s v="E31000006"/>
    <x v="0"/>
    <x v="1"/>
    <x v="4"/>
    <n v="19"/>
  </r>
  <r>
    <x v="11"/>
    <x v="5"/>
    <s v="Non Metropolitan Fire Authorities"/>
    <s v="E31000006"/>
    <x v="0"/>
    <x v="1"/>
    <x v="5"/>
    <n v="46"/>
  </r>
  <r>
    <x v="11"/>
    <x v="5"/>
    <s v="Non Metropolitan Fire Authorities"/>
    <s v="E31000006"/>
    <x v="0"/>
    <x v="1"/>
    <x v="6"/>
    <n v="175"/>
  </r>
  <r>
    <x v="11"/>
    <x v="6"/>
    <s v="Non Metropolitan Fire Authorities"/>
    <s v="E31000007"/>
    <x v="0"/>
    <x v="1"/>
    <x v="2"/>
    <n v="0"/>
  </r>
  <r>
    <x v="11"/>
    <x v="6"/>
    <s v="Non Metropolitan Fire Authorities"/>
    <s v="E31000007"/>
    <x v="0"/>
    <x v="1"/>
    <x v="3"/>
    <n v="0"/>
  </r>
  <r>
    <x v="11"/>
    <x v="6"/>
    <s v="Non Metropolitan Fire Authorities"/>
    <s v="E31000007"/>
    <x v="0"/>
    <x v="1"/>
    <x v="4"/>
    <n v="3"/>
  </r>
  <r>
    <x v="11"/>
    <x v="6"/>
    <s v="Non Metropolitan Fire Authorities"/>
    <s v="E31000007"/>
    <x v="0"/>
    <x v="1"/>
    <x v="5"/>
    <n v="11"/>
  </r>
  <r>
    <x v="11"/>
    <x v="6"/>
    <s v="Non Metropolitan Fire Authorities"/>
    <s v="E31000007"/>
    <x v="0"/>
    <x v="1"/>
    <x v="6"/>
    <n v="67"/>
  </r>
  <r>
    <x v="11"/>
    <x v="7"/>
    <s v="Non Metropolitan Fire Authorities"/>
    <s v="E31000008"/>
    <x v="0"/>
    <x v="1"/>
    <x v="2"/>
    <n v="0"/>
  </r>
  <r>
    <x v="11"/>
    <x v="7"/>
    <s v="Non Metropolitan Fire Authorities"/>
    <s v="E31000008"/>
    <x v="0"/>
    <x v="1"/>
    <x v="3"/>
    <n v="24"/>
  </r>
  <r>
    <x v="11"/>
    <x v="7"/>
    <s v="Non Metropolitan Fire Authorities"/>
    <s v="E31000008"/>
    <x v="0"/>
    <x v="1"/>
    <x v="4"/>
    <n v="28"/>
  </r>
  <r>
    <x v="11"/>
    <x v="7"/>
    <s v="Non Metropolitan Fire Authorities"/>
    <s v="E31000008"/>
    <x v="0"/>
    <x v="1"/>
    <x v="5"/>
    <n v="67"/>
  </r>
  <r>
    <x v="11"/>
    <x v="7"/>
    <s v="Non Metropolitan Fire Authorities"/>
    <s v="E31000008"/>
    <x v="0"/>
    <x v="1"/>
    <x v="6"/>
    <n v="250"/>
  </r>
  <r>
    <x v="11"/>
    <x v="8"/>
    <s v="Non Metropolitan Fire Authorities"/>
    <s v="E31000009"/>
    <x v="0"/>
    <x v="1"/>
    <x v="2"/>
    <n v="0"/>
  </r>
  <r>
    <x v="11"/>
    <x v="8"/>
    <s v="Non Metropolitan Fire Authorities"/>
    <s v="E31000009"/>
    <x v="0"/>
    <x v="1"/>
    <x v="3"/>
    <n v="0"/>
  </r>
  <r>
    <x v="11"/>
    <x v="8"/>
    <s v="Non Metropolitan Fire Authorities"/>
    <s v="E31000009"/>
    <x v="0"/>
    <x v="1"/>
    <x v="4"/>
    <n v="35"/>
  </r>
  <r>
    <x v="11"/>
    <x v="8"/>
    <s v="Non Metropolitan Fire Authorities"/>
    <s v="E31000009"/>
    <x v="0"/>
    <x v="1"/>
    <x v="5"/>
    <n v="73"/>
  </r>
  <r>
    <x v="11"/>
    <x v="8"/>
    <s v="Non Metropolitan Fire Authorities"/>
    <s v="E31000009"/>
    <x v="0"/>
    <x v="1"/>
    <x v="6"/>
    <n v="240"/>
  </r>
  <r>
    <x v="11"/>
    <x v="9"/>
    <s v="Non Metropolitan Fire Authorities"/>
    <s v="E31000010"/>
    <x v="0"/>
    <x v="1"/>
    <x v="2"/>
    <n v="0"/>
  </r>
  <r>
    <x v="11"/>
    <x v="9"/>
    <s v="Non Metropolitan Fire Authorities"/>
    <s v="E31000010"/>
    <x v="0"/>
    <x v="1"/>
    <x v="3"/>
    <n v="0"/>
  </r>
  <r>
    <x v="11"/>
    <x v="9"/>
    <s v="Non Metropolitan Fire Authorities"/>
    <s v="E31000010"/>
    <x v="0"/>
    <x v="1"/>
    <x v="4"/>
    <n v="37"/>
  </r>
  <r>
    <x v="11"/>
    <x v="9"/>
    <s v="Non Metropolitan Fire Authorities"/>
    <s v="E31000010"/>
    <x v="0"/>
    <x v="1"/>
    <x v="5"/>
    <n v="68"/>
  </r>
  <r>
    <x v="11"/>
    <x v="9"/>
    <s v="Non Metropolitan Fire Authorities"/>
    <s v="E31000010"/>
    <x v="0"/>
    <x v="1"/>
    <x v="6"/>
    <n v="220"/>
  </r>
  <r>
    <x v="11"/>
    <x v="10"/>
    <s v="Non Metropolitan Fire Authorities"/>
    <s v="E31000011"/>
    <x v="0"/>
    <x v="1"/>
    <x v="2"/>
    <n v="0"/>
  </r>
  <r>
    <x v="11"/>
    <x v="10"/>
    <s v="Non Metropolitan Fire Authorities"/>
    <s v="E31000011"/>
    <x v="0"/>
    <x v="1"/>
    <x v="3"/>
    <n v="0"/>
  </r>
  <r>
    <x v="11"/>
    <x v="10"/>
    <s v="Non Metropolitan Fire Authorities"/>
    <s v="E31000011"/>
    <x v="0"/>
    <x v="1"/>
    <x v="4"/>
    <n v="84"/>
  </r>
  <r>
    <x v="11"/>
    <x v="10"/>
    <s v="Non Metropolitan Fire Authorities"/>
    <s v="E31000011"/>
    <x v="0"/>
    <x v="1"/>
    <x v="5"/>
    <n v="201"/>
  </r>
  <r>
    <x v="11"/>
    <x v="10"/>
    <s v="Non Metropolitan Fire Authorities"/>
    <s v="E31000011"/>
    <x v="0"/>
    <x v="1"/>
    <x v="6"/>
    <n v="745"/>
  </r>
  <r>
    <x v="11"/>
    <x v="44"/>
    <s v="Non Metropolitan Fire Authorities"/>
    <s v="E31000047"/>
    <x v="0"/>
    <x v="1"/>
    <x v="2"/>
    <n v="0"/>
  </r>
  <r>
    <x v="11"/>
    <x v="44"/>
    <s v="Non Metropolitan Fire Authorities"/>
    <s v="E31000047"/>
    <x v="0"/>
    <x v="1"/>
    <x v="3"/>
    <n v="0"/>
  </r>
  <r>
    <x v="11"/>
    <x v="44"/>
    <s v="Non Metropolitan Fire Authorities"/>
    <s v="E31000047"/>
    <x v="0"/>
    <x v="1"/>
    <x v="4"/>
    <n v="57"/>
  </r>
  <r>
    <x v="11"/>
    <x v="44"/>
    <s v="Non Metropolitan Fire Authorities"/>
    <s v="E31000047"/>
    <x v="0"/>
    <x v="1"/>
    <x v="5"/>
    <n v="107"/>
  </r>
  <r>
    <x v="11"/>
    <x v="44"/>
    <s v="Non Metropolitan Fire Authorities"/>
    <s v="E31000047"/>
    <x v="0"/>
    <x v="1"/>
    <x v="6"/>
    <n v="394"/>
  </r>
  <r>
    <x v="11"/>
    <x v="11"/>
    <s v="Non Metropolitan Fire Authorities"/>
    <s v="E31000013"/>
    <x v="0"/>
    <x v="1"/>
    <x v="2"/>
    <n v="0"/>
  </r>
  <r>
    <x v="11"/>
    <x v="11"/>
    <s v="Non Metropolitan Fire Authorities"/>
    <s v="E31000013"/>
    <x v="0"/>
    <x v="1"/>
    <x v="3"/>
    <n v="0"/>
  </r>
  <r>
    <x v="11"/>
    <x v="11"/>
    <s v="Non Metropolitan Fire Authorities"/>
    <s v="E31000013"/>
    <x v="0"/>
    <x v="1"/>
    <x v="4"/>
    <n v="15"/>
  </r>
  <r>
    <x v="11"/>
    <x v="11"/>
    <s v="Non Metropolitan Fire Authorities"/>
    <s v="E31000013"/>
    <x v="0"/>
    <x v="1"/>
    <x v="5"/>
    <n v="35"/>
  </r>
  <r>
    <x v="11"/>
    <x v="11"/>
    <s v="Non Metropolitan Fire Authorities"/>
    <s v="E31000013"/>
    <x v="0"/>
    <x v="1"/>
    <x v="6"/>
    <n v="121"/>
  </r>
  <r>
    <x v="11"/>
    <x v="12"/>
    <s v="Non Metropolitan Fire Authorities"/>
    <s v="E31000014"/>
    <x v="0"/>
    <x v="1"/>
    <x v="2"/>
    <n v="0"/>
  </r>
  <r>
    <x v="11"/>
    <x v="12"/>
    <s v="Non Metropolitan Fire Authorities"/>
    <s v="E31000014"/>
    <x v="0"/>
    <x v="1"/>
    <x v="3"/>
    <n v="0"/>
  </r>
  <r>
    <x v="11"/>
    <x v="12"/>
    <s v="Non Metropolitan Fire Authorities"/>
    <s v="E31000014"/>
    <x v="0"/>
    <x v="1"/>
    <x v="4"/>
    <n v="17"/>
  </r>
  <r>
    <x v="11"/>
    <x v="12"/>
    <s v="Non Metropolitan Fire Authorities"/>
    <s v="E31000014"/>
    <x v="0"/>
    <x v="1"/>
    <x v="5"/>
    <n v="42"/>
  </r>
  <r>
    <x v="11"/>
    <x v="12"/>
    <s v="Non Metropolitan Fire Authorities"/>
    <s v="E31000014"/>
    <x v="0"/>
    <x v="1"/>
    <x v="6"/>
    <n v="145"/>
  </r>
  <r>
    <x v="11"/>
    <x v="13"/>
    <s v="Non Metropolitan Fire Authorities"/>
    <s v="E31000015"/>
    <x v="0"/>
    <x v="1"/>
    <x v="2"/>
    <n v="0"/>
  </r>
  <r>
    <x v="11"/>
    <x v="13"/>
    <s v="Non Metropolitan Fire Authorities"/>
    <s v="E31000015"/>
    <x v="0"/>
    <x v="1"/>
    <x v="3"/>
    <n v="3"/>
  </r>
  <r>
    <x v="11"/>
    <x v="13"/>
    <s v="Non Metropolitan Fire Authorities"/>
    <s v="E31000015"/>
    <x v="0"/>
    <x v="1"/>
    <x v="4"/>
    <n v="28"/>
  </r>
  <r>
    <x v="11"/>
    <x v="13"/>
    <s v="Non Metropolitan Fire Authorities"/>
    <s v="E31000015"/>
    <x v="0"/>
    <x v="1"/>
    <x v="5"/>
    <n v="81"/>
  </r>
  <r>
    <x v="11"/>
    <x v="13"/>
    <s v="Non Metropolitan Fire Authorities"/>
    <s v="E31000015"/>
    <x v="0"/>
    <x v="1"/>
    <x v="6"/>
    <n v="361"/>
  </r>
  <r>
    <x v="11"/>
    <x v="14"/>
    <s v="Non Metropolitan Fire Authorities"/>
    <s v="E31000016"/>
    <x v="0"/>
    <x v="1"/>
    <x v="2"/>
    <n v="0"/>
  </r>
  <r>
    <x v="11"/>
    <x v="14"/>
    <s v="Non Metropolitan Fire Authorities"/>
    <s v="E31000016"/>
    <x v="0"/>
    <x v="1"/>
    <x v="3"/>
    <n v="0"/>
  </r>
  <r>
    <x v="11"/>
    <x v="14"/>
    <s v="Non Metropolitan Fire Authorities"/>
    <s v="E31000016"/>
    <x v="0"/>
    <x v="1"/>
    <x v="4"/>
    <n v="21"/>
  </r>
  <r>
    <x v="11"/>
    <x v="14"/>
    <s v="Non Metropolitan Fire Authorities"/>
    <s v="E31000016"/>
    <x v="0"/>
    <x v="1"/>
    <x v="5"/>
    <n v="37"/>
  </r>
  <r>
    <x v="11"/>
    <x v="14"/>
    <s v="Non Metropolitan Fire Authorities"/>
    <s v="E31000016"/>
    <x v="0"/>
    <x v="1"/>
    <x v="6"/>
    <n v="143"/>
  </r>
  <r>
    <x v="11"/>
    <x v="15"/>
    <s v="Metropolitan Fire Authorities"/>
    <s v="E31000046"/>
    <x v="0"/>
    <x v="1"/>
    <x v="2"/>
    <n v="0"/>
  </r>
  <r>
    <x v="11"/>
    <x v="15"/>
    <s v="Metropolitan Fire Authorities"/>
    <s v="E31000046"/>
    <x v="0"/>
    <x v="1"/>
    <x v="3"/>
    <n v="0"/>
  </r>
  <r>
    <x v="11"/>
    <x v="15"/>
    <s v="Metropolitan Fire Authorities"/>
    <s v="E31000046"/>
    <x v="0"/>
    <x v="1"/>
    <x v="4"/>
    <n v="0"/>
  </r>
  <r>
    <x v="11"/>
    <x v="15"/>
    <s v="Metropolitan Fire Authorities"/>
    <s v="E31000046"/>
    <x v="0"/>
    <x v="1"/>
    <x v="5"/>
    <n v="0"/>
  </r>
  <r>
    <x v="11"/>
    <x v="15"/>
    <s v="Metropolitan Fire Authorities"/>
    <s v="E31000046"/>
    <x v="0"/>
    <x v="1"/>
    <x v="6"/>
    <n v="0"/>
  </r>
  <r>
    <x v="11"/>
    <x v="16"/>
    <s v="Metropolitan Fire Authorities"/>
    <s v="E31000040"/>
    <x v="0"/>
    <x v="1"/>
    <x v="2"/>
    <n v="0"/>
  </r>
  <r>
    <x v="11"/>
    <x v="16"/>
    <s v="Metropolitan Fire Authorities"/>
    <s v="E31000040"/>
    <x v="0"/>
    <x v="1"/>
    <x v="3"/>
    <n v="0"/>
  </r>
  <r>
    <x v="11"/>
    <x v="16"/>
    <s v="Metropolitan Fire Authorities"/>
    <s v="E31000040"/>
    <x v="0"/>
    <x v="1"/>
    <x v="4"/>
    <n v="0"/>
  </r>
  <r>
    <x v="11"/>
    <x v="16"/>
    <s v="Metropolitan Fire Authorities"/>
    <s v="E31000040"/>
    <x v="0"/>
    <x v="1"/>
    <x v="5"/>
    <n v="0"/>
  </r>
  <r>
    <x v="11"/>
    <x v="16"/>
    <s v="Metropolitan Fire Authorities"/>
    <s v="E31000040"/>
    <x v="0"/>
    <x v="1"/>
    <x v="6"/>
    <n v="6"/>
  </r>
  <r>
    <x v="11"/>
    <x v="46"/>
    <s v="Non Metropolitan Fire Authorities"/>
    <s v="E31000048"/>
    <x v="0"/>
    <x v="1"/>
    <x v="2"/>
    <n v="0"/>
  </r>
  <r>
    <x v="11"/>
    <x v="46"/>
    <s v="Non Metropolitan Fire Authorities"/>
    <s v="E31000048"/>
    <x v="0"/>
    <x v="1"/>
    <x v="3"/>
    <n v="0"/>
  </r>
  <r>
    <x v="11"/>
    <x v="46"/>
    <s v="Non Metropolitan Fire Authorities"/>
    <s v="E31000048"/>
    <x v="0"/>
    <x v="1"/>
    <x v="4"/>
    <n v="63"/>
  </r>
  <r>
    <x v="11"/>
    <x v="46"/>
    <s v="Non Metropolitan Fire Authorities"/>
    <s v="E31000048"/>
    <x v="0"/>
    <x v="1"/>
    <x v="5"/>
    <n v="128"/>
  </r>
  <r>
    <x v="11"/>
    <x v="46"/>
    <s v="Non Metropolitan Fire Authorities"/>
    <s v="E31000048"/>
    <x v="0"/>
    <x v="1"/>
    <x v="6"/>
    <n v="465"/>
  </r>
  <r>
    <x v="11"/>
    <x v="18"/>
    <s v="Non Metropolitan Fire Authorities"/>
    <s v="E31000018"/>
    <x v="0"/>
    <x v="1"/>
    <x v="2"/>
    <n v="0"/>
  </r>
  <r>
    <x v="11"/>
    <x v="18"/>
    <s v="Non Metropolitan Fire Authorities"/>
    <s v="E31000018"/>
    <x v="0"/>
    <x v="1"/>
    <x v="3"/>
    <n v="0"/>
  </r>
  <r>
    <x v="11"/>
    <x v="18"/>
    <s v="Non Metropolitan Fire Authorities"/>
    <s v="E31000018"/>
    <x v="0"/>
    <x v="1"/>
    <x v="4"/>
    <n v="25"/>
  </r>
  <r>
    <x v="11"/>
    <x v="18"/>
    <s v="Non Metropolitan Fire Authorities"/>
    <s v="E31000018"/>
    <x v="0"/>
    <x v="1"/>
    <x v="5"/>
    <n v="67"/>
  </r>
  <r>
    <x v="11"/>
    <x v="18"/>
    <s v="Non Metropolitan Fire Authorities"/>
    <s v="E31000018"/>
    <x v="0"/>
    <x v="1"/>
    <x v="6"/>
    <n v="245"/>
  </r>
  <r>
    <x v="11"/>
    <x v="19"/>
    <s v="Non Metropolitan Fire Authorities"/>
    <s v="E31000019"/>
    <x v="0"/>
    <x v="1"/>
    <x v="2"/>
    <n v="0"/>
  </r>
  <r>
    <x v="11"/>
    <x v="19"/>
    <s v="Non Metropolitan Fire Authorities"/>
    <s v="E31000019"/>
    <x v="0"/>
    <x v="1"/>
    <x v="3"/>
    <n v="0"/>
  </r>
  <r>
    <x v="11"/>
    <x v="19"/>
    <s v="Non Metropolitan Fire Authorities"/>
    <s v="E31000019"/>
    <x v="0"/>
    <x v="1"/>
    <x v="4"/>
    <n v="16"/>
  </r>
  <r>
    <x v="11"/>
    <x v="19"/>
    <s v="Non Metropolitan Fire Authorities"/>
    <s v="E31000019"/>
    <x v="0"/>
    <x v="1"/>
    <x v="5"/>
    <n v="32"/>
  </r>
  <r>
    <x v="11"/>
    <x v="19"/>
    <s v="Non Metropolitan Fire Authorities"/>
    <s v="E31000019"/>
    <x v="0"/>
    <x v="1"/>
    <x v="6"/>
    <n v="142"/>
  </r>
  <r>
    <x v="11"/>
    <x v="20"/>
    <s v="Non Metropolitan Fire Authorities"/>
    <s v="E31000020"/>
    <x v="0"/>
    <x v="1"/>
    <x v="2"/>
    <n v="0"/>
  </r>
  <r>
    <x v="11"/>
    <x v="20"/>
    <s v="Non Metropolitan Fire Authorities"/>
    <s v="E31000020"/>
    <x v="0"/>
    <x v="1"/>
    <x v="3"/>
    <n v="0"/>
  </r>
  <r>
    <x v="11"/>
    <x v="20"/>
    <s v="Non Metropolitan Fire Authorities"/>
    <s v="E31000020"/>
    <x v="0"/>
    <x v="1"/>
    <x v="4"/>
    <n v="19"/>
  </r>
  <r>
    <x v="11"/>
    <x v="20"/>
    <s v="Non Metropolitan Fire Authorities"/>
    <s v="E31000020"/>
    <x v="0"/>
    <x v="1"/>
    <x v="5"/>
    <n v="64"/>
  </r>
  <r>
    <x v="11"/>
    <x v="20"/>
    <s v="Non Metropolitan Fire Authorities"/>
    <s v="E31000020"/>
    <x v="0"/>
    <x v="1"/>
    <x v="6"/>
    <n v="222"/>
  </r>
  <r>
    <x v="11"/>
    <x v="22"/>
    <s v="Non Metropolitan Fire Authorities"/>
    <s v="E31000039"/>
    <x v="0"/>
    <x v="1"/>
    <x v="2"/>
    <n v="0"/>
  </r>
  <r>
    <x v="11"/>
    <x v="22"/>
    <s v="Non Metropolitan Fire Authorities"/>
    <s v="E31000039"/>
    <x v="0"/>
    <x v="1"/>
    <x v="3"/>
    <n v="0"/>
  </r>
  <r>
    <x v="11"/>
    <x v="22"/>
    <s v="Non Metropolitan Fire Authorities"/>
    <s v="E31000039"/>
    <x v="0"/>
    <x v="1"/>
    <x v="4"/>
    <n v="4"/>
  </r>
  <r>
    <x v="11"/>
    <x v="22"/>
    <s v="Non Metropolitan Fire Authorities"/>
    <s v="E31000039"/>
    <x v="0"/>
    <x v="1"/>
    <x v="5"/>
    <n v="6"/>
  </r>
  <r>
    <x v="11"/>
    <x v="22"/>
    <s v="Non Metropolitan Fire Authorities"/>
    <s v="E31000039"/>
    <x v="0"/>
    <x v="1"/>
    <x v="6"/>
    <n v="28"/>
  </r>
  <r>
    <x v="11"/>
    <x v="23"/>
    <s v="Non Metropolitan Fire Authorities"/>
    <s v="E31000022"/>
    <x v="0"/>
    <x v="1"/>
    <x v="2"/>
    <n v="0"/>
  </r>
  <r>
    <x v="11"/>
    <x v="23"/>
    <s v="Non Metropolitan Fire Authorities"/>
    <s v="E31000022"/>
    <x v="0"/>
    <x v="1"/>
    <x v="3"/>
    <n v="0"/>
  </r>
  <r>
    <x v="11"/>
    <x v="23"/>
    <s v="Non Metropolitan Fire Authorities"/>
    <s v="E31000022"/>
    <x v="0"/>
    <x v="1"/>
    <x v="4"/>
    <n v="30"/>
  </r>
  <r>
    <x v="11"/>
    <x v="23"/>
    <s v="Non Metropolitan Fire Authorities"/>
    <s v="E31000022"/>
    <x v="0"/>
    <x v="1"/>
    <x v="5"/>
    <n v="84"/>
  </r>
  <r>
    <x v="11"/>
    <x v="23"/>
    <s v="Non Metropolitan Fire Authorities"/>
    <s v="E31000022"/>
    <x v="0"/>
    <x v="1"/>
    <x v="6"/>
    <n v="328"/>
  </r>
  <r>
    <x v="11"/>
    <x v="24"/>
    <s v="Non Metropolitan Fire Authorities"/>
    <s v="E31000023"/>
    <x v="0"/>
    <x v="1"/>
    <x v="2"/>
    <n v="0"/>
  </r>
  <r>
    <x v="11"/>
    <x v="24"/>
    <s v="Non Metropolitan Fire Authorities"/>
    <s v="E31000023"/>
    <x v="0"/>
    <x v="1"/>
    <x v="3"/>
    <n v="0"/>
  </r>
  <r>
    <x v="11"/>
    <x v="24"/>
    <s v="Non Metropolitan Fire Authorities"/>
    <s v="E31000023"/>
    <x v="0"/>
    <x v="1"/>
    <x v="4"/>
    <n v="29"/>
  </r>
  <r>
    <x v="11"/>
    <x v="24"/>
    <s v="Non Metropolitan Fire Authorities"/>
    <s v="E31000023"/>
    <x v="0"/>
    <x v="1"/>
    <x v="5"/>
    <n v="99"/>
  </r>
  <r>
    <x v="11"/>
    <x v="24"/>
    <s v="Non Metropolitan Fire Authorities"/>
    <s v="E31000023"/>
    <x v="0"/>
    <x v="1"/>
    <x v="6"/>
    <n v="255"/>
  </r>
  <r>
    <x v="11"/>
    <x v="25"/>
    <s v="Non Metropolitan Fire Authorities"/>
    <s v="E31000024"/>
    <x v="0"/>
    <x v="1"/>
    <x v="2"/>
    <n v="0"/>
  </r>
  <r>
    <x v="11"/>
    <x v="25"/>
    <s v="Non Metropolitan Fire Authorities"/>
    <s v="E31000024"/>
    <x v="0"/>
    <x v="1"/>
    <x v="3"/>
    <n v="0"/>
  </r>
  <r>
    <x v="11"/>
    <x v="25"/>
    <s v="Non Metropolitan Fire Authorities"/>
    <s v="E31000024"/>
    <x v="0"/>
    <x v="1"/>
    <x v="4"/>
    <n v="16"/>
  </r>
  <r>
    <x v="11"/>
    <x v="25"/>
    <s v="Non Metropolitan Fire Authorities"/>
    <s v="E31000024"/>
    <x v="0"/>
    <x v="1"/>
    <x v="5"/>
    <n v="36"/>
  </r>
  <r>
    <x v="11"/>
    <x v="25"/>
    <s v="Non Metropolitan Fire Authorities"/>
    <s v="E31000024"/>
    <x v="0"/>
    <x v="1"/>
    <x v="6"/>
    <n v="154"/>
  </r>
  <r>
    <x v="11"/>
    <x v="26"/>
    <s v="Non Metropolitan Fire Authorities"/>
    <s v="E31000025"/>
    <x v="0"/>
    <x v="1"/>
    <x v="2"/>
    <n v="0"/>
  </r>
  <r>
    <x v="11"/>
    <x v="26"/>
    <s v="Non Metropolitan Fire Authorities"/>
    <s v="E31000025"/>
    <x v="0"/>
    <x v="1"/>
    <x v="3"/>
    <n v="0"/>
  </r>
  <r>
    <x v="11"/>
    <x v="26"/>
    <s v="Non Metropolitan Fire Authorities"/>
    <s v="E31000025"/>
    <x v="0"/>
    <x v="1"/>
    <x v="4"/>
    <n v="36"/>
  </r>
  <r>
    <x v="11"/>
    <x v="26"/>
    <s v="Non Metropolitan Fire Authorities"/>
    <s v="E31000025"/>
    <x v="0"/>
    <x v="1"/>
    <x v="5"/>
    <n v="82"/>
  </r>
  <r>
    <x v="11"/>
    <x v="26"/>
    <s v="Non Metropolitan Fire Authorities"/>
    <s v="E31000025"/>
    <x v="0"/>
    <x v="1"/>
    <x v="6"/>
    <n v="285"/>
  </r>
  <r>
    <x v="11"/>
    <x v="27"/>
    <s v="Metropolitan Fire Authorities"/>
    <s v="E31000041"/>
    <x v="0"/>
    <x v="1"/>
    <x v="2"/>
    <n v="0"/>
  </r>
  <r>
    <x v="11"/>
    <x v="27"/>
    <s v="Metropolitan Fire Authorities"/>
    <s v="E31000041"/>
    <x v="0"/>
    <x v="1"/>
    <x v="3"/>
    <n v="0"/>
  </r>
  <r>
    <x v="11"/>
    <x v="27"/>
    <s v="Metropolitan Fire Authorities"/>
    <s v="E31000041"/>
    <x v="0"/>
    <x v="1"/>
    <x v="4"/>
    <n v="55"/>
  </r>
  <r>
    <x v="11"/>
    <x v="27"/>
    <s v="Metropolitan Fire Authorities"/>
    <s v="E31000041"/>
    <x v="0"/>
    <x v="1"/>
    <x v="5"/>
    <n v="33"/>
  </r>
  <r>
    <x v="11"/>
    <x v="27"/>
    <s v="Metropolitan Fire Authorities"/>
    <s v="E31000041"/>
    <x v="0"/>
    <x v="1"/>
    <x v="6"/>
    <n v="183"/>
  </r>
  <r>
    <x v="11"/>
    <x v="28"/>
    <s v="Non Metropolitan Fire Authorities"/>
    <s v="E31000026"/>
    <x v="0"/>
    <x v="1"/>
    <x v="2"/>
    <n v="0"/>
  </r>
  <r>
    <x v="11"/>
    <x v="28"/>
    <s v="Non Metropolitan Fire Authorities"/>
    <s v="E31000026"/>
    <x v="0"/>
    <x v="1"/>
    <x v="3"/>
    <n v="0"/>
  </r>
  <r>
    <x v="11"/>
    <x v="28"/>
    <s v="Non Metropolitan Fire Authorities"/>
    <s v="E31000026"/>
    <x v="0"/>
    <x v="1"/>
    <x v="4"/>
    <n v="46"/>
  </r>
  <r>
    <x v="11"/>
    <x v="28"/>
    <s v="Non Metropolitan Fire Authorities"/>
    <s v="E31000026"/>
    <x v="0"/>
    <x v="1"/>
    <x v="5"/>
    <n v="85"/>
  </r>
  <r>
    <x v="11"/>
    <x v="28"/>
    <s v="Non Metropolitan Fire Authorities"/>
    <s v="E31000026"/>
    <x v="0"/>
    <x v="1"/>
    <x v="6"/>
    <n v="346"/>
  </r>
  <r>
    <x v="11"/>
    <x v="45"/>
    <s v="NA"/>
    <s v="NWFC"/>
    <x v="0"/>
    <x v="1"/>
    <x v="2"/>
    <n v="0"/>
  </r>
  <r>
    <x v="11"/>
    <x v="45"/>
    <s v="NA"/>
    <s v="NWFC"/>
    <x v="0"/>
    <x v="1"/>
    <x v="3"/>
    <n v="0"/>
  </r>
  <r>
    <x v="11"/>
    <x v="45"/>
    <s v="NA"/>
    <s v="NWFC"/>
    <x v="0"/>
    <x v="1"/>
    <x v="4"/>
    <n v="0"/>
  </r>
  <r>
    <x v="11"/>
    <x v="45"/>
    <s v="NA"/>
    <s v="NWFC"/>
    <x v="0"/>
    <x v="1"/>
    <x v="5"/>
    <n v="0"/>
  </r>
  <r>
    <x v="11"/>
    <x v="45"/>
    <s v="NA"/>
    <s v="NWFC"/>
    <x v="0"/>
    <x v="1"/>
    <x v="6"/>
    <n v="0"/>
  </r>
  <r>
    <x v="11"/>
    <x v="29"/>
    <s v="Non Metropolitan Fire Authorities"/>
    <s v="E31000027"/>
    <x v="0"/>
    <x v="1"/>
    <x v="2"/>
    <n v="0"/>
  </r>
  <r>
    <x v="11"/>
    <x v="29"/>
    <s v="Non Metropolitan Fire Authorities"/>
    <s v="E31000027"/>
    <x v="0"/>
    <x v="1"/>
    <x v="3"/>
    <n v="0"/>
  </r>
  <r>
    <x v="11"/>
    <x v="29"/>
    <s v="Non Metropolitan Fire Authorities"/>
    <s v="E31000027"/>
    <x v="0"/>
    <x v="1"/>
    <x v="4"/>
    <n v="29"/>
  </r>
  <r>
    <x v="11"/>
    <x v="29"/>
    <s v="Non Metropolitan Fire Authorities"/>
    <s v="E31000027"/>
    <x v="0"/>
    <x v="1"/>
    <x v="5"/>
    <n v="66"/>
  </r>
  <r>
    <x v="11"/>
    <x v="29"/>
    <s v="Non Metropolitan Fire Authorities"/>
    <s v="E31000027"/>
    <x v="0"/>
    <x v="1"/>
    <x v="6"/>
    <n v="213"/>
  </r>
  <r>
    <x v="11"/>
    <x v="30"/>
    <s v="Non Metropolitan Fire Authorities"/>
    <s v="E31000028"/>
    <x v="0"/>
    <x v="1"/>
    <x v="2"/>
    <n v="0"/>
  </r>
  <r>
    <x v="11"/>
    <x v="30"/>
    <s v="Non Metropolitan Fire Authorities"/>
    <s v="E31000028"/>
    <x v="0"/>
    <x v="1"/>
    <x v="3"/>
    <n v="1"/>
  </r>
  <r>
    <x v="11"/>
    <x v="30"/>
    <s v="Non Metropolitan Fire Authorities"/>
    <s v="E31000028"/>
    <x v="0"/>
    <x v="1"/>
    <x v="4"/>
    <n v="14"/>
  </r>
  <r>
    <x v="11"/>
    <x v="30"/>
    <s v="Non Metropolitan Fire Authorities"/>
    <s v="E31000028"/>
    <x v="0"/>
    <x v="1"/>
    <x v="5"/>
    <n v="26"/>
  </r>
  <r>
    <x v="11"/>
    <x v="30"/>
    <s v="Non Metropolitan Fire Authorities"/>
    <s v="E31000028"/>
    <x v="0"/>
    <x v="1"/>
    <x v="6"/>
    <n v="135"/>
  </r>
  <r>
    <x v="11"/>
    <x v="31"/>
    <s v="Non Metropolitan Fire Authorities"/>
    <s v="E31000029"/>
    <x v="0"/>
    <x v="1"/>
    <x v="2"/>
    <n v="0"/>
  </r>
  <r>
    <x v="11"/>
    <x v="31"/>
    <s v="Non Metropolitan Fire Authorities"/>
    <s v="E31000029"/>
    <x v="0"/>
    <x v="1"/>
    <x v="3"/>
    <n v="0"/>
  </r>
  <r>
    <x v="11"/>
    <x v="31"/>
    <s v="Non Metropolitan Fire Authorities"/>
    <s v="E31000029"/>
    <x v="0"/>
    <x v="1"/>
    <x v="4"/>
    <n v="16"/>
  </r>
  <r>
    <x v="11"/>
    <x v="31"/>
    <s v="Non Metropolitan Fire Authorities"/>
    <s v="E31000029"/>
    <x v="0"/>
    <x v="1"/>
    <x v="5"/>
    <n v="33"/>
  </r>
  <r>
    <x v="11"/>
    <x v="31"/>
    <s v="Non Metropolitan Fire Authorities"/>
    <s v="E31000029"/>
    <x v="0"/>
    <x v="1"/>
    <x v="6"/>
    <n v="80"/>
  </r>
  <r>
    <x v="11"/>
    <x v="32"/>
    <s v="Non Metropolitan Fire Authorities"/>
    <s v="E31000030"/>
    <x v="0"/>
    <x v="1"/>
    <x v="2"/>
    <n v="0"/>
  </r>
  <r>
    <x v="11"/>
    <x v="32"/>
    <s v="Non Metropolitan Fire Authorities"/>
    <s v="E31000030"/>
    <x v="0"/>
    <x v="1"/>
    <x v="3"/>
    <n v="0"/>
  </r>
  <r>
    <x v="11"/>
    <x v="32"/>
    <s v="Non Metropolitan Fire Authorities"/>
    <s v="E31000030"/>
    <x v="0"/>
    <x v="1"/>
    <x v="4"/>
    <n v="17"/>
  </r>
  <r>
    <x v="11"/>
    <x v="32"/>
    <s v="Non Metropolitan Fire Authorities"/>
    <s v="E31000030"/>
    <x v="0"/>
    <x v="1"/>
    <x v="5"/>
    <n v="55"/>
  </r>
  <r>
    <x v="11"/>
    <x v="32"/>
    <s v="Non Metropolitan Fire Authorities"/>
    <s v="E31000030"/>
    <x v="0"/>
    <x v="1"/>
    <x v="6"/>
    <n v="156"/>
  </r>
  <r>
    <x v="11"/>
    <x v="33"/>
    <s v="Non Metropolitan Fire Authorities"/>
    <s v="E31000031"/>
    <x v="0"/>
    <x v="1"/>
    <x v="2"/>
    <n v="0"/>
  </r>
  <r>
    <x v="11"/>
    <x v="33"/>
    <s v="Non Metropolitan Fire Authorities"/>
    <s v="E31000031"/>
    <x v="0"/>
    <x v="1"/>
    <x v="3"/>
    <n v="0"/>
  </r>
  <r>
    <x v="11"/>
    <x v="33"/>
    <s v="Non Metropolitan Fire Authorities"/>
    <s v="E31000031"/>
    <x v="0"/>
    <x v="1"/>
    <x v="4"/>
    <n v="21"/>
  </r>
  <r>
    <x v="11"/>
    <x v="33"/>
    <s v="Non Metropolitan Fire Authorities"/>
    <s v="E31000031"/>
    <x v="0"/>
    <x v="1"/>
    <x v="5"/>
    <n v="56"/>
  </r>
  <r>
    <x v="11"/>
    <x v="33"/>
    <s v="Non Metropolitan Fire Authorities"/>
    <s v="E31000031"/>
    <x v="0"/>
    <x v="1"/>
    <x v="6"/>
    <n v="224"/>
  </r>
  <r>
    <x v="11"/>
    <x v="34"/>
    <s v="Non Metropolitan Fire Authorities"/>
    <s v="E31000032"/>
    <x v="0"/>
    <x v="1"/>
    <x v="2"/>
    <n v="0"/>
  </r>
  <r>
    <x v="11"/>
    <x v="34"/>
    <s v="Non Metropolitan Fire Authorities"/>
    <s v="E31000032"/>
    <x v="0"/>
    <x v="1"/>
    <x v="3"/>
    <n v="0"/>
  </r>
  <r>
    <x v="11"/>
    <x v="34"/>
    <s v="Non Metropolitan Fire Authorities"/>
    <s v="E31000032"/>
    <x v="0"/>
    <x v="1"/>
    <x v="4"/>
    <n v="22"/>
  </r>
  <r>
    <x v="11"/>
    <x v="34"/>
    <s v="Non Metropolitan Fire Authorities"/>
    <s v="E31000032"/>
    <x v="0"/>
    <x v="1"/>
    <x v="5"/>
    <n v="58"/>
  </r>
  <r>
    <x v="11"/>
    <x v="34"/>
    <s v="Non Metropolitan Fire Authorities"/>
    <s v="E31000032"/>
    <x v="0"/>
    <x v="1"/>
    <x v="6"/>
    <n v="190"/>
  </r>
  <r>
    <x v="11"/>
    <x v="35"/>
    <s v="Metropolitan Fire Authorities"/>
    <s v="E31000042"/>
    <x v="0"/>
    <x v="1"/>
    <x v="2"/>
    <n v="0"/>
  </r>
  <r>
    <x v="11"/>
    <x v="35"/>
    <s v="Metropolitan Fire Authorities"/>
    <s v="E31000042"/>
    <x v="0"/>
    <x v="1"/>
    <x v="3"/>
    <n v="0"/>
  </r>
  <r>
    <x v="11"/>
    <x v="35"/>
    <s v="Metropolitan Fire Authorities"/>
    <s v="E31000042"/>
    <x v="0"/>
    <x v="1"/>
    <x v="4"/>
    <n v="5"/>
  </r>
  <r>
    <x v="11"/>
    <x v="35"/>
    <s v="Metropolitan Fire Authorities"/>
    <s v="E31000042"/>
    <x v="0"/>
    <x v="1"/>
    <x v="5"/>
    <n v="20"/>
  </r>
  <r>
    <x v="11"/>
    <x v="35"/>
    <s v="Metropolitan Fire Authorities"/>
    <s v="E31000042"/>
    <x v="0"/>
    <x v="1"/>
    <x v="6"/>
    <n v="77"/>
  </r>
  <r>
    <x v="11"/>
    <x v="36"/>
    <s v="Non Metropolitan Fire Authorities"/>
    <s v="E31000033"/>
    <x v="0"/>
    <x v="1"/>
    <x v="2"/>
    <n v="0"/>
  </r>
  <r>
    <x v="11"/>
    <x v="36"/>
    <s v="Non Metropolitan Fire Authorities"/>
    <s v="E31000033"/>
    <x v="0"/>
    <x v="1"/>
    <x v="3"/>
    <n v="0"/>
  </r>
  <r>
    <x v="11"/>
    <x v="36"/>
    <s v="Non Metropolitan Fire Authorities"/>
    <s v="E31000033"/>
    <x v="0"/>
    <x v="1"/>
    <x v="4"/>
    <n v="26"/>
  </r>
  <r>
    <x v="11"/>
    <x v="36"/>
    <s v="Non Metropolitan Fire Authorities"/>
    <s v="E31000033"/>
    <x v="0"/>
    <x v="1"/>
    <x v="5"/>
    <n v="67"/>
  </r>
  <r>
    <x v="11"/>
    <x v="36"/>
    <s v="Non Metropolitan Fire Authorities"/>
    <s v="E31000033"/>
    <x v="0"/>
    <x v="1"/>
    <x v="6"/>
    <n v="210"/>
  </r>
  <r>
    <x v="11"/>
    <x v="37"/>
    <s v="Non Metropolitan Fire Authorities"/>
    <s v="E31000034"/>
    <x v="0"/>
    <x v="1"/>
    <x v="2"/>
    <n v="0"/>
  </r>
  <r>
    <x v="11"/>
    <x v="37"/>
    <s v="Non Metropolitan Fire Authorities"/>
    <s v="E31000034"/>
    <x v="0"/>
    <x v="1"/>
    <x v="3"/>
    <n v="0"/>
  </r>
  <r>
    <x v="11"/>
    <x v="37"/>
    <s v="Non Metropolitan Fire Authorities"/>
    <s v="E31000034"/>
    <x v="0"/>
    <x v="1"/>
    <x v="4"/>
    <n v="30"/>
  </r>
  <r>
    <x v="11"/>
    <x v="37"/>
    <s v="Non Metropolitan Fire Authorities"/>
    <s v="E31000034"/>
    <x v="0"/>
    <x v="1"/>
    <x v="5"/>
    <n v="76"/>
  </r>
  <r>
    <x v="11"/>
    <x v="37"/>
    <s v="Non Metropolitan Fire Authorities"/>
    <s v="E31000034"/>
    <x v="0"/>
    <x v="1"/>
    <x v="6"/>
    <n v="252"/>
  </r>
  <r>
    <x v="11"/>
    <x v="38"/>
    <s v="Non Metropolitan Fire Authorities"/>
    <s v="E31000035"/>
    <x v="0"/>
    <x v="1"/>
    <x v="2"/>
    <n v="0"/>
  </r>
  <r>
    <x v="11"/>
    <x v="38"/>
    <s v="Non Metropolitan Fire Authorities"/>
    <s v="E31000035"/>
    <x v="0"/>
    <x v="1"/>
    <x v="3"/>
    <n v="0"/>
  </r>
  <r>
    <x v="11"/>
    <x v="38"/>
    <s v="Non Metropolitan Fire Authorities"/>
    <s v="E31000035"/>
    <x v="0"/>
    <x v="1"/>
    <x v="4"/>
    <n v="9"/>
  </r>
  <r>
    <x v="11"/>
    <x v="38"/>
    <s v="Non Metropolitan Fire Authorities"/>
    <s v="E31000035"/>
    <x v="0"/>
    <x v="1"/>
    <x v="5"/>
    <n v="25"/>
  </r>
  <r>
    <x v="11"/>
    <x v="38"/>
    <s v="Non Metropolitan Fire Authorities"/>
    <s v="E31000035"/>
    <x v="0"/>
    <x v="1"/>
    <x v="6"/>
    <n v="77"/>
  </r>
  <r>
    <x v="11"/>
    <x v="39"/>
    <s v="Metropolitan Fire Authorities"/>
    <s v="E31000043"/>
    <x v="0"/>
    <x v="1"/>
    <x v="2"/>
    <n v="0"/>
  </r>
  <r>
    <x v="11"/>
    <x v="39"/>
    <s v="Metropolitan Fire Authorities"/>
    <s v="E31000043"/>
    <x v="0"/>
    <x v="1"/>
    <x v="3"/>
    <n v="0"/>
  </r>
  <r>
    <x v="11"/>
    <x v="39"/>
    <s v="Metropolitan Fire Authorities"/>
    <s v="E31000043"/>
    <x v="0"/>
    <x v="1"/>
    <x v="4"/>
    <n v="1"/>
  </r>
  <r>
    <x v="11"/>
    <x v="39"/>
    <s v="Metropolitan Fire Authorities"/>
    <s v="E31000043"/>
    <x v="0"/>
    <x v="1"/>
    <x v="5"/>
    <n v="3"/>
  </r>
  <r>
    <x v="11"/>
    <x v="39"/>
    <s v="Metropolitan Fire Authorities"/>
    <s v="E31000043"/>
    <x v="0"/>
    <x v="1"/>
    <x v="6"/>
    <n v="9"/>
  </r>
  <r>
    <x v="11"/>
    <x v="40"/>
    <s v="Non Metropolitan Fire Authorities"/>
    <s v="E31000036"/>
    <x v="0"/>
    <x v="1"/>
    <x v="2"/>
    <n v="0"/>
  </r>
  <r>
    <x v="11"/>
    <x v="40"/>
    <s v="Non Metropolitan Fire Authorities"/>
    <s v="E31000036"/>
    <x v="0"/>
    <x v="1"/>
    <x v="3"/>
    <n v="0"/>
  </r>
  <r>
    <x v="11"/>
    <x v="40"/>
    <s v="Non Metropolitan Fire Authorities"/>
    <s v="E31000036"/>
    <x v="0"/>
    <x v="1"/>
    <x v="4"/>
    <n v="11"/>
  </r>
  <r>
    <x v="11"/>
    <x v="40"/>
    <s v="Non Metropolitan Fire Authorities"/>
    <s v="E31000036"/>
    <x v="0"/>
    <x v="1"/>
    <x v="5"/>
    <n v="23"/>
  </r>
  <r>
    <x v="11"/>
    <x v="40"/>
    <s v="Non Metropolitan Fire Authorities"/>
    <s v="E31000036"/>
    <x v="0"/>
    <x v="1"/>
    <x v="6"/>
    <n v="94"/>
  </r>
  <r>
    <x v="11"/>
    <x v="41"/>
    <s v="Metropolitan Fire Authorities"/>
    <s v="E31000044"/>
    <x v="0"/>
    <x v="1"/>
    <x v="2"/>
    <n v="0"/>
  </r>
  <r>
    <x v="11"/>
    <x v="41"/>
    <s v="Metropolitan Fire Authorities"/>
    <s v="E31000044"/>
    <x v="0"/>
    <x v="1"/>
    <x v="3"/>
    <n v="0"/>
  </r>
  <r>
    <x v="11"/>
    <x v="41"/>
    <s v="Metropolitan Fire Authorities"/>
    <s v="E31000044"/>
    <x v="0"/>
    <x v="1"/>
    <x v="4"/>
    <n v="0"/>
  </r>
  <r>
    <x v="11"/>
    <x v="41"/>
    <s v="Metropolitan Fire Authorities"/>
    <s v="E31000044"/>
    <x v="0"/>
    <x v="1"/>
    <x v="5"/>
    <n v="0"/>
  </r>
  <r>
    <x v="11"/>
    <x v="41"/>
    <s v="Metropolitan Fire Authorities"/>
    <s v="E31000044"/>
    <x v="0"/>
    <x v="1"/>
    <x v="6"/>
    <n v="0"/>
  </r>
  <r>
    <x v="11"/>
    <x v="42"/>
    <s v="Non Metropolitan Fire Authorities"/>
    <s v="E31000037"/>
    <x v="0"/>
    <x v="1"/>
    <x v="2"/>
    <n v="0"/>
  </r>
  <r>
    <x v="11"/>
    <x v="42"/>
    <s v="Non Metropolitan Fire Authorities"/>
    <s v="E31000037"/>
    <x v="0"/>
    <x v="1"/>
    <x v="3"/>
    <n v="0"/>
  </r>
  <r>
    <x v="11"/>
    <x v="42"/>
    <s v="Non Metropolitan Fire Authorities"/>
    <s v="E31000037"/>
    <x v="0"/>
    <x v="1"/>
    <x v="4"/>
    <n v="24"/>
  </r>
  <r>
    <x v="11"/>
    <x v="42"/>
    <s v="Non Metropolitan Fire Authorities"/>
    <s v="E31000037"/>
    <x v="0"/>
    <x v="1"/>
    <x v="5"/>
    <n v="63"/>
  </r>
  <r>
    <x v="11"/>
    <x v="42"/>
    <s v="Non Metropolitan Fire Authorities"/>
    <s v="E31000037"/>
    <x v="0"/>
    <x v="1"/>
    <x v="6"/>
    <n v="175"/>
  </r>
  <r>
    <x v="11"/>
    <x v="43"/>
    <s v="Metropolitan Fire Authorities"/>
    <s v="E31000045"/>
    <x v="0"/>
    <x v="1"/>
    <x v="2"/>
    <n v="0"/>
  </r>
  <r>
    <x v="11"/>
    <x v="43"/>
    <s v="Metropolitan Fire Authorities"/>
    <s v="E31000045"/>
    <x v="0"/>
    <x v="1"/>
    <x v="3"/>
    <n v="0"/>
  </r>
  <r>
    <x v="11"/>
    <x v="43"/>
    <s v="Metropolitan Fire Authorities"/>
    <s v="E31000045"/>
    <x v="0"/>
    <x v="1"/>
    <x v="4"/>
    <n v="10"/>
  </r>
  <r>
    <x v="11"/>
    <x v="43"/>
    <s v="Metropolitan Fire Authorities"/>
    <s v="E31000045"/>
    <x v="0"/>
    <x v="1"/>
    <x v="5"/>
    <n v="20"/>
  </r>
  <r>
    <x v="11"/>
    <x v="43"/>
    <s v="Metropolitan Fire Authorities"/>
    <s v="E31000045"/>
    <x v="0"/>
    <x v="1"/>
    <x v="6"/>
    <n v="119"/>
  </r>
  <r>
    <x v="11"/>
    <x v="0"/>
    <s v="Non Metropolitan Fire Authorities"/>
    <s v="E31000001"/>
    <x v="1"/>
    <x v="0"/>
    <x v="0"/>
    <n v="0"/>
  </r>
  <r>
    <x v="11"/>
    <x v="0"/>
    <s v="Non Metropolitan Fire Authorities"/>
    <s v="E31000001"/>
    <x v="1"/>
    <x v="0"/>
    <x v="1"/>
    <n v="0"/>
  </r>
  <r>
    <x v="11"/>
    <x v="0"/>
    <s v="Non Metropolitan Fire Authorities"/>
    <s v="E31000001"/>
    <x v="1"/>
    <x v="0"/>
    <x v="2"/>
    <n v="0"/>
  </r>
  <r>
    <x v="11"/>
    <x v="0"/>
    <s v="Non Metropolitan Fire Authorities"/>
    <s v="E31000001"/>
    <x v="1"/>
    <x v="0"/>
    <x v="3"/>
    <n v="0"/>
  </r>
  <r>
    <x v="11"/>
    <x v="0"/>
    <s v="Non Metropolitan Fire Authorities"/>
    <s v="E31000001"/>
    <x v="1"/>
    <x v="0"/>
    <x v="4"/>
    <n v="2"/>
  </r>
  <r>
    <x v="11"/>
    <x v="0"/>
    <s v="Non Metropolitan Fire Authorities"/>
    <s v="E31000001"/>
    <x v="1"/>
    <x v="0"/>
    <x v="5"/>
    <n v="2"/>
  </r>
  <r>
    <x v="11"/>
    <x v="0"/>
    <s v="Non Metropolitan Fire Authorities"/>
    <s v="E31000001"/>
    <x v="1"/>
    <x v="0"/>
    <x v="6"/>
    <n v="30"/>
  </r>
  <r>
    <x v="11"/>
    <x v="1"/>
    <s v="Non Metropolitan Fire Authorities"/>
    <s v="E31000002"/>
    <x v="1"/>
    <x v="0"/>
    <x v="0"/>
    <n v="1"/>
  </r>
  <r>
    <x v="11"/>
    <x v="1"/>
    <s v="Non Metropolitan Fire Authorities"/>
    <s v="E31000002"/>
    <x v="1"/>
    <x v="0"/>
    <x v="1"/>
    <n v="0"/>
  </r>
  <r>
    <x v="11"/>
    <x v="1"/>
    <s v="Non Metropolitan Fire Authorities"/>
    <s v="E31000002"/>
    <x v="1"/>
    <x v="0"/>
    <x v="2"/>
    <n v="0"/>
  </r>
  <r>
    <x v="11"/>
    <x v="1"/>
    <s v="Non Metropolitan Fire Authorities"/>
    <s v="E31000002"/>
    <x v="1"/>
    <x v="0"/>
    <x v="3"/>
    <n v="0"/>
  </r>
  <r>
    <x v="11"/>
    <x v="1"/>
    <s v="Non Metropolitan Fire Authorities"/>
    <s v="E31000002"/>
    <x v="1"/>
    <x v="0"/>
    <x v="4"/>
    <n v="2"/>
  </r>
  <r>
    <x v="11"/>
    <x v="1"/>
    <s v="Non Metropolitan Fire Authorities"/>
    <s v="E31000002"/>
    <x v="1"/>
    <x v="0"/>
    <x v="5"/>
    <n v="2"/>
  </r>
  <r>
    <x v="11"/>
    <x v="1"/>
    <s v="Non Metropolitan Fire Authorities"/>
    <s v="E31000002"/>
    <x v="1"/>
    <x v="0"/>
    <x v="6"/>
    <n v="14"/>
  </r>
  <r>
    <x v="11"/>
    <x v="2"/>
    <s v="Non Metropolitan Fire Authorities"/>
    <s v="E31000003"/>
    <x v="1"/>
    <x v="0"/>
    <x v="0"/>
    <n v="0"/>
  </r>
  <r>
    <x v="11"/>
    <x v="2"/>
    <s v="Non Metropolitan Fire Authorities"/>
    <s v="E31000003"/>
    <x v="1"/>
    <x v="0"/>
    <x v="1"/>
    <n v="0"/>
  </r>
  <r>
    <x v="11"/>
    <x v="2"/>
    <s v="Non Metropolitan Fire Authorities"/>
    <s v="E31000003"/>
    <x v="1"/>
    <x v="0"/>
    <x v="2"/>
    <n v="0"/>
  </r>
  <r>
    <x v="11"/>
    <x v="2"/>
    <s v="Non Metropolitan Fire Authorities"/>
    <s v="E31000003"/>
    <x v="1"/>
    <x v="0"/>
    <x v="3"/>
    <n v="0"/>
  </r>
  <r>
    <x v="11"/>
    <x v="2"/>
    <s v="Non Metropolitan Fire Authorities"/>
    <s v="E31000003"/>
    <x v="1"/>
    <x v="0"/>
    <x v="4"/>
    <n v="1"/>
  </r>
  <r>
    <x v="11"/>
    <x v="2"/>
    <s v="Non Metropolitan Fire Authorities"/>
    <s v="E31000003"/>
    <x v="1"/>
    <x v="0"/>
    <x v="5"/>
    <n v="3"/>
  </r>
  <r>
    <x v="11"/>
    <x v="2"/>
    <s v="Non Metropolitan Fire Authorities"/>
    <s v="E31000003"/>
    <x v="1"/>
    <x v="0"/>
    <x v="6"/>
    <n v="16"/>
  </r>
  <r>
    <x v="11"/>
    <x v="3"/>
    <s v="Non Metropolitan Fire Authorities"/>
    <s v="E31000004"/>
    <x v="1"/>
    <x v="0"/>
    <x v="0"/>
    <n v="0"/>
  </r>
  <r>
    <x v="11"/>
    <x v="3"/>
    <s v="Non Metropolitan Fire Authorities"/>
    <s v="E31000004"/>
    <x v="1"/>
    <x v="0"/>
    <x v="1"/>
    <n v="0"/>
  </r>
  <r>
    <x v="11"/>
    <x v="3"/>
    <s v="Non Metropolitan Fire Authorities"/>
    <s v="E31000004"/>
    <x v="1"/>
    <x v="0"/>
    <x v="2"/>
    <n v="0"/>
  </r>
  <r>
    <x v="11"/>
    <x v="3"/>
    <s v="Non Metropolitan Fire Authorities"/>
    <s v="E31000004"/>
    <x v="1"/>
    <x v="0"/>
    <x v="3"/>
    <n v="1"/>
  </r>
  <r>
    <x v="11"/>
    <x v="3"/>
    <s v="Non Metropolitan Fire Authorities"/>
    <s v="E31000004"/>
    <x v="1"/>
    <x v="0"/>
    <x v="4"/>
    <n v="1"/>
  </r>
  <r>
    <x v="11"/>
    <x v="3"/>
    <s v="Non Metropolitan Fire Authorities"/>
    <s v="E31000004"/>
    <x v="1"/>
    <x v="0"/>
    <x v="5"/>
    <n v="1"/>
  </r>
  <r>
    <x v="11"/>
    <x v="3"/>
    <s v="Non Metropolitan Fire Authorities"/>
    <s v="E31000004"/>
    <x v="1"/>
    <x v="0"/>
    <x v="6"/>
    <n v="18"/>
  </r>
  <r>
    <x v="11"/>
    <x v="4"/>
    <s v="Non Metropolitan Fire Authorities"/>
    <s v="E31000005"/>
    <x v="1"/>
    <x v="0"/>
    <x v="0"/>
    <n v="0"/>
  </r>
  <r>
    <x v="11"/>
    <x v="4"/>
    <s v="Non Metropolitan Fire Authorities"/>
    <s v="E31000005"/>
    <x v="1"/>
    <x v="0"/>
    <x v="1"/>
    <n v="0"/>
  </r>
  <r>
    <x v="11"/>
    <x v="4"/>
    <s v="Non Metropolitan Fire Authorities"/>
    <s v="E31000005"/>
    <x v="1"/>
    <x v="0"/>
    <x v="2"/>
    <n v="1"/>
  </r>
  <r>
    <x v="11"/>
    <x v="4"/>
    <s v="Non Metropolitan Fire Authorities"/>
    <s v="E31000005"/>
    <x v="1"/>
    <x v="0"/>
    <x v="3"/>
    <n v="1"/>
  </r>
  <r>
    <x v="11"/>
    <x v="4"/>
    <s v="Non Metropolitan Fire Authorities"/>
    <s v="E31000005"/>
    <x v="1"/>
    <x v="0"/>
    <x v="4"/>
    <n v="2"/>
  </r>
  <r>
    <x v="11"/>
    <x v="4"/>
    <s v="Non Metropolitan Fire Authorities"/>
    <s v="E31000005"/>
    <x v="1"/>
    <x v="0"/>
    <x v="5"/>
    <n v="1"/>
  </r>
  <r>
    <x v="11"/>
    <x v="4"/>
    <s v="Non Metropolitan Fire Authorities"/>
    <s v="E31000005"/>
    <x v="1"/>
    <x v="0"/>
    <x v="6"/>
    <n v="14"/>
  </r>
  <r>
    <x v="11"/>
    <x v="5"/>
    <s v="Non Metropolitan Fire Authorities"/>
    <s v="E31000006"/>
    <x v="1"/>
    <x v="0"/>
    <x v="0"/>
    <n v="0"/>
  </r>
  <r>
    <x v="11"/>
    <x v="5"/>
    <s v="Non Metropolitan Fire Authorities"/>
    <s v="E31000006"/>
    <x v="1"/>
    <x v="0"/>
    <x v="1"/>
    <n v="0"/>
  </r>
  <r>
    <x v="11"/>
    <x v="5"/>
    <s v="Non Metropolitan Fire Authorities"/>
    <s v="E31000006"/>
    <x v="1"/>
    <x v="0"/>
    <x v="2"/>
    <n v="0"/>
  </r>
  <r>
    <x v="11"/>
    <x v="5"/>
    <s v="Non Metropolitan Fire Authorities"/>
    <s v="E31000006"/>
    <x v="1"/>
    <x v="0"/>
    <x v="3"/>
    <n v="1"/>
  </r>
  <r>
    <x v="11"/>
    <x v="5"/>
    <s v="Non Metropolitan Fire Authorities"/>
    <s v="E31000006"/>
    <x v="1"/>
    <x v="0"/>
    <x v="4"/>
    <n v="2"/>
  </r>
  <r>
    <x v="11"/>
    <x v="5"/>
    <s v="Non Metropolitan Fire Authorities"/>
    <s v="E31000006"/>
    <x v="1"/>
    <x v="0"/>
    <x v="5"/>
    <n v="2"/>
  </r>
  <r>
    <x v="11"/>
    <x v="5"/>
    <s v="Non Metropolitan Fire Authorities"/>
    <s v="E31000006"/>
    <x v="1"/>
    <x v="0"/>
    <x v="6"/>
    <n v="34"/>
  </r>
  <r>
    <x v="11"/>
    <x v="6"/>
    <s v="Non Metropolitan Fire Authorities"/>
    <s v="E31000007"/>
    <x v="1"/>
    <x v="0"/>
    <x v="0"/>
    <n v="0"/>
  </r>
  <r>
    <x v="11"/>
    <x v="6"/>
    <s v="Non Metropolitan Fire Authorities"/>
    <s v="E31000007"/>
    <x v="1"/>
    <x v="0"/>
    <x v="1"/>
    <n v="0"/>
  </r>
  <r>
    <x v="11"/>
    <x v="6"/>
    <s v="Non Metropolitan Fire Authorities"/>
    <s v="E31000007"/>
    <x v="1"/>
    <x v="0"/>
    <x v="2"/>
    <n v="0"/>
  </r>
  <r>
    <x v="11"/>
    <x v="6"/>
    <s v="Non Metropolitan Fire Authorities"/>
    <s v="E31000007"/>
    <x v="1"/>
    <x v="0"/>
    <x v="3"/>
    <n v="0"/>
  </r>
  <r>
    <x v="11"/>
    <x v="6"/>
    <s v="Non Metropolitan Fire Authorities"/>
    <s v="E31000007"/>
    <x v="1"/>
    <x v="0"/>
    <x v="4"/>
    <n v="2"/>
  </r>
  <r>
    <x v="11"/>
    <x v="6"/>
    <s v="Non Metropolitan Fire Authorities"/>
    <s v="E31000007"/>
    <x v="1"/>
    <x v="0"/>
    <x v="5"/>
    <n v="1"/>
  </r>
  <r>
    <x v="11"/>
    <x v="6"/>
    <s v="Non Metropolitan Fire Authorities"/>
    <s v="E31000007"/>
    <x v="1"/>
    <x v="0"/>
    <x v="6"/>
    <n v="18"/>
  </r>
  <r>
    <x v="11"/>
    <x v="7"/>
    <s v="Non Metropolitan Fire Authorities"/>
    <s v="E31000008"/>
    <x v="1"/>
    <x v="0"/>
    <x v="0"/>
    <n v="1"/>
  </r>
  <r>
    <x v="11"/>
    <x v="7"/>
    <s v="Non Metropolitan Fire Authorities"/>
    <s v="E31000008"/>
    <x v="1"/>
    <x v="0"/>
    <x v="1"/>
    <n v="0"/>
  </r>
  <r>
    <x v="11"/>
    <x v="7"/>
    <s v="Non Metropolitan Fire Authorities"/>
    <s v="E31000008"/>
    <x v="1"/>
    <x v="0"/>
    <x v="2"/>
    <n v="0"/>
  </r>
  <r>
    <x v="11"/>
    <x v="7"/>
    <s v="Non Metropolitan Fire Authorities"/>
    <s v="E31000008"/>
    <x v="1"/>
    <x v="0"/>
    <x v="3"/>
    <n v="0"/>
  </r>
  <r>
    <x v="11"/>
    <x v="7"/>
    <s v="Non Metropolitan Fire Authorities"/>
    <s v="E31000008"/>
    <x v="1"/>
    <x v="0"/>
    <x v="4"/>
    <n v="1"/>
  </r>
  <r>
    <x v="11"/>
    <x v="7"/>
    <s v="Non Metropolitan Fire Authorities"/>
    <s v="E31000008"/>
    <x v="1"/>
    <x v="0"/>
    <x v="5"/>
    <n v="0"/>
  </r>
  <r>
    <x v="11"/>
    <x v="7"/>
    <s v="Non Metropolitan Fire Authorities"/>
    <s v="E31000008"/>
    <x v="1"/>
    <x v="0"/>
    <x v="6"/>
    <n v="11"/>
  </r>
  <r>
    <x v="11"/>
    <x v="8"/>
    <s v="Non Metropolitan Fire Authorities"/>
    <s v="E31000009"/>
    <x v="1"/>
    <x v="0"/>
    <x v="0"/>
    <n v="0"/>
  </r>
  <r>
    <x v="11"/>
    <x v="8"/>
    <s v="Non Metropolitan Fire Authorities"/>
    <s v="E31000009"/>
    <x v="1"/>
    <x v="0"/>
    <x v="1"/>
    <n v="0"/>
  </r>
  <r>
    <x v="11"/>
    <x v="8"/>
    <s v="Non Metropolitan Fire Authorities"/>
    <s v="E31000009"/>
    <x v="1"/>
    <x v="0"/>
    <x v="2"/>
    <n v="0"/>
  </r>
  <r>
    <x v="11"/>
    <x v="8"/>
    <s v="Non Metropolitan Fire Authorities"/>
    <s v="E31000009"/>
    <x v="1"/>
    <x v="0"/>
    <x v="3"/>
    <n v="2"/>
  </r>
  <r>
    <x v="11"/>
    <x v="8"/>
    <s v="Non Metropolitan Fire Authorities"/>
    <s v="E31000009"/>
    <x v="1"/>
    <x v="0"/>
    <x v="4"/>
    <n v="3"/>
  </r>
  <r>
    <x v="11"/>
    <x v="8"/>
    <s v="Non Metropolitan Fire Authorities"/>
    <s v="E31000009"/>
    <x v="1"/>
    <x v="0"/>
    <x v="5"/>
    <n v="3"/>
  </r>
  <r>
    <x v="11"/>
    <x v="8"/>
    <s v="Non Metropolitan Fire Authorities"/>
    <s v="E31000009"/>
    <x v="1"/>
    <x v="0"/>
    <x v="6"/>
    <n v="30"/>
  </r>
  <r>
    <x v="11"/>
    <x v="9"/>
    <s v="Non Metropolitan Fire Authorities"/>
    <s v="E31000010"/>
    <x v="1"/>
    <x v="0"/>
    <x v="0"/>
    <n v="0"/>
  </r>
  <r>
    <x v="11"/>
    <x v="9"/>
    <s v="Non Metropolitan Fire Authorities"/>
    <s v="E31000010"/>
    <x v="1"/>
    <x v="0"/>
    <x v="1"/>
    <n v="2"/>
  </r>
  <r>
    <x v="11"/>
    <x v="9"/>
    <s v="Non Metropolitan Fire Authorities"/>
    <s v="E31000010"/>
    <x v="1"/>
    <x v="0"/>
    <x v="2"/>
    <n v="0"/>
  </r>
  <r>
    <x v="11"/>
    <x v="9"/>
    <s v="Non Metropolitan Fire Authorities"/>
    <s v="E31000010"/>
    <x v="1"/>
    <x v="0"/>
    <x v="3"/>
    <n v="1"/>
  </r>
  <r>
    <x v="11"/>
    <x v="9"/>
    <s v="Non Metropolitan Fire Authorities"/>
    <s v="E31000010"/>
    <x v="1"/>
    <x v="0"/>
    <x v="4"/>
    <n v="4"/>
  </r>
  <r>
    <x v="11"/>
    <x v="9"/>
    <s v="Non Metropolitan Fire Authorities"/>
    <s v="E31000010"/>
    <x v="1"/>
    <x v="0"/>
    <x v="5"/>
    <n v="5"/>
  </r>
  <r>
    <x v="11"/>
    <x v="9"/>
    <s v="Non Metropolitan Fire Authorities"/>
    <s v="E31000010"/>
    <x v="1"/>
    <x v="0"/>
    <x v="6"/>
    <n v="33"/>
  </r>
  <r>
    <x v="11"/>
    <x v="10"/>
    <s v="Non Metropolitan Fire Authorities"/>
    <s v="E31000011"/>
    <x v="1"/>
    <x v="0"/>
    <x v="0"/>
    <n v="0"/>
  </r>
  <r>
    <x v="11"/>
    <x v="10"/>
    <s v="Non Metropolitan Fire Authorities"/>
    <s v="E31000011"/>
    <x v="1"/>
    <x v="0"/>
    <x v="1"/>
    <n v="0"/>
  </r>
  <r>
    <x v="11"/>
    <x v="10"/>
    <s v="Non Metropolitan Fire Authorities"/>
    <s v="E31000011"/>
    <x v="1"/>
    <x v="0"/>
    <x v="2"/>
    <n v="2"/>
  </r>
  <r>
    <x v="11"/>
    <x v="10"/>
    <s v="Non Metropolitan Fire Authorities"/>
    <s v="E31000011"/>
    <x v="1"/>
    <x v="0"/>
    <x v="3"/>
    <n v="3"/>
  </r>
  <r>
    <x v="11"/>
    <x v="10"/>
    <s v="Non Metropolitan Fire Authorities"/>
    <s v="E31000011"/>
    <x v="1"/>
    <x v="0"/>
    <x v="4"/>
    <n v="4"/>
  </r>
  <r>
    <x v="11"/>
    <x v="10"/>
    <s v="Non Metropolitan Fire Authorities"/>
    <s v="E31000011"/>
    <x v="1"/>
    <x v="0"/>
    <x v="5"/>
    <n v="3"/>
  </r>
  <r>
    <x v="11"/>
    <x v="10"/>
    <s v="Non Metropolitan Fire Authorities"/>
    <s v="E31000011"/>
    <x v="1"/>
    <x v="0"/>
    <x v="6"/>
    <n v="29"/>
  </r>
  <r>
    <x v="11"/>
    <x v="44"/>
    <s v="Non Metropolitan Fire Authorities"/>
    <s v="E31000047"/>
    <x v="1"/>
    <x v="0"/>
    <x v="0"/>
    <n v="0"/>
  </r>
  <r>
    <x v="11"/>
    <x v="44"/>
    <s v="Non Metropolitan Fire Authorities"/>
    <s v="E31000047"/>
    <x v="1"/>
    <x v="0"/>
    <x v="1"/>
    <n v="1"/>
  </r>
  <r>
    <x v="11"/>
    <x v="44"/>
    <s v="Non Metropolitan Fire Authorities"/>
    <s v="E31000047"/>
    <x v="1"/>
    <x v="0"/>
    <x v="2"/>
    <n v="1"/>
  </r>
  <r>
    <x v="11"/>
    <x v="44"/>
    <s v="Non Metropolitan Fire Authorities"/>
    <s v="E31000047"/>
    <x v="1"/>
    <x v="0"/>
    <x v="3"/>
    <n v="0"/>
  </r>
  <r>
    <x v="11"/>
    <x v="44"/>
    <s v="Non Metropolitan Fire Authorities"/>
    <s v="E31000047"/>
    <x v="1"/>
    <x v="0"/>
    <x v="4"/>
    <n v="3"/>
  </r>
  <r>
    <x v="11"/>
    <x v="44"/>
    <s v="Non Metropolitan Fire Authorities"/>
    <s v="E31000047"/>
    <x v="1"/>
    <x v="0"/>
    <x v="5"/>
    <n v="7"/>
  </r>
  <r>
    <x v="11"/>
    <x v="44"/>
    <s v="Non Metropolitan Fire Authorities"/>
    <s v="E31000047"/>
    <x v="1"/>
    <x v="0"/>
    <x v="6"/>
    <n v="14"/>
  </r>
  <r>
    <x v="11"/>
    <x v="11"/>
    <s v="Non Metropolitan Fire Authorities"/>
    <s v="E31000013"/>
    <x v="1"/>
    <x v="0"/>
    <x v="0"/>
    <n v="1"/>
  </r>
  <r>
    <x v="11"/>
    <x v="11"/>
    <s v="Non Metropolitan Fire Authorities"/>
    <s v="E31000013"/>
    <x v="1"/>
    <x v="0"/>
    <x v="1"/>
    <n v="0"/>
  </r>
  <r>
    <x v="11"/>
    <x v="11"/>
    <s v="Non Metropolitan Fire Authorities"/>
    <s v="E31000013"/>
    <x v="1"/>
    <x v="0"/>
    <x v="2"/>
    <n v="0"/>
  </r>
  <r>
    <x v="11"/>
    <x v="11"/>
    <s v="Non Metropolitan Fire Authorities"/>
    <s v="E31000013"/>
    <x v="1"/>
    <x v="0"/>
    <x v="3"/>
    <n v="0"/>
  </r>
  <r>
    <x v="11"/>
    <x v="11"/>
    <s v="Non Metropolitan Fire Authorities"/>
    <s v="E31000013"/>
    <x v="1"/>
    <x v="0"/>
    <x v="4"/>
    <n v="1"/>
  </r>
  <r>
    <x v="11"/>
    <x v="11"/>
    <s v="Non Metropolitan Fire Authorities"/>
    <s v="E31000013"/>
    <x v="1"/>
    <x v="0"/>
    <x v="5"/>
    <n v="1"/>
  </r>
  <r>
    <x v="11"/>
    <x v="11"/>
    <s v="Non Metropolitan Fire Authorities"/>
    <s v="E31000013"/>
    <x v="1"/>
    <x v="0"/>
    <x v="6"/>
    <n v="21"/>
  </r>
  <r>
    <x v="11"/>
    <x v="12"/>
    <s v="Non Metropolitan Fire Authorities"/>
    <s v="E31000014"/>
    <x v="1"/>
    <x v="0"/>
    <x v="0"/>
    <n v="1"/>
  </r>
  <r>
    <x v="11"/>
    <x v="12"/>
    <s v="Non Metropolitan Fire Authorities"/>
    <s v="E31000014"/>
    <x v="1"/>
    <x v="0"/>
    <x v="1"/>
    <n v="2"/>
  </r>
  <r>
    <x v="11"/>
    <x v="12"/>
    <s v="Non Metropolitan Fire Authorities"/>
    <s v="E31000014"/>
    <x v="1"/>
    <x v="0"/>
    <x v="2"/>
    <n v="2"/>
  </r>
  <r>
    <x v="11"/>
    <x v="12"/>
    <s v="Non Metropolitan Fire Authorities"/>
    <s v="E31000014"/>
    <x v="1"/>
    <x v="0"/>
    <x v="3"/>
    <n v="5"/>
  </r>
  <r>
    <x v="11"/>
    <x v="12"/>
    <s v="Non Metropolitan Fire Authorities"/>
    <s v="E31000014"/>
    <x v="1"/>
    <x v="0"/>
    <x v="4"/>
    <n v="3"/>
  </r>
  <r>
    <x v="11"/>
    <x v="12"/>
    <s v="Non Metropolitan Fire Authorities"/>
    <s v="E31000014"/>
    <x v="1"/>
    <x v="0"/>
    <x v="5"/>
    <n v="4"/>
  </r>
  <r>
    <x v="11"/>
    <x v="12"/>
    <s v="Non Metropolitan Fire Authorities"/>
    <s v="E31000014"/>
    <x v="1"/>
    <x v="0"/>
    <x v="6"/>
    <n v="16"/>
  </r>
  <r>
    <x v="11"/>
    <x v="13"/>
    <s v="Non Metropolitan Fire Authorities"/>
    <s v="E31000015"/>
    <x v="1"/>
    <x v="0"/>
    <x v="0"/>
    <n v="1"/>
  </r>
  <r>
    <x v="11"/>
    <x v="13"/>
    <s v="Non Metropolitan Fire Authorities"/>
    <s v="E31000015"/>
    <x v="1"/>
    <x v="0"/>
    <x v="1"/>
    <n v="0"/>
  </r>
  <r>
    <x v="11"/>
    <x v="13"/>
    <s v="Non Metropolitan Fire Authorities"/>
    <s v="E31000015"/>
    <x v="1"/>
    <x v="0"/>
    <x v="2"/>
    <n v="1"/>
  </r>
  <r>
    <x v="11"/>
    <x v="13"/>
    <s v="Non Metropolitan Fire Authorities"/>
    <s v="E31000015"/>
    <x v="1"/>
    <x v="0"/>
    <x v="3"/>
    <n v="1"/>
  </r>
  <r>
    <x v="11"/>
    <x v="13"/>
    <s v="Non Metropolitan Fire Authorities"/>
    <s v="E31000015"/>
    <x v="1"/>
    <x v="0"/>
    <x v="4"/>
    <n v="10"/>
  </r>
  <r>
    <x v="11"/>
    <x v="13"/>
    <s v="Non Metropolitan Fire Authorities"/>
    <s v="E31000015"/>
    <x v="1"/>
    <x v="0"/>
    <x v="5"/>
    <n v="3"/>
  </r>
  <r>
    <x v="11"/>
    <x v="13"/>
    <s v="Non Metropolitan Fire Authorities"/>
    <s v="E31000015"/>
    <x v="1"/>
    <x v="0"/>
    <x v="6"/>
    <n v="28"/>
  </r>
  <r>
    <x v="11"/>
    <x v="14"/>
    <s v="Non Metropolitan Fire Authorities"/>
    <s v="E31000016"/>
    <x v="1"/>
    <x v="0"/>
    <x v="0"/>
    <n v="1"/>
  </r>
  <r>
    <x v="11"/>
    <x v="14"/>
    <s v="Non Metropolitan Fire Authorities"/>
    <s v="E31000016"/>
    <x v="1"/>
    <x v="0"/>
    <x v="1"/>
    <n v="0"/>
  </r>
  <r>
    <x v="11"/>
    <x v="14"/>
    <s v="Non Metropolitan Fire Authorities"/>
    <s v="E31000016"/>
    <x v="1"/>
    <x v="0"/>
    <x v="2"/>
    <n v="1"/>
  </r>
  <r>
    <x v="11"/>
    <x v="14"/>
    <s v="Non Metropolitan Fire Authorities"/>
    <s v="E31000016"/>
    <x v="1"/>
    <x v="0"/>
    <x v="3"/>
    <n v="2"/>
  </r>
  <r>
    <x v="11"/>
    <x v="14"/>
    <s v="Non Metropolitan Fire Authorities"/>
    <s v="E31000016"/>
    <x v="1"/>
    <x v="0"/>
    <x v="4"/>
    <n v="2"/>
  </r>
  <r>
    <x v="11"/>
    <x v="14"/>
    <s v="Non Metropolitan Fire Authorities"/>
    <s v="E31000016"/>
    <x v="1"/>
    <x v="0"/>
    <x v="5"/>
    <n v="2"/>
  </r>
  <r>
    <x v="11"/>
    <x v="14"/>
    <s v="Non Metropolitan Fire Authorities"/>
    <s v="E31000016"/>
    <x v="1"/>
    <x v="0"/>
    <x v="6"/>
    <n v="39"/>
  </r>
  <r>
    <x v="11"/>
    <x v="15"/>
    <s v="Metropolitan Fire Authorities"/>
    <s v="E31000046"/>
    <x v="1"/>
    <x v="0"/>
    <x v="0"/>
    <n v="0"/>
  </r>
  <r>
    <x v="11"/>
    <x v="15"/>
    <s v="Metropolitan Fire Authorities"/>
    <s v="E31000046"/>
    <x v="1"/>
    <x v="0"/>
    <x v="1"/>
    <n v="2"/>
  </r>
  <r>
    <x v="11"/>
    <x v="15"/>
    <s v="Metropolitan Fire Authorities"/>
    <s v="E31000046"/>
    <x v="1"/>
    <x v="0"/>
    <x v="2"/>
    <n v="5"/>
  </r>
  <r>
    <x v="11"/>
    <x v="15"/>
    <s v="Metropolitan Fire Authorities"/>
    <s v="E31000046"/>
    <x v="1"/>
    <x v="0"/>
    <x v="3"/>
    <n v="11"/>
  </r>
  <r>
    <x v="11"/>
    <x v="15"/>
    <s v="Metropolitan Fire Authorities"/>
    <s v="E31000046"/>
    <x v="1"/>
    <x v="0"/>
    <x v="4"/>
    <n v="38"/>
  </r>
  <r>
    <x v="11"/>
    <x v="15"/>
    <s v="Metropolitan Fire Authorities"/>
    <s v="E31000046"/>
    <x v="1"/>
    <x v="0"/>
    <x v="5"/>
    <n v="34"/>
  </r>
  <r>
    <x v="11"/>
    <x v="15"/>
    <s v="Metropolitan Fire Authorities"/>
    <s v="E31000046"/>
    <x v="1"/>
    <x v="0"/>
    <x v="6"/>
    <n v="327"/>
  </r>
  <r>
    <x v="11"/>
    <x v="16"/>
    <s v="Metropolitan Fire Authorities"/>
    <s v="E31000040"/>
    <x v="1"/>
    <x v="0"/>
    <x v="0"/>
    <n v="0"/>
  </r>
  <r>
    <x v="11"/>
    <x v="16"/>
    <s v="Metropolitan Fire Authorities"/>
    <s v="E31000040"/>
    <x v="1"/>
    <x v="0"/>
    <x v="1"/>
    <n v="0"/>
  </r>
  <r>
    <x v="11"/>
    <x v="16"/>
    <s v="Metropolitan Fire Authorities"/>
    <s v="E31000040"/>
    <x v="1"/>
    <x v="0"/>
    <x v="2"/>
    <n v="0"/>
  </r>
  <r>
    <x v="11"/>
    <x v="16"/>
    <s v="Metropolitan Fire Authorities"/>
    <s v="E31000040"/>
    <x v="1"/>
    <x v="0"/>
    <x v="3"/>
    <n v="1"/>
  </r>
  <r>
    <x v="11"/>
    <x v="16"/>
    <s v="Metropolitan Fire Authorities"/>
    <s v="E31000040"/>
    <x v="1"/>
    <x v="0"/>
    <x v="4"/>
    <n v="5"/>
  </r>
  <r>
    <x v="11"/>
    <x v="16"/>
    <s v="Metropolitan Fire Authorities"/>
    <s v="E31000040"/>
    <x v="1"/>
    <x v="0"/>
    <x v="5"/>
    <n v="6"/>
  </r>
  <r>
    <x v="11"/>
    <x v="16"/>
    <s v="Metropolitan Fire Authorities"/>
    <s v="E31000040"/>
    <x v="1"/>
    <x v="0"/>
    <x v="6"/>
    <n v="85"/>
  </r>
  <r>
    <x v="11"/>
    <x v="46"/>
    <s v="Non Metropolitan Fire Authorities"/>
    <s v="E31000048"/>
    <x v="1"/>
    <x v="0"/>
    <x v="0"/>
    <n v="1"/>
  </r>
  <r>
    <x v="11"/>
    <x v="46"/>
    <s v="Non Metropolitan Fire Authorities"/>
    <s v="E31000048"/>
    <x v="1"/>
    <x v="0"/>
    <x v="1"/>
    <n v="0"/>
  </r>
  <r>
    <x v="11"/>
    <x v="46"/>
    <s v="Non Metropolitan Fire Authorities"/>
    <s v="E31000048"/>
    <x v="1"/>
    <x v="0"/>
    <x v="2"/>
    <n v="0"/>
  </r>
  <r>
    <x v="11"/>
    <x v="46"/>
    <s v="Non Metropolitan Fire Authorities"/>
    <s v="E31000048"/>
    <x v="1"/>
    <x v="0"/>
    <x v="3"/>
    <n v="4"/>
  </r>
  <r>
    <x v="11"/>
    <x v="46"/>
    <s v="Non Metropolitan Fire Authorities"/>
    <s v="E31000048"/>
    <x v="1"/>
    <x v="0"/>
    <x v="4"/>
    <n v="3"/>
  </r>
  <r>
    <x v="11"/>
    <x v="46"/>
    <s v="Non Metropolitan Fire Authorities"/>
    <s v="E31000048"/>
    <x v="1"/>
    <x v="0"/>
    <x v="5"/>
    <n v="3"/>
  </r>
  <r>
    <x v="11"/>
    <x v="46"/>
    <s v="Non Metropolitan Fire Authorities"/>
    <s v="E31000048"/>
    <x v="1"/>
    <x v="0"/>
    <x v="6"/>
    <n v="54"/>
  </r>
  <r>
    <x v="11"/>
    <x v="18"/>
    <s v="Non Metropolitan Fire Authorities"/>
    <s v="E31000018"/>
    <x v="1"/>
    <x v="0"/>
    <x v="0"/>
    <n v="0"/>
  </r>
  <r>
    <x v="11"/>
    <x v="18"/>
    <s v="Non Metropolitan Fire Authorities"/>
    <s v="E31000018"/>
    <x v="1"/>
    <x v="0"/>
    <x v="1"/>
    <n v="0"/>
  </r>
  <r>
    <x v="11"/>
    <x v="18"/>
    <s v="Non Metropolitan Fire Authorities"/>
    <s v="E31000018"/>
    <x v="1"/>
    <x v="0"/>
    <x v="2"/>
    <n v="2"/>
  </r>
  <r>
    <x v="11"/>
    <x v="18"/>
    <s v="Non Metropolitan Fire Authorities"/>
    <s v="E31000018"/>
    <x v="1"/>
    <x v="0"/>
    <x v="3"/>
    <n v="3"/>
  </r>
  <r>
    <x v="11"/>
    <x v="18"/>
    <s v="Non Metropolitan Fire Authorities"/>
    <s v="E31000018"/>
    <x v="1"/>
    <x v="0"/>
    <x v="4"/>
    <n v="5"/>
  </r>
  <r>
    <x v="11"/>
    <x v="18"/>
    <s v="Non Metropolitan Fire Authorities"/>
    <s v="E31000018"/>
    <x v="1"/>
    <x v="0"/>
    <x v="5"/>
    <n v="1"/>
  </r>
  <r>
    <x v="11"/>
    <x v="18"/>
    <s v="Non Metropolitan Fire Authorities"/>
    <s v="E31000018"/>
    <x v="1"/>
    <x v="0"/>
    <x v="6"/>
    <n v="14"/>
  </r>
  <r>
    <x v="11"/>
    <x v="19"/>
    <s v="Non Metropolitan Fire Authorities"/>
    <s v="E31000019"/>
    <x v="1"/>
    <x v="0"/>
    <x v="0"/>
    <n v="0"/>
  </r>
  <r>
    <x v="11"/>
    <x v="19"/>
    <s v="Non Metropolitan Fire Authorities"/>
    <s v="E31000019"/>
    <x v="1"/>
    <x v="0"/>
    <x v="1"/>
    <n v="0"/>
  </r>
  <r>
    <x v="11"/>
    <x v="19"/>
    <s v="Non Metropolitan Fire Authorities"/>
    <s v="E31000019"/>
    <x v="1"/>
    <x v="0"/>
    <x v="2"/>
    <n v="1"/>
  </r>
  <r>
    <x v="11"/>
    <x v="19"/>
    <s v="Non Metropolitan Fire Authorities"/>
    <s v="E31000019"/>
    <x v="1"/>
    <x v="0"/>
    <x v="3"/>
    <n v="2"/>
  </r>
  <r>
    <x v="11"/>
    <x v="19"/>
    <s v="Non Metropolitan Fire Authorities"/>
    <s v="E31000019"/>
    <x v="1"/>
    <x v="0"/>
    <x v="4"/>
    <n v="4"/>
  </r>
  <r>
    <x v="11"/>
    <x v="19"/>
    <s v="Non Metropolitan Fire Authorities"/>
    <s v="E31000019"/>
    <x v="1"/>
    <x v="0"/>
    <x v="5"/>
    <n v="5"/>
  </r>
  <r>
    <x v="11"/>
    <x v="19"/>
    <s v="Non Metropolitan Fire Authorities"/>
    <s v="E31000019"/>
    <x v="1"/>
    <x v="0"/>
    <x v="6"/>
    <n v="22"/>
  </r>
  <r>
    <x v="11"/>
    <x v="20"/>
    <s v="Non Metropolitan Fire Authorities"/>
    <s v="E31000020"/>
    <x v="1"/>
    <x v="0"/>
    <x v="0"/>
    <n v="0"/>
  </r>
  <r>
    <x v="11"/>
    <x v="20"/>
    <s v="Non Metropolitan Fire Authorities"/>
    <s v="E31000020"/>
    <x v="1"/>
    <x v="0"/>
    <x v="1"/>
    <n v="0"/>
  </r>
  <r>
    <x v="11"/>
    <x v="20"/>
    <s v="Non Metropolitan Fire Authorities"/>
    <s v="E31000020"/>
    <x v="1"/>
    <x v="0"/>
    <x v="2"/>
    <n v="0"/>
  </r>
  <r>
    <x v="11"/>
    <x v="20"/>
    <s v="Non Metropolitan Fire Authorities"/>
    <s v="E31000020"/>
    <x v="1"/>
    <x v="0"/>
    <x v="3"/>
    <n v="2"/>
  </r>
  <r>
    <x v="11"/>
    <x v="20"/>
    <s v="Non Metropolitan Fire Authorities"/>
    <s v="E31000020"/>
    <x v="1"/>
    <x v="0"/>
    <x v="4"/>
    <n v="4"/>
  </r>
  <r>
    <x v="11"/>
    <x v="20"/>
    <s v="Non Metropolitan Fire Authorities"/>
    <s v="E31000020"/>
    <x v="1"/>
    <x v="0"/>
    <x v="5"/>
    <n v="4"/>
  </r>
  <r>
    <x v="11"/>
    <x v="20"/>
    <s v="Non Metropolitan Fire Authorities"/>
    <s v="E31000020"/>
    <x v="1"/>
    <x v="0"/>
    <x v="6"/>
    <n v="22"/>
  </r>
  <r>
    <x v="11"/>
    <x v="22"/>
    <s v="Non Metropolitan Fire Authorities"/>
    <s v="E31000039"/>
    <x v="1"/>
    <x v="0"/>
    <x v="0"/>
    <n v="0"/>
  </r>
  <r>
    <x v="11"/>
    <x v="22"/>
    <s v="Non Metropolitan Fire Authorities"/>
    <s v="E31000039"/>
    <x v="1"/>
    <x v="0"/>
    <x v="1"/>
    <n v="0"/>
  </r>
  <r>
    <x v="11"/>
    <x v="22"/>
    <s v="Non Metropolitan Fire Authorities"/>
    <s v="E31000039"/>
    <x v="1"/>
    <x v="0"/>
    <x v="2"/>
    <n v="0"/>
  </r>
  <r>
    <x v="11"/>
    <x v="22"/>
    <s v="Non Metropolitan Fire Authorities"/>
    <s v="E31000039"/>
    <x v="1"/>
    <x v="0"/>
    <x v="3"/>
    <n v="0"/>
  </r>
  <r>
    <x v="11"/>
    <x v="22"/>
    <s v="Non Metropolitan Fire Authorities"/>
    <s v="E31000039"/>
    <x v="1"/>
    <x v="0"/>
    <x v="4"/>
    <n v="0"/>
  </r>
  <r>
    <x v="11"/>
    <x v="22"/>
    <s v="Non Metropolitan Fire Authorities"/>
    <s v="E31000039"/>
    <x v="1"/>
    <x v="0"/>
    <x v="5"/>
    <n v="0"/>
  </r>
  <r>
    <x v="11"/>
    <x v="22"/>
    <s v="Non Metropolitan Fire Authorities"/>
    <s v="E31000039"/>
    <x v="1"/>
    <x v="0"/>
    <x v="6"/>
    <n v="0"/>
  </r>
  <r>
    <x v="11"/>
    <x v="23"/>
    <s v="Non Metropolitan Fire Authorities"/>
    <s v="E31000022"/>
    <x v="1"/>
    <x v="0"/>
    <x v="0"/>
    <n v="0"/>
  </r>
  <r>
    <x v="11"/>
    <x v="23"/>
    <s v="Non Metropolitan Fire Authorities"/>
    <s v="E31000022"/>
    <x v="1"/>
    <x v="0"/>
    <x v="1"/>
    <n v="2"/>
  </r>
  <r>
    <x v="11"/>
    <x v="23"/>
    <s v="Non Metropolitan Fire Authorities"/>
    <s v="E31000022"/>
    <x v="1"/>
    <x v="0"/>
    <x v="2"/>
    <n v="2"/>
  </r>
  <r>
    <x v="11"/>
    <x v="23"/>
    <s v="Non Metropolitan Fire Authorities"/>
    <s v="E31000022"/>
    <x v="1"/>
    <x v="0"/>
    <x v="3"/>
    <n v="3"/>
  </r>
  <r>
    <x v="11"/>
    <x v="23"/>
    <s v="Non Metropolitan Fire Authorities"/>
    <s v="E31000022"/>
    <x v="1"/>
    <x v="0"/>
    <x v="4"/>
    <n v="5"/>
  </r>
  <r>
    <x v="11"/>
    <x v="23"/>
    <s v="Non Metropolitan Fire Authorities"/>
    <s v="E31000022"/>
    <x v="1"/>
    <x v="0"/>
    <x v="5"/>
    <n v="2"/>
  </r>
  <r>
    <x v="11"/>
    <x v="23"/>
    <s v="Non Metropolitan Fire Authorities"/>
    <s v="E31000022"/>
    <x v="1"/>
    <x v="0"/>
    <x v="6"/>
    <n v="37"/>
  </r>
  <r>
    <x v="11"/>
    <x v="24"/>
    <s v="Non Metropolitan Fire Authorities"/>
    <s v="E31000023"/>
    <x v="1"/>
    <x v="0"/>
    <x v="0"/>
    <n v="0"/>
  </r>
  <r>
    <x v="11"/>
    <x v="24"/>
    <s v="Non Metropolitan Fire Authorities"/>
    <s v="E31000023"/>
    <x v="1"/>
    <x v="0"/>
    <x v="1"/>
    <n v="0"/>
  </r>
  <r>
    <x v="11"/>
    <x v="24"/>
    <s v="Non Metropolitan Fire Authorities"/>
    <s v="E31000023"/>
    <x v="1"/>
    <x v="0"/>
    <x v="2"/>
    <n v="3"/>
  </r>
  <r>
    <x v="11"/>
    <x v="24"/>
    <s v="Non Metropolitan Fire Authorities"/>
    <s v="E31000023"/>
    <x v="1"/>
    <x v="0"/>
    <x v="3"/>
    <n v="2"/>
  </r>
  <r>
    <x v="11"/>
    <x v="24"/>
    <s v="Non Metropolitan Fire Authorities"/>
    <s v="E31000023"/>
    <x v="1"/>
    <x v="0"/>
    <x v="4"/>
    <n v="6"/>
  </r>
  <r>
    <x v="11"/>
    <x v="24"/>
    <s v="Non Metropolitan Fire Authorities"/>
    <s v="E31000023"/>
    <x v="1"/>
    <x v="0"/>
    <x v="5"/>
    <n v="8"/>
  </r>
  <r>
    <x v="11"/>
    <x v="24"/>
    <s v="Non Metropolitan Fire Authorities"/>
    <s v="E31000023"/>
    <x v="1"/>
    <x v="0"/>
    <x v="6"/>
    <n v="39"/>
  </r>
  <r>
    <x v="11"/>
    <x v="25"/>
    <s v="Non Metropolitan Fire Authorities"/>
    <s v="E31000024"/>
    <x v="1"/>
    <x v="0"/>
    <x v="0"/>
    <n v="0"/>
  </r>
  <r>
    <x v="11"/>
    <x v="25"/>
    <s v="Non Metropolitan Fire Authorities"/>
    <s v="E31000024"/>
    <x v="1"/>
    <x v="0"/>
    <x v="1"/>
    <n v="0"/>
  </r>
  <r>
    <x v="11"/>
    <x v="25"/>
    <s v="Non Metropolitan Fire Authorities"/>
    <s v="E31000024"/>
    <x v="1"/>
    <x v="0"/>
    <x v="2"/>
    <n v="0"/>
  </r>
  <r>
    <x v="11"/>
    <x v="25"/>
    <s v="Non Metropolitan Fire Authorities"/>
    <s v="E31000024"/>
    <x v="1"/>
    <x v="0"/>
    <x v="3"/>
    <n v="0"/>
  </r>
  <r>
    <x v="11"/>
    <x v="25"/>
    <s v="Non Metropolitan Fire Authorities"/>
    <s v="E31000024"/>
    <x v="1"/>
    <x v="0"/>
    <x v="4"/>
    <n v="0"/>
  </r>
  <r>
    <x v="11"/>
    <x v="25"/>
    <s v="Non Metropolitan Fire Authorities"/>
    <s v="E31000024"/>
    <x v="1"/>
    <x v="0"/>
    <x v="5"/>
    <n v="5"/>
  </r>
  <r>
    <x v="11"/>
    <x v="25"/>
    <s v="Non Metropolitan Fire Authorities"/>
    <s v="E31000024"/>
    <x v="1"/>
    <x v="0"/>
    <x v="6"/>
    <n v="20"/>
  </r>
  <r>
    <x v="11"/>
    <x v="26"/>
    <s v="Non Metropolitan Fire Authorities"/>
    <s v="E31000025"/>
    <x v="1"/>
    <x v="0"/>
    <x v="0"/>
    <n v="0"/>
  </r>
  <r>
    <x v="11"/>
    <x v="26"/>
    <s v="Non Metropolitan Fire Authorities"/>
    <s v="E31000025"/>
    <x v="1"/>
    <x v="0"/>
    <x v="1"/>
    <n v="0"/>
  </r>
  <r>
    <x v="11"/>
    <x v="26"/>
    <s v="Non Metropolitan Fire Authorities"/>
    <s v="E31000025"/>
    <x v="1"/>
    <x v="0"/>
    <x v="2"/>
    <n v="1"/>
  </r>
  <r>
    <x v="11"/>
    <x v="26"/>
    <s v="Non Metropolitan Fire Authorities"/>
    <s v="E31000025"/>
    <x v="1"/>
    <x v="0"/>
    <x v="3"/>
    <n v="3"/>
  </r>
  <r>
    <x v="11"/>
    <x v="26"/>
    <s v="Non Metropolitan Fire Authorities"/>
    <s v="E31000025"/>
    <x v="1"/>
    <x v="0"/>
    <x v="4"/>
    <n v="7"/>
  </r>
  <r>
    <x v="11"/>
    <x v="26"/>
    <s v="Non Metropolitan Fire Authorities"/>
    <s v="E31000025"/>
    <x v="1"/>
    <x v="0"/>
    <x v="5"/>
    <n v="5"/>
  </r>
  <r>
    <x v="11"/>
    <x v="26"/>
    <s v="Non Metropolitan Fire Authorities"/>
    <s v="E31000025"/>
    <x v="1"/>
    <x v="0"/>
    <x v="6"/>
    <n v="4"/>
  </r>
  <r>
    <x v="11"/>
    <x v="27"/>
    <s v="Metropolitan Fire Authorities"/>
    <s v="E31000041"/>
    <x v="1"/>
    <x v="0"/>
    <x v="0"/>
    <n v="0"/>
  </r>
  <r>
    <x v="11"/>
    <x v="27"/>
    <s v="Metropolitan Fire Authorities"/>
    <s v="E31000041"/>
    <x v="1"/>
    <x v="0"/>
    <x v="1"/>
    <n v="0"/>
  </r>
  <r>
    <x v="11"/>
    <x v="27"/>
    <s v="Metropolitan Fire Authorities"/>
    <s v="E31000041"/>
    <x v="1"/>
    <x v="0"/>
    <x v="2"/>
    <n v="0"/>
  </r>
  <r>
    <x v="11"/>
    <x v="27"/>
    <s v="Metropolitan Fire Authorities"/>
    <s v="E31000041"/>
    <x v="1"/>
    <x v="0"/>
    <x v="3"/>
    <n v="2"/>
  </r>
  <r>
    <x v="11"/>
    <x v="27"/>
    <s v="Metropolitan Fire Authorities"/>
    <s v="E31000041"/>
    <x v="1"/>
    <x v="0"/>
    <x v="4"/>
    <n v="2"/>
  </r>
  <r>
    <x v="11"/>
    <x v="27"/>
    <s v="Metropolitan Fire Authorities"/>
    <s v="E31000041"/>
    <x v="1"/>
    <x v="0"/>
    <x v="5"/>
    <n v="8"/>
  </r>
  <r>
    <x v="11"/>
    <x v="27"/>
    <s v="Metropolitan Fire Authorities"/>
    <s v="E31000041"/>
    <x v="1"/>
    <x v="0"/>
    <x v="6"/>
    <n v="59"/>
  </r>
  <r>
    <x v="11"/>
    <x v="28"/>
    <s v="Non Metropolitan Fire Authorities"/>
    <s v="E31000026"/>
    <x v="1"/>
    <x v="0"/>
    <x v="0"/>
    <n v="0"/>
  </r>
  <r>
    <x v="11"/>
    <x v="28"/>
    <s v="Non Metropolitan Fire Authorities"/>
    <s v="E31000026"/>
    <x v="1"/>
    <x v="0"/>
    <x v="1"/>
    <n v="0"/>
  </r>
  <r>
    <x v="11"/>
    <x v="28"/>
    <s v="Non Metropolitan Fire Authorities"/>
    <s v="E31000026"/>
    <x v="1"/>
    <x v="0"/>
    <x v="2"/>
    <n v="0"/>
  </r>
  <r>
    <x v="11"/>
    <x v="28"/>
    <s v="Non Metropolitan Fire Authorities"/>
    <s v="E31000026"/>
    <x v="1"/>
    <x v="0"/>
    <x v="3"/>
    <n v="1"/>
  </r>
  <r>
    <x v="11"/>
    <x v="28"/>
    <s v="Non Metropolitan Fire Authorities"/>
    <s v="E31000026"/>
    <x v="1"/>
    <x v="0"/>
    <x v="4"/>
    <n v="1"/>
  </r>
  <r>
    <x v="11"/>
    <x v="28"/>
    <s v="Non Metropolitan Fire Authorities"/>
    <s v="E31000026"/>
    <x v="1"/>
    <x v="0"/>
    <x v="5"/>
    <n v="0"/>
  </r>
  <r>
    <x v="11"/>
    <x v="28"/>
    <s v="Non Metropolitan Fire Authorities"/>
    <s v="E31000026"/>
    <x v="1"/>
    <x v="0"/>
    <x v="6"/>
    <n v="15"/>
  </r>
  <r>
    <x v="11"/>
    <x v="45"/>
    <s v="NA"/>
    <s v="NWFC"/>
    <x v="1"/>
    <x v="0"/>
    <x v="0"/>
    <n v="0"/>
  </r>
  <r>
    <x v="11"/>
    <x v="45"/>
    <s v="NA"/>
    <s v="NWFC"/>
    <x v="1"/>
    <x v="0"/>
    <x v="1"/>
    <n v="0"/>
  </r>
  <r>
    <x v="11"/>
    <x v="45"/>
    <s v="NA"/>
    <s v="NWFC"/>
    <x v="1"/>
    <x v="0"/>
    <x v="2"/>
    <n v="0"/>
  </r>
  <r>
    <x v="11"/>
    <x v="45"/>
    <s v="NA"/>
    <s v="NWFC"/>
    <x v="1"/>
    <x v="0"/>
    <x v="3"/>
    <n v="0"/>
  </r>
  <r>
    <x v="11"/>
    <x v="45"/>
    <s v="NA"/>
    <s v="NWFC"/>
    <x v="1"/>
    <x v="0"/>
    <x v="4"/>
    <n v="0"/>
  </r>
  <r>
    <x v="11"/>
    <x v="45"/>
    <s v="NA"/>
    <s v="NWFC"/>
    <x v="1"/>
    <x v="0"/>
    <x v="5"/>
    <n v="0"/>
  </r>
  <r>
    <x v="11"/>
    <x v="45"/>
    <s v="NA"/>
    <s v="NWFC"/>
    <x v="1"/>
    <x v="0"/>
    <x v="6"/>
    <n v="0"/>
  </r>
  <r>
    <x v="11"/>
    <x v="29"/>
    <s v="Non Metropolitan Fire Authorities"/>
    <s v="E31000027"/>
    <x v="1"/>
    <x v="0"/>
    <x v="0"/>
    <n v="0"/>
  </r>
  <r>
    <x v="11"/>
    <x v="29"/>
    <s v="Non Metropolitan Fire Authorities"/>
    <s v="E31000027"/>
    <x v="1"/>
    <x v="0"/>
    <x v="1"/>
    <n v="0"/>
  </r>
  <r>
    <x v="11"/>
    <x v="29"/>
    <s v="Non Metropolitan Fire Authorities"/>
    <s v="E31000027"/>
    <x v="1"/>
    <x v="0"/>
    <x v="2"/>
    <n v="0"/>
  </r>
  <r>
    <x v="11"/>
    <x v="29"/>
    <s v="Non Metropolitan Fire Authorities"/>
    <s v="E31000027"/>
    <x v="1"/>
    <x v="0"/>
    <x v="3"/>
    <n v="1"/>
  </r>
  <r>
    <x v="11"/>
    <x v="29"/>
    <s v="Non Metropolitan Fire Authorities"/>
    <s v="E31000027"/>
    <x v="1"/>
    <x v="0"/>
    <x v="4"/>
    <n v="2"/>
  </r>
  <r>
    <x v="11"/>
    <x v="29"/>
    <s v="Non Metropolitan Fire Authorities"/>
    <s v="E31000027"/>
    <x v="1"/>
    <x v="0"/>
    <x v="5"/>
    <n v="5"/>
  </r>
  <r>
    <x v="11"/>
    <x v="29"/>
    <s v="Non Metropolitan Fire Authorities"/>
    <s v="E31000027"/>
    <x v="1"/>
    <x v="0"/>
    <x v="6"/>
    <n v="17"/>
  </r>
  <r>
    <x v="11"/>
    <x v="30"/>
    <s v="Non Metropolitan Fire Authorities"/>
    <s v="E31000028"/>
    <x v="1"/>
    <x v="0"/>
    <x v="0"/>
    <n v="0"/>
  </r>
  <r>
    <x v="11"/>
    <x v="30"/>
    <s v="Non Metropolitan Fire Authorities"/>
    <s v="E31000028"/>
    <x v="1"/>
    <x v="0"/>
    <x v="1"/>
    <n v="0"/>
  </r>
  <r>
    <x v="11"/>
    <x v="30"/>
    <s v="Non Metropolitan Fire Authorities"/>
    <s v="E31000028"/>
    <x v="1"/>
    <x v="0"/>
    <x v="2"/>
    <n v="0"/>
  </r>
  <r>
    <x v="11"/>
    <x v="30"/>
    <s v="Non Metropolitan Fire Authorities"/>
    <s v="E31000028"/>
    <x v="1"/>
    <x v="0"/>
    <x v="3"/>
    <n v="0"/>
  </r>
  <r>
    <x v="11"/>
    <x v="30"/>
    <s v="Non Metropolitan Fire Authorities"/>
    <s v="E31000028"/>
    <x v="1"/>
    <x v="0"/>
    <x v="4"/>
    <n v="0"/>
  </r>
  <r>
    <x v="11"/>
    <x v="30"/>
    <s v="Non Metropolitan Fire Authorities"/>
    <s v="E31000028"/>
    <x v="1"/>
    <x v="0"/>
    <x v="5"/>
    <n v="4"/>
  </r>
  <r>
    <x v="11"/>
    <x v="30"/>
    <s v="Non Metropolitan Fire Authorities"/>
    <s v="E31000028"/>
    <x v="1"/>
    <x v="0"/>
    <x v="6"/>
    <n v="20"/>
  </r>
  <r>
    <x v="11"/>
    <x v="31"/>
    <s v="Non Metropolitan Fire Authorities"/>
    <s v="E31000029"/>
    <x v="1"/>
    <x v="0"/>
    <x v="0"/>
    <n v="0"/>
  </r>
  <r>
    <x v="11"/>
    <x v="31"/>
    <s v="Non Metropolitan Fire Authorities"/>
    <s v="E31000029"/>
    <x v="1"/>
    <x v="0"/>
    <x v="1"/>
    <n v="0"/>
  </r>
  <r>
    <x v="11"/>
    <x v="31"/>
    <s v="Non Metropolitan Fire Authorities"/>
    <s v="E31000029"/>
    <x v="1"/>
    <x v="0"/>
    <x v="2"/>
    <n v="0"/>
  </r>
  <r>
    <x v="11"/>
    <x v="31"/>
    <s v="Non Metropolitan Fire Authorities"/>
    <s v="E31000029"/>
    <x v="1"/>
    <x v="0"/>
    <x v="3"/>
    <n v="3"/>
  </r>
  <r>
    <x v="11"/>
    <x v="31"/>
    <s v="Non Metropolitan Fire Authorities"/>
    <s v="E31000029"/>
    <x v="1"/>
    <x v="0"/>
    <x v="4"/>
    <n v="1"/>
  </r>
  <r>
    <x v="11"/>
    <x v="31"/>
    <s v="Non Metropolitan Fire Authorities"/>
    <s v="E31000029"/>
    <x v="1"/>
    <x v="0"/>
    <x v="5"/>
    <n v="4"/>
  </r>
  <r>
    <x v="11"/>
    <x v="31"/>
    <s v="Non Metropolitan Fire Authorities"/>
    <s v="E31000029"/>
    <x v="1"/>
    <x v="0"/>
    <x v="6"/>
    <n v="10"/>
  </r>
  <r>
    <x v="11"/>
    <x v="32"/>
    <s v="Non Metropolitan Fire Authorities"/>
    <s v="E31000030"/>
    <x v="1"/>
    <x v="0"/>
    <x v="0"/>
    <n v="1"/>
  </r>
  <r>
    <x v="11"/>
    <x v="32"/>
    <s v="Non Metropolitan Fire Authorities"/>
    <s v="E31000030"/>
    <x v="1"/>
    <x v="0"/>
    <x v="1"/>
    <n v="0"/>
  </r>
  <r>
    <x v="11"/>
    <x v="32"/>
    <s v="Non Metropolitan Fire Authorities"/>
    <s v="E31000030"/>
    <x v="1"/>
    <x v="0"/>
    <x v="2"/>
    <n v="0"/>
  </r>
  <r>
    <x v="11"/>
    <x v="32"/>
    <s v="Non Metropolitan Fire Authorities"/>
    <s v="E31000030"/>
    <x v="1"/>
    <x v="0"/>
    <x v="3"/>
    <n v="0"/>
  </r>
  <r>
    <x v="11"/>
    <x v="32"/>
    <s v="Non Metropolitan Fire Authorities"/>
    <s v="E31000030"/>
    <x v="1"/>
    <x v="0"/>
    <x v="4"/>
    <n v="2"/>
  </r>
  <r>
    <x v="11"/>
    <x v="32"/>
    <s v="Non Metropolitan Fire Authorities"/>
    <s v="E31000030"/>
    <x v="1"/>
    <x v="0"/>
    <x v="5"/>
    <n v="4"/>
  </r>
  <r>
    <x v="11"/>
    <x v="32"/>
    <s v="Non Metropolitan Fire Authorities"/>
    <s v="E31000030"/>
    <x v="1"/>
    <x v="0"/>
    <x v="6"/>
    <n v="28"/>
  </r>
  <r>
    <x v="11"/>
    <x v="33"/>
    <s v="Non Metropolitan Fire Authorities"/>
    <s v="E31000031"/>
    <x v="1"/>
    <x v="0"/>
    <x v="0"/>
    <n v="1"/>
  </r>
  <r>
    <x v="11"/>
    <x v="33"/>
    <s v="Non Metropolitan Fire Authorities"/>
    <s v="E31000031"/>
    <x v="1"/>
    <x v="0"/>
    <x v="1"/>
    <n v="0"/>
  </r>
  <r>
    <x v="11"/>
    <x v="33"/>
    <s v="Non Metropolitan Fire Authorities"/>
    <s v="E31000031"/>
    <x v="1"/>
    <x v="0"/>
    <x v="2"/>
    <n v="0"/>
  </r>
  <r>
    <x v="11"/>
    <x v="33"/>
    <s v="Non Metropolitan Fire Authorities"/>
    <s v="E31000031"/>
    <x v="1"/>
    <x v="0"/>
    <x v="3"/>
    <n v="1"/>
  </r>
  <r>
    <x v="11"/>
    <x v="33"/>
    <s v="Non Metropolitan Fire Authorities"/>
    <s v="E31000031"/>
    <x v="1"/>
    <x v="0"/>
    <x v="4"/>
    <n v="3"/>
  </r>
  <r>
    <x v="11"/>
    <x v="33"/>
    <s v="Non Metropolitan Fire Authorities"/>
    <s v="E31000031"/>
    <x v="1"/>
    <x v="0"/>
    <x v="5"/>
    <n v="0"/>
  </r>
  <r>
    <x v="11"/>
    <x v="33"/>
    <s v="Non Metropolitan Fire Authorities"/>
    <s v="E31000031"/>
    <x v="1"/>
    <x v="0"/>
    <x v="6"/>
    <n v="9"/>
  </r>
  <r>
    <x v="11"/>
    <x v="34"/>
    <s v="Non Metropolitan Fire Authorities"/>
    <s v="E31000032"/>
    <x v="1"/>
    <x v="0"/>
    <x v="0"/>
    <n v="0"/>
  </r>
  <r>
    <x v="11"/>
    <x v="34"/>
    <s v="Non Metropolitan Fire Authorities"/>
    <s v="E31000032"/>
    <x v="1"/>
    <x v="0"/>
    <x v="1"/>
    <n v="1"/>
  </r>
  <r>
    <x v="11"/>
    <x v="34"/>
    <s v="Non Metropolitan Fire Authorities"/>
    <s v="E31000032"/>
    <x v="1"/>
    <x v="0"/>
    <x v="2"/>
    <n v="0"/>
  </r>
  <r>
    <x v="11"/>
    <x v="34"/>
    <s v="Non Metropolitan Fire Authorities"/>
    <s v="E31000032"/>
    <x v="1"/>
    <x v="0"/>
    <x v="3"/>
    <n v="1"/>
  </r>
  <r>
    <x v="11"/>
    <x v="34"/>
    <s v="Non Metropolitan Fire Authorities"/>
    <s v="E31000032"/>
    <x v="1"/>
    <x v="0"/>
    <x v="4"/>
    <n v="2"/>
  </r>
  <r>
    <x v="11"/>
    <x v="34"/>
    <s v="Non Metropolitan Fire Authorities"/>
    <s v="E31000032"/>
    <x v="1"/>
    <x v="0"/>
    <x v="5"/>
    <n v="4"/>
  </r>
  <r>
    <x v="11"/>
    <x v="34"/>
    <s v="Non Metropolitan Fire Authorities"/>
    <s v="E31000032"/>
    <x v="1"/>
    <x v="0"/>
    <x v="6"/>
    <n v="6"/>
  </r>
  <r>
    <x v="11"/>
    <x v="35"/>
    <s v="Metropolitan Fire Authorities"/>
    <s v="E31000042"/>
    <x v="1"/>
    <x v="0"/>
    <x v="0"/>
    <n v="0"/>
  </r>
  <r>
    <x v="11"/>
    <x v="35"/>
    <s v="Metropolitan Fire Authorities"/>
    <s v="E31000042"/>
    <x v="1"/>
    <x v="0"/>
    <x v="1"/>
    <n v="1"/>
  </r>
  <r>
    <x v="11"/>
    <x v="35"/>
    <s v="Metropolitan Fire Authorities"/>
    <s v="E31000042"/>
    <x v="1"/>
    <x v="0"/>
    <x v="2"/>
    <n v="1"/>
  </r>
  <r>
    <x v="11"/>
    <x v="35"/>
    <s v="Metropolitan Fire Authorities"/>
    <s v="E31000042"/>
    <x v="1"/>
    <x v="0"/>
    <x v="3"/>
    <n v="3"/>
  </r>
  <r>
    <x v="11"/>
    <x v="35"/>
    <s v="Metropolitan Fire Authorities"/>
    <s v="E31000042"/>
    <x v="1"/>
    <x v="0"/>
    <x v="4"/>
    <n v="7"/>
  </r>
  <r>
    <x v="11"/>
    <x v="35"/>
    <s v="Metropolitan Fire Authorities"/>
    <s v="E31000042"/>
    <x v="1"/>
    <x v="0"/>
    <x v="5"/>
    <n v="4"/>
  </r>
  <r>
    <x v="11"/>
    <x v="35"/>
    <s v="Metropolitan Fire Authorities"/>
    <s v="E31000042"/>
    <x v="1"/>
    <x v="0"/>
    <x v="6"/>
    <n v="28"/>
  </r>
  <r>
    <x v="11"/>
    <x v="36"/>
    <s v="Non Metropolitan Fire Authorities"/>
    <s v="E31000033"/>
    <x v="1"/>
    <x v="0"/>
    <x v="0"/>
    <n v="0"/>
  </r>
  <r>
    <x v="11"/>
    <x v="36"/>
    <s v="Non Metropolitan Fire Authorities"/>
    <s v="E31000033"/>
    <x v="1"/>
    <x v="0"/>
    <x v="1"/>
    <n v="0"/>
  </r>
  <r>
    <x v="11"/>
    <x v="36"/>
    <s v="Non Metropolitan Fire Authorities"/>
    <s v="E31000033"/>
    <x v="1"/>
    <x v="0"/>
    <x v="2"/>
    <n v="0"/>
  </r>
  <r>
    <x v="11"/>
    <x v="36"/>
    <s v="Non Metropolitan Fire Authorities"/>
    <s v="E31000033"/>
    <x v="1"/>
    <x v="0"/>
    <x v="3"/>
    <n v="2"/>
  </r>
  <r>
    <x v="11"/>
    <x v="36"/>
    <s v="Non Metropolitan Fire Authorities"/>
    <s v="E31000033"/>
    <x v="1"/>
    <x v="0"/>
    <x v="4"/>
    <n v="5"/>
  </r>
  <r>
    <x v="11"/>
    <x v="36"/>
    <s v="Non Metropolitan Fire Authorities"/>
    <s v="E31000033"/>
    <x v="1"/>
    <x v="0"/>
    <x v="5"/>
    <n v="4"/>
  </r>
  <r>
    <x v="11"/>
    <x v="36"/>
    <s v="Non Metropolitan Fire Authorities"/>
    <s v="E31000033"/>
    <x v="1"/>
    <x v="0"/>
    <x v="6"/>
    <n v="16"/>
  </r>
  <r>
    <x v="11"/>
    <x v="37"/>
    <s v="Non Metropolitan Fire Authorities"/>
    <s v="E31000034"/>
    <x v="1"/>
    <x v="0"/>
    <x v="0"/>
    <n v="0"/>
  </r>
  <r>
    <x v="11"/>
    <x v="37"/>
    <s v="Non Metropolitan Fire Authorities"/>
    <s v="E31000034"/>
    <x v="1"/>
    <x v="0"/>
    <x v="1"/>
    <n v="0"/>
  </r>
  <r>
    <x v="11"/>
    <x v="37"/>
    <s v="Non Metropolitan Fire Authorities"/>
    <s v="E31000034"/>
    <x v="1"/>
    <x v="0"/>
    <x v="2"/>
    <n v="2"/>
  </r>
  <r>
    <x v="11"/>
    <x v="37"/>
    <s v="Non Metropolitan Fire Authorities"/>
    <s v="E31000034"/>
    <x v="1"/>
    <x v="0"/>
    <x v="3"/>
    <n v="0"/>
  </r>
  <r>
    <x v="11"/>
    <x v="37"/>
    <s v="Non Metropolitan Fire Authorities"/>
    <s v="E31000034"/>
    <x v="1"/>
    <x v="0"/>
    <x v="4"/>
    <n v="1"/>
  </r>
  <r>
    <x v="11"/>
    <x v="37"/>
    <s v="Non Metropolitan Fire Authorities"/>
    <s v="E31000034"/>
    <x v="1"/>
    <x v="0"/>
    <x v="5"/>
    <n v="2"/>
  </r>
  <r>
    <x v="11"/>
    <x v="37"/>
    <s v="Non Metropolitan Fire Authorities"/>
    <s v="E31000034"/>
    <x v="1"/>
    <x v="0"/>
    <x v="6"/>
    <n v="11"/>
  </r>
  <r>
    <x v="11"/>
    <x v="38"/>
    <s v="Non Metropolitan Fire Authorities"/>
    <s v="E31000035"/>
    <x v="1"/>
    <x v="0"/>
    <x v="0"/>
    <n v="0"/>
  </r>
  <r>
    <x v="11"/>
    <x v="38"/>
    <s v="Non Metropolitan Fire Authorities"/>
    <s v="E31000035"/>
    <x v="1"/>
    <x v="0"/>
    <x v="1"/>
    <n v="0"/>
  </r>
  <r>
    <x v="11"/>
    <x v="38"/>
    <s v="Non Metropolitan Fire Authorities"/>
    <s v="E31000035"/>
    <x v="1"/>
    <x v="0"/>
    <x v="2"/>
    <n v="0"/>
  </r>
  <r>
    <x v="11"/>
    <x v="38"/>
    <s v="Non Metropolitan Fire Authorities"/>
    <s v="E31000035"/>
    <x v="1"/>
    <x v="0"/>
    <x v="3"/>
    <n v="4"/>
  </r>
  <r>
    <x v="11"/>
    <x v="38"/>
    <s v="Non Metropolitan Fire Authorities"/>
    <s v="E31000035"/>
    <x v="1"/>
    <x v="0"/>
    <x v="4"/>
    <n v="6"/>
  </r>
  <r>
    <x v="11"/>
    <x v="38"/>
    <s v="Non Metropolitan Fire Authorities"/>
    <s v="E31000035"/>
    <x v="1"/>
    <x v="0"/>
    <x v="5"/>
    <n v="2"/>
  </r>
  <r>
    <x v="11"/>
    <x v="38"/>
    <s v="Non Metropolitan Fire Authorities"/>
    <s v="E31000035"/>
    <x v="1"/>
    <x v="0"/>
    <x v="6"/>
    <n v="15"/>
  </r>
  <r>
    <x v="11"/>
    <x v="39"/>
    <s v="Metropolitan Fire Authorities"/>
    <s v="E31000043"/>
    <x v="1"/>
    <x v="0"/>
    <x v="0"/>
    <n v="1"/>
  </r>
  <r>
    <x v="11"/>
    <x v="39"/>
    <s v="Metropolitan Fire Authorities"/>
    <s v="E31000043"/>
    <x v="1"/>
    <x v="0"/>
    <x v="1"/>
    <n v="0"/>
  </r>
  <r>
    <x v="11"/>
    <x v="39"/>
    <s v="Metropolitan Fire Authorities"/>
    <s v="E31000043"/>
    <x v="1"/>
    <x v="0"/>
    <x v="2"/>
    <n v="0"/>
  </r>
  <r>
    <x v="11"/>
    <x v="39"/>
    <s v="Metropolitan Fire Authorities"/>
    <s v="E31000043"/>
    <x v="1"/>
    <x v="0"/>
    <x v="3"/>
    <n v="1"/>
  </r>
  <r>
    <x v="11"/>
    <x v="39"/>
    <s v="Metropolitan Fire Authorities"/>
    <s v="E31000043"/>
    <x v="1"/>
    <x v="0"/>
    <x v="4"/>
    <n v="15"/>
  </r>
  <r>
    <x v="11"/>
    <x v="39"/>
    <s v="Metropolitan Fire Authorities"/>
    <s v="E31000043"/>
    <x v="1"/>
    <x v="0"/>
    <x v="5"/>
    <n v="5"/>
  </r>
  <r>
    <x v="11"/>
    <x v="39"/>
    <s v="Metropolitan Fire Authorities"/>
    <s v="E31000043"/>
    <x v="1"/>
    <x v="0"/>
    <x v="6"/>
    <n v="34"/>
  </r>
  <r>
    <x v="11"/>
    <x v="40"/>
    <s v="Non Metropolitan Fire Authorities"/>
    <s v="E31000036"/>
    <x v="1"/>
    <x v="0"/>
    <x v="0"/>
    <n v="0"/>
  </r>
  <r>
    <x v="11"/>
    <x v="40"/>
    <s v="Non Metropolitan Fire Authorities"/>
    <s v="E31000036"/>
    <x v="1"/>
    <x v="0"/>
    <x v="1"/>
    <n v="0"/>
  </r>
  <r>
    <x v="11"/>
    <x v="40"/>
    <s v="Non Metropolitan Fire Authorities"/>
    <s v="E31000036"/>
    <x v="1"/>
    <x v="0"/>
    <x v="2"/>
    <n v="0"/>
  </r>
  <r>
    <x v="11"/>
    <x v="40"/>
    <s v="Non Metropolitan Fire Authorities"/>
    <s v="E31000036"/>
    <x v="1"/>
    <x v="0"/>
    <x v="3"/>
    <n v="2"/>
  </r>
  <r>
    <x v="11"/>
    <x v="40"/>
    <s v="Non Metropolitan Fire Authorities"/>
    <s v="E31000036"/>
    <x v="1"/>
    <x v="0"/>
    <x v="4"/>
    <n v="2"/>
  </r>
  <r>
    <x v="11"/>
    <x v="40"/>
    <s v="Non Metropolitan Fire Authorities"/>
    <s v="E31000036"/>
    <x v="1"/>
    <x v="0"/>
    <x v="5"/>
    <n v="5"/>
  </r>
  <r>
    <x v="11"/>
    <x v="40"/>
    <s v="Non Metropolitan Fire Authorities"/>
    <s v="E31000036"/>
    <x v="1"/>
    <x v="0"/>
    <x v="6"/>
    <n v="21"/>
  </r>
  <r>
    <x v="11"/>
    <x v="41"/>
    <s v="Metropolitan Fire Authorities"/>
    <s v="E31000044"/>
    <x v="1"/>
    <x v="0"/>
    <x v="0"/>
    <n v="0"/>
  </r>
  <r>
    <x v="11"/>
    <x v="41"/>
    <s v="Metropolitan Fire Authorities"/>
    <s v="E31000044"/>
    <x v="1"/>
    <x v="0"/>
    <x v="1"/>
    <n v="1"/>
  </r>
  <r>
    <x v="11"/>
    <x v="41"/>
    <s v="Metropolitan Fire Authorities"/>
    <s v="E31000044"/>
    <x v="1"/>
    <x v="0"/>
    <x v="2"/>
    <n v="4"/>
  </r>
  <r>
    <x v="11"/>
    <x v="41"/>
    <s v="Metropolitan Fire Authorities"/>
    <s v="E31000044"/>
    <x v="1"/>
    <x v="0"/>
    <x v="3"/>
    <n v="4"/>
  </r>
  <r>
    <x v="11"/>
    <x v="41"/>
    <s v="Metropolitan Fire Authorities"/>
    <s v="E31000044"/>
    <x v="1"/>
    <x v="0"/>
    <x v="4"/>
    <n v="12"/>
  </r>
  <r>
    <x v="11"/>
    <x v="41"/>
    <s v="Metropolitan Fire Authorities"/>
    <s v="E31000044"/>
    <x v="1"/>
    <x v="0"/>
    <x v="5"/>
    <n v="22"/>
  </r>
  <r>
    <x v="11"/>
    <x v="41"/>
    <s v="Metropolitan Fire Authorities"/>
    <s v="E31000044"/>
    <x v="1"/>
    <x v="0"/>
    <x v="6"/>
    <n v="122"/>
  </r>
  <r>
    <x v="11"/>
    <x v="42"/>
    <s v="Non Metropolitan Fire Authorities"/>
    <s v="E31000037"/>
    <x v="1"/>
    <x v="0"/>
    <x v="0"/>
    <n v="1"/>
  </r>
  <r>
    <x v="11"/>
    <x v="42"/>
    <s v="Non Metropolitan Fire Authorities"/>
    <s v="E31000037"/>
    <x v="1"/>
    <x v="0"/>
    <x v="1"/>
    <n v="0"/>
  </r>
  <r>
    <x v="11"/>
    <x v="42"/>
    <s v="Non Metropolitan Fire Authorities"/>
    <s v="E31000037"/>
    <x v="1"/>
    <x v="0"/>
    <x v="2"/>
    <n v="0"/>
  </r>
  <r>
    <x v="11"/>
    <x v="42"/>
    <s v="Non Metropolitan Fire Authorities"/>
    <s v="E31000037"/>
    <x v="1"/>
    <x v="0"/>
    <x v="3"/>
    <n v="2"/>
  </r>
  <r>
    <x v="11"/>
    <x v="42"/>
    <s v="Non Metropolitan Fire Authorities"/>
    <s v="E31000037"/>
    <x v="1"/>
    <x v="0"/>
    <x v="4"/>
    <n v="4"/>
  </r>
  <r>
    <x v="11"/>
    <x v="42"/>
    <s v="Non Metropolitan Fire Authorities"/>
    <s v="E31000037"/>
    <x v="1"/>
    <x v="0"/>
    <x v="5"/>
    <n v="1"/>
  </r>
  <r>
    <x v="11"/>
    <x v="42"/>
    <s v="Non Metropolitan Fire Authorities"/>
    <s v="E31000037"/>
    <x v="1"/>
    <x v="0"/>
    <x v="6"/>
    <n v="19"/>
  </r>
  <r>
    <x v="11"/>
    <x v="43"/>
    <s v="Metropolitan Fire Authorities"/>
    <s v="E31000045"/>
    <x v="1"/>
    <x v="0"/>
    <x v="0"/>
    <n v="0"/>
  </r>
  <r>
    <x v="11"/>
    <x v="43"/>
    <s v="Metropolitan Fire Authorities"/>
    <s v="E31000045"/>
    <x v="1"/>
    <x v="0"/>
    <x v="1"/>
    <n v="0"/>
  </r>
  <r>
    <x v="11"/>
    <x v="43"/>
    <s v="Metropolitan Fire Authorities"/>
    <s v="E31000045"/>
    <x v="1"/>
    <x v="0"/>
    <x v="2"/>
    <n v="1"/>
  </r>
  <r>
    <x v="11"/>
    <x v="43"/>
    <s v="Metropolitan Fire Authorities"/>
    <s v="E31000045"/>
    <x v="1"/>
    <x v="0"/>
    <x v="3"/>
    <n v="2"/>
  </r>
  <r>
    <x v="11"/>
    <x v="43"/>
    <s v="Metropolitan Fire Authorities"/>
    <s v="E31000045"/>
    <x v="1"/>
    <x v="0"/>
    <x v="4"/>
    <n v="9"/>
  </r>
  <r>
    <x v="11"/>
    <x v="43"/>
    <s v="Metropolitan Fire Authorities"/>
    <s v="E31000045"/>
    <x v="1"/>
    <x v="0"/>
    <x v="5"/>
    <n v="14"/>
  </r>
  <r>
    <x v="11"/>
    <x v="43"/>
    <s v="Metropolitan Fire Authorities"/>
    <s v="E31000045"/>
    <x v="1"/>
    <x v="0"/>
    <x v="6"/>
    <n v="36"/>
  </r>
  <r>
    <x v="11"/>
    <x v="0"/>
    <s v="Non Metropolitan Fire Authorities"/>
    <s v="E31000001"/>
    <x v="1"/>
    <x v="1"/>
    <x v="2"/>
    <n v="0"/>
  </r>
  <r>
    <x v="11"/>
    <x v="0"/>
    <s v="Non Metropolitan Fire Authorities"/>
    <s v="E31000001"/>
    <x v="1"/>
    <x v="1"/>
    <x v="3"/>
    <n v="0"/>
  </r>
  <r>
    <x v="11"/>
    <x v="0"/>
    <s v="Non Metropolitan Fire Authorities"/>
    <s v="E31000001"/>
    <x v="1"/>
    <x v="1"/>
    <x v="4"/>
    <n v="0"/>
  </r>
  <r>
    <x v="11"/>
    <x v="0"/>
    <s v="Non Metropolitan Fire Authorities"/>
    <s v="E31000001"/>
    <x v="1"/>
    <x v="1"/>
    <x v="5"/>
    <n v="1"/>
  </r>
  <r>
    <x v="11"/>
    <x v="0"/>
    <s v="Non Metropolitan Fire Authorities"/>
    <s v="E31000001"/>
    <x v="1"/>
    <x v="1"/>
    <x v="6"/>
    <n v="11"/>
  </r>
  <r>
    <x v="11"/>
    <x v="1"/>
    <s v="Non Metropolitan Fire Authorities"/>
    <s v="E31000002"/>
    <x v="1"/>
    <x v="1"/>
    <x v="2"/>
    <n v="0"/>
  </r>
  <r>
    <x v="11"/>
    <x v="1"/>
    <s v="Non Metropolitan Fire Authorities"/>
    <s v="E31000002"/>
    <x v="1"/>
    <x v="1"/>
    <x v="3"/>
    <n v="0"/>
  </r>
  <r>
    <x v="11"/>
    <x v="1"/>
    <s v="Non Metropolitan Fire Authorities"/>
    <s v="E31000002"/>
    <x v="1"/>
    <x v="1"/>
    <x v="4"/>
    <n v="0"/>
  </r>
  <r>
    <x v="11"/>
    <x v="1"/>
    <s v="Non Metropolitan Fire Authorities"/>
    <s v="E31000002"/>
    <x v="1"/>
    <x v="1"/>
    <x v="5"/>
    <n v="2"/>
  </r>
  <r>
    <x v="11"/>
    <x v="1"/>
    <s v="Non Metropolitan Fire Authorities"/>
    <s v="E31000002"/>
    <x v="1"/>
    <x v="1"/>
    <x v="6"/>
    <n v="14"/>
  </r>
  <r>
    <x v="11"/>
    <x v="2"/>
    <s v="Non Metropolitan Fire Authorities"/>
    <s v="E31000003"/>
    <x v="1"/>
    <x v="1"/>
    <x v="2"/>
    <n v="0"/>
  </r>
  <r>
    <x v="11"/>
    <x v="2"/>
    <s v="Non Metropolitan Fire Authorities"/>
    <s v="E31000003"/>
    <x v="1"/>
    <x v="1"/>
    <x v="3"/>
    <n v="0"/>
  </r>
  <r>
    <x v="11"/>
    <x v="2"/>
    <s v="Non Metropolitan Fire Authorities"/>
    <s v="E31000003"/>
    <x v="1"/>
    <x v="1"/>
    <x v="4"/>
    <n v="0"/>
  </r>
  <r>
    <x v="11"/>
    <x v="2"/>
    <s v="Non Metropolitan Fire Authorities"/>
    <s v="E31000003"/>
    <x v="1"/>
    <x v="1"/>
    <x v="5"/>
    <n v="0"/>
  </r>
  <r>
    <x v="11"/>
    <x v="2"/>
    <s v="Non Metropolitan Fire Authorities"/>
    <s v="E31000003"/>
    <x v="1"/>
    <x v="1"/>
    <x v="6"/>
    <n v="10"/>
  </r>
  <r>
    <x v="11"/>
    <x v="3"/>
    <s v="Non Metropolitan Fire Authorities"/>
    <s v="E31000004"/>
    <x v="1"/>
    <x v="1"/>
    <x v="2"/>
    <n v="0"/>
  </r>
  <r>
    <x v="11"/>
    <x v="3"/>
    <s v="Non Metropolitan Fire Authorities"/>
    <s v="E31000004"/>
    <x v="1"/>
    <x v="1"/>
    <x v="3"/>
    <n v="0"/>
  </r>
  <r>
    <x v="11"/>
    <x v="3"/>
    <s v="Non Metropolitan Fire Authorities"/>
    <s v="E31000004"/>
    <x v="1"/>
    <x v="1"/>
    <x v="4"/>
    <n v="0"/>
  </r>
  <r>
    <x v="11"/>
    <x v="3"/>
    <s v="Non Metropolitan Fire Authorities"/>
    <s v="E31000004"/>
    <x v="1"/>
    <x v="1"/>
    <x v="5"/>
    <n v="1"/>
  </r>
  <r>
    <x v="11"/>
    <x v="3"/>
    <s v="Non Metropolitan Fire Authorities"/>
    <s v="E31000004"/>
    <x v="1"/>
    <x v="1"/>
    <x v="6"/>
    <n v="5"/>
  </r>
  <r>
    <x v="11"/>
    <x v="4"/>
    <s v="Non Metropolitan Fire Authorities"/>
    <s v="E31000005"/>
    <x v="1"/>
    <x v="1"/>
    <x v="2"/>
    <n v="0"/>
  </r>
  <r>
    <x v="11"/>
    <x v="4"/>
    <s v="Non Metropolitan Fire Authorities"/>
    <s v="E31000005"/>
    <x v="1"/>
    <x v="1"/>
    <x v="3"/>
    <n v="0"/>
  </r>
  <r>
    <x v="11"/>
    <x v="4"/>
    <s v="Non Metropolitan Fire Authorities"/>
    <s v="E31000005"/>
    <x v="1"/>
    <x v="1"/>
    <x v="4"/>
    <n v="0"/>
  </r>
  <r>
    <x v="11"/>
    <x v="4"/>
    <s v="Non Metropolitan Fire Authorities"/>
    <s v="E31000005"/>
    <x v="1"/>
    <x v="1"/>
    <x v="5"/>
    <n v="3"/>
  </r>
  <r>
    <x v="11"/>
    <x v="4"/>
    <s v="Non Metropolitan Fire Authorities"/>
    <s v="E31000005"/>
    <x v="1"/>
    <x v="1"/>
    <x v="6"/>
    <n v="20"/>
  </r>
  <r>
    <x v="11"/>
    <x v="5"/>
    <s v="Non Metropolitan Fire Authorities"/>
    <s v="E31000006"/>
    <x v="1"/>
    <x v="1"/>
    <x v="2"/>
    <n v="0"/>
  </r>
  <r>
    <x v="11"/>
    <x v="5"/>
    <s v="Non Metropolitan Fire Authorities"/>
    <s v="E31000006"/>
    <x v="1"/>
    <x v="1"/>
    <x v="3"/>
    <n v="0"/>
  </r>
  <r>
    <x v="11"/>
    <x v="5"/>
    <s v="Non Metropolitan Fire Authorities"/>
    <s v="E31000006"/>
    <x v="1"/>
    <x v="1"/>
    <x v="4"/>
    <n v="0"/>
  </r>
  <r>
    <x v="11"/>
    <x v="5"/>
    <s v="Non Metropolitan Fire Authorities"/>
    <s v="E31000006"/>
    <x v="1"/>
    <x v="1"/>
    <x v="5"/>
    <n v="1"/>
  </r>
  <r>
    <x v="11"/>
    <x v="5"/>
    <s v="Non Metropolitan Fire Authorities"/>
    <s v="E31000006"/>
    <x v="1"/>
    <x v="1"/>
    <x v="6"/>
    <n v="20"/>
  </r>
  <r>
    <x v="11"/>
    <x v="6"/>
    <s v="Non Metropolitan Fire Authorities"/>
    <s v="E31000007"/>
    <x v="1"/>
    <x v="1"/>
    <x v="2"/>
    <n v="0"/>
  </r>
  <r>
    <x v="11"/>
    <x v="6"/>
    <s v="Non Metropolitan Fire Authorities"/>
    <s v="E31000007"/>
    <x v="1"/>
    <x v="1"/>
    <x v="3"/>
    <n v="0"/>
  </r>
  <r>
    <x v="11"/>
    <x v="6"/>
    <s v="Non Metropolitan Fire Authorities"/>
    <s v="E31000007"/>
    <x v="1"/>
    <x v="1"/>
    <x v="4"/>
    <n v="0"/>
  </r>
  <r>
    <x v="11"/>
    <x v="6"/>
    <s v="Non Metropolitan Fire Authorities"/>
    <s v="E31000007"/>
    <x v="1"/>
    <x v="1"/>
    <x v="5"/>
    <n v="0"/>
  </r>
  <r>
    <x v="11"/>
    <x v="6"/>
    <s v="Non Metropolitan Fire Authorities"/>
    <s v="E31000007"/>
    <x v="1"/>
    <x v="1"/>
    <x v="6"/>
    <n v="8"/>
  </r>
  <r>
    <x v="11"/>
    <x v="7"/>
    <s v="Non Metropolitan Fire Authorities"/>
    <s v="E31000008"/>
    <x v="1"/>
    <x v="1"/>
    <x v="2"/>
    <n v="0"/>
  </r>
  <r>
    <x v="11"/>
    <x v="7"/>
    <s v="Non Metropolitan Fire Authorities"/>
    <s v="E31000008"/>
    <x v="1"/>
    <x v="1"/>
    <x v="3"/>
    <n v="0"/>
  </r>
  <r>
    <x v="11"/>
    <x v="7"/>
    <s v="Non Metropolitan Fire Authorities"/>
    <s v="E31000008"/>
    <x v="1"/>
    <x v="1"/>
    <x v="4"/>
    <n v="0"/>
  </r>
  <r>
    <x v="11"/>
    <x v="7"/>
    <s v="Non Metropolitan Fire Authorities"/>
    <s v="E31000008"/>
    <x v="1"/>
    <x v="1"/>
    <x v="5"/>
    <n v="1"/>
  </r>
  <r>
    <x v="11"/>
    <x v="7"/>
    <s v="Non Metropolitan Fire Authorities"/>
    <s v="E31000008"/>
    <x v="1"/>
    <x v="1"/>
    <x v="6"/>
    <n v="21"/>
  </r>
  <r>
    <x v="11"/>
    <x v="8"/>
    <s v="Non Metropolitan Fire Authorities"/>
    <s v="E31000009"/>
    <x v="1"/>
    <x v="1"/>
    <x v="2"/>
    <n v="0"/>
  </r>
  <r>
    <x v="11"/>
    <x v="8"/>
    <s v="Non Metropolitan Fire Authorities"/>
    <s v="E31000009"/>
    <x v="1"/>
    <x v="1"/>
    <x v="3"/>
    <n v="0"/>
  </r>
  <r>
    <x v="11"/>
    <x v="8"/>
    <s v="Non Metropolitan Fire Authorities"/>
    <s v="E31000009"/>
    <x v="1"/>
    <x v="1"/>
    <x v="4"/>
    <n v="0"/>
  </r>
  <r>
    <x v="11"/>
    <x v="8"/>
    <s v="Non Metropolitan Fire Authorities"/>
    <s v="E31000009"/>
    <x v="1"/>
    <x v="1"/>
    <x v="5"/>
    <n v="1"/>
  </r>
  <r>
    <x v="11"/>
    <x v="8"/>
    <s v="Non Metropolitan Fire Authorities"/>
    <s v="E31000009"/>
    <x v="1"/>
    <x v="1"/>
    <x v="6"/>
    <n v="30"/>
  </r>
  <r>
    <x v="11"/>
    <x v="9"/>
    <s v="Non Metropolitan Fire Authorities"/>
    <s v="E31000010"/>
    <x v="1"/>
    <x v="1"/>
    <x v="2"/>
    <n v="0"/>
  </r>
  <r>
    <x v="11"/>
    <x v="9"/>
    <s v="Non Metropolitan Fire Authorities"/>
    <s v="E31000010"/>
    <x v="1"/>
    <x v="1"/>
    <x v="3"/>
    <n v="0"/>
  </r>
  <r>
    <x v="11"/>
    <x v="9"/>
    <s v="Non Metropolitan Fire Authorities"/>
    <s v="E31000010"/>
    <x v="1"/>
    <x v="1"/>
    <x v="4"/>
    <n v="2"/>
  </r>
  <r>
    <x v="11"/>
    <x v="9"/>
    <s v="Non Metropolitan Fire Authorities"/>
    <s v="E31000010"/>
    <x v="1"/>
    <x v="1"/>
    <x v="5"/>
    <n v="0"/>
  </r>
  <r>
    <x v="11"/>
    <x v="9"/>
    <s v="Non Metropolitan Fire Authorities"/>
    <s v="E31000010"/>
    <x v="1"/>
    <x v="1"/>
    <x v="6"/>
    <n v="27"/>
  </r>
  <r>
    <x v="11"/>
    <x v="10"/>
    <s v="Non Metropolitan Fire Authorities"/>
    <s v="E31000011"/>
    <x v="1"/>
    <x v="1"/>
    <x v="2"/>
    <n v="0"/>
  </r>
  <r>
    <x v="11"/>
    <x v="10"/>
    <s v="Non Metropolitan Fire Authorities"/>
    <s v="E31000011"/>
    <x v="1"/>
    <x v="1"/>
    <x v="3"/>
    <n v="0"/>
  </r>
  <r>
    <x v="11"/>
    <x v="10"/>
    <s v="Non Metropolitan Fire Authorities"/>
    <s v="E31000011"/>
    <x v="1"/>
    <x v="1"/>
    <x v="4"/>
    <n v="1"/>
  </r>
  <r>
    <x v="11"/>
    <x v="10"/>
    <s v="Non Metropolitan Fire Authorities"/>
    <s v="E31000011"/>
    <x v="1"/>
    <x v="1"/>
    <x v="5"/>
    <n v="9"/>
  </r>
  <r>
    <x v="11"/>
    <x v="10"/>
    <s v="Non Metropolitan Fire Authorities"/>
    <s v="E31000011"/>
    <x v="1"/>
    <x v="1"/>
    <x v="6"/>
    <n v="59"/>
  </r>
  <r>
    <x v="11"/>
    <x v="44"/>
    <s v="Non Metropolitan Fire Authorities"/>
    <s v="E31000047"/>
    <x v="1"/>
    <x v="1"/>
    <x v="2"/>
    <n v="0"/>
  </r>
  <r>
    <x v="11"/>
    <x v="44"/>
    <s v="Non Metropolitan Fire Authorities"/>
    <s v="E31000047"/>
    <x v="1"/>
    <x v="1"/>
    <x v="3"/>
    <n v="0"/>
  </r>
  <r>
    <x v="11"/>
    <x v="44"/>
    <s v="Non Metropolitan Fire Authorities"/>
    <s v="E31000047"/>
    <x v="1"/>
    <x v="1"/>
    <x v="4"/>
    <n v="1"/>
  </r>
  <r>
    <x v="11"/>
    <x v="44"/>
    <s v="Non Metropolitan Fire Authorities"/>
    <s v="E31000047"/>
    <x v="1"/>
    <x v="1"/>
    <x v="5"/>
    <n v="3"/>
  </r>
  <r>
    <x v="11"/>
    <x v="44"/>
    <s v="Non Metropolitan Fire Authorities"/>
    <s v="E31000047"/>
    <x v="1"/>
    <x v="1"/>
    <x v="6"/>
    <n v="25"/>
  </r>
  <r>
    <x v="11"/>
    <x v="11"/>
    <s v="Non Metropolitan Fire Authorities"/>
    <s v="E31000013"/>
    <x v="1"/>
    <x v="1"/>
    <x v="2"/>
    <n v="0"/>
  </r>
  <r>
    <x v="11"/>
    <x v="11"/>
    <s v="Non Metropolitan Fire Authorities"/>
    <s v="E31000013"/>
    <x v="1"/>
    <x v="1"/>
    <x v="3"/>
    <n v="0"/>
  </r>
  <r>
    <x v="11"/>
    <x v="11"/>
    <s v="Non Metropolitan Fire Authorities"/>
    <s v="E31000013"/>
    <x v="1"/>
    <x v="1"/>
    <x v="4"/>
    <n v="0"/>
  </r>
  <r>
    <x v="11"/>
    <x v="11"/>
    <s v="Non Metropolitan Fire Authorities"/>
    <s v="E31000013"/>
    <x v="1"/>
    <x v="1"/>
    <x v="5"/>
    <n v="1"/>
  </r>
  <r>
    <x v="11"/>
    <x v="11"/>
    <s v="Non Metropolitan Fire Authorities"/>
    <s v="E31000013"/>
    <x v="1"/>
    <x v="1"/>
    <x v="6"/>
    <n v="8"/>
  </r>
  <r>
    <x v="11"/>
    <x v="12"/>
    <s v="Non Metropolitan Fire Authorities"/>
    <s v="E31000014"/>
    <x v="1"/>
    <x v="1"/>
    <x v="2"/>
    <n v="0"/>
  </r>
  <r>
    <x v="11"/>
    <x v="12"/>
    <s v="Non Metropolitan Fire Authorities"/>
    <s v="E31000014"/>
    <x v="1"/>
    <x v="1"/>
    <x v="3"/>
    <n v="0"/>
  </r>
  <r>
    <x v="11"/>
    <x v="12"/>
    <s v="Non Metropolitan Fire Authorities"/>
    <s v="E31000014"/>
    <x v="1"/>
    <x v="1"/>
    <x v="4"/>
    <n v="0"/>
  </r>
  <r>
    <x v="11"/>
    <x v="12"/>
    <s v="Non Metropolitan Fire Authorities"/>
    <s v="E31000014"/>
    <x v="1"/>
    <x v="1"/>
    <x v="5"/>
    <n v="2"/>
  </r>
  <r>
    <x v="11"/>
    <x v="12"/>
    <s v="Non Metropolitan Fire Authorities"/>
    <s v="E31000014"/>
    <x v="1"/>
    <x v="1"/>
    <x v="6"/>
    <n v="18"/>
  </r>
  <r>
    <x v="11"/>
    <x v="13"/>
    <s v="Non Metropolitan Fire Authorities"/>
    <s v="E31000015"/>
    <x v="1"/>
    <x v="1"/>
    <x v="2"/>
    <n v="0"/>
  </r>
  <r>
    <x v="11"/>
    <x v="13"/>
    <s v="Non Metropolitan Fire Authorities"/>
    <s v="E31000015"/>
    <x v="1"/>
    <x v="1"/>
    <x v="3"/>
    <n v="0"/>
  </r>
  <r>
    <x v="11"/>
    <x v="13"/>
    <s v="Non Metropolitan Fire Authorities"/>
    <s v="E31000015"/>
    <x v="1"/>
    <x v="1"/>
    <x v="4"/>
    <n v="1"/>
  </r>
  <r>
    <x v="11"/>
    <x v="13"/>
    <s v="Non Metropolitan Fire Authorities"/>
    <s v="E31000015"/>
    <x v="1"/>
    <x v="1"/>
    <x v="5"/>
    <n v="0"/>
  </r>
  <r>
    <x v="11"/>
    <x v="13"/>
    <s v="Non Metropolitan Fire Authorities"/>
    <s v="E31000015"/>
    <x v="1"/>
    <x v="1"/>
    <x v="6"/>
    <n v="16"/>
  </r>
  <r>
    <x v="11"/>
    <x v="14"/>
    <s v="Non Metropolitan Fire Authorities"/>
    <s v="E31000016"/>
    <x v="1"/>
    <x v="1"/>
    <x v="2"/>
    <n v="0"/>
  </r>
  <r>
    <x v="11"/>
    <x v="14"/>
    <s v="Non Metropolitan Fire Authorities"/>
    <s v="E31000016"/>
    <x v="1"/>
    <x v="1"/>
    <x v="3"/>
    <n v="0"/>
  </r>
  <r>
    <x v="11"/>
    <x v="14"/>
    <s v="Non Metropolitan Fire Authorities"/>
    <s v="E31000016"/>
    <x v="1"/>
    <x v="1"/>
    <x v="4"/>
    <n v="0"/>
  </r>
  <r>
    <x v="11"/>
    <x v="14"/>
    <s v="Non Metropolitan Fire Authorities"/>
    <s v="E31000016"/>
    <x v="1"/>
    <x v="1"/>
    <x v="5"/>
    <n v="7"/>
  </r>
  <r>
    <x v="11"/>
    <x v="14"/>
    <s v="Non Metropolitan Fire Authorities"/>
    <s v="E31000016"/>
    <x v="1"/>
    <x v="1"/>
    <x v="6"/>
    <n v="31"/>
  </r>
  <r>
    <x v="11"/>
    <x v="15"/>
    <s v="Metropolitan Fire Authorities"/>
    <s v="E31000046"/>
    <x v="1"/>
    <x v="1"/>
    <x v="2"/>
    <n v="0"/>
  </r>
  <r>
    <x v="11"/>
    <x v="15"/>
    <s v="Metropolitan Fire Authorities"/>
    <s v="E31000046"/>
    <x v="1"/>
    <x v="1"/>
    <x v="3"/>
    <n v="0"/>
  </r>
  <r>
    <x v="11"/>
    <x v="15"/>
    <s v="Metropolitan Fire Authorities"/>
    <s v="E31000046"/>
    <x v="1"/>
    <x v="1"/>
    <x v="4"/>
    <n v="0"/>
  </r>
  <r>
    <x v="11"/>
    <x v="15"/>
    <s v="Metropolitan Fire Authorities"/>
    <s v="E31000046"/>
    <x v="1"/>
    <x v="1"/>
    <x v="5"/>
    <n v="0"/>
  </r>
  <r>
    <x v="11"/>
    <x v="15"/>
    <s v="Metropolitan Fire Authorities"/>
    <s v="E31000046"/>
    <x v="1"/>
    <x v="1"/>
    <x v="6"/>
    <n v="0"/>
  </r>
  <r>
    <x v="11"/>
    <x v="16"/>
    <s v="Metropolitan Fire Authorities"/>
    <s v="E31000040"/>
    <x v="1"/>
    <x v="1"/>
    <x v="2"/>
    <n v="0"/>
  </r>
  <r>
    <x v="11"/>
    <x v="16"/>
    <s v="Metropolitan Fire Authorities"/>
    <s v="E31000040"/>
    <x v="1"/>
    <x v="1"/>
    <x v="3"/>
    <n v="0"/>
  </r>
  <r>
    <x v="11"/>
    <x v="16"/>
    <s v="Metropolitan Fire Authorities"/>
    <s v="E31000040"/>
    <x v="1"/>
    <x v="1"/>
    <x v="4"/>
    <n v="0"/>
  </r>
  <r>
    <x v="11"/>
    <x v="16"/>
    <s v="Metropolitan Fire Authorities"/>
    <s v="E31000040"/>
    <x v="1"/>
    <x v="1"/>
    <x v="5"/>
    <n v="0"/>
  </r>
  <r>
    <x v="11"/>
    <x v="16"/>
    <s v="Metropolitan Fire Authorities"/>
    <s v="E31000040"/>
    <x v="1"/>
    <x v="1"/>
    <x v="6"/>
    <n v="0"/>
  </r>
  <r>
    <x v="11"/>
    <x v="46"/>
    <s v="Non Metropolitan Fire Authorities"/>
    <s v="E31000048"/>
    <x v="1"/>
    <x v="1"/>
    <x v="2"/>
    <n v="0"/>
  </r>
  <r>
    <x v="11"/>
    <x v="46"/>
    <s v="Non Metropolitan Fire Authorities"/>
    <s v="E31000048"/>
    <x v="1"/>
    <x v="1"/>
    <x v="3"/>
    <n v="0"/>
  </r>
  <r>
    <x v="11"/>
    <x v="46"/>
    <s v="Non Metropolitan Fire Authorities"/>
    <s v="E31000048"/>
    <x v="1"/>
    <x v="1"/>
    <x v="4"/>
    <n v="1"/>
  </r>
  <r>
    <x v="11"/>
    <x v="46"/>
    <s v="Non Metropolitan Fire Authorities"/>
    <s v="E31000048"/>
    <x v="1"/>
    <x v="1"/>
    <x v="5"/>
    <n v="3"/>
  </r>
  <r>
    <x v="11"/>
    <x v="46"/>
    <s v="Non Metropolitan Fire Authorities"/>
    <s v="E31000048"/>
    <x v="1"/>
    <x v="1"/>
    <x v="6"/>
    <n v="36"/>
  </r>
  <r>
    <x v="11"/>
    <x v="18"/>
    <s v="Non Metropolitan Fire Authorities"/>
    <s v="E31000018"/>
    <x v="1"/>
    <x v="1"/>
    <x v="2"/>
    <n v="0"/>
  </r>
  <r>
    <x v="11"/>
    <x v="18"/>
    <s v="Non Metropolitan Fire Authorities"/>
    <s v="E31000018"/>
    <x v="1"/>
    <x v="1"/>
    <x v="3"/>
    <n v="0"/>
  </r>
  <r>
    <x v="11"/>
    <x v="18"/>
    <s v="Non Metropolitan Fire Authorities"/>
    <s v="E31000018"/>
    <x v="1"/>
    <x v="1"/>
    <x v="4"/>
    <n v="1"/>
  </r>
  <r>
    <x v="11"/>
    <x v="18"/>
    <s v="Non Metropolitan Fire Authorities"/>
    <s v="E31000018"/>
    <x v="1"/>
    <x v="1"/>
    <x v="5"/>
    <n v="2"/>
  </r>
  <r>
    <x v="11"/>
    <x v="18"/>
    <s v="Non Metropolitan Fire Authorities"/>
    <s v="E31000018"/>
    <x v="1"/>
    <x v="1"/>
    <x v="6"/>
    <n v="22"/>
  </r>
  <r>
    <x v="11"/>
    <x v="19"/>
    <s v="Non Metropolitan Fire Authorities"/>
    <s v="E31000019"/>
    <x v="1"/>
    <x v="1"/>
    <x v="2"/>
    <n v="0"/>
  </r>
  <r>
    <x v="11"/>
    <x v="19"/>
    <s v="Non Metropolitan Fire Authorities"/>
    <s v="E31000019"/>
    <x v="1"/>
    <x v="1"/>
    <x v="3"/>
    <n v="0"/>
  </r>
  <r>
    <x v="11"/>
    <x v="19"/>
    <s v="Non Metropolitan Fire Authorities"/>
    <s v="E31000019"/>
    <x v="1"/>
    <x v="1"/>
    <x v="4"/>
    <n v="0"/>
  </r>
  <r>
    <x v="11"/>
    <x v="19"/>
    <s v="Non Metropolitan Fire Authorities"/>
    <s v="E31000019"/>
    <x v="1"/>
    <x v="1"/>
    <x v="5"/>
    <n v="1"/>
  </r>
  <r>
    <x v="11"/>
    <x v="19"/>
    <s v="Non Metropolitan Fire Authorities"/>
    <s v="E31000019"/>
    <x v="1"/>
    <x v="1"/>
    <x v="6"/>
    <n v="14"/>
  </r>
  <r>
    <x v="11"/>
    <x v="20"/>
    <s v="Non Metropolitan Fire Authorities"/>
    <s v="E31000020"/>
    <x v="1"/>
    <x v="1"/>
    <x v="2"/>
    <n v="0"/>
  </r>
  <r>
    <x v="11"/>
    <x v="20"/>
    <s v="Non Metropolitan Fire Authorities"/>
    <s v="E31000020"/>
    <x v="1"/>
    <x v="1"/>
    <x v="3"/>
    <n v="0"/>
  </r>
  <r>
    <x v="11"/>
    <x v="20"/>
    <s v="Non Metropolitan Fire Authorities"/>
    <s v="E31000020"/>
    <x v="1"/>
    <x v="1"/>
    <x v="4"/>
    <n v="3"/>
  </r>
  <r>
    <x v="11"/>
    <x v="20"/>
    <s v="Non Metropolitan Fire Authorities"/>
    <s v="E31000020"/>
    <x v="1"/>
    <x v="1"/>
    <x v="5"/>
    <n v="4"/>
  </r>
  <r>
    <x v="11"/>
    <x v="20"/>
    <s v="Non Metropolitan Fire Authorities"/>
    <s v="E31000020"/>
    <x v="1"/>
    <x v="1"/>
    <x v="6"/>
    <n v="19"/>
  </r>
  <r>
    <x v="11"/>
    <x v="22"/>
    <s v="Non Metropolitan Fire Authorities"/>
    <s v="E31000039"/>
    <x v="1"/>
    <x v="1"/>
    <x v="2"/>
    <n v="0"/>
  </r>
  <r>
    <x v="11"/>
    <x v="22"/>
    <s v="Non Metropolitan Fire Authorities"/>
    <s v="E31000039"/>
    <x v="1"/>
    <x v="1"/>
    <x v="3"/>
    <n v="0"/>
  </r>
  <r>
    <x v="11"/>
    <x v="22"/>
    <s v="Non Metropolitan Fire Authorities"/>
    <s v="E31000039"/>
    <x v="1"/>
    <x v="1"/>
    <x v="4"/>
    <n v="0"/>
  </r>
  <r>
    <x v="11"/>
    <x v="22"/>
    <s v="Non Metropolitan Fire Authorities"/>
    <s v="E31000039"/>
    <x v="1"/>
    <x v="1"/>
    <x v="5"/>
    <n v="0"/>
  </r>
  <r>
    <x v="11"/>
    <x v="22"/>
    <s v="Non Metropolitan Fire Authorities"/>
    <s v="E31000039"/>
    <x v="1"/>
    <x v="1"/>
    <x v="6"/>
    <n v="3"/>
  </r>
  <r>
    <x v="11"/>
    <x v="23"/>
    <s v="Non Metropolitan Fire Authorities"/>
    <s v="E31000022"/>
    <x v="1"/>
    <x v="1"/>
    <x v="2"/>
    <n v="0"/>
  </r>
  <r>
    <x v="11"/>
    <x v="23"/>
    <s v="Non Metropolitan Fire Authorities"/>
    <s v="E31000022"/>
    <x v="1"/>
    <x v="1"/>
    <x v="3"/>
    <n v="0"/>
  </r>
  <r>
    <x v="11"/>
    <x v="23"/>
    <s v="Non Metropolitan Fire Authorities"/>
    <s v="E31000022"/>
    <x v="1"/>
    <x v="1"/>
    <x v="4"/>
    <n v="0"/>
  </r>
  <r>
    <x v="11"/>
    <x v="23"/>
    <s v="Non Metropolitan Fire Authorities"/>
    <s v="E31000022"/>
    <x v="1"/>
    <x v="1"/>
    <x v="5"/>
    <n v="1"/>
  </r>
  <r>
    <x v="11"/>
    <x v="23"/>
    <s v="Non Metropolitan Fire Authorities"/>
    <s v="E31000022"/>
    <x v="1"/>
    <x v="1"/>
    <x v="6"/>
    <n v="29"/>
  </r>
  <r>
    <x v="11"/>
    <x v="24"/>
    <s v="Non Metropolitan Fire Authorities"/>
    <s v="E31000023"/>
    <x v="1"/>
    <x v="1"/>
    <x v="2"/>
    <n v="0"/>
  </r>
  <r>
    <x v="11"/>
    <x v="24"/>
    <s v="Non Metropolitan Fire Authorities"/>
    <s v="E31000023"/>
    <x v="1"/>
    <x v="1"/>
    <x v="3"/>
    <n v="0"/>
  </r>
  <r>
    <x v="11"/>
    <x v="24"/>
    <s v="Non Metropolitan Fire Authorities"/>
    <s v="E31000023"/>
    <x v="1"/>
    <x v="1"/>
    <x v="4"/>
    <n v="0"/>
  </r>
  <r>
    <x v="11"/>
    <x v="24"/>
    <s v="Non Metropolitan Fire Authorities"/>
    <s v="E31000023"/>
    <x v="1"/>
    <x v="1"/>
    <x v="5"/>
    <n v="7"/>
  </r>
  <r>
    <x v="11"/>
    <x v="24"/>
    <s v="Non Metropolitan Fire Authorities"/>
    <s v="E31000023"/>
    <x v="1"/>
    <x v="1"/>
    <x v="6"/>
    <n v="21"/>
  </r>
  <r>
    <x v="11"/>
    <x v="25"/>
    <s v="Non Metropolitan Fire Authorities"/>
    <s v="E31000024"/>
    <x v="1"/>
    <x v="1"/>
    <x v="2"/>
    <n v="0"/>
  </r>
  <r>
    <x v="11"/>
    <x v="25"/>
    <s v="Non Metropolitan Fire Authorities"/>
    <s v="E31000024"/>
    <x v="1"/>
    <x v="1"/>
    <x v="3"/>
    <n v="0"/>
  </r>
  <r>
    <x v="11"/>
    <x v="25"/>
    <s v="Non Metropolitan Fire Authorities"/>
    <s v="E31000024"/>
    <x v="1"/>
    <x v="1"/>
    <x v="4"/>
    <n v="0"/>
  </r>
  <r>
    <x v="11"/>
    <x v="25"/>
    <s v="Non Metropolitan Fire Authorities"/>
    <s v="E31000024"/>
    <x v="1"/>
    <x v="1"/>
    <x v="5"/>
    <n v="1"/>
  </r>
  <r>
    <x v="11"/>
    <x v="25"/>
    <s v="Non Metropolitan Fire Authorities"/>
    <s v="E31000024"/>
    <x v="1"/>
    <x v="1"/>
    <x v="6"/>
    <n v="14"/>
  </r>
  <r>
    <x v="11"/>
    <x v="26"/>
    <s v="Non Metropolitan Fire Authorities"/>
    <s v="E31000025"/>
    <x v="1"/>
    <x v="1"/>
    <x v="2"/>
    <n v="0"/>
  </r>
  <r>
    <x v="11"/>
    <x v="26"/>
    <s v="Non Metropolitan Fire Authorities"/>
    <s v="E31000025"/>
    <x v="1"/>
    <x v="1"/>
    <x v="3"/>
    <n v="0"/>
  </r>
  <r>
    <x v="11"/>
    <x v="26"/>
    <s v="Non Metropolitan Fire Authorities"/>
    <s v="E31000025"/>
    <x v="1"/>
    <x v="1"/>
    <x v="4"/>
    <n v="3"/>
  </r>
  <r>
    <x v="11"/>
    <x v="26"/>
    <s v="Non Metropolitan Fire Authorities"/>
    <s v="E31000025"/>
    <x v="1"/>
    <x v="1"/>
    <x v="5"/>
    <n v="4"/>
  </r>
  <r>
    <x v="11"/>
    <x v="26"/>
    <s v="Non Metropolitan Fire Authorities"/>
    <s v="E31000025"/>
    <x v="1"/>
    <x v="1"/>
    <x v="6"/>
    <n v="23"/>
  </r>
  <r>
    <x v="11"/>
    <x v="27"/>
    <s v="Metropolitan Fire Authorities"/>
    <s v="E31000041"/>
    <x v="1"/>
    <x v="1"/>
    <x v="2"/>
    <n v="0"/>
  </r>
  <r>
    <x v="11"/>
    <x v="27"/>
    <s v="Metropolitan Fire Authorities"/>
    <s v="E31000041"/>
    <x v="1"/>
    <x v="1"/>
    <x v="3"/>
    <n v="0"/>
  </r>
  <r>
    <x v="11"/>
    <x v="27"/>
    <s v="Metropolitan Fire Authorities"/>
    <s v="E31000041"/>
    <x v="1"/>
    <x v="1"/>
    <x v="4"/>
    <n v="0"/>
  </r>
  <r>
    <x v="11"/>
    <x v="27"/>
    <s v="Metropolitan Fire Authorities"/>
    <s v="E31000041"/>
    <x v="1"/>
    <x v="1"/>
    <x v="5"/>
    <n v="3"/>
  </r>
  <r>
    <x v="11"/>
    <x v="27"/>
    <s v="Metropolitan Fire Authorities"/>
    <s v="E31000041"/>
    <x v="1"/>
    <x v="1"/>
    <x v="6"/>
    <n v="42"/>
  </r>
  <r>
    <x v="11"/>
    <x v="28"/>
    <s v="Non Metropolitan Fire Authorities"/>
    <s v="E31000026"/>
    <x v="1"/>
    <x v="1"/>
    <x v="2"/>
    <n v="0"/>
  </r>
  <r>
    <x v="11"/>
    <x v="28"/>
    <s v="Non Metropolitan Fire Authorities"/>
    <s v="E31000026"/>
    <x v="1"/>
    <x v="1"/>
    <x v="3"/>
    <n v="0"/>
  </r>
  <r>
    <x v="11"/>
    <x v="28"/>
    <s v="Non Metropolitan Fire Authorities"/>
    <s v="E31000026"/>
    <x v="1"/>
    <x v="1"/>
    <x v="4"/>
    <n v="1"/>
  </r>
  <r>
    <x v="11"/>
    <x v="28"/>
    <s v="Non Metropolitan Fire Authorities"/>
    <s v="E31000026"/>
    <x v="1"/>
    <x v="1"/>
    <x v="5"/>
    <n v="0"/>
  </r>
  <r>
    <x v="11"/>
    <x v="28"/>
    <s v="Non Metropolitan Fire Authorities"/>
    <s v="E31000026"/>
    <x v="1"/>
    <x v="1"/>
    <x v="6"/>
    <n v="18"/>
  </r>
  <r>
    <x v="11"/>
    <x v="45"/>
    <s v="NA"/>
    <s v="NWFC"/>
    <x v="1"/>
    <x v="1"/>
    <x v="2"/>
    <n v="0"/>
  </r>
  <r>
    <x v="11"/>
    <x v="45"/>
    <s v="NA"/>
    <s v="NWFC"/>
    <x v="1"/>
    <x v="1"/>
    <x v="3"/>
    <n v="0"/>
  </r>
  <r>
    <x v="11"/>
    <x v="45"/>
    <s v="NA"/>
    <s v="NWFC"/>
    <x v="1"/>
    <x v="1"/>
    <x v="4"/>
    <n v="0"/>
  </r>
  <r>
    <x v="11"/>
    <x v="45"/>
    <s v="NA"/>
    <s v="NWFC"/>
    <x v="1"/>
    <x v="1"/>
    <x v="5"/>
    <n v="0"/>
  </r>
  <r>
    <x v="11"/>
    <x v="45"/>
    <s v="NA"/>
    <s v="NWFC"/>
    <x v="1"/>
    <x v="1"/>
    <x v="6"/>
    <n v="0"/>
  </r>
  <r>
    <x v="11"/>
    <x v="29"/>
    <s v="Non Metropolitan Fire Authorities"/>
    <s v="E31000027"/>
    <x v="1"/>
    <x v="1"/>
    <x v="2"/>
    <n v="0"/>
  </r>
  <r>
    <x v="11"/>
    <x v="29"/>
    <s v="Non Metropolitan Fire Authorities"/>
    <s v="E31000027"/>
    <x v="1"/>
    <x v="1"/>
    <x v="3"/>
    <n v="0"/>
  </r>
  <r>
    <x v="11"/>
    <x v="29"/>
    <s v="Non Metropolitan Fire Authorities"/>
    <s v="E31000027"/>
    <x v="1"/>
    <x v="1"/>
    <x v="4"/>
    <n v="1"/>
  </r>
  <r>
    <x v="11"/>
    <x v="29"/>
    <s v="Non Metropolitan Fire Authorities"/>
    <s v="E31000027"/>
    <x v="1"/>
    <x v="1"/>
    <x v="5"/>
    <n v="2"/>
  </r>
  <r>
    <x v="11"/>
    <x v="29"/>
    <s v="Non Metropolitan Fire Authorities"/>
    <s v="E31000027"/>
    <x v="1"/>
    <x v="1"/>
    <x v="6"/>
    <n v="21"/>
  </r>
  <r>
    <x v="11"/>
    <x v="30"/>
    <s v="Non Metropolitan Fire Authorities"/>
    <s v="E31000028"/>
    <x v="1"/>
    <x v="1"/>
    <x v="2"/>
    <n v="0"/>
  </r>
  <r>
    <x v="11"/>
    <x v="30"/>
    <s v="Non Metropolitan Fire Authorities"/>
    <s v="E31000028"/>
    <x v="1"/>
    <x v="1"/>
    <x v="3"/>
    <n v="0"/>
  </r>
  <r>
    <x v="11"/>
    <x v="30"/>
    <s v="Non Metropolitan Fire Authorities"/>
    <s v="E31000028"/>
    <x v="1"/>
    <x v="1"/>
    <x v="4"/>
    <n v="4"/>
  </r>
  <r>
    <x v="11"/>
    <x v="30"/>
    <s v="Non Metropolitan Fire Authorities"/>
    <s v="E31000028"/>
    <x v="1"/>
    <x v="1"/>
    <x v="5"/>
    <n v="3"/>
  </r>
  <r>
    <x v="11"/>
    <x v="30"/>
    <s v="Non Metropolitan Fire Authorities"/>
    <s v="E31000028"/>
    <x v="1"/>
    <x v="1"/>
    <x v="6"/>
    <n v="23"/>
  </r>
  <r>
    <x v="11"/>
    <x v="31"/>
    <s v="Non Metropolitan Fire Authorities"/>
    <s v="E31000029"/>
    <x v="1"/>
    <x v="1"/>
    <x v="2"/>
    <n v="0"/>
  </r>
  <r>
    <x v="11"/>
    <x v="31"/>
    <s v="Non Metropolitan Fire Authorities"/>
    <s v="E31000029"/>
    <x v="1"/>
    <x v="1"/>
    <x v="3"/>
    <n v="0"/>
  </r>
  <r>
    <x v="11"/>
    <x v="31"/>
    <s v="Non Metropolitan Fire Authorities"/>
    <s v="E31000029"/>
    <x v="1"/>
    <x v="1"/>
    <x v="4"/>
    <n v="2"/>
  </r>
  <r>
    <x v="11"/>
    <x v="31"/>
    <s v="Non Metropolitan Fire Authorities"/>
    <s v="E31000029"/>
    <x v="1"/>
    <x v="1"/>
    <x v="5"/>
    <n v="1"/>
  </r>
  <r>
    <x v="11"/>
    <x v="31"/>
    <s v="Non Metropolitan Fire Authorities"/>
    <s v="E31000029"/>
    <x v="1"/>
    <x v="1"/>
    <x v="6"/>
    <n v="7"/>
  </r>
  <r>
    <x v="11"/>
    <x v="32"/>
    <s v="Non Metropolitan Fire Authorities"/>
    <s v="E31000030"/>
    <x v="1"/>
    <x v="1"/>
    <x v="2"/>
    <n v="0"/>
  </r>
  <r>
    <x v="11"/>
    <x v="32"/>
    <s v="Non Metropolitan Fire Authorities"/>
    <s v="E31000030"/>
    <x v="1"/>
    <x v="1"/>
    <x v="3"/>
    <n v="0"/>
  </r>
  <r>
    <x v="11"/>
    <x v="32"/>
    <s v="Non Metropolitan Fire Authorities"/>
    <s v="E31000030"/>
    <x v="1"/>
    <x v="1"/>
    <x v="4"/>
    <n v="0"/>
  </r>
  <r>
    <x v="11"/>
    <x v="32"/>
    <s v="Non Metropolitan Fire Authorities"/>
    <s v="E31000030"/>
    <x v="1"/>
    <x v="1"/>
    <x v="5"/>
    <n v="2"/>
  </r>
  <r>
    <x v="11"/>
    <x v="32"/>
    <s v="Non Metropolitan Fire Authorities"/>
    <s v="E31000030"/>
    <x v="1"/>
    <x v="1"/>
    <x v="6"/>
    <n v="11"/>
  </r>
  <r>
    <x v="11"/>
    <x v="33"/>
    <s v="Non Metropolitan Fire Authorities"/>
    <s v="E31000031"/>
    <x v="1"/>
    <x v="1"/>
    <x v="2"/>
    <n v="0"/>
  </r>
  <r>
    <x v="11"/>
    <x v="33"/>
    <s v="Non Metropolitan Fire Authorities"/>
    <s v="E31000031"/>
    <x v="1"/>
    <x v="1"/>
    <x v="3"/>
    <n v="0"/>
  </r>
  <r>
    <x v="11"/>
    <x v="33"/>
    <s v="Non Metropolitan Fire Authorities"/>
    <s v="E31000031"/>
    <x v="1"/>
    <x v="1"/>
    <x v="4"/>
    <n v="2"/>
  </r>
  <r>
    <x v="11"/>
    <x v="33"/>
    <s v="Non Metropolitan Fire Authorities"/>
    <s v="E31000031"/>
    <x v="1"/>
    <x v="1"/>
    <x v="5"/>
    <n v="4"/>
  </r>
  <r>
    <x v="11"/>
    <x v="33"/>
    <s v="Non Metropolitan Fire Authorities"/>
    <s v="E31000031"/>
    <x v="1"/>
    <x v="1"/>
    <x v="6"/>
    <n v="32"/>
  </r>
  <r>
    <x v="11"/>
    <x v="34"/>
    <s v="Non Metropolitan Fire Authorities"/>
    <s v="E31000032"/>
    <x v="1"/>
    <x v="1"/>
    <x v="2"/>
    <n v="0"/>
  </r>
  <r>
    <x v="11"/>
    <x v="34"/>
    <s v="Non Metropolitan Fire Authorities"/>
    <s v="E31000032"/>
    <x v="1"/>
    <x v="1"/>
    <x v="3"/>
    <n v="0"/>
  </r>
  <r>
    <x v="11"/>
    <x v="34"/>
    <s v="Non Metropolitan Fire Authorities"/>
    <s v="E31000032"/>
    <x v="1"/>
    <x v="1"/>
    <x v="4"/>
    <n v="0"/>
  </r>
  <r>
    <x v="11"/>
    <x v="34"/>
    <s v="Non Metropolitan Fire Authorities"/>
    <s v="E31000032"/>
    <x v="1"/>
    <x v="1"/>
    <x v="5"/>
    <n v="3"/>
  </r>
  <r>
    <x v="11"/>
    <x v="34"/>
    <s v="Non Metropolitan Fire Authorities"/>
    <s v="E31000032"/>
    <x v="1"/>
    <x v="1"/>
    <x v="6"/>
    <n v="21"/>
  </r>
  <r>
    <x v="11"/>
    <x v="35"/>
    <s v="Metropolitan Fire Authorities"/>
    <s v="E31000042"/>
    <x v="1"/>
    <x v="1"/>
    <x v="2"/>
    <n v="0"/>
  </r>
  <r>
    <x v="11"/>
    <x v="35"/>
    <s v="Metropolitan Fire Authorities"/>
    <s v="E31000042"/>
    <x v="1"/>
    <x v="1"/>
    <x v="3"/>
    <n v="0"/>
  </r>
  <r>
    <x v="11"/>
    <x v="35"/>
    <s v="Metropolitan Fire Authorities"/>
    <s v="E31000042"/>
    <x v="1"/>
    <x v="1"/>
    <x v="4"/>
    <n v="1"/>
  </r>
  <r>
    <x v="11"/>
    <x v="35"/>
    <s v="Metropolitan Fire Authorities"/>
    <s v="E31000042"/>
    <x v="1"/>
    <x v="1"/>
    <x v="5"/>
    <n v="1"/>
  </r>
  <r>
    <x v="11"/>
    <x v="35"/>
    <s v="Metropolitan Fire Authorities"/>
    <s v="E31000042"/>
    <x v="1"/>
    <x v="1"/>
    <x v="6"/>
    <n v="10"/>
  </r>
  <r>
    <x v="11"/>
    <x v="36"/>
    <s v="Non Metropolitan Fire Authorities"/>
    <s v="E31000033"/>
    <x v="1"/>
    <x v="1"/>
    <x v="2"/>
    <n v="0"/>
  </r>
  <r>
    <x v="11"/>
    <x v="36"/>
    <s v="Non Metropolitan Fire Authorities"/>
    <s v="E31000033"/>
    <x v="1"/>
    <x v="1"/>
    <x v="3"/>
    <n v="0"/>
  </r>
  <r>
    <x v="11"/>
    <x v="36"/>
    <s v="Non Metropolitan Fire Authorities"/>
    <s v="E31000033"/>
    <x v="1"/>
    <x v="1"/>
    <x v="4"/>
    <n v="2"/>
  </r>
  <r>
    <x v="11"/>
    <x v="36"/>
    <s v="Non Metropolitan Fire Authorities"/>
    <s v="E31000033"/>
    <x v="1"/>
    <x v="1"/>
    <x v="5"/>
    <n v="4"/>
  </r>
  <r>
    <x v="11"/>
    <x v="36"/>
    <s v="Non Metropolitan Fire Authorities"/>
    <s v="E31000033"/>
    <x v="1"/>
    <x v="1"/>
    <x v="6"/>
    <n v="16"/>
  </r>
  <r>
    <x v="11"/>
    <x v="37"/>
    <s v="Non Metropolitan Fire Authorities"/>
    <s v="E31000034"/>
    <x v="1"/>
    <x v="1"/>
    <x v="2"/>
    <n v="0"/>
  </r>
  <r>
    <x v="11"/>
    <x v="37"/>
    <s v="Non Metropolitan Fire Authorities"/>
    <s v="E31000034"/>
    <x v="1"/>
    <x v="1"/>
    <x v="3"/>
    <n v="0"/>
  </r>
  <r>
    <x v="11"/>
    <x v="37"/>
    <s v="Non Metropolitan Fire Authorities"/>
    <s v="E31000034"/>
    <x v="1"/>
    <x v="1"/>
    <x v="4"/>
    <n v="0"/>
  </r>
  <r>
    <x v="11"/>
    <x v="37"/>
    <s v="Non Metropolitan Fire Authorities"/>
    <s v="E31000034"/>
    <x v="1"/>
    <x v="1"/>
    <x v="5"/>
    <n v="3"/>
  </r>
  <r>
    <x v="11"/>
    <x v="37"/>
    <s v="Non Metropolitan Fire Authorities"/>
    <s v="E31000034"/>
    <x v="1"/>
    <x v="1"/>
    <x v="6"/>
    <n v="21"/>
  </r>
  <r>
    <x v="11"/>
    <x v="38"/>
    <s v="Non Metropolitan Fire Authorities"/>
    <s v="E31000035"/>
    <x v="1"/>
    <x v="1"/>
    <x v="2"/>
    <n v="0"/>
  </r>
  <r>
    <x v="11"/>
    <x v="38"/>
    <s v="Non Metropolitan Fire Authorities"/>
    <s v="E31000035"/>
    <x v="1"/>
    <x v="1"/>
    <x v="3"/>
    <n v="0"/>
  </r>
  <r>
    <x v="11"/>
    <x v="38"/>
    <s v="Non Metropolitan Fire Authorities"/>
    <s v="E31000035"/>
    <x v="1"/>
    <x v="1"/>
    <x v="4"/>
    <n v="0"/>
  </r>
  <r>
    <x v="11"/>
    <x v="38"/>
    <s v="Non Metropolitan Fire Authorities"/>
    <s v="E31000035"/>
    <x v="1"/>
    <x v="1"/>
    <x v="5"/>
    <n v="0"/>
  </r>
  <r>
    <x v="11"/>
    <x v="38"/>
    <s v="Non Metropolitan Fire Authorities"/>
    <s v="E31000035"/>
    <x v="1"/>
    <x v="1"/>
    <x v="6"/>
    <n v="4"/>
  </r>
  <r>
    <x v="11"/>
    <x v="39"/>
    <s v="Metropolitan Fire Authorities"/>
    <s v="E31000043"/>
    <x v="1"/>
    <x v="1"/>
    <x v="2"/>
    <n v="0"/>
  </r>
  <r>
    <x v="11"/>
    <x v="39"/>
    <s v="Metropolitan Fire Authorities"/>
    <s v="E31000043"/>
    <x v="1"/>
    <x v="1"/>
    <x v="3"/>
    <n v="0"/>
  </r>
  <r>
    <x v="11"/>
    <x v="39"/>
    <s v="Metropolitan Fire Authorities"/>
    <s v="E31000043"/>
    <x v="1"/>
    <x v="1"/>
    <x v="4"/>
    <n v="0"/>
  </r>
  <r>
    <x v="11"/>
    <x v="39"/>
    <s v="Metropolitan Fire Authorities"/>
    <s v="E31000043"/>
    <x v="1"/>
    <x v="1"/>
    <x v="5"/>
    <n v="0"/>
  </r>
  <r>
    <x v="11"/>
    <x v="39"/>
    <s v="Metropolitan Fire Authorities"/>
    <s v="E31000043"/>
    <x v="1"/>
    <x v="1"/>
    <x v="6"/>
    <n v="0"/>
  </r>
  <r>
    <x v="11"/>
    <x v="40"/>
    <s v="Non Metropolitan Fire Authorities"/>
    <s v="E31000036"/>
    <x v="1"/>
    <x v="1"/>
    <x v="2"/>
    <n v="0"/>
  </r>
  <r>
    <x v="11"/>
    <x v="40"/>
    <s v="Non Metropolitan Fire Authorities"/>
    <s v="E31000036"/>
    <x v="1"/>
    <x v="1"/>
    <x v="3"/>
    <n v="0"/>
  </r>
  <r>
    <x v="11"/>
    <x v="40"/>
    <s v="Non Metropolitan Fire Authorities"/>
    <s v="E31000036"/>
    <x v="1"/>
    <x v="1"/>
    <x v="4"/>
    <n v="0"/>
  </r>
  <r>
    <x v="11"/>
    <x v="40"/>
    <s v="Non Metropolitan Fire Authorities"/>
    <s v="E31000036"/>
    <x v="1"/>
    <x v="1"/>
    <x v="5"/>
    <n v="1"/>
  </r>
  <r>
    <x v="11"/>
    <x v="40"/>
    <s v="Non Metropolitan Fire Authorities"/>
    <s v="E31000036"/>
    <x v="1"/>
    <x v="1"/>
    <x v="6"/>
    <n v="7"/>
  </r>
  <r>
    <x v="11"/>
    <x v="41"/>
    <s v="Metropolitan Fire Authorities"/>
    <s v="E31000044"/>
    <x v="1"/>
    <x v="1"/>
    <x v="2"/>
    <n v="1"/>
  </r>
  <r>
    <x v="11"/>
    <x v="41"/>
    <s v="Metropolitan Fire Authorities"/>
    <s v="E31000044"/>
    <x v="1"/>
    <x v="1"/>
    <x v="3"/>
    <n v="1"/>
  </r>
  <r>
    <x v="11"/>
    <x v="41"/>
    <s v="Metropolitan Fire Authorities"/>
    <s v="E31000044"/>
    <x v="1"/>
    <x v="1"/>
    <x v="4"/>
    <n v="7"/>
  </r>
  <r>
    <x v="11"/>
    <x v="41"/>
    <s v="Metropolitan Fire Authorities"/>
    <s v="E31000044"/>
    <x v="1"/>
    <x v="1"/>
    <x v="5"/>
    <n v="3"/>
  </r>
  <r>
    <x v="11"/>
    <x v="41"/>
    <s v="Metropolitan Fire Authorities"/>
    <s v="E31000044"/>
    <x v="1"/>
    <x v="1"/>
    <x v="6"/>
    <n v="0"/>
  </r>
  <r>
    <x v="11"/>
    <x v="42"/>
    <s v="Non Metropolitan Fire Authorities"/>
    <s v="E31000037"/>
    <x v="1"/>
    <x v="1"/>
    <x v="2"/>
    <n v="0"/>
  </r>
  <r>
    <x v="11"/>
    <x v="42"/>
    <s v="Non Metropolitan Fire Authorities"/>
    <s v="E31000037"/>
    <x v="1"/>
    <x v="1"/>
    <x v="3"/>
    <n v="0"/>
  </r>
  <r>
    <x v="11"/>
    <x v="42"/>
    <s v="Non Metropolitan Fire Authorities"/>
    <s v="E31000037"/>
    <x v="1"/>
    <x v="1"/>
    <x v="4"/>
    <n v="0"/>
  </r>
  <r>
    <x v="11"/>
    <x v="42"/>
    <s v="Non Metropolitan Fire Authorities"/>
    <s v="E31000037"/>
    <x v="1"/>
    <x v="1"/>
    <x v="5"/>
    <n v="3"/>
  </r>
  <r>
    <x v="11"/>
    <x v="42"/>
    <s v="Non Metropolitan Fire Authorities"/>
    <s v="E31000037"/>
    <x v="1"/>
    <x v="1"/>
    <x v="6"/>
    <n v="15"/>
  </r>
  <r>
    <x v="11"/>
    <x v="43"/>
    <s v="Metropolitan Fire Authorities"/>
    <s v="E31000045"/>
    <x v="1"/>
    <x v="1"/>
    <x v="2"/>
    <n v="0"/>
  </r>
  <r>
    <x v="11"/>
    <x v="43"/>
    <s v="Metropolitan Fire Authorities"/>
    <s v="E31000045"/>
    <x v="1"/>
    <x v="1"/>
    <x v="3"/>
    <n v="0"/>
  </r>
  <r>
    <x v="11"/>
    <x v="43"/>
    <s v="Metropolitan Fire Authorities"/>
    <s v="E31000045"/>
    <x v="1"/>
    <x v="1"/>
    <x v="4"/>
    <n v="0"/>
  </r>
  <r>
    <x v="11"/>
    <x v="43"/>
    <s v="Metropolitan Fire Authorities"/>
    <s v="E31000045"/>
    <x v="1"/>
    <x v="1"/>
    <x v="5"/>
    <n v="1"/>
  </r>
  <r>
    <x v="11"/>
    <x v="43"/>
    <s v="Metropolitan Fire Authorities"/>
    <s v="E31000045"/>
    <x v="1"/>
    <x v="1"/>
    <x v="6"/>
    <n v="6"/>
  </r>
  <r>
    <x v="11"/>
    <x v="0"/>
    <s v="Non Metropolitan Fire Authorities"/>
    <s v="E31000001"/>
    <x v="2"/>
    <x v="0"/>
    <x v="0"/>
    <n v="0"/>
  </r>
  <r>
    <x v="11"/>
    <x v="0"/>
    <s v="Non Metropolitan Fire Authorities"/>
    <s v="E31000001"/>
    <x v="2"/>
    <x v="0"/>
    <x v="1"/>
    <n v="0"/>
  </r>
  <r>
    <x v="11"/>
    <x v="0"/>
    <s v="Non Metropolitan Fire Authorities"/>
    <s v="E31000001"/>
    <x v="2"/>
    <x v="0"/>
    <x v="2"/>
    <n v="0"/>
  </r>
  <r>
    <x v="11"/>
    <x v="0"/>
    <s v="Non Metropolitan Fire Authorities"/>
    <s v="E31000001"/>
    <x v="2"/>
    <x v="0"/>
    <x v="3"/>
    <n v="0"/>
  </r>
  <r>
    <x v="11"/>
    <x v="0"/>
    <s v="Non Metropolitan Fire Authorities"/>
    <s v="E31000001"/>
    <x v="2"/>
    <x v="0"/>
    <x v="4"/>
    <n v="0"/>
  </r>
  <r>
    <x v="11"/>
    <x v="0"/>
    <s v="Non Metropolitan Fire Authorities"/>
    <s v="E31000001"/>
    <x v="2"/>
    <x v="0"/>
    <x v="5"/>
    <n v="0"/>
  </r>
  <r>
    <x v="11"/>
    <x v="0"/>
    <s v="Non Metropolitan Fire Authorities"/>
    <s v="E31000001"/>
    <x v="2"/>
    <x v="0"/>
    <x v="6"/>
    <n v="0"/>
  </r>
  <r>
    <x v="11"/>
    <x v="1"/>
    <s v="Non Metropolitan Fire Authorities"/>
    <s v="E31000002"/>
    <x v="2"/>
    <x v="0"/>
    <x v="0"/>
    <n v="0"/>
  </r>
  <r>
    <x v="11"/>
    <x v="1"/>
    <s v="Non Metropolitan Fire Authorities"/>
    <s v="E31000002"/>
    <x v="2"/>
    <x v="0"/>
    <x v="1"/>
    <n v="0"/>
  </r>
  <r>
    <x v="11"/>
    <x v="1"/>
    <s v="Non Metropolitan Fire Authorities"/>
    <s v="E31000002"/>
    <x v="2"/>
    <x v="0"/>
    <x v="2"/>
    <n v="0"/>
  </r>
  <r>
    <x v="11"/>
    <x v="1"/>
    <s v="Non Metropolitan Fire Authorities"/>
    <s v="E31000002"/>
    <x v="2"/>
    <x v="0"/>
    <x v="3"/>
    <n v="0"/>
  </r>
  <r>
    <x v="11"/>
    <x v="1"/>
    <s v="Non Metropolitan Fire Authorities"/>
    <s v="E31000002"/>
    <x v="2"/>
    <x v="0"/>
    <x v="4"/>
    <n v="0"/>
  </r>
  <r>
    <x v="11"/>
    <x v="1"/>
    <s v="Non Metropolitan Fire Authorities"/>
    <s v="E31000002"/>
    <x v="2"/>
    <x v="0"/>
    <x v="5"/>
    <n v="0"/>
  </r>
  <r>
    <x v="11"/>
    <x v="1"/>
    <s v="Non Metropolitan Fire Authorities"/>
    <s v="E31000002"/>
    <x v="2"/>
    <x v="0"/>
    <x v="6"/>
    <n v="0"/>
  </r>
  <r>
    <x v="11"/>
    <x v="2"/>
    <s v="Non Metropolitan Fire Authorities"/>
    <s v="E31000003"/>
    <x v="2"/>
    <x v="0"/>
    <x v="0"/>
    <n v="0"/>
  </r>
  <r>
    <x v="11"/>
    <x v="2"/>
    <s v="Non Metropolitan Fire Authorities"/>
    <s v="E31000003"/>
    <x v="2"/>
    <x v="0"/>
    <x v="1"/>
    <n v="0"/>
  </r>
  <r>
    <x v="11"/>
    <x v="2"/>
    <s v="Non Metropolitan Fire Authorities"/>
    <s v="E31000003"/>
    <x v="2"/>
    <x v="0"/>
    <x v="2"/>
    <n v="0"/>
  </r>
  <r>
    <x v="11"/>
    <x v="2"/>
    <s v="Non Metropolitan Fire Authorities"/>
    <s v="E31000003"/>
    <x v="2"/>
    <x v="0"/>
    <x v="3"/>
    <n v="0"/>
  </r>
  <r>
    <x v="11"/>
    <x v="2"/>
    <s v="Non Metropolitan Fire Authorities"/>
    <s v="E31000003"/>
    <x v="2"/>
    <x v="0"/>
    <x v="4"/>
    <n v="0"/>
  </r>
  <r>
    <x v="11"/>
    <x v="2"/>
    <s v="Non Metropolitan Fire Authorities"/>
    <s v="E31000003"/>
    <x v="2"/>
    <x v="0"/>
    <x v="5"/>
    <n v="0"/>
  </r>
  <r>
    <x v="11"/>
    <x v="2"/>
    <s v="Non Metropolitan Fire Authorities"/>
    <s v="E31000003"/>
    <x v="2"/>
    <x v="0"/>
    <x v="6"/>
    <n v="0"/>
  </r>
  <r>
    <x v="11"/>
    <x v="3"/>
    <s v="Non Metropolitan Fire Authorities"/>
    <s v="E31000004"/>
    <x v="2"/>
    <x v="0"/>
    <x v="0"/>
    <n v="0"/>
  </r>
  <r>
    <x v="11"/>
    <x v="3"/>
    <s v="Non Metropolitan Fire Authorities"/>
    <s v="E31000004"/>
    <x v="2"/>
    <x v="0"/>
    <x v="1"/>
    <n v="0"/>
  </r>
  <r>
    <x v="11"/>
    <x v="3"/>
    <s v="Non Metropolitan Fire Authorities"/>
    <s v="E31000004"/>
    <x v="2"/>
    <x v="0"/>
    <x v="2"/>
    <n v="0"/>
  </r>
  <r>
    <x v="11"/>
    <x v="3"/>
    <s v="Non Metropolitan Fire Authorities"/>
    <s v="E31000004"/>
    <x v="2"/>
    <x v="0"/>
    <x v="3"/>
    <n v="0"/>
  </r>
  <r>
    <x v="11"/>
    <x v="3"/>
    <s v="Non Metropolitan Fire Authorities"/>
    <s v="E31000004"/>
    <x v="2"/>
    <x v="0"/>
    <x v="4"/>
    <n v="0"/>
  </r>
  <r>
    <x v="11"/>
    <x v="3"/>
    <s v="Non Metropolitan Fire Authorities"/>
    <s v="E31000004"/>
    <x v="2"/>
    <x v="0"/>
    <x v="5"/>
    <n v="0"/>
  </r>
  <r>
    <x v="11"/>
    <x v="3"/>
    <s v="Non Metropolitan Fire Authorities"/>
    <s v="E31000004"/>
    <x v="2"/>
    <x v="0"/>
    <x v="6"/>
    <n v="0"/>
  </r>
  <r>
    <x v="11"/>
    <x v="4"/>
    <s v="Non Metropolitan Fire Authorities"/>
    <s v="E31000005"/>
    <x v="2"/>
    <x v="0"/>
    <x v="0"/>
    <n v="0"/>
  </r>
  <r>
    <x v="11"/>
    <x v="4"/>
    <s v="Non Metropolitan Fire Authorities"/>
    <s v="E31000005"/>
    <x v="2"/>
    <x v="0"/>
    <x v="1"/>
    <n v="0"/>
  </r>
  <r>
    <x v="11"/>
    <x v="4"/>
    <s v="Non Metropolitan Fire Authorities"/>
    <s v="E31000005"/>
    <x v="2"/>
    <x v="0"/>
    <x v="2"/>
    <n v="0"/>
  </r>
  <r>
    <x v="11"/>
    <x v="4"/>
    <s v="Non Metropolitan Fire Authorities"/>
    <s v="E31000005"/>
    <x v="2"/>
    <x v="0"/>
    <x v="3"/>
    <n v="0"/>
  </r>
  <r>
    <x v="11"/>
    <x v="4"/>
    <s v="Non Metropolitan Fire Authorities"/>
    <s v="E31000005"/>
    <x v="2"/>
    <x v="0"/>
    <x v="4"/>
    <n v="0"/>
  </r>
  <r>
    <x v="11"/>
    <x v="4"/>
    <s v="Non Metropolitan Fire Authorities"/>
    <s v="E31000005"/>
    <x v="2"/>
    <x v="0"/>
    <x v="5"/>
    <n v="0"/>
  </r>
  <r>
    <x v="11"/>
    <x v="4"/>
    <s v="Non Metropolitan Fire Authorities"/>
    <s v="E31000005"/>
    <x v="2"/>
    <x v="0"/>
    <x v="6"/>
    <n v="0"/>
  </r>
  <r>
    <x v="11"/>
    <x v="5"/>
    <s v="Non Metropolitan Fire Authorities"/>
    <s v="E31000006"/>
    <x v="2"/>
    <x v="0"/>
    <x v="0"/>
    <n v="0"/>
  </r>
  <r>
    <x v="11"/>
    <x v="5"/>
    <s v="Non Metropolitan Fire Authorities"/>
    <s v="E31000006"/>
    <x v="2"/>
    <x v="0"/>
    <x v="1"/>
    <n v="0"/>
  </r>
  <r>
    <x v="11"/>
    <x v="5"/>
    <s v="Non Metropolitan Fire Authorities"/>
    <s v="E31000006"/>
    <x v="2"/>
    <x v="0"/>
    <x v="2"/>
    <n v="0"/>
  </r>
  <r>
    <x v="11"/>
    <x v="5"/>
    <s v="Non Metropolitan Fire Authorities"/>
    <s v="E31000006"/>
    <x v="2"/>
    <x v="0"/>
    <x v="3"/>
    <n v="0"/>
  </r>
  <r>
    <x v="11"/>
    <x v="5"/>
    <s v="Non Metropolitan Fire Authorities"/>
    <s v="E31000006"/>
    <x v="2"/>
    <x v="0"/>
    <x v="4"/>
    <n v="0"/>
  </r>
  <r>
    <x v="11"/>
    <x v="5"/>
    <s v="Non Metropolitan Fire Authorities"/>
    <s v="E31000006"/>
    <x v="2"/>
    <x v="0"/>
    <x v="5"/>
    <n v="0"/>
  </r>
  <r>
    <x v="11"/>
    <x v="5"/>
    <s v="Non Metropolitan Fire Authorities"/>
    <s v="E31000006"/>
    <x v="2"/>
    <x v="0"/>
    <x v="6"/>
    <n v="0"/>
  </r>
  <r>
    <x v="11"/>
    <x v="6"/>
    <s v="Non Metropolitan Fire Authorities"/>
    <s v="E31000007"/>
    <x v="2"/>
    <x v="0"/>
    <x v="0"/>
    <n v="0"/>
  </r>
  <r>
    <x v="11"/>
    <x v="6"/>
    <s v="Non Metropolitan Fire Authorities"/>
    <s v="E31000007"/>
    <x v="2"/>
    <x v="0"/>
    <x v="1"/>
    <n v="0"/>
  </r>
  <r>
    <x v="11"/>
    <x v="6"/>
    <s v="Non Metropolitan Fire Authorities"/>
    <s v="E31000007"/>
    <x v="2"/>
    <x v="0"/>
    <x v="2"/>
    <n v="0"/>
  </r>
  <r>
    <x v="11"/>
    <x v="6"/>
    <s v="Non Metropolitan Fire Authorities"/>
    <s v="E31000007"/>
    <x v="2"/>
    <x v="0"/>
    <x v="3"/>
    <n v="0"/>
  </r>
  <r>
    <x v="11"/>
    <x v="6"/>
    <s v="Non Metropolitan Fire Authorities"/>
    <s v="E31000007"/>
    <x v="2"/>
    <x v="0"/>
    <x v="4"/>
    <n v="0"/>
  </r>
  <r>
    <x v="11"/>
    <x v="6"/>
    <s v="Non Metropolitan Fire Authorities"/>
    <s v="E31000007"/>
    <x v="2"/>
    <x v="0"/>
    <x v="5"/>
    <n v="0"/>
  </r>
  <r>
    <x v="11"/>
    <x v="6"/>
    <s v="Non Metropolitan Fire Authorities"/>
    <s v="E31000007"/>
    <x v="2"/>
    <x v="0"/>
    <x v="6"/>
    <n v="0"/>
  </r>
  <r>
    <x v="11"/>
    <x v="7"/>
    <s v="Non Metropolitan Fire Authorities"/>
    <s v="E31000008"/>
    <x v="2"/>
    <x v="0"/>
    <x v="0"/>
    <n v="0"/>
  </r>
  <r>
    <x v="11"/>
    <x v="7"/>
    <s v="Non Metropolitan Fire Authorities"/>
    <s v="E31000008"/>
    <x v="2"/>
    <x v="0"/>
    <x v="1"/>
    <n v="0"/>
  </r>
  <r>
    <x v="11"/>
    <x v="7"/>
    <s v="Non Metropolitan Fire Authorities"/>
    <s v="E31000008"/>
    <x v="2"/>
    <x v="0"/>
    <x v="2"/>
    <n v="0"/>
  </r>
  <r>
    <x v="11"/>
    <x v="7"/>
    <s v="Non Metropolitan Fire Authorities"/>
    <s v="E31000008"/>
    <x v="2"/>
    <x v="0"/>
    <x v="3"/>
    <n v="0"/>
  </r>
  <r>
    <x v="11"/>
    <x v="7"/>
    <s v="Non Metropolitan Fire Authorities"/>
    <s v="E31000008"/>
    <x v="2"/>
    <x v="0"/>
    <x v="4"/>
    <n v="0"/>
  </r>
  <r>
    <x v="11"/>
    <x v="7"/>
    <s v="Non Metropolitan Fire Authorities"/>
    <s v="E31000008"/>
    <x v="2"/>
    <x v="0"/>
    <x v="5"/>
    <n v="0"/>
  </r>
  <r>
    <x v="11"/>
    <x v="7"/>
    <s v="Non Metropolitan Fire Authorities"/>
    <s v="E31000008"/>
    <x v="2"/>
    <x v="0"/>
    <x v="6"/>
    <n v="0"/>
  </r>
  <r>
    <x v="11"/>
    <x v="8"/>
    <s v="Non Metropolitan Fire Authorities"/>
    <s v="E31000009"/>
    <x v="2"/>
    <x v="0"/>
    <x v="0"/>
    <n v="0"/>
  </r>
  <r>
    <x v="11"/>
    <x v="8"/>
    <s v="Non Metropolitan Fire Authorities"/>
    <s v="E31000009"/>
    <x v="2"/>
    <x v="0"/>
    <x v="1"/>
    <n v="0"/>
  </r>
  <r>
    <x v="11"/>
    <x v="8"/>
    <s v="Non Metropolitan Fire Authorities"/>
    <s v="E31000009"/>
    <x v="2"/>
    <x v="0"/>
    <x v="2"/>
    <n v="0"/>
  </r>
  <r>
    <x v="11"/>
    <x v="8"/>
    <s v="Non Metropolitan Fire Authorities"/>
    <s v="E31000009"/>
    <x v="2"/>
    <x v="0"/>
    <x v="3"/>
    <n v="0"/>
  </r>
  <r>
    <x v="11"/>
    <x v="8"/>
    <s v="Non Metropolitan Fire Authorities"/>
    <s v="E31000009"/>
    <x v="2"/>
    <x v="0"/>
    <x v="4"/>
    <n v="0"/>
  </r>
  <r>
    <x v="11"/>
    <x v="8"/>
    <s v="Non Metropolitan Fire Authorities"/>
    <s v="E31000009"/>
    <x v="2"/>
    <x v="0"/>
    <x v="5"/>
    <n v="0"/>
  </r>
  <r>
    <x v="11"/>
    <x v="8"/>
    <s v="Non Metropolitan Fire Authorities"/>
    <s v="E31000009"/>
    <x v="2"/>
    <x v="0"/>
    <x v="6"/>
    <n v="0"/>
  </r>
  <r>
    <x v="11"/>
    <x v="9"/>
    <s v="Non Metropolitan Fire Authorities"/>
    <s v="E31000010"/>
    <x v="2"/>
    <x v="0"/>
    <x v="0"/>
    <n v="0"/>
  </r>
  <r>
    <x v="11"/>
    <x v="9"/>
    <s v="Non Metropolitan Fire Authorities"/>
    <s v="E31000010"/>
    <x v="2"/>
    <x v="0"/>
    <x v="1"/>
    <n v="0"/>
  </r>
  <r>
    <x v="11"/>
    <x v="9"/>
    <s v="Non Metropolitan Fire Authorities"/>
    <s v="E31000010"/>
    <x v="2"/>
    <x v="0"/>
    <x v="2"/>
    <n v="0"/>
  </r>
  <r>
    <x v="11"/>
    <x v="9"/>
    <s v="Non Metropolitan Fire Authorities"/>
    <s v="E31000010"/>
    <x v="2"/>
    <x v="0"/>
    <x v="3"/>
    <n v="0"/>
  </r>
  <r>
    <x v="11"/>
    <x v="9"/>
    <s v="Non Metropolitan Fire Authorities"/>
    <s v="E31000010"/>
    <x v="2"/>
    <x v="0"/>
    <x v="4"/>
    <n v="0"/>
  </r>
  <r>
    <x v="11"/>
    <x v="9"/>
    <s v="Non Metropolitan Fire Authorities"/>
    <s v="E31000010"/>
    <x v="2"/>
    <x v="0"/>
    <x v="5"/>
    <n v="0"/>
  </r>
  <r>
    <x v="11"/>
    <x v="9"/>
    <s v="Non Metropolitan Fire Authorities"/>
    <s v="E31000010"/>
    <x v="2"/>
    <x v="0"/>
    <x v="6"/>
    <n v="0"/>
  </r>
  <r>
    <x v="11"/>
    <x v="10"/>
    <s v="Non Metropolitan Fire Authorities"/>
    <s v="E31000011"/>
    <x v="2"/>
    <x v="0"/>
    <x v="0"/>
    <n v="0"/>
  </r>
  <r>
    <x v="11"/>
    <x v="10"/>
    <s v="Non Metropolitan Fire Authorities"/>
    <s v="E31000011"/>
    <x v="2"/>
    <x v="0"/>
    <x v="1"/>
    <n v="0"/>
  </r>
  <r>
    <x v="11"/>
    <x v="10"/>
    <s v="Non Metropolitan Fire Authorities"/>
    <s v="E31000011"/>
    <x v="2"/>
    <x v="0"/>
    <x v="2"/>
    <n v="0"/>
  </r>
  <r>
    <x v="11"/>
    <x v="10"/>
    <s v="Non Metropolitan Fire Authorities"/>
    <s v="E31000011"/>
    <x v="2"/>
    <x v="0"/>
    <x v="3"/>
    <n v="0"/>
  </r>
  <r>
    <x v="11"/>
    <x v="10"/>
    <s v="Non Metropolitan Fire Authorities"/>
    <s v="E31000011"/>
    <x v="2"/>
    <x v="0"/>
    <x v="4"/>
    <n v="0"/>
  </r>
  <r>
    <x v="11"/>
    <x v="10"/>
    <s v="Non Metropolitan Fire Authorities"/>
    <s v="E31000011"/>
    <x v="2"/>
    <x v="0"/>
    <x v="5"/>
    <n v="0"/>
  </r>
  <r>
    <x v="11"/>
    <x v="10"/>
    <s v="Non Metropolitan Fire Authorities"/>
    <s v="E31000011"/>
    <x v="2"/>
    <x v="0"/>
    <x v="6"/>
    <n v="1"/>
  </r>
  <r>
    <x v="11"/>
    <x v="44"/>
    <s v="Non Metropolitan Fire Authorities"/>
    <s v="E31000047"/>
    <x v="2"/>
    <x v="0"/>
    <x v="0"/>
    <n v="0"/>
  </r>
  <r>
    <x v="11"/>
    <x v="44"/>
    <s v="Non Metropolitan Fire Authorities"/>
    <s v="E31000047"/>
    <x v="2"/>
    <x v="0"/>
    <x v="1"/>
    <n v="0"/>
  </r>
  <r>
    <x v="11"/>
    <x v="44"/>
    <s v="Non Metropolitan Fire Authorities"/>
    <s v="E31000047"/>
    <x v="2"/>
    <x v="0"/>
    <x v="2"/>
    <n v="0"/>
  </r>
  <r>
    <x v="11"/>
    <x v="44"/>
    <s v="Non Metropolitan Fire Authorities"/>
    <s v="E31000047"/>
    <x v="2"/>
    <x v="0"/>
    <x v="3"/>
    <n v="0"/>
  </r>
  <r>
    <x v="11"/>
    <x v="44"/>
    <s v="Non Metropolitan Fire Authorities"/>
    <s v="E31000047"/>
    <x v="2"/>
    <x v="0"/>
    <x v="4"/>
    <n v="0"/>
  </r>
  <r>
    <x v="11"/>
    <x v="44"/>
    <s v="Non Metropolitan Fire Authorities"/>
    <s v="E31000047"/>
    <x v="2"/>
    <x v="0"/>
    <x v="5"/>
    <n v="0"/>
  </r>
  <r>
    <x v="11"/>
    <x v="44"/>
    <s v="Non Metropolitan Fire Authorities"/>
    <s v="E31000047"/>
    <x v="2"/>
    <x v="0"/>
    <x v="6"/>
    <n v="0"/>
  </r>
  <r>
    <x v="11"/>
    <x v="11"/>
    <s v="Non Metropolitan Fire Authorities"/>
    <s v="E31000013"/>
    <x v="2"/>
    <x v="0"/>
    <x v="0"/>
    <n v="0"/>
  </r>
  <r>
    <x v="11"/>
    <x v="11"/>
    <s v="Non Metropolitan Fire Authorities"/>
    <s v="E31000013"/>
    <x v="2"/>
    <x v="0"/>
    <x v="1"/>
    <n v="0"/>
  </r>
  <r>
    <x v="11"/>
    <x v="11"/>
    <s v="Non Metropolitan Fire Authorities"/>
    <s v="E31000013"/>
    <x v="2"/>
    <x v="0"/>
    <x v="2"/>
    <n v="0"/>
  </r>
  <r>
    <x v="11"/>
    <x v="11"/>
    <s v="Non Metropolitan Fire Authorities"/>
    <s v="E31000013"/>
    <x v="2"/>
    <x v="0"/>
    <x v="3"/>
    <n v="0"/>
  </r>
  <r>
    <x v="11"/>
    <x v="11"/>
    <s v="Non Metropolitan Fire Authorities"/>
    <s v="E31000013"/>
    <x v="2"/>
    <x v="0"/>
    <x v="4"/>
    <n v="1"/>
  </r>
  <r>
    <x v="11"/>
    <x v="11"/>
    <s v="Non Metropolitan Fire Authorities"/>
    <s v="E31000013"/>
    <x v="2"/>
    <x v="0"/>
    <x v="5"/>
    <n v="1"/>
  </r>
  <r>
    <x v="11"/>
    <x v="11"/>
    <s v="Non Metropolitan Fire Authorities"/>
    <s v="E31000013"/>
    <x v="2"/>
    <x v="0"/>
    <x v="6"/>
    <n v="0"/>
  </r>
  <r>
    <x v="11"/>
    <x v="12"/>
    <s v="Non Metropolitan Fire Authorities"/>
    <s v="E31000014"/>
    <x v="2"/>
    <x v="0"/>
    <x v="0"/>
    <n v="0"/>
  </r>
  <r>
    <x v="11"/>
    <x v="12"/>
    <s v="Non Metropolitan Fire Authorities"/>
    <s v="E31000014"/>
    <x v="2"/>
    <x v="0"/>
    <x v="1"/>
    <n v="0"/>
  </r>
  <r>
    <x v="11"/>
    <x v="12"/>
    <s v="Non Metropolitan Fire Authorities"/>
    <s v="E31000014"/>
    <x v="2"/>
    <x v="0"/>
    <x v="2"/>
    <n v="0"/>
  </r>
  <r>
    <x v="11"/>
    <x v="12"/>
    <s v="Non Metropolitan Fire Authorities"/>
    <s v="E31000014"/>
    <x v="2"/>
    <x v="0"/>
    <x v="3"/>
    <n v="0"/>
  </r>
  <r>
    <x v="11"/>
    <x v="12"/>
    <s v="Non Metropolitan Fire Authorities"/>
    <s v="E31000014"/>
    <x v="2"/>
    <x v="0"/>
    <x v="4"/>
    <n v="0"/>
  </r>
  <r>
    <x v="11"/>
    <x v="12"/>
    <s v="Non Metropolitan Fire Authorities"/>
    <s v="E31000014"/>
    <x v="2"/>
    <x v="0"/>
    <x v="5"/>
    <n v="0"/>
  </r>
  <r>
    <x v="11"/>
    <x v="12"/>
    <s v="Non Metropolitan Fire Authorities"/>
    <s v="E31000014"/>
    <x v="2"/>
    <x v="0"/>
    <x v="6"/>
    <n v="0"/>
  </r>
  <r>
    <x v="11"/>
    <x v="13"/>
    <s v="Non Metropolitan Fire Authorities"/>
    <s v="E31000015"/>
    <x v="2"/>
    <x v="0"/>
    <x v="0"/>
    <n v="0"/>
  </r>
  <r>
    <x v="11"/>
    <x v="13"/>
    <s v="Non Metropolitan Fire Authorities"/>
    <s v="E31000015"/>
    <x v="2"/>
    <x v="0"/>
    <x v="1"/>
    <n v="0"/>
  </r>
  <r>
    <x v="11"/>
    <x v="13"/>
    <s v="Non Metropolitan Fire Authorities"/>
    <s v="E31000015"/>
    <x v="2"/>
    <x v="0"/>
    <x v="2"/>
    <n v="0"/>
  </r>
  <r>
    <x v="11"/>
    <x v="13"/>
    <s v="Non Metropolitan Fire Authorities"/>
    <s v="E31000015"/>
    <x v="2"/>
    <x v="0"/>
    <x v="3"/>
    <n v="4"/>
  </r>
  <r>
    <x v="11"/>
    <x v="13"/>
    <s v="Non Metropolitan Fire Authorities"/>
    <s v="E31000015"/>
    <x v="2"/>
    <x v="0"/>
    <x v="4"/>
    <n v="7"/>
  </r>
  <r>
    <x v="11"/>
    <x v="13"/>
    <s v="Non Metropolitan Fire Authorities"/>
    <s v="E31000015"/>
    <x v="2"/>
    <x v="0"/>
    <x v="5"/>
    <n v="18"/>
  </r>
  <r>
    <x v="11"/>
    <x v="13"/>
    <s v="Non Metropolitan Fire Authorities"/>
    <s v="E31000015"/>
    <x v="2"/>
    <x v="0"/>
    <x v="6"/>
    <n v="36"/>
  </r>
  <r>
    <x v="11"/>
    <x v="14"/>
    <s v="Non Metropolitan Fire Authorities"/>
    <s v="E31000016"/>
    <x v="2"/>
    <x v="0"/>
    <x v="0"/>
    <n v="0"/>
  </r>
  <r>
    <x v="11"/>
    <x v="14"/>
    <s v="Non Metropolitan Fire Authorities"/>
    <s v="E31000016"/>
    <x v="2"/>
    <x v="0"/>
    <x v="1"/>
    <n v="0"/>
  </r>
  <r>
    <x v="11"/>
    <x v="14"/>
    <s v="Non Metropolitan Fire Authorities"/>
    <s v="E31000016"/>
    <x v="2"/>
    <x v="0"/>
    <x v="2"/>
    <n v="0"/>
  </r>
  <r>
    <x v="11"/>
    <x v="14"/>
    <s v="Non Metropolitan Fire Authorities"/>
    <s v="E31000016"/>
    <x v="2"/>
    <x v="0"/>
    <x v="3"/>
    <n v="0"/>
  </r>
  <r>
    <x v="11"/>
    <x v="14"/>
    <s v="Non Metropolitan Fire Authorities"/>
    <s v="E31000016"/>
    <x v="2"/>
    <x v="0"/>
    <x v="4"/>
    <n v="0"/>
  </r>
  <r>
    <x v="11"/>
    <x v="14"/>
    <s v="Non Metropolitan Fire Authorities"/>
    <s v="E31000016"/>
    <x v="2"/>
    <x v="0"/>
    <x v="5"/>
    <n v="0"/>
  </r>
  <r>
    <x v="11"/>
    <x v="14"/>
    <s v="Non Metropolitan Fire Authorities"/>
    <s v="E31000016"/>
    <x v="2"/>
    <x v="0"/>
    <x v="6"/>
    <n v="0"/>
  </r>
  <r>
    <x v="11"/>
    <x v="15"/>
    <s v="Metropolitan Fire Authorities"/>
    <s v="E31000046"/>
    <x v="2"/>
    <x v="0"/>
    <x v="0"/>
    <n v="0"/>
  </r>
  <r>
    <x v="11"/>
    <x v="15"/>
    <s v="Metropolitan Fire Authorities"/>
    <s v="E31000046"/>
    <x v="2"/>
    <x v="0"/>
    <x v="1"/>
    <n v="0"/>
  </r>
  <r>
    <x v="11"/>
    <x v="15"/>
    <s v="Metropolitan Fire Authorities"/>
    <s v="E31000046"/>
    <x v="2"/>
    <x v="0"/>
    <x v="2"/>
    <n v="0"/>
  </r>
  <r>
    <x v="11"/>
    <x v="15"/>
    <s v="Metropolitan Fire Authorities"/>
    <s v="E31000046"/>
    <x v="2"/>
    <x v="0"/>
    <x v="3"/>
    <n v="0"/>
  </r>
  <r>
    <x v="11"/>
    <x v="15"/>
    <s v="Metropolitan Fire Authorities"/>
    <s v="E31000046"/>
    <x v="2"/>
    <x v="0"/>
    <x v="4"/>
    <n v="0"/>
  </r>
  <r>
    <x v="11"/>
    <x v="15"/>
    <s v="Metropolitan Fire Authorities"/>
    <s v="E31000046"/>
    <x v="2"/>
    <x v="0"/>
    <x v="5"/>
    <n v="0"/>
  </r>
  <r>
    <x v="11"/>
    <x v="15"/>
    <s v="Metropolitan Fire Authorities"/>
    <s v="E31000046"/>
    <x v="2"/>
    <x v="0"/>
    <x v="6"/>
    <n v="0"/>
  </r>
  <r>
    <x v="11"/>
    <x v="16"/>
    <s v="Metropolitan Fire Authorities"/>
    <s v="E31000040"/>
    <x v="2"/>
    <x v="0"/>
    <x v="0"/>
    <n v="0"/>
  </r>
  <r>
    <x v="11"/>
    <x v="16"/>
    <s v="Metropolitan Fire Authorities"/>
    <s v="E31000040"/>
    <x v="2"/>
    <x v="0"/>
    <x v="1"/>
    <n v="0"/>
  </r>
  <r>
    <x v="11"/>
    <x v="16"/>
    <s v="Metropolitan Fire Authorities"/>
    <s v="E31000040"/>
    <x v="2"/>
    <x v="0"/>
    <x v="2"/>
    <n v="0"/>
  </r>
  <r>
    <x v="11"/>
    <x v="16"/>
    <s v="Metropolitan Fire Authorities"/>
    <s v="E31000040"/>
    <x v="2"/>
    <x v="0"/>
    <x v="3"/>
    <n v="0"/>
  </r>
  <r>
    <x v="11"/>
    <x v="16"/>
    <s v="Metropolitan Fire Authorities"/>
    <s v="E31000040"/>
    <x v="2"/>
    <x v="0"/>
    <x v="4"/>
    <n v="0"/>
  </r>
  <r>
    <x v="11"/>
    <x v="16"/>
    <s v="Metropolitan Fire Authorities"/>
    <s v="E31000040"/>
    <x v="2"/>
    <x v="0"/>
    <x v="5"/>
    <n v="0"/>
  </r>
  <r>
    <x v="11"/>
    <x v="16"/>
    <s v="Metropolitan Fire Authorities"/>
    <s v="E31000040"/>
    <x v="2"/>
    <x v="0"/>
    <x v="6"/>
    <n v="0"/>
  </r>
  <r>
    <x v="11"/>
    <x v="46"/>
    <s v="Non Metropolitan Fire Authorities"/>
    <s v="E31000048"/>
    <x v="2"/>
    <x v="0"/>
    <x v="0"/>
    <n v="0"/>
  </r>
  <r>
    <x v="11"/>
    <x v="46"/>
    <s v="Non Metropolitan Fire Authorities"/>
    <s v="E31000048"/>
    <x v="2"/>
    <x v="0"/>
    <x v="1"/>
    <n v="0"/>
  </r>
  <r>
    <x v="11"/>
    <x v="46"/>
    <s v="Non Metropolitan Fire Authorities"/>
    <s v="E31000048"/>
    <x v="2"/>
    <x v="0"/>
    <x v="2"/>
    <n v="0"/>
  </r>
  <r>
    <x v="11"/>
    <x v="46"/>
    <s v="Non Metropolitan Fire Authorities"/>
    <s v="E31000048"/>
    <x v="2"/>
    <x v="0"/>
    <x v="3"/>
    <n v="0"/>
  </r>
  <r>
    <x v="11"/>
    <x v="46"/>
    <s v="Non Metropolitan Fire Authorities"/>
    <s v="E31000048"/>
    <x v="2"/>
    <x v="0"/>
    <x v="4"/>
    <n v="0"/>
  </r>
  <r>
    <x v="11"/>
    <x v="46"/>
    <s v="Non Metropolitan Fire Authorities"/>
    <s v="E31000048"/>
    <x v="2"/>
    <x v="0"/>
    <x v="5"/>
    <n v="0"/>
  </r>
  <r>
    <x v="11"/>
    <x v="46"/>
    <s v="Non Metropolitan Fire Authorities"/>
    <s v="E31000048"/>
    <x v="2"/>
    <x v="0"/>
    <x v="6"/>
    <n v="0"/>
  </r>
  <r>
    <x v="11"/>
    <x v="18"/>
    <s v="Non Metropolitan Fire Authorities"/>
    <s v="E31000018"/>
    <x v="2"/>
    <x v="0"/>
    <x v="0"/>
    <n v="0"/>
  </r>
  <r>
    <x v="11"/>
    <x v="18"/>
    <s v="Non Metropolitan Fire Authorities"/>
    <s v="E31000018"/>
    <x v="2"/>
    <x v="0"/>
    <x v="1"/>
    <n v="0"/>
  </r>
  <r>
    <x v="11"/>
    <x v="18"/>
    <s v="Non Metropolitan Fire Authorities"/>
    <s v="E31000018"/>
    <x v="2"/>
    <x v="0"/>
    <x v="2"/>
    <n v="0"/>
  </r>
  <r>
    <x v="11"/>
    <x v="18"/>
    <s v="Non Metropolitan Fire Authorities"/>
    <s v="E31000018"/>
    <x v="2"/>
    <x v="0"/>
    <x v="3"/>
    <n v="0"/>
  </r>
  <r>
    <x v="11"/>
    <x v="18"/>
    <s v="Non Metropolitan Fire Authorities"/>
    <s v="E31000018"/>
    <x v="2"/>
    <x v="0"/>
    <x v="4"/>
    <n v="0"/>
  </r>
  <r>
    <x v="11"/>
    <x v="18"/>
    <s v="Non Metropolitan Fire Authorities"/>
    <s v="E31000018"/>
    <x v="2"/>
    <x v="0"/>
    <x v="5"/>
    <n v="0"/>
  </r>
  <r>
    <x v="11"/>
    <x v="18"/>
    <s v="Non Metropolitan Fire Authorities"/>
    <s v="E31000018"/>
    <x v="2"/>
    <x v="0"/>
    <x v="6"/>
    <n v="0"/>
  </r>
  <r>
    <x v="11"/>
    <x v="19"/>
    <s v="Non Metropolitan Fire Authorities"/>
    <s v="E31000019"/>
    <x v="2"/>
    <x v="0"/>
    <x v="0"/>
    <n v="0"/>
  </r>
  <r>
    <x v="11"/>
    <x v="19"/>
    <s v="Non Metropolitan Fire Authorities"/>
    <s v="E31000019"/>
    <x v="2"/>
    <x v="0"/>
    <x v="1"/>
    <n v="0"/>
  </r>
  <r>
    <x v="11"/>
    <x v="19"/>
    <s v="Non Metropolitan Fire Authorities"/>
    <s v="E31000019"/>
    <x v="2"/>
    <x v="0"/>
    <x v="2"/>
    <n v="0"/>
  </r>
  <r>
    <x v="11"/>
    <x v="19"/>
    <s v="Non Metropolitan Fire Authorities"/>
    <s v="E31000019"/>
    <x v="2"/>
    <x v="0"/>
    <x v="3"/>
    <n v="0"/>
  </r>
  <r>
    <x v="11"/>
    <x v="19"/>
    <s v="Non Metropolitan Fire Authorities"/>
    <s v="E31000019"/>
    <x v="2"/>
    <x v="0"/>
    <x v="4"/>
    <n v="0"/>
  </r>
  <r>
    <x v="11"/>
    <x v="19"/>
    <s v="Non Metropolitan Fire Authorities"/>
    <s v="E31000019"/>
    <x v="2"/>
    <x v="0"/>
    <x v="5"/>
    <n v="0"/>
  </r>
  <r>
    <x v="11"/>
    <x v="19"/>
    <s v="Non Metropolitan Fire Authorities"/>
    <s v="E31000019"/>
    <x v="2"/>
    <x v="0"/>
    <x v="6"/>
    <n v="0"/>
  </r>
  <r>
    <x v="11"/>
    <x v="20"/>
    <s v="Non Metropolitan Fire Authorities"/>
    <s v="E31000020"/>
    <x v="2"/>
    <x v="0"/>
    <x v="0"/>
    <n v="0"/>
  </r>
  <r>
    <x v="11"/>
    <x v="20"/>
    <s v="Non Metropolitan Fire Authorities"/>
    <s v="E31000020"/>
    <x v="2"/>
    <x v="0"/>
    <x v="1"/>
    <n v="0"/>
  </r>
  <r>
    <x v="11"/>
    <x v="20"/>
    <s v="Non Metropolitan Fire Authorities"/>
    <s v="E31000020"/>
    <x v="2"/>
    <x v="0"/>
    <x v="2"/>
    <n v="0"/>
  </r>
  <r>
    <x v="11"/>
    <x v="20"/>
    <s v="Non Metropolitan Fire Authorities"/>
    <s v="E31000020"/>
    <x v="2"/>
    <x v="0"/>
    <x v="3"/>
    <n v="0"/>
  </r>
  <r>
    <x v="11"/>
    <x v="20"/>
    <s v="Non Metropolitan Fire Authorities"/>
    <s v="E31000020"/>
    <x v="2"/>
    <x v="0"/>
    <x v="4"/>
    <n v="0"/>
  </r>
  <r>
    <x v="11"/>
    <x v="20"/>
    <s v="Non Metropolitan Fire Authorities"/>
    <s v="E31000020"/>
    <x v="2"/>
    <x v="0"/>
    <x v="5"/>
    <n v="0"/>
  </r>
  <r>
    <x v="11"/>
    <x v="20"/>
    <s v="Non Metropolitan Fire Authorities"/>
    <s v="E31000020"/>
    <x v="2"/>
    <x v="0"/>
    <x v="6"/>
    <n v="0"/>
  </r>
  <r>
    <x v="11"/>
    <x v="22"/>
    <s v="Non Metropolitan Fire Authorities"/>
    <s v="E31000039"/>
    <x v="2"/>
    <x v="0"/>
    <x v="0"/>
    <n v="0"/>
  </r>
  <r>
    <x v="11"/>
    <x v="22"/>
    <s v="Non Metropolitan Fire Authorities"/>
    <s v="E31000039"/>
    <x v="2"/>
    <x v="0"/>
    <x v="1"/>
    <n v="0"/>
  </r>
  <r>
    <x v="11"/>
    <x v="22"/>
    <s v="Non Metropolitan Fire Authorities"/>
    <s v="E31000039"/>
    <x v="2"/>
    <x v="0"/>
    <x v="2"/>
    <n v="0"/>
  </r>
  <r>
    <x v="11"/>
    <x v="22"/>
    <s v="Non Metropolitan Fire Authorities"/>
    <s v="E31000039"/>
    <x v="2"/>
    <x v="0"/>
    <x v="3"/>
    <n v="0"/>
  </r>
  <r>
    <x v="11"/>
    <x v="22"/>
    <s v="Non Metropolitan Fire Authorities"/>
    <s v="E31000039"/>
    <x v="2"/>
    <x v="0"/>
    <x v="4"/>
    <n v="0"/>
  </r>
  <r>
    <x v="11"/>
    <x v="22"/>
    <s v="Non Metropolitan Fire Authorities"/>
    <s v="E31000039"/>
    <x v="2"/>
    <x v="0"/>
    <x v="5"/>
    <n v="0"/>
  </r>
  <r>
    <x v="11"/>
    <x v="22"/>
    <s v="Non Metropolitan Fire Authorities"/>
    <s v="E31000039"/>
    <x v="2"/>
    <x v="0"/>
    <x v="6"/>
    <n v="0"/>
  </r>
  <r>
    <x v="11"/>
    <x v="23"/>
    <s v="Non Metropolitan Fire Authorities"/>
    <s v="E31000022"/>
    <x v="2"/>
    <x v="0"/>
    <x v="0"/>
    <n v="0"/>
  </r>
  <r>
    <x v="11"/>
    <x v="23"/>
    <s v="Non Metropolitan Fire Authorities"/>
    <s v="E31000022"/>
    <x v="2"/>
    <x v="0"/>
    <x v="1"/>
    <n v="0"/>
  </r>
  <r>
    <x v="11"/>
    <x v="23"/>
    <s v="Non Metropolitan Fire Authorities"/>
    <s v="E31000022"/>
    <x v="2"/>
    <x v="0"/>
    <x v="2"/>
    <n v="0"/>
  </r>
  <r>
    <x v="11"/>
    <x v="23"/>
    <s v="Non Metropolitan Fire Authorities"/>
    <s v="E31000022"/>
    <x v="2"/>
    <x v="0"/>
    <x v="3"/>
    <n v="0"/>
  </r>
  <r>
    <x v="11"/>
    <x v="23"/>
    <s v="Non Metropolitan Fire Authorities"/>
    <s v="E31000022"/>
    <x v="2"/>
    <x v="0"/>
    <x v="4"/>
    <n v="0"/>
  </r>
  <r>
    <x v="11"/>
    <x v="23"/>
    <s v="Non Metropolitan Fire Authorities"/>
    <s v="E31000022"/>
    <x v="2"/>
    <x v="0"/>
    <x v="5"/>
    <n v="0"/>
  </r>
  <r>
    <x v="11"/>
    <x v="23"/>
    <s v="Non Metropolitan Fire Authorities"/>
    <s v="E31000022"/>
    <x v="2"/>
    <x v="0"/>
    <x v="6"/>
    <n v="0"/>
  </r>
  <r>
    <x v="11"/>
    <x v="24"/>
    <s v="Non Metropolitan Fire Authorities"/>
    <s v="E31000023"/>
    <x v="2"/>
    <x v="0"/>
    <x v="0"/>
    <n v="0"/>
  </r>
  <r>
    <x v="11"/>
    <x v="24"/>
    <s v="Non Metropolitan Fire Authorities"/>
    <s v="E31000023"/>
    <x v="2"/>
    <x v="0"/>
    <x v="1"/>
    <n v="0"/>
  </r>
  <r>
    <x v="11"/>
    <x v="24"/>
    <s v="Non Metropolitan Fire Authorities"/>
    <s v="E31000023"/>
    <x v="2"/>
    <x v="0"/>
    <x v="2"/>
    <n v="0"/>
  </r>
  <r>
    <x v="11"/>
    <x v="24"/>
    <s v="Non Metropolitan Fire Authorities"/>
    <s v="E31000023"/>
    <x v="2"/>
    <x v="0"/>
    <x v="3"/>
    <n v="0"/>
  </r>
  <r>
    <x v="11"/>
    <x v="24"/>
    <s v="Non Metropolitan Fire Authorities"/>
    <s v="E31000023"/>
    <x v="2"/>
    <x v="0"/>
    <x v="4"/>
    <n v="0"/>
  </r>
  <r>
    <x v="11"/>
    <x v="24"/>
    <s v="Non Metropolitan Fire Authorities"/>
    <s v="E31000023"/>
    <x v="2"/>
    <x v="0"/>
    <x v="5"/>
    <n v="0"/>
  </r>
  <r>
    <x v="11"/>
    <x v="24"/>
    <s v="Non Metropolitan Fire Authorities"/>
    <s v="E31000023"/>
    <x v="2"/>
    <x v="0"/>
    <x v="6"/>
    <n v="0"/>
  </r>
  <r>
    <x v="11"/>
    <x v="25"/>
    <s v="Non Metropolitan Fire Authorities"/>
    <s v="E31000024"/>
    <x v="2"/>
    <x v="0"/>
    <x v="0"/>
    <n v="0"/>
  </r>
  <r>
    <x v="11"/>
    <x v="25"/>
    <s v="Non Metropolitan Fire Authorities"/>
    <s v="E31000024"/>
    <x v="2"/>
    <x v="0"/>
    <x v="1"/>
    <n v="0"/>
  </r>
  <r>
    <x v="11"/>
    <x v="25"/>
    <s v="Non Metropolitan Fire Authorities"/>
    <s v="E31000024"/>
    <x v="2"/>
    <x v="0"/>
    <x v="2"/>
    <n v="0"/>
  </r>
  <r>
    <x v="11"/>
    <x v="25"/>
    <s v="Non Metropolitan Fire Authorities"/>
    <s v="E31000024"/>
    <x v="2"/>
    <x v="0"/>
    <x v="3"/>
    <n v="0"/>
  </r>
  <r>
    <x v="11"/>
    <x v="25"/>
    <s v="Non Metropolitan Fire Authorities"/>
    <s v="E31000024"/>
    <x v="2"/>
    <x v="0"/>
    <x v="4"/>
    <n v="0"/>
  </r>
  <r>
    <x v="11"/>
    <x v="25"/>
    <s v="Non Metropolitan Fire Authorities"/>
    <s v="E31000024"/>
    <x v="2"/>
    <x v="0"/>
    <x v="5"/>
    <n v="0"/>
  </r>
  <r>
    <x v="11"/>
    <x v="25"/>
    <s v="Non Metropolitan Fire Authorities"/>
    <s v="E31000024"/>
    <x v="2"/>
    <x v="0"/>
    <x v="6"/>
    <n v="0"/>
  </r>
  <r>
    <x v="11"/>
    <x v="26"/>
    <s v="Non Metropolitan Fire Authorities"/>
    <s v="E31000025"/>
    <x v="2"/>
    <x v="0"/>
    <x v="0"/>
    <n v="0"/>
  </r>
  <r>
    <x v="11"/>
    <x v="26"/>
    <s v="Non Metropolitan Fire Authorities"/>
    <s v="E31000025"/>
    <x v="2"/>
    <x v="0"/>
    <x v="1"/>
    <n v="0"/>
  </r>
  <r>
    <x v="11"/>
    <x v="26"/>
    <s v="Non Metropolitan Fire Authorities"/>
    <s v="E31000025"/>
    <x v="2"/>
    <x v="0"/>
    <x v="2"/>
    <n v="0"/>
  </r>
  <r>
    <x v="11"/>
    <x v="26"/>
    <s v="Non Metropolitan Fire Authorities"/>
    <s v="E31000025"/>
    <x v="2"/>
    <x v="0"/>
    <x v="3"/>
    <n v="0"/>
  </r>
  <r>
    <x v="11"/>
    <x v="26"/>
    <s v="Non Metropolitan Fire Authorities"/>
    <s v="E31000025"/>
    <x v="2"/>
    <x v="0"/>
    <x v="4"/>
    <n v="0"/>
  </r>
  <r>
    <x v="11"/>
    <x v="26"/>
    <s v="Non Metropolitan Fire Authorities"/>
    <s v="E31000025"/>
    <x v="2"/>
    <x v="0"/>
    <x v="5"/>
    <n v="0"/>
  </r>
  <r>
    <x v="11"/>
    <x v="26"/>
    <s v="Non Metropolitan Fire Authorities"/>
    <s v="E31000025"/>
    <x v="2"/>
    <x v="0"/>
    <x v="6"/>
    <n v="0"/>
  </r>
  <r>
    <x v="11"/>
    <x v="27"/>
    <s v="Metropolitan Fire Authorities"/>
    <s v="E31000041"/>
    <x v="2"/>
    <x v="0"/>
    <x v="0"/>
    <n v="0"/>
  </r>
  <r>
    <x v="11"/>
    <x v="27"/>
    <s v="Metropolitan Fire Authorities"/>
    <s v="E31000041"/>
    <x v="2"/>
    <x v="0"/>
    <x v="1"/>
    <n v="0"/>
  </r>
  <r>
    <x v="11"/>
    <x v="27"/>
    <s v="Metropolitan Fire Authorities"/>
    <s v="E31000041"/>
    <x v="2"/>
    <x v="0"/>
    <x v="2"/>
    <n v="0"/>
  </r>
  <r>
    <x v="11"/>
    <x v="27"/>
    <s v="Metropolitan Fire Authorities"/>
    <s v="E31000041"/>
    <x v="2"/>
    <x v="0"/>
    <x v="3"/>
    <n v="0"/>
  </r>
  <r>
    <x v="11"/>
    <x v="27"/>
    <s v="Metropolitan Fire Authorities"/>
    <s v="E31000041"/>
    <x v="2"/>
    <x v="0"/>
    <x v="4"/>
    <n v="0"/>
  </r>
  <r>
    <x v="11"/>
    <x v="27"/>
    <s v="Metropolitan Fire Authorities"/>
    <s v="E31000041"/>
    <x v="2"/>
    <x v="0"/>
    <x v="5"/>
    <n v="0"/>
  </r>
  <r>
    <x v="11"/>
    <x v="27"/>
    <s v="Metropolitan Fire Authorities"/>
    <s v="E31000041"/>
    <x v="2"/>
    <x v="0"/>
    <x v="6"/>
    <n v="0"/>
  </r>
  <r>
    <x v="11"/>
    <x v="28"/>
    <s v="Non Metropolitan Fire Authorities"/>
    <s v="E31000026"/>
    <x v="2"/>
    <x v="0"/>
    <x v="0"/>
    <n v="0"/>
  </r>
  <r>
    <x v="11"/>
    <x v="28"/>
    <s v="Non Metropolitan Fire Authorities"/>
    <s v="E31000026"/>
    <x v="2"/>
    <x v="0"/>
    <x v="1"/>
    <n v="0"/>
  </r>
  <r>
    <x v="11"/>
    <x v="28"/>
    <s v="Non Metropolitan Fire Authorities"/>
    <s v="E31000026"/>
    <x v="2"/>
    <x v="0"/>
    <x v="2"/>
    <n v="0"/>
  </r>
  <r>
    <x v="11"/>
    <x v="28"/>
    <s v="Non Metropolitan Fire Authorities"/>
    <s v="E31000026"/>
    <x v="2"/>
    <x v="0"/>
    <x v="3"/>
    <n v="0"/>
  </r>
  <r>
    <x v="11"/>
    <x v="28"/>
    <s v="Non Metropolitan Fire Authorities"/>
    <s v="E31000026"/>
    <x v="2"/>
    <x v="0"/>
    <x v="4"/>
    <n v="0"/>
  </r>
  <r>
    <x v="11"/>
    <x v="28"/>
    <s v="Non Metropolitan Fire Authorities"/>
    <s v="E31000026"/>
    <x v="2"/>
    <x v="0"/>
    <x v="5"/>
    <n v="0"/>
  </r>
  <r>
    <x v="11"/>
    <x v="28"/>
    <s v="Non Metropolitan Fire Authorities"/>
    <s v="E31000026"/>
    <x v="2"/>
    <x v="0"/>
    <x v="6"/>
    <n v="1"/>
  </r>
  <r>
    <x v="11"/>
    <x v="45"/>
    <s v="NA"/>
    <s v="NWFC"/>
    <x v="2"/>
    <x v="0"/>
    <x v="0"/>
    <n v="0"/>
  </r>
  <r>
    <x v="11"/>
    <x v="45"/>
    <s v="NA"/>
    <s v="NWFC"/>
    <x v="2"/>
    <x v="0"/>
    <x v="1"/>
    <n v="0"/>
  </r>
  <r>
    <x v="11"/>
    <x v="45"/>
    <s v="NA"/>
    <s v="NWFC"/>
    <x v="2"/>
    <x v="0"/>
    <x v="2"/>
    <n v="0"/>
  </r>
  <r>
    <x v="11"/>
    <x v="45"/>
    <s v="NA"/>
    <s v="NWFC"/>
    <x v="2"/>
    <x v="0"/>
    <x v="3"/>
    <n v="0"/>
  </r>
  <r>
    <x v="11"/>
    <x v="45"/>
    <s v="NA"/>
    <s v="NWFC"/>
    <x v="2"/>
    <x v="0"/>
    <x v="4"/>
    <n v="0"/>
  </r>
  <r>
    <x v="11"/>
    <x v="45"/>
    <s v="NA"/>
    <s v="NWFC"/>
    <x v="2"/>
    <x v="0"/>
    <x v="5"/>
    <n v="0"/>
  </r>
  <r>
    <x v="11"/>
    <x v="45"/>
    <s v="NA"/>
    <s v="NWFC"/>
    <x v="2"/>
    <x v="0"/>
    <x v="6"/>
    <n v="0"/>
  </r>
  <r>
    <x v="11"/>
    <x v="29"/>
    <s v="Non Metropolitan Fire Authorities"/>
    <s v="E31000027"/>
    <x v="2"/>
    <x v="0"/>
    <x v="0"/>
    <n v="0"/>
  </r>
  <r>
    <x v="11"/>
    <x v="29"/>
    <s v="Non Metropolitan Fire Authorities"/>
    <s v="E31000027"/>
    <x v="2"/>
    <x v="0"/>
    <x v="1"/>
    <n v="0"/>
  </r>
  <r>
    <x v="11"/>
    <x v="29"/>
    <s v="Non Metropolitan Fire Authorities"/>
    <s v="E31000027"/>
    <x v="2"/>
    <x v="0"/>
    <x v="2"/>
    <n v="0"/>
  </r>
  <r>
    <x v="11"/>
    <x v="29"/>
    <s v="Non Metropolitan Fire Authorities"/>
    <s v="E31000027"/>
    <x v="2"/>
    <x v="0"/>
    <x v="3"/>
    <n v="0"/>
  </r>
  <r>
    <x v="11"/>
    <x v="29"/>
    <s v="Non Metropolitan Fire Authorities"/>
    <s v="E31000027"/>
    <x v="2"/>
    <x v="0"/>
    <x v="4"/>
    <n v="0"/>
  </r>
  <r>
    <x v="11"/>
    <x v="29"/>
    <s v="Non Metropolitan Fire Authorities"/>
    <s v="E31000027"/>
    <x v="2"/>
    <x v="0"/>
    <x v="5"/>
    <n v="0"/>
  </r>
  <r>
    <x v="11"/>
    <x v="29"/>
    <s v="Non Metropolitan Fire Authorities"/>
    <s v="E31000027"/>
    <x v="2"/>
    <x v="0"/>
    <x v="6"/>
    <n v="0"/>
  </r>
  <r>
    <x v="11"/>
    <x v="30"/>
    <s v="Non Metropolitan Fire Authorities"/>
    <s v="E31000028"/>
    <x v="2"/>
    <x v="0"/>
    <x v="0"/>
    <n v="0"/>
  </r>
  <r>
    <x v="11"/>
    <x v="30"/>
    <s v="Non Metropolitan Fire Authorities"/>
    <s v="E31000028"/>
    <x v="2"/>
    <x v="0"/>
    <x v="1"/>
    <n v="0"/>
  </r>
  <r>
    <x v="11"/>
    <x v="30"/>
    <s v="Non Metropolitan Fire Authorities"/>
    <s v="E31000028"/>
    <x v="2"/>
    <x v="0"/>
    <x v="2"/>
    <n v="0"/>
  </r>
  <r>
    <x v="11"/>
    <x v="30"/>
    <s v="Non Metropolitan Fire Authorities"/>
    <s v="E31000028"/>
    <x v="2"/>
    <x v="0"/>
    <x v="3"/>
    <n v="0"/>
  </r>
  <r>
    <x v="11"/>
    <x v="30"/>
    <s v="Non Metropolitan Fire Authorities"/>
    <s v="E31000028"/>
    <x v="2"/>
    <x v="0"/>
    <x v="4"/>
    <n v="0"/>
  </r>
  <r>
    <x v="11"/>
    <x v="30"/>
    <s v="Non Metropolitan Fire Authorities"/>
    <s v="E31000028"/>
    <x v="2"/>
    <x v="0"/>
    <x v="5"/>
    <n v="0"/>
  </r>
  <r>
    <x v="11"/>
    <x v="30"/>
    <s v="Non Metropolitan Fire Authorities"/>
    <s v="E31000028"/>
    <x v="2"/>
    <x v="0"/>
    <x v="6"/>
    <n v="0"/>
  </r>
  <r>
    <x v="11"/>
    <x v="31"/>
    <s v="Non Metropolitan Fire Authorities"/>
    <s v="E31000029"/>
    <x v="2"/>
    <x v="0"/>
    <x v="0"/>
    <n v="0"/>
  </r>
  <r>
    <x v="11"/>
    <x v="31"/>
    <s v="Non Metropolitan Fire Authorities"/>
    <s v="E31000029"/>
    <x v="2"/>
    <x v="0"/>
    <x v="1"/>
    <n v="0"/>
  </r>
  <r>
    <x v="11"/>
    <x v="31"/>
    <s v="Non Metropolitan Fire Authorities"/>
    <s v="E31000029"/>
    <x v="2"/>
    <x v="0"/>
    <x v="2"/>
    <n v="0"/>
  </r>
  <r>
    <x v="11"/>
    <x v="31"/>
    <s v="Non Metropolitan Fire Authorities"/>
    <s v="E31000029"/>
    <x v="2"/>
    <x v="0"/>
    <x v="3"/>
    <n v="0"/>
  </r>
  <r>
    <x v="11"/>
    <x v="31"/>
    <s v="Non Metropolitan Fire Authorities"/>
    <s v="E31000029"/>
    <x v="2"/>
    <x v="0"/>
    <x v="4"/>
    <n v="0"/>
  </r>
  <r>
    <x v="11"/>
    <x v="31"/>
    <s v="Non Metropolitan Fire Authorities"/>
    <s v="E31000029"/>
    <x v="2"/>
    <x v="0"/>
    <x v="5"/>
    <n v="0"/>
  </r>
  <r>
    <x v="11"/>
    <x v="31"/>
    <s v="Non Metropolitan Fire Authorities"/>
    <s v="E31000029"/>
    <x v="2"/>
    <x v="0"/>
    <x v="6"/>
    <n v="0"/>
  </r>
  <r>
    <x v="11"/>
    <x v="32"/>
    <s v="Non Metropolitan Fire Authorities"/>
    <s v="E31000030"/>
    <x v="2"/>
    <x v="0"/>
    <x v="0"/>
    <n v="0"/>
  </r>
  <r>
    <x v="11"/>
    <x v="32"/>
    <s v="Non Metropolitan Fire Authorities"/>
    <s v="E31000030"/>
    <x v="2"/>
    <x v="0"/>
    <x v="1"/>
    <n v="0"/>
  </r>
  <r>
    <x v="11"/>
    <x v="32"/>
    <s v="Non Metropolitan Fire Authorities"/>
    <s v="E31000030"/>
    <x v="2"/>
    <x v="0"/>
    <x v="2"/>
    <n v="0"/>
  </r>
  <r>
    <x v="11"/>
    <x v="32"/>
    <s v="Non Metropolitan Fire Authorities"/>
    <s v="E31000030"/>
    <x v="2"/>
    <x v="0"/>
    <x v="3"/>
    <n v="0"/>
  </r>
  <r>
    <x v="11"/>
    <x v="32"/>
    <s v="Non Metropolitan Fire Authorities"/>
    <s v="E31000030"/>
    <x v="2"/>
    <x v="0"/>
    <x v="4"/>
    <n v="0"/>
  </r>
  <r>
    <x v="11"/>
    <x v="32"/>
    <s v="Non Metropolitan Fire Authorities"/>
    <s v="E31000030"/>
    <x v="2"/>
    <x v="0"/>
    <x v="5"/>
    <n v="0"/>
  </r>
  <r>
    <x v="11"/>
    <x v="32"/>
    <s v="Non Metropolitan Fire Authorities"/>
    <s v="E31000030"/>
    <x v="2"/>
    <x v="0"/>
    <x v="6"/>
    <n v="0"/>
  </r>
  <r>
    <x v="11"/>
    <x v="33"/>
    <s v="Non Metropolitan Fire Authorities"/>
    <s v="E31000031"/>
    <x v="2"/>
    <x v="0"/>
    <x v="0"/>
    <n v="0"/>
  </r>
  <r>
    <x v="11"/>
    <x v="33"/>
    <s v="Non Metropolitan Fire Authorities"/>
    <s v="E31000031"/>
    <x v="2"/>
    <x v="0"/>
    <x v="1"/>
    <n v="0"/>
  </r>
  <r>
    <x v="11"/>
    <x v="33"/>
    <s v="Non Metropolitan Fire Authorities"/>
    <s v="E31000031"/>
    <x v="2"/>
    <x v="0"/>
    <x v="2"/>
    <n v="0"/>
  </r>
  <r>
    <x v="11"/>
    <x v="33"/>
    <s v="Non Metropolitan Fire Authorities"/>
    <s v="E31000031"/>
    <x v="2"/>
    <x v="0"/>
    <x v="3"/>
    <n v="0"/>
  </r>
  <r>
    <x v="11"/>
    <x v="33"/>
    <s v="Non Metropolitan Fire Authorities"/>
    <s v="E31000031"/>
    <x v="2"/>
    <x v="0"/>
    <x v="4"/>
    <n v="0"/>
  </r>
  <r>
    <x v="11"/>
    <x v="33"/>
    <s v="Non Metropolitan Fire Authorities"/>
    <s v="E31000031"/>
    <x v="2"/>
    <x v="0"/>
    <x v="5"/>
    <n v="0"/>
  </r>
  <r>
    <x v="11"/>
    <x v="33"/>
    <s v="Non Metropolitan Fire Authorities"/>
    <s v="E31000031"/>
    <x v="2"/>
    <x v="0"/>
    <x v="6"/>
    <n v="0"/>
  </r>
  <r>
    <x v="11"/>
    <x v="34"/>
    <s v="Non Metropolitan Fire Authorities"/>
    <s v="E31000032"/>
    <x v="2"/>
    <x v="0"/>
    <x v="0"/>
    <n v="0"/>
  </r>
  <r>
    <x v="11"/>
    <x v="34"/>
    <s v="Non Metropolitan Fire Authorities"/>
    <s v="E31000032"/>
    <x v="2"/>
    <x v="0"/>
    <x v="1"/>
    <n v="0"/>
  </r>
  <r>
    <x v="11"/>
    <x v="34"/>
    <s v="Non Metropolitan Fire Authorities"/>
    <s v="E31000032"/>
    <x v="2"/>
    <x v="0"/>
    <x v="2"/>
    <n v="0"/>
  </r>
  <r>
    <x v="11"/>
    <x v="34"/>
    <s v="Non Metropolitan Fire Authorities"/>
    <s v="E31000032"/>
    <x v="2"/>
    <x v="0"/>
    <x v="3"/>
    <n v="0"/>
  </r>
  <r>
    <x v="11"/>
    <x v="34"/>
    <s v="Non Metropolitan Fire Authorities"/>
    <s v="E31000032"/>
    <x v="2"/>
    <x v="0"/>
    <x v="4"/>
    <n v="0"/>
  </r>
  <r>
    <x v="11"/>
    <x v="34"/>
    <s v="Non Metropolitan Fire Authorities"/>
    <s v="E31000032"/>
    <x v="2"/>
    <x v="0"/>
    <x v="5"/>
    <n v="0"/>
  </r>
  <r>
    <x v="11"/>
    <x v="34"/>
    <s v="Non Metropolitan Fire Authorities"/>
    <s v="E31000032"/>
    <x v="2"/>
    <x v="0"/>
    <x v="6"/>
    <n v="0"/>
  </r>
  <r>
    <x v="11"/>
    <x v="35"/>
    <s v="Metropolitan Fire Authorities"/>
    <s v="E31000042"/>
    <x v="2"/>
    <x v="0"/>
    <x v="0"/>
    <n v="0"/>
  </r>
  <r>
    <x v="11"/>
    <x v="35"/>
    <s v="Metropolitan Fire Authorities"/>
    <s v="E31000042"/>
    <x v="2"/>
    <x v="0"/>
    <x v="1"/>
    <n v="0"/>
  </r>
  <r>
    <x v="11"/>
    <x v="35"/>
    <s v="Metropolitan Fire Authorities"/>
    <s v="E31000042"/>
    <x v="2"/>
    <x v="0"/>
    <x v="2"/>
    <n v="0"/>
  </r>
  <r>
    <x v="11"/>
    <x v="35"/>
    <s v="Metropolitan Fire Authorities"/>
    <s v="E31000042"/>
    <x v="2"/>
    <x v="0"/>
    <x v="3"/>
    <n v="0"/>
  </r>
  <r>
    <x v="11"/>
    <x v="35"/>
    <s v="Metropolitan Fire Authorities"/>
    <s v="E31000042"/>
    <x v="2"/>
    <x v="0"/>
    <x v="4"/>
    <n v="0"/>
  </r>
  <r>
    <x v="11"/>
    <x v="35"/>
    <s v="Metropolitan Fire Authorities"/>
    <s v="E31000042"/>
    <x v="2"/>
    <x v="0"/>
    <x v="5"/>
    <n v="0"/>
  </r>
  <r>
    <x v="11"/>
    <x v="35"/>
    <s v="Metropolitan Fire Authorities"/>
    <s v="E31000042"/>
    <x v="2"/>
    <x v="0"/>
    <x v="6"/>
    <n v="0"/>
  </r>
  <r>
    <x v="11"/>
    <x v="36"/>
    <s v="Non Metropolitan Fire Authorities"/>
    <s v="E31000033"/>
    <x v="2"/>
    <x v="0"/>
    <x v="0"/>
    <n v="0"/>
  </r>
  <r>
    <x v="11"/>
    <x v="36"/>
    <s v="Non Metropolitan Fire Authorities"/>
    <s v="E31000033"/>
    <x v="2"/>
    <x v="0"/>
    <x v="1"/>
    <n v="0"/>
  </r>
  <r>
    <x v="11"/>
    <x v="36"/>
    <s v="Non Metropolitan Fire Authorities"/>
    <s v="E31000033"/>
    <x v="2"/>
    <x v="0"/>
    <x v="2"/>
    <n v="0"/>
  </r>
  <r>
    <x v="11"/>
    <x v="36"/>
    <s v="Non Metropolitan Fire Authorities"/>
    <s v="E31000033"/>
    <x v="2"/>
    <x v="0"/>
    <x v="3"/>
    <n v="0"/>
  </r>
  <r>
    <x v="11"/>
    <x v="36"/>
    <s v="Non Metropolitan Fire Authorities"/>
    <s v="E31000033"/>
    <x v="2"/>
    <x v="0"/>
    <x v="4"/>
    <n v="0"/>
  </r>
  <r>
    <x v="11"/>
    <x v="36"/>
    <s v="Non Metropolitan Fire Authorities"/>
    <s v="E31000033"/>
    <x v="2"/>
    <x v="0"/>
    <x v="5"/>
    <n v="0"/>
  </r>
  <r>
    <x v="11"/>
    <x v="36"/>
    <s v="Non Metropolitan Fire Authorities"/>
    <s v="E31000033"/>
    <x v="2"/>
    <x v="0"/>
    <x v="6"/>
    <n v="0"/>
  </r>
  <r>
    <x v="11"/>
    <x v="37"/>
    <s v="Non Metropolitan Fire Authorities"/>
    <s v="E31000034"/>
    <x v="2"/>
    <x v="0"/>
    <x v="0"/>
    <n v="0"/>
  </r>
  <r>
    <x v="11"/>
    <x v="37"/>
    <s v="Non Metropolitan Fire Authorities"/>
    <s v="E31000034"/>
    <x v="2"/>
    <x v="0"/>
    <x v="1"/>
    <n v="0"/>
  </r>
  <r>
    <x v="11"/>
    <x v="37"/>
    <s v="Non Metropolitan Fire Authorities"/>
    <s v="E31000034"/>
    <x v="2"/>
    <x v="0"/>
    <x v="2"/>
    <n v="0"/>
  </r>
  <r>
    <x v="11"/>
    <x v="37"/>
    <s v="Non Metropolitan Fire Authorities"/>
    <s v="E31000034"/>
    <x v="2"/>
    <x v="0"/>
    <x v="3"/>
    <n v="0"/>
  </r>
  <r>
    <x v="11"/>
    <x v="37"/>
    <s v="Non Metropolitan Fire Authorities"/>
    <s v="E31000034"/>
    <x v="2"/>
    <x v="0"/>
    <x v="4"/>
    <n v="0"/>
  </r>
  <r>
    <x v="11"/>
    <x v="37"/>
    <s v="Non Metropolitan Fire Authorities"/>
    <s v="E31000034"/>
    <x v="2"/>
    <x v="0"/>
    <x v="5"/>
    <n v="0"/>
  </r>
  <r>
    <x v="11"/>
    <x v="37"/>
    <s v="Non Metropolitan Fire Authorities"/>
    <s v="E31000034"/>
    <x v="2"/>
    <x v="0"/>
    <x v="6"/>
    <n v="0"/>
  </r>
  <r>
    <x v="11"/>
    <x v="38"/>
    <s v="Non Metropolitan Fire Authorities"/>
    <s v="E31000035"/>
    <x v="2"/>
    <x v="0"/>
    <x v="0"/>
    <n v="0"/>
  </r>
  <r>
    <x v="11"/>
    <x v="38"/>
    <s v="Non Metropolitan Fire Authorities"/>
    <s v="E31000035"/>
    <x v="2"/>
    <x v="0"/>
    <x v="1"/>
    <n v="0"/>
  </r>
  <r>
    <x v="11"/>
    <x v="38"/>
    <s v="Non Metropolitan Fire Authorities"/>
    <s v="E31000035"/>
    <x v="2"/>
    <x v="0"/>
    <x v="2"/>
    <n v="0"/>
  </r>
  <r>
    <x v="11"/>
    <x v="38"/>
    <s v="Non Metropolitan Fire Authorities"/>
    <s v="E31000035"/>
    <x v="2"/>
    <x v="0"/>
    <x v="3"/>
    <n v="0"/>
  </r>
  <r>
    <x v="11"/>
    <x v="38"/>
    <s v="Non Metropolitan Fire Authorities"/>
    <s v="E31000035"/>
    <x v="2"/>
    <x v="0"/>
    <x v="4"/>
    <n v="4"/>
  </r>
  <r>
    <x v="11"/>
    <x v="38"/>
    <s v="Non Metropolitan Fire Authorities"/>
    <s v="E31000035"/>
    <x v="2"/>
    <x v="0"/>
    <x v="5"/>
    <n v="0"/>
  </r>
  <r>
    <x v="11"/>
    <x v="38"/>
    <s v="Non Metropolitan Fire Authorities"/>
    <s v="E31000035"/>
    <x v="2"/>
    <x v="0"/>
    <x v="6"/>
    <n v="3"/>
  </r>
  <r>
    <x v="11"/>
    <x v="39"/>
    <s v="Metropolitan Fire Authorities"/>
    <s v="E31000043"/>
    <x v="2"/>
    <x v="0"/>
    <x v="0"/>
    <n v="0"/>
  </r>
  <r>
    <x v="11"/>
    <x v="39"/>
    <s v="Metropolitan Fire Authorities"/>
    <s v="E31000043"/>
    <x v="2"/>
    <x v="0"/>
    <x v="1"/>
    <n v="0"/>
  </r>
  <r>
    <x v="11"/>
    <x v="39"/>
    <s v="Metropolitan Fire Authorities"/>
    <s v="E31000043"/>
    <x v="2"/>
    <x v="0"/>
    <x v="2"/>
    <n v="0"/>
  </r>
  <r>
    <x v="11"/>
    <x v="39"/>
    <s v="Metropolitan Fire Authorities"/>
    <s v="E31000043"/>
    <x v="2"/>
    <x v="0"/>
    <x v="3"/>
    <n v="0"/>
  </r>
  <r>
    <x v="11"/>
    <x v="39"/>
    <s v="Metropolitan Fire Authorities"/>
    <s v="E31000043"/>
    <x v="2"/>
    <x v="0"/>
    <x v="4"/>
    <n v="0"/>
  </r>
  <r>
    <x v="11"/>
    <x v="39"/>
    <s v="Metropolitan Fire Authorities"/>
    <s v="E31000043"/>
    <x v="2"/>
    <x v="0"/>
    <x v="5"/>
    <n v="0"/>
  </r>
  <r>
    <x v="11"/>
    <x v="39"/>
    <s v="Metropolitan Fire Authorities"/>
    <s v="E31000043"/>
    <x v="2"/>
    <x v="0"/>
    <x v="6"/>
    <n v="0"/>
  </r>
  <r>
    <x v="11"/>
    <x v="40"/>
    <s v="Non Metropolitan Fire Authorities"/>
    <s v="E31000036"/>
    <x v="2"/>
    <x v="0"/>
    <x v="0"/>
    <n v="0"/>
  </r>
  <r>
    <x v="11"/>
    <x v="40"/>
    <s v="Non Metropolitan Fire Authorities"/>
    <s v="E31000036"/>
    <x v="2"/>
    <x v="0"/>
    <x v="1"/>
    <n v="0"/>
  </r>
  <r>
    <x v="11"/>
    <x v="40"/>
    <s v="Non Metropolitan Fire Authorities"/>
    <s v="E31000036"/>
    <x v="2"/>
    <x v="0"/>
    <x v="2"/>
    <n v="0"/>
  </r>
  <r>
    <x v="11"/>
    <x v="40"/>
    <s v="Non Metropolitan Fire Authorities"/>
    <s v="E31000036"/>
    <x v="2"/>
    <x v="0"/>
    <x v="3"/>
    <n v="0"/>
  </r>
  <r>
    <x v="11"/>
    <x v="40"/>
    <s v="Non Metropolitan Fire Authorities"/>
    <s v="E31000036"/>
    <x v="2"/>
    <x v="0"/>
    <x v="4"/>
    <n v="0"/>
  </r>
  <r>
    <x v="11"/>
    <x v="40"/>
    <s v="Non Metropolitan Fire Authorities"/>
    <s v="E31000036"/>
    <x v="2"/>
    <x v="0"/>
    <x v="5"/>
    <n v="0"/>
  </r>
  <r>
    <x v="11"/>
    <x v="40"/>
    <s v="Non Metropolitan Fire Authorities"/>
    <s v="E31000036"/>
    <x v="2"/>
    <x v="0"/>
    <x v="6"/>
    <n v="0"/>
  </r>
  <r>
    <x v="11"/>
    <x v="41"/>
    <s v="Metropolitan Fire Authorities"/>
    <s v="E31000044"/>
    <x v="2"/>
    <x v="0"/>
    <x v="0"/>
    <n v="0"/>
  </r>
  <r>
    <x v="11"/>
    <x v="41"/>
    <s v="Metropolitan Fire Authorities"/>
    <s v="E31000044"/>
    <x v="2"/>
    <x v="0"/>
    <x v="1"/>
    <n v="0"/>
  </r>
  <r>
    <x v="11"/>
    <x v="41"/>
    <s v="Metropolitan Fire Authorities"/>
    <s v="E31000044"/>
    <x v="2"/>
    <x v="0"/>
    <x v="2"/>
    <n v="0"/>
  </r>
  <r>
    <x v="11"/>
    <x v="41"/>
    <s v="Metropolitan Fire Authorities"/>
    <s v="E31000044"/>
    <x v="2"/>
    <x v="0"/>
    <x v="3"/>
    <n v="0"/>
  </r>
  <r>
    <x v="11"/>
    <x v="41"/>
    <s v="Metropolitan Fire Authorities"/>
    <s v="E31000044"/>
    <x v="2"/>
    <x v="0"/>
    <x v="4"/>
    <n v="0"/>
  </r>
  <r>
    <x v="11"/>
    <x v="41"/>
    <s v="Metropolitan Fire Authorities"/>
    <s v="E31000044"/>
    <x v="2"/>
    <x v="0"/>
    <x v="5"/>
    <n v="0"/>
  </r>
  <r>
    <x v="11"/>
    <x v="41"/>
    <s v="Metropolitan Fire Authorities"/>
    <s v="E31000044"/>
    <x v="2"/>
    <x v="0"/>
    <x v="6"/>
    <n v="2"/>
  </r>
  <r>
    <x v="11"/>
    <x v="42"/>
    <s v="Non Metropolitan Fire Authorities"/>
    <s v="E31000037"/>
    <x v="2"/>
    <x v="0"/>
    <x v="0"/>
    <n v="0"/>
  </r>
  <r>
    <x v="11"/>
    <x v="42"/>
    <s v="Non Metropolitan Fire Authorities"/>
    <s v="E31000037"/>
    <x v="2"/>
    <x v="0"/>
    <x v="1"/>
    <n v="0"/>
  </r>
  <r>
    <x v="11"/>
    <x v="42"/>
    <s v="Non Metropolitan Fire Authorities"/>
    <s v="E31000037"/>
    <x v="2"/>
    <x v="0"/>
    <x v="2"/>
    <n v="0"/>
  </r>
  <r>
    <x v="11"/>
    <x v="42"/>
    <s v="Non Metropolitan Fire Authorities"/>
    <s v="E31000037"/>
    <x v="2"/>
    <x v="0"/>
    <x v="3"/>
    <n v="0"/>
  </r>
  <r>
    <x v="11"/>
    <x v="42"/>
    <s v="Non Metropolitan Fire Authorities"/>
    <s v="E31000037"/>
    <x v="2"/>
    <x v="0"/>
    <x v="4"/>
    <n v="0"/>
  </r>
  <r>
    <x v="11"/>
    <x v="42"/>
    <s v="Non Metropolitan Fire Authorities"/>
    <s v="E31000037"/>
    <x v="2"/>
    <x v="0"/>
    <x v="5"/>
    <n v="0"/>
  </r>
  <r>
    <x v="11"/>
    <x v="42"/>
    <s v="Non Metropolitan Fire Authorities"/>
    <s v="E31000037"/>
    <x v="2"/>
    <x v="0"/>
    <x v="6"/>
    <n v="1"/>
  </r>
  <r>
    <x v="11"/>
    <x v="43"/>
    <s v="Metropolitan Fire Authorities"/>
    <s v="E31000045"/>
    <x v="2"/>
    <x v="0"/>
    <x v="0"/>
    <n v="0"/>
  </r>
  <r>
    <x v="11"/>
    <x v="43"/>
    <s v="Metropolitan Fire Authorities"/>
    <s v="E31000045"/>
    <x v="2"/>
    <x v="0"/>
    <x v="1"/>
    <n v="0"/>
  </r>
  <r>
    <x v="11"/>
    <x v="43"/>
    <s v="Metropolitan Fire Authorities"/>
    <s v="E31000045"/>
    <x v="2"/>
    <x v="0"/>
    <x v="2"/>
    <n v="0"/>
  </r>
  <r>
    <x v="11"/>
    <x v="43"/>
    <s v="Metropolitan Fire Authorities"/>
    <s v="E31000045"/>
    <x v="2"/>
    <x v="0"/>
    <x v="3"/>
    <n v="0"/>
  </r>
  <r>
    <x v="11"/>
    <x v="43"/>
    <s v="Metropolitan Fire Authorities"/>
    <s v="E31000045"/>
    <x v="2"/>
    <x v="0"/>
    <x v="4"/>
    <n v="0"/>
  </r>
  <r>
    <x v="11"/>
    <x v="43"/>
    <s v="Metropolitan Fire Authorities"/>
    <s v="E31000045"/>
    <x v="2"/>
    <x v="0"/>
    <x v="5"/>
    <n v="0"/>
  </r>
  <r>
    <x v="11"/>
    <x v="43"/>
    <s v="Metropolitan Fire Authorities"/>
    <s v="E31000045"/>
    <x v="2"/>
    <x v="0"/>
    <x v="6"/>
    <n v="0"/>
  </r>
  <r>
    <x v="11"/>
    <x v="0"/>
    <s v="Non Metropolitan Fire Authorities"/>
    <s v="E31000001"/>
    <x v="2"/>
    <x v="1"/>
    <x v="2"/>
    <n v="0"/>
  </r>
  <r>
    <x v="11"/>
    <x v="0"/>
    <s v="Non Metropolitan Fire Authorities"/>
    <s v="E31000001"/>
    <x v="2"/>
    <x v="1"/>
    <x v="3"/>
    <n v="0"/>
  </r>
  <r>
    <x v="11"/>
    <x v="0"/>
    <s v="Non Metropolitan Fire Authorities"/>
    <s v="E31000001"/>
    <x v="2"/>
    <x v="1"/>
    <x v="4"/>
    <n v="0"/>
  </r>
  <r>
    <x v="11"/>
    <x v="0"/>
    <s v="Non Metropolitan Fire Authorities"/>
    <s v="E31000001"/>
    <x v="2"/>
    <x v="1"/>
    <x v="5"/>
    <n v="0"/>
  </r>
  <r>
    <x v="11"/>
    <x v="0"/>
    <s v="Non Metropolitan Fire Authorities"/>
    <s v="E31000001"/>
    <x v="2"/>
    <x v="1"/>
    <x v="6"/>
    <n v="0"/>
  </r>
  <r>
    <x v="11"/>
    <x v="1"/>
    <s v="Non Metropolitan Fire Authorities"/>
    <s v="E31000002"/>
    <x v="2"/>
    <x v="1"/>
    <x v="2"/>
    <n v="0"/>
  </r>
  <r>
    <x v="11"/>
    <x v="1"/>
    <s v="Non Metropolitan Fire Authorities"/>
    <s v="E31000002"/>
    <x v="2"/>
    <x v="1"/>
    <x v="3"/>
    <n v="0"/>
  </r>
  <r>
    <x v="11"/>
    <x v="1"/>
    <s v="Non Metropolitan Fire Authorities"/>
    <s v="E31000002"/>
    <x v="2"/>
    <x v="1"/>
    <x v="4"/>
    <n v="0"/>
  </r>
  <r>
    <x v="11"/>
    <x v="1"/>
    <s v="Non Metropolitan Fire Authorities"/>
    <s v="E31000002"/>
    <x v="2"/>
    <x v="1"/>
    <x v="5"/>
    <n v="0"/>
  </r>
  <r>
    <x v="11"/>
    <x v="1"/>
    <s v="Non Metropolitan Fire Authorities"/>
    <s v="E31000002"/>
    <x v="2"/>
    <x v="1"/>
    <x v="6"/>
    <n v="0"/>
  </r>
  <r>
    <x v="11"/>
    <x v="2"/>
    <s v="Non Metropolitan Fire Authorities"/>
    <s v="E31000003"/>
    <x v="2"/>
    <x v="1"/>
    <x v="2"/>
    <n v="0"/>
  </r>
  <r>
    <x v="11"/>
    <x v="2"/>
    <s v="Non Metropolitan Fire Authorities"/>
    <s v="E31000003"/>
    <x v="2"/>
    <x v="1"/>
    <x v="3"/>
    <n v="0"/>
  </r>
  <r>
    <x v="11"/>
    <x v="2"/>
    <s v="Non Metropolitan Fire Authorities"/>
    <s v="E31000003"/>
    <x v="2"/>
    <x v="1"/>
    <x v="4"/>
    <n v="0"/>
  </r>
  <r>
    <x v="11"/>
    <x v="2"/>
    <s v="Non Metropolitan Fire Authorities"/>
    <s v="E31000003"/>
    <x v="2"/>
    <x v="1"/>
    <x v="5"/>
    <n v="0"/>
  </r>
  <r>
    <x v="11"/>
    <x v="2"/>
    <s v="Non Metropolitan Fire Authorities"/>
    <s v="E31000003"/>
    <x v="2"/>
    <x v="1"/>
    <x v="6"/>
    <n v="0"/>
  </r>
  <r>
    <x v="11"/>
    <x v="3"/>
    <s v="Non Metropolitan Fire Authorities"/>
    <s v="E31000004"/>
    <x v="2"/>
    <x v="1"/>
    <x v="2"/>
    <n v="0"/>
  </r>
  <r>
    <x v="11"/>
    <x v="3"/>
    <s v="Non Metropolitan Fire Authorities"/>
    <s v="E31000004"/>
    <x v="2"/>
    <x v="1"/>
    <x v="3"/>
    <n v="0"/>
  </r>
  <r>
    <x v="11"/>
    <x v="3"/>
    <s v="Non Metropolitan Fire Authorities"/>
    <s v="E31000004"/>
    <x v="2"/>
    <x v="1"/>
    <x v="4"/>
    <n v="0"/>
  </r>
  <r>
    <x v="11"/>
    <x v="3"/>
    <s v="Non Metropolitan Fire Authorities"/>
    <s v="E31000004"/>
    <x v="2"/>
    <x v="1"/>
    <x v="5"/>
    <n v="0"/>
  </r>
  <r>
    <x v="11"/>
    <x v="3"/>
    <s v="Non Metropolitan Fire Authorities"/>
    <s v="E31000004"/>
    <x v="2"/>
    <x v="1"/>
    <x v="6"/>
    <n v="0"/>
  </r>
  <r>
    <x v="11"/>
    <x v="4"/>
    <s v="Non Metropolitan Fire Authorities"/>
    <s v="E31000005"/>
    <x v="2"/>
    <x v="1"/>
    <x v="2"/>
    <n v="0"/>
  </r>
  <r>
    <x v="11"/>
    <x v="4"/>
    <s v="Non Metropolitan Fire Authorities"/>
    <s v="E31000005"/>
    <x v="2"/>
    <x v="1"/>
    <x v="3"/>
    <n v="0"/>
  </r>
  <r>
    <x v="11"/>
    <x v="4"/>
    <s v="Non Metropolitan Fire Authorities"/>
    <s v="E31000005"/>
    <x v="2"/>
    <x v="1"/>
    <x v="4"/>
    <n v="0"/>
  </r>
  <r>
    <x v="11"/>
    <x v="4"/>
    <s v="Non Metropolitan Fire Authorities"/>
    <s v="E31000005"/>
    <x v="2"/>
    <x v="1"/>
    <x v="5"/>
    <n v="0"/>
  </r>
  <r>
    <x v="11"/>
    <x v="4"/>
    <s v="Non Metropolitan Fire Authorities"/>
    <s v="E31000005"/>
    <x v="2"/>
    <x v="1"/>
    <x v="6"/>
    <n v="0"/>
  </r>
  <r>
    <x v="11"/>
    <x v="5"/>
    <s v="Non Metropolitan Fire Authorities"/>
    <s v="E31000006"/>
    <x v="2"/>
    <x v="1"/>
    <x v="2"/>
    <n v="0"/>
  </r>
  <r>
    <x v="11"/>
    <x v="5"/>
    <s v="Non Metropolitan Fire Authorities"/>
    <s v="E31000006"/>
    <x v="2"/>
    <x v="1"/>
    <x v="3"/>
    <n v="0"/>
  </r>
  <r>
    <x v="11"/>
    <x v="5"/>
    <s v="Non Metropolitan Fire Authorities"/>
    <s v="E31000006"/>
    <x v="2"/>
    <x v="1"/>
    <x v="4"/>
    <n v="0"/>
  </r>
  <r>
    <x v="11"/>
    <x v="5"/>
    <s v="Non Metropolitan Fire Authorities"/>
    <s v="E31000006"/>
    <x v="2"/>
    <x v="1"/>
    <x v="5"/>
    <n v="0"/>
  </r>
  <r>
    <x v="11"/>
    <x v="5"/>
    <s v="Non Metropolitan Fire Authorities"/>
    <s v="E31000006"/>
    <x v="2"/>
    <x v="1"/>
    <x v="6"/>
    <n v="0"/>
  </r>
  <r>
    <x v="11"/>
    <x v="6"/>
    <s v="Non Metropolitan Fire Authorities"/>
    <s v="E31000007"/>
    <x v="2"/>
    <x v="1"/>
    <x v="2"/>
    <n v="0"/>
  </r>
  <r>
    <x v="11"/>
    <x v="6"/>
    <s v="Non Metropolitan Fire Authorities"/>
    <s v="E31000007"/>
    <x v="2"/>
    <x v="1"/>
    <x v="3"/>
    <n v="0"/>
  </r>
  <r>
    <x v="11"/>
    <x v="6"/>
    <s v="Non Metropolitan Fire Authorities"/>
    <s v="E31000007"/>
    <x v="2"/>
    <x v="1"/>
    <x v="4"/>
    <n v="0"/>
  </r>
  <r>
    <x v="11"/>
    <x v="6"/>
    <s v="Non Metropolitan Fire Authorities"/>
    <s v="E31000007"/>
    <x v="2"/>
    <x v="1"/>
    <x v="5"/>
    <n v="0"/>
  </r>
  <r>
    <x v="11"/>
    <x v="6"/>
    <s v="Non Metropolitan Fire Authorities"/>
    <s v="E31000007"/>
    <x v="2"/>
    <x v="1"/>
    <x v="6"/>
    <n v="0"/>
  </r>
  <r>
    <x v="11"/>
    <x v="7"/>
    <s v="Non Metropolitan Fire Authorities"/>
    <s v="E31000008"/>
    <x v="2"/>
    <x v="1"/>
    <x v="2"/>
    <n v="0"/>
  </r>
  <r>
    <x v="11"/>
    <x v="7"/>
    <s v="Non Metropolitan Fire Authorities"/>
    <s v="E31000008"/>
    <x v="2"/>
    <x v="1"/>
    <x v="3"/>
    <n v="0"/>
  </r>
  <r>
    <x v="11"/>
    <x v="7"/>
    <s v="Non Metropolitan Fire Authorities"/>
    <s v="E31000008"/>
    <x v="2"/>
    <x v="1"/>
    <x v="4"/>
    <n v="0"/>
  </r>
  <r>
    <x v="11"/>
    <x v="7"/>
    <s v="Non Metropolitan Fire Authorities"/>
    <s v="E31000008"/>
    <x v="2"/>
    <x v="1"/>
    <x v="5"/>
    <n v="0"/>
  </r>
  <r>
    <x v="11"/>
    <x v="7"/>
    <s v="Non Metropolitan Fire Authorities"/>
    <s v="E31000008"/>
    <x v="2"/>
    <x v="1"/>
    <x v="6"/>
    <n v="0"/>
  </r>
  <r>
    <x v="11"/>
    <x v="8"/>
    <s v="Non Metropolitan Fire Authorities"/>
    <s v="E31000009"/>
    <x v="2"/>
    <x v="1"/>
    <x v="2"/>
    <n v="0"/>
  </r>
  <r>
    <x v="11"/>
    <x v="8"/>
    <s v="Non Metropolitan Fire Authorities"/>
    <s v="E31000009"/>
    <x v="2"/>
    <x v="1"/>
    <x v="3"/>
    <n v="0"/>
  </r>
  <r>
    <x v="11"/>
    <x v="8"/>
    <s v="Non Metropolitan Fire Authorities"/>
    <s v="E31000009"/>
    <x v="2"/>
    <x v="1"/>
    <x v="4"/>
    <n v="0"/>
  </r>
  <r>
    <x v="11"/>
    <x v="8"/>
    <s v="Non Metropolitan Fire Authorities"/>
    <s v="E31000009"/>
    <x v="2"/>
    <x v="1"/>
    <x v="5"/>
    <n v="0"/>
  </r>
  <r>
    <x v="11"/>
    <x v="8"/>
    <s v="Non Metropolitan Fire Authorities"/>
    <s v="E31000009"/>
    <x v="2"/>
    <x v="1"/>
    <x v="6"/>
    <n v="0"/>
  </r>
  <r>
    <x v="11"/>
    <x v="9"/>
    <s v="Non Metropolitan Fire Authorities"/>
    <s v="E31000010"/>
    <x v="2"/>
    <x v="1"/>
    <x v="2"/>
    <n v="0"/>
  </r>
  <r>
    <x v="11"/>
    <x v="9"/>
    <s v="Non Metropolitan Fire Authorities"/>
    <s v="E31000010"/>
    <x v="2"/>
    <x v="1"/>
    <x v="3"/>
    <n v="0"/>
  </r>
  <r>
    <x v="11"/>
    <x v="9"/>
    <s v="Non Metropolitan Fire Authorities"/>
    <s v="E31000010"/>
    <x v="2"/>
    <x v="1"/>
    <x v="4"/>
    <n v="0"/>
  </r>
  <r>
    <x v="11"/>
    <x v="9"/>
    <s v="Non Metropolitan Fire Authorities"/>
    <s v="E31000010"/>
    <x v="2"/>
    <x v="1"/>
    <x v="5"/>
    <n v="0"/>
  </r>
  <r>
    <x v="11"/>
    <x v="9"/>
    <s v="Non Metropolitan Fire Authorities"/>
    <s v="E31000010"/>
    <x v="2"/>
    <x v="1"/>
    <x v="6"/>
    <n v="0"/>
  </r>
  <r>
    <x v="11"/>
    <x v="10"/>
    <s v="Non Metropolitan Fire Authorities"/>
    <s v="E31000011"/>
    <x v="2"/>
    <x v="1"/>
    <x v="2"/>
    <n v="0"/>
  </r>
  <r>
    <x v="11"/>
    <x v="10"/>
    <s v="Non Metropolitan Fire Authorities"/>
    <s v="E31000011"/>
    <x v="2"/>
    <x v="1"/>
    <x v="3"/>
    <n v="0"/>
  </r>
  <r>
    <x v="11"/>
    <x v="10"/>
    <s v="Non Metropolitan Fire Authorities"/>
    <s v="E31000011"/>
    <x v="2"/>
    <x v="1"/>
    <x v="4"/>
    <n v="0"/>
  </r>
  <r>
    <x v="11"/>
    <x v="10"/>
    <s v="Non Metropolitan Fire Authorities"/>
    <s v="E31000011"/>
    <x v="2"/>
    <x v="1"/>
    <x v="5"/>
    <n v="0"/>
  </r>
  <r>
    <x v="11"/>
    <x v="10"/>
    <s v="Non Metropolitan Fire Authorities"/>
    <s v="E31000011"/>
    <x v="2"/>
    <x v="1"/>
    <x v="6"/>
    <n v="1"/>
  </r>
  <r>
    <x v="11"/>
    <x v="44"/>
    <s v="Non Metropolitan Fire Authorities"/>
    <s v="E31000047"/>
    <x v="2"/>
    <x v="1"/>
    <x v="2"/>
    <n v="0"/>
  </r>
  <r>
    <x v="11"/>
    <x v="44"/>
    <s v="Non Metropolitan Fire Authorities"/>
    <s v="E31000047"/>
    <x v="2"/>
    <x v="1"/>
    <x v="3"/>
    <n v="0"/>
  </r>
  <r>
    <x v="11"/>
    <x v="44"/>
    <s v="Non Metropolitan Fire Authorities"/>
    <s v="E31000047"/>
    <x v="2"/>
    <x v="1"/>
    <x v="4"/>
    <n v="0"/>
  </r>
  <r>
    <x v="11"/>
    <x v="44"/>
    <s v="Non Metropolitan Fire Authorities"/>
    <s v="E31000047"/>
    <x v="2"/>
    <x v="1"/>
    <x v="5"/>
    <n v="0"/>
  </r>
  <r>
    <x v="11"/>
    <x v="44"/>
    <s v="Non Metropolitan Fire Authorities"/>
    <s v="E31000047"/>
    <x v="2"/>
    <x v="1"/>
    <x v="6"/>
    <n v="0"/>
  </r>
  <r>
    <x v="11"/>
    <x v="11"/>
    <s v="Non Metropolitan Fire Authorities"/>
    <s v="E31000013"/>
    <x v="2"/>
    <x v="1"/>
    <x v="2"/>
    <n v="0"/>
  </r>
  <r>
    <x v="11"/>
    <x v="11"/>
    <s v="Non Metropolitan Fire Authorities"/>
    <s v="E31000013"/>
    <x v="2"/>
    <x v="1"/>
    <x v="3"/>
    <n v="0"/>
  </r>
  <r>
    <x v="11"/>
    <x v="11"/>
    <s v="Non Metropolitan Fire Authorities"/>
    <s v="E31000013"/>
    <x v="2"/>
    <x v="1"/>
    <x v="4"/>
    <n v="0"/>
  </r>
  <r>
    <x v="11"/>
    <x v="11"/>
    <s v="Non Metropolitan Fire Authorities"/>
    <s v="E31000013"/>
    <x v="2"/>
    <x v="1"/>
    <x v="5"/>
    <n v="0"/>
  </r>
  <r>
    <x v="11"/>
    <x v="11"/>
    <s v="Non Metropolitan Fire Authorities"/>
    <s v="E31000013"/>
    <x v="2"/>
    <x v="1"/>
    <x v="6"/>
    <n v="2"/>
  </r>
  <r>
    <x v="11"/>
    <x v="12"/>
    <s v="Non Metropolitan Fire Authorities"/>
    <s v="E31000014"/>
    <x v="2"/>
    <x v="1"/>
    <x v="2"/>
    <n v="0"/>
  </r>
  <r>
    <x v="11"/>
    <x v="12"/>
    <s v="Non Metropolitan Fire Authorities"/>
    <s v="E31000014"/>
    <x v="2"/>
    <x v="1"/>
    <x v="3"/>
    <n v="0"/>
  </r>
  <r>
    <x v="11"/>
    <x v="12"/>
    <s v="Non Metropolitan Fire Authorities"/>
    <s v="E31000014"/>
    <x v="2"/>
    <x v="1"/>
    <x v="4"/>
    <n v="0"/>
  </r>
  <r>
    <x v="11"/>
    <x v="12"/>
    <s v="Non Metropolitan Fire Authorities"/>
    <s v="E31000014"/>
    <x v="2"/>
    <x v="1"/>
    <x v="5"/>
    <n v="0"/>
  </r>
  <r>
    <x v="11"/>
    <x v="12"/>
    <s v="Non Metropolitan Fire Authorities"/>
    <s v="E31000014"/>
    <x v="2"/>
    <x v="1"/>
    <x v="6"/>
    <n v="0"/>
  </r>
  <r>
    <x v="11"/>
    <x v="13"/>
    <s v="Non Metropolitan Fire Authorities"/>
    <s v="E31000015"/>
    <x v="2"/>
    <x v="1"/>
    <x v="2"/>
    <n v="0"/>
  </r>
  <r>
    <x v="11"/>
    <x v="13"/>
    <s v="Non Metropolitan Fire Authorities"/>
    <s v="E31000015"/>
    <x v="2"/>
    <x v="1"/>
    <x v="3"/>
    <n v="0"/>
  </r>
  <r>
    <x v="11"/>
    <x v="13"/>
    <s v="Non Metropolitan Fire Authorities"/>
    <s v="E31000015"/>
    <x v="2"/>
    <x v="1"/>
    <x v="4"/>
    <n v="3"/>
  </r>
  <r>
    <x v="11"/>
    <x v="13"/>
    <s v="Non Metropolitan Fire Authorities"/>
    <s v="E31000015"/>
    <x v="2"/>
    <x v="1"/>
    <x v="5"/>
    <n v="14"/>
  </r>
  <r>
    <x v="11"/>
    <x v="13"/>
    <s v="Non Metropolitan Fire Authorities"/>
    <s v="E31000015"/>
    <x v="2"/>
    <x v="1"/>
    <x v="6"/>
    <n v="22"/>
  </r>
  <r>
    <x v="11"/>
    <x v="14"/>
    <s v="Non Metropolitan Fire Authorities"/>
    <s v="E31000016"/>
    <x v="2"/>
    <x v="1"/>
    <x v="2"/>
    <n v="0"/>
  </r>
  <r>
    <x v="11"/>
    <x v="14"/>
    <s v="Non Metropolitan Fire Authorities"/>
    <s v="E31000016"/>
    <x v="2"/>
    <x v="1"/>
    <x v="3"/>
    <n v="0"/>
  </r>
  <r>
    <x v="11"/>
    <x v="14"/>
    <s v="Non Metropolitan Fire Authorities"/>
    <s v="E31000016"/>
    <x v="2"/>
    <x v="1"/>
    <x v="4"/>
    <n v="0"/>
  </r>
  <r>
    <x v="11"/>
    <x v="14"/>
    <s v="Non Metropolitan Fire Authorities"/>
    <s v="E31000016"/>
    <x v="2"/>
    <x v="1"/>
    <x v="5"/>
    <n v="0"/>
  </r>
  <r>
    <x v="11"/>
    <x v="14"/>
    <s v="Non Metropolitan Fire Authorities"/>
    <s v="E31000016"/>
    <x v="2"/>
    <x v="1"/>
    <x v="6"/>
    <n v="0"/>
  </r>
  <r>
    <x v="11"/>
    <x v="15"/>
    <s v="Metropolitan Fire Authorities"/>
    <s v="E31000046"/>
    <x v="2"/>
    <x v="1"/>
    <x v="2"/>
    <n v="0"/>
  </r>
  <r>
    <x v="11"/>
    <x v="15"/>
    <s v="Metropolitan Fire Authorities"/>
    <s v="E31000046"/>
    <x v="2"/>
    <x v="1"/>
    <x v="3"/>
    <n v="0"/>
  </r>
  <r>
    <x v="11"/>
    <x v="15"/>
    <s v="Metropolitan Fire Authorities"/>
    <s v="E31000046"/>
    <x v="2"/>
    <x v="1"/>
    <x v="4"/>
    <n v="0"/>
  </r>
  <r>
    <x v="11"/>
    <x v="15"/>
    <s v="Metropolitan Fire Authorities"/>
    <s v="E31000046"/>
    <x v="2"/>
    <x v="1"/>
    <x v="5"/>
    <n v="0"/>
  </r>
  <r>
    <x v="11"/>
    <x v="15"/>
    <s v="Metropolitan Fire Authorities"/>
    <s v="E31000046"/>
    <x v="2"/>
    <x v="1"/>
    <x v="6"/>
    <n v="0"/>
  </r>
  <r>
    <x v="11"/>
    <x v="16"/>
    <s v="Metropolitan Fire Authorities"/>
    <s v="E31000040"/>
    <x v="2"/>
    <x v="1"/>
    <x v="2"/>
    <n v="0"/>
  </r>
  <r>
    <x v="11"/>
    <x v="16"/>
    <s v="Metropolitan Fire Authorities"/>
    <s v="E31000040"/>
    <x v="2"/>
    <x v="1"/>
    <x v="3"/>
    <n v="0"/>
  </r>
  <r>
    <x v="11"/>
    <x v="16"/>
    <s v="Metropolitan Fire Authorities"/>
    <s v="E31000040"/>
    <x v="2"/>
    <x v="1"/>
    <x v="4"/>
    <n v="0"/>
  </r>
  <r>
    <x v="11"/>
    <x v="16"/>
    <s v="Metropolitan Fire Authorities"/>
    <s v="E31000040"/>
    <x v="2"/>
    <x v="1"/>
    <x v="5"/>
    <n v="0"/>
  </r>
  <r>
    <x v="11"/>
    <x v="16"/>
    <s v="Metropolitan Fire Authorities"/>
    <s v="E31000040"/>
    <x v="2"/>
    <x v="1"/>
    <x v="6"/>
    <n v="0"/>
  </r>
  <r>
    <x v="11"/>
    <x v="46"/>
    <s v="Non Metropolitan Fire Authorities"/>
    <s v="E31000048"/>
    <x v="2"/>
    <x v="1"/>
    <x v="2"/>
    <n v="0"/>
  </r>
  <r>
    <x v="11"/>
    <x v="46"/>
    <s v="Non Metropolitan Fire Authorities"/>
    <s v="E31000048"/>
    <x v="2"/>
    <x v="1"/>
    <x v="3"/>
    <n v="0"/>
  </r>
  <r>
    <x v="11"/>
    <x v="46"/>
    <s v="Non Metropolitan Fire Authorities"/>
    <s v="E31000048"/>
    <x v="2"/>
    <x v="1"/>
    <x v="4"/>
    <n v="0"/>
  </r>
  <r>
    <x v="11"/>
    <x v="46"/>
    <s v="Non Metropolitan Fire Authorities"/>
    <s v="E31000048"/>
    <x v="2"/>
    <x v="1"/>
    <x v="5"/>
    <n v="0"/>
  </r>
  <r>
    <x v="11"/>
    <x v="46"/>
    <s v="Non Metropolitan Fire Authorities"/>
    <s v="E31000048"/>
    <x v="2"/>
    <x v="1"/>
    <x v="6"/>
    <n v="0"/>
  </r>
  <r>
    <x v="11"/>
    <x v="18"/>
    <s v="Non Metropolitan Fire Authorities"/>
    <s v="E31000018"/>
    <x v="2"/>
    <x v="1"/>
    <x v="2"/>
    <n v="0"/>
  </r>
  <r>
    <x v="11"/>
    <x v="18"/>
    <s v="Non Metropolitan Fire Authorities"/>
    <s v="E31000018"/>
    <x v="2"/>
    <x v="1"/>
    <x v="3"/>
    <n v="0"/>
  </r>
  <r>
    <x v="11"/>
    <x v="18"/>
    <s v="Non Metropolitan Fire Authorities"/>
    <s v="E31000018"/>
    <x v="2"/>
    <x v="1"/>
    <x v="4"/>
    <n v="0"/>
  </r>
  <r>
    <x v="11"/>
    <x v="18"/>
    <s v="Non Metropolitan Fire Authorities"/>
    <s v="E31000018"/>
    <x v="2"/>
    <x v="1"/>
    <x v="5"/>
    <n v="0"/>
  </r>
  <r>
    <x v="11"/>
    <x v="18"/>
    <s v="Non Metropolitan Fire Authorities"/>
    <s v="E31000018"/>
    <x v="2"/>
    <x v="1"/>
    <x v="6"/>
    <n v="0"/>
  </r>
  <r>
    <x v="11"/>
    <x v="19"/>
    <s v="Non Metropolitan Fire Authorities"/>
    <s v="E31000019"/>
    <x v="2"/>
    <x v="1"/>
    <x v="2"/>
    <n v="0"/>
  </r>
  <r>
    <x v="11"/>
    <x v="19"/>
    <s v="Non Metropolitan Fire Authorities"/>
    <s v="E31000019"/>
    <x v="2"/>
    <x v="1"/>
    <x v="3"/>
    <n v="0"/>
  </r>
  <r>
    <x v="11"/>
    <x v="19"/>
    <s v="Non Metropolitan Fire Authorities"/>
    <s v="E31000019"/>
    <x v="2"/>
    <x v="1"/>
    <x v="4"/>
    <n v="0"/>
  </r>
  <r>
    <x v="11"/>
    <x v="19"/>
    <s v="Non Metropolitan Fire Authorities"/>
    <s v="E31000019"/>
    <x v="2"/>
    <x v="1"/>
    <x v="5"/>
    <n v="0"/>
  </r>
  <r>
    <x v="11"/>
    <x v="19"/>
    <s v="Non Metropolitan Fire Authorities"/>
    <s v="E31000019"/>
    <x v="2"/>
    <x v="1"/>
    <x v="6"/>
    <n v="0"/>
  </r>
  <r>
    <x v="11"/>
    <x v="20"/>
    <s v="Non Metropolitan Fire Authorities"/>
    <s v="E31000020"/>
    <x v="2"/>
    <x v="1"/>
    <x v="2"/>
    <n v="0"/>
  </r>
  <r>
    <x v="11"/>
    <x v="20"/>
    <s v="Non Metropolitan Fire Authorities"/>
    <s v="E31000020"/>
    <x v="2"/>
    <x v="1"/>
    <x v="3"/>
    <n v="0"/>
  </r>
  <r>
    <x v="11"/>
    <x v="20"/>
    <s v="Non Metropolitan Fire Authorities"/>
    <s v="E31000020"/>
    <x v="2"/>
    <x v="1"/>
    <x v="4"/>
    <n v="0"/>
  </r>
  <r>
    <x v="11"/>
    <x v="20"/>
    <s v="Non Metropolitan Fire Authorities"/>
    <s v="E31000020"/>
    <x v="2"/>
    <x v="1"/>
    <x v="5"/>
    <n v="0"/>
  </r>
  <r>
    <x v="11"/>
    <x v="20"/>
    <s v="Non Metropolitan Fire Authorities"/>
    <s v="E31000020"/>
    <x v="2"/>
    <x v="1"/>
    <x v="6"/>
    <n v="0"/>
  </r>
  <r>
    <x v="11"/>
    <x v="22"/>
    <s v="Non Metropolitan Fire Authorities"/>
    <s v="E31000039"/>
    <x v="2"/>
    <x v="1"/>
    <x v="2"/>
    <n v="0"/>
  </r>
  <r>
    <x v="11"/>
    <x v="22"/>
    <s v="Non Metropolitan Fire Authorities"/>
    <s v="E31000039"/>
    <x v="2"/>
    <x v="1"/>
    <x v="3"/>
    <n v="0"/>
  </r>
  <r>
    <x v="11"/>
    <x v="22"/>
    <s v="Non Metropolitan Fire Authorities"/>
    <s v="E31000039"/>
    <x v="2"/>
    <x v="1"/>
    <x v="4"/>
    <n v="0"/>
  </r>
  <r>
    <x v="11"/>
    <x v="22"/>
    <s v="Non Metropolitan Fire Authorities"/>
    <s v="E31000039"/>
    <x v="2"/>
    <x v="1"/>
    <x v="5"/>
    <n v="0"/>
  </r>
  <r>
    <x v="11"/>
    <x v="22"/>
    <s v="Non Metropolitan Fire Authorities"/>
    <s v="E31000039"/>
    <x v="2"/>
    <x v="1"/>
    <x v="6"/>
    <n v="0"/>
  </r>
  <r>
    <x v="11"/>
    <x v="23"/>
    <s v="Non Metropolitan Fire Authorities"/>
    <s v="E31000022"/>
    <x v="2"/>
    <x v="1"/>
    <x v="2"/>
    <n v="0"/>
  </r>
  <r>
    <x v="11"/>
    <x v="23"/>
    <s v="Non Metropolitan Fire Authorities"/>
    <s v="E31000022"/>
    <x v="2"/>
    <x v="1"/>
    <x v="3"/>
    <n v="0"/>
  </r>
  <r>
    <x v="11"/>
    <x v="23"/>
    <s v="Non Metropolitan Fire Authorities"/>
    <s v="E31000022"/>
    <x v="2"/>
    <x v="1"/>
    <x v="4"/>
    <n v="0"/>
  </r>
  <r>
    <x v="11"/>
    <x v="23"/>
    <s v="Non Metropolitan Fire Authorities"/>
    <s v="E31000022"/>
    <x v="2"/>
    <x v="1"/>
    <x v="5"/>
    <n v="0"/>
  </r>
  <r>
    <x v="11"/>
    <x v="23"/>
    <s v="Non Metropolitan Fire Authorities"/>
    <s v="E31000022"/>
    <x v="2"/>
    <x v="1"/>
    <x v="6"/>
    <n v="0"/>
  </r>
  <r>
    <x v="11"/>
    <x v="24"/>
    <s v="Non Metropolitan Fire Authorities"/>
    <s v="E31000023"/>
    <x v="2"/>
    <x v="1"/>
    <x v="2"/>
    <n v="0"/>
  </r>
  <r>
    <x v="11"/>
    <x v="24"/>
    <s v="Non Metropolitan Fire Authorities"/>
    <s v="E31000023"/>
    <x v="2"/>
    <x v="1"/>
    <x v="3"/>
    <n v="0"/>
  </r>
  <r>
    <x v="11"/>
    <x v="24"/>
    <s v="Non Metropolitan Fire Authorities"/>
    <s v="E31000023"/>
    <x v="2"/>
    <x v="1"/>
    <x v="4"/>
    <n v="0"/>
  </r>
  <r>
    <x v="11"/>
    <x v="24"/>
    <s v="Non Metropolitan Fire Authorities"/>
    <s v="E31000023"/>
    <x v="2"/>
    <x v="1"/>
    <x v="5"/>
    <n v="0"/>
  </r>
  <r>
    <x v="11"/>
    <x v="24"/>
    <s v="Non Metropolitan Fire Authorities"/>
    <s v="E31000023"/>
    <x v="2"/>
    <x v="1"/>
    <x v="6"/>
    <n v="0"/>
  </r>
  <r>
    <x v="11"/>
    <x v="25"/>
    <s v="Non Metropolitan Fire Authorities"/>
    <s v="E31000024"/>
    <x v="2"/>
    <x v="1"/>
    <x v="2"/>
    <n v="0"/>
  </r>
  <r>
    <x v="11"/>
    <x v="25"/>
    <s v="Non Metropolitan Fire Authorities"/>
    <s v="E31000024"/>
    <x v="2"/>
    <x v="1"/>
    <x v="3"/>
    <n v="0"/>
  </r>
  <r>
    <x v="11"/>
    <x v="25"/>
    <s v="Non Metropolitan Fire Authorities"/>
    <s v="E31000024"/>
    <x v="2"/>
    <x v="1"/>
    <x v="4"/>
    <n v="0"/>
  </r>
  <r>
    <x v="11"/>
    <x v="25"/>
    <s v="Non Metropolitan Fire Authorities"/>
    <s v="E31000024"/>
    <x v="2"/>
    <x v="1"/>
    <x v="5"/>
    <n v="0"/>
  </r>
  <r>
    <x v="11"/>
    <x v="25"/>
    <s v="Non Metropolitan Fire Authorities"/>
    <s v="E31000024"/>
    <x v="2"/>
    <x v="1"/>
    <x v="6"/>
    <n v="0"/>
  </r>
  <r>
    <x v="11"/>
    <x v="26"/>
    <s v="Non Metropolitan Fire Authorities"/>
    <s v="E31000025"/>
    <x v="2"/>
    <x v="1"/>
    <x v="2"/>
    <n v="0"/>
  </r>
  <r>
    <x v="11"/>
    <x v="26"/>
    <s v="Non Metropolitan Fire Authorities"/>
    <s v="E31000025"/>
    <x v="2"/>
    <x v="1"/>
    <x v="3"/>
    <n v="0"/>
  </r>
  <r>
    <x v="11"/>
    <x v="26"/>
    <s v="Non Metropolitan Fire Authorities"/>
    <s v="E31000025"/>
    <x v="2"/>
    <x v="1"/>
    <x v="4"/>
    <n v="0"/>
  </r>
  <r>
    <x v="11"/>
    <x v="26"/>
    <s v="Non Metropolitan Fire Authorities"/>
    <s v="E31000025"/>
    <x v="2"/>
    <x v="1"/>
    <x v="5"/>
    <n v="0"/>
  </r>
  <r>
    <x v="11"/>
    <x v="26"/>
    <s v="Non Metropolitan Fire Authorities"/>
    <s v="E31000025"/>
    <x v="2"/>
    <x v="1"/>
    <x v="6"/>
    <n v="0"/>
  </r>
  <r>
    <x v="11"/>
    <x v="27"/>
    <s v="Metropolitan Fire Authorities"/>
    <s v="E31000041"/>
    <x v="2"/>
    <x v="1"/>
    <x v="2"/>
    <n v="0"/>
  </r>
  <r>
    <x v="11"/>
    <x v="27"/>
    <s v="Metropolitan Fire Authorities"/>
    <s v="E31000041"/>
    <x v="2"/>
    <x v="1"/>
    <x v="3"/>
    <n v="0"/>
  </r>
  <r>
    <x v="11"/>
    <x v="27"/>
    <s v="Metropolitan Fire Authorities"/>
    <s v="E31000041"/>
    <x v="2"/>
    <x v="1"/>
    <x v="4"/>
    <n v="0"/>
  </r>
  <r>
    <x v="11"/>
    <x v="27"/>
    <s v="Metropolitan Fire Authorities"/>
    <s v="E31000041"/>
    <x v="2"/>
    <x v="1"/>
    <x v="5"/>
    <n v="0"/>
  </r>
  <r>
    <x v="11"/>
    <x v="27"/>
    <s v="Metropolitan Fire Authorities"/>
    <s v="E31000041"/>
    <x v="2"/>
    <x v="1"/>
    <x v="6"/>
    <n v="0"/>
  </r>
  <r>
    <x v="11"/>
    <x v="28"/>
    <s v="Non Metropolitan Fire Authorities"/>
    <s v="E31000026"/>
    <x v="2"/>
    <x v="1"/>
    <x v="2"/>
    <n v="0"/>
  </r>
  <r>
    <x v="11"/>
    <x v="28"/>
    <s v="Non Metropolitan Fire Authorities"/>
    <s v="E31000026"/>
    <x v="2"/>
    <x v="1"/>
    <x v="3"/>
    <n v="0"/>
  </r>
  <r>
    <x v="11"/>
    <x v="28"/>
    <s v="Non Metropolitan Fire Authorities"/>
    <s v="E31000026"/>
    <x v="2"/>
    <x v="1"/>
    <x v="4"/>
    <n v="0"/>
  </r>
  <r>
    <x v="11"/>
    <x v="28"/>
    <s v="Non Metropolitan Fire Authorities"/>
    <s v="E31000026"/>
    <x v="2"/>
    <x v="1"/>
    <x v="5"/>
    <n v="0"/>
  </r>
  <r>
    <x v="11"/>
    <x v="28"/>
    <s v="Non Metropolitan Fire Authorities"/>
    <s v="E31000026"/>
    <x v="2"/>
    <x v="1"/>
    <x v="6"/>
    <n v="2"/>
  </r>
  <r>
    <x v="11"/>
    <x v="45"/>
    <s v="NA"/>
    <s v="NWFC"/>
    <x v="2"/>
    <x v="1"/>
    <x v="2"/>
    <n v="0"/>
  </r>
  <r>
    <x v="11"/>
    <x v="45"/>
    <s v="NA"/>
    <s v="NWFC"/>
    <x v="2"/>
    <x v="1"/>
    <x v="3"/>
    <n v="0"/>
  </r>
  <r>
    <x v="11"/>
    <x v="45"/>
    <s v="NA"/>
    <s v="NWFC"/>
    <x v="2"/>
    <x v="1"/>
    <x v="4"/>
    <n v="0"/>
  </r>
  <r>
    <x v="11"/>
    <x v="45"/>
    <s v="NA"/>
    <s v="NWFC"/>
    <x v="2"/>
    <x v="1"/>
    <x v="5"/>
    <n v="0"/>
  </r>
  <r>
    <x v="11"/>
    <x v="45"/>
    <s v="NA"/>
    <s v="NWFC"/>
    <x v="2"/>
    <x v="1"/>
    <x v="6"/>
    <n v="0"/>
  </r>
  <r>
    <x v="11"/>
    <x v="29"/>
    <s v="Non Metropolitan Fire Authorities"/>
    <s v="E31000027"/>
    <x v="2"/>
    <x v="1"/>
    <x v="2"/>
    <n v="0"/>
  </r>
  <r>
    <x v="11"/>
    <x v="29"/>
    <s v="Non Metropolitan Fire Authorities"/>
    <s v="E31000027"/>
    <x v="2"/>
    <x v="1"/>
    <x v="3"/>
    <n v="0"/>
  </r>
  <r>
    <x v="11"/>
    <x v="29"/>
    <s v="Non Metropolitan Fire Authorities"/>
    <s v="E31000027"/>
    <x v="2"/>
    <x v="1"/>
    <x v="4"/>
    <n v="0"/>
  </r>
  <r>
    <x v="11"/>
    <x v="29"/>
    <s v="Non Metropolitan Fire Authorities"/>
    <s v="E31000027"/>
    <x v="2"/>
    <x v="1"/>
    <x v="5"/>
    <n v="0"/>
  </r>
  <r>
    <x v="11"/>
    <x v="29"/>
    <s v="Non Metropolitan Fire Authorities"/>
    <s v="E31000027"/>
    <x v="2"/>
    <x v="1"/>
    <x v="6"/>
    <n v="0"/>
  </r>
  <r>
    <x v="11"/>
    <x v="30"/>
    <s v="Non Metropolitan Fire Authorities"/>
    <s v="E31000028"/>
    <x v="2"/>
    <x v="1"/>
    <x v="2"/>
    <n v="0"/>
  </r>
  <r>
    <x v="11"/>
    <x v="30"/>
    <s v="Non Metropolitan Fire Authorities"/>
    <s v="E31000028"/>
    <x v="2"/>
    <x v="1"/>
    <x v="3"/>
    <n v="0"/>
  </r>
  <r>
    <x v="11"/>
    <x v="30"/>
    <s v="Non Metropolitan Fire Authorities"/>
    <s v="E31000028"/>
    <x v="2"/>
    <x v="1"/>
    <x v="4"/>
    <n v="0"/>
  </r>
  <r>
    <x v="11"/>
    <x v="30"/>
    <s v="Non Metropolitan Fire Authorities"/>
    <s v="E31000028"/>
    <x v="2"/>
    <x v="1"/>
    <x v="5"/>
    <n v="0"/>
  </r>
  <r>
    <x v="11"/>
    <x v="30"/>
    <s v="Non Metropolitan Fire Authorities"/>
    <s v="E31000028"/>
    <x v="2"/>
    <x v="1"/>
    <x v="6"/>
    <n v="0"/>
  </r>
  <r>
    <x v="11"/>
    <x v="31"/>
    <s v="Non Metropolitan Fire Authorities"/>
    <s v="E31000029"/>
    <x v="2"/>
    <x v="1"/>
    <x v="2"/>
    <n v="0"/>
  </r>
  <r>
    <x v="11"/>
    <x v="31"/>
    <s v="Non Metropolitan Fire Authorities"/>
    <s v="E31000029"/>
    <x v="2"/>
    <x v="1"/>
    <x v="3"/>
    <n v="0"/>
  </r>
  <r>
    <x v="11"/>
    <x v="31"/>
    <s v="Non Metropolitan Fire Authorities"/>
    <s v="E31000029"/>
    <x v="2"/>
    <x v="1"/>
    <x v="4"/>
    <n v="0"/>
  </r>
  <r>
    <x v="11"/>
    <x v="31"/>
    <s v="Non Metropolitan Fire Authorities"/>
    <s v="E31000029"/>
    <x v="2"/>
    <x v="1"/>
    <x v="5"/>
    <n v="0"/>
  </r>
  <r>
    <x v="11"/>
    <x v="31"/>
    <s v="Non Metropolitan Fire Authorities"/>
    <s v="E31000029"/>
    <x v="2"/>
    <x v="1"/>
    <x v="6"/>
    <n v="0"/>
  </r>
  <r>
    <x v="11"/>
    <x v="32"/>
    <s v="Non Metropolitan Fire Authorities"/>
    <s v="E31000030"/>
    <x v="2"/>
    <x v="1"/>
    <x v="2"/>
    <n v="0"/>
  </r>
  <r>
    <x v="11"/>
    <x v="32"/>
    <s v="Non Metropolitan Fire Authorities"/>
    <s v="E31000030"/>
    <x v="2"/>
    <x v="1"/>
    <x v="3"/>
    <n v="0"/>
  </r>
  <r>
    <x v="11"/>
    <x v="32"/>
    <s v="Non Metropolitan Fire Authorities"/>
    <s v="E31000030"/>
    <x v="2"/>
    <x v="1"/>
    <x v="4"/>
    <n v="0"/>
  </r>
  <r>
    <x v="11"/>
    <x v="32"/>
    <s v="Non Metropolitan Fire Authorities"/>
    <s v="E31000030"/>
    <x v="2"/>
    <x v="1"/>
    <x v="5"/>
    <n v="0"/>
  </r>
  <r>
    <x v="11"/>
    <x v="32"/>
    <s v="Non Metropolitan Fire Authorities"/>
    <s v="E31000030"/>
    <x v="2"/>
    <x v="1"/>
    <x v="6"/>
    <n v="0"/>
  </r>
  <r>
    <x v="11"/>
    <x v="33"/>
    <s v="Non Metropolitan Fire Authorities"/>
    <s v="E31000031"/>
    <x v="2"/>
    <x v="1"/>
    <x v="2"/>
    <n v="0"/>
  </r>
  <r>
    <x v="11"/>
    <x v="33"/>
    <s v="Non Metropolitan Fire Authorities"/>
    <s v="E31000031"/>
    <x v="2"/>
    <x v="1"/>
    <x v="3"/>
    <n v="0"/>
  </r>
  <r>
    <x v="11"/>
    <x v="33"/>
    <s v="Non Metropolitan Fire Authorities"/>
    <s v="E31000031"/>
    <x v="2"/>
    <x v="1"/>
    <x v="4"/>
    <n v="0"/>
  </r>
  <r>
    <x v="11"/>
    <x v="33"/>
    <s v="Non Metropolitan Fire Authorities"/>
    <s v="E31000031"/>
    <x v="2"/>
    <x v="1"/>
    <x v="5"/>
    <n v="0"/>
  </r>
  <r>
    <x v="11"/>
    <x v="33"/>
    <s v="Non Metropolitan Fire Authorities"/>
    <s v="E31000031"/>
    <x v="2"/>
    <x v="1"/>
    <x v="6"/>
    <n v="0"/>
  </r>
  <r>
    <x v="11"/>
    <x v="34"/>
    <s v="Non Metropolitan Fire Authorities"/>
    <s v="E31000032"/>
    <x v="2"/>
    <x v="1"/>
    <x v="2"/>
    <n v="0"/>
  </r>
  <r>
    <x v="11"/>
    <x v="34"/>
    <s v="Non Metropolitan Fire Authorities"/>
    <s v="E31000032"/>
    <x v="2"/>
    <x v="1"/>
    <x v="3"/>
    <n v="0"/>
  </r>
  <r>
    <x v="11"/>
    <x v="34"/>
    <s v="Non Metropolitan Fire Authorities"/>
    <s v="E31000032"/>
    <x v="2"/>
    <x v="1"/>
    <x v="4"/>
    <n v="0"/>
  </r>
  <r>
    <x v="11"/>
    <x v="34"/>
    <s v="Non Metropolitan Fire Authorities"/>
    <s v="E31000032"/>
    <x v="2"/>
    <x v="1"/>
    <x v="5"/>
    <n v="0"/>
  </r>
  <r>
    <x v="11"/>
    <x v="34"/>
    <s v="Non Metropolitan Fire Authorities"/>
    <s v="E31000032"/>
    <x v="2"/>
    <x v="1"/>
    <x v="6"/>
    <n v="0"/>
  </r>
  <r>
    <x v="11"/>
    <x v="35"/>
    <s v="Metropolitan Fire Authorities"/>
    <s v="E31000042"/>
    <x v="2"/>
    <x v="1"/>
    <x v="2"/>
    <n v="0"/>
  </r>
  <r>
    <x v="11"/>
    <x v="35"/>
    <s v="Metropolitan Fire Authorities"/>
    <s v="E31000042"/>
    <x v="2"/>
    <x v="1"/>
    <x v="3"/>
    <n v="0"/>
  </r>
  <r>
    <x v="11"/>
    <x v="35"/>
    <s v="Metropolitan Fire Authorities"/>
    <s v="E31000042"/>
    <x v="2"/>
    <x v="1"/>
    <x v="4"/>
    <n v="0"/>
  </r>
  <r>
    <x v="11"/>
    <x v="35"/>
    <s v="Metropolitan Fire Authorities"/>
    <s v="E31000042"/>
    <x v="2"/>
    <x v="1"/>
    <x v="5"/>
    <n v="0"/>
  </r>
  <r>
    <x v="11"/>
    <x v="35"/>
    <s v="Metropolitan Fire Authorities"/>
    <s v="E31000042"/>
    <x v="2"/>
    <x v="1"/>
    <x v="6"/>
    <n v="0"/>
  </r>
  <r>
    <x v="11"/>
    <x v="36"/>
    <s v="Non Metropolitan Fire Authorities"/>
    <s v="E31000033"/>
    <x v="2"/>
    <x v="1"/>
    <x v="2"/>
    <n v="0"/>
  </r>
  <r>
    <x v="11"/>
    <x v="36"/>
    <s v="Non Metropolitan Fire Authorities"/>
    <s v="E31000033"/>
    <x v="2"/>
    <x v="1"/>
    <x v="3"/>
    <n v="0"/>
  </r>
  <r>
    <x v="11"/>
    <x v="36"/>
    <s v="Non Metropolitan Fire Authorities"/>
    <s v="E31000033"/>
    <x v="2"/>
    <x v="1"/>
    <x v="4"/>
    <n v="0"/>
  </r>
  <r>
    <x v="11"/>
    <x v="36"/>
    <s v="Non Metropolitan Fire Authorities"/>
    <s v="E31000033"/>
    <x v="2"/>
    <x v="1"/>
    <x v="5"/>
    <n v="0"/>
  </r>
  <r>
    <x v="11"/>
    <x v="36"/>
    <s v="Non Metropolitan Fire Authorities"/>
    <s v="E31000033"/>
    <x v="2"/>
    <x v="1"/>
    <x v="6"/>
    <n v="0"/>
  </r>
  <r>
    <x v="11"/>
    <x v="37"/>
    <s v="Non Metropolitan Fire Authorities"/>
    <s v="E31000034"/>
    <x v="2"/>
    <x v="1"/>
    <x v="2"/>
    <n v="0"/>
  </r>
  <r>
    <x v="11"/>
    <x v="37"/>
    <s v="Non Metropolitan Fire Authorities"/>
    <s v="E31000034"/>
    <x v="2"/>
    <x v="1"/>
    <x v="3"/>
    <n v="0"/>
  </r>
  <r>
    <x v="11"/>
    <x v="37"/>
    <s v="Non Metropolitan Fire Authorities"/>
    <s v="E31000034"/>
    <x v="2"/>
    <x v="1"/>
    <x v="4"/>
    <n v="0"/>
  </r>
  <r>
    <x v="11"/>
    <x v="37"/>
    <s v="Non Metropolitan Fire Authorities"/>
    <s v="E31000034"/>
    <x v="2"/>
    <x v="1"/>
    <x v="5"/>
    <n v="0"/>
  </r>
  <r>
    <x v="11"/>
    <x v="37"/>
    <s v="Non Metropolitan Fire Authorities"/>
    <s v="E31000034"/>
    <x v="2"/>
    <x v="1"/>
    <x v="6"/>
    <n v="0"/>
  </r>
  <r>
    <x v="11"/>
    <x v="38"/>
    <s v="Non Metropolitan Fire Authorities"/>
    <s v="E31000035"/>
    <x v="2"/>
    <x v="1"/>
    <x v="2"/>
    <n v="0"/>
  </r>
  <r>
    <x v="11"/>
    <x v="38"/>
    <s v="Non Metropolitan Fire Authorities"/>
    <s v="E31000035"/>
    <x v="2"/>
    <x v="1"/>
    <x v="3"/>
    <n v="0"/>
  </r>
  <r>
    <x v="11"/>
    <x v="38"/>
    <s v="Non Metropolitan Fire Authorities"/>
    <s v="E31000035"/>
    <x v="2"/>
    <x v="1"/>
    <x v="4"/>
    <n v="0"/>
  </r>
  <r>
    <x v="11"/>
    <x v="38"/>
    <s v="Non Metropolitan Fire Authorities"/>
    <s v="E31000035"/>
    <x v="2"/>
    <x v="1"/>
    <x v="5"/>
    <n v="0"/>
  </r>
  <r>
    <x v="11"/>
    <x v="38"/>
    <s v="Non Metropolitan Fire Authorities"/>
    <s v="E31000035"/>
    <x v="2"/>
    <x v="1"/>
    <x v="6"/>
    <n v="1"/>
  </r>
  <r>
    <x v="11"/>
    <x v="39"/>
    <s v="Metropolitan Fire Authorities"/>
    <s v="E31000043"/>
    <x v="2"/>
    <x v="1"/>
    <x v="2"/>
    <n v="0"/>
  </r>
  <r>
    <x v="11"/>
    <x v="39"/>
    <s v="Metropolitan Fire Authorities"/>
    <s v="E31000043"/>
    <x v="2"/>
    <x v="1"/>
    <x v="3"/>
    <n v="0"/>
  </r>
  <r>
    <x v="11"/>
    <x v="39"/>
    <s v="Metropolitan Fire Authorities"/>
    <s v="E31000043"/>
    <x v="2"/>
    <x v="1"/>
    <x v="4"/>
    <n v="0"/>
  </r>
  <r>
    <x v="11"/>
    <x v="39"/>
    <s v="Metropolitan Fire Authorities"/>
    <s v="E31000043"/>
    <x v="2"/>
    <x v="1"/>
    <x v="5"/>
    <n v="0"/>
  </r>
  <r>
    <x v="11"/>
    <x v="39"/>
    <s v="Metropolitan Fire Authorities"/>
    <s v="E31000043"/>
    <x v="2"/>
    <x v="1"/>
    <x v="6"/>
    <n v="0"/>
  </r>
  <r>
    <x v="11"/>
    <x v="40"/>
    <s v="Non Metropolitan Fire Authorities"/>
    <s v="E31000036"/>
    <x v="2"/>
    <x v="1"/>
    <x v="2"/>
    <n v="0"/>
  </r>
  <r>
    <x v="11"/>
    <x v="40"/>
    <s v="Non Metropolitan Fire Authorities"/>
    <s v="E31000036"/>
    <x v="2"/>
    <x v="1"/>
    <x v="3"/>
    <n v="0"/>
  </r>
  <r>
    <x v="11"/>
    <x v="40"/>
    <s v="Non Metropolitan Fire Authorities"/>
    <s v="E31000036"/>
    <x v="2"/>
    <x v="1"/>
    <x v="4"/>
    <n v="0"/>
  </r>
  <r>
    <x v="11"/>
    <x v="40"/>
    <s v="Non Metropolitan Fire Authorities"/>
    <s v="E31000036"/>
    <x v="2"/>
    <x v="1"/>
    <x v="5"/>
    <n v="0"/>
  </r>
  <r>
    <x v="11"/>
    <x v="40"/>
    <s v="Non Metropolitan Fire Authorities"/>
    <s v="E31000036"/>
    <x v="2"/>
    <x v="1"/>
    <x v="6"/>
    <n v="0"/>
  </r>
  <r>
    <x v="11"/>
    <x v="41"/>
    <s v="Metropolitan Fire Authorities"/>
    <s v="E31000044"/>
    <x v="2"/>
    <x v="1"/>
    <x v="2"/>
    <n v="0"/>
  </r>
  <r>
    <x v="11"/>
    <x v="41"/>
    <s v="Metropolitan Fire Authorities"/>
    <s v="E31000044"/>
    <x v="2"/>
    <x v="1"/>
    <x v="3"/>
    <n v="0"/>
  </r>
  <r>
    <x v="11"/>
    <x v="41"/>
    <s v="Metropolitan Fire Authorities"/>
    <s v="E31000044"/>
    <x v="2"/>
    <x v="1"/>
    <x v="4"/>
    <n v="0"/>
  </r>
  <r>
    <x v="11"/>
    <x v="41"/>
    <s v="Metropolitan Fire Authorities"/>
    <s v="E31000044"/>
    <x v="2"/>
    <x v="1"/>
    <x v="5"/>
    <n v="0"/>
  </r>
  <r>
    <x v="11"/>
    <x v="41"/>
    <s v="Metropolitan Fire Authorities"/>
    <s v="E31000044"/>
    <x v="2"/>
    <x v="1"/>
    <x v="6"/>
    <n v="0"/>
  </r>
  <r>
    <x v="11"/>
    <x v="42"/>
    <s v="Non Metropolitan Fire Authorities"/>
    <s v="E31000037"/>
    <x v="2"/>
    <x v="1"/>
    <x v="2"/>
    <n v="0"/>
  </r>
  <r>
    <x v="11"/>
    <x v="42"/>
    <s v="Non Metropolitan Fire Authorities"/>
    <s v="E31000037"/>
    <x v="2"/>
    <x v="1"/>
    <x v="3"/>
    <n v="0"/>
  </r>
  <r>
    <x v="11"/>
    <x v="42"/>
    <s v="Non Metropolitan Fire Authorities"/>
    <s v="E31000037"/>
    <x v="2"/>
    <x v="1"/>
    <x v="4"/>
    <n v="0"/>
  </r>
  <r>
    <x v="11"/>
    <x v="42"/>
    <s v="Non Metropolitan Fire Authorities"/>
    <s v="E31000037"/>
    <x v="2"/>
    <x v="1"/>
    <x v="5"/>
    <n v="0"/>
  </r>
  <r>
    <x v="11"/>
    <x v="42"/>
    <s v="Non Metropolitan Fire Authorities"/>
    <s v="E31000037"/>
    <x v="2"/>
    <x v="1"/>
    <x v="6"/>
    <n v="0"/>
  </r>
  <r>
    <x v="11"/>
    <x v="43"/>
    <s v="Metropolitan Fire Authorities"/>
    <s v="E31000045"/>
    <x v="2"/>
    <x v="1"/>
    <x v="2"/>
    <n v="0"/>
  </r>
  <r>
    <x v="11"/>
    <x v="43"/>
    <s v="Metropolitan Fire Authorities"/>
    <s v="E31000045"/>
    <x v="2"/>
    <x v="1"/>
    <x v="3"/>
    <n v="0"/>
  </r>
  <r>
    <x v="11"/>
    <x v="43"/>
    <s v="Metropolitan Fire Authorities"/>
    <s v="E31000045"/>
    <x v="2"/>
    <x v="1"/>
    <x v="4"/>
    <n v="0"/>
  </r>
  <r>
    <x v="11"/>
    <x v="43"/>
    <s v="Metropolitan Fire Authorities"/>
    <s v="E31000045"/>
    <x v="2"/>
    <x v="1"/>
    <x v="5"/>
    <n v="0"/>
  </r>
  <r>
    <x v="11"/>
    <x v="43"/>
    <s v="Metropolitan Fire Authorities"/>
    <s v="E31000045"/>
    <x v="2"/>
    <x v="1"/>
    <x v="6"/>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33">
  <r>
    <x v="0"/>
    <x v="0"/>
    <s v="Non Metropolitan Fire Authorities"/>
    <s v="E31000001"/>
    <s v="Men"/>
    <x v="0"/>
    <x v="0"/>
    <n v="3"/>
    <m/>
  </r>
  <r>
    <x v="0"/>
    <x v="0"/>
    <s v="Non Metropolitan Fire Authorities"/>
    <s v="E31000001"/>
    <s v="Men"/>
    <x v="0"/>
    <x v="1"/>
    <n v="4"/>
    <m/>
  </r>
  <r>
    <x v="0"/>
    <x v="0"/>
    <s v="Non Metropolitan Fire Authorities"/>
    <s v="E31000001"/>
    <s v="Men"/>
    <x v="0"/>
    <x v="2"/>
    <n v="7"/>
    <m/>
  </r>
  <r>
    <x v="0"/>
    <x v="0"/>
    <s v="Non Metropolitan Fire Authorities"/>
    <s v="E31000001"/>
    <s v="Men"/>
    <x v="0"/>
    <x v="3"/>
    <n v="19"/>
    <m/>
  </r>
  <r>
    <x v="0"/>
    <x v="0"/>
    <s v="Non Metropolitan Fire Authorities"/>
    <s v="E31000001"/>
    <s v="Men"/>
    <x v="0"/>
    <x v="4"/>
    <n v="77"/>
    <m/>
  </r>
  <r>
    <x v="0"/>
    <x v="0"/>
    <s v="Non Metropolitan Fire Authorities"/>
    <s v="E31000001"/>
    <s v="Men"/>
    <x v="0"/>
    <x v="5"/>
    <n v="58"/>
    <m/>
  </r>
  <r>
    <x v="0"/>
    <x v="0"/>
    <s v="Non Metropolitan Fire Authorities"/>
    <s v="E31000001"/>
    <s v="Men"/>
    <x v="0"/>
    <x v="6"/>
    <n v="280"/>
    <m/>
  </r>
  <r>
    <x v="0"/>
    <x v="0"/>
    <s v="Non Metropolitan Fire Authorities"/>
    <s v="E31000001"/>
    <s v="Men"/>
    <x v="0"/>
    <x v="7"/>
    <n v="448"/>
    <m/>
  </r>
  <r>
    <x v="0"/>
    <x v="1"/>
    <s v="Non Metropolitan Fire Authorities"/>
    <s v="E31000002"/>
    <s v="Men"/>
    <x v="0"/>
    <x v="0"/>
    <n v="2"/>
    <m/>
  </r>
  <r>
    <x v="0"/>
    <x v="1"/>
    <s v="Non Metropolitan Fire Authorities"/>
    <s v="E31000002"/>
    <s v="Men"/>
    <x v="0"/>
    <x v="1"/>
    <n v="4"/>
    <m/>
  </r>
  <r>
    <x v="0"/>
    <x v="1"/>
    <s v="Non Metropolitan Fire Authorities"/>
    <s v="E31000002"/>
    <s v="Men"/>
    <x v="0"/>
    <x v="2"/>
    <n v="10"/>
    <m/>
  </r>
  <r>
    <x v="0"/>
    <x v="1"/>
    <s v="Non Metropolitan Fire Authorities"/>
    <s v="E31000002"/>
    <s v="Men"/>
    <x v="0"/>
    <x v="3"/>
    <n v="12"/>
    <m/>
  </r>
  <r>
    <x v="0"/>
    <x v="1"/>
    <s v="Non Metropolitan Fire Authorities"/>
    <s v="E31000002"/>
    <s v="Men"/>
    <x v="0"/>
    <x v="4"/>
    <n v="35"/>
    <m/>
  </r>
  <r>
    <x v="0"/>
    <x v="1"/>
    <s v="Non Metropolitan Fire Authorities"/>
    <s v="E31000002"/>
    <s v="Men"/>
    <x v="0"/>
    <x v="5"/>
    <n v="43"/>
    <m/>
  </r>
  <r>
    <x v="0"/>
    <x v="1"/>
    <s v="Non Metropolitan Fire Authorities"/>
    <s v="E31000002"/>
    <s v="Men"/>
    <x v="0"/>
    <x v="6"/>
    <n v="157"/>
    <m/>
  </r>
  <r>
    <x v="0"/>
    <x v="1"/>
    <s v="Non Metropolitan Fire Authorities"/>
    <s v="E31000002"/>
    <s v="Men"/>
    <x v="0"/>
    <x v="7"/>
    <n v="263"/>
    <m/>
  </r>
  <r>
    <x v="0"/>
    <x v="2"/>
    <s v="Non Metropolitan Fire Authorities"/>
    <s v="E31000003"/>
    <s v="Men"/>
    <x v="0"/>
    <x v="0"/>
    <n v="3"/>
    <m/>
  </r>
  <r>
    <x v="0"/>
    <x v="2"/>
    <s v="Non Metropolitan Fire Authorities"/>
    <s v="E31000003"/>
    <s v="Men"/>
    <x v="0"/>
    <x v="1"/>
    <n v="2"/>
    <m/>
  </r>
  <r>
    <x v="0"/>
    <x v="2"/>
    <s v="Non Metropolitan Fire Authorities"/>
    <s v="E31000003"/>
    <s v="Men"/>
    <x v="0"/>
    <x v="2"/>
    <n v="6"/>
    <m/>
  </r>
  <r>
    <x v="0"/>
    <x v="2"/>
    <s v="Non Metropolitan Fire Authorities"/>
    <s v="E31000003"/>
    <s v="Men"/>
    <x v="0"/>
    <x v="3"/>
    <n v="17"/>
    <m/>
  </r>
  <r>
    <x v="0"/>
    <x v="2"/>
    <s v="Non Metropolitan Fire Authorities"/>
    <s v="E31000003"/>
    <s v="Men"/>
    <x v="0"/>
    <x v="4"/>
    <n v="53"/>
    <m/>
  </r>
  <r>
    <x v="0"/>
    <x v="2"/>
    <s v="Non Metropolitan Fire Authorities"/>
    <s v="E31000003"/>
    <s v="Men"/>
    <x v="0"/>
    <x v="5"/>
    <n v="61"/>
    <m/>
  </r>
  <r>
    <x v="0"/>
    <x v="2"/>
    <s v="Non Metropolitan Fire Authorities"/>
    <s v="E31000003"/>
    <s v="Men"/>
    <x v="0"/>
    <x v="6"/>
    <n v="208"/>
    <m/>
  </r>
  <r>
    <x v="0"/>
    <x v="2"/>
    <s v="Non Metropolitan Fire Authorities"/>
    <s v="E31000003"/>
    <s v="Men"/>
    <x v="0"/>
    <x v="7"/>
    <n v="350"/>
    <m/>
  </r>
  <r>
    <x v="0"/>
    <x v="3"/>
    <s v="Non Metropolitan Fire Authorities"/>
    <s v="E31000004"/>
    <s v="Men"/>
    <x v="0"/>
    <x v="0"/>
    <n v="2"/>
    <m/>
  </r>
  <r>
    <x v="0"/>
    <x v="3"/>
    <s v="Non Metropolitan Fire Authorities"/>
    <s v="E31000004"/>
    <s v="Men"/>
    <x v="0"/>
    <x v="1"/>
    <n v="2"/>
    <m/>
  </r>
  <r>
    <x v="0"/>
    <x v="3"/>
    <s v="Non Metropolitan Fire Authorities"/>
    <s v="E31000004"/>
    <s v="Men"/>
    <x v="0"/>
    <x v="2"/>
    <n v="6"/>
    <m/>
  </r>
  <r>
    <x v="0"/>
    <x v="3"/>
    <s v="Non Metropolitan Fire Authorities"/>
    <s v="E31000004"/>
    <s v="Men"/>
    <x v="0"/>
    <x v="3"/>
    <n v="21"/>
    <m/>
  </r>
  <r>
    <x v="0"/>
    <x v="3"/>
    <s v="Non Metropolitan Fire Authorities"/>
    <s v="E31000004"/>
    <s v="Men"/>
    <x v="0"/>
    <x v="4"/>
    <n v="33"/>
    <m/>
  </r>
  <r>
    <x v="0"/>
    <x v="3"/>
    <s v="Non Metropolitan Fire Authorities"/>
    <s v="E31000004"/>
    <s v="Men"/>
    <x v="0"/>
    <x v="5"/>
    <n v="39"/>
    <m/>
  </r>
  <r>
    <x v="0"/>
    <x v="3"/>
    <s v="Non Metropolitan Fire Authorities"/>
    <s v="E31000004"/>
    <s v="Men"/>
    <x v="0"/>
    <x v="6"/>
    <n v="119"/>
    <m/>
  </r>
  <r>
    <x v="0"/>
    <x v="3"/>
    <s v="Non Metropolitan Fire Authorities"/>
    <s v="E31000004"/>
    <s v="Men"/>
    <x v="0"/>
    <x v="7"/>
    <n v="222"/>
    <m/>
  </r>
  <r>
    <x v="0"/>
    <x v="4"/>
    <s v="Non Metropolitan Fire Authorities"/>
    <s v="E31000005"/>
    <s v="Men"/>
    <x v="0"/>
    <x v="0"/>
    <n v="2"/>
    <m/>
  </r>
  <r>
    <x v="0"/>
    <x v="4"/>
    <s v="Non Metropolitan Fire Authorities"/>
    <s v="E31000005"/>
    <s v="Men"/>
    <x v="0"/>
    <x v="1"/>
    <n v="3"/>
    <m/>
  </r>
  <r>
    <x v="0"/>
    <x v="4"/>
    <s v="Non Metropolitan Fire Authorities"/>
    <s v="E31000005"/>
    <s v="Men"/>
    <x v="0"/>
    <x v="2"/>
    <n v="10"/>
    <m/>
  </r>
  <r>
    <x v="0"/>
    <x v="4"/>
    <s v="Non Metropolitan Fire Authorities"/>
    <s v="E31000005"/>
    <s v="Men"/>
    <x v="0"/>
    <x v="3"/>
    <n v="24"/>
    <m/>
  </r>
  <r>
    <x v="0"/>
    <x v="4"/>
    <s v="Non Metropolitan Fire Authorities"/>
    <s v="E31000005"/>
    <s v="Men"/>
    <x v="0"/>
    <x v="4"/>
    <n v="47"/>
    <m/>
  </r>
  <r>
    <x v="0"/>
    <x v="4"/>
    <s v="Non Metropolitan Fire Authorities"/>
    <s v="E31000005"/>
    <s v="Men"/>
    <x v="0"/>
    <x v="5"/>
    <n v="26"/>
    <m/>
  </r>
  <r>
    <x v="0"/>
    <x v="4"/>
    <s v="Non Metropolitan Fire Authorities"/>
    <s v="E31000005"/>
    <s v="Men"/>
    <x v="0"/>
    <x v="6"/>
    <n v="123"/>
    <m/>
  </r>
  <r>
    <x v="0"/>
    <x v="4"/>
    <s v="Non Metropolitan Fire Authorities"/>
    <s v="E31000005"/>
    <s v="Men"/>
    <x v="0"/>
    <x v="7"/>
    <n v="235"/>
    <m/>
  </r>
  <r>
    <x v="0"/>
    <x v="5"/>
    <s v="Non Metropolitan Fire Authorities"/>
    <s v="E31000006"/>
    <s v="Men"/>
    <x v="0"/>
    <x v="0"/>
    <n v="3"/>
    <m/>
  </r>
  <r>
    <x v="0"/>
    <x v="5"/>
    <s v="Non Metropolitan Fire Authorities"/>
    <s v="E31000006"/>
    <s v="Men"/>
    <x v="0"/>
    <x v="1"/>
    <n v="3"/>
    <m/>
  </r>
  <r>
    <x v="0"/>
    <x v="5"/>
    <s v="Non Metropolitan Fire Authorities"/>
    <s v="E31000006"/>
    <s v="Men"/>
    <x v="0"/>
    <x v="2"/>
    <n v="7"/>
    <m/>
  </r>
  <r>
    <x v="0"/>
    <x v="5"/>
    <s v="Non Metropolitan Fire Authorities"/>
    <s v="E31000006"/>
    <s v="Men"/>
    <x v="0"/>
    <x v="3"/>
    <n v="25"/>
    <m/>
  </r>
  <r>
    <x v="0"/>
    <x v="5"/>
    <s v="Non Metropolitan Fire Authorities"/>
    <s v="E31000006"/>
    <s v="Men"/>
    <x v="0"/>
    <x v="4"/>
    <n v="61"/>
    <m/>
  </r>
  <r>
    <x v="0"/>
    <x v="5"/>
    <s v="Non Metropolitan Fire Authorities"/>
    <s v="E31000006"/>
    <s v="Men"/>
    <x v="0"/>
    <x v="5"/>
    <n v="58"/>
    <m/>
  </r>
  <r>
    <x v="0"/>
    <x v="5"/>
    <s v="Non Metropolitan Fire Authorities"/>
    <s v="E31000006"/>
    <s v="Men"/>
    <x v="0"/>
    <x v="6"/>
    <n v="229"/>
    <m/>
  </r>
  <r>
    <x v="0"/>
    <x v="5"/>
    <s v="Non Metropolitan Fire Authorities"/>
    <s v="E31000006"/>
    <s v="Men"/>
    <x v="0"/>
    <x v="7"/>
    <n v="386"/>
    <m/>
  </r>
  <r>
    <x v="0"/>
    <x v="6"/>
    <s v="Non Metropolitan Fire Authorities"/>
    <s v="E31000007"/>
    <s v="Men"/>
    <x v="0"/>
    <x v="0"/>
    <n v="2"/>
    <m/>
  </r>
  <r>
    <x v="0"/>
    <x v="6"/>
    <s v="Non Metropolitan Fire Authorities"/>
    <s v="E31000007"/>
    <s v="Men"/>
    <x v="0"/>
    <x v="1"/>
    <n v="2"/>
    <m/>
  </r>
  <r>
    <x v="0"/>
    <x v="6"/>
    <s v="Non Metropolitan Fire Authorities"/>
    <s v="E31000007"/>
    <s v="Men"/>
    <x v="0"/>
    <x v="2"/>
    <n v="5"/>
    <m/>
  </r>
  <r>
    <x v="0"/>
    <x v="6"/>
    <s v="Non Metropolitan Fire Authorities"/>
    <s v="E31000007"/>
    <s v="Men"/>
    <x v="0"/>
    <x v="3"/>
    <n v="16"/>
    <m/>
  </r>
  <r>
    <x v="0"/>
    <x v="6"/>
    <s v="Non Metropolitan Fire Authorities"/>
    <s v="E31000007"/>
    <s v="Men"/>
    <x v="0"/>
    <x v="4"/>
    <n v="48"/>
    <m/>
  </r>
  <r>
    <x v="0"/>
    <x v="6"/>
    <s v="Non Metropolitan Fire Authorities"/>
    <s v="E31000007"/>
    <s v="Men"/>
    <x v="0"/>
    <x v="5"/>
    <n v="51"/>
    <m/>
  </r>
  <r>
    <x v="0"/>
    <x v="6"/>
    <s v="Non Metropolitan Fire Authorities"/>
    <s v="E31000007"/>
    <s v="Men"/>
    <x v="0"/>
    <x v="6"/>
    <n v="183"/>
    <m/>
  </r>
  <r>
    <x v="0"/>
    <x v="6"/>
    <s v="Non Metropolitan Fire Authorities"/>
    <s v="E31000007"/>
    <s v="Men"/>
    <x v="0"/>
    <x v="7"/>
    <n v="307"/>
    <m/>
  </r>
  <r>
    <x v="0"/>
    <x v="7"/>
    <s v="Non Metropolitan Fire Authorities"/>
    <s v="E31000008"/>
    <s v="Men"/>
    <x v="0"/>
    <x v="0"/>
    <n v="2"/>
    <m/>
  </r>
  <r>
    <x v="0"/>
    <x v="7"/>
    <s v="Non Metropolitan Fire Authorities"/>
    <s v="E31000008"/>
    <s v="Men"/>
    <x v="0"/>
    <x v="1"/>
    <n v="3"/>
    <m/>
  </r>
  <r>
    <x v="0"/>
    <x v="7"/>
    <s v="Non Metropolitan Fire Authorities"/>
    <s v="E31000008"/>
    <s v="Men"/>
    <x v="0"/>
    <x v="2"/>
    <n v="5"/>
    <m/>
  </r>
  <r>
    <x v="0"/>
    <x v="7"/>
    <s v="Non Metropolitan Fire Authorities"/>
    <s v="E31000008"/>
    <s v="Men"/>
    <x v="0"/>
    <x v="3"/>
    <n v="17"/>
    <m/>
  </r>
  <r>
    <x v="0"/>
    <x v="7"/>
    <s v="Non Metropolitan Fire Authorities"/>
    <s v="E31000008"/>
    <s v="Men"/>
    <x v="0"/>
    <x v="4"/>
    <n v="37"/>
    <m/>
  </r>
  <r>
    <x v="0"/>
    <x v="7"/>
    <s v="Non Metropolitan Fire Authorities"/>
    <s v="E31000008"/>
    <s v="Men"/>
    <x v="0"/>
    <x v="5"/>
    <n v="20"/>
    <m/>
  </r>
  <r>
    <x v="0"/>
    <x v="7"/>
    <s v="Non Metropolitan Fire Authorities"/>
    <s v="E31000008"/>
    <s v="Men"/>
    <x v="0"/>
    <x v="6"/>
    <n v="97"/>
    <m/>
  </r>
  <r>
    <x v="0"/>
    <x v="7"/>
    <s v="Non Metropolitan Fire Authorities"/>
    <s v="E31000008"/>
    <s v="Men"/>
    <x v="0"/>
    <x v="7"/>
    <n v="181"/>
    <m/>
  </r>
  <r>
    <x v="0"/>
    <x v="8"/>
    <s v="Non Metropolitan Fire Authorities"/>
    <s v="E31000009"/>
    <s v="Men"/>
    <x v="0"/>
    <x v="0"/>
    <n v="2"/>
    <m/>
  </r>
  <r>
    <x v="0"/>
    <x v="8"/>
    <s v="Non Metropolitan Fire Authorities"/>
    <s v="E31000009"/>
    <s v="Men"/>
    <x v="0"/>
    <x v="1"/>
    <n v="4"/>
    <m/>
  </r>
  <r>
    <x v="0"/>
    <x v="8"/>
    <s v="Non Metropolitan Fire Authorities"/>
    <s v="E31000009"/>
    <s v="Men"/>
    <x v="0"/>
    <x v="2"/>
    <n v="10"/>
    <m/>
  </r>
  <r>
    <x v="0"/>
    <x v="8"/>
    <s v="Non Metropolitan Fire Authorities"/>
    <s v="E31000009"/>
    <s v="Men"/>
    <x v="0"/>
    <x v="3"/>
    <n v="16"/>
    <m/>
  </r>
  <r>
    <x v="0"/>
    <x v="8"/>
    <s v="Non Metropolitan Fire Authorities"/>
    <s v="E31000009"/>
    <s v="Men"/>
    <x v="0"/>
    <x v="4"/>
    <n v="25"/>
    <m/>
  </r>
  <r>
    <x v="0"/>
    <x v="8"/>
    <s v="Non Metropolitan Fire Authorities"/>
    <s v="E31000009"/>
    <s v="Men"/>
    <x v="0"/>
    <x v="5"/>
    <n v="25"/>
    <m/>
  </r>
  <r>
    <x v="0"/>
    <x v="8"/>
    <s v="Non Metropolitan Fire Authorities"/>
    <s v="E31000009"/>
    <s v="Men"/>
    <x v="0"/>
    <x v="6"/>
    <n v="113"/>
    <m/>
  </r>
  <r>
    <x v="0"/>
    <x v="8"/>
    <s v="Non Metropolitan Fire Authorities"/>
    <s v="E31000009"/>
    <s v="Men"/>
    <x v="0"/>
    <x v="7"/>
    <n v="195"/>
    <m/>
  </r>
  <r>
    <x v="0"/>
    <x v="9"/>
    <s v="Non Metropolitan Fire Authorities"/>
    <s v="E31000010"/>
    <s v="Men"/>
    <x v="0"/>
    <x v="0"/>
    <n v="2"/>
    <m/>
  </r>
  <r>
    <x v="0"/>
    <x v="9"/>
    <s v="Non Metropolitan Fire Authorities"/>
    <s v="E31000010"/>
    <s v="Men"/>
    <x v="0"/>
    <x v="1"/>
    <n v="3"/>
    <m/>
  </r>
  <r>
    <x v="0"/>
    <x v="9"/>
    <s v="Non Metropolitan Fire Authorities"/>
    <s v="E31000010"/>
    <s v="Men"/>
    <x v="0"/>
    <x v="2"/>
    <n v="9"/>
    <m/>
  </r>
  <r>
    <x v="0"/>
    <x v="9"/>
    <s v="Non Metropolitan Fire Authorities"/>
    <s v="E31000010"/>
    <s v="Men"/>
    <x v="0"/>
    <x v="3"/>
    <n v="20"/>
    <m/>
  </r>
  <r>
    <x v="0"/>
    <x v="9"/>
    <s v="Non Metropolitan Fire Authorities"/>
    <s v="E31000010"/>
    <s v="Men"/>
    <x v="0"/>
    <x v="4"/>
    <n v="56"/>
    <m/>
  </r>
  <r>
    <x v="0"/>
    <x v="9"/>
    <s v="Non Metropolitan Fire Authorities"/>
    <s v="E31000010"/>
    <s v="Men"/>
    <x v="0"/>
    <x v="5"/>
    <n v="57"/>
    <m/>
  </r>
  <r>
    <x v="0"/>
    <x v="9"/>
    <s v="Non Metropolitan Fire Authorities"/>
    <s v="E31000010"/>
    <s v="Men"/>
    <x v="0"/>
    <x v="6"/>
    <n v="174"/>
    <m/>
  </r>
  <r>
    <x v="0"/>
    <x v="9"/>
    <s v="Non Metropolitan Fire Authorities"/>
    <s v="E31000010"/>
    <s v="Men"/>
    <x v="0"/>
    <x v="7"/>
    <n v="321"/>
    <m/>
  </r>
  <r>
    <x v="0"/>
    <x v="10"/>
    <s v="Non Metropolitan Fire Authorities"/>
    <s v="E31000011"/>
    <s v="Men"/>
    <x v="0"/>
    <x v="0"/>
    <n v="3"/>
    <m/>
  </r>
  <r>
    <x v="0"/>
    <x v="10"/>
    <s v="Non Metropolitan Fire Authorities"/>
    <s v="E31000011"/>
    <s v="Men"/>
    <x v="0"/>
    <x v="1"/>
    <n v="5"/>
    <m/>
  </r>
  <r>
    <x v="0"/>
    <x v="10"/>
    <s v="Non Metropolitan Fire Authorities"/>
    <s v="E31000011"/>
    <s v="Men"/>
    <x v="0"/>
    <x v="2"/>
    <n v="26"/>
    <m/>
  </r>
  <r>
    <x v="0"/>
    <x v="10"/>
    <s v="Non Metropolitan Fire Authorities"/>
    <s v="E31000011"/>
    <s v="Men"/>
    <x v="0"/>
    <x v="3"/>
    <n v="51"/>
    <m/>
  </r>
  <r>
    <x v="0"/>
    <x v="10"/>
    <s v="Non Metropolitan Fire Authorities"/>
    <s v="E31000011"/>
    <s v="Men"/>
    <x v="0"/>
    <x v="4"/>
    <n v="109"/>
    <m/>
  </r>
  <r>
    <x v="0"/>
    <x v="10"/>
    <s v="Non Metropolitan Fire Authorities"/>
    <s v="E31000011"/>
    <s v="Men"/>
    <x v="0"/>
    <x v="5"/>
    <n v="74"/>
    <m/>
  </r>
  <r>
    <x v="0"/>
    <x v="10"/>
    <s v="Non Metropolitan Fire Authorities"/>
    <s v="E31000011"/>
    <s v="Men"/>
    <x v="0"/>
    <x v="6"/>
    <n v="234"/>
    <m/>
  </r>
  <r>
    <x v="0"/>
    <x v="10"/>
    <s v="Non Metropolitan Fire Authorities"/>
    <s v="E31000011"/>
    <s v="Men"/>
    <x v="0"/>
    <x v="7"/>
    <n v="502"/>
    <m/>
  </r>
  <r>
    <x v="0"/>
    <x v="11"/>
    <s v="Non Metropolitan Fire Authorities"/>
    <s v="E31000013"/>
    <s v="Men"/>
    <x v="0"/>
    <x v="0"/>
    <n v="2"/>
    <m/>
  </r>
  <r>
    <x v="0"/>
    <x v="11"/>
    <s v="Non Metropolitan Fire Authorities"/>
    <s v="E31000013"/>
    <s v="Men"/>
    <x v="0"/>
    <x v="1"/>
    <n v="3"/>
    <m/>
  </r>
  <r>
    <x v="0"/>
    <x v="11"/>
    <s v="Non Metropolitan Fire Authorities"/>
    <s v="E31000013"/>
    <s v="Men"/>
    <x v="0"/>
    <x v="2"/>
    <n v="4"/>
    <m/>
  </r>
  <r>
    <x v="0"/>
    <x v="11"/>
    <s v="Non Metropolitan Fire Authorities"/>
    <s v="E31000013"/>
    <s v="Men"/>
    <x v="0"/>
    <x v="3"/>
    <n v="23"/>
    <m/>
  </r>
  <r>
    <x v="0"/>
    <x v="11"/>
    <s v="Non Metropolitan Fire Authorities"/>
    <s v="E31000013"/>
    <s v="Men"/>
    <x v="0"/>
    <x v="4"/>
    <n v="36"/>
    <m/>
  </r>
  <r>
    <x v="0"/>
    <x v="11"/>
    <s v="Non Metropolitan Fire Authorities"/>
    <s v="E31000013"/>
    <s v="Men"/>
    <x v="0"/>
    <x v="5"/>
    <n v="50"/>
    <m/>
  </r>
  <r>
    <x v="0"/>
    <x v="11"/>
    <s v="Non Metropolitan Fire Authorities"/>
    <s v="E31000013"/>
    <s v="Men"/>
    <x v="0"/>
    <x v="6"/>
    <n v="160"/>
    <m/>
  </r>
  <r>
    <x v="0"/>
    <x v="11"/>
    <s v="Non Metropolitan Fire Authorities"/>
    <s v="E31000013"/>
    <s v="Men"/>
    <x v="0"/>
    <x v="7"/>
    <n v="278"/>
    <m/>
  </r>
  <r>
    <x v="0"/>
    <x v="12"/>
    <s v="Non Metropolitan Fire Authorities"/>
    <s v="E31000014"/>
    <s v="Men"/>
    <x v="0"/>
    <x v="0"/>
    <n v="2"/>
    <m/>
  </r>
  <r>
    <x v="0"/>
    <x v="12"/>
    <s v="Non Metropolitan Fire Authorities"/>
    <s v="E31000014"/>
    <s v="Men"/>
    <x v="0"/>
    <x v="1"/>
    <n v="2"/>
    <m/>
  </r>
  <r>
    <x v="0"/>
    <x v="12"/>
    <s v="Non Metropolitan Fire Authorities"/>
    <s v="E31000014"/>
    <s v="Men"/>
    <x v="0"/>
    <x v="2"/>
    <n v="7"/>
    <m/>
  </r>
  <r>
    <x v="0"/>
    <x v="12"/>
    <s v="Non Metropolitan Fire Authorities"/>
    <s v="E31000014"/>
    <s v="Men"/>
    <x v="0"/>
    <x v="3"/>
    <n v="23"/>
    <m/>
  </r>
  <r>
    <x v="0"/>
    <x v="12"/>
    <s v="Non Metropolitan Fire Authorities"/>
    <s v="E31000014"/>
    <s v="Men"/>
    <x v="0"/>
    <x v="4"/>
    <n v="52"/>
    <m/>
  </r>
  <r>
    <x v="0"/>
    <x v="12"/>
    <s v="Non Metropolitan Fire Authorities"/>
    <s v="E31000014"/>
    <s v="Men"/>
    <x v="0"/>
    <x v="5"/>
    <n v="55"/>
    <m/>
  </r>
  <r>
    <x v="0"/>
    <x v="12"/>
    <s v="Non Metropolitan Fire Authorities"/>
    <s v="E31000014"/>
    <s v="Men"/>
    <x v="0"/>
    <x v="6"/>
    <n v="187"/>
    <m/>
  </r>
  <r>
    <x v="0"/>
    <x v="12"/>
    <s v="Non Metropolitan Fire Authorities"/>
    <s v="E31000014"/>
    <s v="Men"/>
    <x v="0"/>
    <x v="7"/>
    <n v="328"/>
    <m/>
  </r>
  <r>
    <x v="0"/>
    <x v="13"/>
    <s v="Non Metropolitan Fire Authorities"/>
    <s v="E31000015"/>
    <s v="Men"/>
    <x v="0"/>
    <x v="0"/>
    <n v="1"/>
    <m/>
  </r>
  <r>
    <x v="0"/>
    <x v="13"/>
    <s v="Non Metropolitan Fire Authorities"/>
    <s v="E31000015"/>
    <s v="Men"/>
    <x v="0"/>
    <x v="1"/>
    <n v="3"/>
    <m/>
  </r>
  <r>
    <x v="0"/>
    <x v="13"/>
    <s v="Non Metropolitan Fire Authorities"/>
    <s v="E31000015"/>
    <s v="Men"/>
    <x v="0"/>
    <x v="2"/>
    <n v="13"/>
    <m/>
  </r>
  <r>
    <x v="0"/>
    <x v="13"/>
    <s v="Non Metropolitan Fire Authorities"/>
    <s v="E31000015"/>
    <s v="Men"/>
    <x v="0"/>
    <x v="3"/>
    <n v="37"/>
    <m/>
  </r>
  <r>
    <x v="0"/>
    <x v="13"/>
    <s v="Non Metropolitan Fire Authorities"/>
    <s v="E31000015"/>
    <s v="Men"/>
    <x v="0"/>
    <x v="4"/>
    <n v="106"/>
    <m/>
  </r>
  <r>
    <x v="0"/>
    <x v="13"/>
    <s v="Non Metropolitan Fire Authorities"/>
    <s v="E31000015"/>
    <s v="Men"/>
    <x v="0"/>
    <x v="5"/>
    <n v="85"/>
    <m/>
  </r>
  <r>
    <x v="0"/>
    <x v="13"/>
    <s v="Non Metropolitan Fire Authorities"/>
    <s v="E31000015"/>
    <s v="Men"/>
    <x v="0"/>
    <x v="6"/>
    <n v="347"/>
    <m/>
  </r>
  <r>
    <x v="0"/>
    <x v="13"/>
    <s v="Non Metropolitan Fire Authorities"/>
    <s v="E31000015"/>
    <s v="Men"/>
    <x v="0"/>
    <x v="7"/>
    <n v="592"/>
    <m/>
  </r>
  <r>
    <x v="0"/>
    <x v="14"/>
    <s v="Non Metropolitan Fire Authorities"/>
    <s v="E31000016"/>
    <s v="Men"/>
    <x v="0"/>
    <x v="0"/>
    <n v="3"/>
    <m/>
  </r>
  <r>
    <x v="0"/>
    <x v="14"/>
    <s v="Non Metropolitan Fire Authorities"/>
    <s v="E31000016"/>
    <s v="Men"/>
    <x v="0"/>
    <x v="1"/>
    <n v="4"/>
    <m/>
  </r>
  <r>
    <x v="0"/>
    <x v="14"/>
    <s v="Non Metropolitan Fire Authorities"/>
    <s v="E31000016"/>
    <s v="Men"/>
    <x v="0"/>
    <x v="2"/>
    <n v="5"/>
    <m/>
  </r>
  <r>
    <x v="0"/>
    <x v="14"/>
    <s v="Non Metropolitan Fire Authorities"/>
    <s v="E31000016"/>
    <s v="Men"/>
    <x v="0"/>
    <x v="3"/>
    <n v="16"/>
    <m/>
  </r>
  <r>
    <x v="0"/>
    <x v="14"/>
    <s v="Non Metropolitan Fire Authorities"/>
    <s v="E31000016"/>
    <s v="Men"/>
    <x v="0"/>
    <x v="4"/>
    <n v="19"/>
    <m/>
  </r>
  <r>
    <x v="0"/>
    <x v="14"/>
    <s v="Non Metropolitan Fire Authorities"/>
    <s v="E31000016"/>
    <s v="Men"/>
    <x v="0"/>
    <x v="5"/>
    <n v="26"/>
    <m/>
  </r>
  <r>
    <x v="0"/>
    <x v="14"/>
    <s v="Non Metropolitan Fire Authorities"/>
    <s v="E31000016"/>
    <s v="Men"/>
    <x v="0"/>
    <x v="6"/>
    <n v="61"/>
    <m/>
  </r>
  <r>
    <x v="0"/>
    <x v="14"/>
    <s v="Non Metropolitan Fire Authorities"/>
    <s v="E31000016"/>
    <s v="Men"/>
    <x v="0"/>
    <x v="7"/>
    <n v="134"/>
    <m/>
  </r>
  <r>
    <x v="0"/>
    <x v="15"/>
    <s v="Metropolitan Fire Authorities"/>
    <s v="E31000046"/>
    <s v="Men"/>
    <x v="0"/>
    <x v="0"/>
    <n v="0"/>
    <m/>
  </r>
  <r>
    <x v="0"/>
    <x v="15"/>
    <s v="Metropolitan Fire Authorities"/>
    <s v="E31000046"/>
    <s v="Men"/>
    <x v="0"/>
    <x v="1"/>
    <n v="23"/>
    <m/>
  </r>
  <r>
    <x v="0"/>
    <x v="15"/>
    <s v="Metropolitan Fire Authorities"/>
    <s v="E31000046"/>
    <s v="Men"/>
    <x v="0"/>
    <x v="2"/>
    <n v="63"/>
    <m/>
  </r>
  <r>
    <x v="0"/>
    <x v="15"/>
    <s v="Metropolitan Fire Authorities"/>
    <s v="E31000046"/>
    <s v="Men"/>
    <x v="0"/>
    <x v="3"/>
    <n v="144"/>
    <m/>
  </r>
  <r>
    <x v="0"/>
    <x v="15"/>
    <s v="Metropolitan Fire Authorities"/>
    <s v="E31000046"/>
    <s v="Men"/>
    <x v="0"/>
    <x v="4"/>
    <n v="642"/>
    <m/>
  </r>
  <r>
    <x v="0"/>
    <x v="15"/>
    <s v="Metropolitan Fire Authorities"/>
    <s v="E31000046"/>
    <s v="Men"/>
    <x v="0"/>
    <x v="5"/>
    <n v="517"/>
    <m/>
  </r>
  <r>
    <x v="0"/>
    <x v="15"/>
    <s v="Metropolitan Fire Authorities"/>
    <s v="E31000046"/>
    <s v="Men"/>
    <x v="0"/>
    <x v="6"/>
    <n v="2956"/>
    <m/>
  </r>
  <r>
    <x v="0"/>
    <x v="15"/>
    <s v="Metropolitan Fire Authorities"/>
    <s v="E31000046"/>
    <s v="Men"/>
    <x v="0"/>
    <x v="7"/>
    <n v="4345"/>
    <m/>
  </r>
  <r>
    <x v="0"/>
    <x v="16"/>
    <s v="Metropolitan Fire Authorities"/>
    <s v="E31000040"/>
    <s v="Men"/>
    <x v="0"/>
    <x v="0"/>
    <n v="4"/>
    <m/>
  </r>
  <r>
    <x v="0"/>
    <x v="16"/>
    <s v="Metropolitan Fire Authorities"/>
    <s v="E31000040"/>
    <s v="Men"/>
    <x v="0"/>
    <x v="1"/>
    <n v="6"/>
    <m/>
  </r>
  <r>
    <x v="0"/>
    <x v="16"/>
    <s v="Metropolitan Fire Authorities"/>
    <s v="E31000040"/>
    <s v="Men"/>
    <x v="0"/>
    <x v="2"/>
    <n v="13"/>
    <m/>
  </r>
  <r>
    <x v="0"/>
    <x v="16"/>
    <s v="Metropolitan Fire Authorities"/>
    <s v="E31000040"/>
    <s v="Men"/>
    <x v="0"/>
    <x v="3"/>
    <n v="57"/>
    <m/>
  </r>
  <r>
    <x v="0"/>
    <x v="16"/>
    <s v="Metropolitan Fire Authorities"/>
    <s v="E31000040"/>
    <s v="Men"/>
    <x v="0"/>
    <x v="4"/>
    <n v="204"/>
    <m/>
  </r>
  <r>
    <x v="0"/>
    <x v="16"/>
    <s v="Metropolitan Fire Authorities"/>
    <s v="E31000040"/>
    <s v="Men"/>
    <x v="0"/>
    <x v="5"/>
    <n v="176"/>
    <m/>
  </r>
  <r>
    <x v="0"/>
    <x v="16"/>
    <s v="Metropolitan Fire Authorities"/>
    <s v="E31000040"/>
    <s v="Men"/>
    <x v="0"/>
    <x v="6"/>
    <n v="829"/>
    <m/>
  </r>
  <r>
    <x v="0"/>
    <x v="16"/>
    <s v="Metropolitan Fire Authorities"/>
    <s v="E31000040"/>
    <s v="Men"/>
    <x v="0"/>
    <x v="7"/>
    <n v="1289"/>
    <m/>
  </r>
  <r>
    <x v="0"/>
    <x v="17"/>
    <s v="Non Metropolitan Fire Authorities"/>
    <s v="E31000017"/>
    <s v="Men"/>
    <x v="0"/>
    <x v="0"/>
    <n v="3"/>
    <m/>
  </r>
  <r>
    <x v="0"/>
    <x v="17"/>
    <s v="Non Metropolitan Fire Authorities"/>
    <s v="E31000017"/>
    <s v="Men"/>
    <x v="0"/>
    <x v="1"/>
    <n v="5"/>
    <m/>
  </r>
  <r>
    <x v="0"/>
    <x v="17"/>
    <s v="Non Metropolitan Fire Authorities"/>
    <s v="E31000017"/>
    <s v="Men"/>
    <x v="0"/>
    <x v="2"/>
    <n v="18"/>
    <m/>
  </r>
  <r>
    <x v="0"/>
    <x v="17"/>
    <s v="Non Metropolitan Fire Authorities"/>
    <s v="E31000017"/>
    <s v="Men"/>
    <x v="0"/>
    <x v="3"/>
    <n v="35"/>
    <m/>
  </r>
  <r>
    <x v="0"/>
    <x v="17"/>
    <s v="Non Metropolitan Fire Authorities"/>
    <s v="E31000017"/>
    <s v="Men"/>
    <x v="0"/>
    <x v="4"/>
    <n v="89"/>
    <m/>
  </r>
  <r>
    <x v="0"/>
    <x v="17"/>
    <s v="Non Metropolitan Fire Authorities"/>
    <s v="E31000017"/>
    <s v="Men"/>
    <x v="0"/>
    <x v="5"/>
    <n v="95"/>
    <m/>
  </r>
  <r>
    <x v="0"/>
    <x v="17"/>
    <s v="Non Metropolitan Fire Authorities"/>
    <s v="E31000017"/>
    <s v="Men"/>
    <x v="0"/>
    <x v="6"/>
    <n v="382"/>
    <m/>
  </r>
  <r>
    <x v="0"/>
    <x v="17"/>
    <s v="Non Metropolitan Fire Authorities"/>
    <s v="E31000017"/>
    <s v="Men"/>
    <x v="0"/>
    <x v="7"/>
    <n v="627"/>
    <m/>
  </r>
  <r>
    <x v="0"/>
    <x v="18"/>
    <s v="Non Metropolitan Fire Authorities"/>
    <s v="E31000018"/>
    <s v="Men"/>
    <x v="0"/>
    <x v="0"/>
    <n v="3"/>
    <m/>
  </r>
  <r>
    <x v="0"/>
    <x v="18"/>
    <s v="Non Metropolitan Fire Authorities"/>
    <s v="E31000018"/>
    <s v="Men"/>
    <x v="0"/>
    <x v="1"/>
    <n v="3"/>
    <m/>
  </r>
  <r>
    <x v="0"/>
    <x v="18"/>
    <s v="Non Metropolitan Fire Authorities"/>
    <s v="E31000018"/>
    <s v="Men"/>
    <x v="0"/>
    <x v="2"/>
    <n v="11"/>
    <m/>
  </r>
  <r>
    <x v="0"/>
    <x v="18"/>
    <s v="Non Metropolitan Fire Authorities"/>
    <s v="E31000018"/>
    <s v="Men"/>
    <x v="0"/>
    <x v="3"/>
    <n v="16"/>
    <m/>
  </r>
  <r>
    <x v="0"/>
    <x v="18"/>
    <s v="Non Metropolitan Fire Authorities"/>
    <s v="E31000018"/>
    <s v="Men"/>
    <x v="0"/>
    <x v="4"/>
    <n v="41"/>
    <m/>
  </r>
  <r>
    <x v="0"/>
    <x v="18"/>
    <s v="Non Metropolitan Fire Authorities"/>
    <s v="E31000018"/>
    <s v="Men"/>
    <x v="0"/>
    <x v="5"/>
    <n v="41"/>
    <m/>
  </r>
  <r>
    <x v="0"/>
    <x v="18"/>
    <s v="Non Metropolitan Fire Authorities"/>
    <s v="E31000018"/>
    <s v="Men"/>
    <x v="0"/>
    <x v="6"/>
    <n v="92"/>
    <m/>
  </r>
  <r>
    <x v="0"/>
    <x v="18"/>
    <s v="Non Metropolitan Fire Authorities"/>
    <s v="E31000018"/>
    <s v="Men"/>
    <x v="0"/>
    <x v="7"/>
    <n v="207"/>
    <m/>
  </r>
  <r>
    <x v="0"/>
    <x v="19"/>
    <s v="Non Metropolitan Fire Authorities"/>
    <s v="E31000019"/>
    <s v="Men"/>
    <x v="0"/>
    <x v="0"/>
    <n v="3"/>
    <m/>
  </r>
  <r>
    <x v="0"/>
    <x v="19"/>
    <s v="Non Metropolitan Fire Authorities"/>
    <s v="E31000019"/>
    <s v="Men"/>
    <x v="0"/>
    <x v="1"/>
    <n v="4"/>
    <m/>
  </r>
  <r>
    <x v="0"/>
    <x v="19"/>
    <s v="Non Metropolitan Fire Authorities"/>
    <s v="E31000019"/>
    <s v="Men"/>
    <x v="0"/>
    <x v="2"/>
    <n v="10"/>
    <m/>
  </r>
  <r>
    <x v="0"/>
    <x v="19"/>
    <s v="Non Metropolitan Fire Authorities"/>
    <s v="E31000019"/>
    <s v="Men"/>
    <x v="0"/>
    <x v="3"/>
    <n v="20"/>
    <m/>
  </r>
  <r>
    <x v="0"/>
    <x v="19"/>
    <s v="Non Metropolitan Fire Authorities"/>
    <s v="E31000019"/>
    <s v="Men"/>
    <x v="0"/>
    <x v="4"/>
    <n v="67"/>
    <m/>
  </r>
  <r>
    <x v="0"/>
    <x v="19"/>
    <s v="Non Metropolitan Fire Authorities"/>
    <s v="E31000019"/>
    <s v="Men"/>
    <x v="0"/>
    <x v="5"/>
    <n v="73"/>
    <m/>
  </r>
  <r>
    <x v="0"/>
    <x v="19"/>
    <s v="Non Metropolitan Fire Authorities"/>
    <s v="E31000019"/>
    <s v="Men"/>
    <x v="0"/>
    <x v="6"/>
    <n v="265"/>
    <m/>
  </r>
  <r>
    <x v="0"/>
    <x v="19"/>
    <s v="Non Metropolitan Fire Authorities"/>
    <s v="E31000019"/>
    <s v="Men"/>
    <x v="0"/>
    <x v="7"/>
    <n v="442"/>
    <m/>
  </r>
  <r>
    <x v="0"/>
    <x v="20"/>
    <s v="Non Metropolitan Fire Authorities"/>
    <s v="E31000020"/>
    <s v="Men"/>
    <x v="0"/>
    <x v="0"/>
    <n v="2"/>
    <m/>
  </r>
  <r>
    <x v="0"/>
    <x v="20"/>
    <s v="Non Metropolitan Fire Authorities"/>
    <s v="E31000020"/>
    <s v="Men"/>
    <x v="0"/>
    <x v="1"/>
    <n v="3"/>
    <m/>
  </r>
  <r>
    <x v="0"/>
    <x v="20"/>
    <s v="Non Metropolitan Fire Authorities"/>
    <s v="E31000020"/>
    <s v="Men"/>
    <x v="0"/>
    <x v="2"/>
    <n v="11"/>
    <m/>
  </r>
  <r>
    <x v="0"/>
    <x v="20"/>
    <s v="Non Metropolitan Fire Authorities"/>
    <s v="E31000020"/>
    <s v="Men"/>
    <x v="0"/>
    <x v="3"/>
    <n v="22"/>
    <m/>
  </r>
  <r>
    <x v="0"/>
    <x v="20"/>
    <s v="Non Metropolitan Fire Authorities"/>
    <s v="E31000020"/>
    <s v="Men"/>
    <x v="0"/>
    <x v="4"/>
    <n v="73"/>
    <m/>
  </r>
  <r>
    <x v="0"/>
    <x v="20"/>
    <s v="Non Metropolitan Fire Authorities"/>
    <s v="E31000020"/>
    <s v="Men"/>
    <x v="0"/>
    <x v="5"/>
    <n v="65"/>
    <m/>
  </r>
  <r>
    <x v="0"/>
    <x v="20"/>
    <s v="Non Metropolitan Fire Authorities"/>
    <s v="E31000020"/>
    <s v="Men"/>
    <x v="0"/>
    <x v="6"/>
    <n v="288"/>
    <m/>
  </r>
  <r>
    <x v="0"/>
    <x v="20"/>
    <s v="Non Metropolitan Fire Authorities"/>
    <s v="E31000020"/>
    <s v="Men"/>
    <x v="0"/>
    <x v="7"/>
    <n v="464"/>
    <m/>
  </r>
  <r>
    <x v="0"/>
    <x v="21"/>
    <s v="Non Metropolitan Fire Authorities"/>
    <s v="E31000021"/>
    <s v="Men"/>
    <x v="0"/>
    <x v="0"/>
    <n v="0"/>
    <m/>
  </r>
  <r>
    <x v="0"/>
    <x v="21"/>
    <s v="Non Metropolitan Fire Authorities"/>
    <s v="E31000021"/>
    <s v="Men"/>
    <x v="0"/>
    <x v="1"/>
    <n v="0"/>
    <m/>
  </r>
  <r>
    <x v="0"/>
    <x v="21"/>
    <s v="Non Metropolitan Fire Authorities"/>
    <s v="E31000021"/>
    <s v="Men"/>
    <x v="0"/>
    <x v="2"/>
    <n v="2"/>
    <m/>
  </r>
  <r>
    <x v="0"/>
    <x v="21"/>
    <s v="Non Metropolitan Fire Authorities"/>
    <s v="E31000021"/>
    <s v="Men"/>
    <x v="0"/>
    <x v="3"/>
    <n v="6"/>
    <m/>
  </r>
  <r>
    <x v="0"/>
    <x v="21"/>
    <s v="Non Metropolitan Fire Authorities"/>
    <s v="E31000021"/>
    <s v="Men"/>
    <x v="0"/>
    <x v="4"/>
    <n v="13"/>
    <m/>
  </r>
  <r>
    <x v="0"/>
    <x v="21"/>
    <s v="Non Metropolitan Fire Authorities"/>
    <s v="E31000021"/>
    <s v="Men"/>
    <x v="0"/>
    <x v="5"/>
    <n v="7"/>
    <m/>
  </r>
  <r>
    <x v="0"/>
    <x v="21"/>
    <s v="Non Metropolitan Fire Authorities"/>
    <s v="E31000021"/>
    <s v="Men"/>
    <x v="0"/>
    <x v="6"/>
    <n v="36"/>
    <m/>
  </r>
  <r>
    <x v="0"/>
    <x v="21"/>
    <s v="Non Metropolitan Fire Authorities"/>
    <s v="E31000021"/>
    <s v="Men"/>
    <x v="0"/>
    <x v="7"/>
    <n v="64"/>
    <m/>
  </r>
  <r>
    <x v="0"/>
    <x v="22"/>
    <s v="Non Metropolitan Fire Authorities"/>
    <s v="E31000039"/>
    <s v="Men"/>
    <x v="0"/>
    <x v="0"/>
    <n v="0"/>
    <m/>
  </r>
  <r>
    <x v="0"/>
    <x v="22"/>
    <s v="Non Metropolitan Fire Authorities"/>
    <s v="E31000039"/>
    <s v="Men"/>
    <x v="0"/>
    <x v="1"/>
    <n v="0"/>
    <m/>
  </r>
  <r>
    <x v="0"/>
    <x v="22"/>
    <s v="Non Metropolitan Fire Authorities"/>
    <s v="E31000039"/>
    <s v="Men"/>
    <x v="0"/>
    <x v="2"/>
    <n v="0"/>
    <m/>
  </r>
  <r>
    <x v="0"/>
    <x v="22"/>
    <s v="Non Metropolitan Fire Authorities"/>
    <s v="E31000039"/>
    <s v="Men"/>
    <x v="0"/>
    <x v="3"/>
    <n v="0"/>
    <m/>
  </r>
  <r>
    <x v="0"/>
    <x v="22"/>
    <s v="Non Metropolitan Fire Authorities"/>
    <s v="E31000039"/>
    <s v="Men"/>
    <x v="0"/>
    <x v="4"/>
    <n v="0"/>
    <m/>
  </r>
  <r>
    <x v="0"/>
    <x v="22"/>
    <s v="Non Metropolitan Fire Authorities"/>
    <s v="E31000039"/>
    <s v="Men"/>
    <x v="0"/>
    <x v="5"/>
    <n v="0"/>
    <m/>
  </r>
  <r>
    <x v="0"/>
    <x v="22"/>
    <s v="Non Metropolitan Fire Authorities"/>
    <s v="E31000039"/>
    <s v="Men"/>
    <x v="0"/>
    <x v="6"/>
    <n v="0"/>
    <m/>
  </r>
  <r>
    <x v="0"/>
    <x v="22"/>
    <s v="Non Metropolitan Fire Authorities"/>
    <s v="E31000039"/>
    <s v="Men"/>
    <x v="0"/>
    <x v="7"/>
    <n v="0"/>
    <m/>
  </r>
  <r>
    <x v="0"/>
    <x v="23"/>
    <s v="Non Metropolitan Fire Authorities"/>
    <s v="E31000022"/>
    <s v="Men"/>
    <x v="0"/>
    <x v="0"/>
    <n v="4"/>
    <m/>
  </r>
  <r>
    <x v="0"/>
    <x v="23"/>
    <s v="Non Metropolitan Fire Authorities"/>
    <s v="E31000022"/>
    <s v="Men"/>
    <x v="0"/>
    <x v="1"/>
    <n v="3"/>
    <m/>
  </r>
  <r>
    <x v="0"/>
    <x v="23"/>
    <s v="Non Metropolitan Fire Authorities"/>
    <s v="E31000022"/>
    <s v="Men"/>
    <x v="0"/>
    <x v="2"/>
    <n v="12"/>
    <m/>
  </r>
  <r>
    <x v="0"/>
    <x v="23"/>
    <s v="Non Metropolitan Fire Authorities"/>
    <s v="E31000022"/>
    <s v="Men"/>
    <x v="0"/>
    <x v="3"/>
    <n v="45"/>
    <m/>
  </r>
  <r>
    <x v="0"/>
    <x v="23"/>
    <s v="Non Metropolitan Fire Authorities"/>
    <s v="E31000022"/>
    <s v="Men"/>
    <x v="0"/>
    <x v="4"/>
    <n v="58"/>
    <m/>
  </r>
  <r>
    <x v="0"/>
    <x v="23"/>
    <s v="Non Metropolitan Fire Authorities"/>
    <s v="E31000022"/>
    <s v="Men"/>
    <x v="0"/>
    <x v="5"/>
    <n v="127"/>
    <m/>
  </r>
  <r>
    <x v="0"/>
    <x v="23"/>
    <s v="Non Metropolitan Fire Authorities"/>
    <s v="E31000022"/>
    <s v="Men"/>
    <x v="0"/>
    <x v="6"/>
    <n v="371"/>
    <m/>
  </r>
  <r>
    <x v="0"/>
    <x v="23"/>
    <s v="Non Metropolitan Fire Authorities"/>
    <s v="E31000022"/>
    <s v="Men"/>
    <x v="0"/>
    <x v="7"/>
    <n v="620"/>
    <m/>
  </r>
  <r>
    <x v="0"/>
    <x v="24"/>
    <s v="Non Metropolitan Fire Authorities"/>
    <s v="E31000023"/>
    <s v="Men"/>
    <x v="0"/>
    <x v="0"/>
    <n v="3"/>
    <m/>
  </r>
  <r>
    <x v="0"/>
    <x v="24"/>
    <s v="Non Metropolitan Fire Authorities"/>
    <s v="E31000023"/>
    <s v="Men"/>
    <x v="0"/>
    <x v="1"/>
    <n v="4"/>
    <m/>
  </r>
  <r>
    <x v="0"/>
    <x v="24"/>
    <s v="Non Metropolitan Fire Authorities"/>
    <s v="E31000023"/>
    <s v="Men"/>
    <x v="0"/>
    <x v="2"/>
    <n v="11"/>
    <m/>
  </r>
  <r>
    <x v="0"/>
    <x v="24"/>
    <s v="Non Metropolitan Fire Authorities"/>
    <s v="E31000023"/>
    <s v="Men"/>
    <x v="0"/>
    <x v="3"/>
    <n v="26"/>
    <m/>
  </r>
  <r>
    <x v="0"/>
    <x v="24"/>
    <s v="Non Metropolitan Fire Authorities"/>
    <s v="E31000023"/>
    <s v="Men"/>
    <x v="0"/>
    <x v="4"/>
    <n v="84"/>
    <m/>
  </r>
  <r>
    <x v="0"/>
    <x v="24"/>
    <s v="Non Metropolitan Fire Authorities"/>
    <s v="E31000023"/>
    <s v="Men"/>
    <x v="0"/>
    <x v="5"/>
    <n v="107"/>
    <m/>
  </r>
  <r>
    <x v="0"/>
    <x v="24"/>
    <s v="Non Metropolitan Fire Authorities"/>
    <s v="E31000023"/>
    <s v="Men"/>
    <x v="0"/>
    <x v="6"/>
    <n v="364"/>
    <m/>
  </r>
  <r>
    <x v="0"/>
    <x v="24"/>
    <s v="Non Metropolitan Fire Authorities"/>
    <s v="E31000023"/>
    <s v="Men"/>
    <x v="0"/>
    <x v="7"/>
    <n v="599"/>
    <m/>
  </r>
  <r>
    <x v="0"/>
    <x v="25"/>
    <s v="Non Metropolitan Fire Authorities"/>
    <s v="E31000024"/>
    <s v="Men"/>
    <x v="0"/>
    <x v="0"/>
    <n v="4"/>
    <m/>
  </r>
  <r>
    <x v="0"/>
    <x v="25"/>
    <s v="Non Metropolitan Fire Authorities"/>
    <s v="E31000024"/>
    <s v="Men"/>
    <x v="0"/>
    <x v="1"/>
    <n v="3"/>
    <m/>
  </r>
  <r>
    <x v="0"/>
    <x v="25"/>
    <s v="Non Metropolitan Fire Authorities"/>
    <s v="E31000024"/>
    <s v="Men"/>
    <x v="0"/>
    <x v="2"/>
    <n v="5"/>
    <m/>
  </r>
  <r>
    <x v="0"/>
    <x v="25"/>
    <s v="Non Metropolitan Fire Authorities"/>
    <s v="E31000024"/>
    <s v="Men"/>
    <x v="0"/>
    <x v="3"/>
    <n v="20"/>
    <m/>
  </r>
  <r>
    <x v="0"/>
    <x v="25"/>
    <s v="Non Metropolitan Fire Authorities"/>
    <s v="E31000024"/>
    <s v="Men"/>
    <x v="0"/>
    <x v="4"/>
    <n v="53"/>
    <m/>
  </r>
  <r>
    <x v="0"/>
    <x v="25"/>
    <s v="Non Metropolitan Fire Authorities"/>
    <s v="E31000024"/>
    <s v="Men"/>
    <x v="0"/>
    <x v="5"/>
    <n v="60"/>
    <m/>
  </r>
  <r>
    <x v="0"/>
    <x v="25"/>
    <s v="Non Metropolitan Fire Authorities"/>
    <s v="E31000024"/>
    <s v="Men"/>
    <x v="0"/>
    <x v="6"/>
    <n v="186"/>
    <m/>
  </r>
  <r>
    <x v="0"/>
    <x v="25"/>
    <s v="Non Metropolitan Fire Authorities"/>
    <s v="E31000024"/>
    <s v="Men"/>
    <x v="0"/>
    <x v="7"/>
    <n v="331"/>
    <m/>
  </r>
  <r>
    <x v="0"/>
    <x v="26"/>
    <s v="Non Metropolitan Fire Authorities"/>
    <s v="E31000025"/>
    <s v="Men"/>
    <x v="0"/>
    <x v="0"/>
    <n v="3"/>
    <m/>
  </r>
  <r>
    <x v="0"/>
    <x v="26"/>
    <s v="Non Metropolitan Fire Authorities"/>
    <s v="E31000025"/>
    <s v="Men"/>
    <x v="0"/>
    <x v="1"/>
    <n v="2"/>
    <m/>
  </r>
  <r>
    <x v="0"/>
    <x v="26"/>
    <s v="Non Metropolitan Fire Authorities"/>
    <s v="E31000025"/>
    <s v="Men"/>
    <x v="0"/>
    <x v="2"/>
    <n v="7"/>
    <m/>
  </r>
  <r>
    <x v="0"/>
    <x v="26"/>
    <s v="Non Metropolitan Fire Authorities"/>
    <s v="E31000025"/>
    <s v="Men"/>
    <x v="0"/>
    <x v="3"/>
    <n v="18"/>
    <m/>
  </r>
  <r>
    <x v="0"/>
    <x v="26"/>
    <s v="Non Metropolitan Fire Authorities"/>
    <s v="E31000025"/>
    <s v="Men"/>
    <x v="0"/>
    <x v="4"/>
    <n v="29"/>
    <m/>
  </r>
  <r>
    <x v="0"/>
    <x v="26"/>
    <s v="Non Metropolitan Fire Authorities"/>
    <s v="E31000025"/>
    <s v="Men"/>
    <x v="0"/>
    <x v="5"/>
    <n v="41"/>
    <m/>
  </r>
  <r>
    <x v="0"/>
    <x v="26"/>
    <s v="Non Metropolitan Fire Authorities"/>
    <s v="E31000025"/>
    <s v="Men"/>
    <x v="0"/>
    <x v="6"/>
    <n v="57"/>
    <m/>
  </r>
  <r>
    <x v="0"/>
    <x v="26"/>
    <s v="Non Metropolitan Fire Authorities"/>
    <s v="E31000025"/>
    <s v="Men"/>
    <x v="0"/>
    <x v="7"/>
    <n v="157"/>
    <m/>
  </r>
  <r>
    <x v="0"/>
    <x v="27"/>
    <s v="Metropolitan Fire Authorities"/>
    <s v="E31000041"/>
    <s v="Men"/>
    <x v="0"/>
    <x v="0"/>
    <n v="3"/>
    <m/>
  </r>
  <r>
    <x v="0"/>
    <x v="27"/>
    <s v="Metropolitan Fire Authorities"/>
    <s v="E31000041"/>
    <s v="Men"/>
    <x v="0"/>
    <x v="1"/>
    <n v="4"/>
    <m/>
  </r>
  <r>
    <x v="0"/>
    <x v="27"/>
    <s v="Metropolitan Fire Authorities"/>
    <s v="E31000041"/>
    <s v="Men"/>
    <x v="0"/>
    <x v="2"/>
    <n v="13"/>
    <m/>
  </r>
  <r>
    <x v="0"/>
    <x v="27"/>
    <s v="Metropolitan Fire Authorities"/>
    <s v="E31000041"/>
    <s v="Men"/>
    <x v="0"/>
    <x v="3"/>
    <n v="28"/>
    <m/>
  </r>
  <r>
    <x v="0"/>
    <x v="27"/>
    <s v="Metropolitan Fire Authorities"/>
    <s v="E31000041"/>
    <s v="Men"/>
    <x v="0"/>
    <x v="4"/>
    <n v="114"/>
    <m/>
  </r>
  <r>
    <x v="0"/>
    <x v="27"/>
    <s v="Metropolitan Fire Authorities"/>
    <s v="E31000041"/>
    <s v="Men"/>
    <x v="0"/>
    <x v="5"/>
    <n v="44"/>
    <m/>
  </r>
  <r>
    <x v="0"/>
    <x v="27"/>
    <s v="Metropolitan Fire Authorities"/>
    <s v="E31000041"/>
    <s v="Men"/>
    <x v="0"/>
    <x v="6"/>
    <n v="349"/>
    <m/>
  </r>
  <r>
    <x v="0"/>
    <x v="27"/>
    <s v="Metropolitan Fire Authorities"/>
    <s v="E31000041"/>
    <s v="Men"/>
    <x v="0"/>
    <x v="7"/>
    <n v="555"/>
    <m/>
  </r>
  <r>
    <x v="0"/>
    <x v="28"/>
    <s v="Non Metropolitan Fire Authorities"/>
    <s v="E31000026"/>
    <s v="Men"/>
    <x v="0"/>
    <x v="0"/>
    <n v="4"/>
    <m/>
  </r>
  <r>
    <x v="0"/>
    <x v="28"/>
    <s v="Non Metropolitan Fire Authorities"/>
    <s v="E31000026"/>
    <s v="Men"/>
    <x v="0"/>
    <x v="1"/>
    <n v="3"/>
    <m/>
  </r>
  <r>
    <x v="0"/>
    <x v="28"/>
    <s v="Non Metropolitan Fire Authorities"/>
    <s v="E31000026"/>
    <s v="Men"/>
    <x v="0"/>
    <x v="2"/>
    <n v="9"/>
    <m/>
  </r>
  <r>
    <x v="0"/>
    <x v="28"/>
    <s v="Non Metropolitan Fire Authorities"/>
    <s v="E31000026"/>
    <s v="Men"/>
    <x v="0"/>
    <x v="3"/>
    <n v="25"/>
    <m/>
  </r>
  <r>
    <x v="0"/>
    <x v="28"/>
    <s v="Non Metropolitan Fire Authorities"/>
    <s v="E31000026"/>
    <s v="Men"/>
    <x v="0"/>
    <x v="4"/>
    <n v="37"/>
    <m/>
  </r>
  <r>
    <x v="0"/>
    <x v="28"/>
    <s v="Non Metropolitan Fire Authorities"/>
    <s v="E31000026"/>
    <s v="Men"/>
    <x v="0"/>
    <x v="5"/>
    <n v="40"/>
    <m/>
  </r>
  <r>
    <x v="0"/>
    <x v="28"/>
    <s v="Non Metropolitan Fire Authorities"/>
    <s v="E31000026"/>
    <s v="Men"/>
    <x v="0"/>
    <x v="6"/>
    <n v="148"/>
    <m/>
  </r>
  <r>
    <x v="0"/>
    <x v="28"/>
    <s v="Non Metropolitan Fire Authorities"/>
    <s v="E31000026"/>
    <s v="Men"/>
    <x v="0"/>
    <x v="7"/>
    <n v="266"/>
    <m/>
  </r>
  <r>
    <x v="0"/>
    <x v="29"/>
    <s v="Non Metropolitan Fire Authorities"/>
    <s v="E31000027"/>
    <s v="Men"/>
    <x v="0"/>
    <x v="0"/>
    <n v="2"/>
    <m/>
  </r>
  <r>
    <x v="0"/>
    <x v="29"/>
    <s v="Non Metropolitan Fire Authorities"/>
    <s v="E31000027"/>
    <s v="Men"/>
    <x v="0"/>
    <x v="1"/>
    <n v="2"/>
    <m/>
  </r>
  <r>
    <x v="0"/>
    <x v="29"/>
    <s v="Non Metropolitan Fire Authorities"/>
    <s v="E31000027"/>
    <s v="Men"/>
    <x v="0"/>
    <x v="2"/>
    <n v="9"/>
    <m/>
  </r>
  <r>
    <x v="0"/>
    <x v="29"/>
    <s v="Non Metropolitan Fire Authorities"/>
    <s v="E31000027"/>
    <s v="Men"/>
    <x v="0"/>
    <x v="3"/>
    <n v="16"/>
    <m/>
  </r>
  <r>
    <x v="0"/>
    <x v="29"/>
    <s v="Non Metropolitan Fire Authorities"/>
    <s v="E31000027"/>
    <s v="Men"/>
    <x v="0"/>
    <x v="4"/>
    <n v="53"/>
    <m/>
  </r>
  <r>
    <x v="0"/>
    <x v="29"/>
    <s v="Non Metropolitan Fire Authorities"/>
    <s v="E31000027"/>
    <s v="Men"/>
    <x v="0"/>
    <x v="5"/>
    <n v="52"/>
    <m/>
  </r>
  <r>
    <x v="0"/>
    <x v="29"/>
    <s v="Non Metropolitan Fire Authorities"/>
    <s v="E31000027"/>
    <s v="Men"/>
    <x v="0"/>
    <x v="6"/>
    <n v="147"/>
    <m/>
  </r>
  <r>
    <x v="0"/>
    <x v="29"/>
    <s v="Non Metropolitan Fire Authorities"/>
    <s v="E31000027"/>
    <s v="Men"/>
    <x v="0"/>
    <x v="7"/>
    <n v="281"/>
    <m/>
  </r>
  <r>
    <x v="0"/>
    <x v="30"/>
    <s v="Non Metropolitan Fire Authorities"/>
    <s v="E31000028"/>
    <s v="Men"/>
    <x v="0"/>
    <x v="0"/>
    <n v="3"/>
    <m/>
  </r>
  <r>
    <x v="0"/>
    <x v="30"/>
    <s v="Non Metropolitan Fire Authorities"/>
    <s v="E31000028"/>
    <s v="Men"/>
    <x v="0"/>
    <x v="1"/>
    <n v="2"/>
    <m/>
  </r>
  <r>
    <x v="0"/>
    <x v="30"/>
    <s v="Non Metropolitan Fire Authorities"/>
    <s v="E31000028"/>
    <s v="Men"/>
    <x v="0"/>
    <x v="2"/>
    <n v="9"/>
    <m/>
  </r>
  <r>
    <x v="0"/>
    <x v="30"/>
    <s v="Non Metropolitan Fire Authorities"/>
    <s v="E31000028"/>
    <s v="Men"/>
    <x v="0"/>
    <x v="3"/>
    <n v="21"/>
    <m/>
  </r>
  <r>
    <x v="0"/>
    <x v="30"/>
    <s v="Non Metropolitan Fire Authorities"/>
    <s v="E31000028"/>
    <s v="Men"/>
    <x v="0"/>
    <x v="4"/>
    <n v="46"/>
    <m/>
  </r>
  <r>
    <x v="0"/>
    <x v="30"/>
    <s v="Non Metropolitan Fire Authorities"/>
    <s v="E31000028"/>
    <s v="Men"/>
    <x v="0"/>
    <x v="5"/>
    <n v="33"/>
    <m/>
  </r>
  <r>
    <x v="0"/>
    <x v="30"/>
    <s v="Non Metropolitan Fire Authorities"/>
    <s v="E31000028"/>
    <s v="Men"/>
    <x v="0"/>
    <x v="6"/>
    <n v="104"/>
    <m/>
  </r>
  <r>
    <x v="0"/>
    <x v="30"/>
    <s v="Non Metropolitan Fire Authorities"/>
    <s v="E31000028"/>
    <s v="Men"/>
    <x v="0"/>
    <x v="7"/>
    <n v="218"/>
    <m/>
  </r>
  <r>
    <x v="0"/>
    <x v="31"/>
    <s v="Non Metropolitan Fire Authorities"/>
    <s v="E31000029"/>
    <s v="Men"/>
    <x v="0"/>
    <x v="0"/>
    <n v="2"/>
    <m/>
  </r>
  <r>
    <x v="0"/>
    <x v="31"/>
    <s v="Non Metropolitan Fire Authorities"/>
    <s v="E31000029"/>
    <s v="Men"/>
    <x v="0"/>
    <x v="1"/>
    <n v="1"/>
    <m/>
  </r>
  <r>
    <x v="0"/>
    <x v="31"/>
    <s v="Non Metropolitan Fire Authorities"/>
    <s v="E31000029"/>
    <s v="Men"/>
    <x v="0"/>
    <x v="2"/>
    <n v="4"/>
    <m/>
  </r>
  <r>
    <x v="0"/>
    <x v="31"/>
    <s v="Non Metropolitan Fire Authorities"/>
    <s v="E31000029"/>
    <s v="Men"/>
    <x v="0"/>
    <x v="3"/>
    <n v="13"/>
    <m/>
  </r>
  <r>
    <x v="0"/>
    <x v="31"/>
    <s v="Non Metropolitan Fire Authorities"/>
    <s v="E31000029"/>
    <s v="Men"/>
    <x v="0"/>
    <x v="4"/>
    <n v="17"/>
    <m/>
  </r>
  <r>
    <x v="0"/>
    <x v="31"/>
    <s v="Non Metropolitan Fire Authorities"/>
    <s v="E31000029"/>
    <s v="Men"/>
    <x v="0"/>
    <x v="5"/>
    <n v="19"/>
    <m/>
  </r>
  <r>
    <x v="0"/>
    <x v="31"/>
    <s v="Non Metropolitan Fire Authorities"/>
    <s v="E31000029"/>
    <s v="Men"/>
    <x v="0"/>
    <x v="6"/>
    <n v="65"/>
    <m/>
  </r>
  <r>
    <x v="0"/>
    <x v="31"/>
    <s v="Non Metropolitan Fire Authorities"/>
    <s v="E31000029"/>
    <s v="Men"/>
    <x v="0"/>
    <x v="7"/>
    <n v="121"/>
    <m/>
  </r>
  <r>
    <x v="0"/>
    <x v="32"/>
    <s v="Non Metropolitan Fire Authorities"/>
    <s v="E31000030"/>
    <s v="Men"/>
    <x v="0"/>
    <x v="0"/>
    <n v="3"/>
    <m/>
  </r>
  <r>
    <x v="0"/>
    <x v="32"/>
    <s v="Non Metropolitan Fire Authorities"/>
    <s v="E31000030"/>
    <s v="Men"/>
    <x v="0"/>
    <x v="1"/>
    <n v="4"/>
    <m/>
  </r>
  <r>
    <x v="0"/>
    <x v="32"/>
    <s v="Non Metropolitan Fire Authorities"/>
    <s v="E31000030"/>
    <s v="Men"/>
    <x v="0"/>
    <x v="2"/>
    <n v="7"/>
    <m/>
  </r>
  <r>
    <x v="0"/>
    <x v="32"/>
    <s v="Non Metropolitan Fire Authorities"/>
    <s v="E31000030"/>
    <s v="Men"/>
    <x v="0"/>
    <x v="3"/>
    <n v="25"/>
    <m/>
  </r>
  <r>
    <x v="0"/>
    <x v="32"/>
    <s v="Non Metropolitan Fire Authorities"/>
    <s v="E31000030"/>
    <s v="Men"/>
    <x v="0"/>
    <x v="4"/>
    <n v="76"/>
    <m/>
  </r>
  <r>
    <x v="0"/>
    <x v="32"/>
    <s v="Non Metropolitan Fire Authorities"/>
    <s v="E31000030"/>
    <s v="Men"/>
    <x v="0"/>
    <x v="5"/>
    <n v="69"/>
    <m/>
  </r>
  <r>
    <x v="0"/>
    <x v="32"/>
    <s v="Non Metropolitan Fire Authorities"/>
    <s v="E31000030"/>
    <s v="Men"/>
    <x v="0"/>
    <x v="6"/>
    <n v="240"/>
    <m/>
  </r>
  <r>
    <x v="0"/>
    <x v="32"/>
    <s v="Non Metropolitan Fire Authorities"/>
    <s v="E31000030"/>
    <s v="Men"/>
    <x v="0"/>
    <x v="7"/>
    <n v="424"/>
    <m/>
  </r>
  <r>
    <x v="0"/>
    <x v="33"/>
    <s v="Non Metropolitan Fire Authorities"/>
    <s v="E31000031"/>
    <s v="Men"/>
    <x v="0"/>
    <x v="0"/>
    <n v="3"/>
    <m/>
  </r>
  <r>
    <x v="0"/>
    <x v="33"/>
    <s v="Non Metropolitan Fire Authorities"/>
    <s v="E31000031"/>
    <s v="Men"/>
    <x v="0"/>
    <x v="1"/>
    <n v="3"/>
    <m/>
  </r>
  <r>
    <x v="0"/>
    <x v="33"/>
    <s v="Non Metropolitan Fire Authorities"/>
    <s v="E31000031"/>
    <s v="Men"/>
    <x v="0"/>
    <x v="2"/>
    <n v="8"/>
    <m/>
  </r>
  <r>
    <x v="0"/>
    <x v="33"/>
    <s v="Non Metropolitan Fire Authorities"/>
    <s v="E31000031"/>
    <s v="Men"/>
    <x v="0"/>
    <x v="3"/>
    <n v="25"/>
    <m/>
  </r>
  <r>
    <x v="0"/>
    <x v="33"/>
    <s v="Non Metropolitan Fire Authorities"/>
    <s v="E31000031"/>
    <s v="Men"/>
    <x v="0"/>
    <x v="4"/>
    <n v="47"/>
    <m/>
  </r>
  <r>
    <x v="0"/>
    <x v="33"/>
    <s v="Non Metropolitan Fire Authorities"/>
    <s v="E31000031"/>
    <s v="Men"/>
    <x v="0"/>
    <x v="5"/>
    <n v="34"/>
    <m/>
  </r>
  <r>
    <x v="0"/>
    <x v="33"/>
    <s v="Non Metropolitan Fire Authorities"/>
    <s v="E31000031"/>
    <s v="Men"/>
    <x v="0"/>
    <x v="6"/>
    <n v="105"/>
    <m/>
  </r>
  <r>
    <x v="0"/>
    <x v="33"/>
    <s v="Non Metropolitan Fire Authorities"/>
    <s v="E31000031"/>
    <s v="Men"/>
    <x v="0"/>
    <x v="7"/>
    <n v="225"/>
    <m/>
  </r>
  <r>
    <x v="0"/>
    <x v="34"/>
    <s v="Non Metropolitan Fire Authorities"/>
    <s v="E31000032"/>
    <s v="Men"/>
    <x v="0"/>
    <x v="0"/>
    <n v="3"/>
    <m/>
  </r>
  <r>
    <x v="0"/>
    <x v="34"/>
    <s v="Non Metropolitan Fire Authorities"/>
    <s v="E31000032"/>
    <s v="Men"/>
    <x v="0"/>
    <x v="1"/>
    <n v="3"/>
    <m/>
  </r>
  <r>
    <x v="0"/>
    <x v="34"/>
    <s v="Non Metropolitan Fire Authorities"/>
    <s v="E31000032"/>
    <s v="Men"/>
    <x v="0"/>
    <x v="2"/>
    <n v="7"/>
    <m/>
  </r>
  <r>
    <x v="0"/>
    <x v="34"/>
    <s v="Non Metropolitan Fire Authorities"/>
    <s v="E31000032"/>
    <s v="Men"/>
    <x v="0"/>
    <x v="3"/>
    <n v="14"/>
    <m/>
  </r>
  <r>
    <x v="0"/>
    <x v="34"/>
    <s v="Non Metropolitan Fire Authorities"/>
    <s v="E31000032"/>
    <s v="Men"/>
    <x v="0"/>
    <x v="4"/>
    <n v="25"/>
    <m/>
  </r>
  <r>
    <x v="0"/>
    <x v="34"/>
    <s v="Non Metropolitan Fire Authorities"/>
    <s v="E31000032"/>
    <s v="Men"/>
    <x v="0"/>
    <x v="5"/>
    <n v="19"/>
    <m/>
  </r>
  <r>
    <x v="0"/>
    <x v="34"/>
    <s v="Non Metropolitan Fire Authorities"/>
    <s v="E31000032"/>
    <s v="Men"/>
    <x v="0"/>
    <x v="6"/>
    <n v="105"/>
    <m/>
  </r>
  <r>
    <x v="0"/>
    <x v="34"/>
    <s v="Non Metropolitan Fire Authorities"/>
    <s v="E31000032"/>
    <s v="Men"/>
    <x v="0"/>
    <x v="7"/>
    <n v="176"/>
    <m/>
  </r>
  <r>
    <x v="0"/>
    <x v="35"/>
    <s v="Metropolitan Fire Authorities"/>
    <s v="E31000042"/>
    <s v="Men"/>
    <x v="0"/>
    <x v="0"/>
    <n v="2"/>
    <m/>
  </r>
  <r>
    <x v="0"/>
    <x v="35"/>
    <s v="Metropolitan Fire Authorities"/>
    <s v="E31000042"/>
    <s v="Men"/>
    <x v="0"/>
    <x v="1"/>
    <n v="3"/>
    <m/>
  </r>
  <r>
    <x v="0"/>
    <x v="35"/>
    <s v="Metropolitan Fire Authorities"/>
    <s v="E31000042"/>
    <s v="Men"/>
    <x v="0"/>
    <x v="2"/>
    <n v="9"/>
    <m/>
  </r>
  <r>
    <x v="0"/>
    <x v="35"/>
    <s v="Metropolitan Fire Authorities"/>
    <s v="E31000042"/>
    <s v="Men"/>
    <x v="0"/>
    <x v="3"/>
    <n v="22"/>
    <m/>
  </r>
  <r>
    <x v="0"/>
    <x v="35"/>
    <s v="Metropolitan Fire Authorities"/>
    <s v="E31000042"/>
    <s v="Men"/>
    <x v="0"/>
    <x v="4"/>
    <n v="79"/>
    <m/>
  </r>
  <r>
    <x v="0"/>
    <x v="35"/>
    <s v="Metropolitan Fire Authorities"/>
    <s v="E31000042"/>
    <s v="Men"/>
    <x v="0"/>
    <x v="5"/>
    <n v="76"/>
    <m/>
  </r>
  <r>
    <x v="0"/>
    <x v="35"/>
    <s v="Metropolitan Fire Authorities"/>
    <s v="E31000042"/>
    <s v="Men"/>
    <x v="0"/>
    <x v="6"/>
    <n v="344"/>
    <m/>
  </r>
  <r>
    <x v="0"/>
    <x v="35"/>
    <s v="Metropolitan Fire Authorities"/>
    <s v="E31000042"/>
    <s v="Men"/>
    <x v="0"/>
    <x v="7"/>
    <n v="535"/>
    <m/>
  </r>
  <r>
    <x v="0"/>
    <x v="36"/>
    <s v="Non Metropolitan Fire Authorities"/>
    <s v="E31000033"/>
    <s v="Men"/>
    <x v="0"/>
    <x v="0"/>
    <n v="1"/>
    <m/>
  </r>
  <r>
    <x v="0"/>
    <x v="36"/>
    <s v="Non Metropolitan Fire Authorities"/>
    <s v="E31000033"/>
    <s v="Men"/>
    <x v="0"/>
    <x v="1"/>
    <n v="2"/>
    <m/>
  </r>
  <r>
    <x v="0"/>
    <x v="36"/>
    <s v="Non Metropolitan Fire Authorities"/>
    <s v="E31000033"/>
    <s v="Men"/>
    <x v="0"/>
    <x v="2"/>
    <n v="8"/>
    <m/>
  </r>
  <r>
    <x v="0"/>
    <x v="36"/>
    <s v="Non Metropolitan Fire Authorities"/>
    <s v="E31000033"/>
    <s v="Men"/>
    <x v="0"/>
    <x v="3"/>
    <n v="24"/>
    <m/>
  </r>
  <r>
    <x v="0"/>
    <x v="36"/>
    <s v="Non Metropolitan Fire Authorities"/>
    <s v="E31000033"/>
    <s v="Men"/>
    <x v="0"/>
    <x v="4"/>
    <n v="58"/>
    <m/>
  </r>
  <r>
    <x v="0"/>
    <x v="36"/>
    <s v="Non Metropolitan Fire Authorities"/>
    <s v="E31000033"/>
    <s v="Men"/>
    <x v="0"/>
    <x v="5"/>
    <n v="37"/>
    <m/>
  </r>
  <r>
    <x v="0"/>
    <x v="36"/>
    <s v="Non Metropolitan Fire Authorities"/>
    <s v="E31000033"/>
    <s v="Men"/>
    <x v="0"/>
    <x v="6"/>
    <n v="163"/>
    <m/>
  </r>
  <r>
    <x v="0"/>
    <x v="36"/>
    <s v="Non Metropolitan Fire Authorities"/>
    <s v="E31000033"/>
    <s v="Men"/>
    <x v="0"/>
    <x v="7"/>
    <n v="293"/>
    <m/>
  </r>
  <r>
    <x v="0"/>
    <x v="37"/>
    <s v="Non Metropolitan Fire Authorities"/>
    <s v="E31000034"/>
    <s v="Men"/>
    <x v="0"/>
    <x v="0"/>
    <n v="2"/>
    <m/>
  </r>
  <r>
    <x v="0"/>
    <x v="37"/>
    <s v="Non Metropolitan Fire Authorities"/>
    <s v="E31000034"/>
    <s v="Men"/>
    <x v="0"/>
    <x v="1"/>
    <n v="4"/>
    <m/>
  </r>
  <r>
    <x v="0"/>
    <x v="37"/>
    <s v="Non Metropolitan Fire Authorities"/>
    <s v="E31000034"/>
    <s v="Men"/>
    <x v="0"/>
    <x v="2"/>
    <n v="7"/>
    <m/>
  </r>
  <r>
    <x v="0"/>
    <x v="37"/>
    <s v="Non Metropolitan Fire Authorities"/>
    <s v="E31000034"/>
    <s v="Men"/>
    <x v="0"/>
    <x v="3"/>
    <n v="16"/>
    <m/>
  </r>
  <r>
    <x v="0"/>
    <x v="37"/>
    <s v="Non Metropolitan Fire Authorities"/>
    <s v="E31000034"/>
    <s v="Men"/>
    <x v="0"/>
    <x v="4"/>
    <n v="36"/>
    <m/>
  </r>
  <r>
    <x v="0"/>
    <x v="37"/>
    <s v="Non Metropolitan Fire Authorities"/>
    <s v="E31000034"/>
    <s v="Men"/>
    <x v="0"/>
    <x v="5"/>
    <n v="26"/>
    <m/>
  </r>
  <r>
    <x v="0"/>
    <x v="37"/>
    <s v="Non Metropolitan Fire Authorities"/>
    <s v="E31000034"/>
    <s v="Men"/>
    <x v="0"/>
    <x v="6"/>
    <n v="89"/>
    <m/>
  </r>
  <r>
    <x v="0"/>
    <x v="37"/>
    <s v="Non Metropolitan Fire Authorities"/>
    <s v="E31000034"/>
    <s v="Men"/>
    <x v="0"/>
    <x v="7"/>
    <n v="180"/>
    <m/>
  </r>
  <r>
    <x v="0"/>
    <x v="38"/>
    <s v="Non Metropolitan Fire Authorities"/>
    <s v="E31000035"/>
    <s v="Men"/>
    <x v="0"/>
    <x v="0"/>
    <n v="5"/>
    <m/>
  </r>
  <r>
    <x v="0"/>
    <x v="38"/>
    <s v="Non Metropolitan Fire Authorities"/>
    <s v="E31000035"/>
    <s v="Men"/>
    <x v="0"/>
    <x v="1"/>
    <n v="3"/>
    <m/>
  </r>
  <r>
    <x v="0"/>
    <x v="38"/>
    <s v="Non Metropolitan Fire Authorities"/>
    <s v="E31000035"/>
    <s v="Men"/>
    <x v="0"/>
    <x v="2"/>
    <n v="9"/>
    <m/>
  </r>
  <r>
    <x v="0"/>
    <x v="38"/>
    <s v="Non Metropolitan Fire Authorities"/>
    <s v="E31000035"/>
    <s v="Men"/>
    <x v="0"/>
    <x v="3"/>
    <n v="18"/>
    <m/>
  </r>
  <r>
    <x v="0"/>
    <x v="38"/>
    <s v="Non Metropolitan Fire Authorities"/>
    <s v="E31000035"/>
    <s v="Men"/>
    <x v="0"/>
    <x v="4"/>
    <n v="94"/>
    <m/>
  </r>
  <r>
    <x v="0"/>
    <x v="38"/>
    <s v="Non Metropolitan Fire Authorities"/>
    <s v="E31000035"/>
    <s v="Men"/>
    <x v="0"/>
    <x v="5"/>
    <n v="89"/>
    <m/>
  </r>
  <r>
    <x v="0"/>
    <x v="38"/>
    <s v="Non Metropolitan Fire Authorities"/>
    <s v="E31000035"/>
    <s v="Men"/>
    <x v="0"/>
    <x v="6"/>
    <n v="234"/>
    <m/>
  </r>
  <r>
    <x v="0"/>
    <x v="38"/>
    <s v="Non Metropolitan Fire Authorities"/>
    <s v="E31000035"/>
    <s v="Men"/>
    <x v="0"/>
    <x v="7"/>
    <n v="452"/>
    <m/>
  </r>
  <r>
    <x v="0"/>
    <x v="39"/>
    <s v="Metropolitan Fire Authorities"/>
    <s v="E31000043"/>
    <s v="Men"/>
    <x v="0"/>
    <x v="0"/>
    <n v="3"/>
    <m/>
  </r>
  <r>
    <x v="0"/>
    <x v="39"/>
    <s v="Metropolitan Fire Authorities"/>
    <s v="E31000043"/>
    <s v="Men"/>
    <x v="0"/>
    <x v="1"/>
    <n v="2"/>
    <m/>
  </r>
  <r>
    <x v="0"/>
    <x v="39"/>
    <s v="Metropolitan Fire Authorities"/>
    <s v="E31000043"/>
    <s v="Men"/>
    <x v="0"/>
    <x v="2"/>
    <n v="13"/>
    <m/>
  </r>
  <r>
    <x v="0"/>
    <x v="39"/>
    <s v="Metropolitan Fire Authorities"/>
    <s v="E31000043"/>
    <s v="Men"/>
    <x v="0"/>
    <x v="3"/>
    <n v="20"/>
    <m/>
  </r>
  <r>
    <x v="0"/>
    <x v="39"/>
    <s v="Metropolitan Fire Authorities"/>
    <s v="E31000043"/>
    <s v="Men"/>
    <x v="0"/>
    <x v="4"/>
    <n v="94"/>
    <m/>
  </r>
  <r>
    <x v="0"/>
    <x v="39"/>
    <s v="Metropolitan Fire Authorities"/>
    <s v="E31000043"/>
    <s v="Men"/>
    <x v="0"/>
    <x v="5"/>
    <n v="94"/>
    <m/>
  </r>
  <r>
    <x v="0"/>
    <x v="39"/>
    <s v="Metropolitan Fire Authorities"/>
    <s v="E31000043"/>
    <s v="Men"/>
    <x v="0"/>
    <x v="6"/>
    <n v="314"/>
    <m/>
  </r>
  <r>
    <x v="0"/>
    <x v="39"/>
    <s v="Metropolitan Fire Authorities"/>
    <s v="E31000043"/>
    <s v="Men"/>
    <x v="0"/>
    <x v="7"/>
    <n v="540"/>
    <m/>
  </r>
  <r>
    <x v="0"/>
    <x v="40"/>
    <s v="Non Metropolitan Fire Authorities"/>
    <s v="E31000036"/>
    <s v="Men"/>
    <x v="0"/>
    <x v="0"/>
    <n v="3"/>
    <m/>
  </r>
  <r>
    <x v="0"/>
    <x v="40"/>
    <s v="Non Metropolitan Fire Authorities"/>
    <s v="E31000036"/>
    <s v="Men"/>
    <x v="0"/>
    <x v="1"/>
    <n v="3"/>
    <m/>
  </r>
  <r>
    <x v="0"/>
    <x v="40"/>
    <s v="Non Metropolitan Fire Authorities"/>
    <s v="E31000036"/>
    <s v="Men"/>
    <x v="0"/>
    <x v="2"/>
    <n v="7"/>
    <m/>
  </r>
  <r>
    <x v="0"/>
    <x v="40"/>
    <s v="Non Metropolitan Fire Authorities"/>
    <s v="E31000036"/>
    <s v="Men"/>
    <x v="0"/>
    <x v="3"/>
    <n v="13"/>
    <m/>
  </r>
  <r>
    <x v="0"/>
    <x v="40"/>
    <s v="Non Metropolitan Fire Authorities"/>
    <s v="E31000036"/>
    <s v="Men"/>
    <x v="0"/>
    <x v="4"/>
    <n v="30"/>
    <m/>
  </r>
  <r>
    <x v="0"/>
    <x v="40"/>
    <s v="Non Metropolitan Fire Authorities"/>
    <s v="E31000036"/>
    <s v="Men"/>
    <x v="0"/>
    <x v="5"/>
    <n v="48"/>
    <m/>
  </r>
  <r>
    <x v="0"/>
    <x v="40"/>
    <s v="Non Metropolitan Fire Authorities"/>
    <s v="E31000036"/>
    <s v="Men"/>
    <x v="0"/>
    <x v="6"/>
    <n v="136"/>
    <m/>
  </r>
  <r>
    <x v="0"/>
    <x v="40"/>
    <s v="Non Metropolitan Fire Authorities"/>
    <s v="E31000036"/>
    <s v="Men"/>
    <x v="0"/>
    <x v="7"/>
    <n v="240"/>
    <m/>
  </r>
  <r>
    <x v="0"/>
    <x v="41"/>
    <s v="Metropolitan Fire Authorities"/>
    <s v="E31000044"/>
    <s v="Men"/>
    <x v="0"/>
    <x v="0"/>
    <n v="3"/>
    <m/>
  </r>
  <r>
    <x v="0"/>
    <x v="41"/>
    <s v="Metropolitan Fire Authorities"/>
    <s v="E31000044"/>
    <s v="Men"/>
    <x v="0"/>
    <x v="1"/>
    <n v="6"/>
    <m/>
  </r>
  <r>
    <x v="0"/>
    <x v="41"/>
    <s v="Metropolitan Fire Authorities"/>
    <s v="E31000044"/>
    <s v="Men"/>
    <x v="0"/>
    <x v="2"/>
    <n v="10"/>
    <m/>
  </r>
  <r>
    <x v="0"/>
    <x v="41"/>
    <s v="Metropolitan Fire Authorities"/>
    <s v="E31000044"/>
    <s v="Men"/>
    <x v="0"/>
    <x v="3"/>
    <n v="41"/>
    <m/>
  </r>
  <r>
    <x v="0"/>
    <x v="41"/>
    <s v="Metropolitan Fire Authorities"/>
    <s v="E31000044"/>
    <s v="Men"/>
    <x v="0"/>
    <x v="4"/>
    <n v="240"/>
    <m/>
  </r>
  <r>
    <x v="0"/>
    <x v="41"/>
    <s v="Metropolitan Fire Authorities"/>
    <s v="E31000044"/>
    <s v="Men"/>
    <x v="0"/>
    <x v="5"/>
    <n v="224"/>
    <m/>
  </r>
  <r>
    <x v="0"/>
    <x v="41"/>
    <s v="Metropolitan Fire Authorities"/>
    <s v="E31000044"/>
    <s v="Men"/>
    <x v="0"/>
    <x v="6"/>
    <n v="745"/>
    <m/>
  </r>
  <r>
    <x v="0"/>
    <x v="41"/>
    <s v="Metropolitan Fire Authorities"/>
    <s v="E31000044"/>
    <s v="Men"/>
    <x v="0"/>
    <x v="7"/>
    <n v="1269"/>
    <m/>
  </r>
  <r>
    <x v="0"/>
    <x v="42"/>
    <s v="Non Metropolitan Fire Authorities"/>
    <s v="E31000037"/>
    <s v="Men"/>
    <x v="0"/>
    <x v="0"/>
    <n v="2"/>
    <m/>
  </r>
  <r>
    <x v="0"/>
    <x v="42"/>
    <s v="Non Metropolitan Fire Authorities"/>
    <s v="E31000037"/>
    <s v="Men"/>
    <x v="0"/>
    <x v="1"/>
    <n v="3"/>
    <m/>
  </r>
  <r>
    <x v="0"/>
    <x v="42"/>
    <s v="Non Metropolitan Fire Authorities"/>
    <s v="E31000037"/>
    <s v="Men"/>
    <x v="0"/>
    <x v="2"/>
    <n v="9"/>
    <m/>
  </r>
  <r>
    <x v="0"/>
    <x v="42"/>
    <s v="Non Metropolitan Fire Authorities"/>
    <s v="E31000037"/>
    <s v="Men"/>
    <x v="0"/>
    <x v="3"/>
    <n v="25"/>
    <m/>
  </r>
  <r>
    <x v="0"/>
    <x v="42"/>
    <s v="Non Metropolitan Fire Authorities"/>
    <s v="E31000037"/>
    <s v="Men"/>
    <x v="0"/>
    <x v="4"/>
    <n v="53"/>
    <m/>
  </r>
  <r>
    <x v="0"/>
    <x v="42"/>
    <s v="Non Metropolitan Fire Authorities"/>
    <s v="E31000037"/>
    <s v="Men"/>
    <x v="0"/>
    <x v="5"/>
    <n v="44"/>
    <m/>
  </r>
  <r>
    <x v="0"/>
    <x v="42"/>
    <s v="Non Metropolitan Fire Authorities"/>
    <s v="E31000037"/>
    <s v="Men"/>
    <x v="0"/>
    <x v="6"/>
    <n v="159"/>
    <m/>
  </r>
  <r>
    <x v="0"/>
    <x v="42"/>
    <s v="Non Metropolitan Fire Authorities"/>
    <s v="E31000037"/>
    <s v="Men"/>
    <x v="0"/>
    <x v="7"/>
    <n v="295"/>
    <m/>
  </r>
  <r>
    <x v="0"/>
    <x v="43"/>
    <s v="Metropolitan Fire Authorities"/>
    <s v="E31000045"/>
    <s v="Men"/>
    <x v="0"/>
    <x v="0"/>
    <n v="3"/>
    <m/>
  </r>
  <r>
    <x v="0"/>
    <x v="43"/>
    <s v="Metropolitan Fire Authorities"/>
    <s v="E31000045"/>
    <s v="Men"/>
    <x v="0"/>
    <x v="1"/>
    <n v="3"/>
    <m/>
  </r>
  <r>
    <x v="0"/>
    <x v="43"/>
    <s v="Metropolitan Fire Authorities"/>
    <s v="E31000045"/>
    <s v="Men"/>
    <x v="0"/>
    <x v="2"/>
    <n v="10"/>
    <m/>
  </r>
  <r>
    <x v="0"/>
    <x v="43"/>
    <s v="Metropolitan Fire Authorities"/>
    <s v="E31000045"/>
    <s v="Men"/>
    <x v="0"/>
    <x v="3"/>
    <n v="40"/>
    <m/>
  </r>
  <r>
    <x v="0"/>
    <x v="43"/>
    <s v="Metropolitan Fire Authorities"/>
    <s v="E31000045"/>
    <s v="Men"/>
    <x v="0"/>
    <x v="4"/>
    <n v="151"/>
    <m/>
  </r>
  <r>
    <x v="0"/>
    <x v="43"/>
    <s v="Metropolitan Fire Authorities"/>
    <s v="E31000045"/>
    <s v="Men"/>
    <x v="0"/>
    <x v="5"/>
    <n v="135"/>
    <m/>
  </r>
  <r>
    <x v="0"/>
    <x v="43"/>
    <s v="Metropolitan Fire Authorities"/>
    <s v="E31000045"/>
    <s v="Men"/>
    <x v="0"/>
    <x v="6"/>
    <n v="557"/>
    <m/>
  </r>
  <r>
    <x v="0"/>
    <x v="43"/>
    <s v="Metropolitan Fire Authorities"/>
    <s v="E31000045"/>
    <s v="Men"/>
    <x v="0"/>
    <x v="7"/>
    <n v="899"/>
    <m/>
  </r>
  <r>
    <x v="0"/>
    <x v="44"/>
    <s v="Non Metropolitan Fire Authorities"/>
    <s v="E31000047"/>
    <s v="Men"/>
    <x v="0"/>
    <x v="0"/>
    <n v="3"/>
    <m/>
  </r>
  <r>
    <x v="0"/>
    <x v="44"/>
    <s v="Non Metropolitan Fire Authorities"/>
    <s v="E31000047"/>
    <s v="Men"/>
    <x v="0"/>
    <x v="1"/>
    <n v="4"/>
    <m/>
  </r>
  <r>
    <x v="0"/>
    <x v="44"/>
    <s v="Non Metropolitan Fire Authorities"/>
    <s v="E31000047"/>
    <s v="Men"/>
    <x v="0"/>
    <x v="2"/>
    <n v="8"/>
    <m/>
  </r>
  <r>
    <x v="0"/>
    <x v="44"/>
    <s v="Non Metropolitan Fire Authorities"/>
    <s v="E31000047"/>
    <s v="Men"/>
    <x v="0"/>
    <x v="3"/>
    <n v="37"/>
    <m/>
  </r>
  <r>
    <x v="0"/>
    <x v="44"/>
    <s v="Non Metropolitan Fire Authorities"/>
    <s v="E31000047"/>
    <s v="Men"/>
    <x v="0"/>
    <x v="4"/>
    <n v="70"/>
    <m/>
  </r>
  <r>
    <x v="0"/>
    <x v="44"/>
    <s v="Non Metropolitan Fire Authorities"/>
    <s v="E31000047"/>
    <s v="Men"/>
    <x v="0"/>
    <x v="5"/>
    <n v="63"/>
    <m/>
  </r>
  <r>
    <x v="0"/>
    <x v="44"/>
    <s v="Non Metropolitan Fire Authorities"/>
    <s v="E31000047"/>
    <s v="Men"/>
    <x v="0"/>
    <x v="6"/>
    <n v="209"/>
    <m/>
  </r>
  <r>
    <x v="0"/>
    <x v="44"/>
    <s v="Non Metropolitan Fire Authorities"/>
    <s v="E31000047"/>
    <s v="Men"/>
    <x v="0"/>
    <x v="7"/>
    <n v="394"/>
    <m/>
  </r>
  <r>
    <x v="0"/>
    <x v="45"/>
    <s v="Non Metropolitan Fire Authorities"/>
    <s v="NWFC"/>
    <s v="Men"/>
    <x v="0"/>
    <x v="0"/>
    <n v="0"/>
    <m/>
  </r>
  <r>
    <x v="0"/>
    <x v="45"/>
    <s v="Non Metropolitan Fire Authorities"/>
    <s v="NWFC"/>
    <s v="Men"/>
    <x v="0"/>
    <x v="1"/>
    <n v="0"/>
    <m/>
  </r>
  <r>
    <x v="0"/>
    <x v="45"/>
    <s v="Non Metropolitan Fire Authorities"/>
    <s v="NWFC"/>
    <s v="Men"/>
    <x v="0"/>
    <x v="2"/>
    <n v="0"/>
    <m/>
  </r>
  <r>
    <x v="0"/>
    <x v="45"/>
    <s v="Non Metropolitan Fire Authorities"/>
    <s v="NWFC"/>
    <s v="Men"/>
    <x v="0"/>
    <x v="3"/>
    <n v="0"/>
    <m/>
  </r>
  <r>
    <x v="0"/>
    <x v="45"/>
    <s v="Non Metropolitan Fire Authorities"/>
    <s v="NWFC"/>
    <s v="Men"/>
    <x v="0"/>
    <x v="4"/>
    <n v="0"/>
    <m/>
  </r>
  <r>
    <x v="0"/>
    <x v="45"/>
    <s v="Non Metropolitan Fire Authorities"/>
    <s v="NWFC"/>
    <s v="Men"/>
    <x v="0"/>
    <x v="5"/>
    <n v="0"/>
    <m/>
  </r>
  <r>
    <x v="0"/>
    <x v="45"/>
    <s v="Non Metropolitan Fire Authorities"/>
    <s v="NWFC"/>
    <s v="Men"/>
    <x v="0"/>
    <x v="6"/>
    <n v="0"/>
    <m/>
  </r>
  <r>
    <x v="0"/>
    <x v="45"/>
    <s v="Non Metropolitan Fire Authorities"/>
    <s v="NWFC"/>
    <s v="Men"/>
    <x v="0"/>
    <x v="7"/>
    <n v="0"/>
    <m/>
  </r>
  <r>
    <x v="0"/>
    <x v="0"/>
    <s v="Non Metropolitan Fire Authorities"/>
    <s v="E31000001"/>
    <s v="Men"/>
    <x v="1"/>
    <x v="2"/>
    <n v="0"/>
    <m/>
  </r>
  <r>
    <x v="0"/>
    <x v="0"/>
    <s v="Non Metropolitan Fire Authorities"/>
    <s v="E31000001"/>
    <s v="Men"/>
    <x v="1"/>
    <x v="3"/>
    <n v="0"/>
    <m/>
  </r>
  <r>
    <x v="0"/>
    <x v="0"/>
    <s v="Non Metropolitan Fire Authorities"/>
    <s v="E31000001"/>
    <s v="Men"/>
    <x v="1"/>
    <x v="4"/>
    <n v="20"/>
    <m/>
  </r>
  <r>
    <x v="0"/>
    <x v="0"/>
    <s v="Non Metropolitan Fire Authorities"/>
    <s v="E31000001"/>
    <s v="Men"/>
    <x v="1"/>
    <x v="5"/>
    <n v="34"/>
    <m/>
  </r>
  <r>
    <x v="0"/>
    <x v="0"/>
    <s v="Non Metropolitan Fire Authorities"/>
    <s v="E31000001"/>
    <s v="Men"/>
    <x v="1"/>
    <x v="6"/>
    <n v="150"/>
    <m/>
  </r>
  <r>
    <x v="0"/>
    <x v="0"/>
    <s v="Non Metropolitan Fire Authorities"/>
    <s v="E31000001"/>
    <s v="Men"/>
    <x v="1"/>
    <x v="7"/>
    <n v="204"/>
    <m/>
  </r>
  <r>
    <x v="0"/>
    <x v="1"/>
    <s v="Non Metropolitan Fire Authorities"/>
    <s v="E31000002"/>
    <s v="Men"/>
    <x v="1"/>
    <x v="2"/>
    <n v="0"/>
    <m/>
  </r>
  <r>
    <x v="0"/>
    <x v="1"/>
    <s v="Non Metropolitan Fire Authorities"/>
    <s v="E31000002"/>
    <s v="Men"/>
    <x v="1"/>
    <x v="3"/>
    <n v="0"/>
    <m/>
  </r>
  <r>
    <x v="0"/>
    <x v="1"/>
    <s v="Non Metropolitan Fire Authorities"/>
    <s v="E31000002"/>
    <s v="Men"/>
    <x v="1"/>
    <x v="4"/>
    <n v="12"/>
    <m/>
  </r>
  <r>
    <x v="0"/>
    <x v="1"/>
    <s v="Non Metropolitan Fire Authorities"/>
    <s v="E31000002"/>
    <s v="Men"/>
    <x v="1"/>
    <x v="5"/>
    <n v="20"/>
    <m/>
  </r>
  <r>
    <x v="0"/>
    <x v="1"/>
    <s v="Non Metropolitan Fire Authorities"/>
    <s v="E31000002"/>
    <s v="Men"/>
    <x v="1"/>
    <x v="6"/>
    <n v="102"/>
    <m/>
  </r>
  <r>
    <x v="0"/>
    <x v="1"/>
    <s v="Non Metropolitan Fire Authorities"/>
    <s v="E31000002"/>
    <s v="Men"/>
    <x v="1"/>
    <x v="7"/>
    <n v="134"/>
    <m/>
  </r>
  <r>
    <x v="0"/>
    <x v="2"/>
    <s v="Non Metropolitan Fire Authorities"/>
    <s v="E31000003"/>
    <s v="Men"/>
    <x v="1"/>
    <x v="2"/>
    <n v="0"/>
    <m/>
  </r>
  <r>
    <x v="0"/>
    <x v="2"/>
    <s v="Non Metropolitan Fire Authorities"/>
    <s v="E31000003"/>
    <s v="Men"/>
    <x v="1"/>
    <x v="3"/>
    <n v="0"/>
    <m/>
  </r>
  <r>
    <x v="0"/>
    <x v="2"/>
    <s v="Non Metropolitan Fire Authorities"/>
    <s v="E31000003"/>
    <s v="Men"/>
    <x v="1"/>
    <x v="4"/>
    <n v="6"/>
    <m/>
  </r>
  <r>
    <x v="0"/>
    <x v="2"/>
    <s v="Non Metropolitan Fire Authorities"/>
    <s v="E31000003"/>
    <s v="Men"/>
    <x v="1"/>
    <x v="5"/>
    <n v="13"/>
    <m/>
  </r>
  <r>
    <x v="0"/>
    <x v="2"/>
    <s v="Non Metropolitan Fire Authorities"/>
    <s v="E31000003"/>
    <s v="Men"/>
    <x v="1"/>
    <x v="6"/>
    <n v="59"/>
    <m/>
  </r>
  <r>
    <x v="0"/>
    <x v="2"/>
    <s v="Non Metropolitan Fire Authorities"/>
    <s v="E31000003"/>
    <s v="Men"/>
    <x v="1"/>
    <x v="7"/>
    <n v="78"/>
    <m/>
  </r>
  <r>
    <x v="0"/>
    <x v="3"/>
    <s v="Non Metropolitan Fire Authorities"/>
    <s v="E31000004"/>
    <s v="Men"/>
    <x v="1"/>
    <x v="2"/>
    <n v="0"/>
    <m/>
  </r>
  <r>
    <x v="0"/>
    <x v="3"/>
    <s v="Non Metropolitan Fire Authorities"/>
    <s v="E31000004"/>
    <s v="Men"/>
    <x v="1"/>
    <x v="3"/>
    <n v="0"/>
    <m/>
  </r>
  <r>
    <x v="0"/>
    <x v="3"/>
    <s v="Non Metropolitan Fire Authorities"/>
    <s v="E31000004"/>
    <s v="Men"/>
    <x v="1"/>
    <x v="4"/>
    <n v="9"/>
    <m/>
  </r>
  <r>
    <x v="0"/>
    <x v="3"/>
    <s v="Non Metropolitan Fire Authorities"/>
    <s v="E31000004"/>
    <s v="Men"/>
    <x v="1"/>
    <x v="5"/>
    <n v="18"/>
    <m/>
  </r>
  <r>
    <x v="0"/>
    <x v="3"/>
    <s v="Non Metropolitan Fire Authorities"/>
    <s v="E31000004"/>
    <s v="Men"/>
    <x v="1"/>
    <x v="6"/>
    <n v="78"/>
    <m/>
  </r>
  <r>
    <x v="0"/>
    <x v="3"/>
    <s v="Non Metropolitan Fire Authorities"/>
    <s v="E31000004"/>
    <s v="Men"/>
    <x v="1"/>
    <x v="7"/>
    <n v="105"/>
    <m/>
  </r>
  <r>
    <x v="0"/>
    <x v="4"/>
    <s v="Non Metropolitan Fire Authorities"/>
    <s v="E31000005"/>
    <s v="Men"/>
    <x v="1"/>
    <x v="2"/>
    <n v="0"/>
    <m/>
  </r>
  <r>
    <x v="0"/>
    <x v="4"/>
    <s v="Non Metropolitan Fire Authorities"/>
    <s v="E31000005"/>
    <s v="Men"/>
    <x v="1"/>
    <x v="3"/>
    <n v="0"/>
    <m/>
  </r>
  <r>
    <x v="0"/>
    <x v="4"/>
    <s v="Non Metropolitan Fire Authorities"/>
    <s v="E31000005"/>
    <s v="Men"/>
    <x v="1"/>
    <x v="4"/>
    <n v="17"/>
    <m/>
  </r>
  <r>
    <x v="0"/>
    <x v="4"/>
    <s v="Non Metropolitan Fire Authorities"/>
    <s v="E31000005"/>
    <s v="Men"/>
    <x v="1"/>
    <x v="5"/>
    <n v="39"/>
    <m/>
  </r>
  <r>
    <x v="0"/>
    <x v="4"/>
    <s v="Non Metropolitan Fire Authorities"/>
    <s v="E31000005"/>
    <s v="Men"/>
    <x v="1"/>
    <x v="6"/>
    <n v="99"/>
    <m/>
  </r>
  <r>
    <x v="0"/>
    <x v="4"/>
    <s v="Non Metropolitan Fire Authorities"/>
    <s v="E31000005"/>
    <s v="Men"/>
    <x v="1"/>
    <x v="7"/>
    <n v="155"/>
    <m/>
  </r>
  <r>
    <x v="0"/>
    <x v="5"/>
    <s v="Non Metropolitan Fire Authorities"/>
    <s v="E31000006"/>
    <s v="Men"/>
    <x v="1"/>
    <x v="2"/>
    <n v="0"/>
    <m/>
  </r>
  <r>
    <x v="0"/>
    <x v="5"/>
    <s v="Non Metropolitan Fire Authorities"/>
    <s v="E31000006"/>
    <s v="Men"/>
    <x v="1"/>
    <x v="3"/>
    <n v="0"/>
    <m/>
  </r>
  <r>
    <x v="0"/>
    <x v="5"/>
    <s v="Non Metropolitan Fire Authorities"/>
    <s v="E31000006"/>
    <s v="Men"/>
    <x v="1"/>
    <x v="4"/>
    <n v="17"/>
    <m/>
  </r>
  <r>
    <x v="0"/>
    <x v="5"/>
    <s v="Non Metropolitan Fire Authorities"/>
    <s v="E31000006"/>
    <s v="Men"/>
    <x v="1"/>
    <x v="5"/>
    <n v="48"/>
    <m/>
  </r>
  <r>
    <x v="0"/>
    <x v="5"/>
    <s v="Non Metropolitan Fire Authorities"/>
    <s v="E31000006"/>
    <s v="Men"/>
    <x v="1"/>
    <x v="6"/>
    <n v="176"/>
    <m/>
  </r>
  <r>
    <x v="0"/>
    <x v="5"/>
    <s v="Non Metropolitan Fire Authorities"/>
    <s v="E31000006"/>
    <s v="Men"/>
    <x v="1"/>
    <x v="7"/>
    <n v="241"/>
    <m/>
  </r>
  <r>
    <x v="0"/>
    <x v="6"/>
    <s v="Non Metropolitan Fire Authorities"/>
    <s v="E31000007"/>
    <s v="Men"/>
    <x v="1"/>
    <x v="2"/>
    <n v="0"/>
    <m/>
  </r>
  <r>
    <x v="0"/>
    <x v="6"/>
    <s v="Non Metropolitan Fire Authorities"/>
    <s v="E31000007"/>
    <s v="Men"/>
    <x v="1"/>
    <x v="3"/>
    <n v="0"/>
    <m/>
  </r>
  <r>
    <x v="0"/>
    <x v="6"/>
    <s v="Non Metropolitan Fire Authorities"/>
    <s v="E31000007"/>
    <s v="Men"/>
    <x v="1"/>
    <x v="4"/>
    <n v="4"/>
    <m/>
  </r>
  <r>
    <x v="0"/>
    <x v="6"/>
    <s v="Non Metropolitan Fire Authorities"/>
    <s v="E31000007"/>
    <s v="Men"/>
    <x v="1"/>
    <x v="5"/>
    <n v="15"/>
    <m/>
  </r>
  <r>
    <x v="0"/>
    <x v="6"/>
    <s v="Non Metropolitan Fire Authorities"/>
    <s v="E31000007"/>
    <s v="Men"/>
    <x v="1"/>
    <x v="6"/>
    <n v="89"/>
    <m/>
  </r>
  <r>
    <x v="0"/>
    <x v="6"/>
    <s v="Non Metropolitan Fire Authorities"/>
    <s v="E31000007"/>
    <s v="Men"/>
    <x v="1"/>
    <x v="7"/>
    <n v="108"/>
    <m/>
  </r>
  <r>
    <x v="0"/>
    <x v="7"/>
    <s v="Non Metropolitan Fire Authorities"/>
    <s v="E31000008"/>
    <s v="Men"/>
    <x v="1"/>
    <x v="2"/>
    <n v="0"/>
    <m/>
  </r>
  <r>
    <x v="0"/>
    <x v="7"/>
    <s v="Non Metropolitan Fire Authorities"/>
    <s v="E31000008"/>
    <s v="Men"/>
    <x v="1"/>
    <x v="3"/>
    <n v="15"/>
    <m/>
  </r>
  <r>
    <x v="0"/>
    <x v="7"/>
    <s v="Non Metropolitan Fire Authorities"/>
    <s v="E31000008"/>
    <s v="Men"/>
    <x v="1"/>
    <x v="4"/>
    <n v="27"/>
    <m/>
  </r>
  <r>
    <x v="0"/>
    <x v="7"/>
    <s v="Non Metropolitan Fire Authorities"/>
    <s v="E31000008"/>
    <s v="Men"/>
    <x v="1"/>
    <x v="5"/>
    <n v="46"/>
    <m/>
  </r>
  <r>
    <x v="0"/>
    <x v="7"/>
    <s v="Non Metropolitan Fire Authorities"/>
    <s v="E31000008"/>
    <s v="Men"/>
    <x v="1"/>
    <x v="6"/>
    <n v="307"/>
    <m/>
  </r>
  <r>
    <x v="0"/>
    <x v="7"/>
    <s v="Non Metropolitan Fire Authorities"/>
    <s v="E31000008"/>
    <s v="Men"/>
    <x v="1"/>
    <x v="7"/>
    <n v="395"/>
    <m/>
  </r>
  <r>
    <x v="0"/>
    <x v="8"/>
    <s v="Non Metropolitan Fire Authorities"/>
    <s v="E31000009"/>
    <s v="Men"/>
    <x v="1"/>
    <x v="2"/>
    <n v="0"/>
    <m/>
  </r>
  <r>
    <x v="0"/>
    <x v="8"/>
    <s v="Non Metropolitan Fire Authorities"/>
    <s v="E31000009"/>
    <s v="Men"/>
    <x v="1"/>
    <x v="3"/>
    <n v="0"/>
    <m/>
  </r>
  <r>
    <x v="0"/>
    <x v="8"/>
    <s v="Non Metropolitan Fire Authorities"/>
    <s v="E31000009"/>
    <s v="Men"/>
    <x v="1"/>
    <x v="4"/>
    <n v="8"/>
    <m/>
  </r>
  <r>
    <x v="0"/>
    <x v="8"/>
    <s v="Non Metropolitan Fire Authorities"/>
    <s v="E31000009"/>
    <s v="Men"/>
    <x v="1"/>
    <x v="5"/>
    <n v="90"/>
    <m/>
  </r>
  <r>
    <x v="0"/>
    <x v="8"/>
    <s v="Non Metropolitan Fire Authorities"/>
    <s v="E31000009"/>
    <s v="Men"/>
    <x v="1"/>
    <x v="6"/>
    <n v="253"/>
    <m/>
  </r>
  <r>
    <x v="0"/>
    <x v="8"/>
    <s v="Non Metropolitan Fire Authorities"/>
    <s v="E31000009"/>
    <s v="Men"/>
    <x v="1"/>
    <x v="7"/>
    <n v="351"/>
    <m/>
  </r>
  <r>
    <x v="0"/>
    <x v="9"/>
    <s v="Non Metropolitan Fire Authorities"/>
    <s v="E31000010"/>
    <s v="Men"/>
    <x v="1"/>
    <x v="2"/>
    <n v="0"/>
    <m/>
  </r>
  <r>
    <x v="0"/>
    <x v="9"/>
    <s v="Non Metropolitan Fire Authorities"/>
    <s v="E31000010"/>
    <s v="Men"/>
    <x v="1"/>
    <x v="3"/>
    <n v="0"/>
    <m/>
  </r>
  <r>
    <x v="0"/>
    <x v="9"/>
    <s v="Non Metropolitan Fire Authorities"/>
    <s v="E31000010"/>
    <s v="Men"/>
    <x v="1"/>
    <x v="4"/>
    <n v="30"/>
    <m/>
  </r>
  <r>
    <x v="0"/>
    <x v="9"/>
    <s v="Non Metropolitan Fire Authorities"/>
    <s v="E31000010"/>
    <s v="Men"/>
    <x v="1"/>
    <x v="5"/>
    <n v="65"/>
    <m/>
  </r>
  <r>
    <x v="0"/>
    <x v="9"/>
    <s v="Non Metropolitan Fire Authorities"/>
    <s v="E31000010"/>
    <s v="Men"/>
    <x v="1"/>
    <x v="6"/>
    <n v="215"/>
    <m/>
  </r>
  <r>
    <x v="0"/>
    <x v="9"/>
    <s v="Non Metropolitan Fire Authorities"/>
    <s v="E31000010"/>
    <s v="Men"/>
    <x v="1"/>
    <x v="7"/>
    <n v="310"/>
    <m/>
  </r>
  <r>
    <x v="0"/>
    <x v="10"/>
    <s v="Non Metropolitan Fire Authorities"/>
    <s v="E31000011"/>
    <s v="Men"/>
    <x v="1"/>
    <x v="2"/>
    <n v="0"/>
    <m/>
  </r>
  <r>
    <x v="0"/>
    <x v="10"/>
    <s v="Non Metropolitan Fire Authorities"/>
    <s v="E31000011"/>
    <s v="Men"/>
    <x v="1"/>
    <x v="3"/>
    <n v="0"/>
    <m/>
  </r>
  <r>
    <x v="0"/>
    <x v="10"/>
    <s v="Non Metropolitan Fire Authorities"/>
    <s v="E31000011"/>
    <s v="Men"/>
    <x v="1"/>
    <x v="4"/>
    <n v="88"/>
    <m/>
  </r>
  <r>
    <x v="0"/>
    <x v="10"/>
    <s v="Non Metropolitan Fire Authorities"/>
    <s v="E31000011"/>
    <s v="Men"/>
    <x v="1"/>
    <x v="5"/>
    <n v="204"/>
    <m/>
  </r>
  <r>
    <x v="0"/>
    <x v="10"/>
    <s v="Non Metropolitan Fire Authorities"/>
    <s v="E31000011"/>
    <s v="Men"/>
    <x v="1"/>
    <x v="6"/>
    <n v="786"/>
    <m/>
  </r>
  <r>
    <x v="0"/>
    <x v="10"/>
    <s v="Non Metropolitan Fire Authorities"/>
    <s v="E31000011"/>
    <s v="Men"/>
    <x v="1"/>
    <x v="7"/>
    <n v="1078"/>
    <m/>
  </r>
  <r>
    <x v="0"/>
    <x v="11"/>
    <s v="Non Metropolitan Fire Authorities"/>
    <s v="E31000013"/>
    <s v="Men"/>
    <x v="1"/>
    <x v="2"/>
    <n v="0"/>
    <m/>
  </r>
  <r>
    <x v="0"/>
    <x v="11"/>
    <s v="Non Metropolitan Fire Authorities"/>
    <s v="E31000013"/>
    <s v="Men"/>
    <x v="1"/>
    <x v="3"/>
    <n v="0"/>
    <m/>
  </r>
  <r>
    <x v="0"/>
    <x v="11"/>
    <s v="Non Metropolitan Fire Authorities"/>
    <s v="E31000013"/>
    <s v="Men"/>
    <x v="1"/>
    <x v="4"/>
    <n v="13"/>
    <m/>
  </r>
  <r>
    <x v="0"/>
    <x v="11"/>
    <s v="Non Metropolitan Fire Authorities"/>
    <s v="E31000013"/>
    <s v="Men"/>
    <x v="1"/>
    <x v="5"/>
    <n v="33"/>
    <m/>
  </r>
  <r>
    <x v="0"/>
    <x v="11"/>
    <s v="Non Metropolitan Fire Authorities"/>
    <s v="E31000013"/>
    <s v="Men"/>
    <x v="1"/>
    <x v="6"/>
    <n v="128"/>
    <m/>
  </r>
  <r>
    <x v="0"/>
    <x v="11"/>
    <s v="Non Metropolitan Fire Authorities"/>
    <s v="E31000013"/>
    <s v="Men"/>
    <x v="1"/>
    <x v="7"/>
    <n v="174"/>
    <m/>
  </r>
  <r>
    <x v="0"/>
    <x v="12"/>
    <s v="Non Metropolitan Fire Authorities"/>
    <s v="E31000014"/>
    <s v="Men"/>
    <x v="1"/>
    <x v="2"/>
    <n v="0"/>
    <m/>
  </r>
  <r>
    <x v="0"/>
    <x v="12"/>
    <s v="Non Metropolitan Fire Authorities"/>
    <s v="E31000014"/>
    <s v="Men"/>
    <x v="1"/>
    <x v="3"/>
    <n v="0"/>
    <m/>
  </r>
  <r>
    <x v="0"/>
    <x v="12"/>
    <s v="Non Metropolitan Fire Authorities"/>
    <s v="E31000014"/>
    <s v="Men"/>
    <x v="1"/>
    <x v="4"/>
    <n v="20"/>
    <m/>
  </r>
  <r>
    <x v="0"/>
    <x v="12"/>
    <s v="Non Metropolitan Fire Authorities"/>
    <s v="E31000014"/>
    <s v="Men"/>
    <x v="1"/>
    <x v="5"/>
    <n v="44"/>
    <m/>
  </r>
  <r>
    <x v="0"/>
    <x v="12"/>
    <s v="Non Metropolitan Fire Authorities"/>
    <s v="E31000014"/>
    <s v="Men"/>
    <x v="1"/>
    <x v="6"/>
    <n v="157"/>
    <m/>
  </r>
  <r>
    <x v="0"/>
    <x v="12"/>
    <s v="Non Metropolitan Fire Authorities"/>
    <s v="E31000014"/>
    <s v="Men"/>
    <x v="1"/>
    <x v="7"/>
    <n v="221"/>
    <m/>
  </r>
  <r>
    <x v="0"/>
    <x v="13"/>
    <s v="Non Metropolitan Fire Authorities"/>
    <s v="E31000015"/>
    <s v="Men"/>
    <x v="1"/>
    <x v="2"/>
    <n v="0"/>
    <m/>
  </r>
  <r>
    <x v="0"/>
    <x v="13"/>
    <s v="Non Metropolitan Fire Authorities"/>
    <s v="E31000015"/>
    <s v="Men"/>
    <x v="1"/>
    <x v="3"/>
    <n v="4"/>
    <m/>
  </r>
  <r>
    <x v="0"/>
    <x v="13"/>
    <s v="Non Metropolitan Fire Authorities"/>
    <s v="E31000015"/>
    <s v="Men"/>
    <x v="1"/>
    <x v="4"/>
    <n v="29"/>
    <m/>
  </r>
  <r>
    <x v="0"/>
    <x v="13"/>
    <s v="Non Metropolitan Fire Authorities"/>
    <s v="E31000015"/>
    <s v="Men"/>
    <x v="1"/>
    <x v="5"/>
    <n v="89"/>
    <m/>
  </r>
  <r>
    <x v="0"/>
    <x v="13"/>
    <s v="Non Metropolitan Fire Authorities"/>
    <s v="E31000015"/>
    <s v="Men"/>
    <x v="1"/>
    <x v="6"/>
    <n v="373"/>
    <m/>
  </r>
  <r>
    <x v="0"/>
    <x v="13"/>
    <s v="Non Metropolitan Fire Authorities"/>
    <s v="E31000015"/>
    <s v="Men"/>
    <x v="1"/>
    <x v="7"/>
    <n v="495"/>
    <m/>
  </r>
  <r>
    <x v="0"/>
    <x v="14"/>
    <s v="Non Metropolitan Fire Authorities"/>
    <s v="E31000016"/>
    <s v="Men"/>
    <x v="1"/>
    <x v="2"/>
    <n v="0"/>
    <m/>
  </r>
  <r>
    <x v="0"/>
    <x v="14"/>
    <s v="Non Metropolitan Fire Authorities"/>
    <s v="E31000016"/>
    <s v="Men"/>
    <x v="1"/>
    <x v="3"/>
    <n v="1"/>
    <m/>
  </r>
  <r>
    <x v="0"/>
    <x v="14"/>
    <s v="Non Metropolitan Fire Authorities"/>
    <s v="E31000016"/>
    <s v="Men"/>
    <x v="1"/>
    <x v="4"/>
    <n v="23"/>
    <m/>
  </r>
  <r>
    <x v="0"/>
    <x v="14"/>
    <s v="Non Metropolitan Fire Authorities"/>
    <s v="E31000016"/>
    <s v="Men"/>
    <x v="1"/>
    <x v="5"/>
    <n v="40"/>
    <m/>
  </r>
  <r>
    <x v="0"/>
    <x v="14"/>
    <s v="Non Metropolitan Fire Authorities"/>
    <s v="E31000016"/>
    <s v="Men"/>
    <x v="1"/>
    <x v="6"/>
    <n v="153"/>
    <m/>
  </r>
  <r>
    <x v="0"/>
    <x v="14"/>
    <s v="Non Metropolitan Fire Authorities"/>
    <s v="E31000016"/>
    <s v="Men"/>
    <x v="1"/>
    <x v="7"/>
    <n v="217"/>
    <m/>
  </r>
  <r>
    <x v="0"/>
    <x v="15"/>
    <s v="Metropolitan Fire Authorities"/>
    <s v="E31000046"/>
    <s v="Men"/>
    <x v="1"/>
    <x v="2"/>
    <n v="0"/>
    <m/>
  </r>
  <r>
    <x v="0"/>
    <x v="15"/>
    <s v="Metropolitan Fire Authorities"/>
    <s v="E31000046"/>
    <s v="Men"/>
    <x v="1"/>
    <x v="3"/>
    <n v="0"/>
    <m/>
  </r>
  <r>
    <x v="0"/>
    <x v="15"/>
    <s v="Metropolitan Fire Authorities"/>
    <s v="E31000046"/>
    <s v="Men"/>
    <x v="1"/>
    <x v="4"/>
    <n v="0"/>
    <m/>
  </r>
  <r>
    <x v="0"/>
    <x v="15"/>
    <s v="Metropolitan Fire Authorities"/>
    <s v="E31000046"/>
    <s v="Men"/>
    <x v="1"/>
    <x v="5"/>
    <n v="0"/>
    <m/>
  </r>
  <r>
    <x v="0"/>
    <x v="15"/>
    <s v="Metropolitan Fire Authorities"/>
    <s v="E31000046"/>
    <s v="Men"/>
    <x v="1"/>
    <x v="6"/>
    <n v="0"/>
    <m/>
  </r>
  <r>
    <x v="0"/>
    <x v="15"/>
    <s v="Metropolitan Fire Authorities"/>
    <s v="E31000046"/>
    <s v="Men"/>
    <x v="1"/>
    <x v="7"/>
    <n v="0"/>
    <m/>
  </r>
  <r>
    <x v="0"/>
    <x v="16"/>
    <s v="Metropolitan Fire Authorities"/>
    <s v="E31000040"/>
    <s v="Men"/>
    <x v="1"/>
    <x v="2"/>
    <n v="0"/>
    <m/>
  </r>
  <r>
    <x v="0"/>
    <x v="16"/>
    <s v="Metropolitan Fire Authorities"/>
    <s v="E31000040"/>
    <s v="Men"/>
    <x v="1"/>
    <x v="3"/>
    <n v="0"/>
    <m/>
  </r>
  <r>
    <x v="0"/>
    <x v="16"/>
    <s v="Metropolitan Fire Authorities"/>
    <s v="E31000040"/>
    <s v="Men"/>
    <x v="1"/>
    <x v="4"/>
    <n v="0"/>
    <m/>
  </r>
  <r>
    <x v="0"/>
    <x v="16"/>
    <s v="Metropolitan Fire Authorities"/>
    <s v="E31000040"/>
    <s v="Men"/>
    <x v="1"/>
    <x v="5"/>
    <n v="0"/>
    <m/>
  </r>
  <r>
    <x v="0"/>
    <x v="16"/>
    <s v="Metropolitan Fire Authorities"/>
    <s v="E31000040"/>
    <s v="Men"/>
    <x v="1"/>
    <x v="6"/>
    <n v="4"/>
    <m/>
  </r>
  <r>
    <x v="0"/>
    <x v="16"/>
    <s v="Metropolitan Fire Authorities"/>
    <s v="E31000040"/>
    <s v="Men"/>
    <x v="1"/>
    <x v="7"/>
    <n v="4"/>
    <m/>
  </r>
  <r>
    <x v="0"/>
    <x v="17"/>
    <s v="Non Metropolitan Fire Authorities"/>
    <s v="E31000017"/>
    <s v="Men"/>
    <x v="1"/>
    <x v="2"/>
    <n v="0"/>
    <m/>
  </r>
  <r>
    <x v="0"/>
    <x v="17"/>
    <s v="Non Metropolitan Fire Authorities"/>
    <s v="E31000017"/>
    <s v="Men"/>
    <x v="1"/>
    <x v="3"/>
    <n v="0"/>
    <m/>
  </r>
  <r>
    <x v="0"/>
    <x v="17"/>
    <s v="Non Metropolitan Fire Authorities"/>
    <s v="E31000017"/>
    <s v="Men"/>
    <x v="1"/>
    <x v="4"/>
    <n v="54"/>
    <m/>
  </r>
  <r>
    <x v="0"/>
    <x v="17"/>
    <s v="Non Metropolitan Fire Authorities"/>
    <s v="E31000017"/>
    <s v="Men"/>
    <x v="1"/>
    <x v="5"/>
    <n v="109"/>
    <m/>
  </r>
  <r>
    <x v="0"/>
    <x v="17"/>
    <s v="Non Metropolitan Fire Authorities"/>
    <s v="E31000017"/>
    <s v="Men"/>
    <x v="1"/>
    <x v="6"/>
    <n v="496"/>
    <m/>
  </r>
  <r>
    <x v="0"/>
    <x v="17"/>
    <s v="Non Metropolitan Fire Authorities"/>
    <s v="E31000017"/>
    <s v="Men"/>
    <x v="1"/>
    <x v="7"/>
    <n v="659"/>
    <m/>
  </r>
  <r>
    <x v="0"/>
    <x v="18"/>
    <s v="Non Metropolitan Fire Authorities"/>
    <s v="E31000018"/>
    <s v="Men"/>
    <x v="1"/>
    <x v="2"/>
    <n v="0"/>
    <m/>
  </r>
  <r>
    <x v="0"/>
    <x v="18"/>
    <s v="Non Metropolitan Fire Authorities"/>
    <s v="E31000018"/>
    <s v="Men"/>
    <x v="1"/>
    <x v="3"/>
    <n v="0"/>
    <m/>
  </r>
  <r>
    <x v="0"/>
    <x v="18"/>
    <s v="Non Metropolitan Fire Authorities"/>
    <s v="E31000018"/>
    <s v="Men"/>
    <x v="1"/>
    <x v="4"/>
    <n v="25"/>
    <m/>
  </r>
  <r>
    <x v="0"/>
    <x v="18"/>
    <s v="Non Metropolitan Fire Authorities"/>
    <s v="E31000018"/>
    <s v="Men"/>
    <x v="1"/>
    <x v="5"/>
    <n v="62"/>
    <m/>
  </r>
  <r>
    <x v="0"/>
    <x v="18"/>
    <s v="Non Metropolitan Fire Authorities"/>
    <s v="E31000018"/>
    <s v="Men"/>
    <x v="1"/>
    <x v="6"/>
    <n v="255"/>
    <m/>
  </r>
  <r>
    <x v="0"/>
    <x v="18"/>
    <s v="Non Metropolitan Fire Authorities"/>
    <s v="E31000018"/>
    <s v="Men"/>
    <x v="1"/>
    <x v="7"/>
    <n v="342"/>
    <m/>
  </r>
  <r>
    <x v="0"/>
    <x v="19"/>
    <s v="Non Metropolitan Fire Authorities"/>
    <s v="E31000019"/>
    <s v="Men"/>
    <x v="1"/>
    <x v="2"/>
    <n v="0"/>
    <m/>
  </r>
  <r>
    <x v="0"/>
    <x v="19"/>
    <s v="Non Metropolitan Fire Authorities"/>
    <s v="E31000019"/>
    <s v="Men"/>
    <x v="1"/>
    <x v="3"/>
    <n v="0"/>
    <m/>
  </r>
  <r>
    <x v="0"/>
    <x v="19"/>
    <s v="Non Metropolitan Fire Authorities"/>
    <s v="E31000019"/>
    <s v="Men"/>
    <x v="1"/>
    <x v="4"/>
    <n v="20"/>
    <m/>
  </r>
  <r>
    <x v="0"/>
    <x v="19"/>
    <s v="Non Metropolitan Fire Authorities"/>
    <s v="E31000019"/>
    <s v="Men"/>
    <x v="1"/>
    <x v="5"/>
    <n v="40"/>
    <m/>
  </r>
  <r>
    <x v="0"/>
    <x v="19"/>
    <s v="Non Metropolitan Fire Authorities"/>
    <s v="E31000019"/>
    <s v="Men"/>
    <x v="1"/>
    <x v="6"/>
    <n v="141"/>
    <m/>
  </r>
  <r>
    <x v="0"/>
    <x v="19"/>
    <s v="Non Metropolitan Fire Authorities"/>
    <s v="E31000019"/>
    <s v="Men"/>
    <x v="1"/>
    <x v="7"/>
    <n v="201"/>
    <m/>
  </r>
  <r>
    <x v="0"/>
    <x v="20"/>
    <s v="Non Metropolitan Fire Authorities"/>
    <s v="E31000020"/>
    <s v="Men"/>
    <x v="1"/>
    <x v="2"/>
    <n v="0"/>
    <m/>
  </r>
  <r>
    <x v="0"/>
    <x v="20"/>
    <s v="Non Metropolitan Fire Authorities"/>
    <s v="E31000020"/>
    <s v="Men"/>
    <x v="1"/>
    <x v="3"/>
    <n v="0"/>
    <m/>
  </r>
  <r>
    <x v="0"/>
    <x v="20"/>
    <s v="Non Metropolitan Fire Authorities"/>
    <s v="E31000020"/>
    <s v="Men"/>
    <x v="1"/>
    <x v="4"/>
    <n v="21"/>
    <m/>
  </r>
  <r>
    <x v="0"/>
    <x v="20"/>
    <s v="Non Metropolitan Fire Authorities"/>
    <s v="E31000020"/>
    <s v="Men"/>
    <x v="1"/>
    <x v="5"/>
    <n v="61"/>
    <m/>
  </r>
  <r>
    <x v="0"/>
    <x v="20"/>
    <s v="Non Metropolitan Fire Authorities"/>
    <s v="E31000020"/>
    <s v="Men"/>
    <x v="1"/>
    <x v="6"/>
    <n v="244"/>
    <m/>
  </r>
  <r>
    <x v="0"/>
    <x v="20"/>
    <s v="Non Metropolitan Fire Authorities"/>
    <s v="E31000020"/>
    <s v="Men"/>
    <x v="1"/>
    <x v="7"/>
    <n v="326"/>
    <m/>
  </r>
  <r>
    <x v="0"/>
    <x v="21"/>
    <s v="Non Metropolitan Fire Authorities"/>
    <s v="E31000021"/>
    <s v="Men"/>
    <x v="1"/>
    <x v="2"/>
    <n v="0"/>
    <m/>
  </r>
  <r>
    <x v="0"/>
    <x v="21"/>
    <s v="Non Metropolitan Fire Authorities"/>
    <s v="E31000021"/>
    <s v="Men"/>
    <x v="1"/>
    <x v="3"/>
    <n v="0"/>
    <m/>
  </r>
  <r>
    <x v="0"/>
    <x v="21"/>
    <s v="Non Metropolitan Fire Authorities"/>
    <s v="E31000021"/>
    <s v="Men"/>
    <x v="1"/>
    <x v="4"/>
    <n v="11"/>
    <m/>
  </r>
  <r>
    <x v="0"/>
    <x v="21"/>
    <s v="Non Metropolitan Fire Authorities"/>
    <s v="E31000021"/>
    <s v="Men"/>
    <x v="1"/>
    <x v="5"/>
    <n v="22"/>
    <m/>
  </r>
  <r>
    <x v="0"/>
    <x v="21"/>
    <s v="Non Metropolitan Fire Authorities"/>
    <s v="E31000021"/>
    <s v="Men"/>
    <x v="1"/>
    <x v="6"/>
    <n v="70"/>
    <m/>
  </r>
  <r>
    <x v="0"/>
    <x v="21"/>
    <s v="Non Metropolitan Fire Authorities"/>
    <s v="E31000021"/>
    <s v="Men"/>
    <x v="1"/>
    <x v="7"/>
    <n v="103"/>
    <m/>
  </r>
  <r>
    <x v="0"/>
    <x v="22"/>
    <s v="Non Metropolitan Fire Authorities"/>
    <s v="E31000039"/>
    <s v="Men"/>
    <x v="1"/>
    <x v="2"/>
    <n v="0"/>
    <m/>
  </r>
  <r>
    <x v="0"/>
    <x v="22"/>
    <s v="Non Metropolitan Fire Authorities"/>
    <s v="E31000039"/>
    <s v="Men"/>
    <x v="1"/>
    <x v="3"/>
    <n v="1"/>
    <m/>
  </r>
  <r>
    <x v="0"/>
    <x v="22"/>
    <s v="Non Metropolitan Fire Authorities"/>
    <s v="E31000039"/>
    <s v="Men"/>
    <x v="1"/>
    <x v="4"/>
    <n v="5"/>
    <m/>
  </r>
  <r>
    <x v="0"/>
    <x v="22"/>
    <s v="Non Metropolitan Fire Authorities"/>
    <s v="E31000039"/>
    <s v="Men"/>
    <x v="1"/>
    <x v="5"/>
    <n v="6"/>
    <m/>
  </r>
  <r>
    <x v="0"/>
    <x v="22"/>
    <s v="Non Metropolitan Fire Authorities"/>
    <s v="E31000039"/>
    <s v="Men"/>
    <x v="1"/>
    <x v="6"/>
    <n v="28"/>
    <m/>
  </r>
  <r>
    <x v="0"/>
    <x v="22"/>
    <s v="Non Metropolitan Fire Authorities"/>
    <s v="E31000039"/>
    <s v="Men"/>
    <x v="1"/>
    <x v="7"/>
    <n v="40"/>
    <m/>
  </r>
  <r>
    <x v="0"/>
    <x v="23"/>
    <s v="Non Metropolitan Fire Authorities"/>
    <s v="E31000022"/>
    <s v="Men"/>
    <x v="1"/>
    <x v="2"/>
    <n v="0"/>
    <m/>
  </r>
  <r>
    <x v="0"/>
    <x v="23"/>
    <s v="Non Metropolitan Fire Authorities"/>
    <s v="E31000022"/>
    <s v="Men"/>
    <x v="1"/>
    <x v="3"/>
    <n v="0"/>
    <m/>
  </r>
  <r>
    <x v="0"/>
    <x v="23"/>
    <s v="Non Metropolitan Fire Authorities"/>
    <s v="E31000022"/>
    <s v="Men"/>
    <x v="1"/>
    <x v="4"/>
    <n v="28"/>
    <m/>
  </r>
  <r>
    <x v="0"/>
    <x v="23"/>
    <s v="Non Metropolitan Fire Authorities"/>
    <s v="E31000022"/>
    <s v="Men"/>
    <x v="1"/>
    <x v="5"/>
    <n v="81"/>
    <m/>
  </r>
  <r>
    <x v="0"/>
    <x v="23"/>
    <s v="Non Metropolitan Fire Authorities"/>
    <s v="E31000022"/>
    <s v="Men"/>
    <x v="1"/>
    <x v="6"/>
    <n v="349"/>
    <m/>
  </r>
  <r>
    <x v="0"/>
    <x v="23"/>
    <s v="Non Metropolitan Fire Authorities"/>
    <s v="E31000022"/>
    <s v="Men"/>
    <x v="1"/>
    <x v="7"/>
    <n v="458"/>
    <m/>
  </r>
  <r>
    <x v="0"/>
    <x v="24"/>
    <s v="Non Metropolitan Fire Authorities"/>
    <s v="E31000023"/>
    <s v="Men"/>
    <x v="1"/>
    <x v="2"/>
    <n v="0"/>
    <m/>
  </r>
  <r>
    <x v="0"/>
    <x v="24"/>
    <s v="Non Metropolitan Fire Authorities"/>
    <s v="E31000023"/>
    <s v="Men"/>
    <x v="1"/>
    <x v="3"/>
    <n v="0"/>
    <m/>
  </r>
  <r>
    <x v="0"/>
    <x v="24"/>
    <s v="Non Metropolitan Fire Authorities"/>
    <s v="E31000023"/>
    <s v="Men"/>
    <x v="1"/>
    <x v="4"/>
    <n v="31"/>
    <m/>
  </r>
  <r>
    <x v="0"/>
    <x v="24"/>
    <s v="Non Metropolitan Fire Authorities"/>
    <s v="E31000023"/>
    <s v="Men"/>
    <x v="1"/>
    <x v="5"/>
    <n v="95"/>
    <m/>
  </r>
  <r>
    <x v="0"/>
    <x v="24"/>
    <s v="Non Metropolitan Fire Authorities"/>
    <s v="E31000023"/>
    <s v="Men"/>
    <x v="1"/>
    <x v="6"/>
    <n v="269"/>
    <m/>
  </r>
  <r>
    <x v="0"/>
    <x v="24"/>
    <s v="Non Metropolitan Fire Authorities"/>
    <s v="E31000023"/>
    <s v="Men"/>
    <x v="1"/>
    <x v="7"/>
    <n v="395"/>
    <m/>
  </r>
  <r>
    <x v="0"/>
    <x v="25"/>
    <s v="Non Metropolitan Fire Authorities"/>
    <s v="E31000024"/>
    <s v="Men"/>
    <x v="1"/>
    <x v="2"/>
    <n v="0"/>
    <m/>
  </r>
  <r>
    <x v="0"/>
    <x v="25"/>
    <s v="Non Metropolitan Fire Authorities"/>
    <s v="E31000024"/>
    <s v="Men"/>
    <x v="1"/>
    <x v="3"/>
    <n v="0"/>
    <m/>
  </r>
  <r>
    <x v="0"/>
    <x v="25"/>
    <s v="Non Metropolitan Fire Authorities"/>
    <s v="E31000024"/>
    <s v="Men"/>
    <x v="1"/>
    <x v="4"/>
    <n v="16"/>
    <m/>
  </r>
  <r>
    <x v="0"/>
    <x v="25"/>
    <s v="Non Metropolitan Fire Authorities"/>
    <s v="E31000024"/>
    <s v="Men"/>
    <x v="1"/>
    <x v="5"/>
    <n v="34"/>
    <m/>
  </r>
  <r>
    <x v="0"/>
    <x v="25"/>
    <s v="Non Metropolitan Fire Authorities"/>
    <s v="E31000024"/>
    <s v="Men"/>
    <x v="1"/>
    <x v="6"/>
    <n v="150"/>
    <m/>
  </r>
  <r>
    <x v="0"/>
    <x v="25"/>
    <s v="Non Metropolitan Fire Authorities"/>
    <s v="E31000024"/>
    <s v="Men"/>
    <x v="1"/>
    <x v="7"/>
    <n v="200"/>
    <m/>
  </r>
  <r>
    <x v="0"/>
    <x v="26"/>
    <s v="Non Metropolitan Fire Authorities"/>
    <s v="E31000025"/>
    <s v="Men"/>
    <x v="1"/>
    <x v="2"/>
    <n v="0"/>
    <m/>
  </r>
  <r>
    <x v="0"/>
    <x v="26"/>
    <s v="Non Metropolitan Fire Authorities"/>
    <s v="E31000025"/>
    <s v="Men"/>
    <x v="1"/>
    <x v="3"/>
    <n v="0"/>
    <m/>
  </r>
  <r>
    <x v="0"/>
    <x v="26"/>
    <s v="Non Metropolitan Fire Authorities"/>
    <s v="E31000025"/>
    <s v="Men"/>
    <x v="1"/>
    <x v="4"/>
    <n v="36"/>
    <m/>
  </r>
  <r>
    <x v="0"/>
    <x v="26"/>
    <s v="Non Metropolitan Fire Authorities"/>
    <s v="E31000025"/>
    <s v="Men"/>
    <x v="1"/>
    <x v="5"/>
    <n v="74"/>
    <m/>
  </r>
  <r>
    <x v="0"/>
    <x v="26"/>
    <s v="Non Metropolitan Fire Authorities"/>
    <s v="E31000025"/>
    <s v="Men"/>
    <x v="1"/>
    <x v="6"/>
    <n v="293"/>
    <m/>
  </r>
  <r>
    <x v="0"/>
    <x v="26"/>
    <s v="Non Metropolitan Fire Authorities"/>
    <s v="E31000025"/>
    <s v="Men"/>
    <x v="1"/>
    <x v="7"/>
    <n v="403"/>
    <m/>
  </r>
  <r>
    <x v="0"/>
    <x v="27"/>
    <s v="Metropolitan Fire Authorities"/>
    <s v="E31000041"/>
    <s v="Men"/>
    <x v="1"/>
    <x v="2"/>
    <n v="0"/>
    <m/>
  </r>
  <r>
    <x v="0"/>
    <x v="27"/>
    <s v="Metropolitan Fire Authorities"/>
    <s v="E31000041"/>
    <s v="Men"/>
    <x v="1"/>
    <x v="3"/>
    <n v="0"/>
    <m/>
  </r>
  <r>
    <x v="0"/>
    <x v="27"/>
    <s v="Metropolitan Fire Authorities"/>
    <s v="E31000041"/>
    <s v="Men"/>
    <x v="1"/>
    <x v="4"/>
    <n v="43"/>
    <m/>
  </r>
  <r>
    <x v="0"/>
    <x v="27"/>
    <s v="Metropolitan Fire Authorities"/>
    <s v="E31000041"/>
    <s v="Men"/>
    <x v="1"/>
    <x v="5"/>
    <n v="16"/>
    <m/>
  </r>
  <r>
    <x v="0"/>
    <x v="27"/>
    <s v="Metropolitan Fire Authorities"/>
    <s v="E31000041"/>
    <s v="Men"/>
    <x v="1"/>
    <x v="6"/>
    <n v="108"/>
    <m/>
  </r>
  <r>
    <x v="0"/>
    <x v="27"/>
    <s v="Metropolitan Fire Authorities"/>
    <s v="E31000041"/>
    <s v="Men"/>
    <x v="1"/>
    <x v="7"/>
    <n v="167"/>
    <m/>
  </r>
  <r>
    <x v="0"/>
    <x v="28"/>
    <s v="Non Metropolitan Fire Authorities"/>
    <s v="E31000026"/>
    <s v="Men"/>
    <x v="1"/>
    <x v="2"/>
    <n v="0"/>
    <m/>
  </r>
  <r>
    <x v="0"/>
    <x v="28"/>
    <s v="Non Metropolitan Fire Authorities"/>
    <s v="E31000026"/>
    <s v="Men"/>
    <x v="1"/>
    <x v="3"/>
    <n v="0"/>
    <m/>
  </r>
  <r>
    <x v="0"/>
    <x v="28"/>
    <s v="Non Metropolitan Fire Authorities"/>
    <s v="E31000026"/>
    <s v="Men"/>
    <x v="1"/>
    <x v="4"/>
    <n v="43"/>
    <m/>
  </r>
  <r>
    <x v="0"/>
    <x v="28"/>
    <s v="Non Metropolitan Fire Authorities"/>
    <s v="E31000026"/>
    <s v="Men"/>
    <x v="1"/>
    <x v="5"/>
    <n v="78"/>
    <m/>
  </r>
  <r>
    <x v="0"/>
    <x v="28"/>
    <s v="Non Metropolitan Fire Authorities"/>
    <s v="E31000026"/>
    <s v="Men"/>
    <x v="1"/>
    <x v="6"/>
    <n v="316"/>
    <m/>
  </r>
  <r>
    <x v="0"/>
    <x v="28"/>
    <s v="Non Metropolitan Fire Authorities"/>
    <s v="E31000026"/>
    <s v="Men"/>
    <x v="1"/>
    <x v="7"/>
    <n v="437"/>
    <m/>
  </r>
  <r>
    <x v="0"/>
    <x v="29"/>
    <s v="Non Metropolitan Fire Authorities"/>
    <s v="E31000027"/>
    <s v="Men"/>
    <x v="1"/>
    <x v="2"/>
    <n v="0"/>
    <m/>
  </r>
  <r>
    <x v="0"/>
    <x v="29"/>
    <s v="Non Metropolitan Fire Authorities"/>
    <s v="E31000027"/>
    <s v="Men"/>
    <x v="1"/>
    <x v="3"/>
    <n v="0"/>
    <m/>
  </r>
  <r>
    <x v="0"/>
    <x v="29"/>
    <s v="Non Metropolitan Fire Authorities"/>
    <s v="E31000027"/>
    <s v="Men"/>
    <x v="1"/>
    <x v="4"/>
    <n v="28"/>
    <m/>
  </r>
  <r>
    <x v="0"/>
    <x v="29"/>
    <s v="Non Metropolitan Fire Authorities"/>
    <s v="E31000027"/>
    <s v="Men"/>
    <x v="1"/>
    <x v="5"/>
    <n v="69"/>
    <m/>
  </r>
  <r>
    <x v="0"/>
    <x v="29"/>
    <s v="Non Metropolitan Fire Authorities"/>
    <s v="E31000027"/>
    <s v="Men"/>
    <x v="1"/>
    <x v="6"/>
    <n v="246"/>
    <m/>
  </r>
  <r>
    <x v="0"/>
    <x v="29"/>
    <s v="Non Metropolitan Fire Authorities"/>
    <s v="E31000027"/>
    <s v="Men"/>
    <x v="1"/>
    <x v="7"/>
    <n v="343"/>
    <m/>
  </r>
  <r>
    <x v="0"/>
    <x v="30"/>
    <s v="Non Metropolitan Fire Authorities"/>
    <s v="E31000028"/>
    <s v="Men"/>
    <x v="1"/>
    <x v="2"/>
    <n v="0"/>
    <m/>
  </r>
  <r>
    <x v="0"/>
    <x v="30"/>
    <s v="Non Metropolitan Fire Authorities"/>
    <s v="E31000028"/>
    <s v="Men"/>
    <x v="1"/>
    <x v="3"/>
    <n v="0"/>
    <m/>
  </r>
  <r>
    <x v="0"/>
    <x v="30"/>
    <s v="Non Metropolitan Fire Authorities"/>
    <s v="E31000028"/>
    <s v="Men"/>
    <x v="1"/>
    <x v="4"/>
    <n v="14"/>
    <m/>
  </r>
  <r>
    <x v="0"/>
    <x v="30"/>
    <s v="Non Metropolitan Fire Authorities"/>
    <s v="E31000028"/>
    <s v="Men"/>
    <x v="1"/>
    <x v="5"/>
    <n v="29"/>
    <m/>
  </r>
  <r>
    <x v="0"/>
    <x v="30"/>
    <s v="Non Metropolitan Fire Authorities"/>
    <s v="E31000028"/>
    <s v="Men"/>
    <x v="1"/>
    <x v="6"/>
    <n v="139"/>
    <m/>
  </r>
  <r>
    <x v="0"/>
    <x v="30"/>
    <s v="Non Metropolitan Fire Authorities"/>
    <s v="E31000028"/>
    <s v="Men"/>
    <x v="1"/>
    <x v="7"/>
    <n v="182"/>
    <m/>
  </r>
  <r>
    <x v="0"/>
    <x v="31"/>
    <s v="Non Metropolitan Fire Authorities"/>
    <s v="E31000029"/>
    <s v="Men"/>
    <x v="1"/>
    <x v="2"/>
    <n v="0"/>
    <m/>
  </r>
  <r>
    <x v="0"/>
    <x v="31"/>
    <s v="Non Metropolitan Fire Authorities"/>
    <s v="E31000029"/>
    <s v="Men"/>
    <x v="1"/>
    <x v="3"/>
    <n v="0"/>
    <m/>
  </r>
  <r>
    <x v="0"/>
    <x v="31"/>
    <s v="Non Metropolitan Fire Authorities"/>
    <s v="E31000029"/>
    <s v="Men"/>
    <x v="1"/>
    <x v="4"/>
    <n v="13"/>
    <m/>
  </r>
  <r>
    <x v="0"/>
    <x v="31"/>
    <s v="Non Metropolitan Fire Authorities"/>
    <s v="E31000029"/>
    <s v="Men"/>
    <x v="1"/>
    <x v="5"/>
    <n v="33"/>
    <m/>
  </r>
  <r>
    <x v="0"/>
    <x v="31"/>
    <s v="Non Metropolitan Fire Authorities"/>
    <s v="E31000029"/>
    <s v="Men"/>
    <x v="1"/>
    <x v="6"/>
    <n v="100"/>
    <m/>
  </r>
  <r>
    <x v="0"/>
    <x v="31"/>
    <s v="Non Metropolitan Fire Authorities"/>
    <s v="E31000029"/>
    <s v="Men"/>
    <x v="1"/>
    <x v="7"/>
    <n v="146"/>
    <m/>
  </r>
  <r>
    <x v="0"/>
    <x v="32"/>
    <s v="Non Metropolitan Fire Authorities"/>
    <s v="E31000030"/>
    <s v="Men"/>
    <x v="1"/>
    <x v="2"/>
    <n v="0"/>
    <m/>
  </r>
  <r>
    <x v="0"/>
    <x v="32"/>
    <s v="Non Metropolitan Fire Authorities"/>
    <s v="E31000030"/>
    <s v="Men"/>
    <x v="1"/>
    <x v="3"/>
    <n v="0"/>
    <m/>
  </r>
  <r>
    <x v="0"/>
    <x v="32"/>
    <s v="Non Metropolitan Fire Authorities"/>
    <s v="E31000030"/>
    <s v="Men"/>
    <x v="1"/>
    <x v="4"/>
    <n v="17"/>
    <m/>
  </r>
  <r>
    <x v="0"/>
    <x v="32"/>
    <s v="Non Metropolitan Fire Authorities"/>
    <s v="E31000030"/>
    <s v="Men"/>
    <x v="1"/>
    <x v="5"/>
    <n v="47"/>
    <m/>
  </r>
  <r>
    <x v="0"/>
    <x v="32"/>
    <s v="Non Metropolitan Fire Authorities"/>
    <s v="E31000030"/>
    <s v="Men"/>
    <x v="1"/>
    <x v="6"/>
    <n v="185"/>
    <m/>
  </r>
  <r>
    <x v="0"/>
    <x v="32"/>
    <s v="Non Metropolitan Fire Authorities"/>
    <s v="E31000030"/>
    <s v="Men"/>
    <x v="1"/>
    <x v="7"/>
    <n v="249"/>
    <m/>
  </r>
  <r>
    <x v="0"/>
    <x v="33"/>
    <s v="Non Metropolitan Fire Authorities"/>
    <s v="E31000031"/>
    <s v="Men"/>
    <x v="1"/>
    <x v="2"/>
    <n v="0"/>
    <m/>
  </r>
  <r>
    <x v="0"/>
    <x v="33"/>
    <s v="Non Metropolitan Fire Authorities"/>
    <s v="E31000031"/>
    <s v="Men"/>
    <x v="1"/>
    <x v="3"/>
    <n v="0"/>
    <m/>
  </r>
  <r>
    <x v="0"/>
    <x v="33"/>
    <s v="Non Metropolitan Fire Authorities"/>
    <s v="E31000031"/>
    <s v="Men"/>
    <x v="1"/>
    <x v="4"/>
    <n v="24"/>
    <m/>
  </r>
  <r>
    <x v="0"/>
    <x v="33"/>
    <s v="Non Metropolitan Fire Authorities"/>
    <s v="E31000031"/>
    <s v="Men"/>
    <x v="1"/>
    <x v="5"/>
    <n v="59"/>
    <m/>
  </r>
  <r>
    <x v="0"/>
    <x v="33"/>
    <s v="Non Metropolitan Fire Authorities"/>
    <s v="E31000031"/>
    <s v="Men"/>
    <x v="1"/>
    <x v="6"/>
    <n v="228"/>
    <m/>
  </r>
  <r>
    <x v="0"/>
    <x v="33"/>
    <s v="Non Metropolitan Fire Authorities"/>
    <s v="E31000031"/>
    <s v="Men"/>
    <x v="1"/>
    <x v="7"/>
    <n v="311"/>
    <m/>
  </r>
  <r>
    <x v="0"/>
    <x v="34"/>
    <s v="Non Metropolitan Fire Authorities"/>
    <s v="E31000032"/>
    <s v="Men"/>
    <x v="1"/>
    <x v="2"/>
    <n v="0"/>
    <m/>
  </r>
  <r>
    <x v="0"/>
    <x v="34"/>
    <s v="Non Metropolitan Fire Authorities"/>
    <s v="E31000032"/>
    <s v="Men"/>
    <x v="1"/>
    <x v="3"/>
    <n v="0"/>
    <m/>
  </r>
  <r>
    <x v="0"/>
    <x v="34"/>
    <s v="Non Metropolitan Fire Authorities"/>
    <s v="E31000032"/>
    <s v="Men"/>
    <x v="1"/>
    <x v="4"/>
    <n v="23"/>
    <m/>
  </r>
  <r>
    <x v="0"/>
    <x v="34"/>
    <s v="Non Metropolitan Fire Authorities"/>
    <s v="E31000032"/>
    <s v="Men"/>
    <x v="1"/>
    <x v="5"/>
    <n v="63"/>
    <m/>
  </r>
  <r>
    <x v="0"/>
    <x v="34"/>
    <s v="Non Metropolitan Fire Authorities"/>
    <s v="E31000032"/>
    <s v="Men"/>
    <x v="1"/>
    <x v="6"/>
    <n v="216"/>
    <m/>
  </r>
  <r>
    <x v="0"/>
    <x v="34"/>
    <s v="Non Metropolitan Fire Authorities"/>
    <s v="E31000032"/>
    <s v="Men"/>
    <x v="1"/>
    <x v="7"/>
    <n v="302"/>
    <m/>
  </r>
  <r>
    <x v="0"/>
    <x v="35"/>
    <s v="Metropolitan Fire Authorities"/>
    <s v="E31000042"/>
    <s v="Men"/>
    <x v="1"/>
    <x v="2"/>
    <n v="0"/>
    <m/>
  </r>
  <r>
    <x v="0"/>
    <x v="35"/>
    <s v="Metropolitan Fire Authorities"/>
    <s v="E31000042"/>
    <s v="Men"/>
    <x v="1"/>
    <x v="3"/>
    <n v="0"/>
    <m/>
  </r>
  <r>
    <x v="0"/>
    <x v="35"/>
    <s v="Metropolitan Fire Authorities"/>
    <s v="E31000042"/>
    <s v="Men"/>
    <x v="1"/>
    <x v="4"/>
    <n v="6"/>
    <m/>
  </r>
  <r>
    <x v="0"/>
    <x v="35"/>
    <s v="Metropolitan Fire Authorities"/>
    <s v="E31000042"/>
    <s v="Men"/>
    <x v="1"/>
    <x v="5"/>
    <n v="16"/>
    <m/>
  </r>
  <r>
    <x v="0"/>
    <x v="35"/>
    <s v="Metropolitan Fire Authorities"/>
    <s v="E31000042"/>
    <s v="Men"/>
    <x v="1"/>
    <x v="6"/>
    <n v="52"/>
    <m/>
  </r>
  <r>
    <x v="0"/>
    <x v="35"/>
    <s v="Metropolitan Fire Authorities"/>
    <s v="E31000042"/>
    <s v="Men"/>
    <x v="1"/>
    <x v="7"/>
    <n v="74"/>
    <m/>
  </r>
  <r>
    <x v="0"/>
    <x v="36"/>
    <s v="Non Metropolitan Fire Authorities"/>
    <s v="E31000033"/>
    <s v="Men"/>
    <x v="1"/>
    <x v="2"/>
    <n v="0"/>
    <m/>
  </r>
  <r>
    <x v="0"/>
    <x v="36"/>
    <s v="Non Metropolitan Fire Authorities"/>
    <s v="E31000033"/>
    <s v="Men"/>
    <x v="1"/>
    <x v="3"/>
    <n v="0"/>
    <m/>
  </r>
  <r>
    <x v="0"/>
    <x v="36"/>
    <s v="Non Metropolitan Fire Authorities"/>
    <s v="E31000033"/>
    <s v="Men"/>
    <x v="1"/>
    <x v="4"/>
    <n v="27"/>
    <m/>
  </r>
  <r>
    <x v="0"/>
    <x v="36"/>
    <s v="Non Metropolitan Fire Authorities"/>
    <s v="E31000033"/>
    <s v="Men"/>
    <x v="1"/>
    <x v="5"/>
    <n v="59"/>
    <m/>
  </r>
  <r>
    <x v="0"/>
    <x v="36"/>
    <s v="Non Metropolitan Fire Authorities"/>
    <s v="E31000033"/>
    <s v="Men"/>
    <x v="1"/>
    <x v="6"/>
    <n v="258"/>
    <m/>
  </r>
  <r>
    <x v="0"/>
    <x v="36"/>
    <s v="Non Metropolitan Fire Authorities"/>
    <s v="E31000033"/>
    <s v="Men"/>
    <x v="1"/>
    <x v="7"/>
    <n v="344"/>
    <m/>
  </r>
  <r>
    <x v="0"/>
    <x v="37"/>
    <s v="Non Metropolitan Fire Authorities"/>
    <s v="E31000034"/>
    <s v="Men"/>
    <x v="1"/>
    <x v="2"/>
    <n v="0"/>
    <m/>
  </r>
  <r>
    <x v="0"/>
    <x v="37"/>
    <s v="Non Metropolitan Fire Authorities"/>
    <s v="E31000034"/>
    <s v="Men"/>
    <x v="1"/>
    <x v="3"/>
    <n v="0"/>
    <m/>
  </r>
  <r>
    <x v="0"/>
    <x v="37"/>
    <s v="Non Metropolitan Fire Authorities"/>
    <s v="E31000034"/>
    <s v="Men"/>
    <x v="1"/>
    <x v="4"/>
    <n v="32"/>
    <m/>
  </r>
  <r>
    <x v="0"/>
    <x v="37"/>
    <s v="Non Metropolitan Fire Authorities"/>
    <s v="E31000034"/>
    <s v="Men"/>
    <x v="1"/>
    <x v="5"/>
    <n v="83"/>
    <m/>
  </r>
  <r>
    <x v="0"/>
    <x v="37"/>
    <s v="Non Metropolitan Fire Authorities"/>
    <s v="E31000034"/>
    <s v="Men"/>
    <x v="1"/>
    <x v="6"/>
    <n v="254"/>
    <m/>
  </r>
  <r>
    <x v="0"/>
    <x v="37"/>
    <s v="Non Metropolitan Fire Authorities"/>
    <s v="E31000034"/>
    <s v="Men"/>
    <x v="1"/>
    <x v="7"/>
    <n v="369"/>
    <m/>
  </r>
  <r>
    <x v="0"/>
    <x v="38"/>
    <s v="Non Metropolitan Fire Authorities"/>
    <s v="E31000035"/>
    <s v="Men"/>
    <x v="1"/>
    <x v="2"/>
    <n v="0"/>
    <m/>
  </r>
  <r>
    <x v="0"/>
    <x v="38"/>
    <s v="Non Metropolitan Fire Authorities"/>
    <s v="E31000035"/>
    <s v="Men"/>
    <x v="1"/>
    <x v="3"/>
    <n v="0"/>
    <m/>
  </r>
  <r>
    <x v="0"/>
    <x v="38"/>
    <s v="Non Metropolitan Fire Authorities"/>
    <s v="E31000035"/>
    <s v="Men"/>
    <x v="1"/>
    <x v="4"/>
    <n v="14"/>
    <m/>
  </r>
  <r>
    <x v="0"/>
    <x v="38"/>
    <s v="Non Metropolitan Fire Authorities"/>
    <s v="E31000035"/>
    <s v="Men"/>
    <x v="1"/>
    <x v="5"/>
    <n v="24"/>
    <m/>
  </r>
  <r>
    <x v="0"/>
    <x v="38"/>
    <s v="Non Metropolitan Fire Authorities"/>
    <s v="E31000035"/>
    <s v="Men"/>
    <x v="1"/>
    <x v="6"/>
    <n v="80"/>
    <m/>
  </r>
  <r>
    <x v="0"/>
    <x v="38"/>
    <s v="Non Metropolitan Fire Authorities"/>
    <s v="E31000035"/>
    <s v="Men"/>
    <x v="1"/>
    <x v="7"/>
    <n v="118"/>
    <m/>
  </r>
  <r>
    <x v="0"/>
    <x v="39"/>
    <s v="Metropolitan Fire Authorities"/>
    <s v="E31000043"/>
    <s v="Men"/>
    <x v="1"/>
    <x v="2"/>
    <n v="0"/>
    <m/>
  </r>
  <r>
    <x v="0"/>
    <x v="39"/>
    <s v="Metropolitan Fire Authorities"/>
    <s v="E31000043"/>
    <s v="Men"/>
    <x v="1"/>
    <x v="3"/>
    <n v="0"/>
    <m/>
  </r>
  <r>
    <x v="0"/>
    <x v="39"/>
    <s v="Metropolitan Fire Authorities"/>
    <s v="E31000043"/>
    <s v="Men"/>
    <x v="1"/>
    <x v="4"/>
    <n v="1"/>
    <m/>
  </r>
  <r>
    <x v="0"/>
    <x v="39"/>
    <s v="Metropolitan Fire Authorities"/>
    <s v="E31000043"/>
    <s v="Men"/>
    <x v="1"/>
    <x v="5"/>
    <n v="1"/>
    <m/>
  </r>
  <r>
    <x v="0"/>
    <x v="39"/>
    <s v="Metropolitan Fire Authorities"/>
    <s v="E31000043"/>
    <s v="Men"/>
    <x v="1"/>
    <x v="6"/>
    <n v="8"/>
    <m/>
  </r>
  <r>
    <x v="0"/>
    <x v="39"/>
    <s v="Metropolitan Fire Authorities"/>
    <s v="E31000043"/>
    <s v="Men"/>
    <x v="1"/>
    <x v="7"/>
    <n v="10"/>
    <m/>
  </r>
  <r>
    <x v="0"/>
    <x v="40"/>
    <s v="Non Metropolitan Fire Authorities"/>
    <s v="E31000036"/>
    <s v="Men"/>
    <x v="1"/>
    <x v="2"/>
    <n v="0"/>
    <m/>
  </r>
  <r>
    <x v="0"/>
    <x v="40"/>
    <s v="Non Metropolitan Fire Authorities"/>
    <s v="E31000036"/>
    <s v="Men"/>
    <x v="1"/>
    <x v="3"/>
    <n v="0"/>
    <m/>
  </r>
  <r>
    <x v="0"/>
    <x v="40"/>
    <s v="Non Metropolitan Fire Authorities"/>
    <s v="E31000036"/>
    <s v="Men"/>
    <x v="1"/>
    <x v="4"/>
    <n v="10"/>
    <m/>
  </r>
  <r>
    <x v="0"/>
    <x v="40"/>
    <s v="Non Metropolitan Fire Authorities"/>
    <s v="E31000036"/>
    <s v="Men"/>
    <x v="1"/>
    <x v="5"/>
    <n v="30"/>
    <m/>
  </r>
  <r>
    <x v="0"/>
    <x v="40"/>
    <s v="Non Metropolitan Fire Authorities"/>
    <s v="E31000036"/>
    <s v="Men"/>
    <x v="1"/>
    <x v="6"/>
    <n v="86"/>
    <m/>
  </r>
  <r>
    <x v="0"/>
    <x v="40"/>
    <s v="Non Metropolitan Fire Authorities"/>
    <s v="E31000036"/>
    <s v="Men"/>
    <x v="1"/>
    <x v="7"/>
    <n v="126"/>
    <m/>
  </r>
  <r>
    <x v="0"/>
    <x v="41"/>
    <s v="Metropolitan Fire Authorities"/>
    <s v="E31000044"/>
    <s v="Men"/>
    <x v="1"/>
    <x v="2"/>
    <n v="0"/>
    <m/>
  </r>
  <r>
    <x v="0"/>
    <x v="41"/>
    <s v="Metropolitan Fire Authorities"/>
    <s v="E31000044"/>
    <s v="Men"/>
    <x v="1"/>
    <x v="3"/>
    <n v="0"/>
    <m/>
  </r>
  <r>
    <x v="0"/>
    <x v="41"/>
    <s v="Metropolitan Fire Authorities"/>
    <s v="E31000044"/>
    <s v="Men"/>
    <x v="1"/>
    <x v="4"/>
    <n v="1"/>
    <m/>
  </r>
  <r>
    <x v="0"/>
    <x v="41"/>
    <s v="Metropolitan Fire Authorities"/>
    <s v="E31000044"/>
    <s v="Men"/>
    <x v="1"/>
    <x v="5"/>
    <n v="0"/>
    <m/>
  </r>
  <r>
    <x v="0"/>
    <x v="41"/>
    <s v="Metropolitan Fire Authorities"/>
    <s v="E31000044"/>
    <s v="Men"/>
    <x v="1"/>
    <x v="6"/>
    <n v="0"/>
    <m/>
  </r>
  <r>
    <x v="0"/>
    <x v="41"/>
    <s v="Metropolitan Fire Authorities"/>
    <s v="E31000044"/>
    <s v="Men"/>
    <x v="1"/>
    <x v="7"/>
    <n v="1"/>
    <m/>
  </r>
  <r>
    <x v="0"/>
    <x v="42"/>
    <s v="Non Metropolitan Fire Authorities"/>
    <s v="E31000037"/>
    <s v="Men"/>
    <x v="1"/>
    <x v="2"/>
    <n v="0"/>
    <m/>
  </r>
  <r>
    <x v="0"/>
    <x v="42"/>
    <s v="Non Metropolitan Fire Authorities"/>
    <s v="E31000037"/>
    <s v="Men"/>
    <x v="1"/>
    <x v="3"/>
    <n v="0"/>
    <m/>
  </r>
  <r>
    <x v="0"/>
    <x v="42"/>
    <s v="Non Metropolitan Fire Authorities"/>
    <s v="E31000037"/>
    <s v="Men"/>
    <x v="1"/>
    <x v="4"/>
    <n v="25"/>
    <m/>
  </r>
  <r>
    <x v="0"/>
    <x v="42"/>
    <s v="Non Metropolitan Fire Authorities"/>
    <s v="E31000037"/>
    <s v="Men"/>
    <x v="1"/>
    <x v="5"/>
    <n v="68"/>
    <m/>
  </r>
  <r>
    <x v="0"/>
    <x v="42"/>
    <s v="Non Metropolitan Fire Authorities"/>
    <s v="E31000037"/>
    <s v="Men"/>
    <x v="1"/>
    <x v="6"/>
    <n v="175"/>
    <m/>
  </r>
  <r>
    <x v="0"/>
    <x v="42"/>
    <s v="Non Metropolitan Fire Authorities"/>
    <s v="E31000037"/>
    <s v="Men"/>
    <x v="1"/>
    <x v="7"/>
    <n v="268"/>
    <m/>
  </r>
  <r>
    <x v="0"/>
    <x v="43"/>
    <s v="Metropolitan Fire Authorities"/>
    <s v="E31000045"/>
    <s v="Men"/>
    <x v="1"/>
    <x v="2"/>
    <n v="0"/>
    <m/>
  </r>
  <r>
    <x v="0"/>
    <x v="43"/>
    <s v="Metropolitan Fire Authorities"/>
    <s v="E31000045"/>
    <s v="Men"/>
    <x v="1"/>
    <x v="3"/>
    <n v="0"/>
    <m/>
  </r>
  <r>
    <x v="0"/>
    <x v="43"/>
    <s v="Metropolitan Fire Authorities"/>
    <s v="E31000045"/>
    <s v="Men"/>
    <x v="1"/>
    <x v="4"/>
    <n v="10"/>
    <m/>
  </r>
  <r>
    <x v="0"/>
    <x v="43"/>
    <s v="Metropolitan Fire Authorities"/>
    <s v="E31000045"/>
    <s v="Men"/>
    <x v="1"/>
    <x v="5"/>
    <n v="17"/>
    <m/>
  </r>
  <r>
    <x v="0"/>
    <x v="43"/>
    <s v="Metropolitan Fire Authorities"/>
    <s v="E31000045"/>
    <s v="Men"/>
    <x v="1"/>
    <x v="6"/>
    <n v="105"/>
    <m/>
  </r>
  <r>
    <x v="0"/>
    <x v="43"/>
    <s v="Metropolitan Fire Authorities"/>
    <s v="E31000045"/>
    <s v="Men"/>
    <x v="1"/>
    <x v="7"/>
    <n v="132"/>
    <m/>
  </r>
  <r>
    <x v="0"/>
    <x v="44"/>
    <s v="Non Metropolitan Fire Authorities"/>
    <s v="E31000047"/>
    <s v="Men"/>
    <x v="1"/>
    <x v="2"/>
    <n v="0"/>
    <m/>
  </r>
  <r>
    <x v="0"/>
    <x v="44"/>
    <s v="Non Metropolitan Fire Authorities"/>
    <s v="E31000047"/>
    <s v="Men"/>
    <x v="1"/>
    <x v="3"/>
    <n v="0"/>
    <m/>
  </r>
  <r>
    <x v="0"/>
    <x v="44"/>
    <s v="Non Metropolitan Fire Authorities"/>
    <s v="E31000047"/>
    <s v="Men"/>
    <x v="1"/>
    <x v="4"/>
    <n v="62"/>
    <m/>
  </r>
  <r>
    <x v="0"/>
    <x v="44"/>
    <s v="Non Metropolitan Fire Authorities"/>
    <s v="E31000047"/>
    <s v="Men"/>
    <x v="1"/>
    <x v="5"/>
    <n v="120"/>
    <m/>
  </r>
  <r>
    <x v="0"/>
    <x v="44"/>
    <s v="Non Metropolitan Fire Authorities"/>
    <s v="E31000047"/>
    <s v="Men"/>
    <x v="1"/>
    <x v="6"/>
    <n v="382"/>
    <m/>
  </r>
  <r>
    <x v="0"/>
    <x v="44"/>
    <s v="Non Metropolitan Fire Authorities"/>
    <s v="E31000047"/>
    <s v="Men"/>
    <x v="1"/>
    <x v="7"/>
    <n v="564"/>
    <m/>
  </r>
  <r>
    <x v="0"/>
    <x v="45"/>
    <s v="Non Metropolitan Fire Authorities"/>
    <s v="NWFC"/>
    <s v="Men"/>
    <x v="1"/>
    <x v="2"/>
    <n v="0"/>
    <m/>
  </r>
  <r>
    <x v="0"/>
    <x v="45"/>
    <s v="Non Metropolitan Fire Authorities"/>
    <s v="NWFC"/>
    <s v="Men"/>
    <x v="1"/>
    <x v="3"/>
    <n v="0"/>
    <m/>
  </r>
  <r>
    <x v="0"/>
    <x v="45"/>
    <s v="Non Metropolitan Fire Authorities"/>
    <s v="NWFC"/>
    <s v="Men"/>
    <x v="1"/>
    <x v="4"/>
    <n v="0"/>
    <m/>
  </r>
  <r>
    <x v="0"/>
    <x v="45"/>
    <s v="Non Metropolitan Fire Authorities"/>
    <s v="NWFC"/>
    <s v="Men"/>
    <x v="1"/>
    <x v="5"/>
    <n v="0"/>
    <m/>
  </r>
  <r>
    <x v="0"/>
    <x v="45"/>
    <s v="Non Metropolitan Fire Authorities"/>
    <s v="NWFC"/>
    <s v="Men"/>
    <x v="1"/>
    <x v="6"/>
    <n v="0"/>
    <m/>
  </r>
  <r>
    <x v="0"/>
    <x v="45"/>
    <s v="Non Metropolitan Fire Authorities"/>
    <s v="NWFC"/>
    <s v="Men"/>
    <x v="1"/>
    <x v="7"/>
    <n v="0"/>
    <m/>
  </r>
  <r>
    <x v="0"/>
    <x v="0"/>
    <s v="Non Metropolitan Fire Authorities"/>
    <s v="E31000001"/>
    <s v="Women"/>
    <x v="0"/>
    <x v="0"/>
    <n v="1"/>
    <m/>
  </r>
  <r>
    <x v="0"/>
    <x v="0"/>
    <s v="Non Metropolitan Fire Authorities"/>
    <s v="E31000001"/>
    <s v="Women"/>
    <x v="0"/>
    <x v="1"/>
    <n v="0"/>
    <m/>
  </r>
  <r>
    <x v="0"/>
    <x v="0"/>
    <s v="Non Metropolitan Fire Authorities"/>
    <s v="E31000001"/>
    <s v="Women"/>
    <x v="0"/>
    <x v="2"/>
    <n v="0"/>
    <m/>
  </r>
  <r>
    <x v="0"/>
    <x v="0"/>
    <s v="Non Metropolitan Fire Authorities"/>
    <s v="E31000001"/>
    <s v="Women"/>
    <x v="0"/>
    <x v="3"/>
    <n v="1"/>
    <m/>
  </r>
  <r>
    <x v="0"/>
    <x v="0"/>
    <s v="Non Metropolitan Fire Authorities"/>
    <s v="E31000001"/>
    <s v="Women"/>
    <x v="0"/>
    <x v="4"/>
    <n v="3"/>
    <m/>
  </r>
  <r>
    <x v="0"/>
    <x v="0"/>
    <s v="Non Metropolitan Fire Authorities"/>
    <s v="E31000001"/>
    <s v="Women"/>
    <x v="0"/>
    <x v="5"/>
    <n v="2"/>
    <m/>
  </r>
  <r>
    <x v="0"/>
    <x v="0"/>
    <s v="Non Metropolitan Fire Authorities"/>
    <s v="E31000001"/>
    <s v="Women"/>
    <x v="0"/>
    <x v="6"/>
    <n v="20"/>
    <m/>
  </r>
  <r>
    <x v="0"/>
    <x v="0"/>
    <s v="Non Metropolitan Fire Authorities"/>
    <s v="E31000001"/>
    <s v="Women"/>
    <x v="0"/>
    <x v="7"/>
    <n v="27"/>
    <m/>
  </r>
  <r>
    <x v="0"/>
    <x v="1"/>
    <s v="Non Metropolitan Fire Authorities"/>
    <s v="E31000002"/>
    <s v="Women"/>
    <x v="0"/>
    <x v="0"/>
    <n v="0"/>
    <m/>
  </r>
  <r>
    <x v="0"/>
    <x v="1"/>
    <s v="Non Metropolitan Fire Authorities"/>
    <s v="E31000002"/>
    <s v="Women"/>
    <x v="0"/>
    <x v="1"/>
    <n v="0"/>
    <m/>
  </r>
  <r>
    <x v="0"/>
    <x v="1"/>
    <s v="Non Metropolitan Fire Authorities"/>
    <s v="E31000002"/>
    <s v="Women"/>
    <x v="0"/>
    <x v="2"/>
    <n v="0"/>
    <m/>
  </r>
  <r>
    <x v="0"/>
    <x v="1"/>
    <s v="Non Metropolitan Fire Authorities"/>
    <s v="E31000002"/>
    <s v="Women"/>
    <x v="0"/>
    <x v="3"/>
    <n v="1"/>
    <m/>
  </r>
  <r>
    <x v="0"/>
    <x v="1"/>
    <s v="Non Metropolitan Fire Authorities"/>
    <s v="E31000002"/>
    <s v="Women"/>
    <x v="0"/>
    <x v="4"/>
    <n v="2"/>
    <m/>
  </r>
  <r>
    <x v="0"/>
    <x v="1"/>
    <s v="Non Metropolitan Fire Authorities"/>
    <s v="E31000002"/>
    <s v="Women"/>
    <x v="0"/>
    <x v="5"/>
    <n v="2"/>
    <m/>
  </r>
  <r>
    <x v="0"/>
    <x v="1"/>
    <s v="Non Metropolitan Fire Authorities"/>
    <s v="E31000002"/>
    <s v="Women"/>
    <x v="0"/>
    <x v="6"/>
    <n v="13"/>
    <m/>
  </r>
  <r>
    <x v="0"/>
    <x v="1"/>
    <s v="Non Metropolitan Fire Authorities"/>
    <s v="E31000002"/>
    <s v="Women"/>
    <x v="0"/>
    <x v="7"/>
    <n v="18"/>
    <m/>
  </r>
  <r>
    <x v="0"/>
    <x v="2"/>
    <s v="Non Metropolitan Fire Authorities"/>
    <s v="E31000003"/>
    <s v="Women"/>
    <x v="0"/>
    <x v="0"/>
    <n v="0"/>
    <m/>
  </r>
  <r>
    <x v="0"/>
    <x v="2"/>
    <s v="Non Metropolitan Fire Authorities"/>
    <s v="E31000003"/>
    <s v="Women"/>
    <x v="0"/>
    <x v="1"/>
    <n v="0"/>
    <m/>
  </r>
  <r>
    <x v="0"/>
    <x v="2"/>
    <s v="Non Metropolitan Fire Authorities"/>
    <s v="E31000003"/>
    <s v="Women"/>
    <x v="0"/>
    <x v="2"/>
    <n v="0"/>
    <m/>
  </r>
  <r>
    <x v="0"/>
    <x v="2"/>
    <s v="Non Metropolitan Fire Authorities"/>
    <s v="E31000003"/>
    <s v="Women"/>
    <x v="0"/>
    <x v="3"/>
    <n v="0"/>
    <m/>
  </r>
  <r>
    <x v="0"/>
    <x v="2"/>
    <s v="Non Metropolitan Fire Authorities"/>
    <s v="E31000003"/>
    <s v="Women"/>
    <x v="0"/>
    <x v="4"/>
    <n v="1"/>
    <m/>
  </r>
  <r>
    <x v="0"/>
    <x v="2"/>
    <s v="Non Metropolitan Fire Authorities"/>
    <s v="E31000003"/>
    <s v="Women"/>
    <x v="0"/>
    <x v="5"/>
    <n v="0"/>
    <m/>
  </r>
  <r>
    <x v="0"/>
    <x v="2"/>
    <s v="Non Metropolitan Fire Authorities"/>
    <s v="E31000003"/>
    <s v="Women"/>
    <x v="0"/>
    <x v="6"/>
    <n v="15"/>
    <m/>
  </r>
  <r>
    <x v="0"/>
    <x v="2"/>
    <s v="Non Metropolitan Fire Authorities"/>
    <s v="E31000003"/>
    <s v="Women"/>
    <x v="0"/>
    <x v="7"/>
    <n v="16"/>
    <m/>
  </r>
  <r>
    <x v="0"/>
    <x v="3"/>
    <s v="Non Metropolitan Fire Authorities"/>
    <s v="E31000004"/>
    <s v="Women"/>
    <x v="0"/>
    <x v="0"/>
    <n v="0"/>
    <m/>
  </r>
  <r>
    <x v="0"/>
    <x v="3"/>
    <s v="Non Metropolitan Fire Authorities"/>
    <s v="E31000004"/>
    <s v="Women"/>
    <x v="0"/>
    <x v="1"/>
    <n v="0"/>
    <m/>
  </r>
  <r>
    <x v="0"/>
    <x v="3"/>
    <s v="Non Metropolitan Fire Authorities"/>
    <s v="E31000004"/>
    <s v="Women"/>
    <x v="0"/>
    <x v="2"/>
    <n v="0"/>
    <m/>
  </r>
  <r>
    <x v="0"/>
    <x v="3"/>
    <s v="Non Metropolitan Fire Authorities"/>
    <s v="E31000004"/>
    <s v="Women"/>
    <x v="0"/>
    <x v="3"/>
    <n v="1"/>
    <m/>
  </r>
  <r>
    <x v="0"/>
    <x v="3"/>
    <s v="Non Metropolitan Fire Authorities"/>
    <s v="E31000004"/>
    <s v="Women"/>
    <x v="0"/>
    <x v="4"/>
    <n v="1"/>
    <m/>
  </r>
  <r>
    <x v="0"/>
    <x v="3"/>
    <s v="Non Metropolitan Fire Authorities"/>
    <s v="E31000004"/>
    <s v="Women"/>
    <x v="0"/>
    <x v="5"/>
    <n v="2"/>
    <m/>
  </r>
  <r>
    <x v="0"/>
    <x v="3"/>
    <s v="Non Metropolitan Fire Authorities"/>
    <s v="E31000004"/>
    <s v="Women"/>
    <x v="0"/>
    <x v="6"/>
    <n v="10"/>
    <m/>
  </r>
  <r>
    <x v="0"/>
    <x v="3"/>
    <s v="Non Metropolitan Fire Authorities"/>
    <s v="E31000004"/>
    <s v="Women"/>
    <x v="0"/>
    <x v="7"/>
    <n v="14"/>
    <m/>
  </r>
  <r>
    <x v="0"/>
    <x v="4"/>
    <s v="Non Metropolitan Fire Authorities"/>
    <s v="E31000005"/>
    <s v="Women"/>
    <x v="0"/>
    <x v="0"/>
    <n v="0"/>
    <m/>
  </r>
  <r>
    <x v="0"/>
    <x v="4"/>
    <s v="Non Metropolitan Fire Authorities"/>
    <s v="E31000005"/>
    <s v="Women"/>
    <x v="0"/>
    <x v="1"/>
    <n v="0"/>
    <m/>
  </r>
  <r>
    <x v="0"/>
    <x v="4"/>
    <s v="Non Metropolitan Fire Authorities"/>
    <s v="E31000005"/>
    <s v="Women"/>
    <x v="0"/>
    <x v="2"/>
    <n v="0"/>
    <m/>
  </r>
  <r>
    <x v="0"/>
    <x v="4"/>
    <s v="Non Metropolitan Fire Authorities"/>
    <s v="E31000005"/>
    <s v="Women"/>
    <x v="0"/>
    <x v="3"/>
    <n v="1"/>
    <m/>
  </r>
  <r>
    <x v="0"/>
    <x v="4"/>
    <s v="Non Metropolitan Fire Authorities"/>
    <s v="E31000005"/>
    <s v="Women"/>
    <x v="0"/>
    <x v="4"/>
    <n v="2"/>
    <m/>
  </r>
  <r>
    <x v="0"/>
    <x v="4"/>
    <s v="Non Metropolitan Fire Authorities"/>
    <s v="E31000005"/>
    <s v="Women"/>
    <x v="0"/>
    <x v="5"/>
    <n v="1"/>
    <m/>
  </r>
  <r>
    <x v="0"/>
    <x v="4"/>
    <s v="Non Metropolitan Fire Authorities"/>
    <s v="E31000005"/>
    <s v="Women"/>
    <x v="0"/>
    <x v="6"/>
    <n v="14"/>
    <m/>
  </r>
  <r>
    <x v="0"/>
    <x v="4"/>
    <s v="Non Metropolitan Fire Authorities"/>
    <s v="E31000005"/>
    <s v="Women"/>
    <x v="0"/>
    <x v="7"/>
    <n v="18"/>
    <m/>
  </r>
  <r>
    <x v="0"/>
    <x v="5"/>
    <s v="Non Metropolitan Fire Authorities"/>
    <s v="E31000006"/>
    <s v="Women"/>
    <x v="0"/>
    <x v="0"/>
    <n v="0"/>
    <m/>
  </r>
  <r>
    <x v="0"/>
    <x v="5"/>
    <s v="Non Metropolitan Fire Authorities"/>
    <s v="E31000006"/>
    <s v="Women"/>
    <x v="0"/>
    <x v="1"/>
    <n v="0"/>
    <m/>
  </r>
  <r>
    <x v="0"/>
    <x v="5"/>
    <s v="Non Metropolitan Fire Authorities"/>
    <s v="E31000006"/>
    <s v="Women"/>
    <x v="0"/>
    <x v="2"/>
    <n v="0"/>
    <m/>
  </r>
  <r>
    <x v="0"/>
    <x v="5"/>
    <s v="Non Metropolitan Fire Authorities"/>
    <s v="E31000006"/>
    <s v="Women"/>
    <x v="0"/>
    <x v="3"/>
    <n v="0"/>
    <m/>
  </r>
  <r>
    <x v="0"/>
    <x v="5"/>
    <s v="Non Metropolitan Fire Authorities"/>
    <s v="E31000006"/>
    <s v="Women"/>
    <x v="0"/>
    <x v="4"/>
    <n v="2"/>
    <m/>
  </r>
  <r>
    <x v="0"/>
    <x v="5"/>
    <s v="Non Metropolitan Fire Authorities"/>
    <s v="E31000006"/>
    <s v="Women"/>
    <x v="0"/>
    <x v="5"/>
    <n v="0"/>
    <m/>
  </r>
  <r>
    <x v="0"/>
    <x v="5"/>
    <s v="Non Metropolitan Fire Authorities"/>
    <s v="E31000006"/>
    <s v="Women"/>
    <x v="0"/>
    <x v="6"/>
    <n v="28"/>
    <m/>
  </r>
  <r>
    <x v="0"/>
    <x v="5"/>
    <s v="Non Metropolitan Fire Authorities"/>
    <s v="E31000006"/>
    <s v="Women"/>
    <x v="0"/>
    <x v="7"/>
    <n v="30"/>
    <m/>
  </r>
  <r>
    <x v="0"/>
    <x v="6"/>
    <s v="Non Metropolitan Fire Authorities"/>
    <s v="E31000007"/>
    <s v="Women"/>
    <x v="0"/>
    <x v="0"/>
    <n v="0"/>
    <m/>
  </r>
  <r>
    <x v="0"/>
    <x v="6"/>
    <s v="Non Metropolitan Fire Authorities"/>
    <s v="E31000007"/>
    <s v="Women"/>
    <x v="0"/>
    <x v="1"/>
    <n v="0"/>
    <m/>
  </r>
  <r>
    <x v="0"/>
    <x v="6"/>
    <s v="Non Metropolitan Fire Authorities"/>
    <s v="E31000007"/>
    <s v="Women"/>
    <x v="0"/>
    <x v="2"/>
    <n v="0"/>
    <m/>
  </r>
  <r>
    <x v="0"/>
    <x v="6"/>
    <s v="Non Metropolitan Fire Authorities"/>
    <s v="E31000007"/>
    <s v="Women"/>
    <x v="0"/>
    <x v="3"/>
    <n v="0"/>
    <m/>
  </r>
  <r>
    <x v="0"/>
    <x v="6"/>
    <s v="Non Metropolitan Fire Authorities"/>
    <s v="E31000007"/>
    <s v="Women"/>
    <x v="0"/>
    <x v="4"/>
    <n v="1"/>
    <m/>
  </r>
  <r>
    <x v="0"/>
    <x v="6"/>
    <s v="Non Metropolitan Fire Authorities"/>
    <s v="E31000007"/>
    <s v="Women"/>
    <x v="0"/>
    <x v="5"/>
    <n v="2"/>
    <m/>
  </r>
  <r>
    <x v="0"/>
    <x v="6"/>
    <s v="Non Metropolitan Fire Authorities"/>
    <s v="E31000007"/>
    <s v="Women"/>
    <x v="0"/>
    <x v="6"/>
    <n v="16"/>
    <m/>
  </r>
  <r>
    <x v="0"/>
    <x v="6"/>
    <s v="Non Metropolitan Fire Authorities"/>
    <s v="E31000007"/>
    <s v="Women"/>
    <x v="0"/>
    <x v="7"/>
    <n v="19"/>
    <m/>
  </r>
  <r>
    <x v="0"/>
    <x v="7"/>
    <s v="Non Metropolitan Fire Authorities"/>
    <s v="E31000008"/>
    <s v="Women"/>
    <x v="0"/>
    <x v="0"/>
    <n v="0"/>
    <m/>
  </r>
  <r>
    <x v="0"/>
    <x v="7"/>
    <s v="Non Metropolitan Fire Authorities"/>
    <s v="E31000008"/>
    <s v="Women"/>
    <x v="0"/>
    <x v="1"/>
    <n v="1"/>
    <m/>
  </r>
  <r>
    <x v="0"/>
    <x v="7"/>
    <s v="Non Metropolitan Fire Authorities"/>
    <s v="E31000008"/>
    <s v="Women"/>
    <x v="0"/>
    <x v="2"/>
    <n v="0"/>
    <m/>
  </r>
  <r>
    <x v="0"/>
    <x v="7"/>
    <s v="Non Metropolitan Fire Authorities"/>
    <s v="E31000008"/>
    <s v="Women"/>
    <x v="0"/>
    <x v="3"/>
    <n v="0"/>
    <m/>
  </r>
  <r>
    <x v="0"/>
    <x v="7"/>
    <s v="Non Metropolitan Fire Authorities"/>
    <s v="E31000008"/>
    <s v="Women"/>
    <x v="0"/>
    <x v="4"/>
    <n v="1"/>
    <m/>
  </r>
  <r>
    <x v="0"/>
    <x v="7"/>
    <s v="Non Metropolitan Fire Authorities"/>
    <s v="E31000008"/>
    <s v="Women"/>
    <x v="0"/>
    <x v="5"/>
    <n v="0"/>
    <m/>
  </r>
  <r>
    <x v="0"/>
    <x v="7"/>
    <s v="Non Metropolitan Fire Authorities"/>
    <s v="E31000008"/>
    <s v="Women"/>
    <x v="0"/>
    <x v="6"/>
    <n v="9"/>
    <m/>
  </r>
  <r>
    <x v="0"/>
    <x v="7"/>
    <s v="Non Metropolitan Fire Authorities"/>
    <s v="E31000008"/>
    <s v="Women"/>
    <x v="0"/>
    <x v="7"/>
    <n v="11"/>
    <m/>
  </r>
  <r>
    <x v="0"/>
    <x v="8"/>
    <s v="Non Metropolitan Fire Authorities"/>
    <s v="E31000009"/>
    <s v="Women"/>
    <x v="0"/>
    <x v="0"/>
    <n v="0"/>
    <m/>
  </r>
  <r>
    <x v="0"/>
    <x v="8"/>
    <s v="Non Metropolitan Fire Authorities"/>
    <s v="E31000009"/>
    <s v="Women"/>
    <x v="0"/>
    <x v="1"/>
    <n v="0"/>
    <m/>
  </r>
  <r>
    <x v="0"/>
    <x v="8"/>
    <s v="Non Metropolitan Fire Authorities"/>
    <s v="E31000009"/>
    <s v="Women"/>
    <x v="0"/>
    <x v="2"/>
    <n v="0"/>
    <m/>
  </r>
  <r>
    <x v="0"/>
    <x v="8"/>
    <s v="Non Metropolitan Fire Authorities"/>
    <s v="E31000009"/>
    <s v="Women"/>
    <x v="0"/>
    <x v="3"/>
    <n v="1"/>
    <m/>
  </r>
  <r>
    <x v="0"/>
    <x v="8"/>
    <s v="Non Metropolitan Fire Authorities"/>
    <s v="E31000009"/>
    <s v="Women"/>
    <x v="0"/>
    <x v="4"/>
    <n v="1"/>
    <m/>
  </r>
  <r>
    <x v="0"/>
    <x v="8"/>
    <s v="Non Metropolitan Fire Authorities"/>
    <s v="E31000009"/>
    <s v="Women"/>
    <x v="0"/>
    <x v="5"/>
    <n v="0"/>
    <m/>
  </r>
  <r>
    <x v="0"/>
    <x v="8"/>
    <s v="Non Metropolitan Fire Authorities"/>
    <s v="E31000009"/>
    <s v="Women"/>
    <x v="0"/>
    <x v="6"/>
    <n v="14"/>
    <m/>
  </r>
  <r>
    <x v="0"/>
    <x v="8"/>
    <s v="Non Metropolitan Fire Authorities"/>
    <s v="E31000009"/>
    <s v="Women"/>
    <x v="0"/>
    <x v="7"/>
    <n v="16"/>
    <m/>
  </r>
  <r>
    <x v="0"/>
    <x v="9"/>
    <s v="Non Metropolitan Fire Authorities"/>
    <s v="E31000010"/>
    <s v="Women"/>
    <x v="0"/>
    <x v="0"/>
    <n v="0"/>
    <m/>
  </r>
  <r>
    <x v="0"/>
    <x v="9"/>
    <s v="Non Metropolitan Fire Authorities"/>
    <s v="E31000010"/>
    <s v="Women"/>
    <x v="0"/>
    <x v="1"/>
    <n v="0"/>
    <m/>
  </r>
  <r>
    <x v="0"/>
    <x v="9"/>
    <s v="Non Metropolitan Fire Authorities"/>
    <s v="E31000010"/>
    <s v="Women"/>
    <x v="0"/>
    <x v="2"/>
    <n v="0"/>
    <m/>
  </r>
  <r>
    <x v="0"/>
    <x v="9"/>
    <s v="Non Metropolitan Fire Authorities"/>
    <s v="E31000010"/>
    <s v="Women"/>
    <x v="0"/>
    <x v="3"/>
    <n v="0"/>
    <m/>
  </r>
  <r>
    <x v="0"/>
    <x v="9"/>
    <s v="Non Metropolitan Fire Authorities"/>
    <s v="E31000010"/>
    <s v="Women"/>
    <x v="0"/>
    <x v="4"/>
    <n v="2"/>
    <m/>
  </r>
  <r>
    <x v="0"/>
    <x v="9"/>
    <s v="Non Metropolitan Fire Authorities"/>
    <s v="E31000010"/>
    <s v="Women"/>
    <x v="0"/>
    <x v="5"/>
    <n v="4"/>
    <m/>
  </r>
  <r>
    <x v="0"/>
    <x v="9"/>
    <s v="Non Metropolitan Fire Authorities"/>
    <s v="E31000010"/>
    <s v="Women"/>
    <x v="0"/>
    <x v="6"/>
    <n v="22"/>
    <m/>
  </r>
  <r>
    <x v="0"/>
    <x v="9"/>
    <s v="Non Metropolitan Fire Authorities"/>
    <s v="E31000010"/>
    <s v="Women"/>
    <x v="0"/>
    <x v="7"/>
    <n v="28"/>
    <m/>
  </r>
  <r>
    <x v="0"/>
    <x v="10"/>
    <s v="Non Metropolitan Fire Authorities"/>
    <s v="E31000011"/>
    <s v="Women"/>
    <x v="0"/>
    <x v="0"/>
    <n v="0"/>
    <m/>
  </r>
  <r>
    <x v="0"/>
    <x v="10"/>
    <s v="Non Metropolitan Fire Authorities"/>
    <s v="E31000011"/>
    <s v="Women"/>
    <x v="0"/>
    <x v="1"/>
    <n v="2"/>
    <m/>
  </r>
  <r>
    <x v="0"/>
    <x v="10"/>
    <s v="Non Metropolitan Fire Authorities"/>
    <s v="E31000011"/>
    <s v="Women"/>
    <x v="0"/>
    <x v="2"/>
    <n v="1"/>
    <m/>
  </r>
  <r>
    <x v="0"/>
    <x v="10"/>
    <s v="Non Metropolitan Fire Authorities"/>
    <s v="E31000011"/>
    <s v="Women"/>
    <x v="0"/>
    <x v="3"/>
    <n v="1"/>
    <m/>
  </r>
  <r>
    <x v="0"/>
    <x v="10"/>
    <s v="Non Metropolitan Fire Authorities"/>
    <s v="E31000011"/>
    <s v="Women"/>
    <x v="0"/>
    <x v="4"/>
    <n v="2"/>
    <m/>
  </r>
  <r>
    <x v="0"/>
    <x v="10"/>
    <s v="Non Metropolitan Fire Authorities"/>
    <s v="E31000011"/>
    <s v="Women"/>
    <x v="0"/>
    <x v="5"/>
    <n v="3"/>
    <m/>
  </r>
  <r>
    <x v="0"/>
    <x v="10"/>
    <s v="Non Metropolitan Fire Authorities"/>
    <s v="E31000011"/>
    <s v="Women"/>
    <x v="0"/>
    <x v="6"/>
    <n v="18"/>
    <m/>
  </r>
  <r>
    <x v="0"/>
    <x v="10"/>
    <s v="Non Metropolitan Fire Authorities"/>
    <s v="E31000011"/>
    <s v="Women"/>
    <x v="0"/>
    <x v="7"/>
    <n v="27"/>
    <m/>
  </r>
  <r>
    <x v="0"/>
    <x v="11"/>
    <s v="Non Metropolitan Fire Authorities"/>
    <s v="E31000013"/>
    <s v="Women"/>
    <x v="0"/>
    <x v="0"/>
    <n v="1"/>
    <m/>
  </r>
  <r>
    <x v="0"/>
    <x v="11"/>
    <s v="Non Metropolitan Fire Authorities"/>
    <s v="E31000013"/>
    <s v="Women"/>
    <x v="0"/>
    <x v="1"/>
    <n v="0"/>
    <m/>
  </r>
  <r>
    <x v="0"/>
    <x v="11"/>
    <s v="Non Metropolitan Fire Authorities"/>
    <s v="E31000013"/>
    <s v="Women"/>
    <x v="0"/>
    <x v="2"/>
    <n v="0"/>
    <m/>
  </r>
  <r>
    <x v="0"/>
    <x v="11"/>
    <s v="Non Metropolitan Fire Authorities"/>
    <s v="E31000013"/>
    <s v="Women"/>
    <x v="0"/>
    <x v="3"/>
    <n v="0"/>
    <m/>
  </r>
  <r>
    <x v="0"/>
    <x v="11"/>
    <s v="Non Metropolitan Fire Authorities"/>
    <s v="E31000013"/>
    <s v="Women"/>
    <x v="0"/>
    <x v="4"/>
    <n v="1"/>
    <m/>
  </r>
  <r>
    <x v="0"/>
    <x v="11"/>
    <s v="Non Metropolitan Fire Authorities"/>
    <s v="E31000013"/>
    <s v="Women"/>
    <x v="0"/>
    <x v="5"/>
    <n v="2"/>
    <m/>
  </r>
  <r>
    <x v="0"/>
    <x v="11"/>
    <s v="Non Metropolitan Fire Authorities"/>
    <s v="E31000013"/>
    <s v="Women"/>
    <x v="0"/>
    <x v="6"/>
    <n v="13"/>
    <m/>
  </r>
  <r>
    <x v="0"/>
    <x v="11"/>
    <s v="Non Metropolitan Fire Authorities"/>
    <s v="E31000013"/>
    <s v="Women"/>
    <x v="0"/>
    <x v="7"/>
    <n v="17"/>
    <m/>
  </r>
  <r>
    <x v="0"/>
    <x v="12"/>
    <s v="Non Metropolitan Fire Authorities"/>
    <s v="E31000014"/>
    <s v="Women"/>
    <x v="0"/>
    <x v="0"/>
    <n v="1"/>
    <m/>
  </r>
  <r>
    <x v="0"/>
    <x v="12"/>
    <s v="Non Metropolitan Fire Authorities"/>
    <s v="E31000014"/>
    <s v="Women"/>
    <x v="0"/>
    <x v="1"/>
    <n v="1"/>
    <m/>
  </r>
  <r>
    <x v="0"/>
    <x v="12"/>
    <s v="Non Metropolitan Fire Authorities"/>
    <s v="E31000014"/>
    <s v="Women"/>
    <x v="0"/>
    <x v="2"/>
    <n v="1"/>
    <m/>
  </r>
  <r>
    <x v="0"/>
    <x v="12"/>
    <s v="Non Metropolitan Fire Authorities"/>
    <s v="E31000014"/>
    <s v="Women"/>
    <x v="0"/>
    <x v="3"/>
    <n v="2"/>
    <m/>
  </r>
  <r>
    <x v="0"/>
    <x v="12"/>
    <s v="Non Metropolitan Fire Authorities"/>
    <s v="E31000014"/>
    <s v="Women"/>
    <x v="0"/>
    <x v="4"/>
    <n v="4"/>
    <m/>
  </r>
  <r>
    <x v="0"/>
    <x v="12"/>
    <s v="Non Metropolitan Fire Authorities"/>
    <s v="E31000014"/>
    <s v="Women"/>
    <x v="0"/>
    <x v="5"/>
    <n v="4"/>
    <m/>
  </r>
  <r>
    <x v="0"/>
    <x v="12"/>
    <s v="Non Metropolitan Fire Authorities"/>
    <s v="E31000014"/>
    <s v="Women"/>
    <x v="0"/>
    <x v="6"/>
    <n v="11"/>
    <m/>
  </r>
  <r>
    <x v="0"/>
    <x v="12"/>
    <s v="Non Metropolitan Fire Authorities"/>
    <s v="E31000014"/>
    <s v="Women"/>
    <x v="0"/>
    <x v="7"/>
    <n v="24"/>
    <m/>
  </r>
  <r>
    <x v="0"/>
    <x v="13"/>
    <s v="Non Metropolitan Fire Authorities"/>
    <s v="E31000015"/>
    <s v="Women"/>
    <x v="0"/>
    <x v="0"/>
    <n v="0"/>
    <m/>
  </r>
  <r>
    <x v="0"/>
    <x v="13"/>
    <s v="Non Metropolitan Fire Authorities"/>
    <s v="E31000015"/>
    <s v="Women"/>
    <x v="0"/>
    <x v="1"/>
    <n v="1"/>
    <m/>
  </r>
  <r>
    <x v="0"/>
    <x v="13"/>
    <s v="Non Metropolitan Fire Authorities"/>
    <s v="E31000015"/>
    <s v="Women"/>
    <x v="0"/>
    <x v="2"/>
    <n v="0"/>
    <m/>
  </r>
  <r>
    <x v="0"/>
    <x v="13"/>
    <s v="Non Metropolitan Fire Authorities"/>
    <s v="E31000015"/>
    <s v="Women"/>
    <x v="0"/>
    <x v="3"/>
    <n v="2"/>
    <m/>
  </r>
  <r>
    <x v="0"/>
    <x v="13"/>
    <s v="Non Metropolitan Fire Authorities"/>
    <s v="E31000015"/>
    <s v="Women"/>
    <x v="0"/>
    <x v="4"/>
    <n v="13"/>
    <m/>
  </r>
  <r>
    <x v="0"/>
    <x v="13"/>
    <s v="Non Metropolitan Fire Authorities"/>
    <s v="E31000015"/>
    <s v="Women"/>
    <x v="0"/>
    <x v="5"/>
    <n v="0"/>
    <m/>
  </r>
  <r>
    <x v="0"/>
    <x v="13"/>
    <s v="Non Metropolitan Fire Authorities"/>
    <s v="E31000015"/>
    <s v="Women"/>
    <x v="0"/>
    <x v="6"/>
    <n v="21"/>
    <m/>
  </r>
  <r>
    <x v="0"/>
    <x v="13"/>
    <s v="Non Metropolitan Fire Authorities"/>
    <s v="E31000015"/>
    <s v="Women"/>
    <x v="0"/>
    <x v="7"/>
    <n v="37"/>
    <m/>
  </r>
  <r>
    <x v="0"/>
    <x v="14"/>
    <s v="Non Metropolitan Fire Authorities"/>
    <s v="E31000016"/>
    <s v="Women"/>
    <x v="0"/>
    <x v="0"/>
    <n v="0"/>
    <m/>
  </r>
  <r>
    <x v="0"/>
    <x v="14"/>
    <s v="Non Metropolitan Fire Authorities"/>
    <s v="E31000016"/>
    <s v="Women"/>
    <x v="0"/>
    <x v="1"/>
    <n v="0"/>
    <m/>
  </r>
  <r>
    <x v="0"/>
    <x v="14"/>
    <s v="Non Metropolitan Fire Authorities"/>
    <s v="E31000016"/>
    <s v="Women"/>
    <x v="0"/>
    <x v="2"/>
    <n v="1"/>
    <m/>
  </r>
  <r>
    <x v="0"/>
    <x v="14"/>
    <s v="Non Metropolitan Fire Authorities"/>
    <s v="E31000016"/>
    <s v="Women"/>
    <x v="0"/>
    <x v="3"/>
    <n v="1"/>
    <m/>
  </r>
  <r>
    <x v="0"/>
    <x v="14"/>
    <s v="Non Metropolitan Fire Authorities"/>
    <s v="E31000016"/>
    <s v="Women"/>
    <x v="0"/>
    <x v="4"/>
    <n v="0"/>
    <m/>
  </r>
  <r>
    <x v="0"/>
    <x v="14"/>
    <s v="Non Metropolitan Fire Authorities"/>
    <s v="E31000016"/>
    <s v="Women"/>
    <x v="0"/>
    <x v="5"/>
    <n v="6"/>
    <m/>
  </r>
  <r>
    <x v="0"/>
    <x v="14"/>
    <s v="Non Metropolitan Fire Authorities"/>
    <s v="E31000016"/>
    <s v="Women"/>
    <x v="0"/>
    <x v="6"/>
    <n v="29"/>
    <m/>
  </r>
  <r>
    <x v="0"/>
    <x v="14"/>
    <s v="Non Metropolitan Fire Authorities"/>
    <s v="E31000016"/>
    <s v="Women"/>
    <x v="0"/>
    <x v="7"/>
    <n v="37"/>
    <m/>
  </r>
  <r>
    <x v="0"/>
    <x v="15"/>
    <s v="Metropolitan Fire Authorities"/>
    <s v="E31000046"/>
    <s v="Women"/>
    <x v="0"/>
    <x v="0"/>
    <n v="1"/>
    <m/>
  </r>
  <r>
    <x v="0"/>
    <x v="15"/>
    <s v="Metropolitan Fire Authorities"/>
    <s v="E31000046"/>
    <s v="Women"/>
    <x v="0"/>
    <x v="1"/>
    <n v="3"/>
    <m/>
  </r>
  <r>
    <x v="0"/>
    <x v="15"/>
    <s v="Metropolitan Fire Authorities"/>
    <s v="E31000046"/>
    <s v="Women"/>
    <x v="0"/>
    <x v="2"/>
    <n v="4"/>
    <m/>
  </r>
  <r>
    <x v="0"/>
    <x v="15"/>
    <s v="Metropolitan Fire Authorities"/>
    <s v="E31000046"/>
    <s v="Women"/>
    <x v="0"/>
    <x v="3"/>
    <n v="10"/>
    <m/>
  </r>
  <r>
    <x v="0"/>
    <x v="15"/>
    <s v="Metropolitan Fire Authorities"/>
    <s v="E31000046"/>
    <s v="Women"/>
    <x v="0"/>
    <x v="4"/>
    <n v="46"/>
    <m/>
  </r>
  <r>
    <x v="0"/>
    <x v="15"/>
    <s v="Metropolitan Fire Authorities"/>
    <s v="E31000046"/>
    <s v="Women"/>
    <x v="0"/>
    <x v="5"/>
    <n v="32"/>
    <m/>
  </r>
  <r>
    <x v="0"/>
    <x v="15"/>
    <s v="Metropolitan Fire Authorities"/>
    <s v="E31000046"/>
    <s v="Women"/>
    <x v="0"/>
    <x v="6"/>
    <n v="242"/>
    <m/>
  </r>
  <r>
    <x v="0"/>
    <x v="15"/>
    <s v="Metropolitan Fire Authorities"/>
    <s v="E31000046"/>
    <s v="Women"/>
    <x v="0"/>
    <x v="7"/>
    <n v="338"/>
    <m/>
  </r>
  <r>
    <x v="0"/>
    <x v="16"/>
    <s v="Metropolitan Fire Authorities"/>
    <s v="E31000040"/>
    <s v="Women"/>
    <x v="0"/>
    <x v="0"/>
    <n v="1"/>
    <m/>
  </r>
  <r>
    <x v="0"/>
    <x v="16"/>
    <s v="Metropolitan Fire Authorities"/>
    <s v="E31000040"/>
    <s v="Women"/>
    <x v="0"/>
    <x v="1"/>
    <n v="0"/>
    <m/>
  </r>
  <r>
    <x v="0"/>
    <x v="16"/>
    <s v="Metropolitan Fire Authorities"/>
    <s v="E31000040"/>
    <s v="Women"/>
    <x v="0"/>
    <x v="2"/>
    <n v="0"/>
    <m/>
  </r>
  <r>
    <x v="0"/>
    <x v="16"/>
    <s v="Metropolitan Fire Authorities"/>
    <s v="E31000040"/>
    <s v="Women"/>
    <x v="0"/>
    <x v="3"/>
    <n v="0"/>
    <m/>
  </r>
  <r>
    <x v="0"/>
    <x v="16"/>
    <s v="Metropolitan Fire Authorities"/>
    <s v="E31000040"/>
    <s v="Women"/>
    <x v="0"/>
    <x v="4"/>
    <n v="4"/>
    <m/>
  </r>
  <r>
    <x v="0"/>
    <x v="16"/>
    <s v="Metropolitan Fire Authorities"/>
    <s v="E31000040"/>
    <s v="Women"/>
    <x v="0"/>
    <x v="5"/>
    <n v="3"/>
    <m/>
  </r>
  <r>
    <x v="0"/>
    <x v="16"/>
    <s v="Metropolitan Fire Authorities"/>
    <s v="E31000040"/>
    <s v="Women"/>
    <x v="0"/>
    <x v="6"/>
    <n v="67"/>
    <m/>
  </r>
  <r>
    <x v="0"/>
    <x v="16"/>
    <s v="Metropolitan Fire Authorities"/>
    <s v="E31000040"/>
    <s v="Women"/>
    <x v="0"/>
    <x v="7"/>
    <n v="75"/>
    <m/>
  </r>
  <r>
    <x v="0"/>
    <x v="17"/>
    <s v="Non Metropolitan Fire Authorities"/>
    <s v="E31000017"/>
    <s v="Women"/>
    <x v="0"/>
    <x v="0"/>
    <n v="1"/>
    <m/>
  </r>
  <r>
    <x v="0"/>
    <x v="17"/>
    <s v="Non Metropolitan Fire Authorities"/>
    <s v="E31000017"/>
    <s v="Women"/>
    <x v="0"/>
    <x v="1"/>
    <n v="0"/>
    <m/>
  </r>
  <r>
    <x v="0"/>
    <x v="17"/>
    <s v="Non Metropolitan Fire Authorities"/>
    <s v="E31000017"/>
    <s v="Women"/>
    <x v="0"/>
    <x v="2"/>
    <n v="0"/>
    <m/>
  </r>
  <r>
    <x v="0"/>
    <x v="17"/>
    <s v="Non Metropolitan Fire Authorities"/>
    <s v="E31000017"/>
    <s v="Women"/>
    <x v="0"/>
    <x v="3"/>
    <n v="2"/>
    <m/>
  </r>
  <r>
    <x v="0"/>
    <x v="17"/>
    <s v="Non Metropolitan Fire Authorities"/>
    <s v="E31000017"/>
    <s v="Women"/>
    <x v="0"/>
    <x v="4"/>
    <n v="2"/>
    <m/>
  </r>
  <r>
    <x v="0"/>
    <x v="17"/>
    <s v="Non Metropolitan Fire Authorities"/>
    <s v="E31000017"/>
    <s v="Women"/>
    <x v="0"/>
    <x v="5"/>
    <n v="3"/>
    <m/>
  </r>
  <r>
    <x v="0"/>
    <x v="17"/>
    <s v="Non Metropolitan Fire Authorities"/>
    <s v="E31000017"/>
    <s v="Women"/>
    <x v="0"/>
    <x v="6"/>
    <n v="23"/>
    <m/>
  </r>
  <r>
    <x v="0"/>
    <x v="17"/>
    <s v="Non Metropolitan Fire Authorities"/>
    <s v="E31000017"/>
    <s v="Women"/>
    <x v="0"/>
    <x v="7"/>
    <n v="31"/>
    <m/>
  </r>
  <r>
    <x v="0"/>
    <x v="18"/>
    <s v="Non Metropolitan Fire Authorities"/>
    <s v="E31000018"/>
    <s v="Women"/>
    <x v="0"/>
    <x v="0"/>
    <n v="0"/>
    <m/>
  </r>
  <r>
    <x v="0"/>
    <x v="18"/>
    <s v="Non Metropolitan Fire Authorities"/>
    <s v="E31000018"/>
    <s v="Women"/>
    <x v="0"/>
    <x v="1"/>
    <n v="0"/>
    <m/>
  </r>
  <r>
    <x v="0"/>
    <x v="18"/>
    <s v="Non Metropolitan Fire Authorities"/>
    <s v="E31000018"/>
    <s v="Women"/>
    <x v="0"/>
    <x v="2"/>
    <n v="0"/>
    <m/>
  </r>
  <r>
    <x v="0"/>
    <x v="18"/>
    <s v="Non Metropolitan Fire Authorities"/>
    <s v="E31000018"/>
    <s v="Women"/>
    <x v="0"/>
    <x v="3"/>
    <n v="1"/>
    <m/>
  </r>
  <r>
    <x v="0"/>
    <x v="18"/>
    <s v="Non Metropolitan Fire Authorities"/>
    <s v="E31000018"/>
    <s v="Women"/>
    <x v="0"/>
    <x v="4"/>
    <n v="4"/>
    <m/>
  </r>
  <r>
    <x v="0"/>
    <x v="18"/>
    <s v="Non Metropolitan Fire Authorities"/>
    <s v="E31000018"/>
    <s v="Women"/>
    <x v="0"/>
    <x v="5"/>
    <n v="2"/>
    <m/>
  </r>
  <r>
    <x v="0"/>
    <x v="18"/>
    <s v="Non Metropolitan Fire Authorities"/>
    <s v="E31000018"/>
    <s v="Women"/>
    <x v="0"/>
    <x v="6"/>
    <n v="10"/>
    <m/>
  </r>
  <r>
    <x v="0"/>
    <x v="18"/>
    <s v="Non Metropolitan Fire Authorities"/>
    <s v="E31000018"/>
    <s v="Women"/>
    <x v="0"/>
    <x v="7"/>
    <n v="17"/>
    <m/>
  </r>
  <r>
    <x v="0"/>
    <x v="19"/>
    <s v="Non Metropolitan Fire Authorities"/>
    <s v="E31000019"/>
    <s v="Women"/>
    <x v="0"/>
    <x v="0"/>
    <n v="0"/>
    <m/>
  </r>
  <r>
    <x v="0"/>
    <x v="19"/>
    <s v="Non Metropolitan Fire Authorities"/>
    <s v="E31000019"/>
    <s v="Women"/>
    <x v="0"/>
    <x v="1"/>
    <n v="0"/>
    <m/>
  </r>
  <r>
    <x v="0"/>
    <x v="19"/>
    <s v="Non Metropolitan Fire Authorities"/>
    <s v="E31000019"/>
    <s v="Women"/>
    <x v="0"/>
    <x v="2"/>
    <n v="0"/>
    <m/>
  </r>
  <r>
    <x v="0"/>
    <x v="19"/>
    <s v="Non Metropolitan Fire Authorities"/>
    <s v="E31000019"/>
    <s v="Women"/>
    <x v="0"/>
    <x v="3"/>
    <n v="0"/>
    <m/>
  </r>
  <r>
    <x v="0"/>
    <x v="19"/>
    <s v="Non Metropolitan Fire Authorities"/>
    <s v="E31000019"/>
    <s v="Women"/>
    <x v="0"/>
    <x v="4"/>
    <n v="7"/>
    <m/>
  </r>
  <r>
    <x v="0"/>
    <x v="19"/>
    <s v="Non Metropolitan Fire Authorities"/>
    <s v="E31000019"/>
    <s v="Women"/>
    <x v="0"/>
    <x v="5"/>
    <n v="3"/>
    <m/>
  </r>
  <r>
    <x v="0"/>
    <x v="19"/>
    <s v="Non Metropolitan Fire Authorities"/>
    <s v="E31000019"/>
    <s v="Women"/>
    <x v="0"/>
    <x v="6"/>
    <n v="16"/>
    <m/>
  </r>
  <r>
    <x v="0"/>
    <x v="19"/>
    <s v="Non Metropolitan Fire Authorities"/>
    <s v="E31000019"/>
    <s v="Women"/>
    <x v="0"/>
    <x v="7"/>
    <n v="26"/>
    <m/>
  </r>
  <r>
    <x v="0"/>
    <x v="20"/>
    <s v="Non Metropolitan Fire Authorities"/>
    <s v="E31000020"/>
    <s v="Women"/>
    <x v="0"/>
    <x v="0"/>
    <n v="0"/>
    <m/>
  </r>
  <r>
    <x v="0"/>
    <x v="20"/>
    <s v="Non Metropolitan Fire Authorities"/>
    <s v="E31000020"/>
    <s v="Women"/>
    <x v="0"/>
    <x v="1"/>
    <n v="0"/>
    <m/>
  </r>
  <r>
    <x v="0"/>
    <x v="20"/>
    <s v="Non Metropolitan Fire Authorities"/>
    <s v="E31000020"/>
    <s v="Women"/>
    <x v="0"/>
    <x v="2"/>
    <n v="1"/>
    <m/>
  </r>
  <r>
    <x v="0"/>
    <x v="20"/>
    <s v="Non Metropolitan Fire Authorities"/>
    <s v="E31000020"/>
    <s v="Women"/>
    <x v="0"/>
    <x v="3"/>
    <n v="2"/>
    <m/>
  </r>
  <r>
    <x v="0"/>
    <x v="20"/>
    <s v="Non Metropolitan Fire Authorities"/>
    <s v="E31000020"/>
    <s v="Women"/>
    <x v="0"/>
    <x v="4"/>
    <n v="3"/>
    <m/>
  </r>
  <r>
    <x v="0"/>
    <x v="20"/>
    <s v="Non Metropolitan Fire Authorities"/>
    <s v="E31000020"/>
    <s v="Women"/>
    <x v="0"/>
    <x v="5"/>
    <n v="0"/>
    <m/>
  </r>
  <r>
    <x v="0"/>
    <x v="20"/>
    <s v="Non Metropolitan Fire Authorities"/>
    <s v="E31000020"/>
    <s v="Women"/>
    <x v="0"/>
    <x v="6"/>
    <n v="24"/>
    <m/>
  </r>
  <r>
    <x v="0"/>
    <x v="20"/>
    <s v="Non Metropolitan Fire Authorities"/>
    <s v="E31000020"/>
    <s v="Women"/>
    <x v="0"/>
    <x v="7"/>
    <n v="30"/>
    <m/>
  </r>
  <r>
    <x v="0"/>
    <x v="21"/>
    <s v="Non Metropolitan Fire Authorities"/>
    <s v="E31000021"/>
    <s v="Women"/>
    <x v="0"/>
    <x v="0"/>
    <n v="0"/>
    <m/>
  </r>
  <r>
    <x v="0"/>
    <x v="21"/>
    <s v="Non Metropolitan Fire Authorities"/>
    <s v="E31000021"/>
    <s v="Women"/>
    <x v="0"/>
    <x v="1"/>
    <n v="0"/>
    <m/>
  </r>
  <r>
    <x v="0"/>
    <x v="21"/>
    <s v="Non Metropolitan Fire Authorities"/>
    <s v="E31000021"/>
    <s v="Women"/>
    <x v="0"/>
    <x v="2"/>
    <n v="0"/>
    <m/>
  </r>
  <r>
    <x v="0"/>
    <x v="21"/>
    <s v="Non Metropolitan Fire Authorities"/>
    <s v="E31000021"/>
    <s v="Women"/>
    <x v="0"/>
    <x v="3"/>
    <n v="0"/>
    <m/>
  </r>
  <r>
    <x v="0"/>
    <x v="21"/>
    <s v="Non Metropolitan Fire Authorities"/>
    <s v="E31000021"/>
    <s v="Women"/>
    <x v="0"/>
    <x v="4"/>
    <n v="1"/>
    <m/>
  </r>
  <r>
    <x v="0"/>
    <x v="21"/>
    <s v="Non Metropolitan Fire Authorities"/>
    <s v="E31000021"/>
    <s v="Women"/>
    <x v="0"/>
    <x v="5"/>
    <n v="0"/>
    <m/>
  </r>
  <r>
    <x v="0"/>
    <x v="21"/>
    <s v="Non Metropolitan Fire Authorities"/>
    <s v="E31000021"/>
    <s v="Women"/>
    <x v="0"/>
    <x v="6"/>
    <n v="3"/>
    <m/>
  </r>
  <r>
    <x v="0"/>
    <x v="21"/>
    <s v="Non Metropolitan Fire Authorities"/>
    <s v="E31000021"/>
    <s v="Women"/>
    <x v="0"/>
    <x v="7"/>
    <n v="4"/>
    <m/>
  </r>
  <r>
    <x v="0"/>
    <x v="22"/>
    <s v="Non Metropolitan Fire Authorities"/>
    <s v="E31000039"/>
    <s v="Women"/>
    <x v="0"/>
    <x v="0"/>
    <n v="0"/>
    <m/>
  </r>
  <r>
    <x v="0"/>
    <x v="22"/>
    <s v="Non Metropolitan Fire Authorities"/>
    <s v="E31000039"/>
    <s v="Women"/>
    <x v="0"/>
    <x v="1"/>
    <n v="0"/>
    <m/>
  </r>
  <r>
    <x v="0"/>
    <x v="22"/>
    <s v="Non Metropolitan Fire Authorities"/>
    <s v="E31000039"/>
    <s v="Women"/>
    <x v="0"/>
    <x v="2"/>
    <n v="0"/>
    <m/>
  </r>
  <r>
    <x v="0"/>
    <x v="22"/>
    <s v="Non Metropolitan Fire Authorities"/>
    <s v="E31000039"/>
    <s v="Women"/>
    <x v="0"/>
    <x v="3"/>
    <n v="0"/>
    <m/>
  </r>
  <r>
    <x v="0"/>
    <x v="22"/>
    <s v="Non Metropolitan Fire Authorities"/>
    <s v="E31000039"/>
    <s v="Women"/>
    <x v="0"/>
    <x v="4"/>
    <n v="0"/>
    <m/>
  </r>
  <r>
    <x v="0"/>
    <x v="22"/>
    <s v="Non Metropolitan Fire Authorities"/>
    <s v="E31000039"/>
    <s v="Women"/>
    <x v="0"/>
    <x v="5"/>
    <n v="0"/>
    <m/>
  </r>
  <r>
    <x v="0"/>
    <x v="22"/>
    <s v="Non Metropolitan Fire Authorities"/>
    <s v="E31000039"/>
    <s v="Women"/>
    <x v="0"/>
    <x v="6"/>
    <n v="0"/>
    <m/>
  </r>
  <r>
    <x v="0"/>
    <x v="22"/>
    <s v="Non Metropolitan Fire Authorities"/>
    <s v="E31000039"/>
    <s v="Women"/>
    <x v="0"/>
    <x v="7"/>
    <n v="0"/>
    <m/>
  </r>
  <r>
    <x v="0"/>
    <x v="23"/>
    <s v="Non Metropolitan Fire Authorities"/>
    <s v="E31000022"/>
    <s v="Women"/>
    <x v="0"/>
    <x v="0"/>
    <n v="0"/>
    <m/>
  </r>
  <r>
    <x v="0"/>
    <x v="23"/>
    <s v="Non Metropolitan Fire Authorities"/>
    <s v="E31000022"/>
    <s v="Women"/>
    <x v="0"/>
    <x v="1"/>
    <n v="1"/>
    <m/>
  </r>
  <r>
    <x v="0"/>
    <x v="23"/>
    <s v="Non Metropolitan Fire Authorities"/>
    <s v="E31000022"/>
    <s v="Women"/>
    <x v="0"/>
    <x v="2"/>
    <n v="3"/>
    <m/>
  </r>
  <r>
    <x v="0"/>
    <x v="23"/>
    <s v="Non Metropolitan Fire Authorities"/>
    <s v="E31000022"/>
    <s v="Women"/>
    <x v="0"/>
    <x v="3"/>
    <n v="4"/>
    <m/>
  </r>
  <r>
    <x v="0"/>
    <x v="23"/>
    <s v="Non Metropolitan Fire Authorities"/>
    <s v="E31000022"/>
    <s v="Women"/>
    <x v="0"/>
    <x v="4"/>
    <n v="3"/>
    <m/>
  </r>
  <r>
    <x v="0"/>
    <x v="23"/>
    <s v="Non Metropolitan Fire Authorities"/>
    <s v="E31000022"/>
    <s v="Women"/>
    <x v="0"/>
    <x v="5"/>
    <n v="2"/>
    <m/>
  </r>
  <r>
    <x v="0"/>
    <x v="23"/>
    <s v="Non Metropolitan Fire Authorities"/>
    <s v="E31000022"/>
    <s v="Women"/>
    <x v="0"/>
    <x v="6"/>
    <n v="25"/>
    <m/>
  </r>
  <r>
    <x v="0"/>
    <x v="23"/>
    <s v="Non Metropolitan Fire Authorities"/>
    <s v="E31000022"/>
    <s v="Women"/>
    <x v="0"/>
    <x v="7"/>
    <n v="38"/>
    <m/>
  </r>
  <r>
    <x v="0"/>
    <x v="24"/>
    <s v="Non Metropolitan Fire Authorities"/>
    <s v="E31000023"/>
    <s v="Women"/>
    <x v="0"/>
    <x v="0"/>
    <n v="0"/>
    <m/>
  </r>
  <r>
    <x v="0"/>
    <x v="24"/>
    <s v="Non Metropolitan Fire Authorities"/>
    <s v="E31000023"/>
    <s v="Women"/>
    <x v="0"/>
    <x v="1"/>
    <n v="0"/>
    <m/>
  </r>
  <r>
    <x v="0"/>
    <x v="24"/>
    <s v="Non Metropolitan Fire Authorities"/>
    <s v="E31000023"/>
    <s v="Women"/>
    <x v="0"/>
    <x v="2"/>
    <n v="0"/>
    <m/>
  </r>
  <r>
    <x v="0"/>
    <x v="24"/>
    <s v="Non Metropolitan Fire Authorities"/>
    <s v="E31000023"/>
    <s v="Women"/>
    <x v="0"/>
    <x v="3"/>
    <n v="4"/>
    <m/>
  </r>
  <r>
    <x v="0"/>
    <x v="24"/>
    <s v="Non Metropolitan Fire Authorities"/>
    <s v="E31000023"/>
    <s v="Women"/>
    <x v="0"/>
    <x v="4"/>
    <n v="4"/>
    <m/>
  </r>
  <r>
    <x v="0"/>
    <x v="24"/>
    <s v="Non Metropolitan Fire Authorities"/>
    <s v="E31000023"/>
    <s v="Women"/>
    <x v="0"/>
    <x v="5"/>
    <n v="5"/>
    <m/>
  </r>
  <r>
    <x v="0"/>
    <x v="24"/>
    <s v="Non Metropolitan Fire Authorities"/>
    <s v="E31000023"/>
    <s v="Women"/>
    <x v="0"/>
    <x v="6"/>
    <n v="33"/>
    <m/>
  </r>
  <r>
    <x v="0"/>
    <x v="24"/>
    <s v="Non Metropolitan Fire Authorities"/>
    <s v="E31000023"/>
    <s v="Women"/>
    <x v="0"/>
    <x v="7"/>
    <n v="46"/>
    <m/>
  </r>
  <r>
    <x v="0"/>
    <x v="25"/>
    <s v="Non Metropolitan Fire Authorities"/>
    <s v="E31000024"/>
    <s v="Women"/>
    <x v="0"/>
    <x v="0"/>
    <n v="0"/>
    <m/>
  </r>
  <r>
    <x v="0"/>
    <x v="25"/>
    <s v="Non Metropolitan Fire Authorities"/>
    <s v="E31000024"/>
    <s v="Women"/>
    <x v="0"/>
    <x v="1"/>
    <n v="0"/>
    <m/>
  </r>
  <r>
    <x v="0"/>
    <x v="25"/>
    <s v="Non Metropolitan Fire Authorities"/>
    <s v="E31000024"/>
    <s v="Women"/>
    <x v="0"/>
    <x v="2"/>
    <n v="0"/>
    <m/>
  </r>
  <r>
    <x v="0"/>
    <x v="25"/>
    <s v="Non Metropolitan Fire Authorities"/>
    <s v="E31000024"/>
    <s v="Women"/>
    <x v="0"/>
    <x v="3"/>
    <n v="0"/>
    <m/>
  </r>
  <r>
    <x v="0"/>
    <x v="25"/>
    <s v="Non Metropolitan Fire Authorities"/>
    <s v="E31000024"/>
    <s v="Women"/>
    <x v="0"/>
    <x v="4"/>
    <n v="0"/>
    <m/>
  </r>
  <r>
    <x v="0"/>
    <x v="25"/>
    <s v="Non Metropolitan Fire Authorities"/>
    <s v="E31000024"/>
    <s v="Women"/>
    <x v="0"/>
    <x v="5"/>
    <n v="3"/>
    <m/>
  </r>
  <r>
    <x v="0"/>
    <x v="25"/>
    <s v="Non Metropolitan Fire Authorities"/>
    <s v="E31000024"/>
    <s v="Women"/>
    <x v="0"/>
    <x v="6"/>
    <n v="11"/>
    <m/>
  </r>
  <r>
    <x v="0"/>
    <x v="25"/>
    <s v="Non Metropolitan Fire Authorities"/>
    <s v="E31000024"/>
    <s v="Women"/>
    <x v="0"/>
    <x v="7"/>
    <n v="14"/>
    <m/>
  </r>
  <r>
    <x v="0"/>
    <x v="26"/>
    <s v="Non Metropolitan Fire Authorities"/>
    <s v="E31000025"/>
    <s v="Women"/>
    <x v="0"/>
    <x v="0"/>
    <n v="0"/>
    <m/>
  </r>
  <r>
    <x v="0"/>
    <x v="26"/>
    <s v="Non Metropolitan Fire Authorities"/>
    <s v="E31000025"/>
    <s v="Women"/>
    <x v="0"/>
    <x v="1"/>
    <n v="1"/>
    <m/>
  </r>
  <r>
    <x v="0"/>
    <x v="26"/>
    <s v="Non Metropolitan Fire Authorities"/>
    <s v="E31000025"/>
    <s v="Women"/>
    <x v="0"/>
    <x v="2"/>
    <n v="1"/>
    <m/>
  </r>
  <r>
    <x v="0"/>
    <x v="26"/>
    <s v="Non Metropolitan Fire Authorities"/>
    <s v="E31000025"/>
    <s v="Women"/>
    <x v="0"/>
    <x v="3"/>
    <n v="2"/>
    <m/>
  </r>
  <r>
    <x v="0"/>
    <x v="26"/>
    <s v="Non Metropolitan Fire Authorities"/>
    <s v="E31000025"/>
    <s v="Women"/>
    <x v="0"/>
    <x v="4"/>
    <n v="8"/>
    <m/>
  </r>
  <r>
    <x v="0"/>
    <x v="26"/>
    <s v="Non Metropolitan Fire Authorities"/>
    <s v="E31000025"/>
    <s v="Women"/>
    <x v="0"/>
    <x v="5"/>
    <n v="5"/>
    <m/>
  </r>
  <r>
    <x v="0"/>
    <x v="26"/>
    <s v="Non Metropolitan Fire Authorities"/>
    <s v="E31000025"/>
    <s v="Women"/>
    <x v="0"/>
    <x v="6"/>
    <n v="6"/>
    <m/>
  </r>
  <r>
    <x v="0"/>
    <x v="26"/>
    <s v="Non Metropolitan Fire Authorities"/>
    <s v="E31000025"/>
    <s v="Women"/>
    <x v="0"/>
    <x v="7"/>
    <n v="23"/>
    <m/>
  </r>
  <r>
    <x v="0"/>
    <x v="27"/>
    <s v="Metropolitan Fire Authorities"/>
    <s v="E31000041"/>
    <s v="Women"/>
    <x v="0"/>
    <x v="0"/>
    <n v="0"/>
    <m/>
  </r>
  <r>
    <x v="0"/>
    <x v="27"/>
    <s v="Metropolitan Fire Authorities"/>
    <s v="E31000041"/>
    <s v="Women"/>
    <x v="0"/>
    <x v="1"/>
    <n v="0"/>
    <m/>
  </r>
  <r>
    <x v="0"/>
    <x v="27"/>
    <s v="Metropolitan Fire Authorities"/>
    <s v="E31000041"/>
    <s v="Women"/>
    <x v="0"/>
    <x v="2"/>
    <n v="0"/>
    <m/>
  </r>
  <r>
    <x v="0"/>
    <x v="27"/>
    <s v="Metropolitan Fire Authorities"/>
    <s v="E31000041"/>
    <s v="Women"/>
    <x v="0"/>
    <x v="3"/>
    <n v="1"/>
    <m/>
  </r>
  <r>
    <x v="0"/>
    <x v="27"/>
    <s v="Metropolitan Fire Authorities"/>
    <s v="E31000041"/>
    <s v="Women"/>
    <x v="0"/>
    <x v="4"/>
    <n v="3"/>
    <m/>
  </r>
  <r>
    <x v="0"/>
    <x v="27"/>
    <s v="Metropolitan Fire Authorities"/>
    <s v="E31000041"/>
    <s v="Women"/>
    <x v="0"/>
    <x v="5"/>
    <n v="2"/>
    <m/>
  </r>
  <r>
    <x v="0"/>
    <x v="27"/>
    <s v="Metropolitan Fire Authorities"/>
    <s v="E31000041"/>
    <s v="Women"/>
    <x v="0"/>
    <x v="6"/>
    <n v="49"/>
    <m/>
  </r>
  <r>
    <x v="0"/>
    <x v="27"/>
    <s v="Metropolitan Fire Authorities"/>
    <s v="E31000041"/>
    <s v="Women"/>
    <x v="0"/>
    <x v="7"/>
    <n v="55"/>
    <m/>
  </r>
  <r>
    <x v="0"/>
    <x v="28"/>
    <s v="Non Metropolitan Fire Authorities"/>
    <s v="E31000026"/>
    <s v="Women"/>
    <x v="0"/>
    <x v="0"/>
    <n v="0"/>
    <m/>
  </r>
  <r>
    <x v="0"/>
    <x v="28"/>
    <s v="Non Metropolitan Fire Authorities"/>
    <s v="E31000026"/>
    <s v="Women"/>
    <x v="0"/>
    <x v="1"/>
    <n v="0"/>
    <m/>
  </r>
  <r>
    <x v="0"/>
    <x v="28"/>
    <s v="Non Metropolitan Fire Authorities"/>
    <s v="E31000026"/>
    <s v="Women"/>
    <x v="0"/>
    <x v="2"/>
    <n v="0"/>
    <m/>
  </r>
  <r>
    <x v="0"/>
    <x v="28"/>
    <s v="Non Metropolitan Fire Authorities"/>
    <s v="E31000026"/>
    <s v="Women"/>
    <x v="0"/>
    <x v="3"/>
    <n v="0"/>
    <m/>
  </r>
  <r>
    <x v="0"/>
    <x v="28"/>
    <s v="Non Metropolitan Fire Authorities"/>
    <s v="E31000026"/>
    <s v="Women"/>
    <x v="0"/>
    <x v="4"/>
    <n v="1"/>
    <m/>
  </r>
  <r>
    <x v="0"/>
    <x v="28"/>
    <s v="Non Metropolitan Fire Authorities"/>
    <s v="E31000026"/>
    <s v="Women"/>
    <x v="0"/>
    <x v="5"/>
    <n v="1"/>
    <m/>
  </r>
  <r>
    <x v="0"/>
    <x v="28"/>
    <s v="Non Metropolitan Fire Authorities"/>
    <s v="E31000026"/>
    <s v="Women"/>
    <x v="0"/>
    <x v="6"/>
    <n v="9"/>
    <m/>
  </r>
  <r>
    <x v="0"/>
    <x v="28"/>
    <s v="Non Metropolitan Fire Authorities"/>
    <s v="E31000026"/>
    <s v="Women"/>
    <x v="0"/>
    <x v="7"/>
    <n v="11"/>
    <m/>
  </r>
  <r>
    <x v="0"/>
    <x v="29"/>
    <s v="Non Metropolitan Fire Authorities"/>
    <s v="E31000027"/>
    <s v="Women"/>
    <x v="0"/>
    <x v="0"/>
    <n v="0"/>
    <m/>
  </r>
  <r>
    <x v="0"/>
    <x v="29"/>
    <s v="Non Metropolitan Fire Authorities"/>
    <s v="E31000027"/>
    <s v="Women"/>
    <x v="0"/>
    <x v="1"/>
    <n v="0"/>
    <m/>
  </r>
  <r>
    <x v="0"/>
    <x v="29"/>
    <s v="Non Metropolitan Fire Authorities"/>
    <s v="E31000027"/>
    <s v="Women"/>
    <x v="0"/>
    <x v="2"/>
    <n v="0"/>
    <m/>
  </r>
  <r>
    <x v="0"/>
    <x v="29"/>
    <s v="Non Metropolitan Fire Authorities"/>
    <s v="E31000027"/>
    <s v="Women"/>
    <x v="0"/>
    <x v="3"/>
    <n v="0"/>
    <m/>
  </r>
  <r>
    <x v="0"/>
    <x v="29"/>
    <s v="Non Metropolitan Fire Authorities"/>
    <s v="E31000027"/>
    <s v="Women"/>
    <x v="0"/>
    <x v="4"/>
    <n v="2"/>
    <m/>
  </r>
  <r>
    <x v="0"/>
    <x v="29"/>
    <s v="Non Metropolitan Fire Authorities"/>
    <s v="E31000027"/>
    <s v="Women"/>
    <x v="0"/>
    <x v="5"/>
    <n v="4"/>
    <m/>
  </r>
  <r>
    <x v="0"/>
    <x v="29"/>
    <s v="Non Metropolitan Fire Authorities"/>
    <s v="E31000027"/>
    <s v="Women"/>
    <x v="0"/>
    <x v="6"/>
    <n v="12"/>
    <m/>
  </r>
  <r>
    <x v="0"/>
    <x v="29"/>
    <s v="Non Metropolitan Fire Authorities"/>
    <s v="E31000027"/>
    <s v="Women"/>
    <x v="0"/>
    <x v="7"/>
    <n v="18"/>
    <m/>
  </r>
  <r>
    <x v="0"/>
    <x v="30"/>
    <s v="Non Metropolitan Fire Authorities"/>
    <s v="E31000028"/>
    <s v="Women"/>
    <x v="0"/>
    <x v="0"/>
    <n v="0"/>
    <m/>
  </r>
  <r>
    <x v="0"/>
    <x v="30"/>
    <s v="Non Metropolitan Fire Authorities"/>
    <s v="E31000028"/>
    <s v="Women"/>
    <x v="0"/>
    <x v="1"/>
    <n v="0"/>
    <m/>
  </r>
  <r>
    <x v="0"/>
    <x v="30"/>
    <s v="Non Metropolitan Fire Authorities"/>
    <s v="E31000028"/>
    <s v="Women"/>
    <x v="0"/>
    <x v="2"/>
    <n v="1"/>
    <m/>
  </r>
  <r>
    <x v="0"/>
    <x v="30"/>
    <s v="Non Metropolitan Fire Authorities"/>
    <s v="E31000028"/>
    <s v="Women"/>
    <x v="0"/>
    <x v="3"/>
    <n v="0"/>
    <m/>
  </r>
  <r>
    <x v="0"/>
    <x v="30"/>
    <s v="Non Metropolitan Fire Authorities"/>
    <s v="E31000028"/>
    <s v="Women"/>
    <x v="0"/>
    <x v="4"/>
    <n v="1"/>
    <m/>
  </r>
  <r>
    <x v="0"/>
    <x v="30"/>
    <s v="Non Metropolitan Fire Authorities"/>
    <s v="E31000028"/>
    <s v="Women"/>
    <x v="0"/>
    <x v="5"/>
    <n v="1"/>
    <m/>
  </r>
  <r>
    <x v="0"/>
    <x v="30"/>
    <s v="Non Metropolitan Fire Authorities"/>
    <s v="E31000028"/>
    <s v="Women"/>
    <x v="0"/>
    <x v="6"/>
    <n v="14"/>
    <m/>
  </r>
  <r>
    <x v="0"/>
    <x v="30"/>
    <s v="Non Metropolitan Fire Authorities"/>
    <s v="E31000028"/>
    <s v="Women"/>
    <x v="0"/>
    <x v="7"/>
    <n v="17"/>
    <m/>
  </r>
  <r>
    <x v="0"/>
    <x v="31"/>
    <s v="Non Metropolitan Fire Authorities"/>
    <s v="E31000029"/>
    <s v="Women"/>
    <x v="0"/>
    <x v="0"/>
    <n v="0"/>
    <m/>
  </r>
  <r>
    <x v="0"/>
    <x v="31"/>
    <s v="Non Metropolitan Fire Authorities"/>
    <s v="E31000029"/>
    <s v="Women"/>
    <x v="0"/>
    <x v="1"/>
    <n v="0"/>
    <m/>
  </r>
  <r>
    <x v="0"/>
    <x v="31"/>
    <s v="Non Metropolitan Fire Authorities"/>
    <s v="E31000029"/>
    <s v="Women"/>
    <x v="0"/>
    <x v="2"/>
    <n v="0"/>
    <m/>
  </r>
  <r>
    <x v="0"/>
    <x v="31"/>
    <s v="Non Metropolitan Fire Authorities"/>
    <s v="E31000029"/>
    <s v="Women"/>
    <x v="0"/>
    <x v="3"/>
    <n v="1"/>
    <m/>
  </r>
  <r>
    <x v="0"/>
    <x v="31"/>
    <s v="Non Metropolitan Fire Authorities"/>
    <s v="E31000029"/>
    <s v="Women"/>
    <x v="0"/>
    <x v="4"/>
    <n v="2"/>
    <m/>
  </r>
  <r>
    <x v="0"/>
    <x v="31"/>
    <s v="Non Metropolitan Fire Authorities"/>
    <s v="E31000029"/>
    <s v="Women"/>
    <x v="0"/>
    <x v="5"/>
    <n v="2"/>
    <m/>
  </r>
  <r>
    <x v="0"/>
    <x v="31"/>
    <s v="Non Metropolitan Fire Authorities"/>
    <s v="E31000029"/>
    <s v="Women"/>
    <x v="0"/>
    <x v="6"/>
    <n v="8"/>
    <m/>
  </r>
  <r>
    <x v="0"/>
    <x v="31"/>
    <s v="Non Metropolitan Fire Authorities"/>
    <s v="E31000029"/>
    <s v="Women"/>
    <x v="0"/>
    <x v="7"/>
    <n v="13"/>
    <m/>
  </r>
  <r>
    <x v="0"/>
    <x v="32"/>
    <s v="Non Metropolitan Fire Authorities"/>
    <s v="E31000030"/>
    <s v="Women"/>
    <x v="0"/>
    <x v="0"/>
    <n v="0"/>
    <m/>
  </r>
  <r>
    <x v="0"/>
    <x v="32"/>
    <s v="Non Metropolitan Fire Authorities"/>
    <s v="E31000030"/>
    <s v="Women"/>
    <x v="0"/>
    <x v="1"/>
    <n v="0"/>
    <m/>
  </r>
  <r>
    <x v="0"/>
    <x v="32"/>
    <s v="Non Metropolitan Fire Authorities"/>
    <s v="E31000030"/>
    <s v="Women"/>
    <x v="0"/>
    <x v="2"/>
    <n v="1"/>
    <m/>
  </r>
  <r>
    <x v="0"/>
    <x v="32"/>
    <s v="Non Metropolitan Fire Authorities"/>
    <s v="E31000030"/>
    <s v="Women"/>
    <x v="0"/>
    <x v="3"/>
    <n v="1"/>
    <m/>
  </r>
  <r>
    <x v="0"/>
    <x v="32"/>
    <s v="Non Metropolitan Fire Authorities"/>
    <s v="E31000030"/>
    <s v="Women"/>
    <x v="0"/>
    <x v="4"/>
    <n v="1"/>
    <m/>
  </r>
  <r>
    <x v="0"/>
    <x v="32"/>
    <s v="Non Metropolitan Fire Authorities"/>
    <s v="E31000030"/>
    <s v="Women"/>
    <x v="0"/>
    <x v="5"/>
    <n v="3"/>
    <m/>
  </r>
  <r>
    <x v="0"/>
    <x v="32"/>
    <s v="Non Metropolitan Fire Authorities"/>
    <s v="E31000030"/>
    <s v="Women"/>
    <x v="0"/>
    <x v="6"/>
    <n v="26"/>
    <m/>
  </r>
  <r>
    <x v="0"/>
    <x v="32"/>
    <s v="Non Metropolitan Fire Authorities"/>
    <s v="E31000030"/>
    <s v="Women"/>
    <x v="0"/>
    <x v="7"/>
    <n v="32"/>
    <m/>
  </r>
  <r>
    <x v="0"/>
    <x v="33"/>
    <s v="Non Metropolitan Fire Authorities"/>
    <s v="E31000031"/>
    <s v="Women"/>
    <x v="0"/>
    <x v="0"/>
    <n v="0"/>
    <m/>
  </r>
  <r>
    <x v="0"/>
    <x v="33"/>
    <s v="Non Metropolitan Fire Authorities"/>
    <s v="E31000031"/>
    <s v="Women"/>
    <x v="0"/>
    <x v="1"/>
    <n v="0"/>
    <m/>
  </r>
  <r>
    <x v="0"/>
    <x v="33"/>
    <s v="Non Metropolitan Fire Authorities"/>
    <s v="E31000031"/>
    <s v="Women"/>
    <x v="0"/>
    <x v="2"/>
    <n v="1"/>
    <m/>
  </r>
  <r>
    <x v="0"/>
    <x v="33"/>
    <s v="Non Metropolitan Fire Authorities"/>
    <s v="E31000031"/>
    <s v="Women"/>
    <x v="0"/>
    <x v="3"/>
    <n v="0"/>
    <m/>
  </r>
  <r>
    <x v="0"/>
    <x v="33"/>
    <s v="Non Metropolitan Fire Authorities"/>
    <s v="E31000031"/>
    <s v="Women"/>
    <x v="0"/>
    <x v="4"/>
    <n v="2"/>
    <m/>
  </r>
  <r>
    <x v="0"/>
    <x v="33"/>
    <s v="Non Metropolitan Fire Authorities"/>
    <s v="E31000031"/>
    <s v="Women"/>
    <x v="0"/>
    <x v="5"/>
    <n v="2"/>
    <m/>
  </r>
  <r>
    <x v="0"/>
    <x v="33"/>
    <s v="Non Metropolitan Fire Authorities"/>
    <s v="E31000031"/>
    <s v="Women"/>
    <x v="0"/>
    <x v="6"/>
    <n v="5"/>
    <m/>
  </r>
  <r>
    <x v="0"/>
    <x v="33"/>
    <s v="Non Metropolitan Fire Authorities"/>
    <s v="E31000031"/>
    <s v="Women"/>
    <x v="0"/>
    <x v="7"/>
    <n v="10"/>
    <m/>
  </r>
  <r>
    <x v="0"/>
    <x v="34"/>
    <s v="Non Metropolitan Fire Authorities"/>
    <s v="E31000032"/>
    <s v="Women"/>
    <x v="0"/>
    <x v="0"/>
    <n v="0"/>
    <m/>
  </r>
  <r>
    <x v="0"/>
    <x v="34"/>
    <s v="Non Metropolitan Fire Authorities"/>
    <s v="E31000032"/>
    <s v="Women"/>
    <x v="0"/>
    <x v="1"/>
    <n v="0"/>
    <m/>
  </r>
  <r>
    <x v="0"/>
    <x v="34"/>
    <s v="Non Metropolitan Fire Authorities"/>
    <s v="E31000032"/>
    <s v="Women"/>
    <x v="0"/>
    <x v="2"/>
    <n v="0"/>
    <m/>
  </r>
  <r>
    <x v="0"/>
    <x v="34"/>
    <s v="Non Metropolitan Fire Authorities"/>
    <s v="E31000032"/>
    <s v="Women"/>
    <x v="0"/>
    <x v="3"/>
    <n v="0"/>
    <m/>
  </r>
  <r>
    <x v="0"/>
    <x v="34"/>
    <s v="Non Metropolitan Fire Authorities"/>
    <s v="E31000032"/>
    <s v="Women"/>
    <x v="0"/>
    <x v="4"/>
    <n v="0"/>
    <m/>
  </r>
  <r>
    <x v="0"/>
    <x v="34"/>
    <s v="Non Metropolitan Fire Authorities"/>
    <s v="E31000032"/>
    <s v="Women"/>
    <x v="0"/>
    <x v="5"/>
    <n v="5"/>
    <m/>
  </r>
  <r>
    <x v="0"/>
    <x v="34"/>
    <s v="Non Metropolitan Fire Authorities"/>
    <s v="E31000032"/>
    <s v="Women"/>
    <x v="0"/>
    <x v="6"/>
    <n v="4"/>
    <m/>
  </r>
  <r>
    <x v="0"/>
    <x v="34"/>
    <s v="Non Metropolitan Fire Authorities"/>
    <s v="E31000032"/>
    <s v="Women"/>
    <x v="0"/>
    <x v="7"/>
    <n v="9"/>
    <m/>
  </r>
  <r>
    <x v="0"/>
    <x v="35"/>
    <s v="Metropolitan Fire Authorities"/>
    <s v="E31000042"/>
    <s v="Women"/>
    <x v="0"/>
    <x v="0"/>
    <n v="1"/>
    <m/>
  </r>
  <r>
    <x v="0"/>
    <x v="35"/>
    <s v="Metropolitan Fire Authorities"/>
    <s v="E31000042"/>
    <s v="Women"/>
    <x v="0"/>
    <x v="1"/>
    <n v="0"/>
    <m/>
  </r>
  <r>
    <x v="0"/>
    <x v="35"/>
    <s v="Metropolitan Fire Authorities"/>
    <s v="E31000042"/>
    <s v="Women"/>
    <x v="0"/>
    <x v="2"/>
    <n v="1"/>
    <m/>
  </r>
  <r>
    <x v="0"/>
    <x v="35"/>
    <s v="Metropolitan Fire Authorities"/>
    <s v="E31000042"/>
    <s v="Women"/>
    <x v="0"/>
    <x v="3"/>
    <n v="2"/>
    <m/>
  </r>
  <r>
    <x v="0"/>
    <x v="35"/>
    <s v="Metropolitan Fire Authorities"/>
    <s v="E31000042"/>
    <s v="Women"/>
    <x v="0"/>
    <x v="4"/>
    <n v="5"/>
    <m/>
  </r>
  <r>
    <x v="0"/>
    <x v="35"/>
    <s v="Metropolitan Fire Authorities"/>
    <s v="E31000042"/>
    <s v="Women"/>
    <x v="0"/>
    <x v="5"/>
    <n v="7"/>
    <m/>
  </r>
  <r>
    <x v="0"/>
    <x v="35"/>
    <s v="Metropolitan Fire Authorities"/>
    <s v="E31000042"/>
    <s v="Women"/>
    <x v="0"/>
    <x v="6"/>
    <n v="22"/>
    <m/>
  </r>
  <r>
    <x v="0"/>
    <x v="35"/>
    <s v="Metropolitan Fire Authorities"/>
    <s v="E31000042"/>
    <s v="Women"/>
    <x v="0"/>
    <x v="7"/>
    <n v="38"/>
    <m/>
  </r>
  <r>
    <x v="0"/>
    <x v="36"/>
    <s v="Non Metropolitan Fire Authorities"/>
    <s v="E31000033"/>
    <s v="Women"/>
    <x v="0"/>
    <x v="0"/>
    <n v="1"/>
    <m/>
  </r>
  <r>
    <x v="0"/>
    <x v="36"/>
    <s v="Non Metropolitan Fire Authorities"/>
    <s v="E31000033"/>
    <s v="Women"/>
    <x v="0"/>
    <x v="1"/>
    <n v="0"/>
    <m/>
  </r>
  <r>
    <x v="0"/>
    <x v="36"/>
    <s v="Non Metropolitan Fire Authorities"/>
    <s v="E31000033"/>
    <s v="Women"/>
    <x v="0"/>
    <x v="2"/>
    <n v="0"/>
    <m/>
  </r>
  <r>
    <x v="0"/>
    <x v="36"/>
    <s v="Non Metropolitan Fire Authorities"/>
    <s v="E31000033"/>
    <s v="Women"/>
    <x v="0"/>
    <x v="3"/>
    <n v="2"/>
    <m/>
  </r>
  <r>
    <x v="0"/>
    <x v="36"/>
    <s v="Non Metropolitan Fire Authorities"/>
    <s v="E31000033"/>
    <s v="Women"/>
    <x v="0"/>
    <x v="4"/>
    <n v="5"/>
    <m/>
  </r>
  <r>
    <x v="0"/>
    <x v="36"/>
    <s v="Non Metropolitan Fire Authorities"/>
    <s v="E31000033"/>
    <s v="Women"/>
    <x v="0"/>
    <x v="5"/>
    <n v="3"/>
    <m/>
  </r>
  <r>
    <x v="0"/>
    <x v="36"/>
    <s v="Non Metropolitan Fire Authorities"/>
    <s v="E31000033"/>
    <s v="Women"/>
    <x v="0"/>
    <x v="6"/>
    <n v="15"/>
    <m/>
  </r>
  <r>
    <x v="0"/>
    <x v="36"/>
    <s v="Non Metropolitan Fire Authorities"/>
    <s v="E31000033"/>
    <s v="Women"/>
    <x v="0"/>
    <x v="7"/>
    <n v="26"/>
    <m/>
  </r>
  <r>
    <x v="0"/>
    <x v="37"/>
    <s v="Non Metropolitan Fire Authorities"/>
    <s v="E31000034"/>
    <s v="Women"/>
    <x v="0"/>
    <x v="0"/>
    <n v="0"/>
    <m/>
  </r>
  <r>
    <x v="0"/>
    <x v="37"/>
    <s v="Non Metropolitan Fire Authorities"/>
    <s v="E31000034"/>
    <s v="Women"/>
    <x v="0"/>
    <x v="1"/>
    <n v="0"/>
    <m/>
  </r>
  <r>
    <x v="0"/>
    <x v="37"/>
    <s v="Non Metropolitan Fire Authorities"/>
    <s v="E31000034"/>
    <s v="Women"/>
    <x v="0"/>
    <x v="2"/>
    <n v="0"/>
    <m/>
  </r>
  <r>
    <x v="0"/>
    <x v="37"/>
    <s v="Non Metropolitan Fire Authorities"/>
    <s v="E31000034"/>
    <s v="Women"/>
    <x v="0"/>
    <x v="3"/>
    <n v="2"/>
    <m/>
  </r>
  <r>
    <x v="0"/>
    <x v="37"/>
    <s v="Non Metropolitan Fire Authorities"/>
    <s v="E31000034"/>
    <s v="Women"/>
    <x v="0"/>
    <x v="4"/>
    <n v="1"/>
    <m/>
  </r>
  <r>
    <x v="0"/>
    <x v="37"/>
    <s v="Non Metropolitan Fire Authorities"/>
    <s v="E31000034"/>
    <s v="Women"/>
    <x v="0"/>
    <x v="5"/>
    <n v="1"/>
    <m/>
  </r>
  <r>
    <x v="0"/>
    <x v="37"/>
    <s v="Non Metropolitan Fire Authorities"/>
    <s v="E31000034"/>
    <s v="Women"/>
    <x v="0"/>
    <x v="6"/>
    <n v="11"/>
    <m/>
  </r>
  <r>
    <x v="0"/>
    <x v="37"/>
    <s v="Non Metropolitan Fire Authorities"/>
    <s v="E31000034"/>
    <s v="Women"/>
    <x v="0"/>
    <x v="7"/>
    <n v="15"/>
    <m/>
  </r>
  <r>
    <x v="0"/>
    <x v="38"/>
    <s v="Non Metropolitan Fire Authorities"/>
    <s v="E31000035"/>
    <s v="Women"/>
    <x v="0"/>
    <x v="0"/>
    <n v="0"/>
    <m/>
  </r>
  <r>
    <x v="0"/>
    <x v="38"/>
    <s v="Non Metropolitan Fire Authorities"/>
    <s v="E31000035"/>
    <s v="Women"/>
    <x v="0"/>
    <x v="1"/>
    <n v="0"/>
    <m/>
  </r>
  <r>
    <x v="0"/>
    <x v="38"/>
    <s v="Non Metropolitan Fire Authorities"/>
    <s v="E31000035"/>
    <s v="Women"/>
    <x v="0"/>
    <x v="2"/>
    <n v="0"/>
    <m/>
  </r>
  <r>
    <x v="0"/>
    <x v="38"/>
    <s v="Non Metropolitan Fire Authorities"/>
    <s v="E31000035"/>
    <s v="Women"/>
    <x v="0"/>
    <x v="3"/>
    <n v="3"/>
    <m/>
  </r>
  <r>
    <x v="0"/>
    <x v="38"/>
    <s v="Non Metropolitan Fire Authorities"/>
    <s v="E31000035"/>
    <s v="Women"/>
    <x v="0"/>
    <x v="4"/>
    <n v="4"/>
    <m/>
  </r>
  <r>
    <x v="0"/>
    <x v="38"/>
    <s v="Non Metropolitan Fire Authorities"/>
    <s v="E31000035"/>
    <s v="Women"/>
    <x v="0"/>
    <x v="5"/>
    <n v="2"/>
    <m/>
  </r>
  <r>
    <x v="0"/>
    <x v="38"/>
    <s v="Non Metropolitan Fire Authorities"/>
    <s v="E31000035"/>
    <s v="Women"/>
    <x v="0"/>
    <x v="6"/>
    <n v="12"/>
    <m/>
  </r>
  <r>
    <x v="0"/>
    <x v="38"/>
    <s v="Non Metropolitan Fire Authorities"/>
    <s v="E31000035"/>
    <s v="Women"/>
    <x v="0"/>
    <x v="7"/>
    <n v="21"/>
    <m/>
  </r>
  <r>
    <x v="0"/>
    <x v="39"/>
    <s v="Metropolitan Fire Authorities"/>
    <s v="E31000043"/>
    <s v="Women"/>
    <x v="0"/>
    <x v="0"/>
    <n v="0"/>
    <m/>
  </r>
  <r>
    <x v="0"/>
    <x v="39"/>
    <s v="Metropolitan Fire Authorities"/>
    <s v="E31000043"/>
    <s v="Women"/>
    <x v="0"/>
    <x v="1"/>
    <n v="2"/>
    <m/>
  </r>
  <r>
    <x v="0"/>
    <x v="39"/>
    <s v="Metropolitan Fire Authorities"/>
    <s v="E31000043"/>
    <s v="Women"/>
    <x v="0"/>
    <x v="2"/>
    <n v="0"/>
    <m/>
  </r>
  <r>
    <x v="0"/>
    <x v="39"/>
    <s v="Metropolitan Fire Authorities"/>
    <s v="E31000043"/>
    <s v="Women"/>
    <x v="0"/>
    <x v="3"/>
    <n v="3"/>
    <m/>
  </r>
  <r>
    <x v="0"/>
    <x v="39"/>
    <s v="Metropolitan Fire Authorities"/>
    <s v="E31000043"/>
    <s v="Women"/>
    <x v="0"/>
    <x v="4"/>
    <n v="10"/>
    <m/>
  </r>
  <r>
    <x v="0"/>
    <x v="39"/>
    <s v="Metropolitan Fire Authorities"/>
    <s v="E31000043"/>
    <s v="Women"/>
    <x v="0"/>
    <x v="5"/>
    <n v="10"/>
    <m/>
  </r>
  <r>
    <x v="0"/>
    <x v="39"/>
    <s v="Metropolitan Fire Authorities"/>
    <s v="E31000043"/>
    <s v="Women"/>
    <x v="0"/>
    <x v="6"/>
    <n v="25"/>
    <m/>
  </r>
  <r>
    <x v="0"/>
    <x v="39"/>
    <s v="Metropolitan Fire Authorities"/>
    <s v="E31000043"/>
    <s v="Women"/>
    <x v="0"/>
    <x v="7"/>
    <n v="50"/>
    <m/>
  </r>
  <r>
    <x v="0"/>
    <x v="40"/>
    <s v="Non Metropolitan Fire Authorities"/>
    <s v="E31000036"/>
    <s v="Women"/>
    <x v="0"/>
    <x v="0"/>
    <n v="0"/>
    <m/>
  </r>
  <r>
    <x v="0"/>
    <x v="40"/>
    <s v="Non Metropolitan Fire Authorities"/>
    <s v="E31000036"/>
    <s v="Women"/>
    <x v="0"/>
    <x v="1"/>
    <n v="0"/>
    <m/>
  </r>
  <r>
    <x v="0"/>
    <x v="40"/>
    <s v="Non Metropolitan Fire Authorities"/>
    <s v="E31000036"/>
    <s v="Women"/>
    <x v="0"/>
    <x v="2"/>
    <n v="0"/>
    <m/>
  </r>
  <r>
    <x v="0"/>
    <x v="40"/>
    <s v="Non Metropolitan Fire Authorities"/>
    <s v="E31000036"/>
    <s v="Women"/>
    <x v="0"/>
    <x v="3"/>
    <n v="0"/>
    <m/>
  </r>
  <r>
    <x v="0"/>
    <x v="40"/>
    <s v="Non Metropolitan Fire Authorities"/>
    <s v="E31000036"/>
    <s v="Women"/>
    <x v="0"/>
    <x v="4"/>
    <n v="2"/>
    <m/>
  </r>
  <r>
    <x v="0"/>
    <x v="40"/>
    <s v="Non Metropolitan Fire Authorities"/>
    <s v="E31000036"/>
    <s v="Women"/>
    <x v="0"/>
    <x v="5"/>
    <n v="0"/>
    <m/>
  </r>
  <r>
    <x v="0"/>
    <x v="40"/>
    <s v="Non Metropolitan Fire Authorities"/>
    <s v="E31000036"/>
    <s v="Women"/>
    <x v="0"/>
    <x v="6"/>
    <n v="16"/>
    <m/>
  </r>
  <r>
    <x v="0"/>
    <x v="40"/>
    <s v="Non Metropolitan Fire Authorities"/>
    <s v="E31000036"/>
    <s v="Women"/>
    <x v="0"/>
    <x v="7"/>
    <n v="18"/>
    <m/>
  </r>
  <r>
    <x v="0"/>
    <x v="41"/>
    <s v="Metropolitan Fire Authorities"/>
    <s v="E31000044"/>
    <s v="Women"/>
    <x v="0"/>
    <x v="0"/>
    <n v="0"/>
    <m/>
  </r>
  <r>
    <x v="0"/>
    <x v="41"/>
    <s v="Metropolitan Fire Authorities"/>
    <s v="E31000044"/>
    <s v="Women"/>
    <x v="0"/>
    <x v="1"/>
    <n v="1"/>
    <m/>
  </r>
  <r>
    <x v="0"/>
    <x v="41"/>
    <s v="Metropolitan Fire Authorities"/>
    <s v="E31000044"/>
    <s v="Women"/>
    <x v="0"/>
    <x v="2"/>
    <n v="2"/>
    <m/>
  </r>
  <r>
    <x v="0"/>
    <x v="41"/>
    <s v="Metropolitan Fire Authorities"/>
    <s v="E31000044"/>
    <s v="Women"/>
    <x v="0"/>
    <x v="3"/>
    <n v="5"/>
    <m/>
  </r>
  <r>
    <x v="0"/>
    <x v="41"/>
    <s v="Metropolitan Fire Authorities"/>
    <s v="E31000044"/>
    <s v="Women"/>
    <x v="0"/>
    <x v="4"/>
    <n v="8"/>
    <m/>
  </r>
  <r>
    <x v="0"/>
    <x v="41"/>
    <s v="Metropolitan Fire Authorities"/>
    <s v="E31000044"/>
    <s v="Women"/>
    <x v="0"/>
    <x v="5"/>
    <n v="12"/>
    <m/>
  </r>
  <r>
    <x v="0"/>
    <x v="41"/>
    <s v="Metropolitan Fire Authorities"/>
    <s v="E31000044"/>
    <s v="Women"/>
    <x v="0"/>
    <x v="6"/>
    <n v="101"/>
    <m/>
  </r>
  <r>
    <x v="0"/>
    <x v="41"/>
    <s v="Metropolitan Fire Authorities"/>
    <s v="E31000044"/>
    <s v="Women"/>
    <x v="0"/>
    <x v="7"/>
    <n v="129"/>
    <m/>
  </r>
  <r>
    <x v="0"/>
    <x v="42"/>
    <s v="Non Metropolitan Fire Authorities"/>
    <s v="E31000037"/>
    <s v="Women"/>
    <x v="0"/>
    <x v="0"/>
    <n v="0"/>
    <m/>
  </r>
  <r>
    <x v="0"/>
    <x v="42"/>
    <s v="Non Metropolitan Fire Authorities"/>
    <s v="E31000037"/>
    <s v="Women"/>
    <x v="0"/>
    <x v="1"/>
    <n v="0"/>
    <m/>
  </r>
  <r>
    <x v="0"/>
    <x v="42"/>
    <s v="Non Metropolitan Fire Authorities"/>
    <s v="E31000037"/>
    <s v="Women"/>
    <x v="0"/>
    <x v="2"/>
    <n v="0"/>
    <m/>
  </r>
  <r>
    <x v="0"/>
    <x v="42"/>
    <s v="Non Metropolitan Fire Authorities"/>
    <s v="E31000037"/>
    <s v="Women"/>
    <x v="0"/>
    <x v="3"/>
    <n v="1"/>
    <m/>
  </r>
  <r>
    <x v="0"/>
    <x v="42"/>
    <s v="Non Metropolitan Fire Authorities"/>
    <s v="E31000037"/>
    <s v="Women"/>
    <x v="0"/>
    <x v="4"/>
    <n v="5"/>
    <m/>
  </r>
  <r>
    <x v="0"/>
    <x v="42"/>
    <s v="Non Metropolitan Fire Authorities"/>
    <s v="E31000037"/>
    <s v="Women"/>
    <x v="0"/>
    <x v="5"/>
    <n v="2"/>
    <m/>
  </r>
  <r>
    <x v="0"/>
    <x v="42"/>
    <s v="Non Metropolitan Fire Authorities"/>
    <s v="E31000037"/>
    <s v="Women"/>
    <x v="0"/>
    <x v="6"/>
    <n v="17"/>
    <m/>
  </r>
  <r>
    <x v="0"/>
    <x v="42"/>
    <s v="Non Metropolitan Fire Authorities"/>
    <s v="E31000037"/>
    <s v="Women"/>
    <x v="0"/>
    <x v="7"/>
    <n v="25"/>
    <m/>
  </r>
  <r>
    <x v="0"/>
    <x v="43"/>
    <s v="Metropolitan Fire Authorities"/>
    <s v="E31000045"/>
    <s v="Women"/>
    <x v="0"/>
    <x v="0"/>
    <n v="0"/>
    <m/>
  </r>
  <r>
    <x v="0"/>
    <x v="43"/>
    <s v="Metropolitan Fire Authorities"/>
    <s v="E31000045"/>
    <s v="Women"/>
    <x v="0"/>
    <x v="1"/>
    <n v="0"/>
    <m/>
  </r>
  <r>
    <x v="0"/>
    <x v="43"/>
    <s v="Metropolitan Fire Authorities"/>
    <s v="E31000045"/>
    <s v="Women"/>
    <x v="0"/>
    <x v="2"/>
    <n v="0"/>
    <m/>
  </r>
  <r>
    <x v="0"/>
    <x v="43"/>
    <s v="Metropolitan Fire Authorities"/>
    <s v="E31000045"/>
    <s v="Women"/>
    <x v="0"/>
    <x v="3"/>
    <n v="3"/>
    <m/>
  </r>
  <r>
    <x v="0"/>
    <x v="43"/>
    <s v="Metropolitan Fire Authorities"/>
    <s v="E31000045"/>
    <s v="Women"/>
    <x v="0"/>
    <x v="4"/>
    <n v="8"/>
    <m/>
  </r>
  <r>
    <x v="0"/>
    <x v="43"/>
    <s v="Metropolitan Fire Authorities"/>
    <s v="E31000045"/>
    <s v="Women"/>
    <x v="0"/>
    <x v="5"/>
    <n v="8"/>
    <m/>
  </r>
  <r>
    <x v="0"/>
    <x v="43"/>
    <s v="Metropolitan Fire Authorities"/>
    <s v="E31000045"/>
    <s v="Women"/>
    <x v="0"/>
    <x v="6"/>
    <n v="34"/>
    <m/>
  </r>
  <r>
    <x v="0"/>
    <x v="43"/>
    <s v="Metropolitan Fire Authorities"/>
    <s v="E31000045"/>
    <s v="Women"/>
    <x v="0"/>
    <x v="7"/>
    <n v="53"/>
    <m/>
  </r>
  <r>
    <x v="0"/>
    <x v="44"/>
    <s v="Non Metropolitan Fire Authorities"/>
    <s v="E31000047"/>
    <s v="Women"/>
    <x v="0"/>
    <x v="0"/>
    <n v="0"/>
    <m/>
  </r>
  <r>
    <x v="0"/>
    <x v="44"/>
    <s v="Non Metropolitan Fire Authorities"/>
    <s v="E31000047"/>
    <s v="Women"/>
    <x v="0"/>
    <x v="1"/>
    <n v="1"/>
    <m/>
  </r>
  <r>
    <x v="0"/>
    <x v="44"/>
    <s v="Non Metropolitan Fire Authorities"/>
    <s v="E31000047"/>
    <s v="Women"/>
    <x v="0"/>
    <x v="2"/>
    <n v="1"/>
    <m/>
  </r>
  <r>
    <x v="0"/>
    <x v="44"/>
    <s v="Non Metropolitan Fire Authorities"/>
    <s v="E31000047"/>
    <s v="Women"/>
    <x v="0"/>
    <x v="3"/>
    <n v="0"/>
    <m/>
  </r>
  <r>
    <x v="0"/>
    <x v="44"/>
    <s v="Non Metropolitan Fire Authorities"/>
    <s v="E31000047"/>
    <s v="Women"/>
    <x v="0"/>
    <x v="4"/>
    <n v="4"/>
    <m/>
  </r>
  <r>
    <x v="0"/>
    <x v="44"/>
    <s v="Non Metropolitan Fire Authorities"/>
    <s v="E31000047"/>
    <s v="Women"/>
    <x v="0"/>
    <x v="5"/>
    <n v="4"/>
    <m/>
  </r>
  <r>
    <x v="0"/>
    <x v="44"/>
    <s v="Non Metropolitan Fire Authorities"/>
    <s v="E31000047"/>
    <s v="Women"/>
    <x v="0"/>
    <x v="6"/>
    <n v="19"/>
    <m/>
  </r>
  <r>
    <x v="0"/>
    <x v="44"/>
    <s v="Non Metropolitan Fire Authorities"/>
    <s v="E31000047"/>
    <s v="Women"/>
    <x v="0"/>
    <x v="7"/>
    <n v="29"/>
    <m/>
  </r>
  <r>
    <x v="0"/>
    <x v="45"/>
    <s v="Non Metropolitan Fire Authorities"/>
    <s v="NWFC"/>
    <s v="Women"/>
    <x v="0"/>
    <x v="0"/>
    <n v="0"/>
    <m/>
  </r>
  <r>
    <x v="0"/>
    <x v="45"/>
    <s v="Non Metropolitan Fire Authorities"/>
    <s v="NWFC"/>
    <s v="Women"/>
    <x v="0"/>
    <x v="1"/>
    <n v="0"/>
    <m/>
  </r>
  <r>
    <x v="0"/>
    <x v="45"/>
    <s v="Non Metropolitan Fire Authorities"/>
    <s v="NWFC"/>
    <s v="Women"/>
    <x v="0"/>
    <x v="2"/>
    <n v="0"/>
    <m/>
  </r>
  <r>
    <x v="0"/>
    <x v="45"/>
    <s v="Non Metropolitan Fire Authorities"/>
    <s v="NWFC"/>
    <s v="Women"/>
    <x v="0"/>
    <x v="3"/>
    <n v="0"/>
    <m/>
  </r>
  <r>
    <x v="0"/>
    <x v="45"/>
    <s v="Non Metropolitan Fire Authorities"/>
    <s v="NWFC"/>
    <s v="Women"/>
    <x v="0"/>
    <x v="4"/>
    <n v="0"/>
    <m/>
  </r>
  <r>
    <x v="0"/>
    <x v="45"/>
    <s v="Non Metropolitan Fire Authorities"/>
    <s v="NWFC"/>
    <s v="Women"/>
    <x v="0"/>
    <x v="5"/>
    <n v="0"/>
    <m/>
  </r>
  <r>
    <x v="0"/>
    <x v="45"/>
    <s v="Non Metropolitan Fire Authorities"/>
    <s v="NWFC"/>
    <s v="Women"/>
    <x v="0"/>
    <x v="6"/>
    <n v="0"/>
    <m/>
  </r>
  <r>
    <x v="0"/>
    <x v="45"/>
    <s v="Non Metropolitan Fire Authorities"/>
    <s v="NWFC"/>
    <s v="Women"/>
    <x v="0"/>
    <x v="7"/>
    <n v="0"/>
    <m/>
  </r>
  <r>
    <x v="0"/>
    <x v="0"/>
    <s v="Non Metropolitan Fire Authorities"/>
    <s v="E31000001"/>
    <s v="Women"/>
    <x v="1"/>
    <x v="2"/>
    <n v="0"/>
    <m/>
  </r>
  <r>
    <x v="0"/>
    <x v="0"/>
    <s v="Non Metropolitan Fire Authorities"/>
    <s v="E31000001"/>
    <s v="Women"/>
    <x v="1"/>
    <x v="3"/>
    <n v="0"/>
    <m/>
  </r>
  <r>
    <x v="0"/>
    <x v="0"/>
    <s v="Non Metropolitan Fire Authorities"/>
    <s v="E31000001"/>
    <s v="Women"/>
    <x v="1"/>
    <x v="4"/>
    <n v="0"/>
    <m/>
  </r>
  <r>
    <x v="0"/>
    <x v="0"/>
    <s v="Non Metropolitan Fire Authorities"/>
    <s v="E31000001"/>
    <s v="Women"/>
    <x v="1"/>
    <x v="5"/>
    <n v="2"/>
    <m/>
  </r>
  <r>
    <x v="0"/>
    <x v="0"/>
    <s v="Non Metropolitan Fire Authorities"/>
    <s v="E31000001"/>
    <s v="Women"/>
    <x v="1"/>
    <x v="6"/>
    <n v="11"/>
    <m/>
  </r>
  <r>
    <x v="0"/>
    <x v="0"/>
    <s v="Non Metropolitan Fire Authorities"/>
    <s v="E31000001"/>
    <s v="Women"/>
    <x v="1"/>
    <x v="7"/>
    <n v="13"/>
    <m/>
  </r>
  <r>
    <x v="0"/>
    <x v="1"/>
    <s v="Non Metropolitan Fire Authorities"/>
    <s v="E31000002"/>
    <s v="Women"/>
    <x v="1"/>
    <x v="2"/>
    <n v="0"/>
    <m/>
  </r>
  <r>
    <x v="0"/>
    <x v="1"/>
    <s v="Non Metropolitan Fire Authorities"/>
    <s v="E31000002"/>
    <s v="Women"/>
    <x v="1"/>
    <x v="3"/>
    <n v="0"/>
    <m/>
  </r>
  <r>
    <x v="0"/>
    <x v="1"/>
    <s v="Non Metropolitan Fire Authorities"/>
    <s v="E31000002"/>
    <s v="Women"/>
    <x v="1"/>
    <x v="4"/>
    <n v="0"/>
    <m/>
  </r>
  <r>
    <x v="0"/>
    <x v="1"/>
    <s v="Non Metropolitan Fire Authorities"/>
    <s v="E31000002"/>
    <s v="Women"/>
    <x v="1"/>
    <x v="5"/>
    <n v="2"/>
    <m/>
  </r>
  <r>
    <x v="0"/>
    <x v="1"/>
    <s v="Non Metropolitan Fire Authorities"/>
    <s v="E31000002"/>
    <s v="Women"/>
    <x v="1"/>
    <x v="6"/>
    <n v="12"/>
    <m/>
  </r>
  <r>
    <x v="0"/>
    <x v="1"/>
    <s v="Non Metropolitan Fire Authorities"/>
    <s v="E31000002"/>
    <s v="Women"/>
    <x v="1"/>
    <x v="7"/>
    <n v="14"/>
    <m/>
  </r>
  <r>
    <x v="0"/>
    <x v="2"/>
    <s v="Non Metropolitan Fire Authorities"/>
    <s v="E31000003"/>
    <s v="Women"/>
    <x v="1"/>
    <x v="2"/>
    <n v="0"/>
    <m/>
  </r>
  <r>
    <x v="0"/>
    <x v="2"/>
    <s v="Non Metropolitan Fire Authorities"/>
    <s v="E31000003"/>
    <s v="Women"/>
    <x v="1"/>
    <x v="3"/>
    <n v="0"/>
    <m/>
  </r>
  <r>
    <x v="0"/>
    <x v="2"/>
    <s v="Non Metropolitan Fire Authorities"/>
    <s v="E31000003"/>
    <s v="Women"/>
    <x v="1"/>
    <x v="4"/>
    <n v="0"/>
    <m/>
  </r>
  <r>
    <x v="0"/>
    <x v="2"/>
    <s v="Non Metropolitan Fire Authorities"/>
    <s v="E31000003"/>
    <s v="Women"/>
    <x v="1"/>
    <x v="5"/>
    <n v="0"/>
    <m/>
  </r>
  <r>
    <x v="0"/>
    <x v="2"/>
    <s v="Non Metropolitan Fire Authorities"/>
    <s v="E31000003"/>
    <s v="Women"/>
    <x v="1"/>
    <x v="6"/>
    <n v="7"/>
    <m/>
  </r>
  <r>
    <x v="0"/>
    <x v="2"/>
    <s v="Non Metropolitan Fire Authorities"/>
    <s v="E31000003"/>
    <s v="Women"/>
    <x v="1"/>
    <x v="7"/>
    <n v="7"/>
    <m/>
  </r>
  <r>
    <x v="0"/>
    <x v="3"/>
    <s v="Non Metropolitan Fire Authorities"/>
    <s v="E31000004"/>
    <s v="Women"/>
    <x v="1"/>
    <x v="2"/>
    <n v="0"/>
    <m/>
  </r>
  <r>
    <x v="0"/>
    <x v="3"/>
    <s v="Non Metropolitan Fire Authorities"/>
    <s v="E31000004"/>
    <s v="Women"/>
    <x v="1"/>
    <x v="3"/>
    <n v="0"/>
    <m/>
  </r>
  <r>
    <x v="0"/>
    <x v="3"/>
    <s v="Non Metropolitan Fire Authorities"/>
    <s v="E31000004"/>
    <s v="Women"/>
    <x v="1"/>
    <x v="4"/>
    <n v="0"/>
    <m/>
  </r>
  <r>
    <x v="0"/>
    <x v="3"/>
    <s v="Non Metropolitan Fire Authorities"/>
    <s v="E31000004"/>
    <s v="Women"/>
    <x v="1"/>
    <x v="5"/>
    <n v="0"/>
    <m/>
  </r>
  <r>
    <x v="0"/>
    <x v="3"/>
    <s v="Non Metropolitan Fire Authorities"/>
    <s v="E31000004"/>
    <s v="Women"/>
    <x v="1"/>
    <x v="6"/>
    <n v="11"/>
    <m/>
  </r>
  <r>
    <x v="0"/>
    <x v="3"/>
    <s v="Non Metropolitan Fire Authorities"/>
    <s v="E31000004"/>
    <s v="Women"/>
    <x v="1"/>
    <x v="7"/>
    <n v="11"/>
    <m/>
  </r>
  <r>
    <x v="0"/>
    <x v="4"/>
    <s v="Non Metropolitan Fire Authorities"/>
    <s v="E31000005"/>
    <s v="Women"/>
    <x v="1"/>
    <x v="2"/>
    <n v="0"/>
    <m/>
  </r>
  <r>
    <x v="0"/>
    <x v="4"/>
    <s v="Non Metropolitan Fire Authorities"/>
    <s v="E31000005"/>
    <s v="Women"/>
    <x v="1"/>
    <x v="3"/>
    <n v="0"/>
    <m/>
  </r>
  <r>
    <x v="0"/>
    <x v="4"/>
    <s v="Non Metropolitan Fire Authorities"/>
    <s v="E31000005"/>
    <s v="Women"/>
    <x v="1"/>
    <x v="4"/>
    <n v="0"/>
    <m/>
  </r>
  <r>
    <x v="0"/>
    <x v="4"/>
    <s v="Non Metropolitan Fire Authorities"/>
    <s v="E31000005"/>
    <s v="Women"/>
    <x v="1"/>
    <x v="5"/>
    <n v="1"/>
    <m/>
  </r>
  <r>
    <x v="0"/>
    <x v="4"/>
    <s v="Non Metropolitan Fire Authorities"/>
    <s v="E31000005"/>
    <s v="Women"/>
    <x v="1"/>
    <x v="6"/>
    <n v="7"/>
    <m/>
  </r>
  <r>
    <x v="0"/>
    <x v="4"/>
    <s v="Non Metropolitan Fire Authorities"/>
    <s v="E31000005"/>
    <s v="Women"/>
    <x v="1"/>
    <x v="7"/>
    <n v="8"/>
    <m/>
  </r>
  <r>
    <x v="0"/>
    <x v="5"/>
    <s v="Non Metropolitan Fire Authorities"/>
    <s v="E31000006"/>
    <s v="Women"/>
    <x v="1"/>
    <x v="2"/>
    <n v="0"/>
    <m/>
  </r>
  <r>
    <x v="0"/>
    <x v="5"/>
    <s v="Non Metropolitan Fire Authorities"/>
    <s v="E31000006"/>
    <s v="Women"/>
    <x v="1"/>
    <x v="3"/>
    <n v="0"/>
    <m/>
  </r>
  <r>
    <x v="0"/>
    <x v="5"/>
    <s v="Non Metropolitan Fire Authorities"/>
    <s v="E31000006"/>
    <s v="Women"/>
    <x v="1"/>
    <x v="4"/>
    <n v="0"/>
    <m/>
  </r>
  <r>
    <x v="0"/>
    <x v="5"/>
    <s v="Non Metropolitan Fire Authorities"/>
    <s v="E31000006"/>
    <s v="Women"/>
    <x v="1"/>
    <x v="5"/>
    <n v="0"/>
    <m/>
  </r>
  <r>
    <x v="0"/>
    <x v="5"/>
    <s v="Non Metropolitan Fire Authorities"/>
    <s v="E31000006"/>
    <s v="Women"/>
    <x v="1"/>
    <x v="6"/>
    <n v="15"/>
    <m/>
  </r>
  <r>
    <x v="0"/>
    <x v="5"/>
    <s v="Non Metropolitan Fire Authorities"/>
    <s v="E31000006"/>
    <s v="Women"/>
    <x v="1"/>
    <x v="7"/>
    <n v="15"/>
    <m/>
  </r>
  <r>
    <x v="0"/>
    <x v="6"/>
    <s v="Non Metropolitan Fire Authorities"/>
    <s v="E31000007"/>
    <s v="Women"/>
    <x v="1"/>
    <x v="2"/>
    <n v="0"/>
    <m/>
  </r>
  <r>
    <x v="0"/>
    <x v="6"/>
    <s v="Non Metropolitan Fire Authorities"/>
    <s v="E31000007"/>
    <s v="Women"/>
    <x v="1"/>
    <x v="3"/>
    <n v="0"/>
    <m/>
  </r>
  <r>
    <x v="0"/>
    <x v="6"/>
    <s v="Non Metropolitan Fire Authorities"/>
    <s v="E31000007"/>
    <s v="Women"/>
    <x v="1"/>
    <x v="4"/>
    <n v="0"/>
    <m/>
  </r>
  <r>
    <x v="0"/>
    <x v="6"/>
    <s v="Non Metropolitan Fire Authorities"/>
    <s v="E31000007"/>
    <s v="Women"/>
    <x v="1"/>
    <x v="5"/>
    <n v="0"/>
    <m/>
  </r>
  <r>
    <x v="0"/>
    <x v="6"/>
    <s v="Non Metropolitan Fire Authorities"/>
    <s v="E31000007"/>
    <s v="Women"/>
    <x v="1"/>
    <x v="6"/>
    <n v="5"/>
    <m/>
  </r>
  <r>
    <x v="0"/>
    <x v="6"/>
    <s v="Non Metropolitan Fire Authorities"/>
    <s v="E31000007"/>
    <s v="Women"/>
    <x v="1"/>
    <x v="7"/>
    <n v="5"/>
    <m/>
  </r>
  <r>
    <x v="0"/>
    <x v="7"/>
    <s v="Non Metropolitan Fire Authorities"/>
    <s v="E31000008"/>
    <s v="Women"/>
    <x v="1"/>
    <x v="2"/>
    <n v="0"/>
    <m/>
  </r>
  <r>
    <x v="0"/>
    <x v="7"/>
    <s v="Non Metropolitan Fire Authorities"/>
    <s v="E31000008"/>
    <s v="Women"/>
    <x v="1"/>
    <x v="3"/>
    <n v="0"/>
    <m/>
  </r>
  <r>
    <x v="0"/>
    <x v="7"/>
    <s v="Non Metropolitan Fire Authorities"/>
    <s v="E31000008"/>
    <s v="Women"/>
    <x v="1"/>
    <x v="4"/>
    <n v="0"/>
    <m/>
  </r>
  <r>
    <x v="0"/>
    <x v="7"/>
    <s v="Non Metropolitan Fire Authorities"/>
    <s v="E31000008"/>
    <s v="Women"/>
    <x v="1"/>
    <x v="5"/>
    <n v="0"/>
    <m/>
  </r>
  <r>
    <x v="0"/>
    <x v="7"/>
    <s v="Non Metropolitan Fire Authorities"/>
    <s v="E31000008"/>
    <s v="Women"/>
    <x v="1"/>
    <x v="6"/>
    <n v="6"/>
    <m/>
  </r>
  <r>
    <x v="0"/>
    <x v="7"/>
    <s v="Non Metropolitan Fire Authorities"/>
    <s v="E31000008"/>
    <s v="Women"/>
    <x v="1"/>
    <x v="7"/>
    <n v="6"/>
    <m/>
  </r>
  <r>
    <x v="0"/>
    <x v="8"/>
    <s v="Non Metropolitan Fire Authorities"/>
    <s v="E31000009"/>
    <s v="Women"/>
    <x v="1"/>
    <x v="2"/>
    <n v="0"/>
    <m/>
  </r>
  <r>
    <x v="0"/>
    <x v="8"/>
    <s v="Non Metropolitan Fire Authorities"/>
    <s v="E31000009"/>
    <s v="Women"/>
    <x v="1"/>
    <x v="3"/>
    <n v="0"/>
    <m/>
  </r>
  <r>
    <x v="0"/>
    <x v="8"/>
    <s v="Non Metropolitan Fire Authorities"/>
    <s v="E31000009"/>
    <s v="Women"/>
    <x v="1"/>
    <x v="4"/>
    <n v="0"/>
    <m/>
  </r>
  <r>
    <x v="0"/>
    <x v="8"/>
    <s v="Non Metropolitan Fire Authorities"/>
    <s v="E31000009"/>
    <s v="Women"/>
    <x v="1"/>
    <x v="5"/>
    <n v="0"/>
    <m/>
  </r>
  <r>
    <x v="0"/>
    <x v="8"/>
    <s v="Non Metropolitan Fire Authorities"/>
    <s v="E31000009"/>
    <s v="Women"/>
    <x v="1"/>
    <x v="6"/>
    <n v="20"/>
    <m/>
  </r>
  <r>
    <x v="0"/>
    <x v="8"/>
    <s v="Non Metropolitan Fire Authorities"/>
    <s v="E31000009"/>
    <s v="Women"/>
    <x v="1"/>
    <x v="7"/>
    <n v="20"/>
    <m/>
  </r>
  <r>
    <x v="0"/>
    <x v="9"/>
    <s v="Non Metropolitan Fire Authorities"/>
    <s v="E31000010"/>
    <s v="Women"/>
    <x v="1"/>
    <x v="2"/>
    <n v="0"/>
    <m/>
  </r>
  <r>
    <x v="0"/>
    <x v="9"/>
    <s v="Non Metropolitan Fire Authorities"/>
    <s v="E31000010"/>
    <s v="Women"/>
    <x v="1"/>
    <x v="3"/>
    <n v="0"/>
    <m/>
  </r>
  <r>
    <x v="0"/>
    <x v="9"/>
    <s v="Non Metropolitan Fire Authorities"/>
    <s v="E31000010"/>
    <s v="Women"/>
    <x v="1"/>
    <x v="4"/>
    <n v="1"/>
    <m/>
  </r>
  <r>
    <x v="0"/>
    <x v="9"/>
    <s v="Non Metropolitan Fire Authorities"/>
    <s v="E31000010"/>
    <s v="Women"/>
    <x v="1"/>
    <x v="5"/>
    <n v="1"/>
    <m/>
  </r>
  <r>
    <x v="0"/>
    <x v="9"/>
    <s v="Non Metropolitan Fire Authorities"/>
    <s v="E31000010"/>
    <s v="Women"/>
    <x v="1"/>
    <x v="6"/>
    <n v="10"/>
    <m/>
  </r>
  <r>
    <x v="0"/>
    <x v="9"/>
    <s v="Non Metropolitan Fire Authorities"/>
    <s v="E31000010"/>
    <s v="Women"/>
    <x v="1"/>
    <x v="7"/>
    <n v="12"/>
    <m/>
  </r>
  <r>
    <x v="0"/>
    <x v="10"/>
    <s v="Non Metropolitan Fire Authorities"/>
    <s v="E31000011"/>
    <s v="Women"/>
    <x v="1"/>
    <x v="2"/>
    <n v="0"/>
    <m/>
  </r>
  <r>
    <x v="0"/>
    <x v="10"/>
    <s v="Non Metropolitan Fire Authorities"/>
    <s v="E31000011"/>
    <s v="Women"/>
    <x v="1"/>
    <x v="3"/>
    <n v="0"/>
    <m/>
  </r>
  <r>
    <x v="0"/>
    <x v="10"/>
    <s v="Non Metropolitan Fire Authorities"/>
    <s v="E31000011"/>
    <s v="Women"/>
    <x v="1"/>
    <x v="4"/>
    <n v="1"/>
    <m/>
  </r>
  <r>
    <x v="0"/>
    <x v="10"/>
    <s v="Non Metropolitan Fire Authorities"/>
    <s v="E31000011"/>
    <s v="Women"/>
    <x v="1"/>
    <x v="5"/>
    <n v="7"/>
    <m/>
  </r>
  <r>
    <x v="0"/>
    <x v="10"/>
    <s v="Non Metropolitan Fire Authorities"/>
    <s v="E31000011"/>
    <s v="Women"/>
    <x v="1"/>
    <x v="6"/>
    <n v="57"/>
    <m/>
  </r>
  <r>
    <x v="0"/>
    <x v="10"/>
    <s v="Non Metropolitan Fire Authorities"/>
    <s v="E31000011"/>
    <s v="Women"/>
    <x v="1"/>
    <x v="7"/>
    <n v="65"/>
    <m/>
  </r>
  <r>
    <x v="0"/>
    <x v="11"/>
    <s v="Non Metropolitan Fire Authorities"/>
    <s v="E31000013"/>
    <s v="Women"/>
    <x v="1"/>
    <x v="2"/>
    <n v="0"/>
    <m/>
  </r>
  <r>
    <x v="0"/>
    <x v="11"/>
    <s v="Non Metropolitan Fire Authorities"/>
    <s v="E31000013"/>
    <s v="Women"/>
    <x v="1"/>
    <x v="3"/>
    <n v="0"/>
    <m/>
  </r>
  <r>
    <x v="0"/>
    <x v="11"/>
    <s v="Non Metropolitan Fire Authorities"/>
    <s v="E31000013"/>
    <s v="Women"/>
    <x v="1"/>
    <x v="4"/>
    <n v="0"/>
    <m/>
  </r>
  <r>
    <x v="0"/>
    <x v="11"/>
    <s v="Non Metropolitan Fire Authorities"/>
    <s v="E31000013"/>
    <s v="Women"/>
    <x v="1"/>
    <x v="5"/>
    <n v="1"/>
    <m/>
  </r>
  <r>
    <x v="0"/>
    <x v="11"/>
    <s v="Non Metropolitan Fire Authorities"/>
    <s v="E31000013"/>
    <s v="Women"/>
    <x v="1"/>
    <x v="6"/>
    <n v="5"/>
    <m/>
  </r>
  <r>
    <x v="0"/>
    <x v="11"/>
    <s v="Non Metropolitan Fire Authorities"/>
    <s v="E31000013"/>
    <s v="Women"/>
    <x v="1"/>
    <x v="7"/>
    <n v="6"/>
    <m/>
  </r>
  <r>
    <x v="0"/>
    <x v="12"/>
    <s v="Non Metropolitan Fire Authorities"/>
    <s v="E31000014"/>
    <s v="Women"/>
    <x v="1"/>
    <x v="2"/>
    <n v="0"/>
    <m/>
  </r>
  <r>
    <x v="0"/>
    <x v="12"/>
    <s v="Non Metropolitan Fire Authorities"/>
    <s v="E31000014"/>
    <s v="Women"/>
    <x v="1"/>
    <x v="3"/>
    <n v="0"/>
    <m/>
  </r>
  <r>
    <x v="0"/>
    <x v="12"/>
    <s v="Non Metropolitan Fire Authorities"/>
    <s v="E31000014"/>
    <s v="Women"/>
    <x v="1"/>
    <x v="4"/>
    <n v="0"/>
    <m/>
  </r>
  <r>
    <x v="0"/>
    <x v="12"/>
    <s v="Non Metropolitan Fire Authorities"/>
    <s v="E31000014"/>
    <s v="Women"/>
    <x v="1"/>
    <x v="5"/>
    <n v="2"/>
    <m/>
  </r>
  <r>
    <x v="0"/>
    <x v="12"/>
    <s v="Non Metropolitan Fire Authorities"/>
    <s v="E31000014"/>
    <s v="Women"/>
    <x v="1"/>
    <x v="6"/>
    <n v="12"/>
    <m/>
  </r>
  <r>
    <x v="0"/>
    <x v="12"/>
    <s v="Non Metropolitan Fire Authorities"/>
    <s v="E31000014"/>
    <s v="Women"/>
    <x v="1"/>
    <x v="7"/>
    <n v="14"/>
    <m/>
  </r>
  <r>
    <x v="0"/>
    <x v="13"/>
    <s v="Non Metropolitan Fire Authorities"/>
    <s v="E31000015"/>
    <s v="Women"/>
    <x v="1"/>
    <x v="2"/>
    <n v="0"/>
    <m/>
  </r>
  <r>
    <x v="0"/>
    <x v="13"/>
    <s v="Non Metropolitan Fire Authorities"/>
    <s v="E31000015"/>
    <s v="Women"/>
    <x v="1"/>
    <x v="3"/>
    <n v="0"/>
    <m/>
  </r>
  <r>
    <x v="0"/>
    <x v="13"/>
    <s v="Non Metropolitan Fire Authorities"/>
    <s v="E31000015"/>
    <s v="Women"/>
    <x v="1"/>
    <x v="4"/>
    <n v="0"/>
    <m/>
  </r>
  <r>
    <x v="0"/>
    <x v="13"/>
    <s v="Non Metropolitan Fire Authorities"/>
    <s v="E31000015"/>
    <s v="Women"/>
    <x v="1"/>
    <x v="5"/>
    <n v="1"/>
    <m/>
  </r>
  <r>
    <x v="0"/>
    <x v="13"/>
    <s v="Non Metropolitan Fire Authorities"/>
    <s v="E31000015"/>
    <s v="Women"/>
    <x v="1"/>
    <x v="6"/>
    <n v="4"/>
    <m/>
  </r>
  <r>
    <x v="0"/>
    <x v="13"/>
    <s v="Non Metropolitan Fire Authorities"/>
    <s v="E31000015"/>
    <s v="Women"/>
    <x v="1"/>
    <x v="7"/>
    <n v="5"/>
    <m/>
  </r>
  <r>
    <x v="0"/>
    <x v="14"/>
    <s v="Non Metropolitan Fire Authorities"/>
    <s v="E31000016"/>
    <s v="Women"/>
    <x v="1"/>
    <x v="2"/>
    <n v="0"/>
    <m/>
  </r>
  <r>
    <x v="0"/>
    <x v="14"/>
    <s v="Non Metropolitan Fire Authorities"/>
    <s v="E31000016"/>
    <s v="Women"/>
    <x v="1"/>
    <x v="3"/>
    <n v="0"/>
    <m/>
  </r>
  <r>
    <x v="0"/>
    <x v="14"/>
    <s v="Non Metropolitan Fire Authorities"/>
    <s v="E31000016"/>
    <s v="Women"/>
    <x v="1"/>
    <x v="4"/>
    <n v="1"/>
    <m/>
  </r>
  <r>
    <x v="0"/>
    <x v="14"/>
    <s v="Non Metropolitan Fire Authorities"/>
    <s v="E31000016"/>
    <s v="Women"/>
    <x v="1"/>
    <x v="5"/>
    <n v="1"/>
    <m/>
  </r>
  <r>
    <x v="0"/>
    <x v="14"/>
    <s v="Non Metropolitan Fire Authorities"/>
    <s v="E31000016"/>
    <s v="Women"/>
    <x v="1"/>
    <x v="6"/>
    <n v="26"/>
    <m/>
  </r>
  <r>
    <x v="0"/>
    <x v="14"/>
    <s v="Non Metropolitan Fire Authorities"/>
    <s v="E31000016"/>
    <s v="Women"/>
    <x v="1"/>
    <x v="7"/>
    <n v="28"/>
    <m/>
  </r>
  <r>
    <x v="0"/>
    <x v="15"/>
    <s v="Metropolitan Fire Authorities"/>
    <s v="E31000046"/>
    <s v="Women"/>
    <x v="1"/>
    <x v="2"/>
    <n v="0"/>
    <m/>
  </r>
  <r>
    <x v="0"/>
    <x v="15"/>
    <s v="Metropolitan Fire Authorities"/>
    <s v="E31000046"/>
    <s v="Women"/>
    <x v="1"/>
    <x v="3"/>
    <n v="0"/>
    <m/>
  </r>
  <r>
    <x v="0"/>
    <x v="15"/>
    <s v="Metropolitan Fire Authorities"/>
    <s v="E31000046"/>
    <s v="Women"/>
    <x v="1"/>
    <x v="4"/>
    <n v="0"/>
    <m/>
  </r>
  <r>
    <x v="0"/>
    <x v="15"/>
    <s v="Metropolitan Fire Authorities"/>
    <s v="E31000046"/>
    <s v="Women"/>
    <x v="1"/>
    <x v="5"/>
    <n v="0"/>
    <m/>
  </r>
  <r>
    <x v="0"/>
    <x v="15"/>
    <s v="Metropolitan Fire Authorities"/>
    <s v="E31000046"/>
    <s v="Women"/>
    <x v="1"/>
    <x v="6"/>
    <n v="0"/>
    <m/>
  </r>
  <r>
    <x v="0"/>
    <x v="15"/>
    <s v="Metropolitan Fire Authorities"/>
    <s v="E31000046"/>
    <s v="Women"/>
    <x v="1"/>
    <x v="7"/>
    <n v="0"/>
    <m/>
  </r>
  <r>
    <x v="0"/>
    <x v="16"/>
    <s v="Metropolitan Fire Authorities"/>
    <s v="E31000040"/>
    <s v="Women"/>
    <x v="1"/>
    <x v="2"/>
    <n v="0"/>
    <m/>
  </r>
  <r>
    <x v="0"/>
    <x v="16"/>
    <s v="Metropolitan Fire Authorities"/>
    <s v="E31000040"/>
    <s v="Women"/>
    <x v="1"/>
    <x v="3"/>
    <n v="0"/>
    <m/>
  </r>
  <r>
    <x v="0"/>
    <x v="16"/>
    <s v="Metropolitan Fire Authorities"/>
    <s v="E31000040"/>
    <s v="Women"/>
    <x v="1"/>
    <x v="4"/>
    <n v="0"/>
    <m/>
  </r>
  <r>
    <x v="0"/>
    <x v="16"/>
    <s v="Metropolitan Fire Authorities"/>
    <s v="E31000040"/>
    <s v="Women"/>
    <x v="1"/>
    <x v="5"/>
    <n v="0"/>
    <m/>
  </r>
  <r>
    <x v="0"/>
    <x v="16"/>
    <s v="Metropolitan Fire Authorities"/>
    <s v="E31000040"/>
    <s v="Women"/>
    <x v="1"/>
    <x v="6"/>
    <n v="0"/>
    <m/>
  </r>
  <r>
    <x v="0"/>
    <x v="16"/>
    <s v="Metropolitan Fire Authorities"/>
    <s v="E31000040"/>
    <s v="Women"/>
    <x v="1"/>
    <x v="7"/>
    <n v="0"/>
    <m/>
  </r>
  <r>
    <x v="0"/>
    <x v="17"/>
    <s v="Non Metropolitan Fire Authorities"/>
    <s v="E31000017"/>
    <s v="Women"/>
    <x v="1"/>
    <x v="2"/>
    <n v="0"/>
    <m/>
  </r>
  <r>
    <x v="0"/>
    <x v="17"/>
    <s v="Non Metropolitan Fire Authorities"/>
    <s v="E31000017"/>
    <s v="Women"/>
    <x v="1"/>
    <x v="3"/>
    <n v="0"/>
    <m/>
  </r>
  <r>
    <x v="0"/>
    <x v="17"/>
    <s v="Non Metropolitan Fire Authorities"/>
    <s v="E31000017"/>
    <s v="Women"/>
    <x v="1"/>
    <x v="4"/>
    <n v="1"/>
    <m/>
  </r>
  <r>
    <x v="0"/>
    <x v="17"/>
    <s v="Non Metropolitan Fire Authorities"/>
    <s v="E31000017"/>
    <s v="Women"/>
    <x v="1"/>
    <x v="5"/>
    <n v="1"/>
    <m/>
  </r>
  <r>
    <x v="0"/>
    <x v="17"/>
    <s v="Non Metropolitan Fire Authorities"/>
    <s v="E31000017"/>
    <s v="Women"/>
    <x v="1"/>
    <x v="6"/>
    <n v="36"/>
    <m/>
  </r>
  <r>
    <x v="0"/>
    <x v="17"/>
    <s v="Non Metropolitan Fire Authorities"/>
    <s v="E31000017"/>
    <s v="Women"/>
    <x v="1"/>
    <x v="7"/>
    <n v="38"/>
    <m/>
  </r>
  <r>
    <x v="0"/>
    <x v="18"/>
    <s v="Non Metropolitan Fire Authorities"/>
    <s v="E31000018"/>
    <s v="Women"/>
    <x v="1"/>
    <x v="2"/>
    <n v="0"/>
    <m/>
  </r>
  <r>
    <x v="0"/>
    <x v="18"/>
    <s v="Non Metropolitan Fire Authorities"/>
    <s v="E31000018"/>
    <s v="Women"/>
    <x v="1"/>
    <x v="3"/>
    <n v="0"/>
    <m/>
  </r>
  <r>
    <x v="0"/>
    <x v="18"/>
    <s v="Non Metropolitan Fire Authorities"/>
    <s v="E31000018"/>
    <s v="Women"/>
    <x v="1"/>
    <x v="4"/>
    <n v="1"/>
    <m/>
  </r>
  <r>
    <x v="0"/>
    <x v="18"/>
    <s v="Non Metropolitan Fire Authorities"/>
    <s v="E31000018"/>
    <s v="Women"/>
    <x v="1"/>
    <x v="5"/>
    <n v="3"/>
    <m/>
  </r>
  <r>
    <x v="0"/>
    <x v="18"/>
    <s v="Non Metropolitan Fire Authorities"/>
    <s v="E31000018"/>
    <s v="Women"/>
    <x v="1"/>
    <x v="6"/>
    <n v="20"/>
    <m/>
  </r>
  <r>
    <x v="0"/>
    <x v="18"/>
    <s v="Non Metropolitan Fire Authorities"/>
    <s v="E31000018"/>
    <s v="Women"/>
    <x v="1"/>
    <x v="7"/>
    <n v="24"/>
    <m/>
  </r>
  <r>
    <x v="0"/>
    <x v="19"/>
    <s v="Non Metropolitan Fire Authorities"/>
    <s v="E31000019"/>
    <s v="Women"/>
    <x v="1"/>
    <x v="2"/>
    <n v="0"/>
    <m/>
  </r>
  <r>
    <x v="0"/>
    <x v="19"/>
    <s v="Non Metropolitan Fire Authorities"/>
    <s v="E31000019"/>
    <s v="Women"/>
    <x v="1"/>
    <x v="3"/>
    <n v="0"/>
    <m/>
  </r>
  <r>
    <x v="0"/>
    <x v="19"/>
    <s v="Non Metropolitan Fire Authorities"/>
    <s v="E31000019"/>
    <s v="Women"/>
    <x v="1"/>
    <x v="4"/>
    <n v="0"/>
    <m/>
  </r>
  <r>
    <x v="0"/>
    <x v="19"/>
    <s v="Non Metropolitan Fire Authorities"/>
    <s v="E31000019"/>
    <s v="Women"/>
    <x v="1"/>
    <x v="5"/>
    <n v="1"/>
    <m/>
  </r>
  <r>
    <x v="0"/>
    <x v="19"/>
    <s v="Non Metropolitan Fire Authorities"/>
    <s v="E31000019"/>
    <s v="Women"/>
    <x v="1"/>
    <x v="6"/>
    <n v="14"/>
    <m/>
  </r>
  <r>
    <x v="0"/>
    <x v="19"/>
    <s v="Non Metropolitan Fire Authorities"/>
    <s v="E31000019"/>
    <s v="Women"/>
    <x v="1"/>
    <x v="7"/>
    <n v="15"/>
    <m/>
  </r>
  <r>
    <x v="0"/>
    <x v="20"/>
    <s v="Non Metropolitan Fire Authorities"/>
    <s v="E31000020"/>
    <s v="Women"/>
    <x v="1"/>
    <x v="2"/>
    <n v="0"/>
    <m/>
  </r>
  <r>
    <x v="0"/>
    <x v="20"/>
    <s v="Non Metropolitan Fire Authorities"/>
    <s v="E31000020"/>
    <s v="Women"/>
    <x v="1"/>
    <x v="3"/>
    <n v="0"/>
    <m/>
  </r>
  <r>
    <x v="0"/>
    <x v="20"/>
    <s v="Non Metropolitan Fire Authorities"/>
    <s v="E31000020"/>
    <s v="Women"/>
    <x v="1"/>
    <x v="4"/>
    <n v="1"/>
    <m/>
  </r>
  <r>
    <x v="0"/>
    <x v="20"/>
    <s v="Non Metropolitan Fire Authorities"/>
    <s v="E31000020"/>
    <s v="Women"/>
    <x v="1"/>
    <x v="5"/>
    <n v="3"/>
    <m/>
  </r>
  <r>
    <x v="0"/>
    <x v="20"/>
    <s v="Non Metropolitan Fire Authorities"/>
    <s v="E31000020"/>
    <s v="Women"/>
    <x v="1"/>
    <x v="6"/>
    <n v="12"/>
    <m/>
  </r>
  <r>
    <x v="0"/>
    <x v="20"/>
    <s v="Non Metropolitan Fire Authorities"/>
    <s v="E31000020"/>
    <s v="Women"/>
    <x v="1"/>
    <x v="7"/>
    <n v="16"/>
    <m/>
  </r>
  <r>
    <x v="0"/>
    <x v="21"/>
    <s v="Non Metropolitan Fire Authorities"/>
    <s v="E31000021"/>
    <s v="Women"/>
    <x v="1"/>
    <x v="2"/>
    <n v="0"/>
    <m/>
  </r>
  <r>
    <x v="0"/>
    <x v="21"/>
    <s v="Non Metropolitan Fire Authorities"/>
    <s v="E31000021"/>
    <s v="Women"/>
    <x v="1"/>
    <x v="3"/>
    <n v="0"/>
    <m/>
  </r>
  <r>
    <x v="0"/>
    <x v="21"/>
    <s v="Non Metropolitan Fire Authorities"/>
    <s v="E31000021"/>
    <s v="Women"/>
    <x v="1"/>
    <x v="4"/>
    <n v="0"/>
    <m/>
  </r>
  <r>
    <x v="0"/>
    <x v="21"/>
    <s v="Non Metropolitan Fire Authorities"/>
    <s v="E31000021"/>
    <s v="Women"/>
    <x v="1"/>
    <x v="5"/>
    <n v="0"/>
    <m/>
  </r>
  <r>
    <x v="0"/>
    <x v="21"/>
    <s v="Non Metropolitan Fire Authorities"/>
    <s v="E31000021"/>
    <s v="Women"/>
    <x v="1"/>
    <x v="6"/>
    <n v="1"/>
    <m/>
  </r>
  <r>
    <x v="0"/>
    <x v="21"/>
    <s v="Non Metropolitan Fire Authorities"/>
    <s v="E31000021"/>
    <s v="Women"/>
    <x v="1"/>
    <x v="7"/>
    <n v="1"/>
    <m/>
  </r>
  <r>
    <x v="0"/>
    <x v="22"/>
    <s v="Non Metropolitan Fire Authorities"/>
    <s v="E31000039"/>
    <s v="Women"/>
    <x v="1"/>
    <x v="2"/>
    <n v="0"/>
    <m/>
  </r>
  <r>
    <x v="0"/>
    <x v="22"/>
    <s v="Non Metropolitan Fire Authorities"/>
    <s v="E31000039"/>
    <s v="Women"/>
    <x v="1"/>
    <x v="3"/>
    <n v="0"/>
    <m/>
  </r>
  <r>
    <x v="0"/>
    <x v="22"/>
    <s v="Non Metropolitan Fire Authorities"/>
    <s v="E31000039"/>
    <s v="Women"/>
    <x v="1"/>
    <x v="4"/>
    <n v="0"/>
    <m/>
  </r>
  <r>
    <x v="0"/>
    <x v="22"/>
    <s v="Non Metropolitan Fire Authorities"/>
    <s v="E31000039"/>
    <s v="Women"/>
    <x v="1"/>
    <x v="5"/>
    <n v="0"/>
    <m/>
  </r>
  <r>
    <x v="0"/>
    <x v="22"/>
    <s v="Non Metropolitan Fire Authorities"/>
    <s v="E31000039"/>
    <s v="Women"/>
    <x v="1"/>
    <x v="6"/>
    <n v="2"/>
    <m/>
  </r>
  <r>
    <x v="0"/>
    <x v="22"/>
    <s v="Non Metropolitan Fire Authorities"/>
    <s v="E31000039"/>
    <s v="Women"/>
    <x v="1"/>
    <x v="7"/>
    <n v="2"/>
    <m/>
  </r>
  <r>
    <x v="0"/>
    <x v="23"/>
    <s v="Non Metropolitan Fire Authorities"/>
    <s v="E31000022"/>
    <s v="Women"/>
    <x v="1"/>
    <x v="2"/>
    <n v="0"/>
    <m/>
  </r>
  <r>
    <x v="0"/>
    <x v="23"/>
    <s v="Non Metropolitan Fire Authorities"/>
    <s v="E31000022"/>
    <s v="Women"/>
    <x v="1"/>
    <x v="3"/>
    <n v="0"/>
    <m/>
  </r>
  <r>
    <x v="0"/>
    <x v="23"/>
    <s v="Non Metropolitan Fire Authorities"/>
    <s v="E31000022"/>
    <s v="Women"/>
    <x v="1"/>
    <x v="4"/>
    <n v="0"/>
    <m/>
  </r>
  <r>
    <x v="0"/>
    <x v="23"/>
    <s v="Non Metropolitan Fire Authorities"/>
    <s v="E31000022"/>
    <s v="Women"/>
    <x v="1"/>
    <x v="5"/>
    <n v="0"/>
    <m/>
  </r>
  <r>
    <x v="0"/>
    <x v="23"/>
    <s v="Non Metropolitan Fire Authorities"/>
    <s v="E31000022"/>
    <s v="Women"/>
    <x v="1"/>
    <x v="6"/>
    <n v="23"/>
    <m/>
  </r>
  <r>
    <x v="0"/>
    <x v="23"/>
    <s v="Non Metropolitan Fire Authorities"/>
    <s v="E31000022"/>
    <s v="Women"/>
    <x v="1"/>
    <x v="7"/>
    <n v="23"/>
    <m/>
  </r>
  <r>
    <x v="0"/>
    <x v="24"/>
    <s v="Non Metropolitan Fire Authorities"/>
    <s v="E31000023"/>
    <s v="Women"/>
    <x v="1"/>
    <x v="2"/>
    <n v="0"/>
    <m/>
  </r>
  <r>
    <x v="0"/>
    <x v="24"/>
    <s v="Non Metropolitan Fire Authorities"/>
    <s v="E31000023"/>
    <s v="Women"/>
    <x v="1"/>
    <x v="3"/>
    <n v="0"/>
    <m/>
  </r>
  <r>
    <x v="0"/>
    <x v="24"/>
    <s v="Non Metropolitan Fire Authorities"/>
    <s v="E31000023"/>
    <s v="Women"/>
    <x v="1"/>
    <x v="4"/>
    <n v="0"/>
    <m/>
  </r>
  <r>
    <x v="0"/>
    <x v="24"/>
    <s v="Non Metropolitan Fire Authorities"/>
    <s v="E31000023"/>
    <s v="Women"/>
    <x v="1"/>
    <x v="5"/>
    <n v="6"/>
    <m/>
  </r>
  <r>
    <x v="0"/>
    <x v="24"/>
    <s v="Non Metropolitan Fire Authorities"/>
    <s v="E31000023"/>
    <s v="Women"/>
    <x v="1"/>
    <x v="6"/>
    <n v="26"/>
    <m/>
  </r>
  <r>
    <x v="0"/>
    <x v="24"/>
    <s v="Non Metropolitan Fire Authorities"/>
    <s v="E31000023"/>
    <s v="Women"/>
    <x v="1"/>
    <x v="7"/>
    <n v="32"/>
    <m/>
  </r>
  <r>
    <x v="0"/>
    <x v="25"/>
    <s v="Non Metropolitan Fire Authorities"/>
    <s v="E31000024"/>
    <s v="Women"/>
    <x v="1"/>
    <x v="2"/>
    <n v="0"/>
    <m/>
  </r>
  <r>
    <x v="0"/>
    <x v="25"/>
    <s v="Non Metropolitan Fire Authorities"/>
    <s v="E31000024"/>
    <s v="Women"/>
    <x v="1"/>
    <x v="3"/>
    <n v="0"/>
    <m/>
  </r>
  <r>
    <x v="0"/>
    <x v="25"/>
    <s v="Non Metropolitan Fire Authorities"/>
    <s v="E31000024"/>
    <s v="Women"/>
    <x v="1"/>
    <x v="4"/>
    <n v="0"/>
    <m/>
  </r>
  <r>
    <x v="0"/>
    <x v="25"/>
    <s v="Non Metropolitan Fire Authorities"/>
    <s v="E31000024"/>
    <s v="Women"/>
    <x v="1"/>
    <x v="5"/>
    <n v="0"/>
    <m/>
  </r>
  <r>
    <x v="0"/>
    <x v="25"/>
    <s v="Non Metropolitan Fire Authorities"/>
    <s v="E31000024"/>
    <s v="Women"/>
    <x v="1"/>
    <x v="6"/>
    <n v="6"/>
    <m/>
  </r>
  <r>
    <x v="0"/>
    <x v="25"/>
    <s v="Non Metropolitan Fire Authorities"/>
    <s v="E31000024"/>
    <s v="Women"/>
    <x v="1"/>
    <x v="7"/>
    <n v="6"/>
    <m/>
  </r>
  <r>
    <x v="0"/>
    <x v="26"/>
    <s v="Non Metropolitan Fire Authorities"/>
    <s v="E31000025"/>
    <s v="Women"/>
    <x v="1"/>
    <x v="2"/>
    <n v="0"/>
    <m/>
  </r>
  <r>
    <x v="0"/>
    <x v="26"/>
    <s v="Non Metropolitan Fire Authorities"/>
    <s v="E31000025"/>
    <s v="Women"/>
    <x v="1"/>
    <x v="3"/>
    <n v="0"/>
    <m/>
  </r>
  <r>
    <x v="0"/>
    <x v="26"/>
    <s v="Non Metropolitan Fire Authorities"/>
    <s v="E31000025"/>
    <s v="Women"/>
    <x v="1"/>
    <x v="4"/>
    <n v="2"/>
    <m/>
  </r>
  <r>
    <x v="0"/>
    <x v="26"/>
    <s v="Non Metropolitan Fire Authorities"/>
    <s v="E31000025"/>
    <s v="Women"/>
    <x v="1"/>
    <x v="5"/>
    <n v="1"/>
    <m/>
  </r>
  <r>
    <x v="0"/>
    <x v="26"/>
    <s v="Non Metropolitan Fire Authorities"/>
    <s v="E31000025"/>
    <s v="Women"/>
    <x v="1"/>
    <x v="6"/>
    <n v="21"/>
    <m/>
  </r>
  <r>
    <x v="0"/>
    <x v="26"/>
    <s v="Non Metropolitan Fire Authorities"/>
    <s v="E31000025"/>
    <s v="Women"/>
    <x v="1"/>
    <x v="7"/>
    <n v="24"/>
    <m/>
  </r>
  <r>
    <x v="0"/>
    <x v="27"/>
    <s v="Metropolitan Fire Authorities"/>
    <s v="E31000041"/>
    <s v="Women"/>
    <x v="1"/>
    <x v="2"/>
    <n v="0"/>
    <m/>
  </r>
  <r>
    <x v="0"/>
    <x v="27"/>
    <s v="Metropolitan Fire Authorities"/>
    <s v="E31000041"/>
    <s v="Women"/>
    <x v="1"/>
    <x v="3"/>
    <n v="0"/>
    <m/>
  </r>
  <r>
    <x v="0"/>
    <x v="27"/>
    <s v="Metropolitan Fire Authorities"/>
    <s v="E31000041"/>
    <s v="Women"/>
    <x v="1"/>
    <x v="4"/>
    <n v="1"/>
    <m/>
  </r>
  <r>
    <x v="0"/>
    <x v="27"/>
    <s v="Metropolitan Fire Authorities"/>
    <s v="E31000041"/>
    <s v="Women"/>
    <x v="1"/>
    <x v="5"/>
    <n v="0"/>
    <m/>
  </r>
  <r>
    <x v="0"/>
    <x v="27"/>
    <s v="Metropolitan Fire Authorities"/>
    <s v="E31000041"/>
    <s v="Women"/>
    <x v="1"/>
    <x v="6"/>
    <n v="24"/>
    <m/>
  </r>
  <r>
    <x v="0"/>
    <x v="27"/>
    <s v="Metropolitan Fire Authorities"/>
    <s v="E31000041"/>
    <s v="Women"/>
    <x v="1"/>
    <x v="7"/>
    <n v="25"/>
    <m/>
  </r>
  <r>
    <x v="0"/>
    <x v="28"/>
    <s v="Non Metropolitan Fire Authorities"/>
    <s v="E31000026"/>
    <s v="Women"/>
    <x v="1"/>
    <x v="2"/>
    <n v="0"/>
    <m/>
  </r>
  <r>
    <x v="0"/>
    <x v="28"/>
    <s v="Non Metropolitan Fire Authorities"/>
    <s v="E31000026"/>
    <s v="Women"/>
    <x v="1"/>
    <x v="3"/>
    <n v="0"/>
    <m/>
  </r>
  <r>
    <x v="0"/>
    <x v="28"/>
    <s v="Non Metropolitan Fire Authorities"/>
    <s v="E31000026"/>
    <s v="Women"/>
    <x v="1"/>
    <x v="4"/>
    <n v="0"/>
    <m/>
  </r>
  <r>
    <x v="0"/>
    <x v="28"/>
    <s v="Non Metropolitan Fire Authorities"/>
    <s v="E31000026"/>
    <s v="Women"/>
    <x v="1"/>
    <x v="5"/>
    <n v="2"/>
    <m/>
  </r>
  <r>
    <x v="0"/>
    <x v="28"/>
    <s v="Non Metropolitan Fire Authorities"/>
    <s v="E31000026"/>
    <s v="Women"/>
    <x v="1"/>
    <x v="6"/>
    <n v="12"/>
    <m/>
  </r>
  <r>
    <x v="0"/>
    <x v="28"/>
    <s v="Non Metropolitan Fire Authorities"/>
    <s v="E31000026"/>
    <s v="Women"/>
    <x v="1"/>
    <x v="7"/>
    <n v="14"/>
    <m/>
  </r>
  <r>
    <x v="0"/>
    <x v="29"/>
    <s v="Non Metropolitan Fire Authorities"/>
    <s v="E31000027"/>
    <s v="Women"/>
    <x v="1"/>
    <x v="2"/>
    <n v="0"/>
    <m/>
  </r>
  <r>
    <x v="0"/>
    <x v="29"/>
    <s v="Non Metropolitan Fire Authorities"/>
    <s v="E31000027"/>
    <s v="Women"/>
    <x v="1"/>
    <x v="3"/>
    <n v="0"/>
    <m/>
  </r>
  <r>
    <x v="0"/>
    <x v="29"/>
    <s v="Non Metropolitan Fire Authorities"/>
    <s v="E31000027"/>
    <s v="Women"/>
    <x v="1"/>
    <x v="4"/>
    <n v="1"/>
    <m/>
  </r>
  <r>
    <x v="0"/>
    <x v="29"/>
    <s v="Non Metropolitan Fire Authorities"/>
    <s v="E31000027"/>
    <s v="Women"/>
    <x v="1"/>
    <x v="5"/>
    <n v="1"/>
    <m/>
  </r>
  <r>
    <x v="0"/>
    <x v="29"/>
    <s v="Non Metropolitan Fire Authorities"/>
    <s v="E31000027"/>
    <s v="Women"/>
    <x v="1"/>
    <x v="6"/>
    <n v="13"/>
    <m/>
  </r>
  <r>
    <x v="0"/>
    <x v="29"/>
    <s v="Non Metropolitan Fire Authorities"/>
    <s v="E31000027"/>
    <s v="Women"/>
    <x v="1"/>
    <x v="7"/>
    <n v="15"/>
    <m/>
  </r>
  <r>
    <x v="0"/>
    <x v="30"/>
    <s v="Non Metropolitan Fire Authorities"/>
    <s v="E31000028"/>
    <s v="Women"/>
    <x v="1"/>
    <x v="2"/>
    <n v="0"/>
    <m/>
  </r>
  <r>
    <x v="0"/>
    <x v="30"/>
    <s v="Non Metropolitan Fire Authorities"/>
    <s v="E31000028"/>
    <s v="Women"/>
    <x v="1"/>
    <x v="3"/>
    <n v="0"/>
    <m/>
  </r>
  <r>
    <x v="0"/>
    <x v="30"/>
    <s v="Non Metropolitan Fire Authorities"/>
    <s v="E31000028"/>
    <s v="Women"/>
    <x v="1"/>
    <x v="4"/>
    <n v="0"/>
    <m/>
  </r>
  <r>
    <x v="0"/>
    <x v="30"/>
    <s v="Non Metropolitan Fire Authorities"/>
    <s v="E31000028"/>
    <s v="Women"/>
    <x v="1"/>
    <x v="5"/>
    <n v="3"/>
    <m/>
  </r>
  <r>
    <x v="0"/>
    <x v="30"/>
    <s v="Non Metropolitan Fire Authorities"/>
    <s v="E31000028"/>
    <s v="Women"/>
    <x v="1"/>
    <x v="6"/>
    <n v="22"/>
    <m/>
  </r>
  <r>
    <x v="0"/>
    <x v="30"/>
    <s v="Non Metropolitan Fire Authorities"/>
    <s v="E31000028"/>
    <s v="Women"/>
    <x v="1"/>
    <x v="7"/>
    <n v="25"/>
    <m/>
  </r>
  <r>
    <x v="0"/>
    <x v="31"/>
    <s v="Non Metropolitan Fire Authorities"/>
    <s v="E31000029"/>
    <s v="Women"/>
    <x v="1"/>
    <x v="2"/>
    <n v="0"/>
    <m/>
  </r>
  <r>
    <x v="0"/>
    <x v="31"/>
    <s v="Non Metropolitan Fire Authorities"/>
    <s v="E31000029"/>
    <s v="Women"/>
    <x v="1"/>
    <x v="3"/>
    <n v="0"/>
    <m/>
  </r>
  <r>
    <x v="0"/>
    <x v="31"/>
    <s v="Non Metropolitan Fire Authorities"/>
    <s v="E31000029"/>
    <s v="Women"/>
    <x v="1"/>
    <x v="4"/>
    <n v="1"/>
    <m/>
  </r>
  <r>
    <x v="0"/>
    <x v="31"/>
    <s v="Non Metropolitan Fire Authorities"/>
    <s v="E31000029"/>
    <s v="Women"/>
    <x v="1"/>
    <x v="5"/>
    <n v="1"/>
    <m/>
  </r>
  <r>
    <x v="0"/>
    <x v="31"/>
    <s v="Non Metropolitan Fire Authorities"/>
    <s v="E31000029"/>
    <s v="Women"/>
    <x v="1"/>
    <x v="6"/>
    <n v="6"/>
    <m/>
  </r>
  <r>
    <x v="0"/>
    <x v="31"/>
    <s v="Non Metropolitan Fire Authorities"/>
    <s v="E31000029"/>
    <s v="Women"/>
    <x v="1"/>
    <x v="7"/>
    <n v="8"/>
    <m/>
  </r>
  <r>
    <x v="0"/>
    <x v="32"/>
    <s v="Non Metropolitan Fire Authorities"/>
    <s v="E31000030"/>
    <s v="Women"/>
    <x v="1"/>
    <x v="2"/>
    <n v="0"/>
    <m/>
  </r>
  <r>
    <x v="0"/>
    <x v="32"/>
    <s v="Non Metropolitan Fire Authorities"/>
    <s v="E31000030"/>
    <s v="Women"/>
    <x v="1"/>
    <x v="3"/>
    <n v="0"/>
    <m/>
  </r>
  <r>
    <x v="0"/>
    <x v="32"/>
    <s v="Non Metropolitan Fire Authorities"/>
    <s v="E31000030"/>
    <s v="Women"/>
    <x v="1"/>
    <x v="4"/>
    <n v="0"/>
    <m/>
  </r>
  <r>
    <x v="0"/>
    <x v="32"/>
    <s v="Non Metropolitan Fire Authorities"/>
    <s v="E31000030"/>
    <s v="Women"/>
    <x v="1"/>
    <x v="5"/>
    <n v="2"/>
    <m/>
  </r>
  <r>
    <x v="0"/>
    <x v="32"/>
    <s v="Non Metropolitan Fire Authorities"/>
    <s v="E31000030"/>
    <s v="Women"/>
    <x v="1"/>
    <x v="6"/>
    <n v="8"/>
    <m/>
  </r>
  <r>
    <x v="0"/>
    <x v="32"/>
    <s v="Non Metropolitan Fire Authorities"/>
    <s v="E31000030"/>
    <s v="Women"/>
    <x v="1"/>
    <x v="7"/>
    <n v="10"/>
    <m/>
  </r>
  <r>
    <x v="0"/>
    <x v="33"/>
    <s v="Non Metropolitan Fire Authorities"/>
    <s v="E31000031"/>
    <s v="Women"/>
    <x v="1"/>
    <x v="2"/>
    <n v="0"/>
    <m/>
  </r>
  <r>
    <x v="0"/>
    <x v="33"/>
    <s v="Non Metropolitan Fire Authorities"/>
    <s v="E31000031"/>
    <s v="Women"/>
    <x v="1"/>
    <x v="3"/>
    <n v="0"/>
    <m/>
  </r>
  <r>
    <x v="0"/>
    <x v="33"/>
    <s v="Non Metropolitan Fire Authorities"/>
    <s v="E31000031"/>
    <s v="Women"/>
    <x v="1"/>
    <x v="4"/>
    <n v="0"/>
    <m/>
  </r>
  <r>
    <x v="0"/>
    <x v="33"/>
    <s v="Non Metropolitan Fire Authorities"/>
    <s v="E31000031"/>
    <s v="Women"/>
    <x v="1"/>
    <x v="5"/>
    <n v="5"/>
    <m/>
  </r>
  <r>
    <x v="0"/>
    <x v="33"/>
    <s v="Non Metropolitan Fire Authorities"/>
    <s v="E31000031"/>
    <s v="Women"/>
    <x v="1"/>
    <x v="6"/>
    <n v="24"/>
    <m/>
  </r>
  <r>
    <x v="0"/>
    <x v="33"/>
    <s v="Non Metropolitan Fire Authorities"/>
    <s v="E31000031"/>
    <s v="Women"/>
    <x v="1"/>
    <x v="7"/>
    <n v="29"/>
    <m/>
  </r>
  <r>
    <x v="0"/>
    <x v="34"/>
    <s v="Non Metropolitan Fire Authorities"/>
    <s v="E31000032"/>
    <s v="Women"/>
    <x v="1"/>
    <x v="2"/>
    <n v="0"/>
    <m/>
  </r>
  <r>
    <x v="0"/>
    <x v="34"/>
    <s v="Non Metropolitan Fire Authorities"/>
    <s v="E31000032"/>
    <s v="Women"/>
    <x v="1"/>
    <x v="3"/>
    <n v="0"/>
    <m/>
  </r>
  <r>
    <x v="0"/>
    <x v="34"/>
    <s v="Non Metropolitan Fire Authorities"/>
    <s v="E31000032"/>
    <s v="Women"/>
    <x v="1"/>
    <x v="4"/>
    <n v="0"/>
    <m/>
  </r>
  <r>
    <x v="0"/>
    <x v="34"/>
    <s v="Non Metropolitan Fire Authorities"/>
    <s v="E31000032"/>
    <s v="Women"/>
    <x v="1"/>
    <x v="5"/>
    <n v="3"/>
    <m/>
  </r>
  <r>
    <x v="0"/>
    <x v="34"/>
    <s v="Non Metropolitan Fire Authorities"/>
    <s v="E31000032"/>
    <s v="Women"/>
    <x v="1"/>
    <x v="6"/>
    <n v="21"/>
    <m/>
  </r>
  <r>
    <x v="0"/>
    <x v="34"/>
    <s v="Non Metropolitan Fire Authorities"/>
    <s v="E31000032"/>
    <s v="Women"/>
    <x v="1"/>
    <x v="7"/>
    <n v="24"/>
    <m/>
  </r>
  <r>
    <x v="0"/>
    <x v="35"/>
    <s v="Metropolitan Fire Authorities"/>
    <s v="E31000042"/>
    <s v="Women"/>
    <x v="1"/>
    <x v="2"/>
    <n v="0"/>
    <m/>
  </r>
  <r>
    <x v="0"/>
    <x v="35"/>
    <s v="Metropolitan Fire Authorities"/>
    <s v="E31000042"/>
    <s v="Women"/>
    <x v="1"/>
    <x v="3"/>
    <n v="0"/>
    <m/>
  </r>
  <r>
    <x v="0"/>
    <x v="35"/>
    <s v="Metropolitan Fire Authorities"/>
    <s v="E31000042"/>
    <s v="Women"/>
    <x v="1"/>
    <x v="4"/>
    <n v="1"/>
    <m/>
  </r>
  <r>
    <x v="0"/>
    <x v="35"/>
    <s v="Metropolitan Fire Authorities"/>
    <s v="E31000042"/>
    <s v="Women"/>
    <x v="1"/>
    <x v="5"/>
    <n v="1"/>
    <m/>
  </r>
  <r>
    <x v="0"/>
    <x v="35"/>
    <s v="Metropolitan Fire Authorities"/>
    <s v="E31000042"/>
    <s v="Women"/>
    <x v="1"/>
    <x v="6"/>
    <n v="4"/>
    <m/>
  </r>
  <r>
    <x v="0"/>
    <x v="35"/>
    <s v="Metropolitan Fire Authorities"/>
    <s v="E31000042"/>
    <s v="Women"/>
    <x v="1"/>
    <x v="7"/>
    <n v="6"/>
    <m/>
  </r>
  <r>
    <x v="0"/>
    <x v="36"/>
    <s v="Non Metropolitan Fire Authorities"/>
    <s v="E31000033"/>
    <s v="Women"/>
    <x v="1"/>
    <x v="2"/>
    <n v="0"/>
    <m/>
  </r>
  <r>
    <x v="0"/>
    <x v="36"/>
    <s v="Non Metropolitan Fire Authorities"/>
    <s v="E31000033"/>
    <s v="Women"/>
    <x v="1"/>
    <x v="3"/>
    <n v="0"/>
    <m/>
  </r>
  <r>
    <x v="0"/>
    <x v="36"/>
    <s v="Non Metropolitan Fire Authorities"/>
    <s v="E31000033"/>
    <s v="Women"/>
    <x v="1"/>
    <x v="4"/>
    <n v="1"/>
    <m/>
  </r>
  <r>
    <x v="0"/>
    <x v="36"/>
    <s v="Non Metropolitan Fire Authorities"/>
    <s v="E31000033"/>
    <s v="Women"/>
    <x v="1"/>
    <x v="5"/>
    <n v="6"/>
    <m/>
  </r>
  <r>
    <x v="0"/>
    <x v="36"/>
    <s v="Non Metropolitan Fire Authorities"/>
    <s v="E31000033"/>
    <s v="Women"/>
    <x v="1"/>
    <x v="6"/>
    <n v="20"/>
    <m/>
  </r>
  <r>
    <x v="0"/>
    <x v="36"/>
    <s v="Non Metropolitan Fire Authorities"/>
    <s v="E31000033"/>
    <s v="Women"/>
    <x v="1"/>
    <x v="7"/>
    <n v="27"/>
    <m/>
  </r>
  <r>
    <x v="0"/>
    <x v="37"/>
    <s v="Non Metropolitan Fire Authorities"/>
    <s v="E31000034"/>
    <s v="Women"/>
    <x v="1"/>
    <x v="2"/>
    <n v="0"/>
    <m/>
  </r>
  <r>
    <x v="0"/>
    <x v="37"/>
    <s v="Non Metropolitan Fire Authorities"/>
    <s v="E31000034"/>
    <s v="Women"/>
    <x v="1"/>
    <x v="3"/>
    <n v="0"/>
    <m/>
  </r>
  <r>
    <x v="0"/>
    <x v="37"/>
    <s v="Non Metropolitan Fire Authorities"/>
    <s v="E31000034"/>
    <s v="Women"/>
    <x v="1"/>
    <x v="4"/>
    <n v="1"/>
    <m/>
  </r>
  <r>
    <x v="0"/>
    <x v="37"/>
    <s v="Non Metropolitan Fire Authorities"/>
    <s v="E31000034"/>
    <s v="Women"/>
    <x v="1"/>
    <x v="5"/>
    <n v="0"/>
    <m/>
  </r>
  <r>
    <x v="0"/>
    <x v="37"/>
    <s v="Non Metropolitan Fire Authorities"/>
    <s v="E31000034"/>
    <s v="Women"/>
    <x v="1"/>
    <x v="6"/>
    <n v="26"/>
    <m/>
  </r>
  <r>
    <x v="0"/>
    <x v="37"/>
    <s v="Non Metropolitan Fire Authorities"/>
    <s v="E31000034"/>
    <s v="Women"/>
    <x v="1"/>
    <x v="7"/>
    <n v="27"/>
    <m/>
  </r>
  <r>
    <x v="0"/>
    <x v="38"/>
    <s v="Non Metropolitan Fire Authorities"/>
    <s v="E31000035"/>
    <s v="Women"/>
    <x v="1"/>
    <x v="2"/>
    <n v="0"/>
    <m/>
  </r>
  <r>
    <x v="0"/>
    <x v="38"/>
    <s v="Non Metropolitan Fire Authorities"/>
    <s v="E31000035"/>
    <s v="Women"/>
    <x v="1"/>
    <x v="3"/>
    <n v="0"/>
    <m/>
  </r>
  <r>
    <x v="0"/>
    <x v="38"/>
    <s v="Non Metropolitan Fire Authorities"/>
    <s v="E31000035"/>
    <s v="Women"/>
    <x v="1"/>
    <x v="4"/>
    <n v="0"/>
    <m/>
  </r>
  <r>
    <x v="0"/>
    <x v="38"/>
    <s v="Non Metropolitan Fire Authorities"/>
    <s v="E31000035"/>
    <s v="Women"/>
    <x v="1"/>
    <x v="5"/>
    <n v="0"/>
    <m/>
  </r>
  <r>
    <x v="0"/>
    <x v="38"/>
    <s v="Non Metropolitan Fire Authorities"/>
    <s v="E31000035"/>
    <s v="Women"/>
    <x v="1"/>
    <x v="6"/>
    <n v="3"/>
    <m/>
  </r>
  <r>
    <x v="0"/>
    <x v="38"/>
    <s v="Non Metropolitan Fire Authorities"/>
    <s v="E31000035"/>
    <s v="Women"/>
    <x v="1"/>
    <x v="7"/>
    <n v="3"/>
    <m/>
  </r>
  <r>
    <x v="0"/>
    <x v="39"/>
    <s v="Metropolitan Fire Authorities"/>
    <s v="E31000043"/>
    <s v="Women"/>
    <x v="1"/>
    <x v="2"/>
    <n v="0"/>
    <m/>
  </r>
  <r>
    <x v="0"/>
    <x v="39"/>
    <s v="Metropolitan Fire Authorities"/>
    <s v="E31000043"/>
    <s v="Women"/>
    <x v="1"/>
    <x v="3"/>
    <n v="0"/>
    <m/>
  </r>
  <r>
    <x v="0"/>
    <x v="39"/>
    <s v="Metropolitan Fire Authorities"/>
    <s v="E31000043"/>
    <s v="Women"/>
    <x v="1"/>
    <x v="4"/>
    <n v="0"/>
    <m/>
  </r>
  <r>
    <x v="0"/>
    <x v="39"/>
    <s v="Metropolitan Fire Authorities"/>
    <s v="E31000043"/>
    <s v="Women"/>
    <x v="1"/>
    <x v="5"/>
    <n v="0"/>
    <m/>
  </r>
  <r>
    <x v="0"/>
    <x v="39"/>
    <s v="Metropolitan Fire Authorities"/>
    <s v="E31000043"/>
    <s v="Women"/>
    <x v="1"/>
    <x v="6"/>
    <n v="1"/>
    <m/>
  </r>
  <r>
    <x v="0"/>
    <x v="39"/>
    <s v="Metropolitan Fire Authorities"/>
    <s v="E31000043"/>
    <s v="Women"/>
    <x v="1"/>
    <x v="7"/>
    <n v="1"/>
    <m/>
  </r>
  <r>
    <x v="0"/>
    <x v="40"/>
    <s v="Non Metropolitan Fire Authorities"/>
    <s v="E31000036"/>
    <s v="Women"/>
    <x v="1"/>
    <x v="2"/>
    <n v="0"/>
    <m/>
  </r>
  <r>
    <x v="0"/>
    <x v="40"/>
    <s v="Non Metropolitan Fire Authorities"/>
    <s v="E31000036"/>
    <s v="Women"/>
    <x v="1"/>
    <x v="3"/>
    <n v="0"/>
    <m/>
  </r>
  <r>
    <x v="0"/>
    <x v="40"/>
    <s v="Non Metropolitan Fire Authorities"/>
    <s v="E31000036"/>
    <s v="Women"/>
    <x v="1"/>
    <x v="4"/>
    <n v="3"/>
    <m/>
  </r>
  <r>
    <x v="0"/>
    <x v="40"/>
    <s v="Non Metropolitan Fire Authorities"/>
    <s v="E31000036"/>
    <s v="Women"/>
    <x v="1"/>
    <x v="5"/>
    <n v="2"/>
    <m/>
  </r>
  <r>
    <x v="0"/>
    <x v="40"/>
    <s v="Non Metropolitan Fire Authorities"/>
    <s v="E31000036"/>
    <s v="Women"/>
    <x v="1"/>
    <x v="6"/>
    <n v="6"/>
    <m/>
  </r>
  <r>
    <x v="0"/>
    <x v="40"/>
    <s v="Non Metropolitan Fire Authorities"/>
    <s v="E31000036"/>
    <s v="Women"/>
    <x v="1"/>
    <x v="7"/>
    <n v="11"/>
    <m/>
  </r>
  <r>
    <x v="0"/>
    <x v="41"/>
    <s v="Metropolitan Fire Authorities"/>
    <s v="E31000044"/>
    <s v="Women"/>
    <x v="1"/>
    <x v="2"/>
    <n v="0"/>
    <m/>
  </r>
  <r>
    <x v="0"/>
    <x v="41"/>
    <s v="Metropolitan Fire Authorities"/>
    <s v="E31000044"/>
    <s v="Women"/>
    <x v="1"/>
    <x v="3"/>
    <n v="1"/>
    <m/>
  </r>
  <r>
    <x v="0"/>
    <x v="41"/>
    <s v="Metropolitan Fire Authorities"/>
    <s v="E31000044"/>
    <s v="Women"/>
    <x v="1"/>
    <x v="4"/>
    <n v="5"/>
    <m/>
  </r>
  <r>
    <x v="0"/>
    <x v="41"/>
    <s v="Metropolitan Fire Authorities"/>
    <s v="E31000044"/>
    <s v="Women"/>
    <x v="1"/>
    <x v="5"/>
    <n v="0"/>
    <m/>
  </r>
  <r>
    <x v="0"/>
    <x v="41"/>
    <s v="Metropolitan Fire Authorities"/>
    <s v="E31000044"/>
    <s v="Women"/>
    <x v="1"/>
    <x v="6"/>
    <n v="0"/>
    <m/>
  </r>
  <r>
    <x v="0"/>
    <x v="41"/>
    <s v="Metropolitan Fire Authorities"/>
    <s v="E31000044"/>
    <s v="Women"/>
    <x v="1"/>
    <x v="7"/>
    <n v="6"/>
    <m/>
  </r>
  <r>
    <x v="0"/>
    <x v="42"/>
    <s v="Non Metropolitan Fire Authorities"/>
    <s v="E31000037"/>
    <s v="Women"/>
    <x v="1"/>
    <x v="2"/>
    <n v="0"/>
    <m/>
  </r>
  <r>
    <x v="0"/>
    <x v="42"/>
    <s v="Non Metropolitan Fire Authorities"/>
    <s v="E31000037"/>
    <s v="Women"/>
    <x v="1"/>
    <x v="3"/>
    <n v="0"/>
    <m/>
  </r>
  <r>
    <x v="0"/>
    <x v="42"/>
    <s v="Non Metropolitan Fire Authorities"/>
    <s v="E31000037"/>
    <s v="Women"/>
    <x v="1"/>
    <x v="4"/>
    <n v="1"/>
    <m/>
  </r>
  <r>
    <x v="0"/>
    <x v="42"/>
    <s v="Non Metropolitan Fire Authorities"/>
    <s v="E31000037"/>
    <s v="Women"/>
    <x v="1"/>
    <x v="5"/>
    <n v="1"/>
    <m/>
  </r>
  <r>
    <x v="0"/>
    <x v="42"/>
    <s v="Non Metropolitan Fire Authorities"/>
    <s v="E31000037"/>
    <s v="Women"/>
    <x v="1"/>
    <x v="6"/>
    <n v="12"/>
    <m/>
  </r>
  <r>
    <x v="0"/>
    <x v="42"/>
    <s v="Non Metropolitan Fire Authorities"/>
    <s v="E31000037"/>
    <s v="Women"/>
    <x v="1"/>
    <x v="7"/>
    <n v="14"/>
    <m/>
  </r>
  <r>
    <x v="0"/>
    <x v="43"/>
    <s v="Metropolitan Fire Authorities"/>
    <s v="E31000045"/>
    <s v="Women"/>
    <x v="1"/>
    <x v="2"/>
    <n v="0"/>
    <m/>
  </r>
  <r>
    <x v="0"/>
    <x v="43"/>
    <s v="Metropolitan Fire Authorities"/>
    <s v="E31000045"/>
    <s v="Women"/>
    <x v="1"/>
    <x v="3"/>
    <n v="0"/>
    <m/>
  </r>
  <r>
    <x v="0"/>
    <x v="43"/>
    <s v="Metropolitan Fire Authorities"/>
    <s v="E31000045"/>
    <s v="Women"/>
    <x v="1"/>
    <x v="4"/>
    <n v="0"/>
    <m/>
  </r>
  <r>
    <x v="0"/>
    <x v="43"/>
    <s v="Metropolitan Fire Authorities"/>
    <s v="E31000045"/>
    <s v="Women"/>
    <x v="1"/>
    <x v="5"/>
    <n v="1"/>
    <m/>
  </r>
  <r>
    <x v="0"/>
    <x v="43"/>
    <s v="Metropolitan Fire Authorities"/>
    <s v="E31000045"/>
    <s v="Women"/>
    <x v="1"/>
    <x v="6"/>
    <n v="8"/>
    <m/>
  </r>
  <r>
    <x v="0"/>
    <x v="43"/>
    <s v="Metropolitan Fire Authorities"/>
    <s v="E31000045"/>
    <s v="Women"/>
    <x v="1"/>
    <x v="7"/>
    <n v="9"/>
    <m/>
  </r>
  <r>
    <x v="0"/>
    <x v="44"/>
    <s v="Non Metropolitan Fire Authorities"/>
    <s v="E31000047"/>
    <s v="Women"/>
    <x v="1"/>
    <x v="2"/>
    <n v="0"/>
    <m/>
  </r>
  <r>
    <x v="0"/>
    <x v="44"/>
    <s v="Non Metropolitan Fire Authorities"/>
    <s v="E31000047"/>
    <s v="Women"/>
    <x v="1"/>
    <x v="3"/>
    <n v="0"/>
    <m/>
  </r>
  <r>
    <x v="0"/>
    <x v="44"/>
    <s v="Non Metropolitan Fire Authorities"/>
    <s v="E31000047"/>
    <s v="Women"/>
    <x v="1"/>
    <x v="4"/>
    <n v="0"/>
    <m/>
  </r>
  <r>
    <x v="0"/>
    <x v="44"/>
    <s v="Non Metropolitan Fire Authorities"/>
    <s v="E31000047"/>
    <s v="Women"/>
    <x v="1"/>
    <x v="5"/>
    <n v="4"/>
    <m/>
  </r>
  <r>
    <x v="0"/>
    <x v="44"/>
    <s v="Non Metropolitan Fire Authorities"/>
    <s v="E31000047"/>
    <s v="Women"/>
    <x v="1"/>
    <x v="6"/>
    <n v="13"/>
    <m/>
  </r>
  <r>
    <x v="0"/>
    <x v="44"/>
    <s v="Non Metropolitan Fire Authorities"/>
    <s v="E31000047"/>
    <s v="Women"/>
    <x v="1"/>
    <x v="7"/>
    <n v="17"/>
    <m/>
  </r>
  <r>
    <x v="0"/>
    <x v="45"/>
    <s v="Non Metropolitan Fire Authorities"/>
    <s v="NWFC"/>
    <s v="Women"/>
    <x v="1"/>
    <x v="2"/>
    <n v="0"/>
    <m/>
  </r>
  <r>
    <x v="0"/>
    <x v="45"/>
    <s v="Non Metropolitan Fire Authorities"/>
    <s v="NWFC"/>
    <s v="Women"/>
    <x v="1"/>
    <x v="3"/>
    <n v="0"/>
    <m/>
  </r>
  <r>
    <x v="0"/>
    <x v="45"/>
    <s v="Non Metropolitan Fire Authorities"/>
    <s v="NWFC"/>
    <s v="Women"/>
    <x v="1"/>
    <x v="4"/>
    <n v="0"/>
    <m/>
  </r>
  <r>
    <x v="0"/>
    <x v="45"/>
    <s v="Non Metropolitan Fire Authorities"/>
    <s v="NWFC"/>
    <s v="Women"/>
    <x v="1"/>
    <x v="5"/>
    <n v="0"/>
    <m/>
  </r>
  <r>
    <x v="0"/>
    <x v="45"/>
    <s v="Non Metropolitan Fire Authorities"/>
    <s v="NWFC"/>
    <s v="Women"/>
    <x v="1"/>
    <x v="6"/>
    <n v="0"/>
    <m/>
  </r>
  <r>
    <x v="0"/>
    <x v="45"/>
    <s v="Non Metropolitan Fire Authorities"/>
    <s v="NWFC"/>
    <s v="Women"/>
    <x v="1"/>
    <x v="7"/>
    <n v="0"/>
    <m/>
  </r>
  <r>
    <x v="1"/>
    <x v="0"/>
    <s v="Non Metropolitan Fire Authorities"/>
    <s v="E31000001"/>
    <s v="Men"/>
    <x v="0"/>
    <x v="0"/>
    <n v="3"/>
    <m/>
  </r>
  <r>
    <x v="1"/>
    <x v="0"/>
    <s v="Non Metropolitan Fire Authorities"/>
    <s v="E31000001"/>
    <s v="Men"/>
    <x v="0"/>
    <x v="1"/>
    <n v="4"/>
    <m/>
  </r>
  <r>
    <x v="1"/>
    <x v="0"/>
    <s v="Non Metropolitan Fire Authorities"/>
    <s v="E31000001"/>
    <s v="Men"/>
    <x v="0"/>
    <x v="2"/>
    <n v="8"/>
    <m/>
  </r>
  <r>
    <x v="1"/>
    <x v="0"/>
    <s v="Non Metropolitan Fire Authorities"/>
    <s v="E31000001"/>
    <s v="Men"/>
    <x v="0"/>
    <x v="3"/>
    <n v="21"/>
    <m/>
  </r>
  <r>
    <x v="1"/>
    <x v="0"/>
    <s v="Non Metropolitan Fire Authorities"/>
    <s v="E31000001"/>
    <s v="Men"/>
    <x v="0"/>
    <x v="4"/>
    <n v="91"/>
    <m/>
  </r>
  <r>
    <x v="1"/>
    <x v="0"/>
    <s v="Non Metropolitan Fire Authorities"/>
    <s v="E31000001"/>
    <s v="Men"/>
    <x v="0"/>
    <x v="5"/>
    <n v="52"/>
    <m/>
  </r>
  <r>
    <x v="1"/>
    <x v="0"/>
    <s v="Non Metropolitan Fire Authorities"/>
    <s v="E31000001"/>
    <s v="Men"/>
    <x v="0"/>
    <x v="6"/>
    <n v="287"/>
    <m/>
  </r>
  <r>
    <x v="1"/>
    <x v="0"/>
    <s v="Non Metropolitan Fire Authorities"/>
    <s v="E31000001"/>
    <s v="Men"/>
    <x v="0"/>
    <x v="7"/>
    <n v="466"/>
    <m/>
  </r>
  <r>
    <x v="1"/>
    <x v="0"/>
    <s v="Non Metropolitan Fire Authorities"/>
    <s v="E31000001"/>
    <s v="Women"/>
    <x v="0"/>
    <x v="0"/>
    <n v="1"/>
    <m/>
  </r>
  <r>
    <x v="1"/>
    <x v="0"/>
    <s v="Non Metropolitan Fire Authorities"/>
    <s v="E31000001"/>
    <s v="Women"/>
    <x v="0"/>
    <x v="1"/>
    <n v="0"/>
    <m/>
  </r>
  <r>
    <x v="1"/>
    <x v="0"/>
    <s v="Non Metropolitan Fire Authorities"/>
    <s v="E31000001"/>
    <s v="Women"/>
    <x v="0"/>
    <x v="2"/>
    <n v="0"/>
    <m/>
  </r>
  <r>
    <x v="1"/>
    <x v="0"/>
    <s v="Non Metropolitan Fire Authorities"/>
    <s v="E31000001"/>
    <s v="Women"/>
    <x v="0"/>
    <x v="3"/>
    <n v="1"/>
    <m/>
  </r>
  <r>
    <x v="1"/>
    <x v="0"/>
    <s v="Non Metropolitan Fire Authorities"/>
    <s v="E31000001"/>
    <s v="Women"/>
    <x v="0"/>
    <x v="4"/>
    <n v="3"/>
    <m/>
  </r>
  <r>
    <x v="1"/>
    <x v="0"/>
    <s v="Non Metropolitan Fire Authorities"/>
    <s v="E31000001"/>
    <s v="Women"/>
    <x v="0"/>
    <x v="5"/>
    <n v="2"/>
    <m/>
  </r>
  <r>
    <x v="1"/>
    <x v="0"/>
    <s v="Non Metropolitan Fire Authorities"/>
    <s v="E31000001"/>
    <s v="Women"/>
    <x v="0"/>
    <x v="6"/>
    <n v="19"/>
    <m/>
  </r>
  <r>
    <x v="1"/>
    <x v="0"/>
    <s v="Non Metropolitan Fire Authorities"/>
    <s v="E31000001"/>
    <s v="Women"/>
    <x v="0"/>
    <x v="7"/>
    <n v="26"/>
    <m/>
  </r>
  <r>
    <x v="1"/>
    <x v="0"/>
    <s v="Non Metropolitan Fire Authorities"/>
    <s v="E31000001"/>
    <s v="Men"/>
    <x v="1"/>
    <x v="2"/>
    <n v="0"/>
    <m/>
  </r>
  <r>
    <x v="1"/>
    <x v="0"/>
    <s v="Non Metropolitan Fire Authorities"/>
    <s v="E31000001"/>
    <s v="Men"/>
    <x v="1"/>
    <x v="3"/>
    <n v="0"/>
    <m/>
  </r>
  <r>
    <x v="1"/>
    <x v="0"/>
    <s v="Non Metropolitan Fire Authorities"/>
    <s v="E31000001"/>
    <s v="Men"/>
    <x v="1"/>
    <x v="4"/>
    <n v="17"/>
    <m/>
  </r>
  <r>
    <x v="1"/>
    <x v="0"/>
    <s v="Non Metropolitan Fire Authorities"/>
    <s v="E31000001"/>
    <s v="Men"/>
    <x v="1"/>
    <x v="5"/>
    <n v="34"/>
    <m/>
  </r>
  <r>
    <x v="1"/>
    <x v="0"/>
    <s v="Non Metropolitan Fire Authorities"/>
    <s v="E31000001"/>
    <s v="Men"/>
    <x v="1"/>
    <x v="6"/>
    <n v="139"/>
    <m/>
  </r>
  <r>
    <x v="1"/>
    <x v="0"/>
    <s v="Non Metropolitan Fire Authorities"/>
    <s v="E31000001"/>
    <s v="Men"/>
    <x v="1"/>
    <x v="7"/>
    <n v="190"/>
    <m/>
  </r>
  <r>
    <x v="1"/>
    <x v="0"/>
    <s v="Non Metropolitan Fire Authorities"/>
    <s v="E31000001"/>
    <s v="Women"/>
    <x v="1"/>
    <x v="2"/>
    <n v="0"/>
    <m/>
  </r>
  <r>
    <x v="1"/>
    <x v="0"/>
    <s v="Non Metropolitan Fire Authorities"/>
    <s v="E31000001"/>
    <s v="Women"/>
    <x v="1"/>
    <x v="3"/>
    <n v="0"/>
    <m/>
  </r>
  <r>
    <x v="1"/>
    <x v="0"/>
    <s v="Non Metropolitan Fire Authorities"/>
    <s v="E31000001"/>
    <s v="Women"/>
    <x v="1"/>
    <x v="4"/>
    <n v="1"/>
    <m/>
  </r>
  <r>
    <x v="1"/>
    <x v="0"/>
    <s v="Non Metropolitan Fire Authorities"/>
    <s v="E31000001"/>
    <s v="Women"/>
    <x v="1"/>
    <x v="5"/>
    <n v="1"/>
    <m/>
  </r>
  <r>
    <x v="1"/>
    <x v="0"/>
    <s v="Non Metropolitan Fire Authorities"/>
    <s v="E31000001"/>
    <s v="Women"/>
    <x v="1"/>
    <x v="6"/>
    <n v="9"/>
    <m/>
  </r>
  <r>
    <x v="1"/>
    <x v="0"/>
    <s v="Non Metropolitan Fire Authorities"/>
    <s v="E31000001"/>
    <s v="Women"/>
    <x v="1"/>
    <x v="7"/>
    <n v="11"/>
    <m/>
  </r>
  <r>
    <x v="1"/>
    <x v="1"/>
    <s v="Non Metropolitan Fire Authorities"/>
    <s v="E31000002"/>
    <s v="Men"/>
    <x v="0"/>
    <x v="0"/>
    <n v="2"/>
    <m/>
  </r>
  <r>
    <x v="1"/>
    <x v="1"/>
    <s v="Non Metropolitan Fire Authorities"/>
    <s v="E31000002"/>
    <s v="Men"/>
    <x v="0"/>
    <x v="1"/>
    <n v="4"/>
    <m/>
  </r>
  <r>
    <x v="1"/>
    <x v="1"/>
    <s v="Non Metropolitan Fire Authorities"/>
    <s v="E31000002"/>
    <s v="Men"/>
    <x v="0"/>
    <x v="2"/>
    <n v="9"/>
    <m/>
  </r>
  <r>
    <x v="1"/>
    <x v="1"/>
    <s v="Non Metropolitan Fire Authorities"/>
    <s v="E31000002"/>
    <s v="Men"/>
    <x v="0"/>
    <x v="3"/>
    <n v="12"/>
    <m/>
  </r>
  <r>
    <x v="1"/>
    <x v="1"/>
    <s v="Non Metropolitan Fire Authorities"/>
    <s v="E31000002"/>
    <s v="Men"/>
    <x v="0"/>
    <x v="4"/>
    <n v="36"/>
    <m/>
  </r>
  <r>
    <x v="1"/>
    <x v="1"/>
    <s v="Non Metropolitan Fire Authorities"/>
    <s v="E31000002"/>
    <s v="Men"/>
    <x v="0"/>
    <x v="5"/>
    <n v="44"/>
    <m/>
  </r>
  <r>
    <x v="1"/>
    <x v="1"/>
    <s v="Non Metropolitan Fire Authorities"/>
    <s v="E31000002"/>
    <s v="Men"/>
    <x v="0"/>
    <x v="6"/>
    <n v="159"/>
    <m/>
  </r>
  <r>
    <x v="1"/>
    <x v="1"/>
    <s v="Non Metropolitan Fire Authorities"/>
    <s v="E31000002"/>
    <s v="Men"/>
    <x v="0"/>
    <x v="7"/>
    <n v="266"/>
    <m/>
  </r>
  <r>
    <x v="1"/>
    <x v="1"/>
    <s v="Non Metropolitan Fire Authorities"/>
    <s v="E31000002"/>
    <s v="Women"/>
    <x v="0"/>
    <x v="0"/>
    <n v="0"/>
    <m/>
  </r>
  <r>
    <x v="1"/>
    <x v="1"/>
    <s v="Non Metropolitan Fire Authorities"/>
    <s v="E31000002"/>
    <s v="Women"/>
    <x v="0"/>
    <x v="1"/>
    <n v="0"/>
    <m/>
  </r>
  <r>
    <x v="1"/>
    <x v="1"/>
    <s v="Non Metropolitan Fire Authorities"/>
    <s v="E31000002"/>
    <s v="Women"/>
    <x v="0"/>
    <x v="2"/>
    <n v="0"/>
    <m/>
  </r>
  <r>
    <x v="1"/>
    <x v="1"/>
    <s v="Non Metropolitan Fire Authorities"/>
    <s v="E31000002"/>
    <s v="Women"/>
    <x v="0"/>
    <x v="3"/>
    <n v="1"/>
    <m/>
  </r>
  <r>
    <x v="1"/>
    <x v="1"/>
    <s v="Non Metropolitan Fire Authorities"/>
    <s v="E31000002"/>
    <s v="Women"/>
    <x v="0"/>
    <x v="4"/>
    <n v="2"/>
    <m/>
  </r>
  <r>
    <x v="1"/>
    <x v="1"/>
    <s v="Non Metropolitan Fire Authorities"/>
    <s v="E31000002"/>
    <s v="Women"/>
    <x v="0"/>
    <x v="5"/>
    <n v="1"/>
    <m/>
  </r>
  <r>
    <x v="1"/>
    <x v="1"/>
    <s v="Non Metropolitan Fire Authorities"/>
    <s v="E31000002"/>
    <s v="Women"/>
    <x v="0"/>
    <x v="6"/>
    <n v="13"/>
    <m/>
  </r>
  <r>
    <x v="1"/>
    <x v="1"/>
    <s v="Non Metropolitan Fire Authorities"/>
    <s v="E31000002"/>
    <s v="Women"/>
    <x v="0"/>
    <x v="7"/>
    <n v="17"/>
    <m/>
  </r>
  <r>
    <x v="1"/>
    <x v="1"/>
    <s v="Non Metropolitan Fire Authorities"/>
    <s v="E31000002"/>
    <s v="Men"/>
    <x v="1"/>
    <x v="2"/>
    <n v="0"/>
    <m/>
  </r>
  <r>
    <x v="1"/>
    <x v="1"/>
    <s v="Non Metropolitan Fire Authorities"/>
    <s v="E31000002"/>
    <s v="Men"/>
    <x v="1"/>
    <x v="3"/>
    <n v="0"/>
    <m/>
  </r>
  <r>
    <x v="1"/>
    <x v="1"/>
    <s v="Non Metropolitan Fire Authorities"/>
    <s v="E31000002"/>
    <s v="Men"/>
    <x v="1"/>
    <x v="4"/>
    <n v="11"/>
    <m/>
  </r>
  <r>
    <x v="1"/>
    <x v="1"/>
    <s v="Non Metropolitan Fire Authorities"/>
    <s v="E31000002"/>
    <s v="Men"/>
    <x v="1"/>
    <x v="5"/>
    <n v="18"/>
    <m/>
  </r>
  <r>
    <x v="1"/>
    <x v="1"/>
    <s v="Non Metropolitan Fire Authorities"/>
    <s v="E31000002"/>
    <s v="Men"/>
    <x v="1"/>
    <x v="6"/>
    <n v="96"/>
    <m/>
  </r>
  <r>
    <x v="1"/>
    <x v="1"/>
    <s v="Non Metropolitan Fire Authorities"/>
    <s v="E31000002"/>
    <s v="Men"/>
    <x v="1"/>
    <x v="7"/>
    <n v="125"/>
    <m/>
  </r>
  <r>
    <x v="1"/>
    <x v="1"/>
    <s v="Non Metropolitan Fire Authorities"/>
    <s v="E31000002"/>
    <s v="Women"/>
    <x v="1"/>
    <x v="2"/>
    <n v="0"/>
    <m/>
  </r>
  <r>
    <x v="1"/>
    <x v="1"/>
    <s v="Non Metropolitan Fire Authorities"/>
    <s v="E31000002"/>
    <s v="Women"/>
    <x v="1"/>
    <x v="3"/>
    <n v="0"/>
    <m/>
  </r>
  <r>
    <x v="1"/>
    <x v="1"/>
    <s v="Non Metropolitan Fire Authorities"/>
    <s v="E31000002"/>
    <s v="Women"/>
    <x v="1"/>
    <x v="4"/>
    <n v="0"/>
    <m/>
  </r>
  <r>
    <x v="1"/>
    <x v="1"/>
    <s v="Non Metropolitan Fire Authorities"/>
    <s v="E31000002"/>
    <s v="Women"/>
    <x v="1"/>
    <x v="5"/>
    <n v="1"/>
    <m/>
  </r>
  <r>
    <x v="1"/>
    <x v="1"/>
    <s v="Non Metropolitan Fire Authorities"/>
    <s v="E31000002"/>
    <s v="Women"/>
    <x v="1"/>
    <x v="6"/>
    <n v="12"/>
    <m/>
  </r>
  <r>
    <x v="1"/>
    <x v="1"/>
    <s v="Non Metropolitan Fire Authorities"/>
    <s v="E31000002"/>
    <s v="Women"/>
    <x v="1"/>
    <x v="7"/>
    <n v="13"/>
    <m/>
  </r>
  <r>
    <x v="1"/>
    <x v="2"/>
    <s v="Non Metropolitan Fire Authorities"/>
    <s v="E31000003"/>
    <s v="Men"/>
    <x v="0"/>
    <x v="0"/>
    <n v="3"/>
    <m/>
  </r>
  <r>
    <x v="1"/>
    <x v="2"/>
    <s v="Non Metropolitan Fire Authorities"/>
    <s v="E31000003"/>
    <s v="Men"/>
    <x v="0"/>
    <x v="1"/>
    <n v="3"/>
    <m/>
  </r>
  <r>
    <x v="1"/>
    <x v="2"/>
    <s v="Non Metropolitan Fire Authorities"/>
    <s v="E31000003"/>
    <s v="Men"/>
    <x v="0"/>
    <x v="2"/>
    <n v="8"/>
    <m/>
  </r>
  <r>
    <x v="1"/>
    <x v="2"/>
    <s v="Non Metropolitan Fire Authorities"/>
    <s v="E31000003"/>
    <s v="Men"/>
    <x v="0"/>
    <x v="3"/>
    <n v="24"/>
    <m/>
  </r>
  <r>
    <x v="1"/>
    <x v="2"/>
    <s v="Non Metropolitan Fire Authorities"/>
    <s v="E31000003"/>
    <s v="Men"/>
    <x v="0"/>
    <x v="4"/>
    <n v="52"/>
    <m/>
  </r>
  <r>
    <x v="1"/>
    <x v="2"/>
    <s v="Non Metropolitan Fire Authorities"/>
    <s v="E31000003"/>
    <s v="Men"/>
    <x v="0"/>
    <x v="5"/>
    <n v="72"/>
    <m/>
  </r>
  <r>
    <x v="1"/>
    <x v="2"/>
    <s v="Non Metropolitan Fire Authorities"/>
    <s v="E31000003"/>
    <s v="Men"/>
    <x v="0"/>
    <x v="6"/>
    <n v="203"/>
    <m/>
  </r>
  <r>
    <x v="1"/>
    <x v="2"/>
    <s v="Non Metropolitan Fire Authorities"/>
    <s v="E31000003"/>
    <s v="Men"/>
    <x v="0"/>
    <x v="7"/>
    <n v="365"/>
    <m/>
  </r>
  <r>
    <x v="1"/>
    <x v="2"/>
    <s v="Non Metropolitan Fire Authorities"/>
    <s v="E31000003"/>
    <s v="Women"/>
    <x v="0"/>
    <x v="0"/>
    <n v="0"/>
    <m/>
  </r>
  <r>
    <x v="1"/>
    <x v="2"/>
    <s v="Non Metropolitan Fire Authorities"/>
    <s v="E31000003"/>
    <s v="Women"/>
    <x v="0"/>
    <x v="1"/>
    <n v="0"/>
    <m/>
  </r>
  <r>
    <x v="1"/>
    <x v="2"/>
    <s v="Non Metropolitan Fire Authorities"/>
    <s v="E31000003"/>
    <s v="Women"/>
    <x v="0"/>
    <x v="2"/>
    <n v="0"/>
    <m/>
  </r>
  <r>
    <x v="1"/>
    <x v="2"/>
    <s v="Non Metropolitan Fire Authorities"/>
    <s v="E31000003"/>
    <s v="Women"/>
    <x v="0"/>
    <x v="3"/>
    <n v="0"/>
    <m/>
  </r>
  <r>
    <x v="1"/>
    <x v="2"/>
    <s v="Non Metropolitan Fire Authorities"/>
    <s v="E31000003"/>
    <s v="Women"/>
    <x v="0"/>
    <x v="4"/>
    <n v="1"/>
    <m/>
  </r>
  <r>
    <x v="1"/>
    <x v="2"/>
    <s v="Non Metropolitan Fire Authorities"/>
    <s v="E31000003"/>
    <s v="Women"/>
    <x v="0"/>
    <x v="5"/>
    <n v="0"/>
    <m/>
  </r>
  <r>
    <x v="1"/>
    <x v="2"/>
    <s v="Non Metropolitan Fire Authorities"/>
    <s v="E31000003"/>
    <s v="Women"/>
    <x v="0"/>
    <x v="6"/>
    <n v="15"/>
    <m/>
  </r>
  <r>
    <x v="1"/>
    <x v="2"/>
    <s v="Non Metropolitan Fire Authorities"/>
    <s v="E31000003"/>
    <s v="Women"/>
    <x v="0"/>
    <x v="7"/>
    <n v="16"/>
    <m/>
  </r>
  <r>
    <x v="1"/>
    <x v="2"/>
    <s v="Non Metropolitan Fire Authorities"/>
    <s v="E31000003"/>
    <s v="Men"/>
    <x v="1"/>
    <x v="2"/>
    <n v="0"/>
    <m/>
  </r>
  <r>
    <x v="1"/>
    <x v="2"/>
    <s v="Non Metropolitan Fire Authorities"/>
    <s v="E31000003"/>
    <s v="Men"/>
    <x v="1"/>
    <x v="3"/>
    <n v="0"/>
    <m/>
  </r>
  <r>
    <x v="1"/>
    <x v="2"/>
    <s v="Non Metropolitan Fire Authorities"/>
    <s v="E31000003"/>
    <s v="Men"/>
    <x v="1"/>
    <x v="4"/>
    <n v="5"/>
    <m/>
  </r>
  <r>
    <x v="1"/>
    <x v="2"/>
    <s v="Non Metropolitan Fire Authorities"/>
    <s v="E31000003"/>
    <s v="Men"/>
    <x v="1"/>
    <x v="5"/>
    <n v="17"/>
    <m/>
  </r>
  <r>
    <x v="1"/>
    <x v="2"/>
    <s v="Non Metropolitan Fire Authorities"/>
    <s v="E31000003"/>
    <s v="Men"/>
    <x v="1"/>
    <x v="6"/>
    <n v="49"/>
    <m/>
  </r>
  <r>
    <x v="1"/>
    <x v="2"/>
    <s v="Non Metropolitan Fire Authorities"/>
    <s v="E31000003"/>
    <s v="Men"/>
    <x v="1"/>
    <x v="7"/>
    <n v="71"/>
    <m/>
  </r>
  <r>
    <x v="1"/>
    <x v="2"/>
    <s v="Non Metropolitan Fire Authorities"/>
    <s v="E31000003"/>
    <s v="Women"/>
    <x v="1"/>
    <x v="2"/>
    <n v="0"/>
    <m/>
  </r>
  <r>
    <x v="1"/>
    <x v="2"/>
    <s v="Non Metropolitan Fire Authorities"/>
    <s v="E31000003"/>
    <s v="Women"/>
    <x v="1"/>
    <x v="3"/>
    <n v="0"/>
    <m/>
  </r>
  <r>
    <x v="1"/>
    <x v="2"/>
    <s v="Non Metropolitan Fire Authorities"/>
    <s v="E31000003"/>
    <s v="Women"/>
    <x v="1"/>
    <x v="4"/>
    <n v="0"/>
    <m/>
  </r>
  <r>
    <x v="1"/>
    <x v="2"/>
    <s v="Non Metropolitan Fire Authorities"/>
    <s v="E31000003"/>
    <s v="Women"/>
    <x v="1"/>
    <x v="5"/>
    <n v="0"/>
    <m/>
  </r>
  <r>
    <x v="1"/>
    <x v="2"/>
    <s v="Non Metropolitan Fire Authorities"/>
    <s v="E31000003"/>
    <s v="Women"/>
    <x v="1"/>
    <x v="6"/>
    <n v="4"/>
    <m/>
  </r>
  <r>
    <x v="1"/>
    <x v="2"/>
    <s v="Non Metropolitan Fire Authorities"/>
    <s v="E31000003"/>
    <s v="Women"/>
    <x v="1"/>
    <x v="7"/>
    <n v="4"/>
    <m/>
  </r>
  <r>
    <x v="1"/>
    <x v="3"/>
    <s v="Non Metropolitan Fire Authorities"/>
    <s v="E31000004"/>
    <s v="Men"/>
    <x v="0"/>
    <x v="0"/>
    <n v="2"/>
    <m/>
  </r>
  <r>
    <x v="1"/>
    <x v="3"/>
    <s v="Non Metropolitan Fire Authorities"/>
    <s v="E31000004"/>
    <s v="Men"/>
    <x v="0"/>
    <x v="1"/>
    <n v="3"/>
    <m/>
  </r>
  <r>
    <x v="1"/>
    <x v="3"/>
    <s v="Non Metropolitan Fire Authorities"/>
    <s v="E31000004"/>
    <s v="Men"/>
    <x v="0"/>
    <x v="2"/>
    <n v="6"/>
    <m/>
  </r>
  <r>
    <x v="1"/>
    <x v="3"/>
    <s v="Non Metropolitan Fire Authorities"/>
    <s v="E31000004"/>
    <s v="Men"/>
    <x v="0"/>
    <x v="3"/>
    <n v="21"/>
    <m/>
  </r>
  <r>
    <x v="1"/>
    <x v="3"/>
    <s v="Non Metropolitan Fire Authorities"/>
    <s v="E31000004"/>
    <s v="Men"/>
    <x v="0"/>
    <x v="4"/>
    <n v="31"/>
    <m/>
  </r>
  <r>
    <x v="1"/>
    <x v="3"/>
    <s v="Non Metropolitan Fire Authorities"/>
    <s v="E31000004"/>
    <s v="Men"/>
    <x v="0"/>
    <x v="5"/>
    <n v="42"/>
    <m/>
  </r>
  <r>
    <x v="1"/>
    <x v="3"/>
    <s v="Non Metropolitan Fire Authorities"/>
    <s v="E31000004"/>
    <s v="Men"/>
    <x v="0"/>
    <x v="6"/>
    <n v="128"/>
    <m/>
  </r>
  <r>
    <x v="1"/>
    <x v="3"/>
    <s v="Non Metropolitan Fire Authorities"/>
    <s v="E31000004"/>
    <s v="Men"/>
    <x v="0"/>
    <x v="7"/>
    <n v="233"/>
    <m/>
  </r>
  <r>
    <x v="1"/>
    <x v="3"/>
    <s v="Non Metropolitan Fire Authorities"/>
    <s v="E31000004"/>
    <s v="Women"/>
    <x v="0"/>
    <x v="0"/>
    <n v="0"/>
    <m/>
  </r>
  <r>
    <x v="1"/>
    <x v="3"/>
    <s v="Non Metropolitan Fire Authorities"/>
    <s v="E31000004"/>
    <s v="Women"/>
    <x v="0"/>
    <x v="1"/>
    <n v="0"/>
    <m/>
  </r>
  <r>
    <x v="1"/>
    <x v="3"/>
    <s v="Non Metropolitan Fire Authorities"/>
    <s v="E31000004"/>
    <s v="Women"/>
    <x v="0"/>
    <x v="2"/>
    <n v="0"/>
    <m/>
  </r>
  <r>
    <x v="1"/>
    <x v="3"/>
    <s v="Non Metropolitan Fire Authorities"/>
    <s v="E31000004"/>
    <s v="Women"/>
    <x v="0"/>
    <x v="3"/>
    <n v="1"/>
    <m/>
  </r>
  <r>
    <x v="1"/>
    <x v="3"/>
    <s v="Non Metropolitan Fire Authorities"/>
    <s v="E31000004"/>
    <s v="Women"/>
    <x v="0"/>
    <x v="4"/>
    <n v="1"/>
    <m/>
  </r>
  <r>
    <x v="1"/>
    <x v="3"/>
    <s v="Non Metropolitan Fire Authorities"/>
    <s v="E31000004"/>
    <s v="Women"/>
    <x v="0"/>
    <x v="5"/>
    <n v="0"/>
    <m/>
  </r>
  <r>
    <x v="1"/>
    <x v="3"/>
    <s v="Non Metropolitan Fire Authorities"/>
    <s v="E31000004"/>
    <s v="Women"/>
    <x v="0"/>
    <x v="6"/>
    <n v="9"/>
    <m/>
  </r>
  <r>
    <x v="1"/>
    <x v="3"/>
    <s v="Non Metropolitan Fire Authorities"/>
    <s v="E31000004"/>
    <s v="Women"/>
    <x v="0"/>
    <x v="7"/>
    <n v="11"/>
    <m/>
  </r>
  <r>
    <x v="1"/>
    <x v="3"/>
    <s v="Non Metropolitan Fire Authorities"/>
    <s v="E31000004"/>
    <s v="Men"/>
    <x v="1"/>
    <x v="2"/>
    <n v="0"/>
    <m/>
  </r>
  <r>
    <x v="1"/>
    <x v="3"/>
    <s v="Non Metropolitan Fire Authorities"/>
    <s v="E31000004"/>
    <s v="Men"/>
    <x v="1"/>
    <x v="3"/>
    <n v="0"/>
    <m/>
  </r>
  <r>
    <x v="1"/>
    <x v="3"/>
    <s v="Non Metropolitan Fire Authorities"/>
    <s v="E31000004"/>
    <s v="Men"/>
    <x v="1"/>
    <x v="4"/>
    <n v="8"/>
    <m/>
  </r>
  <r>
    <x v="1"/>
    <x v="3"/>
    <s v="Non Metropolitan Fire Authorities"/>
    <s v="E31000004"/>
    <s v="Men"/>
    <x v="1"/>
    <x v="5"/>
    <n v="25"/>
    <m/>
  </r>
  <r>
    <x v="1"/>
    <x v="3"/>
    <s v="Non Metropolitan Fire Authorities"/>
    <s v="E31000004"/>
    <s v="Men"/>
    <x v="1"/>
    <x v="6"/>
    <n v="92"/>
    <m/>
  </r>
  <r>
    <x v="1"/>
    <x v="3"/>
    <s v="Non Metropolitan Fire Authorities"/>
    <s v="E31000004"/>
    <s v="Men"/>
    <x v="1"/>
    <x v="7"/>
    <n v="125"/>
    <m/>
  </r>
  <r>
    <x v="1"/>
    <x v="3"/>
    <s v="Non Metropolitan Fire Authorities"/>
    <s v="E31000004"/>
    <s v="Women"/>
    <x v="1"/>
    <x v="2"/>
    <n v="0"/>
    <m/>
  </r>
  <r>
    <x v="1"/>
    <x v="3"/>
    <s v="Non Metropolitan Fire Authorities"/>
    <s v="E31000004"/>
    <s v="Women"/>
    <x v="1"/>
    <x v="3"/>
    <n v="0"/>
    <m/>
  </r>
  <r>
    <x v="1"/>
    <x v="3"/>
    <s v="Non Metropolitan Fire Authorities"/>
    <s v="E31000004"/>
    <s v="Women"/>
    <x v="1"/>
    <x v="4"/>
    <n v="0"/>
    <m/>
  </r>
  <r>
    <x v="1"/>
    <x v="3"/>
    <s v="Non Metropolitan Fire Authorities"/>
    <s v="E31000004"/>
    <s v="Women"/>
    <x v="1"/>
    <x v="5"/>
    <n v="0"/>
    <m/>
  </r>
  <r>
    <x v="1"/>
    <x v="3"/>
    <s v="Non Metropolitan Fire Authorities"/>
    <s v="E31000004"/>
    <s v="Women"/>
    <x v="1"/>
    <x v="6"/>
    <n v="7"/>
    <m/>
  </r>
  <r>
    <x v="1"/>
    <x v="3"/>
    <s v="Non Metropolitan Fire Authorities"/>
    <s v="E31000004"/>
    <s v="Women"/>
    <x v="1"/>
    <x v="7"/>
    <n v="7"/>
    <m/>
  </r>
  <r>
    <x v="1"/>
    <x v="4"/>
    <s v="Non Metropolitan Fire Authorities"/>
    <s v="E31000005"/>
    <s v="Men"/>
    <x v="0"/>
    <x v="0"/>
    <n v="2"/>
    <m/>
  </r>
  <r>
    <x v="1"/>
    <x v="4"/>
    <s v="Non Metropolitan Fire Authorities"/>
    <s v="E31000005"/>
    <s v="Men"/>
    <x v="0"/>
    <x v="1"/>
    <n v="3"/>
    <m/>
  </r>
  <r>
    <x v="1"/>
    <x v="4"/>
    <s v="Non Metropolitan Fire Authorities"/>
    <s v="E31000005"/>
    <s v="Men"/>
    <x v="0"/>
    <x v="2"/>
    <n v="9"/>
    <m/>
  </r>
  <r>
    <x v="1"/>
    <x v="4"/>
    <s v="Non Metropolitan Fire Authorities"/>
    <s v="E31000005"/>
    <s v="Men"/>
    <x v="0"/>
    <x v="3"/>
    <n v="26"/>
    <m/>
  </r>
  <r>
    <x v="1"/>
    <x v="4"/>
    <s v="Non Metropolitan Fire Authorities"/>
    <s v="E31000005"/>
    <s v="Men"/>
    <x v="0"/>
    <x v="4"/>
    <n v="43"/>
    <m/>
  </r>
  <r>
    <x v="1"/>
    <x v="4"/>
    <s v="Non Metropolitan Fire Authorities"/>
    <s v="E31000005"/>
    <s v="Men"/>
    <x v="0"/>
    <x v="5"/>
    <n v="29"/>
    <m/>
  </r>
  <r>
    <x v="1"/>
    <x v="4"/>
    <s v="Non Metropolitan Fire Authorities"/>
    <s v="E31000005"/>
    <s v="Men"/>
    <x v="0"/>
    <x v="6"/>
    <n v="120"/>
    <m/>
  </r>
  <r>
    <x v="1"/>
    <x v="4"/>
    <s v="Non Metropolitan Fire Authorities"/>
    <s v="E31000005"/>
    <s v="Men"/>
    <x v="0"/>
    <x v="7"/>
    <n v="232"/>
    <m/>
  </r>
  <r>
    <x v="1"/>
    <x v="4"/>
    <s v="Non Metropolitan Fire Authorities"/>
    <s v="E31000005"/>
    <s v="Women"/>
    <x v="0"/>
    <x v="0"/>
    <n v="0"/>
    <m/>
  </r>
  <r>
    <x v="1"/>
    <x v="4"/>
    <s v="Non Metropolitan Fire Authorities"/>
    <s v="E31000005"/>
    <s v="Women"/>
    <x v="0"/>
    <x v="1"/>
    <n v="0"/>
    <m/>
  </r>
  <r>
    <x v="1"/>
    <x v="4"/>
    <s v="Non Metropolitan Fire Authorities"/>
    <s v="E31000005"/>
    <s v="Women"/>
    <x v="0"/>
    <x v="2"/>
    <n v="0"/>
    <m/>
  </r>
  <r>
    <x v="1"/>
    <x v="4"/>
    <s v="Non Metropolitan Fire Authorities"/>
    <s v="E31000005"/>
    <s v="Women"/>
    <x v="0"/>
    <x v="3"/>
    <n v="2"/>
    <m/>
  </r>
  <r>
    <x v="1"/>
    <x v="4"/>
    <s v="Non Metropolitan Fire Authorities"/>
    <s v="E31000005"/>
    <s v="Women"/>
    <x v="0"/>
    <x v="4"/>
    <n v="1"/>
    <m/>
  </r>
  <r>
    <x v="1"/>
    <x v="4"/>
    <s v="Non Metropolitan Fire Authorities"/>
    <s v="E31000005"/>
    <s v="Women"/>
    <x v="0"/>
    <x v="5"/>
    <n v="1"/>
    <m/>
  </r>
  <r>
    <x v="1"/>
    <x v="4"/>
    <s v="Non Metropolitan Fire Authorities"/>
    <s v="E31000005"/>
    <s v="Women"/>
    <x v="0"/>
    <x v="6"/>
    <n v="14"/>
    <m/>
  </r>
  <r>
    <x v="1"/>
    <x v="4"/>
    <s v="Non Metropolitan Fire Authorities"/>
    <s v="E31000005"/>
    <s v="Women"/>
    <x v="0"/>
    <x v="7"/>
    <n v="18"/>
    <m/>
  </r>
  <r>
    <x v="1"/>
    <x v="4"/>
    <s v="Non Metropolitan Fire Authorities"/>
    <s v="E31000005"/>
    <s v="Men"/>
    <x v="1"/>
    <x v="2"/>
    <n v="0"/>
    <m/>
  </r>
  <r>
    <x v="1"/>
    <x v="4"/>
    <s v="Non Metropolitan Fire Authorities"/>
    <s v="E31000005"/>
    <s v="Men"/>
    <x v="1"/>
    <x v="3"/>
    <n v="1"/>
    <m/>
  </r>
  <r>
    <x v="1"/>
    <x v="4"/>
    <s v="Non Metropolitan Fire Authorities"/>
    <s v="E31000005"/>
    <s v="Men"/>
    <x v="1"/>
    <x v="4"/>
    <n v="28"/>
    <m/>
  </r>
  <r>
    <x v="1"/>
    <x v="4"/>
    <s v="Non Metropolitan Fire Authorities"/>
    <s v="E31000005"/>
    <s v="Men"/>
    <x v="1"/>
    <x v="5"/>
    <n v="55"/>
    <m/>
  </r>
  <r>
    <x v="1"/>
    <x v="4"/>
    <s v="Non Metropolitan Fire Authorities"/>
    <s v="E31000005"/>
    <s v="Men"/>
    <x v="1"/>
    <x v="6"/>
    <n v="131"/>
    <m/>
  </r>
  <r>
    <x v="1"/>
    <x v="4"/>
    <s v="Non Metropolitan Fire Authorities"/>
    <s v="E31000005"/>
    <s v="Men"/>
    <x v="1"/>
    <x v="7"/>
    <n v="215"/>
    <m/>
  </r>
  <r>
    <x v="1"/>
    <x v="4"/>
    <s v="Non Metropolitan Fire Authorities"/>
    <s v="E31000005"/>
    <s v="Women"/>
    <x v="1"/>
    <x v="2"/>
    <n v="0"/>
    <m/>
  </r>
  <r>
    <x v="1"/>
    <x v="4"/>
    <s v="Non Metropolitan Fire Authorities"/>
    <s v="E31000005"/>
    <s v="Women"/>
    <x v="1"/>
    <x v="3"/>
    <n v="0"/>
    <m/>
  </r>
  <r>
    <x v="1"/>
    <x v="4"/>
    <s v="Non Metropolitan Fire Authorities"/>
    <s v="E31000005"/>
    <s v="Women"/>
    <x v="1"/>
    <x v="4"/>
    <n v="0"/>
    <m/>
  </r>
  <r>
    <x v="1"/>
    <x v="4"/>
    <s v="Non Metropolitan Fire Authorities"/>
    <s v="E31000005"/>
    <s v="Women"/>
    <x v="1"/>
    <x v="5"/>
    <n v="1"/>
    <m/>
  </r>
  <r>
    <x v="1"/>
    <x v="4"/>
    <s v="Non Metropolitan Fire Authorities"/>
    <s v="E31000005"/>
    <s v="Women"/>
    <x v="1"/>
    <x v="6"/>
    <n v="11"/>
    <m/>
  </r>
  <r>
    <x v="1"/>
    <x v="4"/>
    <s v="Non Metropolitan Fire Authorities"/>
    <s v="E31000005"/>
    <s v="Women"/>
    <x v="1"/>
    <x v="7"/>
    <n v="12"/>
    <m/>
  </r>
  <r>
    <x v="1"/>
    <x v="5"/>
    <s v="Non Metropolitan Fire Authorities"/>
    <s v="E31000006"/>
    <s v="Men"/>
    <x v="0"/>
    <x v="0"/>
    <n v="2"/>
    <m/>
  </r>
  <r>
    <x v="1"/>
    <x v="5"/>
    <s v="Non Metropolitan Fire Authorities"/>
    <s v="E31000006"/>
    <s v="Men"/>
    <x v="0"/>
    <x v="1"/>
    <n v="4"/>
    <m/>
  </r>
  <r>
    <x v="1"/>
    <x v="5"/>
    <s v="Non Metropolitan Fire Authorities"/>
    <s v="E31000006"/>
    <s v="Men"/>
    <x v="0"/>
    <x v="2"/>
    <n v="7"/>
    <m/>
  </r>
  <r>
    <x v="1"/>
    <x v="5"/>
    <s v="Non Metropolitan Fire Authorities"/>
    <s v="E31000006"/>
    <s v="Men"/>
    <x v="0"/>
    <x v="3"/>
    <n v="30"/>
    <m/>
  </r>
  <r>
    <x v="1"/>
    <x v="5"/>
    <s v="Non Metropolitan Fire Authorities"/>
    <s v="E31000006"/>
    <s v="Men"/>
    <x v="0"/>
    <x v="4"/>
    <n v="60"/>
    <m/>
  </r>
  <r>
    <x v="1"/>
    <x v="5"/>
    <s v="Non Metropolitan Fire Authorities"/>
    <s v="E31000006"/>
    <s v="Men"/>
    <x v="0"/>
    <x v="5"/>
    <n v="59"/>
    <m/>
  </r>
  <r>
    <x v="1"/>
    <x v="5"/>
    <s v="Non Metropolitan Fire Authorities"/>
    <s v="E31000006"/>
    <s v="Men"/>
    <x v="0"/>
    <x v="6"/>
    <n v="212"/>
    <m/>
  </r>
  <r>
    <x v="1"/>
    <x v="5"/>
    <s v="Non Metropolitan Fire Authorities"/>
    <s v="E31000006"/>
    <s v="Men"/>
    <x v="0"/>
    <x v="7"/>
    <n v="374"/>
    <m/>
  </r>
  <r>
    <x v="1"/>
    <x v="5"/>
    <s v="Non Metropolitan Fire Authorities"/>
    <s v="E31000006"/>
    <s v="Women"/>
    <x v="0"/>
    <x v="0"/>
    <n v="0"/>
    <m/>
  </r>
  <r>
    <x v="1"/>
    <x v="5"/>
    <s v="Non Metropolitan Fire Authorities"/>
    <s v="E31000006"/>
    <s v="Women"/>
    <x v="0"/>
    <x v="1"/>
    <n v="0"/>
    <m/>
  </r>
  <r>
    <x v="1"/>
    <x v="5"/>
    <s v="Non Metropolitan Fire Authorities"/>
    <s v="E31000006"/>
    <s v="Women"/>
    <x v="0"/>
    <x v="2"/>
    <n v="1"/>
    <m/>
  </r>
  <r>
    <x v="1"/>
    <x v="5"/>
    <s v="Non Metropolitan Fire Authorities"/>
    <s v="E31000006"/>
    <s v="Women"/>
    <x v="0"/>
    <x v="3"/>
    <n v="1"/>
    <m/>
  </r>
  <r>
    <x v="1"/>
    <x v="5"/>
    <s v="Non Metropolitan Fire Authorities"/>
    <s v="E31000006"/>
    <s v="Women"/>
    <x v="0"/>
    <x v="4"/>
    <n v="1"/>
    <m/>
  </r>
  <r>
    <x v="1"/>
    <x v="5"/>
    <s v="Non Metropolitan Fire Authorities"/>
    <s v="E31000006"/>
    <s v="Women"/>
    <x v="0"/>
    <x v="5"/>
    <n v="1"/>
    <m/>
  </r>
  <r>
    <x v="1"/>
    <x v="5"/>
    <s v="Non Metropolitan Fire Authorities"/>
    <s v="E31000006"/>
    <s v="Women"/>
    <x v="0"/>
    <x v="6"/>
    <n v="19"/>
    <m/>
  </r>
  <r>
    <x v="1"/>
    <x v="5"/>
    <s v="Non Metropolitan Fire Authorities"/>
    <s v="E31000006"/>
    <s v="Women"/>
    <x v="0"/>
    <x v="7"/>
    <n v="23"/>
    <m/>
  </r>
  <r>
    <x v="1"/>
    <x v="5"/>
    <s v="Non Metropolitan Fire Authorities"/>
    <s v="E31000006"/>
    <s v="Men"/>
    <x v="1"/>
    <x v="2"/>
    <n v="0"/>
    <m/>
  </r>
  <r>
    <x v="1"/>
    <x v="5"/>
    <s v="Non Metropolitan Fire Authorities"/>
    <s v="E31000006"/>
    <s v="Men"/>
    <x v="1"/>
    <x v="3"/>
    <n v="0"/>
    <m/>
  </r>
  <r>
    <x v="1"/>
    <x v="5"/>
    <s v="Non Metropolitan Fire Authorities"/>
    <s v="E31000006"/>
    <s v="Men"/>
    <x v="1"/>
    <x v="4"/>
    <n v="17"/>
    <m/>
  </r>
  <r>
    <x v="1"/>
    <x v="5"/>
    <s v="Non Metropolitan Fire Authorities"/>
    <s v="E31000006"/>
    <s v="Men"/>
    <x v="1"/>
    <x v="5"/>
    <n v="47"/>
    <m/>
  </r>
  <r>
    <x v="1"/>
    <x v="5"/>
    <s v="Non Metropolitan Fire Authorities"/>
    <s v="E31000006"/>
    <s v="Men"/>
    <x v="1"/>
    <x v="6"/>
    <n v="193"/>
    <m/>
  </r>
  <r>
    <x v="1"/>
    <x v="5"/>
    <s v="Non Metropolitan Fire Authorities"/>
    <s v="E31000006"/>
    <s v="Men"/>
    <x v="1"/>
    <x v="7"/>
    <n v="257"/>
    <m/>
  </r>
  <r>
    <x v="1"/>
    <x v="5"/>
    <s v="Non Metropolitan Fire Authorities"/>
    <s v="E31000006"/>
    <s v="Women"/>
    <x v="1"/>
    <x v="2"/>
    <n v="0"/>
    <m/>
  </r>
  <r>
    <x v="1"/>
    <x v="5"/>
    <s v="Non Metropolitan Fire Authorities"/>
    <s v="E31000006"/>
    <s v="Women"/>
    <x v="1"/>
    <x v="3"/>
    <n v="0"/>
    <m/>
  </r>
  <r>
    <x v="1"/>
    <x v="5"/>
    <s v="Non Metropolitan Fire Authorities"/>
    <s v="E31000006"/>
    <s v="Women"/>
    <x v="1"/>
    <x v="4"/>
    <n v="0"/>
    <m/>
  </r>
  <r>
    <x v="1"/>
    <x v="5"/>
    <s v="Non Metropolitan Fire Authorities"/>
    <s v="E31000006"/>
    <s v="Women"/>
    <x v="1"/>
    <x v="5"/>
    <n v="1"/>
    <m/>
  </r>
  <r>
    <x v="1"/>
    <x v="5"/>
    <s v="Non Metropolitan Fire Authorities"/>
    <s v="E31000006"/>
    <s v="Women"/>
    <x v="1"/>
    <x v="6"/>
    <n v="16"/>
    <m/>
  </r>
  <r>
    <x v="1"/>
    <x v="5"/>
    <s v="Non Metropolitan Fire Authorities"/>
    <s v="E31000006"/>
    <s v="Women"/>
    <x v="1"/>
    <x v="7"/>
    <n v="17"/>
    <m/>
  </r>
  <r>
    <x v="1"/>
    <x v="6"/>
    <s v="Non Metropolitan Fire Authorities"/>
    <s v="E31000007"/>
    <s v="Men"/>
    <x v="0"/>
    <x v="0"/>
    <n v="3"/>
    <m/>
  </r>
  <r>
    <x v="1"/>
    <x v="6"/>
    <s v="Non Metropolitan Fire Authorities"/>
    <s v="E31000007"/>
    <s v="Men"/>
    <x v="0"/>
    <x v="1"/>
    <n v="0"/>
    <m/>
  </r>
  <r>
    <x v="1"/>
    <x v="6"/>
    <s v="Non Metropolitan Fire Authorities"/>
    <s v="E31000007"/>
    <s v="Men"/>
    <x v="0"/>
    <x v="2"/>
    <n v="6"/>
    <m/>
  </r>
  <r>
    <x v="1"/>
    <x v="6"/>
    <s v="Non Metropolitan Fire Authorities"/>
    <s v="E31000007"/>
    <s v="Men"/>
    <x v="0"/>
    <x v="3"/>
    <n v="13"/>
    <m/>
  </r>
  <r>
    <x v="1"/>
    <x v="6"/>
    <s v="Non Metropolitan Fire Authorities"/>
    <s v="E31000007"/>
    <s v="Men"/>
    <x v="0"/>
    <x v="4"/>
    <n v="49"/>
    <m/>
  </r>
  <r>
    <x v="1"/>
    <x v="6"/>
    <s v="Non Metropolitan Fire Authorities"/>
    <s v="E31000007"/>
    <s v="Men"/>
    <x v="0"/>
    <x v="5"/>
    <n v="51"/>
    <m/>
  </r>
  <r>
    <x v="1"/>
    <x v="6"/>
    <s v="Non Metropolitan Fire Authorities"/>
    <s v="E31000007"/>
    <s v="Men"/>
    <x v="0"/>
    <x v="6"/>
    <n v="186"/>
    <m/>
  </r>
  <r>
    <x v="1"/>
    <x v="6"/>
    <s v="Non Metropolitan Fire Authorities"/>
    <s v="E31000007"/>
    <s v="Men"/>
    <x v="0"/>
    <x v="7"/>
    <n v="308"/>
    <m/>
  </r>
  <r>
    <x v="1"/>
    <x v="6"/>
    <s v="Non Metropolitan Fire Authorities"/>
    <s v="E31000007"/>
    <s v="Women"/>
    <x v="0"/>
    <x v="0"/>
    <n v="0"/>
    <m/>
  </r>
  <r>
    <x v="1"/>
    <x v="6"/>
    <s v="Non Metropolitan Fire Authorities"/>
    <s v="E31000007"/>
    <s v="Women"/>
    <x v="0"/>
    <x v="1"/>
    <n v="0"/>
    <m/>
  </r>
  <r>
    <x v="1"/>
    <x v="6"/>
    <s v="Non Metropolitan Fire Authorities"/>
    <s v="E31000007"/>
    <s v="Women"/>
    <x v="0"/>
    <x v="2"/>
    <n v="0"/>
    <m/>
  </r>
  <r>
    <x v="1"/>
    <x v="6"/>
    <s v="Non Metropolitan Fire Authorities"/>
    <s v="E31000007"/>
    <s v="Women"/>
    <x v="0"/>
    <x v="3"/>
    <n v="0"/>
    <m/>
  </r>
  <r>
    <x v="1"/>
    <x v="6"/>
    <s v="Non Metropolitan Fire Authorities"/>
    <s v="E31000007"/>
    <s v="Women"/>
    <x v="0"/>
    <x v="4"/>
    <n v="2"/>
    <m/>
  </r>
  <r>
    <x v="1"/>
    <x v="6"/>
    <s v="Non Metropolitan Fire Authorities"/>
    <s v="E31000007"/>
    <s v="Women"/>
    <x v="0"/>
    <x v="5"/>
    <n v="1"/>
    <m/>
  </r>
  <r>
    <x v="1"/>
    <x v="6"/>
    <s v="Non Metropolitan Fire Authorities"/>
    <s v="E31000007"/>
    <s v="Women"/>
    <x v="0"/>
    <x v="6"/>
    <n v="14"/>
    <m/>
  </r>
  <r>
    <x v="1"/>
    <x v="6"/>
    <s v="Non Metropolitan Fire Authorities"/>
    <s v="E31000007"/>
    <s v="Women"/>
    <x v="0"/>
    <x v="7"/>
    <n v="17"/>
    <m/>
  </r>
  <r>
    <x v="1"/>
    <x v="6"/>
    <s v="Non Metropolitan Fire Authorities"/>
    <s v="E31000007"/>
    <s v="Men"/>
    <x v="1"/>
    <x v="2"/>
    <n v="0"/>
    <m/>
  </r>
  <r>
    <x v="1"/>
    <x v="6"/>
    <s v="Non Metropolitan Fire Authorities"/>
    <s v="E31000007"/>
    <s v="Men"/>
    <x v="1"/>
    <x v="3"/>
    <n v="0"/>
    <m/>
  </r>
  <r>
    <x v="1"/>
    <x v="6"/>
    <s v="Non Metropolitan Fire Authorities"/>
    <s v="E31000007"/>
    <s v="Men"/>
    <x v="1"/>
    <x v="4"/>
    <n v="6"/>
    <m/>
  </r>
  <r>
    <x v="1"/>
    <x v="6"/>
    <s v="Non Metropolitan Fire Authorities"/>
    <s v="E31000007"/>
    <s v="Men"/>
    <x v="1"/>
    <x v="5"/>
    <n v="14"/>
    <m/>
  </r>
  <r>
    <x v="1"/>
    <x v="6"/>
    <s v="Non Metropolitan Fire Authorities"/>
    <s v="E31000007"/>
    <s v="Men"/>
    <x v="1"/>
    <x v="6"/>
    <n v="97"/>
    <m/>
  </r>
  <r>
    <x v="1"/>
    <x v="6"/>
    <s v="Non Metropolitan Fire Authorities"/>
    <s v="E31000007"/>
    <s v="Men"/>
    <x v="1"/>
    <x v="7"/>
    <n v="117"/>
    <m/>
  </r>
  <r>
    <x v="1"/>
    <x v="6"/>
    <s v="Non Metropolitan Fire Authorities"/>
    <s v="E31000007"/>
    <s v="Women"/>
    <x v="1"/>
    <x v="2"/>
    <n v="0"/>
    <m/>
  </r>
  <r>
    <x v="1"/>
    <x v="6"/>
    <s v="Non Metropolitan Fire Authorities"/>
    <s v="E31000007"/>
    <s v="Women"/>
    <x v="1"/>
    <x v="3"/>
    <n v="0"/>
    <m/>
  </r>
  <r>
    <x v="1"/>
    <x v="6"/>
    <s v="Non Metropolitan Fire Authorities"/>
    <s v="E31000007"/>
    <s v="Women"/>
    <x v="1"/>
    <x v="4"/>
    <n v="0"/>
    <m/>
  </r>
  <r>
    <x v="1"/>
    <x v="6"/>
    <s v="Non Metropolitan Fire Authorities"/>
    <s v="E31000007"/>
    <s v="Women"/>
    <x v="1"/>
    <x v="5"/>
    <n v="0"/>
    <m/>
  </r>
  <r>
    <x v="1"/>
    <x v="6"/>
    <s v="Non Metropolitan Fire Authorities"/>
    <s v="E31000007"/>
    <s v="Women"/>
    <x v="1"/>
    <x v="6"/>
    <n v="4"/>
    <m/>
  </r>
  <r>
    <x v="1"/>
    <x v="6"/>
    <s v="Non Metropolitan Fire Authorities"/>
    <s v="E31000007"/>
    <s v="Women"/>
    <x v="1"/>
    <x v="7"/>
    <n v="4"/>
    <m/>
  </r>
  <r>
    <x v="1"/>
    <x v="7"/>
    <s v="Non Metropolitan Fire Authorities"/>
    <s v="E31000008"/>
    <s v="Men"/>
    <x v="0"/>
    <x v="0"/>
    <n v="2"/>
    <m/>
  </r>
  <r>
    <x v="1"/>
    <x v="7"/>
    <s v="Non Metropolitan Fire Authorities"/>
    <s v="E31000008"/>
    <s v="Men"/>
    <x v="0"/>
    <x v="1"/>
    <n v="3"/>
    <m/>
  </r>
  <r>
    <x v="1"/>
    <x v="7"/>
    <s v="Non Metropolitan Fire Authorities"/>
    <s v="E31000008"/>
    <s v="Men"/>
    <x v="0"/>
    <x v="2"/>
    <n v="8"/>
    <m/>
  </r>
  <r>
    <x v="1"/>
    <x v="7"/>
    <s v="Non Metropolitan Fire Authorities"/>
    <s v="E31000008"/>
    <s v="Men"/>
    <x v="0"/>
    <x v="3"/>
    <n v="14"/>
    <m/>
  </r>
  <r>
    <x v="1"/>
    <x v="7"/>
    <s v="Non Metropolitan Fire Authorities"/>
    <s v="E31000008"/>
    <s v="Men"/>
    <x v="0"/>
    <x v="4"/>
    <n v="32"/>
    <m/>
  </r>
  <r>
    <x v="1"/>
    <x v="7"/>
    <s v="Non Metropolitan Fire Authorities"/>
    <s v="E31000008"/>
    <s v="Men"/>
    <x v="0"/>
    <x v="5"/>
    <n v="22"/>
    <m/>
  </r>
  <r>
    <x v="1"/>
    <x v="7"/>
    <s v="Non Metropolitan Fire Authorities"/>
    <s v="E31000008"/>
    <s v="Men"/>
    <x v="0"/>
    <x v="6"/>
    <n v="98"/>
    <m/>
  </r>
  <r>
    <x v="1"/>
    <x v="7"/>
    <s v="Non Metropolitan Fire Authorities"/>
    <s v="E31000008"/>
    <s v="Men"/>
    <x v="0"/>
    <x v="7"/>
    <n v="179"/>
    <m/>
  </r>
  <r>
    <x v="1"/>
    <x v="7"/>
    <s v="Non Metropolitan Fire Authorities"/>
    <s v="E31000008"/>
    <s v="Women"/>
    <x v="0"/>
    <x v="0"/>
    <n v="0"/>
    <m/>
  </r>
  <r>
    <x v="1"/>
    <x v="7"/>
    <s v="Non Metropolitan Fire Authorities"/>
    <s v="E31000008"/>
    <s v="Women"/>
    <x v="0"/>
    <x v="1"/>
    <n v="1"/>
    <m/>
  </r>
  <r>
    <x v="1"/>
    <x v="7"/>
    <s v="Non Metropolitan Fire Authorities"/>
    <s v="E31000008"/>
    <s v="Women"/>
    <x v="0"/>
    <x v="2"/>
    <n v="0"/>
    <m/>
  </r>
  <r>
    <x v="1"/>
    <x v="7"/>
    <s v="Non Metropolitan Fire Authorities"/>
    <s v="E31000008"/>
    <s v="Women"/>
    <x v="0"/>
    <x v="3"/>
    <n v="0"/>
    <m/>
  </r>
  <r>
    <x v="1"/>
    <x v="7"/>
    <s v="Non Metropolitan Fire Authorities"/>
    <s v="E31000008"/>
    <s v="Women"/>
    <x v="0"/>
    <x v="4"/>
    <n v="1"/>
    <m/>
  </r>
  <r>
    <x v="1"/>
    <x v="7"/>
    <s v="Non Metropolitan Fire Authorities"/>
    <s v="E31000008"/>
    <s v="Women"/>
    <x v="0"/>
    <x v="5"/>
    <n v="0"/>
    <m/>
  </r>
  <r>
    <x v="1"/>
    <x v="7"/>
    <s v="Non Metropolitan Fire Authorities"/>
    <s v="E31000008"/>
    <s v="Women"/>
    <x v="0"/>
    <x v="6"/>
    <n v="6"/>
    <m/>
  </r>
  <r>
    <x v="1"/>
    <x v="7"/>
    <s v="Non Metropolitan Fire Authorities"/>
    <s v="E31000008"/>
    <s v="Women"/>
    <x v="0"/>
    <x v="7"/>
    <n v="8"/>
    <m/>
  </r>
  <r>
    <x v="1"/>
    <x v="7"/>
    <s v="Non Metropolitan Fire Authorities"/>
    <s v="E31000008"/>
    <s v="Men"/>
    <x v="1"/>
    <x v="2"/>
    <n v="0"/>
    <m/>
  </r>
  <r>
    <x v="1"/>
    <x v="7"/>
    <s v="Non Metropolitan Fire Authorities"/>
    <s v="E31000008"/>
    <s v="Men"/>
    <x v="1"/>
    <x v="3"/>
    <n v="16"/>
    <m/>
  </r>
  <r>
    <x v="1"/>
    <x v="7"/>
    <s v="Non Metropolitan Fire Authorities"/>
    <s v="E31000008"/>
    <s v="Men"/>
    <x v="1"/>
    <x v="4"/>
    <n v="31"/>
    <m/>
  </r>
  <r>
    <x v="1"/>
    <x v="7"/>
    <s v="Non Metropolitan Fire Authorities"/>
    <s v="E31000008"/>
    <s v="Men"/>
    <x v="1"/>
    <x v="5"/>
    <n v="48"/>
    <m/>
  </r>
  <r>
    <x v="1"/>
    <x v="7"/>
    <s v="Non Metropolitan Fire Authorities"/>
    <s v="E31000008"/>
    <s v="Men"/>
    <x v="1"/>
    <x v="6"/>
    <n v="299"/>
    <m/>
  </r>
  <r>
    <x v="1"/>
    <x v="7"/>
    <s v="Non Metropolitan Fire Authorities"/>
    <s v="E31000008"/>
    <s v="Men"/>
    <x v="1"/>
    <x v="7"/>
    <n v="394"/>
    <m/>
  </r>
  <r>
    <x v="1"/>
    <x v="7"/>
    <s v="Non Metropolitan Fire Authorities"/>
    <s v="E31000008"/>
    <s v="Women"/>
    <x v="1"/>
    <x v="2"/>
    <n v="0"/>
    <m/>
  </r>
  <r>
    <x v="1"/>
    <x v="7"/>
    <s v="Non Metropolitan Fire Authorities"/>
    <s v="E31000008"/>
    <s v="Women"/>
    <x v="1"/>
    <x v="3"/>
    <n v="0"/>
    <m/>
  </r>
  <r>
    <x v="1"/>
    <x v="7"/>
    <s v="Non Metropolitan Fire Authorities"/>
    <s v="E31000008"/>
    <s v="Women"/>
    <x v="1"/>
    <x v="4"/>
    <n v="0"/>
    <m/>
  </r>
  <r>
    <x v="1"/>
    <x v="7"/>
    <s v="Non Metropolitan Fire Authorities"/>
    <s v="E31000008"/>
    <s v="Women"/>
    <x v="1"/>
    <x v="5"/>
    <n v="0"/>
    <m/>
  </r>
  <r>
    <x v="1"/>
    <x v="7"/>
    <s v="Non Metropolitan Fire Authorities"/>
    <s v="E31000008"/>
    <s v="Women"/>
    <x v="1"/>
    <x v="6"/>
    <n v="4"/>
    <m/>
  </r>
  <r>
    <x v="1"/>
    <x v="7"/>
    <s v="Non Metropolitan Fire Authorities"/>
    <s v="E31000008"/>
    <s v="Women"/>
    <x v="1"/>
    <x v="7"/>
    <n v="4"/>
    <m/>
  </r>
  <r>
    <x v="1"/>
    <x v="8"/>
    <s v="Non Metropolitan Fire Authorities"/>
    <s v="E31000009"/>
    <s v="Men"/>
    <x v="0"/>
    <x v="0"/>
    <n v="2"/>
    <m/>
  </r>
  <r>
    <x v="1"/>
    <x v="8"/>
    <s v="Non Metropolitan Fire Authorities"/>
    <s v="E31000009"/>
    <s v="Men"/>
    <x v="0"/>
    <x v="1"/>
    <n v="3"/>
    <m/>
  </r>
  <r>
    <x v="1"/>
    <x v="8"/>
    <s v="Non Metropolitan Fire Authorities"/>
    <s v="E31000009"/>
    <s v="Men"/>
    <x v="0"/>
    <x v="2"/>
    <n v="10"/>
    <m/>
  </r>
  <r>
    <x v="1"/>
    <x v="8"/>
    <s v="Non Metropolitan Fire Authorities"/>
    <s v="E31000009"/>
    <s v="Men"/>
    <x v="0"/>
    <x v="3"/>
    <n v="15"/>
    <m/>
  </r>
  <r>
    <x v="1"/>
    <x v="8"/>
    <s v="Non Metropolitan Fire Authorities"/>
    <s v="E31000009"/>
    <s v="Men"/>
    <x v="0"/>
    <x v="4"/>
    <n v="22"/>
    <m/>
  </r>
  <r>
    <x v="1"/>
    <x v="8"/>
    <s v="Non Metropolitan Fire Authorities"/>
    <s v="E31000009"/>
    <s v="Men"/>
    <x v="0"/>
    <x v="5"/>
    <n v="28"/>
    <m/>
  </r>
  <r>
    <x v="1"/>
    <x v="8"/>
    <s v="Non Metropolitan Fire Authorities"/>
    <s v="E31000009"/>
    <s v="Men"/>
    <x v="0"/>
    <x v="6"/>
    <n v="109"/>
    <m/>
  </r>
  <r>
    <x v="1"/>
    <x v="8"/>
    <s v="Non Metropolitan Fire Authorities"/>
    <s v="E31000009"/>
    <s v="Men"/>
    <x v="0"/>
    <x v="7"/>
    <n v="189"/>
    <m/>
  </r>
  <r>
    <x v="1"/>
    <x v="8"/>
    <s v="Non Metropolitan Fire Authorities"/>
    <s v="E31000009"/>
    <s v="Women"/>
    <x v="0"/>
    <x v="0"/>
    <n v="0"/>
    <m/>
  </r>
  <r>
    <x v="1"/>
    <x v="8"/>
    <s v="Non Metropolitan Fire Authorities"/>
    <s v="E31000009"/>
    <s v="Women"/>
    <x v="0"/>
    <x v="1"/>
    <n v="0"/>
    <m/>
  </r>
  <r>
    <x v="1"/>
    <x v="8"/>
    <s v="Non Metropolitan Fire Authorities"/>
    <s v="E31000009"/>
    <s v="Women"/>
    <x v="0"/>
    <x v="2"/>
    <n v="0"/>
    <m/>
  </r>
  <r>
    <x v="1"/>
    <x v="8"/>
    <s v="Non Metropolitan Fire Authorities"/>
    <s v="E31000009"/>
    <s v="Women"/>
    <x v="0"/>
    <x v="3"/>
    <n v="1"/>
    <m/>
  </r>
  <r>
    <x v="1"/>
    <x v="8"/>
    <s v="Non Metropolitan Fire Authorities"/>
    <s v="E31000009"/>
    <s v="Women"/>
    <x v="0"/>
    <x v="4"/>
    <n v="1"/>
    <m/>
  </r>
  <r>
    <x v="1"/>
    <x v="8"/>
    <s v="Non Metropolitan Fire Authorities"/>
    <s v="E31000009"/>
    <s v="Women"/>
    <x v="0"/>
    <x v="5"/>
    <n v="0"/>
    <m/>
  </r>
  <r>
    <x v="1"/>
    <x v="8"/>
    <s v="Non Metropolitan Fire Authorities"/>
    <s v="E31000009"/>
    <s v="Women"/>
    <x v="0"/>
    <x v="6"/>
    <n v="14"/>
    <m/>
  </r>
  <r>
    <x v="1"/>
    <x v="8"/>
    <s v="Non Metropolitan Fire Authorities"/>
    <s v="E31000009"/>
    <s v="Women"/>
    <x v="0"/>
    <x v="7"/>
    <n v="16"/>
    <m/>
  </r>
  <r>
    <x v="1"/>
    <x v="8"/>
    <s v="Non Metropolitan Fire Authorities"/>
    <s v="E31000009"/>
    <s v="Men"/>
    <x v="1"/>
    <x v="2"/>
    <n v="0"/>
    <m/>
  </r>
  <r>
    <x v="1"/>
    <x v="8"/>
    <s v="Non Metropolitan Fire Authorities"/>
    <s v="E31000009"/>
    <s v="Men"/>
    <x v="1"/>
    <x v="3"/>
    <n v="0"/>
    <m/>
  </r>
  <r>
    <x v="1"/>
    <x v="8"/>
    <s v="Non Metropolitan Fire Authorities"/>
    <s v="E31000009"/>
    <s v="Men"/>
    <x v="1"/>
    <x v="4"/>
    <n v="10"/>
    <m/>
  </r>
  <r>
    <x v="1"/>
    <x v="8"/>
    <s v="Non Metropolitan Fire Authorities"/>
    <s v="E31000009"/>
    <s v="Men"/>
    <x v="1"/>
    <x v="5"/>
    <n v="79"/>
    <m/>
  </r>
  <r>
    <x v="1"/>
    <x v="8"/>
    <s v="Non Metropolitan Fire Authorities"/>
    <s v="E31000009"/>
    <s v="Men"/>
    <x v="1"/>
    <x v="6"/>
    <n v="253"/>
    <m/>
  </r>
  <r>
    <x v="1"/>
    <x v="8"/>
    <s v="Non Metropolitan Fire Authorities"/>
    <s v="E31000009"/>
    <s v="Men"/>
    <x v="1"/>
    <x v="7"/>
    <n v="342"/>
    <m/>
  </r>
  <r>
    <x v="1"/>
    <x v="8"/>
    <s v="Non Metropolitan Fire Authorities"/>
    <s v="E31000009"/>
    <s v="Women"/>
    <x v="1"/>
    <x v="2"/>
    <n v="0"/>
    <m/>
  </r>
  <r>
    <x v="1"/>
    <x v="8"/>
    <s v="Non Metropolitan Fire Authorities"/>
    <s v="E31000009"/>
    <s v="Women"/>
    <x v="1"/>
    <x v="3"/>
    <n v="0"/>
    <m/>
  </r>
  <r>
    <x v="1"/>
    <x v="8"/>
    <s v="Non Metropolitan Fire Authorities"/>
    <s v="E31000009"/>
    <s v="Women"/>
    <x v="1"/>
    <x v="4"/>
    <n v="0"/>
    <m/>
  </r>
  <r>
    <x v="1"/>
    <x v="8"/>
    <s v="Non Metropolitan Fire Authorities"/>
    <s v="E31000009"/>
    <s v="Women"/>
    <x v="1"/>
    <x v="5"/>
    <n v="0"/>
    <m/>
  </r>
  <r>
    <x v="1"/>
    <x v="8"/>
    <s v="Non Metropolitan Fire Authorities"/>
    <s v="E31000009"/>
    <s v="Women"/>
    <x v="1"/>
    <x v="6"/>
    <n v="21"/>
    <m/>
  </r>
  <r>
    <x v="1"/>
    <x v="8"/>
    <s v="Non Metropolitan Fire Authorities"/>
    <s v="E31000009"/>
    <s v="Women"/>
    <x v="1"/>
    <x v="7"/>
    <n v="21"/>
    <m/>
  </r>
  <r>
    <x v="1"/>
    <x v="9"/>
    <s v="Non Metropolitan Fire Authorities"/>
    <s v="E31000010"/>
    <s v="Men"/>
    <x v="0"/>
    <x v="0"/>
    <n v="2"/>
    <m/>
  </r>
  <r>
    <x v="1"/>
    <x v="9"/>
    <s v="Non Metropolitan Fire Authorities"/>
    <s v="E31000010"/>
    <s v="Men"/>
    <x v="0"/>
    <x v="1"/>
    <n v="3"/>
    <m/>
  </r>
  <r>
    <x v="1"/>
    <x v="9"/>
    <s v="Non Metropolitan Fire Authorities"/>
    <s v="E31000010"/>
    <s v="Men"/>
    <x v="0"/>
    <x v="2"/>
    <n v="8"/>
    <m/>
  </r>
  <r>
    <x v="1"/>
    <x v="9"/>
    <s v="Non Metropolitan Fire Authorities"/>
    <s v="E31000010"/>
    <s v="Men"/>
    <x v="0"/>
    <x v="3"/>
    <n v="19"/>
    <m/>
  </r>
  <r>
    <x v="1"/>
    <x v="9"/>
    <s v="Non Metropolitan Fire Authorities"/>
    <s v="E31000010"/>
    <s v="Men"/>
    <x v="0"/>
    <x v="4"/>
    <n v="56"/>
    <m/>
  </r>
  <r>
    <x v="1"/>
    <x v="9"/>
    <s v="Non Metropolitan Fire Authorities"/>
    <s v="E31000010"/>
    <s v="Men"/>
    <x v="0"/>
    <x v="5"/>
    <n v="60"/>
    <m/>
  </r>
  <r>
    <x v="1"/>
    <x v="9"/>
    <s v="Non Metropolitan Fire Authorities"/>
    <s v="E31000010"/>
    <s v="Men"/>
    <x v="0"/>
    <x v="6"/>
    <n v="171"/>
    <m/>
  </r>
  <r>
    <x v="1"/>
    <x v="9"/>
    <s v="Non Metropolitan Fire Authorities"/>
    <s v="E31000010"/>
    <s v="Men"/>
    <x v="0"/>
    <x v="7"/>
    <n v="319"/>
    <m/>
  </r>
  <r>
    <x v="1"/>
    <x v="9"/>
    <s v="Non Metropolitan Fire Authorities"/>
    <s v="E31000010"/>
    <s v="Women"/>
    <x v="0"/>
    <x v="0"/>
    <n v="0"/>
    <m/>
  </r>
  <r>
    <x v="1"/>
    <x v="9"/>
    <s v="Non Metropolitan Fire Authorities"/>
    <s v="E31000010"/>
    <s v="Women"/>
    <x v="0"/>
    <x v="1"/>
    <n v="0"/>
    <m/>
  </r>
  <r>
    <x v="1"/>
    <x v="9"/>
    <s v="Non Metropolitan Fire Authorities"/>
    <s v="E31000010"/>
    <s v="Women"/>
    <x v="0"/>
    <x v="2"/>
    <n v="0"/>
    <m/>
  </r>
  <r>
    <x v="1"/>
    <x v="9"/>
    <s v="Non Metropolitan Fire Authorities"/>
    <s v="E31000010"/>
    <s v="Women"/>
    <x v="0"/>
    <x v="3"/>
    <n v="0"/>
    <m/>
  </r>
  <r>
    <x v="1"/>
    <x v="9"/>
    <s v="Non Metropolitan Fire Authorities"/>
    <s v="E31000010"/>
    <s v="Women"/>
    <x v="0"/>
    <x v="4"/>
    <n v="2"/>
    <m/>
  </r>
  <r>
    <x v="1"/>
    <x v="9"/>
    <s v="Non Metropolitan Fire Authorities"/>
    <s v="E31000010"/>
    <s v="Women"/>
    <x v="0"/>
    <x v="5"/>
    <n v="4"/>
    <m/>
  </r>
  <r>
    <x v="1"/>
    <x v="9"/>
    <s v="Non Metropolitan Fire Authorities"/>
    <s v="E31000010"/>
    <s v="Women"/>
    <x v="0"/>
    <x v="6"/>
    <n v="14"/>
    <m/>
  </r>
  <r>
    <x v="1"/>
    <x v="9"/>
    <s v="Non Metropolitan Fire Authorities"/>
    <s v="E31000010"/>
    <s v="Women"/>
    <x v="0"/>
    <x v="7"/>
    <n v="20"/>
    <m/>
  </r>
  <r>
    <x v="1"/>
    <x v="9"/>
    <s v="Non Metropolitan Fire Authorities"/>
    <s v="E31000010"/>
    <s v="Men"/>
    <x v="1"/>
    <x v="2"/>
    <n v="0"/>
    <m/>
  </r>
  <r>
    <x v="1"/>
    <x v="9"/>
    <s v="Non Metropolitan Fire Authorities"/>
    <s v="E31000010"/>
    <s v="Men"/>
    <x v="1"/>
    <x v="3"/>
    <n v="0"/>
    <m/>
  </r>
  <r>
    <x v="1"/>
    <x v="9"/>
    <s v="Non Metropolitan Fire Authorities"/>
    <s v="E31000010"/>
    <s v="Men"/>
    <x v="1"/>
    <x v="4"/>
    <n v="30"/>
    <m/>
  </r>
  <r>
    <x v="1"/>
    <x v="9"/>
    <s v="Non Metropolitan Fire Authorities"/>
    <s v="E31000010"/>
    <s v="Men"/>
    <x v="1"/>
    <x v="5"/>
    <n v="61"/>
    <m/>
  </r>
  <r>
    <x v="1"/>
    <x v="9"/>
    <s v="Non Metropolitan Fire Authorities"/>
    <s v="E31000010"/>
    <s v="Men"/>
    <x v="1"/>
    <x v="6"/>
    <n v="226"/>
    <m/>
  </r>
  <r>
    <x v="1"/>
    <x v="9"/>
    <s v="Non Metropolitan Fire Authorities"/>
    <s v="E31000010"/>
    <s v="Men"/>
    <x v="1"/>
    <x v="7"/>
    <n v="317"/>
    <m/>
  </r>
  <r>
    <x v="1"/>
    <x v="9"/>
    <s v="Non Metropolitan Fire Authorities"/>
    <s v="E31000010"/>
    <s v="Women"/>
    <x v="1"/>
    <x v="2"/>
    <n v="0"/>
    <m/>
  </r>
  <r>
    <x v="1"/>
    <x v="9"/>
    <s v="Non Metropolitan Fire Authorities"/>
    <s v="E31000010"/>
    <s v="Women"/>
    <x v="1"/>
    <x v="3"/>
    <n v="0"/>
    <m/>
  </r>
  <r>
    <x v="1"/>
    <x v="9"/>
    <s v="Non Metropolitan Fire Authorities"/>
    <s v="E31000010"/>
    <s v="Women"/>
    <x v="1"/>
    <x v="4"/>
    <n v="1"/>
    <m/>
  </r>
  <r>
    <x v="1"/>
    <x v="9"/>
    <s v="Non Metropolitan Fire Authorities"/>
    <s v="E31000010"/>
    <s v="Women"/>
    <x v="1"/>
    <x v="5"/>
    <n v="1"/>
    <m/>
  </r>
  <r>
    <x v="1"/>
    <x v="9"/>
    <s v="Non Metropolitan Fire Authorities"/>
    <s v="E31000010"/>
    <s v="Women"/>
    <x v="1"/>
    <x v="6"/>
    <n v="6"/>
    <m/>
  </r>
  <r>
    <x v="1"/>
    <x v="9"/>
    <s v="Non Metropolitan Fire Authorities"/>
    <s v="E31000010"/>
    <s v="Women"/>
    <x v="1"/>
    <x v="7"/>
    <n v="8"/>
    <m/>
  </r>
  <r>
    <x v="1"/>
    <x v="10"/>
    <s v="Non Metropolitan Fire Authorities"/>
    <s v="E31000011"/>
    <s v="Men"/>
    <x v="0"/>
    <x v="0"/>
    <n v="4"/>
    <m/>
  </r>
  <r>
    <x v="1"/>
    <x v="10"/>
    <s v="Non Metropolitan Fire Authorities"/>
    <s v="E31000011"/>
    <s v="Men"/>
    <x v="0"/>
    <x v="1"/>
    <n v="6"/>
    <m/>
  </r>
  <r>
    <x v="1"/>
    <x v="10"/>
    <s v="Non Metropolitan Fire Authorities"/>
    <s v="E31000011"/>
    <s v="Men"/>
    <x v="0"/>
    <x v="2"/>
    <n v="30"/>
    <m/>
  </r>
  <r>
    <x v="1"/>
    <x v="10"/>
    <s v="Non Metropolitan Fire Authorities"/>
    <s v="E31000011"/>
    <s v="Men"/>
    <x v="0"/>
    <x v="3"/>
    <n v="54"/>
    <m/>
  </r>
  <r>
    <x v="1"/>
    <x v="10"/>
    <s v="Non Metropolitan Fire Authorities"/>
    <s v="E31000011"/>
    <s v="Men"/>
    <x v="0"/>
    <x v="4"/>
    <n v="110"/>
    <m/>
  </r>
  <r>
    <x v="1"/>
    <x v="10"/>
    <s v="Non Metropolitan Fire Authorities"/>
    <s v="E31000011"/>
    <s v="Men"/>
    <x v="0"/>
    <x v="5"/>
    <n v="76"/>
    <m/>
  </r>
  <r>
    <x v="1"/>
    <x v="10"/>
    <s v="Non Metropolitan Fire Authorities"/>
    <s v="E31000011"/>
    <s v="Men"/>
    <x v="0"/>
    <x v="6"/>
    <n v="255"/>
    <m/>
  </r>
  <r>
    <x v="1"/>
    <x v="10"/>
    <s v="Non Metropolitan Fire Authorities"/>
    <s v="E31000011"/>
    <s v="Men"/>
    <x v="0"/>
    <x v="7"/>
    <n v="535"/>
    <m/>
  </r>
  <r>
    <x v="1"/>
    <x v="10"/>
    <s v="Non Metropolitan Fire Authorities"/>
    <s v="E31000011"/>
    <s v="Women"/>
    <x v="0"/>
    <x v="0"/>
    <n v="0"/>
    <m/>
  </r>
  <r>
    <x v="1"/>
    <x v="10"/>
    <s v="Non Metropolitan Fire Authorities"/>
    <s v="E31000011"/>
    <s v="Women"/>
    <x v="0"/>
    <x v="1"/>
    <n v="1"/>
    <m/>
  </r>
  <r>
    <x v="1"/>
    <x v="10"/>
    <s v="Non Metropolitan Fire Authorities"/>
    <s v="E31000011"/>
    <s v="Women"/>
    <x v="0"/>
    <x v="2"/>
    <n v="0"/>
    <m/>
  </r>
  <r>
    <x v="1"/>
    <x v="10"/>
    <s v="Non Metropolitan Fire Authorities"/>
    <s v="E31000011"/>
    <s v="Women"/>
    <x v="0"/>
    <x v="3"/>
    <n v="2"/>
    <m/>
  </r>
  <r>
    <x v="1"/>
    <x v="10"/>
    <s v="Non Metropolitan Fire Authorities"/>
    <s v="E31000011"/>
    <s v="Women"/>
    <x v="0"/>
    <x v="4"/>
    <n v="2"/>
    <m/>
  </r>
  <r>
    <x v="1"/>
    <x v="10"/>
    <s v="Non Metropolitan Fire Authorities"/>
    <s v="E31000011"/>
    <s v="Women"/>
    <x v="0"/>
    <x v="5"/>
    <n v="4"/>
    <m/>
  </r>
  <r>
    <x v="1"/>
    <x v="10"/>
    <s v="Non Metropolitan Fire Authorities"/>
    <s v="E31000011"/>
    <s v="Women"/>
    <x v="0"/>
    <x v="6"/>
    <n v="18"/>
    <m/>
  </r>
  <r>
    <x v="1"/>
    <x v="10"/>
    <s v="Non Metropolitan Fire Authorities"/>
    <s v="E31000011"/>
    <s v="Women"/>
    <x v="0"/>
    <x v="7"/>
    <n v="27"/>
    <m/>
  </r>
  <r>
    <x v="1"/>
    <x v="10"/>
    <s v="Non Metropolitan Fire Authorities"/>
    <s v="E31000011"/>
    <s v="Men"/>
    <x v="1"/>
    <x v="2"/>
    <n v="0"/>
    <m/>
  </r>
  <r>
    <x v="1"/>
    <x v="10"/>
    <s v="Non Metropolitan Fire Authorities"/>
    <s v="E31000011"/>
    <s v="Men"/>
    <x v="1"/>
    <x v="3"/>
    <n v="0"/>
    <m/>
  </r>
  <r>
    <x v="1"/>
    <x v="10"/>
    <s v="Non Metropolitan Fire Authorities"/>
    <s v="E31000011"/>
    <s v="Men"/>
    <x v="1"/>
    <x v="4"/>
    <n v="88"/>
    <m/>
  </r>
  <r>
    <x v="1"/>
    <x v="10"/>
    <s v="Non Metropolitan Fire Authorities"/>
    <s v="E31000011"/>
    <s v="Men"/>
    <x v="1"/>
    <x v="5"/>
    <n v="202"/>
    <m/>
  </r>
  <r>
    <x v="1"/>
    <x v="10"/>
    <s v="Non Metropolitan Fire Authorities"/>
    <s v="E31000011"/>
    <s v="Men"/>
    <x v="1"/>
    <x v="6"/>
    <n v="788"/>
    <m/>
  </r>
  <r>
    <x v="1"/>
    <x v="10"/>
    <s v="Non Metropolitan Fire Authorities"/>
    <s v="E31000011"/>
    <s v="Men"/>
    <x v="1"/>
    <x v="7"/>
    <n v="1078"/>
    <m/>
  </r>
  <r>
    <x v="1"/>
    <x v="10"/>
    <s v="Non Metropolitan Fire Authorities"/>
    <s v="E31000011"/>
    <s v="Women"/>
    <x v="1"/>
    <x v="2"/>
    <n v="0"/>
    <m/>
  </r>
  <r>
    <x v="1"/>
    <x v="10"/>
    <s v="Non Metropolitan Fire Authorities"/>
    <s v="E31000011"/>
    <s v="Women"/>
    <x v="1"/>
    <x v="3"/>
    <n v="0"/>
    <m/>
  </r>
  <r>
    <x v="1"/>
    <x v="10"/>
    <s v="Non Metropolitan Fire Authorities"/>
    <s v="E31000011"/>
    <s v="Women"/>
    <x v="1"/>
    <x v="4"/>
    <n v="0"/>
    <m/>
  </r>
  <r>
    <x v="1"/>
    <x v="10"/>
    <s v="Non Metropolitan Fire Authorities"/>
    <s v="E31000011"/>
    <s v="Women"/>
    <x v="1"/>
    <x v="5"/>
    <n v="8"/>
    <m/>
  </r>
  <r>
    <x v="1"/>
    <x v="10"/>
    <s v="Non Metropolitan Fire Authorities"/>
    <s v="E31000011"/>
    <s v="Women"/>
    <x v="1"/>
    <x v="6"/>
    <n v="47"/>
    <m/>
  </r>
  <r>
    <x v="1"/>
    <x v="10"/>
    <s v="Non Metropolitan Fire Authorities"/>
    <s v="E31000011"/>
    <s v="Women"/>
    <x v="1"/>
    <x v="7"/>
    <n v="55"/>
    <m/>
  </r>
  <r>
    <x v="1"/>
    <x v="44"/>
    <s v="Non Metropolitan Fire Authorities"/>
    <s v="E31000047"/>
    <s v="Men"/>
    <x v="0"/>
    <x v="0"/>
    <n v="4"/>
    <m/>
  </r>
  <r>
    <x v="1"/>
    <x v="44"/>
    <s v="Non Metropolitan Fire Authorities"/>
    <s v="E31000047"/>
    <s v="Men"/>
    <x v="0"/>
    <x v="1"/>
    <n v="5"/>
    <m/>
  </r>
  <r>
    <x v="1"/>
    <x v="44"/>
    <s v="Non Metropolitan Fire Authorities"/>
    <s v="E31000047"/>
    <s v="Men"/>
    <x v="0"/>
    <x v="2"/>
    <n v="8"/>
    <m/>
  </r>
  <r>
    <x v="1"/>
    <x v="44"/>
    <s v="Non Metropolitan Fire Authorities"/>
    <s v="E31000047"/>
    <s v="Men"/>
    <x v="0"/>
    <x v="3"/>
    <n v="36"/>
    <m/>
  </r>
  <r>
    <x v="1"/>
    <x v="44"/>
    <s v="Non Metropolitan Fire Authorities"/>
    <s v="E31000047"/>
    <s v="Men"/>
    <x v="0"/>
    <x v="4"/>
    <n v="72"/>
    <m/>
  </r>
  <r>
    <x v="1"/>
    <x v="44"/>
    <s v="Non Metropolitan Fire Authorities"/>
    <s v="E31000047"/>
    <s v="Men"/>
    <x v="0"/>
    <x v="5"/>
    <n v="58"/>
    <m/>
  </r>
  <r>
    <x v="1"/>
    <x v="44"/>
    <s v="Non Metropolitan Fire Authorities"/>
    <s v="E31000047"/>
    <s v="Men"/>
    <x v="0"/>
    <x v="6"/>
    <n v="222"/>
    <m/>
  </r>
  <r>
    <x v="1"/>
    <x v="44"/>
    <s v="Non Metropolitan Fire Authorities"/>
    <s v="E31000047"/>
    <s v="Men"/>
    <x v="0"/>
    <x v="7"/>
    <n v="405"/>
    <m/>
  </r>
  <r>
    <x v="1"/>
    <x v="44"/>
    <s v="Non Metropolitan Fire Authorities"/>
    <s v="E31000047"/>
    <s v="Women"/>
    <x v="0"/>
    <x v="0"/>
    <n v="0"/>
    <m/>
  </r>
  <r>
    <x v="1"/>
    <x v="44"/>
    <s v="Non Metropolitan Fire Authorities"/>
    <s v="E31000047"/>
    <s v="Women"/>
    <x v="0"/>
    <x v="1"/>
    <n v="0"/>
    <m/>
  </r>
  <r>
    <x v="1"/>
    <x v="44"/>
    <s v="Non Metropolitan Fire Authorities"/>
    <s v="E31000047"/>
    <s v="Women"/>
    <x v="0"/>
    <x v="2"/>
    <n v="2"/>
    <m/>
  </r>
  <r>
    <x v="1"/>
    <x v="44"/>
    <s v="Non Metropolitan Fire Authorities"/>
    <s v="E31000047"/>
    <s v="Women"/>
    <x v="0"/>
    <x v="3"/>
    <n v="0"/>
    <m/>
  </r>
  <r>
    <x v="1"/>
    <x v="44"/>
    <s v="Non Metropolitan Fire Authorities"/>
    <s v="E31000047"/>
    <s v="Women"/>
    <x v="0"/>
    <x v="4"/>
    <n v="5"/>
    <m/>
  </r>
  <r>
    <x v="1"/>
    <x v="44"/>
    <s v="Non Metropolitan Fire Authorities"/>
    <s v="E31000047"/>
    <s v="Women"/>
    <x v="0"/>
    <x v="5"/>
    <n v="4"/>
    <m/>
  </r>
  <r>
    <x v="1"/>
    <x v="44"/>
    <s v="Non Metropolitan Fire Authorities"/>
    <s v="E31000047"/>
    <s v="Women"/>
    <x v="0"/>
    <x v="6"/>
    <n v="15"/>
    <m/>
  </r>
  <r>
    <x v="1"/>
    <x v="44"/>
    <s v="Non Metropolitan Fire Authorities"/>
    <s v="E31000047"/>
    <s v="Women"/>
    <x v="0"/>
    <x v="7"/>
    <n v="26"/>
    <m/>
  </r>
  <r>
    <x v="1"/>
    <x v="44"/>
    <s v="Non Metropolitan Fire Authorities"/>
    <s v="E31000047"/>
    <s v="Men"/>
    <x v="1"/>
    <x v="2"/>
    <n v="0"/>
    <m/>
  </r>
  <r>
    <x v="1"/>
    <x v="44"/>
    <s v="Non Metropolitan Fire Authorities"/>
    <s v="E31000047"/>
    <s v="Men"/>
    <x v="1"/>
    <x v="3"/>
    <n v="0"/>
    <m/>
  </r>
  <r>
    <x v="1"/>
    <x v="44"/>
    <s v="Non Metropolitan Fire Authorities"/>
    <s v="E31000047"/>
    <s v="Men"/>
    <x v="1"/>
    <x v="4"/>
    <n v="68"/>
    <m/>
  </r>
  <r>
    <x v="1"/>
    <x v="44"/>
    <s v="Non Metropolitan Fire Authorities"/>
    <s v="E31000047"/>
    <s v="Men"/>
    <x v="1"/>
    <x v="5"/>
    <n v="107"/>
    <m/>
  </r>
  <r>
    <x v="1"/>
    <x v="44"/>
    <s v="Non Metropolitan Fire Authorities"/>
    <s v="E31000047"/>
    <s v="Men"/>
    <x v="1"/>
    <x v="6"/>
    <n v="413"/>
    <m/>
  </r>
  <r>
    <x v="1"/>
    <x v="44"/>
    <s v="Non Metropolitan Fire Authorities"/>
    <s v="E31000047"/>
    <s v="Men"/>
    <x v="1"/>
    <x v="7"/>
    <n v="588"/>
    <m/>
  </r>
  <r>
    <x v="1"/>
    <x v="44"/>
    <s v="Non Metropolitan Fire Authorities"/>
    <s v="E31000047"/>
    <s v="Women"/>
    <x v="1"/>
    <x v="2"/>
    <n v="0"/>
    <m/>
  </r>
  <r>
    <x v="1"/>
    <x v="44"/>
    <s v="Non Metropolitan Fire Authorities"/>
    <s v="E31000047"/>
    <s v="Women"/>
    <x v="1"/>
    <x v="3"/>
    <n v="0"/>
    <m/>
  </r>
  <r>
    <x v="1"/>
    <x v="44"/>
    <s v="Non Metropolitan Fire Authorities"/>
    <s v="E31000047"/>
    <s v="Women"/>
    <x v="1"/>
    <x v="4"/>
    <n v="0"/>
    <m/>
  </r>
  <r>
    <x v="1"/>
    <x v="44"/>
    <s v="Non Metropolitan Fire Authorities"/>
    <s v="E31000047"/>
    <s v="Women"/>
    <x v="1"/>
    <x v="5"/>
    <n v="6"/>
    <m/>
  </r>
  <r>
    <x v="1"/>
    <x v="44"/>
    <s v="Non Metropolitan Fire Authorities"/>
    <s v="E31000047"/>
    <s v="Women"/>
    <x v="1"/>
    <x v="6"/>
    <n v="15"/>
    <m/>
  </r>
  <r>
    <x v="1"/>
    <x v="44"/>
    <s v="Non Metropolitan Fire Authorities"/>
    <s v="E31000047"/>
    <s v="Women"/>
    <x v="1"/>
    <x v="7"/>
    <n v="21"/>
    <m/>
  </r>
  <r>
    <x v="1"/>
    <x v="11"/>
    <s v="Non Metropolitan Fire Authorities"/>
    <s v="E31000013"/>
    <s v="Men"/>
    <x v="0"/>
    <x v="0"/>
    <n v="3"/>
    <m/>
  </r>
  <r>
    <x v="1"/>
    <x v="11"/>
    <s v="Non Metropolitan Fire Authorities"/>
    <s v="E31000013"/>
    <s v="Men"/>
    <x v="0"/>
    <x v="1"/>
    <n v="3"/>
    <m/>
  </r>
  <r>
    <x v="1"/>
    <x v="11"/>
    <s v="Non Metropolitan Fire Authorities"/>
    <s v="E31000013"/>
    <s v="Men"/>
    <x v="0"/>
    <x v="2"/>
    <n v="3"/>
    <m/>
  </r>
  <r>
    <x v="1"/>
    <x v="11"/>
    <s v="Non Metropolitan Fire Authorities"/>
    <s v="E31000013"/>
    <s v="Men"/>
    <x v="0"/>
    <x v="3"/>
    <n v="23"/>
    <m/>
  </r>
  <r>
    <x v="1"/>
    <x v="11"/>
    <s v="Non Metropolitan Fire Authorities"/>
    <s v="E31000013"/>
    <s v="Men"/>
    <x v="0"/>
    <x v="4"/>
    <n v="42"/>
    <m/>
  </r>
  <r>
    <x v="1"/>
    <x v="11"/>
    <s v="Non Metropolitan Fire Authorities"/>
    <s v="E31000013"/>
    <s v="Men"/>
    <x v="0"/>
    <x v="5"/>
    <n v="48"/>
    <m/>
  </r>
  <r>
    <x v="1"/>
    <x v="11"/>
    <s v="Non Metropolitan Fire Authorities"/>
    <s v="E31000013"/>
    <s v="Men"/>
    <x v="0"/>
    <x v="6"/>
    <n v="167"/>
    <m/>
  </r>
  <r>
    <x v="1"/>
    <x v="11"/>
    <s v="Non Metropolitan Fire Authorities"/>
    <s v="E31000013"/>
    <s v="Men"/>
    <x v="0"/>
    <x v="7"/>
    <n v="289"/>
    <m/>
  </r>
  <r>
    <x v="1"/>
    <x v="11"/>
    <s v="Non Metropolitan Fire Authorities"/>
    <s v="E31000013"/>
    <s v="Women"/>
    <x v="0"/>
    <x v="0"/>
    <n v="1"/>
    <m/>
  </r>
  <r>
    <x v="1"/>
    <x v="11"/>
    <s v="Non Metropolitan Fire Authorities"/>
    <s v="E31000013"/>
    <s v="Women"/>
    <x v="0"/>
    <x v="1"/>
    <n v="0"/>
    <m/>
  </r>
  <r>
    <x v="1"/>
    <x v="11"/>
    <s v="Non Metropolitan Fire Authorities"/>
    <s v="E31000013"/>
    <s v="Women"/>
    <x v="0"/>
    <x v="2"/>
    <n v="1"/>
    <m/>
  </r>
  <r>
    <x v="1"/>
    <x v="11"/>
    <s v="Non Metropolitan Fire Authorities"/>
    <s v="E31000013"/>
    <s v="Women"/>
    <x v="0"/>
    <x v="3"/>
    <n v="0"/>
    <m/>
  </r>
  <r>
    <x v="1"/>
    <x v="11"/>
    <s v="Non Metropolitan Fire Authorities"/>
    <s v="E31000013"/>
    <s v="Women"/>
    <x v="0"/>
    <x v="4"/>
    <n v="1"/>
    <m/>
  </r>
  <r>
    <x v="1"/>
    <x v="11"/>
    <s v="Non Metropolitan Fire Authorities"/>
    <s v="E31000013"/>
    <s v="Women"/>
    <x v="0"/>
    <x v="5"/>
    <n v="2"/>
    <m/>
  </r>
  <r>
    <x v="1"/>
    <x v="11"/>
    <s v="Non Metropolitan Fire Authorities"/>
    <s v="E31000013"/>
    <s v="Women"/>
    <x v="0"/>
    <x v="6"/>
    <n v="13"/>
    <m/>
  </r>
  <r>
    <x v="1"/>
    <x v="11"/>
    <s v="Non Metropolitan Fire Authorities"/>
    <s v="E31000013"/>
    <s v="Women"/>
    <x v="0"/>
    <x v="7"/>
    <n v="18"/>
    <m/>
  </r>
  <r>
    <x v="1"/>
    <x v="11"/>
    <s v="Non Metropolitan Fire Authorities"/>
    <s v="E31000013"/>
    <s v="Men"/>
    <x v="1"/>
    <x v="2"/>
    <n v="0"/>
    <m/>
  </r>
  <r>
    <x v="1"/>
    <x v="11"/>
    <s v="Non Metropolitan Fire Authorities"/>
    <s v="E31000013"/>
    <s v="Men"/>
    <x v="1"/>
    <x v="3"/>
    <n v="0"/>
    <m/>
  </r>
  <r>
    <x v="1"/>
    <x v="11"/>
    <s v="Non Metropolitan Fire Authorities"/>
    <s v="E31000013"/>
    <s v="Men"/>
    <x v="1"/>
    <x v="4"/>
    <n v="14"/>
    <m/>
  </r>
  <r>
    <x v="1"/>
    <x v="11"/>
    <s v="Non Metropolitan Fire Authorities"/>
    <s v="E31000013"/>
    <s v="Men"/>
    <x v="1"/>
    <x v="5"/>
    <n v="37"/>
    <m/>
  </r>
  <r>
    <x v="1"/>
    <x v="11"/>
    <s v="Non Metropolitan Fire Authorities"/>
    <s v="E31000013"/>
    <s v="Men"/>
    <x v="1"/>
    <x v="6"/>
    <n v="132"/>
    <m/>
  </r>
  <r>
    <x v="1"/>
    <x v="11"/>
    <s v="Non Metropolitan Fire Authorities"/>
    <s v="E31000013"/>
    <s v="Men"/>
    <x v="1"/>
    <x v="7"/>
    <n v="183"/>
    <m/>
  </r>
  <r>
    <x v="1"/>
    <x v="11"/>
    <s v="Non Metropolitan Fire Authorities"/>
    <s v="E31000013"/>
    <s v="Women"/>
    <x v="1"/>
    <x v="2"/>
    <n v="0"/>
    <m/>
  </r>
  <r>
    <x v="1"/>
    <x v="11"/>
    <s v="Non Metropolitan Fire Authorities"/>
    <s v="E31000013"/>
    <s v="Women"/>
    <x v="1"/>
    <x v="3"/>
    <n v="0"/>
    <m/>
  </r>
  <r>
    <x v="1"/>
    <x v="11"/>
    <s v="Non Metropolitan Fire Authorities"/>
    <s v="E31000013"/>
    <s v="Women"/>
    <x v="1"/>
    <x v="4"/>
    <n v="0"/>
    <m/>
  </r>
  <r>
    <x v="1"/>
    <x v="11"/>
    <s v="Non Metropolitan Fire Authorities"/>
    <s v="E31000013"/>
    <s v="Women"/>
    <x v="1"/>
    <x v="5"/>
    <n v="1"/>
    <m/>
  </r>
  <r>
    <x v="1"/>
    <x v="11"/>
    <s v="Non Metropolitan Fire Authorities"/>
    <s v="E31000013"/>
    <s v="Women"/>
    <x v="1"/>
    <x v="6"/>
    <n v="10"/>
    <m/>
  </r>
  <r>
    <x v="1"/>
    <x v="11"/>
    <s v="Non Metropolitan Fire Authorities"/>
    <s v="E31000013"/>
    <s v="Women"/>
    <x v="1"/>
    <x v="7"/>
    <n v="11"/>
    <m/>
  </r>
  <r>
    <x v="1"/>
    <x v="12"/>
    <s v="Non Metropolitan Fire Authorities"/>
    <s v="E31000014"/>
    <s v="Men"/>
    <x v="0"/>
    <x v="0"/>
    <n v="2"/>
    <m/>
  </r>
  <r>
    <x v="1"/>
    <x v="12"/>
    <s v="Non Metropolitan Fire Authorities"/>
    <s v="E31000014"/>
    <s v="Men"/>
    <x v="0"/>
    <x v="1"/>
    <n v="2"/>
    <m/>
  </r>
  <r>
    <x v="1"/>
    <x v="12"/>
    <s v="Non Metropolitan Fire Authorities"/>
    <s v="E31000014"/>
    <s v="Men"/>
    <x v="0"/>
    <x v="2"/>
    <n v="8"/>
    <m/>
  </r>
  <r>
    <x v="1"/>
    <x v="12"/>
    <s v="Non Metropolitan Fire Authorities"/>
    <s v="E31000014"/>
    <s v="Men"/>
    <x v="0"/>
    <x v="3"/>
    <n v="26"/>
    <m/>
  </r>
  <r>
    <x v="1"/>
    <x v="12"/>
    <s v="Non Metropolitan Fire Authorities"/>
    <s v="E31000014"/>
    <s v="Men"/>
    <x v="0"/>
    <x v="4"/>
    <n v="42"/>
    <m/>
  </r>
  <r>
    <x v="1"/>
    <x v="12"/>
    <s v="Non Metropolitan Fire Authorities"/>
    <s v="E31000014"/>
    <s v="Men"/>
    <x v="0"/>
    <x v="5"/>
    <n v="62"/>
    <m/>
  </r>
  <r>
    <x v="1"/>
    <x v="12"/>
    <s v="Non Metropolitan Fire Authorities"/>
    <s v="E31000014"/>
    <s v="Men"/>
    <x v="0"/>
    <x v="6"/>
    <n v="195"/>
    <m/>
  </r>
  <r>
    <x v="1"/>
    <x v="12"/>
    <s v="Non Metropolitan Fire Authorities"/>
    <s v="E31000014"/>
    <s v="Men"/>
    <x v="0"/>
    <x v="7"/>
    <n v="337"/>
    <m/>
  </r>
  <r>
    <x v="1"/>
    <x v="12"/>
    <s v="Non Metropolitan Fire Authorities"/>
    <s v="E31000014"/>
    <s v="Women"/>
    <x v="0"/>
    <x v="0"/>
    <n v="1"/>
    <m/>
  </r>
  <r>
    <x v="1"/>
    <x v="12"/>
    <s v="Non Metropolitan Fire Authorities"/>
    <s v="E31000014"/>
    <s v="Women"/>
    <x v="0"/>
    <x v="1"/>
    <n v="0"/>
    <m/>
  </r>
  <r>
    <x v="1"/>
    <x v="12"/>
    <s v="Non Metropolitan Fire Authorities"/>
    <s v="E31000014"/>
    <s v="Women"/>
    <x v="0"/>
    <x v="2"/>
    <n v="1"/>
    <m/>
  </r>
  <r>
    <x v="1"/>
    <x v="12"/>
    <s v="Non Metropolitan Fire Authorities"/>
    <s v="E31000014"/>
    <s v="Women"/>
    <x v="0"/>
    <x v="3"/>
    <n v="1"/>
    <m/>
  </r>
  <r>
    <x v="1"/>
    <x v="12"/>
    <s v="Non Metropolitan Fire Authorities"/>
    <s v="E31000014"/>
    <s v="Women"/>
    <x v="0"/>
    <x v="4"/>
    <n v="2"/>
    <m/>
  </r>
  <r>
    <x v="1"/>
    <x v="12"/>
    <s v="Non Metropolitan Fire Authorities"/>
    <s v="E31000014"/>
    <s v="Women"/>
    <x v="0"/>
    <x v="5"/>
    <n v="4"/>
    <m/>
  </r>
  <r>
    <x v="1"/>
    <x v="12"/>
    <s v="Non Metropolitan Fire Authorities"/>
    <s v="E31000014"/>
    <s v="Women"/>
    <x v="0"/>
    <x v="6"/>
    <n v="11"/>
    <m/>
  </r>
  <r>
    <x v="1"/>
    <x v="12"/>
    <s v="Non Metropolitan Fire Authorities"/>
    <s v="E31000014"/>
    <s v="Women"/>
    <x v="0"/>
    <x v="7"/>
    <n v="20"/>
    <m/>
  </r>
  <r>
    <x v="1"/>
    <x v="12"/>
    <s v="Non Metropolitan Fire Authorities"/>
    <s v="E31000014"/>
    <s v="Men"/>
    <x v="1"/>
    <x v="2"/>
    <n v="0"/>
    <m/>
  </r>
  <r>
    <x v="1"/>
    <x v="12"/>
    <s v="Non Metropolitan Fire Authorities"/>
    <s v="E31000014"/>
    <s v="Men"/>
    <x v="1"/>
    <x v="3"/>
    <n v="0"/>
    <m/>
  </r>
  <r>
    <x v="1"/>
    <x v="12"/>
    <s v="Non Metropolitan Fire Authorities"/>
    <s v="E31000014"/>
    <s v="Men"/>
    <x v="1"/>
    <x v="4"/>
    <n v="18"/>
    <m/>
  </r>
  <r>
    <x v="1"/>
    <x v="12"/>
    <s v="Non Metropolitan Fire Authorities"/>
    <s v="E31000014"/>
    <s v="Men"/>
    <x v="1"/>
    <x v="5"/>
    <n v="46"/>
    <m/>
  </r>
  <r>
    <x v="1"/>
    <x v="12"/>
    <s v="Non Metropolitan Fire Authorities"/>
    <s v="E31000014"/>
    <s v="Men"/>
    <x v="1"/>
    <x v="6"/>
    <n v="168"/>
    <m/>
  </r>
  <r>
    <x v="1"/>
    <x v="12"/>
    <s v="Non Metropolitan Fire Authorities"/>
    <s v="E31000014"/>
    <s v="Men"/>
    <x v="1"/>
    <x v="7"/>
    <n v="232"/>
    <m/>
  </r>
  <r>
    <x v="1"/>
    <x v="12"/>
    <s v="Non Metropolitan Fire Authorities"/>
    <s v="E31000014"/>
    <s v="Women"/>
    <x v="1"/>
    <x v="2"/>
    <n v="0"/>
    <m/>
  </r>
  <r>
    <x v="1"/>
    <x v="12"/>
    <s v="Non Metropolitan Fire Authorities"/>
    <s v="E31000014"/>
    <s v="Women"/>
    <x v="1"/>
    <x v="3"/>
    <n v="0"/>
    <m/>
  </r>
  <r>
    <x v="1"/>
    <x v="12"/>
    <s v="Non Metropolitan Fire Authorities"/>
    <s v="E31000014"/>
    <s v="Women"/>
    <x v="1"/>
    <x v="4"/>
    <n v="0"/>
    <m/>
  </r>
  <r>
    <x v="1"/>
    <x v="12"/>
    <s v="Non Metropolitan Fire Authorities"/>
    <s v="E31000014"/>
    <s v="Women"/>
    <x v="1"/>
    <x v="5"/>
    <n v="1"/>
    <m/>
  </r>
  <r>
    <x v="1"/>
    <x v="12"/>
    <s v="Non Metropolitan Fire Authorities"/>
    <s v="E31000014"/>
    <s v="Women"/>
    <x v="1"/>
    <x v="6"/>
    <n v="13"/>
    <m/>
  </r>
  <r>
    <x v="1"/>
    <x v="12"/>
    <s v="Non Metropolitan Fire Authorities"/>
    <s v="E31000014"/>
    <s v="Women"/>
    <x v="1"/>
    <x v="7"/>
    <n v="14"/>
    <m/>
  </r>
  <r>
    <x v="1"/>
    <x v="13"/>
    <s v="Non Metropolitan Fire Authorities"/>
    <s v="E31000015"/>
    <s v="Men"/>
    <x v="0"/>
    <x v="0"/>
    <n v="2"/>
    <m/>
  </r>
  <r>
    <x v="1"/>
    <x v="13"/>
    <s v="Non Metropolitan Fire Authorities"/>
    <s v="E31000015"/>
    <s v="Men"/>
    <x v="0"/>
    <x v="1"/>
    <n v="5"/>
    <m/>
  </r>
  <r>
    <x v="1"/>
    <x v="13"/>
    <s v="Non Metropolitan Fire Authorities"/>
    <s v="E31000015"/>
    <s v="Men"/>
    <x v="0"/>
    <x v="2"/>
    <n v="10"/>
    <m/>
  </r>
  <r>
    <x v="1"/>
    <x v="13"/>
    <s v="Non Metropolitan Fire Authorities"/>
    <s v="E31000015"/>
    <s v="Men"/>
    <x v="0"/>
    <x v="3"/>
    <n v="40"/>
    <m/>
  </r>
  <r>
    <x v="1"/>
    <x v="13"/>
    <s v="Non Metropolitan Fire Authorities"/>
    <s v="E31000015"/>
    <s v="Men"/>
    <x v="0"/>
    <x v="4"/>
    <n v="106"/>
    <m/>
  </r>
  <r>
    <x v="1"/>
    <x v="13"/>
    <s v="Non Metropolitan Fire Authorities"/>
    <s v="E31000015"/>
    <s v="Men"/>
    <x v="0"/>
    <x v="5"/>
    <n v="81"/>
    <m/>
  </r>
  <r>
    <x v="1"/>
    <x v="13"/>
    <s v="Non Metropolitan Fire Authorities"/>
    <s v="E31000015"/>
    <s v="Men"/>
    <x v="0"/>
    <x v="6"/>
    <n v="334"/>
    <m/>
  </r>
  <r>
    <x v="1"/>
    <x v="13"/>
    <s v="Non Metropolitan Fire Authorities"/>
    <s v="E31000015"/>
    <s v="Men"/>
    <x v="0"/>
    <x v="7"/>
    <n v="578"/>
    <m/>
  </r>
  <r>
    <x v="1"/>
    <x v="13"/>
    <s v="Non Metropolitan Fire Authorities"/>
    <s v="E31000015"/>
    <s v="Women"/>
    <x v="0"/>
    <x v="0"/>
    <n v="0"/>
    <m/>
  </r>
  <r>
    <x v="1"/>
    <x v="13"/>
    <s v="Non Metropolitan Fire Authorities"/>
    <s v="E31000015"/>
    <s v="Women"/>
    <x v="0"/>
    <x v="1"/>
    <n v="1"/>
    <m/>
  </r>
  <r>
    <x v="1"/>
    <x v="13"/>
    <s v="Non Metropolitan Fire Authorities"/>
    <s v="E31000015"/>
    <s v="Women"/>
    <x v="0"/>
    <x v="2"/>
    <n v="0"/>
    <m/>
  </r>
  <r>
    <x v="1"/>
    <x v="13"/>
    <s v="Non Metropolitan Fire Authorities"/>
    <s v="E31000015"/>
    <s v="Women"/>
    <x v="0"/>
    <x v="3"/>
    <n v="1"/>
    <m/>
  </r>
  <r>
    <x v="1"/>
    <x v="13"/>
    <s v="Non Metropolitan Fire Authorities"/>
    <s v="E31000015"/>
    <s v="Women"/>
    <x v="0"/>
    <x v="4"/>
    <n v="13"/>
    <m/>
  </r>
  <r>
    <x v="1"/>
    <x v="13"/>
    <s v="Non Metropolitan Fire Authorities"/>
    <s v="E31000015"/>
    <s v="Women"/>
    <x v="0"/>
    <x v="5"/>
    <n v="1"/>
    <m/>
  </r>
  <r>
    <x v="1"/>
    <x v="13"/>
    <s v="Non Metropolitan Fire Authorities"/>
    <s v="E31000015"/>
    <s v="Women"/>
    <x v="0"/>
    <x v="6"/>
    <n v="18"/>
    <m/>
  </r>
  <r>
    <x v="1"/>
    <x v="13"/>
    <s v="Non Metropolitan Fire Authorities"/>
    <s v="E31000015"/>
    <s v="Women"/>
    <x v="0"/>
    <x v="7"/>
    <n v="34"/>
    <m/>
  </r>
  <r>
    <x v="1"/>
    <x v="13"/>
    <s v="Non Metropolitan Fire Authorities"/>
    <s v="E31000015"/>
    <s v="Men"/>
    <x v="1"/>
    <x v="2"/>
    <n v="0"/>
    <m/>
  </r>
  <r>
    <x v="1"/>
    <x v="13"/>
    <s v="Non Metropolitan Fire Authorities"/>
    <s v="E31000015"/>
    <s v="Men"/>
    <x v="1"/>
    <x v="3"/>
    <n v="6"/>
    <m/>
  </r>
  <r>
    <x v="1"/>
    <x v="13"/>
    <s v="Non Metropolitan Fire Authorities"/>
    <s v="E31000015"/>
    <s v="Men"/>
    <x v="1"/>
    <x v="4"/>
    <n v="31"/>
    <m/>
  </r>
  <r>
    <x v="1"/>
    <x v="13"/>
    <s v="Non Metropolitan Fire Authorities"/>
    <s v="E31000015"/>
    <s v="Men"/>
    <x v="1"/>
    <x v="5"/>
    <n v="88"/>
    <m/>
  </r>
  <r>
    <x v="1"/>
    <x v="13"/>
    <s v="Non Metropolitan Fire Authorities"/>
    <s v="E31000015"/>
    <s v="Men"/>
    <x v="1"/>
    <x v="6"/>
    <n v="381"/>
    <m/>
  </r>
  <r>
    <x v="1"/>
    <x v="13"/>
    <s v="Non Metropolitan Fire Authorities"/>
    <s v="E31000015"/>
    <s v="Men"/>
    <x v="1"/>
    <x v="7"/>
    <n v="506"/>
    <m/>
  </r>
  <r>
    <x v="1"/>
    <x v="13"/>
    <s v="Non Metropolitan Fire Authorities"/>
    <s v="E31000015"/>
    <s v="Women"/>
    <x v="1"/>
    <x v="2"/>
    <n v="0"/>
    <m/>
  </r>
  <r>
    <x v="1"/>
    <x v="13"/>
    <s v="Non Metropolitan Fire Authorities"/>
    <s v="E31000015"/>
    <s v="Women"/>
    <x v="1"/>
    <x v="3"/>
    <n v="0"/>
    <m/>
  </r>
  <r>
    <x v="1"/>
    <x v="13"/>
    <s v="Non Metropolitan Fire Authorities"/>
    <s v="E31000015"/>
    <s v="Women"/>
    <x v="1"/>
    <x v="4"/>
    <n v="0"/>
    <m/>
  </r>
  <r>
    <x v="1"/>
    <x v="13"/>
    <s v="Non Metropolitan Fire Authorities"/>
    <s v="E31000015"/>
    <s v="Women"/>
    <x v="1"/>
    <x v="5"/>
    <n v="1"/>
    <m/>
  </r>
  <r>
    <x v="1"/>
    <x v="13"/>
    <s v="Non Metropolitan Fire Authorities"/>
    <s v="E31000015"/>
    <s v="Women"/>
    <x v="1"/>
    <x v="6"/>
    <n v="2"/>
    <m/>
  </r>
  <r>
    <x v="1"/>
    <x v="13"/>
    <s v="Non Metropolitan Fire Authorities"/>
    <s v="E31000015"/>
    <s v="Women"/>
    <x v="1"/>
    <x v="7"/>
    <n v="3"/>
    <m/>
  </r>
  <r>
    <x v="1"/>
    <x v="14"/>
    <s v="Non Metropolitan Fire Authorities"/>
    <s v="E31000016"/>
    <s v="Men"/>
    <x v="0"/>
    <x v="0"/>
    <n v="3"/>
    <m/>
  </r>
  <r>
    <x v="1"/>
    <x v="14"/>
    <s v="Non Metropolitan Fire Authorities"/>
    <s v="E31000016"/>
    <s v="Men"/>
    <x v="0"/>
    <x v="1"/>
    <n v="4"/>
    <m/>
  </r>
  <r>
    <x v="1"/>
    <x v="14"/>
    <s v="Non Metropolitan Fire Authorities"/>
    <s v="E31000016"/>
    <s v="Men"/>
    <x v="0"/>
    <x v="2"/>
    <n v="5"/>
    <m/>
  </r>
  <r>
    <x v="1"/>
    <x v="14"/>
    <s v="Non Metropolitan Fire Authorities"/>
    <s v="E31000016"/>
    <s v="Men"/>
    <x v="0"/>
    <x v="3"/>
    <n v="12"/>
    <m/>
  </r>
  <r>
    <x v="1"/>
    <x v="14"/>
    <s v="Non Metropolitan Fire Authorities"/>
    <s v="E31000016"/>
    <s v="Men"/>
    <x v="0"/>
    <x v="4"/>
    <n v="21"/>
    <m/>
  </r>
  <r>
    <x v="1"/>
    <x v="14"/>
    <s v="Non Metropolitan Fire Authorities"/>
    <s v="E31000016"/>
    <s v="Men"/>
    <x v="0"/>
    <x v="5"/>
    <n v="23"/>
    <m/>
  </r>
  <r>
    <x v="1"/>
    <x v="14"/>
    <s v="Non Metropolitan Fire Authorities"/>
    <s v="E31000016"/>
    <s v="Men"/>
    <x v="0"/>
    <x v="6"/>
    <n v="70"/>
    <m/>
  </r>
  <r>
    <x v="1"/>
    <x v="14"/>
    <s v="Non Metropolitan Fire Authorities"/>
    <s v="E31000016"/>
    <s v="Men"/>
    <x v="0"/>
    <x v="7"/>
    <n v="138"/>
    <m/>
  </r>
  <r>
    <x v="1"/>
    <x v="14"/>
    <s v="Non Metropolitan Fire Authorities"/>
    <s v="E31000016"/>
    <s v="Women"/>
    <x v="0"/>
    <x v="0"/>
    <n v="0"/>
    <m/>
  </r>
  <r>
    <x v="1"/>
    <x v="14"/>
    <s v="Non Metropolitan Fire Authorities"/>
    <s v="E31000016"/>
    <s v="Women"/>
    <x v="0"/>
    <x v="1"/>
    <n v="0"/>
    <m/>
  </r>
  <r>
    <x v="1"/>
    <x v="14"/>
    <s v="Non Metropolitan Fire Authorities"/>
    <s v="E31000016"/>
    <s v="Women"/>
    <x v="0"/>
    <x v="2"/>
    <n v="1"/>
    <m/>
  </r>
  <r>
    <x v="1"/>
    <x v="14"/>
    <s v="Non Metropolitan Fire Authorities"/>
    <s v="E31000016"/>
    <s v="Women"/>
    <x v="0"/>
    <x v="3"/>
    <n v="0"/>
    <m/>
  </r>
  <r>
    <x v="1"/>
    <x v="14"/>
    <s v="Non Metropolitan Fire Authorities"/>
    <s v="E31000016"/>
    <s v="Women"/>
    <x v="0"/>
    <x v="4"/>
    <n v="0"/>
    <m/>
  </r>
  <r>
    <x v="1"/>
    <x v="14"/>
    <s v="Non Metropolitan Fire Authorities"/>
    <s v="E31000016"/>
    <s v="Women"/>
    <x v="0"/>
    <x v="5"/>
    <n v="3"/>
    <m/>
  </r>
  <r>
    <x v="1"/>
    <x v="14"/>
    <s v="Non Metropolitan Fire Authorities"/>
    <s v="E31000016"/>
    <s v="Women"/>
    <x v="0"/>
    <x v="6"/>
    <n v="34"/>
    <m/>
  </r>
  <r>
    <x v="1"/>
    <x v="14"/>
    <s v="Non Metropolitan Fire Authorities"/>
    <s v="E31000016"/>
    <s v="Women"/>
    <x v="0"/>
    <x v="7"/>
    <n v="38"/>
    <m/>
  </r>
  <r>
    <x v="1"/>
    <x v="14"/>
    <s v="Non Metropolitan Fire Authorities"/>
    <s v="E31000016"/>
    <s v="Men"/>
    <x v="1"/>
    <x v="2"/>
    <n v="0"/>
    <m/>
  </r>
  <r>
    <x v="1"/>
    <x v="14"/>
    <s v="Non Metropolitan Fire Authorities"/>
    <s v="E31000016"/>
    <s v="Men"/>
    <x v="1"/>
    <x v="3"/>
    <n v="0"/>
    <m/>
  </r>
  <r>
    <x v="1"/>
    <x v="14"/>
    <s v="Non Metropolitan Fire Authorities"/>
    <s v="E31000016"/>
    <s v="Men"/>
    <x v="1"/>
    <x v="4"/>
    <n v="16"/>
    <m/>
  </r>
  <r>
    <x v="1"/>
    <x v="14"/>
    <s v="Non Metropolitan Fire Authorities"/>
    <s v="E31000016"/>
    <s v="Men"/>
    <x v="1"/>
    <x v="5"/>
    <n v="40"/>
    <m/>
  </r>
  <r>
    <x v="1"/>
    <x v="14"/>
    <s v="Non Metropolitan Fire Authorities"/>
    <s v="E31000016"/>
    <s v="Men"/>
    <x v="1"/>
    <x v="6"/>
    <n v="146"/>
    <m/>
  </r>
  <r>
    <x v="1"/>
    <x v="14"/>
    <s v="Non Metropolitan Fire Authorities"/>
    <s v="E31000016"/>
    <s v="Men"/>
    <x v="1"/>
    <x v="7"/>
    <n v="202"/>
    <m/>
  </r>
  <r>
    <x v="1"/>
    <x v="14"/>
    <s v="Non Metropolitan Fire Authorities"/>
    <s v="E31000016"/>
    <s v="Women"/>
    <x v="1"/>
    <x v="2"/>
    <n v="0"/>
    <m/>
  </r>
  <r>
    <x v="1"/>
    <x v="14"/>
    <s v="Non Metropolitan Fire Authorities"/>
    <s v="E31000016"/>
    <s v="Women"/>
    <x v="1"/>
    <x v="3"/>
    <n v="0"/>
    <m/>
  </r>
  <r>
    <x v="1"/>
    <x v="14"/>
    <s v="Non Metropolitan Fire Authorities"/>
    <s v="E31000016"/>
    <s v="Women"/>
    <x v="1"/>
    <x v="4"/>
    <n v="1"/>
    <m/>
  </r>
  <r>
    <x v="1"/>
    <x v="14"/>
    <s v="Non Metropolitan Fire Authorities"/>
    <s v="E31000016"/>
    <s v="Women"/>
    <x v="1"/>
    <x v="5"/>
    <n v="1"/>
    <m/>
  </r>
  <r>
    <x v="1"/>
    <x v="14"/>
    <s v="Non Metropolitan Fire Authorities"/>
    <s v="E31000016"/>
    <s v="Women"/>
    <x v="1"/>
    <x v="6"/>
    <n v="22"/>
    <m/>
  </r>
  <r>
    <x v="1"/>
    <x v="14"/>
    <s v="Non Metropolitan Fire Authorities"/>
    <s v="E31000016"/>
    <s v="Women"/>
    <x v="1"/>
    <x v="7"/>
    <n v="24"/>
    <m/>
  </r>
  <r>
    <x v="1"/>
    <x v="15"/>
    <s v="Metropolitan Fire Authorities"/>
    <s v="E31000046"/>
    <s v="Men"/>
    <x v="0"/>
    <x v="0"/>
    <n v="7"/>
    <m/>
  </r>
  <r>
    <x v="1"/>
    <x v="15"/>
    <s v="Metropolitan Fire Authorities"/>
    <s v="E31000046"/>
    <s v="Men"/>
    <x v="0"/>
    <x v="1"/>
    <n v="15"/>
    <m/>
  </r>
  <r>
    <x v="1"/>
    <x v="15"/>
    <s v="Metropolitan Fire Authorities"/>
    <s v="E31000046"/>
    <s v="Men"/>
    <x v="0"/>
    <x v="2"/>
    <n v="58"/>
    <m/>
  </r>
  <r>
    <x v="1"/>
    <x v="15"/>
    <s v="Metropolitan Fire Authorities"/>
    <s v="E31000046"/>
    <s v="Men"/>
    <x v="0"/>
    <x v="3"/>
    <n v="133"/>
    <m/>
  </r>
  <r>
    <x v="1"/>
    <x v="15"/>
    <s v="Metropolitan Fire Authorities"/>
    <s v="E31000046"/>
    <s v="Men"/>
    <x v="0"/>
    <x v="4"/>
    <n v="594"/>
    <m/>
  </r>
  <r>
    <x v="1"/>
    <x v="15"/>
    <s v="Metropolitan Fire Authorities"/>
    <s v="E31000046"/>
    <s v="Men"/>
    <x v="0"/>
    <x v="5"/>
    <n v="532"/>
    <m/>
  </r>
  <r>
    <x v="1"/>
    <x v="15"/>
    <s v="Metropolitan Fire Authorities"/>
    <s v="E31000046"/>
    <s v="Men"/>
    <x v="0"/>
    <x v="6"/>
    <n v="2909"/>
    <m/>
  </r>
  <r>
    <x v="1"/>
    <x v="15"/>
    <s v="Metropolitan Fire Authorities"/>
    <s v="E31000046"/>
    <s v="Men"/>
    <x v="0"/>
    <x v="7"/>
    <n v="4248"/>
    <m/>
  </r>
  <r>
    <x v="1"/>
    <x v="15"/>
    <s v="Metropolitan Fire Authorities"/>
    <s v="E31000046"/>
    <s v="Women"/>
    <x v="0"/>
    <x v="0"/>
    <n v="1"/>
    <m/>
  </r>
  <r>
    <x v="1"/>
    <x v="15"/>
    <s v="Metropolitan Fire Authorities"/>
    <s v="E31000046"/>
    <s v="Women"/>
    <x v="0"/>
    <x v="1"/>
    <n v="3"/>
    <m/>
  </r>
  <r>
    <x v="1"/>
    <x v="15"/>
    <s v="Metropolitan Fire Authorities"/>
    <s v="E31000046"/>
    <s v="Women"/>
    <x v="0"/>
    <x v="2"/>
    <n v="3"/>
    <m/>
  </r>
  <r>
    <x v="1"/>
    <x v="15"/>
    <s v="Metropolitan Fire Authorities"/>
    <s v="E31000046"/>
    <s v="Women"/>
    <x v="0"/>
    <x v="3"/>
    <n v="10"/>
    <m/>
  </r>
  <r>
    <x v="1"/>
    <x v="15"/>
    <s v="Metropolitan Fire Authorities"/>
    <s v="E31000046"/>
    <s v="Women"/>
    <x v="0"/>
    <x v="4"/>
    <n v="43"/>
    <m/>
  </r>
  <r>
    <x v="1"/>
    <x v="15"/>
    <s v="Metropolitan Fire Authorities"/>
    <s v="E31000046"/>
    <s v="Women"/>
    <x v="0"/>
    <x v="5"/>
    <n v="30"/>
    <m/>
  </r>
  <r>
    <x v="1"/>
    <x v="15"/>
    <s v="Metropolitan Fire Authorities"/>
    <s v="E31000046"/>
    <s v="Women"/>
    <x v="0"/>
    <x v="6"/>
    <n v="239"/>
    <m/>
  </r>
  <r>
    <x v="1"/>
    <x v="15"/>
    <s v="Metropolitan Fire Authorities"/>
    <s v="E31000046"/>
    <s v="Women"/>
    <x v="0"/>
    <x v="7"/>
    <n v="329"/>
    <m/>
  </r>
  <r>
    <x v="1"/>
    <x v="15"/>
    <s v="Metropolitan Fire Authorities"/>
    <s v="E31000046"/>
    <s v="Men"/>
    <x v="1"/>
    <x v="2"/>
    <n v="0"/>
    <m/>
  </r>
  <r>
    <x v="1"/>
    <x v="15"/>
    <s v="Metropolitan Fire Authorities"/>
    <s v="E31000046"/>
    <s v="Men"/>
    <x v="1"/>
    <x v="3"/>
    <n v="0"/>
    <m/>
  </r>
  <r>
    <x v="1"/>
    <x v="15"/>
    <s v="Metropolitan Fire Authorities"/>
    <s v="E31000046"/>
    <s v="Men"/>
    <x v="1"/>
    <x v="4"/>
    <n v="0"/>
    <m/>
  </r>
  <r>
    <x v="1"/>
    <x v="15"/>
    <s v="Metropolitan Fire Authorities"/>
    <s v="E31000046"/>
    <s v="Men"/>
    <x v="1"/>
    <x v="5"/>
    <n v="0"/>
    <m/>
  </r>
  <r>
    <x v="1"/>
    <x v="15"/>
    <s v="Metropolitan Fire Authorities"/>
    <s v="E31000046"/>
    <s v="Men"/>
    <x v="1"/>
    <x v="6"/>
    <n v="0"/>
    <m/>
  </r>
  <r>
    <x v="1"/>
    <x v="15"/>
    <s v="Metropolitan Fire Authorities"/>
    <s v="E31000046"/>
    <s v="Men"/>
    <x v="1"/>
    <x v="7"/>
    <n v="0"/>
    <m/>
  </r>
  <r>
    <x v="1"/>
    <x v="15"/>
    <s v="Metropolitan Fire Authorities"/>
    <s v="E31000046"/>
    <s v="Women"/>
    <x v="1"/>
    <x v="2"/>
    <n v="0"/>
    <m/>
  </r>
  <r>
    <x v="1"/>
    <x v="15"/>
    <s v="Metropolitan Fire Authorities"/>
    <s v="E31000046"/>
    <s v="Women"/>
    <x v="1"/>
    <x v="3"/>
    <n v="0"/>
    <m/>
  </r>
  <r>
    <x v="1"/>
    <x v="15"/>
    <s v="Metropolitan Fire Authorities"/>
    <s v="E31000046"/>
    <s v="Women"/>
    <x v="1"/>
    <x v="4"/>
    <n v="0"/>
    <m/>
  </r>
  <r>
    <x v="1"/>
    <x v="15"/>
    <s v="Metropolitan Fire Authorities"/>
    <s v="E31000046"/>
    <s v="Women"/>
    <x v="1"/>
    <x v="5"/>
    <n v="0"/>
    <m/>
  </r>
  <r>
    <x v="1"/>
    <x v="15"/>
    <s v="Metropolitan Fire Authorities"/>
    <s v="E31000046"/>
    <s v="Women"/>
    <x v="1"/>
    <x v="6"/>
    <n v="0"/>
    <m/>
  </r>
  <r>
    <x v="1"/>
    <x v="15"/>
    <s v="Metropolitan Fire Authorities"/>
    <s v="E31000046"/>
    <s v="Women"/>
    <x v="1"/>
    <x v="7"/>
    <n v="0"/>
    <m/>
  </r>
  <r>
    <x v="1"/>
    <x v="16"/>
    <s v="Metropolitan Fire Authorities"/>
    <s v="E31000040"/>
    <s v="Men"/>
    <x v="0"/>
    <x v="0"/>
    <n v="3"/>
    <m/>
  </r>
  <r>
    <x v="1"/>
    <x v="16"/>
    <s v="Metropolitan Fire Authorities"/>
    <s v="E31000040"/>
    <s v="Men"/>
    <x v="0"/>
    <x v="1"/>
    <n v="5"/>
    <m/>
  </r>
  <r>
    <x v="1"/>
    <x v="16"/>
    <s v="Metropolitan Fire Authorities"/>
    <s v="E31000040"/>
    <s v="Men"/>
    <x v="0"/>
    <x v="2"/>
    <n v="10"/>
    <m/>
  </r>
  <r>
    <x v="1"/>
    <x v="16"/>
    <s v="Metropolitan Fire Authorities"/>
    <s v="E31000040"/>
    <s v="Men"/>
    <x v="0"/>
    <x v="3"/>
    <n v="58"/>
    <m/>
  </r>
  <r>
    <x v="1"/>
    <x v="16"/>
    <s v="Metropolitan Fire Authorities"/>
    <s v="E31000040"/>
    <s v="Men"/>
    <x v="0"/>
    <x v="4"/>
    <n v="200"/>
    <m/>
  </r>
  <r>
    <x v="1"/>
    <x v="16"/>
    <s v="Metropolitan Fire Authorities"/>
    <s v="E31000040"/>
    <s v="Men"/>
    <x v="0"/>
    <x v="5"/>
    <n v="174"/>
    <m/>
  </r>
  <r>
    <x v="1"/>
    <x v="16"/>
    <s v="Metropolitan Fire Authorities"/>
    <s v="E31000040"/>
    <s v="Men"/>
    <x v="0"/>
    <x v="6"/>
    <n v="779"/>
    <m/>
  </r>
  <r>
    <x v="1"/>
    <x v="16"/>
    <s v="Metropolitan Fire Authorities"/>
    <s v="E31000040"/>
    <s v="Men"/>
    <x v="0"/>
    <x v="7"/>
    <n v="1229"/>
    <m/>
  </r>
  <r>
    <x v="1"/>
    <x v="16"/>
    <s v="Metropolitan Fire Authorities"/>
    <s v="E31000040"/>
    <s v="Women"/>
    <x v="0"/>
    <x v="0"/>
    <n v="1"/>
    <m/>
  </r>
  <r>
    <x v="1"/>
    <x v="16"/>
    <s v="Metropolitan Fire Authorities"/>
    <s v="E31000040"/>
    <s v="Women"/>
    <x v="0"/>
    <x v="1"/>
    <n v="0"/>
    <m/>
  </r>
  <r>
    <x v="1"/>
    <x v="16"/>
    <s v="Metropolitan Fire Authorities"/>
    <s v="E31000040"/>
    <s v="Women"/>
    <x v="0"/>
    <x v="2"/>
    <n v="0"/>
    <m/>
  </r>
  <r>
    <x v="1"/>
    <x v="16"/>
    <s v="Metropolitan Fire Authorities"/>
    <s v="E31000040"/>
    <s v="Women"/>
    <x v="0"/>
    <x v="3"/>
    <n v="0"/>
    <m/>
  </r>
  <r>
    <x v="1"/>
    <x v="16"/>
    <s v="Metropolitan Fire Authorities"/>
    <s v="E31000040"/>
    <s v="Women"/>
    <x v="0"/>
    <x v="4"/>
    <n v="1"/>
    <m/>
  </r>
  <r>
    <x v="1"/>
    <x v="16"/>
    <s v="Metropolitan Fire Authorities"/>
    <s v="E31000040"/>
    <s v="Women"/>
    <x v="0"/>
    <x v="5"/>
    <n v="5"/>
    <m/>
  </r>
  <r>
    <x v="1"/>
    <x v="16"/>
    <s v="Metropolitan Fire Authorities"/>
    <s v="E31000040"/>
    <s v="Women"/>
    <x v="0"/>
    <x v="6"/>
    <n v="49"/>
    <m/>
  </r>
  <r>
    <x v="1"/>
    <x v="16"/>
    <s v="Metropolitan Fire Authorities"/>
    <s v="E31000040"/>
    <s v="Women"/>
    <x v="0"/>
    <x v="7"/>
    <n v="56"/>
    <m/>
  </r>
  <r>
    <x v="1"/>
    <x v="16"/>
    <s v="Metropolitan Fire Authorities"/>
    <s v="E31000040"/>
    <s v="Men"/>
    <x v="1"/>
    <x v="2"/>
    <n v="0"/>
    <m/>
  </r>
  <r>
    <x v="1"/>
    <x v="16"/>
    <s v="Metropolitan Fire Authorities"/>
    <s v="E31000040"/>
    <s v="Men"/>
    <x v="1"/>
    <x v="3"/>
    <n v="0"/>
    <m/>
  </r>
  <r>
    <x v="1"/>
    <x v="16"/>
    <s v="Metropolitan Fire Authorities"/>
    <s v="E31000040"/>
    <s v="Men"/>
    <x v="1"/>
    <x v="4"/>
    <n v="1"/>
    <m/>
  </r>
  <r>
    <x v="1"/>
    <x v="16"/>
    <s v="Metropolitan Fire Authorities"/>
    <s v="E31000040"/>
    <s v="Men"/>
    <x v="1"/>
    <x v="5"/>
    <n v="0"/>
    <m/>
  </r>
  <r>
    <x v="1"/>
    <x v="16"/>
    <s v="Metropolitan Fire Authorities"/>
    <s v="E31000040"/>
    <s v="Men"/>
    <x v="1"/>
    <x v="6"/>
    <n v="6"/>
    <m/>
  </r>
  <r>
    <x v="1"/>
    <x v="16"/>
    <s v="Metropolitan Fire Authorities"/>
    <s v="E31000040"/>
    <s v="Men"/>
    <x v="1"/>
    <x v="7"/>
    <n v="7"/>
    <m/>
  </r>
  <r>
    <x v="1"/>
    <x v="16"/>
    <s v="Metropolitan Fire Authorities"/>
    <s v="E31000040"/>
    <s v="Women"/>
    <x v="1"/>
    <x v="2"/>
    <n v="0"/>
    <m/>
  </r>
  <r>
    <x v="1"/>
    <x v="16"/>
    <s v="Metropolitan Fire Authorities"/>
    <s v="E31000040"/>
    <s v="Women"/>
    <x v="1"/>
    <x v="3"/>
    <n v="0"/>
    <m/>
  </r>
  <r>
    <x v="1"/>
    <x v="16"/>
    <s v="Metropolitan Fire Authorities"/>
    <s v="E31000040"/>
    <s v="Women"/>
    <x v="1"/>
    <x v="4"/>
    <n v="0"/>
    <m/>
  </r>
  <r>
    <x v="1"/>
    <x v="16"/>
    <s v="Metropolitan Fire Authorities"/>
    <s v="E31000040"/>
    <s v="Women"/>
    <x v="1"/>
    <x v="5"/>
    <n v="0"/>
    <m/>
  </r>
  <r>
    <x v="1"/>
    <x v="16"/>
    <s v="Metropolitan Fire Authorities"/>
    <s v="E31000040"/>
    <s v="Women"/>
    <x v="1"/>
    <x v="6"/>
    <n v="0"/>
    <m/>
  </r>
  <r>
    <x v="1"/>
    <x v="16"/>
    <s v="Metropolitan Fire Authorities"/>
    <s v="E31000040"/>
    <s v="Women"/>
    <x v="1"/>
    <x v="7"/>
    <n v="0"/>
    <m/>
  </r>
  <r>
    <x v="1"/>
    <x v="17"/>
    <s v="Non Metropolitan Fire Authorities"/>
    <s v="E31000017"/>
    <s v="Men"/>
    <x v="0"/>
    <x v="0"/>
    <n v="2"/>
    <m/>
  </r>
  <r>
    <x v="1"/>
    <x v="17"/>
    <s v="Non Metropolitan Fire Authorities"/>
    <s v="E31000017"/>
    <s v="Men"/>
    <x v="0"/>
    <x v="1"/>
    <n v="3"/>
    <m/>
  </r>
  <r>
    <x v="1"/>
    <x v="17"/>
    <s v="Non Metropolitan Fire Authorities"/>
    <s v="E31000017"/>
    <s v="Men"/>
    <x v="0"/>
    <x v="2"/>
    <n v="19"/>
    <m/>
  </r>
  <r>
    <x v="1"/>
    <x v="17"/>
    <s v="Non Metropolitan Fire Authorities"/>
    <s v="E31000017"/>
    <s v="Men"/>
    <x v="0"/>
    <x v="3"/>
    <n v="39"/>
    <m/>
  </r>
  <r>
    <x v="1"/>
    <x v="17"/>
    <s v="Non Metropolitan Fire Authorities"/>
    <s v="E31000017"/>
    <s v="Men"/>
    <x v="0"/>
    <x v="4"/>
    <n v="92"/>
    <m/>
  </r>
  <r>
    <x v="1"/>
    <x v="17"/>
    <s v="Non Metropolitan Fire Authorities"/>
    <s v="E31000017"/>
    <s v="Men"/>
    <x v="0"/>
    <x v="5"/>
    <n v="86"/>
    <m/>
  </r>
  <r>
    <x v="1"/>
    <x v="17"/>
    <s v="Non Metropolitan Fire Authorities"/>
    <s v="E31000017"/>
    <s v="Men"/>
    <x v="0"/>
    <x v="6"/>
    <n v="414"/>
    <m/>
  </r>
  <r>
    <x v="1"/>
    <x v="17"/>
    <s v="Non Metropolitan Fire Authorities"/>
    <s v="E31000017"/>
    <s v="Men"/>
    <x v="0"/>
    <x v="7"/>
    <n v="655"/>
    <m/>
  </r>
  <r>
    <x v="1"/>
    <x v="17"/>
    <s v="Non Metropolitan Fire Authorities"/>
    <s v="E31000017"/>
    <s v="Women"/>
    <x v="0"/>
    <x v="0"/>
    <n v="1"/>
    <m/>
  </r>
  <r>
    <x v="1"/>
    <x v="17"/>
    <s v="Non Metropolitan Fire Authorities"/>
    <s v="E31000017"/>
    <s v="Women"/>
    <x v="0"/>
    <x v="1"/>
    <n v="1"/>
    <m/>
  </r>
  <r>
    <x v="1"/>
    <x v="17"/>
    <s v="Non Metropolitan Fire Authorities"/>
    <s v="E31000017"/>
    <s v="Women"/>
    <x v="0"/>
    <x v="2"/>
    <n v="0"/>
    <m/>
  </r>
  <r>
    <x v="1"/>
    <x v="17"/>
    <s v="Non Metropolitan Fire Authorities"/>
    <s v="E31000017"/>
    <s v="Women"/>
    <x v="0"/>
    <x v="3"/>
    <n v="2"/>
    <m/>
  </r>
  <r>
    <x v="1"/>
    <x v="17"/>
    <s v="Non Metropolitan Fire Authorities"/>
    <s v="E31000017"/>
    <s v="Women"/>
    <x v="0"/>
    <x v="4"/>
    <n v="3"/>
    <m/>
  </r>
  <r>
    <x v="1"/>
    <x v="17"/>
    <s v="Non Metropolitan Fire Authorities"/>
    <s v="E31000017"/>
    <s v="Women"/>
    <x v="0"/>
    <x v="5"/>
    <n v="2"/>
    <m/>
  </r>
  <r>
    <x v="1"/>
    <x v="17"/>
    <s v="Non Metropolitan Fire Authorities"/>
    <s v="E31000017"/>
    <s v="Women"/>
    <x v="0"/>
    <x v="6"/>
    <n v="23"/>
    <m/>
  </r>
  <r>
    <x v="1"/>
    <x v="17"/>
    <s v="Non Metropolitan Fire Authorities"/>
    <s v="E31000017"/>
    <s v="Women"/>
    <x v="0"/>
    <x v="7"/>
    <n v="32"/>
    <m/>
  </r>
  <r>
    <x v="1"/>
    <x v="17"/>
    <s v="Non Metropolitan Fire Authorities"/>
    <s v="E31000017"/>
    <s v="Men"/>
    <x v="1"/>
    <x v="2"/>
    <n v="0"/>
    <m/>
  </r>
  <r>
    <x v="1"/>
    <x v="17"/>
    <s v="Non Metropolitan Fire Authorities"/>
    <s v="E31000017"/>
    <s v="Men"/>
    <x v="1"/>
    <x v="3"/>
    <n v="3"/>
    <m/>
  </r>
  <r>
    <x v="1"/>
    <x v="17"/>
    <s v="Non Metropolitan Fire Authorities"/>
    <s v="E31000017"/>
    <s v="Men"/>
    <x v="1"/>
    <x v="4"/>
    <n v="53"/>
    <m/>
  </r>
  <r>
    <x v="1"/>
    <x v="17"/>
    <s v="Non Metropolitan Fire Authorities"/>
    <s v="E31000017"/>
    <s v="Men"/>
    <x v="1"/>
    <x v="5"/>
    <n v="103"/>
    <m/>
  </r>
  <r>
    <x v="1"/>
    <x v="17"/>
    <s v="Non Metropolitan Fire Authorities"/>
    <s v="E31000017"/>
    <s v="Men"/>
    <x v="1"/>
    <x v="6"/>
    <n v="504"/>
    <m/>
  </r>
  <r>
    <x v="1"/>
    <x v="17"/>
    <s v="Non Metropolitan Fire Authorities"/>
    <s v="E31000017"/>
    <s v="Men"/>
    <x v="1"/>
    <x v="7"/>
    <n v="663"/>
    <m/>
  </r>
  <r>
    <x v="1"/>
    <x v="17"/>
    <s v="Non Metropolitan Fire Authorities"/>
    <s v="E31000017"/>
    <s v="Women"/>
    <x v="1"/>
    <x v="2"/>
    <n v="0"/>
    <m/>
  </r>
  <r>
    <x v="1"/>
    <x v="17"/>
    <s v="Non Metropolitan Fire Authorities"/>
    <s v="E31000017"/>
    <s v="Women"/>
    <x v="1"/>
    <x v="3"/>
    <n v="0"/>
    <m/>
  </r>
  <r>
    <x v="1"/>
    <x v="17"/>
    <s v="Non Metropolitan Fire Authorities"/>
    <s v="E31000017"/>
    <s v="Women"/>
    <x v="1"/>
    <x v="4"/>
    <n v="1"/>
    <m/>
  </r>
  <r>
    <x v="1"/>
    <x v="17"/>
    <s v="Non Metropolitan Fire Authorities"/>
    <s v="E31000017"/>
    <s v="Women"/>
    <x v="1"/>
    <x v="5"/>
    <n v="0"/>
    <m/>
  </r>
  <r>
    <x v="1"/>
    <x v="17"/>
    <s v="Non Metropolitan Fire Authorities"/>
    <s v="E31000017"/>
    <s v="Women"/>
    <x v="1"/>
    <x v="6"/>
    <n v="26"/>
    <m/>
  </r>
  <r>
    <x v="1"/>
    <x v="17"/>
    <s v="Non Metropolitan Fire Authorities"/>
    <s v="E31000017"/>
    <s v="Women"/>
    <x v="1"/>
    <x v="7"/>
    <n v="27"/>
    <m/>
  </r>
  <r>
    <x v="1"/>
    <x v="18"/>
    <s v="Non Metropolitan Fire Authorities"/>
    <s v="E31000018"/>
    <s v="Men"/>
    <x v="0"/>
    <x v="0"/>
    <n v="3"/>
    <m/>
  </r>
  <r>
    <x v="1"/>
    <x v="18"/>
    <s v="Non Metropolitan Fire Authorities"/>
    <s v="E31000018"/>
    <s v="Men"/>
    <x v="0"/>
    <x v="1"/>
    <n v="4"/>
    <m/>
  </r>
  <r>
    <x v="1"/>
    <x v="18"/>
    <s v="Non Metropolitan Fire Authorities"/>
    <s v="E31000018"/>
    <s v="Men"/>
    <x v="0"/>
    <x v="2"/>
    <n v="11"/>
    <m/>
  </r>
  <r>
    <x v="1"/>
    <x v="18"/>
    <s v="Non Metropolitan Fire Authorities"/>
    <s v="E31000018"/>
    <s v="Men"/>
    <x v="0"/>
    <x v="3"/>
    <n v="19"/>
    <m/>
  </r>
  <r>
    <x v="1"/>
    <x v="18"/>
    <s v="Non Metropolitan Fire Authorities"/>
    <s v="E31000018"/>
    <s v="Men"/>
    <x v="0"/>
    <x v="4"/>
    <n v="48"/>
    <m/>
  </r>
  <r>
    <x v="1"/>
    <x v="18"/>
    <s v="Non Metropolitan Fire Authorities"/>
    <s v="E31000018"/>
    <s v="Men"/>
    <x v="0"/>
    <x v="5"/>
    <n v="30"/>
    <m/>
  </r>
  <r>
    <x v="1"/>
    <x v="18"/>
    <s v="Non Metropolitan Fire Authorities"/>
    <s v="E31000018"/>
    <s v="Men"/>
    <x v="0"/>
    <x v="6"/>
    <n v="103"/>
    <m/>
  </r>
  <r>
    <x v="1"/>
    <x v="18"/>
    <s v="Non Metropolitan Fire Authorities"/>
    <s v="E31000018"/>
    <s v="Men"/>
    <x v="0"/>
    <x v="7"/>
    <n v="218"/>
    <m/>
  </r>
  <r>
    <x v="1"/>
    <x v="18"/>
    <s v="Non Metropolitan Fire Authorities"/>
    <s v="E31000018"/>
    <s v="Women"/>
    <x v="0"/>
    <x v="0"/>
    <n v="0"/>
    <m/>
  </r>
  <r>
    <x v="1"/>
    <x v="18"/>
    <s v="Non Metropolitan Fire Authorities"/>
    <s v="E31000018"/>
    <s v="Women"/>
    <x v="0"/>
    <x v="1"/>
    <n v="0"/>
    <m/>
  </r>
  <r>
    <x v="1"/>
    <x v="18"/>
    <s v="Non Metropolitan Fire Authorities"/>
    <s v="E31000018"/>
    <s v="Women"/>
    <x v="0"/>
    <x v="2"/>
    <n v="0"/>
    <m/>
  </r>
  <r>
    <x v="1"/>
    <x v="18"/>
    <s v="Non Metropolitan Fire Authorities"/>
    <s v="E31000018"/>
    <s v="Women"/>
    <x v="0"/>
    <x v="3"/>
    <n v="1"/>
    <m/>
  </r>
  <r>
    <x v="1"/>
    <x v="18"/>
    <s v="Non Metropolitan Fire Authorities"/>
    <s v="E31000018"/>
    <s v="Women"/>
    <x v="0"/>
    <x v="4"/>
    <n v="4"/>
    <m/>
  </r>
  <r>
    <x v="1"/>
    <x v="18"/>
    <s v="Non Metropolitan Fire Authorities"/>
    <s v="E31000018"/>
    <s v="Women"/>
    <x v="0"/>
    <x v="5"/>
    <n v="1"/>
    <m/>
  </r>
  <r>
    <x v="1"/>
    <x v="18"/>
    <s v="Non Metropolitan Fire Authorities"/>
    <s v="E31000018"/>
    <s v="Women"/>
    <x v="0"/>
    <x v="6"/>
    <n v="10"/>
    <m/>
  </r>
  <r>
    <x v="1"/>
    <x v="18"/>
    <s v="Non Metropolitan Fire Authorities"/>
    <s v="E31000018"/>
    <s v="Women"/>
    <x v="0"/>
    <x v="7"/>
    <n v="16"/>
    <m/>
  </r>
  <r>
    <x v="1"/>
    <x v="18"/>
    <s v="Non Metropolitan Fire Authorities"/>
    <s v="E31000018"/>
    <s v="Men"/>
    <x v="1"/>
    <x v="2"/>
    <n v="0"/>
    <m/>
  </r>
  <r>
    <x v="1"/>
    <x v="18"/>
    <s v="Non Metropolitan Fire Authorities"/>
    <s v="E31000018"/>
    <s v="Men"/>
    <x v="1"/>
    <x v="3"/>
    <n v="0"/>
    <m/>
  </r>
  <r>
    <x v="1"/>
    <x v="18"/>
    <s v="Non Metropolitan Fire Authorities"/>
    <s v="E31000018"/>
    <s v="Men"/>
    <x v="1"/>
    <x v="4"/>
    <n v="24"/>
    <m/>
  </r>
  <r>
    <x v="1"/>
    <x v="18"/>
    <s v="Non Metropolitan Fire Authorities"/>
    <s v="E31000018"/>
    <s v="Men"/>
    <x v="1"/>
    <x v="5"/>
    <n v="67"/>
    <m/>
  </r>
  <r>
    <x v="1"/>
    <x v="18"/>
    <s v="Non Metropolitan Fire Authorities"/>
    <s v="E31000018"/>
    <s v="Men"/>
    <x v="1"/>
    <x v="6"/>
    <n v="250"/>
    <m/>
  </r>
  <r>
    <x v="1"/>
    <x v="18"/>
    <s v="Non Metropolitan Fire Authorities"/>
    <s v="E31000018"/>
    <s v="Men"/>
    <x v="1"/>
    <x v="7"/>
    <n v="341"/>
    <m/>
  </r>
  <r>
    <x v="1"/>
    <x v="18"/>
    <s v="Non Metropolitan Fire Authorities"/>
    <s v="E31000018"/>
    <s v="Women"/>
    <x v="1"/>
    <x v="2"/>
    <n v="0"/>
    <m/>
  </r>
  <r>
    <x v="1"/>
    <x v="18"/>
    <s v="Non Metropolitan Fire Authorities"/>
    <s v="E31000018"/>
    <s v="Women"/>
    <x v="1"/>
    <x v="3"/>
    <n v="0"/>
    <m/>
  </r>
  <r>
    <x v="1"/>
    <x v="18"/>
    <s v="Non Metropolitan Fire Authorities"/>
    <s v="E31000018"/>
    <s v="Women"/>
    <x v="1"/>
    <x v="4"/>
    <n v="0"/>
    <m/>
  </r>
  <r>
    <x v="1"/>
    <x v="18"/>
    <s v="Non Metropolitan Fire Authorities"/>
    <s v="E31000018"/>
    <s v="Women"/>
    <x v="1"/>
    <x v="5"/>
    <n v="3"/>
    <m/>
  </r>
  <r>
    <x v="1"/>
    <x v="18"/>
    <s v="Non Metropolitan Fire Authorities"/>
    <s v="E31000018"/>
    <s v="Women"/>
    <x v="1"/>
    <x v="6"/>
    <n v="21"/>
    <m/>
  </r>
  <r>
    <x v="1"/>
    <x v="18"/>
    <s v="Non Metropolitan Fire Authorities"/>
    <s v="E31000018"/>
    <s v="Women"/>
    <x v="1"/>
    <x v="7"/>
    <n v="24"/>
    <m/>
  </r>
  <r>
    <x v="1"/>
    <x v="19"/>
    <s v="Non Metropolitan Fire Authorities"/>
    <s v="E31000019"/>
    <s v="Men"/>
    <x v="0"/>
    <x v="0"/>
    <n v="4"/>
    <m/>
  </r>
  <r>
    <x v="1"/>
    <x v="19"/>
    <s v="Non Metropolitan Fire Authorities"/>
    <s v="E31000019"/>
    <s v="Men"/>
    <x v="0"/>
    <x v="1"/>
    <n v="4"/>
    <m/>
  </r>
  <r>
    <x v="1"/>
    <x v="19"/>
    <s v="Non Metropolitan Fire Authorities"/>
    <s v="E31000019"/>
    <s v="Men"/>
    <x v="0"/>
    <x v="2"/>
    <n v="8"/>
    <m/>
  </r>
  <r>
    <x v="1"/>
    <x v="19"/>
    <s v="Non Metropolitan Fire Authorities"/>
    <s v="E31000019"/>
    <s v="Men"/>
    <x v="0"/>
    <x v="3"/>
    <n v="23"/>
    <m/>
  </r>
  <r>
    <x v="1"/>
    <x v="19"/>
    <s v="Non Metropolitan Fire Authorities"/>
    <s v="E31000019"/>
    <s v="Men"/>
    <x v="0"/>
    <x v="4"/>
    <n v="65"/>
    <m/>
  </r>
  <r>
    <x v="1"/>
    <x v="19"/>
    <s v="Non Metropolitan Fire Authorities"/>
    <s v="E31000019"/>
    <s v="Men"/>
    <x v="0"/>
    <x v="5"/>
    <n v="74"/>
    <m/>
  </r>
  <r>
    <x v="1"/>
    <x v="19"/>
    <s v="Non Metropolitan Fire Authorities"/>
    <s v="E31000019"/>
    <s v="Men"/>
    <x v="0"/>
    <x v="6"/>
    <n v="273"/>
    <m/>
  </r>
  <r>
    <x v="1"/>
    <x v="19"/>
    <s v="Non Metropolitan Fire Authorities"/>
    <s v="E31000019"/>
    <s v="Men"/>
    <x v="0"/>
    <x v="7"/>
    <n v="451"/>
    <m/>
  </r>
  <r>
    <x v="1"/>
    <x v="19"/>
    <s v="Non Metropolitan Fire Authorities"/>
    <s v="E31000019"/>
    <s v="Women"/>
    <x v="0"/>
    <x v="0"/>
    <n v="0"/>
    <m/>
  </r>
  <r>
    <x v="1"/>
    <x v="19"/>
    <s v="Non Metropolitan Fire Authorities"/>
    <s v="E31000019"/>
    <s v="Women"/>
    <x v="0"/>
    <x v="1"/>
    <n v="0"/>
    <m/>
  </r>
  <r>
    <x v="1"/>
    <x v="19"/>
    <s v="Non Metropolitan Fire Authorities"/>
    <s v="E31000019"/>
    <s v="Women"/>
    <x v="0"/>
    <x v="2"/>
    <n v="0"/>
    <m/>
  </r>
  <r>
    <x v="1"/>
    <x v="19"/>
    <s v="Non Metropolitan Fire Authorities"/>
    <s v="E31000019"/>
    <s v="Women"/>
    <x v="0"/>
    <x v="3"/>
    <n v="0"/>
    <m/>
  </r>
  <r>
    <x v="1"/>
    <x v="19"/>
    <s v="Non Metropolitan Fire Authorities"/>
    <s v="E31000019"/>
    <s v="Women"/>
    <x v="0"/>
    <x v="4"/>
    <n v="3"/>
    <m/>
  </r>
  <r>
    <x v="1"/>
    <x v="19"/>
    <s v="Non Metropolitan Fire Authorities"/>
    <s v="E31000019"/>
    <s v="Women"/>
    <x v="0"/>
    <x v="5"/>
    <n v="0"/>
    <m/>
  </r>
  <r>
    <x v="1"/>
    <x v="19"/>
    <s v="Non Metropolitan Fire Authorities"/>
    <s v="E31000019"/>
    <s v="Women"/>
    <x v="0"/>
    <x v="6"/>
    <n v="14"/>
    <m/>
  </r>
  <r>
    <x v="1"/>
    <x v="19"/>
    <s v="Non Metropolitan Fire Authorities"/>
    <s v="E31000019"/>
    <s v="Women"/>
    <x v="0"/>
    <x v="7"/>
    <n v="17"/>
    <m/>
  </r>
  <r>
    <x v="1"/>
    <x v="19"/>
    <s v="Non Metropolitan Fire Authorities"/>
    <s v="E31000019"/>
    <s v="Men"/>
    <x v="1"/>
    <x v="2"/>
    <n v="0"/>
    <m/>
  </r>
  <r>
    <x v="1"/>
    <x v="19"/>
    <s v="Non Metropolitan Fire Authorities"/>
    <s v="E31000019"/>
    <s v="Men"/>
    <x v="1"/>
    <x v="3"/>
    <n v="0"/>
    <m/>
  </r>
  <r>
    <x v="1"/>
    <x v="19"/>
    <s v="Non Metropolitan Fire Authorities"/>
    <s v="E31000019"/>
    <s v="Men"/>
    <x v="1"/>
    <x v="4"/>
    <n v="23"/>
    <m/>
  </r>
  <r>
    <x v="1"/>
    <x v="19"/>
    <s v="Non Metropolitan Fire Authorities"/>
    <s v="E31000019"/>
    <s v="Men"/>
    <x v="1"/>
    <x v="5"/>
    <n v="41"/>
    <m/>
  </r>
  <r>
    <x v="1"/>
    <x v="19"/>
    <s v="Non Metropolitan Fire Authorities"/>
    <s v="E31000019"/>
    <s v="Men"/>
    <x v="1"/>
    <x v="6"/>
    <n v="148"/>
    <m/>
  </r>
  <r>
    <x v="1"/>
    <x v="19"/>
    <s v="Non Metropolitan Fire Authorities"/>
    <s v="E31000019"/>
    <s v="Men"/>
    <x v="1"/>
    <x v="7"/>
    <n v="212"/>
    <m/>
  </r>
  <r>
    <x v="1"/>
    <x v="19"/>
    <s v="Non Metropolitan Fire Authorities"/>
    <s v="E31000019"/>
    <s v="Women"/>
    <x v="1"/>
    <x v="2"/>
    <n v="0"/>
    <m/>
  </r>
  <r>
    <x v="1"/>
    <x v="19"/>
    <s v="Non Metropolitan Fire Authorities"/>
    <s v="E31000019"/>
    <s v="Women"/>
    <x v="1"/>
    <x v="3"/>
    <n v="0"/>
    <m/>
  </r>
  <r>
    <x v="1"/>
    <x v="19"/>
    <s v="Non Metropolitan Fire Authorities"/>
    <s v="E31000019"/>
    <s v="Women"/>
    <x v="1"/>
    <x v="4"/>
    <n v="1"/>
    <m/>
  </r>
  <r>
    <x v="1"/>
    <x v="19"/>
    <s v="Non Metropolitan Fire Authorities"/>
    <s v="E31000019"/>
    <s v="Women"/>
    <x v="1"/>
    <x v="5"/>
    <n v="1"/>
    <m/>
  </r>
  <r>
    <x v="1"/>
    <x v="19"/>
    <s v="Non Metropolitan Fire Authorities"/>
    <s v="E31000019"/>
    <s v="Women"/>
    <x v="1"/>
    <x v="6"/>
    <n v="15"/>
    <m/>
  </r>
  <r>
    <x v="1"/>
    <x v="19"/>
    <s v="Non Metropolitan Fire Authorities"/>
    <s v="E31000019"/>
    <s v="Women"/>
    <x v="1"/>
    <x v="7"/>
    <n v="17"/>
    <m/>
  </r>
  <r>
    <x v="1"/>
    <x v="20"/>
    <s v="Non Metropolitan Fire Authorities"/>
    <s v="E31000020"/>
    <s v="Men"/>
    <x v="0"/>
    <x v="0"/>
    <n v="2"/>
    <m/>
  </r>
  <r>
    <x v="1"/>
    <x v="20"/>
    <s v="Non Metropolitan Fire Authorities"/>
    <s v="E31000020"/>
    <s v="Men"/>
    <x v="0"/>
    <x v="1"/>
    <n v="4"/>
    <m/>
  </r>
  <r>
    <x v="1"/>
    <x v="20"/>
    <s v="Non Metropolitan Fire Authorities"/>
    <s v="E31000020"/>
    <s v="Men"/>
    <x v="0"/>
    <x v="2"/>
    <n v="10"/>
    <m/>
  </r>
  <r>
    <x v="1"/>
    <x v="20"/>
    <s v="Non Metropolitan Fire Authorities"/>
    <s v="E31000020"/>
    <s v="Men"/>
    <x v="0"/>
    <x v="3"/>
    <n v="29"/>
    <m/>
  </r>
  <r>
    <x v="1"/>
    <x v="20"/>
    <s v="Non Metropolitan Fire Authorities"/>
    <s v="E31000020"/>
    <s v="Men"/>
    <x v="0"/>
    <x v="4"/>
    <n v="72"/>
    <m/>
  </r>
  <r>
    <x v="1"/>
    <x v="20"/>
    <s v="Non Metropolitan Fire Authorities"/>
    <s v="E31000020"/>
    <s v="Men"/>
    <x v="0"/>
    <x v="5"/>
    <n v="64"/>
    <m/>
  </r>
  <r>
    <x v="1"/>
    <x v="20"/>
    <s v="Non Metropolitan Fire Authorities"/>
    <s v="E31000020"/>
    <s v="Men"/>
    <x v="0"/>
    <x v="6"/>
    <n v="277"/>
    <m/>
  </r>
  <r>
    <x v="1"/>
    <x v="20"/>
    <s v="Non Metropolitan Fire Authorities"/>
    <s v="E31000020"/>
    <s v="Men"/>
    <x v="0"/>
    <x v="7"/>
    <n v="458"/>
    <m/>
  </r>
  <r>
    <x v="1"/>
    <x v="20"/>
    <s v="Non Metropolitan Fire Authorities"/>
    <s v="E31000020"/>
    <s v="Women"/>
    <x v="0"/>
    <x v="0"/>
    <n v="0"/>
    <m/>
  </r>
  <r>
    <x v="1"/>
    <x v="20"/>
    <s v="Non Metropolitan Fire Authorities"/>
    <s v="E31000020"/>
    <s v="Women"/>
    <x v="0"/>
    <x v="1"/>
    <n v="0"/>
    <m/>
  </r>
  <r>
    <x v="1"/>
    <x v="20"/>
    <s v="Non Metropolitan Fire Authorities"/>
    <s v="E31000020"/>
    <s v="Women"/>
    <x v="0"/>
    <x v="2"/>
    <n v="1"/>
    <m/>
  </r>
  <r>
    <x v="1"/>
    <x v="20"/>
    <s v="Non Metropolitan Fire Authorities"/>
    <s v="E31000020"/>
    <s v="Women"/>
    <x v="0"/>
    <x v="3"/>
    <n v="1"/>
    <m/>
  </r>
  <r>
    <x v="1"/>
    <x v="20"/>
    <s v="Non Metropolitan Fire Authorities"/>
    <s v="E31000020"/>
    <s v="Women"/>
    <x v="0"/>
    <x v="4"/>
    <n v="4"/>
    <m/>
  </r>
  <r>
    <x v="1"/>
    <x v="20"/>
    <s v="Non Metropolitan Fire Authorities"/>
    <s v="E31000020"/>
    <s v="Women"/>
    <x v="0"/>
    <x v="5"/>
    <n v="0"/>
    <m/>
  </r>
  <r>
    <x v="1"/>
    <x v="20"/>
    <s v="Non Metropolitan Fire Authorities"/>
    <s v="E31000020"/>
    <s v="Women"/>
    <x v="0"/>
    <x v="6"/>
    <n v="16"/>
    <m/>
  </r>
  <r>
    <x v="1"/>
    <x v="20"/>
    <s v="Non Metropolitan Fire Authorities"/>
    <s v="E31000020"/>
    <s v="Women"/>
    <x v="0"/>
    <x v="7"/>
    <n v="22"/>
    <m/>
  </r>
  <r>
    <x v="1"/>
    <x v="20"/>
    <s v="Non Metropolitan Fire Authorities"/>
    <s v="E31000020"/>
    <s v="Men"/>
    <x v="1"/>
    <x v="2"/>
    <n v="0"/>
    <m/>
  </r>
  <r>
    <x v="1"/>
    <x v="20"/>
    <s v="Non Metropolitan Fire Authorities"/>
    <s v="E31000020"/>
    <s v="Men"/>
    <x v="1"/>
    <x v="3"/>
    <n v="0"/>
    <m/>
  </r>
  <r>
    <x v="1"/>
    <x v="20"/>
    <s v="Non Metropolitan Fire Authorities"/>
    <s v="E31000020"/>
    <s v="Men"/>
    <x v="1"/>
    <x v="4"/>
    <n v="19"/>
    <m/>
  </r>
  <r>
    <x v="1"/>
    <x v="20"/>
    <s v="Non Metropolitan Fire Authorities"/>
    <s v="E31000020"/>
    <s v="Men"/>
    <x v="1"/>
    <x v="5"/>
    <n v="57"/>
    <m/>
  </r>
  <r>
    <x v="1"/>
    <x v="20"/>
    <s v="Non Metropolitan Fire Authorities"/>
    <s v="E31000020"/>
    <s v="Men"/>
    <x v="1"/>
    <x v="6"/>
    <n v="252"/>
    <m/>
  </r>
  <r>
    <x v="1"/>
    <x v="20"/>
    <s v="Non Metropolitan Fire Authorities"/>
    <s v="E31000020"/>
    <s v="Men"/>
    <x v="1"/>
    <x v="7"/>
    <n v="328"/>
    <m/>
  </r>
  <r>
    <x v="1"/>
    <x v="20"/>
    <s v="Non Metropolitan Fire Authorities"/>
    <s v="E31000020"/>
    <s v="Women"/>
    <x v="1"/>
    <x v="2"/>
    <n v="0"/>
    <m/>
  </r>
  <r>
    <x v="1"/>
    <x v="20"/>
    <s v="Non Metropolitan Fire Authorities"/>
    <s v="E31000020"/>
    <s v="Women"/>
    <x v="1"/>
    <x v="3"/>
    <n v="0"/>
    <m/>
  </r>
  <r>
    <x v="1"/>
    <x v="20"/>
    <s v="Non Metropolitan Fire Authorities"/>
    <s v="E31000020"/>
    <s v="Women"/>
    <x v="1"/>
    <x v="4"/>
    <n v="1"/>
    <m/>
  </r>
  <r>
    <x v="1"/>
    <x v="20"/>
    <s v="Non Metropolitan Fire Authorities"/>
    <s v="E31000020"/>
    <s v="Women"/>
    <x v="1"/>
    <x v="5"/>
    <n v="3"/>
    <m/>
  </r>
  <r>
    <x v="1"/>
    <x v="20"/>
    <s v="Non Metropolitan Fire Authorities"/>
    <s v="E31000020"/>
    <s v="Women"/>
    <x v="1"/>
    <x v="6"/>
    <n v="8"/>
    <m/>
  </r>
  <r>
    <x v="1"/>
    <x v="20"/>
    <s v="Non Metropolitan Fire Authorities"/>
    <s v="E31000020"/>
    <s v="Women"/>
    <x v="1"/>
    <x v="7"/>
    <n v="12"/>
    <m/>
  </r>
  <r>
    <x v="1"/>
    <x v="21"/>
    <s v="Non Metropolitan Fire Authorities"/>
    <s v="E31000021"/>
    <s v="Men"/>
    <x v="0"/>
    <x v="0"/>
    <n v="0"/>
    <m/>
  </r>
  <r>
    <x v="1"/>
    <x v="21"/>
    <s v="Non Metropolitan Fire Authorities"/>
    <s v="E31000021"/>
    <s v="Men"/>
    <x v="0"/>
    <x v="1"/>
    <n v="0"/>
    <m/>
  </r>
  <r>
    <x v="1"/>
    <x v="21"/>
    <s v="Non Metropolitan Fire Authorities"/>
    <s v="E31000021"/>
    <s v="Men"/>
    <x v="0"/>
    <x v="2"/>
    <n v="1"/>
    <m/>
  </r>
  <r>
    <x v="1"/>
    <x v="21"/>
    <s v="Non Metropolitan Fire Authorities"/>
    <s v="E31000021"/>
    <s v="Men"/>
    <x v="0"/>
    <x v="3"/>
    <n v="5"/>
    <m/>
  </r>
  <r>
    <x v="1"/>
    <x v="21"/>
    <s v="Non Metropolitan Fire Authorities"/>
    <s v="E31000021"/>
    <s v="Men"/>
    <x v="0"/>
    <x v="4"/>
    <n v="14"/>
    <m/>
  </r>
  <r>
    <x v="1"/>
    <x v="21"/>
    <s v="Non Metropolitan Fire Authorities"/>
    <s v="E31000021"/>
    <s v="Men"/>
    <x v="0"/>
    <x v="5"/>
    <n v="8"/>
    <m/>
  </r>
  <r>
    <x v="1"/>
    <x v="21"/>
    <s v="Non Metropolitan Fire Authorities"/>
    <s v="E31000021"/>
    <s v="Men"/>
    <x v="0"/>
    <x v="6"/>
    <n v="47"/>
    <m/>
  </r>
  <r>
    <x v="1"/>
    <x v="21"/>
    <s v="Non Metropolitan Fire Authorities"/>
    <s v="E31000021"/>
    <s v="Men"/>
    <x v="0"/>
    <x v="7"/>
    <n v="75"/>
    <m/>
  </r>
  <r>
    <x v="1"/>
    <x v="21"/>
    <s v="Non Metropolitan Fire Authorities"/>
    <s v="E31000021"/>
    <s v="Women"/>
    <x v="0"/>
    <x v="0"/>
    <n v="0"/>
    <m/>
  </r>
  <r>
    <x v="1"/>
    <x v="21"/>
    <s v="Non Metropolitan Fire Authorities"/>
    <s v="E31000021"/>
    <s v="Women"/>
    <x v="0"/>
    <x v="1"/>
    <n v="0"/>
    <m/>
  </r>
  <r>
    <x v="1"/>
    <x v="21"/>
    <s v="Non Metropolitan Fire Authorities"/>
    <s v="E31000021"/>
    <s v="Women"/>
    <x v="0"/>
    <x v="2"/>
    <n v="0"/>
    <m/>
  </r>
  <r>
    <x v="1"/>
    <x v="21"/>
    <s v="Non Metropolitan Fire Authorities"/>
    <s v="E31000021"/>
    <s v="Women"/>
    <x v="0"/>
    <x v="3"/>
    <n v="0"/>
    <m/>
  </r>
  <r>
    <x v="1"/>
    <x v="21"/>
    <s v="Non Metropolitan Fire Authorities"/>
    <s v="E31000021"/>
    <s v="Women"/>
    <x v="0"/>
    <x v="4"/>
    <n v="0"/>
    <m/>
  </r>
  <r>
    <x v="1"/>
    <x v="21"/>
    <s v="Non Metropolitan Fire Authorities"/>
    <s v="E31000021"/>
    <s v="Women"/>
    <x v="0"/>
    <x v="5"/>
    <n v="0"/>
    <m/>
  </r>
  <r>
    <x v="1"/>
    <x v="21"/>
    <s v="Non Metropolitan Fire Authorities"/>
    <s v="E31000021"/>
    <s v="Women"/>
    <x v="0"/>
    <x v="6"/>
    <n v="3"/>
    <m/>
  </r>
  <r>
    <x v="1"/>
    <x v="21"/>
    <s v="Non Metropolitan Fire Authorities"/>
    <s v="E31000021"/>
    <s v="Women"/>
    <x v="0"/>
    <x v="7"/>
    <n v="3"/>
    <m/>
  </r>
  <r>
    <x v="1"/>
    <x v="21"/>
    <s v="Non Metropolitan Fire Authorities"/>
    <s v="E31000021"/>
    <s v="Men"/>
    <x v="1"/>
    <x v="2"/>
    <n v="0"/>
    <m/>
  </r>
  <r>
    <x v="1"/>
    <x v="21"/>
    <s v="Non Metropolitan Fire Authorities"/>
    <s v="E31000021"/>
    <s v="Men"/>
    <x v="1"/>
    <x v="3"/>
    <n v="0"/>
    <m/>
  </r>
  <r>
    <x v="1"/>
    <x v="21"/>
    <s v="Non Metropolitan Fire Authorities"/>
    <s v="E31000021"/>
    <s v="Men"/>
    <x v="1"/>
    <x v="4"/>
    <n v="7"/>
    <m/>
  </r>
  <r>
    <x v="1"/>
    <x v="21"/>
    <s v="Non Metropolitan Fire Authorities"/>
    <s v="E31000021"/>
    <s v="Men"/>
    <x v="1"/>
    <x v="5"/>
    <n v="13"/>
    <m/>
  </r>
  <r>
    <x v="1"/>
    <x v="21"/>
    <s v="Non Metropolitan Fire Authorities"/>
    <s v="E31000021"/>
    <s v="Men"/>
    <x v="1"/>
    <x v="6"/>
    <n v="66"/>
    <m/>
  </r>
  <r>
    <x v="1"/>
    <x v="21"/>
    <s v="Non Metropolitan Fire Authorities"/>
    <s v="E31000021"/>
    <s v="Men"/>
    <x v="1"/>
    <x v="7"/>
    <n v="86"/>
    <m/>
  </r>
  <r>
    <x v="1"/>
    <x v="21"/>
    <s v="Non Metropolitan Fire Authorities"/>
    <s v="E31000021"/>
    <s v="Women"/>
    <x v="1"/>
    <x v="2"/>
    <n v="0"/>
    <m/>
  </r>
  <r>
    <x v="1"/>
    <x v="21"/>
    <s v="Non Metropolitan Fire Authorities"/>
    <s v="E31000021"/>
    <s v="Women"/>
    <x v="1"/>
    <x v="3"/>
    <n v="0"/>
    <m/>
  </r>
  <r>
    <x v="1"/>
    <x v="21"/>
    <s v="Non Metropolitan Fire Authorities"/>
    <s v="E31000021"/>
    <s v="Women"/>
    <x v="1"/>
    <x v="4"/>
    <n v="0"/>
    <m/>
  </r>
  <r>
    <x v="1"/>
    <x v="21"/>
    <s v="Non Metropolitan Fire Authorities"/>
    <s v="E31000021"/>
    <s v="Women"/>
    <x v="1"/>
    <x v="5"/>
    <n v="0"/>
    <m/>
  </r>
  <r>
    <x v="1"/>
    <x v="21"/>
    <s v="Non Metropolitan Fire Authorities"/>
    <s v="E31000021"/>
    <s v="Women"/>
    <x v="1"/>
    <x v="6"/>
    <n v="0"/>
    <m/>
  </r>
  <r>
    <x v="1"/>
    <x v="21"/>
    <s v="Non Metropolitan Fire Authorities"/>
    <s v="E31000021"/>
    <s v="Women"/>
    <x v="1"/>
    <x v="7"/>
    <n v="0"/>
    <m/>
  </r>
  <r>
    <x v="1"/>
    <x v="22"/>
    <s v="Non Metropolitan Fire Authorities"/>
    <s v="E31000039"/>
    <s v="Men"/>
    <x v="0"/>
    <x v="0"/>
    <n v="0"/>
    <m/>
  </r>
  <r>
    <x v="1"/>
    <x v="22"/>
    <s v="Non Metropolitan Fire Authorities"/>
    <s v="E31000039"/>
    <s v="Men"/>
    <x v="0"/>
    <x v="1"/>
    <n v="0"/>
    <m/>
  </r>
  <r>
    <x v="1"/>
    <x v="22"/>
    <s v="Non Metropolitan Fire Authorities"/>
    <s v="E31000039"/>
    <s v="Men"/>
    <x v="0"/>
    <x v="2"/>
    <n v="0"/>
    <m/>
  </r>
  <r>
    <x v="1"/>
    <x v="22"/>
    <s v="Non Metropolitan Fire Authorities"/>
    <s v="E31000039"/>
    <s v="Men"/>
    <x v="0"/>
    <x v="3"/>
    <n v="0"/>
    <m/>
  </r>
  <r>
    <x v="1"/>
    <x v="22"/>
    <s v="Non Metropolitan Fire Authorities"/>
    <s v="E31000039"/>
    <s v="Men"/>
    <x v="0"/>
    <x v="4"/>
    <n v="0"/>
    <m/>
  </r>
  <r>
    <x v="1"/>
    <x v="22"/>
    <s v="Non Metropolitan Fire Authorities"/>
    <s v="E31000039"/>
    <s v="Men"/>
    <x v="0"/>
    <x v="5"/>
    <n v="0"/>
    <m/>
  </r>
  <r>
    <x v="1"/>
    <x v="22"/>
    <s v="Non Metropolitan Fire Authorities"/>
    <s v="E31000039"/>
    <s v="Men"/>
    <x v="0"/>
    <x v="6"/>
    <n v="0"/>
    <m/>
  </r>
  <r>
    <x v="1"/>
    <x v="22"/>
    <s v="Non Metropolitan Fire Authorities"/>
    <s v="E31000039"/>
    <s v="Men"/>
    <x v="0"/>
    <x v="7"/>
    <n v="0"/>
    <m/>
  </r>
  <r>
    <x v="1"/>
    <x v="22"/>
    <s v="Non Metropolitan Fire Authorities"/>
    <s v="E31000039"/>
    <s v="Women"/>
    <x v="0"/>
    <x v="0"/>
    <n v="0"/>
    <m/>
  </r>
  <r>
    <x v="1"/>
    <x v="22"/>
    <s v="Non Metropolitan Fire Authorities"/>
    <s v="E31000039"/>
    <s v="Women"/>
    <x v="0"/>
    <x v="1"/>
    <n v="0"/>
    <m/>
  </r>
  <r>
    <x v="1"/>
    <x v="22"/>
    <s v="Non Metropolitan Fire Authorities"/>
    <s v="E31000039"/>
    <s v="Women"/>
    <x v="0"/>
    <x v="2"/>
    <n v="0"/>
    <m/>
  </r>
  <r>
    <x v="1"/>
    <x v="22"/>
    <s v="Non Metropolitan Fire Authorities"/>
    <s v="E31000039"/>
    <s v="Women"/>
    <x v="0"/>
    <x v="3"/>
    <n v="0"/>
    <m/>
  </r>
  <r>
    <x v="1"/>
    <x v="22"/>
    <s v="Non Metropolitan Fire Authorities"/>
    <s v="E31000039"/>
    <s v="Women"/>
    <x v="0"/>
    <x v="4"/>
    <n v="0"/>
    <m/>
  </r>
  <r>
    <x v="1"/>
    <x v="22"/>
    <s v="Non Metropolitan Fire Authorities"/>
    <s v="E31000039"/>
    <s v="Women"/>
    <x v="0"/>
    <x v="5"/>
    <n v="0"/>
    <m/>
  </r>
  <r>
    <x v="1"/>
    <x v="22"/>
    <s v="Non Metropolitan Fire Authorities"/>
    <s v="E31000039"/>
    <s v="Women"/>
    <x v="0"/>
    <x v="6"/>
    <n v="0"/>
    <m/>
  </r>
  <r>
    <x v="1"/>
    <x v="22"/>
    <s v="Non Metropolitan Fire Authorities"/>
    <s v="E31000039"/>
    <s v="Women"/>
    <x v="0"/>
    <x v="7"/>
    <n v="0"/>
    <m/>
  </r>
  <r>
    <x v="1"/>
    <x v="22"/>
    <s v="Non Metropolitan Fire Authorities"/>
    <s v="E31000039"/>
    <s v="Men"/>
    <x v="1"/>
    <x v="2"/>
    <n v="0"/>
    <m/>
  </r>
  <r>
    <x v="1"/>
    <x v="22"/>
    <s v="Non Metropolitan Fire Authorities"/>
    <s v="E31000039"/>
    <s v="Men"/>
    <x v="1"/>
    <x v="3"/>
    <n v="1"/>
    <m/>
  </r>
  <r>
    <x v="1"/>
    <x v="22"/>
    <s v="Non Metropolitan Fire Authorities"/>
    <s v="E31000039"/>
    <s v="Men"/>
    <x v="1"/>
    <x v="4"/>
    <n v="6"/>
    <m/>
  </r>
  <r>
    <x v="1"/>
    <x v="22"/>
    <s v="Non Metropolitan Fire Authorities"/>
    <s v="E31000039"/>
    <s v="Men"/>
    <x v="1"/>
    <x v="5"/>
    <n v="6"/>
    <m/>
  </r>
  <r>
    <x v="1"/>
    <x v="22"/>
    <s v="Non Metropolitan Fire Authorities"/>
    <s v="E31000039"/>
    <s v="Men"/>
    <x v="1"/>
    <x v="6"/>
    <n v="22"/>
    <m/>
  </r>
  <r>
    <x v="1"/>
    <x v="22"/>
    <s v="Non Metropolitan Fire Authorities"/>
    <s v="E31000039"/>
    <s v="Men"/>
    <x v="1"/>
    <x v="7"/>
    <n v="35"/>
    <m/>
  </r>
  <r>
    <x v="1"/>
    <x v="22"/>
    <s v="Non Metropolitan Fire Authorities"/>
    <s v="E31000039"/>
    <s v="Women"/>
    <x v="1"/>
    <x v="2"/>
    <n v="0"/>
    <m/>
  </r>
  <r>
    <x v="1"/>
    <x v="22"/>
    <s v="Non Metropolitan Fire Authorities"/>
    <s v="E31000039"/>
    <s v="Women"/>
    <x v="1"/>
    <x v="3"/>
    <n v="0"/>
    <m/>
  </r>
  <r>
    <x v="1"/>
    <x v="22"/>
    <s v="Non Metropolitan Fire Authorities"/>
    <s v="E31000039"/>
    <s v="Women"/>
    <x v="1"/>
    <x v="4"/>
    <n v="0"/>
    <m/>
  </r>
  <r>
    <x v="1"/>
    <x v="22"/>
    <s v="Non Metropolitan Fire Authorities"/>
    <s v="E31000039"/>
    <s v="Women"/>
    <x v="1"/>
    <x v="5"/>
    <n v="0"/>
    <m/>
  </r>
  <r>
    <x v="1"/>
    <x v="22"/>
    <s v="Non Metropolitan Fire Authorities"/>
    <s v="E31000039"/>
    <s v="Women"/>
    <x v="1"/>
    <x v="6"/>
    <n v="2"/>
    <m/>
  </r>
  <r>
    <x v="1"/>
    <x v="22"/>
    <s v="Non Metropolitan Fire Authorities"/>
    <s v="E31000039"/>
    <s v="Women"/>
    <x v="1"/>
    <x v="7"/>
    <n v="2"/>
    <m/>
  </r>
  <r>
    <x v="1"/>
    <x v="23"/>
    <s v="Non Metropolitan Fire Authorities"/>
    <s v="E31000022"/>
    <s v="Men"/>
    <x v="0"/>
    <x v="0"/>
    <n v="4"/>
    <m/>
  </r>
  <r>
    <x v="1"/>
    <x v="23"/>
    <s v="Non Metropolitan Fire Authorities"/>
    <s v="E31000022"/>
    <s v="Men"/>
    <x v="0"/>
    <x v="1"/>
    <n v="7"/>
    <m/>
  </r>
  <r>
    <x v="1"/>
    <x v="23"/>
    <s v="Non Metropolitan Fire Authorities"/>
    <s v="E31000022"/>
    <s v="Men"/>
    <x v="0"/>
    <x v="2"/>
    <n v="12"/>
    <m/>
  </r>
  <r>
    <x v="1"/>
    <x v="23"/>
    <s v="Non Metropolitan Fire Authorities"/>
    <s v="E31000022"/>
    <s v="Men"/>
    <x v="0"/>
    <x v="3"/>
    <n v="49"/>
    <m/>
  </r>
  <r>
    <x v="1"/>
    <x v="23"/>
    <s v="Non Metropolitan Fire Authorities"/>
    <s v="E31000022"/>
    <s v="Men"/>
    <x v="0"/>
    <x v="4"/>
    <n v="74"/>
    <m/>
  </r>
  <r>
    <x v="1"/>
    <x v="23"/>
    <s v="Non Metropolitan Fire Authorities"/>
    <s v="E31000022"/>
    <s v="Men"/>
    <x v="0"/>
    <x v="5"/>
    <n v="114"/>
    <m/>
  </r>
  <r>
    <x v="1"/>
    <x v="23"/>
    <s v="Non Metropolitan Fire Authorities"/>
    <s v="E31000022"/>
    <s v="Men"/>
    <x v="0"/>
    <x v="6"/>
    <n v="384"/>
    <m/>
  </r>
  <r>
    <x v="1"/>
    <x v="23"/>
    <s v="Non Metropolitan Fire Authorities"/>
    <s v="E31000022"/>
    <s v="Men"/>
    <x v="0"/>
    <x v="7"/>
    <n v="644"/>
    <m/>
  </r>
  <r>
    <x v="1"/>
    <x v="23"/>
    <s v="Non Metropolitan Fire Authorities"/>
    <s v="E31000022"/>
    <s v="Women"/>
    <x v="0"/>
    <x v="0"/>
    <n v="0"/>
    <m/>
  </r>
  <r>
    <x v="1"/>
    <x v="23"/>
    <s v="Non Metropolitan Fire Authorities"/>
    <s v="E31000022"/>
    <s v="Women"/>
    <x v="0"/>
    <x v="1"/>
    <n v="0"/>
    <m/>
  </r>
  <r>
    <x v="1"/>
    <x v="23"/>
    <s v="Non Metropolitan Fire Authorities"/>
    <s v="E31000022"/>
    <s v="Women"/>
    <x v="0"/>
    <x v="2"/>
    <n v="3"/>
    <m/>
  </r>
  <r>
    <x v="1"/>
    <x v="23"/>
    <s v="Non Metropolitan Fire Authorities"/>
    <s v="E31000022"/>
    <s v="Women"/>
    <x v="0"/>
    <x v="3"/>
    <n v="4"/>
    <m/>
  </r>
  <r>
    <x v="1"/>
    <x v="23"/>
    <s v="Non Metropolitan Fire Authorities"/>
    <s v="E31000022"/>
    <s v="Women"/>
    <x v="0"/>
    <x v="4"/>
    <n v="6"/>
    <m/>
  </r>
  <r>
    <x v="1"/>
    <x v="23"/>
    <s v="Non Metropolitan Fire Authorities"/>
    <s v="E31000022"/>
    <s v="Women"/>
    <x v="0"/>
    <x v="5"/>
    <n v="2"/>
    <m/>
  </r>
  <r>
    <x v="1"/>
    <x v="23"/>
    <s v="Non Metropolitan Fire Authorities"/>
    <s v="E31000022"/>
    <s v="Women"/>
    <x v="0"/>
    <x v="6"/>
    <n v="25"/>
    <m/>
  </r>
  <r>
    <x v="1"/>
    <x v="23"/>
    <s v="Non Metropolitan Fire Authorities"/>
    <s v="E31000022"/>
    <s v="Women"/>
    <x v="0"/>
    <x v="7"/>
    <n v="40"/>
    <m/>
  </r>
  <r>
    <x v="1"/>
    <x v="23"/>
    <s v="Non Metropolitan Fire Authorities"/>
    <s v="E31000022"/>
    <s v="Men"/>
    <x v="1"/>
    <x v="2"/>
    <n v="0"/>
    <m/>
  </r>
  <r>
    <x v="1"/>
    <x v="23"/>
    <s v="Non Metropolitan Fire Authorities"/>
    <s v="E31000022"/>
    <s v="Men"/>
    <x v="1"/>
    <x v="3"/>
    <n v="0"/>
    <m/>
  </r>
  <r>
    <x v="1"/>
    <x v="23"/>
    <s v="Non Metropolitan Fire Authorities"/>
    <s v="E31000022"/>
    <s v="Men"/>
    <x v="1"/>
    <x v="4"/>
    <n v="29"/>
    <m/>
  </r>
  <r>
    <x v="1"/>
    <x v="23"/>
    <s v="Non Metropolitan Fire Authorities"/>
    <s v="E31000022"/>
    <s v="Men"/>
    <x v="1"/>
    <x v="5"/>
    <n v="77"/>
    <m/>
  </r>
  <r>
    <x v="1"/>
    <x v="23"/>
    <s v="Non Metropolitan Fire Authorities"/>
    <s v="E31000022"/>
    <s v="Men"/>
    <x v="1"/>
    <x v="6"/>
    <n v="327"/>
    <m/>
  </r>
  <r>
    <x v="1"/>
    <x v="23"/>
    <s v="Non Metropolitan Fire Authorities"/>
    <s v="E31000022"/>
    <s v="Men"/>
    <x v="1"/>
    <x v="7"/>
    <n v="433"/>
    <m/>
  </r>
  <r>
    <x v="1"/>
    <x v="23"/>
    <s v="Non Metropolitan Fire Authorities"/>
    <s v="E31000022"/>
    <s v="Women"/>
    <x v="1"/>
    <x v="2"/>
    <n v="0"/>
    <m/>
  </r>
  <r>
    <x v="1"/>
    <x v="23"/>
    <s v="Non Metropolitan Fire Authorities"/>
    <s v="E31000022"/>
    <s v="Women"/>
    <x v="1"/>
    <x v="3"/>
    <n v="0"/>
    <m/>
  </r>
  <r>
    <x v="1"/>
    <x v="23"/>
    <s v="Non Metropolitan Fire Authorities"/>
    <s v="E31000022"/>
    <s v="Women"/>
    <x v="1"/>
    <x v="4"/>
    <n v="0"/>
    <m/>
  </r>
  <r>
    <x v="1"/>
    <x v="23"/>
    <s v="Non Metropolitan Fire Authorities"/>
    <s v="E31000022"/>
    <s v="Women"/>
    <x v="1"/>
    <x v="5"/>
    <n v="0"/>
    <m/>
  </r>
  <r>
    <x v="1"/>
    <x v="23"/>
    <s v="Non Metropolitan Fire Authorities"/>
    <s v="E31000022"/>
    <s v="Women"/>
    <x v="1"/>
    <x v="6"/>
    <n v="16"/>
    <m/>
  </r>
  <r>
    <x v="1"/>
    <x v="23"/>
    <s v="Non Metropolitan Fire Authorities"/>
    <s v="E31000022"/>
    <s v="Women"/>
    <x v="1"/>
    <x v="7"/>
    <n v="16"/>
    <m/>
  </r>
  <r>
    <x v="1"/>
    <x v="24"/>
    <s v="Non Metropolitan Fire Authorities"/>
    <s v="E31000023"/>
    <s v="Men"/>
    <x v="0"/>
    <x v="0"/>
    <n v="3"/>
    <m/>
  </r>
  <r>
    <x v="1"/>
    <x v="24"/>
    <s v="Non Metropolitan Fire Authorities"/>
    <s v="E31000023"/>
    <s v="Men"/>
    <x v="0"/>
    <x v="1"/>
    <n v="5"/>
    <m/>
  </r>
  <r>
    <x v="1"/>
    <x v="24"/>
    <s v="Non Metropolitan Fire Authorities"/>
    <s v="E31000023"/>
    <s v="Men"/>
    <x v="0"/>
    <x v="2"/>
    <n v="11"/>
    <m/>
  </r>
  <r>
    <x v="1"/>
    <x v="24"/>
    <s v="Non Metropolitan Fire Authorities"/>
    <s v="E31000023"/>
    <s v="Men"/>
    <x v="0"/>
    <x v="3"/>
    <n v="26"/>
    <m/>
  </r>
  <r>
    <x v="1"/>
    <x v="24"/>
    <s v="Non Metropolitan Fire Authorities"/>
    <s v="E31000023"/>
    <s v="Men"/>
    <x v="0"/>
    <x v="4"/>
    <n v="91"/>
    <m/>
  </r>
  <r>
    <x v="1"/>
    <x v="24"/>
    <s v="Non Metropolitan Fire Authorities"/>
    <s v="E31000023"/>
    <s v="Men"/>
    <x v="0"/>
    <x v="5"/>
    <n v="104"/>
    <m/>
  </r>
  <r>
    <x v="1"/>
    <x v="24"/>
    <s v="Non Metropolitan Fire Authorities"/>
    <s v="E31000023"/>
    <s v="Men"/>
    <x v="0"/>
    <x v="6"/>
    <n v="336"/>
    <m/>
  </r>
  <r>
    <x v="1"/>
    <x v="24"/>
    <s v="Non Metropolitan Fire Authorities"/>
    <s v="E31000023"/>
    <s v="Men"/>
    <x v="0"/>
    <x v="7"/>
    <n v="576"/>
    <m/>
  </r>
  <r>
    <x v="1"/>
    <x v="24"/>
    <s v="Non Metropolitan Fire Authorities"/>
    <s v="E31000023"/>
    <s v="Women"/>
    <x v="0"/>
    <x v="0"/>
    <n v="0"/>
    <m/>
  </r>
  <r>
    <x v="1"/>
    <x v="24"/>
    <s v="Non Metropolitan Fire Authorities"/>
    <s v="E31000023"/>
    <s v="Women"/>
    <x v="0"/>
    <x v="1"/>
    <n v="0"/>
    <m/>
  </r>
  <r>
    <x v="1"/>
    <x v="24"/>
    <s v="Non Metropolitan Fire Authorities"/>
    <s v="E31000023"/>
    <s v="Women"/>
    <x v="0"/>
    <x v="2"/>
    <n v="0"/>
    <m/>
  </r>
  <r>
    <x v="1"/>
    <x v="24"/>
    <s v="Non Metropolitan Fire Authorities"/>
    <s v="E31000023"/>
    <s v="Women"/>
    <x v="0"/>
    <x v="3"/>
    <n v="4"/>
    <m/>
  </r>
  <r>
    <x v="1"/>
    <x v="24"/>
    <s v="Non Metropolitan Fire Authorities"/>
    <s v="E31000023"/>
    <s v="Women"/>
    <x v="0"/>
    <x v="4"/>
    <n v="3"/>
    <m/>
  </r>
  <r>
    <x v="1"/>
    <x v="24"/>
    <s v="Non Metropolitan Fire Authorities"/>
    <s v="E31000023"/>
    <s v="Women"/>
    <x v="0"/>
    <x v="5"/>
    <n v="6"/>
    <m/>
  </r>
  <r>
    <x v="1"/>
    <x v="24"/>
    <s v="Non Metropolitan Fire Authorities"/>
    <s v="E31000023"/>
    <s v="Women"/>
    <x v="0"/>
    <x v="6"/>
    <n v="19"/>
    <m/>
  </r>
  <r>
    <x v="1"/>
    <x v="24"/>
    <s v="Non Metropolitan Fire Authorities"/>
    <s v="E31000023"/>
    <s v="Women"/>
    <x v="0"/>
    <x v="7"/>
    <n v="32"/>
    <m/>
  </r>
  <r>
    <x v="1"/>
    <x v="24"/>
    <s v="Non Metropolitan Fire Authorities"/>
    <s v="E31000023"/>
    <s v="Men"/>
    <x v="1"/>
    <x v="2"/>
    <n v="0"/>
    <m/>
  </r>
  <r>
    <x v="1"/>
    <x v="24"/>
    <s v="Non Metropolitan Fire Authorities"/>
    <s v="E31000023"/>
    <s v="Men"/>
    <x v="1"/>
    <x v="3"/>
    <n v="0"/>
    <m/>
  </r>
  <r>
    <x v="1"/>
    <x v="24"/>
    <s v="Non Metropolitan Fire Authorities"/>
    <s v="E31000023"/>
    <s v="Men"/>
    <x v="1"/>
    <x v="4"/>
    <n v="31"/>
    <m/>
  </r>
  <r>
    <x v="1"/>
    <x v="24"/>
    <s v="Non Metropolitan Fire Authorities"/>
    <s v="E31000023"/>
    <s v="Men"/>
    <x v="1"/>
    <x v="5"/>
    <n v="105"/>
    <m/>
  </r>
  <r>
    <x v="1"/>
    <x v="24"/>
    <s v="Non Metropolitan Fire Authorities"/>
    <s v="E31000023"/>
    <s v="Men"/>
    <x v="1"/>
    <x v="6"/>
    <n v="242"/>
    <m/>
  </r>
  <r>
    <x v="1"/>
    <x v="24"/>
    <s v="Non Metropolitan Fire Authorities"/>
    <s v="E31000023"/>
    <s v="Men"/>
    <x v="1"/>
    <x v="7"/>
    <n v="378"/>
    <m/>
  </r>
  <r>
    <x v="1"/>
    <x v="24"/>
    <s v="Non Metropolitan Fire Authorities"/>
    <s v="E31000023"/>
    <s v="Women"/>
    <x v="1"/>
    <x v="2"/>
    <n v="0"/>
    <m/>
  </r>
  <r>
    <x v="1"/>
    <x v="24"/>
    <s v="Non Metropolitan Fire Authorities"/>
    <s v="E31000023"/>
    <s v="Women"/>
    <x v="1"/>
    <x v="3"/>
    <n v="0"/>
    <m/>
  </r>
  <r>
    <x v="1"/>
    <x v="24"/>
    <s v="Non Metropolitan Fire Authorities"/>
    <s v="E31000023"/>
    <s v="Women"/>
    <x v="1"/>
    <x v="4"/>
    <n v="0"/>
    <m/>
  </r>
  <r>
    <x v="1"/>
    <x v="24"/>
    <s v="Non Metropolitan Fire Authorities"/>
    <s v="E31000023"/>
    <s v="Women"/>
    <x v="1"/>
    <x v="5"/>
    <n v="1"/>
    <m/>
  </r>
  <r>
    <x v="1"/>
    <x v="24"/>
    <s v="Non Metropolitan Fire Authorities"/>
    <s v="E31000023"/>
    <s v="Women"/>
    <x v="1"/>
    <x v="6"/>
    <n v="26"/>
    <m/>
  </r>
  <r>
    <x v="1"/>
    <x v="24"/>
    <s v="Non Metropolitan Fire Authorities"/>
    <s v="E31000023"/>
    <s v="Women"/>
    <x v="1"/>
    <x v="7"/>
    <n v="27"/>
    <m/>
  </r>
  <r>
    <x v="1"/>
    <x v="25"/>
    <s v="Non Metropolitan Fire Authorities"/>
    <s v="E31000024"/>
    <s v="Men"/>
    <x v="0"/>
    <x v="0"/>
    <n v="3"/>
    <m/>
  </r>
  <r>
    <x v="1"/>
    <x v="25"/>
    <s v="Non Metropolitan Fire Authorities"/>
    <s v="E31000024"/>
    <s v="Men"/>
    <x v="0"/>
    <x v="1"/>
    <n v="3"/>
    <m/>
  </r>
  <r>
    <x v="1"/>
    <x v="25"/>
    <s v="Non Metropolitan Fire Authorities"/>
    <s v="E31000024"/>
    <s v="Men"/>
    <x v="0"/>
    <x v="2"/>
    <n v="6"/>
    <m/>
  </r>
  <r>
    <x v="1"/>
    <x v="25"/>
    <s v="Non Metropolitan Fire Authorities"/>
    <s v="E31000024"/>
    <s v="Men"/>
    <x v="0"/>
    <x v="3"/>
    <n v="21"/>
    <m/>
  </r>
  <r>
    <x v="1"/>
    <x v="25"/>
    <s v="Non Metropolitan Fire Authorities"/>
    <s v="E31000024"/>
    <s v="Men"/>
    <x v="0"/>
    <x v="4"/>
    <n v="56"/>
    <m/>
  </r>
  <r>
    <x v="1"/>
    <x v="25"/>
    <s v="Non Metropolitan Fire Authorities"/>
    <s v="E31000024"/>
    <s v="Men"/>
    <x v="0"/>
    <x v="5"/>
    <n v="65"/>
    <m/>
  </r>
  <r>
    <x v="1"/>
    <x v="25"/>
    <s v="Non Metropolitan Fire Authorities"/>
    <s v="E31000024"/>
    <s v="Men"/>
    <x v="0"/>
    <x v="6"/>
    <n v="206"/>
    <m/>
  </r>
  <r>
    <x v="1"/>
    <x v="25"/>
    <s v="Non Metropolitan Fire Authorities"/>
    <s v="E31000024"/>
    <s v="Men"/>
    <x v="0"/>
    <x v="7"/>
    <n v="360"/>
    <m/>
  </r>
  <r>
    <x v="1"/>
    <x v="25"/>
    <s v="Non Metropolitan Fire Authorities"/>
    <s v="E31000024"/>
    <s v="Women"/>
    <x v="0"/>
    <x v="0"/>
    <n v="0"/>
    <m/>
  </r>
  <r>
    <x v="1"/>
    <x v="25"/>
    <s v="Non Metropolitan Fire Authorities"/>
    <s v="E31000024"/>
    <s v="Women"/>
    <x v="0"/>
    <x v="1"/>
    <n v="0"/>
    <m/>
  </r>
  <r>
    <x v="1"/>
    <x v="25"/>
    <s v="Non Metropolitan Fire Authorities"/>
    <s v="E31000024"/>
    <s v="Women"/>
    <x v="0"/>
    <x v="2"/>
    <n v="0"/>
    <m/>
  </r>
  <r>
    <x v="1"/>
    <x v="25"/>
    <s v="Non Metropolitan Fire Authorities"/>
    <s v="E31000024"/>
    <s v="Women"/>
    <x v="0"/>
    <x v="3"/>
    <n v="0"/>
    <m/>
  </r>
  <r>
    <x v="1"/>
    <x v="25"/>
    <s v="Non Metropolitan Fire Authorities"/>
    <s v="E31000024"/>
    <s v="Women"/>
    <x v="0"/>
    <x v="4"/>
    <n v="1"/>
    <m/>
  </r>
  <r>
    <x v="1"/>
    <x v="25"/>
    <s v="Non Metropolitan Fire Authorities"/>
    <s v="E31000024"/>
    <s v="Women"/>
    <x v="0"/>
    <x v="5"/>
    <n v="2"/>
    <m/>
  </r>
  <r>
    <x v="1"/>
    <x v="25"/>
    <s v="Non Metropolitan Fire Authorities"/>
    <s v="E31000024"/>
    <s v="Women"/>
    <x v="0"/>
    <x v="6"/>
    <n v="13"/>
    <m/>
  </r>
  <r>
    <x v="1"/>
    <x v="25"/>
    <s v="Non Metropolitan Fire Authorities"/>
    <s v="E31000024"/>
    <s v="Women"/>
    <x v="0"/>
    <x v="7"/>
    <n v="16"/>
    <m/>
  </r>
  <r>
    <x v="1"/>
    <x v="25"/>
    <s v="Non Metropolitan Fire Authorities"/>
    <s v="E31000024"/>
    <s v="Men"/>
    <x v="1"/>
    <x v="2"/>
    <n v="0"/>
    <m/>
  </r>
  <r>
    <x v="1"/>
    <x v="25"/>
    <s v="Non Metropolitan Fire Authorities"/>
    <s v="E31000024"/>
    <s v="Men"/>
    <x v="1"/>
    <x v="3"/>
    <n v="0"/>
    <m/>
  </r>
  <r>
    <x v="1"/>
    <x v="25"/>
    <s v="Non Metropolitan Fire Authorities"/>
    <s v="E31000024"/>
    <s v="Men"/>
    <x v="1"/>
    <x v="4"/>
    <n v="16"/>
    <m/>
  </r>
  <r>
    <x v="1"/>
    <x v="25"/>
    <s v="Non Metropolitan Fire Authorities"/>
    <s v="E31000024"/>
    <s v="Men"/>
    <x v="1"/>
    <x v="5"/>
    <n v="33"/>
    <m/>
  </r>
  <r>
    <x v="1"/>
    <x v="25"/>
    <s v="Non Metropolitan Fire Authorities"/>
    <s v="E31000024"/>
    <s v="Men"/>
    <x v="1"/>
    <x v="6"/>
    <n v="143"/>
    <m/>
  </r>
  <r>
    <x v="1"/>
    <x v="25"/>
    <s v="Non Metropolitan Fire Authorities"/>
    <s v="E31000024"/>
    <s v="Men"/>
    <x v="1"/>
    <x v="7"/>
    <n v="192"/>
    <m/>
  </r>
  <r>
    <x v="1"/>
    <x v="25"/>
    <s v="Non Metropolitan Fire Authorities"/>
    <s v="E31000024"/>
    <s v="Women"/>
    <x v="1"/>
    <x v="2"/>
    <n v="0"/>
    <m/>
  </r>
  <r>
    <x v="1"/>
    <x v="25"/>
    <s v="Non Metropolitan Fire Authorities"/>
    <s v="E31000024"/>
    <s v="Women"/>
    <x v="1"/>
    <x v="3"/>
    <n v="0"/>
    <m/>
  </r>
  <r>
    <x v="1"/>
    <x v="25"/>
    <s v="Non Metropolitan Fire Authorities"/>
    <s v="E31000024"/>
    <s v="Women"/>
    <x v="1"/>
    <x v="4"/>
    <n v="0"/>
    <m/>
  </r>
  <r>
    <x v="1"/>
    <x v="25"/>
    <s v="Non Metropolitan Fire Authorities"/>
    <s v="E31000024"/>
    <s v="Women"/>
    <x v="1"/>
    <x v="5"/>
    <n v="0"/>
    <m/>
  </r>
  <r>
    <x v="1"/>
    <x v="25"/>
    <s v="Non Metropolitan Fire Authorities"/>
    <s v="E31000024"/>
    <s v="Women"/>
    <x v="1"/>
    <x v="6"/>
    <n v="8"/>
    <m/>
  </r>
  <r>
    <x v="1"/>
    <x v="25"/>
    <s v="Non Metropolitan Fire Authorities"/>
    <s v="E31000024"/>
    <s v="Women"/>
    <x v="1"/>
    <x v="7"/>
    <n v="8"/>
    <m/>
  </r>
  <r>
    <x v="1"/>
    <x v="26"/>
    <s v="Non Metropolitan Fire Authorities"/>
    <s v="E31000025"/>
    <s v="Men"/>
    <x v="0"/>
    <x v="0"/>
    <n v="3"/>
    <m/>
  </r>
  <r>
    <x v="1"/>
    <x v="26"/>
    <s v="Non Metropolitan Fire Authorities"/>
    <s v="E31000025"/>
    <s v="Men"/>
    <x v="0"/>
    <x v="1"/>
    <n v="2"/>
    <m/>
  </r>
  <r>
    <x v="1"/>
    <x v="26"/>
    <s v="Non Metropolitan Fire Authorities"/>
    <s v="E31000025"/>
    <s v="Men"/>
    <x v="0"/>
    <x v="2"/>
    <n v="10"/>
    <m/>
  </r>
  <r>
    <x v="1"/>
    <x v="26"/>
    <s v="Non Metropolitan Fire Authorities"/>
    <s v="E31000025"/>
    <s v="Men"/>
    <x v="0"/>
    <x v="3"/>
    <n v="19"/>
    <m/>
  </r>
  <r>
    <x v="1"/>
    <x v="26"/>
    <s v="Non Metropolitan Fire Authorities"/>
    <s v="E31000025"/>
    <s v="Men"/>
    <x v="0"/>
    <x v="4"/>
    <n v="29"/>
    <m/>
  </r>
  <r>
    <x v="1"/>
    <x v="26"/>
    <s v="Non Metropolitan Fire Authorities"/>
    <s v="E31000025"/>
    <s v="Men"/>
    <x v="0"/>
    <x v="5"/>
    <n v="23"/>
    <m/>
  </r>
  <r>
    <x v="1"/>
    <x v="26"/>
    <s v="Non Metropolitan Fire Authorities"/>
    <s v="E31000025"/>
    <s v="Men"/>
    <x v="0"/>
    <x v="6"/>
    <n v="87"/>
    <m/>
  </r>
  <r>
    <x v="1"/>
    <x v="26"/>
    <s v="Non Metropolitan Fire Authorities"/>
    <s v="E31000025"/>
    <s v="Men"/>
    <x v="0"/>
    <x v="7"/>
    <n v="173"/>
    <m/>
  </r>
  <r>
    <x v="1"/>
    <x v="26"/>
    <s v="Non Metropolitan Fire Authorities"/>
    <s v="E31000025"/>
    <s v="Women"/>
    <x v="0"/>
    <x v="0"/>
    <n v="0"/>
    <m/>
  </r>
  <r>
    <x v="1"/>
    <x v="26"/>
    <s v="Non Metropolitan Fire Authorities"/>
    <s v="E31000025"/>
    <s v="Women"/>
    <x v="0"/>
    <x v="1"/>
    <n v="2"/>
    <m/>
  </r>
  <r>
    <x v="1"/>
    <x v="26"/>
    <s v="Non Metropolitan Fire Authorities"/>
    <s v="E31000025"/>
    <s v="Women"/>
    <x v="0"/>
    <x v="2"/>
    <n v="0"/>
    <m/>
  </r>
  <r>
    <x v="1"/>
    <x v="26"/>
    <s v="Non Metropolitan Fire Authorities"/>
    <s v="E31000025"/>
    <s v="Women"/>
    <x v="0"/>
    <x v="3"/>
    <n v="1"/>
    <m/>
  </r>
  <r>
    <x v="1"/>
    <x v="26"/>
    <s v="Non Metropolitan Fire Authorities"/>
    <s v="E31000025"/>
    <s v="Women"/>
    <x v="0"/>
    <x v="4"/>
    <n v="9"/>
    <m/>
  </r>
  <r>
    <x v="1"/>
    <x v="26"/>
    <s v="Non Metropolitan Fire Authorities"/>
    <s v="E31000025"/>
    <s v="Women"/>
    <x v="0"/>
    <x v="5"/>
    <n v="4"/>
    <m/>
  </r>
  <r>
    <x v="1"/>
    <x v="26"/>
    <s v="Non Metropolitan Fire Authorities"/>
    <s v="E31000025"/>
    <s v="Women"/>
    <x v="0"/>
    <x v="6"/>
    <n v="7"/>
    <m/>
  </r>
  <r>
    <x v="1"/>
    <x v="26"/>
    <s v="Non Metropolitan Fire Authorities"/>
    <s v="E31000025"/>
    <s v="Women"/>
    <x v="0"/>
    <x v="7"/>
    <n v="23"/>
    <m/>
  </r>
  <r>
    <x v="1"/>
    <x v="26"/>
    <s v="Non Metropolitan Fire Authorities"/>
    <s v="E31000025"/>
    <s v="Men"/>
    <x v="1"/>
    <x v="2"/>
    <n v="0"/>
    <m/>
  </r>
  <r>
    <x v="1"/>
    <x v="26"/>
    <s v="Non Metropolitan Fire Authorities"/>
    <s v="E31000025"/>
    <s v="Men"/>
    <x v="1"/>
    <x v="3"/>
    <n v="0"/>
    <m/>
  </r>
  <r>
    <x v="1"/>
    <x v="26"/>
    <s v="Non Metropolitan Fire Authorities"/>
    <s v="E31000025"/>
    <s v="Men"/>
    <x v="1"/>
    <x v="4"/>
    <n v="40"/>
    <m/>
  </r>
  <r>
    <x v="1"/>
    <x v="26"/>
    <s v="Non Metropolitan Fire Authorities"/>
    <s v="E31000025"/>
    <s v="Men"/>
    <x v="1"/>
    <x v="5"/>
    <n v="74"/>
    <m/>
  </r>
  <r>
    <x v="1"/>
    <x v="26"/>
    <s v="Non Metropolitan Fire Authorities"/>
    <s v="E31000025"/>
    <s v="Men"/>
    <x v="1"/>
    <x v="6"/>
    <n v="300"/>
    <m/>
  </r>
  <r>
    <x v="1"/>
    <x v="26"/>
    <s v="Non Metropolitan Fire Authorities"/>
    <s v="E31000025"/>
    <s v="Men"/>
    <x v="1"/>
    <x v="7"/>
    <n v="414"/>
    <m/>
  </r>
  <r>
    <x v="1"/>
    <x v="26"/>
    <s v="Non Metropolitan Fire Authorities"/>
    <s v="E31000025"/>
    <s v="Women"/>
    <x v="1"/>
    <x v="2"/>
    <n v="0"/>
    <m/>
  </r>
  <r>
    <x v="1"/>
    <x v="26"/>
    <s v="Non Metropolitan Fire Authorities"/>
    <s v="E31000025"/>
    <s v="Women"/>
    <x v="1"/>
    <x v="3"/>
    <n v="0"/>
    <m/>
  </r>
  <r>
    <x v="1"/>
    <x v="26"/>
    <s v="Non Metropolitan Fire Authorities"/>
    <s v="E31000025"/>
    <s v="Women"/>
    <x v="1"/>
    <x v="4"/>
    <n v="1"/>
    <m/>
  </r>
  <r>
    <x v="1"/>
    <x v="26"/>
    <s v="Non Metropolitan Fire Authorities"/>
    <s v="E31000025"/>
    <s v="Women"/>
    <x v="1"/>
    <x v="5"/>
    <n v="3"/>
    <m/>
  </r>
  <r>
    <x v="1"/>
    <x v="26"/>
    <s v="Non Metropolitan Fire Authorities"/>
    <s v="E31000025"/>
    <s v="Women"/>
    <x v="1"/>
    <x v="6"/>
    <n v="20"/>
    <m/>
  </r>
  <r>
    <x v="1"/>
    <x v="26"/>
    <s v="Non Metropolitan Fire Authorities"/>
    <s v="E31000025"/>
    <s v="Women"/>
    <x v="1"/>
    <x v="7"/>
    <n v="24"/>
    <m/>
  </r>
  <r>
    <x v="1"/>
    <x v="27"/>
    <s v="Metropolitan Fire Authorities"/>
    <s v="E31000041"/>
    <s v="Men"/>
    <x v="0"/>
    <x v="0"/>
    <n v="2"/>
    <m/>
  </r>
  <r>
    <x v="1"/>
    <x v="27"/>
    <s v="Metropolitan Fire Authorities"/>
    <s v="E31000041"/>
    <s v="Men"/>
    <x v="0"/>
    <x v="1"/>
    <n v="6"/>
    <m/>
  </r>
  <r>
    <x v="1"/>
    <x v="27"/>
    <s v="Metropolitan Fire Authorities"/>
    <s v="E31000041"/>
    <s v="Men"/>
    <x v="0"/>
    <x v="2"/>
    <n v="12"/>
    <m/>
  </r>
  <r>
    <x v="1"/>
    <x v="27"/>
    <s v="Metropolitan Fire Authorities"/>
    <s v="E31000041"/>
    <s v="Men"/>
    <x v="0"/>
    <x v="3"/>
    <n v="26"/>
    <m/>
  </r>
  <r>
    <x v="1"/>
    <x v="27"/>
    <s v="Metropolitan Fire Authorities"/>
    <s v="E31000041"/>
    <s v="Men"/>
    <x v="0"/>
    <x v="4"/>
    <n v="127"/>
    <m/>
  </r>
  <r>
    <x v="1"/>
    <x v="27"/>
    <s v="Metropolitan Fire Authorities"/>
    <s v="E31000041"/>
    <s v="Men"/>
    <x v="0"/>
    <x v="5"/>
    <n v="17"/>
    <m/>
  </r>
  <r>
    <x v="1"/>
    <x v="27"/>
    <s v="Metropolitan Fire Authorities"/>
    <s v="E31000041"/>
    <s v="Men"/>
    <x v="0"/>
    <x v="6"/>
    <n v="392"/>
    <m/>
  </r>
  <r>
    <x v="1"/>
    <x v="27"/>
    <s v="Metropolitan Fire Authorities"/>
    <s v="E31000041"/>
    <s v="Men"/>
    <x v="0"/>
    <x v="7"/>
    <n v="582"/>
    <m/>
  </r>
  <r>
    <x v="1"/>
    <x v="27"/>
    <s v="Metropolitan Fire Authorities"/>
    <s v="E31000041"/>
    <s v="Women"/>
    <x v="0"/>
    <x v="0"/>
    <n v="0"/>
    <m/>
  </r>
  <r>
    <x v="1"/>
    <x v="27"/>
    <s v="Metropolitan Fire Authorities"/>
    <s v="E31000041"/>
    <s v="Women"/>
    <x v="0"/>
    <x v="1"/>
    <n v="0"/>
    <m/>
  </r>
  <r>
    <x v="1"/>
    <x v="27"/>
    <s v="Metropolitan Fire Authorities"/>
    <s v="E31000041"/>
    <s v="Women"/>
    <x v="0"/>
    <x v="2"/>
    <n v="0"/>
    <m/>
  </r>
  <r>
    <x v="1"/>
    <x v="27"/>
    <s v="Metropolitan Fire Authorities"/>
    <s v="E31000041"/>
    <s v="Women"/>
    <x v="0"/>
    <x v="3"/>
    <n v="1"/>
    <m/>
  </r>
  <r>
    <x v="1"/>
    <x v="27"/>
    <s v="Metropolitan Fire Authorities"/>
    <s v="E31000041"/>
    <s v="Women"/>
    <x v="0"/>
    <x v="4"/>
    <n v="3"/>
    <m/>
  </r>
  <r>
    <x v="1"/>
    <x v="27"/>
    <s v="Metropolitan Fire Authorities"/>
    <s v="E31000041"/>
    <s v="Women"/>
    <x v="0"/>
    <x v="5"/>
    <n v="0"/>
    <m/>
  </r>
  <r>
    <x v="1"/>
    <x v="27"/>
    <s v="Metropolitan Fire Authorities"/>
    <s v="E31000041"/>
    <s v="Women"/>
    <x v="0"/>
    <x v="6"/>
    <n v="46"/>
    <m/>
  </r>
  <r>
    <x v="1"/>
    <x v="27"/>
    <s v="Metropolitan Fire Authorities"/>
    <s v="E31000041"/>
    <s v="Women"/>
    <x v="0"/>
    <x v="7"/>
    <n v="50"/>
    <m/>
  </r>
  <r>
    <x v="1"/>
    <x v="27"/>
    <s v="Metropolitan Fire Authorities"/>
    <s v="E31000041"/>
    <s v="Men"/>
    <x v="1"/>
    <x v="2"/>
    <n v="0"/>
    <m/>
  </r>
  <r>
    <x v="1"/>
    <x v="27"/>
    <s v="Metropolitan Fire Authorities"/>
    <s v="E31000041"/>
    <s v="Men"/>
    <x v="1"/>
    <x v="3"/>
    <n v="0"/>
    <m/>
  </r>
  <r>
    <x v="1"/>
    <x v="27"/>
    <s v="Metropolitan Fire Authorities"/>
    <s v="E31000041"/>
    <s v="Men"/>
    <x v="1"/>
    <x v="4"/>
    <n v="39"/>
    <m/>
  </r>
  <r>
    <x v="1"/>
    <x v="27"/>
    <s v="Metropolitan Fire Authorities"/>
    <s v="E31000041"/>
    <s v="Men"/>
    <x v="1"/>
    <x v="5"/>
    <n v="2"/>
    <m/>
  </r>
  <r>
    <x v="1"/>
    <x v="27"/>
    <s v="Metropolitan Fire Authorities"/>
    <s v="E31000041"/>
    <s v="Men"/>
    <x v="1"/>
    <x v="6"/>
    <n v="94"/>
    <m/>
  </r>
  <r>
    <x v="1"/>
    <x v="27"/>
    <s v="Metropolitan Fire Authorities"/>
    <s v="E31000041"/>
    <s v="Men"/>
    <x v="1"/>
    <x v="7"/>
    <n v="135"/>
    <m/>
  </r>
  <r>
    <x v="1"/>
    <x v="27"/>
    <s v="Metropolitan Fire Authorities"/>
    <s v="E31000041"/>
    <s v="Women"/>
    <x v="1"/>
    <x v="2"/>
    <n v="0"/>
    <m/>
  </r>
  <r>
    <x v="1"/>
    <x v="27"/>
    <s v="Metropolitan Fire Authorities"/>
    <s v="E31000041"/>
    <s v="Women"/>
    <x v="1"/>
    <x v="3"/>
    <n v="0"/>
    <m/>
  </r>
  <r>
    <x v="1"/>
    <x v="27"/>
    <s v="Metropolitan Fire Authorities"/>
    <s v="E31000041"/>
    <s v="Women"/>
    <x v="1"/>
    <x v="4"/>
    <n v="1"/>
    <m/>
  </r>
  <r>
    <x v="1"/>
    <x v="27"/>
    <s v="Metropolitan Fire Authorities"/>
    <s v="E31000041"/>
    <s v="Women"/>
    <x v="1"/>
    <x v="5"/>
    <n v="0"/>
    <m/>
  </r>
  <r>
    <x v="1"/>
    <x v="27"/>
    <s v="Metropolitan Fire Authorities"/>
    <s v="E31000041"/>
    <s v="Women"/>
    <x v="1"/>
    <x v="6"/>
    <n v="16"/>
    <m/>
  </r>
  <r>
    <x v="1"/>
    <x v="27"/>
    <s v="Metropolitan Fire Authorities"/>
    <s v="E31000041"/>
    <s v="Women"/>
    <x v="1"/>
    <x v="7"/>
    <n v="17"/>
    <m/>
  </r>
  <r>
    <x v="1"/>
    <x v="28"/>
    <s v="Non Metropolitan Fire Authorities"/>
    <s v="E31000026"/>
    <s v="Men"/>
    <x v="0"/>
    <x v="0"/>
    <n v="2"/>
    <m/>
  </r>
  <r>
    <x v="1"/>
    <x v="28"/>
    <s v="Non Metropolitan Fire Authorities"/>
    <s v="E31000026"/>
    <s v="Men"/>
    <x v="0"/>
    <x v="1"/>
    <n v="4"/>
    <m/>
  </r>
  <r>
    <x v="1"/>
    <x v="28"/>
    <s v="Non Metropolitan Fire Authorities"/>
    <s v="E31000026"/>
    <s v="Men"/>
    <x v="0"/>
    <x v="2"/>
    <n v="7"/>
    <m/>
  </r>
  <r>
    <x v="1"/>
    <x v="28"/>
    <s v="Non Metropolitan Fire Authorities"/>
    <s v="E31000026"/>
    <s v="Men"/>
    <x v="0"/>
    <x v="3"/>
    <n v="23"/>
    <m/>
  </r>
  <r>
    <x v="1"/>
    <x v="28"/>
    <s v="Non Metropolitan Fire Authorities"/>
    <s v="E31000026"/>
    <s v="Men"/>
    <x v="0"/>
    <x v="4"/>
    <n v="43"/>
    <m/>
  </r>
  <r>
    <x v="1"/>
    <x v="28"/>
    <s v="Non Metropolitan Fire Authorities"/>
    <s v="E31000026"/>
    <s v="Men"/>
    <x v="0"/>
    <x v="5"/>
    <n v="38"/>
    <m/>
  </r>
  <r>
    <x v="1"/>
    <x v="28"/>
    <s v="Non Metropolitan Fire Authorities"/>
    <s v="E31000026"/>
    <s v="Men"/>
    <x v="0"/>
    <x v="6"/>
    <n v="143"/>
    <m/>
  </r>
  <r>
    <x v="1"/>
    <x v="28"/>
    <s v="Non Metropolitan Fire Authorities"/>
    <s v="E31000026"/>
    <s v="Men"/>
    <x v="0"/>
    <x v="7"/>
    <n v="260"/>
    <m/>
  </r>
  <r>
    <x v="1"/>
    <x v="28"/>
    <s v="Non Metropolitan Fire Authorities"/>
    <s v="E31000026"/>
    <s v="Women"/>
    <x v="0"/>
    <x v="0"/>
    <n v="0"/>
    <m/>
  </r>
  <r>
    <x v="1"/>
    <x v="28"/>
    <s v="Non Metropolitan Fire Authorities"/>
    <s v="E31000026"/>
    <s v="Women"/>
    <x v="0"/>
    <x v="1"/>
    <n v="0"/>
    <m/>
  </r>
  <r>
    <x v="1"/>
    <x v="28"/>
    <s v="Non Metropolitan Fire Authorities"/>
    <s v="E31000026"/>
    <s v="Women"/>
    <x v="0"/>
    <x v="2"/>
    <n v="0"/>
    <m/>
  </r>
  <r>
    <x v="1"/>
    <x v="28"/>
    <s v="Non Metropolitan Fire Authorities"/>
    <s v="E31000026"/>
    <s v="Women"/>
    <x v="0"/>
    <x v="3"/>
    <n v="0"/>
    <m/>
  </r>
  <r>
    <x v="1"/>
    <x v="28"/>
    <s v="Non Metropolitan Fire Authorities"/>
    <s v="E31000026"/>
    <s v="Women"/>
    <x v="0"/>
    <x v="4"/>
    <n v="2"/>
    <m/>
  </r>
  <r>
    <x v="1"/>
    <x v="28"/>
    <s v="Non Metropolitan Fire Authorities"/>
    <s v="E31000026"/>
    <s v="Women"/>
    <x v="0"/>
    <x v="5"/>
    <n v="1"/>
    <m/>
  </r>
  <r>
    <x v="1"/>
    <x v="28"/>
    <s v="Non Metropolitan Fire Authorities"/>
    <s v="E31000026"/>
    <s v="Women"/>
    <x v="0"/>
    <x v="6"/>
    <n v="4"/>
    <m/>
  </r>
  <r>
    <x v="1"/>
    <x v="28"/>
    <s v="Non Metropolitan Fire Authorities"/>
    <s v="E31000026"/>
    <s v="Women"/>
    <x v="0"/>
    <x v="7"/>
    <n v="7"/>
    <m/>
  </r>
  <r>
    <x v="1"/>
    <x v="28"/>
    <s v="Non Metropolitan Fire Authorities"/>
    <s v="E31000026"/>
    <s v="Men"/>
    <x v="1"/>
    <x v="2"/>
    <n v="0"/>
    <m/>
  </r>
  <r>
    <x v="1"/>
    <x v="28"/>
    <s v="Non Metropolitan Fire Authorities"/>
    <s v="E31000026"/>
    <s v="Men"/>
    <x v="1"/>
    <x v="3"/>
    <n v="0"/>
    <m/>
  </r>
  <r>
    <x v="1"/>
    <x v="28"/>
    <s v="Non Metropolitan Fire Authorities"/>
    <s v="E31000026"/>
    <s v="Men"/>
    <x v="1"/>
    <x v="4"/>
    <n v="41"/>
    <m/>
  </r>
  <r>
    <x v="1"/>
    <x v="28"/>
    <s v="Non Metropolitan Fire Authorities"/>
    <s v="E31000026"/>
    <s v="Men"/>
    <x v="1"/>
    <x v="5"/>
    <n v="84"/>
    <m/>
  </r>
  <r>
    <x v="1"/>
    <x v="28"/>
    <s v="Non Metropolitan Fire Authorities"/>
    <s v="E31000026"/>
    <s v="Men"/>
    <x v="1"/>
    <x v="6"/>
    <n v="331"/>
    <m/>
  </r>
  <r>
    <x v="1"/>
    <x v="28"/>
    <s v="Non Metropolitan Fire Authorities"/>
    <s v="E31000026"/>
    <s v="Men"/>
    <x v="1"/>
    <x v="7"/>
    <n v="456"/>
    <m/>
  </r>
  <r>
    <x v="1"/>
    <x v="28"/>
    <s v="Non Metropolitan Fire Authorities"/>
    <s v="E31000026"/>
    <s v="Women"/>
    <x v="1"/>
    <x v="2"/>
    <n v="0"/>
    <m/>
  </r>
  <r>
    <x v="1"/>
    <x v="28"/>
    <s v="Non Metropolitan Fire Authorities"/>
    <s v="E31000026"/>
    <s v="Women"/>
    <x v="1"/>
    <x v="3"/>
    <n v="0"/>
    <m/>
  </r>
  <r>
    <x v="1"/>
    <x v="28"/>
    <s v="Non Metropolitan Fire Authorities"/>
    <s v="E31000026"/>
    <s v="Women"/>
    <x v="1"/>
    <x v="4"/>
    <n v="1"/>
    <m/>
  </r>
  <r>
    <x v="1"/>
    <x v="28"/>
    <s v="Non Metropolitan Fire Authorities"/>
    <s v="E31000026"/>
    <s v="Women"/>
    <x v="1"/>
    <x v="5"/>
    <n v="1"/>
    <m/>
  </r>
  <r>
    <x v="1"/>
    <x v="28"/>
    <s v="Non Metropolitan Fire Authorities"/>
    <s v="E31000026"/>
    <s v="Women"/>
    <x v="1"/>
    <x v="6"/>
    <n v="13"/>
    <m/>
  </r>
  <r>
    <x v="1"/>
    <x v="28"/>
    <s v="Non Metropolitan Fire Authorities"/>
    <s v="E31000026"/>
    <s v="Women"/>
    <x v="1"/>
    <x v="7"/>
    <n v="15"/>
    <m/>
  </r>
  <r>
    <x v="1"/>
    <x v="29"/>
    <s v="Non Metropolitan Fire Authorities"/>
    <s v="E31000027"/>
    <s v="Men"/>
    <x v="0"/>
    <x v="0"/>
    <n v="3"/>
    <m/>
  </r>
  <r>
    <x v="1"/>
    <x v="29"/>
    <s v="Non Metropolitan Fire Authorities"/>
    <s v="E31000027"/>
    <s v="Men"/>
    <x v="0"/>
    <x v="1"/>
    <n v="2"/>
    <m/>
  </r>
  <r>
    <x v="1"/>
    <x v="29"/>
    <s v="Non Metropolitan Fire Authorities"/>
    <s v="E31000027"/>
    <s v="Men"/>
    <x v="0"/>
    <x v="2"/>
    <n v="8"/>
    <m/>
  </r>
  <r>
    <x v="1"/>
    <x v="29"/>
    <s v="Non Metropolitan Fire Authorities"/>
    <s v="E31000027"/>
    <s v="Men"/>
    <x v="0"/>
    <x v="3"/>
    <n v="16"/>
    <m/>
  </r>
  <r>
    <x v="1"/>
    <x v="29"/>
    <s v="Non Metropolitan Fire Authorities"/>
    <s v="E31000027"/>
    <s v="Men"/>
    <x v="0"/>
    <x v="4"/>
    <n v="53"/>
    <m/>
  </r>
  <r>
    <x v="1"/>
    <x v="29"/>
    <s v="Non Metropolitan Fire Authorities"/>
    <s v="E31000027"/>
    <s v="Men"/>
    <x v="0"/>
    <x v="5"/>
    <n v="49"/>
    <m/>
  </r>
  <r>
    <x v="1"/>
    <x v="29"/>
    <s v="Non Metropolitan Fire Authorities"/>
    <s v="E31000027"/>
    <s v="Men"/>
    <x v="0"/>
    <x v="6"/>
    <n v="146"/>
    <m/>
  </r>
  <r>
    <x v="1"/>
    <x v="29"/>
    <s v="Non Metropolitan Fire Authorities"/>
    <s v="E31000027"/>
    <s v="Men"/>
    <x v="0"/>
    <x v="7"/>
    <n v="277"/>
    <m/>
  </r>
  <r>
    <x v="1"/>
    <x v="29"/>
    <s v="Non Metropolitan Fire Authorities"/>
    <s v="E31000027"/>
    <s v="Women"/>
    <x v="0"/>
    <x v="0"/>
    <n v="0"/>
    <m/>
  </r>
  <r>
    <x v="1"/>
    <x v="29"/>
    <s v="Non Metropolitan Fire Authorities"/>
    <s v="E31000027"/>
    <s v="Women"/>
    <x v="0"/>
    <x v="1"/>
    <n v="0"/>
    <m/>
  </r>
  <r>
    <x v="1"/>
    <x v="29"/>
    <s v="Non Metropolitan Fire Authorities"/>
    <s v="E31000027"/>
    <s v="Women"/>
    <x v="0"/>
    <x v="2"/>
    <n v="0"/>
    <m/>
  </r>
  <r>
    <x v="1"/>
    <x v="29"/>
    <s v="Non Metropolitan Fire Authorities"/>
    <s v="E31000027"/>
    <s v="Women"/>
    <x v="0"/>
    <x v="3"/>
    <n v="0"/>
    <m/>
  </r>
  <r>
    <x v="1"/>
    <x v="29"/>
    <s v="Non Metropolitan Fire Authorities"/>
    <s v="E31000027"/>
    <s v="Women"/>
    <x v="0"/>
    <x v="4"/>
    <n v="2"/>
    <m/>
  </r>
  <r>
    <x v="1"/>
    <x v="29"/>
    <s v="Non Metropolitan Fire Authorities"/>
    <s v="E31000027"/>
    <s v="Women"/>
    <x v="0"/>
    <x v="5"/>
    <n v="3"/>
    <m/>
  </r>
  <r>
    <x v="1"/>
    <x v="29"/>
    <s v="Non Metropolitan Fire Authorities"/>
    <s v="E31000027"/>
    <s v="Women"/>
    <x v="0"/>
    <x v="6"/>
    <n v="11"/>
    <m/>
  </r>
  <r>
    <x v="1"/>
    <x v="29"/>
    <s v="Non Metropolitan Fire Authorities"/>
    <s v="E31000027"/>
    <s v="Women"/>
    <x v="0"/>
    <x v="7"/>
    <n v="16"/>
    <m/>
  </r>
  <r>
    <x v="1"/>
    <x v="29"/>
    <s v="Non Metropolitan Fire Authorities"/>
    <s v="E31000027"/>
    <s v="Men"/>
    <x v="1"/>
    <x v="2"/>
    <n v="0"/>
    <m/>
  </r>
  <r>
    <x v="1"/>
    <x v="29"/>
    <s v="Non Metropolitan Fire Authorities"/>
    <s v="E31000027"/>
    <s v="Men"/>
    <x v="1"/>
    <x v="3"/>
    <n v="0"/>
    <m/>
  </r>
  <r>
    <x v="1"/>
    <x v="29"/>
    <s v="Non Metropolitan Fire Authorities"/>
    <s v="E31000027"/>
    <s v="Men"/>
    <x v="1"/>
    <x v="4"/>
    <n v="32"/>
    <m/>
  </r>
  <r>
    <x v="1"/>
    <x v="29"/>
    <s v="Non Metropolitan Fire Authorities"/>
    <s v="E31000027"/>
    <s v="Men"/>
    <x v="1"/>
    <x v="5"/>
    <n v="71"/>
    <m/>
  </r>
  <r>
    <x v="1"/>
    <x v="29"/>
    <s v="Non Metropolitan Fire Authorities"/>
    <s v="E31000027"/>
    <s v="Men"/>
    <x v="1"/>
    <x v="6"/>
    <n v="249"/>
    <m/>
  </r>
  <r>
    <x v="1"/>
    <x v="29"/>
    <s v="Non Metropolitan Fire Authorities"/>
    <s v="E31000027"/>
    <s v="Men"/>
    <x v="1"/>
    <x v="7"/>
    <n v="352"/>
    <m/>
  </r>
  <r>
    <x v="1"/>
    <x v="29"/>
    <s v="Non Metropolitan Fire Authorities"/>
    <s v="E31000027"/>
    <s v="Women"/>
    <x v="1"/>
    <x v="2"/>
    <n v="0"/>
    <m/>
  </r>
  <r>
    <x v="1"/>
    <x v="29"/>
    <s v="Non Metropolitan Fire Authorities"/>
    <s v="E31000027"/>
    <s v="Women"/>
    <x v="1"/>
    <x v="3"/>
    <n v="0"/>
    <m/>
  </r>
  <r>
    <x v="1"/>
    <x v="29"/>
    <s v="Non Metropolitan Fire Authorities"/>
    <s v="E31000027"/>
    <s v="Women"/>
    <x v="1"/>
    <x v="4"/>
    <n v="2"/>
    <m/>
  </r>
  <r>
    <x v="1"/>
    <x v="29"/>
    <s v="Non Metropolitan Fire Authorities"/>
    <s v="E31000027"/>
    <s v="Women"/>
    <x v="1"/>
    <x v="5"/>
    <n v="1"/>
    <m/>
  </r>
  <r>
    <x v="1"/>
    <x v="29"/>
    <s v="Non Metropolitan Fire Authorities"/>
    <s v="E31000027"/>
    <s v="Women"/>
    <x v="1"/>
    <x v="6"/>
    <n v="12"/>
    <m/>
  </r>
  <r>
    <x v="1"/>
    <x v="29"/>
    <s v="Non Metropolitan Fire Authorities"/>
    <s v="E31000027"/>
    <s v="Women"/>
    <x v="1"/>
    <x v="7"/>
    <n v="15"/>
    <m/>
  </r>
  <r>
    <x v="1"/>
    <x v="30"/>
    <s v="Non Metropolitan Fire Authorities"/>
    <s v="E31000028"/>
    <s v="Men"/>
    <x v="0"/>
    <x v="0"/>
    <n v="2"/>
    <m/>
  </r>
  <r>
    <x v="1"/>
    <x v="30"/>
    <s v="Non Metropolitan Fire Authorities"/>
    <s v="E31000028"/>
    <s v="Men"/>
    <x v="0"/>
    <x v="1"/>
    <n v="5"/>
    <m/>
  </r>
  <r>
    <x v="1"/>
    <x v="30"/>
    <s v="Non Metropolitan Fire Authorities"/>
    <s v="E31000028"/>
    <s v="Men"/>
    <x v="0"/>
    <x v="2"/>
    <n v="9"/>
    <m/>
  </r>
  <r>
    <x v="1"/>
    <x v="30"/>
    <s v="Non Metropolitan Fire Authorities"/>
    <s v="E31000028"/>
    <s v="Men"/>
    <x v="0"/>
    <x v="3"/>
    <n v="17"/>
    <m/>
  </r>
  <r>
    <x v="1"/>
    <x v="30"/>
    <s v="Non Metropolitan Fire Authorities"/>
    <s v="E31000028"/>
    <s v="Men"/>
    <x v="0"/>
    <x v="4"/>
    <n v="49"/>
    <m/>
  </r>
  <r>
    <x v="1"/>
    <x v="30"/>
    <s v="Non Metropolitan Fire Authorities"/>
    <s v="E31000028"/>
    <s v="Men"/>
    <x v="0"/>
    <x v="5"/>
    <n v="30"/>
    <m/>
  </r>
  <r>
    <x v="1"/>
    <x v="30"/>
    <s v="Non Metropolitan Fire Authorities"/>
    <s v="E31000028"/>
    <s v="Men"/>
    <x v="0"/>
    <x v="6"/>
    <n v="111"/>
    <m/>
  </r>
  <r>
    <x v="1"/>
    <x v="30"/>
    <s v="Non Metropolitan Fire Authorities"/>
    <s v="E31000028"/>
    <s v="Men"/>
    <x v="0"/>
    <x v="7"/>
    <n v="223"/>
    <m/>
  </r>
  <r>
    <x v="1"/>
    <x v="30"/>
    <s v="Non Metropolitan Fire Authorities"/>
    <s v="E31000028"/>
    <s v="Women"/>
    <x v="0"/>
    <x v="0"/>
    <n v="0"/>
    <m/>
  </r>
  <r>
    <x v="1"/>
    <x v="30"/>
    <s v="Non Metropolitan Fire Authorities"/>
    <s v="E31000028"/>
    <s v="Women"/>
    <x v="0"/>
    <x v="1"/>
    <n v="0"/>
    <m/>
  </r>
  <r>
    <x v="1"/>
    <x v="30"/>
    <s v="Non Metropolitan Fire Authorities"/>
    <s v="E31000028"/>
    <s v="Women"/>
    <x v="0"/>
    <x v="2"/>
    <n v="0"/>
    <m/>
  </r>
  <r>
    <x v="1"/>
    <x v="30"/>
    <s v="Non Metropolitan Fire Authorities"/>
    <s v="E31000028"/>
    <s v="Women"/>
    <x v="0"/>
    <x v="3"/>
    <n v="1"/>
    <m/>
  </r>
  <r>
    <x v="1"/>
    <x v="30"/>
    <s v="Non Metropolitan Fire Authorities"/>
    <s v="E31000028"/>
    <s v="Women"/>
    <x v="0"/>
    <x v="4"/>
    <n v="1"/>
    <m/>
  </r>
  <r>
    <x v="1"/>
    <x v="30"/>
    <s v="Non Metropolitan Fire Authorities"/>
    <s v="E31000028"/>
    <s v="Women"/>
    <x v="0"/>
    <x v="5"/>
    <n v="0"/>
    <m/>
  </r>
  <r>
    <x v="1"/>
    <x v="30"/>
    <s v="Non Metropolitan Fire Authorities"/>
    <s v="E31000028"/>
    <s v="Women"/>
    <x v="0"/>
    <x v="6"/>
    <n v="16"/>
    <m/>
  </r>
  <r>
    <x v="1"/>
    <x v="30"/>
    <s v="Non Metropolitan Fire Authorities"/>
    <s v="E31000028"/>
    <s v="Women"/>
    <x v="0"/>
    <x v="7"/>
    <n v="18"/>
    <m/>
  </r>
  <r>
    <x v="1"/>
    <x v="30"/>
    <s v="Non Metropolitan Fire Authorities"/>
    <s v="E31000028"/>
    <s v="Men"/>
    <x v="1"/>
    <x v="2"/>
    <n v="0"/>
    <m/>
  </r>
  <r>
    <x v="1"/>
    <x v="30"/>
    <s v="Non Metropolitan Fire Authorities"/>
    <s v="E31000028"/>
    <s v="Men"/>
    <x v="1"/>
    <x v="3"/>
    <n v="0"/>
    <m/>
  </r>
  <r>
    <x v="1"/>
    <x v="30"/>
    <s v="Non Metropolitan Fire Authorities"/>
    <s v="E31000028"/>
    <s v="Men"/>
    <x v="1"/>
    <x v="4"/>
    <n v="10"/>
    <m/>
  </r>
  <r>
    <x v="1"/>
    <x v="30"/>
    <s v="Non Metropolitan Fire Authorities"/>
    <s v="E31000028"/>
    <s v="Men"/>
    <x v="1"/>
    <x v="5"/>
    <n v="32"/>
    <m/>
  </r>
  <r>
    <x v="1"/>
    <x v="30"/>
    <s v="Non Metropolitan Fire Authorities"/>
    <s v="E31000028"/>
    <s v="Men"/>
    <x v="1"/>
    <x v="6"/>
    <n v="137"/>
    <m/>
  </r>
  <r>
    <x v="1"/>
    <x v="30"/>
    <s v="Non Metropolitan Fire Authorities"/>
    <s v="E31000028"/>
    <s v="Men"/>
    <x v="1"/>
    <x v="7"/>
    <n v="179"/>
    <m/>
  </r>
  <r>
    <x v="1"/>
    <x v="30"/>
    <s v="Non Metropolitan Fire Authorities"/>
    <s v="E31000028"/>
    <s v="Women"/>
    <x v="1"/>
    <x v="2"/>
    <n v="0"/>
    <m/>
  </r>
  <r>
    <x v="1"/>
    <x v="30"/>
    <s v="Non Metropolitan Fire Authorities"/>
    <s v="E31000028"/>
    <s v="Women"/>
    <x v="1"/>
    <x v="3"/>
    <n v="0"/>
    <m/>
  </r>
  <r>
    <x v="1"/>
    <x v="30"/>
    <s v="Non Metropolitan Fire Authorities"/>
    <s v="E31000028"/>
    <s v="Women"/>
    <x v="1"/>
    <x v="4"/>
    <n v="0"/>
    <m/>
  </r>
  <r>
    <x v="1"/>
    <x v="30"/>
    <s v="Non Metropolitan Fire Authorities"/>
    <s v="E31000028"/>
    <s v="Women"/>
    <x v="1"/>
    <x v="5"/>
    <n v="1"/>
    <m/>
  </r>
  <r>
    <x v="1"/>
    <x v="30"/>
    <s v="Non Metropolitan Fire Authorities"/>
    <s v="E31000028"/>
    <s v="Women"/>
    <x v="1"/>
    <x v="6"/>
    <n v="16"/>
    <m/>
  </r>
  <r>
    <x v="1"/>
    <x v="30"/>
    <s v="Non Metropolitan Fire Authorities"/>
    <s v="E31000028"/>
    <s v="Women"/>
    <x v="1"/>
    <x v="7"/>
    <n v="17"/>
    <m/>
  </r>
  <r>
    <x v="1"/>
    <x v="31"/>
    <s v="Non Metropolitan Fire Authorities"/>
    <s v="E31000029"/>
    <s v="Men"/>
    <x v="0"/>
    <x v="0"/>
    <n v="2"/>
    <m/>
  </r>
  <r>
    <x v="1"/>
    <x v="31"/>
    <s v="Non Metropolitan Fire Authorities"/>
    <s v="E31000029"/>
    <s v="Men"/>
    <x v="0"/>
    <x v="1"/>
    <n v="1"/>
    <m/>
  </r>
  <r>
    <x v="1"/>
    <x v="31"/>
    <s v="Non Metropolitan Fire Authorities"/>
    <s v="E31000029"/>
    <s v="Men"/>
    <x v="0"/>
    <x v="2"/>
    <n v="3"/>
    <m/>
  </r>
  <r>
    <x v="1"/>
    <x v="31"/>
    <s v="Non Metropolitan Fire Authorities"/>
    <s v="E31000029"/>
    <s v="Men"/>
    <x v="0"/>
    <x v="3"/>
    <n v="14"/>
    <m/>
  </r>
  <r>
    <x v="1"/>
    <x v="31"/>
    <s v="Non Metropolitan Fire Authorities"/>
    <s v="E31000029"/>
    <s v="Men"/>
    <x v="0"/>
    <x v="4"/>
    <n v="17"/>
    <m/>
  </r>
  <r>
    <x v="1"/>
    <x v="31"/>
    <s v="Non Metropolitan Fire Authorities"/>
    <s v="E31000029"/>
    <s v="Men"/>
    <x v="0"/>
    <x v="5"/>
    <n v="22"/>
    <m/>
  </r>
  <r>
    <x v="1"/>
    <x v="31"/>
    <s v="Non Metropolitan Fire Authorities"/>
    <s v="E31000029"/>
    <s v="Men"/>
    <x v="0"/>
    <x v="6"/>
    <n v="64"/>
    <m/>
  </r>
  <r>
    <x v="1"/>
    <x v="31"/>
    <s v="Non Metropolitan Fire Authorities"/>
    <s v="E31000029"/>
    <s v="Men"/>
    <x v="0"/>
    <x v="7"/>
    <n v="123"/>
    <m/>
  </r>
  <r>
    <x v="1"/>
    <x v="31"/>
    <s v="Non Metropolitan Fire Authorities"/>
    <s v="E31000029"/>
    <s v="Women"/>
    <x v="0"/>
    <x v="0"/>
    <n v="0"/>
    <m/>
  </r>
  <r>
    <x v="1"/>
    <x v="31"/>
    <s v="Non Metropolitan Fire Authorities"/>
    <s v="E31000029"/>
    <s v="Women"/>
    <x v="0"/>
    <x v="1"/>
    <n v="0"/>
    <m/>
  </r>
  <r>
    <x v="1"/>
    <x v="31"/>
    <s v="Non Metropolitan Fire Authorities"/>
    <s v="E31000029"/>
    <s v="Women"/>
    <x v="0"/>
    <x v="2"/>
    <n v="0"/>
    <m/>
  </r>
  <r>
    <x v="1"/>
    <x v="31"/>
    <s v="Non Metropolitan Fire Authorities"/>
    <s v="E31000029"/>
    <s v="Women"/>
    <x v="0"/>
    <x v="3"/>
    <n v="1"/>
    <m/>
  </r>
  <r>
    <x v="1"/>
    <x v="31"/>
    <s v="Non Metropolitan Fire Authorities"/>
    <s v="E31000029"/>
    <s v="Women"/>
    <x v="0"/>
    <x v="4"/>
    <n v="2"/>
    <m/>
  </r>
  <r>
    <x v="1"/>
    <x v="31"/>
    <s v="Non Metropolitan Fire Authorities"/>
    <s v="E31000029"/>
    <s v="Women"/>
    <x v="0"/>
    <x v="5"/>
    <n v="2"/>
    <m/>
  </r>
  <r>
    <x v="1"/>
    <x v="31"/>
    <s v="Non Metropolitan Fire Authorities"/>
    <s v="E31000029"/>
    <s v="Women"/>
    <x v="0"/>
    <x v="6"/>
    <n v="9"/>
    <m/>
  </r>
  <r>
    <x v="1"/>
    <x v="31"/>
    <s v="Non Metropolitan Fire Authorities"/>
    <s v="E31000029"/>
    <s v="Women"/>
    <x v="0"/>
    <x v="7"/>
    <n v="14"/>
    <m/>
  </r>
  <r>
    <x v="1"/>
    <x v="31"/>
    <s v="Non Metropolitan Fire Authorities"/>
    <s v="E31000029"/>
    <s v="Men"/>
    <x v="1"/>
    <x v="2"/>
    <n v="0"/>
    <m/>
  </r>
  <r>
    <x v="1"/>
    <x v="31"/>
    <s v="Non Metropolitan Fire Authorities"/>
    <s v="E31000029"/>
    <s v="Men"/>
    <x v="1"/>
    <x v="3"/>
    <n v="0"/>
    <m/>
  </r>
  <r>
    <x v="1"/>
    <x v="31"/>
    <s v="Non Metropolitan Fire Authorities"/>
    <s v="E31000029"/>
    <s v="Men"/>
    <x v="1"/>
    <x v="4"/>
    <n v="13"/>
    <m/>
  </r>
  <r>
    <x v="1"/>
    <x v="31"/>
    <s v="Non Metropolitan Fire Authorities"/>
    <s v="E31000029"/>
    <s v="Men"/>
    <x v="1"/>
    <x v="5"/>
    <n v="33"/>
    <m/>
  </r>
  <r>
    <x v="1"/>
    <x v="31"/>
    <s v="Non Metropolitan Fire Authorities"/>
    <s v="E31000029"/>
    <s v="Men"/>
    <x v="1"/>
    <x v="6"/>
    <n v="104"/>
    <m/>
  </r>
  <r>
    <x v="1"/>
    <x v="31"/>
    <s v="Non Metropolitan Fire Authorities"/>
    <s v="E31000029"/>
    <s v="Men"/>
    <x v="1"/>
    <x v="7"/>
    <n v="150"/>
    <m/>
  </r>
  <r>
    <x v="1"/>
    <x v="31"/>
    <s v="Non Metropolitan Fire Authorities"/>
    <s v="E31000029"/>
    <s v="Women"/>
    <x v="1"/>
    <x v="2"/>
    <n v="0"/>
    <m/>
  </r>
  <r>
    <x v="1"/>
    <x v="31"/>
    <s v="Non Metropolitan Fire Authorities"/>
    <s v="E31000029"/>
    <s v="Women"/>
    <x v="1"/>
    <x v="3"/>
    <n v="0"/>
    <m/>
  </r>
  <r>
    <x v="1"/>
    <x v="31"/>
    <s v="Non Metropolitan Fire Authorities"/>
    <s v="E31000029"/>
    <s v="Women"/>
    <x v="1"/>
    <x v="4"/>
    <n v="1"/>
    <m/>
  </r>
  <r>
    <x v="1"/>
    <x v="31"/>
    <s v="Non Metropolitan Fire Authorities"/>
    <s v="E31000029"/>
    <s v="Women"/>
    <x v="1"/>
    <x v="5"/>
    <n v="0"/>
    <m/>
  </r>
  <r>
    <x v="1"/>
    <x v="31"/>
    <s v="Non Metropolitan Fire Authorities"/>
    <s v="E31000029"/>
    <s v="Women"/>
    <x v="1"/>
    <x v="6"/>
    <n v="4"/>
    <m/>
  </r>
  <r>
    <x v="1"/>
    <x v="31"/>
    <s v="Non Metropolitan Fire Authorities"/>
    <s v="E31000029"/>
    <s v="Women"/>
    <x v="1"/>
    <x v="7"/>
    <n v="5"/>
    <m/>
  </r>
  <r>
    <x v="1"/>
    <x v="32"/>
    <s v="Non Metropolitan Fire Authorities"/>
    <s v="E31000030"/>
    <s v="Men"/>
    <x v="0"/>
    <x v="0"/>
    <n v="3"/>
    <m/>
  </r>
  <r>
    <x v="1"/>
    <x v="32"/>
    <s v="Non Metropolitan Fire Authorities"/>
    <s v="E31000030"/>
    <s v="Men"/>
    <x v="0"/>
    <x v="1"/>
    <n v="4"/>
    <m/>
  </r>
  <r>
    <x v="1"/>
    <x v="32"/>
    <s v="Non Metropolitan Fire Authorities"/>
    <s v="E31000030"/>
    <s v="Men"/>
    <x v="0"/>
    <x v="2"/>
    <n v="8"/>
    <m/>
  </r>
  <r>
    <x v="1"/>
    <x v="32"/>
    <s v="Non Metropolitan Fire Authorities"/>
    <s v="E31000030"/>
    <s v="Men"/>
    <x v="0"/>
    <x v="3"/>
    <n v="24"/>
    <m/>
  </r>
  <r>
    <x v="1"/>
    <x v="32"/>
    <s v="Non Metropolitan Fire Authorities"/>
    <s v="E31000030"/>
    <s v="Men"/>
    <x v="0"/>
    <x v="4"/>
    <n v="74"/>
    <m/>
  </r>
  <r>
    <x v="1"/>
    <x v="32"/>
    <s v="Non Metropolitan Fire Authorities"/>
    <s v="E31000030"/>
    <s v="Men"/>
    <x v="0"/>
    <x v="5"/>
    <n v="67"/>
    <m/>
  </r>
  <r>
    <x v="1"/>
    <x v="32"/>
    <s v="Non Metropolitan Fire Authorities"/>
    <s v="E31000030"/>
    <s v="Men"/>
    <x v="0"/>
    <x v="6"/>
    <n v="252"/>
    <m/>
  </r>
  <r>
    <x v="1"/>
    <x v="32"/>
    <s v="Non Metropolitan Fire Authorities"/>
    <s v="E31000030"/>
    <s v="Men"/>
    <x v="0"/>
    <x v="7"/>
    <n v="432"/>
    <m/>
  </r>
  <r>
    <x v="1"/>
    <x v="32"/>
    <s v="Non Metropolitan Fire Authorities"/>
    <s v="E31000030"/>
    <s v="Women"/>
    <x v="0"/>
    <x v="0"/>
    <n v="0"/>
    <m/>
  </r>
  <r>
    <x v="1"/>
    <x v="32"/>
    <s v="Non Metropolitan Fire Authorities"/>
    <s v="E31000030"/>
    <s v="Women"/>
    <x v="0"/>
    <x v="1"/>
    <n v="0"/>
    <m/>
  </r>
  <r>
    <x v="1"/>
    <x v="32"/>
    <s v="Non Metropolitan Fire Authorities"/>
    <s v="E31000030"/>
    <s v="Women"/>
    <x v="0"/>
    <x v="2"/>
    <n v="1"/>
    <m/>
  </r>
  <r>
    <x v="1"/>
    <x v="32"/>
    <s v="Non Metropolitan Fire Authorities"/>
    <s v="E31000030"/>
    <s v="Women"/>
    <x v="0"/>
    <x v="3"/>
    <n v="0"/>
    <m/>
  </r>
  <r>
    <x v="1"/>
    <x v="32"/>
    <s v="Non Metropolitan Fire Authorities"/>
    <s v="E31000030"/>
    <s v="Women"/>
    <x v="0"/>
    <x v="4"/>
    <n v="2"/>
    <m/>
  </r>
  <r>
    <x v="1"/>
    <x v="32"/>
    <s v="Non Metropolitan Fire Authorities"/>
    <s v="E31000030"/>
    <s v="Women"/>
    <x v="0"/>
    <x v="5"/>
    <n v="2"/>
    <m/>
  </r>
  <r>
    <x v="1"/>
    <x v="32"/>
    <s v="Non Metropolitan Fire Authorities"/>
    <s v="E31000030"/>
    <s v="Women"/>
    <x v="0"/>
    <x v="6"/>
    <n v="18"/>
    <m/>
  </r>
  <r>
    <x v="1"/>
    <x v="32"/>
    <s v="Non Metropolitan Fire Authorities"/>
    <s v="E31000030"/>
    <s v="Women"/>
    <x v="0"/>
    <x v="7"/>
    <n v="23"/>
    <m/>
  </r>
  <r>
    <x v="1"/>
    <x v="32"/>
    <s v="Non Metropolitan Fire Authorities"/>
    <s v="E31000030"/>
    <s v="Men"/>
    <x v="1"/>
    <x v="2"/>
    <n v="0"/>
    <m/>
  </r>
  <r>
    <x v="1"/>
    <x v="32"/>
    <s v="Non Metropolitan Fire Authorities"/>
    <s v="E31000030"/>
    <s v="Men"/>
    <x v="1"/>
    <x v="3"/>
    <n v="0"/>
    <m/>
  </r>
  <r>
    <x v="1"/>
    <x v="32"/>
    <s v="Non Metropolitan Fire Authorities"/>
    <s v="E31000030"/>
    <s v="Men"/>
    <x v="1"/>
    <x v="4"/>
    <n v="17"/>
    <m/>
  </r>
  <r>
    <x v="1"/>
    <x v="32"/>
    <s v="Non Metropolitan Fire Authorities"/>
    <s v="E31000030"/>
    <s v="Men"/>
    <x v="1"/>
    <x v="5"/>
    <n v="42"/>
    <m/>
  </r>
  <r>
    <x v="1"/>
    <x v="32"/>
    <s v="Non Metropolitan Fire Authorities"/>
    <s v="E31000030"/>
    <s v="Men"/>
    <x v="1"/>
    <x v="6"/>
    <n v="188"/>
    <m/>
  </r>
  <r>
    <x v="1"/>
    <x v="32"/>
    <s v="Non Metropolitan Fire Authorities"/>
    <s v="E31000030"/>
    <s v="Men"/>
    <x v="1"/>
    <x v="7"/>
    <n v="247"/>
    <m/>
  </r>
  <r>
    <x v="1"/>
    <x v="32"/>
    <s v="Non Metropolitan Fire Authorities"/>
    <s v="E31000030"/>
    <s v="Women"/>
    <x v="1"/>
    <x v="2"/>
    <n v="0"/>
    <m/>
  </r>
  <r>
    <x v="1"/>
    <x v="32"/>
    <s v="Non Metropolitan Fire Authorities"/>
    <s v="E31000030"/>
    <s v="Women"/>
    <x v="1"/>
    <x v="3"/>
    <n v="0"/>
    <m/>
  </r>
  <r>
    <x v="1"/>
    <x v="32"/>
    <s v="Non Metropolitan Fire Authorities"/>
    <s v="E31000030"/>
    <s v="Women"/>
    <x v="1"/>
    <x v="4"/>
    <n v="0"/>
    <m/>
  </r>
  <r>
    <x v="1"/>
    <x v="32"/>
    <s v="Non Metropolitan Fire Authorities"/>
    <s v="E31000030"/>
    <s v="Women"/>
    <x v="1"/>
    <x v="5"/>
    <n v="1"/>
    <m/>
  </r>
  <r>
    <x v="1"/>
    <x v="32"/>
    <s v="Non Metropolitan Fire Authorities"/>
    <s v="E31000030"/>
    <s v="Women"/>
    <x v="1"/>
    <x v="6"/>
    <n v="10"/>
    <m/>
  </r>
  <r>
    <x v="1"/>
    <x v="32"/>
    <s v="Non Metropolitan Fire Authorities"/>
    <s v="E31000030"/>
    <s v="Women"/>
    <x v="1"/>
    <x v="7"/>
    <n v="11"/>
    <m/>
  </r>
  <r>
    <x v="1"/>
    <x v="33"/>
    <s v="Non Metropolitan Fire Authorities"/>
    <s v="E31000031"/>
    <s v="Men"/>
    <x v="0"/>
    <x v="0"/>
    <n v="3"/>
    <m/>
  </r>
  <r>
    <x v="1"/>
    <x v="33"/>
    <s v="Non Metropolitan Fire Authorities"/>
    <s v="E31000031"/>
    <s v="Men"/>
    <x v="0"/>
    <x v="1"/>
    <n v="3"/>
    <m/>
  </r>
  <r>
    <x v="1"/>
    <x v="33"/>
    <s v="Non Metropolitan Fire Authorities"/>
    <s v="E31000031"/>
    <s v="Men"/>
    <x v="0"/>
    <x v="2"/>
    <n v="8"/>
    <m/>
  </r>
  <r>
    <x v="1"/>
    <x v="33"/>
    <s v="Non Metropolitan Fire Authorities"/>
    <s v="E31000031"/>
    <s v="Men"/>
    <x v="0"/>
    <x v="3"/>
    <n v="26"/>
    <m/>
  </r>
  <r>
    <x v="1"/>
    <x v="33"/>
    <s v="Non Metropolitan Fire Authorities"/>
    <s v="E31000031"/>
    <s v="Men"/>
    <x v="0"/>
    <x v="4"/>
    <n v="47"/>
    <m/>
  </r>
  <r>
    <x v="1"/>
    <x v="33"/>
    <s v="Non Metropolitan Fire Authorities"/>
    <s v="E31000031"/>
    <s v="Men"/>
    <x v="0"/>
    <x v="5"/>
    <n v="36"/>
    <m/>
  </r>
  <r>
    <x v="1"/>
    <x v="33"/>
    <s v="Non Metropolitan Fire Authorities"/>
    <s v="E31000031"/>
    <s v="Men"/>
    <x v="0"/>
    <x v="6"/>
    <n v="99"/>
    <m/>
  </r>
  <r>
    <x v="1"/>
    <x v="33"/>
    <s v="Non Metropolitan Fire Authorities"/>
    <s v="E31000031"/>
    <s v="Men"/>
    <x v="0"/>
    <x v="7"/>
    <n v="222"/>
    <m/>
  </r>
  <r>
    <x v="1"/>
    <x v="33"/>
    <s v="Non Metropolitan Fire Authorities"/>
    <s v="E31000031"/>
    <s v="Women"/>
    <x v="0"/>
    <x v="0"/>
    <n v="0"/>
    <m/>
  </r>
  <r>
    <x v="1"/>
    <x v="33"/>
    <s v="Non Metropolitan Fire Authorities"/>
    <s v="E31000031"/>
    <s v="Women"/>
    <x v="0"/>
    <x v="1"/>
    <n v="0"/>
    <m/>
  </r>
  <r>
    <x v="1"/>
    <x v="33"/>
    <s v="Non Metropolitan Fire Authorities"/>
    <s v="E31000031"/>
    <s v="Women"/>
    <x v="0"/>
    <x v="2"/>
    <n v="1"/>
    <m/>
  </r>
  <r>
    <x v="1"/>
    <x v="33"/>
    <s v="Non Metropolitan Fire Authorities"/>
    <s v="E31000031"/>
    <s v="Women"/>
    <x v="0"/>
    <x v="3"/>
    <n v="0"/>
    <m/>
  </r>
  <r>
    <x v="1"/>
    <x v="33"/>
    <s v="Non Metropolitan Fire Authorities"/>
    <s v="E31000031"/>
    <s v="Women"/>
    <x v="0"/>
    <x v="4"/>
    <n v="2"/>
    <m/>
  </r>
  <r>
    <x v="1"/>
    <x v="33"/>
    <s v="Non Metropolitan Fire Authorities"/>
    <s v="E31000031"/>
    <s v="Women"/>
    <x v="0"/>
    <x v="5"/>
    <n v="1"/>
    <m/>
  </r>
  <r>
    <x v="1"/>
    <x v="33"/>
    <s v="Non Metropolitan Fire Authorities"/>
    <s v="E31000031"/>
    <s v="Women"/>
    <x v="0"/>
    <x v="6"/>
    <n v="4"/>
    <m/>
  </r>
  <r>
    <x v="1"/>
    <x v="33"/>
    <s v="Non Metropolitan Fire Authorities"/>
    <s v="E31000031"/>
    <s v="Women"/>
    <x v="0"/>
    <x v="7"/>
    <n v="8"/>
    <m/>
  </r>
  <r>
    <x v="1"/>
    <x v="33"/>
    <s v="Non Metropolitan Fire Authorities"/>
    <s v="E31000031"/>
    <s v="Men"/>
    <x v="1"/>
    <x v="2"/>
    <n v="0"/>
    <m/>
  </r>
  <r>
    <x v="1"/>
    <x v="33"/>
    <s v="Non Metropolitan Fire Authorities"/>
    <s v="E31000031"/>
    <s v="Men"/>
    <x v="1"/>
    <x v="3"/>
    <n v="0"/>
    <m/>
  </r>
  <r>
    <x v="1"/>
    <x v="33"/>
    <s v="Non Metropolitan Fire Authorities"/>
    <s v="E31000031"/>
    <s v="Men"/>
    <x v="1"/>
    <x v="4"/>
    <n v="20"/>
    <m/>
  </r>
  <r>
    <x v="1"/>
    <x v="33"/>
    <s v="Non Metropolitan Fire Authorities"/>
    <s v="E31000031"/>
    <s v="Men"/>
    <x v="1"/>
    <x v="5"/>
    <n v="62"/>
    <m/>
  </r>
  <r>
    <x v="1"/>
    <x v="33"/>
    <s v="Non Metropolitan Fire Authorities"/>
    <s v="E31000031"/>
    <s v="Men"/>
    <x v="1"/>
    <x v="6"/>
    <n v="227"/>
    <m/>
  </r>
  <r>
    <x v="1"/>
    <x v="33"/>
    <s v="Non Metropolitan Fire Authorities"/>
    <s v="E31000031"/>
    <s v="Men"/>
    <x v="1"/>
    <x v="7"/>
    <n v="309"/>
    <m/>
  </r>
  <r>
    <x v="1"/>
    <x v="33"/>
    <s v="Non Metropolitan Fire Authorities"/>
    <s v="E31000031"/>
    <s v="Women"/>
    <x v="1"/>
    <x v="2"/>
    <n v="0"/>
    <m/>
  </r>
  <r>
    <x v="1"/>
    <x v="33"/>
    <s v="Non Metropolitan Fire Authorities"/>
    <s v="E31000031"/>
    <s v="Women"/>
    <x v="1"/>
    <x v="3"/>
    <n v="0"/>
    <m/>
  </r>
  <r>
    <x v="1"/>
    <x v="33"/>
    <s v="Non Metropolitan Fire Authorities"/>
    <s v="E31000031"/>
    <s v="Women"/>
    <x v="1"/>
    <x v="4"/>
    <n v="0"/>
    <m/>
  </r>
  <r>
    <x v="1"/>
    <x v="33"/>
    <s v="Non Metropolitan Fire Authorities"/>
    <s v="E31000031"/>
    <s v="Women"/>
    <x v="1"/>
    <x v="5"/>
    <n v="4"/>
    <m/>
  </r>
  <r>
    <x v="1"/>
    <x v="33"/>
    <s v="Non Metropolitan Fire Authorities"/>
    <s v="E31000031"/>
    <s v="Women"/>
    <x v="1"/>
    <x v="6"/>
    <n v="19"/>
    <m/>
  </r>
  <r>
    <x v="1"/>
    <x v="33"/>
    <s v="Non Metropolitan Fire Authorities"/>
    <s v="E31000031"/>
    <s v="Women"/>
    <x v="1"/>
    <x v="7"/>
    <n v="23"/>
    <m/>
  </r>
  <r>
    <x v="1"/>
    <x v="34"/>
    <s v="Non Metropolitan Fire Authorities"/>
    <s v="E31000032"/>
    <s v="Men"/>
    <x v="0"/>
    <x v="0"/>
    <n v="3"/>
    <m/>
  </r>
  <r>
    <x v="1"/>
    <x v="34"/>
    <s v="Non Metropolitan Fire Authorities"/>
    <s v="E31000032"/>
    <s v="Men"/>
    <x v="0"/>
    <x v="1"/>
    <n v="5"/>
    <m/>
  </r>
  <r>
    <x v="1"/>
    <x v="34"/>
    <s v="Non Metropolitan Fire Authorities"/>
    <s v="E31000032"/>
    <s v="Men"/>
    <x v="0"/>
    <x v="2"/>
    <n v="7"/>
    <m/>
  </r>
  <r>
    <x v="1"/>
    <x v="34"/>
    <s v="Non Metropolitan Fire Authorities"/>
    <s v="E31000032"/>
    <s v="Men"/>
    <x v="0"/>
    <x v="3"/>
    <n v="11"/>
    <m/>
  </r>
  <r>
    <x v="1"/>
    <x v="34"/>
    <s v="Non Metropolitan Fire Authorities"/>
    <s v="E31000032"/>
    <s v="Men"/>
    <x v="0"/>
    <x v="4"/>
    <n v="27"/>
    <m/>
  </r>
  <r>
    <x v="1"/>
    <x v="34"/>
    <s v="Non Metropolitan Fire Authorities"/>
    <s v="E31000032"/>
    <s v="Men"/>
    <x v="0"/>
    <x v="5"/>
    <n v="20"/>
    <m/>
  </r>
  <r>
    <x v="1"/>
    <x v="34"/>
    <s v="Non Metropolitan Fire Authorities"/>
    <s v="E31000032"/>
    <s v="Men"/>
    <x v="0"/>
    <x v="6"/>
    <n v="92"/>
    <m/>
  </r>
  <r>
    <x v="1"/>
    <x v="34"/>
    <s v="Non Metropolitan Fire Authorities"/>
    <s v="E31000032"/>
    <s v="Men"/>
    <x v="0"/>
    <x v="7"/>
    <n v="165"/>
    <m/>
  </r>
  <r>
    <x v="1"/>
    <x v="34"/>
    <s v="Non Metropolitan Fire Authorities"/>
    <s v="E31000032"/>
    <s v="Women"/>
    <x v="0"/>
    <x v="0"/>
    <n v="0"/>
    <m/>
  </r>
  <r>
    <x v="1"/>
    <x v="34"/>
    <s v="Non Metropolitan Fire Authorities"/>
    <s v="E31000032"/>
    <s v="Women"/>
    <x v="0"/>
    <x v="1"/>
    <n v="0"/>
    <m/>
  </r>
  <r>
    <x v="1"/>
    <x v="34"/>
    <s v="Non Metropolitan Fire Authorities"/>
    <s v="E31000032"/>
    <s v="Women"/>
    <x v="0"/>
    <x v="2"/>
    <n v="0"/>
    <m/>
  </r>
  <r>
    <x v="1"/>
    <x v="34"/>
    <s v="Non Metropolitan Fire Authorities"/>
    <s v="E31000032"/>
    <s v="Women"/>
    <x v="0"/>
    <x v="3"/>
    <n v="0"/>
    <m/>
  </r>
  <r>
    <x v="1"/>
    <x v="34"/>
    <s v="Non Metropolitan Fire Authorities"/>
    <s v="E31000032"/>
    <s v="Women"/>
    <x v="0"/>
    <x v="4"/>
    <n v="0"/>
    <m/>
  </r>
  <r>
    <x v="1"/>
    <x v="34"/>
    <s v="Non Metropolitan Fire Authorities"/>
    <s v="E31000032"/>
    <s v="Women"/>
    <x v="0"/>
    <x v="5"/>
    <n v="3"/>
    <m/>
  </r>
  <r>
    <x v="1"/>
    <x v="34"/>
    <s v="Non Metropolitan Fire Authorities"/>
    <s v="E31000032"/>
    <s v="Women"/>
    <x v="0"/>
    <x v="6"/>
    <n v="6"/>
    <m/>
  </r>
  <r>
    <x v="1"/>
    <x v="34"/>
    <s v="Non Metropolitan Fire Authorities"/>
    <s v="E31000032"/>
    <s v="Women"/>
    <x v="0"/>
    <x v="7"/>
    <n v="9"/>
    <m/>
  </r>
  <r>
    <x v="1"/>
    <x v="34"/>
    <s v="Non Metropolitan Fire Authorities"/>
    <s v="E31000032"/>
    <s v="Men"/>
    <x v="1"/>
    <x v="2"/>
    <n v="0"/>
    <m/>
  </r>
  <r>
    <x v="1"/>
    <x v="34"/>
    <s v="Non Metropolitan Fire Authorities"/>
    <s v="E31000032"/>
    <s v="Men"/>
    <x v="1"/>
    <x v="3"/>
    <n v="0"/>
    <m/>
  </r>
  <r>
    <x v="1"/>
    <x v="34"/>
    <s v="Non Metropolitan Fire Authorities"/>
    <s v="E31000032"/>
    <s v="Men"/>
    <x v="1"/>
    <x v="4"/>
    <n v="22"/>
    <m/>
  </r>
  <r>
    <x v="1"/>
    <x v="34"/>
    <s v="Non Metropolitan Fire Authorities"/>
    <s v="E31000032"/>
    <s v="Men"/>
    <x v="1"/>
    <x v="5"/>
    <n v="60"/>
    <m/>
  </r>
  <r>
    <x v="1"/>
    <x v="34"/>
    <s v="Non Metropolitan Fire Authorities"/>
    <s v="E31000032"/>
    <s v="Men"/>
    <x v="1"/>
    <x v="6"/>
    <n v="238"/>
    <m/>
  </r>
  <r>
    <x v="1"/>
    <x v="34"/>
    <s v="Non Metropolitan Fire Authorities"/>
    <s v="E31000032"/>
    <s v="Men"/>
    <x v="1"/>
    <x v="7"/>
    <n v="320"/>
    <m/>
  </r>
  <r>
    <x v="1"/>
    <x v="34"/>
    <s v="Non Metropolitan Fire Authorities"/>
    <s v="E31000032"/>
    <s v="Women"/>
    <x v="1"/>
    <x v="2"/>
    <n v="0"/>
    <m/>
  </r>
  <r>
    <x v="1"/>
    <x v="34"/>
    <s v="Non Metropolitan Fire Authorities"/>
    <s v="E31000032"/>
    <s v="Women"/>
    <x v="1"/>
    <x v="3"/>
    <n v="0"/>
    <m/>
  </r>
  <r>
    <x v="1"/>
    <x v="34"/>
    <s v="Non Metropolitan Fire Authorities"/>
    <s v="E31000032"/>
    <s v="Women"/>
    <x v="1"/>
    <x v="4"/>
    <n v="0"/>
    <m/>
  </r>
  <r>
    <x v="1"/>
    <x v="34"/>
    <s v="Non Metropolitan Fire Authorities"/>
    <s v="E31000032"/>
    <s v="Women"/>
    <x v="1"/>
    <x v="5"/>
    <n v="2"/>
    <m/>
  </r>
  <r>
    <x v="1"/>
    <x v="34"/>
    <s v="Non Metropolitan Fire Authorities"/>
    <s v="E31000032"/>
    <s v="Women"/>
    <x v="1"/>
    <x v="6"/>
    <n v="20"/>
    <m/>
  </r>
  <r>
    <x v="1"/>
    <x v="34"/>
    <s v="Non Metropolitan Fire Authorities"/>
    <s v="E31000032"/>
    <s v="Women"/>
    <x v="1"/>
    <x v="7"/>
    <n v="22"/>
    <m/>
  </r>
  <r>
    <x v="1"/>
    <x v="35"/>
    <s v="Metropolitan Fire Authorities"/>
    <s v="E31000042"/>
    <s v="Men"/>
    <x v="0"/>
    <x v="0"/>
    <n v="2"/>
    <m/>
  </r>
  <r>
    <x v="1"/>
    <x v="35"/>
    <s v="Metropolitan Fire Authorities"/>
    <s v="E31000042"/>
    <s v="Men"/>
    <x v="0"/>
    <x v="1"/>
    <n v="3"/>
    <m/>
  </r>
  <r>
    <x v="1"/>
    <x v="35"/>
    <s v="Metropolitan Fire Authorities"/>
    <s v="E31000042"/>
    <s v="Men"/>
    <x v="0"/>
    <x v="2"/>
    <n v="10"/>
    <m/>
  </r>
  <r>
    <x v="1"/>
    <x v="35"/>
    <s v="Metropolitan Fire Authorities"/>
    <s v="E31000042"/>
    <s v="Men"/>
    <x v="0"/>
    <x v="3"/>
    <n v="21"/>
    <m/>
  </r>
  <r>
    <x v="1"/>
    <x v="35"/>
    <s v="Metropolitan Fire Authorities"/>
    <s v="E31000042"/>
    <s v="Men"/>
    <x v="0"/>
    <x v="4"/>
    <n v="84"/>
    <m/>
  </r>
  <r>
    <x v="1"/>
    <x v="35"/>
    <s v="Metropolitan Fire Authorities"/>
    <s v="E31000042"/>
    <s v="Men"/>
    <x v="0"/>
    <x v="5"/>
    <n v="71"/>
    <m/>
  </r>
  <r>
    <x v="1"/>
    <x v="35"/>
    <s v="Metropolitan Fire Authorities"/>
    <s v="E31000042"/>
    <s v="Men"/>
    <x v="0"/>
    <x v="6"/>
    <n v="340"/>
    <m/>
  </r>
  <r>
    <x v="1"/>
    <x v="35"/>
    <s v="Metropolitan Fire Authorities"/>
    <s v="E31000042"/>
    <s v="Men"/>
    <x v="0"/>
    <x v="7"/>
    <n v="531"/>
    <m/>
  </r>
  <r>
    <x v="1"/>
    <x v="35"/>
    <s v="Metropolitan Fire Authorities"/>
    <s v="E31000042"/>
    <s v="Women"/>
    <x v="0"/>
    <x v="0"/>
    <n v="1"/>
    <m/>
  </r>
  <r>
    <x v="1"/>
    <x v="35"/>
    <s v="Metropolitan Fire Authorities"/>
    <s v="E31000042"/>
    <s v="Women"/>
    <x v="0"/>
    <x v="1"/>
    <n v="0"/>
    <m/>
  </r>
  <r>
    <x v="1"/>
    <x v="35"/>
    <s v="Metropolitan Fire Authorities"/>
    <s v="E31000042"/>
    <s v="Women"/>
    <x v="0"/>
    <x v="2"/>
    <n v="1"/>
    <m/>
  </r>
  <r>
    <x v="1"/>
    <x v="35"/>
    <s v="Metropolitan Fire Authorities"/>
    <s v="E31000042"/>
    <s v="Women"/>
    <x v="0"/>
    <x v="3"/>
    <n v="2"/>
    <m/>
  </r>
  <r>
    <x v="1"/>
    <x v="35"/>
    <s v="Metropolitan Fire Authorities"/>
    <s v="E31000042"/>
    <s v="Women"/>
    <x v="0"/>
    <x v="4"/>
    <n v="4"/>
    <m/>
  </r>
  <r>
    <x v="1"/>
    <x v="35"/>
    <s v="Metropolitan Fire Authorities"/>
    <s v="E31000042"/>
    <s v="Women"/>
    <x v="0"/>
    <x v="5"/>
    <n v="10"/>
    <m/>
  </r>
  <r>
    <x v="1"/>
    <x v="35"/>
    <s v="Metropolitan Fire Authorities"/>
    <s v="E31000042"/>
    <s v="Women"/>
    <x v="0"/>
    <x v="6"/>
    <n v="18"/>
    <m/>
  </r>
  <r>
    <x v="1"/>
    <x v="35"/>
    <s v="Metropolitan Fire Authorities"/>
    <s v="E31000042"/>
    <s v="Women"/>
    <x v="0"/>
    <x v="7"/>
    <n v="36"/>
    <m/>
  </r>
  <r>
    <x v="1"/>
    <x v="35"/>
    <s v="Metropolitan Fire Authorities"/>
    <s v="E31000042"/>
    <s v="Men"/>
    <x v="1"/>
    <x v="2"/>
    <n v="0"/>
    <m/>
  </r>
  <r>
    <x v="1"/>
    <x v="35"/>
    <s v="Metropolitan Fire Authorities"/>
    <s v="E31000042"/>
    <s v="Men"/>
    <x v="1"/>
    <x v="3"/>
    <n v="0"/>
    <m/>
  </r>
  <r>
    <x v="1"/>
    <x v="35"/>
    <s v="Metropolitan Fire Authorities"/>
    <s v="E31000042"/>
    <s v="Men"/>
    <x v="1"/>
    <x v="4"/>
    <n v="7"/>
    <m/>
  </r>
  <r>
    <x v="1"/>
    <x v="35"/>
    <s v="Metropolitan Fire Authorities"/>
    <s v="E31000042"/>
    <s v="Men"/>
    <x v="1"/>
    <x v="5"/>
    <n v="13"/>
    <m/>
  </r>
  <r>
    <x v="1"/>
    <x v="35"/>
    <s v="Metropolitan Fire Authorities"/>
    <s v="E31000042"/>
    <s v="Men"/>
    <x v="1"/>
    <x v="6"/>
    <n v="44"/>
    <m/>
  </r>
  <r>
    <x v="1"/>
    <x v="35"/>
    <s v="Metropolitan Fire Authorities"/>
    <s v="E31000042"/>
    <s v="Men"/>
    <x v="1"/>
    <x v="7"/>
    <n v="64"/>
    <m/>
  </r>
  <r>
    <x v="1"/>
    <x v="35"/>
    <s v="Metropolitan Fire Authorities"/>
    <s v="E31000042"/>
    <s v="Women"/>
    <x v="1"/>
    <x v="2"/>
    <n v="0"/>
    <m/>
  </r>
  <r>
    <x v="1"/>
    <x v="35"/>
    <s v="Metropolitan Fire Authorities"/>
    <s v="E31000042"/>
    <s v="Women"/>
    <x v="1"/>
    <x v="3"/>
    <n v="0"/>
    <m/>
  </r>
  <r>
    <x v="1"/>
    <x v="35"/>
    <s v="Metropolitan Fire Authorities"/>
    <s v="E31000042"/>
    <s v="Women"/>
    <x v="1"/>
    <x v="4"/>
    <n v="1"/>
    <m/>
  </r>
  <r>
    <x v="1"/>
    <x v="35"/>
    <s v="Metropolitan Fire Authorities"/>
    <s v="E31000042"/>
    <s v="Women"/>
    <x v="1"/>
    <x v="5"/>
    <n v="1"/>
    <m/>
  </r>
  <r>
    <x v="1"/>
    <x v="35"/>
    <s v="Metropolitan Fire Authorities"/>
    <s v="E31000042"/>
    <s v="Women"/>
    <x v="1"/>
    <x v="6"/>
    <n v="1"/>
    <m/>
  </r>
  <r>
    <x v="1"/>
    <x v="35"/>
    <s v="Metropolitan Fire Authorities"/>
    <s v="E31000042"/>
    <s v="Women"/>
    <x v="1"/>
    <x v="7"/>
    <n v="3"/>
    <m/>
  </r>
  <r>
    <x v="1"/>
    <x v="36"/>
    <s v="Non Metropolitan Fire Authorities"/>
    <s v="E31000033"/>
    <s v="Men"/>
    <x v="0"/>
    <x v="0"/>
    <n v="1"/>
    <m/>
  </r>
  <r>
    <x v="1"/>
    <x v="36"/>
    <s v="Non Metropolitan Fire Authorities"/>
    <s v="E31000033"/>
    <s v="Men"/>
    <x v="0"/>
    <x v="1"/>
    <n v="2"/>
    <m/>
  </r>
  <r>
    <x v="1"/>
    <x v="36"/>
    <s v="Non Metropolitan Fire Authorities"/>
    <s v="E31000033"/>
    <s v="Men"/>
    <x v="0"/>
    <x v="2"/>
    <n v="8"/>
    <m/>
  </r>
  <r>
    <x v="1"/>
    <x v="36"/>
    <s v="Non Metropolitan Fire Authorities"/>
    <s v="E31000033"/>
    <s v="Men"/>
    <x v="0"/>
    <x v="3"/>
    <n v="23"/>
    <m/>
  </r>
  <r>
    <x v="1"/>
    <x v="36"/>
    <s v="Non Metropolitan Fire Authorities"/>
    <s v="E31000033"/>
    <s v="Men"/>
    <x v="0"/>
    <x v="4"/>
    <n v="57"/>
    <m/>
  </r>
  <r>
    <x v="1"/>
    <x v="36"/>
    <s v="Non Metropolitan Fire Authorities"/>
    <s v="E31000033"/>
    <s v="Men"/>
    <x v="0"/>
    <x v="5"/>
    <n v="41"/>
    <m/>
  </r>
  <r>
    <x v="1"/>
    <x v="36"/>
    <s v="Non Metropolitan Fire Authorities"/>
    <s v="E31000033"/>
    <s v="Men"/>
    <x v="0"/>
    <x v="6"/>
    <n v="157"/>
    <m/>
  </r>
  <r>
    <x v="1"/>
    <x v="36"/>
    <s v="Non Metropolitan Fire Authorities"/>
    <s v="E31000033"/>
    <s v="Men"/>
    <x v="0"/>
    <x v="7"/>
    <n v="289"/>
    <m/>
  </r>
  <r>
    <x v="1"/>
    <x v="36"/>
    <s v="Non Metropolitan Fire Authorities"/>
    <s v="E31000033"/>
    <s v="Women"/>
    <x v="0"/>
    <x v="0"/>
    <n v="1"/>
    <m/>
  </r>
  <r>
    <x v="1"/>
    <x v="36"/>
    <s v="Non Metropolitan Fire Authorities"/>
    <s v="E31000033"/>
    <s v="Women"/>
    <x v="0"/>
    <x v="1"/>
    <n v="0"/>
    <m/>
  </r>
  <r>
    <x v="1"/>
    <x v="36"/>
    <s v="Non Metropolitan Fire Authorities"/>
    <s v="E31000033"/>
    <s v="Women"/>
    <x v="0"/>
    <x v="2"/>
    <n v="0"/>
    <m/>
  </r>
  <r>
    <x v="1"/>
    <x v="36"/>
    <s v="Non Metropolitan Fire Authorities"/>
    <s v="E31000033"/>
    <s v="Women"/>
    <x v="0"/>
    <x v="3"/>
    <n v="2"/>
    <m/>
  </r>
  <r>
    <x v="1"/>
    <x v="36"/>
    <s v="Non Metropolitan Fire Authorities"/>
    <s v="E31000033"/>
    <s v="Women"/>
    <x v="0"/>
    <x v="4"/>
    <n v="4"/>
    <m/>
  </r>
  <r>
    <x v="1"/>
    <x v="36"/>
    <s v="Non Metropolitan Fire Authorities"/>
    <s v="E31000033"/>
    <s v="Women"/>
    <x v="0"/>
    <x v="5"/>
    <n v="4"/>
    <m/>
  </r>
  <r>
    <x v="1"/>
    <x v="36"/>
    <s v="Non Metropolitan Fire Authorities"/>
    <s v="E31000033"/>
    <s v="Women"/>
    <x v="0"/>
    <x v="6"/>
    <n v="13"/>
    <m/>
  </r>
  <r>
    <x v="1"/>
    <x v="36"/>
    <s v="Non Metropolitan Fire Authorities"/>
    <s v="E31000033"/>
    <s v="Women"/>
    <x v="0"/>
    <x v="7"/>
    <n v="24"/>
    <m/>
  </r>
  <r>
    <x v="1"/>
    <x v="36"/>
    <s v="Non Metropolitan Fire Authorities"/>
    <s v="E31000033"/>
    <s v="Men"/>
    <x v="1"/>
    <x v="2"/>
    <n v="0"/>
    <m/>
  </r>
  <r>
    <x v="1"/>
    <x v="36"/>
    <s v="Non Metropolitan Fire Authorities"/>
    <s v="E31000033"/>
    <s v="Men"/>
    <x v="1"/>
    <x v="3"/>
    <n v="0"/>
    <m/>
  </r>
  <r>
    <x v="1"/>
    <x v="36"/>
    <s v="Non Metropolitan Fire Authorities"/>
    <s v="E31000033"/>
    <s v="Men"/>
    <x v="1"/>
    <x v="4"/>
    <n v="26"/>
    <m/>
  </r>
  <r>
    <x v="1"/>
    <x v="36"/>
    <s v="Non Metropolitan Fire Authorities"/>
    <s v="E31000033"/>
    <s v="Men"/>
    <x v="1"/>
    <x v="5"/>
    <n v="64"/>
    <m/>
  </r>
  <r>
    <x v="1"/>
    <x v="36"/>
    <s v="Non Metropolitan Fire Authorities"/>
    <s v="E31000033"/>
    <s v="Men"/>
    <x v="1"/>
    <x v="6"/>
    <n v="241"/>
    <m/>
  </r>
  <r>
    <x v="1"/>
    <x v="36"/>
    <s v="Non Metropolitan Fire Authorities"/>
    <s v="E31000033"/>
    <s v="Men"/>
    <x v="1"/>
    <x v="7"/>
    <n v="331"/>
    <m/>
  </r>
  <r>
    <x v="1"/>
    <x v="36"/>
    <s v="Non Metropolitan Fire Authorities"/>
    <s v="E31000033"/>
    <s v="Women"/>
    <x v="1"/>
    <x v="2"/>
    <n v="0"/>
    <m/>
  </r>
  <r>
    <x v="1"/>
    <x v="36"/>
    <s v="Non Metropolitan Fire Authorities"/>
    <s v="E31000033"/>
    <s v="Women"/>
    <x v="1"/>
    <x v="3"/>
    <n v="0"/>
    <m/>
  </r>
  <r>
    <x v="1"/>
    <x v="36"/>
    <s v="Non Metropolitan Fire Authorities"/>
    <s v="E31000033"/>
    <s v="Women"/>
    <x v="1"/>
    <x v="4"/>
    <n v="1"/>
    <m/>
  </r>
  <r>
    <x v="1"/>
    <x v="36"/>
    <s v="Non Metropolitan Fire Authorities"/>
    <s v="E31000033"/>
    <s v="Women"/>
    <x v="1"/>
    <x v="5"/>
    <n v="5"/>
    <m/>
  </r>
  <r>
    <x v="1"/>
    <x v="36"/>
    <s v="Non Metropolitan Fire Authorities"/>
    <s v="E31000033"/>
    <s v="Women"/>
    <x v="1"/>
    <x v="6"/>
    <n v="18"/>
    <m/>
  </r>
  <r>
    <x v="1"/>
    <x v="36"/>
    <s v="Non Metropolitan Fire Authorities"/>
    <s v="E31000033"/>
    <s v="Women"/>
    <x v="1"/>
    <x v="7"/>
    <n v="24"/>
    <m/>
  </r>
  <r>
    <x v="1"/>
    <x v="37"/>
    <s v="Non Metropolitan Fire Authorities"/>
    <s v="E31000034"/>
    <s v="Men"/>
    <x v="0"/>
    <x v="0"/>
    <n v="2"/>
    <m/>
  </r>
  <r>
    <x v="1"/>
    <x v="37"/>
    <s v="Non Metropolitan Fire Authorities"/>
    <s v="E31000034"/>
    <s v="Men"/>
    <x v="0"/>
    <x v="1"/>
    <n v="4"/>
    <m/>
  </r>
  <r>
    <x v="1"/>
    <x v="37"/>
    <s v="Non Metropolitan Fire Authorities"/>
    <s v="E31000034"/>
    <s v="Men"/>
    <x v="0"/>
    <x v="2"/>
    <n v="7"/>
    <m/>
  </r>
  <r>
    <x v="1"/>
    <x v="37"/>
    <s v="Non Metropolitan Fire Authorities"/>
    <s v="E31000034"/>
    <s v="Men"/>
    <x v="0"/>
    <x v="3"/>
    <n v="19"/>
    <m/>
  </r>
  <r>
    <x v="1"/>
    <x v="37"/>
    <s v="Non Metropolitan Fire Authorities"/>
    <s v="E31000034"/>
    <s v="Men"/>
    <x v="0"/>
    <x v="4"/>
    <n v="39"/>
    <m/>
  </r>
  <r>
    <x v="1"/>
    <x v="37"/>
    <s v="Non Metropolitan Fire Authorities"/>
    <s v="E31000034"/>
    <s v="Men"/>
    <x v="0"/>
    <x v="5"/>
    <n v="26"/>
    <m/>
  </r>
  <r>
    <x v="1"/>
    <x v="37"/>
    <s v="Non Metropolitan Fire Authorities"/>
    <s v="E31000034"/>
    <s v="Men"/>
    <x v="0"/>
    <x v="6"/>
    <n v="94"/>
    <m/>
  </r>
  <r>
    <x v="1"/>
    <x v="37"/>
    <s v="Non Metropolitan Fire Authorities"/>
    <s v="E31000034"/>
    <s v="Men"/>
    <x v="0"/>
    <x v="7"/>
    <n v="191"/>
    <m/>
  </r>
  <r>
    <x v="1"/>
    <x v="37"/>
    <s v="Non Metropolitan Fire Authorities"/>
    <s v="E31000034"/>
    <s v="Women"/>
    <x v="0"/>
    <x v="0"/>
    <n v="0"/>
    <m/>
  </r>
  <r>
    <x v="1"/>
    <x v="37"/>
    <s v="Non Metropolitan Fire Authorities"/>
    <s v="E31000034"/>
    <s v="Women"/>
    <x v="0"/>
    <x v="1"/>
    <n v="0"/>
    <m/>
  </r>
  <r>
    <x v="1"/>
    <x v="37"/>
    <s v="Non Metropolitan Fire Authorities"/>
    <s v="E31000034"/>
    <s v="Women"/>
    <x v="0"/>
    <x v="2"/>
    <n v="0"/>
    <m/>
  </r>
  <r>
    <x v="1"/>
    <x v="37"/>
    <s v="Non Metropolitan Fire Authorities"/>
    <s v="E31000034"/>
    <s v="Women"/>
    <x v="0"/>
    <x v="3"/>
    <n v="2"/>
    <m/>
  </r>
  <r>
    <x v="1"/>
    <x v="37"/>
    <s v="Non Metropolitan Fire Authorities"/>
    <s v="E31000034"/>
    <s v="Women"/>
    <x v="0"/>
    <x v="4"/>
    <n v="1"/>
    <m/>
  </r>
  <r>
    <x v="1"/>
    <x v="37"/>
    <s v="Non Metropolitan Fire Authorities"/>
    <s v="E31000034"/>
    <s v="Women"/>
    <x v="0"/>
    <x v="5"/>
    <n v="1"/>
    <m/>
  </r>
  <r>
    <x v="1"/>
    <x v="37"/>
    <s v="Non Metropolitan Fire Authorities"/>
    <s v="E31000034"/>
    <s v="Women"/>
    <x v="0"/>
    <x v="6"/>
    <n v="10"/>
    <m/>
  </r>
  <r>
    <x v="1"/>
    <x v="37"/>
    <s v="Non Metropolitan Fire Authorities"/>
    <s v="E31000034"/>
    <s v="Women"/>
    <x v="0"/>
    <x v="7"/>
    <n v="14"/>
    <m/>
  </r>
  <r>
    <x v="1"/>
    <x v="37"/>
    <s v="Non Metropolitan Fire Authorities"/>
    <s v="E31000034"/>
    <s v="Men"/>
    <x v="1"/>
    <x v="2"/>
    <n v="0"/>
    <m/>
  </r>
  <r>
    <x v="1"/>
    <x v="37"/>
    <s v="Non Metropolitan Fire Authorities"/>
    <s v="E31000034"/>
    <s v="Men"/>
    <x v="1"/>
    <x v="3"/>
    <n v="0"/>
    <m/>
  </r>
  <r>
    <x v="1"/>
    <x v="37"/>
    <s v="Non Metropolitan Fire Authorities"/>
    <s v="E31000034"/>
    <s v="Men"/>
    <x v="1"/>
    <x v="4"/>
    <n v="29"/>
    <m/>
  </r>
  <r>
    <x v="1"/>
    <x v="37"/>
    <s v="Non Metropolitan Fire Authorities"/>
    <s v="E31000034"/>
    <s v="Men"/>
    <x v="1"/>
    <x v="5"/>
    <n v="72"/>
    <m/>
  </r>
  <r>
    <x v="1"/>
    <x v="37"/>
    <s v="Non Metropolitan Fire Authorities"/>
    <s v="E31000034"/>
    <s v="Men"/>
    <x v="1"/>
    <x v="6"/>
    <n v="273"/>
    <m/>
  </r>
  <r>
    <x v="1"/>
    <x v="37"/>
    <s v="Non Metropolitan Fire Authorities"/>
    <s v="E31000034"/>
    <s v="Men"/>
    <x v="1"/>
    <x v="7"/>
    <n v="374"/>
    <m/>
  </r>
  <r>
    <x v="1"/>
    <x v="37"/>
    <s v="Non Metropolitan Fire Authorities"/>
    <s v="E31000034"/>
    <s v="Women"/>
    <x v="1"/>
    <x v="2"/>
    <n v="0"/>
    <m/>
  </r>
  <r>
    <x v="1"/>
    <x v="37"/>
    <s v="Non Metropolitan Fire Authorities"/>
    <s v="E31000034"/>
    <s v="Women"/>
    <x v="1"/>
    <x v="3"/>
    <n v="0"/>
    <m/>
  </r>
  <r>
    <x v="1"/>
    <x v="37"/>
    <s v="Non Metropolitan Fire Authorities"/>
    <s v="E31000034"/>
    <s v="Women"/>
    <x v="1"/>
    <x v="4"/>
    <n v="0"/>
    <m/>
  </r>
  <r>
    <x v="1"/>
    <x v="37"/>
    <s v="Non Metropolitan Fire Authorities"/>
    <s v="E31000034"/>
    <s v="Women"/>
    <x v="1"/>
    <x v="5"/>
    <n v="1"/>
    <m/>
  </r>
  <r>
    <x v="1"/>
    <x v="37"/>
    <s v="Non Metropolitan Fire Authorities"/>
    <s v="E31000034"/>
    <s v="Women"/>
    <x v="1"/>
    <x v="6"/>
    <n v="22"/>
    <m/>
  </r>
  <r>
    <x v="1"/>
    <x v="37"/>
    <s v="Non Metropolitan Fire Authorities"/>
    <s v="E31000034"/>
    <s v="Women"/>
    <x v="1"/>
    <x v="7"/>
    <n v="23"/>
    <m/>
  </r>
  <r>
    <x v="1"/>
    <x v="38"/>
    <s v="Non Metropolitan Fire Authorities"/>
    <s v="E31000035"/>
    <s v="Men"/>
    <x v="0"/>
    <x v="0"/>
    <n v="2"/>
    <m/>
  </r>
  <r>
    <x v="1"/>
    <x v="38"/>
    <s v="Non Metropolitan Fire Authorities"/>
    <s v="E31000035"/>
    <s v="Men"/>
    <x v="0"/>
    <x v="1"/>
    <n v="5"/>
    <m/>
  </r>
  <r>
    <x v="1"/>
    <x v="38"/>
    <s v="Non Metropolitan Fire Authorities"/>
    <s v="E31000035"/>
    <s v="Men"/>
    <x v="0"/>
    <x v="2"/>
    <n v="8"/>
    <m/>
  </r>
  <r>
    <x v="1"/>
    <x v="38"/>
    <s v="Non Metropolitan Fire Authorities"/>
    <s v="E31000035"/>
    <s v="Men"/>
    <x v="0"/>
    <x v="3"/>
    <n v="18"/>
    <m/>
  </r>
  <r>
    <x v="1"/>
    <x v="38"/>
    <s v="Non Metropolitan Fire Authorities"/>
    <s v="E31000035"/>
    <s v="Men"/>
    <x v="0"/>
    <x v="4"/>
    <n v="102"/>
    <m/>
  </r>
  <r>
    <x v="1"/>
    <x v="38"/>
    <s v="Non Metropolitan Fire Authorities"/>
    <s v="E31000035"/>
    <s v="Men"/>
    <x v="0"/>
    <x v="5"/>
    <n v="88"/>
    <m/>
  </r>
  <r>
    <x v="1"/>
    <x v="38"/>
    <s v="Non Metropolitan Fire Authorities"/>
    <s v="E31000035"/>
    <s v="Men"/>
    <x v="0"/>
    <x v="6"/>
    <n v="237"/>
    <m/>
  </r>
  <r>
    <x v="1"/>
    <x v="38"/>
    <s v="Non Metropolitan Fire Authorities"/>
    <s v="E31000035"/>
    <s v="Men"/>
    <x v="0"/>
    <x v="7"/>
    <n v="460"/>
    <m/>
  </r>
  <r>
    <x v="1"/>
    <x v="38"/>
    <s v="Non Metropolitan Fire Authorities"/>
    <s v="E31000035"/>
    <s v="Women"/>
    <x v="0"/>
    <x v="0"/>
    <n v="0"/>
    <m/>
  </r>
  <r>
    <x v="1"/>
    <x v="38"/>
    <s v="Non Metropolitan Fire Authorities"/>
    <s v="E31000035"/>
    <s v="Women"/>
    <x v="0"/>
    <x v="1"/>
    <n v="0"/>
    <m/>
  </r>
  <r>
    <x v="1"/>
    <x v="38"/>
    <s v="Non Metropolitan Fire Authorities"/>
    <s v="E31000035"/>
    <s v="Women"/>
    <x v="0"/>
    <x v="2"/>
    <n v="0"/>
    <m/>
  </r>
  <r>
    <x v="1"/>
    <x v="38"/>
    <s v="Non Metropolitan Fire Authorities"/>
    <s v="E31000035"/>
    <s v="Women"/>
    <x v="0"/>
    <x v="3"/>
    <n v="3"/>
    <m/>
  </r>
  <r>
    <x v="1"/>
    <x v="38"/>
    <s v="Non Metropolitan Fire Authorities"/>
    <s v="E31000035"/>
    <s v="Women"/>
    <x v="0"/>
    <x v="4"/>
    <n v="4"/>
    <m/>
  </r>
  <r>
    <x v="1"/>
    <x v="38"/>
    <s v="Non Metropolitan Fire Authorities"/>
    <s v="E31000035"/>
    <s v="Women"/>
    <x v="0"/>
    <x v="5"/>
    <n v="2"/>
    <m/>
  </r>
  <r>
    <x v="1"/>
    <x v="38"/>
    <s v="Non Metropolitan Fire Authorities"/>
    <s v="E31000035"/>
    <s v="Women"/>
    <x v="0"/>
    <x v="6"/>
    <n v="13"/>
    <m/>
  </r>
  <r>
    <x v="1"/>
    <x v="38"/>
    <s v="Non Metropolitan Fire Authorities"/>
    <s v="E31000035"/>
    <s v="Women"/>
    <x v="0"/>
    <x v="7"/>
    <n v="22"/>
    <m/>
  </r>
  <r>
    <x v="1"/>
    <x v="38"/>
    <s v="Non Metropolitan Fire Authorities"/>
    <s v="E31000035"/>
    <s v="Men"/>
    <x v="1"/>
    <x v="2"/>
    <n v="0"/>
    <m/>
  </r>
  <r>
    <x v="1"/>
    <x v="38"/>
    <s v="Non Metropolitan Fire Authorities"/>
    <s v="E31000035"/>
    <s v="Men"/>
    <x v="1"/>
    <x v="3"/>
    <n v="0"/>
    <m/>
  </r>
  <r>
    <x v="1"/>
    <x v="38"/>
    <s v="Non Metropolitan Fire Authorities"/>
    <s v="E31000035"/>
    <s v="Men"/>
    <x v="1"/>
    <x v="4"/>
    <n v="17"/>
    <m/>
  </r>
  <r>
    <x v="1"/>
    <x v="38"/>
    <s v="Non Metropolitan Fire Authorities"/>
    <s v="E31000035"/>
    <s v="Men"/>
    <x v="1"/>
    <x v="5"/>
    <n v="21"/>
    <m/>
  </r>
  <r>
    <x v="1"/>
    <x v="38"/>
    <s v="Non Metropolitan Fire Authorities"/>
    <s v="E31000035"/>
    <s v="Men"/>
    <x v="1"/>
    <x v="6"/>
    <n v="78"/>
    <m/>
  </r>
  <r>
    <x v="1"/>
    <x v="38"/>
    <s v="Non Metropolitan Fire Authorities"/>
    <s v="E31000035"/>
    <s v="Men"/>
    <x v="1"/>
    <x v="7"/>
    <n v="116"/>
    <m/>
  </r>
  <r>
    <x v="1"/>
    <x v="38"/>
    <s v="Non Metropolitan Fire Authorities"/>
    <s v="E31000035"/>
    <s v="Women"/>
    <x v="1"/>
    <x v="2"/>
    <n v="0"/>
    <m/>
  </r>
  <r>
    <x v="1"/>
    <x v="38"/>
    <s v="Non Metropolitan Fire Authorities"/>
    <s v="E31000035"/>
    <s v="Women"/>
    <x v="1"/>
    <x v="3"/>
    <n v="0"/>
    <m/>
  </r>
  <r>
    <x v="1"/>
    <x v="38"/>
    <s v="Non Metropolitan Fire Authorities"/>
    <s v="E31000035"/>
    <s v="Women"/>
    <x v="1"/>
    <x v="4"/>
    <n v="0"/>
    <m/>
  </r>
  <r>
    <x v="1"/>
    <x v="38"/>
    <s v="Non Metropolitan Fire Authorities"/>
    <s v="E31000035"/>
    <s v="Women"/>
    <x v="1"/>
    <x v="5"/>
    <n v="0"/>
    <m/>
  </r>
  <r>
    <x v="1"/>
    <x v="38"/>
    <s v="Non Metropolitan Fire Authorities"/>
    <s v="E31000035"/>
    <s v="Women"/>
    <x v="1"/>
    <x v="6"/>
    <n v="3"/>
    <m/>
  </r>
  <r>
    <x v="1"/>
    <x v="38"/>
    <s v="Non Metropolitan Fire Authorities"/>
    <s v="E31000035"/>
    <s v="Women"/>
    <x v="1"/>
    <x v="7"/>
    <n v="3"/>
    <m/>
  </r>
  <r>
    <x v="1"/>
    <x v="39"/>
    <s v="Metropolitan Fire Authorities"/>
    <s v="E31000043"/>
    <s v="Men"/>
    <x v="0"/>
    <x v="0"/>
    <n v="3"/>
    <m/>
  </r>
  <r>
    <x v="1"/>
    <x v="39"/>
    <s v="Metropolitan Fire Authorities"/>
    <s v="E31000043"/>
    <s v="Men"/>
    <x v="0"/>
    <x v="1"/>
    <n v="3"/>
    <m/>
  </r>
  <r>
    <x v="1"/>
    <x v="39"/>
    <s v="Metropolitan Fire Authorities"/>
    <s v="E31000043"/>
    <s v="Men"/>
    <x v="0"/>
    <x v="2"/>
    <n v="13"/>
    <m/>
  </r>
  <r>
    <x v="1"/>
    <x v="39"/>
    <s v="Metropolitan Fire Authorities"/>
    <s v="E31000043"/>
    <s v="Men"/>
    <x v="0"/>
    <x v="3"/>
    <n v="19"/>
    <m/>
  </r>
  <r>
    <x v="1"/>
    <x v="39"/>
    <s v="Metropolitan Fire Authorities"/>
    <s v="E31000043"/>
    <s v="Men"/>
    <x v="0"/>
    <x v="4"/>
    <n v="80"/>
    <m/>
  </r>
  <r>
    <x v="1"/>
    <x v="39"/>
    <s v="Metropolitan Fire Authorities"/>
    <s v="E31000043"/>
    <s v="Men"/>
    <x v="0"/>
    <x v="5"/>
    <n v="106"/>
    <m/>
  </r>
  <r>
    <x v="1"/>
    <x v="39"/>
    <s v="Metropolitan Fire Authorities"/>
    <s v="E31000043"/>
    <s v="Men"/>
    <x v="0"/>
    <x v="6"/>
    <n v="310"/>
    <m/>
  </r>
  <r>
    <x v="1"/>
    <x v="39"/>
    <s v="Metropolitan Fire Authorities"/>
    <s v="E31000043"/>
    <s v="Men"/>
    <x v="0"/>
    <x v="7"/>
    <n v="534"/>
    <m/>
  </r>
  <r>
    <x v="1"/>
    <x v="39"/>
    <s v="Metropolitan Fire Authorities"/>
    <s v="E31000043"/>
    <s v="Women"/>
    <x v="0"/>
    <x v="0"/>
    <n v="0"/>
    <m/>
  </r>
  <r>
    <x v="1"/>
    <x v="39"/>
    <s v="Metropolitan Fire Authorities"/>
    <s v="E31000043"/>
    <s v="Women"/>
    <x v="0"/>
    <x v="1"/>
    <n v="1"/>
    <m/>
  </r>
  <r>
    <x v="1"/>
    <x v="39"/>
    <s v="Metropolitan Fire Authorities"/>
    <s v="E31000043"/>
    <s v="Women"/>
    <x v="0"/>
    <x v="2"/>
    <n v="0"/>
    <m/>
  </r>
  <r>
    <x v="1"/>
    <x v="39"/>
    <s v="Metropolitan Fire Authorities"/>
    <s v="E31000043"/>
    <s v="Women"/>
    <x v="0"/>
    <x v="3"/>
    <n v="3"/>
    <m/>
  </r>
  <r>
    <x v="1"/>
    <x v="39"/>
    <s v="Metropolitan Fire Authorities"/>
    <s v="E31000043"/>
    <s v="Women"/>
    <x v="0"/>
    <x v="4"/>
    <n v="10"/>
    <m/>
  </r>
  <r>
    <x v="1"/>
    <x v="39"/>
    <s v="Metropolitan Fire Authorities"/>
    <s v="E31000043"/>
    <s v="Women"/>
    <x v="0"/>
    <x v="5"/>
    <n v="7"/>
    <m/>
  </r>
  <r>
    <x v="1"/>
    <x v="39"/>
    <s v="Metropolitan Fire Authorities"/>
    <s v="E31000043"/>
    <s v="Women"/>
    <x v="0"/>
    <x v="6"/>
    <n v="25"/>
    <m/>
  </r>
  <r>
    <x v="1"/>
    <x v="39"/>
    <s v="Metropolitan Fire Authorities"/>
    <s v="E31000043"/>
    <s v="Women"/>
    <x v="0"/>
    <x v="7"/>
    <n v="46"/>
    <m/>
  </r>
  <r>
    <x v="1"/>
    <x v="39"/>
    <s v="Metropolitan Fire Authorities"/>
    <s v="E31000043"/>
    <s v="Men"/>
    <x v="1"/>
    <x v="2"/>
    <n v="0"/>
    <m/>
  </r>
  <r>
    <x v="1"/>
    <x v="39"/>
    <s v="Metropolitan Fire Authorities"/>
    <s v="E31000043"/>
    <s v="Men"/>
    <x v="1"/>
    <x v="3"/>
    <n v="0"/>
    <m/>
  </r>
  <r>
    <x v="1"/>
    <x v="39"/>
    <s v="Metropolitan Fire Authorities"/>
    <s v="E31000043"/>
    <s v="Men"/>
    <x v="1"/>
    <x v="4"/>
    <n v="5"/>
    <m/>
  </r>
  <r>
    <x v="1"/>
    <x v="39"/>
    <s v="Metropolitan Fire Authorities"/>
    <s v="E31000043"/>
    <s v="Men"/>
    <x v="1"/>
    <x v="5"/>
    <n v="4"/>
    <m/>
  </r>
  <r>
    <x v="1"/>
    <x v="39"/>
    <s v="Metropolitan Fire Authorities"/>
    <s v="E31000043"/>
    <s v="Men"/>
    <x v="1"/>
    <x v="6"/>
    <n v="28"/>
    <m/>
  </r>
  <r>
    <x v="1"/>
    <x v="39"/>
    <s v="Metropolitan Fire Authorities"/>
    <s v="E31000043"/>
    <s v="Men"/>
    <x v="1"/>
    <x v="7"/>
    <n v="37"/>
    <m/>
  </r>
  <r>
    <x v="1"/>
    <x v="39"/>
    <s v="Metropolitan Fire Authorities"/>
    <s v="E31000043"/>
    <s v="Women"/>
    <x v="1"/>
    <x v="2"/>
    <n v="0"/>
    <m/>
  </r>
  <r>
    <x v="1"/>
    <x v="39"/>
    <s v="Metropolitan Fire Authorities"/>
    <s v="E31000043"/>
    <s v="Women"/>
    <x v="1"/>
    <x v="3"/>
    <n v="0"/>
    <m/>
  </r>
  <r>
    <x v="1"/>
    <x v="39"/>
    <s v="Metropolitan Fire Authorities"/>
    <s v="E31000043"/>
    <s v="Women"/>
    <x v="1"/>
    <x v="4"/>
    <n v="0"/>
    <m/>
  </r>
  <r>
    <x v="1"/>
    <x v="39"/>
    <s v="Metropolitan Fire Authorities"/>
    <s v="E31000043"/>
    <s v="Women"/>
    <x v="1"/>
    <x v="5"/>
    <n v="0"/>
    <m/>
  </r>
  <r>
    <x v="1"/>
    <x v="39"/>
    <s v="Metropolitan Fire Authorities"/>
    <s v="E31000043"/>
    <s v="Women"/>
    <x v="1"/>
    <x v="6"/>
    <n v="1"/>
    <m/>
  </r>
  <r>
    <x v="1"/>
    <x v="39"/>
    <s v="Metropolitan Fire Authorities"/>
    <s v="E31000043"/>
    <s v="Women"/>
    <x v="1"/>
    <x v="7"/>
    <n v="1"/>
    <m/>
  </r>
  <r>
    <x v="1"/>
    <x v="40"/>
    <s v="Non Metropolitan Fire Authorities"/>
    <s v="E31000036"/>
    <s v="Men"/>
    <x v="0"/>
    <x v="0"/>
    <n v="2"/>
    <m/>
  </r>
  <r>
    <x v="1"/>
    <x v="40"/>
    <s v="Non Metropolitan Fire Authorities"/>
    <s v="E31000036"/>
    <s v="Men"/>
    <x v="0"/>
    <x v="1"/>
    <n v="3"/>
    <m/>
  </r>
  <r>
    <x v="1"/>
    <x v="40"/>
    <s v="Non Metropolitan Fire Authorities"/>
    <s v="E31000036"/>
    <s v="Men"/>
    <x v="0"/>
    <x v="2"/>
    <n v="5"/>
    <m/>
  </r>
  <r>
    <x v="1"/>
    <x v="40"/>
    <s v="Non Metropolitan Fire Authorities"/>
    <s v="E31000036"/>
    <s v="Men"/>
    <x v="0"/>
    <x v="3"/>
    <n v="13"/>
    <m/>
  </r>
  <r>
    <x v="1"/>
    <x v="40"/>
    <s v="Non Metropolitan Fire Authorities"/>
    <s v="E31000036"/>
    <s v="Men"/>
    <x v="0"/>
    <x v="4"/>
    <n v="32"/>
    <m/>
  </r>
  <r>
    <x v="1"/>
    <x v="40"/>
    <s v="Non Metropolitan Fire Authorities"/>
    <s v="E31000036"/>
    <s v="Men"/>
    <x v="0"/>
    <x v="5"/>
    <n v="49"/>
    <m/>
  </r>
  <r>
    <x v="1"/>
    <x v="40"/>
    <s v="Non Metropolitan Fire Authorities"/>
    <s v="E31000036"/>
    <s v="Men"/>
    <x v="0"/>
    <x v="6"/>
    <n v="139"/>
    <m/>
  </r>
  <r>
    <x v="1"/>
    <x v="40"/>
    <s v="Non Metropolitan Fire Authorities"/>
    <s v="E31000036"/>
    <s v="Men"/>
    <x v="0"/>
    <x v="7"/>
    <n v="243"/>
    <m/>
  </r>
  <r>
    <x v="1"/>
    <x v="40"/>
    <s v="Non Metropolitan Fire Authorities"/>
    <s v="E31000036"/>
    <s v="Women"/>
    <x v="0"/>
    <x v="0"/>
    <n v="0"/>
    <m/>
  </r>
  <r>
    <x v="1"/>
    <x v="40"/>
    <s v="Non Metropolitan Fire Authorities"/>
    <s v="E31000036"/>
    <s v="Women"/>
    <x v="0"/>
    <x v="1"/>
    <n v="0"/>
    <m/>
  </r>
  <r>
    <x v="1"/>
    <x v="40"/>
    <s v="Non Metropolitan Fire Authorities"/>
    <s v="E31000036"/>
    <s v="Women"/>
    <x v="0"/>
    <x v="2"/>
    <n v="0"/>
    <m/>
  </r>
  <r>
    <x v="1"/>
    <x v="40"/>
    <s v="Non Metropolitan Fire Authorities"/>
    <s v="E31000036"/>
    <s v="Women"/>
    <x v="0"/>
    <x v="3"/>
    <n v="0"/>
    <m/>
  </r>
  <r>
    <x v="1"/>
    <x v="40"/>
    <s v="Non Metropolitan Fire Authorities"/>
    <s v="E31000036"/>
    <s v="Women"/>
    <x v="0"/>
    <x v="4"/>
    <n v="1"/>
    <m/>
  </r>
  <r>
    <x v="1"/>
    <x v="40"/>
    <s v="Non Metropolitan Fire Authorities"/>
    <s v="E31000036"/>
    <s v="Women"/>
    <x v="0"/>
    <x v="5"/>
    <n v="1"/>
    <m/>
  </r>
  <r>
    <x v="1"/>
    <x v="40"/>
    <s v="Non Metropolitan Fire Authorities"/>
    <s v="E31000036"/>
    <s v="Women"/>
    <x v="0"/>
    <x v="6"/>
    <n v="16"/>
    <m/>
  </r>
  <r>
    <x v="1"/>
    <x v="40"/>
    <s v="Non Metropolitan Fire Authorities"/>
    <s v="E31000036"/>
    <s v="Women"/>
    <x v="0"/>
    <x v="7"/>
    <n v="18"/>
    <m/>
  </r>
  <r>
    <x v="1"/>
    <x v="40"/>
    <s v="Non Metropolitan Fire Authorities"/>
    <s v="E31000036"/>
    <s v="Men"/>
    <x v="1"/>
    <x v="2"/>
    <n v="0"/>
    <m/>
  </r>
  <r>
    <x v="1"/>
    <x v="40"/>
    <s v="Non Metropolitan Fire Authorities"/>
    <s v="E31000036"/>
    <s v="Men"/>
    <x v="1"/>
    <x v="3"/>
    <n v="0"/>
    <m/>
  </r>
  <r>
    <x v="1"/>
    <x v="40"/>
    <s v="Non Metropolitan Fire Authorities"/>
    <s v="E31000036"/>
    <s v="Men"/>
    <x v="1"/>
    <x v="4"/>
    <n v="11"/>
    <m/>
  </r>
  <r>
    <x v="1"/>
    <x v="40"/>
    <s v="Non Metropolitan Fire Authorities"/>
    <s v="E31000036"/>
    <s v="Men"/>
    <x v="1"/>
    <x v="5"/>
    <n v="25"/>
    <m/>
  </r>
  <r>
    <x v="1"/>
    <x v="40"/>
    <s v="Non Metropolitan Fire Authorities"/>
    <s v="E31000036"/>
    <s v="Men"/>
    <x v="1"/>
    <x v="6"/>
    <n v="97"/>
    <m/>
  </r>
  <r>
    <x v="1"/>
    <x v="40"/>
    <s v="Non Metropolitan Fire Authorities"/>
    <s v="E31000036"/>
    <s v="Men"/>
    <x v="1"/>
    <x v="7"/>
    <n v="133"/>
    <m/>
  </r>
  <r>
    <x v="1"/>
    <x v="40"/>
    <s v="Non Metropolitan Fire Authorities"/>
    <s v="E31000036"/>
    <s v="Women"/>
    <x v="1"/>
    <x v="2"/>
    <n v="0"/>
    <m/>
  </r>
  <r>
    <x v="1"/>
    <x v="40"/>
    <s v="Non Metropolitan Fire Authorities"/>
    <s v="E31000036"/>
    <s v="Women"/>
    <x v="1"/>
    <x v="3"/>
    <n v="0"/>
    <m/>
  </r>
  <r>
    <x v="1"/>
    <x v="40"/>
    <s v="Non Metropolitan Fire Authorities"/>
    <s v="E31000036"/>
    <s v="Women"/>
    <x v="1"/>
    <x v="4"/>
    <n v="2"/>
    <m/>
  </r>
  <r>
    <x v="1"/>
    <x v="40"/>
    <s v="Non Metropolitan Fire Authorities"/>
    <s v="E31000036"/>
    <s v="Women"/>
    <x v="1"/>
    <x v="5"/>
    <n v="2"/>
    <m/>
  </r>
  <r>
    <x v="1"/>
    <x v="40"/>
    <s v="Non Metropolitan Fire Authorities"/>
    <s v="E31000036"/>
    <s v="Women"/>
    <x v="1"/>
    <x v="6"/>
    <n v="3"/>
    <m/>
  </r>
  <r>
    <x v="1"/>
    <x v="40"/>
    <s v="Non Metropolitan Fire Authorities"/>
    <s v="E31000036"/>
    <s v="Women"/>
    <x v="1"/>
    <x v="7"/>
    <n v="7"/>
    <m/>
  </r>
  <r>
    <x v="1"/>
    <x v="41"/>
    <s v="Metropolitan Fire Authorities"/>
    <s v="E31000044"/>
    <s v="Men"/>
    <x v="0"/>
    <x v="0"/>
    <n v="3"/>
    <m/>
  </r>
  <r>
    <x v="1"/>
    <x v="41"/>
    <s v="Metropolitan Fire Authorities"/>
    <s v="E31000044"/>
    <s v="Men"/>
    <x v="0"/>
    <x v="1"/>
    <n v="5"/>
    <m/>
  </r>
  <r>
    <x v="1"/>
    <x v="41"/>
    <s v="Metropolitan Fire Authorities"/>
    <s v="E31000044"/>
    <s v="Men"/>
    <x v="0"/>
    <x v="2"/>
    <n v="11"/>
    <m/>
  </r>
  <r>
    <x v="1"/>
    <x v="41"/>
    <s v="Metropolitan Fire Authorities"/>
    <s v="E31000044"/>
    <s v="Men"/>
    <x v="0"/>
    <x v="3"/>
    <n v="42"/>
    <m/>
  </r>
  <r>
    <x v="1"/>
    <x v="41"/>
    <s v="Metropolitan Fire Authorities"/>
    <s v="E31000044"/>
    <s v="Men"/>
    <x v="0"/>
    <x v="4"/>
    <n v="231"/>
    <m/>
  </r>
  <r>
    <x v="1"/>
    <x v="41"/>
    <s v="Metropolitan Fire Authorities"/>
    <s v="E31000044"/>
    <s v="Men"/>
    <x v="0"/>
    <x v="5"/>
    <n v="248"/>
    <m/>
  </r>
  <r>
    <x v="1"/>
    <x v="41"/>
    <s v="Metropolitan Fire Authorities"/>
    <s v="E31000044"/>
    <s v="Men"/>
    <x v="0"/>
    <x v="6"/>
    <n v="775"/>
    <m/>
  </r>
  <r>
    <x v="1"/>
    <x v="41"/>
    <s v="Metropolitan Fire Authorities"/>
    <s v="E31000044"/>
    <s v="Men"/>
    <x v="0"/>
    <x v="7"/>
    <n v="1315"/>
    <m/>
  </r>
  <r>
    <x v="1"/>
    <x v="41"/>
    <s v="Metropolitan Fire Authorities"/>
    <s v="E31000044"/>
    <s v="Women"/>
    <x v="0"/>
    <x v="0"/>
    <n v="0"/>
    <m/>
  </r>
  <r>
    <x v="1"/>
    <x v="41"/>
    <s v="Metropolitan Fire Authorities"/>
    <s v="E31000044"/>
    <s v="Women"/>
    <x v="0"/>
    <x v="1"/>
    <n v="1"/>
    <m/>
  </r>
  <r>
    <x v="1"/>
    <x v="41"/>
    <s v="Metropolitan Fire Authorities"/>
    <s v="E31000044"/>
    <s v="Women"/>
    <x v="0"/>
    <x v="2"/>
    <n v="0"/>
    <m/>
  </r>
  <r>
    <x v="1"/>
    <x v="41"/>
    <s v="Metropolitan Fire Authorities"/>
    <s v="E31000044"/>
    <s v="Women"/>
    <x v="0"/>
    <x v="3"/>
    <n v="7"/>
    <m/>
  </r>
  <r>
    <x v="1"/>
    <x v="41"/>
    <s v="Metropolitan Fire Authorities"/>
    <s v="E31000044"/>
    <s v="Women"/>
    <x v="0"/>
    <x v="4"/>
    <n v="5"/>
    <m/>
  </r>
  <r>
    <x v="1"/>
    <x v="41"/>
    <s v="Metropolitan Fire Authorities"/>
    <s v="E31000044"/>
    <s v="Women"/>
    <x v="0"/>
    <x v="5"/>
    <n v="12"/>
    <m/>
  </r>
  <r>
    <x v="1"/>
    <x v="41"/>
    <s v="Metropolitan Fire Authorities"/>
    <s v="E31000044"/>
    <s v="Women"/>
    <x v="0"/>
    <x v="6"/>
    <n v="64"/>
    <m/>
  </r>
  <r>
    <x v="1"/>
    <x v="41"/>
    <s v="Metropolitan Fire Authorities"/>
    <s v="E31000044"/>
    <s v="Women"/>
    <x v="0"/>
    <x v="7"/>
    <n v="89"/>
    <m/>
  </r>
  <r>
    <x v="1"/>
    <x v="41"/>
    <s v="Metropolitan Fire Authorities"/>
    <s v="E31000044"/>
    <s v="Men"/>
    <x v="1"/>
    <x v="2"/>
    <n v="0"/>
    <m/>
  </r>
  <r>
    <x v="1"/>
    <x v="41"/>
    <s v="Metropolitan Fire Authorities"/>
    <s v="E31000044"/>
    <s v="Men"/>
    <x v="1"/>
    <x v="3"/>
    <n v="0"/>
    <m/>
  </r>
  <r>
    <x v="1"/>
    <x v="41"/>
    <s v="Metropolitan Fire Authorities"/>
    <s v="E31000044"/>
    <s v="Men"/>
    <x v="1"/>
    <x v="4"/>
    <n v="1"/>
    <m/>
  </r>
  <r>
    <x v="1"/>
    <x v="41"/>
    <s v="Metropolitan Fire Authorities"/>
    <s v="E31000044"/>
    <s v="Men"/>
    <x v="1"/>
    <x v="5"/>
    <n v="0"/>
    <m/>
  </r>
  <r>
    <x v="1"/>
    <x v="41"/>
    <s v="Metropolitan Fire Authorities"/>
    <s v="E31000044"/>
    <s v="Men"/>
    <x v="1"/>
    <x v="6"/>
    <n v="0"/>
    <m/>
  </r>
  <r>
    <x v="1"/>
    <x v="41"/>
    <s v="Metropolitan Fire Authorities"/>
    <s v="E31000044"/>
    <s v="Men"/>
    <x v="1"/>
    <x v="7"/>
    <n v="1"/>
    <m/>
  </r>
  <r>
    <x v="1"/>
    <x v="41"/>
    <s v="Metropolitan Fire Authorities"/>
    <s v="E31000044"/>
    <s v="Women"/>
    <x v="1"/>
    <x v="2"/>
    <n v="0"/>
    <m/>
  </r>
  <r>
    <x v="1"/>
    <x v="41"/>
    <s v="Metropolitan Fire Authorities"/>
    <s v="E31000044"/>
    <s v="Women"/>
    <x v="1"/>
    <x v="3"/>
    <n v="0"/>
    <m/>
  </r>
  <r>
    <x v="1"/>
    <x v="41"/>
    <s v="Metropolitan Fire Authorities"/>
    <s v="E31000044"/>
    <s v="Women"/>
    <x v="1"/>
    <x v="4"/>
    <n v="5"/>
    <m/>
  </r>
  <r>
    <x v="1"/>
    <x v="41"/>
    <s v="Metropolitan Fire Authorities"/>
    <s v="E31000044"/>
    <s v="Women"/>
    <x v="1"/>
    <x v="5"/>
    <n v="0"/>
    <m/>
  </r>
  <r>
    <x v="1"/>
    <x v="41"/>
    <s v="Metropolitan Fire Authorities"/>
    <s v="E31000044"/>
    <s v="Women"/>
    <x v="1"/>
    <x v="6"/>
    <n v="0"/>
    <m/>
  </r>
  <r>
    <x v="1"/>
    <x v="41"/>
    <s v="Metropolitan Fire Authorities"/>
    <s v="E31000044"/>
    <s v="Women"/>
    <x v="1"/>
    <x v="7"/>
    <n v="5"/>
    <m/>
  </r>
  <r>
    <x v="1"/>
    <x v="42"/>
    <s v="Non Metropolitan Fire Authorities"/>
    <s v="E31000037"/>
    <s v="Men"/>
    <x v="0"/>
    <x v="0"/>
    <n v="3"/>
    <m/>
  </r>
  <r>
    <x v="1"/>
    <x v="42"/>
    <s v="Non Metropolitan Fire Authorities"/>
    <s v="E31000037"/>
    <s v="Men"/>
    <x v="0"/>
    <x v="1"/>
    <n v="3"/>
    <m/>
  </r>
  <r>
    <x v="1"/>
    <x v="42"/>
    <s v="Non Metropolitan Fire Authorities"/>
    <s v="E31000037"/>
    <s v="Men"/>
    <x v="0"/>
    <x v="2"/>
    <n v="7"/>
    <m/>
  </r>
  <r>
    <x v="1"/>
    <x v="42"/>
    <s v="Non Metropolitan Fire Authorities"/>
    <s v="E31000037"/>
    <s v="Men"/>
    <x v="0"/>
    <x v="3"/>
    <n v="22"/>
    <m/>
  </r>
  <r>
    <x v="1"/>
    <x v="42"/>
    <s v="Non Metropolitan Fire Authorities"/>
    <s v="E31000037"/>
    <s v="Men"/>
    <x v="0"/>
    <x v="4"/>
    <n v="54"/>
    <m/>
  </r>
  <r>
    <x v="1"/>
    <x v="42"/>
    <s v="Non Metropolitan Fire Authorities"/>
    <s v="E31000037"/>
    <s v="Men"/>
    <x v="0"/>
    <x v="5"/>
    <n v="47"/>
    <m/>
  </r>
  <r>
    <x v="1"/>
    <x v="42"/>
    <s v="Non Metropolitan Fire Authorities"/>
    <s v="E31000037"/>
    <s v="Men"/>
    <x v="0"/>
    <x v="6"/>
    <n v="163"/>
    <m/>
  </r>
  <r>
    <x v="1"/>
    <x v="42"/>
    <s v="Non Metropolitan Fire Authorities"/>
    <s v="E31000037"/>
    <s v="Men"/>
    <x v="0"/>
    <x v="7"/>
    <n v="299"/>
    <m/>
  </r>
  <r>
    <x v="1"/>
    <x v="42"/>
    <s v="Non Metropolitan Fire Authorities"/>
    <s v="E31000037"/>
    <s v="Women"/>
    <x v="0"/>
    <x v="0"/>
    <n v="0"/>
    <m/>
  </r>
  <r>
    <x v="1"/>
    <x v="42"/>
    <s v="Non Metropolitan Fire Authorities"/>
    <s v="E31000037"/>
    <s v="Women"/>
    <x v="0"/>
    <x v="1"/>
    <n v="0"/>
    <m/>
  </r>
  <r>
    <x v="1"/>
    <x v="42"/>
    <s v="Non Metropolitan Fire Authorities"/>
    <s v="E31000037"/>
    <s v="Women"/>
    <x v="0"/>
    <x v="2"/>
    <n v="0"/>
    <m/>
  </r>
  <r>
    <x v="1"/>
    <x v="42"/>
    <s v="Non Metropolitan Fire Authorities"/>
    <s v="E31000037"/>
    <s v="Women"/>
    <x v="0"/>
    <x v="3"/>
    <n v="2"/>
    <m/>
  </r>
  <r>
    <x v="1"/>
    <x v="42"/>
    <s v="Non Metropolitan Fire Authorities"/>
    <s v="E31000037"/>
    <s v="Women"/>
    <x v="0"/>
    <x v="4"/>
    <n v="5"/>
    <m/>
  </r>
  <r>
    <x v="1"/>
    <x v="42"/>
    <s v="Non Metropolitan Fire Authorities"/>
    <s v="E31000037"/>
    <s v="Women"/>
    <x v="0"/>
    <x v="5"/>
    <n v="3"/>
    <m/>
  </r>
  <r>
    <x v="1"/>
    <x v="42"/>
    <s v="Non Metropolitan Fire Authorities"/>
    <s v="E31000037"/>
    <s v="Women"/>
    <x v="0"/>
    <x v="6"/>
    <n v="13"/>
    <m/>
  </r>
  <r>
    <x v="1"/>
    <x v="42"/>
    <s v="Non Metropolitan Fire Authorities"/>
    <s v="E31000037"/>
    <s v="Women"/>
    <x v="0"/>
    <x v="7"/>
    <n v="23"/>
    <m/>
  </r>
  <r>
    <x v="1"/>
    <x v="42"/>
    <s v="Non Metropolitan Fire Authorities"/>
    <s v="E31000037"/>
    <s v="Men"/>
    <x v="1"/>
    <x v="2"/>
    <n v="0"/>
    <m/>
  </r>
  <r>
    <x v="1"/>
    <x v="42"/>
    <s v="Non Metropolitan Fire Authorities"/>
    <s v="E31000037"/>
    <s v="Men"/>
    <x v="1"/>
    <x v="3"/>
    <n v="0"/>
    <m/>
  </r>
  <r>
    <x v="1"/>
    <x v="42"/>
    <s v="Non Metropolitan Fire Authorities"/>
    <s v="E31000037"/>
    <s v="Men"/>
    <x v="1"/>
    <x v="4"/>
    <n v="21"/>
    <m/>
  </r>
  <r>
    <x v="1"/>
    <x v="42"/>
    <s v="Non Metropolitan Fire Authorities"/>
    <s v="E31000037"/>
    <s v="Men"/>
    <x v="1"/>
    <x v="5"/>
    <n v="70"/>
    <m/>
  </r>
  <r>
    <x v="1"/>
    <x v="42"/>
    <s v="Non Metropolitan Fire Authorities"/>
    <s v="E31000037"/>
    <s v="Men"/>
    <x v="1"/>
    <x v="6"/>
    <n v="160"/>
    <m/>
  </r>
  <r>
    <x v="1"/>
    <x v="42"/>
    <s v="Non Metropolitan Fire Authorities"/>
    <s v="E31000037"/>
    <s v="Men"/>
    <x v="1"/>
    <x v="7"/>
    <n v="251"/>
    <m/>
  </r>
  <r>
    <x v="1"/>
    <x v="42"/>
    <s v="Non Metropolitan Fire Authorities"/>
    <s v="E31000037"/>
    <s v="Women"/>
    <x v="1"/>
    <x v="2"/>
    <n v="0"/>
    <m/>
  </r>
  <r>
    <x v="1"/>
    <x v="42"/>
    <s v="Non Metropolitan Fire Authorities"/>
    <s v="E31000037"/>
    <s v="Women"/>
    <x v="1"/>
    <x v="3"/>
    <n v="0"/>
    <m/>
  </r>
  <r>
    <x v="1"/>
    <x v="42"/>
    <s v="Non Metropolitan Fire Authorities"/>
    <s v="E31000037"/>
    <s v="Women"/>
    <x v="1"/>
    <x v="4"/>
    <n v="0"/>
    <m/>
  </r>
  <r>
    <x v="1"/>
    <x v="42"/>
    <s v="Non Metropolitan Fire Authorities"/>
    <s v="E31000037"/>
    <s v="Women"/>
    <x v="1"/>
    <x v="5"/>
    <n v="2"/>
    <m/>
  </r>
  <r>
    <x v="1"/>
    <x v="42"/>
    <s v="Non Metropolitan Fire Authorities"/>
    <s v="E31000037"/>
    <s v="Women"/>
    <x v="1"/>
    <x v="6"/>
    <n v="8"/>
    <m/>
  </r>
  <r>
    <x v="1"/>
    <x v="42"/>
    <s v="Non Metropolitan Fire Authorities"/>
    <s v="E31000037"/>
    <s v="Women"/>
    <x v="1"/>
    <x v="7"/>
    <n v="10"/>
    <m/>
  </r>
  <r>
    <x v="1"/>
    <x v="43"/>
    <s v="Metropolitan Fire Authorities"/>
    <s v="E31000045"/>
    <s v="Men"/>
    <x v="0"/>
    <x v="0"/>
    <n v="3"/>
    <m/>
  </r>
  <r>
    <x v="1"/>
    <x v="43"/>
    <s v="Metropolitan Fire Authorities"/>
    <s v="E31000045"/>
    <s v="Men"/>
    <x v="0"/>
    <x v="1"/>
    <n v="3"/>
    <m/>
  </r>
  <r>
    <x v="1"/>
    <x v="43"/>
    <s v="Metropolitan Fire Authorities"/>
    <s v="E31000045"/>
    <s v="Men"/>
    <x v="0"/>
    <x v="2"/>
    <n v="12"/>
    <m/>
  </r>
  <r>
    <x v="1"/>
    <x v="43"/>
    <s v="Metropolitan Fire Authorities"/>
    <s v="E31000045"/>
    <s v="Men"/>
    <x v="0"/>
    <x v="3"/>
    <n v="40"/>
    <m/>
  </r>
  <r>
    <x v="1"/>
    <x v="43"/>
    <s v="Metropolitan Fire Authorities"/>
    <s v="E31000045"/>
    <s v="Men"/>
    <x v="0"/>
    <x v="4"/>
    <n v="169"/>
    <m/>
  </r>
  <r>
    <x v="1"/>
    <x v="43"/>
    <s v="Metropolitan Fire Authorities"/>
    <s v="E31000045"/>
    <s v="Men"/>
    <x v="0"/>
    <x v="5"/>
    <n v="146"/>
    <m/>
  </r>
  <r>
    <x v="1"/>
    <x v="43"/>
    <s v="Metropolitan Fire Authorities"/>
    <s v="E31000045"/>
    <s v="Men"/>
    <x v="0"/>
    <x v="6"/>
    <n v="544"/>
    <m/>
  </r>
  <r>
    <x v="1"/>
    <x v="43"/>
    <s v="Metropolitan Fire Authorities"/>
    <s v="E31000045"/>
    <s v="Men"/>
    <x v="0"/>
    <x v="7"/>
    <n v="917"/>
    <m/>
  </r>
  <r>
    <x v="1"/>
    <x v="43"/>
    <s v="Metropolitan Fire Authorities"/>
    <s v="E31000045"/>
    <s v="Women"/>
    <x v="0"/>
    <x v="0"/>
    <n v="0"/>
    <m/>
  </r>
  <r>
    <x v="1"/>
    <x v="43"/>
    <s v="Metropolitan Fire Authorities"/>
    <s v="E31000045"/>
    <s v="Women"/>
    <x v="0"/>
    <x v="1"/>
    <n v="0"/>
    <m/>
  </r>
  <r>
    <x v="1"/>
    <x v="43"/>
    <s v="Metropolitan Fire Authorities"/>
    <s v="E31000045"/>
    <s v="Women"/>
    <x v="0"/>
    <x v="2"/>
    <n v="0"/>
    <m/>
  </r>
  <r>
    <x v="1"/>
    <x v="43"/>
    <s v="Metropolitan Fire Authorities"/>
    <s v="E31000045"/>
    <s v="Women"/>
    <x v="0"/>
    <x v="3"/>
    <n v="3"/>
    <m/>
  </r>
  <r>
    <x v="1"/>
    <x v="43"/>
    <s v="Metropolitan Fire Authorities"/>
    <s v="E31000045"/>
    <s v="Women"/>
    <x v="0"/>
    <x v="4"/>
    <n v="9"/>
    <m/>
  </r>
  <r>
    <x v="1"/>
    <x v="43"/>
    <s v="Metropolitan Fire Authorities"/>
    <s v="E31000045"/>
    <s v="Women"/>
    <x v="0"/>
    <x v="5"/>
    <n v="5"/>
    <m/>
  </r>
  <r>
    <x v="1"/>
    <x v="43"/>
    <s v="Metropolitan Fire Authorities"/>
    <s v="E31000045"/>
    <s v="Women"/>
    <x v="0"/>
    <x v="6"/>
    <n v="31"/>
    <m/>
  </r>
  <r>
    <x v="1"/>
    <x v="43"/>
    <s v="Metropolitan Fire Authorities"/>
    <s v="E31000045"/>
    <s v="Women"/>
    <x v="0"/>
    <x v="7"/>
    <n v="48"/>
    <m/>
  </r>
  <r>
    <x v="1"/>
    <x v="43"/>
    <s v="Metropolitan Fire Authorities"/>
    <s v="E31000045"/>
    <s v="Men"/>
    <x v="1"/>
    <x v="2"/>
    <n v="0"/>
    <m/>
  </r>
  <r>
    <x v="1"/>
    <x v="43"/>
    <s v="Metropolitan Fire Authorities"/>
    <s v="E31000045"/>
    <s v="Men"/>
    <x v="1"/>
    <x v="3"/>
    <n v="0"/>
    <m/>
  </r>
  <r>
    <x v="1"/>
    <x v="43"/>
    <s v="Metropolitan Fire Authorities"/>
    <s v="E31000045"/>
    <s v="Men"/>
    <x v="1"/>
    <x v="4"/>
    <n v="11"/>
    <m/>
  </r>
  <r>
    <x v="1"/>
    <x v="43"/>
    <s v="Metropolitan Fire Authorities"/>
    <s v="E31000045"/>
    <s v="Men"/>
    <x v="1"/>
    <x v="5"/>
    <n v="19"/>
    <m/>
  </r>
  <r>
    <x v="1"/>
    <x v="43"/>
    <s v="Metropolitan Fire Authorities"/>
    <s v="E31000045"/>
    <s v="Men"/>
    <x v="1"/>
    <x v="6"/>
    <n v="99"/>
    <m/>
  </r>
  <r>
    <x v="1"/>
    <x v="43"/>
    <s v="Metropolitan Fire Authorities"/>
    <s v="E31000045"/>
    <s v="Men"/>
    <x v="1"/>
    <x v="7"/>
    <n v="129"/>
    <m/>
  </r>
  <r>
    <x v="1"/>
    <x v="43"/>
    <s v="Metropolitan Fire Authorities"/>
    <s v="E31000045"/>
    <s v="Women"/>
    <x v="1"/>
    <x v="2"/>
    <n v="0"/>
    <m/>
  </r>
  <r>
    <x v="1"/>
    <x v="43"/>
    <s v="Metropolitan Fire Authorities"/>
    <s v="E31000045"/>
    <s v="Women"/>
    <x v="1"/>
    <x v="3"/>
    <n v="0"/>
    <m/>
  </r>
  <r>
    <x v="1"/>
    <x v="43"/>
    <s v="Metropolitan Fire Authorities"/>
    <s v="E31000045"/>
    <s v="Women"/>
    <x v="1"/>
    <x v="4"/>
    <n v="0"/>
    <m/>
  </r>
  <r>
    <x v="1"/>
    <x v="43"/>
    <s v="Metropolitan Fire Authorities"/>
    <s v="E31000045"/>
    <s v="Women"/>
    <x v="1"/>
    <x v="5"/>
    <n v="1"/>
    <m/>
  </r>
  <r>
    <x v="1"/>
    <x v="43"/>
    <s v="Metropolitan Fire Authorities"/>
    <s v="E31000045"/>
    <s v="Women"/>
    <x v="1"/>
    <x v="6"/>
    <n v="6"/>
    <m/>
  </r>
  <r>
    <x v="1"/>
    <x v="43"/>
    <s v="Metropolitan Fire Authorities"/>
    <s v="E31000045"/>
    <s v="Women"/>
    <x v="1"/>
    <x v="7"/>
    <n v="7"/>
    <m/>
  </r>
  <r>
    <x v="2"/>
    <x v="0"/>
    <s v="Non Metropolitan Fire Authorities"/>
    <s v="E31000001"/>
    <s v="Men"/>
    <x v="0"/>
    <x v="0"/>
    <n v="3"/>
    <m/>
  </r>
  <r>
    <x v="2"/>
    <x v="0"/>
    <s v="Non Metropolitan Fire Authorities"/>
    <s v="E31000001"/>
    <s v="Men"/>
    <x v="0"/>
    <x v="1"/>
    <n v="3"/>
    <m/>
  </r>
  <r>
    <x v="2"/>
    <x v="0"/>
    <s v="Non Metropolitan Fire Authorities"/>
    <s v="E31000001"/>
    <s v="Men"/>
    <x v="0"/>
    <x v="2"/>
    <n v="6"/>
    <m/>
  </r>
  <r>
    <x v="2"/>
    <x v="0"/>
    <s v="Non Metropolitan Fire Authorities"/>
    <s v="E31000001"/>
    <s v="Men"/>
    <x v="0"/>
    <x v="3"/>
    <n v="19"/>
    <m/>
  </r>
  <r>
    <x v="2"/>
    <x v="0"/>
    <s v="Non Metropolitan Fire Authorities"/>
    <s v="E31000001"/>
    <s v="Men"/>
    <x v="0"/>
    <x v="4"/>
    <n v="102"/>
    <m/>
  </r>
  <r>
    <x v="2"/>
    <x v="0"/>
    <s v="Non Metropolitan Fire Authorities"/>
    <s v="E31000001"/>
    <s v="Men"/>
    <x v="0"/>
    <x v="5"/>
    <n v="41"/>
    <m/>
  </r>
  <r>
    <x v="2"/>
    <x v="0"/>
    <s v="Non Metropolitan Fire Authorities"/>
    <s v="E31000001"/>
    <s v="Men"/>
    <x v="0"/>
    <x v="6"/>
    <n v="290"/>
    <m/>
  </r>
  <r>
    <x v="2"/>
    <x v="0"/>
    <s v="Non Metropolitan Fire Authorities"/>
    <s v="E31000001"/>
    <s v="Men"/>
    <x v="0"/>
    <x v="7"/>
    <n v="464"/>
    <m/>
  </r>
  <r>
    <x v="2"/>
    <x v="0"/>
    <s v="Non Metropolitan Fire Authorities"/>
    <s v="E31000001"/>
    <s v="Women"/>
    <x v="0"/>
    <x v="0"/>
    <n v="1"/>
    <m/>
  </r>
  <r>
    <x v="2"/>
    <x v="0"/>
    <s v="Non Metropolitan Fire Authorities"/>
    <s v="E31000001"/>
    <s v="Women"/>
    <x v="0"/>
    <x v="1"/>
    <n v="0"/>
    <m/>
  </r>
  <r>
    <x v="2"/>
    <x v="0"/>
    <s v="Non Metropolitan Fire Authorities"/>
    <s v="E31000001"/>
    <s v="Women"/>
    <x v="0"/>
    <x v="2"/>
    <n v="1"/>
    <m/>
  </r>
  <r>
    <x v="2"/>
    <x v="0"/>
    <s v="Non Metropolitan Fire Authorities"/>
    <s v="E31000001"/>
    <s v="Women"/>
    <x v="0"/>
    <x v="3"/>
    <n v="1"/>
    <m/>
  </r>
  <r>
    <x v="2"/>
    <x v="0"/>
    <s v="Non Metropolitan Fire Authorities"/>
    <s v="E31000001"/>
    <s v="Women"/>
    <x v="0"/>
    <x v="4"/>
    <n v="2"/>
    <m/>
  </r>
  <r>
    <x v="2"/>
    <x v="0"/>
    <s v="Non Metropolitan Fire Authorities"/>
    <s v="E31000001"/>
    <s v="Women"/>
    <x v="0"/>
    <x v="5"/>
    <n v="3"/>
    <m/>
  </r>
  <r>
    <x v="2"/>
    <x v="0"/>
    <s v="Non Metropolitan Fire Authorities"/>
    <s v="E31000001"/>
    <s v="Women"/>
    <x v="0"/>
    <x v="6"/>
    <n v="17"/>
    <m/>
  </r>
  <r>
    <x v="2"/>
    <x v="0"/>
    <s v="Non Metropolitan Fire Authorities"/>
    <s v="E31000001"/>
    <s v="Women"/>
    <x v="0"/>
    <x v="7"/>
    <n v="25"/>
    <m/>
  </r>
  <r>
    <x v="2"/>
    <x v="0"/>
    <s v="Non Metropolitan Fire Authorities"/>
    <s v="E31000001"/>
    <s v="Men"/>
    <x v="1"/>
    <x v="2"/>
    <n v="0"/>
    <m/>
  </r>
  <r>
    <x v="2"/>
    <x v="0"/>
    <s v="Non Metropolitan Fire Authorities"/>
    <s v="E31000001"/>
    <s v="Men"/>
    <x v="1"/>
    <x v="3"/>
    <n v="0"/>
    <m/>
  </r>
  <r>
    <x v="2"/>
    <x v="0"/>
    <s v="Non Metropolitan Fire Authorities"/>
    <s v="E31000001"/>
    <s v="Men"/>
    <x v="1"/>
    <x v="4"/>
    <n v="18"/>
    <m/>
  </r>
  <r>
    <x v="2"/>
    <x v="0"/>
    <s v="Non Metropolitan Fire Authorities"/>
    <s v="E31000001"/>
    <s v="Men"/>
    <x v="1"/>
    <x v="5"/>
    <n v="32"/>
    <m/>
  </r>
  <r>
    <x v="2"/>
    <x v="0"/>
    <s v="Non Metropolitan Fire Authorities"/>
    <s v="E31000001"/>
    <s v="Men"/>
    <x v="1"/>
    <x v="6"/>
    <n v="159"/>
    <m/>
  </r>
  <r>
    <x v="2"/>
    <x v="0"/>
    <s v="Non Metropolitan Fire Authorities"/>
    <s v="E31000001"/>
    <s v="Men"/>
    <x v="1"/>
    <x v="7"/>
    <n v="209"/>
    <m/>
  </r>
  <r>
    <x v="2"/>
    <x v="0"/>
    <s v="Non Metropolitan Fire Authorities"/>
    <s v="E31000001"/>
    <s v="Women"/>
    <x v="1"/>
    <x v="2"/>
    <n v="0"/>
    <m/>
  </r>
  <r>
    <x v="2"/>
    <x v="0"/>
    <s v="Non Metropolitan Fire Authorities"/>
    <s v="E31000001"/>
    <s v="Women"/>
    <x v="1"/>
    <x v="3"/>
    <n v="0"/>
    <m/>
  </r>
  <r>
    <x v="2"/>
    <x v="0"/>
    <s v="Non Metropolitan Fire Authorities"/>
    <s v="E31000001"/>
    <s v="Women"/>
    <x v="1"/>
    <x v="4"/>
    <n v="0"/>
    <m/>
  </r>
  <r>
    <x v="2"/>
    <x v="0"/>
    <s v="Non Metropolitan Fire Authorities"/>
    <s v="E31000001"/>
    <s v="Women"/>
    <x v="1"/>
    <x v="5"/>
    <n v="1"/>
    <m/>
  </r>
  <r>
    <x v="2"/>
    <x v="0"/>
    <s v="Non Metropolitan Fire Authorities"/>
    <s v="E31000001"/>
    <s v="Women"/>
    <x v="1"/>
    <x v="6"/>
    <n v="6"/>
    <m/>
  </r>
  <r>
    <x v="2"/>
    <x v="0"/>
    <s v="Non Metropolitan Fire Authorities"/>
    <s v="E31000001"/>
    <s v="Women"/>
    <x v="1"/>
    <x v="7"/>
    <n v="7"/>
    <m/>
  </r>
  <r>
    <x v="2"/>
    <x v="1"/>
    <s v="Non Metropolitan Fire Authorities"/>
    <s v="E31000002"/>
    <s v="Men"/>
    <x v="0"/>
    <x v="0"/>
    <n v="2"/>
    <m/>
  </r>
  <r>
    <x v="2"/>
    <x v="1"/>
    <s v="Non Metropolitan Fire Authorities"/>
    <s v="E31000002"/>
    <s v="Men"/>
    <x v="0"/>
    <x v="1"/>
    <n v="5"/>
    <m/>
  </r>
  <r>
    <x v="2"/>
    <x v="1"/>
    <s v="Non Metropolitan Fire Authorities"/>
    <s v="E31000002"/>
    <s v="Men"/>
    <x v="0"/>
    <x v="2"/>
    <n v="10"/>
    <m/>
  </r>
  <r>
    <x v="2"/>
    <x v="1"/>
    <s v="Non Metropolitan Fire Authorities"/>
    <s v="E31000002"/>
    <s v="Men"/>
    <x v="0"/>
    <x v="3"/>
    <n v="11"/>
    <m/>
  </r>
  <r>
    <x v="2"/>
    <x v="1"/>
    <s v="Non Metropolitan Fire Authorities"/>
    <s v="E31000002"/>
    <s v="Men"/>
    <x v="0"/>
    <x v="4"/>
    <n v="37"/>
    <m/>
  </r>
  <r>
    <x v="2"/>
    <x v="1"/>
    <s v="Non Metropolitan Fire Authorities"/>
    <s v="E31000002"/>
    <s v="Men"/>
    <x v="0"/>
    <x v="5"/>
    <n v="44"/>
    <m/>
  </r>
  <r>
    <x v="2"/>
    <x v="1"/>
    <s v="Non Metropolitan Fire Authorities"/>
    <s v="E31000002"/>
    <s v="Men"/>
    <x v="0"/>
    <x v="6"/>
    <n v="155"/>
    <m/>
  </r>
  <r>
    <x v="2"/>
    <x v="1"/>
    <s v="Non Metropolitan Fire Authorities"/>
    <s v="E31000002"/>
    <s v="Men"/>
    <x v="0"/>
    <x v="7"/>
    <n v="264"/>
    <m/>
  </r>
  <r>
    <x v="2"/>
    <x v="1"/>
    <s v="Non Metropolitan Fire Authorities"/>
    <s v="E31000002"/>
    <s v="Women"/>
    <x v="0"/>
    <x v="0"/>
    <n v="0"/>
    <m/>
  </r>
  <r>
    <x v="2"/>
    <x v="1"/>
    <s v="Non Metropolitan Fire Authorities"/>
    <s v="E31000002"/>
    <s v="Women"/>
    <x v="0"/>
    <x v="1"/>
    <n v="0"/>
    <m/>
  </r>
  <r>
    <x v="2"/>
    <x v="1"/>
    <s v="Non Metropolitan Fire Authorities"/>
    <s v="E31000002"/>
    <s v="Women"/>
    <x v="0"/>
    <x v="2"/>
    <n v="0"/>
    <m/>
  </r>
  <r>
    <x v="2"/>
    <x v="1"/>
    <s v="Non Metropolitan Fire Authorities"/>
    <s v="E31000002"/>
    <s v="Women"/>
    <x v="0"/>
    <x v="3"/>
    <n v="1"/>
    <m/>
  </r>
  <r>
    <x v="2"/>
    <x v="1"/>
    <s v="Non Metropolitan Fire Authorities"/>
    <s v="E31000002"/>
    <s v="Women"/>
    <x v="0"/>
    <x v="4"/>
    <n v="1"/>
    <m/>
  </r>
  <r>
    <x v="2"/>
    <x v="1"/>
    <s v="Non Metropolitan Fire Authorities"/>
    <s v="E31000002"/>
    <s v="Women"/>
    <x v="0"/>
    <x v="5"/>
    <n v="2"/>
    <m/>
  </r>
  <r>
    <x v="2"/>
    <x v="1"/>
    <s v="Non Metropolitan Fire Authorities"/>
    <s v="E31000002"/>
    <s v="Women"/>
    <x v="0"/>
    <x v="6"/>
    <n v="11"/>
    <m/>
  </r>
  <r>
    <x v="2"/>
    <x v="1"/>
    <s v="Non Metropolitan Fire Authorities"/>
    <s v="E31000002"/>
    <s v="Women"/>
    <x v="0"/>
    <x v="7"/>
    <n v="15"/>
    <m/>
  </r>
  <r>
    <x v="2"/>
    <x v="1"/>
    <s v="Non Metropolitan Fire Authorities"/>
    <s v="E31000002"/>
    <s v="Men"/>
    <x v="1"/>
    <x v="2"/>
    <n v="0"/>
    <m/>
  </r>
  <r>
    <x v="2"/>
    <x v="1"/>
    <s v="Non Metropolitan Fire Authorities"/>
    <s v="E31000002"/>
    <s v="Men"/>
    <x v="1"/>
    <x v="3"/>
    <n v="0"/>
    <m/>
  </r>
  <r>
    <x v="2"/>
    <x v="1"/>
    <s v="Non Metropolitan Fire Authorities"/>
    <s v="E31000002"/>
    <s v="Men"/>
    <x v="1"/>
    <x v="4"/>
    <n v="12"/>
    <m/>
  </r>
  <r>
    <x v="2"/>
    <x v="1"/>
    <s v="Non Metropolitan Fire Authorities"/>
    <s v="E31000002"/>
    <s v="Men"/>
    <x v="1"/>
    <x v="5"/>
    <n v="20"/>
    <m/>
  </r>
  <r>
    <x v="2"/>
    <x v="1"/>
    <s v="Non Metropolitan Fire Authorities"/>
    <s v="E31000002"/>
    <s v="Men"/>
    <x v="1"/>
    <x v="6"/>
    <n v="104"/>
    <m/>
  </r>
  <r>
    <x v="2"/>
    <x v="1"/>
    <s v="Non Metropolitan Fire Authorities"/>
    <s v="E31000002"/>
    <s v="Men"/>
    <x v="1"/>
    <x v="7"/>
    <n v="136"/>
    <m/>
  </r>
  <r>
    <x v="2"/>
    <x v="1"/>
    <s v="Non Metropolitan Fire Authorities"/>
    <s v="E31000002"/>
    <s v="Women"/>
    <x v="1"/>
    <x v="2"/>
    <n v="0"/>
    <m/>
  </r>
  <r>
    <x v="2"/>
    <x v="1"/>
    <s v="Non Metropolitan Fire Authorities"/>
    <s v="E31000002"/>
    <s v="Women"/>
    <x v="1"/>
    <x v="3"/>
    <n v="0"/>
    <m/>
  </r>
  <r>
    <x v="2"/>
    <x v="1"/>
    <s v="Non Metropolitan Fire Authorities"/>
    <s v="E31000002"/>
    <s v="Women"/>
    <x v="1"/>
    <x v="4"/>
    <n v="0"/>
    <m/>
  </r>
  <r>
    <x v="2"/>
    <x v="1"/>
    <s v="Non Metropolitan Fire Authorities"/>
    <s v="E31000002"/>
    <s v="Women"/>
    <x v="1"/>
    <x v="5"/>
    <n v="1"/>
    <m/>
  </r>
  <r>
    <x v="2"/>
    <x v="1"/>
    <s v="Non Metropolitan Fire Authorities"/>
    <s v="E31000002"/>
    <s v="Women"/>
    <x v="1"/>
    <x v="6"/>
    <n v="11"/>
    <m/>
  </r>
  <r>
    <x v="2"/>
    <x v="1"/>
    <s v="Non Metropolitan Fire Authorities"/>
    <s v="E31000002"/>
    <s v="Women"/>
    <x v="1"/>
    <x v="7"/>
    <n v="12"/>
    <m/>
  </r>
  <r>
    <x v="2"/>
    <x v="2"/>
    <s v="Non Metropolitan Fire Authorities"/>
    <s v="E31000003"/>
    <s v="Men"/>
    <x v="0"/>
    <x v="0"/>
    <n v="4"/>
    <m/>
  </r>
  <r>
    <x v="2"/>
    <x v="2"/>
    <s v="Non Metropolitan Fire Authorities"/>
    <s v="E31000003"/>
    <s v="Men"/>
    <x v="0"/>
    <x v="1"/>
    <n v="4"/>
    <m/>
  </r>
  <r>
    <x v="2"/>
    <x v="2"/>
    <s v="Non Metropolitan Fire Authorities"/>
    <s v="E31000003"/>
    <s v="Men"/>
    <x v="0"/>
    <x v="2"/>
    <n v="8"/>
    <m/>
  </r>
  <r>
    <x v="2"/>
    <x v="2"/>
    <s v="Non Metropolitan Fire Authorities"/>
    <s v="E31000003"/>
    <s v="Men"/>
    <x v="0"/>
    <x v="3"/>
    <n v="23"/>
    <m/>
  </r>
  <r>
    <x v="2"/>
    <x v="2"/>
    <s v="Non Metropolitan Fire Authorities"/>
    <s v="E31000003"/>
    <s v="Men"/>
    <x v="0"/>
    <x v="4"/>
    <n v="52"/>
    <m/>
  </r>
  <r>
    <x v="2"/>
    <x v="2"/>
    <s v="Non Metropolitan Fire Authorities"/>
    <s v="E31000003"/>
    <s v="Men"/>
    <x v="0"/>
    <x v="5"/>
    <n v="71"/>
    <m/>
  </r>
  <r>
    <x v="2"/>
    <x v="2"/>
    <s v="Non Metropolitan Fire Authorities"/>
    <s v="E31000003"/>
    <s v="Men"/>
    <x v="0"/>
    <x v="6"/>
    <n v="205"/>
    <m/>
  </r>
  <r>
    <x v="2"/>
    <x v="2"/>
    <s v="Non Metropolitan Fire Authorities"/>
    <s v="E31000003"/>
    <s v="Men"/>
    <x v="0"/>
    <x v="7"/>
    <n v="367"/>
    <m/>
  </r>
  <r>
    <x v="2"/>
    <x v="2"/>
    <s v="Non Metropolitan Fire Authorities"/>
    <s v="E31000003"/>
    <s v="Women"/>
    <x v="0"/>
    <x v="0"/>
    <n v="0"/>
    <m/>
  </r>
  <r>
    <x v="2"/>
    <x v="2"/>
    <s v="Non Metropolitan Fire Authorities"/>
    <s v="E31000003"/>
    <s v="Women"/>
    <x v="0"/>
    <x v="1"/>
    <n v="0"/>
    <m/>
  </r>
  <r>
    <x v="2"/>
    <x v="2"/>
    <s v="Non Metropolitan Fire Authorities"/>
    <s v="E31000003"/>
    <s v="Women"/>
    <x v="0"/>
    <x v="2"/>
    <n v="0"/>
    <m/>
  </r>
  <r>
    <x v="2"/>
    <x v="2"/>
    <s v="Non Metropolitan Fire Authorities"/>
    <s v="E31000003"/>
    <s v="Women"/>
    <x v="0"/>
    <x v="3"/>
    <n v="0"/>
    <m/>
  </r>
  <r>
    <x v="2"/>
    <x v="2"/>
    <s v="Non Metropolitan Fire Authorities"/>
    <s v="E31000003"/>
    <s v="Women"/>
    <x v="0"/>
    <x v="4"/>
    <n v="1"/>
    <m/>
  </r>
  <r>
    <x v="2"/>
    <x v="2"/>
    <s v="Non Metropolitan Fire Authorities"/>
    <s v="E31000003"/>
    <s v="Women"/>
    <x v="0"/>
    <x v="5"/>
    <n v="0"/>
    <m/>
  </r>
  <r>
    <x v="2"/>
    <x v="2"/>
    <s v="Non Metropolitan Fire Authorities"/>
    <s v="E31000003"/>
    <s v="Women"/>
    <x v="0"/>
    <x v="6"/>
    <n v="12"/>
    <m/>
  </r>
  <r>
    <x v="2"/>
    <x v="2"/>
    <s v="Non Metropolitan Fire Authorities"/>
    <s v="E31000003"/>
    <s v="Women"/>
    <x v="0"/>
    <x v="7"/>
    <n v="13"/>
    <m/>
  </r>
  <r>
    <x v="2"/>
    <x v="2"/>
    <s v="Non Metropolitan Fire Authorities"/>
    <s v="E31000003"/>
    <s v="Men"/>
    <x v="1"/>
    <x v="2"/>
    <n v="0"/>
    <m/>
  </r>
  <r>
    <x v="2"/>
    <x v="2"/>
    <s v="Non Metropolitan Fire Authorities"/>
    <s v="E31000003"/>
    <s v="Men"/>
    <x v="1"/>
    <x v="3"/>
    <n v="0"/>
    <m/>
  </r>
  <r>
    <x v="2"/>
    <x v="2"/>
    <s v="Non Metropolitan Fire Authorities"/>
    <s v="E31000003"/>
    <s v="Men"/>
    <x v="1"/>
    <x v="4"/>
    <n v="6"/>
    <m/>
  </r>
  <r>
    <x v="2"/>
    <x v="2"/>
    <s v="Non Metropolitan Fire Authorities"/>
    <s v="E31000003"/>
    <s v="Men"/>
    <x v="1"/>
    <x v="5"/>
    <n v="17"/>
    <m/>
  </r>
  <r>
    <x v="2"/>
    <x v="2"/>
    <s v="Non Metropolitan Fire Authorities"/>
    <s v="E31000003"/>
    <s v="Men"/>
    <x v="1"/>
    <x v="6"/>
    <n v="34"/>
    <m/>
  </r>
  <r>
    <x v="2"/>
    <x v="2"/>
    <s v="Non Metropolitan Fire Authorities"/>
    <s v="E31000003"/>
    <s v="Men"/>
    <x v="1"/>
    <x v="7"/>
    <n v="57"/>
    <m/>
  </r>
  <r>
    <x v="2"/>
    <x v="2"/>
    <s v="Non Metropolitan Fire Authorities"/>
    <s v="E31000003"/>
    <s v="Women"/>
    <x v="1"/>
    <x v="2"/>
    <n v="0"/>
    <m/>
  </r>
  <r>
    <x v="2"/>
    <x v="2"/>
    <s v="Non Metropolitan Fire Authorities"/>
    <s v="E31000003"/>
    <s v="Women"/>
    <x v="1"/>
    <x v="3"/>
    <n v="0"/>
    <m/>
  </r>
  <r>
    <x v="2"/>
    <x v="2"/>
    <s v="Non Metropolitan Fire Authorities"/>
    <s v="E31000003"/>
    <s v="Women"/>
    <x v="1"/>
    <x v="4"/>
    <n v="0"/>
    <m/>
  </r>
  <r>
    <x v="2"/>
    <x v="2"/>
    <s v="Non Metropolitan Fire Authorities"/>
    <s v="E31000003"/>
    <s v="Women"/>
    <x v="1"/>
    <x v="5"/>
    <n v="0"/>
    <m/>
  </r>
  <r>
    <x v="2"/>
    <x v="2"/>
    <s v="Non Metropolitan Fire Authorities"/>
    <s v="E31000003"/>
    <s v="Women"/>
    <x v="1"/>
    <x v="6"/>
    <n v="4"/>
    <m/>
  </r>
  <r>
    <x v="2"/>
    <x v="2"/>
    <s v="Non Metropolitan Fire Authorities"/>
    <s v="E31000003"/>
    <s v="Women"/>
    <x v="1"/>
    <x v="7"/>
    <n v="4"/>
    <m/>
  </r>
  <r>
    <x v="2"/>
    <x v="3"/>
    <s v="Non Metropolitan Fire Authorities"/>
    <s v="E31000004"/>
    <s v="Men"/>
    <x v="0"/>
    <x v="0"/>
    <n v="2"/>
    <m/>
  </r>
  <r>
    <x v="2"/>
    <x v="3"/>
    <s v="Non Metropolitan Fire Authorities"/>
    <s v="E31000004"/>
    <s v="Men"/>
    <x v="0"/>
    <x v="1"/>
    <n v="4"/>
    <m/>
  </r>
  <r>
    <x v="2"/>
    <x v="3"/>
    <s v="Non Metropolitan Fire Authorities"/>
    <s v="E31000004"/>
    <s v="Men"/>
    <x v="0"/>
    <x v="2"/>
    <n v="7"/>
    <m/>
  </r>
  <r>
    <x v="2"/>
    <x v="3"/>
    <s v="Non Metropolitan Fire Authorities"/>
    <s v="E31000004"/>
    <s v="Men"/>
    <x v="0"/>
    <x v="3"/>
    <n v="19"/>
    <m/>
  </r>
  <r>
    <x v="2"/>
    <x v="3"/>
    <s v="Non Metropolitan Fire Authorities"/>
    <s v="E31000004"/>
    <s v="Men"/>
    <x v="0"/>
    <x v="4"/>
    <n v="34"/>
    <m/>
  </r>
  <r>
    <x v="2"/>
    <x v="3"/>
    <s v="Non Metropolitan Fire Authorities"/>
    <s v="E31000004"/>
    <s v="Men"/>
    <x v="0"/>
    <x v="5"/>
    <n v="43"/>
    <m/>
  </r>
  <r>
    <x v="2"/>
    <x v="3"/>
    <s v="Non Metropolitan Fire Authorities"/>
    <s v="E31000004"/>
    <s v="Men"/>
    <x v="0"/>
    <x v="6"/>
    <n v="133"/>
    <m/>
  </r>
  <r>
    <x v="2"/>
    <x v="3"/>
    <s v="Non Metropolitan Fire Authorities"/>
    <s v="E31000004"/>
    <s v="Men"/>
    <x v="0"/>
    <x v="7"/>
    <n v="242"/>
    <m/>
  </r>
  <r>
    <x v="2"/>
    <x v="3"/>
    <s v="Non Metropolitan Fire Authorities"/>
    <s v="E31000004"/>
    <s v="Women"/>
    <x v="0"/>
    <x v="0"/>
    <n v="0"/>
    <m/>
  </r>
  <r>
    <x v="2"/>
    <x v="3"/>
    <s v="Non Metropolitan Fire Authorities"/>
    <s v="E31000004"/>
    <s v="Women"/>
    <x v="0"/>
    <x v="1"/>
    <n v="0"/>
    <m/>
  </r>
  <r>
    <x v="2"/>
    <x v="3"/>
    <s v="Non Metropolitan Fire Authorities"/>
    <s v="E31000004"/>
    <s v="Women"/>
    <x v="0"/>
    <x v="2"/>
    <n v="0"/>
    <m/>
  </r>
  <r>
    <x v="2"/>
    <x v="3"/>
    <s v="Non Metropolitan Fire Authorities"/>
    <s v="E31000004"/>
    <s v="Women"/>
    <x v="0"/>
    <x v="3"/>
    <n v="1"/>
    <m/>
  </r>
  <r>
    <x v="2"/>
    <x v="3"/>
    <s v="Non Metropolitan Fire Authorities"/>
    <s v="E31000004"/>
    <s v="Women"/>
    <x v="0"/>
    <x v="4"/>
    <n v="1"/>
    <m/>
  </r>
  <r>
    <x v="2"/>
    <x v="3"/>
    <s v="Non Metropolitan Fire Authorities"/>
    <s v="E31000004"/>
    <s v="Women"/>
    <x v="0"/>
    <x v="5"/>
    <n v="0"/>
    <m/>
  </r>
  <r>
    <x v="2"/>
    <x v="3"/>
    <s v="Non Metropolitan Fire Authorities"/>
    <s v="E31000004"/>
    <s v="Women"/>
    <x v="0"/>
    <x v="6"/>
    <n v="8"/>
    <m/>
  </r>
  <r>
    <x v="2"/>
    <x v="3"/>
    <s v="Non Metropolitan Fire Authorities"/>
    <s v="E31000004"/>
    <s v="Women"/>
    <x v="0"/>
    <x v="7"/>
    <n v="10"/>
    <m/>
  </r>
  <r>
    <x v="2"/>
    <x v="3"/>
    <s v="Non Metropolitan Fire Authorities"/>
    <s v="E31000004"/>
    <s v="Men"/>
    <x v="1"/>
    <x v="2"/>
    <n v="0"/>
    <m/>
  </r>
  <r>
    <x v="2"/>
    <x v="3"/>
    <s v="Non Metropolitan Fire Authorities"/>
    <s v="E31000004"/>
    <s v="Men"/>
    <x v="1"/>
    <x v="3"/>
    <n v="0"/>
    <m/>
  </r>
  <r>
    <x v="2"/>
    <x v="3"/>
    <s v="Non Metropolitan Fire Authorities"/>
    <s v="E31000004"/>
    <s v="Men"/>
    <x v="1"/>
    <x v="4"/>
    <n v="9"/>
    <m/>
  </r>
  <r>
    <x v="2"/>
    <x v="3"/>
    <s v="Non Metropolitan Fire Authorities"/>
    <s v="E31000004"/>
    <s v="Men"/>
    <x v="1"/>
    <x v="5"/>
    <n v="33"/>
    <m/>
  </r>
  <r>
    <x v="2"/>
    <x v="3"/>
    <s v="Non Metropolitan Fire Authorities"/>
    <s v="E31000004"/>
    <s v="Men"/>
    <x v="1"/>
    <x v="6"/>
    <n v="96"/>
    <m/>
  </r>
  <r>
    <x v="2"/>
    <x v="3"/>
    <s v="Non Metropolitan Fire Authorities"/>
    <s v="E31000004"/>
    <s v="Men"/>
    <x v="1"/>
    <x v="7"/>
    <n v="138"/>
    <m/>
  </r>
  <r>
    <x v="2"/>
    <x v="3"/>
    <s v="Non Metropolitan Fire Authorities"/>
    <s v="E31000004"/>
    <s v="Women"/>
    <x v="1"/>
    <x v="2"/>
    <n v="0"/>
    <m/>
  </r>
  <r>
    <x v="2"/>
    <x v="3"/>
    <s v="Non Metropolitan Fire Authorities"/>
    <s v="E31000004"/>
    <s v="Women"/>
    <x v="1"/>
    <x v="3"/>
    <n v="0"/>
    <m/>
  </r>
  <r>
    <x v="2"/>
    <x v="3"/>
    <s v="Non Metropolitan Fire Authorities"/>
    <s v="E31000004"/>
    <s v="Women"/>
    <x v="1"/>
    <x v="4"/>
    <n v="0"/>
    <m/>
  </r>
  <r>
    <x v="2"/>
    <x v="3"/>
    <s v="Non Metropolitan Fire Authorities"/>
    <s v="E31000004"/>
    <s v="Women"/>
    <x v="1"/>
    <x v="5"/>
    <n v="0"/>
    <m/>
  </r>
  <r>
    <x v="2"/>
    <x v="3"/>
    <s v="Non Metropolitan Fire Authorities"/>
    <s v="E31000004"/>
    <s v="Women"/>
    <x v="1"/>
    <x v="6"/>
    <n v="6"/>
    <m/>
  </r>
  <r>
    <x v="2"/>
    <x v="3"/>
    <s v="Non Metropolitan Fire Authorities"/>
    <s v="E31000004"/>
    <s v="Women"/>
    <x v="1"/>
    <x v="7"/>
    <n v="6"/>
    <m/>
  </r>
  <r>
    <x v="2"/>
    <x v="4"/>
    <s v="Non Metropolitan Fire Authorities"/>
    <s v="E31000005"/>
    <s v="Men"/>
    <x v="0"/>
    <x v="0"/>
    <n v="2"/>
    <m/>
  </r>
  <r>
    <x v="2"/>
    <x v="4"/>
    <s v="Non Metropolitan Fire Authorities"/>
    <s v="E31000005"/>
    <s v="Men"/>
    <x v="0"/>
    <x v="1"/>
    <n v="3"/>
    <m/>
  </r>
  <r>
    <x v="2"/>
    <x v="4"/>
    <s v="Non Metropolitan Fire Authorities"/>
    <s v="E31000005"/>
    <s v="Men"/>
    <x v="0"/>
    <x v="2"/>
    <n v="8"/>
    <m/>
  </r>
  <r>
    <x v="2"/>
    <x v="4"/>
    <s v="Non Metropolitan Fire Authorities"/>
    <s v="E31000005"/>
    <s v="Men"/>
    <x v="0"/>
    <x v="3"/>
    <n v="25"/>
    <m/>
  </r>
  <r>
    <x v="2"/>
    <x v="4"/>
    <s v="Non Metropolitan Fire Authorities"/>
    <s v="E31000005"/>
    <s v="Men"/>
    <x v="0"/>
    <x v="4"/>
    <n v="49"/>
    <m/>
  </r>
  <r>
    <x v="2"/>
    <x v="4"/>
    <s v="Non Metropolitan Fire Authorities"/>
    <s v="E31000005"/>
    <s v="Men"/>
    <x v="0"/>
    <x v="5"/>
    <n v="25"/>
    <m/>
  </r>
  <r>
    <x v="2"/>
    <x v="4"/>
    <s v="Non Metropolitan Fire Authorities"/>
    <s v="E31000005"/>
    <s v="Men"/>
    <x v="0"/>
    <x v="6"/>
    <n v="139"/>
    <m/>
  </r>
  <r>
    <x v="2"/>
    <x v="4"/>
    <s v="Non Metropolitan Fire Authorities"/>
    <s v="E31000005"/>
    <s v="Men"/>
    <x v="0"/>
    <x v="7"/>
    <n v="251"/>
    <m/>
  </r>
  <r>
    <x v="2"/>
    <x v="4"/>
    <s v="Non Metropolitan Fire Authorities"/>
    <s v="E31000005"/>
    <s v="Women"/>
    <x v="0"/>
    <x v="0"/>
    <n v="0"/>
    <m/>
  </r>
  <r>
    <x v="2"/>
    <x v="4"/>
    <s v="Non Metropolitan Fire Authorities"/>
    <s v="E31000005"/>
    <s v="Women"/>
    <x v="0"/>
    <x v="1"/>
    <n v="0"/>
    <m/>
  </r>
  <r>
    <x v="2"/>
    <x v="4"/>
    <s v="Non Metropolitan Fire Authorities"/>
    <s v="E31000005"/>
    <s v="Women"/>
    <x v="0"/>
    <x v="2"/>
    <n v="0"/>
    <m/>
  </r>
  <r>
    <x v="2"/>
    <x v="4"/>
    <s v="Non Metropolitan Fire Authorities"/>
    <s v="E31000005"/>
    <s v="Women"/>
    <x v="0"/>
    <x v="3"/>
    <n v="1"/>
    <m/>
  </r>
  <r>
    <x v="2"/>
    <x v="4"/>
    <s v="Non Metropolitan Fire Authorities"/>
    <s v="E31000005"/>
    <s v="Women"/>
    <x v="0"/>
    <x v="4"/>
    <n v="1"/>
    <m/>
  </r>
  <r>
    <x v="2"/>
    <x v="4"/>
    <s v="Non Metropolitan Fire Authorities"/>
    <s v="E31000005"/>
    <s v="Women"/>
    <x v="0"/>
    <x v="5"/>
    <n v="1"/>
    <m/>
  </r>
  <r>
    <x v="2"/>
    <x v="4"/>
    <s v="Non Metropolitan Fire Authorities"/>
    <s v="E31000005"/>
    <s v="Women"/>
    <x v="0"/>
    <x v="6"/>
    <n v="15"/>
    <m/>
  </r>
  <r>
    <x v="2"/>
    <x v="4"/>
    <s v="Non Metropolitan Fire Authorities"/>
    <s v="E31000005"/>
    <s v="Women"/>
    <x v="0"/>
    <x v="7"/>
    <n v="18"/>
    <m/>
  </r>
  <r>
    <x v="2"/>
    <x v="4"/>
    <s v="Non Metropolitan Fire Authorities"/>
    <s v="E31000005"/>
    <s v="Men"/>
    <x v="1"/>
    <x v="2"/>
    <n v="0"/>
    <m/>
  </r>
  <r>
    <x v="2"/>
    <x v="4"/>
    <s v="Non Metropolitan Fire Authorities"/>
    <s v="E31000005"/>
    <s v="Men"/>
    <x v="1"/>
    <x v="3"/>
    <n v="0"/>
    <m/>
  </r>
  <r>
    <x v="2"/>
    <x v="4"/>
    <s v="Non Metropolitan Fire Authorities"/>
    <s v="E31000005"/>
    <s v="Men"/>
    <x v="1"/>
    <x v="4"/>
    <n v="22"/>
    <m/>
  </r>
  <r>
    <x v="2"/>
    <x v="4"/>
    <s v="Non Metropolitan Fire Authorities"/>
    <s v="E31000005"/>
    <s v="Men"/>
    <x v="1"/>
    <x v="5"/>
    <n v="46"/>
    <m/>
  </r>
  <r>
    <x v="2"/>
    <x v="4"/>
    <s v="Non Metropolitan Fire Authorities"/>
    <s v="E31000005"/>
    <s v="Men"/>
    <x v="1"/>
    <x v="6"/>
    <n v="146"/>
    <m/>
  </r>
  <r>
    <x v="2"/>
    <x v="4"/>
    <s v="Non Metropolitan Fire Authorities"/>
    <s v="E31000005"/>
    <s v="Men"/>
    <x v="1"/>
    <x v="7"/>
    <n v="214"/>
    <m/>
  </r>
  <r>
    <x v="2"/>
    <x v="4"/>
    <s v="Non Metropolitan Fire Authorities"/>
    <s v="E31000005"/>
    <s v="Women"/>
    <x v="1"/>
    <x v="2"/>
    <n v="0"/>
    <m/>
  </r>
  <r>
    <x v="2"/>
    <x v="4"/>
    <s v="Non Metropolitan Fire Authorities"/>
    <s v="E31000005"/>
    <s v="Women"/>
    <x v="1"/>
    <x v="3"/>
    <n v="0"/>
    <m/>
  </r>
  <r>
    <x v="2"/>
    <x v="4"/>
    <s v="Non Metropolitan Fire Authorities"/>
    <s v="E31000005"/>
    <s v="Women"/>
    <x v="1"/>
    <x v="4"/>
    <n v="0"/>
    <m/>
  </r>
  <r>
    <x v="2"/>
    <x v="4"/>
    <s v="Non Metropolitan Fire Authorities"/>
    <s v="E31000005"/>
    <s v="Women"/>
    <x v="1"/>
    <x v="5"/>
    <n v="1"/>
    <m/>
  </r>
  <r>
    <x v="2"/>
    <x v="4"/>
    <s v="Non Metropolitan Fire Authorities"/>
    <s v="E31000005"/>
    <s v="Women"/>
    <x v="1"/>
    <x v="6"/>
    <n v="9"/>
    <m/>
  </r>
  <r>
    <x v="2"/>
    <x v="4"/>
    <s v="Non Metropolitan Fire Authorities"/>
    <s v="E31000005"/>
    <s v="Women"/>
    <x v="1"/>
    <x v="7"/>
    <n v="10"/>
    <m/>
  </r>
  <r>
    <x v="2"/>
    <x v="5"/>
    <s v="Non Metropolitan Fire Authorities"/>
    <s v="E31000006"/>
    <s v="Men"/>
    <x v="0"/>
    <x v="0"/>
    <n v="2"/>
    <m/>
  </r>
  <r>
    <x v="2"/>
    <x v="5"/>
    <s v="Non Metropolitan Fire Authorities"/>
    <s v="E31000006"/>
    <s v="Men"/>
    <x v="0"/>
    <x v="1"/>
    <n v="3"/>
    <m/>
  </r>
  <r>
    <x v="2"/>
    <x v="5"/>
    <s v="Non Metropolitan Fire Authorities"/>
    <s v="E31000006"/>
    <s v="Men"/>
    <x v="0"/>
    <x v="2"/>
    <n v="8"/>
    <m/>
  </r>
  <r>
    <x v="2"/>
    <x v="5"/>
    <s v="Non Metropolitan Fire Authorities"/>
    <s v="E31000006"/>
    <s v="Men"/>
    <x v="0"/>
    <x v="3"/>
    <n v="30"/>
    <m/>
  </r>
  <r>
    <x v="2"/>
    <x v="5"/>
    <s v="Non Metropolitan Fire Authorities"/>
    <s v="E31000006"/>
    <s v="Men"/>
    <x v="0"/>
    <x v="4"/>
    <n v="65"/>
    <m/>
  </r>
  <r>
    <x v="2"/>
    <x v="5"/>
    <s v="Non Metropolitan Fire Authorities"/>
    <s v="E31000006"/>
    <s v="Men"/>
    <x v="0"/>
    <x v="5"/>
    <n v="56"/>
    <m/>
  </r>
  <r>
    <x v="2"/>
    <x v="5"/>
    <s v="Non Metropolitan Fire Authorities"/>
    <s v="E31000006"/>
    <s v="Men"/>
    <x v="0"/>
    <x v="6"/>
    <n v="222"/>
    <m/>
  </r>
  <r>
    <x v="2"/>
    <x v="5"/>
    <s v="Non Metropolitan Fire Authorities"/>
    <s v="E31000006"/>
    <s v="Men"/>
    <x v="0"/>
    <x v="7"/>
    <n v="386"/>
    <m/>
  </r>
  <r>
    <x v="2"/>
    <x v="5"/>
    <s v="Non Metropolitan Fire Authorities"/>
    <s v="E31000006"/>
    <s v="Women"/>
    <x v="0"/>
    <x v="0"/>
    <n v="0"/>
    <m/>
  </r>
  <r>
    <x v="2"/>
    <x v="5"/>
    <s v="Non Metropolitan Fire Authorities"/>
    <s v="E31000006"/>
    <s v="Women"/>
    <x v="0"/>
    <x v="1"/>
    <n v="0"/>
    <m/>
  </r>
  <r>
    <x v="2"/>
    <x v="5"/>
    <s v="Non Metropolitan Fire Authorities"/>
    <s v="E31000006"/>
    <s v="Women"/>
    <x v="0"/>
    <x v="2"/>
    <n v="1"/>
    <m/>
  </r>
  <r>
    <x v="2"/>
    <x v="5"/>
    <s v="Non Metropolitan Fire Authorities"/>
    <s v="E31000006"/>
    <s v="Women"/>
    <x v="0"/>
    <x v="3"/>
    <n v="1"/>
    <m/>
  </r>
  <r>
    <x v="2"/>
    <x v="5"/>
    <s v="Non Metropolitan Fire Authorities"/>
    <s v="E31000006"/>
    <s v="Women"/>
    <x v="0"/>
    <x v="4"/>
    <n v="2"/>
    <m/>
  </r>
  <r>
    <x v="2"/>
    <x v="5"/>
    <s v="Non Metropolitan Fire Authorities"/>
    <s v="E31000006"/>
    <s v="Women"/>
    <x v="0"/>
    <x v="5"/>
    <n v="0"/>
    <m/>
  </r>
  <r>
    <x v="2"/>
    <x v="5"/>
    <s v="Non Metropolitan Fire Authorities"/>
    <s v="E31000006"/>
    <s v="Women"/>
    <x v="0"/>
    <x v="6"/>
    <n v="17"/>
    <m/>
  </r>
  <r>
    <x v="2"/>
    <x v="5"/>
    <s v="Non Metropolitan Fire Authorities"/>
    <s v="E31000006"/>
    <s v="Women"/>
    <x v="0"/>
    <x v="7"/>
    <n v="21"/>
    <m/>
  </r>
  <r>
    <x v="2"/>
    <x v="5"/>
    <s v="Non Metropolitan Fire Authorities"/>
    <s v="E31000006"/>
    <s v="Men"/>
    <x v="1"/>
    <x v="2"/>
    <n v="0"/>
    <m/>
  </r>
  <r>
    <x v="2"/>
    <x v="5"/>
    <s v="Non Metropolitan Fire Authorities"/>
    <s v="E31000006"/>
    <s v="Men"/>
    <x v="1"/>
    <x v="3"/>
    <n v="0"/>
    <m/>
  </r>
  <r>
    <x v="2"/>
    <x v="5"/>
    <s v="Non Metropolitan Fire Authorities"/>
    <s v="E31000006"/>
    <s v="Men"/>
    <x v="1"/>
    <x v="4"/>
    <n v="16"/>
    <m/>
  </r>
  <r>
    <x v="2"/>
    <x v="5"/>
    <s v="Non Metropolitan Fire Authorities"/>
    <s v="E31000006"/>
    <s v="Men"/>
    <x v="1"/>
    <x v="5"/>
    <n v="39"/>
    <m/>
  </r>
  <r>
    <x v="2"/>
    <x v="5"/>
    <s v="Non Metropolitan Fire Authorities"/>
    <s v="E31000006"/>
    <s v="Men"/>
    <x v="1"/>
    <x v="6"/>
    <n v="196"/>
    <m/>
  </r>
  <r>
    <x v="2"/>
    <x v="5"/>
    <s v="Non Metropolitan Fire Authorities"/>
    <s v="E31000006"/>
    <s v="Men"/>
    <x v="1"/>
    <x v="7"/>
    <n v="251"/>
    <m/>
  </r>
  <r>
    <x v="2"/>
    <x v="5"/>
    <s v="Non Metropolitan Fire Authorities"/>
    <s v="E31000006"/>
    <s v="Women"/>
    <x v="1"/>
    <x v="2"/>
    <n v="0"/>
    <m/>
  </r>
  <r>
    <x v="2"/>
    <x v="5"/>
    <s v="Non Metropolitan Fire Authorities"/>
    <s v="E31000006"/>
    <s v="Women"/>
    <x v="1"/>
    <x v="3"/>
    <n v="0"/>
    <m/>
  </r>
  <r>
    <x v="2"/>
    <x v="5"/>
    <s v="Non Metropolitan Fire Authorities"/>
    <s v="E31000006"/>
    <s v="Women"/>
    <x v="1"/>
    <x v="4"/>
    <n v="0"/>
    <m/>
  </r>
  <r>
    <x v="2"/>
    <x v="5"/>
    <s v="Non Metropolitan Fire Authorities"/>
    <s v="E31000006"/>
    <s v="Women"/>
    <x v="1"/>
    <x v="5"/>
    <n v="1"/>
    <m/>
  </r>
  <r>
    <x v="2"/>
    <x v="5"/>
    <s v="Non Metropolitan Fire Authorities"/>
    <s v="E31000006"/>
    <s v="Women"/>
    <x v="1"/>
    <x v="6"/>
    <n v="16"/>
    <m/>
  </r>
  <r>
    <x v="2"/>
    <x v="5"/>
    <s v="Non Metropolitan Fire Authorities"/>
    <s v="E31000006"/>
    <s v="Women"/>
    <x v="1"/>
    <x v="7"/>
    <n v="17"/>
    <m/>
  </r>
  <r>
    <x v="2"/>
    <x v="6"/>
    <s v="Non Metropolitan Fire Authorities"/>
    <s v="E31000007"/>
    <s v="Men"/>
    <x v="0"/>
    <x v="0"/>
    <n v="1"/>
    <m/>
  </r>
  <r>
    <x v="2"/>
    <x v="6"/>
    <s v="Non Metropolitan Fire Authorities"/>
    <s v="E31000007"/>
    <s v="Men"/>
    <x v="0"/>
    <x v="1"/>
    <n v="2"/>
    <m/>
  </r>
  <r>
    <x v="2"/>
    <x v="6"/>
    <s v="Non Metropolitan Fire Authorities"/>
    <s v="E31000007"/>
    <s v="Men"/>
    <x v="0"/>
    <x v="2"/>
    <n v="4"/>
    <m/>
  </r>
  <r>
    <x v="2"/>
    <x v="6"/>
    <s v="Non Metropolitan Fire Authorities"/>
    <s v="E31000007"/>
    <s v="Men"/>
    <x v="0"/>
    <x v="3"/>
    <n v="12"/>
    <m/>
  </r>
  <r>
    <x v="2"/>
    <x v="6"/>
    <s v="Non Metropolitan Fire Authorities"/>
    <s v="E31000007"/>
    <s v="Men"/>
    <x v="0"/>
    <x v="4"/>
    <n v="42"/>
    <m/>
  </r>
  <r>
    <x v="2"/>
    <x v="6"/>
    <s v="Non Metropolitan Fire Authorities"/>
    <s v="E31000007"/>
    <s v="Men"/>
    <x v="0"/>
    <x v="5"/>
    <n v="50"/>
    <m/>
  </r>
  <r>
    <x v="2"/>
    <x v="6"/>
    <s v="Non Metropolitan Fire Authorities"/>
    <s v="E31000007"/>
    <s v="Men"/>
    <x v="0"/>
    <x v="6"/>
    <n v="201"/>
    <m/>
  </r>
  <r>
    <x v="2"/>
    <x v="6"/>
    <s v="Non Metropolitan Fire Authorities"/>
    <s v="E31000007"/>
    <s v="Men"/>
    <x v="0"/>
    <x v="7"/>
    <n v="312"/>
    <m/>
  </r>
  <r>
    <x v="2"/>
    <x v="6"/>
    <s v="Non Metropolitan Fire Authorities"/>
    <s v="E31000007"/>
    <s v="Women"/>
    <x v="0"/>
    <x v="0"/>
    <n v="0"/>
    <m/>
  </r>
  <r>
    <x v="2"/>
    <x v="6"/>
    <s v="Non Metropolitan Fire Authorities"/>
    <s v="E31000007"/>
    <s v="Women"/>
    <x v="0"/>
    <x v="1"/>
    <n v="0"/>
    <m/>
  </r>
  <r>
    <x v="2"/>
    <x v="6"/>
    <s v="Non Metropolitan Fire Authorities"/>
    <s v="E31000007"/>
    <s v="Women"/>
    <x v="0"/>
    <x v="2"/>
    <n v="0"/>
    <m/>
  </r>
  <r>
    <x v="2"/>
    <x v="6"/>
    <s v="Non Metropolitan Fire Authorities"/>
    <s v="E31000007"/>
    <s v="Women"/>
    <x v="0"/>
    <x v="3"/>
    <n v="0"/>
    <m/>
  </r>
  <r>
    <x v="2"/>
    <x v="6"/>
    <s v="Non Metropolitan Fire Authorities"/>
    <s v="E31000007"/>
    <s v="Women"/>
    <x v="0"/>
    <x v="4"/>
    <n v="0"/>
    <m/>
  </r>
  <r>
    <x v="2"/>
    <x v="6"/>
    <s v="Non Metropolitan Fire Authorities"/>
    <s v="E31000007"/>
    <s v="Women"/>
    <x v="0"/>
    <x v="5"/>
    <n v="3"/>
    <m/>
  </r>
  <r>
    <x v="2"/>
    <x v="6"/>
    <s v="Non Metropolitan Fire Authorities"/>
    <s v="E31000007"/>
    <s v="Women"/>
    <x v="0"/>
    <x v="6"/>
    <n v="14"/>
    <m/>
  </r>
  <r>
    <x v="2"/>
    <x v="6"/>
    <s v="Non Metropolitan Fire Authorities"/>
    <s v="E31000007"/>
    <s v="Women"/>
    <x v="0"/>
    <x v="7"/>
    <n v="17"/>
    <m/>
  </r>
  <r>
    <x v="2"/>
    <x v="6"/>
    <s v="Non Metropolitan Fire Authorities"/>
    <s v="E31000007"/>
    <s v="Men"/>
    <x v="1"/>
    <x v="2"/>
    <n v="0"/>
    <m/>
  </r>
  <r>
    <x v="2"/>
    <x v="6"/>
    <s v="Non Metropolitan Fire Authorities"/>
    <s v="E31000007"/>
    <s v="Men"/>
    <x v="1"/>
    <x v="3"/>
    <n v="0"/>
    <m/>
  </r>
  <r>
    <x v="2"/>
    <x v="6"/>
    <s v="Non Metropolitan Fire Authorities"/>
    <s v="E31000007"/>
    <s v="Men"/>
    <x v="1"/>
    <x v="4"/>
    <n v="5"/>
    <m/>
  </r>
  <r>
    <x v="2"/>
    <x v="6"/>
    <s v="Non Metropolitan Fire Authorities"/>
    <s v="E31000007"/>
    <s v="Men"/>
    <x v="1"/>
    <x v="5"/>
    <n v="15"/>
    <m/>
  </r>
  <r>
    <x v="2"/>
    <x v="6"/>
    <s v="Non Metropolitan Fire Authorities"/>
    <s v="E31000007"/>
    <s v="Men"/>
    <x v="1"/>
    <x v="6"/>
    <n v="94"/>
    <m/>
  </r>
  <r>
    <x v="2"/>
    <x v="6"/>
    <s v="Non Metropolitan Fire Authorities"/>
    <s v="E31000007"/>
    <s v="Men"/>
    <x v="1"/>
    <x v="7"/>
    <n v="114"/>
    <m/>
  </r>
  <r>
    <x v="2"/>
    <x v="6"/>
    <s v="Non Metropolitan Fire Authorities"/>
    <s v="E31000007"/>
    <s v="Women"/>
    <x v="1"/>
    <x v="2"/>
    <n v="0"/>
    <m/>
  </r>
  <r>
    <x v="2"/>
    <x v="6"/>
    <s v="Non Metropolitan Fire Authorities"/>
    <s v="E31000007"/>
    <s v="Women"/>
    <x v="1"/>
    <x v="3"/>
    <n v="0"/>
    <m/>
  </r>
  <r>
    <x v="2"/>
    <x v="6"/>
    <s v="Non Metropolitan Fire Authorities"/>
    <s v="E31000007"/>
    <s v="Women"/>
    <x v="1"/>
    <x v="4"/>
    <n v="0"/>
    <m/>
  </r>
  <r>
    <x v="2"/>
    <x v="6"/>
    <s v="Non Metropolitan Fire Authorities"/>
    <s v="E31000007"/>
    <s v="Women"/>
    <x v="1"/>
    <x v="5"/>
    <n v="0"/>
    <m/>
  </r>
  <r>
    <x v="2"/>
    <x v="6"/>
    <s v="Non Metropolitan Fire Authorities"/>
    <s v="E31000007"/>
    <s v="Women"/>
    <x v="1"/>
    <x v="6"/>
    <n v="2"/>
    <m/>
  </r>
  <r>
    <x v="2"/>
    <x v="6"/>
    <s v="Non Metropolitan Fire Authorities"/>
    <s v="E31000007"/>
    <s v="Women"/>
    <x v="1"/>
    <x v="7"/>
    <n v="2"/>
    <m/>
  </r>
  <r>
    <x v="2"/>
    <x v="7"/>
    <s v="Non Metropolitan Fire Authorities"/>
    <s v="E31000008"/>
    <s v="Men"/>
    <x v="0"/>
    <x v="0"/>
    <n v="2"/>
    <m/>
  </r>
  <r>
    <x v="2"/>
    <x v="7"/>
    <s v="Non Metropolitan Fire Authorities"/>
    <s v="E31000008"/>
    <s v="Men"/>
    <x v="0"/>
    <x v="1"/>
    <n v="3"/>
    <m/>
  </r>
  <r>
    <x v="2"/>
    <x v="7"/>
    <s v="Non Metropolitan Fire Authorities"/>
    <s v="E31000008"/>
    <s v="Men"/>
    <x v="0"/>
    <x v="2"/>
    <n v="8"/>
    <m/>
  </r>
  <r>
    <x v="2"/>
    <x v="7"/>
    <s v="Non Metropolitan Fire Authorities"/>
    <s v="E31000008"/>
    <s v="Men"/>
    <x v="0"/>
    <x v="3"/>
    <n v="15"/>
    <m/>
  </r>
  <r>
    <x v="2"/>
    <x v="7"/>
    <s v="Non Metropolitan Fire Authorities"/>
    <s v="E31000008"/>
    <s v="Men"/>
    <x v="0"/>
    <x v="4"/>
    <n v="40"/>
    <m/>
  </r>
  <r>
    <x v="2"/>
    <x v="7"/>
    <s v="Non Metropolitan Fire Authorities"/>
    <s v="E31000008"/>
    <s v="Men"/>
    <x v="0"/>
    <x v="5"/>
    <n v="22"/>
    <m/>
  </r>
  <r>
    <x v="2"/>
    <x v="7"/>
    <s v="Non Metropolitan Fire Authorities"/>
    <s v="E31000008"/>
    <s v="Men"/>
    <x v="0"/>
    <x v="6"/>
    <n v="91"/>
    <m/>
  </r>
  <r>
    <x v="2"/>
    <x v="7"/>
    <s v="Non Metropolitan Fire Authorities"/>
    <s v="E31000008"/>
    <s v="Men"/>
    <x v="0"/>
    <x v="7"/>
    <n v="181"/>
    <m/>
  </r>
  <r>
    <x v="2"/>
    <x v="7"/>
    <s v="Non Metropolitan Fire Authorities"/>
    <s v="E31000008"/>
    <s v="Women"/>
    <x v="0"/>
    <x v="0"/>
    <n v="0"/>
    <m/>
  </r>
  <r>
    <x v="2"/>
    <x v="7"/>
    <s v="Non Metropolitan Fire Authorities"/>
    <s v="E31000008"/>
    <s v="Women"/>
    <x v="0"/>
    <x v="1"/>
    <n v="0"/>
    <m/>
  </r>
  <r>
    <x v="2"/>
    <x v="7"/>
    <s v="Non Metropolitan Fire Authorities"/>
    <s v="E31000008"/>
    <s v="Women"/>
    <x v="0"/>
    <x v="2"/>
    <n v="0"/>
    <m/>
  </r>
  <r>
    <x v="2"/>
    <x v="7"/>
    <s v="Non Metropolitan Fire Authorities"/>
    <s v="E31000008"/>
    <s v="Women"/>
    <x v="0"/>
    <x v="3"/>
    <n v="1"/>
    <m/>
  </r>
  <r>
    <x v="2"/>
    <x v="7"/>
    <s v="Non Metropolitan Fire Authorities"/>
    <s v="E31000008"/>
    <s v="Women"/>
    <x v="0"/>
    <x v="4"/>
    <n v="1"/>
    <m/>
  </r>
  <r>
    <x v="2"/>
    <x v="7"/>
    <s v="Non Metropolitan Fire Authorities"/>
    <s v="E31000008"/>
    <s v="Women"/>
    <x v="0"/>
    <x v="5"/>
    <n v="0"/>
    <m/>
  </r>
  <r>
    <x v="2"/>
    <x v="7"/>
    <s v="Non Metropolitan Fire Authorities"/>
    <s v="E31000008"/>
    <s v="Women"/>
    <x v="0"/>
    <x v="6"/>
    <n v="3"/>
    <m/>
  </r>
  <r>
    <x v="2"/>
    <x v="7"/>
    <s v="Non Metropolitan Fire Authorities"/>
    <s v="E31000008"/>
    <s v="Women"/>
    <x v="0"/>
    <x v="7"/>
    <n v="5"/>
    <m/>
  </r>
  <r>
    <x v="2"/>
    <x v="7"/>
    <s v="Non Metropolitan Fire Authorities"/>
    <s v="E31000008"/>
    <s v="Men"/>
    <x v="1"/>
    <x v="2"/>
    <n v="0"/>
    <m/>
  </r>
  <r>
    <x v="2"/>
    <x v="7"/>
    <s v="Non Metropolitan Fire Authorities"/>
    <s v="E31000008"/>
    <s v="Men"/>
    <x v="1"/>
    <x v="3"/>
    <n v="23"/>
    <m/>
  </r>
  <r>
    <x v="2"/>
    <x v="7"/>
    <s v="Non Metropolitan Fire Authorities"/>
    <s v="E31000008"/>
    <s v="Men"/>
    <x v="1"/>
    <x v="4"/>
    <n v="31"/>
    <m/>
  </r>
  <r>
    <x v="2"/>
    <x v="7"/>
    <s v="Non Metropolitan Fire Authorities"/>
    <s v="E31000008"/>
    <s v="Men"/>
    <x v="1"/>
    <x v="5"/>
    <n v="55"/>
    <m/>
  </r>
  <r>
    <x v="2"/>
    <x v="7"/>
    <s v="Non Metropolitan Fire Authorities"/>
    <s v="E31000008"/>
    <s v="Men"/>
    <x v="1"/>
    <x v="6"/>
    <n v="284"/>
    <m/>
  </r>
  <r>
    <x v="2"/>
    <x v="7"/>
    <s v="Non Metropolitan Fire Authorities"/>
    <s v="E31000008"/>
    <s v="Men"/>
    <x v="1"/>
    <x v="7"/>
    <n v="393"/>
    <m/>
  </r>
  <r>
    <x v="2"/>
    <x v="7"/>
    <s v="Non Metropolitan Fire Authorities"/>
    <s v="E31000008"/>
    <s v="Women"/>
    <x v="1"/>
    <x v="2"/>
    <n v="0"/>
    <m/>
  </r>
  <r>
    <x v="2"/>
    <x v="7"/>
    <s v="Non Metropolitan Fire Authorities"/>
    <s v="E31000008"/>
    <s v="Women"/>
    <x v="1"/>
    <x v="3"/>
    <n v="0"/>
    <m/>
  </r>
  <r>
    <x v="2"/>
    <x v="7"/>
    <s v="Non Metropolitan Fire Authorities"/>
    <s v="E31000008"/>
    <s v="Women"/>
    <x v="1"/>
    <x v="4"/>
    <n v="0"/>
    <m/>
  </r>
  <r>
    <x v="2"/>
    <x v="7"/>
    <s v="Non Metropolitan Fire Authorities"/>
    <s v="E31000008"/>
    <s v="Women"/>
    <x v="1"/>
    <x v="5"/>
    <n v="0"/>
    <m/>
  </r>
  <r>
    <x v="2"/>
    <x v="7"/>
    <s v="Non Metropolitan Fire Authorities"/>
    <s v="E31000008"/>
    <s v="Women"/>
    <x v="1"/>
    <x v="6"/>
    <n v="3"/>
    <m/>
  </r>
  <r>
    <x v="2"/>
    <x v="7"/>
    <s v="Non Metropolitan Fire Authorities"/>
    <s v="E31000008"/>
    <s v="Women"/>
    <x v="1"/>
    <x v="7"/>
    <n v="3"/>
    <m/>
  </r>
  <r>
    <x v="2"/>
    <x v="8"/>
    <s v="Non Metropolitan Fire Authorities"/>
    <s v="E31000009"/>
    <s v="Men"/>
    <x v="0"/>
    <x v="0"/>
    <n v="1"/>
    <m/>
  </r>
  <r>
    <x v="2"/>
    <x v="8"/>
    <s v="Non Metropolitan Fire Authorities"/>
    <s v="E31000009"/>
    <s v="Men"/>
    <x v="0"/>
    <x v="1"/>
    <n v="2"/>
    <m/>
  </r>
  <r>
    <x v="2"/>
    <x v="8"/>
    <s v="Non Metropolitan Fire Authorities"/>
    <s v="E31000009"/>
    <s v="Men"/>
    <x v="0"/>
    <x v="2"/>
    <n v="9"/>
    <m/>
  </r>
  <r>
    <x v="2"/>
    <x v="8"/>
    <s v="Non Metropolitan Fire Authorities"/>
    <s v="E31000009"/>
    <s v="Men"/>
    <x v="0"/>
    <x v="3"/>
    <n v="16"/>
    <m/>
  </r>
  <r>
    <x v="2"/>
    <x v="8"/>
    <s v="Non Metropolitan Fire Authorities"/>
    <s v="E31000009"/>
    <s v="Men"/>
    <x v="0"/>
    <x v="4"/>
    <n v="23"/>
    <m/>
  </r>
  <r>
    <x v="2"/>
    <x v="8"/>
    <s v="Non Metropolitan Fire Authorities"/>
    <s v="E31000009"/>
    <s v="Men"/>
    <x v="0"/>
    <x v="5"/>
    <n v="30"/>
    <m/>
  </r>
  <r>
    <x v="2"/>
    <x v="8"/>
    <s v="Non Metropolitan Fire Authorities"/>
    <s v="E31000009"/>
    <s v="Men"/>
    <x v="0"/>
    <x v="6"/>
    <n v="108"/>
    <m/>
  </r>
  <r>
    <x v="2"/>
    <x v="8"/>
    <s v="Non Metropolitan Fire Authorities"/>
    <s v="E31000009"/>
    <s v="Men"/>
    <x v="0"/>
    <x v="7"/>
    <n v="189"/>
    <m/>
  </r>
  <r>
    <x v="2"/>
    <x v="8"/>
    <s v="Non Metropolitan Fire Authorities"/>
    <s v="E31000009"/>
    <s v="Women"/>
    <x v="0"/>
    <x v="0"/>
    <n v="0"/>
    <m/>
  </r>
  <r>
    <x v="2"/>
    <x v="8"/>
    <s v="Non Metropolitan Fire Authorities"/>
    <s v="E31000009"/>
    <s v="Women"/>
    <x v="0"/>
    <x v="1"/>
    <n v="0"/>
    <m/>
  </r>
  <r>
    <x v="2"/>
    <x v="8"/>
    <s v="Non Metropolitan Fire Authorities"/>
    <s v="E31000009"/>
    <s v="Women"/>
    <x v="0"/>
    <x v="2"/>
    <n v="0"/>
    <m/>
  </r>
  <r>
    <x v="2"/>
    <x v="8"/>
    <s v="Non Metropolitan Fire Authorities"/>
    <s v="E31000009"/>
    <s v="Women"/>
    <x v="0"/>
    <x v="3"/>
    <n v="1"/>
    <m/>
  </r>
  <r>
    <x v="2"/>
    <x v="8"/>
    <s v="Non Metropolitan Fire Authorities"/>
    <s v="E31000009"/>
    <s v="Women"/>
    <x v="0"/>
    <x v="4"/>
    <n v="1"/>
    <m/>
  </r>
  <r>
    <x v="2"/>
    <x v="8"/>
    <s v="Non Metropolitan Fire Authorities"/>
    <s v="E31000009"/>
    <s v="Women"/>
    <x v="0"/>
    <x v="5"/>
    <n v="0"/>
    <m/>
  </r>
  <r>
    <x v="2"/>
    <x v="8"/>
    <s v="Non Metropolitan Fire Authorities"/>
    <s v="E31000009"/>
    <s v="Women"/>
    <x v="0"/>
    <x v="6"/>
    <n v="15"/>
    <m/>
  </r>
  <r>
    <x v="2"/>
    <x v="8"/>
    <s v="Non Metropolitan Fire Authorities"/>
    <s v="E31000009"/>
    <s v="Women"/>
    <x v="0"/>
    <x v="7"/>
    <n v="17"/>
    <m/>
  </r>
  <r>
    <x v="2"/>
    <x v="8"/>
    <s v="Non Metropolitan Fire Authorities"/>
    <s v="E31000009"/>
    <s v="Men"/>
    <x v="1"/>
    <x v="2"/>
    <n v="0"/>
    <m/>
  </r>
  <r>
    <x v="2"/>
    <x v="8"/>
    <s v="Non Metropolitan Fire Authorities"/>
    <s v="E31000009"/>
    <s v="Men"/>
    <x v="1"/>
    <x v="3"/>
    <n v="0"/>
    <m/>
  </r>
  <r>
    <x v="2"/>
    <x v="8"/>
    <s v="Non Metropolitan Fire Authorities"/>
    <s v="E31000009"/>
    <s v="Men"/>
    <x v="1"/>
    <x v="4"/>
    <n v="11"/>
    <m/>
  </r>
  <r>
    <x v="2"/>
    <x v="8"/>
    <s v="Non Metropolitan Fire Authorities"/>
    <s v="E31000009"/>
    <s v="Men"/>
    <x v="1"/>
    <x v="5"/>
    <n v="86"/>
    <m/>
  </r>
  <r>
    <x v="2"/>
    <x v="8"/>
    <s v="Non Metropolitan Fire Authorities"/>
    <s v="E31000009"/>
    <s v="Men"/>
    <x v="1"/>
    <x v="6"/>
    <n v="238"/>
    <m/>
  </r>
  <r>
    <x v="2"/>
    <x v="8"/>
    <s v="Non Metropolitan Fire Authorities"/>
    <s v="E31000009"/>
    <s v="Men"/>
    <x v="1"/>
    <x v="7"/>
    <n v="335"/>
    <m/>
  </r>
  <r>
    <x v="2"/>
    <x v="8"/>
    <s v="Non Metropolitan Fire Authorities"/>
    <s v="E31000009"/>
    <s v="Women"/>
    <x v="1"/>
    <x v="2"/>
    <n v="0"/>
    <m/>
  </r>
  <r>
    <x v="2"/>
    <x v="8"/>
    <s v="Non Metropolitan Fire Authorities"/>
    <s v="E31000009"/>
    <s v="Women"/>
    <x v="1"/>
    <x v="3"/>
    <n v="0"/>
    <m/>
  </r>
  <r>
    <x v="2"/>
    <x v="8"/>
    <s v="Non Metropolitan Fire Authorities"/>
    <s v="E31000009"/>
    <s v="Women"/>
    <x v="1"/>
    <x v="4"/>
    <n v="0"/>
    <m/>
  </r>
  <r>
    <x v="2"/>
    <x v="8"/>
    <s v="Non Metropolitan Fire Authorities"/>
    <s v="E31000009"/>
    <s v="Women"/>
    <x v="1"/>
    <x v="5"/>
    <n v="0"/>
    <m/>
  </r>
  <r>
    <x v="2"/>
    <x v="8"/>
    <s v="Non Metropolitan Fire Authorities"/>
    <s v="E31000009"/>
    <s v="Women"/>
    <x v="1"/>
    <x v="6"/>
    <n v="22"/>
    <m/>
  </r>
  <r>
    <x v="2"/>
    <x v="8"/>
    <s v="Non Metropolitan Fire Authorities"/>
    <s v="E31000009"/>
    <s v="Women"/>
    <x v="1"/>
    <x v="7"/>
    <n v="22"/>
    <m/>
  </r>
  <r>
    <x v="2"/>
    <x v="9"/>
    <s v="Non Metropolitan Fire Authorities"/>
    <s v="E31000010"/>
    <s v="Men"/>
    <x v="0"/>
    <x v="0"/>
    <n v="2"/>
    <m/>
  </r>
  <r>
    <x v="2"/>
    <x v="9"/>
    <s v="Non Metropolitan Fire Authorities"/>
    <s v="E31000010"/>
    <s v="Men"/>
    <x v="0"/>
    <x v="1"/>
    <n v="3"/>
    <m/>
  </r>
  <r>
    <x v="2"/>
    <x v="9"/>
    <s v="Non Metropolitan Fire Authorities"/>
    <s v="E31000010"/>
    <s v="Men"/>
    <x v="0"/>
    <x v="2"/>
    <n v="8"/>
    <m/>
  </r>
  <r>
    <x v="2"/>
    <x v="9"/>
    <s v="Non Metropolitan Fire Authorities"/>
    <s v="E31000010"/>
    <s v="Men"/>
    <x v="0"/>
    <x v="3"/>
    <n v="20"/>
    <m/>
  </r>
  <r>
    <x v="2"/>
    <x v="9"/>
    <s v="Non Metropolitan Fire Authorities"/>
    <s v="E31000010"/>
    <s v="Men"/>
    <x v="0"/>
    <x v="4"/>
    <n v="60"/>
    <m/>
  </r>
  <r>
    <x v="2"/>
    <x v="9"/>
    <s v="Non Metropolitan Fire Authorities"/>
    <s v="E31000010"/>
    <s v="Men"/>
    <x v="0"/>
    <x v="5"/>
    <n v="56"/>
    <m/>
  </r>
  <r>
    <x v="2"/>
    <x v="9"/>
    <s v="Non Metropolitan Fire Authorities"/>
    <s v="E31000010"/>
    <s v="Men"/>
    <x v="0"/>
    <x v="6"/>
    <n v="186"/>
    <m/>
  </r>
  <r>
    <x v="2"/>
    <x v="9"/>
    <s v="Non Metropolitan Fire Authorities"/>
    <s v="E31000010"/>
    <s v="Men"/>
    <x v="0"/>
    <x v="7"/>
    <n v="335"/>
    <m/>
  </r>
  <r>
    <x v="2"/>
    <x v="9"/>
    <s v="Non Metropolitan Fire Authorities"/>
    <s v="E31000010"/>
    <s v="Women"/>
    <x v="0"/>
    <x v="0"/>
    <n v="0"/>
    <m/>
  </r>
  <r>
    <x v="2"/>
    <x v="9"/>
    <s v="Non Metropolitan Fire Authorities"/>
    <s v="E31000010"/>
    <s v="Women"/>
    <x v="0"/>
    <x v="1"/>
    <n v="1"/>
    <m/>
  </r>
  <r>
    <x v="2"/>
    <x v="9"/>
    <s v="Non Metropolitan Fire Authorities"/>
    <s v="E31000010"/>
    <s v="Women"/>
    <x v="0"/>
    <x v="2"/>
    <n v="0"/>
    <m/>
  </r>
  <r>
    <x v="2"/>
    <x v="9"/>
    <s v="Non Metropolitan Fire Authorities"/>
    <s v="E31000010"/>
    <s v="Women"/>
    <x v="0"/>
    <x v="3"/>
    <n v="0"/>
    <m/>
  </r>
  <r>
    <x v="2"/>
    <x v="9"/>
    <s v="Non Metropolitan Fire Authorities"/>
    <s v="E31000010"/>
    <s v="Women"/>
    <x v="0"/>
    <x v="4"/>
    <n v="2"/>
    <m/>
  </r>
  <r>
    <x v="2"/>
    <x v="9"/>
    <s v="Non Metropolitan Fire Authorities"/>
    <s v="E31000010"/>
    <s v="Women"/>
    <x v="0"/>
    <x v="5"/>
    <n v="2"/>
    <m/>
  </r>
  <r>
    <x v="2"/>
    <x v="9"/>
    <s v="Non Metropolitan Fire Authorities"/>
    <s v="E31000010"/>
    <s v="Women"/>
    <x v="0"/>
    <x v="6"/>
    <n v="17"/>
    <m/>
  </r>
  <r>
    <x v="2"/>
    <x v="9"/>
    <s v="Non Metropolitan Fire Authorities"/>
    <s v="E31000010"/>
    <s v="Women"/>
    <x v="0"/>
    <x v="7"/>
    <n v="22"/>
    <m/>
  </r>
  <r>
    <x v="2"/>
    <x v="9"/>
    <s v="Non Metropolitan Fire Authorities"/>
    <s v="E31000010"/>
    <s v="Men"/>
    <x v="1"/>
    <x v="2"/>
    <n v="0"/>
    <m/>
  </r>
  <r>
    <x v="2"/>
    <x v="9"/>
    <s v="Non Metropolitan Fire Authorities"/>
    <s v="E31000010"/>
    <s v="Men"/>
    <x v="1"/>
    <x v="3"/>
    <n v="0"/>
    <m/>
  </r>
  <r>
    <x v="2"/>
    <x v="9"/>
    <s v="Non Metropolitan Fire Authorities"/>
    <s v="E31000010"/>
    <s v="Men"/>
    <x v="1"/>
    <x v="4"/>
    <n v="30"/>
    <m/>
  </r>
  <r>
    <x v="2"/>
    <x v="9"/>
    <s v="Non Metropolitan Fire Authorities"/>
    <s v="E31000010"/>
    <s v="Men"/>
    <x v="1"/>
    <x v="5"/>
    <n v="63"/>
    <m/>
  </r>
  <r>
    <x v="2"/>
    <x v="9"/>
    <s v="Non Metropolitan Fire Authorities"/>
    <s v="E31000010"/>
    <s v="Men"/>
    <x v="1"/>
    <x v="6"/>
    <n v="230"/>
    <m/>
  </r>
  <r>
    <x v="2"/>
    <x v="9"/>
    <s v="Non Metropolitan Fire Authorities"/>
    <s v="E31000010"/>
    <s v="Men"/>
    <x v="1"/>
    <x v="7"/>
    <n v="323"/>
    <m/>
  </r>
  <r>
    <x v="2"/>
    <x v="9"/>
    <s v="Non Metropolitan Fire Authorities"/>
    <s v="E31000010"/>
    <s v="Women"/>
    <x v="1"/>
    <x v="2"/>
    <n v="0"/>
    <m/>
  </r>
  <r>
    <x v="2"/>
    <x v="9"/>
    <s v="Non Metropolitan Fire Authorities"/>
    <s v="E31000010"/>
    <s v="Women"/>
    <x v="1"/>
    <x v="3"/>
    <n v="0"/>
    <m/>
  </r>
  <r>
    <x v="2"/>
    <x v="9"/>
    <s v="Non Metropolitan Fire Authorities"/>
    <s v="E31000010"/>
    <s v="Women"/>
    <x v="1"/>
    <x v="4"/>
    <n v="1"/>
    <m/>
  </r>
  <r>
    <x v="2"/>
    <x v="9"/>
    <s v="Non Metropolitan Fire Authorities"/>
    <s v="E31000010"/>
    <s v="Women"/>
    <x v="1"/>
    <x v="5"/>
    <n v="1"/>
    <m/>
  </r>
  <r>
    <x v="2"/>
    <x v="9"/>
    <s v="Non Metropolitan Fire Authorities"/>
    <s v="E31000010"/>
    <s v="Women"/>
    <x v="1"/>
    <x v="6"/>
    <n v="6"/>
    <m/>
  </r>
  <r>
    <x v="2"/>
    <x v="9"/>
    <s v="Non Metropolitan Fire Authorities"/>
    <s v="E31000010"/>
    <s v="Women"/>
    <x v="1"/>
    <x v="7"/>
    <n v="8"/>
    <m/>
  </r>
  <r>
    <x v="2"/>
    <x v="10"/>
    <s v="Non Metropolitan Fire Authorities"/>
    <s v="E31000011"/>
    <s v="Men"/>
    <x v="0"/>
    <x v="0"/>
    <n v="3"/>
    <m/>
  </r>
  <r>
    <x v="2"/>
    <x v="10"/>
    <s v="Non Metropolitan Fire Authorities"/>
    <s v="E31000011"/>
    <s v="Men"/>
    <x v="0"/>
    <x v="1"/>
    <n v="6"/>
    <m/>
  </r>
  <r>
    <x v="2"/>
    <x v="10"/>
    <s v="Non Metropolitan Fire Authorities"/>
    <s v="E31000011"/>
    <s v="Men"/>
    <x v="0"/>
    <x v="2"/>
    <n v="31"/>
    <m/>
  </r>
  <r>
    <x v="2"/>
    <x v="10"/>
    <s v="Non Metropolitan Fire Authorities"/>
    <s v="E31000011"/>
    <s v="Men"/>
    <x v="0"/>
    <x v="3"/>
    <n v="56"/>
    <m/>
  </r>
  <r>
    <x v="2"/>
    <x v="10"/>
    <s v="Non Metropolitan Fire Authorities"/>
    <s v="E31000011"/>
    <s v="Men"/>
    <x v="0"/>
    <x v="4"/>
    <n v="118"/>
    <m/>
  </r>
  <r>
    <x v="2"/>
    <x v="10"/>
    <s v="Non Metropolitan Fire Authorities"/>
    <s v="E31000011"/>
    <s v="Men"/>
    <x v="0"/>
    <x v="5"/>
    <n v="80"/>
    <m/>
  </r>
  <r>
    <x v="2"/>
    <x v="10"/>
    <s v="Non Metropolitan Fire Authorities"/>
    <s v="E31000011"/>
    <s v="Men"/>
    <x v="0"/>
    <x v="6"/>
    <n v="237"/>
    <m/>
  </r>
  <r>
    <x v="2"/>
    <x v="10"/>
    <s v="Non Metropolitan Fire Authorities"/>
    <s v="E31000011"/>
    <s v="Men"/>
    <x v="0"/>
    <x v="7"/>
    <n v="531"/>
    <m/>
  </r>
  <r>
    <x v="2"/>
    <x v="10"/>
    <s v="Non Metropolitan Fire Authorities"/>
    <s v="E31000011"/>
    <s v="Women"/>
    <x v="0"/>
    <x v="0"/>
    <n v="0"/>
    <m/>
  </r>
  <r>
    <x v="2"/>
    <x v="10"/>
    <s v="Non Metropolitan Fire Authorities"/>
    <s v="E31000011"/>
    <s v="Women"/>
    <x v="0"/>
    <x v="1"/>
    <n v="0"/>
    <m/>
  </r>
  <r>
    <x v="2"/>
    <x v="10"/>
    <s v="Non Metropolitan Fire Authorities"/>
    <s v="E31000011"/>
    <s v="Women"/>
    <x v="0"/>
    <x v="2"/>
    <n v="0"/>
    <m/>
  </r>
  <r>
    <x v="2"/>
    <x v="10"/>
    <s v="Non Metropolitan Fire Authorities"/>
    <s v="E31000011"/>
    <s v="Women"/>
    <x v="0"/>
    <x v="3"/>
    <n v="2"/>
    <m/>
  </r>
  <r>
    <x v="2"/>
    <x v="10"/>
    <s v="Non Metropolitan Fire Authorities"/>
    <s v="E31000011"/>
    <s v="Women"/>
    <x v="0"/>
    <x v="4"/>
    <n v="4"/>
    <m/>
  </r>
  <r>
    <x v="2"/>
    <x v="10"/>
    <s v="Non Metropolitan Fire Authorities"/>
    <s v="E31000011"/>
    <s v="Women"/>
    <x v="0"/>
    <x v="5"/>
    <n v="3"/>
    <m/>
  </r>
  <r>
    <x v="2"/>
    <x v="10"/>
    <s v="Non Metropolitan Fire Authorities"/>
    <s v="E31000011"/>
    <s v="Women"/>
    <x v="0"/>
    <x v="6"/>
    <n v="11"/>
    <m/>
  </r>
  <r>
    <x v="2"/>
    <x v="10"/>
    <s v="Non Metropolitan Fire Authorities"/>
    <s v="E31000011"/>
    <s v="Women"/>
    <x v="0"/>
    <x v="7"/>
    <n v="20"/>
    <m/>
  </r>
  <r>
    <x v="2"/>
    <x v="10"/>
    <s v="Non Metropolitan Fire Authorities"/>
    <s v="E31000011"/>
    <s v="Men"/>
    <x v="1"/>
    <x v="2"/>
    <n v="0"/>
    <m/>
  </r>
  <r>
    <x v="2"/>
    <x v="10"/>
    <s v="Non Metropolitan Fire Authorities"/>
    <s v="E31000011"/>
    <s v="Men"/>
    <x v="1"/>
    <x v="3"/>
    <n v="0"/>
    <m/>
  </r>
  <r>
    <x v="2"/>
    <x v="10"/>
    <s v="Non Metropolitan Fire Authorities"/>
    <s v="E31000011"/>
    <s v="Men"/>
    <x v="1"/>
    <x v="4"/>
    <n v="90"/>
    <m/>
  </r>
  <r>
    <x v="2"/>
    <x v="10"/>
    <s v="Non Metropolitan Fire Authorities"/>
    <s v="E31000011"/>
    <s v="Men"/>
    <x v="1"/>
    <x v="5"/>
    <n v="200"/>
    <m/>
  </r>
  <r>
    <x v="2"/>
    <x v="10"/>
    <s v="Non Metropolitan Fire Authorities"/>
    <s v="E31000011"/>
    <s v="Men"/>
    <x v="1"/>
    <x v="6"/>
    <n v="794"/>
    <m/>
  </r>
  <r>
    <x v="2"/>
    <x v="10"/>
    <s v="Non Metropolitan Fire Authorities"/>
    <s v="E31000011"/>
    <s v="Men"/>
    <x v="1"/>
    <x v="7"/>
    <n v="1084"/>
    <m/>
  </r>
  <r>
    <x v="2"/>
    <x v="10"/>
    <s v="Non Metropolitan Fire Authorities"/>
    <s v="E31000011"/>
    <s v="Women"/>
    <x v="1"/>
    <x v="2"/>
    <n v="0"/>
    <m/>
  </r>
  <r>
    <x v="2"/>
    <x v="10"/>
    <s v="Non Metropolitan Fire Authorities"/>
    <s v="E31000011"/>
    <s v="Women"/>
    <x v="1"/>
    <x v="3"/>
    <n v="0"/>
    <m/>
  </r>
  <r>
    <x v="2"/>
    <x v="10"/>
    <s v="Non Metropolitan Fire Authorities"/>
    <s v="E31000011"/>
    <s v="Women"/>
    <x v="1"/>
    <x v="4"/>
    <n v="0"/>
    <m/>
  </r>
  <r>
    <x v="2"/>
    <x v="10"/>
    <s v="Non Metropolitan Fire Authorities"/>
    <s v="E31000011"/>
    <s v="Women"/>
    <x v="1"/>
    <x v="5"/>
    <n v="8"/>
    <m/>
  </r>
  <r>
    <x v="2"/>
    <x v="10"/>
    <s v="Non Metropolitan Fire Authorities"/>
    <s v="E31000011"/>
    <s v="Women"/>
    <x v="1"/>
    <x v="6"/>
    <n v="40"/>
    <m/>
  </r>
  <r>
    <x v="2"/>
    <x v="10"/>
    <s v="Non Metropolitan Fire Authorities"/>
    <s v="E31000011"/>
    <s v="Women"/>
    <x v="1"/>
    <x v="7"/>
    <n v="48"/>
    <m/>
  </r>
  <r>
    <x v="2"/>
    <x v="44"/>
    <s v="Non Metropolitan Fire Authorities"/>
    <s v="E31000047"/>
    <s v="Men"/>
    <x v="0"/>
    <x v="0"/>
    <n v="4"/>
    <m/>
  </r>
  <r>
    <x v="2"/>
    <x v="44"/>
    <s v="Non Metropolitan Fire Authorities"/>
    <s v="E31000047"/>
    <s v="Men"/>
    <x v="0"/>
    <x v="1"/>
    <n v="5"/>
    <m/>
  </r>
  <r>
    <x v="2"/>
    <x v="44"/>
    <s v="Non Metropolitan Fire Authorities"/>
    <s v="E31000047"/>
    <s v="Men"/>
    <x v="0"/>
    <x v="2"/>
    <n v="10"/>
    <m/>
  </r>
  <r>
    <x v="2"/>
    <x v="44"/>
    <s v="Non Metropolitan Fire Authorities"/>
    <s v="E31000047"/>
    <s v="Men"/>
    <x v="0"/>
    <x v="3"/>
    <n v="38"/>
    <m/>
  </r>
  <r>
    <x v="2"/>
    <x v="44"/>
    <s v="Non Metropolitan Fire Authorities"/>
    <s v="E31000047"/>
    <s v="Men"/>
    <x v="0"/>
    <x v="4"/>
    <n v="63"/>
    <m/>
  </r>
  <r>
    <x v="2"/>
    <x v="44"/>
    <s v="Non Metropolitan Fire Authorities"/>
    <s v="E31000047"/>
    <s v="Men"/>
    <x v="0"/>
    <x v="5"/>
    <n v="61"/>
    <m/>
  </r>
  <r>
    <x v="2"/>
    <x v="44"/>
    <s v="Non Metropolitan Fire Authorities"/>
    <s v="E31000047"/>
    <s v="Men"/>
    <x v="0"/>
    <x v="6"/>
    <n v="211"/>
    <m/>
  </r>
  <r>
    <x v="2"/>
    <x v="44"/>
    <s v="Non Metropolitan Fire Authorities"/>
    <s v="E31000047"/>
    <s v="Men"/>
    <x v="0"/>
    <x v="7"/>
    <n v="392"/>
    <m/>
  </r>
  <r>
    <x v="2"/>
    <x v="44"/>
    <s v="Non Metropolitan Fire Authorities"/>
    <s v="E31000047"/>
    <s v="Women"/>
    <x v="0"/>
    <x v="0"/>
    <n v="0"/>
    <m/>
  </r>
  <r>
    <x v="2"/>
    <x v="44"/>
    <s v="Non Metropolitan Fire Authorities"/>
    <s v="E31000047"/>
    <s v="Women"/>
    <x v="0"/>
    <x v="1"/>
    <n v="0"/>
    <m/>
  </r>
  <r>
    <x v="2"/>
    <x v="44"/>
    <s v="Non Metropolitan Fire Authorities"/>
    <s v="E31000047"/>
    <s v="Women"/>
    <x v="0"/>
    <x v="2"/>
    <n v="2"/>
    <m/>
  </r>
  <r>
    <x v="2"/>
    <x v="44"/>
    <s v="Non Metropolitan Fire Authorities"/>
    <s v="E31000047"/>
    <s v="Women"/>
    <x v="0"/>
    <x v="3"/>
    <n v="0"/>
    <m/>
  </r>
  <r>
    <x v="2"/>
    <x v="44"/>
    <s v="Non Metropolitan Fire Authorities"/>
    <s v="E31000047"/>
    <s v="Women"/>
    <x v="0"/>
    <x v="4"/>
    <n v="5"/>
    <m/>
  </r>
  <r>
    <x v="2"/>
    <x v="44"/>
    <s v="Non Metropolitan Fire Authorities"/>
    <s v="E31000047"/>
    <s v="Women"/>
    <x v="0"/>
    <x v="5"/>
    <n v="3"/>
    <m/>
  </r>
  <r>
    <x v="2"/>
    <x v="44"/>
    <s v="Non Metropolitan Fire Authorities"/>
    <s v="E31000047"/>
    <s v="Women"/>
    <x v="0"/>
    <x v="6"/>
    <n v="16"/>
    <m/>
  </r>
  <r>
    <x v="2"/>
    <x v="44"/>
    <s v="Non Metropolitan Fire Authorities"/>
    <s v="E31000047"/>
    <s v="Women"/>
    <x v="0"/>
    <x v="7"/>
    <n v="26"/>
    <m/>
  </r>
  <r>
    <x v="2"/>
    <x v="44"/>
    <s v="Non Metropolitan Fire Authorities"/>
    <s v="E31000047"/>
    <s v="Men"/>
    <x v="1"/>
    <x v="2"/>
    <n v="0"/>
    <m/>
  </r>
  <r>
    <x v="2"/>
    <x v="44"/>
    <s v="Non Metropolitan Fire Authorities"/>
    <s v="E31000047"/>
    <s v="Men"/>
    <x v="1"/>
    <x v="3"/>
    <n v="0"/>
    <m/>
  </r>
  <r>
    <x v="2"/>
    <x v="44"/>
    <s v="Non Metropolitan Fire Authorities"/>
    <s v="E31000047"/>
    <s v="Men"/>
    <x v="1"/>
    <x v="4"/>
    <n v="64"/>
    <m/>
  </r>
  <r>
    <x v="2"/>
    <x v="44"/>
    <s v="Non Metropolitan Fire Authorities"/>
    <s v="E31000047"/>
    <s v="Men"/>
    <x v="1"/>
    <x v="5"/>
    <n v="113"/>
    <m/>
  </r>
  <r>
    <x v="2"/>
    <x v="44"/>
    <s v="Non Metropolitan Fire Authorities"/>
    <s v="E31000047"/>
    <s v="Men"/>
    <x v="1"/>
    <x v="6"/>
    <n v="400"/>
    <m/>
  </r>
  <r>
    <x v="2"/>
    <x v="44"/>
    <s v="Non Metropolitan Fire Authorities"/>
    <s v="E31000047"/>
    <s v="Men"/>
    <x v="1"/>
    <x v="7"/>
    <n v="577"/>
    <m/>
  </r>
  <r>
    <x v="2"/>
    <x v="44"/>
    <s v="Non Metropolitan Fire Authorities"/>
    <s v="E31000047"/>
    <s v="Women"/>
    <x v="1"/>
    <x v="2"/>
    <n v="0"/>
    <m/>
  </r>
  <r>
    <x v="2"/>
    <x v="44"/>
    <s v="Non Metropolitan Fire Authorities"/>
    <s v="E31000047"/>
    <s v="Women"/>
    <x v="1"/>
    <x v="3"/>
    <n v="0"/>
    <m/>
  </r>
  <r>
    <x v="2"/>
    <x v="44"/>
    <s v="Non Metropolitan Fire Authorities"/>
    <s v="E31000047"/>
    <s v="Women"/>
    <x v="1"/>
    <x v="4"/>
    <n v="0"/>
    <m/>
  </r>
  <r>
    <x v="2"/>
    <x v="44"/>
    <s v="Non Metropolitan Fire Authorities"/>
    <s v="E31000047"/>
    <s v="Women"/>
    <x v="1"/>
    <x v="5"/>
    <n v="4"/>
    <m/>
  </r>
  <r>
    <x v="2"/>
    <x v="44"/>
    <s v="Non Metropolitan Fire Authorities"/>
    <s v="E31000047"/>
    <s v="Women"/>
    <x v="1"/>
    <x v="6"/>
    <n v="17"/>
    <m/>
  </r>
  <r>
    <x v="2"/>
    <x v="44"/>
    <s v="Non Metropolitan Fire Authorities"/>
    <s v="E31000047"/>
    <s v="Women"/>
    <x v="1"/>
    <x v="7"/>
    <n v="21"/>
    <m/>
  </r>
  <r>
    <x v="2"/>
    <x v="11"/>
    <s v="Non Metropolitan Fire Authorities"/>
    <s v="E31000013"/>
    <s v="Men"/>
    <x v="0"/>
    <x v="0"/>
    <n v="2"/>
    <m/>
  </r>
  <r>
    <x v="2"/>
    <x v="11"/>
    <s v="Non Metropolitan Fire Authorities"/>
    <s v="E31000013"/>
    <s v="Men"/>
    <x v="0"/>
    <x v="1"/>
    <n v="3"/>
    <m/>
  </r>
  <r>
    <x v="2"/>
    <x v="11"/>
    <s v="Non Metropolitan Fire Authorities"/>
    <s v="E31000013"/>
    <s v="Men"/>
    <x v="0"/>
    <x v="2"/>
    <n v="5"/>
    <m/>
  </r>
  <r>
    <x v="2"/>
    <x v="11"/>
    <s v="Non Metropolitan Fire Authorities"/>
    <s v="E31000013"/>
    <s v="Men"/>
    <x v="0"/>
    <x v="3"/>
    <n v="25"/>
    <m/>
  </r>
  <r>
    <x v="2"/>
    <x v="11"/>
    <s v="Non Metropolitan Fire Authorities"/>
    <s v="E31000013"/>
    <s v="Men"/>
    <x v="0"/>
    <x v="4"/>
    <n v="41"/>
    <m/>
  </r>
  <r>
    <x v="2"/>
    <x v="11"/>
    <s v="Non Metropolitan Fire Authorities"/>
    <s v="E31000013"/>
    <s v="Men"/>
    <x v="0"/>
    <x v="5"/>
    <n v="48"/>
    <m/>
  </r>
  <r>
    <x v="2"/>
    <x v="11"/>
    <s v="Non Metropolitan Fire Authorities"/>
    <s v="E31000013"/>
    <s v="Men"/>
    <x v="0"/>
    <x v="6"/>
    <n v="170"/>
    <m/>
  </r>
  <r>
    <x v="2"/>
    <x v="11"/>
    <s v="Non Metropolitan Fire Authorities"/>
    <s v="E31000013"/>
    <s v="Men"/>
    <x v="0"/>
    <x v="7"/>
    <n v="294"/>
    <m/>
  </r>
  <r>
    <x v="2"/>
    <x v="11"/>
    <s v="Non Metropolitan Fire Authorities"/>
    <s v="E31000013"/>
    <s v="Women"/>
    <x v="0"/>
    <x v="0"/>
    <n v="0"/>
    <m/>
  </r>
  <r>
    <x v="2"/>
    <x v="11"/>
    <s v="Non Metropolitan Fire Authorities"/>
    <s v="E31000013"/>
    <s v="Women"/>
    <x v="0"/>
    <x v="1"/>
    <n v="1"/>
    <m/>
  </r>
  <r>
    <x v="2"/>
    <x v="11"/>
    <s v="Non Metropolitan Fire Authorities"/>
    <s v="E31000013"/>
    <s v="Women"/>
    <x v="0"/>
    <x v="2"/>
    <n v="1"/>
    <m/>
  </r>
  <r>
    <x v="2"/>
    <x v="11"/>
    <s v="Non Metropolitan Fire Authorities"/>
    <s v="E31000013"/>
    <s v="Women"/>
    <x v="0"/>
    <x v="3"/>
    <n v="1"/>
    <m/>
  </r>
  <r>
    <x v="2"/>
    <x v="11"/>
    <s v="Non Metropolitan Fire Authorities"/>
    <s v="E31000013"/>
    <s v="Women"/>
    <x v="0"/>
    <x v="4"/>
    <n v="3"/>
    <m/>
  </r>
  <r>
    <x v="2"/>
    <x v="11"/>
    <s v="Non Metropolitan Fire Authorities"/>
    <s v="E31000013"/>
    <s v="Women"/>
    <x v="0"/>
    <x v="5"/>
    <n v="1"/>
    <m/>
  </r>
  <r>
    <x v="2"/>
    <x v="11"/>
    <s v="Non Metropolitan Fire Authorities"/>
    <s v="E31000013"/>
    <s v="Women"/>
    <x v="0"/>
    <x v="6"/>
    <n v="6"/>
    <m/>
  </r>
  <r>
    <x v="2"/>
    <x v="11"/>
    <s v="Non Metropolitan Fire Authorities"/>
    <s v="E31000013"/>
    <s v="Women"/>
    <x v="0"/>
    <x v="7"/>
    <n v="13"/>
    <m/>
  </r>
  <r>
    <x v="2"/>
    <x v="11"/>
    <s v="Non Metropolitan Fire Authorities"/>
    <s v="E31000013"/>
    <s v="Men"/>
    <x v="1"/>
    <x v="2"/>
    <n v="0"/>
    <m/>
  </r>
  <r>
    <x v="2"/>
    <x v="11"/>
    <s v="Non Metropolitan Fire Authorities"/>
    <s v="E31000013"/>
    <s v="Men"/>
    <x v="1"/>
    <x v="3"/>
    <n v="0"/>
    <m/>
  </r>
  <r>
    <x v="2"/>
    <x v="11"/>
    <s v="Non Metropolitan Fire Authorities"/>
    <s v="E31000013"/>
    <s v="Men"/>
    <x v="1"/>
    <x v="4"/>
    <n v="15"/>
    <m/>
  </r>
  <r>
    <x v="2"/>
    <x v="11"/>
    <s v="Non Metropolitan Fire Authorities"/>
    <s v="E31000013"/>
    <s v="Men"/>
    <x v="1"/>
    <x v="5"/>
    <n v="30"/>
    <m/>
  </r>
  <r>
    <x v="2"/>
    <x v="11"/>
    <s v="Non Metropolitan Fire Authorities"/>
    <s v="E31000013"/>
    <s v="Men"/>
    <x v="1"/>
    <x v="6"/>
    <n v="124"/>
    <m/>
  </r>
  <r>
    <x v="2"/>
    <x v="11"/>
    <s v="Non Metropolitan Fire Authorities"/>
    <s v="E31000013"/>
    <s v="Men"/>
    <x v="1"/>
    <x v="7"/>
    <n v="169"/>
    <m/>
  </r>
  <r>
    <x v="2"/>
    <x v="11"/>
    <s v="Non Metropolitan Fire Authorities"/>
    <s v="E31000013"/>
    <s v="Women"/>
    <x v="1"/>
    <x v="2"/>
    <n v="0"/>
    <m/>
  </r>
  <r>
    <x v="2"/>
    <x v="11"/>
    <s v="Non Metropolitan Fire Authorities"/>
    <s v="E31000013"/>
    <s v="Women"/>
    <x v="1"/>
    <x v="3"/>
    <n v="0"/>
    <m/>
  </r>
  <r>
    <x v="2"/>
    <x v="11"/>
    <s v="Non Metropolitan Fire Authorities"/>
    <s v="E31000013"/>
    <s v="Women"/>
    <x v="1"/>
    <x v="4"/>
    <n v="0"/>
    <m/>
  </r>
  <r>
    <x v="2"/>
    <x v="11"/>
    <s v="Non Metropolitan Fire Authorities"/>
    <s v="E31000013"/>
    <s v="Women"/>
    <x v="1"/>
    <x v="5"/>
    <n v="0"/>
    <m/>
  </r>
  <r>
    <x v="2"/>
    <x v="11"/>
    <s v="Non Metropolitan Fire Authorities"/>
    <s v="E31000013"/>
    <s v="Women"/>
    <x v="1"/>
    <x v="6"/>
    <n v="9"/>
    <m/>
  </r>
  <r>
    <x v="2"/>
    <x v="11"/>
    <s v="Non Metropolitan Fire Authorities"/>
    <s v="E31000013"/>
    <s v="Women"/>
    <x v="1"/>
    <x v="7"/>
    <n v="9"/>
    <m/>
  </r>
  <r>
    <x v="2"/>
    <x v="12"/>
    <s v="Non Metropolitan Fire Authorities"/>
    <s v="E31000014"/>
    <s v="Men"/>
    <x v="0"/>
    <x v="0"/>
    <n v="2"/>
    <m/>
  </r>
  <r>
    <x v="2"/>
    <x v="12"/>
    <s v="Non Metropolitan Fire Authorities"/>
    <s v="E31000014"/>
    <s v="Men"/>
    <x v="0"/>
    <x v="1"/>
    <n v="2"/>
    <m/>
  </r>
  <r>
    <x v="2"/>
    <x v="12"/>
    <s v="Non Metropolitan Fire Authorities"/>
    <s v="E31000014"/>
    <s v="Men"/>
    <x v="0"/>
    <x v="2"/>
    <n v="7"/>
    <m/>
  </r>
  <r>
    <x v="2"/>
    <x v="12"/>
    <s v="Non Metropolitan Fire Authorities"/>
    <s v="E31000014"/>
    <s v="Men"/>
    <x v="0"/>
    <x v="3"/>
    <n v="20"/>
    <m/>
  </r>
  <r>
    <x v="2"/>
    <x v="12"/>
    <s v="Non Metropolitan Fire Authorities"/>
    <s v="E31000014"/>
    <s v="Men"/>
    <x v="0"/>
    <x v="4"/>
    <n v="42"/>
    <m/>
  </r>
  <r>
    <x v="2"/>
    <x v="12"/>
    <s v="Non Metropolitan Fire Authorities"/>
    <s v="E31000014"/>
    <s v="Men"/>
    <x v="0"/>
    <x v="5"/>
    <n v="65"/>
    <m/>
  </r>
  <r>
    <x v="2"/>
    <x v="12"/>
    <s v="Non Metropolitan Fire Authorities"/>
    <s v="E31000014"/>
    <s v="Men"/>
    <x v="0"/>
    <x v="6"/>
    <n v="194"/>
    <m/>
  </r>
  <r>
    <x v="2"/>
    <x v="12"/>
    <s v="Non Metropolitan Fire Authorities"/>
    <s v="E31000014"/>
    <s v="Men"/>
    <x v="0"/>
    <x v="7"/>
    <n v="332"/>
    <m/>
  </r>
  <r>
    <x v="2"/>
    <x v="12"/>
    <s v="Non Metropolitan Fire Authorities"/>
    <s v="E31000014"/>
    <s v="Women"/>
    <x v="0"/>
    <x v="0"/>
    <n v="1"/>
    <m/>
  </r>
  <r>
    <x v="2"/>
    <x v="12"/>
    <s v="Non Metropolitan Fire Authorities"/>
    <s v="E31000014"/>
    <s v="Women"/>
    <x v="0"/>
    <x v="1"/>
    <n v="0"/>
    <m/>
  </r>
  <r>
    <x v="2"/>
    <x v="12"/>
    <s v="Non Metropolitan Fire Authorities"/>
    <s v="E31000014"/>
    <s v="Women"/>
    <x v="0"/>
    <x v="2"/>
    <n v="2"/>
    <m/>
  </r>
  <r>
    <x v="2"/>
    <x v="12"/>
    <s v="Non Metropolitan Fire Authorities"/>
    <s v="E31000014"/>
    <s v="Women"/>
    <x v="0"/>
    <x v="3"/>
    <n v="2"/>
    <m/>
  </r>
  <r>
    <x v="2"/>
    <x v="12"/>
    <s v="Non Metropolitan Fire Authorities"/>
    <s v="E31000014"/>
    <s v="Women"/>
    <x v="0"/>
    <x v="4"/>
    <n v="2"/>
    <m/>
  </r>
  <r>
    <x v="2"/>
    <x v="12"/>
    <s v="Non Metropolitan Fire Authorities"/>
    <s v="E31000014"/>
    <s v="Women"/>
    <x v="0"/>
    <x v="5"/>
    <n v="3"/>
    <m/>
  </r>
  <r>
    <x v="2"/>
    <x v="12"/>
    <s v="Non Metropolitan Fire Authorities"/>
    <s v="E31000014"/>
    <s v="Women"/>
    <x v="0"/>
    <x v="6"/>
    <n v="10"/>
    <m/>
  </r>
  <r>
    <x v="2"/>
    <x v="12"/>
    <s v="Non Metropolitan Fire Authorities"/>
    <s v="E31000014"/>
    <s v="Women"/>
    <x v="0"/>
    <x v="7"/>
    <n v="20"/>
    <m/>
  </r>
  <r>
    <x v="2"/>
    <x v="12"/>
    <s v="Non Metropolitan Fire Authorities"/>
    <s v="E31000014"/>
    <s v="Men"/>
    <x v="1"/>
    <x v="2"/>
    <n v="0"/>
    <m/>
  </r>
  <r>
    <x v="2"/>
    <x v="12"/>
    <s v="Non Metropolitan Fire Authorities"/>
    <s v="E31000014"/>
    <s v="Men"/>
    <x v="1"/>
    <x v="3"/>
    <n v="0"/>
    <m/>
  </r>
  <r>
    <x v="2"/>
    <x v="12"/>
    <s v="Non Metropolitan Fire Authorities"/>
    <s v="E31000014"/>
    <s v="Men"/>
    <x v="1"/>
    <x v="4"/>
    <n v="25"/>
    <m/>
  </r>
  <r>
    <x v="2"/>
    <x v="12"/>
    <s v="Non Metropolitan Fire Authorities"/>
    <s v="E31000014"/>
    <s v="Men"/>
    <x v="1"/>
    <x v="5"/>
    <n v="61"/>
    <m/>
  </r>
  <r>
    <x v="2"/>
    <x v="12"/>
    <s v="Non Metropolitan Fire Authorities"/>
    <s v="E31000014"/>
    <s v="Men"/>
    <x v="1"/>
    <x v="6"/>
    <n v="204"/>
    <m/>
  </r>
  <r>
    <x v="2"/>
    <x v="12"/>
    <s v="Non Metropolitan Fire Authorities"/>
    <s v="E31000014"/>
    <s v="Men"/>
    <x v="1"/>
    <x v="7"/>
    <n v="290"/>
    <m/>
  </r>
  <r>
    <x v="2"/>
    <x v="12"/>
    <s v="Non Metropolitan Fire Authorities"/>
    <s v="E31000014"/>
    <s v="Women"/>
    <x v="1"/>
    <x v="2"/>
    <n v="0"/>
    <m/>
  </r>
  <r>
    <x v="2"/>
    <x v="12"/>
    <s v="Non Metropolitan Fire Authorities"/>
    <s v="E31000014"/>
    <s v="Women"/>
    <x v="1"/>
    <x v="3"/>
    <n v="0"/>
    <m/>
  </r>
  <r>
    <x v="2"/>
    <x v="12"/>
    <s v="Non Metropolitan Fire Authorities"/>
    <s v="E31000014"/>
    <s v="Women"/>
    <x v="1"/>
    <x v="4"/>
    <n v="0"/>
    <m/>
  </r>
  <r>
    <x v="2"/>
    <x v="12"/>
    <s v="Non Metropolitan Fire Authorities"/>
    <s v="E31000014"/>
    <s v="Women"/>
    <x v="1"/>
    <x v="5"/>
    <n v="1"/>
    <m/>
  </r>
  <r>
    <x v="2"/>
    <x v="12"/>
    <s v="Non Metropolitan Fire Authorities"/>
    <s v="E31000014"/>
    <s v="Women"/>
    <x v="1"/>
    <x v="6"/>
    <n v="15"/>
    <m/>
  </r>
  <r>
    <x v="2"/>
    <x v="12"/>
    <s v="Non Metropolitan Fire Authorities"/>
    <s v="E31000014"/>
    <s v="Women"/>
    <x v="1"/>
    <x v="7"/>
    <n v="16"/>
    <m/>
  </r>
  <r>
    <x v="2"/>
    <x v="13"/>
    <s v="Non Metropolitan Fire Authorities"/>
    <s v="E31000015"/>
    <s v="Men"/>
    <x v="0"/>
    <x v="0"/>
    <n v="3"/>
    <m/>
  </r>
  <r>
    <x v="2"/>
    <x v="13"/>
    <s v="Non Metropolitan Fire Authorities"/>
    <s v="E31000015"/>
    <s v="Men"/>
    <x v="0"/>
    <x v="1"/>
    <n v="3"/>
    <m/>
  </r>
  <r>
    <x v="2"/>
    <x v="13"/>
    <s v="Non Metropolitan Fire Authorities"/>
    <s v="E31000015"/>
    <s v="Men"/>
    <x v="0"/>
    <x v="2"/>
    <n v="10"/>
    <m/>
  </r>
  <r>
    <x v="2"/>
    <x v="13"/>
    <s v="Non Metropolitan Fire Authorities"/>
    <s v="E31000015"/>
    <s v="Men"/>
    <x v="0"/>
    <x v="3"/>
    <n v="39"/>
    <m/>
  </r>
  <r>
    <x v="2"/>
    <x v="13"/>
    <s v="Non Metropolitan Fire Authorities"/>
    <s v="E31000015"/>
    <s v="Men"/>
    <x v="0"/>
    <x v="4"/>
    <n v="126"/>
    <m/>
  </r>
  <r>
    <x v="2"/>
    <x v="13"/>
    <s v="Non Metropolitan Fire Authorities"/>
    <s v="E31000015"/>
    <s v="Men"/>
    <x v="0"/>
    <x v="5"/>
    <n v="68"/>
    <m/>
  </r>
  <r>
    <x v="2"/>
    <x v="13"/>
    <s v="Non Metropolitan Fire Authorities"/>
    <s v="E31000015"/>
    <s v="Men"/>
    <x v="0"/>
    <x v="6"/>
    <n v="340"/>
    <m/>
  </r>
  <r>
    <x v="2"/>
    <x v="13"/>
    <s v="Non Metropolitan Fire Authorities"/>
    <s v="E31000015"/>
    <s v="Men"/>
    <x v="0"/>
    <x v="7"/>
    <n v="589"/>
    <m/>
  </r>
  <r>
    <x v="2"/>
    <x v="13"/>
    <s v="Non Metropolitan Fire Authorities"/>
    <s v="E31000015"/>
    <s v="Women"/>
    <x v="0"/>
    <x v="0"/>
    <n v="0"/>
    <m/>
  </r>
  <r>
    <x v="2"/>
    <x v="13"/>
    <s v="Non Metropolitan Fire Authorities"/>
    <s v="E31000015"/>
    <s v="Women"/>
    <x v="0"/>
    <x v="1"/>
    <n v="0"/>
    <m/>
  </r>
  <r>
    <x v="2"/>
    <x v="13"/>
    <s v="Non Metropolitan Fire Authorities"/>
    <s v="E31000015"/>
    <s v="Women"/>
    <x v="0"/>
    <x v="2"/>
    <n v="1"/>
    <m/>
  </r>
  <r>
    <x v="2"/>
    <x v="13"/>
    <s v="Non Metropolitan Fire Authorities"/>
    <s v="E31000015"/>
    <s v="Women"/>
    <x v="0"/>
    <x v="3"/>
    <n v="1"/>
    <m/>
  </r>
  <r>
    <x v="2"/>
    <x v="13"/>
    <s v="Non Metropolitan Fire Authorities"/>
    <s v="E31000015"/>
    <s v="Women"/>
    <x v="0"/>
    <x v="4"/>
    <n v="12"/>
    <m/>
  </r>
  <r>
    <x v="2"/>
    <x v="13"/>
    <s v="Non Metropolitan Fire Authorities"/>
    <s v="E31000015"/>
    <s v="Women"/>
    <x v="0"/>
    <x v="5"/>
    <n v="0"/>
    <m/>
  </r>
  <r>
    <x v="2"/>
    <x v="13"/>
    <s v="Non Metropolitan Fire Authorities"/>
    <s v="E31000015"/>
    <s v="Women"/>
    <x v="0"/>
    <x v="6"/>
    <n v="18"/>
    <m/>
  </r>
  <r>
    <x v="2"/>
    <x v="13"/>
    <s v="Non Metropolitan Fire Authorities"/>
    <s v="E31000015"/>
    <s v="Women"/>
    <x v="0"/>
    <x v="7"/>
    <n v="32"/>
    <m/>
  </r>
  <r>
    <x v="2"/>
    <x v="13"/>
    <s v="Non Metropolitan Fire Authorities"/>
    <s v="E31000015"/>
    <s v="Men"/>
    <x v="1"/>
    <x v="2"/>
    <n v="0"/>
    <m/>
  </r>
  <r>
    <x v="2"/>
    <x v="13"/>
    <s v="Non Metropolitan Fire Authorities"/>
    <s v="E31000015"/>
    <s v="Men"/>
    <x v="1"/>
    <x v="3"/>
    <n v="9"/>
    <m/>
  </r>
  <r>
    <x v="2"/>
    <x v="13"/>
    <s v="Non Metropolitan Fire Authorities"/>
    <s v="E31000015"/>
    <s v="Men"/>
    <x v="1"/>
    <x v="4"/>
    <n v="38"/>
    <m/>
  </r>
  <r>
    <x v="2"/>
    <x v="13"/>
    <s v="Non Metropolitan Fire Authorities"/>
    <s v="E31000015"/>
    <s v="Men"/>
    <x v="1"/>
    <x v="5"/>
    <n v="81"/>
    <m/>
  </r>
  <r>
    <x v="2"/>
    <x v="13"/>
    <s v="Non Metropolitan Fire Authorities"/>
    <s v="E31000015"/>
    <s v="Men"/>
    <x v="1"/>
    <x v="6"/>
    <n v="349"/>
    <m/>
  </r>
  <r>
    <x v="2"/>
    <x v="13"/>
    <s v="Non Metropolitan Fire Authorities"/>
    <s v="E31000015"/>
    <s v="Men"/>
    <x v="1"/>
    <x v="7"/>
    <n v="477"/>
    <m/>
  </r>
  <r>
    <x v="2"/>
    <x v="13"/>
    <s v="Non Metropolitan Fire Authorities"/>
    <s v="E31000015"/>
    <s v="Women"/>
    <x v="1"/>
    <x v="2"/>
    <n v="0"/>
    <m/>
  </r>
  <r>
    <x v="2"/>
    <x v="13"/>
    <s v="Non Metropolitan Fire Authorities"/>
    <s v="E31000015"/>
    <s v="Women"/>
    <x v="1"/>
    <x v="3"/>
    <n v="0"/>
    <m/>
  </r>
  <r>
    <x v="2"/>
    <x v="13"/>
    <s v="Non Metropolitan Fire Authorities"/>
    <s v="E31000015"/>
    <s v="Women"/>
    <x v="1"/>
    <x v="4"/>
    <n v="0"/>
    <m/>
  </r>
  <r>
    <x v="2"/>
    <x v="13"/>
    <s v="Non Metropolitan Fire Authorities"/>
    <s v="E31000015"/>
    <s v="Women"/>
    <x v="1"/>
    <x v="5"/>
    <n v="0"/>
    <m/>
  </r>
  <r>
    <x v="2"/>
    <x v="13"/>
    <s v="Non Metropolitan Fire Authorities"/>
    <s v="E31000015"/>
    <s v="Women"/>
    <x v="1"/>
    <x v="6"/>
    <n v="7"/>
    <m/>
  </r>
  <r>
    <x v="2"/>
    <x v="13"/>
    <s v="Non Metropolitan Fire Authorities"/>
    <s v="E31000015"/>
    <s v="Women"/>
    <x v="1"/>
    <x v="7"/>
    <n v="7"/>
    <m/>
  </r>
  <r>
    <x v="2"/>
    <x v="14"/>
    <s v="Non Metropolitan Fire Authorities"/>
    <s v="E31000016"/>
    <s v="Men"/>
    <x v="0"/>
    <x v="0"/>
    <n v="3"/>
    <m/>
  </r>
  <r>
    <x v="2"/>
    <x v="14"/>
    <s v="Non Metropolitan Fire Authorities"/>
    <s v="E31000016"/>
    <s v="Men"/>
    <x v="0"/>
    <x v="1"/>
    <n v="4"/>
    <m/>
  </r>
  <r>
    <x v="2"/>
    <x v="14"/>
    <s v="Non Metropolitan Fire Authorities"/>
    <s v="E31000016"/>
    <s v="Men"/>
    <x v="0"/>
    <x v="2"/>
    <n v="6"/>
    <m/>
  </r>
  <r>
    <x v="2"/>
    <x v="14"/>
    <s v="Non Metropolitan Fire Authorities"/>
    <s v="E31000016"/>
    <s v="Men"/>
    <x v="0"/>
    <x v="3"/>
    <n v="14"/>
    <m/>
  </r>
  <r>
    <x v="2"/>
    <x v="14"/>
    <s v="Non Metropolitan Fire Authorities"/>
    <s v="E31000016"/>
    <s v="Men"/>
    <x v="0"/>
    <x v="4"/>
    <n v="20"/>
    <m/>
  </r>
  <r>
    <x v="2"/>
    <x v="14"/>
    <s v="Non Metropolitan Fire Authorities"/>
    <s v="E31000016"/>
    <s v="Men"/>
    <x v="0"/>
    <x v="5"/>
    <n v="23"/>
    <m/>
  </r>
  <r>
    <x v="2"/>
    <x v="14"/>
    <s v="Non Metropolitan Fire Authorities"/>
    <s v="E31000016"/>
    <s v="Men"/>
    <x v="0"/>
    <x v="6"/>
    <n v="81"/>
    <m/>
  </r>
  <r>
    <x v="2"/>
    <x v="14"/>
    <s v="Non Metropolitan Fire Authorities"/>
    <s v="E31000016"/>
    <s v="Men"/>
    <x v="0"/>
    <x v="7"/>
    <n v="151"/>
    <m/>
  </r>
  <r>
    <x v="2"/>
    <x v="14"/>
    <s v="Non Metropolitan Fire Authorities"/>
    <s v="E31000016"/>
    <s v="Women"/>
    <x v="0"/>
    <x v="0"/>
    <n v="0"/>
    <m/>
  </r>
  <r>
    <x v="2"/>
    <x v="14"/>
    <s v="Non Metropolitan Fire Authorities"/>
    <s v="E31000016"/>
    <s v="Women"/>
    <x v="0"/>
    <x v="1"/>
    <n v="0"/>
    <m/>
  </r>
  <r>
    <x v="2"/>
    <x v="14"/>
    <s v="Non Metropolitan Fire Authorities"/>
    <s v="E31000016"/>
    <s v="Women"/>
    <x v="0"/>
    <x v="2"/>
    <n v="1"/>
    <m/>
  </r>
  <r>
    <x v="2"/>
    <x v="14"/>
    <s v="Non Metropolitan Fire Authorities"/>
    <s v="E31000016"/>
    <s v="Women"/>
    <x v="0"/>
    <x v="3"/>
    <n v="0"/>
    <m/>
  </r>
  <r>
    <x v="2"/>
    <x v="14"/>
    <s v="Non Metropolitan Fire Authorities"/>
    <s v="E31000016"/>
    <s v="Women"/>
    <x v="0"/>
    <x v="4"/>
    <n v="1"/>
    <m/>
  </r>
  <r>
    <x v="2"/>
    <x v="14"/>
    <s v="Non Metropolitan Fire Authorities"/>
    <s v="E31000016"/>
    <s v="Women"/>
    <x v="0"/>
    <x v="5"/>
    <n v="1"/>
    <m/>
  </r>
  <r>
    <x v="2"/>
    <x v="14"/>
    <s v="Non Metropolitan Fire Authorities"/>
    <s v="E31000016"/>
    <s v="Women"/>
    <x v="0"/>
    <x v="6"/>
    <n v="18"/>
    <m/>
  </r>
  <r>
    <x v="2"/>
    <x v="14"/>
    <s v="Non Metropolitan Fire Authorities"/>
    <s v="E31000016"/>
    <s v="Women"/>
    <x v="0"/>
    <x v="7"/>
    <n v="21"/>
    <m/>
  </r>
  <r>
    <x v="2"/>
    <x v="14"/>
    <s v="Non Metropolitan Fire Authorities"/>
    <s v="E31000016"/>
    <s v="Men"/>
    <x v="1"/>
    <x v="2"/>
    <n v="0"/>
    <m/>
  </r>
  <r>
    <x v="2"/>
    <x v="14"/>
    <s v="Non Metropolitan Fire Authorities"/>
    <s v="E31000016"/>
    <s v="Men"/>
    <x v="1"/>
    <x v="3"/>
    <n v="1"/>
    <m/>
  </r>
  <r>
    <x v="2"/>
    <x v="14"/>
    <s v="Non Metropolitan Fire Authorities"/>
    <s v="E31000016"/>
    <s v="Men"/>
    <x v="1"/>
    <x v="4"/>
    <n v="18"/>
    <m/>
  </r>
  <r>
    <x v="2"/>
    <x v="14"/>
    <s v="Non Metropolitan Fire Authorities"/>
    <s v="E31000016"/>
    <s v="Men"/>
    <x v="1"/>
    <x v="5"/>
    <n v="27"/>
    <m/>
  </r>
  <r>
    <x v="2"/>
    <x v="14"/>
    <s v="Non Metropolitan Fire Authorities"/>
    <s v="E31000016"/>
    <s v="Men"/>
    <x v="1"/>
    <x v="6"/>
    <n v="159"/>
    <m/>
  </r>
  <r>
    <x v="2"/>
    <x v="14"/>
    <s v="Non Metropolitan Fire Authorities"/>
    <s v="E31000016"/>
    <s v="Men"/>
    <x v="1"/>
    <x v="7"/>
    <n v="205"/>
    <m/>
  </r>
  <r>
    <x v="2"/>
    <x v="14"/>
    <s v="Non Metropolitan Fire Authorities"/>
    <s v="E31000016"/>
    <s v="Women"/>
    <x v="1"/>
    <x v="2"/>
    <n v="0"/>
    <m/>
  </r>
  <r>
    <x v="2"/>
    <x v="14"/>
    <s v="Non Metropolitan Fire Authorities"/>
    <s v="E31000016"/>
    <s v="Women"/>
    <x v="1"/>
    <x v="3"/>
    <n v="0"/>
    <m/>
  </r>
  <r>
    <x v="2"/>
    <x v="14"/>
    <s v="Non Metropolitan Fire Authorities"/>
    <s v="E31000016"/>
    <s v="Women"/>
    <x v="1"/>
    <x v="4"/>
    <n v="1"/>
    <m/>
  </r>
  <r>
    <x v="2"/>
    <x v="14"/>
    <s v="Non Metropolitan Fire Authorities"/>
    <s v="E31000016"/>
    <s v="Women"/>
    <x v="1"/>
    <x v="5"/>
    <n v="1"/>
    <m/>
  </r>
  <r>
    <x v="2"/>
    <x v="14"/>
    <s v="Non Metropolitan Fire Authorities"/>
    <s v="E31000016"/>
    <s v="Women"/>
    <x v="1"/>
    <x v="6"/>
    <n v="20"/>
    <m/>
  </r>
  <r>
    <x v="2"/>
    <x v="14"/>
    <s v="Non Metropolitan Fire Authorities"/>
    <s v="E31000016"/>
    <s v="Women"/>
    <x v="1"/>
    <x v="7"/>
    <n v="22"/>
    <m/>
  </r>
  <r>
    <x v="2"/>
    <x v="15"/>
    <s v="Metropolitan Fire Authorities"/>
    <s v="E31000046"/>
    <s v="Men"/>
    <x v="0"/>
    <x v="0"/>
    <n v="7"/>
    <m/>
  </r>
  <r>
    <x v="2"/>
    <x v="15"/>
    <s v="Metropolitan Fire Authorities"/>
    <s v="E31000046"/>
    <s v="Men"/>
    <x v="0"/>
    <x v="1"/>
    <n v="11"/>
    <m/>
  </r>
  <r>
    <x v="2"/>
    <x v="15"/>
    <s v="Metropolitan Fire Authorities"/>
    <s v="E31000046"/>
    <s v="Men"/>
    <x v="0"/>
    <x v="2"/>
    <n v="60"/>
    <m/>
  </r>
  <r>
    <x v="2"/>
    <x v="15"/>
    <s v="Metropolitan Fire Authorities"/>
    <s v="E31000046"/>
    <s v="Men"/>
    <x v="0"/>
    <x v="3"/>
    <n v="139"/>
    <m/>
  </r>
  <r>
    <x v="2"/>
    <x v="15"/>
    <s v="Metropolitan Fire Authorities"/>
    <s v="E31000046"/>
    <s v="Men"/>
    <x v="0"/>
    <x v="4"/>
    <n v="605"/>
    <m/>
  </r>
  <r>
    <x v="2"/>
    <x v="15"/>
    <s v="Metropolitan Fire Authorities"/>
    <s v="E31000046"/>
    <s v="Men"/>
    <x v="0"/>
    <x v="5"/>
    <n v="602"/>
    <m/>
  </r>
  <r>
    <x v="2"/>
    <x v="15"/>
    <s v="Metropolitan Fire Authorities"/>
    <s v="E31000046"/>
    <s v="Men"/>
    <x v="0"/>
    <x v="6"/>
    <n v="2945"/>
    <m/>
  </r>
  <r>
    <x v="2"/>
    <x v="15"/>
    <s v="Metropolitan Fire Authorities"/>
    <s v="E31000046"/>
    <s v="Men"/>
    <x v="0"/>
    <x v="7"/>
    <n v="4369"/>
    <m/>
  </r>
  <r>
    <x v="2"/>
    <x v="15"/>
    <s v="Metropolitan Fire Authorities"/>
    <s v="E31000046"/>
    <s v="Women"/>
    <x v="0"/>
    <x v="0"/>
    <n v="1"/>
    <m/>
  </r>
  <r>
    <x v="2"/>
    <x v="15"/>
    <s v="Metropolitan Fire Authorities"/>
    <s v="E31000046"/>
    <s v="Women"/>
    <x v="0"/>
    <x v="1"/>
    <n v="2"/>
    <m/>
  </r>
  <r>
    <x v="2"/>
    <x v="15"/>
    <s v="Metropolitan Fire Authorities"/>
    <s v="E31000046"/>
    <s v="Women"/>
    <x v="0"/>
    <x v="2"/>
    <n v="4"/>
    <m/>
  </r>
  <r>
    <x v="2"/>
    <x v="15"/>
    <s v="Metropolitan Fire Authorities"/>
    <s v="E31000046"/>
    <s v="Women"/>
    <x v="0"/>
    <x v="3"/>
    <n v="9"/>
    <m/>
  </r>
  <r>
    <x v="2"/>
    <x v="15"/>
    <s v="Metropolitan Fire Authorities"/>
    <s v="E31000046"/>
    <s v="Women"/>
    <x v="0"/>
    <x v="4"/>
    <n v="38"/>
    <m/>
  </r>
  <r>
    <x v="2"/>
    <x v="15"/>
    <s v="Metropolitan Fire Authorities"/>
    <s v="E31000046"/>
    <s v="Women"/>
    <x v="0"/>
    <x v="5"/>
    <n v="38"/>
    <m/>
  </r>
  <r>
    <x v="2"/>
    <x v="15"/>
    <s v="Metropolitan Fire Authorities"/>
    <s v="E31000046"/>
    <s v="Women"/>
    <x v="0"/>
    <x v="6"/>
    <n v="234"/>
    <m/>
  </r>
  <r>
    <x v="2"/>
    <x v="15"/>
    <s v="Metropolitan Fire Authorities"/>
    <s v="E31000046"/>
    <s v="Women"/>
    <x v="0"/>
    <x v="7"/>
    <n v="326"/>
    <m/>
  </r>
  <r>
    <x v="2"/>
    <x v="15"/>
    <s v="Metropolitan Fire Authorities"/>
    <s v="E31000046"/>
    <s v="Men"/>
    <x v="1"/>
    <x v="2"/>
    <n v="0"/>
    <m/>
  </r>
  <r>
    <x v="2"/>
    <x v="15"/>
    <s v="Metropolitan Fire Authorities"/>
    <s v="E31000046"/>
    <s v="Men"/>
    <x v="1"/>
    <x v="3"/>
    <n v="0"/>
    <m/>
  </r>
  <r>
    <x v="2"/>
    <x v="15"/>
    <s v="Metropolitan Fire Authorities"/>
    <s v="E31000046"/>
    <s v="Men"/>
    <x v="1"/>
    <x v="4"/>
    <n v="0"/>
    <m/>
  </r>
  <r>
    <x v="2"/>
    <x v="15"/>
    <s v="Metropolitan Fire Authorities"/>
    <s v="E31000046"/>
    <s v="Men"/>
    <x v="1"/>
    <x v="5"/>
    <n v="0"/>
    <m/>
  </r>
  <r>
    <x v="2"/>
    <x v="15"/>
    <s v="Metropolitan Fire Authorities"/>
    <s v="E31000046"/>
    <s v="Men"/>
    <x v="1"/>
    <x v="6"/>
    <n v="0"/>
    <m/>
  </r>
  <r>
    <x v="2"/>
    <x v="15"/>
    <s v="Metropolitan Fire Authorities"/>
    <s v="E31000046"/>
    <s v="Men"/>
    <x v="1"/>
    <x v="7"/>
    <n v="0"/>
    <m/>
  </r>
  <r>
    <x v="2"/>
    <x v="15"/>
    <s v="Metropolitan Fire Authorities"/>
    <s v="E31000046"/>
    <s v="Women"/>
    <x v="1"/>
    <x v="2"/>
    <n v="0"/>
    <m/>
  </r>
  <r>
    <x v="2"/>
    <x v="15"/>
    <s v="Metropolitan Fire Authorities"/>
    <s v="E31000046"/>
    <s v="Women"/>
    <x v="1"/>
    <x v="3"/>
    <n v="0"/>
    <m/>
  </r>
  <r>
    <x v="2"/>
    <x v="15"/>
    <s v="Metropolitan Fire Authorities"/>
    <s v="E31000046"/>
    <s v="Women"/>
    <x v="1"/>
    <x v="4"/>
    <n v="0"/>
    <m/>
  </r>
  <r>
    <x v="2"/>
    <x v="15"/>
    <s v="Metropolitan Fire Authorities"/>
    <s v="E31000046"/>
    <s v="Women"/>
    <x v="1"/>
    <x v="5"/>
    <n v="0"/>
    <m/>
  </r>
  <r>
    <x v="2"/>
    <x v="15"/>
    <s v="Metropolitan Fire Authorities"/>
    <s v="E31000046"/>
    <s v="Women"/>
    <x v="1"/>
    <x v="6"/>
    <n v="0"/>
    <m/>
  </r>
  <r>
    <x v="2"/>
    <x v="15"/>
    <s v="Metropolitan Fire Authorities"/>
    <s v="E31000046"/>
    <s v="Women"/>
    <x v="1"/>
    <x v="7"/>
    <n v="0"/>
    <m/>
  </r>
  <r>
    <x v="2"/>
    <x v="16"/>
    <s v="Metropolitan Fire Authorities"/>
    <s v="E31000040"/>
    <s v="Men"/>
    <x v="0"/>
    <x v="0"/>
    <n v="4"/>
    <m/>
  </r>
  <r>
    <x v="2"/>
    <x v="16"/>
    <s v="Metropolitan Fire Authorities"/>
    <s v="E31000040"/>
    <s v="Men"/>
    <x v="0"/>
    <x v="1"/>
    <n v="6"/>
    <m/>
  </r>
  <r>
    <x v="2"/>
    <x v="16"/>
    <s v="Metropolitan Fire Authorities"/>
    <s v="E31000040"/>
    <s v="Men"/>
    <x v="0"/>
    <x v="2"/>
    <n v="14"/>
    <m/>
  </r>
  <r>
    <x v="2"/>
    <x v="16"/>
    <s v="Metropolitan Fire Authorities"/>
    <s v="E31000040"/>
    <s v="Men"/>
    <x v="0"/>
    <x v="3"/>
    <n v="58"/>
    <m/>
  </r>
  <r>
    <x v="2"/>
    <x v="16"/>
    <s v="Metropolitan Fire Authorities"/>
    <s v="E31000040"/>
    <s v="Men"/>
    <x v="0"/>
    <x v="4"/>
    <n v="202"/>
    <m/>
  </r>
  <r>
    <x v="2"/>
    <x v="16"/>
    <s v="Metropolitan Fire Authorities"/>
    <s v="E31000040"/>
    <s v="Men"/>
    <x v="0"/>
    <x v="5"/>
    <n v="163"/>
    <m/>
  </r>
  <r>
    <x v="2"/>
    <x v="16"/>
    <s v="Metropolitan Fire Authorities"/>
    <s v="E31000040"/>
    <s v="Men"/>
    <x v="0"/>
    <x v="6"/>
    <n v="800"/>
    <m/>
  </r>
  <r>
    <x v="2"/>
    <x v="16"/>
    <s v="Metropolitan Fire Authorities"/>
    <s v="E31000040"/>
    <s v="Men"/>
    <x v="0"/>
    <x v="7"/>
    <n v="1247"/>
    <m/>
  </r>
  <r>
    <x v="2"/>
    <x v="16"/>
    <s v="Metropolitan Fire Authorities"/>
    <s v="E31000040"/>
    <s v="Women"/>
    <x v="0"/>
    <x v="0"/>
    <n v="0"/>
    <m/>
  </r>
  <r>
    <x v="2"/>
    <x v="16"/>
    <s v="Metropolitan Fire Authorities"/>
    <s v="E31000040"/>
    <s v="Women"/>
    <x v="0"/>
    <x v="1"/>
    <n v="0"/>
    <m/>
  </r>
  <r>
    <x v="2"/>
    <x v="16"/>
    <s v="Metropolitan Fire Authorities"/>
    <s v="E31000040"/>
    <s v="Women"/>
    <x v="0"/>
    <x v="2"/>
    <n v="0"/>
    <m/>
  </r>
  <r>
    <x v="2"/>
    <x v="16"/>
    <s v="Metropolitan Fire Authorities"/>
    <s v="E31000040"/>
    <s v="Women"/>
    <x v="0"/>
    <x v="3"/>
    <n v="0"/>
    <m/>
  </r>
  <r>
    <x v="2"/>
    <x v="16"/>
    <s v="Metropolitan Fire Authorities"/>
    <s v="E31000040"/>
    <s v="Women"/>
    <x v="0"/>
    <x v="4"/>
    <n v="1"/>
    <m/>
  </r>
  <r>
    <x v="2"/>
    <x v="16"/>
    <s v="Metropolitan Fire Authorities"/>
    <s v="E31000040"/>
    <s v="Women"/>
    <x v="0"/>
    <x v="5"/>
    <n v="2"/>
    <m/>
  </r>
  <r>
    <x v="2"/>
    <x v="16"/>
    <s v="Metropolitan Fire Authorities"/>
    <s v="E31000040"/>
    <s v="Women"/>
    <x v="0"/>
    <x v="6"/>
    <n v="33"/>
    <m/>
  </r>
  <r>
    <x v="2"/>
    <x v="16"/>
    <s v="Metropolitan Fire Authorities"/>
    <s v="E31000040"/>
    <s v="Women"/>
    <x v="0"/>
    <x v="7"/>
    <n v="36"/>
    <m/>
  </r>
  <r>
    <x v="2"/>
    <x v="16"/>
    <s v="Metropolitan Fire Authorities"/>
    <s v="E31000040"/>
    <s v="Men"/>
    <x v="1"/>
    <x v="2"/>
    <n v="0"/>
    <m/>
  </r>
  <r>
    <x v="2"/>
    <x v="16"/>
    <s v="Metropolitan Fire Authorities"/>
    <s v="E31000040"/>
    <s v="Men"/>
    <x v="1"/>
    <x v="3"/>
    <n v="0"/>
    <m/>
  </r>
  <r>
    <x v="2"/>
    <x v="16"/>
    <s v="Metropolitan Fire Authorities"/>
    <s v="E31000040"/>
    <s v="Men"/>
    <x v="1"/>
    <x v="4"/>
    <n v="2"/>
    <m/>
  </r>
  <r>
    <x v="2"/>
    <x v="16"/>
    <s v="Metropolitan Fire Authorities"/>
    <s v="E31000040"/>
    <s v="Men"/>
    <x v="1"/>
    <x v="5"/>
    <n v="0"/>
    <m/>
  </r>
  <r>
    <x v="2"/>
    <x v="16"/>
    <s v="Metropolitan Fire Authorities"/>
    <s v="E31000040"/>
    <s v="Men"/>
    <x v="1"/>
    <x v="6"/>
    <n v="11"/>
    <m/>
  </r>
  <r>
    <x v="2"/>
    <x v="16"/>
    <s v="Metropolitan Fire Authorities"/>
    <s v="E31000040"/>
    <s v="Men"/>
    <x v="1"/>
    <x v="7"/>
    <n v="13"/>
    <m/>
  </r>
  <r>
    <x v="2"/>
    <x v="16"/>
    <s v="Metropolitan Fire Authorities"/>
    <s v="E31000040"/>
    <s v="Women"/>
    <x v="1"/>
    <x v="2"/>
    <n v="0"/>
    <m/>
  </r>
  <r>
    <x v="2"/>
    <x v="16"/>
    <s v="Metropolitan Fire Authorities"/>
    <s v="E31000040"/>
    <s v="Women"/>
    <x v="1"/>
    <x v="3"/>
    <n v="0"/>
    <m/>
  </r>
  <r>
    <x v="2"/>
    <x v="16"/>
    <s v="Metropolitan Fire Authorities"/>
    <s v="E31000040"/>
    <s v="Women"/>
    <x v="1"/>
    <x v="4"/>
    <n v="0"/>
    <m/>
  </r>
  <r>
    <x v="2"/>
    <x v="16"/>
    <s v="Metropolitan Fire Authorities"/>
    <s v="E31000040"/>
    <s v="Women"/>
    <x v="1"/>
    <x v="5"/>
    <n v="0"/>
    <m/>
  </r>
  <r>
    <x v="2"/>
    <x v="16"/>
    <s v="Metropolitan Fire Authorities"/>
    <s v="E31000040"/>
    <s v="Women"/>
    <x v="1"/>
    <x v="6"/>
    <n v="0"/>
    <m/>
  </r>
  <r>
    <x v="2"/>
    <x v="16"/>
    <s v="Metropolitan Fire Authorities"/>
    <s v="E31000040"/>
    <s v="Women"/>
    <x v="1"/>
    <x v="7"/>
    <n v="0"/>
    <m/>
  </r>
  <r>
    <x v="2"/>
    <x v="17"/>
    <s v="Non Metropolitan Fire Authorities"/>
    <s v="E31000017"/>
    <s v="Men"/>
    <x v="0"/>
    <x v="0"/>
    <n v="4"/>
    <m/>
  </r>
  <r>
    <x v="2"/>
    <x v="17"/>
    <s v="Non Metropolitan Fire Authorities"/>
    <s v="E31000017"/>
    <s v="Men"/>
    <x v="0"/>
    <x v="1"/>
    <n v="5"/>
    <m/>
  </r>
  <r>
    <x v="2"/>
    <x v="17"/>
    <s v="Non Metropolitan Fire Authorities"/>
    <s v="E31000017"/>
    <s v="Men"/>
    <x v="0"/>
    <x v="2"/>
    <n v="21"/>
    <m/>
  </r>
  <r>
    <x v="2"/>
    <x v="17"/>
    <s v="Non Metropolitan Fire Authorities"/>
    <s v="E31000017"/>
    <s v="Men"/>
    <x v="0"/>
    <x v="3"/>
    <n v="41"/>
    <m/>
  </r>
  <r>
    <x v="2"/>
    <x v="17"/>
    <s v="Non Metropolitan Fire Authorities"/>
    <s v="E31000017"/>
    <s v="Men"/>
    <x v="0"/>
    <x v="4"/>
    <n v="91"/>
    <m/>
  </r>
  <r>
    <x v="2"/>
    <x v="17"/>
    <s v="Non Metropolitan Fire Authorities"/>
    <s v="E31000017"/>
    <s v="Men"/>
    <x v="0"/>
    <x v="5"/>
    <n v="85"/>
    <m/>
  </r>
  <r>
    <x v="2"/>
    <x v="17"/>
    <s v="Non Metropolitan Fire Authorities"/>
    <s v="E31000017"/>
    <s v="Men"/>
    <x v="0"/>
    <x v="6"/>
    <n v="444"/>
    <m/>
  </r>
  <r>
    <x v="2"/>
    <x v="17"/>
    <s v="Non Metropolitan Fire Authorities"/>
    <s v="E31000017"/>
    <s v="Men"/>
    <x v="0"/>
    <x v="7"/>
    <n v="691"/>
    <m/>
  </r>
  <r>
    <x v="2"/>
    <x v="17"/>
    <s v="Non Metropolitan Fire Authorities"/>
    <s v="E31000017"/>
    <s v="Women"/>
    <x v="0"/>
    <x v="0"/>
    <n v="1"/>
    <m/>
  </r>
  <r>
    <x v="2"/>
    <x v="17"/>
    <s v="Non Metropolitan Fire Authorities"/>
    <s v="E31000017"/>
    <s v="Women"/>
    <x v="0"/>
    <x v="1"/>
    <n v="1"/>
    <m/>
  </r>
  <r>
    <x v="2"/>
    <x v="17"/>
    <s v="Non Metropolitan Fire Authorities"/>
    <s v="E31000017"/>
    <s v="Women"/>
    <x v="0"/>
    <x v="2"/>
    <n v="0"/>
    <m/>
  </r>
  <r>
    <x v="2"/>
    <x v="17"/>
    <s v="Non Metropolitan Fire Authorities"/>
    <s v="E31000017"/>
    <s v="Women"/>
    <x v="0"/>
    <x v="3"/>
    <n v="2"/>
    <m/>
  </r>
  <r>
    <x v="2"/>
    <x v="17"/>
    <s v="Non Metropolitan Fire Authorities"/>
    <s v="E31000017"/>
    <s v="Women"/>
    <x v="0"/>
    <x v="4"/>
    <n v="3"/>
    <m/>
  </r>
  <r>
    <x v="2"/>
    <x v="17"/>
    <s v="Non Metropolitan Fire Authorities"/>
    <s v="E31000017"/>
    <s v="Women"/>
    <x v="0"/>
    <x v="5"/>
    <n v="1"/>
    <m/>
  </r>
  <r>
    <x v="2"/>
    <x v="17"/>
    <s v="Non Metropolitan Fire Authorities"/>
    <s v="E31000017"/>
    <s v="Women"/>
    <x v="0"/>
    <x v="6"/>
    <n v="26"/>
    <m/>
  </r>
  <r>
    <x v="2"/>
    <x v="17"/>
    <s v="Non Metropolitan Fire Authorities"/>
    <s v="E31000017"/>
    <s v="Women"/>
    <x v="0"/>
    <x v="7"/>
    <n v="34"/>
    <m/>
  </r>
  <r>
    <x v="2"/>
    <x v="17"/>
    <s v="Non Metropolitan Fire Authorities"/>
    <s v="E31000017"/>
    <s v="Men"/>
    <x v="1"/>
    <x v="2"/>
    <n v="0"/>
    <m/>
  </r>
  <r>
    <x v="2"/>
    <x v="17"/>
    <s v="Non Metropolitan Fire Authorities"/>
    <s v="E31000017"/>
    <s v="Men"/>
    <x v="1"/>
    <x v="3"/>
    <n v="3"/>
    <m/>
  </r>
  <r>
    <x v="2"/>
    <x v="17"/>
    <s v="Non Metropolitan Fire Authorities"/>
    <s v="E31000017"/>
    <s v="Men"/>
    <x v="1"/>
    <x v="4"/>
    <n v="54"/>
    <m/>
  </r>
  <r>
    <x v="2"/>
    <x v="17"/>
    <s v="Non Metropolitan Fire Authorities"/>
    <s v="E31000017"/>
    <s v="Men"/>
    <x v="1"/>
    <x v="5"/>
    <n v="109"/>
    <m/>
  </r>
  <r>
    <x v="2"/>
    <x v="17"/>
    <s v="Non Metropolitan Fire Authorities"/>
    <s v="E31000017"/>
    <s v="Men"/>
    <x v="1"/>
    <x v="6"/>
    <n v="498"/>
    <m/>
  </r>
  <r>
    <x v="2"/>
    <x v="17"/>
    <s v="Non Metropolitan Fire Authorities"/>
    <s v="E31000017"/>
    <s v="Men"/>
    <x v="1"/>
    <x v="7"/>
    <n v="664"/>
    <m/>
  </r>
  <r>
    <x v="2"/>
    <x v="17"/>
    <s v="Non Metropolitan Fire Authorities"/>
    <s v="E31000017"/>
    <s v="Women"/>
    <x v="1"/>
    <x v="2"/>
    <n v="0"/>
    <m/>
  </r>
  <r>
    <x v="2"/>
    <x v="17"/>
    <s v="Non Metropolitan Fire Authorities"/>
    <s v="E31000017"/>
    <s v="Women"/>
    <x v="1"/>
    <x v="3"/>
    <n v="0"/>
    <m/>
  </r>
  <r>
    <x v="2"/>
    <x v="17"/>
    <s v="Non Metropolitan Fire Authorities"/>
    <s v="E31000017"/>
    <s v="Women"/>
    <x v="1"/>
    <x v="4"/>
    <n v="1"/>
    <m/>
  </r>
  <r>
    <x v="2"/>
    <x v="17"/>
    <s v="Non Metropolitan Fire Authorities"/>
    <s v="E31000017"/>
    <s v="Women"/>
    <x v="1"/>
    <x v="5"/>
    <n v="1"/>
    <m/>
  </r>
  <r>
    <x v="2"/>
    <x v="17"/>
    <s v="Non Metropolitan Fire Authorities"/>
    <s v="E31000017"/>
    <s v="Women"/>
    <x v="1"/>
    <x v="6"/>
    <n v="23"/>
    <m/>
  </r>
  <r>
    <x v="2"/>
    <x v="17"/>
    <s v="Non Metropolitan Fire Authorities"/>
    <s v="E31000017"/>
    <s v="Women"/>
    <x v="1"/>
    <x v="7"/>
    <n v="25"/>
    <m/>
  </r>
  <r>
    <x v="2"/>
    <x v="18"/>
    <s v="Non Metropolitan Fire Authorities"/>
    <s v="E31000018"/>
    <s v="Men"/>
    <x v="0"/>
    <x v="0"/>
    <n v="3"/>
    <m/>
  </r>
  <r>
    <x v="2"/>
    <x v="18"/>
    <s v="Non Metropolitan Fire Authorities"/>
    <s v="E31000018"/>
    <s v="Men"/>
    <x v="0"/>
    <x v="1"/>
    <n v="4"/>
    <m/>
  </r>
  <r>
    <x v="2"/>
    <x v="18"/>
    <s v="Non Metropolitan Fire Authorities"/>
    <s v="E31000018"/>
    <s v="Men"/>
    <x v="0"/>
    <x v="2"/>
    <n v="10"/>
    <m/>
  </r>
  <r>
    <x v="2"/>
    <x v="18"/>
    <s v="Non Metropolitan Fire Authorities"/>
    <s v="E31000018"/>
    <s v="Men"/>
    <x v="0"/>
    <x v="3"/>
    <n v="18"/>
    <m/>
  </r>
  <r>
    <x v="2"/>
    <x v="18"/>
    <s v="Non Metropolitan Fire Authorities"/>
    <s v="E31000018"/>
    <s v="Men"/>
    <x v="0"/>
    <x v="4"/>
    <n v="53"/>
    <m/>
  </r>
  <r>
    <x v="2"/>
    <x v="18"/>
    <s v="Non Metropolitan Fire Authorities"/>
    <s v="E31000018"/>
    <s v="Men"/>
    <x v="0"/>
    <x v="5"/>
    <n v="32"/>
    <m/>
  </r>
  <r>
    <x v="2"/>
    <x v="18"/>
    <s v="Non Metropolitan Fire Authorities"/>
    <s v="E31000018"/>
    <s v="Men"/>
    <x v="0"/>
    <x v="6"/>
    <n v="104"/>
    <m/>
  </r>
  <r>
    <x v="2"/>
    <x v="18"/>
    <s v="Non Metropolitan Fire Authorities"/>
    <s v="E31000018"/>
    <s v="Men"/>
    <x v="0"/>
    <x v="7"/>
    <n v="224"/>
    <m/>
  </r>
  <r>
    <x v="2"/>
    <x v="18"/>
    <s v="Non Metropolitan Fire Authorities"/>
    <s v="E31000018"/>
    <s v="Women"/>
    <x v="0"/>
    <x v="0"/>
    <n v="0"/>
    <m/>
  </r>
  <r>
    <x v="2"/>
    <x v="18"/>
    <s v="Non Metropolitan Fire Authorities"/>
    <s v="E31000018"/>
    <s v="Women"/>
    <x v="0"/>
    <x v="1"/>
    <n v="0"/>
    <m/>
  </r>
  <r>
    <x v="2"/>
    <x v="18"/>
    <s v="Non Metropolitan Fire Authorities"/>
    <s v="E31000018"/>
    <s v="Women"/>
    <x v="0"/>
    <x v="2"/>
    <n v="0"/>
    <m/>
  </r>
  <r>
    <x v="2"/>
    <x v="18"/>
    <s v="Non Metropolitan Fire Authorities"/>
    <s v="E31000018"/>
    <s v="Women"/>
    <x v="0"/>
    <x v="3"/>
    <n v="0"/>
    <m/>
  </r>
  <r>
    <x v="2"/>
    <x v="18"/>
    <s v="Non Metropolitan Fire Authorities"/>
    <s v="E31000018"/>
    <s v="Women"/>
    <x v="0"/>
    <x v="4"/>
    <n v="3"/>
    <m/>
  </r>
  <r>
    <x v="2"/>
    <x v="18"/>
    <s v="Non Metropolitan Fire Authorities"/>
    <s v="E31000018"/>
    <s v="Women"/>
    <x v="0"/>
    <x v="5"/>
    <n v="1"/>
    <m/>
  </r>
  <r>
    <x v="2"/>
    <x v="18"/>
    <s v="Non Metropolitan Fire Authorities"/>
    <s v="E31000018"/>
    <s v="Women"/>
    <x v="0"/>
    <x v="6"/>
    <n v="10"/>
    <m/>
  </r>
  <r>
    <x v="2"/>
    <x v="18"/>
    <s v="Non Metropolitan Fire Authorities"/>
    <s v="E31000018"/>
    <s v="Women"/>
    <x v="0"/>
    <x v="7"/>
    <n v="14"/>
    <m/>
  </r>
  <r>
    <x v="2"/>
    <x v="18"/>
    <s v="Non Metropolitan Fire Authorities"/>
    <s v="E31000018"/>
    <s v="Men"/>
    <x v="1"/>
    <x v="2"/>
    <n v="0"/>
    <m/>
  </r>
  <r>
    <x v="2"/>
    <x v="18"/>
    <s v="Non Metropolitan Fire Authorities"/>
    <s v="E31000018"/>
    <s v="Men"/>
    <x v="1"/>
    <x v="3"/>
    <n v="0"/>
    <m/>
  </r>
  <r>
    <x v="2"/>
    <x v="18"/>
    <s v="Non Metropolitan Fire Authorities"/>
    <s v="E31000018"/>
    <s v="Men"/>
    <x v="1"/>
    <x v="4"/>
    <n v="26"/>
    <m/>
  </r>
  <r>
    <x v="2"/>
    <x v="18"/>
    <s v="Non Metropolitan Fire Authorities"/>
    <s v="E31000018"/>
    <s v="Men"/>
    <x v="1"/>
    <x v="5"/>
    <n v="68"/>
    <m/>
  </r>
  <r>
    <x v="2"/>
    <x v="18"/>
    <s v="Non Metropolitan Fire Authorities"/>
    <s v="E31000018"/>
    <s v="Men"/>
    <x v="1"/>
    <x v="6"/>
    <n v="263"/>
    <m/>
  </r>
  <r>
    <x v="2"/>
    <x v="18"/>
    <s v="Non Metropolitan Fire Authorities"/>
    <s v="E31000018"/>
    <s v="Men"/>
    <x v="1"/>
    <x v="7"/>
    <n v="357"/>
    <m/>
  </r>
  <r>
    <x v="2"/>
    <x v="18"/>
    <s v="Non Metropolitan Fire Authorities"/>
    <s v="E31000018"/>
    <s v="Women"/>
    <x v="1"/>
    <x v="2"/>
    <n v="0"/>
    <m/>
  </r>
  <r>
    <x v="2"/>
    <x v="18"/>
    <s v="Non Metropolitan Fire Authorities"/>
    <s v="E31000018"/>
    <s v="Women"/>
    <x v="1"/>
    <x v="3"/>
    <n v="0"/>
    <m/>
  </r>
  <r>
    <x v="2"/>
    <x v="18"/>
    <s v="Non Metropolitan Fire Authorities"/>
    <s v="E31000018"/>
    <s v="Women"/>
    <x v="1"/>
    <x v="4"/>
    <n v="0"/>
    <m/>
  </r>
  <r>
    <x v="2"/>
    <x v="18"/>
    <s v="Non Metropolitan Fire Authorities"/>
    <s v="E31000018"/>
    <s v="Women"/>
    <x v="1"/>
    <x v="5"/>
    <n v="4"/>
    <m/>
  </r>
  <r>
    <x v="2"/>
    <x v="18"/>
    <s v="Non Metropolitan Fire Authorities"/>
    <s v="E31000018"/>
    <s v="Women"/>
    <x v="1"/>
    <x v="6"/>
    <n v="21"/>
    <m/>
  </r>
  <r>
    <x v="2"/>
    <x v="18"/>
    <s v="Non Metropolitan Fire Authorities"/>
    <s v="E31000018"/>
    <s v="Women"/>
    <x v="1"/>
    <x v="7"/>
    <n v="25"/>
    <m/>
  </r>
  <r>
    <x v="2"/>
    <x v="19"/>
    <s v="Non Metropolitan Fire Authorities"/>
    <s v="E31000019"/>
    <s v="Men"/>
    <x v="0"/>
    <x v="0"/>
    <n v="4"/>
    <m/>
  </r>
  <r>
    <x v="2"/>
    <x v="19"/>
    <s v="Non Metropolitan Fire Authorities"/>
    <s v="E31000019"/>
    <s v="Men"/>
    <x v="0"/>
    <x v="1"/>
    <n v="4"/>
    <m/>
  </r>
  <r>
    <x v="2"/>
    <x v="19"/>
    <s v="Non Metropolitan Fire Authorities"/>
    <s v="E31000019"/>
    <s v="Men"/>
    <x v="0"/>
    <x v="2"/>
    <n v="9"/>
    <m/>
  </r>
  <r>
    <x v="2"/>
    <x v="19"/>
    <s v="Non Metropolitan Fire Authorities"/>
    <s v="E31000019"/>
    <s v="Men"/>
    <x v="0"/>
    <x v="3"/>
    <n v="24"/>
    <m/>
  </r>
  <r>
    <x v="2"/>
    <x v="19"/>
    <s v="Non Metropolitan Fire Authorities"/>
    <s v="E31000019"/>
    <s v="Men"/>
    <x v="0"/>
    <x v="4"/>
    <n v="62"/>
    <m/>
  </r>
  <r>
    <x v="2"/>
    <x v="19"/>
    <s v="Non Metropolitan Fire Authorities"/>
    <s v="E31000019"/>
    <s v="Men"/>
    <x v="0"/>
    <x v="5"/>
    <n v="79"/>
    <m/>
  </r>
  <r>
    <x v="2"/>
    <x v="19"/>
    <s v="Non Metropolitan Fire Authorities"/>
    <s v="E31000019"/>
    <s v="Men"/>
    <x v="0"/>
    <x v="6"/>
    <n v="265"/>
    <m/>
  </r>
  <r>
    <x v="2"/>
    <x v="19"/>
    <s v="Non Metropolitan Fire Authorities"/>
    <s v="E31000019"/>
    <s v="Men"/>
    <x v="0"/>
    <x v="7"/>
    <n v="447"/>
    <m/>
  </r>
  <r>
    <x v="2"/>
    <x v="19"/>
    <s v="Non Metropolitan Fire Authorities"/>
    <s v="E31000019"/>
    <s v="Women"/>
    <x v="0"/>
    <x v="0"/>
    <n v="0"/>
    <m/>
  </r>
  <r>
    <x v="2"/>
    <x v="19"/>
    <s v="Non Metropolitan Fire Authorities"/>
    <s v="E31000019"/>
    <s v="Women"/>
    <x v="0"/>
    <x v="1"/>
    <n v="0"/>
    <m/>
  </r>
  <r>
    <x v="2"/>
    <x v="19"/>
    <s v="Non Metropolitan Fire Authorities"/>
    <s v="E31000019"/>
    <s v="Women"/>
    <x v="0"/>
    <x v="2"/>
    <n v="1"/>
    <m/>
  </r>
  <r>
    <x v="2"/>
    <x v="19"/>
    <s v="Non Metropolitan Fire Authorities"/>
    <s v="E31000019"/>
    <s v="Women"/>
    <x v="0"/>
    <x v="3"/>
    <n v="0"/>
    <m/>
  </r>
  <r>
    <x v="2"/>
    <x v="19"/>
    <s v="Non Metropolitan Fire Authorities"/>
    <s v="E31000019"/>
    <s v="Women"/>
    <x v="0"/>
    <x v="4"/>
    <n v="3"/>
    <m/>
  </r>
  <r>
    <x v="2"/>
    <x v="19"/>
    <s v="Non Metropolitan Fire Authorities"/>
    <s v="E31000019"/>
    <s v="Women"/>
    <x v="0"/>
    <x v="5"/>
    <n v="1"/>
    <m/>
  </r>
  <r>
    <x v="2"/>
    <x v="19"/>
    <s v="Non Metropolitan Fire Authorities"/>
    <s v="E31000019"/>
    <s v="Women"/>
    <x v="0"/>
    <x v="6"/>
    <n v="13"/>
    <m/>
  </r>
  <r>
    <x v="2"/>
    <x v="19"/>
    <s v="Non Metropolitan Fire Authorities"/>
    <s v="E31000019"/>
    <s v="Women"/>
    <x v="0"/>
    <x v="7"/>
    <n v="18"/>
    <m/>
  </r>
  <r>
    <x v="2"/>
    <x v="19"/>
    <s v="Non Metropolitan Fire Authorities"/>
    <s v="E31000019"/>
    <s v="Men"/>
    <x v="1"/>
    <x v="2"/>
    <n v="0"/>
    <m/>
  </r>
  <r>
    <x v="2"/>
    <x v="19"/>
    <s v="Non Metropolitan Fire Authorities"/>
    <s v="E31000019"/>
    <s v="Men"/>
    <x v="1"/>
    <x v="3"/>
    <n v="0"/>
    <m/>
  </r>
  <r>
    <x v="2"/>
    <x v="19"/>
    <s v="Non Metropolitan Fire Authorities"/>
    <s v="E31000019"/>
    <s v="Men"/>
    <x v="1"/>
    <x v="4"/>
    <n v="25"/>
    <m/>
  </r>
  <r>
    <x v="2"/>
    <x v="19"/>
    <s v="Non Metropolitan Fire Authorities"/>
    <s v="E31000019"/>
    <s v="Men"/>
    <x v="1"/>
    <x v="5"/>
    <n v="40"/>
    <m/>
  </r>
  <r>
    <x v="2"/>
    <x v="19"/>
    <s v="Non Metropolitan Fire Authorities"/>
    <s v="E31000019"/>
    <s v="Men"/>
    <x v="1"/>
    <x v="6"/>
    <n v="150"/>
    <m/>
  </r>
  <r>
    <x v="2"/>
    <x v="19"/>
    <s v="Non Metropolitan Fire Authorities"/>
    <s v="E31000019"/>
    <s v="Men"/>
    <x v="1"/>
    <x v="7"/>
    <n v="215"/>
    <m/>
  </r>
  <r>
    <x v="2"/>
    <x v="19"/>
    <s v="Non Metropolitan Fire Authorities"/>
    <s v="E31000019"/>
    <s v="Women"/>
    <x v="1"/>
    <x v="2"/>
    <n v="0"/>
    <m/>
  </r>
  <r>
    <x v="2"/>
    <x v="19"/>
    <s v="Non Metropolitan Fire Authorities"/>
    <s v="E31000019"/>
    <s v="Women"/>
    <x v="1"/>
    <x v="3"/>
    <n v="0"/>
    <m/>
  </r>
  <r>
    <x v="2"/>
    <x v="19"/>
    <s v="Non Metropolitan Fire Authorities"/>
    <s v="E31000019"/>
    <s v="Women"/>
    <x v="1"/>
    <x v="4"/>
    <n v="0"/>
    <m/>
  </r>
  <r>
    <x v="2"/>
    <x v="19"/>
    <s v="Non Metropolitan Fire Authorities"/>
    <s v="E31000019"/>
    <s v="Women"/>
    <x v="1"/>
    <x v="5"/>
    <n v="1"/>
    <m/>
  </r>
  <r>
    <x v="2"/>
    <x v="19"/>
    <s v="Non Metropolitan Fire Authorities"/>
    <s v="E31000019"/>
    <s v="Women"/>
    <x v="1"/>
    <x v="6"/>
    <n v="11"/>
    <m/>
  </r>
  <r>
    <x v="2"/>
    <x v="19"/>
    <s v="Non Metropolitan Fire Authorities"/>
    <s v="E31000019"/>
    <s v="Women"/>
    <x v="1"/>
    <x v="7"/>
    <n v="12"/>
    <m/>
  </r>
  <r>
    <x v="2"/>
    <x v="20"/>
    <s v="Non Metropolitan Fire Authorities"/>
    <s v="E31000020"/>
    <s v="Men"/>
    <x v="0"/>
    <x v="0"/>
    <n v="2"/>
    <m/>
  </r>
  <r>
    <x v="2"/>
    <x v="20"/>
    <s v="Non Metropolitan Fire Authorities"/>
    <s v="E31000020"/>
    <s v="Men"/>
    <x v="0"/>
    <x v="1"/>
    <n v="3"/>
    <m/>
  </r>
  <r>
    <x v="2"/>
    <x v="20"/>
    <s v="Non Metropolitan Fire Authorities"/>
    <s v="E31000020"/>
    <s v="Men"/>
    <x v="0"/>
    <x v="2"/>
    <n v="10"/>
    <m/>
  </r>
  <r>
    <x v="2"/>
    <x v="20"/>
    <s v="Non Metropolitan Fire Authorities"/>
    <s v="E31000020"/>
    <s v="Men"/>
    <x v="0"/>
    <x v="3"/>
    <n v="30"/>
    <m/>
  </r>
  <r>
    <x v="2"/>
    <x v="20"/>
    <s v="Non Metropolitan Fire Authorities"/>
    <s v="E31000020"/>
    <s v="Men"/>
    <x v="0"/>
    <x v="4"/>
    <n v="77"/>
    <m/>
  </r>
  <r>
    <x v="2"/>
    <x v="20"/>
    <s v="Non Metropolitan Fire Authorities"/>
    <s v="E31000020"/>
    <s v="Men"/>
    <x v="0"/>
    <x v="5"/>
    <n v="60"/>
    <m/>
  </r>
  <r>
    <x v="2"/>
    <x v="20"/>
    <s v="Non Metropolitan Fire Authorities"/>
    <s v="E31000020"/>
    <s v="Men"/>
    <x v="0"/>
    <x v="6"/>
    <n v="277"/>
    <m/>
  </r>
  <r>
    <x v="2"/>
    <x v="20"/>
    <s v="Non Metropolitan Fire Authorities"/>
    <s v="E31000020"/>
    <s v="Men"/>
    <x v="0"/>
    <x v="7"/>
    <n v="459"/>
    <m/>
  </r>
  <r>
    <x v="2"/>
    <x v="20"/>
    <s v="Non Metropolitan Fire Authorities"/>
    <s v="E31000020"/>
    <s v="Women"/>
    <x v="0"/>
    <x v="0"/>
    <n v="0"/>
    <m/>
  </r>
  <r>
    <x v="2"/>
    <x v="20"/>
    <s v="Non Metropolitan Fire Authorities"/>
    <s v="E31000020"/>
    <s v="Women"/>
    <x v="0"/>
    <x v="1"/>
    <n v="0"/>
    <m/>
  </r>
  <r>
    <x v="2"/>
    <x v="20"/>
    <s v="Non Metropolitan Fire Authorities"/>
    <s v="E31000020"/>
    <s v="Women"/>
    <x v="0"/>
    <x v="2"/>
    <n v="1"/>
    <m/>
  </r>
  <r>
    <x v="2"/>
    <x v="20"/>
    <s v="Non Metropolitan Fire Authorities"/>
    <s v="E31000020"/>
    <s v="Women"/>
    <x v="0"/>
    <x v="3"/>
    <n v="1"/>
    <m/>
  </r>
  <r>
    <x v="2"/>
    <x v="20"/>
    <s v="Non Metropolitan Fire Authorities"/>
    <s v="E31000020"/>
    <s v="Women"/>
    <x v="0"/>
    <x v="4"/>
    <n v="3"/>
    <m/>
  </r>
  <r>
    <x v="2"/>
    <x v="20"/>
    <s v="Non Metropolitan Fire Authorities"/>
    <s v="E31000020"/>
    <s v="Women"/>
    <x v="0"/>
    <x v="5"/>
    <n v="0"/>
    <m/>
  </r>
  <r>
    <x v="2"/>
    <x v="20"/>
    <s v="Non Metropolitan Fire Authorities"/>
    <s v="E31000020"/>
    <s v="Women"/>
    <x v="0"/>
    <x v="6"/>
    <n v="18"/>
    <m/>
  </r>
  <r>
    <x v="2"/>
    <x v="20"/>
    <s v="Non Metropolitan Fire Authorities"/>
    <s v="E31000020"/>
    <s v="Women"/>
    <x v="0"/>
    <x v="7"/>
    <n v="23"/>
    <m/>
  </r>
  <r>
    <x v="2"/>
    <x v="20"/>
    <s v="Non Metropolitan Fire Authorities"/>
    <s v="E31000020"/>
    <s v="Men"/>
    <x v="1"/>
    <x v="2"/>
    <n v="0"/>
    <m/>
  </r>
  <r>
    <x v="2"/>
    <x v="20"/>
    <s v="Non Metropolitan Fire Authorities"/>
    <s v="E31000020"/>
    <s v="Men"/>
    <x v="1"/>
    <x v="3"/>
    <n v="0"/>
    <m/>
  </r>
  <r>
    <x v="2"/>
    <x v="20"/>
    <s v="Non Metropolitan Fire Authorities"/>
    <s v="E31000020"/>
    <s v="Men"/>
    <x v="1"/>
    <x v="4"/>
    <n v="21"/>
    <m/>
  </r>
  <r>
    <x v="2"/>
    <x v="20"/>
    <s v="Non Metropolitan Fire Authorities"/>
    <s v="E31000020"/>
    <s v="Men"/>
    <x v="1"/>
    <x v="5"/>
    <n v="49"/>
    <m/>
  </r>
  <r>
    <x v="2"/>
    <x v="20"/>
    <s v="Non Metropolitan Fire Authorities"/>
    <s v="E31000020"/>
    <s v="Men"/>
    <x v="1"/>
    <x v="6"/>
    <n v="251"/>
    <m/>
  </r>
  <r>
    <x v="2"/>
    <x v="20"/>
    <s v="Non Metropolitan Fire Authorities"/>
    <s v="E31000020"/>
    <s v="Men"/>
    <x v="1"/>
    <x v="7"/>
    <n v="321"/>
    <m/>
  </r>
  <r>
    <x v="2"/>
    <x v="20"/>
    <s v="Non Metropolitan Fire Authorities"/>
    <s v="E31000020"/>
    <s v="Women"/>
    <x v="1"/>
    <x v="2"/>
    <n v="0"/>
    <m/>
  </r>
  <r>
    <x v="2"/>
    <x v="20"/>
    <s v="Non Metropolitan Fire Authorities"/>
    <s v="E31000020"/>
    <s v="Women"/>
    <x v="1"/>
    <x v="3"/>
    <n v="0"/>
    <m/>
  </r>
  <r>
    <x v="2"/>
    <x v="20"/>
    <s v="Non Metropolitan Fire Authorities"/>
    <s v="E31000020"/>
    <s v="Women"/>
    <x v="1"/>
    <x v="4"/>
    <n v="1"/>
    <m/>
  </r>
  <r>
    <x v="2"/>
    <x v="20"/>
    <s v="Non Metropolitan Fire Authorities"/>
    <s v="E31000020"/>
    <s v="Women"/>
    <x v="1"/>
    <x v="5"/>
    <n v="2"/>
    <m/>
  </r>
  <r>
    <x v="2"/>
    <x v="20"/>
    <s v="Non Metropolitan Fire Authorities"/>
    <s v="E31000020"/>
    <s v="Women"/>
    <x v="1"/>
    <x v="6"/>
    <n v="8"/>
    <m/>
  </r>
  <r>
    <x v="2"/>
    <x v="20"/>
    <s v="Non Metropolitan Fire Authorities"/>
    <s v="E31000020"/>
    <s v="Women"/>
    <x v="1"/>
    <x v="7"/>
    <n v="11"/>
    <m/>
  </r>
  <r>
    <x v="2"/>
    <x v="21"/>
    <s v="Non Metropolitan Fire Authorities"/>
    <s v="E31000021"/>
    <s v="Men"/>
    <x v="0"/>
    <x v="0"/>
    <n v="0"/>
    <m/>
  </r>
  <r>
    <x v="2"/>
    <x v="21"/>
    <s v="Non Metropolitan Fire Authorities"/>
    <s v="E31000021"/>
    <s v="Men"/>
    <x v="0"/>
    <x v="1"/>
    <n v="1"/>
    <m/>
  </r>
  <r>
    <x v="2"/>
    <x v="21"/>
    <s v="Non Metropolitan Fire Authorities"/>
    <s v="E31000021"/>
    <s v="Men"/>
    <x v="0"/>
    <x v="2"/>
    <n v="2"/>
    <m/>
  </r>
  <r>
    <x v="2"/>
    <x v="21"/>
    <s v="Non Metropolitan Fire Authorities"/>
    <s v="E31000021"/>
    <s v="Men"/>
    <x v="0"/>
    <x v="3"/>
    <n v="6"/>
    <m/>
  </r>
  <r>
    <x v="2"/>
    <x v="21"/>
    <s v="Non Metropolitan Fire Authorities"/>
    <s v="E31000021"/>
    <s v="Men"/>
    <x v="0"/>
    <x v="4"/>
    <n v="14"/>
    <m/>
  </r>
  <r>
    <x v="2"/>
    <x v="21"/>
    <s v="Non Metropolitan Fire Authorities"/>
    <s v="E31000021"/>
    <s v="Men"/>
    <x v="0"/>
    <x v="5"/>
    <n v="8"/>
    <m/>
  </r>
  <r>
    <x v="2"/>
    <x v="21"/>
    <s v="Non Metropolitan Fire Authorities"/>
    <s v="E31000021"/>
    <s v="Men"/>
    <x v="0"/>
    <x v="6"/>
    <n v="41"/>
    <m/>
  </r>
  <r>
    <x v="2"/>
    <x v="21"/>
    <s v="Non Metropolitan Fire Authorities"/>
    <s v="E31000021"/>
    <s v="Men"/>
    <x v="0"/>
    <x v="7"/>
    <n v="72"/>
    <m/>
  </r>
  <r>
    <x v="2"/>
    <x v="21"/>
    <s v="Non Metropolitan Fire Authorities"/>
    <s v="E31000021"/>
    <s v="Women"/>
    <x v="0"/>
    <x v="0"/>
    <n v="0"/>
    <m/>
  </r>
  <r>
    <x v="2"/>
    <x v="21"/>
    <s v="Non Metropolitan Fire Authorities"/>
    <s v="E31000021"/>
    <s v="Women"/>
    <x v="0"/>
    <x v="1"/>
    <n v="0"/>
    <m/>
  </r>
  <r>
    <x v="2"/>
    <x v="21"/>
    <s v="Non Metropolitan Fire Authorities"/>
    <s v="E31000021"/>
    <s v="Women"/>
    <x v="0"/>
    <x v="2"/>
    <n v="0"/>
    <m/>
  </r>
  <r>
    <x v="2"/>
    <x v="21"/>
    <s v="Non Metropolitan Fire Authorities"/>
    <s v="E31000021"/>
    <s v="Women"/>
    <x v="0"/>
    <x v="3"/>
    <n v="0"/>
    <m/>
  </r>
  <r>
    <x v="2"/>
    <x v="21"/>
    <s v="Non Metropolitan Fire Authorities"/>
    <s v="E31000021"/>
    <s v="Women"/>
    <x v="0"/>
    <x v="4"/>
    <n v="0"/>
    <m/>
  </r>
  <r>
    <x v="2"/>
    <x v="21"/>
    <s v="Non Metropolitan Fire Authorities"/>
    <s v="E31000021"/>
    <s v="Women"/>
    <x v="0"/>
    <x v="5"/>
    <n v="0"/>
    <m/>
  </r>
  <r>
    <x v="2"/>
    <x v="21"/>
    <s v="Non Metropolitan Fire Authorities"/>
    <s v="E31000021"/>
    <s v="Women"/>
    <x v="0"/>
    <x v="6"/>
    <n v="3"/>
    <m/>
  </r>
  <r>
    <x v="2"/>
    <x v="21"/>
    <s v="Non Metropolitan Fire Authorities"/>
    <s v="E31000021"/>
    <s v="Women"/>
    <x v="0"/>
    <x v="7"/>
    <n v="3"/>
    <m/>
  </r>
  <r>
    <x v="2"/>
    <x v="21"/>
    <s v="Non Metropolitan Fire Authorities"/>
    <s v="E31000021"/>
    <s v="Men"/>
    <x v="1"/>
    <x v="2"/>
    <n v="0"/>
    <m/>
  </r>
  <r>
    <x v="2"/>
    <x v="21"/>
    <s v="Non Metropolitan Fire Authorities"/>
    <s v="E31000021"/>
    <s v="Men"/>
    <x v="1"/>
    <x v="3"/>
    <n v="0"/>
    <m/>
  </r>
  <r>
    <x v="2"/>
    <x v="21"/>
    <s v="Non Metropolitan Fire Authorities"/>
    <s v="E31000021"/>
    <s v="Men"/>
    <x v="1"/>
    <x v="4"/>
    <n v="7"/>
    <m/>
  </r>
  <r>
    <x v="2"/>
    <x v="21"/>
    <s v="Non Metropolitan Fire Authorities"/>
    <s v="E31000021"/>
    <s v="Men"/>
    <x v="1"/>
    <x v="5"/>
    <n v="13"/>
    <m/>
  </r>
  <r>
    <x v="2"/>
    <x v="21"/>
    <s v="Non Metropolitan Fire Authorities"/>
    <s v="E31000021"/>
    <s v="Men"/>
    <x v="1"/>
    <x v="6"/>
    <n v="75"/>
    <m/>
  </r>
  <r>
    <x v="2"/>
    <x v="21"/>
    <s v="Non Metropolitan Fire Authorities"/>
    <s v="E31000021"/>
    <s v="Men"/>
    <x v="1"/>
    <x v="7"/>
    <n v="95"/>
    <m/>
  </r>
  <r>
    <x v="2"/>
    <x v="21"/>
    <s v="Non Metropolitan Fire Authorities"/>
    <s v="E31000021"/>
    <s v="Women"/>
    <x v="1"/>
    <x v="2"/>
    <n v="0"/>
    <m/>
  </r>
  <r>
    <x v="2"/>
    <x v="21"/>
    <s v="Non Metropolitan Fire Authorities"/>
    <s v="E31000021"/>
    <s v="Women"/>
    <x v="1"/>
    <x v="3"/>
    <n v="0"/>
    <m/>
  </r>
  <r>
    <x v="2"/>
    <x v="21"/>
    <s v="Non Metropolitan Fire Authorities"/>
    <s v="E31000021"/>
    <s v="Women"/>
    <x v="1"/>
    <x v="4"/>
    <n v="0"/>
    <m/>
  </r>
  <r>
    <x v="2"/>
    <x v="21"/>
    <s v="Non Metropolitan Fire Authorities"/>
    <s v="E31000021"/>
    <s v="Women"/>
    <x v="1"/>
    <x v="5"/>
    <n v="0"/>
    <m/>
  </r>
  <r>
    <x v="2"/>
    <x v="21"/>
    <s v="Non Metropolitan Fire Authorities"/>
    <s v="E31000021"/>
    <s v="Women"/>
    <x v="1"/>
    <x v="6"/>
    <n v="0"/>
    <m/>
  </r>
  <r>
    <x v="2"/>
    <x v="21"/>
    <s v="Non Metropolitan Fire Authorities"/>
    <s v="E31000021"/>
    <s v="Women"/>
    <x v="1"/>
    <x v="7"/>
    <n v="0"/>
    <m/>
  </r>
  <r>
    <x v="2"/>
    <x v="22"/>
    <s v="Non Metropolitan Fire Authorities"/>
    <s v="E31000039"/>
    <s v="Men"/>
    <x v="0"/>
    <x v="0"/>
    <n v="0"/>
    <m/>
  </r>
  <r>
    <x v="2"/>
    <x v="22"/>
    <s v="Non Metropolitan Fire Authorities"/>
    <s v="E31000039"/>
    <s v="Men"/>
    <x v="0"/>
    <x v="1"/>
    <n v="0"/>
    <m/>
  </r>
  <r>
    <x v="2"/>
    <x v="22"/>
    <s v="Non Metropolitan Fire Authorities"/>
    <s v="E31000039"/>
    <s v="Men"/>
    <x v="0"/>
    <x v="2"/>
    <n v="0"/>
    <m/>
  </r>
  <r>
    <x v="2"/>
    <x v="22"/>
    <s v="Non Metropolitan Fire Authorities"/>
    <s v="E31000039"/>
    <s v="Men"/>
    <x v="0"/>
    <x v="3"/>
    <n v="0"/>
    <m/>
  </r>
  <r>
    <x v="2"/>
    <x v="22"/>
    <s v="Non Metropolitan Fire Authorities"/>
    <s v="E31000039"/>
    <s v="Men"/>
    <x v="0"/>
    <x v="4"/>
    <n v="0"/>
    <m/>
  </r>
  <r>
    <x v="2"/>
    <x v="22"/>
    <s v="Non Metropolitan Fire Authorities"/>
    <s v="E31000039"/>
    <s v="Men"/>
    <x v="0"/>
    <x v="5"/>
    <n v="0"/>
    <m/>
  </r>
  <r>
    <x v="2"/>
    <x v="22"/>
    <s v="Non Metropolitan Fire Authorities"/>
    <s v="E31000039"/>
    <s v="Men"/>
    <x v="0"/>
    <x v="6"/>
    <n v="0"/>
    <m/>
  </r>
  <r>
    <x v="2"/>
    <x v="22"/>
    <s v="Non Metropolitan Fire Authorities"/>
    <s v="E31000039"/>
    <s v="Men"/>
    <x v="0"/>
    <x v="7"/>
    <n v="0"/>
    <m/>
  </r>
  <r>
    <x v="2"/>
    <x v="22"/>
    <s v="Non Metropolitan Fire Authorities"/>
    <s v="E31000039"/>
    <s v="Women"/>
    <x v="0"/>
    <x v="0"/>
    <n v="0"/>
    <m/>
  </r>
  <r>
    <x v="2"/>
    <x v="22"/>
    <s v="Non Metropolitan Fire Authorities"/>
    <s v="E31000039"/>
    <s v="Women"/>
    <x v="0"/>
    <x v="1"/>
    <n v="0"/>
    <m/>
  </r>
  <r>
    <x v="2"/>
    <x v="22"/>
    <s v="Non Metropolitan Fire Authorities"/>
    <s v="E31000039"/>
    <s v="Women"/>
    <x v="0"/>
    <x v="2"/>
    <n v="0"/>
    <m/>
  </r>
  <r>
    <x v="2"/>
    <x v="22"/>
    <s v="Non Metropolitan Fire Authorities"/>
    <s v="E31000039"/>
    <s v="Women"/>
    <x v="0"/>
    <x v="3"/>
    <n v="0"/>
    <m/>
  </r>
  <r>
    <x v="2"/>
    <x v="22"/>
    <s v="Non Metropolitan Fire Authorities"/>
    <s v="E31000039"/>
    <s v="Women"/>
    <x v="0"/>
    <x v="4"/>
    <n v="0"/>
    <m/>
  </r>
  <r>
    <x v="2"/>
    <x v="22"/>
    <s v="Non Metropolitan Fire Authorities"/>
    <s v="E31000039"/>
    <s v="Women"/>
    <x v="0"/>
    <x v="5"/>
    <n v="0"/>
    <m/>
  </r>
  <r>
    <x v="2"/>
    <x v="22"/>
    <s v="Non Metropolitan Fire Authorities"/>
    <s v="E31000039"/>
    <s v="Women"/>
    <x v="0"/>
    <x v="6"/>
    <n v="0"/>
    <m/>
  </r>
  <r>
    <x v="2"/>
    <x v="22"/>
    <s v="Non Metropolitan Fire Authorities"/>
    <s v="E31000039"/>
    <s v="Women"/>
    <x v="0"/>
    <x v="7"/>
    <n v="0"/>
    <m/>
  </r>
  <r>
    <x v="2"/>
    <x v="22"/>
    <s v="Non Metropolitan Fire Authorities"/>
    <s v="E31000039"/>
    <s v="Men"/>
    <x v="1"/>
    <x v="2"/>
    <n v="0"/>
    <m/>
  </r>
  <r>
    <x v="2"/>
    <x v="22"/>
    <s v="Non Metropolitan Fire Authorities"/>
    <s v="E31000039"/>
    <s v="Men"/>
    <x v="1"/>
    <x v="3"/>
    <n v="1"/>
    <m/>
  </r>
  <r>
    <x v="2"/>
    <x v="22"/>
    <s v="Non Metropolitan Fire Authorities"/>
    <s v="E31000039"/>
    <s v="Men"/>
    <x v="1"/>
    <x v="4"/>
    <n v="6"/>
    <m/>
  </r>
  <r>
    <x v="2"/>
    <x v="22"/>
    <s v="Non Metropolitan Fire Authorities"/>
    <s v="E31000039"/>
    <s v="Men"/>
    <x v="1"/>
    <x v="5"/>
    <n v="6"/>
    <m/>
  </r>
  <r>
    <x v="2"/>
    <x v="22"/>
    <s v="Non Metropolitan Fire Authorities"/>
    <s v="E31000039"/>
    <s v="Men"/>
    <x v="1"/>
    <x v="6"/>
    <n v="23"/>
    <m/>
  </r>
  <r>
    <x v="2"/>
    <x v="22"/>
    <s v="Non Metropolitan Fire Authorities"/>
    <s v="E31000039"/>
    <s v="Men"/>
    <x v="1"/>
    <x v="7"/>
    <n v="36"/>
    <m/>
  </r>
  <r>
    <x v="2"/>
    <x v="22"/>
    <s v="Non Metropolitan Fire Authorities"/>
    <s v="E31000039"/>
    <s v="Women"/>
    <x v="1"/>
    <x v="2"/>
    <n v="0"/>
    <m/>
  </r>
  <r>
    <x v="2"/>
    <x v="22"/>
    <s v="Non Metropolitan Fire Authorities"/>
    <s v="E31000039"/>
    <s v="Women"/>
    <x v="1"/>
    <x v="3"/>
    <n v="0"/>
    <m/>
  </r>
  <r>
    <x v="2"/>
    <x v="22"/>
    <s v="Non Metropolitan Fire Authorities"/>
    <s v="E31000039"/>
    <s v="Women"/>
    <x v="1"/>
    <x v="4"/>
    <n v="0"/>
    <m/>
  </r>
  <r>
    <x v="2"/>
    <x v="22"/>
    <s v="Non Metropolitan Fire Authorities"/>
    <s v="E31000039"/>
    <s v="Women"/>
    <x v="1"/>
    <x v="5"/>
    <n v="0"/>
    <m/>
  </r>
  <r>
    <x v="2"/>
    <x v="22"/>
    <s v="Non Metropolitan Fire Authorities"/>
    <s v="E31000039"/>
    <s v="Women"/>
    <x v="1"/>
    <x v="6"/>
    <n v="2"/>
    <m/>
  </r>
  <r>
    <x v="2"/>
    <x v="22"/>
    <s v="Non Metropolitan Fire Authorities"/>
    <s v="E31000039"/>
    <s v="Women"/>
    <x v="1"/>
    <x v="7"/>
    <n v="2"/>
    <m/>
  </r>
  <r>
    <x v="2"/>
    <x v="23"/>
    <s v="Non Metropolitan Fire Authorities"/>
    <s v="E31000022"/>
    <s v="Men"/>
    <x v="0"/>
    <x v="0"/>
    <n v="4"/>
    <m/>
  </r>
  <r>
    <x v="2"/>
    <x v="23"/>
    <s v="Non Metropolitan Fire Authorities"/>
    <s v="E31000022"/>
    <s v="Men"/>
    <x v="0"/>
    <x v="1"/>
    <n v="5"/>
    <m/>
  </r>
  <r>
    <x v="2"/>
    <x v="23"/>
    <s v="Non Metropolitan Fire Authorities"/>
    <s v="E31000022"/>
    <s v="Men"/>
    <x v="0"/>
    <x v="2"/>
    <n v="15"/>
    <m/>
  </r>
  <r>
    <x v="2"/>
    <x v="23"/>
    <s v="Non Metropolitan Fire Authorities"/>
    <s v="E31000022"/>
    <s v="Men"/>
    <x v="0"/>
    <x v="3"/>
    <n v="54"/>
    <m/>
  </r>
  <r>
    <x v="2"/>
    <x v="23"/>
    <s v="Non Metropolitan Fire Authorities"/>
    <s v="E31000022"/>
    <s v="Men"/>
    <x v="0"/>
    <x v="4"/>
    <n v="81"/>
    <m/>
  </r>
  <r>
    <x v="2"/>
    <x v="23"/>
    <s v="Non Metropolitan Fire Authorities"/>
    <s v="E31000022"/>
    <s v="Men"/>
    <x v="0"/>
    <x v="5"/>
    <n v="111"/>
    <m/>
  </r>
  <r>
    <x v="2"/>
    <x v="23"/>
    <s v="Non Metropolitan Fire Authorities"/>
    <s v="E31000022"/>
    <s v="Men"/>
    <x v="0"/>
    <x v="6"/>
    <n v="384"/>
    <m/>
  </r>
  <r>
    <x v="2"/>
    <x v="23"/>
    <s v="Non Metropolitan Fire Authorities"/>
    <s v="E31000022"/>
    <s v="Men"/>
    <x v="0"/>
    <x v="7"/>
    <n v="654"/>
    <m/>
  </r>
  <r>
    <x v="2"/>
    <x v="23"/>
    <s v="Non Metropolitan Fire Authorities"/>
    <s v="E31000022"/>
    <s v="Women"/>
    <x v="0"/>
    <x v="0"/>
    <n v="0"/>
    <m/>
  </r>
  <r>
    <x v="2"/>
    <x v="23"/>
    <s v="Non Metropolitan Fire Authorities"/>
    <s v="E31000022"/>
    <s v="Women"/>
    <x v="0"/>
    <x v="1"/>
    <n v="0"/>
    <m/>
  </r>
  <r>
    <x v="2"/>
    <x v="23"/>
    <s v="Non Metropolitan Fire Authorities"/>
    <s v="E31000022"/>
    <s v="Women"/>
    <x v="0"/>
    <x v="2"/>
    <n v="1"/>
    <m/>
  </r>
  <r>
    <x v="2"/>
    <x v="23"/>
    <s v="Non Metropolitan Fire Authorities"/>
    <s v="E31000022"/>
    <s v="Women"/>
    <x v="0"/>
    <x v="3"/>
    <n v="4"/>
    <m/>
  </r>
  <r>
    <x v="2"/>
    <x v="23"/>
    <s v="Non Metropolitan Fire Authorities"/>
    <s v="E31000022"/>
    <s v="Women"/>
    <x v="0"/>
    <x v="4"/>
    <n v="7"/>
    <m/>
  </r>
  <r>
    <x v="2"/>
    <x v="23"/>
    <s v="Non Metropolitan Fire Authorities"/>
    <s v="E31000022"/>
    <s v="Women"/>
    <x v="0"/>
    <x v="5"/>
    <n v="2"/>
    <m/>
  </r>
  <r>
    <x v="2"/>
    <x v="23"/>
    <s v="Non Metropolitan Fire Authorities"/>
    <s v="E31000022"/>
    <s v="Women"/>
    <x v="0"/>
    <x v="6"/>
    <n v="22"/>
    <m/>
  </r>
  <r>
    <x v="2"/>
    <x v="23"/>
    <s v="Non Metropolitan Fire Authorities"/>
    <s v="E31000022"/>
    <s v="Women"/>
    <x v="0"/>
    <x v="7"/>
    <n v="36"/>
    <m/>
  </r>
  <r>
    <x v="2"/>
    <x v="23"/>
    <s v="Non Metropolitan Fire Authorities"/>
    <s v="E31000022"/>
    <s v="Men"/>
    <x v="1"/>
    <x v="2"/>
    <n v="0"/>
    <m/>
  </r>
  <r>
    <x v="2"/>
    <x v="23"/>
    <s v="Non Metropolitan Fire Authorities"/>
    <s v="E31000022"/>
    <s v="Men"/>
    <x v="1"/>
    <x v="3"/>
    <n v="0"/>
    <m/>
  </r>
  <r>
    <x v="2"/>
    <x v="23"/>
    <s v="Non Metropolitan Fire Authorities"/>
    <s v="E31000022"/>
    <s v="Men"/>
    <x v="1"/>
    <x v="4"/>
    <n v="28"/>
    <m/>
  </r>
  <r>
    <x v="2"/>
    <x v="23"/>
    <s v="Non Metropolitan Fire Authorities"/>
    <s v="E31000022"/>
    <s v="Men"/>
    <x v="1"/>
    <x v="5"/>
    <n v="76"/>
    <m/>
  </r>
  <r>
    <x v="2"/>
    <x v="23"/>
    <s v="Non Metropolitan Fire Authorities"/>
    <s v="E31000022"/>
    <s v="Men"/>
    <x v="1"/>
    <x v="6"/>
    <n v="314"/>
    <m/>
  </r>
  <r>
    <x v="2"/>
    <x v="23"/>
    <s v="Non Metropolitan Fire Authorities"/>
    <s v="E31000022"/>
    <s v="Men"/>
    <x v="1"/>
    <x v="7"/>
    <n v="418"/>
    <m/>
  </r>
  <r>
    <x v="2"/>
    <x v="23"/>
    <s v="Non Metropolitan Fire Authorities"/>
    <s v="E31000022"/>
    <s v="Women"/>
    <x v="1"/>
    <x v="2"/>
    <n v="0"/>
    <m/>
  </r>
  <r>
    <x v="2"/>
    <x v="23"/>
    <s v="Non Metropolitan Fire Authorities"/>
    <s v="E31000022"/>
    <s v="Women"/>
    <x v="1"/>
    <x v="3"/>
    <n v="0"/>
    <m/>
  </r>
  <r>
    <x v="2"/>
    <x v="23"/>
    <s v="Non Metropolitan Fire Authorities"/>
    <s v="E31000022"/>
    <s v="Women"/>
    <x v="1"/>
    <x v="4"/>
    <n v="0"/>
    <m/>
  </r>
  <r>
    <x v="2"/>
    <x v="23"/>
    <s v="Non Metropolitan Fire Authorities"/>
    <s v="E31000022"/>
    <s v="Women"/>
    <x v="1"/>
    <x v="5"/>
    <n v="0"/>
    <m/>
  </r>
  <r>
    <x v="2"/>
    <x v="23"/>
    <s v="Non Metropolitan Fire Authorities"/>
    <s v="E31000022"/>
    <s v="Women"/>
    <x v="1"/>
    <x v="6"/>
    <n v="14"/>
    <m/>
  </r>
  <r>
    <x v="2"/>
    <x v="23"/>
    <s v="Non Metropolitan Fire Authorities"/>
    <s v="E31000022"/>
    <s v="Women"/>
    <x v="1"/>
    <x v="7"/>
    <n v="14"/>
    <m/>
  </r>
  <r>
    <x v="2"/>
    <x v="24"/>
    <s v="Non Metropolitan Fire Authorities"/>
    <s v="E31000023"/>
    <s v="Men"/>
    <x v="0"/>
    <x v="0"/>
    <n v="3"/>
    <m/>
  </r>
  <r>
    <x v="2"/>
    <x v="24"/>
    <s v="Non Metropolitan Fire Authorities"/>
    <s v="E31000023"/>
    <s v="Men"/>
    <x v="0"/>
    <x v="1"/>
    <n v="4"/>
    <m/>
  </r>
  <r>
    <x v="2"/>
    <x v="24"/>
    <s v="Non Metropolitan Fire Authorities"/>
    <s v="E31000023"/>
    <s v="Men"/>
    <x v="0"/>
    <x v="2"/>
    <n v="9"/>
    <m/>
  </r>
  <r>
    <x v="2"/>
    <x v="24"/>
    <s v="Non Metropolitan Fire Authorities"/>
    <s v="E31000023"/>
    <s v="Men"/>
    <x v="0"/>
    <x v="3"/>
    <n v="24"/>
    <m/>
  </r>
  <r>
    <x v="2"/>
    <x v="24"/>
    <s v="Non Metropolitan Fire Authorities"/>
    <s v="E31000023"/>
    <s v="Men"/>
    <x v="0"/>
    <x v="4"/>
    <n v="90"/>
    <m/>
  </r>
  <r>
    <x v="2"/>
    <x v="24"/>
    <s v="Non Metropolitan Fire Authorities"/>
    <s v="E31000023"/>
    <s v="Men"/>
    <x v="0"/>
    <x v="5"/>
    <n v="101"/>
    <m/>
  </r>
  <r>
    <x v="2"/>
    <x v="24"/>
    <s v="Non Metropolitan Fire Authorities"/>
    <s v="E31000023"/>
    <s v="Men"/>
    <x v="0"/>
    <x v="6"/>
    <n v="349"/>
    <m/>
  </r>
  <r>
    <x v="2"/>
    <x v="24"/>
    <s v="Non Metropolitan Fire Authorities"/>
    <s v="E31000023"/>
    <s v="Men"/>
    <x v="0"/>
    <x v="7"/>
    <n v="580"/>
    <m/>
  </r>
  <r>
    <x v="2"/>
    <x v="24"/>
    <s v="Non Metropolitan Fire Authorities"/>
    <s v="E31000023"/>
    <s v="Women"/>
    <x v="0"/>
    <x v="0"/>
    <n v="0"/>
    <m/>
  </r>
  <r>
    <x v="2"/>
    <x v="24"/>
    <s v="Non Metropolitan Fire Authorities"/>
    <s v="E31000023"/>
    <s v="Women"/>
    <x v="0"/>
    <x v="1"/>
    <n v="0"/>
    <m/>
  </r>
  <r>
    <x v="2"/>
    <x v="24"/>
    <s v="Non Metropolitan Fire Authorities"/>
    <s v="E31000023"/>
    <s v="Women"/>
    <x v="0"/>
    <x v="2"/>
    <n v="0"/>
    <m/>
  </r>
  <r>
    <x v="2"/>
    <x v="24"/>
    <s v="Non Metropolitan Fire Authorities"/>
    <s v="E31000023"/>
    <s v="Women"/>
    <x v="0"/>
    <x v="3"/>
    <n v="2"/>
    <m/>
  </r>
  <r>
    <x v="2"/>
    <x v="24"/>
    <s v="Non Metropolitan Fire Authorities"/>
    <s v="E31000023"/>
    <s v="Women"/>
    <x v="0"/>
    <x v="4"/>
    <n v="5"/>
    <m/>
  </r>
  <r>
    <x v="2"/>
    <x v="24"/>
    <s v="Non Metropolitan Fire Authorities"/>
    <s v="E31000023"/>
    <s v="Women"/>
    <x v="0"/>
    <x v="5"/>
    <n v="2"/>
    <m/>
  </r>
  <r>
    <x v="2"/>
    <x v="24"/>
    <s v="Non Metropolitan Fire Authorities"/>
    <s v="E31000023"/>
    <s v="Women"/>
    <x v="0"/>
    <x v="6"/>
    <n v="20"/>
    <m/>
  </r>
  <r>
    <x v="2"/>
    <x v="24"/>
    <s v="Non Metropolitan Fire Authorities"/>
    <s v="E31000023"/>
    <s v="Women"/>
    <x v="0"/>
    <x v="7"/>
    <n v="29"/>
    <m/>
  </r>
  <r>
    <x v="2"/>
    <x v="24"/>
    <s v="Non Metropolitan Fire Authorities"/>
    <s v="E31000023"/>
    <s v="Men"/>
    <x v="1"/>
    <x v="2"/>
    <n v="0"/>
    <m/>
  </r>
  <r>
    <x v="2"/>
    <x v="24"/>
    <s v="Non Metropolitan Fire Authorities"/>
    <s v="E31000023"/>
    <s v="Men"/>
    <x v="1"/>
    <x v="3"/>
    <n v="0"/>
    <m/>
  </r>
  <r>
    <x v="2"/>
    <x v="24"/>
    <s v="Non Metropolitan Fire Authorities"/>
    <s v="E31000023"/>
    <s v="Men"/>
    <x v="1"/>
    <x v="4"/>
    <n v="31"/>
    <m/>
  </r>
  <r>
    <x v="2"/>
    <x v="24"/>
    <s v="Non Metropolitan Fire Authorities"/>
    <s v="E31000023"/>
    <s v="Men"/>
    <x v="1"/>
    <x v="5"/>
    <n v="100"/>
    <m/>
  </r>
  <r>
    <x v="2"/>
    <x v="24"/>
    <s v="Non Metropolitan Fire Authorities"/>
    <s v="E31000023"/>
    <s v="Men"/>
    <x v="1"/>
    <x v="6"/>
    <n v="251"/>
    <m/>
  </r>
  <r>
    <x v="2"/>
    <x v="24"/>
    <s v="Non Metropolitan Fire Authorities"/>
    <s v="E31000023"/>
    <s v="Men"/>
    <x v="1"/>
    <x v="7"/>
    <n v="382"/>
    <m/>
  </r>
  <r>
    <x v="2"/>
    <x v="24"/>
    <s v="Non Metropolitan Fire Authorities"/>
    <s v="E31000023"/>
    <s v="Women"/>
    <x v="1"/>
    <x v="2"/>
    <n v="0"/>
    <m/>
  </r>
  <r>
    <x v="2"/>
    <x v="24"/>
    <s v="Non Metropolitan Fire Authorities"/>
    <s v="E31000023"/>
    <s v="Women"/>
    <x v="1"/>
    <x v="3"/>
    <n v="0"/>
    <m/>
  </r>
  <r>
    <x v="2"/>
    <x v="24"/>
    <s v="Non Metropolitan Fire Authorities"/>
    <s v="E31000023"/>
    <s v="Women"/>
    <x v="1"/>
    <x v="4"/>
    <n v="0"/>
    <m/>
  </r>
  <r>
    <x v="2"/>
    <x v="24"/>
    <s v="Non Metropolitan Fire Authorities"/>
    <s v="E31000023"/>
    <s v="Women"/>
    <x v="1"/>
    <x v="5"/>
    <n v="1"/>
    <m/>
  </r>
  <r>
    <x v="2"/>
    <x v="24"/>
    <s v="Non Metropolitan Fire Authorities"/>
    <s v="E31000023"/>
    <s v="Women"/>
    <x v="1"/>
    <x v="6"/>
    <n v="25"/>
    <m/>
  </r>
  <r>
    <x v="2"/>
    <x v="24"/>
    <s v="Non Metropolitan Fire Authorities"/>
    <s v="E31000023"/>
    <s v="Women"/>
    <x v="1"/>
    <x v="7"/>
    <n v="26"/>
    <m/>
  </r>
  <r>
    <x v="2"/>
    <x v="25"/>
    <s v="Non Metropolitan Fire Authorities"/>
    <s v="E31000024"/>
    <s v="Men"/>
    <x v="0"/>
    <x v="0"/>
    <n v="3"/>
    <m/>
  </r>
  <r>
    <x v="2"/>
    <x v="25"/>
    <s v="Non Metropolitan Fire Authorities"/>
    <s v="E31000024"/>
    <s v="Men"/>
    <x v="0"/>
    <x v="1"/>
    <n v="2"/>
    <m/>
  </r>
  <r>
    <x v="2"/>
    <x v="25"/>
    <s v="Non Metropolitan Fire Authorities"/>
    <s v="E31000024"/>
    <s v="Men"/>
    <x v="0"/>
    <x v="2"/>
    <n v="7"/>
    <m/>
  </r>
  <r>
    <x v="2"/>
    <x v="25"/>
    <s v="Non Metropolitan Fire Authorities"/>
    <s v="E31000024"/>
    <s v="Men"/>
    <x v="0"/>
    <x v="3"/>
    <n v="22"/>
    <m/>
  </r>
  <r>
    <x v="2"/>
    <x v="25"/>
    <s v="Non Metropolitan Fire Authorities"/>
    <s v="E31000024"/>
    <s v="Men"/>
    <x v="0"/>
    <x v="4"/>
    <n v="50"/>
    <m/>
  </r>
  <r>
    <x v="2"/>
    <x v="25"/>
    <s v="Non Metropolitan Fire Authorities"/>
    <s v="E31000024"/>
    <s v="Men"/>
    <x v="0"/>
    <x v="5"/>
    <n v="65"/>
    <m/>
  </r>
  <r>
    <x v="2"/>
    <x v="25"/>
    <s v="Non Metropolitan Fire Authorities"/>
    <s v="E31000024"/>
    <s v="Men"/>
    <x v="0"/>
    <x v="6"/>
    <n v="201"/>
    <m/>
  </r>
  <r>
    <x v="2"/>
    <x v="25"/>
    <s v="Non Metropolitan Fire Authorities"/>
    <s v="E31000024"/>
    <s v="Men"/>
    <x v="0"/>
    <x v="7"/>
    <n v="350"/>
    <m/>
  </r>
  <r>
    <x v="2"/>
    <x v="25"/>
    <s v="Non Metropolitan Fire Authorities"/>
    <s v="E31000024"/>
    <s v="Women"/>
    <x v="0"/>
    <x v="0"/>
    <n v="0"/>
    <m/>
  </r>
  <r>
    <x v="2"/>
    <x v="25"/>
    <s v="Non Metropolitan Fire Authorities"/>
    <s v="E31000024"/>
    <s v="Women"/>
    <x v="0"/>
    <x v="1"/>
    <n v="0"/>
    <m/>
  </r>
  <r>
    <x v="2"/>
    <x v="25"/>
    <s v="Non Metropolitan Fire Authorities"/>
    <s v="E31000024"/>
    <s v="Women"/>
    <x v="0"/>
    <x v="2"/>
    <n v="0"/>
    <m/>
  </r>
  <r>
    <x v="2"/>
    <x v="25"/>
    <s v="Non Metropolitan Fire Authorities"/>
    <s v="E31000024"/>
    <s v="Women"/>
    <x v="0"/>
    <x v="3"/>
    <n v="0"/>
    <m/>
  </r>
  <r>
    <x v="2"/>
    <x v="25"/>
    <s v="Non Metropolitan Fire Authorities"/>
    <s v="E31000024"/>
    <s v="Women"/>
    <x v="0"/>
    <x v="4"/>
    <n v="2"/>
    <m/>
  </r>
  <r>
    <x v="2"/>
    <x v="25"/>
    <s v="Non Metropolitan Fire Authorities"/>
    <s v="E31000024"/>
    <s v="Women"/>
    <x v="0"/>
    <x v="5"/>
    <n v="1"/>
    <m/>
  </r>
  <r>
    <x v="2"/>
    <x v="25"/>
    <s v="Non Metropolitan Fire Authorities"/>
    <s v="E31000024"/>
    <s v="Women"/>
    <x v="0"/>
    <x v="6"/>
    <n v="10"/>
    <m/>
  </r>
  <r>
    <x v="2"/>
    <x v="25"/>
    <s v="Non Metropolitan Fire Authorities"/>
    <s v="E31000024"/>
    <s v="Women"/>
    <x v="0"/>
    <x v="7"/>
    <n v="13"/>
    <m/>
  </r>
  <r>
    <x v="2"/>
    <x v="25"/>
    <s v="Non Metropolitan Fire Authorities"/>
    <s v="E31000024"/>
    <s v="Men"/>
    <x v="1"/>
    <x v="2"/>
    <n v="0"/>
    <m/>
  </r>
  <r>
    <x v="2"/>
    <x v="25"/>
    <s v="Non Metropolitan Fire Authorities"/>
    <s v="E31000024"/>
    <s v="Men"/>
    <x v="1"/>
    <x v="3"/>
    <n v="0"/>
    <m/>
  </r>
  <r>
    <x v="2"/>
    <x v="25"/>
    <s v="Non Metropolitan Fire Authorities"/>
    <s v="E31000024"/>
    <s v="Men"/>
    <x v="1"/>
    <x v="4"/>
    <n v="16"/>
    <m/>
  </r>
  <r>
    <x v="2"/>
    <x v="25"/>
    <s v="Non Metropolitan Fire Authorities"/>
    <s v="E31000024"/>
    <s v="Men"/>
    <x v="1"/>
    <x v="5"/>
    <n v="34"/>
    <m/>
  </r>
  <r>
    <x v="2"/>
    <x v="25"/>
    <s v="Non Metropolitan Fire Authorities"/>
    <s v="E31000024"/>
    <s v="Men"/>
    <x v="1"/>
    <x v="6"/>
    <n v="146"/>
    <m/>
  </r>
  <r>
    <x v="2"/>
    <x v="25"/>
    <s v="Non Metropolitan Fire Authorities"/>
    <s v="E31000024"/>
    <s v="Men"/>
    <x v="1"/>
    <x v="7"/>
    <n v="196"/>
    <m/>
  </r>
  <r>
    <x v="2"/>
    <x v="25"/>
    <s v="Non Metropolitan Fire Authorities"/>
    <s v="E31000024"/>
    <s v="Women"/>
    <x v="1"/>
    <x v="2"/>
    <n v="0"/>
    <m/>
  </r>
  <r>
    <x v="2"/>
    <x v="25"/>
    <s v="Non Metropolitan Fire Authorities"/>
    <s v="E31000024"/>
    <s v="Women"/>
    <x v="1"/>
    <x v="3"/>
    <n v="0"/>
    <m/>
  </r>
  <r>
    <x v="2"/>
    <x v="25"/>
    <s v="Non Metropolitan Fire Authorities"/>
    <s v="E31000024"/>
    <s v="Women"/>
    <x v="1"/>
    <x v="4"/>
    <n v="1"/>
    <m/>
  </r>
  <r>
    <x v="2"/>
    <x v="25"/>
    <s v="Non Metropolitan Fire Authorities"/>
    <s v="E31000024"/>
    <s v="Women"/>
    <x v="1"/>
    <x v="5"/>
    <n v="0"/>
    <m/>
  </r>
  <r>
    <x v="2"/>
    <x v="25"/>
    <s v="Non Metropolitan Fire Authorities"/>
    <s v="E31000024"/>
    <s v="Women"/>
    <x v="1"/>
    <x v="6"/>
    <n v="7"/>
    <m/>
  </r>
  <r>
    <x v="2"/>
    <x v="25"/>
    <s v="Non Metropolitan Fire Authorities"/>
    <s v="E31000024"/>
    <s v="Women"/>
    <x v="1"/>
    <x v="7"/>
    <n v="8"/>
    <m/>
  </r>
  <r>
    <x v="2"/>
    <x v="26"/>
    <s v="Non Metropolitan Fire Authorities"/>
    <s v="E31000025"/>
    <s v="Men"/>
    <x v="0"/>
    <x v="0"/>
    <n v="3"/>
    <m/>
  </r>
  <r>
    <x v="2"/>
    <x v="26"/>
    <s v="Non Metropolitan Fire Authorities"/>
    <s v="E31000025"/>
    <s v="Men"/>
    <x v="0"/>
    <x v="1"/>
    <n v="2"/>
    <m/>
  </r>
  <r>
    <x v="2"/>
    <x v="26"/>
    <s v="Non Metropolitan Fire Authorities"/>
    <s v="E31000025"/>
    <s v="Men"/>
    <x v="0"/>
    <x v="2"/>
    <n v="9"/>
    <m/>
  </r>
  <r>
    <x v="2"/>
    <x v="26"/>
    <s v="Non Metropolitan Fire Authorities"/>
    <s v="E31000025"/>
    <s v="Men"/>
    <x v="0"/>
    <x v="3"/>
    <n v="19"/>
    <m/>
  </r>
  <r>
    <x v="2"/>
    <x v="26"/>
    <s v="Non Metropolitan Fire Authorities"/>
    <s v="E31000025"/>
    <s v="Men"/>
    <x v="0"/>
    <x v="4"/>
    <n v="29"/>
    <m/>
  </r>
  <r>
    <x v="2"/>
    <x v="26"/>
    <s v="Non Metropolitan Fire Authorities"/>
    <s v="E31000025"/>
    <s v="Men"/>
    <x v="0"/>
    <x v="5"/>
    <n v="23"/>
    <m/>
  </r>
  <r>
    <x v="2"/>
    <x v="26"/>
    <s v="Non Metropolitan Fire Authorities"/>
    <s v="E31000025"/>
    <s v="Men"/>
    <x v="0"/>
    <x v="6"/>
    <n v="69"/>
    <m/>
  </r>
  <r>
    <x v="2"/>
    <x v="26"/>
    <s v="Non Metropolitan Fire Authorities"/>
    <s v="E31000025"/>
    <s v="Men"/>
    <x v="0"/>
    <x v="7"/>
    <n v="154"/>
    <m/>
  </r>
  <r>
    <x v="2"/>
    <x v="26"/>
    <s v="Non Metropolitan Fire Authorities"/>
    <s v="E31000025"/>
    <s v="Women"/>
    <x v="0"/>
    <x v="0"/>
    <n v="0"/>
    <m/>
  </r>
  <r>
    <x v="2"/>
    <x v="26"/>
    <s v="Non Metropolitan Fire Authorities"/>
    <s v="E31000025"/>
    <s v="Women"/>
    <x v="0"/>
    <x v="1"/>
    <n v="2"/>
    <m/>
  </r>
  <r>
    <x v="2"/>
    <x v="26"/>
    <s v="Non Metropolitan Fire Authorities"/>
    <s v="E31000025"/>
    <s v="Women"/>
    <x v="0"/>
    <x v="2"/>
    <n v="0"/>
    <m/>
  </r>
  <r>
    <x v="2"/>
    <x v="26"/>
    <s v="Non Metropolitan Fire Authorities"/>
    <s v="E31000025"/>
    <s v="Women"/>
    <x v="0"/>
    <x v="3"/>
    <n v="1"/>
    <m/>
  </r>
  <r>
    <x v="2"/>
    <x v="26"/>
    <s v="Non Metropolitan Fire Authorities"/>
    <s v="E31000025"/>
    <s v="Women"/>
    <x v="0"/>
    <x v="4"/>
    <n v="10"/>
    <m/>
  </r>
  <r>
    <x v="2"/>
    <x v="26"/>
    <s v="Non Metropolitan Fire Authorities"/>
    <s v="E31000025"/>
    <s v="Women"/>
    <x v="0"/>
    <x v="5"/>
    <n v="3"/>
    <m/>
  </r>
  <r>
    <x v="2"/>
    <x v="26"/>
    <s v="Non Metropolitan Fire Authorities"/>
    <s v="E31000025"/>
    <s v="Women"/>
    <x v="0"/>
    <x v="6"/>
    <n v="8"/>
    <m/>
  </r>
  <r>
    <x v="2"/>
    <x v="26"/>
    <s v="Non Metropolitan Fire Authorities"/>
    <s v="E31000025"/>
    <s v="Women"/>
    <x v="0"/>
    <x v="7"/>
    <n v="24"/>
    <m/>
  </r>
  <r>
    <x v="2"/>
    <x v="26"/>
    <s v="Non Metropolitan Fire Authorities"/>
    <s v="E31000025"/>
    <s v="Men"/>
    <x v="1"/>
    <x v="2"/>
    <n v="0"/>
    <m/>
  </r>
  <r>
    <x v="2"/>
    <x v="26"/>
    <s v="Non Metropolitan Fire Authorities"/>
    <s v="E31000025"/>
    <s v="Men"/>
    <x v="1"/>
    <x v="3"/>
    <n v="0"/>
    <m/>
  </r>
  <r>
    <x v="2"/>
    <x v="26"/>
    <s v="Non Metropolitan Fire Authorities"/>
    <s v="E31000025"/>
    <s v="Men"/>
    <x v="1"/>
    <x v="4"/>
    <n v="39"/>
    <m/>
  </r>
  <r>
    <x v="2"/>
    <x v="26"/>
    <s v="Non Metropolitan Fire Authorities"/>
    <s v="E31000025"/>
    <s v="Men"/>
    <x v="1"/>
    <x v="5"/>
    <n v="75"/>
    <m/>
  </r>
  <r>
    <x v="2"/>
    <x v="26"/>
    <s v="Non Metropolitan Fire Authorities"/>
    <s v="E31000025"/>
    <s v="Men"/>
    <x v="1"/>
    <x v="6"/>
    <n v="316"/>
    <m/>
  </r>
  <r>
    <x v="2"/>
    <x v="26"/>
    <s v="Non Metropolitan Fire Authorities"/>
    <s v="E31000025"/>
    <s v="Men"/>
    <x v="1"/>
    <x v="7"/>
    <n v="430"/>
    <m/>
  </r>
  <r>
    <x v="2"/>
    <x v="26"/>
    <s v="Non Metropolitan Fire Authorities"/>
    <s v="E31000025"/>
    <s v="Women"/>
    <x v="1"/>
    <x v="2"/>
    <n v="0"/>
    <m/>
  </r>
  <r>
    <x v="2"/>
    <x v="26"/>
    <s v="Non Metropolitan Fire Authorities"/>
    <s v="E31000025"/>
    <s v="Women"/>
    <x v="1"/>
    <x v="3"/>
    <n v="0"/>
    <m/>
  </r>
  <r>
    <x v="2"/>
    <x v="26"/>
    <s v="Non Metropolitan Fire Authorities"/>
    <s v="E31000025"/>
    <s v="Women"/>
    <x v="1"/>
    <x v="4"/>
    <n v="1"/>
    <m/>
  </r>
  <r>
    <x v="2"/>
    <x v="26"/>
    <s v="Non Metropolitan Fire Authorities"/>
    <s v="E31000025"/>
    <s v="Women"/>
    <x v="1"/>
    <x v="5"/>
    <n v="4"/>
    <m/>
  </r>
  <r>
    <x v="2"/>
    <x v="26"/>
    <s v="Non Metropolitan Fire Authorities"/>
    <s v="E31000025"/>
    <s v="Women"/>
    <x v="1"/>
    <x v="6"/>
    <n v="19"/>
    <m/>
  </r>
  <r>
    <x v="2"/>
    <x v="26"/>
    <s v="Non Metropolitan Fire Authorities"/>
    <s v="E31000025"/>
    <s v="Women"/>
    <x v="1"/>
    <x v="7"/>
    <n v="24"/>
    <m/>
  </r>
  <r>
    <x v="2"/>
    <x v="27"/>
    <s v="Metropolitan Fire Authorities"/>
    <s v="E31000041"/>
    <s v="Men"/>
    <x v="0"/>
    <x v="0"/>
    <n v="2"/>
    <m/>
  </r>
  <r>
    <x v="2"/>
    <x v="27"/>
    <s v="Metropolitan Fire Authorities"/>
    <s v="E31000041"/>
    <s v="Men"/>
    <x v="0"/>
    <x v="1"/>
    <n v="6"/>
    <m/>
  </r>
  <r>
    <x v="2"/>
    <x v="27"/>
    <s v="Metropolitan Fire Authorities"/>
    <s v="E31000041"/>
    <s v="Men"/>
    <x v="0"/>
    <x v="2"/>
    <n v="11"/>
    <m/>
  </r>
  <r>
    <x v="2"/>
    <x v="27"/>
    <s v="Metropolitan Fire Authorities"/>
    <s v="E31000041"/>
    <s v="Men"/>
    <x v="0"/>
    <x v="3"/>
    <n v="27"/>
    <m/>
  </r>
  <r>
    <x v="2"/>
    <x v="27"/>
    <s v="Metropolitan Fire Authorities"/>
    <s v="E31000041"/>
    <s v="Men"/>
    <x v="0"/>
    <x v="4"/>
    <n v="127"/>
    <m/>
  </r>
  <r>
    <x v="2"/>
    <x v="27"/>
    <s v="Metropolitan Fire Authorities"/>
    <s v="E31000041"/>
    <s v="Men"/>
    <x v="0"/>
    <x v="5"/>
    <n v="14"/>
    <m/>
  </r>
  <r>
    <x v="2"/>
    <x v="27"/>
    <s v="Metropolitan Fire Authorities"/>
    <s v="E31000041"/>
    <s v="Men"/>
    <x v="0"/>
    <x v="6"/>
    <n v="416"/>
    <m/>
  </r>
  <r>
    <x v="2"/>
    <x v="27"/>
    <s v="Metropolitan Fire Authorities"/>
    <s v="E31000041"/>
    <s v="Men"/>
    <x v="0"/>
    <x v="7"/>
    <n v="603"/>
    <m/>
  </r>
  <r>
    <x v="2"/>
    <x v="27"/>
    <s v="Metropolitan Fire Authorities"/>
    <s v="E31000041"/>
    <s v="Women"/>
    <x v="0"/>
    <x v="0"/>
    <n v="0"/>
    <m/>
  </r>
  <r>
    <x v="2"/>
    <x v="27"/>
    <s v="Metropolitan Fire Authorities"/>
    <s v="E31000041"/>
    <s v="Women"/>
    <x v="0"/>
    <x v="1"/>
    <n v="0"/>
    <m/>
  </r>
  <r>
    <x v="2"/>
    <x v="27"/>
    <s v="Metropolitan Fire Authorities"/>
    <s v="E31000041"/>
    <s v="Women"/>
    <x v="0"/>
    <x v="2"/>
    <n v="0"/>
    <m/>
  </r>
  <r>
    <x v="2"/>
    <x v="27"/>
    <s v="Metropolitan Fire Authorities"/>
    <s v="E31000041"/>
    <s v="Women"/>
    <x v="0"/>
    <x v="3"/>
    <n v="1"/>
    <m/>
  </r>
  <r>
    <x v="2"/>
    <x v="27"/>
    <s v="Metropolitan Fire Authorities"/>
    <s v="E31000041"/>
    <s v="Women"/>
    <x v="0"/>
    <x v="4"/>
    <n v="3"/>
    <m/>
  </r>
  <r>
    <x v="2"/>
    <x v="27"/>
    <s v="Metropolitan Fire Authorities"/>
    <s v="E31000041"/>
    <s v="Women"/>
    <x v="0"/>
    <x v="5"/>
    <n v="0"/>
    <m/>
  </r>
  <r>
    <x v="2"/>
    <x v="27"/>
    <s v="Metropolitan Fire Authorities"/>
    <s v="E31000041"/>
    <s v="Women"/>
    <x v="0"/>
    <x v="6"/>
    <n v="41"/>
    <m/>
  </r>
  <r>
    <x v="2"/>
    <x v="27"/>
    <s v="Metropolitan Fire Authorities"/>
    <s v="E31000041"/>
    <s v="Women"/>
    <x v="0"/>
    <x v="7"/>
    <n v="45"/>
    <m/>
  </r>
  <r>
    <x v="2"/>
    <x v="27"/>
    <s v="Metropolitan Fire Authorities"/>
    <s v="E31000041"/>
    <s v="Men"/>
    <x v="1"/>
    <x v="2"/>
    <n v="0"/>
    <m/>
  </r>
  <r>
    <x v="2"/>
    <x v="27"/>
    <s v="Metropolitan Fire Authorities"/>
    <s v="E31000041"/>
    <s v="Men"/>
    <x v="1"/>
    <x v="3"/>
    <n v="0"/>
    <m/>
  </r>
  <r>
    <x v="2"/>
    <x v="27"/>
    <s v="Metropolitan Fire Authorities"/>
    <s v="E31000041"/>
    <s v="Men"/>
    <x v="1"/>
    <x v="4"/>
    <n v="62"/>
    <m/>
  </r>
  <r>
    <x v="2"/>
    <x v="27"/>
    <s v="Metropolitan Fire Authorities"/>
    <s v="E31000041"/>
    <s v="Men"/>
    <x v="1"/>
    <x v="5"/>
    <n v="3"/>
    <m/>
  </r>
  <r>
    <x v="2"/>
    <x v="27"/>
    <s v="Metropolitan Fire Authorities"/>
    <s v="E31000041"/>
    <s v="Men"/>
    <x v="1"/>
    <x v="6"/>
    <n v="233"/>
    <m/>
  </r>
  <r>
    <x v="2"/>
    <x v="27"/>
    <s v="Metropolitan Fire Authorities"/>
    <s v="E31000041"/>
    <s v="Men"/>
    <x v="1"/>
    <x v="7"/>
    <n v="298"/>
    <m/>
  </r>
  <r>
    <x v="2"/>
    <x v="27"/>
    <s v="Metropolitan Fire Authorities"/>
    <s v="E31000041"/>
    <s v="Women"/>
    <x v="1"/>
    <x v="2"/>
    <n v="0"/>
    <m/>
  </r>
  <r>
    <x v="2"/>
    <x v="27"/>
    <s v="Metropolitan Fire Authorities"/>
    <s v="E31000041"/>
    <s v="Women"/>
    <x v="1"/>
    <x v="3"/>
    <n v="0"/>
    <m/>
  </r>
  <r>
    <x v="2"/>
    <x v="27"/>
    <s v="Metropolitan Fire Authorities"/>
    <s v="E31000041"/>
    <s v="Women"/>
    <x v="1"/>
    <x v="4"/>
    <n v="2"/>
    <m/>
  </r>
  <r>
    <x v="2"/>
    <x v="27"/>
    <s v="Metropolitan Fire Authorities"/>
    <s v="E31000041"/>
    <s v="Women"/>
    <x v="1"/>
    <x v="5"/>
    <n v="0"/>
    <m/>
  </r>
  <r>
    <x v="2"/>
    <x v="27"/>
    <s v="Metropolitan Fire Authorities"/>
    <s v="E31000041"/>
    <s v="Women"/>
    <x v="1"/>
    <x v="6"/>
    <n v="20"/>
    <m/>
  </r>
  <r>
    <x v="2"/>
    <x v="27"/>
    <s v="Metropolitan Fire Authorities"/>
    <s v="E31000041"/>
    <s v="Women"/>
    <x v="1"/>
    <x v="7"/>
    <n v="22"/>
    <m/>
  </r>
  <r>
    <x v="2"/>
    <x v="28"/>
    <s v="Non Metropolitan Fire Authorities"/>
    <s v="E31000026"/>
    <s v="Men"/>
    <x v="0"/>
    <x v="0"/>
    <n v="2"/>
    <m/>
  </r>
  <r>
    <x v="2"/>
    <x v="28"/>
    <s v="Non Metropolitan Fire Authorities"/>
    <s v="E31000026"/>
    <s v="Men"/>
    <x v="0"/>
    <x v="1"/>
    <n v="3"/>
    <m/>
  </r>
  <r>
    <x v="2"/>
    <x v="28"/>
    <s v="Non Metropolitan Fire Authorities"/>
    <s v="E31000026"/>
    <s v="Men"/>
    <x v="0"/>
    <x v="2"/>
    <n v="7"/>
    <m/>
  </r>
  <r>
    <x v="2"/>
    <x v="28"/>
    <s v="Non Metropolitan Fire Authorities"/>
    <s v="E31000026"/>
    <s v="Men"/>
    <x v="0"/>
    <x v="3"/>
    <n v="24"/>
    <m/>
  </r>
  <r>
    <x v="2"/>
    <x v="28"/>
    <s v="Non Metropolitan Fire Authorities"/>
    <s v="E31000026"/>
    <s v="Men"/>
    <x v="0"/>
    <x v="4"/>
    <n v="42"/>
    <m/>
  </r>
  <r>
    <x v="2"/>
    <x v="28"/>
    <s v="Non Metropolitan Fire Authorities"/>
    <s v="E31000026"/>
    <s v="Men"/>
    <x v="0"/>
    <x v="5"/>
    <n v="35"/>
    <m/>
  </r>
  <r>
    <x v="2"/>
    <x v="28"/>
    <s v="Non Metropolitan Fire Authorities"/>
    <s v="E31000026"/>
    <s v="Men"/>
    <x v="0"/>
    <x v="6"/>
    <n v="144"/>
    <m/>
  </r>
  <r>
    <x v="2"/>
    <x v="28"/>
    <s v="Non Metropolitan Fire Authorities"/>
    <s v="E31000026"/>
    <s v="Men"/>
    <x v="0"/>
    <x v="7"/>
    <n v="257"/>
    <m/>
  </r>
  <r>
    <x v="2"/>
    <x v="28"/>
    <s v="Non Metropolitan Fire Authorities"/>
    <s v="E31000026"/>
    <s v="Women"/>
    <x v="0"/>
    <x v="0"/>
    <n v="0"/>
    <m/>
  </r>
  <r>
    <x v="2"/>
    <x v="28"/>
    <s v="Non Metropolitan Fire Authorities"/>
    <s v="E31000026"/>
    <s v="Women"/>
    <x v="0"/>
    <x v="1"/>
    <n v="0"/>
    <m/>
  </r>
  <r>
    <x v="2"/>
    <x v="28"/>
    <s v="Non Metropolitan Fire Authorities"/>
    <s v="E31000026"/>
    <s v="Women"/>
    <x v="0"/>
    <x v="2"/>
    <n v="0"/>
    <m/>
  </r>
  <r>
    <x v="2"/>
    <x v="28"/>
    <s v="Non Metropolitan Fire Authorities"/>
    <s v="E31000026"/>
    <s v="Women"/>
    <x v="0"/>
    <x v="3"/>
    <n v="0"/>
    <m/>
  </r>
  <r>
    <x v="2"/>
    <x v="28"/>
    <s v="Non Metropolitan Fire Authorities"/>
    <s v="E31000026"/>
    <s v="Women"/>
    <x v="0"/>
    <x v="4"/>
    <n v="2"/>
    <m/>
  </r>
  <r>
    <x v="2"/>
    <x v="28"/>
    <s v="Non Metropolitan Fire Authorities"/>
    <s v="E31000026"/>
    <s v="Women"/>
    <x v="0"/>
    <x v="5"/>
    <n v="1"/>
    <m/>
  </r>
  <r>
    <x v="2"/>
    <x v="28"/>
    <s v="Non Metropolitan Fire Authorities"/>
    <s v="E31000026"/>
    <s v="Women"/>
    <x v="0"/>
    <x v="6"/>
    <n v="4"/>
    <m/>
  </r>
  <r>
    <x v="2"/>
    <x v="28"/>
    <s v="Non Metropolitan Fire Authorities"/>
    <s v="E31000026"/>
    <s v="Women"/>
    <x v="0"/>
    <x v="7"/>
    <n v="7"/>
    <m/>
  </r>
  <r>
    <x v="2"/>
    <x v="28"/>
    <s v="Non Metropolitan Fire Authorities"/>
    <s v="E31000026"/>
    <s v="Men"/>
    <x v="1"/>
    <x v="2"/>
    <n v="0"/>
    <m/>
  </r>
  <r>
    <x v="2"/>
    <x v="28"/>
    <s v="Non Metropolitan Fire Authorities"/>
    <s v="E31000026"/>
    <s v="Men"/>
    <x v="1"/>
    <x v="3"/>
    <n v="0"/>
    <m/>
  </r>
  <r>
    <x v="2"/>
    <x v="28"/>
    <s v="Non Metropolitan Fire Authorities"/>
    <s v="E31000026"/>
    <s v="Men"/>
    <x v="1"/>
    <x v="4"/>
    <n v="41"/>
    <m/>
  </r>
  <r>
    <x v="2"/>
    <x v="28"/>
    <s v="Non Metropolitan Fire Authorities"/>
    <s v="E31000026"/>
    <s v="Men"/>
    <x v="1"/>
    <x v="5"/>
    <n v="88"/>
    <m/>
  </r>
  <r>
    <x v="2"/>
    <x v="28"/>
    <s v="Non Metropolitan Fire Authorities"/>
    <s v="E31000026"/>
    <s v="Men"/>
    <x v="1"/>
    <x v="6"/>
    <n v="313"/>
    <m/>
  </r>
  <r>
    <x v="2"/>
    <x v="28"/>
    <s v="Non Metropolitan Fire Authorities"/>
    <s v="E31000026"/>
    <s v="Men"/>
    <x v="1"/>
    <x v="7"/>
    <n v="442"/>
    <m/>
  </r>
  <r>
    <x v="2"/>
    <x v="28"/>
    <s v="Non Metropolitan Fire Authorities"/>
    <s v="E31000026"/>
    <s v="Women"/>
    <x v="1"/>
    <x v="2"/>
    <n v="0"/>
    <m/>
  </r>
  <r>
    <x v="2"/>
    <x v="28"/>
    <s v="Non Metropolitan Fire Authorities"/>
    <s v="E31000026"/>
    <s v="Women"/>
    <x v="1"/>
    <x v="3"/>
    <n v="0"/>
    <m/>
  </r>
  <r>
    <x v="2"/>
    <x v="28"/>
    <s v="Non Metropolitan Fire Authorities"/>
    <s v="E31000026"/>
    <s v="Women"/>
    <x v="1"/>
    <x v="4"/>
    <n v="1"/>
    <m/>
  </r>
  <r>
    <x v="2"/>
    <x v="28"/>
    <s v="Non Metropolitan Fire Authorities"/>
    <s v="E31000026"/>
    <s v="Women"/>
    <x v="1"/>
    <x v="5"/>
    <n v="1"/>
    <m/>
  </r>
  <r>
    <x v="2"/>
    <x v="28"/>
    <s v="Non Metropolitan Fire Authorities"/>
    <s v="E31000026"/>
    <s v="Women"/>
    <x v="1"/>
    <x v="6"/>
    <n v="10"/>
    <m/>
  </r>
  <r>
    <x v="2"/>
    <x v="28"/>
    <s v="Non Metropolitan Fire Authorities"/>
    <s v="E31000026"/>
    <s v="Women"/>
    <x v="1"/>
    <x v="7"/>
    <n v="12"/>
    <m/>
  </r>
  <r>
    <x v="2"/>
    <x v="29"/>
    <s v="Non Metropolitan Fire Authorities"/>
    <s v="E31000027"/>
    <s v="Men"/>
    <x v="0"/>
    <x v="0"/>
    <n v="3"/>
    <m/>
  </r>
  <r>
    <x v="2"/>
    <x v="29"/>
    <s v="Non Metropolitan Fire Authorities"/>
    <s v="E31000027"/>
    <s v="Men"/>
    <x v="0"/>
    <x v="1"/>
    <n v="2"/>
    <m/>
  </r>
  <r>
    <x v="2"/>
    <x v="29"/>
    <s v="Non Metropolitan Fire Authorities"/>
    <s v="E31000027"/>
    <s v="Men"/>
    <x v="0"/>
    <x v="2"/>
    <n v="8"/>
    <m/>
  </r>
  <r>
    <x v="2"/>
    <x v="29"/>
    <s v="Non Metropolitan Fire Authorities"/>
    <s v="E31000027"/>
    <s v="Men"/>
    <x v="0"/>
    <x v="3"/>
    <n v="17"/>
    <m/>
  </r>
  <r>
    <x v="2"/>
    <x v="29"/>
    <s v="Non Metropolitan Fire Authorities"/>
    <s v="E31000027"/>
    <s v="Men"/>
    <x v="0"/>
    <x v="4"/>
    <n v="55"/>
    <m/>
  </r>
  <r>
    <x v="2"/>
    <x v="29"/>
    <s v="Non Metropolitan Fire Authorities"/>
    <s v="E31000027"/>
    <s v="Men"/>
    <x v="0"/>
    <x v="5"/>
    <n v="46"/>
    <m/>
  </r>
  <r>
    <x v="2"/>
    <x v="29"/>
    <s v="Non Metropolitan Fire Authorities"/>
    <s v="E31000027"/>
    <s v="Men"/>
    <x v="0"/>
    <x v="6"/>
    <n v="153"/>
    <m/>
  </r>
  <r>
    <x v="2"/>
    <x v="29"/>
    <s v="Non Metropolitan Fire Authorities"/>
    <s v="E31000027"/>
    <s v="Men"/>
    <x v="0"/>
    <x v="7"/>
    <n v="284"/>
    <m/>
  </r>
  <r>
    <x v="2"/>
    <x v="29"/>
    <s v="Non Metropolitan Fire Authorities"/>
    <s v="E31000027"/>
    <s v="Women"/>
    <x v="0"/>
    <x v="0"/>
    <n v="0"/>
    <m/>
  </r>
  <r>
    <x v="2"/>
    <x v="29"/>
    <s v="Non Metropolitan Fire Authorities"/>
    <s v="E31000027"/>
    <s v="Women"/>
    <x v="0"/>
    <x v="1"/>
    <n v="0"/>
    <m/>
  </r>
  <r>
    <x v="2"/>
    <x v="29"/>
    <s v="Non Metropolitan Fire Authorities"/>
    <s v="E31000027"/>
    <s v="Women"/>
    <x v="0"/>
    <x v="2"/>
    <n v="0"/>
    <m/>
  </r>
  <r>
    <x v="2"/>
    <x v="29"/>
    <s v="Non Metropolitan Fire Authorities"/>
    <s v="E31000027"/>
    <s v="Women"/>
    <x v="0"/>
    <x v="3"/>
    <n v="0"/>
    <m/>
  </r>
  <r>
    <x v="2"/>
    <x v="29"/>
    <s v="Non Metropolitan Fire Authorities"/>
    <s v="E31000027"/>
    <s v="Women"/>
    <x v="0"/>
    <x v="4"/>
    <n v="2"/>
    <m/>
  </r>
  <r>
    <x v="2"/>
    <x v="29"/>
    <s v="Non Metropolitan Fire Authorities"/>
    <s v="E31000027"/>
    <s v="Women"/>
    <x v="0"/>
    <x v="5"/>
    <n v="2"/>
    <m/>
  </r>
  <r>
    <x v="2"/>
    <x v="29"/>
    <s v="Non Metropolitan Fire Authorities"/>
    <s v="E31000027"/>
    <s v="Women"/>
    <x v="0"/>
    <x v="6"/>
    <n v="13"/>
    <m/>
  </r>
  <r>
    <x v="2"/>
    <x v="29"/>
    <s v="Non Metropolitan Fire Authorities"/>
    <s v="E31000027"/>
    <s v="Women"/>
    <x v="0"/>
    <x v="7"/>
    <n v="17"/>
    <m/>
  </r>
  <r>
    <x v="2"/>
    <x v="29"/>
    <s v="Non Metropolitan Fire Authorities"/>
    <s v="E31000027"/>
    <s v="Men"/>
    <x v="1"/>
    <x v="2"/>
    <n v="0"/>
    <m/>
  </r>
  <r>
    <x v="2"/>
    <x v="29"/>
    <s v="Non Metropolitan Fire Authorities"/>
    <s v="E31000027"/>
    <s v="Men"/>
    <x v="1"/>
    <x v="3"/>
    <n v="0"/>
    <m/>
  </r>
  <r>
    <x v="2"/>
    <x v="29"/>
    <s v="Non Metropolitan Fire Authorities"/>
    <s v="E31000027"/>
    <s v="Men"/>
    <x v="1"/>
    <x v="4"/>
    <n v="34"/>
    <m/>
  </r>
  <r>
    <x v="2"/>
    <x v="29"/>
    <s v="Non Metropolitan Fire Authorities"/>
    <s v="E31000027"/>
    <s v="Men"/>
    <x v="1"/>
    <x v="5"/>
    <n v="76"/>
    <m/>
  </r>
  <r>
    <x v="2"/>
    <x v="29"/>
    <s v="Non Metropolitan Fire Authorities"/>
    <s v="E31000027"/>
    <s v="Men"/>
    <x v="1"/>
    <x v="6"/>
    <n v="236"/>
    <m/>
  </r>
  <r>
    <x v="2"/>
    <x v="29"/>
    <s v="Non Metropolitan Fire Authorities"/>
    <s v="E31000027"/>
    <s v="Men"/>
    <x v="1"/>
    <x v="7"/>
    <n v="346"/>
    <m/>
  </r>
  <r>
    <x v="2"/>
    <x v="29"/>
    <s v="Non Metropolitan Fire Authorities"/>
    <s v="E31000027"/>
    <s v="Women"/>
    <x v="1"/>
    <x v="2"/>
    <n v="0"/>
    <m/>
  </r>
  <r>
    <x v="2"/>
    <x v="29"/>
    <s v="Non Metropolitan Fire Authorities"/>
    <s v="E31000027"/>
    <s v="Women"/>
    <x v="1"/>
    <x v="3"/>
    <n v="0"/>
    <m/>
  </r>
  <r>
    <x v="2"/>
    <x v="29"/>
    <s v="Non Metropolitan Fire Authorities"/>
    <s v="E31000027"/>
    <s v="Women"/>
    <x v="1"/>
    <x v="4"/>
    <n v="0"/>
    <m/>
  </r>
  <r>
    <x v="2"/>
    <x v="29"/>
    <s v="Non Metropolitan Fire Authorities"/>
    <s v="E31000027"/>
    <s v="Women"/>
    <x v="1"/>
    <x v="5"/>
    <n v="2"/>
    <m/>
  </r>
  <r>
    <x v="2"/>
    <x v="29"/>
    <s v="Non Metropolitan Fire Authorities"/>
    <s v="E31000027"/>
    <s v="Women"/>
    <x v="1"/>
    <x v="6"/>
    <n v="10"/>
    <m/>
  </r>
  <r>
    <x v="2"/>
    <x v="29"/>
    <s v="Non Metropolitan Fire Authorities"/>
    <s v="E31000027"/>
    <s v="Women"/>
    <x v="1"/>
    <x v="7"/>
    <n v="12"/>
    <m/>
  </r>
  <r>
    <x v="2"/>
    <x v="30"/>
    <s v="Non Metropolitan Fire Authorities"/>
    <s v="E31000028"/>
    <s v="Men"/>
    <x v="0"/>
    <x v="0"/>
    <n v="2"/>
    <m/>
  </r>
  <r>
    <x v="2"/>
    <x v="30"/>
    <s v="Non Metropolitan Fire Authorities"/>
    <s v="E31000028"/>
    <s v="Men"/>
    <x v="0"/>
    <x v="1"/>
    <n v="4"/>
    <m/>
  </r>
  <r>
    <x v="2"/>
    <x v="30"/>
    <s v="Non Metropolitan Fire Authorities"/>
    <s v="E31000028"/>
    <s v="Men"/>
    <x v="0"/>
    <x v="2"/>
    <n v="8"/>
    <m/>
  </r>
  <r>
    <x v="2"/>
    <x v="30"/>
    <s v="Non Metropolitan Fire Authorities"/>
    <s v="E31000028"/>
    <s v="Men"/>
    <x v="0"/>
    <x v="3"/>
    <n v="19"/>
    <m/>
  </r>
  <r>
    <x v="2"/>
    <x v="30"/>
    <s v="Non Metropolitan Fire Authorities"/>
    <s v="E31000028"/>
    <s v="Men"/>
    <x v="0"/>
    <x v="4"/>
    <n v="49"/>
    <m/>
  </r>
  <r>
    <x v="2"/>
    <x v="30"/>
    <s v="Non Metropolitan Fire Authorities"/>
    <s v="E31000028"/>
    <s v="Men"/>
    <x v="0"/>
    <x v="5"/>
    <n v="31"/>
    <m/>
  </r>
  <r>
    <x v="2"/>
    <x v="30"/>
    <s v="Non Metropolitan Fire Authorities"/>
    <s v="E31000028"/>
    <s v="Men"/>
    <x v="0"/>
    <x v="6"/>
    <n v="122"/>
    <m/>
  </r>
  <r>
    <x v="2"/>
    <x v="30"/>
    <s v="Non Metropolitan Fire Authorities"/>
    <s v="E31000028"/>
    <s v="Men"/>
    <x v="0"/>
    <x v="7"/>
    <n v="235"/>
    <m/>
  </r>
  <r>
    <x v="2"/>
    <x v="30"/>
    <s v="Non Metropolitan Fire Authorities"/>
    <s v="E31000028"/>
    <s v="Women"/>
    <x v="0"/>
    <x v="0"/>
    <n v="0"/>
    <m/>
  </r>
  <r>
    <x v="2"/>
    <x v="30"/>
    <s v="Non Metropolitan Fire Authorities"/>
    <s v="E31000028"/>
    <s v="Women"/>
    <x v="0"/>
    <x v="1"/>
    <n v="0"/>
    <m/>
  </r>
  <r>
    <x v="2"/>
    <x v="30"/>
    <s v="Non Metropolitan Fire Authorities"/>
    <s v="E31000028"/>
    <s v="Women"/>
    <x v="0"/>
    <x v="2"/>
    <n v="0"/>
    <m/>
  </r>
  <r>
    <x v="2"/>
    <x v="30"/>
    <s v="Non Metropolitan Fire Authorities"/>
    <s v="E31000028"/>
    <s v="Women"/>
    <x v="0"/>
    <x v="3"/>
    <n v="0"/>
    <m/>
  </r>
  <r>
    <x v="2"/>
    <x v="30"/>
    <s v="Non Metropolitan Fire Authorities"/>
    <s v="E31000028"/>
    <s v="Women"/>
    <x v="0"/>
    <x v="4"/>
    <n v="1"/>
    <m/>
  </r>
  <r>
    <x v="2"/>
    <x v="30"/>
    <s v="Non Metropolitan Fire Authorities"/>
    <s v="E31000028"/>
    <s v="Women"/>
    <x v="0"/>
    <x v="5"/>
    <n v="0"/>
    <m/>
  </r>
  <r>
    <x v="2"/>
    <x v="30"/>
    <s v="Non Metropolitan Fire Authorities"/>
    <s v="E31000028"/>
    <s v="Women"/>
    <x v="0"/>
    <x v="6"/>
    <n v="14"/>
    <m/>
  </r>
  <r>
    <x v="2"/>
    <x v="30"/>
    <s v="Non Metropolitan Fire Authorities"/>
    <s v="E31000028"/>
    <s v="Women"/>
    <x v="0"/>
    <x v="7"/>
    <n v="15"/>
    <m/>
  </r>
  <r>
    <x v="2"/>
    <x v="30"/>
    <s v="Non Metropolitan Fire Authorities"/>
    <s v="E31000028"/>
    <s v="Men"/>
    <x v="1"/>
    <x v="2"/>
    <n v="0"/>
    <m/>
  </r>
  <r>
    <x v="2"/>
    <x v="30"/>
    <s v="Non Metropolitan Fire Authorities"/>
    <s v="E31000028"/>
    <s v="Men"/>
    <x v="1"/>
    <x v="3"/>
    <n v="0"/>
    <m/>
  </r>
  <r>
    <x v="2"/>
    <x v="30"/>
    <s v="Non Metropolitan Fire Authorities"/>
    <s v="E31000028"/>
    <s v="Men"/>
    <x v="1"/>
    <x v="4"/>
    <n v="16"/>
    <m/>
  </r>
  <r>
    <x v="2"/>
    <x v="30"/>
    <s v="Non Metropolitan Fire Authorities"/>
    <s v="E31000028"/>
    <s v="Men"/>
    <x v="1"/>
    <x v="5"/>
    <n v="32"/>
    <m/>
  </r>
  <r>
    <x v="2"/>
    <x v="30"/>
    <s v="Non Metropolitan Fire Authorities"/>
    <s v="E31000028"/>
    <s v="Men"/>
    <x v="1"/>
    <x v="6"/>
    <n v="147"/>
    <m/>
  </r>
  <r>
    <x v="2"/>
    <x v="30"/>
    <s v="Non Metropolitan Fire Authorities"/>
    <s v="E31000028"/>
    <s v="Men"/>
    <x v="1"/>
    <x v="7"/>
    <n v="195"/>
    <m/>
  </r>
  <r>
    <x v="2"/>
    <x v="30"/>
    <s v="Non Metropolitan Fire Authorities"/>
    <s v="E31000028"/>
    <s v="Women"/>
    <x v="1"/>
    <x v="2"/>
    <n v="0"/>
    <m/>
  </r>
  <r>
    <x v="2"/>
    <x v="30"/>
    <s v="Non Metropolitan Fire Authorities"/>
    <s v="E31000028"/>
    <s v="Women"/>
    <x v="1"/>
    <x v="3"/>
    <n v="0"/>
    <m/>
  </r>
  <r>
    <x v="2"/>
    <x v="30"/>
    <s v="Non Metropolitan Fire Authorities"/>
    <s v="E31000028"/>
    <s v="Women"/>
    <x v="1"/>
    <x v="4"/>
    <n v="0"/>
    <m/>
  </r>
  <r>
    <x v="2"/>
    <x v="30"/>
    <s v="Non Metropolitan Fire Authorities"/>
    <s v="E31000028"/>
    <s v="Women"/>
    <x v="1"/>
    <x v="5"/>
    <n v="1"/>
    <m/>
  </r>
  <r>
    <x v="2"/>
    <x v="30"/>
    <s v="Non Metropolitan Fire Authorities"/>
    <s v="E31000028"/>
    <s v="Women"/>
    <x v="1"/>
    <x v="6"/>
    <n v="13"/>
    <m/>
  </r>
  <r>
    <x v="2"/>
    <x v="30"/>
    <s v="Non Metropolitan Fire Authorities"/>
    <s v="E31000028"/>
    <s v="Women"/>
    <x v="1"/>
    <x v="7"/>
    <n v="14"/>
    <m/>
  </r>
  <r>
    <x v="2"/>
    <x v="31"/>
    <s v="Non Metropolitan Fire Authorities"/>
    <s v="E31000029"/>
    <s v="Men"/>
    <x v="0"/>
    <x v="0"/>
    <n v="2"/>
    <m/>
  </r>
  <r>
    <x v="2"/>
    <x v="31"/>
    <s v="Non Metropolitan Fire Authorities"/>
    <s v="E31000029"/>
    <s v="Men"/>
    <x v="0"/>
    <x v="1"/>
    <n v="1"/>
    <m/>
  </r>
  <r>
    <x v="2"/>
    <x v="31"/>
    <s v="Non Metropolitan Fire Authorities"/>
    <s v="E31000029"/>
    <s v="Men"/>
    <x v="0"/>
    <x v="2"/>
    <n v="3"/>
    <m/>
  </r>
  <r>
    <x v="2"/>
    <x v="31"/>
    <s v="Non Metropolitan Fire Authorities"/>
    <s v="E31000029"/>
    <s v="Men"/>
    <x v="0"/>
    <x v="3"/>
    <n v="12"/>
    <m/>
  </r>
  <r>
    <x v="2"/>
    <x v="31"/>
    <s v="Non Metropolitan Fire Authorities"/>
    <s v="E31000029"/>
    <s v="Men"/>
    <x v="0"/>
    <x v="4"/>
    <n v="17"/>
    <m/>
  </r>
  <r>
    <x v="2"/>
    <x v="31"/>
    <s v="Non Metropolitan Fire Authorities"/>
    <s v="E31000029"/>
    <s v="Men"/>
    <x v="0"/>
    <x v="5"/>
    <n v="20"/>
    <m/>
  </r>
  <r>
    <x v="2"/>
    <x v="31"/>
    <s v="Non Metropolitan Fire Authorities"/>
    <s v="E31000029"/>
    <s v="Men"/>
    <x v="0"/>
    <x v="6"/>
    <n v="69"/>
    <m/>
  </r>
  <r>
    <x v="2"/>
    <x v="31"/>
    <s v="Non Metropolitan Fire Authorities"/>
    <s v="E31000029"/>
    <s v="Men"/>
    <x v="0"/>
    <x v="7"/>
    <n v="124"/>
    <m/>
  </r>
  <r>
    <x v="2"/>
    <x v="31"/>
    <s v="Non Metropolitan Fire Authorities"/>
    <s v="E31000029"/>
    <s v="Women"/>
    <x v="0"/>
    <x v="0"/>
    <n v="0"/>
    <m/>
  </r>
  <r>
    <x v="2"/>
    <x v="31"/>
    <s v="Non Metropolitan Fire Authorities"/>
    <s v="E31000029"/>
    <s v="Women"/>
    <x v="0"/>
    <x v="1"/>
    <n v="0"/>
    <m/>
  </r>
  <r>
    <x v="2"/>
    <x v="31"/>
    <s v="Non Metropolitan Fire Authorities"/>
    <s v="E31000029"/>
    <s v="Women"/>
    <x v="0"/>
    <x v="2"/>
    <n v="0"/>
    <m/>
  </r>
  <r>
    <x v="2"/>
    <x v="31"/>
    <s v="Non Metropolitan Fire Authorities"/>
    <s v="E31000029"/>
    <s v="Women"/>
    <x v="0"/>
    <x v="3"/>
    <n v="0"/>
    <m/>
  </r>
  <r>
    <x v="2"/>
    <x v="31"/>
    <s v="Non Metropolitan Fire Authorities"/>
    <s v="E31000029"/>
    <s v="Women"/>
    <x v="0"/>
    <x v="4"/>
    <n v="3"/>
    <m/>
  </r>
  <r>
    <x v="2"/>
    <x v="31"/>
    <s v="Non Metropolitan Fire Authorities"/>
    <s v="E31000029"/>
    <s v="Women"/>
    <x v="0"/>
    <x v="5"/>
    <n v="2"/>
    <m/>
  </r>
  <r>
    <x v="2"/>
    <x v="31"/>
    <s v="Non Metropolitan Fire Authorities"/>
    <s v="E31000029"/>
    <s v="Women"/>
    <x v="0"/>
    <x v="6"/>
    <n v="8"/>
    <m/>
  </r>
  <r>
    <x v="2"/>
    <x v="31"/>
    <s v="Non Metropolitan Fire Authorities"/>
    <s v="E31000029"/>
    <s v="Women"/>
    <x v="0"/>
    <x v="7"/>
    <n v="13"/>
    <m/>
  </r>
  <r>
    <x v="2"/>
    <x v="31"/>
    <s v="Non Metropolitan Fire Authorities"/>
    <s v="E31000029"/>
    <s v="Men"/>
    <x v="1"/>
    <x v="2"/>
    <n v="0"/>
    <m/>
  </r>
  <r>
    <x v="2"/>
    <x v="31"/>
    <s v="Non Metropolitan Fire Authorities"/>
    <s v="E31000029"/>
    <s v="Men"/>
    <x v="1"/>
    <x v="3"/>
    <n v="0"/>
    <m/>
  </r>
  <r>
    <x v="2"/>
    <x v="31"/>
    <s v="Non Metropolitan Fire Authorities"/>
    <s v="E31000029"/>
    <s v="Men"/>
    <x v="1"/>
    <x v="4"/>
    <n v="13"/>
    <m/>
  </r>
  <r>
    <x v="2"/>
    <x v="31"/>
    <s v="Non Metropolitan Fire Authorities"/>
    <s v="E31000029"/>
    <s v="Men"/>
    <x v="1"/>
    <x v="5"/>
    <n v="37"/>
    <m/>
  </r>
  <r>
    <x v="2"/>
    <x v="31"/>
    <s v="Non Metropolitan Fire Authorities"/>
    <s v="E31000029"/>
    <s v="Men"/>
    <x v="1"/>
    <x v="6"/>
    <n v="97"/>
    <m/>
  </r>
  <r>
    <x v="2"/>
    <x v="31"/>
    <s v="Non Metropolitan Fire Authorities"/>
    <s v="E31000029"/>
    <s v="Men"/>
    <x v="1"/>
    <x v="7"/>
    <n v="147"/>
    <m/>
  </r>
  <r>
    <x v="2"/>
    <x v="31"/>
    <s v="Non Metropolitan Fire Authorities"/>
    <s v="E31000029"/>
    <s v="Women"/>
    <x v="1"/>
    <x v="2"/>
    <n v="0"/>
    <m/>
  </r>
  <r>
    <x v="2"/>
    <x v="31"/>
    <s v="Non Metropolitan Fire Authorities"/>
    <s v="E31000029"/>
    <s v="Women"/>
    <x v="1"/>
    <x v="3"/>
    <n v="0"/>
    <m/>
  </r>
  <r>
    <x v="2"/>
    <x v="31"/>
    <s v="Non Metropolitan Fire Authorities"/>
    <s v="E31000029"/>
    <s v="Women"/>
    <x v="1"/>
    <x v="4"/>
    <n v="1"/>
    <m/>
  </r>
  <r>
    <x v="2"/>
    <x v="31"/>
    <s v="Non Metropolitan Fire Authorities"/>
    <s v="E31000029"/>
    <s v="Women"/>
    <x v="1"/>
    <x v="5"/>
    <n v="0"/>
    <m/>
  </r>
  <r>
    <x v="2"/>
    <x v="31"/>
    <s v="Non Metropolitan Fire Authorities"/>
    <s v="E31000029"/>
    <s v="Women"/>
    <x v="1"/>
    <x v="6"/>
    <n v="5"/>
    <m/>
  </r>
  <r>
    <x v="2"/>
    <x v="31"/>
    <s v="Non Metropolitan Fire Authorities"/>
    <s v="E31000029"/>
    <s v="Women"/>
    <x v="1"/>
    <x v="7"/>
    <n v="6"/>
    <m/>
  </r>
  <r>
    <x v="2"/>
    <x v="32"/>
    <s v="Non Metropolitan Fire Authorities"/>
    <s v="E31000030"/>
    <s v="Men"/>
    <x v="0"/>
    <x v="0"/>
    <n v="3"/>
    <m/>
  </r>
  <r>
    <x v="2"/>
    <x v="32"/>
    <s v="Non Metropolitan Fire Authorities"/>
    <s v="E31000030"/>
    <s v="Men"/>
    <x v="0"/>
    <x v="1"/>
    <n v="4"/>
    <m/>
  </r>
  <r>
    <x v="2"/>
    <x v="32"/>
    <s v="Non Metropolitan Fire Authorities"/>
    <s v="E31000030"/>
    <s v="Men"/>
    <x v="0"/>
    <x v="2"/>
    <n v="7"/>
    <m/>
  </r>
  <r>
    <x v="2"/>
    <x v="32"/>
    <s v="Non Metropolitan Fire Authorities"/>
    <s v="E31000030"/>
    <s v="Men"/>
    <x v="0"/>
    <x v="3"/>
    <n v="22"/>
    <m/>
  </r>
  <r>
    <x v="2"/>
    <x v="32"/>
    <s v="Non Metropolitan Fire Authorities"/>
    <s v="E31000030"/>
    <s v="Men"/>
    <x v="0"/>
    <x v="4"/>
    <n v="75"/>
    <m/>
  </r>
  <r>
    <x v="2"/>
    <x v="32"/>
    <s v="Non Metropolitan Fire Authorities"/>
    <s v="E31000030"/>
    <s v="Men"/>
    <x v="0"/>
    <x v="5"/>
    <n v="65"/>
    <m/>
  </r>
  <r>
    <x v="2"/>
    <x v="32"/>
    <s v="Non Metropolitan Fire Authorities"/>
    <s v="E31000030"/>
    <s v="Men"/>
    <x v="0"/>
    <x v="6"/>
    <n v="266"/>
    <m/>
  </r>
  <r>
    <x v="2"/>
    <x v="32"/>
    <s v="Non Metropolitan Fire Authorities"/>
    <s v="E31000030"/>
    <s v="Men"/>
    <x v="0"/>
    <x v="7"/>
    <n v="442"/>
    <m/>
  </r>
  <r>
    <x v="2"/>
    <x v="32"/>
    <s v="Non Metropolitan Fire Authorities"/>
    <s v="E31000030"/>
    <s v="Women"/>
    <x v="0"/>
    <x v="0"/>
    <n v="0"/>
    <m/>
  </r>
  <r>
    <x v="2"/>
    <x v="32"/>
    <s v="Non Metropolitan Fire Authorities"/>
    <s v="E31000030"/>
    <s v="Women"/>
    <x v="0"/>
    <x v="1"/>
    <n v="0"/>
    <m/>
  </r>
  <r>
    <x v="2"/>
    <x v="32"/>
    <s v="Non Metropolitan Fire Authorities"/>
    <s v="E31000030"/>
    <s v="Women"/>
    <x v="0"/>
    <x v="2"/>
    <n v="1"/>
    <m/>
  </r>
  <r>
    <x v="2"/>
    <x v="32"/>
    <s v="Non Metropolitan Fire Authorities"/>
    <s v="E31000030"/>
    <s v="Women"/>
    <x v="0"/>
    <x v="3"/>
    <n v="0"/>
    <m/>
  </r>
  <r>
    <x v="2"/>
    <x v="32"/>
    <s v="Non Metropolitan Fire Authorities"/>
    <s v="E31000030"/>
    <s v="Women"/>
    <x v="0"/>
    <x v="4"/>
    <n v="1"/>
    <m/>
  </r>
  <r>
    <x v="2"/>
    <x v="32"/>
    <s v="Non Metropolitan Fire Authorities"/>
    <s v="E31000030"/>
    <s v="Women"/>
    <x v="0"/>
    <x v="5"/>
    <n v="3"/>
    <m/>
  </r>
  <r>
    <x v="2"/>
    <x v="32"/>
    <s v="Non Metropolitan Fire Authorities"/>
    <s v="E31000030"/>
    <s v="Women"/>
    <x v="0"/>
    <x v="6"/>
    <n v="18"/>
    <m/>
  </r>
  <r>
    <x v="2"/>
    <x v="32"/>
    <s v="Non Metropolitan Fire Authorities"/>
    <s v="E31000030"/>
    <s v="Women"/>
    <x v="0"/>
    <x v="7"/>
    <n v="23"/>
    <m/>
  </r>
  <r>
    <x v="2"/>
    <x v="32"/>
    <s v="Non Metropolitan Fire Authorities"/>
    <s v="E31000030"/>
    <s v="Men"/>
    <x v="1"/>
    <x v="2"/>
    <n v="0"/>
    <m/>
  </r>
  <r>
    <x v="2"/>
    <x v="32"/>
    <s v="Non Metropolitan Fire Authorities"/>
    <s v="E31000030"/>
    <s v="Men"/>
    <x v="1"/>
    <x v="3"/>
    <n v="0"/>
    <m/>
  </r>
  <r>
    <x v="2"/>
    <x v="32"/>
    <s v="Non Metropolitan Fire Authorities"/>
    <s v="E31000030"/>
    <s v="Men"/>
    <x v="1"/>
    <x v="4"/>
    <n v="16"/>
    <m/>
  </r>
  <r>
    <x v="2"/>
    <x v="32"/>
    <s v="Non Metropolitan Fire Authorities"/>
    <s v="E31000030"/>
    <s v="Men"/>
    <x v="1"/>
    <x v="5"/>
    <n v="44"/>
    <m/>
  </r>
  <r>
    <x v="2"/>
    <x v="32"/>
    <s v="Non Metropolitan Fire Authorities"/>
    <s v="E31000030"/>
    <s v="Men"/>
    <x v="1"/>
    <x v="6"/>
    <n v="184"/>
    <m/>
  </r>
  <r>
    <x v="2"/>
    <x v="32"/>
    <s v="Non Metropolitan Fire Authorities"/>
    <s v="E31000030"/>
    <s v="Men"/>
    <x v="1"/>
    <x v="7"/>
    <n v="244"/>
    <m/>
  </r>
  <r>
    <x v="2"/>
    <x v="32"/>
    <s v="Non Metropolitan Fire Authorities"/>
    <s v="E31000030"/>
    <s v="Women"/>
    <x v="1"/>
    <x v="2"/>
    <n v="0"/>
    <m/>
  </r>
  <r>
    <x v="2"/>
    <x v="32"/>
    <s v="Non Metropolitan Fire Authorities"/>
    <s v="E31000030"/>
    <s v="Women"/>
    <x v="1"/>
    <x v="3"/>
    <n v="0"/>
    <m/>
  </r>
  <r>
    <x v="2"/>
    <x v="32"/>
    <s v="Non Metropolitan Fire Authorities"/>
    <s v="E31000030"/>
    <s v="Women"/>
    <x v="1"/>
    <x v="4"/>
    <n v="0"/>
    <m/>
  </r>
  <r>
    <x v="2"/>
    <x v="32"/>
    <s v="Non Metropolitan Fire Authorities"/>
    <s v="E31000030"/>
    <s v="Women"/>
    <x v="1"/>
    <x v="5"/>
    <n v="1"/>
    <m/>
  </r>
  <r>
    <x v="2"/>
    <x v="32"/>
    <s v="Non Metropolitan Fire Authorities"/>
    <s v="E31000030"/>
    <s v="Women"/>
    <x v="1"/>
    <x v="6"/>
    <n v="6"/>
    <m/>
  </r>
  <r>
    <x v="2"/>
    <x v="32"/>
    <s v="Non Metropolitan Fire Authorities"/>
    <s v="E31000030"/>
    <s v="Women"/>
    <x v="1"/>
    <x v="7"/>
    <n v="7"/>
    <m/>
  </r>
  <r>
    <x v="2"/>
    <x v="33"/>
    <s v="Non Metropolitan Fire Authorities"/>
    <s v="E31000031"/>
    <s v="Men"/>
    <x v="0"/>
    <x v="0"/>
    <n v="3"/>
    <m/>
  </r>
  <r>
    <x v="2"/>
    <x v="33"/>
    <s v="Non Metropolitan Fire Authorities"/>
    <s v="E31000031"/>
    <s v="Men"/>
    <x v="0"/>
    <x v="1"/>
    <n v="3"/>
    <m/>
  </r>
  <r>
    <x v="2"/>
    <x v="33"/>
    <s v="Non Metropolitan Fire Authorities"/>
    <s v="E31000031"/>
    <s v="Men"/>
    <x v="0"/>
    <x v="2"/>
    <n v="7"/>
    <m/>
  </r>
  <r>
    <x v="2"/>
    <x v="33"/>
    <s v="Non Metropolitan Fire Authorities"/>
    <s v="E31000031"/>
    <s v="Men"/>
    <x v="0"/>
    <x v="3"/>
    <n v="26"/>
    <m/>
  </r>
  <r>
    <x v="2"/>
    <x v="33"/>
    <s v="Non Metropolitan Fire Authorities"/>
    <s v="E31000031"/>
    <s v="Men"/>
    <x v="0"/>
    <x v="4"/>
    <n v="41"/>
    <m/>
  </r>
  <r>
    <x v="2"/>
    <x v="33"/>
    <s v="Non Metropolitan Fire Authorities"/>
    <s v="E31000031"/>
    <s v="Men"/>
    <x v="0"/>
    <x v="5"/>
    <n v="36"/>
    <m/>
  </r>
  <r>
    <x v="2"/>
    <x v="33"/>
    <s v="Non Metropolitan Fire Authorities"/>
    <s v="E31000031"/>
    <s v="Men"/>
    <x v="0"/>
    <x v="6"/>
    <n v="109"/>
    <m/>
  </r>
  <r>
    <x v="2"/>
    <x v="33"/>
    <s v="Non Metropolitan Fire Authorities"/>
    <s v="E31000031"/>
    <s v="Men"/>
    <x v="0"/>
    <x v="7"/>
    <n v="225"/>
    <m/>
  </r>
  <r>
    <x v="2"/>
    <x v="33"/>
    <s v="Non Metropolitan Fire Authorities"/>
    <s v="E31000031"/>
    <s v="Women"/>
    <x v="0"/>
    <x v="0"/>
    <n v="0"/>
    <m/>
  </r>
  <r>
    <x v="2"/>
    <x v="33"/>
    <s v="Non Metropolitan Fire Authorities"/>
    <s v="E31000031"/>
    <s v="Women"/>
    <x v="0"/>
    <x v="1"/>
    <n v="0"/>
    <m/>
  </r>
  <r>
    <x v="2"/>
    <x v="33"/>
    <s v="Non Metropolitan Fire Authorities"/>
    <s v="E31000031"/>
    <s v="Women"/>
    <x v="0"/>
    <x v="2"/>
    <n v="0"/>
    <m/>
  </r>
  <r>
    <x v="2"/>
    <x v="33"/>
    <s v="Non Metropolitan Fire Authorities"/>
    <s v="E31000031"/>
    <s v="Women"/>
    <x v="0"/>
    <x v="3"/>
    <n v="1"/>
    <m/>
  </r>
  <r>
    <x v="2"/>
    <x v="33"/>
    <s v="Non Metropolitan Fire Authorities"/>
    <s v="E31000031"/>
    <s v="Women"/>
    <x v="0"/>
    <x v="4"/>
    <n v="2"/>
    <m/>
  </r>
  <r>
    <x v="2"/>
    <x v="33"/>
    <s v="Non Metropolitan Fire Authorities"/>
    <s v="E31000031"/>
    <s v="Women"/>
    <x v="0"/>
    <x v="5"/>
    <n v="0"/>
    <m/>
  </r>
  <r>
    <x v="2"/>
    <x v="33"/>
    <s v="Non Metropolitan Fire Authorities"/>
    <s v="E31000031"/>
    <s v="Women"/>
    <x v="0"/>
    <x v="6"/>
    <n v="5"/>
    <m/>
  </r>
  <r>
    <x v="2"/>
    <x v="33"/>
    <s v="Non Metropolitan Fire Authorities"/>
    <s v="E31000031"/>
    <s v="Women"/>
    <x v="0"/>
    <x v="7"/>
    <n v="8"/>
    <m/>
  </r>
  <r>
    <x v="2"/>
    <x v="33"/>
    <s v="Non Metropolitan Fire Authorities"/>
    <s v="E31000031"/>
    <s v="Men"/>
    <x v="1"/>
    <x v="2"/>
    <n v="0"/>
    <m/>
  </r>
  <r>
    <x v="2"/>
    <x v="33"/>
    <s v="Non Metropolitan Fire Authorities"/>
    <s v="E31000031"/>
    <s v="Men"/>
    <x v="1"/>
    <x v="3"/>
    <n v="0"/>
    <m/>
  </r>
  <r>
    <x v="2"/>
    <x v="33"/>
    <s v="Non Metropolitan Fire Authorities"/>
    <s v="E31000031"/>
    <s v="Men"/>
    <x v="1"/>
    <x v="4"/>
    <n v="22"/>
    <m/>
  </r>
  <r>
    <x v="2"/>
    <x v="33"/>
    <s v="Non Metropolitan Fire Authorities"/>
    <s v="E31000031"/>
    <s v="Men"/>
    <x v="1"/>
    <x v="5"/>
    <n v="58"/>
    <m/>
  </r>
  <r>
    <x v="2"/>
    <x v="33"/>
    <s v="Non Metropolitan Fire Authorities"/>
    <s v="E31000031"/>
    <s v="Men"/>
    <x v="1"/>
    <x v="6"/>
    <n v="210"/>
    <m/>
  </r>
  <r>
    <x v="2"/>
    <x v="33"/>
    <s v="Non Metropolitan Fire Authorities"/>
    <s v="E31000031"/>
    <s v="Men"/>
    <x v="1"/>
    <x v="7"/>
    <n v="290"/>
    <m/>
  </r>
  <r>
    <x v="2"/>
    <x v="33"/>
    <s v="Non Metropolitan Fire Authorities"/>
    <s v="E31000031"/>
    <s v="Women"/>
    <x v="1"/>
    <x v="2"/>
    <n v="0"/>
    <m/>
  </r>
  <r>
    <x v="2"/>
    <x v="33"/>
    <s v="Non Metropolitan Fire Authorities"/>
    <s v="E31000031"/>
    <s v="Women"/>
    <x v="1"/>
    <x v="3"/>
    <n v="0"/>
    <m/>
  </r>
  <r>
    <x v="2"/>
    <x v="33"/>
    <s v="Non Metropolitan Fire Authorities"/>
    <s v="E31000031"/>
    <s v="Women"/>
    <x v="1"/>
    <x v="4"/>
    <n v="0"/>
    <m/>
  </r>
  <r>
    <x v="2"/>
    <x v="33"/>
    <s v="Non Metropolitan Fire Authorities"/>
    <s v="E31000031"/>
    <s v="Women"/>
    <x v="1"/>
    <x v="5"/>
    <n v="3"/>
    <m/>
  </r>
  <r>
    <x v="2"/>
    <x v="33"/>
    <s v="Non Metropolitan Fire Authorities"/>
    <s v="E31000031"/>
    <s v="Women"/>
    <x v="1"/>
    <x v="6"/>
    <n v="24"/>
    <m/>
  </r>
  <r>
    <x v="2"/>
    <x v="33"/>
    <s v="Non Metropolitan Fire Authorities"/>
    <s v="E31000031"/>
    <s v="Women"/>
    <x v="1"/>
    <x v="7"/>
    <n v="27"/>
    <m/>
  </r>
  <r>
    <x v="2"/>
    <x v="34"/>
    <s v="Non Metropolitan Fire Authorities"/>
    <s v="E31000032"/>
    <s v="Men"/>
    <x v="0"/>
    <x v="0"/>
    <n v="2"/>
    <m/>
  </r>
  <r>
    <x v="2"/>
    <x v="34"/>
    <s v="Non Metropolitan Fire Authorities"/>
    <s v="E31000032"/>
    <s v="Men"/>
    <x v="0"/>
    <x v="1"/>
    <n v="4"/>
    <m/>
  </r>
  <r>
    <x v="2"/>
    <x v="34"/>
    <s v="Non Metropolitan Fire Authorities"/>
    <s v="E31000032"/>
    <s v="Men"/>
    <x v="0"/>
    <x v="2"/>
    <n v="5"/>
    <m/>
  </r>
  <r>
    <x v="2"/>
    <x v="34"/>
    <s v="Non Metropolitan Fire Authorities"/>
    <s v="E31000032"/>
    <s v="Men"/>
    <x v="0"/>
    <x v="3"/>
    <n v="14"/>
    <m/>
  </r>
  <r>
    <x v="2"/>
    <x v="34"/>
    <s v="Non Metropolitan Fire Authorities"/>
    <s v="E31000032"/>
    <s v="Men"/>
    <x v="0"/>
    <x v="4"/>
    <n v="28"/>
    <m/>
  </r>
  <r>
    <x v="2"/>
    <x v="34"/>
    <s v="Non Metropolitan Fire Authorities"/>
    <s v="E31000032"/>
    <s v="Men"/>
    <x v="0"/>
    <x v="5"/>
    <n v="20"/>
    <m/>
  </r>
  <r>
    <x v="2"/>
    <x v="34"/>
    <s v="Non Metropolitan Fire Authorities"/>
    <s v="E31000032"/>
    <s v="Men"/>
    <x v="0"/>
    <x v="6"/>
    <n v="97"/>
    <m/>
  </r>
  <r>
    <x v="2"/>
    <x v="34"/>
    <s v="Non Metropolitan Fire Authorities"/>
    <s v="E31000032"/>
    <s v="Men"/>
    <x v="0"/>
    <x v="7"/>
    <n v="170"/>
    <m/>
  </r>
  <r>
    <x v="2"/>
    <x v="34"/>
    <s v="Non Metropolitan Fire Authorities"/>
    <s v="E31000032"/>
    <s v="Women"/>
    <x v="0"/>
    <x v="0"/>
    <n v="1"/>
    <m/>
  </r>
  <r>
    <x v="2"/>
    <x v="34"/>
    <s v="Non Metropolitan Fire Authorities"/>
    <s v="E31000032"/>
    <s v="Women"/>
    <x v="0"/>
    <x v="1"/>
    <n v="0"/>
    <m/>
  </r>
  <r>
    <x v="2"/>
    <x v="34"/>
    <s v="Non Metropolitan Fire Authorities"/>
    <s v="E31000032"/>
    <s v="Women"/>
    <x v="0"/>
    <x v="2"/>
    <n v="0"/>
    <m/>
  </r>
  <r>
    <x v="2"/>
    <x v="34"/>
    <s v="Non Metropolitan Fire Authorities"/>
    <s v="E31000032"/>
    <s v="Women"/>
    <x v="0"/>
    <x v="3"/>
    <n v="0"/>
    <m/>
  </r>
  <r>
    <x v="2"/>
    <x v="34"/>
    <s v="Non Metropolitan Fire Authorities"/>
    <s v="E31000032"/>
    <s v="Women"/>
    <x v="0"/>
    <x v="4"/>
    <n v="0"/>
    <m/>
  </r>
  <r>
    <x v="2"/>
    <x v="34"/>
    <s v="Non Metropolitan Fire Authorities"/>
    <s v="E31000032"/>
    <s v="Women"/>
    <x v="0"/>
    <x v="5"/>
    <n v="2"/>
    <m/>
  </r>
  <r>
    <x v="2"/>
    <x v="34"/>
    <s v="Non Metropolitan Fire Authorities"/>
    <s v="E31000032"/>
    <s v="Women"/>
    <x v="0"/>
    <x v="6"/>
    <n v="5"/>
    <m/>
  </r>
  <r>
    <x v="2"/>
    <x v="34"/>
    <s v="Non Metropolitan Fire Authorities"/>
    <s v="E31000032"/>
    <s v="Women"/>
    <x v="0"/>
    <x v="7"/>
    <n v="8"/>
    <m/>
  </r>
  <r>
    <x v="2"/>
    <x v="34"/>
    <s v="Non Metropolitan Fire Authorities"/>
    <s v="E31000032"/>
    <s v="Men"/>
    <x v="1"/>
    <x v="2"/>
    <n v="0"/>
    <m/>
  </r>
  <r>
    <x v="2"/>
    <x v="34"/>
    <s v="Non Metropolitan Fire Authorities"/>
    <s v="E31000032"/>
    <s v="Men"/>
    <x v="1"/>
    <x v="3"/>
    <n v="0"/>
    <m/>
  </r>
  <r>
    <x v="2"/>
    <x v="34"/>
    <s v="Non Metropolitan Fire Authorities"/>
    <s v="E31000032"/>
    <s v="Men"/>
    <x v="1"/>
    <x v="4"/>
    <n v="22"/>
    <m/>
  </r>
  <r>
    <x v="2"/>
    <x v="34"/>
    <s v="Non Metropolitan Fire Authorities"/>
    <s v="E31000032"/>
    <s v="Men"/>
    <x v="1"/>
    <x v="5"/>
    <n v="59"/>
    <m/>
  </r>
  <r>
    <x v="2"/>
    <x v="34"/>
    <s v="Non Metropolitan Fire Authorities"/>
    <s v="E31000032"/>
    <s v="Men"/>
    <x v="1"/>
    <x v="6"/>
    <n v="237"/>
    <m/>
  </r>
  <r>
    <x v="2"/>
    <x v="34"/>
    <s v="Non Metropolitan Fire Authorities"/>
    <s v="E31000032"/>
    <s v="Men"/>
    <x v="1"/>
    <x v="7"/>
    <n v="318"/>
    <m/>
  </r>
  <r>
    <x v="2"/>
    <x v="34"/>
    <s v="Non Metropolitan Fire Authorities"/>
    <s v="E31000032"/>
    <s v="Women"/>
    <x v="1"/>
    <x v="2"/>
    <n v="0"/>
    <m/>
  </r>
  <r>
    <x v="2"/>
    <x v="34"/>
    <s v="Non Metropolitan Fire Authorities"/>
    <s v="E31000032"/>
    <s v="Women"/>
    <x v="1"/>
    <x v="3"/>
    <n v="0"/>
    <m/>
  </r>
  <r>
    <x v="2"/>
    <x v="34"/>
    <s v="Non Metropolitan Fire Authorities"/>
    <s v="E31000032"/>
    <s v="Women"/>
    <x v="1"/>
    <x v="4"/>
    <n v="0"/>
    <m/>
  </r>
  <r>
    <x v="2"/>
    <x v="34"/>
    <s v="Non Metropolitan Fire Authorities"/>
    <s v="E31000032"/>
    <s v="Women"/>
    <x v="1"/>
    <x v="5"/>
    <n v="0"/>
    <m/>
  </r>
  <r>
    <x v="2"/>
    <x v="34"/>
    <s v="Non Metropolitan Fire Authorities"/>
    <s v="E31000032"/>
    <s v="Women"/>
    <x v="1"/>
    <x v="6"/>
    <n v="18"/>
    <m/>
  </r>
  <r>
    <x v="2"/>
    <x v="34"/>
    <s v="Non Metropolitan Fire Authorities"/>
    <s v="E31000032"/>
    <s v="Women"/>
    <x v="1"/>
    <x v="7"/>
    <n v="18"/>
    <m/>
  </r>
  <r>
    <x v="2"/>
    <x v="35"/>
    <s v="Metropolitan Fire Authorities"/>
    <s v="E31000042"/>
    <s v="Men"/>
    <x v="0"/>
    <x v="0"/>
    <n v="3"/>
    <m/>
  </r>
  <r>
    <x v="2"/>
    <x v="35"/>
    <s v="Metropolitan Fire Authorities"/>
    <s v="E31000042"/>
    <s v="Men"/>
    <x v="0"/>
    <x v="1"/>
    <n v="4"/>
    <m/>
  </r>
  <r>
    <x v="2"/>
    <x v="35"/>
    <s v="Metropolitan Fire Authorities"/>
    <s v="E31000042"/>
    <s v="Men"/>
    <x v="0"/>
    <x v="2"/>
    <n v="9"/>
    <m/>
  </r>
  <r>
    <x v="2"/>
    <x v="35"/>
    <s v="Metropolitan Fire Authorities"/>
    <s v="E31000042"/>
    <s v="Men"/>
    <x v="0"/>
    <x v="3"/>
    <n v="22"/>
    <m/>
  </r>
  <r>
    <x v="2"/>
    <x v="35"/>
    <s v="Metropolitan Fire Authorities"/>
    <s v="E31000042"/>
    <s v="Men"/>
    <x v="0"/>
    <x v="4"/>
    <n v="83"/>
    <m/>
  </r>
  <r>
    <x v="2"/>
    <x v="35"/>
    <s v="Metropolitan Fire Authorities"/>
    <s v="E31000042"/>
    <s v="Men"/>
    <x v="0"/>
    <x v="5"/>
    <n v="72"/>
    <m/>
  </r>
  <r>
    <x v="2"/>
    <x v="35"/>
    <s v="Metropolitan Fire Authorities"/>
    <s v="E31000042"/>
    <s v="Men"/>
    <x v="0"/>
    <x v="6"/>
    <n v="338"/>
    <m/>
  </r>
  <r>
    <x v="2"/>
    <x v="35"/>
    <s v="Metropolitan Fire Authorities"/>
    <s v="E31000042"/>
    <s v="Men"/>
    <x v="0"/>
    <x v="7"/>
    <n v="531"/>
    <m/>
  </r>
  <r>
    <x v="2"/>
    <x v="35"/>
    <s v="Metropolitan Fire Authorities"/>
    <s v="E31000042"/>
    <s v="Women"/>
    <x v="0"/>
    <x v="0"/>
    <n v="0"/>
    <m/>
  </r>
  <r>
    <x v="2"/>
    <x v="35"/>
    <s v="Metropolitan Fire Authorities"/>
    <s v="E31000042"/>
    <s v="Women"/>
    <x v="0"/>
    <x v="1"/>
    <n v="0"/>
    <m/>
  </r>
  <r>
    <x v="2"/>
    <x v="35"/>
    <s v="Metropolitan Fire Authorities"/>
    <s v="E31000042"/>
    <s v="Women"/>
    <x v="0"/>
    <x v="2"/>
    <n v="1"/>
    <m/>
  </r>
  <r>
    <x v="2"/>
    <x v="35"/>
    <s v="Metropolitan Fire Authorities"/>
    <s v="E31000042"/>
    <s v="Women"/>
    <x v="0"/>
    <x v="3"/>
    <n v="3"/>
    <m/>
  </r>
  <r>
    <x v="2"/>
    <x v="35"/>
    <s v="Metropolitan Fire Authorities"/>
    <s v="E31000042"/>
    <s v="Women"/>
    <x v="0"/>
    <x v="4"/>
    <n v="4"/>
    <m/>
  </r>
  <r>
    <x v="2"/>
    <x v="35"/>
    <s v="Metropolitan Fire Authorities"/>
    <s v="E31000042"/>
    <s v="Women"/>
    <x v="0"/>
    <x v="5"/>
    <n v="10"/>
    <m/>
  </r>
  <r>
    <x v="2"/>
    <x v="35"/>
    <s v="Metropolitan Fire Authorities"/>
    <s v="E31000042"/>
    <s v="Women"/>
    <x v="0"/>
    <x v="6"/>
    <n v="18"/>
    <m/>
  </r>
  <r>
    <x v="2"/>
    <x v="35"/>
    <s v="Metropolitan Fire Authorities"/>
    <s v="E31000042"/>
    <s v="Women"/>
    <x v="0"/>
    <x v="7"/>
    <n v="36"/>
    <m/>
  </r>
  <r>
    <x v="2"/>
    <x v="35"/>
    <s v="Metropolitan Fire Authorities"/>
    <s v="E31000042"/>
    <s v="Men"/>
    <x v="1"/>
    <x v="2"/>
    <n v="0"/>
    <m/>
  </r>
  <r>
    <x v="2"/>
    <x v="35"/>
    <s v="Metropolitan Fire Authorities"/>
    <s v="E31000042"/>
    <s v="Men"/>
    <x v="1"/>
    <x v="3"/>
    <n v="0"/>
    <m/>
  </r>
  <r>
    <x v="2"/>
    <x v="35"/>
    <s v="Metropolitan Fire Authorities"/>
    <s v="E31000042"/>
    <s v="Men"/>
    <x v="1"/>
    <x v="4"/>
    <n v="7"/>
    <m/>
  </r>
  <r>
    <x v="2"/>
    <x v="35"/>
    <s v="Metropolitan Fire Authorities"/>
    <s v="E31000042"/>
    <s v="Men"/>
    <x v="1"/>
    <x v="5"/>
    <n v="18"/>
    <m/>
  </r>
  <r>
    <x v="2"/>
    <x v="35"/>
    <s v="Metropolitan Fire Authorities"/>
    <s v="E31000042"/>
    <s v="Men"/>
    <x v="1"/>
    <x v="6"/>
    <n v="55"/>
    <m/>
  </r>
  <r>
    <x v="2"/>
    <x v="35"/>
    <s v="Metropolitan Fire Authorities"/>
    <s v="E31000042"/>
    <s v="Men"/>
    <x v="1"/>
    <x v="7"/>
    <n v="80"/>
    <m/>
  </r>
  <r>
    <x v="2"/>
    <x v="35"/>
    <s v="Metropolitan Fire Authorities"/>
    <s v="E31000042"/>
    <s v="Women"/>
    <x v="1"/>
    <x v="2"/>
    <n v="0"/>
    <m/>
  </r>
  <r>
    <x v="2"/>
    <x v="35"/>
    <s v="Metropolitan Fire Authorities"/>
    <s v="E31000042"/>
    <s v="Women"/>
    <x v="1"/>
    <x v="3"/>
    <n v="0"/>
    <m/>
  </r>
  <r>
    <x v="2"/>
    <x v="35"/>
    <s v="Metropolitan Fire Authorities"/>
    <s v="E31000042"/>
    <s v="Women"/>
    <x v="1"/>
    <x v="4"/>
    <n v="1"/>
    <m/>
  </r>
  <r>
    <x v="2"/>
    <x v="35"/>
    <s v="Metropolitan Fire Authorities"/>
    <s v="E31000042"/>
    <s v="Women"/>
    <x v="1"/>
    <x v="5"/>
    <n v="1"/>
    <m/>
  </r>
  <r>
    <x v="2"/>
    <x v="35"/>
    <s v="Metropolitan Fire Authorities"/>
    <s v="E31000042"/>
    <s v="Women"/>
    <x v="1"/>
    <x v="6"/>
    <n v="1"/>
    <m/>
  </r>
  <r>
    <x v="2"/>
    <x v="35"/>
    <s v="Metropolitan Fire Authorities"/>
    <s v="E31000042"/>
    <s v="Women"/>
    <x v="1"/>
    <x v="7"/>
    <n v="3"/>
    <m/>
  </r>
  <r>
    <x v="2"/>
    <x v="36"/>
    <s v="Non Metropolitan Fire Authorities"/>
    <s v="E31000033"/>
    <s v="Men"/>
    <x v="0"/>
    <x v="0"/>
    <n v="1"/>
    <m/>
  </r>
  <r>
    <x v="2"/>
    <x v="36"/>
    <s v="Non Metropolitan Fire Authorities"/>
    <s v="E31000033"/>
    <s v="Men"/>
    <x v="0"/>
    <x v="1"/>
    <n v="2"/>
    <m/>
  </r>
  <r>
    <x v="2"/>
    <x v="36"/>
    <s v="Non Metropolitan Fire Authorities"/>
    <s v="E31000033"/>
    <s v="Men"/>
    <x v="0"/>
    <x v="2"/>
    <n v="7"/>
    <m/>
  </r>
  <r>
    <x v="2"/>
    <x v="36"/>
    <s v="Non Metropolitan Fire Authorities"/>
    <s v="E31000033"/>
    <s v="Men"/>
    <x v="0"/>
    <x v="3"/>
    <n v="26"/>
    <m/>
  </r>
  <r>
    <x v="2"/>
    <x v="36"/>
    <s v="Non Metropolitan Fire Authorities"/>
    <s v="E31000033"/>
    <s v="Men"/>
    <x v="0"/>
    <x v="4"/>
    <n v="53"/>
    <m/>
  </r>
  <r>
    <x v="2"/>
    <x v="36"/>
    <s v="Non Metropolitan Fire Authorities"/>
    <s v="E31000033"/>
    <s v="Men"/>
    <x v="0"/>
    <x v="5"/>
    <n v="41"/>
    <m/>
  </r>
  <r>
    <x v="2"/>
    <x v="36"/>
    <s v="Non Metropolitan Fire Authorities"/>
    <s v="E31000033"/>
    <s v="Men"/>
    <x v="0"/>
    <x v="6"/>
    <n v="174"/>
    <m/>
  </r>
  <r>
    <x v="2"/>
    <x v="36"/>
    <s v="Non Metropolitan Fire Authorities"/>
    <s v="E31000033"/>
    <s v="Men"/>
    <x v="0"/>
    <x v="7"/>
    <n v="304"/>
    <m/>
  </r>
  <r>
    <x v="2"/>
    <x v="36"/>
    <s v="Non Metropolitan Fire Authorities"/>
    <s v="E31000033"/>
    <s v="Women"/>
    <x v="0"/>
    <x v="0"/>
    <n v="1"/>
    <m/>
  </r>
  <r>
    <x v="2"/>
    <x v="36"/>
    <s v="Non Metropolitan Fire Authorities"/>
    <s v="E31000033"/>
    <s v="Women"/>
    <x v="0"/>
    <x v="1"/>
    <n v="0"/>
    <m/>
  </r>
  <r>
    <x v="2"/>
    <x v="36"/>
    <s v="Non Metropolitan Fire Authorities"/>
    <s v="E31000033"/>
    <s v="Women"/>
    <x v="0"/>
    <x v="2"/>
    <n v="0"/>
    <m/>
  </r>
  <r>
    <x v="2"/>
    <x v="36"/>
    <s v="Non Metropolitan Fire Authorities"/>
    <s v="E31000033"/>
    <s v="Women"/>
    <x v="0"/>
    <x v="3"/>
    <n v="2"/>
    <m/>
  </r>
  <r>
    <x v="2"/>
    <x v="36"/>
    <s v="Non Metropolitan Fire Authorities"/>
    <s v="E31000033"/>
    <s v="Women"/>
    <x v="0"/>
    <x v="4"/>
    <n v="4"/>
    <m/>
  </r>
  <r>
    <x v="2"/>
    <x v="36"/>
    <s v="Non Metropolitan Fire Authorities"/>
    <s v="E31000033"/>
    <s v="Women"/>
    <x v="0"/>
    <x v="5"/>
    <n v="3"/>
    <m/>
  </r>
  <r>
    <x v="2"/>
    <x v="36"/>
    <s v="Non Metropolitan Fire Authorities"/>
    <s v="E31000033"/>
    <s v="Women"/>
    <x v="0"/>
    <x v="6"/>
    <n v="12"/>
    <m/>
  </r>
  <r>
    <x v="2"/>
    <x v="36"/>
    <s v="Non Metropolitan Fire Authorities"/>
    <s v="E31000033"/>
    <s v="Women"/>
    <x v="0"/>
    <x v="7"/>
    <n v="22"/>
    <m/>
  </r>
  <r>
    <x v="2"/>
    <x v="36"/>
    <s v="Non Metropolitan Fire Authorities"/>
    <s v="E31000033"/>
    <s v="Men"/>
    <x v="1"/>
    <x v="2"/>
    <n v="0"/>
    <m/>
  </r>
  <r>
    <x v="2"/>
    <x v="36"/>
    <s v="Non Metropolitan Fire Authorities"/>
    <s v="E31000033"/>
    <s v="Men"/>
    <x v="1"/>
    <x v="3"/>
    <n v="0"/>
    <m/>
  </r>
  <r>
    <x v="2"/>
    <x v="36"/>
    <s v="Non Metropolitan Fire Authorities"/>
    <s v="E31000033"/>
    <s v="Men"/>
    <x v="1"/>
    <x v="4"/>
    <n v="27"/>
    <m/>
  </r>
  <r>
    <x v="2"/>
    <x v="36"/>
    <s v="Non Metropolitan Fire Authorities"/>
    <s v="E31000033"/>
    <s v="Men"/>
    <x v="1"/>
    <x v="5"/>
    <n v="66"/>
    <m/>
  </r>
  <r>
    <x v="2"/>
    <x v="36"/>
    <s v="Non Metropolitan Fire Authorities"/>
    <s v="E31000033"/>
    <s v="Men"/>
    <x v="1"/>
    <x v="6"/>
    <n v="264"/>
    <m/>
  </r>
  <r>
    <x v="2"/>
    <x v="36"/>
    <s v="Non Metropolitan Fire Authorities"/>
    <s v="E31000033"/>
    <s v="Men"/>
    <x v="1"/>
    <x v="7"/>
    <n v="357"/>
    <m/>
  </r>
  <r>
    <x v="2"/>
    <x v="36"/>
    <s v="Non Metropolitan Fire Authorities"/>
    <s v="E31000033"/>
    <s v="Women"/>
    <x v="1"/>
    <x v="2"/>
    <n v="0"/>
    <m/>
  </r>
  <r>
    <x v="2"/>
    <x v="36"/>
    <s v="Non Metropolitan Fire Authorities"/>
    <s v="E31000033"/>
    <s v="Women"/>
    <x v="1"/>
    <x v="3"/>
    <n v="0"/>
    <m/>
  </r>
  <r>
    <x v="2"/>
    <x v="36"/>
    <s v="Non Metropolitan Fire Authorities"/>
    <s v="E31000033"/>
    <s v="Women"/>
    <x v="1"/>
    <x v="4"/>
    <n v="1"/>
    <m/>
  </r>
  <r>
    <x v="2"/>
    <x v="36"/>
    <s v="Non Metropolitan Fire Authorities"/>
    <s v="E31000033"/>
    <s v="Women"/>
    <x v="1"/>
    <x v="5"/>
    <n v="4"/>
    <m/>
  </r>
  <r>
    <x v="2"/>
    <x v="36"/>
    <s v="Non Metropolitan Fire Authorities"/>
    <s v="E31000033"/>
    <s v="Women"/>
    <x v="1"/>
    <x v="6"/>
    <n v="19"/>
    <m/>
  </r>
  <r>
    <x v="2"/>
    <x v="36"/>
    <s v="Non Metropolitan Fire Authorities"/>
    <s v="E31000033"/>
    <s v="Women"/>
    <x v="1"/>
    <x v="7"/>
    <n v="24"/>
    <m/>
  </r>
  <r>
    <x v="2"/>
    <x v="37"/>
    <s v="Non Metropolitan Fire Authorities"/>
    <s v="E31000034"/>
    <s v="Men"/>
    <x v="0"/>
    <x v="0"/>
    <n v="2"/>
    <m/>
  </r>
  <r>
    <x v="2"/>
    <x v="37"/>
    <s v="Non Metropolitan Fire Authorities"/>
    <s v="E31000034"/>
    <s v="Men"/>
    <x v="0"/>
    <x v="1"/>
    <n v="3"/>
    <m/>
  </r>
  <r>
    <x v="2"/>
    <x v="37"/>
    <s v="Non Metropolitan Fire Authorities"/>
    <s v="E31000034"/>
    <s v="Men"/>
    <x v="0"/>
    <x v="2"/>
    <n v="7"/>
    <m/>
  </r>
  <r>
    <x v="2"/>
    <x v="37"/>
    <s v="Non Metropolitan Fire Authorities"/>
    <s v="E31000034"/>
    <s v="Men"/>
    <x v="0"/>
    <x v="3"/>
    <n v="18"/>
    <m/>
  </r>
  <r>
    <x v="2"/>
    <x v="37"/>
    <s v="Non Metropolitan Fire Authorities"/>
    <s v="E31000034"/>
    <s v="Men"/>
    <x v="0"/>
    <x v="4"/>
    <n v="43"/>
    <m/>
  </r>
  <r>
    <x v="2"/>
    <x v="37"/>
    <s v="Non Metropolitan Fire Authorities"/>
    <s v="E31000034"/>
    <s v="Men"/>
    <x v="0"/>
    <x v="5"/>
    <n v="32"/>
    <m/>
  </r>
  <r>
    <x v="2"/>
    <x v="37"/>
    <s v="Non Metropolitan Fire Authorities"/>
    <s v="E31000034"/>
    <s v="Men"/>
    <x v="0"/>
    <x v="6"/>
    <n v="107"/>
    <m/>
  </r>
  <r>
    <x v="2"/>
    <x v="37"/>
    <s v="Non Metropolitan Fire Authorities"/>
    <s v="E31000034"/>
    <s v="Men"/>
    <x v="0"/>
    <x v="7"/>
    <n v="212"/>
    <m/>
  </r>
  <r>
    <x v="2"/>
    <x v="37"/>
    <s v="Non Metropolitan Fire Authorities"/>
    <s v="E31000034"/>
    <s v="Women"/>
    <x v="0"/>
    <x v="0"/>
    <n v="0"/>
    <m/>
  </r>
  <r>
    <x v="2"/>
    <x v="37"/>
    <s v="Non Metropolitan Fire Authorities"/>
    <s v="E31000034"/>
    <s v="Women"/>
    <x v="0"/>
    <x v="1"/>
    <n v="0"/>
    <m/>
  </r>
  <r>
    <x v="2"/>
    <x v="37"/>
    <s v="Non Metropolitan Fire Authorities"/>
    <s v="E31000034"/>
    <s v="Women"/>
    <x v="0"/>
    <x v="2"/>
    <n v="0"/>
    <m/>
  </r>
  <r>
    <x v="2"/>
    <x v="37"/>
    <s v="Non Metropolitan Fire Authorities"/>
    <s v="E31000034"/>
    <s v="Women"/>
    <x v="0"/>
    <x v="3"/>
    <n v="1"/>
    <m/>
  </r>
  <r>
    <x v="2"/>
    <x v="37"/>
    <s v="Non Metropolitan Fire Authorities"/>
    <s v="E31000034"/>
    <s v="Women"/>
    <x v="0"/>
    <x v="4"/>
    <n v="3"/>
    <m/>
  </r>
  <r>
    <x v="2"/>
    <x v="37"/>
    <s v="Non Metropolitan Fire Authorities"/>
    <s v="E31000034"/>
    <s v="Women"/>
    <x v="0"/>
    <x v="5"/>
    <n v="2"/>
    <m/>
  </r>
  <r>
    <x v="2"/>
    <x v="37"/>
    <s v="Non Metropolitan Fire Authorities"/>
    <s v="E31000034"/>
    <s v="Women"/>
    <x v="0"/>
    <x v="6"/>
    <n v="11"/>
    <m/>
  </r>
  <r>
    <x v="2"/>
    <x v="37"/>
    <s v="Non Metropolitan Fire Authorities"/>
    <s v="E31000034"/>
    <s v="Women"/>
    <x v="0"/>
    <x v="7"/>
    <n v="17"/>
    <m/>
  </r>
  <r>
    <x v="2"/>
    <x v="37"/>
    <s v="Non Metropolitan Fire Authorities"/>
    <s v="E31000034"/>
    <s v="Men"/>
    <x v="1"/>
    <x v="2"/>
    <n v="0"/>
    <m/>
  </r>
  <r>
    <x v="2"/>
    <x v="37"/>
    <s v="Non Metropolitan Fire Authorities"/>
    <s v="E31000034"/>
    <s v="Men"/>
    <x v="1"/>
    <x v="3"/>
    <n v="0"/>
    <m/>
  </r>
  <r>
    <x v="2"/>
    <x v="37"/>
    <s v="Non Metropolitan Fire Authorities"/>
    <s v="E31000034"/>
    <s v="Men"/>
    <x v="1"/>
    <x v="4"/>
    <n v="36"/>
    <m/>
  </r>
  <r>
    <x v="2"/>
    <x v="37"/>
    <s v="Non Metropolitan Fire Authorities"/>
    <s v="E31000034"/>
    <s v="Men"/>
    <x v="1"/>
    <x v="5"/>
    <n v="91"/>
    <m/>
  </r>
  <r>
    <x v="2"/>
    <x v="37"/>
    <s v="Non Metropolitan Fire Authorities"/>
    <s v="E31000034"/>
    <s v="Men"/>
    <x v="1"/>
    <x v="6"/>
    <n v="286"/>
    <m/>
  </r>
  <r>
    <x v="2"/>
    <x v="37"/>
    <s v="Non Metropolitan Fire Authorities"/>
    <s v="E31000034"/>
    <s v="Men"/>
    <x v="1"/>
    <x v="7"/>
    <n v="413"/>
    <m/>
  </r>
  <r>
    <x v="2"/>
    <x v="37"/>
    <s v="Non Metropolitan Fire Authorities"/>
    <s v="E31000034"/>
    <s v="Women"/>
    <x v="1"/>
    <x v="2"/>
    <n v="0"/>
    <m/>
  </r>
  <r>
    <x v="2"/>
    <x v="37"/>
    <s v="Non Metropolitan Fire Authorities"/>
    <s v="E31000034"/>
    <s v="Women"/>
    <x v="1"/>
    <x v="3"/>
    <n v="0"/>
    <m/>
  </r>
  <r>
    <x v="2"/>
    <x v="37"/>
    <s v="Non Metropolitan Fire Authorities"/>
    <s v="E31000034"/>
    <s v="Women"/>
    <x v="1"/>
    <x v="4"/>
    <n v="0"/>
    <m/>
  </r>
  <r>
    <x v="2"/>
    <x v="37"/>
    <s v="Non Metropolitan Fire Authorities"/>
    <s v="E31000034"/>
    <s v="Women"/>
    <x v="1"/>
    <x v="5"/>
    <n v="3"/>
    <m/>
  </r>
  <r>
    <x v="2"/>
    <x v="37"/>
    <s v="Non Metropolitan Fire Authorities"/>
    <s v="E31000034"/>
    <s v="Women"/>
    <x v="1"/>
    <x v="6"/>
    <n v="22"/>
    <m/>
  </r>
  <r>
    <x v="2"/>
    <x v="37"/>
    <s v="Non Metropolitan Fire Authorities"/>
    <s v="E31000034"/>
    <s v="Women"/>
    <x v="1"/>
    <x v="7"/>
    <n v="25"/>
    <m/>
  </r>
  <r>
    <x v="2"/>
    <x v="38"/>
    <s v="Non Metropolitan Fire Authorities"/>
    <s v="E31000035"/>
    <s v="Men"/>
    <x v="0"/>
    <x v="0"/>
    <n v="3"/>
    <m/>
  </r>
  <r>
    <x v="2"/>
    <x v="38"/>
    <s v="Non Metropolitan Fire Authorities"/>
    <s v="E31000035"/>
    <s v="Men"/>
    <x v="0"/>
    <x v="1"/>
    <n v="3"/>
    <m/>
  </r>
  <r>
    <x v="2"/>
    <x v="38"/>
    <s v="Non Metropolitan Fire Authorities"/>
    <s v="E31000035"/>
    <s v="Men"/>
    <x v="0"/>
    <x v="2"/>
    <n v="8"/>
    <m/>
  </r>
  <r>
    <x v="2"/>
    <x v="38"/>
    <s v="Non Metropolitan Fire Authorities"/>
    <s v="E31000035"/>
    <s v="Men"/>
    <x v="0"/>
    <x v="3"/>
    <n v="19"/>
    <m/>
  </r>
  <r>
    <x v="2"/>
    <x v="38"/>
    <s v="Non Metropolitan Fire Authorities"/>
    <s v="E31000035"/>
    <s v="Men"/>
    <x v="0"/>
    <x v="4"/>
    <n v="103"/>
    <m/>
  </r>
  <r>
    <x v="2"/>
    <x v="38"/>
    <s v="Non Metropolitan Fire Authorities"/>
    <s v="E31000035"/>
    <s v="Men"/>
    <x v="0"/>
    <x v="5"/>
    <n v="95"/>
    <m/>
  </r>
  <r>
    <x v="2"/>
    <x v="38"/>
    <s v="Non Metropolitan Fire Authorities"/>
    <s v="E31000035"/>
    <s v="Men"/>
    <x v="0"/>
    <x v="6"/>
    <n v="248"/>
    <m/>
  </r>
  <r>
    <x v="2"/>
    <x v="38"/>
    <s v="Non Metropolitan Fire Authorities"/>
    <s v="E31000035"/>
    <s v="Men"/>
    <x v="0"/>
    <x v="7"/>
    <n v="479"/>
    <m/>
  </r>
  <r>
    <x v="2"/>
    <x v="38"/>
    <s v="Non Metropolitan Fire Authorities"/>
    <s v="E31000035"/>
    <s v="Women"/>
    <x v="0"/>
    <x v="0"/>
    <n v="0"/>
    <m/>
  </r>
  <r>
    <x v="2"/>
    <x v="38"/>
    <s v="Non Metropolitan Fire Authorities"/>
    <s v="E31000035"/>
    <s v="Women"/>
    <x v="0"/>
    <x v="1"/>
    <n v="0"/>
    <m/>
  </r>
  <r>
    <x v="2"/>
    <x v="38"/>
    <s v="Non Metropolitan Fire Authorities"/>
    <s v="E31000035"/>
    <s v="Women"/>
    <x v="0"/>
    <x v="2"/>
    <n v="0"/>
    <m/>
  </r>
  <r>
    <x v="2"/>
    <x v="38"/>
    <s v="Non Metropolitan Fire Authorities"/>
    <s v="E31000035"/>
    <s v="Women"/>
    <x v="0"/>
    <x v="3"/>
    <n v="3"/>
    <m/>
  </r>
  <r>
    <x v="2"/>
    <x v="38"/>
    <s v="Non Metropolitan Fire Authorities"/>
    <s v="E31000035"/>
    <s v="Women"/>
    <x v="0"/>
    <x v="4"/>
    <n v="3"/>
    <m/>
  </r>
  <r>
    <x v="2"/>
    <x v="38"/>
    <s v="Non Metropolitan Fire Authorities"/>
    <s v="E31000035"/>
    <s v="Women"/>
    <x v="0"/>
    <x v="5"/>
    <n v="3"/>
    <m/>
  </r>
  <r>
    <x v="2"/>
    <x v="38"/>
    <s v="Non Metropolitan Fire Authorities"/>
    <s v="E31000035"/>
    <s v="Women"/>
    <x v="0"/>
    <x v="6"/>
    <n v="12"/>
    <m/>
  </r>
  <r>
    <x v="2"/>
    <x v="38"/>
    <s v="Non Metropolitan Fire Authorities"/>
    <s v="E31000035"/>
    <s v="Women"/>
    <x v="0"/>
    <x v="7"/>
    <n v="21"/>
    <m/>
  </r>
  <r>
    <x v="2"/>
    <x v="38"/>
    <s v="Non Metropolitan Fire Authorities"/>
    <s v="E31000035"/>
    <s v="Men"/>
    <x v="1"/>
    <x v="2"/>
    <n v="0"/>
    <m/>
  </r>
  <r>
    <x v="2"/>
    <x v="38"/>
    <s v="Non Metropolitan Fire Authorities"/>
    <s v="E31000035"/>
    <s v="Men"/>
    <x v="1"/>
    <x v="3"/>
    <n v="0"/>
    <m/>
  </r>
  <r>
    <x v="2"/>
    <x v="38"/>
    <s v="Non Metropolitan Fire Authorities"/>
    <s v="E31000035"/>
    <s v="Men"/>
    <x v="1"/>
    <x v="4"/>
    <n v="12"/>
    <m/>
  </r>
  <r>
    <x v="2"/>
    <x v="38"/>
    <s v="Non Metropolitan Fire Authorities"/>
    <s v="E31000035"/>
    <s v="Men"/>
    <x v="1"/>
    <x v="5"/>
    <n v="24"/>
    <m/>
  </r>
  <r>
    <x v="2"/>
    <x v="38"/>
    <s v="Non Metropolitan Fire Authorities"/>
    <s v="E31000035"/>
    <s v="Men"/>
    <x v="1"/>
    <x v="6"/>
    <n v="81"/>
    <m/>
  </r>
  <r>
    <x v="2"/>
    <x v="38"/>
    <s v="Non Metropolitan Fire Authorities"/>
    <s v="E31000035"/>
    <s v="Men"/>
    <x v="1"/>
    <x v="7"/>
    <n v="117"/>
    <m/>
  </r>
  <r>
    <x v="2"/>
    <x v="38"/>
    <s v="Non Metropolitan Fire Authorities"/>
    <s v="E31000035"/>
    <s v="Women"/>
    <x v="1"/>
    <x v="2"/>
    <n v="0"/>
    <m/>
  </r>
  <r>
    <x v="2"/>
    <x v="38"/>
    <s v="Non Metropolitan Fire Authorities"/>
    <s v="E31000035"/>
    <s v="Women"/>
    <x v="1"/>
    <x v="3"/>
    <n v="0"/>
    <m/>
  </r>
  <r>
    <x v="2"/>
    <x v="38"/>
    <s v="Non Metropolitan Fire Authorities"/>
    <s v="E31000035"/>
    <s v="Women"/>
    <x v="1"/>
    <x v="4"/>
    <n v="0"/>
    <m/>
  </r>
  <r>
    <x v="2"/>
    <x v="38"/>
    <s v="Non Metropolitan Fire Authorities"/>
    <s v="E31000035"/>
    <s v="Women"/>
    <x v="1"/>
    <x v="5"/>
    <n v="0"/>
    <m/>
  </r>
  <r>
    <x v="2"/>
    <x v="38"/>
    <s v="Non Metropolitan Fire Authorities"/>
    <s v="E31000035"/>
    <s v="Women"/>
    <x v="1"/>
    <x v="6"/>
    <n v="3"/>
    <m/>
  </r>
  <r>
    <x v="2"/>
    <x v="38"/>
    <s v="Non Metropolitan Fire Authorities"/>
    <s v="E31000035"/>
    <s v="Women"/>
    <x v="1"/>
    <x v="7"/>
    <n v="3"/>
    <m/>
  </r>
  <r>
    <x v="2"/>
    <x v="39"/>
    <s v="Metropolitan Fire Authorities"/>
    <s v="E31000043"/>
    <s v="Men"/>
    <x v="0"/>
    <x v="0"/>
    <n v="3"/>
    <m/>
  </r>
  <r>
    <x v="2"/>
    <x v="39"/>
    <s v="Metropolitan Fire Authorities"/>
    <s v="E31000043"/>
    <s v="Men"/>
    <x v="0"/>
    <x v="1"/>
    <n v="3"/>
    <m/>
  </r>
  <r>
    <x v="2"/>
    <x v="39"/>
    <s v="Metropolitan Fire Authorities"/>
    <s v="E31000043"/>
    <s v="Men"/>
    <x v="0"/>
    <x v="2"/>
    <n v="24"/>
    <m/>
  </r>
  <r>
    <x v="2"/>
    <x v="39"/>
    <s v="Metropolitan Fire Authorities"/>
    <s v="E31000043"/>
    <s v="Men"/>
    <x v="0"/>
    <x v="3"/>
    <n v="19"/>
    <m/>
  </r>
  <r>
    <x v="2"/>
    <x v="39"/>
    <s v="Metropolitan Fire Authorities"/>
    <s v="E31000043"/>
    <s v="Men"/>
    <x v="0"/>
    <x v="4"/>
    <n v="106"/>
    <m/>
  </r>
  <r>
    <x v="2"/>
    <x v="39"/>
    <s v="Metropolitan Fire Authorities"/>
    <s v="E31000043"/>
    <s v="Men"/>
    <x v="0"/>
    <x v="5"/>
    <n v="93"/>
    <m/>
  </r>
  <r>
    <x v="2"/>
    <x v="39"/>
    <s v="Metropolitan Fire Authorities"/>
    <s v="E31000043"/>
    <s v="Men"/>
    <x v="0"/>
    <x v="6"/>
    <n v="347"/>
    <m/>
  </r>
  <r>
    <x v="2"/>
    <x v="39"/>
    <s v="Metropolitan Fire Authorities"/>
    <s v="E31000043"/>
    <s v="Men"/>
    <x v="0"/>
    <x v="7"/>
    <n v="595"/>
    <m/>
  </r>
  <r>
    <x v="2"/>
    <x v="39"/>
    <s v="Metropolitan Fire Authorities"/>
    <s v="E31000043"/>
    <s v="Women"/>
    <x v="0"/>
    <x v="0"/>
    <n v="0"/>
    <m/>
  </r>
  <r>
    <x v="2"/>
    <x v="39"/>
    <s v="Metropolitan Fire Authorities"/>
    <s v="E31000043"/>
    <s v="Women"/>
    <x v="0"/>
    <x v="1"/>
    <n v="1"/>
    <m/>
  </r>
  <r>
    <x v="2"/>
    <x v="39"/>
    <s v="Metropolitan Fire Authorities"/>
    <s v="E31000043"/>
    <s v="Women"/>
    <x v="0"/>
    <x v="2"/>
    <n v="1"/>
    <m/>
  </r>
  <r>
    <x v="2"/>
    <x v="39"/>
    <s v="Metropolitan Fire Authorities"/>
    <s v="E31000043"/>
    <s v="Women"/>
    <x v="0"/>
    <x v="3"/>
    <n v="2"/>
    <m/>
  </r>
  <r>
    <x v="2"/>
    <x v="39"/>
    <s v="Metropolitan Fire Authorities"/>
    <s v="E31000043"/>
    <s v="Women"/>
    <x v="0"/>
    <x v="4"/>
    <n v="8"/>
    <m/>
  </r>
  <r>
    <x v="2"/>
    <x v="39"/>
    <s v="Metropolitan Fire Authorities"/>
    <s v="E31000043"/>
    <s v="Women"/>
    <x v="0"/>
    <x v="5"/>
    <n v="6"/>
    <m/>
  </r>
  <r>
    <x v="2"/>
    <x v="39"/>
    <s v="Metropolitan Fire Authorities"/>
    <s v="E31000043"/>
    <s v="Women"/>
    <x v="0"/>
    <x v="6"/>
    <n v="24"/>
    <m/>
  </r>
  <r>
    <x v="2"/>
    <x v="39"/>
    <s v="Metropolitan Fire Authorities"/>
    <s v="E31000043"/>
    <s v="Women"/>
    <x v="0"/>
    <x v="7"/>
    <n v="42"/>
    <m/>
  </r>
  <r>
    <x v="2"/>
    <x v="39"/>
    <s v="Metropolitan Fire Authorities"/>
    <s v="E31000043"/>
    <s v="Men"/>
    <x v="1"/>
    <x v="2"/>
    <n v="0"/>
    <m/>
  </r>
  <r>
    <x v="2"/>
    <x v="39"/>
    <s v="Metropolitan Fire Authorities"/>
    <s v="E31000043"/>
    <s v="Men"/>
    <x v="1"/>
    <x v="3"/>
    <n v="0"/>
    <m/>
  </r>
  <r>
    <x v="2"/>
    <x v="39"/>
    <s v="Metropolitan Fire Authorities"/>
    <s v="E31000043"/>
    <s v="Men"/>
    <x v="1"/>
    <x v="4"/>
    <n v="1"/>
    <m/>
  </r>
  <r>
    <x v="2"/>
    <x v="39"/>
    <s v="Metropolitan Fire Authorities"/>
    <s v="E31000043"/>
    <s v="Men"/>
    <x v="1"/>
    <x v="5"/>
    <n v="2"/>
    <m/>
  </r>
  <r>
    <x v="2"/>
    <x v="39"/>
    <s v="Metropolitan Fire Authorities"/>
    <s v="E31000043"/>
    <s v="Men"/>
    <x v="1"/>
    <x v="6"/>
    <n v="7"/>
    <m/>
  </r>
  <r>
    <x v="2"/>
    <x v="39"/>
    <s v="Metropolitan Fire Authorities"/>
    <s v="E31000043"/>
    <s v="Men"/>
    <x v="1"/>
    <x v="7"/>
    <n v="10"/>
    <m/>
  </r>
  <r>
    <x v="2"/>
    <x v="39"/>
    <s v="Metropolitan Fire Authorities"/>
    <s v="E31000043"/>
    <s v="Women"/>
    <x v="1"/>
    <x v="2"/>
    <n v="0"/>
    <m/>
  </r>
  <r>
    <x v="2"/>
    <x v="39"/>
    <s v="Metropolitan Fire Authorities"/>
    <s v="E31000043"/>
    <s v="Women"/>
    <x v="1"/>
    <x v="3"/>
    <n v="0"/>
    <m/>
  </r>
  <r>
    <x v="2"/>
    <x v="39"/>
    <s v="Metropolitan Fire Authorities"/>
    <s v="E31000043"/>
    <s v="Women"/>
    <x v="1"/>
    <x v="4"/>
    <n v="0"/>
    <m/>
  </r>
  <r>
    <x v="2"/>
    <x v="39"/>
    <s v="Metropolitan Fire Authorities"/>
    <s v="E31000043"/>
    <s v="Women"/>
    <x v="1"/>
    <x v="5"/>
    <n v="0"/>
    <m/>
  </r>
  <r>
    <x v="2"/>
    <x v="39"/>
    <s v="Metropolitan Fire Authorities"/>
    <s v="E31000043"/>
    <s v="Women"/>
    <x v="1"/>
    <x v="6"/>
    <n v="0"/>
    <m/>
  </r>
  <r>
    <x v="2"/>
    <x v="39"/>
    <s v="Metropolitan Fire Authorities"/>
    <s v="E31000043"/>
    <s v="Women"/>
    <x v="1"/>
    <x v="7"/>
    <n v="0"/>
    <m/>
  </r>
  <r>
    <x v="2"/>
    <x v="40"/>
    <s v="Non Metropolitan Fire Authorities"/>
    <s v="E31000036"/>
    <s v="Men"/>
    <x v="0"/>
    <x v="0"/>
    <n v="2"/>
    <m/>
  </r>
  <r>
    <x v="2"/>
    <x v="40"/>
    <s v="Non Metropolitan Fire Authorities"/>
    <s v="E31000036"/>
    <s v="Men"/>
    <x v="0"/>
    <x v="1"/>
    <n v="3"/>
    <m/>
  </r>
  <r>
    <x v="2"/>
    <x v="40"/>
    <s v="Non Metropolitan Fire Authorities"/>
    <s v="E31000036"/>
    <s v="Men"/>
    <x v="0"/>
    <x v="2"/>
    <n v="6"/>
    <m/>
  </r>
  <r>
    <x v="2"/>
    <x v="40"/>
    <s v="Non Metropolitan Fire Authorities"/>
    <s v="E31000036"/>
    <s v="Men"/>
    <x v="0"/>
    <x v="3"/>
    <n v="14"/>
    <m/>
  </r>
  <r>
    <x v="2"/>
    <x v="40"/>
    <s v="Non Metropolitan Fire Authorities"/>
    <s v="E31000036"/>
    <s v="Men"/>
    <x v="0"/>
    <x v="4"/>
    <n v="30"/>
    <m/>
  </r>
  <r>
    <x v="2"/>
    <x v="40"/>
    <s v="Non Metropolitan Fire Authorities"/>
    <s v="E31000036"/>
    <s v="Men"/>
    <x v="0"/>
    <x v="5"/>
    <n v="49"/>
    <m/>
  </r>
  <r>
    <x v="2"/>
    <x v="40"/>
    <s v="Non Metropolitan Fire Authorities"/>
    <s v="E31000036"/>
    <s v="Men"/>
    <x v="0"/>
    <x v="6"/>
    <n v="116"/>
    <m/>
  </r>
  <r>
    <x v="2"/>
    <x v="40"/>
    <s v="Non Metropolitan Fire Authorities"/>
    <s v="E31000036"/>
    <s v="Men"/>
    <x v="0"/>
    <x v="7"/>
    <n v="220"/>
    <m/>
  </r>
  <r>
    <x v="2"/>
    <x v="40"/>
    <s v="Non Metropolitan Fire Authorities"/>
    <s v="E31000036"/>
    <s v="Women"/>
    <x v="0"/>
    <x v="0"/>
    <n v="0"/>
    <m/>
  </r>
  <r>
    <x v="2"/>
    <x v="40"/>
    <s v="Non Metropolitan Fire Authorities"/>
    <s v="E31000036"/>
    <s v="Women"/>
    <x v="0"/>
    <x v="1"/>
    <n v="0"/>
    <m/>
  </r>
  <r>
    <x v="2"/>
    <x v="40"/>
    <s v="Non Metropolitan Fire Authorities"/>
    <s v="E31000036"/>
    <s v="Women"/>
    <x v="0"/>
    <x v="2"/>
    <n v="0"/>
    <m/>
  </r>
  <r>
    <x v="2"/>
    <x v="40"/>
    <s v="Non Metropolitan Fire Authorities"/>
    <s v="E31000036"/>
    <s v="Women"/>
    <x v="0"/>
    <x v="3"/>
    <n v="0"/>
    <m/>
  </r>
  <r>
    <x v="2"/>
    <x v="40"/>
    <s v="Non Metropolitan Fire Authorities"/>
    <s v="E31000036"/>
    <s v="Women"/>
    <x v="0"/>
    <x v="4"/>
    <n v="1"/>
    <m/>
  </r>
  <r>
    <x v="2"/>
    <x v="40"/>
    <s v="Non Metropolitan Fire Authorities"/>
    <s v="E31000036"/>
    <s v="Women"/>
    <x v="0"/>
    <x v="5"/>
    <n v="2"/>
    <m/>
  </r>
  <r>
    <x v="2"/>
    <x v="40"/>
    <s v="Non Metropolitan Fire Authorities"/>
    <s v="E31000036"/>
    <s v="Women"/>
    <x v="0"/>
    <x v="6"/>
    <n v="10"/>
    <m/>
  </r>
  <r>
    <x v="2"/>
    <x v="40"/>
    <s v="Non Metropolitan Fire Authorities"/>
    <s v="E31000036"/>
    <s v="Women"/>
    <x v="0"/>
    <x v="7"/>
    <n v="13"/>
    <m/>
  </r>
  <r>
    <x v="2"/>
    <x v="40"/>
    <s v="Non Metropolitan Fire Authorities"/>
    <s v="E31000036"/>
    <s v="Men"/>
    <x v="1"/>
    <x v="2"/>
    <n v="0"/>
    <m/>
  </r>
  <r>
    <x v="2"/>
    <x v="40"/>
    <s v="Non Metropolitan Fire Authorities"/>
    <s v="E31000036"/>
    <s v="Men"/>
    <x v="1"/>
    <x v="3"/>
    <n v="0"/>
    <m/>
  </r>
  <r>
    <x v="2"/>
    <x v="40"/>
    <s v="Non Metropolitan Fire Authorities"/>
    <s v="E31000036"/>
    <s v="Men"/>
    <x v="1"/>
    <x v="4"/>
    <n v="8"/>
    <m/>
  </r>
  <r>
    <x v="2"/>
    <x v="40"/>
    <s v="Non Metropolitan Fire Authorities"/>
    <s v="E31000036"/>
    <s v="Men"/>
    <x v="1"/>
    <x v="5"/>
    <n v="27"/>
    <m/>
  </r>
  <r>
    <x v="2"/>
    <x v="40"/>
    <s v="Non Metropolitan Fire Authorities"/>
    <s v="E31000036"/>
    <s v="Men"/>
    <x v="1"/>
    <x v="6"/>
    <n v="96"/>
    <m/>
  </r>
  <r>
    <x v="2"/>
    <x v="40"/>
    <s v="Non Metropolitan Fire Authorities"/>
    <s v="E31000036"/>
    <s v="Men"/>
    <x v="1"/>
    <x v="7"/>
    <n v="131"/>
    <m/>
  </r>
  <r>
    <x v="2"/>
    <x v="40"/>
    <s v="Non Metropolitan Fire Authorities"/>
    <s v="E31000036"/>
    <s v="Women"/>
    <x v="1"/>
    <x v="2"/>
    <n v="0"/>
    <m/>
  </r>
  <r>
    <x v="2"/>
    <x v="40"/>
    <s v="Non Metropolitan Fire Authorities"/>
    <s v="E31000036"/>
    <s v="Women"/>
    <x v="1"/>
    <x v="3"/>
    <n v="0"/>
    <m/>
  </r>
  <r>
    <x v="2"/>
    <x v="40"/>
    <s v="Non Metropolitan Fire Authorities"/>
    <s v="E31000036"/>
    <s v="Women"/>
    <x v="1"/>
    <x v="4"/>
    <n v="2"/>
    <m/>
  </r>
  <r>
    <x v="2"/>
    <x v="40"/>
    <s v="Non Metropolitan Fire Authorities"/>
    <s v="E31000036"/>
    <s v="Women"/>
    <x v="1"/>
    <x v="5"/>
    <n v="2"/>
    <m/>
  </r>
  <r>
    <x v="2"/>
    <x v="40"/>
    <s v="Non Metropolitan Fire Authorities"/>
    <s v="E31000036"/>
    <s v="Women"/>
    <x v="1"/>
    <x v="6"/>
    <n v="1"/>
    <m/>
  </r>
  <r>
    <x v="2"/>
    <x v="40"/>
    <s v="Non Metropolitan Fire Authorities"/>
    <s v="E31000036"/>
    <s v="Women"/>
    <x v="1"/>
    <x v="7"/>
    <n v="5"/>
    <m/>
  </r>
  <r>
    <x v="2"/>
    <x v="41"/>
    <s v="Metropolitan Fire Authorities"/>
    <s v="E31000044"/>
    <s v="Men"/>
    <x v="0"/>
    <x v="0"/>
    <n v="3"/>
    <m/>
  </r>
  <r>
    <x v="2"/>
    <x v="41"/>
    <s v="Metropolitan Fire Authorities"/>
    <s v="E31000044"/>
    <s v="Men"/>
    <x v="0"/>
    <x v="1"/>
    <n v="5"/>
    <m/>
  </r>
  <r>
    <x v="2"/>
    <x v="41"/>
    <s v="Metropolitan Fire Authorities"/>
    <s v="E31000044"/>
    <s v="Men"/>
    <x v="0"/>
    <x v="2"/>
    <n v="10"/>
    <m/>
  </r>
  <r>
    <x v="2"/>
    <x v="41"/>
    <s v="Metropolitan Fire Authorities"/>
    <s v="E31000044"/>
    <s v="Men"/>
    <x v="0"/>
    <x v="3"/>
    <n v="38"/>
    <m/>
  </r>
  <r>
    <x v="2"/>
    <x v="41"/>
    <s v="Metropolitan Fire Authorities"/>
    <s v="E31000044"/>
    <s v="Men"/>
    <x v="0"/>
    <x v="4"/>
    <n v="235"/>
    <m/>
  </r>
  <r>
    <x v="2"/>
    <x v="41"/>
    <s v="Metropolitan Fire Authorities"/>
    <s v="E31000044"/>
    <s v="Men"/>
    <x v="0"/>
    <x v="5"/>
    <n v="246"/>
    <m/>
  </r>
  <r>
    <x v="2"/>
    <x v="41"/>
    <s v="Metropolitan Fire Authorities"/>
    <s v="E31000044"/>
    <s v="Men"/>
    <x v="0"/>
    <x v="6"/>
    <n v="792"/>
    <m/>
  </r>
  <r>
    <x v="2"/>
    <x v="41"/>
    <s v="Metropolitan Fire Authorities"/>
    <s v="E31000044"/>
    <s v="Men"/>
    <x v="0"/>
    <x v="7"/>
    <n v="1329"/>
    <m/>
  </r>
  <r>
    <x v="2"/>
    <x v="41"/>
    <s v="Metropolitan Fire Authorities"/>
    <s v="E31000044"/>
    <s v="Women"/>
    <x v="0"/>
    <x v="0"/>
    <n v="0"/>
    <m/>
  </r>
  <r>
    <x v="2"/>
    <x v="41"/>
    <s v="Metropolitan Fire Authorities"/>
    <s v="E31000044"/>
    <s v="Women"/>
    <x v="0"/>
    <x v="1"/>
    <n v="1"/>
    <m/>
  </r>
  <r>
    <x v="2"/>
    <x v="41"/>
    <s v="Metropolitan Fire Authorities"/>
    <s v="E31000044"/>
    <s v="Women"/>
    <x v="0"/>
    <x v="2"/>
    <n v="1"/>
    <m/>
  </r>
  <r>
    <x v="2"/>
    <x v="41"/>
    <s v="Metropolitan Fire Authorities"/>
    <s v="E31000044"/>
    <s v="Women"/>
    <x v="0"/>
    <x v="3"/>
    <n v="6"/>
    <m/>
  </r>
  <r>
    <x v="2"/>
    <x v="41"/>
    <s v="Metropolitan Fire Authorities"/>
    <s v="E31000044"/>
    <s v="Women"/>
    <x v="0"/>
    <x v="4"/>
    <n v="5"/>
    <m/>
  </r>
  <r>
    <x v="2"/>
    <x v="41"/>
    <s v="Metropolitan Fire Authorities"/>
    <s v="E31000044"/>
    <s v="Women"/>
    <x v="0"/>
    <x v="5"/>
    <n v="6"/>
    <m/>
  </r>
  <r>
    <x v="2"/>
    <x v="41"/>
    <s v="Metropolitan Fire Authorities"/>
    <s v="E31000044"/>
    <s v="Women"/>
    <x v="0"/>
    <x v="6"/>
    <n v="56"/>
    <m/>
  </r>
  <r>
    <x v="2"/>
    <x v="41"/>
    <s v="Metropolitan Fire Authorities"/>
    <s v="E31000044"/>
    <s v="Women"/>
    <x v="0"/>
    <x v="7"/>
    <n v="75"/>
    <m/>
  </r>
  <r>
    <x v="2"/>
    <x v="41"/>
    <s v="Metropolitan Fire Authorities"/>
    <s v="E31000044"/>
    <s v="Men"/>
    <x v="1"/>
    <x v="2"/>
    <n v="0"/>
    <m/>
  </r>
  <r>
    <x v="2"/>
    <x v="41"/>
    <s v="Metropolitan Fire Authorities"/>
    <s v="E31000044"/>
    <s v="Men"/>
    <x v="1"/>
    <x v="3"/>
    <n v="0"/>
    <m/>
  </r>
  <r>
    <x v="2"/>
    <x v="41"/>
    <s v="Metropolitan Fire Authorities"/>
    <s v="E31000044"/>
    <s v="Men"/>
    <x v="1"/>
    <x v="4"/>
    <n v="1"/>
    <m/>
  </r>
  <r>
    <x v="2"/>
    <x v="41"/>
    <s v="Metropolitan Fire Authorities"/>
    <s v="E31000044"/>
    <s v="Men"/>
    <x v="1"/>
    <x v="5"/>
    <n v="0"/>
    <m/>
  </r>
  <r>
    <x v="2"/>
    <x v="41"/>
    <s v="Metropolitan Fire Authorities"/>
    <s v="E31000044"/>
    <s v="Men"/>
    <x v="1"/>
    <x v="6"/>
    <n v="0"/>
    <m/>
  </r>
  <r>
    <x v="2"/>
    <x v="41"/>
    <s v="Metropolitan Fire Authorities"/>
    <s v="E31000044"/>
    <s v="Men"/>
    <x v="1"/>
    <x v="7"/>
    <n v="1"/>
    <m/>
  </r>
  <r>
    <x v="2"/>
    <x v="41"/>
    <s v="Metropolitan Fire Authorities"/>
    <s v="E31000044"/>
    <s v="Women"/>
    <x v="1"/>
    <x v="2"/>
    <n v="0"/>
    <m/>
  </r>
  <r>
    <x v="2"/>
    <x v="41"/>
    <s v="Metropolitan Fire Authorities"/>
    <s v="E31000044"/>
    <s v="Women"/>
    <x v="1"/>
    <x v="3"/>
    <n v="0"/>
    <m/>
  </r>
  <r>
    <x v="2"/>
    <x v="41"/>
    <s v="Metropolitan Fire Authorities"/>
    <s v="E31000044"/>
    <s v="Women"/>
    <x v="1"/>
    <x v="4"/>
    <n v="5"/>
    <m/>
  </r>
  <r>
    <x v="2"/>
    <x v="41"/>
    <s v="Metropolitan Fire Authorities"/>
    <s v="E31000044"/>
    <s v="Women"/>
    <x v="1"/>
    <x v="5"/>
    <n v="0"/>
    <m/>
  </r>
  <r>
    <x v="2"/>
    <x v="41"/>
    <s v="Metropolitan Fire Authorities"/>
    <s v="E31000044"/>
    <s v="Women"/>
    <x v="1"/>
    <x v="6"/>
    <n v="0"/>
    <m/>
  </r>
  <r>
    <x v="2"/>
    <x v="41"/>
    <s v="Metropolitan Fire Authorities"/>
    <s v="E31000044"/>
    <s v="Women"/>
    <x v="1"/>
    <x v="7"/>
    <n v="5"/>
    <m/>
  </r>
  <r>
    <x v="2"/>
    <x v="42"/>
    <s v="Non Metropolitan Fire Authorities"/>
    <s v="E31000037"/>
    <s v="Men"/>
    <x v="0"/>
    <x v="0"/>
    <n v="2"/>
    <m/>
  </r>
  <r>
    <x v="2"/>
    <x v="42"/>
    <s v="Non Metropolitan Fire Authorities"/>
    <s v="E31000037"/>
    <s v="Men"/>
    <x v="0"/>
    <x v="1"/>
    <n v="3"/>
    <m/>
  </r>
  <r>
    <x v="2"/>
    <x v="42"/>
    <s v="Non Metropolitan Fire Authorities"/>
    <s v="E31000037"/>
    <s v="Men"/>
    <x v="0"/>
    <x v="2"/>
    <n v="6"/>
    <m/>
  </r>
  <r>
    <x v="2"/>
    <x v="42"/>
    <s v="Non Metropolitan Fire Authorities"/>
    <s v="E31000037"/>
    <s v="Men"/>
    <x v="0"/>
    <x v="3"/>
    <n v="21"/>
    <m/>
  </r>
  <r>
    <x v="2"/>
    <x v="42"/>
    <s v="Non Metropolitan Fire Authorities"/>
    <s v="E31000037"/>
    <s v="Men"/>
    <x v="0"/>
    <x v="4"/>
    <n v="50"/>
    <m/>
  </r>
  <r>
    <x v="2"/>
    <x v="42"/>
    <s v="Non Metropolitan Fire Authorities"/>
    <s v="E31000037"/>
    <s v="Men"/>
    <x v="0"/>
    <x v="5"/>
    <n v="50"/>
    <m/>
  </r>
  <r>
    <x v="2"/>
    <x v="42"/>
    <s v="Non Metropolitan Fire Authorities"/>
    <s v="E31000037"/>
    <s v="Men"/>
    <x v="0"/>
    <x v="6"/>
    <n v="176"/>
    <m/>
  </r>
  <r>
    <x v="2"/>
    <x v="42"/>
    <s v="Non Metropolitan Fire Authorities"/>
    <s v="E31000037"/>
    <s v="Men"/>
    <x v="0"/>
    <x v="7"/>
    <n v="308"/>
    <m/>
  </r>
  <r>
    <x v="2"/>
    <x v="42"/>
    <s v="Non Metropolitan Fire Authorities"/>
    <s v="E31000037"/>
    <s v="Women"/>
    <x v="0"/>
    <x v="0"/>
    <n v="0"/>
    <m/>
  </r>
  <r>
    <x v="2"/>
    <x v="42"/>
    <s v="Non Metropolitan Fire Authorities"/>
    <s v="E31000037"/>
    <s v="Women"/>
    <x v="0"/>
    <x v="1"/>
    <n v="0"/>
    <m/>
  </r>
  <r>
    <x v="2"/>
    <x v="42"/>
    <s v="Non Metropolitan Fire Authorities"/>
    <s v="E31000037"/>
    <s v="Women"/>
    <x v="0"/>
    <x v="2"/>
    <n v="0"/>
    <m/>
  </r>
  <r>
    <x v="2"/>
    <x v="42"/>
    <s v="Non Metropolitan Fire Authorities"/>
    <s v="E31000037"/>
    <s v="Women"/>
    <x v="0"/>
    <x v="3"/>
    <n v="1"/>
    <m/>
  </r>
  <r>
    <x v="2"/>
    <x v="42"/>
    <s v="Non Metropolitan Fire Authorities"/>
    <s v="E31000037"/>
    <s v="Women"/>
    <x v="0"/>
    <x v="4"/>
    <n v="2"/>
    <m/>
  </r>
  <r>
    <x v="2"/>
    <x v="42"/>
    <s v="Non Metropolitan Fire Authorities"/>
    <s v="E31000037"/>
    <s v="Women"/>
    <x v="0"/>
    <x v="5"/>
    <n v="5"/>
    <m/>
  </r>
  <r>
    <x v="2"/>
    <x v="42"/>
    <s v="Non Metropolitan Fire Authorities"/>
    <s v="E31000037"/>
    <s v="Women"/>
    <x v="0"/>
    <x v="6"/>
    <n v="10"/>
    <m/>
  </r>
  <r>
    <x v="2"/>
    <x v="42"/>
    <s v="Non Metropolitan Fire Authorities"/>
    <s v="E31000037"/>
    <s v="Women"/>
    <x v="0"/>
    <x v="7"/>
    <n v="18"/>
    <m/>
  </r>
  <r>
    <x v="2"/>
    <x v="42"/>
    <s v="Non Metropolitan Fire Authorities"/>
    <s v="E31000037"/>
    <s v="Men"/>
    <x v="1"/>
    <x v="2"/>
    <n v="0"/>
    <m/>
  </r>
  <r>
    <x v="2"/>
    <x v="42"/>
    <s v="Non Metropolitan Fire Authorities"/>
    <s v="E31000037"/>
    <s v="Men"/>
    <x v="1"/>
    <x v="3"/>
    <n v="0"/>
    <m/>
  </r>
  <r>
    <x v="2"/>
    <x v="42"/>
    <s v="Non Metropolitan Fire Authorities"/>
    <s v="E31000037"/>
    <s v="Men"/>
    <x v="1"/>
    <x v="4"/>
    <n v="19"/>
    <m/>
  </r>
  <r>
    <x v="2"/>
    <x v="42"/>
    <s v="Non Metropolitan Fire Authorities"/>
    <s v="E31000037"/>
    <s v="Men"/>
    <x v="1"/>
    <x v="5"/>
    <n v="65"/>
    <m/>
  </r>
  <r>
    <x v="2"/>
    <x v="42"/>
    <s v="Non Metropolitan Fire Authorities"/>
    <s v="E31000037"/>
    <s v="Men"/>
    <x v="1"/>
    <x v="6"/>
    <n v="187"/>
    <m/>
  </r>
  <r>
    <x v="2"/>
    <x v="42"/>
    <s v="Non Metropolitan Fire Authorities"/>
    <s v="E31000037"/>
    <s v="Men"/>
    <x v="1"/>
    <x v="7"/>
    <n v="271"/>
    <m/>
  </r>
  <r>
    <x v="2"/>
    <x v="42"/>
    <s v="Non Metropolitan Fire Authorities"/>
    <s v="E31000037"/>
    <s v="Women"/>
    <x v="1"/>
    <x v="2"/>
    <n v="0"/>
    <m/>
  </r>
  <r>
    <x v="2"/>
    <x v="42"/>
    <s v="Non Metropolitan Fire Authorities"/>
    <s v="E31000037"/>
    <s v="Women"/>
    <x v="1"/>
    <x v="3"/>
    <n v="0"/>
    <m/>
  </r>
  <r>
    <x v="2"/>
    <x v="42"/>
    <s v="Non Metropolitan Fire Authorities"/>
    <s v="E31000037"/>
    <s v="Women"/>
    <x v="1"/>
    <x v="4"/>
    <n v="0"/>
    <m/>
  </r>
  <r>
    <x v="2"/>
    <x v="42"/>
    <s v="Non Metropolitan Fire Authorities"/>
    <s v="E31000037"/>
    <s v="Women"/>
    <x v="1"/>
    <x v="5"/>
    <n v="2"/>
    <m/>
  </r>
  <r>
    <x v="2"/>
    <x v="42"/>
    <s v="Non Metropolitan Fire Authorities"/>
    <s v="E31000037"/>
    <s v="Women"/>
    <x v="1"/>
    <x v="6"/>
    <n v="6"/>
    <m/>
  </r>
  <r>
    <x v="2"/>
    <x v="42"/>
    <s v="Non Metropolitan Fire Authorities"/>
    <s v="E31000037"/>
    <s v="Women"/>
    <x v="1"/>
    <x v="7"/>
    <n v="8"/>
    <m/>
  </r>
  <r>
    <x v="2"/>
    <x v="43"/>
    <s v="Metropolitan Fire Authorities"/>
    <s v="E31000045"/>
    <s v="Men"/>
    <x v="0"/>
    <x v="0"/>
    <n v="3"/>
    <m/>
  </r>
  <r>
    <x v="2"/>
    <x v="43"/>
    <s v="Metropolitan Fire Authorities"/>
    <s v="E31000045"/>
    <s v="Men"/>
    <x v="0"/>
    <x v="1"/>
    <n v="4"/>
    <m/>
  </r>
  <r>
    <x v="2"/>
    <x v="43"/>
    <s v="Metropolitan Fire Authorities"/>
    <s v="E31000045"/>
    <s v="Men"/>
    <x v="0"/>
    <x v="2"/>
    <n v="13"/>
    <m/>
  </r>
  <r>
    <x v="2"/>
    <x v="43"/>
    <s v="Metropolitan Fire Authorities"/>
    <s v="E31000045"/>
    <s v="Men"/>
    <x v="0"/>
    <x v="3"/>
    <n v="46"/>
    <m/>
  </r>
  <r>
    <x v="2"/>
    <x v="43"/>
    <s v="Metropolitan Fire Authorities"/>
    <s v="E31000045"/>
    <s v="Men"/>
    <x v="0"/>
    <x v="4"/>
    <n v="169"/>
    <m/>
  </r>
  <r>
    <x v="2"/>
    <x v="43"/>
    <s v="Metropolitan Fire Authorities"/>
    <s v="E31000045"/>
    <s v="Men"/>
    <x v="0"/>
    <x v="5"/>
    <n v="151"/>
    <m/>
  </r>
  <r>
    <x v="2"/>
    <x v="43"/>
    <s v="Metropolitan Fire Authorities"/>
    <s v="E31000045"/>
    <s v="Men"/>
    <x v="0"/>
    <x v="6"/>
    <n v="550"/>
    <m/>
  </r>
  <r>
    <x v="2"/>
    <x v="43"/>
    <s v="Metropolitan Fire Authorities"/>
    <s v="E31000045"/>
    <s v="Men"/>
    <x v="0"/>
    <x v="7"/>
    <n v="936"/>
    <m/>
  </r>
  <r>
    <x v="2"/>
    <x v="43"/>
    <s v="Metropolitan Fire Authorities"/>
    <s v="E31000045"/>
    <s v="Women"/>
    <x v="0"/>
    <x v="0"/>
    <n v="0"/>
    <m/>
  </r>
  <r>
    <x v="2"/>
    <x v="43"/>
    <s v="Metropolitan Fire Authorities"/>
    <s v="E31000045"/>
    <s v="Women"/>
    <x v="0"/>
    <x v="1"/>
    <n v="0"/>
    <m/>
  </r>
  <r>
    <x v="2"/>
    <x v="43"/>
    <s v="Metropolitan Fire Authorities"/>
    <s v="E31000045"/>
    <s v="Women"/>
    <x v="0"/>
    <x v="2"/>
    <n v="0"/>
    <m/>
  </r>
  <r>
    <x v="2"/>
    <x v="43"/>
    <s v="Metropolitan Fire Authorities"/>
    <s v="E31000045"/>
    <s v="Women"/>
    <x v="0"/>
    <x v="3"/>
    <n v="3"/>
    <m/>
  </r>
  <r>
    <x v="2"/>
    <x v="43"/>
    <s v="Metropolitan Fire Authorities"/>
    <s v="E31000045"/>
    <s v="Women"/>
    <x v="0"/>
    <x v="4"/>
    <n v="7"/>
    <m/>
  </r>
  <r>
    <x v="2"/>
    <x v="43"/>
    <s v="Metropolitan Fire Authorities"/>
    <s v="E31000045"/>
    <s v="Women"/>
    <x v="0"/>
    <x v="5"/>
    <n v="5"/>
    <m/>
  </r>
  <r>
    <x v="2"/>
    <x v="43"/>
    <s v="Metropolitan Fire Authorities"/>
    <s v="E31000045"/>
    <s v="Women"/>
    <x v="0"/>
    <x v="6"/>
    <n v="28"/>
    <m/>
  </r>
  <r>
    <x v="2"/>
    <x v="43"/>
    <s v="Metropolitan Fire Authorities"/>
    <s v="E31000045"/>
    <s v="Women"/>
    <x v="0"/>
    <x v="7"/>
    <n v="43"/>
    <m/>
  </r>
  <r>
    <x v="2"/>
    <x v="43"/>
    <s v="Metropolitan Fire Authorities"/>
    <s v="E31000045"/>
    <s v="Men"/>
    <x v="1"/>
    <x v="2"/>
    <n v="0"/>
    <m/>
  </r>
  <r>
    <x v="2"/>
    <x v="43"/>
    <s v="Metropolitan Fire Authorities"/>
    <s v="E31000045"/>
    <s v="Men"/>
    <x v="1"/>
    <x v="3"/>
    <n v="0"/>
    <m/>
  </r>
  <r>
    <x v="2"/>
    <x v="43"/>
    <s v="Metropolitan Fire Authorities"/>
    <s v="E31000045"/>
    <s v="Men"/>
    <x v="1"/>
    <x v="4"/>
    <n v="10"/>
    <m/>
  </r>
  <r>
    <x v="2"/>
    <x v="43"/>
    <s v="Metropolitan Fire Authorities"/>
    <s v="E31000045"/>
    <s v="Men"/>
    <x v="1"/>
    <x v="5"/>
    <n v="20"/>
    <m/>
  </r>
  <r>
    <x v="2"/>
    <x v="43"/>
    <s v="Metropolitan Fire Authorities"/>
    <s v="E31000045"/>
    <s v="Men"/>
    <x v="1"/>
    <x v="6"/>
    <n v="102"/>
    <m/>
  </r>
  <r>
    <x v="2"/>
    <x v="43"/>
    <s v="Metropolitan Fire Authorities"/>
    <s v="E31000045"/>
    <s v="Men"/>
    <x v="1"/>
    <x v="7"/>
    <n v="132"/>
    <m/>
  </r>
  <r>
    <x v="2"/>
    <x v="43"/>
    <s v="Metropolitan Fire Authorities"/>
    <s v="E31000045"/>
    <s v="Women"/>
    <x v="1"/>
    <x v="2"/>
    <n v="0"/>
    <m/>
  </r>
  <r>
    <x v="2"/>
    <x v="43"/>
    <s v="Metropolitan Fire Authorities"/>
    <s v="E31000045"/>
    <s v="Women"/>
    <x v="1"/>
    <x v="3"/>
    <n v="0"/>
    <m/>
  </r>
  <r>
    <x v="2"/>
    <x v="43"/>
    <s v="Metropolitan Fire Authorities"/>
    <s v="E31000045"/>
    <s v="Women"/>
    <x v="1"/>
    <x v="4"/>
    <n v="0"/>
    <m/>
  </r>
  <r>
    <x v="2"/>
    <x v="43"/>
    <s v="Metropolitan Fire Authorities"/>
    <s v="E31000045"/>
    <s v="Women"/>
    <x v="1"/>
    <x v="5"/>
    <n v="1"/>
    <m/>
  </r>
  <r>
    <x v="2"/>
    <x v="43"/>
    <s v="Metropolitan Fire Authorities"/>
    <s v="E31000045"/>
    <s v="Women"/>
    <x v="1"/>
    <x v="6"/>
    <n v="6"/>
    <m/>
  </r>
  <r>
    <x v="2"/>
    <x v="43"/>
    <s v="Metropolitan Fire Authorities"/>
    <s v="E31000045"/>
    <s v="Women"/>
    <x v="1"/>
    <x v="7"/>
    <n v="7"/>
    <m/>
  </r>
  <r>
    <x v="3"/>
    <x v="0"/>
    <s v="Non Metropolitan Fire Authorities"/>
    <s v="E31000001"/>
    <s v="Men"/>
    <x v="0"/>
    <x v="0"/>
    <n v="3"/>
    <m/>
  </r>
  <r>
    <x v="3"/>
    <x v="0"/>
    <s v="Non Metropolitan Fire Authorities"/>
    <s v="E31000001"/>
    <s v="Men"/>
    <x v="0"/>
    <x v="1"/>
    <n v="3"/>
    <m/>
  </r>
  <r>
    <x v="3"/>
    <x v="0"/>
    <s v="Non Metropolitan Fire Authorities"/>
    <s v="E31000001"/>
    <s v="Men"/>
    <x v="0"/>
    <x v="2"/>
    <n v="7"/>
    <m/>
  </r>
  <r>
    <x v="3"/>
    <x v="0"/>
    <s v="Non Metropolitan Fire Authorities"/>
    <s v="E31000001"/>
    <s v="Men"/>
    <x v="0"/>
    <x v="3"/>
    <n v="19"/>
    <m/>
  </r>
  <r>
    <x v="3"/>
    <x v="0"/>
    <s v="Non Metropolitan Fire Authorities"/>
    <s v="E31000001"/>
    <s v="Men"/>
    <x v="0"/>
    <x v="4"/>
    <n v="107"/>
    <m/>
  </r>
  <r>
    <x v="3"/>
    <x v="0"/>
    <s v="Non Metropolitan Fire Authorities"/>
    <s v="E31000001"/>
    <s v="Men"/>
    <x v="0"/>
    <x v="5"/>
    <n v="45"/>
    <m/>
  </r>
  <r>
    <x v="3"/>
    <x v="0"/>
    <s v="Non Metropolitan Fire Authorities"/>
    <s v="E31000001"/>
    <s v="Men"/>
    <x v="0"/>
    <x v="6"/>
    <n v="323"/>
    <m/>
  </r>
  <r>
    <x v="3"/>
    <x v="0"/>
    <s v="Non Metropolitan Fire Authorities"/>
    <s v="E31000001"/>
    <s v="Men"/>
    <x v="0"/>
    <x v="7"/>
    <n v="507"/>
    <m/>
  </r>
  <r>
    <x v="3"/>
    <x v="0"/>
    <s v="Non Metropolitan Fire Authorities"/>
    <s v="E31000001"/>
    <s v="Women"/>
    <x v="0"/>
    <x v="0"/>
    <n v="1"/>
    <m/>
  </r>
  <r>
    <x v="3"/>
    <x v="0"/>
    <s v="Non Metropolitan Fire Authorities"/>
    <s v="E31000001"/>
    <s v="Women"/>
    <x v="0"/>
    <x v="1"/>
    <n v="0"/>
    <m/>
  </r>
  <r>
    <x v="3"/>
    <x v="0"/>
    <s v="Non Metropolitan Fire Authorities"/>
    <s v="E31000001"/>
    <s v="Women"/>
    <x v="0"/>
    <x v="2"/>
    <n v="1"/>
    <m/>
  </r>
  <r>
    <x v="3"/>
    <x v="0"/>
    <s v="Non Metropolitan Fire Authorities"/>
    <s v="E31000001"/>
    <s v="Women"/>
    <x v="0"/>
    <x v="3"/>
    <n v="1"/>
    <m/>
  </r>
  <r>
    <x v="3"/>
    <x v="0"/>
    <s v="Non Metropolitan Fire Authorities"/>
    <s v="E31000001"/>
    <s v="Women"/>
    <x v="0"/>
    <x v="4"/>
    <n v="2"/>
    <m/>
  </r>
  <r>
    <x v="3"/>
    <x v="0"/>
    <s v="Non Metropolitan Fire Authorities"/>
    <s v="E31000001"/>
    <s v="Women"/>
    <x v="0"/>
    <x v="5"/>
    <n v="1"/>
    <m/>
  </r>
  <r>
    <x v="3"/>
    <x v="0"/>
    <s v="Non Metropolitan Fire Authorities"/>
    <s v="E31000001"/>
    <s v="Women"/>
    <x v="0"/>
    <x v="6"/>
    <n v="20"/>
    <m/>
  </r>
  <r>
    <x v="3"/>
    <x v="0"/>
    <s v="Non Metropolitan Fire Authorities"/>
    <s v="E31000001"/>
    <s v="Women"/>
    <x v="0"/>
    <x v="7"/>
    <n v="26"/>
    <m/>
  </r>
  <r>
    <x v="3"/>
    <x v="0"/>
    <s v="Non Metropolitan Fire Authorities"/>
    <s v="E31000001"/>
    <s v="Men"/>
    <x v="1"/>
    <x v="2"/>
    <n v="0"/>
    <m/>
  </r>
  <r>
    <x v="3"/>
    <x v="0"/>
    <s v="Non Metropolitan Fire Authorities"/>
    <s v="E31000001"/>
    <s v="Men"/>
    <x v="1"/>
    <x v="3"/>
    <n v="0"/>
    <m/>
  </r>
  <r>
    <x v="3"/>
    <x v="0"/>
    <s v="Non Metropolitan Fire Authorities"/>
    <s v="E31000001"/>
    <s v="Men"/>
    <x v="1"/>
    <x v="4"/>
    <n v="22"/>
    <m/>
  </r>
  <r>
    <x v="3"/>
    <x v="0"/>
    <s v="Non Metropolitan Fire Authorities"/>
    <s v="E31000001"/>
    <s v="Men"/>
    <x v="1"/>
    <x v="5"/>
    <n v="38"/>
    <m/>
  </r>
  <r>
    <x v="3"/>
    <x v="0"/>
    <s v="Non Metropolitan Fire Authorities"/>
    <s v="E31000001"/>
    <s v="Men"/>
    <x v="1"/>
    <x v="6"/>
    <n v="160"/>
    <m/>
  </r>
  <r>
    <x v="3"/>
    <x v="0"/>
    <s v="Non Metropolitan Fire Authorities"/>
    <s v="E31000001"/>
    <s v="Men"/>
    <x v="1"/>
    <x v="7"/>
    <n v="220"/>
    <m/>
  </r>
  <r>
    <x v="3"/>
    <x v="0"/>
    <s v="Non Metropolitan Fire Authorities"/>
    <s v="E31000001"/>
    <s v="Women"/>
    <x v="1"/>
    <x v="2"/>
    <n v="0"/>
    <m/>
  </r>
  <r>
    <x v="3"/>
    <x v="0"/>
    <s v="Non Metropolitan Fire Authorities"/>
    <s v="E31000001"/>
    <s v="Women"/>
    <x v="1"/>
    <x v="3"/>
    <n v="0"/>
    <m/>
  </r>
  <r>
    <x v="3"/>
    <x v="0"/>
    <s v="Non Metropolitan Fire Authorities"/>
    <s v="E31000001"/>
    <s v="Women"/>
    <x v="1"/>
    <x v="4"/>
    <n v="0"/>
    <m/>
  </r>
  <r>
    <x v="3"/>
    <x v="0"/>
    <s v="Non Metropolitan Fire Authorities"/>
    <s v="E31000001"/>
    <s v="Women"/>
    <x v="1"/>
    <x v="5"/>
    <n v="1"/>
    <m/>
  </r>
  <r>
    <x v="3"/>
    <x v="0"/>
    <s v="Non Metropolitan Fire Authorities"/>
    <s v="E31000001"/>
    <s v="Women"/>
    <x v="1"/>
    <x v="6"/>
    <n v="8"/>
    <m/>
  </r>
  <r>
    <x v="3"/>
    <x v="0"/>
    <s v="Non Metropolitan Fire Authorities"/>
    <s v="E31000001"/>
    <s v="Women"/>
    <x v="1"/>
    <x v="7"/>
    <n v="9"/>
    <m/>
  </r>
  <r>
    <x v="3"/>
    <x v="1"/>
    <s v="Non Metropolitan Fire Authorities"/>
    <s v="E31000002"/>
    <s v="Men"/>
    <x v="0"/>
    <x v="0"/>
    <n v="2"/>
    <m/>
  </r>
  <r>
    <x v="3"/>
    <x v="1"/>
    <s v="Non Metropolitan Fire Authorities"/>
    <s v="E31000002"/>
    <s v="Men"/>
    <x v="0"/>
    <x v="1"/>
    <n v="5"/>
    <m/>
  </r>
  <r>
    <x v="3"/>
    <x v="1"/>
    <s v="Non Metropolitan Fire Authorities"/>
    <s v="E31000002"/>
    <s v="Men"/>
    <x v="0"/>
    <x v="2"/>
    <n v="9"/>
    <m/>
  </r>
  <r>
    <x v="3"/>
    <x v="1"/>
    <s v="Non Metropolitan Fire Authorities"/>
    <s v="E31000002"/>
    <s v="Men"/>
    <x v="0"/>
    <x v="3"/>
    <n v="12"/>
    <m/>
  </r>
  <r>
    <x v="3"/>
    <x v="1"/>
    <s v="Non Metropolitan Fire Authorities"/>
    <s v="E31000002"/>
    <s v="Men"/>
    <x v="0"/>
    <x v="4"/>
    <n v="39"/>
    <m/>
  </r>
  <r>
    <x v="3"/>
    <x v="1"/>
    <s v="Non Metropolitan Fire Authorities"/>
    <s v="E31000002"/>
    <s v="Men"/>
    <x v="0"/>
    <x v="5"/>
    <n v="45"/>
    <m/>
  </r>
  <r>
    <x v="3"/>
    <x v="1"/>
    <s v="Non Metropolitan Fire Authorities"/>
    <s v="E31000002"/>
    <s v="Men"/>
    <x v="0"/>
    <x v="6"/>
    <n v="148"/>
    <m/>
  </r>
  <r>
    <x v="3"/>
    <x v="1"/>
    <s v="Non Metropolitan Fire Authorities"/>
    <s v="E31000002"/>
    <s v="Men"/>
    <x v="0"/>
    <x v="7"/>
    <n v="260"/>
    <m/>
  </r>
  <r>
    <x v="3"/>
    <x v="1"/>
    <s v="Non Metropolitan Fire Authorities"/>
    <s v="E31000002"/>
    <s v="Women"/>
    <x v="0"/>
    <x v="0"/>
    <n v="0"/>
    <m/>
  </r>
  <r>
    <x v="3"/>
    <x v="1"/>
    <s v="Non Metropolitan Fire Authorities"/>
    <s v="E31000002"/>
    <s v="Women"/>
    <x v="0"/>
    <x v="1"/>
    <n v="0"/>
    <m/>
  </r>
  <r>
    <x v="3"/>
    <x v="1"/>
    <s v="Non Metropolitan Fire Authorities"/>
    <s v="E31000002"/>
    <s v="Women"/>
    <x v="0"/>
    <x v="2"/>
    <n v="0"/>
    <m/>
  </r>
  <r>
    <x v="3"/>
    <x v="1"/>
    <s v="Non Metropolitan Fire Authorities"/>
    <s v="E31000002"/>
    <s v="Women"/>
    <x v="0"/>
    <x v="3"/>
    <n v="1"/>
    <m/>
  </r>
  <r>
    <x v="3"/>
    <x v="1"/>
    <s v="Non Metropolitan Fire Authorities"/>
    <s v="E31000002"/>
    <s v="Women"/>
    <x v="0"/>
    <x v="4"/>
    <n v="1"/>
    <m/>
  </r>
  <r>
    <x v="3"/>
    <x v="1"/>
    <s v="Non Metropolitan Fire Authorities"/>
    <s v="E31000002"/>
    <s v="Women"/>
    <x v="0"/>
    <x v="5"/>
    <n v="2"/>
    <m/>
  </r>
  <r>
    <x v="3"/>
    <x v="1"/>
    <s v="Non Metropolitan Fire Authorities"/>
    <s v="E31000002"/>
    <s v="Women"/>
    <x v="0"/>
    <x v="6"/>
    <n v="7"/>
    <m/>
  </r>
  <r>
    <x v="3"/>
    <x v="1"/>
    <s v="Non Metropolitan Fire Authorities"/>
    <s v="E31000002"/>
    <s v="Women"/>
    <x v="0"/>
    <x v="7"/>
    <n v="11"/>
    <m/>
  </r>
  <r>
    <x v="3"/>
    <x v="1"/>
    <s v="Non Metropolitan Fire Authorities"/>
    <s v="E31000002"/>
    <s v="Men"/>
    <x v="1"/>
    <x v="2"/>
    <n v="0"/>
    <m/>
  </r>
  <r>
    <x v="3"/>
    <x v="1"/>
    <s v="Non Metropolitan Fire Authorities"/>
    <s v="E31000002"/>
    <s v="Men"/>
    <x v="1"/>
    <x v="3"/>
    <n v="0"/>
    <m/>
  </r>
  <r>
    <x v="3"/>
    <x v="1"/>
    <s v="Non Metropolitan Fire Authorities"/>
    <s v="E31000002"/>
    <s v="Men"/>
    <x v="1"/>
    <x v="4"/>
    <n v="11"/>
    <m/>
  </r>
  <r>
    <x v="3"/>
    <x v="1"/>
    <s v="Non Metropolitan Fire Authorities"/>
    <s v="E31000002"/>
    <s v="Men"/>
    <x v="1"/>
    <x v="5"/>
    <n v="20"/>
    <m/>
  </r>
  <r>
    <x v="3"/>
    <x v="1"/>
    <s v="Non Metropolitan Fire Authorities"/>
    <s v="E31000002"/>
    <s v="Men"/>
    <x v="1"/>
    <x v="6"/>
    <n v="100"/>
    <m/>
  </r>
  <r>
    <x v="3"/>
    <x v="1"/>
    <s v="Non Metropolitan Fire Authorities"/>
    <s v="E31000002"/>
    <s v="Men"/>
    <x v="1"/>
    <x v="7"/>
    <n v="131"/>
    <m/>
  </r>
  <r>
    <x v="3"/>
    <x v="1"/>
    <s v="Non Metropolitan Fire Authorities"/>
    <s v="E31000002"/>
    <s v="Women"/>
    <x v="1"/>
    <x v="2"/>
    <n v="0"/>
    <m/>
  </r>
  <r>
    <x v="3"/>
    <x v="1"/>
    <s v="Non Metropolitan Fire Authorities"/>
    <s v="E31000002"/>
    <s v="Women"/>
    <x v="1"/>
    <x v="3"/>
    <n v="0"/>
    <m/>
  </r>
  <r>
    <x v="3"/>
    <x v="1"/>
    <s v="Non Metropolitan Fire Authorities"/>
    <s v="E31000002"/>
    <s v="Women"/>
    <x v="1"/>
    <x v="4"/>
    <n v="0"/>
    <m/>
  </r>
  <r>
    <x v="3"/>
    <x v="1"/>
    <s v="Non Metropolitan Fire Authorities"/>
    <s v="E31000002"/>
    <s v="Women"/>
    <x v="1"/>
    <x v="5"/>
    <n v="1"/>
    <m/>
  </r>
  <r>
    <x v="3"/>
    <x v="1"/>
    <s v="Non Metropolitan Fire Authorities"/>
    <s v="E31000002"/>
    <s v="Women"/>
    <x v="1"/>
    <x v="6"/>
    <n v="10"/>
    <m/>
  </r>
  <r>
    <x v="3"/>
    <x v="1"/>
    <s v="Non Metropolitan Fire Authorities"/>
    <s v="E31000002"/>
    <s v="Women"/>
    <x v="1"/>
    <x v="7"/>
    <n v="11"/>
    <m/>
  </r>
  <r>
    <x v="3"/>
    <x v="2"/>
    <s v="Non Metropolitan Fire Authorities"/>
    <s v="E31000003"/>
    <s v="Men"/>
    <x v="0"/>
    <x v="0"/>
    <n v="3"/>
    <m/>
  </r>
  <r>
    <x v="3"/>
    <x v="2"/>
    <s v="Non Metropolitan Fire Authorities"/>
    <s v="E31000003"/>
    <s v="Men"/>
    <x v="0"/>
    <x v="1"/>
    <n v="4"/>
    <m/>
  </r>
  <r>
    <x v="3"/>
    <x v="2"/>
    <s v="Non Metropolitan Fire Authorities"/>
    <s v="E31000003"/>
    <s v="Men"/>
    <x v="0"/>
    <x v="2"/>
    <n v="10"/>
    <m/>
  </r>
  <r>
    <x v="3"/>
    <x v="2"/>
    <s v="Non Metropolitan Fire Authorities"/>
    <s v="E31000003"/>
    <s v="Men"/>
    <x v="0"/>
    <x v="3"/>
    <n v="26"/>
    <m/>
  </r>
  <r>
    <x v="3"/>
    <x v="2"/>
    <s v="Non Metropolitan Fire Authorities"/>
    <s v="E31000003"/>
    <s v="Men"/>
    <x v="0"/>
    <x v="4"/>
    <n v="56"/>
    <m/>
  </r>
  <r>
    <x v="3"/>
    <x v="2"/>
    <s v="Non Metropolitan Fire Authorities"/>
    <s v="E31000003"/>
    <s v="Men"/>
    <x v="0"/>
    <x v="5"/>
    <n v="68"/>
    <m/>
  </r>
  <r>
    <x v="3"/>
    <x v="2"/>
    <s v="Non Metropolitan Fire Authorities"/>
    <s v="E31000003"/>
    <s v="Men"/>
    <x v="0"/>
    <x v="6"/>
    <n v="205"/>
    <m/>
  </r>
  <r>
    <x v="3"/>
    <x v="2"/>
    <s v="Non Metropolitan Fire Authorities"/>
    <s v="E31000003"/>
    <s v="Men"/>
    <x v="0"/>
    <x v="7"/>
    <n v="372"/>
    <m/>
  </r>
  <r>
    <x v="3"/>
    <x v="2"/>
    <s v="Non Metropolitan Fire Authorities"/>
    <s v="E31000003"/>
    <s v="Women"/>
    <x v="0"/>
    <x v="0"/>
    <n v="0"/>
    <m/>
  </r>
  <r>
    <x v="3"/>
    <x v="2"/>
    <s v="Non Metropolitan Fire Authorities"/>
    <s v="E31000003"/>
    <s v="Women"/>
    <x v="0"/>
    <x v="1"/>
    <n v="0"/>
    <m/>
  </r>
  <r>
    <x v="3"/>
    <x v="2"/>
    <s v="Non Metropolitan Fire Authorities"/>
    <s v="E31000003"/>
    <s v="Women"/>
    <x v="0"/>
    <x v="2"/>
    <n v="0"/>
    <m/>
  </r>
  <r>
    <x v="3"/>
    <x v="2"/>
    <s v="Non Metropolitan Fire Authorities"/>
    <s v="E31000003"/>
    <s v="Women"/>
    <x v="0"/>
    <x v="3"/>
    <n v="0"/>
    <m/>
  </r>
  <r>
    <x v="3"/>
    <x v="2"/>
    <s v="Non Metropolitan Fire Authorities"/>
    <s v="E31000003"/>
    <s v="Women"/>
    <x v="0"/>
    <x v="4"/>
    <n v="1"/>
    <m/>
  </r>
  <r>
    <x v="3"/>
    <x v="2"/>
    <s v="Non Metropolitan Fire Authorities"/>
    <s v="E31000003"/>
    <s v="Women"/>
    <x v="0"/>
    <x v="5"/>
    <n v="0"/>
    <m/>
  </r>
  <r>
    <x v="3"/>
    <x v="2"/>
    <s v="Non Metropolitan Fire Authorities"/>
    <s v="E31000003"/>
    <s v="Women"/>
    <x v="0"/>
    <x v="6"/>
    <n v="12"/>
    <m/>
  </r>
  <r>
    <x v="3"/>
    <x v="2"/>
    <s v="Non Metropolitan Fire Authorities"/>
    <s v="E31000003"/>
    <s v="Women"/>
    <x v="0"/>
    <x v="7"/>
    <n v="13"/>
    <m/>
  </r>
  <r>
    <x v="3"/>
    <x v="2"/>
    <s v="Non Metropolitan Fire Authorities"/>
    <s v="E31000003"/>
    <s v="Men"/>
    <x v="1"/>
    <x v="2"/>
    <n v="0"/>
    <m/>
  </r>
  <r>
    <x v="3"/>
    <x v="2"/>
    <s v="Non Metropolitan Fire Authorities"/>
    <s v="E31000003"/>
    <s v="Men"/>
    <x v="1"/>
    <x v="3"/>
    <n v="0"/>
    <m/>
  </r>
  <r>
    <x v="3"/>
    <x v="2"/>
    <s v="Non Metropolitan Fire Authorities"/>
    <s v="E31000003"/>
    <s v="Men"/>
    <x v="1"/>
    <x v="4"/>
    <n v="6"/>
    <m/>
  </r>
  <r>
    <x v="3"/>
    <x v="2"/>
    <s v="Non Metropolitan Fire Authorities"/>
    <s v="E31000003"/>
    <s v="Men"/>
    <x v="1"/>
    <x v="5"/>
    <n v="15"/>
    <m/>
  </r>
  <r>
    <x v="3"/>
    <x v="2"/>
    <s v="Non Metropolitan Fire Authorities"/>
    <s v="E31000003"/>
    <s v="Men"/>
    <x v="1"/>
    <x v="6"/>
    <n v="41"/>
    <m/>
  </r>
  <r>
    <x v="3"/>
    <x v="2"/>
    <s v="Non Metropolitan Fire Authorities"/>
    <s v="E31000003"/>
    <s v="Men"/>
    <x v="1"/>
    <x v="7"/>
    <n v="62"/>
    <m/>
  </r>
  <r>
    <x v="3"/>
    <x v="2"/>
    <s v="Non Metropolitan Fire Authorities"/>
    <s v="E31000003"/>
    <s v="Women"/>
    <x v="1"/>
    <x v="2"/>
    <n v="0"/>
    <m/>
  </r>
  <r>
    <x v="3"/>
    <x v="2"/>
    <s v="Non Metropolitan Fire Authorities"/>
    <s v="E31000003"/>
    <s v="Women"/>
    <x v="1"/>
    <x v="3"/>
    <n v="0"/>
    <m/>
  </r>
  <r>
    <x v="3"/>
    <x v="2"/>
    <s v="Non Metropolitan Fire Authorities"/>
    <s v="E31000003"/>
    <s v="Women"/>
    <x v="1"/>
    <x v="4"/>
    <n v="0"/>
    <m/>
  </r>
  <r>
    <x v="3"/>
    <x v="2"/>
    <s v="Non Metropolitan Fire Authorities"/>
    <s v="E31000003"/>
    <s v="Women"/>
    <x v="1"/>
    <x v="5"/>
    <n v="0"/>
    <m/>
  </r>
  <r>
    <x v="3"/>
    <x v="2"/>
    <s v="Non Metropolitan Fire Authorities"/>
    <s v="E31000003"/>
    <s v="Women"/>
    <x v="1"/>
    <x v="6"/>
    <n v="1"/>
    <m/>
  </r>
  <r>
    <x v="3"/>
    <x v="2"/>
    <s v="Non Metropolitan Fire Authorities"/>
    <s v="E31000003"/>
    <s v="Women"/>
    <x v="1"/>
    <x v="7"/>
    <n v="1"/>
    <m/>
  </r>
  <r>
    <x v="3"/>
    <x v="3"/>
    <s v="Non Metropolitan Fire Authorities"/>
    <s v="E31000004"/>
    <s v="Men"/>
    <x v="0"/>
    <x v="0"/>
    <n v="2"/>
    <m/>
  </r>
  <r>
    <x v="3"/>
    <x v="3"/>
    <s v="Non Metropolitan Fire Authorities"/>
    <s v="E31000004"/>
    <s v="Men"/>
    <x v="0"/>
    <x v="1"/>
    <n v="4"/>
    <m/>
  </r>
  <r>
    <x v="3"/>
    <x v="3"/>
    <s v="Non Metropolitan Fire Authorities"/>
    <s v="E31000004"/>
    <s v="Men"/>
    <x v="0"/>
    <x v="2"/>
    <n v="9"/>
    <m/>
  </r>
  <r>
    <x v="3"/>
    <x v="3"/>
    <s v="Non Metropolitan Fire Authorities"/>
    <s v="E31000004"/>
    <s v="Men"/>
    <x v="0"/>
    <x v="3"/>
    <n v="20"/>
    <m/>
  </r>
  <r>
    <x v="3"/>
    <x v="3"/>
    <s v="Non Metropolitan Fire Authorities"/>
    <s v="E31000004"/>
    <s v="Men"/>
    <x v="0"/>
    <x v="4"/>
    <n v="35"/>
    <m/>
  </r>
  <r>
    <x v="3"/>
    <x v="3"/>
    <s v="Non Metropolitan Fire Authorities"/>
    <s v="E31000004"/>
    <s v="Men"/>
    <x v="0"/>
    <x v="5"/>
    <n v="44"/>
    <m/>
  </r>
  <r>
    <x v="3"/>
    <x v="3"/>
    <s v="Non Metropolitan Fire Authorities"/>
    <s v="E31000004"/>
    <s v="Men"/>
    <x v="0"/>
    <x v="6"/>
    <n v="136"/>
    <m/>
  </r>
  <r>
    <x v="3"/>
    <x v="3"/>
    <s v="Non Metropolitan Fire Authorities"/>
    <s v="E31000004"/>
    <s v="Men"/>
    <x v="0"/>
    <x v="7"/>
    <n v="250"/>
    <m/>
  </r>
  <r>
    <x v="3"/>
    <x v="3"/>
    <s v="Non Metropolitan Fire Authorities"/>
    <s v="E31000004"/>
    <s v="Women"/>
    <x v="0"/>
    <x v="0"/>
    <n v="0"/>
    <m/>
  </r>
  <r>
    <x v="3"/>
    <x v="3"/>
    <s v="Non Metropolitan Fire Authorities"/>
    <s v="E31000004"/>
    <s v="Women"/>
    <x v="0"/>
    <x v="1"/>
    <n v="0"/>
    <m/>
  </r>
  <r>
    <x v="3"/>
    <x v="3"/>
    <s v="Non Metropolitan Fire Authorities"/>
    <s v="E31000004"/>
    <s v="Women"/>
    <x v="0"/>
    <x v="2"/>
    <n v="0"/>
    <m/>
  </r>
  <r>
    <x v="3"/>
    <x v="3"/>
    <s v="Non Metropolitan Fire Authorities"/>
    <s v="E31000004"/>
    <s v="Women"/>
    <x v="0"/>
    <x v="3"/>
    <n v="1"/>
    <m/>
  </r>
  <r>
    <x v="3"/>
    <x v="3"/>
    <s v="Non Metropolitan Fire Authorities"/>
    <s v="E31000004"/>
    <s v="Women"/>
    <x v="0"/>
    <x v="4"/>
    <n v="1"/>
    <m/>
  </r>
  <r>
    <x v="3"/>
    <x v="3"/>
    <s v="Non Metropolitan Fire Authorities"/>
    <s v="E31000004"/>
    <s v="Women"/>
    <x v="0"/>
    <x v="5"/>
    <n v="0"/>
    <m/>
  </r>
  <r>
    <x v="3"/>
    <x v="3"/>
    <s v="Non Metropolitan Fire Authorities"/>
    <s v="E31000004"/>
    <s v="Women"/>
    <x v="0"/>
    <x v="6"/>
    <n v="7"/>
    <m/>
  </r>
  <r>
    <x v="3"/>
    <x v="3"/>
    <s v="Non Metropolitan Fire Authorities"/>
    <s v="E31000004"/>
    <s v="Women"/>
    <x v="0"/>
    <x v="7"/>
    <n v="9"/>
    <m/>
  </r>
  <r>
    <x v="3"/>
    <x v="3"/>
    <s v="Non Metropolitan Fire Authorities"/>
    <s v="E31000004"/>
    <s v="Men"/>
    <x v="1"/>
    <x v="2"/>
    <n v="0"/>
    <m/>
  </r>
  <r>
    <x v="3"/>
    <x v="3"/>
    <s v="Non Metropolitan Fire Authorities"/>
    <s v="E31000004"/>
    <s v="Men"/>
    <x v="1"/>
    <x v="3"/>
    <n v="0"/>
    <m/>
  </r>
  <r>
    <x v="3"/>
    <x v="3"/>
    <s v="Non Metropolitan Fire Authorities"/>
    <s v="E31000004"/>
    <s v="Men"/>
    <x v="1"/>
    <x v="4"/>
    <n v="8"/>
    <m/>
  </r>
  <r>
    <x v="3"/>
    <x v="3"/>
    <s v="Non Metropolitan Fire Authorities"/>
    <s v="E31000004"/>
    <s v="Men"/>
    <x v="1"/>
    <x v="5"/>
    <n v="32"/>
    <m/>
  </r>
  <r>
    <x v="3"/>
    <x v="3"/>
    <s v="Non Metropolitan Fire Authorities"/>
    <s v="E31000004"/>
    <s v="Men"/>
    <x v="1"/>
    <x v="6"/>
    <n v="102"/>
    <m/>
  </r>
  <r>
    <x v="3"/>
    <x v="3"/>
    <s v="Non Metropolitan Fire Authorities"/>
    <s v="E31000004"/>
    <s v="Men"/>
    <x v="1"/>
    <x v="7"/>
    <n v="142"/>
    <m/>
  </r>
  <r>
    <x v="3"/>
    <x v="3"/>
    <s v="Non Metropolitan Fire Authorities"/>
    <s v="E31000004"/>
    <s v="Women"/>
    <x v="1"/>
    <x v="2"/>
    <n v="0"/>
    <m/>
  </r>
  <r>
    <x v="3"/>
    <x v="3"/>
    <s v="Non Metropolitan Fire Authorities"/>
    <s v="E31000004"/>
    <s v="Women"/>
    <x v="1"/>
    <x v="3"/>
    <n v="0"/>
    <m/>
  </r>
  <r>
    <x v="3"/>
    <x v="3"/>
    <s v="Non Metropolitan Fire Authorities"/>
    <s v="E31000004"/>
    <s v="Women"/>
    <x v="1"/>
    <x v="4"/>
    <n v="0"/>
    <m/>
  </r>
  <r>
    <x v="3"/>
    <x v="3"/>
    <s v="Non Metropolitan Fire Authorities"/>
    <s v="E31000004"/>
    <s v="Women"/>
    <x v="1"/>
    <x v="5"/>
    <n v="1"/>
    <m/>
  </r>
  <r>
    <x v="3"/>
    <x v="3"/>
    <s v="Non Metropolitan Fire Authorities"/>
    <s v="E31000004"/>
    <s v="Women"/>
    <x v="1"/>
    <x v="6"/>
    <n v="3"/>
    <m/>
  </r>
  <r>
    <x v="3"/>
    <x v="3"/>
    <s v="Non Metropolitan Fire Authorities"/>
    <s v="E31000004"/>
    <s v="Women"/>
    <x v="1"/>
    <x v="7"/>
    <n v="4"/>
    <m/>
  </r>
  <r>
    <x v="3"/>
    <x v="4"/>
    <s v="Non Metropolitan Fire Authorities"/>
    <s v="E31000005"/>
    <s v="Men"/>
    <x v="0"/>
    <x v="0"/>
    <n v="3"/>
    <m/>
  </r>
  <r>
    <x v="3"/>
    <x v="4"/>
    <s v="Non Metropolitan Fire Authorities"/>
    <s v="E31000005"/>
    <s v="Men"/>
    <x v="0"/>
    <x v="1"/>
    <n v="3"/>
    <m/>
  </r>
  <r>
    <x v="3"/>
    <x v="4"/>
    <s v="Non Metropolitan Fire Authorities"/>
    <s v="E31000005"/>
    <s v="Men"/>
    <x v="0"/>
    <x v="2"/>
    <n v="8"/>
    <m/>
  </r>
  <r>
    <x v="3"/>
    <x v="4"/>
    <s v="Non Metropolitan Fire Authorities"/>
    <s v="E31000005"/>
    <s v="Men"/>
    <x v="0"/>
    <x v="3"/>
    <n v="26"/>
    <m/>
  </r>
  <r>
    <x v="3"/>
    <x v="4"/>
    <s v="Non Metropolitan Fire Authorities"/>
    <s v="E31000005"/>
    <s v="Men"/>
    <x v="0"/>
    <x v="4"/>
    <n v="44"/>
    <m/>
  </r>
  <r>
    <x v="3"/>
    <x v="4"/>
    <s v="Non Metropolitan Fire Authorities"/>
    <s v="E31000005"/>
    <s v="Men"/>
    <x v="0"/>
    <x v="5"/>
    <n v="23"/>
    <m/>
  </r>
  <r>
    <x v="3"/>
    <x v="4"/>
    <s v="Non Metropolitan Fire Authorities"/>
    <s v="E31000005"/>
    <s v="Men"/>
    <x v="0"/>
    <x v="6"/>
    <n v="115"/>
    <m/>
  </r>
  <r>
    <x v="3"/>
    <x v="4"/>
    <s v="Non Metropolitan Fire Authorities"/>
    <s v="E31000005"/>
    <s v="Men"/>
    <x v="0"/>
    <x v="7"/>
    <n v="222"/>
    <m/>
  </r>
  <r>
    <x v="3"/>
    <x v="4"/>
    <s v="Non Metropolitan Fire Authorities"/>
    <s v="E31000005"/>
    <s v="Women"/>
    <x v="0"/>
    <x v="0"/>
    <n v="0"/>
    <m/>
  </r>
  <r>
    <x v="3"/>
    <x v="4"/>
    <s v="Non Metropolitan Fire Authorities"/>
    <s v="E31000005"/>
    <s v="Women"/>
    <x v="0"/>
    <x v="1"/>
    <n v="0"/>
    <m/>
  </r>
  <r>
    <x v="3"/>
    <x v="4"/>
    <s v="Non Metropolitan Fire Authorities"/>
    <s v="E31000005"/>
    <s v="Women"/>
    <x v="0"/>
    <x v="2"/>
    <n v="0"/>
    <m/>
  </r>
  <r>
    <x v="3"/>
    <x v="4"/>
    <s v="Non Metropolitan Fire Authorities"/>
    <s v="E31000005"/>
    <s v="Women"/>
    <x v="0"/>
    <x v="3"/>
    <n v="0"/>
    <m/>
  </r>
  <r>
    <x v="3"/>
    <x v="4"/>
    <s v="Non Metropolitan Fire Authorities"/>
    <s v="E31000005"/>
    <s v="Women"/>
    <x v="0"/>
    <x v="4"/>
    <n v="2"/>
    <m/>
  </r>
  <r>
    <x v="3"/>
    <x v="4"/>
    <s v="Non Metropolitan Fire Authorities"/>
    <s v="E31000005"/>
    <s v="Women"/>
    <x v="0"/>
    <x v="5"/>
    <n v="0"/>
    <m/>
  </r>
  <r>
    <x v="3"/>
    <x v="4"/>
    <s v="Non Metropolitan Fire Authorities"/>
    <s v="E31000005"/>
    <s v="Women"/>
    <x v="0"/>
    <x v="6"/>
    <n v="13"/>
    <m/>
  </r>
  <r>
    <x v="3"/>
    <x v="4"/>
    <s v="Non Metropolitan Fire Authorities"/>
    <s v="E31000005"/>
    <s v="Women"/>
    <x v="0"/>
    <x v="7"/>
    <n v="15"/>
    <m/>
  </r>
  <r>
    <x v="3"/>
    <x v="4"/>
    <s v="Non Metropolitan Fire Authorities"/>
    <s v="E31000005"/>
    <s v="Men"/>
    <x v="1"/>
    <x v="2"/>
    <n v="0"/>
    <m/>
  </r>
  <r>
    <x v="3"/>
    <x v="4"/>
    <s v="Non Metropolitan Fire Authorities"/>
    <s v="E31000005"/>
    <s v="Men"/>
    <x v="1"/>
    <x v="3"/>
    <n v="0"/>
    <m/>
  </r>
  <r>
    <x v="3"/>
    <x v="4"/>
    <s v="Non Metropolitan Fire Authorities"/>
    <s v="E31000005"/>
    <s v="Men"/>
    <x v="1"/>
    <x v="4"/>
    <n v="27"/>
    <m/>
  </r>
  <r>
    <x v="3"/>
    <x v="4"/>
    <s v="Non Metropolitan Fire Authorities"/>
    <s v="E31000005"/>
    <s v="Men"/>
    <x v="1"/>
    <x v="5"/>
    <n v="54"/>
    <m/>
  </r>
  <r>
    <x v="3"/>
    <x v="4"/>
    <s v="Non Metropolitan Fire Authorities"/>
    <s v="E31000005"/>
    <s v="Men"/>
    <x v="1"/>
    <x v="6"/>
    <n v="169"/>
    <m/>
  </r>
  <r>
    <x v="3"/>
    <x v="4"/>
    <s v="Non Metropolitan Fire Authorities"/>
    <s v="E31000005"/>
    <s v="Men"/>
    <x v="1"/>
    <x v="7"/>
    <n v="250"/>
    <m/>
  </r>
  <r>
    <x v="3"/>
    <x v="4"/>
    <s v="Non Metropolitan Fire Authorities"/>
    <s v="E31000005"/>
    <s v="Women"/>
    <x v="1"/>
    <x v="2"/>
    <n v="0"/>
    <m/>
  </r>
  <r>
    <x v="3"/>
    <x v="4"/>
    <s v="Non Metropolitan Fire Authorities"/>
    <s v="E31000005"/>
    <s v="Women"/>
    <x v="1"/>
    <x v="3"/>
    <n v="0"/>
    <m/>
  </r>
  <r>
    <x v="3"/>
    <x v="4"/>
    <s v="Non Metropolitan Fire Authorities"/>
    <s v="E31000005"/>
    <s v="Women"/>
    <x v="1"/>
    <x v="4"/>
    <n v="0"/>
    <m/>
  </r>
  <r>
    <x v="3"/>
    <x v="4"/>
    <s v="Non Metropolitan Fire Authorities"/>
    <s v="E31000005"/>
    <s v="Women"/>
    <x v="1"/>
    <x v="5"/>
    <n v="0"/>
    <m/>
  </r>
  <r>
    <x v="3"/>
    <x v="4"/>
    <s v="Non Metropolitan Fire Authorities"/>
    <s v="E31000005"/>
    <s v="Women"/>
    <x v="1"/>
    <x v="6"/>
    <n v="11"/>
    <m/>
  </r>
  <r>
    <x v="3"/>
    <x v="4"/>
    <s v="Non Metropolitan Fire Authorities"/>
    <s v="E31000005"/>
    <s v="Women"/>
    <x v="1"/>
    <x v="7"/>
    <n v="11"/>
    <m/>
  </r>
  <r>
    <x v="3"/>
    <x v="5"/>
    <s v="Non Metropolitan Fire Authorities"/>
    <s v="E31000006"/>
    <s v="Men"/>
    <x v="0"/>
    <x v="0"/>
    <n v="2"/>
    <m/>
  </r>
  <r>
    <x v="3"/>
    <x v="5"/>
    <s v="Non Metropolitan Fire Authorities"/>
    <s v="E31000006"/>
    <s v="Men"/>
    <x v="0"/>
    <x v="1"/>
    <n v="4"/>
    <m/>
  </r>
  <r>
    <x v="3"/>
    <x v="5"/>
    <s v="Non Metropolitan Fire Authorities"/>
    <s v="E31000006"/>
    <s v="Men"/>
    <x v="0"/>
    <x v="2"/>
    <n v="8"/>
    <m/>
  </r>
  <r>
    <x v="3"/>
    <x v="5"/>
    <s v="Non Metropolitan Fire Authorities"/>
    <s v="E31000006"/>
    <s v="Men"/>
    <x v="0"/>
    <x v="3"/>
    <n v="30"/>
    <m/>
  </r>
  <r>
    <x v="3"/>
    <x v="5"/>
    <s v="Non Metropolitan Fire Authorities"/>
    <s v="E31000006"/>
    <s v="Men"/>
    <x v="0"/>
    <x v="4"/>
    <n v="57"/>
    <m/>
  </r>
  <r>
    <x v="3"/>
    <x v="5"/>
    <s v="Non Metropolitan Fire Authorities"/>
    <s v="E31000006"/>
    <s v="Men"/>
    <x v="0"/>
    <x v="5"/>
    <n v="58"/>
    <m/>
  </r>
  <r>
    <x v="3"/>
    <x v="5"/>
    <s v="Non Metropolitan Fire Authorities"/>
    <s v="E31000006"/>
    <s v="Men"/>
    <x v="0"/>
    <x v="6"/>
    <n v="224"/>
    <m/>
  </r>
  <r>
    <x v="3"/>
    <x v="5"/>
    <s v="Non Metropolitan Fire Authorities"/>
    <s v="E31000006"/>
    <s v="Men"/>
    <x v="0"/>
    <x v="7"/>
    <n v="383"/>
    <m/>
  </r>
  <r>
    <x v="3"/>
    <x v="5"/>
    <s v="Non Metropolitan Fire Authorities"/>
    <s v="E31000006"/>
    <s v="Women"/>
    <x v="0"/>
    <x v="0"/>
    <n v="0"/>
    <m/>
  </r>
  <r>
    <x v="3"/>
    <x v="5"/>
    <s v="Non Metropolitan Fire Authorities"/>
    <s v="E31000006"/>
    <s v="Women"/>
    <x v="0"/>
    <x v="1"/>
    <n v="0"/>
    <m/>
  </r>
  <r>
    <x v="3"/>
    <x v="5"/>
    <s v="Non Metropolitan Fire Authorities"/>
    <s v="E31000006"/>
    <s v="Women"/>
    <x v="0"/>
    <x v="2"/>
    <n v="1"/>
    <m/>
  </r>
  <r>
    <x v="3"/>
    <x v="5"/>
    <s v="Non Metropolitan Fire Authorities"/>
    <s v="E31000006"/>
    <s v="Women"/>
    <x v="0"/>
    <x v="3"/>
    <n v="1"/>
    <m/>
  </r>
  <r>
    <x v="3"/>
    <x v="5"/>
    <s v="Non Metropolitan Fire Authorities"/>
    <s v="E31000006"/>
    <s v="Women"/>
    <x v="0"/>
    <x v="4"/>
    <n v="1"/>
    <m/>
  </r>
  <r>
    <x v="3"/>
    <x v="5"/>
    <s v="Non Metropolitan Fire Authorities"/>
    <s v="E31000006"/>
    <s v="Women"/>
    <x v="0"/>
    <x v="5"/>
    <n v="1"/>
    <m/>
  </r>
  <r>
    <x v="3"/>
    <x v="5"/>
    <s v="Non Metropolitan Fire Authorities"/>
    <s v="E31000006"/>
    <s v="Women"/>
    <x v="0"/>
    <x v="6"/>
    <n v="10"/>
    <m/>
  </r>
  <r>
    <x v="3"/>
    <x v="5"/>
    <s v="Non Metropolitan Fire Authorities"/>
    <s v="E31000006"/>
    <s v="Women"/>
    <x v="0"/>
    <x v="7"/>
    <n v="14"/>
    <m/>
  </r>
  <r>
    <x v="3"/>
    <x v="5"/>
    <s v="Non Metropolitan Fire Authorities"/>
    <s v="E31000006"/>
    <s v="Men"/>
    <x v="1"/>
    <x v="2"/>
    <n v="0"/>
    <m/>
  </r>
  <r>
    <x v="3"/>
    <x v="5"/>
    <s v="Non Metropolitan Fire Authorities"/>
    <s v="E31000006"/>
    <s v="Men"/>
    <x v="1"/>
    <x v="3"/>
    <n v="0"/>
    <m/>
  </r>
  <r>
    <x v="3"/>
    <x v="5"/>
    <s v="Non Metropolitan Fire Authorities"/>
    <s v="E31000006"/>
    <s v="Men"/>
    <x v="1"/>
    <x v="4"/>
    <n v="16"/>
    <m/>
  </r>
  <r>
    <x v="3"/>
    <x v="5"/>
    <s v="Non Metropolitan Fire Authorities"/>
    <s v="E31000006"/>
    <s v="Men"/>
    <x v="1"/>
    <x v="5"/>
    <n v="38"/>
    <m/>
  </r>
  <r>
    <x v="3"/>
    <x v="5"/>
    <s v="Non Metropolitan Fire Authorities"/>
    <s v="E31000006"/>
    <s v="Men"/>
    <x v="1"/>
    <x v="6"/>
    <n v="169"/>
    <m/>
  </r>
  <r>
    <x v="3"/>
    <x v="5"/>
    <s v="Non Metropolitan Fire Authorities"/>
    <s v="E31000006"/>
    <s v="Men"/>
    <x v="1"/>
    <x v="7"/>
    <n v="223"/>
    <m/>
  </r>
  <r>
    <x v="3"/>
    <x v="5"/>
    <s v="Non Metropolitan Fire Authorities"/>
    <s v="E31000006"/>
    <s v="Women"/>
    <x v="1"/>
    <x v="2"/>
    <n v="0"/>
    <m/>
  </r>
  <r>
    <x v="3"/>
    <x v="5"/>
    <s v="Non Metropolitan Fire Authorities"/>
    <s v="E31000006"/>
    <s v="Women"/>
    <x v="1"/>
    <x v="3"/>
    <n v="0"/>
    <m/>
  </r>
  <r>
    <x v="3"/>
    <x v="5"/>
    <s v="Non Metropolitan Fire Authorities"/>
    <s v="E31000006"/>
    <s v="Women"/>
    <x v="1"/>
    <x v="4"/>
    <n v="0"/>
    <m/>
  </r>
  <r>
    <x v="3"/>
    <x v="5"/>
    <s v="Non Metropolitan Fire Authorities"/>
    <s v="E31000006"/>
    <s v="Women"/>
    <x v="1"/>
    <x v="5"/>
    <n v="1"/>
    <m/>
  </r>
  <r>
    <x v="3"/>
    <x v="5"/>
    <s v="Non Metropolitan Fire Authorities"/>
    <s v="E31000006"/>
    <s v="Women"/>
    <x v="1"/>
    <x v="6"/>
    <n v="15"/>
    <m/>
  </r>
  <r>
    <x v="3"/>
    <x v="5"/>
    <s v="Non Metropolitan Fire Authorities"/>
    <s v="E31000006"/>
    <s v="Women"/>
    <x v="1"/>
    <x v="7"/>
    <n v="16"/>
    <m/>
  </r>
  <r>
    <x v="3"/>
    <x v="6"/>
    <s v="Non Metropolitan Fire Authorities"/>
    <s v="E31000007"/>
    <s v="Men"/>
    <x v="0"/>
    <x v="0"/>
    <n v="1"/>
    <m/>
  </r>
  <r>
    <x v="3"/>
    <x v="6"/>
    <s v="Non Metropolitan Fire Authorities"/>
    <s v="E31000007"/>
    <s v="Men"/>
    <x v="0"/>
    <x v="1"/>
    <n v="3"/>
    <m/>
  </r>
  <r>
    <x v="3"/>
    <x v="6"/>
    <s v="Non Metropolitan Fire Authorities"/>
    <s v="E31000007"/>
    <s v="Men"/>
    <x v="0"/>
    <x v="2"/>
    <n v="6"/>
    <m/>
  </r>
  <r>
    <x v="3"/>
    <x v="6"/>
    <s v="Non Metropolitan Fire Authorities"/>
    <s v="E31000007"/>
    <s v="Men"/>
    <x v="0"/>
    <x v="3"/>
    <n v="11"/>
    <m/>
  </r>
  <r>
    <x v="3"/>
    <x v="6"/>
    <s v="Non Metropolitan Fire Authorities"/>
    <s v="E31000007"/>
    <s v="Men"/>
    <x v="0"/>
    <x v="4"/>
    <n v="48"/>
    <m/>
  </r>
  <r>
    <x v="3"/>
    <x v="6"/>
    <s v="Non Metropolitan Fire Authorities"/>
    <s v="E31000007"/>
    <s v="Men"/>
    <x v="0"/>
    <x v="5"/>
    <n v="42"/>
    <m/>
  </r>
  <r>
    <x v="3"/>
    <x v="6"/>
    <s v="Non Metropolitan Fire Authorities"/>
    <s v="E31000007"/>
    <s v="Men"/>
    <x v="0"/>
    <x v="6"/>
    <n v="234"/>
    <m/>
  </r>
  <r>
    <x v="3"/>
    <x v="6"/>
    <s v="Non Metropolitan Fire Authorities"/>
    <s v="E31000007"/>
    <s v="Men"/>
    <x v="0"/>
    <x v="7"/>
    <n v="345"/>
    <m/>
  </r>
  <r>
    <x v="3"/>
    <x v="6"/>
    <s v="Non Metropolitan Fire Authorities"/>
    <s v="E31000007"/>
    <s v="Women"/>
    <x v="0"/>
    <x v="0"/>
    <n v="0"/>
    <m/>
  </r>
  <r>
    <x v="3"/>
    <x v="6"/>
    <s v="Non Metropolitan Fire Authorities"/>
    <s v="E31000007"/>
    <s v="Women"/>
    <x v="0"/>
    <x v="1"/>
    <n v="0"/>
    <m/>
  </r>
  <r>
    <x v="3"/>
    <x v="6"/>
    <s v="Non Metropolitan Fire Authorities"/>
    <s v="E31000007"/>
    <s v="Women"/>
    <x v="0"/>
    <x v="2"/>
    <n v="0"/>
    <m/>
  </r>
  <r>
    <x v="3"/>
    <x v="6"/>
    <s v="Non Metropolitan Fire Authorities"/>
    <s v="E31000007"/>
    <s v="Women"/>
    <x v="0"/>
    <x v="3"/>
    <n v="0"/>
    <m/>
  </r>
  <r>
    <x v="3"/>
    <x v="6"/>
    <s v="Non Metropolitan Fire Authorities"/>
    <s v="E31000007"/>
    <s v="Women"/>
    <x v="0"/>
    <x v="4"/>
    <n v="0"/>
    <m/>
  </r>
  <r>
    <x v="3"/>
    <x v="6"/>
    <s v="Non Metropolitan Fire Authorities"/>
    <s v="E31000007"/>
    <s v="Women"/>
    <x v="0"/>
    <x v="5"/>
    <n v="4"/>
    <m/>
  </r>
  <r>
    <x v="3"/>
    <x v="6"/>
    <s v="Non Metropolitan Fire Authorities"/>
    <s v="E31000007"/>
    <s v="Women"/>
    <x v="0"/>
    <x v="6"/>
    <n v="14"/>
    <m/>
  </r>
  <r>
    <x v="3"/>
    <x v="6"/>
    <s v="Non Metropolitan Fire Authorities"/>
    <s v="E31000007"/>
    <s v="Women"/>
    <x v="0"/>
    <x v="7"/>
    <n v="18"/>
    <m/>
  </r>
  <r>
    <x v="3"/>
    <x v="6"/>
    <s v="Non Metropolitan Fire Authorities"/>
    <s v="E31000007"/>
    <s v="Men"/>
    <x v="1"/>
    <x v="2"/>
    <n v="0"/>
    <m/>
  </r>
  <r>
    <x v="3"/>
    <x v="6"/>
    <s v="Non Metropolitan Fire Authorities"/>
    <s v="E31000007"/>
    <s v="Men"/>
    <x v="1"/>
    <x v="3"/>
    <n v="0"/>
    <m/>
  </r>
  <r>
    <x v="3"/>
    <x v="6"/>
    <s v="Non Metropolitan Fire Authorities"/>
    <s v="E31000007"/>
    <s v="Men"/>
    <x v="1"/>
    <x v="4"/>
    <n v="2"/>
    <m/>
  </r>
  <r>
    <x v="3"/>
    <x v="6"/>
    <s v="Non Metropolitan Fire Authorities"/>
    <s v="E31000007"/>
    <s v="Men"/>
    <x v="1"/>
    <x v="5"/>
    <n v="4"/>
    <m/>
  </r>
  <r>
    <x v="3"/>
    <x v="6"/>
    <s v="Non Metropolitan Fire Authorities"/>
    <s v="E31000007"/>
    <s v="Men"/>
    <x v="1"/>
    <x v="6"/>
    <n v="73"/>
    <m/>
  </r>
  <r>
    <x v="3"/>
    <x v="6"/>
    <s v="Non Metropolitan Fire Authorities"/>
    <s v="E31000007"/>
    <s v="Men"/>
    <x v="1"/>
    <x v="7"/>
    <n v="79"/>
    <m/>
  </r>
  <r>
    <x v="3"/>
    <x v="6"/>
    <s v="Non Metropolitan Fire Authorities"/>
    <s v="E31000007"/>
    <s v="Women"/>
    <x v="1"/>
    <x v="2"/>
    <n v="0"/>
    <m/>
  </r>
  <r>
    <x v="3"/>
    <x v="6"/>
    <s v="Non Metropolitan Fire Authorities"/>
    <s v="E31000007"/>
    <s v="Women"/>
    <x v="1"/>
    <x v="3"/>
    <n v="0"/>
    <m/>
  </r>
  <r>
    <x v="3"/>
    <x v="6"/>
    <s v="Non Metropolitan Fire Authorities"/>
    <s v="E31000007"/>
    <s v="Women"/>
    <x v="1"/>
    <x v="4"/>
    <n v="0"/>
    <m/>
  </r>
  <r>
    <x v="3"/>
    <x v="6"/>
    <s v="Non Metropolitan Fire Authorities"/>
    <s v="E31000007"/>
    <s v="Women"/>
    <x v="1"/>
    <x v="5"/>
    <n v="0"/>
    <m/>
  </r>
  <r>
    <x v="3"/>
    <x v="6"/>
    <s v="Non Metropolitan Fire Authorities"/>
    <s v="E31000007"/>
    <s v="Women"/>
    <x v="1"/>
    <x v="6"/>
    <n v="2"/>
    <m/>
  </r>
  <r>
    <x v="3"/>
    <x v="6"/>
    <s v="Non Metropolitan Fire Authorities"/>
    <s v="E31000007"/>
    <s v="Women"/>
    <x v="1"/>
    <x v="7"/>
    <n v="2"/>
    <m/>
  </r>
  <r>
    <x v="3"/>
    <x v="7"/>
    <s v="Non Metropolitan Fire Authorities"/>
    <s v="E31000008"/>
    <s v="Men"/>
    <x v="0"/>
    <x v="0"/>
    <n v="2"/>
    <m/>
  </r>
  <r>
    <x v="3"/>
    <x v="7"/>
    <s v="Non Metropolitan Fire Authorities"/>
    <s v="E31000008"/>
    <s v="Men"/>
    <x v="0"/>
    <x v="1"/>
    <n v="3"/>
    <m/>
  </r>
  <r>
    <x v="3"/>
    <x v="7"/>
    <s v="Non Metropolitan Fire Authorities"/>
    <s v="E31000008"/>
    <s v="Men"/>
    <x v="0"/>
    <x v="2"/>
    <n v="9"/>
    <m/>
  </r>
  <r>
    <x v="3"/>
    <x v="7"/>
    <s v="Non Metropolitan Fire Authorities"/>
    <s v="E31000008"/>
    <s v="Men"/>
    <x v="0"/>
    <x v="3"/>
    <n v="15"/>
    <m/>
  </r>
  <r>
    <x v="3"/>
    <x v="7"/>
    <s v="Non Metropolitan Fire Authorities"/>
    <s v="E31000008"/>
    <s v="Men"/>
    <x v="0"/>
    <x v="4"/>
    <n v="40"/>
    <m/>
  </r>
  <r>
    <x v="3"/>
    <x v="7"/>
    <s v="Non Metropolitan Fire Authorities"/>
    <s v="E31000008"/>
    <s v="Men"/>
    <x v="0"/>
    <x v="5"/>
    <n v="22"/>
    <m/>
  </r>
  <r>
    <x v="3"/>
    <x v="7"/>
    <s v="Non Metropolitan Fire Authorities"/>
    <s v="E31000008"/>
    <s v="Men"/>
    <x v="0"/>
    <x v="6"/>
    <n v="95"/>
    <m/>
  </r>
  <r>
    <x v="3"/>
    <x v="7"/>
    <s v="Non Metropolitan Fire Authorities"/>
    <s v="E31000008"/>
    <s v="Men"/>
    <x v="0"/>
    <x v="7"/>
    <n v="186"/>
    <m/>
  </r>
  <r>
    <x v="3"/>
    <x v="7"/>
    <s v="Non Metropolitan Fire Authorities"/>
    <s v="E31000008"/>
    <s v="Women"/>
    <x v="0"/>
    <x v="0"/>
    <n v="0"/>
    <m/>
  </r>
  <r>
    <x v="3"/>
    <x v="7"/>
    <s v="Non Metropolitan Fire Authorities"/>
    <s v="E31000008"/>
    <s v="Women"/>
    <x v="0"/>
    <x v="1"/>
    <n v="0"/>
    <m/>
  </r>
  <r>
    <x v="3"/>
    <x v="7"/>
    <s v="Non Metropolitan Fire Authorities"/>
    <s v="E31000008"/>
    <s v="Women"/>
    <x v="0"/>
    <x v="2"/>
    <n v="0"/>
    <m/>
  </r>
  <r>
    <x v="3"/>
    <x v="7"/>
    <s v="Non Metropolitan Fire Authorities"/>
    <s v="E31000008"/>
    <s v="Women"/>
    <x v="0"/>
    <x v="3"/>
    <n v="1"/>
    <m/>
  </r>
  <r>
    <x v="3"/>
    <x v="7"/>
    <s v="Non Metropolitan Fire Authorities"/>
    <s v="E31000008"/>
    <s v="Women"/>
    <x v="0"/>
    <x v="4"/>
    <n v="1"/>
    <m/>
  </r>
  <r>
    <x v="3"/>
    <x v="7"/>
    <s v="Non Metropolitan Fire Authorities"/>
    <s v="E31000008"/>
    <s v="Women"/>
    <x v="0"/>
    <x v="5"/>
    <n v="0"/>
    <m/>
  </r>
  <r>
    <x v="3"/>
    <x v="7"/>
    <s v="Non Metropolitan Fire Authorities"/>
    <s v="E31000008"/>
    <s v="Women"/>
    <x v="0"/>
    <x v="6"/>
    <n v="3"/>
    <m/>
  </r>
  <r>
    <x v="3"/>
    <x v="7"/>
    <s v="Non Metropolitan Fire Authorities"/>
    <s v="E31000008"/>
    <s v="Women"/>
    <x v="0"/>
    <x v="7"/>
    <n v="5"/>
    <m/>
  </r>
  <r>
    <x v="3"/>
    <x v="7"/>
    <s v="Non Metropolitan Fire Authorities"/>
    <s v="E31000008"/>
    <s v="Men"/>
    <x v="1"/>
    <x v="2"/>
    <n v="0"/>
    <m/>
  </r>
  <r>
    <x v="3"/>
    <x v="7"/>
    <s v="Non Metropolitan Fire Authorities"/>
    <s v="E31000008"/>
    <s v="Men"/>
    <x v="1"/>
    <x v="3"/>
    <n v="24"/>
    <m/>
  </r>
  <r>
    <x v="3"/>
    <x v="7"/>
    <s v="Non Metropolitan Fire Authorities"/>
    <s v="E31000008"/>
    <s v="Men"/>
    <x v="1"/>
    <x v="4"/>
    <n v="34"/>
    <m/>
  </r>
  <r>
    <x v="3"/>
    <x v="7"/>
    <s v="Non Metropolitan Fire Authorities"/>
    <s v="E31000008"/>
    <s v="Men"/>
    <x v="1"/>
    <x v="5"/>
    <n v="59"/>
    <m/>
  </r>
  <r>
    <x v="3"/>
    <x v="7"/>
    <s v="Non Metropolitan Fire Authorities"/>
    <s v="E31000008"/>
    <s v="Men"/>
    <x v="1"/>
    <x v="6"/>
    <n v="307"/>
    <m/>
  </r>
  <r>
    <x v="3"/>
    <x v="7"/>
    <s v="Non Metropolitan Fire Authorities"/>
    <s v="E31000008"/>
    <s v="Men"/>
    <x v="1"/>
    <x v="7"/>
    <n v="424"/>
    <m/>
  </r>
  <r>
    <x v="3"/>
    <x v="7"/>
    <s v="Non Metropolitan Fire Authorities"/>
    <s v="E31000008"/>
    <s v="Women"/>
    <x v="1"/>
    <x v="2"/>
    <n v="0"/>
    <m/>
  </r>
  <r>
    <x v="3"/>
    <x v="7"/>
    <s v="Non Metropolitan Fire Authorities"/>
    <s v="E31000008"/>
    <s v="Women"/>
    <x v="1"/>
    <x v="3"/>
    <n v="0"/>
    <m/>
  </r>
  <r>
    <x v="3"/>
    <x v="7"/>
    <s v="Non Metropolitan Fire Authorities"/>
    <s v="E31000008"/>
    <s v="Women"/>
    <x v="1"/>
    <x v="4"/>
    <n v="0"/>
    <m/>
  </r>
  <r>
    <x v="3"/>
    <x v="7"/>
    <s v="Non Metropolitan Fire Authorities"/>
    <s v="E31000008"/>
    <s v="Women"/>
    <x v="1"/>
    <x v="5"/>
    <n v="0"/>
    <m/>
  </r>
  <r>
    <x v="3"/>
    <x v="7"/>
    <s v="Non Metropolitan Fire Authorities"/>
    <s v="E31000008"/>
    <s v="Women"/>
    <x v="1"/>
    <x v="6"/>
    <n v="3"/>
    <m/>
  </r>
  <r>
    <x v="3"/>
    <x v="7"/>
    <s v="Non Metropolitan Fire Authorities"/>
    <s v="E31000008"/>
    <s v="Women"/>
    <x v="1"/>
    <x v="7"/>
    <n v="3"/>
    <m/>
  </r>
  <r>
    <x v="3"/>
    <x v="8"/>
    <s v="Non Metropolitan Fire Authorities"/>
    <s v="E31000009"/>
    <s v="Men"/>
    <x v="0"/>
    <x v="0"/>
    <n v="2"/>
    <m/>
  </r>
  <r>
    <x v="3"/>
    <x v="8"/>
    <s v="Non Metropolitan Fire Authorities"/>
    <s v="E31000009"/>
    <s v="Men"/>
    <x v="0"/>
    <x v="1"/>
    <n v="2"/>
    <m/>
  </r>
  <r>
    <x v="3"/>
    <x v="8"/>
    <s v="Non Metropolitan Fire Authorities"/>
    <s v="E31000009"/>
    <s v="Men"/>
    <x v="0"/>
    <x v="2"/>
    <n v="7"/>
    <m/>
  </r>
  <r>
    <x v="3"/>
    <x v="8"/>
    <s v="Non Metropolitan Fire Authorities"/>
    <s v="E31000009"/>
    <s v="Men"/>
    <x v="0"/>
    <x v="3"/>
    <n v="13"/>
    <m/>
  </r>
  <r>
    <x v="3"/>
    <x v="8"/>
    <s v="Non Metropolitan Fire Authorities"/>
    <s v="E31000009"/>
    <s v="Men"/>
    <x v="0"/>
    <x v="4"/>
    <n v="22"/>
    <m/>
  </r>
  <r>
    <x v="3"/>
    <x v="8"/>
    <s v="Non Metropolitan Fire Authorities"/>
    <s v="E31000009"/>
    <s v="Men"/>
    <x v="0"/>
    <x v="5"/>
    <n v="41"/>
    <m/>
  </r>
  <r>
    <x v="3"/>
    <x v="8"/>
    <s v="Non Metropolitan Fire Authorities"/>
    <s v="E31000009"/>
    <s v="Men"/>
    <x v="0"/>
    <x v="6"/>
    <n v="107"/>
    <m/>
  </r>
  <r>
    <x v="3"/>
    <x v="8"/>
    <s v="Non Metropolitan Fire Authorities"/>
    <s v="E31000009"/>
    <s v="Men"/>
    <x v="0"/>
    <x v="7"/>
    <n v="194"/>
    <m/>
  </r>
  <r>
    <x v="3"/>
    <x v="8"/>
    <s v="Non Metropolitan Fire Authorities"/>
    <s v="E31000009"/>
    <s v="Women"/>
    <x v="0"/>
    <x v="0"/>
    <n v="0"/>
    <m/>
  </r>
  <r>
    <x v="3"/>
    <x v="8"/>
    <s v="Non Metropolitan Fire Authorities"/>
    <s v="E31000009"/>
    <s v="Women"/>
    <x v="0"/>
    <x v="1"/>
    <n v="0"/>
    <m/>
  </r>
  <r>
    <x v="3"/>
    <x v="8"/>
    <s v="Non Metropolitan Fire Authorities"/>
    <s v="E31000009"/>
    <s v="Women"/>
    <x v="0"/>
    <x v="2"/>
    <n v="0"/>
    <m/>
  </r>
  <r>
    <x v="3"/>
    <x v="8"/>
    <s v="Non Metropolitan Fire Authorities"/>
    <s v="E31000009"/>
    <s v="Women"/>
    <x v="0"/>
    <x v="3"/>
    <n v="0"/>
    <m/>
  </r>
  <r>
    <x v="3"/>
    <x v="8"/>
    <s v="Non Metropolitan Fire Authorities"/>
    <s v="E31000009"/>
    <s v="Women"/>
    <x v="0"/>
    <x v="4"/>
    <n v="1"/>
    <m/>
  </r>
  <r>
    <x v="3"/>
    <x v="8"/>
    <s v="Non Metropolitan Fire Authorities"/>
    <s v="E31000009"/>
    <s v="Women"/>
    <x v="0"/>
    <x v="5"/>
    <n v="1"/>
    <m/>
  </r>
  <r>
    <x v="3"/>
    <x v="8"/>
    <s v="Non Metropolitan Fire Authorities"/>
    <s v="E31000009"/>
    <s v="Women"/>
    <x v="0"/>
    <x v="6"/>
    <n v="12"/>
    <m/>
  </r>
  <r>
    <x v="3"/>
    <x v="8"/>
    <s v="Non Metropolitan Fire Authorities"/>
    <s v="E31000009"/>
    <s v="Women"/>
    <x v="0"/>
    <x v="7"/>
    <n v="14"/>
    <m/>
  </r>
  <r>
    <x v="3"/>
    <x v="8"/>
    <s v="Non Metropolitan Fire Authorities"/>
    <s v="E31000009"/>
    <s v="Men"/>
    <x v="1"/>
    <x v="2"/>
    <n v="0"/>
    <m/>
  </r>
  <r>
    <x v="3"/>
    <x v="8"/>
    <s v="Non Metropolitan Fire Authorities"/>
    <s v="E31000009"/>
    <s v="Men"/>
    <x v="1"/>
    <x v="3"/>
    <n v="0"/>
    <m/>
  </r>
  <r>
    <x v="3"/>
    <x v="8"/>
    <s v="Non Metropolitan Fire Authorities"/>
    <s v="E31000009"/>
    <s v="Men"/>
    <x v="1"/>
    <x v="4"/>
    <n v="0"/>
    <m/>
  </r>
  <r>
    <x v="3"/>
    <x v="8"/>
    <s v="Non Metropolitan Fire Authorities"/>
    <s v="E31000009"/>
    <s v="Men"/>
    <x v="1"/>
    <x v="5"/>
    <n v="82"/>
    <m/>
  </r>
  <r>
    <x v="3"/>
    <x v="8"/>
    <s v="Non Metropolitan Fire Authorities"/>
    <s v="E31000009"/>
    <s v="Men"/>
    <x v="1"/>
    <x v="6"/>
    <n v="277"/>
    <m/>
  </r>
  <r>
    <x v="3"/>
    <x v="8"/>
    <s v="Non Metropolitan Fire Authorities"/>
    <s v="E31000009"/>
    <s v="Men"/>
    <x v="1"/>
    <x v="7"/>
    <n v="359"/>
    <m/>
  </r>
  <r>
    <x v="3"/>
    <x v="8"/>
    <s v="Non Metropolitan Fire Authorities"/>
    <s v="E31000009"/>
    <s v="Women"/>
    <x v="1"/>
    <x v="2"/>
    <n v="0"/>
    <m/>
  </r>
  <r>
    <x v="3"/>
    <x v="8"/>
    <s v="Non Metropolitan Fire Authorities"/>
    <s v="E31000009"/>
    <s v="Women"/>
    <x v="1"/>
    <x v="3"/>
    <n v="0"/>
    <m/>
  </r>
  <r>
    <x v="3"/>
    <x v="8"/>
    <s v="Non Metropolitan Fire Authorities"/>
    <s v="E31000009"/>
    <s v="Women"/>
    <x v="1"/>
    <x v="4"/>
    <n v="12"/>
    <m/>
  </r>
  <r>
    <x v="3"/>
    <x v="8"/>
    <s v="Non Metropolitan Fire Authorities"/>
    <s v="E31000009"/>
    <s v="Women"/>
    <x v="1"/>
    <x v="5"/>
    <n v="0"/>
    <m/>
  </r>
  <r>
    <x v="3"/>
    <x v="8"/>
    <s v="Non Metropolitan Fire Authorities"/>
    <s v="E31000009"/>
    <s v="Women"/>
    <x v="1"/>
    <x v="6"/>
    <n v="25"/>
    <m/>
  </r>
  <r>
    <x v="3"/>
    <x v="8"/>
    <s v="Non Metropolitan Fire Authorities"/>
    <s v="E31000009"/>
    <s v="Women"/>
    <x v="1"/>
    <x v="7"/>
    <n v="37"/>
    <m/>
  </r>
  <r>
    <x v="3"/>
    <x v="9"/>
    <s v="Non Metropolitan Fire Authorities"/>
    <s v="E31000010"/>
    <s v="Men"/>
    <x v="0"/>
    <x v="0"/>
    <n v="3"/>
    <m/>
  </r>
  <r>
    <x v="3"/>
    <x v="9"/>
    <s v="Non Metropolitan Fire Authorities"/>
    <s v="E31000010"/>
    <s v="Men"/>
    <x v="0"/>
    <x v="1"/>
    <n v="3"/>
    <m/>
  </r>
  <r>
    <x v="3"/>
    <x v="9"/>
    <s v="Non Metropolitan Fire Authorities"/>
    <s v="E31000010"/>
    <s v="Men"/>
    <x v="0"/>
    <x v="2"/>
    <n v="8"/>
    <m/>
  </r>
  <r>
    <x v="3"/>
    <x v="9"/>
    <s v="Non Metropolitan Fire Authorities"/>
    <s v="E31000010"/>
    <s v="Men"/>
    <x v="0"/>
    <x v="3"/>
    <n v="22"/>
    <m/>
  </r>
  <r>
    <x v="3"/>
    <x v="9"/>
    <s v="Non Metropolitan Fire Authorities"/>
    <s v="E31000010"/>
    <s v="Men"/>
    <x v="0"/>
    <x v="4"/>
    <n v="57"/>
    <m/>
  </r>
  <r>
    <x v="3"/>
    <x v="9"/>
    <s v="Non Metropolitan Fire Authorities"/>
    <s v="E31000010"/>
    <s v="Men"/>
    <x v="0"/>
    <x v="5"/>
    <n v="57"/>
    <m/>
  </r>
  <r>
    <x v="3"/>
    <x v="9"/>
    <s v="Non Metropolitan Fire Authorities"/>
    <s v="E31000010"/>
    <s v="Men"/>
    <x v="0"/>
    <x v="6"/>
    <n v="187"/>
    <m/>
  </r>
  <r>
    <x v="3"/>
    <x v="9"/>
    <s v="Non Metropolitan Fire Authorities"/>
    <s v="E31000010"/>
    <s v="Men"/>
    <x v="0"/>
    <x v="7"/>
    <n v="337"/>
    <m/>
  </r>
  <r>
    <x v="3"/>
    <x v="9"/>
    <s v="Non Metropolitan Fire Authorities"/>
    <s v="E31000010"/>
    <s v="Women"/>
    <x v="0"/>
    <x v="0"/>
    <n v="0"/>
    <m/>
  </r>
  <r>
    <x v="3"/>
    <x v="9"/>
    <s v="Non Metropolitan Fire Authorities"/>
    <s v="E31000010"/>
    <s v="Women"/>
    <x v="0"/>
    <x v="1"/>
    <n v="1"/>
    <m/>
  </r>
  <r>
    <x v="3"/>
    <x v="9"/>
    <s v="Non Metropolitan Fire Authorities"/>
    <s v="E31000010"/>
    <s v="Women"/>
    <x v="0"/>
    <x v="2"/>
    <n v="0"/>
    <m/>
  </r>
  <r>
    <x v="3"/>
    <x v="9"/>
    <s v="Non Metropolitan Fire Authorities"/>
    <s v="E31000010"/>
    <s v="Women"/>
    <x v="0"/>
    <x v="3"/>
    <n v="0"/>
    <m/>
  </r>
  <r>
    <x v="3"/>
    <x v="9"/>
    <s v="Non Metropolitan Fire Authorities"/>
    <s v="E31000010"/>
    <s v="Women"/>
    <x v="0"/>
    <x v="4"/>
    <n v="2"/>
    <m/>
  </r>
  <r>
    <x v="3"/>
    <x v="9"/>
    <s v="Non Metropolitan Fire Authorities"/>
    <s v="E31000010"/>
    <s v="Women"/>
    <x v="0"/>
    <x v="5"/>
    <n v="1"/>
    <m/>
  </r>
  <r>
    <x v="3"/>
    <x v="9"/>
    <s v="Non Metropolitan Fire Authorities"/>
    <s v="E31000010"/>
    <s v="Women"/>
    <x v="0"/>
    <x v="6"/>
    <n v="15"/>
    <m/>
  </r>
  <r>
    <x v="3"/>
    <x v="9"/>
    <s v="Non Metropolitan Fire Authorities"/>
    <s v="E31000010"/>
    <s v="Women"/>
    <x v="0"/>
    <x v="7"/>
    <n v="19"/>
    <m/>
  </r>
  <r>
    <x v="3"/>
    <x v="9"/>
    <s v="Non Metropolitan Fire Authorities"/>
    <s v="E31000010"/>
    <s v="Men"/>
    <x v="1"/>
    <x v="2"/>
    <n v="0"/>
    <m/>
  </r>
  <r>
    <x v="3"/>
    <x v="9"/>
    <s v="Non Metropolitan Fire Authorities"/>
    <s v="E31000010"/>
    <s v="Men"/>
    <x v="1"/>
    <x v="3"/>
    <n v="0"/>
    <m/>
  </r>
  <r>
    <x v="3"/>
    <x v="9"/>
    <s v="Non Metropolitan Fire Authorities"/>
    <s v="E31000010"/>
    <s v="Men"/>
    <x v="1"/>
    <x v="4"/>
    <n v="32"/>
    <m/>
  </r>
  <r>
    <x v="3"/>
    <x v="9"/>
    <s v="Non Metropolitan Fire Authorities"/>
    <s v="E31000010"/>
    <s v="Men"/>
    <x v="1"/>
    <x v="5"/>
    <n v="63"/>
    <m/>
  </r>
  <r>
    <x v="3"/>
    <x v="9"/>
    <s v="Non Metropolitan Fire Authorities"/>
    <s v="E31000010"/>
    <s v="Men"/>
    <x v="1"/>
    <x v="6"/>
    <n v="234"/>
    <m/>
  </r>
  <r>
    <x v="3"/>
    <x v="9"/>
    <s v="Non Metropolitan Fire Authorities"/>
    <s v="E31000010"/>
    <s v="Men"/>
    <x v="1"/>
    <x v="7"/>
    <n v="329"/>
    <m/>
  </r>
  <r>
    <x v="3"/>
    <x v="9"/>
    <s v="Non Metropolitan Fire Authorities"/>
    <s v="E31000010"/>
    <s v="Women"/>
    <x v="1"/>
    <x v="2"/>
    <n v="0"/>
    <m/>
  </r>
  <r>
    <x v="3"/>
    <x v="9"/>
    <s v="Non Metropolitan Fire Authorities"/>
    <s v="E31000010"/>
    <s v="Women"/>
    <x v="1"/>
    <x v="3"/>
    <n v="0"/>
    <m/>
  </r>
  <r>
    <x v="3"/>
    <x v="9"/>
    <s v="Non Metropolitan Fire Authorities"/>
    <s v="E31000010"/>
    <s v="Women"/>
    <x v="1"/>
    <x v="4"/>
    <n v="0"/>
    <m/>
  </r>
  <r>
    <x v="3"/>
    <x v="9"/>
    <s v="Non Metropolitan Fire Authorities"/>
    <s v="E31000010"/>
    <s v="Women"/>
    <x v="1"/>
    <x v="5"/>
    <n v="0"/>
    <m/>
  </r>
  <r>
    <x v="3"/>
    <x v="9"/>
    <s v="Non Metropolitan Fire Authorities"/>
    <s v="E31000010"/>
    <s v="Women"/>
    <x v="1"/>
    <x v="6"/>
    <n v="7"/>
    <m/>
  </r>
  <r>
    <x v="3"/>
    <x v="9"/>
    <s v="Non Metropolitan Fire Authorities"/>
    <s v="E31000010"/>
    <s v="Women"/>
    <x v="1"/>
    <x v="7"/>
    <n v="7"/>
    <m/>
  </r>
  <r>
    <x v="3"/>
    <x v="10"/>
    <s v="Non Metropolitan Fire Authorities"/>
    <s v="E31000011"/>
    <s v="Men"/>
    <x v="0"/>
    <x v="0"/>
    <n v="2"/>
    <m/>
  </r>
  <r>
    <x v="3"/>
    <x v="10"/>
    <s v="Non Metropolitan Fire Authorities"/>
    <s v="E31000011"/>
    <s v="Men"/>
    <x v="0"/>
    <x v="1"/>
    <n v="7"/>
    <m/>
  </r>
  <r>
    <x v="3"/>
    <x v="10"/>
    <s v="Non Metropolitan Fire Authorities"/>
    <s v="E31000011"/>
    <s v="Men"/>
    <x v="0"/>
    <x v="2"/>
    <n v="35"/>
    <m/>
  </r>
  <r>
    <x v="3"/>
    <x v="10"/>
    <s v="Non Metropolitan Fire Authorities"/>
    <s v="E31000011"/>
    <s v="Men"/>
    <x v="0"/>
    <x v="3"/>
    <n v="55"/>
    <m/>
  </r>
  <r>
    <x v="3"/>
    <x v="10"/>
    <s v="Non Metropolitan Fire Authorities"/>
    <s v="E31000011"/>
    <s v="Men"/>
    <x v="0"/>
    <x v="4"/>
    <n v="112"/>
    <m/>
  </r>
  <r>
    <x v="3"/>
    <x v="10"/>
    <s v="Non Metropolitan Fire Authorities"/>
    <s v="E31000011"/>
    <s v="Men"/>
    <x v="0"/>
    <x v="5"/>
    <n v="92"/>
    <m/>
  </r>
  <r>
    <x v="3"/>
    <x v="10"/>
    <s v="Non Metropolitan Fire Authorities"/>
    <s v="E31000011"/>
    <s v="Men"/>
    <x v="0"/>
    <x v="6"/>
    <n v="260"/>
    <m/>
  </r>
  <r>
    <x v="3"/>
    <x v="10"/>
    <s v="Non Metropolitan Fire Authorities"/>
    <s v="E31000011"/>
    <s v="Men"/>
    <x v="0"/>
    <x v="7"/>
    <n v="563"/>
    <m/>
  </r>
  <r>
    <x v="3"/>
    <x v="10"/>
    <s v="Non Metropolitan Fire Authorities"/>
    <s v="E31000011"/>
    <s v="Women"/>
    <x v="0"/>
    <x v="0"/>
    <n v="0"/>
    <m/>
  </r>
  <r>
    <x v="3"/>
    <x v="10"/>
    <s v="Non Metropolitan Fire Authorities"/>
    <s v="E31000011"/>
    <s v="Women"/>
    <x v="0"/>
    <x v="1"/>
    <n v="0"/>
    <m/>
  </r>
  <r>
    <x v="3"/>
    <x v="10"/>
    <s v="Non Metropolitan Fire Authorities"/>
    <s v="E31000011"/>
    <s v="Women"/>
    <x v="0"/>
    <x v="2"/>
    <n v="0"/>
    <m/>
  </r>
  <r>
    <x v="3"/>
    <x v="10"/>
    <s v="Non Metropolitan Fire Authorities"/>
    <s v="E31000011"/>
    <s v="Women"/>
    <x v="0"/>
    <x v="3"/>
    <n v="2"/>
    <m/>
  </r>
  <r>
    <x v="3"/>
    <x v="10"/>
    <s v="Non Metropolitan Fire Authorities"/>
    <s v="E31000011"/>
    <s v="Women"/>
    <x v="0"/>
    <x v="4"/>
    <n v="3"/>
    <m/>
  </r>
  <r>
    <x v="3"/>
    <x v="10"/>
    <s v="Non Metropolitan Fire Authorities"/>
    <s v="E31000011"/>
    <s v="Women"/>
    <x v="0"/>
    <x v="5"/>
    <n v="3"/>
    <m/>
  </r>
  <r>
    <x v="3"/>
    <x v="10"/>
    <s v="Non Metropolitan Fire Authorities"/>
    <s v="E31000011"/>
    <s v="Women"/>
    <x v="0"/>
    <x v="6"/>
    <n v="12"/>
    <m/>
  </r>
  <r>
    <x v="3"/>
    <x v="10"/>
    <s v="Non Metropolitan Fire Authorities"/>
    <s v="E31000011"/>
    <s v="Women"/>
    <x v="0"/>
    <x v="7"/>
    <n v="20"/>
    <m/>
  </r>
  <r>
    <x v="3"/>
    <x v="10"/>
    <s v="Non Metropolitan Fire Authorities"/>
    <s v="E31000011"/>
    <s v="Men"/>
    <x v="1"/>
    <x v="2"/>
    <n v="0"/>
    <m/>
  </r>
  <r>
    <x v="3"/>
    <x v="10"/>
    <s v="Non Metropolitan Fire Authorities"/>
    <s v="E31000011"/>
    <s v="Men"/>
    <x v="1"/>
    <x v="3"/>
    <n v="0"/>
    <m/>
  </r>
  <r>
    <x v="3"/>
    <x v="10"/>
    <s v="Non Metropolitan Fire Authorities"/>
    <s v="E31000011"/>
    <s v="Men"/>
    <x v="1"/>
    <x v="4"/>
    <n v="96"/>
    <m/>
  </r>
  <r>
    <x v="3"/>
    <x v="10"/>
    <s v="Non Metropolitan Fire Authorities"/>
    <s v="E31000011"/>
    <s v="Men"/>
    <x v="1"/>
    <x v="5"/>
    <n v="200"/>
    <m/>
  </r>
  <r>
    <x v="3"/>
    <x v="10"/>
    <s v="Non Metropolitan Fire Authorities"/>
    <s v="E31000011"/>
    <s v="Men"/>
    <x v="1"/>
    <x v="6"/>
    <n v="805"/>
    <m/>
  </r>
  <r>
    <x v="3"/>
    <x v="10"/>
    <s v="Non Metropolitan Fire Authorities"/>
    <s v="E31000011"/>
    <s v="Men"/>
    <x v="1"/>
    <x v="7"/>
    <n v="1101"/>
    <m/>
  </r>
  <r>
    <x v="3"/>
    <x v="10"/>
    <s v="Non Metropolitan Fire Authorities"/>
    <s v="E31000011"/>
    <s v="Women"/>
    <x v="1"/>
    <x v="2"/>
    <n v="0"/>
    <m/>
  </r>
  <r>
    <x v="3"/>
    <x v="10"/>
    <s v="Non Metropolitan Fire Authorities"/>
    <s v="E31000011"/>
    <s v="Women"/>
    <x v="1"/>
    <x v="3"/>
    <n v="0"/>
    <m/>
  </r>
  <r>
    <x v="3"/>
    <x v="10"/>
    <s v="Non Metropolitan Fire Authorities"/>
    <s v="E31000011"/>
    <s v="Women"/>
    <x v="1"/>
    <x v="4"/>
    <n v="0"/>
    <m/>
  </r>
  <r>
    <x v="3"/>
    <x v="10"/>
    <s v="Non Metropolitan Fire Authorities"/>
    <s v="E31000011"/>
    <s v="Women"/>
    <x v="1"/>
    <x v="5"/>
    <n v="7"/>
    <m/>
  </r>
  <r>
    <x v="3"/>
    <x v="10"/>
    <s v="Non Metropolitan Fire Authorities"/>
    <s v="E31000011"/>
    <s v="Women"/>
    <x v="1"/>
    <x v="6"/>
    <n v="34"/>
    <m/>
  </r>
  <r>
    <x v="3"/>
    <x v="10"/>
    <s v="Non Metropolitan Fire Authorities"/>
    <s v="E31000011"/>
    <s v="Women"/>
    <x v="1"/>
    <x v="7"/>
    <n v="41"/>
    <m/>
  </r>
  <r>
    <x v="3"/>
    <x v="44"/>
    <s v="Non Metropolitan Fire Authorities"/>
    <s v="E31000047"/>
    <s v="Men"/>
    <x v="0"/>
    <x v="0"/>
    <n v="5"/>
    <s v="Data taken from the 17/18 published 1108 table"/>
  </r>
  <r>
    <x v="3"/>
    <x v="44"/>
    <s v="Non Metropolitan Fire Authorities"/>
    <s v="E31000047"/>
    <s v="Men"/>
    <x v="0"/>
    <x v="1"/>
    <n v="5"/>
    <s v="Data taken from the 17/18 published 1108 table"/>
  </r>
  <r>
    <x v="3"/>
    <x v="44"/>
    <s v="Non Metropolitan Fire Authorities"/>
    <s v="E31000047"/>
    <s v="Men"/>
    <x v="0"/>
    <x v="2"/>
    <n v="11"/>
    <s v="Data taken from the 17/18 published 1108 table"/>
  </r>
  <r>
    <x v="3"/>
    <x v="44"/>
    <s v="Non Metropolitan Fire Authorities"/>
    <s v="E31000047"/>
    <s v="Men"/>
    <x v="0"/>
    <x v="3"/>
    <n v="37"/>
    <s v="Data taken from the 17/18 published 1108 table"/>
  </r>
  <r>
    <x v="3"/>
    <x v="44"/>
    <s v="Non Metropolitan Fire Authorities"/>
    <s v="E31000047"/>
    <s v="Men"/>
    <x v="0"/>
    <x v="4"/>
    <n v="63"/>
    <s v="Data taken from the 17/18 published 1108 table"/>
  </r>
  <r>
    <x v="3"/>
    <x v="44"/>
    <s v="Non Metropolitan Fire Authorities"/>
    <s v="E31000047"/>
    <s v="Men"/>
    <x v="0"/>
    <x v="5"/>
    <n v="65"/>
    <s v="Data taken from the 17/18 published 1108 table"/>
  </r>
  <r>
    <x v="3"/>
    <x v="44"/>
    <s v="Non Metropolitan Fire Authorities"/>
    <s v="E31000047"/>
    <s v="Men"/>
    <x v="0"/>
    <x v="6"/>
    <n v="212"/>
    <s v="Data taken from the 17/18 published 1108 table"/>
  </r>
  <r>
    <x v="3"/>
    <x v="44"/>
    <s v="Non Metropolitan Fire Authorities"/>
    <s v="E31000047"/>
    <s v="Men"/>
    <x v="0"/>
    <x v="7"/>
    <n v="398"/>
    <s v="Data taken from the 17/18 published 1108 table"/>
  </r>
  <r>
    <x v="3"/>
    <x v="44"/>
    <s v="Non Metropolitan Fire Authorities"/>
    <s v="E31000047"/>
    <s v="Women"/>
    <x v="0"/>
    <x v="0"/>
    <n v="0"/>
    <s v="Data taken from the 17/18 published 1108 table"/>
  </r>
  <r>
    <x v="3"/>
    <x v="44"/>
    <s v="Non Metropolitan Fire Authorities"/>
    <s v="E31000047"/>
    <s v="Women"/>
    <x v="0"/>
    <x v="1"/>
    <n v="0"/>
    <s v="Data taken from the 17/18 published 1108 table"/>
  </r>
  <r>
    <x v="3"/>
    <x v="44"/>
    <s v="Non Metropolitan Fire Authorities"/>
    <s v="E31000047"/>
    <s v="Women"/>
    <x v="0"/>
    <x v="2"/>
    <n v="2"/>
    <s v="Data taken from the 17/18 published 1108 table"/>
  </r>
  <r>
    <x v="3"/>
    <x v="44"/>
    <s v="Non Metropolitan Fire Authorities"/>
    <s v="E31000047"/>
    <s v="Women"/>
    <x v="0"/>
    <x v="3"/>
    <n v="0"/>
    <s v="Data taken from the 17/18 published 1108 table"/>
  </r>
  <r>
    <x v="3"/>
    <x v="44"/>
    <s v="Non Metropolitan Fire Authorities"/>
    <s v="E31000047"/>
    <s v="Women"/>
    <x v="0"/>
    <x v="4"/>
    <n v="5"/>
    <s v="Data taken from the 17/18 published 1108 table"/>
  </r>
  <r>
    <x v="3"/>
    <x v="44"/>
    <s v="Non Metropolitan Fire Authorities"/>
    <s v="E31000047"/>
    <s v="Women"/>
    <x v="0"/>
    <x v="5"/>
    <n v="1"/>
    <s v="Data taken from the 17/18 published 1108 table"/>
  </r>
  <r>
    <x v="3"/>
    <x v="44"/>
    <s v="Non Metropolitan Fire Authorities"/>
    <s v="E31000047"/>
    <s v="Women"/>
    <x v="0"/>
    <x v="6"/>
    <n v="16"/>
    <s v="Data taken from the 17/18 published 1108 table"/>
  </r>
  <r>
    <x v="3"/>
    <x v="44"/>
    <s v="Non Metropolitan Fire Authorities"/>
    <s v="E31000047"/>
    <s v="Women"/>
    <x v="0"/>
    <x v="7"/>
    <n v="24"/>
    <s v="Data taken from the 17/18 published 1108 table"/>
  </r>
  <r>
    <x v="3"/>
    <x v="44"/>
    <s v="Non Metropolitan Fire Authorities"/>
    <s v="E31000047"/>
    <s v="Men"/>
    <x v="1"/>
    <x v="2"/>
    <n v="0"/>
    <s v="Data taken from the 17/18 published 1108 table"/>
  </r>
  <r>
    <x v="3"/>
    <x v="44"/>
    <s v="Non Metropolitan Fire Authorities"/>
    <s v="E31000047"/>
    <s v="Men"/>
    <x v="1"/>
    <x v="3"/>
    <n v="1"/>
    <s v="Data taken from the 17/18 published 1108 table"/>
  </r>
  <r>
    <x v="3"/>
    <x v="44"/>
    <s v="Non Metropolitan Fire Authorities"/>
    <s v="E31000047"/>
    <s v="Men"/>
    <x v="1"/>
    <x v="4"/>
    <n v="58"/>
    <s v="Data taken from the 17/18 published 1108 table"/>
  </r>
  <r>
    <x v="3"/>
    <x v="44"/>
    <s v="Non Metropolitan Fire Authorities"/>
    <s v="E31000047"/>
    <s v="Men"/>
    <x v="1"/>
    <x v="5"/>
    <n v="124"/>
    <s v="Data taken from the 17/18 published 1108 table"/>
  </r>
  <r>
    <x v="3"/>
    <x v="44"/>
    <s v="Non Metropolitan Fire Authorities"/>
    <s v="E31000047"/>
    <s v="Men"/>
    <x v="1"/>
    <x v="6"/>
    <n v="408"/>
    <s v="Data taken from the 17/18 published 1108 table"/>
  </r>
  <r>
    <x v="3"/>
    <x v="44"/>
    <s v="Non Metropolitan Fire Authorities"/>
    <s v="E31000047"/>
    <s v="Men"/>
    <x v="1"/>
    <x v="7"/>
    <n v="591"/>
    <s v="Data taken from the 17/18 published 1108 table"/>
  </r>
  <r>
    <x v="3"/>
    <x v="44"/>
    <s v="Non Metropolitan Fire Authorities"/>
    <s v="E31000047"/>
    <s v="Women"/>
    <x v="1"/>
    <x v="2"/>
    <n v="0"/>
    <s v="Data taken from the 17/18 published 1108 table"/>
  </r>
  <r>
    <x v="3"/>
    <x v="44"/>
    <s v="Non Metropolitan Fire Authorities"/>
    <s v="E31000047"/>
    <s v="Women"/>
    <x v="1"/>
    <x v="3"/>
    <n v="0"/>
    <s v="Data taken from the 17/18 published 1108 table"/>
  </r>
  <r>
    <x v="3"/>
    <x v="44"/>
    <s v="Non Metropolitan Fire Authorities"/>
    <s v="E31000047"/>
    <s v="Women"/>
    <x v="1"/>
    <x v="4"/>
    <n v="0"/>
    <s v="Data taken from the 17/18 published 1108 table"/>
  </r>
  <r>
    <x v="3"/>
    <x v="44"/>
    <s v="Non Metropolitan Fire Authorities"/>
    <s v="E31000047"/>
    <s v="Women"/>
    <x v="1"/>
    <x v="5"/>
    <n v="5"/>
    <s v="Data taken from the 17/18 published 1108 table"/>
  </r>
  <r>
    <x v="3"/>
    <x v="44"/>
    <s v="Non Metropolitan Fire Authorities"/>
    <s v="E31000047"/>
    <s v="Women"/>
    <x v="1"/>
    <x v="6"/>
    <n v="18"/>
    <s v="Data taken from the 17/18 published 1108 table"/>
  </r>
  <r>
    <x v="3"/>
    <x v="44"/>
    <s v="Non Metropolitan Fire Authorities"/>
    <s v="E31000047"/>
    <s v="Women"/>
    <x v="1"/>
    <x v="7"/>
    <n v="23"/>
    <s v="Data taken from the 17/18 published 1108 table"/>
  </r>
  <r>
    <x v="3"/>
    <x v="11"/>
    <s v="Non Metropolitan Fire Authorities"/>
    <s v="E31000013"/>
    <s v="Men"/>
    <x v="0"/>
    <x v="0"/>
    <n v="2"/>
    <m/>
  </r>
  <r>
    <x v="3"/>
    <x v="11"/>
    <s v="Non Metropolitan Fire Authorities"/>
    <s v="E31000013"/>
    <s v="Men"/>
    <x v="0"/>
    <x v="1"/>
    <n v="3"/>
    <m/>
  </r>
  <r>
    <x v="3"/>
    <x v="11"/>
    <s v="Non Metropolitan Fire Authorities"/>
    <s v="E31000013"/>
    <s v="Men"/>
    <x v="0"/>
    <x v="2"/>
    <n v="5"/>
    <m/>
  </r>
  <r>
    <x v="3"/>
    <x v="11"/>
    <s v="Non Metropolitan Fire Authorities"/>
    <s v="E31000013"/>
    <s v="Men"/>
    <x v="0"/>
    <x v="3"/>
    <n v="26"/>
    <m/>
  </r>
  <r>
    <x v="3"/>
    <x v="11"/>
    <s v="Non Metropolitan Fire Authorities"/>
    <s v="E31000013"/>
    <s v="Men"/>
    <x v="0"/>
    <x v="4"/>
    <n v="47"/>
    <m/>
  </r>
  <r>
    <x v="3"/>
    <x v="11"/>
    <s v="Non Metropolitan Fire Authorities"/>
    <s v="E31000013"/>
    <s v="Men"/>
    <x v="0"/>
    <x v="5"/>
    <n v="46"/>
    <m/>
  </r>
  <r>
    <x v="3"/>
    <x v="11"/>
    <s v="Non Metropolitan Fire Authorities"/>
    <s v="E31000013"/>
    <s v="Men"/>
    <x v="0"/>
    <x v="6"/>
    <n v="175"/>
    <m/>
  </r>
  <r>
    <x v="3"/>
    <x v="11"/>
    <s v="Non Metropolitan Fire Authorities"/>
    <s v="E31000013"/>
    <s v="Men"/>
    <x v="0"/>
    <x v="7"/>
    <n v="304"/>
    <m/>
  </r>
  <r>
    <x v="3"/>
    <x v="11"/>
    <s v="Non Metropolitan Fire Authorities"/>
    <s v="E31000013"/>
    <s v="Women"/>
    <x v="0"/>
    <x v="0"/>
    <n v="0"/>
    <m/>
  </r>
  <r>
    <x v="3"/>
    <x v="11"/>
    <s v="Non Metropolitan Fire Authorities"/>
    <s v="E31000013"/>
    <s v="Women"/>
    <x v="0"/>
    <x v="1"/>
    <n v="1"/>
    <m/>
  </r>
  <r>
    <x v="3"/>
    <x v="11"/>
    <s v="Non Metropolitan Fire Authorities"/>
    <s v="E31000013"/>
    <s v="Women"/>
    <x v="0"/>
    <x v="2"/>
    <n v="0"/>
    <m/>
  </r>
  <r>
    <x v="3"/>
    <x v="11"/>
    <s v="Non Metropolitan Fire Authorities"/>
    <s v="E31000013"/>
    <s v="Women"/>
    <x v="0"/>
    <x v="3"/>
    <n v="0"/>
    <m/>
  </r>
  <r>
    <x v="3"/>
    <x v="11"/>
    <s v="Non Metropolitan Fire Authorities"/>
    <s v="E31000013"/>
    <s v="Women"/>
    <x v="0"/>
    <x v="4"/>
    <n v="0"/>
    <m/>
  </r>
  <r>
    <x v="3"/>
    <x v="11"/>
    <s v="Non Metropolitan Fire Authorities"/>
    <s v="E31000013"/>
    <s v="Women"/>
    <x v="0"/>
    <x v="5"/>
    <n v="3"/>
    <m/>
  </r>
  <r>
    <x v="3"/>
    <x v="11"/>
    <s v="Non Metropolitan Fire Authorities"/>
    <s v="E31000013"/>
    <s v="Women"/>
    <x v="0"/>
    <x v="6"/>
    <n v="6"/>
    <m/>
  </r>
  <r>
    <x v="3"/>
    <x v="11"/>
    <s v="Non Metropolitan Fire Authorities"/>
    <s v="E31000013"/>
    <s v="Women"/>
    <x v="0"/>
    <x v="7"/>
    <n v="10"/>
    <m/>
  </r>
  <r>
    <x v="3"/>
    <x v="11"/>
    <s v="Non Metropolitan Fire Authorities"/>
    <s v="E31000013"/>
    <s v="Men"/>
    <x v="1"/>
    <x v="2"/>
    <n v="0"/>
    <m/>
  </r>
  <r>
    <x v="3"/>
    <x v="11"/>
    <s v="Non Metropolitan Fire Authorities"/>
    <s v="E31000013"/>
    <s v="Men"/>
    <x v="1"/>
    <x v="3"/>
    <n v="0"/>
    <m/>
  </r>
  <r>
    <x v="3"/>
    <x v="11"/>
    <s v="Non Metropolitan Fire Authorities"/>
    <s v="E31000013"/>
    <s v="Men"/>
    <x v="1"/>
    <x v="4"/>
    <n v="14"/>
    <m/>
  </r>
  <r>
    <x v="3"/>
    <x v="11"/>
    <s v="Non Metropolitan Fire Authorities"/>
    <s v="E31000013"/>
    <s v="Men"/>
    <x v="1"/>
    <x v="5"/>
    <n v="29"/>
    <m/>
  </r>
  <r>
    <x v="3"/>
    <x v="11"/>
    <s v="Non Metropolitan Fire Authorities"/>
    <s v="E31000013"/>
    <s v="Men"/>
    <x v="1"/>
    <x v="6"/>
    <n v="136"/>
    <m/>
  </r>
  <r>
    <x v="3"/>
    <x v="11"/>
    <s v="Non Metropolitan Fire Authorities"/>
    <s v="E31000013"/>
    <s v="Men"/>
    <x v="1"/>
    <x v="7"/>
    <n v="179"/>
    <m/>
  </r>
  <r>
    <x v="3"/>
    <x v="11"/>
    <s v="Non Metropolitan Fire Authorities"/>
    <s v="E31000013"/>
    <s v="Women"/>
    <x v="1"/>
    <x v="2"/>
    <n v="0"/>
    <m/>
  </r>
  <r>
    <x v="3"/>
    <x v="11"/>
    <s v="Non Metropolitan Fire Authorities"/>
    <s v="E31000013"/>
    <s v="Women"/>
    <x v="1"/>
    <x v="3"/>
    <n v="0"/>
    <m/>
  </r>
  <r>
    <x v="3"/>
    <x v="11"/>
    <s v="Non Metropolitan Fire Authorities"/>
    <s v="E31000013"/>
    <s v="Women"/>
    <x v="1"/>
    <x v="4"/>
    <n v="0"/>
    <m/>
  </r>
  <r>
    <x v="3"/>
    <x v="11"/>
    <s v="Non Metropolitan Fire Authorities"/>
    <s v="E31000013"/>
    <s v="Women"/>
    <x v="1"/>
    <x v="5"/>
    <n v="0"/>
    <m/>
  </r>
  <r>
    <x v="3"/>
    <x v="11"/>
    <s v="Non Metropolitan Fire Authorities"/>
    <s v="E31000013"/>
    <s v="Women"/>
    <x v="1"/>
    <x v="6"/>
    <n v="9"/>
    <m/>
  </r>
  <r>
    <x v="3"/>
    <x v="11"/>
    <s v="Non Metropolitan Fire Authorities"/>
    <s v="E31000013"/>
    <s v="Women"/>
    <x v="1"/>
    <x v="7"/>
    <n v="9"/>
    <m/>
  </r>
  <r>
    <x v="3"/>
    <x v="12"/>
    <s v="Non Metropolitan Fire Authorities"/>
    <s v="E31000014"/>
    <s v="Men"/>
    <x v="0"/>
    <x v="0"/>
    <n v="2"/>
    <m/>
  </r>
  <r>
    <x v="3"/>
    <x v="12"/>
    <s v="Non Metropolitan Fire Authorities"/>
    <s v="E31000014"/>
    <s v="Men"/>
    <x v="0"/>
    <x v="1"/>
    <n v="3"/>
    <m/>
  </r>
  <r>
    <x v="3"/>
    <x v="12"/>
    <s v="Non Metropolitan Fire Authorities"/>
    <s v="E31000014"/>
    <s v="Men"/>
    <x v="0"/>
    <x v="2"/>
    <n v="8"/>
    <m/>
  </r>
  <r>
    <x v="3"/>
    <x v="12"/>
    <s v="Non Metropolitan Fire Authorities"/>
    <s v="E31000014"/>
    <s v="Men"/>
    <x v="0"/>
    <x v="3"/>
    <n v="27"/>
    <m/>
  </r>
  <r>
    <x v="3"/>
    <x v="12"/>
    <s v="Non Metropolitan Fire Authorities"/>
    <s v="E31000014"/>
    <s v="Men"/>
    <x v="0"/>
    <x v="4"/>
    <n v="43"/>
    <m/>
  </r>
  <r>
    <x v="3"/>
    <x v="12"/>
    <s v="Non Metropolitan Fire Authorities"/>
    <s v="E31000014"/>
    <s v="Men"/>
    <x v="0"/>
    <x v="5"/>
    <n v="69"/>
    <m/>
  </r>
  <r>
    <x v="3"/>
    <x v="12"/>
    <s v="Non Metropolitan Fire Authorities"/>
    <s v="E31000014"/>
    <s v="Men"/>
    <x v="0"/>
    <x v="6"/>
    <n v="210"/>
    <m/>
  </r>
  <r>
    <x v="3"/>
    <x v="12"/>
    <s v="Non Metropolitan Fire Authorities"/>
    <s v="E31000014"/>
    <s v="Men"/>
    <x v="0"/>
    <x v="7"/>
    <n v="362"/>
    <m/>
  </r>
  <r>
    <x v="3"/>
    <x v="12"/>
    <s v="Non Metropolitan Fire Authorities"/>
    <s v="E31000014"/>
    <s v="Women"/>
    <x v="0"/>
    <x v="0"/>
    <n v="0"/>
    <m/>
  </r>
  <r>
    <x v="3"/>
    <x v="12"/>
    <s v="Non Metropolitan Fire Authorities"/>
    <s v="E31000014"/>
    <s v="Women"/>
    <x v="0"/>
    <x v="1"/>
    <n v="0"/>
    <m/>
  </r>
  <r>
    <x v="3"/>
    <x v="12"/>
    <s v="Non Metropolitan Fire Authorities"/>
    <s v="E31000014"/>
    <s v="Women"/>
    <x v="0"/>
    <x v="2"/>
    <n v="2"/>
    <m/>
  </r>
  <r>
    <x v="3"/>
    <x v="12"/>
    <s v="Non Metropolitan Fire Authorities"/>
    <s v="E31000014"/>
    <s v="Women"/>
    <x v="0"/>
    <x v="3"/>
    <n v="1"/>
    <m/>
  </r>
  <r>
    <x v="3"/>
    <x v="12"/>
    <s v="Non Metropolitan Fire Authorities"/>
    <s v="E31000014"/>
    <s v="Women"/>
    <x v="0"/>
    <x v="4"/>
    <n v="2"/>
    <m/>
  </r>
  <r>
    <x v="3"/>
    <x v="12"/>
    <s v="Non Metropolitan Fire Authorities"/>
    <s v="E31000014"/>
    <s v="Women"/>
    <x v="0"/>
    <x v="5"/>
    <n v="4"/>
    <m/>
  </r>
  <r>
    <x v="3"/>
    <x v="12"/>
    <s v="Non Metropolitan Fire Authorities"/>
    <s v="E31000014"/>
    <s v="Women"/>
    <x v="0"/>
    <x v="6"/>
    <n v="11"/>
    <m/>
  </r>
  <r>
    <x v="3"/>
    <x v="12"/>
    <s v="Non Metropolitan Fire Authorities"/>
    <s v="E31000014"/>
    <s v="Women"/>
    <x v="0"/>
    <x v="7"/>
    <n v="20"/>
    <m/>
  </r>
  <r>
    <x v="3"/>
    <x v="12"/>
    <s v="Non Metropolitan Fire Authorities"/>
    <s v="E31000014"/>
    <s v="Men"/>
    <x v="1"/>
    <x v="2"/>
    <n v="0"/>
    <m/>
  </r>
  <r>
    <x v="3"/>
    <x v="12"/>
    <s v="Non Metropolitan Fire Authorities"/>
    <s v="E31000014"/>
    <s v="Men"/>
    <x v="1"/>
    <x v="3"/>
    <n v="0"/>
    <m/>
  </r>
  <r>
    <x v="3"/>
    <x v="12"/>
    <s v="Non Metropolitan Fire Authorities"/>
    <s v="E31000014"/>
    <s v="Men"/>
    <x v="1"/>
    <x v="4"/>
    <n v="18"/>
    <m/>
  </r>
  <r>
    <x v="3"/>
    <x v="12"/>
    <s v="Non Metropolitan Fire Authorities"/>
    <s v="E31000014"/>
    <s v="Men"/>
    <x v="1"/>
    <x v="5"/>
    <n v="51"/>
    <m/>
  </r>
  <r>
    <x v="3"/>
    <x v="12"/>
    <s v="Non Metropolitan Fire Authorities"/>
    <s v="E31000014"/>
    <s v="Men"/>
    <x v="1"/>
    <x v="6"/>
    <n v="184"/>
    <m/>
  </r>
  <r>
    <x v="3"/>
    <x v="12"/>
    <s v="Non Metropolitan Fire Authorities"/>
    <s v="E31000014"/>
    <s v="Men"/>
    <x v="1"/>
    <x v="7"/>
    <n v="253"/>
    <m/>
  </r>
  <r>
    <x v="3"/>
    <x v="12"/>
    <s v="Non Metropolitan Fire Authorities"/>
    <s v="E31000014"/>
    <s v="Women"/>
    <x v="1"/>
    <x v="2"/>
    <n v="0"/>
    <m/>
  </r>
  <r>
    <x v="3"/>
    <x v="12"/>
    <s v="Non Metropolitan Fire Authorities"/>
    <s v="E31000014"/>
    <s v="Women"/>
    <x v="1"/>
    <x v="3"/>
    <n v="0"/>
    <m/>
  </r>
  <r>
    <x v="3"/>
    <x v="12"/>
    <s v="Non Metropolitan Fire Authorities"/>
    <s v="E31000014"/>
    <s v="Women"/>
    <x v="1"/>
    <x v="4"/>
    <n v="0"/>
    <m/>
  </r>
  <r>
    <x v="3"/>
    <x v="12"/>
    <s v="Non Metropolitan Fire Authorities"/>
    <s v="E31000014"/>
    <s v="Women"/>
    <x v="1"/>
    <x v="5"/>
    <n v="0"/>
    <m/>
  </r>
  <r>
    <x v="3"/>
    <x v="12"/>
    <s v="Non Metropolitan Fire Authorities"/>
    <s v="E31000014"/>
    <s v="Women"/>
    <x v="1"/>
    <x v="6"/>
    <n v="15"/>
    <m/>
  </r>
  <r>
    <x v="3"/>
    <x v="12"/>
    <s v="Non Metropolitan Fire Authorities"/>
    <s v="E31000014"/>
    <s v="Women"/>
    <x v="1"/>
    <x v="7"/>
    <n v="15"/>
    <m/>
  </r>
  <r>
    <x v="3"/>
    <x v="13"/>
    <s v="Non Metropolitan Fire Authorities"/>
    <s v="E31000015"/>
    <s v="Men"/>
    <x v="0"/>
    <x v="0"/>
    <n v="3"/>
    <m/>
  </r>
  <r>
    <x v="3"/>
    <x v="13"/>
    <s v="Non Metropolitan Fire Authorities"/>
    <s v="E31000015"/>
    <s v="Men"/>
    <x v="0"/>
    <x v="1"/>
    <n v="6"/>
    <m/>
  </r>
  <r>
    <x v="3"/>
    <x v="13"/>
    <s v="Non Metropolitan Fire Authorities"/>
    <s v="E31000015"/>
    <s v="Men"/>
    <x v="0"/>
    <x v="2"/>
    <n v="10"/>
    <m/>
  </r>
  <r>
    <x v="3"/>
    <x v="13"/>
    <s v="Non Metropolitan Fire Authorities"/>
    <s v="E31000015"/>
    <s v="Men"/>
    <x v="0"/>
    <x v="3"/>
    <n v="36"/>
    <m/>
  </r>
  <r>
    <x v="3"/>
    <x v="13"/>
    <s v="Non Metropolitan Fire Authorities"/>
    <s v="E31000015"/>
    <s v="Men"/>
    <x v="0"/>
    <x v="4"/>
    <n v="138"/>
    <m/>
  </r>
  <r>
    <x v="3"/>
    <x v="13"/>
    <s v="Non Metropolitan Fire Authorities"/>
    <s v="E31000015"/>
    <s v="Men"/>
    <x v="0"/>
    <x v="5"/>
    <n v="100"/>
    <m/>
  </r>
  <r>
    <x v="3"/>
    <x v="13"/>
    <s v="Non Metropolitan Fire Authorities"/>
    <s v="E31000015"/>
    <s v="Men"/>
    <x v="0"/>
    <x v="6"/>
    <n v="374"/>
    <m/>
  </r>
  <r>
    <x v="3"/>
    <x v="13"/>
    <s v="Non Metropolitan Fire Authorities"/>
    <s v="E31000015"/>
    <s v="Men"/>
    <x v="0"/>
    <x v="7"/>
    <n v="667"/>
    <m/>
  </r>
  <r>
    <x v="3"/>
    <x v="13"/>
    <s v="Non Metropolitan Fire Authorities"/>
    <s v="E31000015"/>
    <s v="Women"/>
    <x v="0"/>
    <x v="0"/>
    <n v="0"/>
    <m/>
  </r>
  <r>
    <x v="3"/>
    <x v="13"/>
    <s v="Non Metropolitan Fire Authorities"/>
    <s v="E31000015"/>
    <s v="Women"/>
    <x v="0"/>
    <x v="1"/>
    <n v="0"/>
    <m/>
  </r>
  <r>
    <x v="3"/>
    <x v="13"/>
    <s v="Non Metropolitan Fire Authorities"/>
    <s v="E31000015"/>
    <s v="Women"/>
    <x v="0"/>
    <x v="2"/>
    <n v="1"/>
    <m/>
  </r>
  <r>
    <x v="3"/>
    <x v="13"/>
    <s v="Non Metropolitan Fire Authorities"/>
    <s v="E31000015"/>
    <s v="Women"/>
    <x v="0"/>
    <x v="3"/>
    <n v="0"/>
    <m/>
  </r>
  <r>
    <x v="3"/>
    <x v="13"/>
    <s v="Non Metropolitan Fire Authorities"/>
    <s v="E31000015"/>
    <s v="Women"/>
    <x v="0"/>
    <x v="4"/>
    <n v="13"/>
    <m/>
  </r>
  <r>
    <x v="3"/>
    <x v="13"/>
    <s v="Non Metropolitan Fire Authorities"/>
    <s v="E31000015"/>
    <s v="Women"/>
    <x v="0"/>
    <x v="5"/>
    <n v="0"/>
    <m/>
  </r>
  <r>
    <x v="3"/>
    <x v="13"/>
    <s v="Non Metropolitan Fire Authorities"/>
    <s v="E31000015"/>
    <s v="Women"/>
    <x v="0"/>
    <x v="6"/>
    <n v="20"/>
    <m/>
  </r>
  <r>
    <x v="3"/>
    <x v="13"/>
    <s v="Non Metropolitan Fire Authorities"/>
    <s v="E31000015"/>
    <s v="Women"/>
    <x v="0"/>
    <x v="7"/>
    <n v="34"/>
    <m/>
  </r>
  <r>
    <x v="3"/>
    <x v="13"/>
    <s v="Non Metropolitan Fire Authorities"/>
    <s v="E31000015"/>
    <s v="Men"/>
    <x v="1"/>
    <x v="2"/>
    <n v="0"/>
    <m/>
  </r>
  <r>
    <x v="3"/>
    <x v="13"/>
    <s v="Non Metropolitan Fire Authorities"/>
    <s v="E31000015"/>
    <s v="Men"/>
    <x v="1"/>
    <x v="3"/>
    <n v="7"/>
    <m/>
  </r>
  <r>
    <x v="3"/>
    <x v="13"/>
    <s v="Non Metropolitan Fire Authorities"/>
    <s v="E31000015"/>
    <s v="Men"/>
    <x v="1"/>
    <x v="4"/>
    <n v="33"/>
    <m/>
  </r>
  <r>
    <x v="3"/>
    <x v="13"/>
    <s v="Non Metropolitan Fire Authorities"/>
    <s v="E31000015"/>
    <s v="Men"/>
    <x v="1"/>
    <x v="5"/>
    <n v="61"/>
    <m/>
  </r>
  <r>
    <x v="3"/>
    <x v="13"/>
    <s v="Non Metropolitan Fire Authorities"/>
    <s v="E31000015"/>
    <s v="Men"/>
    <x v="1"/>
    <x v="6"/>
    <n v="376"/>
    <m/>
  </r>
  <r>
    <x v="3"/>
    <x v="13"/>
    <s v="Non Metropolitan Fire Authorities"/>
    <s v="E31000015"/>
    <s v="Men"/>
    <x v="1"/>
    <x v="7"/>
    <n v="477"/>
    <m/>
  </r>
  <r>
    <x v="3"/>
    <x v="13"/>
    <s v="Non Metropolitan Fire Authorities"/>
    <s v="E31000015"/>
    <s v="Women"/>
    <x v="1"/>
    <x v="2"/>
    <n v="0"/>
    <m/>
  </r>
  <r>
    <x v="3"/>
    <x v="13"/>
    <s v="Non Metropolitan Fire Authorities"/>
    <s v="E31000015"/>
    <s v="Women"/>
    <x v="1"/>
    <x v="3"/>
    <n v="0"/>
    <m/>
  </r>
  <r>
    <x v="3"/>
    <x v="13"/>
    <s v="Non Metropolitan Fire Authorities"/>
    <s v="E31000015"/>
    <s v="Women"/>
    <x v="1"/>
    <x v="4"/>
    <n v="0"/>
    <m/>
  </r>
  <r>
    <x v="3"/>
    <x v="13"/>
    <s v="Non Metropolitan Fire Authorities"/>
    <s v="E31000015"/>
    <s v="Women"/>
    <x v="1"/>
    <x v="5"/>
    <n v="0"/>
    <m/>
  </r>
  <r>
    <x v="3"/>
    <x v="13"/>
    <s v="Non Metropolitan Fire Authorities"/>
    <s v="E31000015"/>
    <s v="Women"/>
    <x v="1"/>
    <x v="6"/>
    <n v="3"/>
    <m/>
  </r>
  <r>
    <x v="3"/>
    <x v="13"/>
    <s v="Non Metropolitan Fire Authorities"/>
    <s v="E31000015"/>
    <s v="Women"/>
    <x v="1"/>
    <x v="7"/>
    <n v="3"/>
    <m/>
  </r>
  <r>
    <x v="3"/>
    <x v="14"/>
    <s v="Non Metropolitan Fire Authorities"/>
    <s v="E31000016"/>
    <s v="Men"/>
    <x v="0"/>
    <x v="0"/>
    <n v="2"/>
    <m/>
  </r>
  <r>
    <x v="3"/>
    <x v="14"/>
    <s v="Non Metropolitan Fire Authorities"/>
    <s v="E31000016"/>
    <s v="Men"/>
    <x v="0"/>
    <x v="1"/>
    <n v="4"/>
    <m/>
  </r>
  <r>
    <x v="3"/>
    <x v="14"/>
    <s v="Non Metropolitan Fire Authorities"/>
    <s v="E31000016"/>
    <s v="Men"/>
    <x v="0"/>
    <x v="2"/>
    <n v="6"/>
    <m/>
  </r>
  <r>
    <x v="3"/>
    <x v="14"/>
    <s v="Non Metropolitan Fire Authorities"/>
    <s v="E31000016"/>
    <s v="Men"/>
    <x v="0"/>
    <x v="3"/>
    <n v="16"/>
    <m/>
  </r>
  <r>
    <x v="3"/>
    <x v="14"/>
    <s v="Non Metropolitan Fire Authorities"/>
    <s v="E31000016"/>
    <s v="Men"/>
    <x v="0"/>
    <x v="4"/>
    <n v="24"/>
    <m/>
  </r>
  <r>
    <x v="3"/>
    <x v="14"/>
    <s v="Non Metropolitan Fire Authorities"/>
    <s v="E31000016"/>
    <s v="Men"/>
    <x v="0"/>
    <x v="5"/>
    <n v="24"/>
    <m/>
  </r>
  <r>
    <x v="3"/>
    <x v="14"/>
    <s v="Non Metropolitan Fire Authorities"/>
    <s v="E31000016"/>
    <s v="Men"/>
    <x v="0"/>
    <x v="6"/>
    <n v="92"/>
    <m/>
  </r>
  <r>
    <x v="3"/>
    <x v="14"/>
    <s v="Non Metropolitan Fire Authorities"/>
    <s v="E31000016"/>
    <s v="Men"/>
    <x v="0"/>
    <x v="7"/>
    <n v="168"/>
    <m/>
  </r>
  <r>
    <x v="3"/>
    <x v="14"/>
    <s v="Non Metropolitan Fire Authorities"/>
    <s v="E31000016"/>
    <s v="Women"/>
    <x v="0"/>
    <x v="0"/>
    <n v="0"/>
    <m/>
  </r>
  <r>
    <x v="3"/>
    <x v="14"/>
    <s v="Non Metropolitan Fire Authorities"/>
    <s v="E31000016"/>
    <s v="Women"/>
    <x v="0"/>
    <x v="1"/>
    <n v="0"/>
    <m/>
  </r>
  <r>
    <x v="3"/>
    <x v="14"/>
    <s v="Non Metropolitan Fire Authorities"/>
    <s v="E31000016"/>
    <s v="Women"/>
    <x v="0"/>
    <x v="2"/>
    <n v="0"/>
    <m/>
  </r>
  <r>
    <x v="3"/>
    <x v="14"/>
    <s v="Non Metropolitan Fire Authorities"/>
    <s v="E31000016"/>
    <s v="Women"/>
    <x v="0"/>
    <x v="3"/>
    <n v="0"/>
    <m/>
  </r>
  <r>
    <x v="3"/>
    <x v="14"/>
    <s v="Non Metropolitan Fire Authorities"/>
    <s v="E31000016"/>
    <s v="Women"/>
    <x v="0"/>
    <x v="4"/>
    <n v="1"/>
    <m/>
  </r>
  <r>
    <x v="3"/>
    <x v="14"/>
    <s v="Non Metropolitan Fire Authorities"/>
    <s v="E31000016"/>
    <s v="Women"/>
    <x v="0"/>
    <x v="5"/>
    <n v="1"/>
    <m/>
  </r>
  <r>
    <x v="3"/>
    <x v="14"/>
    <s v="Non Metropolitan Fire Authorities"/>
    <s v="E31000016"/>
    <s v="Women"/>
    <x v="0"/>
    <x v="6"/>
    <n v="18"/>
    <m/>
  </r>
  <r>
    <x v="3"/>
    <x v="14"/>
    <s v="Non Metropolitan Fire Authorities"/>
    <s v="E31000016"/>
    <s v="Women"/>
    <x v="0"/>
    <x v="7"/>
    <n v="20"/>
    <m/>
  </r>
  <r>
    <x v="3"/>
    <x v="14"/>
    <s v="Non Metropolitan Fire Authorities"/>
    <s v="E31000016"/>
    <s v="Men"/>
    <x v="1"/>
    <x v="2"/>
    <n v="0"/>
    <m/>
  </r>
  <r>
    <x v="3"/>
    <x v="14"/>
    <s v="Non Metropolitan Fire Authorities"/>
    <s v="E31000016"/>
    <s v="Men"/>
    <x v="1"/>
    <x v="3"/>
    <n v="2"/>
    <m/>
  </r>
  <r>
    <x v="3"/>
    <x v="14"/>
    <s v="Non Metropolitan Fire Authorities"/>
    <s v="E31000016"/>
    <s v="Men"/>
    <x v="1"/>
    <x v="4"/>
    <n v="20"/>
    <m/>
  </r>
  <r>
    <x v="3"/>
    <x v="14"/>
    <s v="Non Metropolitan Fire Authorities"/>
    <s v="E31000016"/>
    <s v="Men"/>
    <x v="1"/>
    <x v="5"/>
    <n v="24"/>
    <m/>
  </r>
  <r>
    <x v="3"/>
    <x v="14"/>
    <s v="Non Metropolitan Fire Authorities"/>
    <s v="E31000016"/>
    <s v="Men"/>
    <x v="1"/>
    <x v="6"/>
    <n v="168"/>
    <m/>
  </r>
  <r>
    <x v="3"/>
    <x v="14"/>
    <s v="Non Metropolitan Fire Authorities"/>
    <s v="E31000016"/>
    <s v="Men"/>
    <x v="1"/>
    <x v="7"/>
    <n v="214"/>
    <m/>
  </r>
  <r>
    <x v="3"/>
    <x v="14"/>
    <s v="Non Metropolitan Fire Authorities"/>
    <s v="E31000016"/>
    <s v="Women"/>
    <x v="1"/>
    <x v="2"/>
    <n v="0"/>
    <m/>
  </r>
  <r>
    <x v="3"/>
    <x v="14"/>
    <s v="Non Metropolitan Fire Authorities"/>
    <s v="E31000016"/>
    <s v="Women"/>
    <x v="1"/>
    <x v="3"/>
    <n v="0"/>
    <m/>
  </r>
  <r>
    <x v="3"/>
    <x v="14"/>
    <s v="Non Metropolitan Fire Authorities"/>
    <s v="E31000016"/>
    <s v="Women"/>
    <x v="1"/>
    <x v="4"/>
    <n v="0"/>
    <m/>
  </r>
  <r>
    <x v="3"/>
    <x v="14"/>
    <s v="Non Metropolitan Fire Authorities"/>
    <s v="E31000016"/>
    <s v="Women"/>
    <x v="1"/>
    <x v="5"/>
    <n v="1"/>
    <m/>
  </r>
  <r>
    <x v="3"/>
    <x v="14"/>
    <s v="Non Metropolitan Fire Authorities"/>
    <s v="E31000016"/>
    <s v="Women"/>
    <x v="1"/>
    <x v="6"/>
    <n v="20"/>
    <m/>
  </r>
  <r>
    <x v="3"/>
    <x v="14"/>
    <s v="Non Metropolitan Fire Authorities"/>
    <s v="E31000016"/>
    <s v="Women"/>
    <x v="1"/>
    <x v="7"/>
    <n v="21"/>
    <m/>
  </r>
  <r>
    <x v="3"/>
    <x v="15"/>
    <s v="Metropolitan Fire Authorities"/>
    <s v="E31000046"/>
    <s v="Men"/>
    <x v="0"/>
    <x v="0"/>
    <n v="9"/>
    <m/>
  </r>
  <r>
    <x v="3"/>
    <x v="15"/>
    <s v="Metropolitan Fire Authorities"/>
    <s v="E31000046"/>
    <s v="Men"/>
    <x v="0"/>
    <x v="1"/>
    <n v="10"/>
    <m/>
  </r>
  <r>
    <x v="3"/>
    <x v="15"/>
    <s v="Metropolitan Fire Authorities"/>
    <s v="E31000046"/>
    <s v="Men"/>
    <x v="0"/>
    <x v="2"/>
    <n v="58"/>
    <m/>
  </r>
  <r>
    <x v="3"/>
    <x v="15"/>
    <s v="Metropolitan Fire Authorities"/>
    <s v="E31000046"/>
    <s v="Men"/>
    <x v="0"/>
    <x v="3"/>
    <n v="141"/>
    <m/>
  </r>
  <r>
    <x v="3"/>
    <x v="15"/>
    <s v="Metropolitan Fire Authorities"/>
    <s v="E31000046"/>
    <s v="Men"/>
    <x v="0"/>
    <x v="4"/>
    <n v="573"/>
    <m/>
  </r>
  <r>
    <x v="3"/>
    <x v="15"/>
    <s v="Metropolitan Fire Authorities"/>
    <s v="E31000046"/>
    <s v="Men"/>
    <x v="0"/>
    <x v="5"/>
    <n v="577"/>
    <m/>
  </r>
  <r>
    <x v="3"/>
    <x v="15"/>
    <s v="Metropolitan Fire Authorities"/>
    <s v="E31000046"/>
    <s v="Men"/>
    <x v="0"/>
    <x v="6"/>
    <n v="3123"/>
    <m/>
  </r>
  <r>
    <x v="3"/>
    <x v="15"/>
    <s v="Metropolitan Fire Authorities"/>
    <s v="E31000046"/>
    <s v="Men"/>
    <x v="0"/>
    <x v="7"/>
    <n v="4491"/>
    <m/>
  </r>
  <r>
    <x v="3"/>
    <x v="15"/>
    <s v="Metropolitan Fire Authorities"/>
    <s v="E31000046"/>
    <s v="Women"/>
    <x v="0"/>
    <x v="0"/>
    <n v="1"/>
    <m/>
  </r>
  <r>
    <x v="3"/>
    <x v="15"/>
    <s v="Metropolitan Fire Authorities"/>
    <s v="E31000046"/>
    <s v="Women"/>
    <x v="0"/>
    <x v="1"/>
    <n v="2"/>
    <m/>
  </r>
  <r>
    <x v="3"/>
    <x v="15"/>
    <s v="Metropolitan Fire Authorities"/>
    <s v="E31000046"/>
    <s v="Women"/>
    <x v="0"/>
    <x v="2"/>
    <n v="3"/>
    <m/>
  </r>
  <r>
    <x v="3"/>
    <x v="15"/>
    <s v="Metropolitan Fire Authorities"/>
    <s v="E31000046"/>
    <s v="Women"/>
    <x v="0"/>
    <x v="3"/>
    <n v="12"/>
    <m/>
  </r>
  <r>
    <x v="3"/>
    <x v="15"/>
    <s v="Metropolitan Fire Authorities"/>
    <s v="E31000046"/>
    <s v="Women"/>
    <x v="0"/>
    <x v="4"/>
    <n v="31"/>
    <m/>
  </r>
  <r>
    <x v="3"/>
    <x v="15"/>
    <s v="Metropolitan Fire Authorities"/>
    <s v="E31000046"/>
    <s v="Women"/>
    <x v="0"/>
    <x v="5"/>
    <n v="34"/>
    <m/>
  </r>
  <r>
    <x v="3"/>
    <x v="15"/>
    <s v="Metropolitan Fire Authorities"/>
    <s v="E31000046"/>
    <s v="Women"/>
    <x v="0"/>
    <x v="6"/>
    <n v="247"/>
    <m/>
  </r>
  <r>
    <x v="3"/>
    <x v="15"/>
    <s v="Metropolitan Fire Authorities"/>
    <s v="E31000046"/>
    <s v="Women"/>
    <x v="0"/>
    <x v="7"/>
    <n v="330"/>
    <m/>
  </r>
  <r>
    <x v="3"/>
    <x v="15"/>
    <s v="Metropolitan Fire Authorities"/>
    <s v="E31000046"/>
    <s v="Men"/>
    <x v="1"/>
    <x v="2"/>
    <n v="0"/>
    <m/>
  </r>
  <r>
    <x v="3"/>
    <x v="15"/>
    <s v="Metropolitan Fire Authorities"/>
    <s v="E31000046"/>
    <s v="Men"/>
    <x v="1"/>
    <x v="3"/>
    <n v="0"/>
    <m/>
  </r>
  <r>
    <x v="3"/>
    <x v="15"/>
    <s v="Metropolitan Fire Authorities"/>
    <s v="E31000046"/>
    <s v="Men"/>
    <x v="1"/>
    <x v="4"/>
    <n v="0"/>
    <m/>
  </r>
  <r>
    <x v="3"/>
    <x v="15"/>
    <s v="Metropolitan Fire Authorities"/>
    <s v="E31000046"/>
    <s v="Men"/>
    <x v="1"/>
    <x v="5"/>
    <n v="0"/>
    <m/>
  </r>
  <r>
    <x v="3"/>
    <x v="15"/>
    <s v="Metropolitan Fire Authorities"/>
    <s v="E31000046"/>
    <s v="Men"/>
    <x v="1"/>
    <x v="6"/>
    <n v="0"/>
    <m/>
  </r>
  <r>
    <x v="3"/>
    <x v="15"/>
    <s v="Metropolitan Fire Authorities"/>
    <s v="E31000046"/>
    <s v="Men"/>
    <x v="1"/>
    <x v="7"/>
    <n v="0"/>
    <m/>
  </r>
  <r>
    <x v="3"/>
    <x v="15"/>
    <s v="Metropolitan Fire Authorities"/>
    <s v="E31000046"/>
    <s v="Women"/>
    <x v="1"/>
    <x v="2"/>
    <n v="0"/>
    <m/>
  </r>
  <r>
    <x v="3"/>
    <x v="15"/>
    <s v="Metropolitan Fire Authorities"/>
    <s v="E31000046"/>
    <s v="Women"/>
    <x v="1"/>
    <x v="3"/>
    <n v="0"/>
    <m/>
  </r>
  <r>
    <x v="3"/>
    <x v="15"/>
    <s v="Metropolitan Fire Authorities"/>
    <s v="E31000046"/>
    <s v="Women"/>
    <x v="1"/>
    <x v="4"/>
    <n v="0"/>
    <m/>
  </r>
  <r>
    <x v="3"/>
    <x v="15"/>
    <s v="Metropolitan Fire Authorities"/>
    <s v="E31000046"/>
    <s v="Women"/>
    <x v="1"/>
    <x v="5"/>
    <n v="0"/>
    <m/>
  </r>
  <r>
    <x v="3"/>
    <x v="15"/>
    <s v="Metropolitan Fire Authorities"/>
    <s v="E31000046"/>
    <s v="Women"/>
    <x v="1"/>
    <x v="6"/>
    <n v="0"/>
    <m/>
  </r>
  <r>
    <x v="3"/>
    <x v="15"/>
    <s v="Metropolitan Fire Authorities"/>
    <s v="E31000046"/>
    <s v="Women"/>
    <x v="1"/>
    <x v="7"/>
    <n v="0"/>
    <m/>
  </r>
  <r>
    <x v="3"/>
    <x v="16"/>
    <s v="Metropolitan Fire Authorities"/>
    <s v="E31000040"/>
    <s v="Men"/>
    <x v="0"/>
    <x v="0"/>
    <n v="4"/>
    <m/>
  </r>
  <r>
    <x v="3"/>
    <x v="16"/>
    <s v="Metropolitan Fire Authorities"/>
    <s v="E31000040"/>
    <s v="Men"/>
    <x v="0"/>
    <x v="1"/>
    <n v="7"/>
    <m/>
  </r>
  <r>
    <x v="3"/>
    <x v="16"/>
    <s v="Metropolitan Fire Authorities"/>
    <s v="E31000040"/>
    <s v="Men"/>
    <x v="0"/>
    <x v="2"/>
    <n v="16"/>
    <m/>
  </r>
  <r>
    <x v="3"/>
    <x v="16"/>
    <s v="Metropolitan Fire Authorities"/>
    <s v="E31000040"/>
    <s v="Men"/>
    <x v="0"/>
    <x v="3"/>
    <n v="56"/>
    <m/>
  </r>
  <r>
    <x v="3"/>
    <x v="16"/>
    <s v="Metropolitan Fire Authorities"/>
    <s v="E31000040"/>
    <s v="Men"/>
    <x v="0"/>
    <x v="4"/>
    <n v="202"/>
    <m/>
  </r>
  <r>
    <x v="3"/>
    <x v="16"/>
    <s v="Metropolitan Fire Authorities"/>
    <s v="E31000040"/>
    <s v="Men"/>
    <x v="0"/>
    <x v="5"/>
    <n v="178"/>
    <m/>
  </r>
  <r>
    <x v="3"/>
    <x v="16"/>
    <s v="Metropolitan Fire Authorities"/>
    <s v="E31000040"/>
    <s v="Men"/>
    <x v="0"/>
    <x v="6"/>
    <n v="874"/>
    <m/>
  </r>
  <r>
    <x v="3"/>
    <x v="16"/>
    <s v="Metropolitan Fire Authorities"/>
    <s v="E31000040"/>
    <s v="Men"/>
    <x v="0"/>
    <x v="7"/>
    <n v="1337"/>
    <m/>
  </r>
  <r>
    <x v="3"/>
    <x v="16"/>
    <s v="Metropolitan Fire Authorities"/>
    <s v="E31000040"/>
    <s v="Women"/>
    <x v="0"/>
    <x v="0"/>
    <n v="0"/>
    <m/>
  </r>
  <r>
    <x v="3"/>
    <x v="16"/>
    <s v="Metropolitan Fire Authorities"/>
    <s v="E31000040"/>
    <s v="Women"/>
    <x v="0"/>
    <x v="1"/>
    <n v="0"/>
    <m/>
  </r>
  <r>
    <x v="3"/>
    <x v="16"/>
    <s v="Metropolitan Fire Authorities"/>
    <s v="E31000040"/>
    <s v="Women"/>
    <x v="0"/>
    <x v="2"/>
    <n v="0"/>
    <m/>
  </r>
  <r>
    <x v="3"/>
    <x v="16"/>
    <s v="Metropolitan Fire Authorities"/>
    <s v="E31000040"/>
    <s v="Women"/>
    <x v="0"/>
    <x v="3"/>
    <n v="0"/>
    <m/>
  </r>
  <r>
    <x v="3"/>
    <x v="16"/>
    <s v="Metropolitan Fire Authorities"/>
    <s v="E31000040"/>
    <s v="Women"/>
    <x v="0"/>
    <x v="4"/>
    <n v="0"/>
    <m/>
  </r>
  <r>
    <x v="3"/>
    <x v="16"/>
    <s v="Metropolitan Fire Authorities"/>
    <s v="E31000040"/>
    <s v="Women"/>
    <x v="0"/>
    <x v="5"/>
    <n v="2"/>
    <m/>
  </r>
  <r>
    <x v="3"/>
    <x v="16"/>
    <s v="Metropolitan Fire Authorities"/>
    <s v="E31000040"/>
    <s v="Women"/>
    <x v="0"/>
    <x v="6"/>
    <n v="28"/>
    <m/>
  </r>
  <r>
    <x v="3"/>
    <x v="16"/>
    <s v="Metropolitan Fire Authorities"/>
    <s v="E31000040"/>
    <s v="Women"/>
    <x v="0"/>
    <x v="7"/>
    <n v="30"/>
    <m/>
  </r>
  <r>
    <x v="3"/>
    <x v="16"/>
    <s v="Metropolitan Fire Authorities"/>
    <s v="E31000040"/>
    <s v="Men"/>
    <x v="1"/>
    <x v="2"/>
    <n v="0"/>
    <m/>
  </r>
  <r>
    <x v="3"/>
    <x v="16"/>
    <s v="Metropolitan Fire Authorities"/>
    <s v="E31000040"/>
    <s v="Men"/>
    <x v="1"/>
    <x v="3"/>
    <n v="0"/>
    <m/>
  </r>
  <r>
    <x v="3"/>
    <x v="16"/>
    <s v="Metropolitan Fire Authorities"/>
    <s v="E31000040"/>
    <s v="Men"/>
    <x v="1"/>
    <x v="4"/>
    <n v="2"/>
    <m/>
  </r>
  <r>
    <x v="3"/>
    <x v="16"/>
    <s v="Metropolitan Fire Authorities"/>
    <s v="E31000040"/>
    <s v="Men"/>
    <x v="1"/>
    <x v="5"/>
    <n v="1"/>
    <m/>
  </r>
  <r>
    <x v="3"/>
    <x v="16"/>
    <s v="Metropolitan Fire Authorities"/>
    <s v="E31000040"/>
    <s v="Men"/>
    <x v="1"/>
    <x v="6"/>
    <n v="15"/>
    <m/>
  </r>
  <r>
    <x v="3"/>
    <x v="16"/>
    <s v="Metropolitan Fire Authorities"/>
    <s v="E31000040"/>
    <s v="Men"/>
    <x v="1"/>
    <x v="7"/>
    <n v="18"/>
    <m/>
  </r>
  <r>
    <x v="3"/>
    <x v="16"/>
    <s v="Metropolitan Fire Authorities"/>
    <s v="E31000040"/>
    <s v="Women"/>
    <x v="1"/>
    <x v="2"/>
    <n v="0"/>
    <m/>
  </r>
  <r>
    <x v="3"/>
    <x v="16"/>
    <s v="Metropolitan Fire Authorities"/>
    <s v="E31000040"/>
    <s v="Women"/>
    <x v="1"/>
    <x v="3"/>
    <n v="0"/>
    <m/>
  </r>
  <r>
    <x v="3"/>
    <x v="16"/>
    <s v="Metropolitan Fire Authorities"/>
    <s v="E31000040"/>
    <s v="Women"/>
    <x v="1"/>
    <x v="4"/>
    <n v="0"/>
    <m/>
  </r>
  <r>
    <x v="3"/>
    <x v="16"/>
    <s v="Metropolitan Fire Authorities"/>
    <s v="E31000040"/>
    <s v="Women"/>
    <x v="1"/>
    <x v="5"/>
    <n v="0"/>
    <m/>
  </r>
  <r>
    <x v="3"/>
    <x v="16"/>
    <s v="Metropolitan Fire Authorities"/>
    <s v="E31000040"/>
    <s v="Women"/>
    <x v="1"/>
    <x v="6"/>
    <n v="0"/>
    <m/>
  </r>
  <r>
    <x v="3"/>
    <x v="16"/>
    <s v="Metropolitan Fire Authorities"/>
    <s v="E31000040"/>
    <s v="Women"/>
    <x v="1"/>
    <x v="7"/>
    <n v="0"/>
    <m/>
  </r>
  <r>
    <x v="3"/>
    <x v="17"/>
    <s v="Non Metropolitan Fire Authorities"/>
    <s v="E31000017"/>
    <s v="Men"/>
    <x v="0"/>
    <x v="0"/>
    <n v="5"/>
    <m/>
  </r>
  <r>
    <x v="3"/>
    <x v="17"/>
    <s v="Non Metropolitan Fire Authorities"/>
    <s v="E31000017"/>
    <s v="Men"/>
    <x v="0"/>
    <x v="1"/>
    <n v="5"/>
    <m/>
  </r>
  <r>
    <x v="3"/>
    <x v="17"/>
    <s v="Non Metropolitan Fire Authorities"/>
    <s v="E31000017"/>
    <s v="Men"/>
    <x v="0"/>
    <x v="2"/>
    <n v="24"/>
    <m/>
  </r>
  <r>
    <x v="3"/>
    <x v="17"/>
    <s v="Non Metropolitan Fire Authorities"/>
    <s v="E31000017"/>
    <s v="Men"/>
    <x v="0"/>
    <x v="3"/>
    <n v="46"/>
    <m/>
  </r>
  <r>
    <x v="3"/>
    <x v="17"/>
    <s v="Non Metropolitan Fire Authorities"/>
    <s v="E31000017"/>
    <s v="Men"/>
    <x v="0"/>
    <x v="4"/>
    <n v="97"/>
    <m/>
  </r>
  <r>
    <x v="3"/>
    <x v="17"/>
    <s v="Non Metropolitan Fire Authorities"/>
    <s v="E31000017"/>
    <s v="Men"/>
    <x v="0"/>
    <x v="5"/>
    <n v="90"/>
    <m/>
  </r>
  <r>
    <x v="3"/>
    <x v="17"/>
    <s v="Non Metropolitan Fire Authorities"/>
    <s v="E31000017"/>
    <s v="Men"/>
    <x v="0"/>
    <x v="6"/>
    <n v="449"/>
    <m/>
  </r>
  <r>
    <x v="3"/>
    <x v="17"/>
    <s v="Non Metropolitan Fire Authorities"/>
    <s v="E31000017"/>
    <s v="Men"/>
    <x v="0"/>
    <x v="7"/>
    <n v="716"/>
    <m/>
  </r>
  <r>
    <x v="3"/>
    <x v="17"/>
    <s v="Non Metropolitan Fire Authorities"/>
    <s v="E31000017"/>
    <s v="Women"/>
    <x v="0"/>
    <x v="0"/>
    <n v="0"/>
    <m/>
  </r>
  <r>
    <x v="3"/>
    <x v="17"/>
    <s v="Non Metropolitan Fire Authorities"/>
    <s v="E31000017"/>
    <s v="Women"/>
    <x v="0"/>
    <x v="1"/>
    <n v="0"/>
    <m/>
  </r>
  <r>
    <x v="3"/>
    <x v="17"/>
    <s v="Non Metropolitan Fire Authorities"/>
    <s v="E31000017"/>
    <s v="Women"/>
    <x v="0"/>
    <x v="2"/>
    <n v="0"/>
    <m/>
  </r>
  <r>
    <x v="3"/>
    <x v="17"/>
    <s v="Non Metropolitan Fire Authorities"/>
    <s v="E31000017"/>
    <s v="Women"/>
    <x v="0"/>
    <x v="3"/>
    <n v="1"/>
    <m/>
  </r>
  <r>
    <x v="3"/>
    <x v="17"/>
    <s v="Non Metropolitan Fire Authorities"/>
    <s v="E31000017"/>
    <s v="Women"/>
    <x v="0"/>
    <x v="4"/>
    <n v="2"/>
    <m/>
  </r>
  <r>
    <x v="3"/>
    <x v="17"/>
    <s v="Non Metropolitan Fire Authorities"/>
    <s v="E31000017"/>
    <s v="Women"/>
    <x v="0"/>
    <x v="5"/>
    <n v="1"/>
    <m/>
  </r>
  <r>
    <x v="3"/>
    <x v="17"/>
    <s v="Non Metropolitan Fire Authorities"/>
    <s v="E31000017"/>
    <s v="Women"/>
    <x v="0"/>
    <x v="6"/>
    <n v="21"/>
    <m/>
  </r>
  <r>
    <x v="3"/>
    <x v="17"/>
    <s v="Non Metropolitan Fire Authorities"/>
    <s v="E31000017"/>
    <s v="Women"/>
    <x v="0"/>
    <x v="7"/>
    <n v="25"/>
    <m/>
  </r>
  <r>
    <x v="3"/>
    <x v="17"/>
    <s v="Non Metropolitan Fire Authorities"/>
    <s v="E31000017"/>
    <s v="Men"/>
    <x v="1"/>
    <x v="2"/>
    <n v="0"/>
    <m/>
  </r>
  <r>
    <x v="3"/>
    <x v="17"/>
    <s v="Non Metropolitan Fire Authorities"/>
    <s v="E31000017"/>
    <s v="Men"/>
    <x v="1"/>
    <x v="3"/>
    <n v="3"/>
    <m/>
  </r>
  <r>
    <x v="3"/>
    <x v="17"/>
    <s v="Non Metropolitan Fire Authorities"/>
    <s v="E31000017"/>
    <s v="Men"/>
    <x v="1"/>
    <x v="4"/>
    <n v="55"/>
    <m/>
  </r>
  <r>
    <x v="3"/>
    <x v="17"/>
    <s v="Non Metropolitan Fire Authorities"/>
    <s v="E31000017"/>
    <s v="Men"/>
    <x v="1"/>
    <x v="5"/>
    <n v="122"/>
    <m/>
  </r>
  <r>
    <x v="3"/>
    <x v="17"/>
    <s v="Non Metropolitan Fire Authorities"/>
    <s v="E31000017"/>
    <s v="Men"/>
    <x v="1"/>
    <x v="6"/>
    <n v="525"/>
    <m/>
  </r>
  <r>
    <x v="3"/>
    <x v="17"/>
    <s v="Non Metropolitan Fire Authorities"/>
    <s v="E31000017"/>
    <s v="Men"/>
    <x v="1"/>
    <x v="7"/>
    <n v="705"/>
    <m/>
  </r>
  <r>
    <x v="3"/>
    <x v="17"/>
    <s v="Non Metropolitan Fire Authorities"/>
    <s v="E31000017"/>
    <s v="Women"/>
    <x v="1"/>
    <x v="2"/>
    <n v="0"/>
    <m/>
  </r>
  <r>
    <x v="3"/>
    <x v="17"/>
    <s v="Non Metropolitan Fire Authorities"/>
    <s v="E31000017"/>
    <s v="Women"/>
    <x v="1"/>
    <x v="3"/>
    <n v="0"/>
    <m/>
  </r>
  <r>
    <x v="3"/>
    <x v="17"/>
    <s v="Non Metropolitan Fire Authorities"/>
    <s v="E31000017"/>
    <s v="Women"/>
    <x v="1"/>
    <x v="4"/>
    <n v="2"/>
    <m/>
  </r>
  <r>
    <x v="3"/>
    <x v="17"/>
    <s v="Non Metropolitan Fire Authorities"/>
    <s v="E31000017"/>
    <s v="Women"/>
    <x v="1"/>
    <x v="5"/>
    <n v="1"/>
    <m/>
  </r>
  <r>
    <x v="3"/>
    <x v="17"/>
    <s v="Non Metropolitan Fire Authorities"/>
    <s v="E31000017"/>
    <s v="Women"/>
    <x v="1"/>
    <x v="6"/>
    <n v="32"/>
    <m/>
  </r>
  <r>
    <x v="3"/>
    <x v="17"/>
    <s v="Non Metropolitan Fire Authorities"/>
    <s v="E31000017"/>
    <s v="Women"/>
    <x v="1"/>
    <x v="7"/>
    <n v="35"/>
    <m/>
  </r>
  <r>
    <x v="3"/>
    <x v="18"/>
    <s v="Non Metropolitan Fire Authorities"/>
    <s v="E31000018"/>
    <s v="Men"/>
    <x v="0"/>
    <x v="0"/>
    <n v="3"/>
    <m/>
  </r>
  <r>
    <x v="3"/>
    <x v="18"/>
    <s v="Non Metropolitan Fire Authorities"/>
    <s v="E31000018"/>
    <s v="Men"/>
    <x v="0"/>
    <x v="1"/>
    <n v="4"/>
    <m/>
  </r>
  <r>
    <x v="3"/>
    <x v="18"/>
    <s v="Non Metropolitan Fire Authorities"/>
    <s v="E31000018"/>
    <s v="Men"/>
    <x v="0"/>
    <x v="2"/>
    <n v="10"/>
    <m/>
  </r>
  <r>
    <x v="3"/>
    <x v="18"/>
    <s v="Non Metropolitan Fire Authorities"/>
    <s v="E31000018"/>
    <s v="Men"/>
    <x v="0"/>
    <x v="3"/>
    <n v="19"/>
    <m/>
  </r>
  <r>
    <x v="3"/>
    <x v="18"/>
    <s v="Non Metropolitan Fire Authorities"/>
    <s v="E31000018"/>
    <s v="Men"/>
    <x v="0"/>
    <x v="4"/>
    <n v="54"/>
    <m/>
  </r>
  <r>
    <x v="3"/>
    <x v="18"/>
    <s v="Non Metropolitan Fire Authorities"/>
    <s v="E31000018"/>
    <s v="Men"/>
    <x v="0"/>
    <x v="5"/>
    <n v="34"/>
    <m/>
  </r>
  <r>
    <x v="3"/>
    <x v="18"/>
    <s v="Non Metropolitan Fire Authorities"/>
    <s v="E31000018"/>
    <s v="Men"/>
    <x v="0"/>
    <x v="6"/>
    <n v="125"/>
    <m/>
  </r>
  <r>
    <x v="3"/>
    <x v="18"/>
    <s v="Non Metropolitan Fire Authorities"/>
    <s v="E31000018"/>
    <s v="Men"/>
    <x v="0"/>
    <x v="7"/>
    <n v="249"/>
    <m/>
  </r>
  <r>
    <x v="3"/>
    <x v="18"/>
    <s v="Non Metropolitan Fire Authorities"/>
    <s v="E31000018"/>
    <s v="Women"/>
    <x v="0"/>
    <x v="0"/>
    <n v="0"/>
    <m/>
  </r>
  <r>
    <x v="3"/>
    <x v="18"/>
    <s v="Non Metropolitan Fire Authorities"/>
    <s v="E31000018"/>
    <s v="Women"/>
    <x v="0"/>
    <x v="1"/>
    <n v="0"/>
    <m/>
  </r>
  <r>
    <x v="3"/>
    <x v="18"/>
    <s v="Non Metropolitan Fire Authorities"/>
    <s v="E31000018"/>
    <s v="Women"/>
    <x v="0"/>
    <x v="2"/>
    <n v="0"/>
    <m/>
  </r>
  <r>
    <x v="3"/>
    <x v="18"/>
    <s v="Non Metropolitan Fire Authorities"/>
    <s v="E31000018"/>
    <s v="Women"/>
    <x v="0"/>
    <x v="3"/>
    <n v="0"/>
    <m/>
  </r>
  <r>
    <x v="3"/>
    <x v="18"/>
    <s v="Non Metropolitan Fire Authorities"/>
    <s v="E31000018"/>
    <s v="Women"/>
    <x v="0"/>
    <x v="4"/>
    <n v="3"/>
    <m/>
  </r>
  <r>
    <x v="3"/>
    <x v="18"/>
    <s v="Non Metropolitan Fire Authorities"/>
    <s v="E31000018"/>
    <s v="Women"/>
    <x v="0"/>
    <x v="5"/>
    <n v="1"/>
    <m/>
  </r>
  <r>
    <x v="3"/>
    <x v="18"/>
    <s v="Non Metropolitan Fire Authorities"/>
    <s v="E31000018"/>
    <s v="Women"/>
    <x v="0"/>
    <x v="6"/>
    <n v="12"/>
    <m/>
  </r>
  <r>
    <x v="3"/>
    <x v="18"/>
    <s v="Non Metropolitan Fire Authorities"/>
    <s v="E31000018"/>
    <s v="Women"/>
    <x v="0"/>
    <x v="7"/>
    <n v="16"/>
    <m/>
  </r>
  <r>
    <x v="3"/>
    <x v="18"/>
    <s v="Non Metropolitan Fire Authorities"/>
    <s v="E31000018"/>
    <s v="Men"/>
    <x v="1"/>
    <x v="2"/>
    <n v="0"/>
    <m/>
  </r>
  <r>
    <x v="3"/>
    <x v="18"/>
    <s v="Non Metropolitan Fire Authorities"/>
    <s v="E31000018"/>
    <s v="Men"/>
    <x v="1"/>
    <x v="3"/>
    <n v="0"/>
    <m/>
  </r>
  <r>
    <x v="3"/>
    <x v="18"/>
    <s v="Non Metropolitan Fire Authorities"/>
    <s v="E31000018"/>
    <s v="Men"/>
    <x v="1"/>
    <x v="4"/>
    <n v="27"/>
    <m/>
  </r>
  <r>
    <x v="3"/>
    <x v="18"/>
    <s v="Non Metropolitan Fire Authorities"/>
    <s v="E31000018"/>
    <s v="Men"/>
    <x v="1"/>
    <x v="5"/>
    <n v="69"/>
    <m/>
  </r>
  <r>
    <x v="3"/>
    <x v="18"/>
    <s v="Non Metropolitan Fire Authorities"/>
    <s v="E31000018"/>
    <s v="Men"/>
    <x v="1"/>
    <x v="6"/>
    <n v="264"/>
    <m/>
  </r>
  <r>
    <x v="3"/>
    <x v="18"/>
    <s v="Non Metropolitan Fire Authorities"/>
    <s v="E31000018"/>
    <s v="Men"/>
    <x v="1"/>
    <x v="7"/>
    <n v="360"/>
    <m/>
  </r>
  <r>
    <x v="3"/>
    <x v="18"/>
    <s v="Non Metropolitan Fire Authorities"/>
    <s v="E31000018"/>
    <s v="Women"/>
    <x v="1"/>
    <x v="2"/>
    <n v="0"/>
    <m/>
  </r>
  <r>
    <x v="3"/>
    <x v="18"/>
    <s v="Non Metropolitan Fire Authorities"/>
    <s v="E31000018"/>
    <s v="Women"/>
    <x v="1"/>
    <x v="3"/>
    <n v="0"/>
    <m/>
  </r>
  <r>
    <x v="3"/>
    <x v="18"/>
    <s v="Non Metropolitan Fire Authorities"/>
    <s v="E31000018"/>
    <s v="Women"/>
    <x v="1"/>
    <x v="4"/>
    <n v="1"/>
    <m/>
  </r>
  <r>
    <x v="3"/>
    <x v="18"/>
    <s v="Non Metropolitan Fire Authorities"/>
    <s v="E31000018"/>
    <s v="Women"/>
    <x v="1"/>
    <x v="5"/>
    <n v="4"/>
    <m/>
  </r>
  <r>
    <x v="3"/>
    <x v="18"/>
    <s v="Non Metropolitan Fire Authorities"/>
    <s v="E31000018"/>
    <s v="Women"/>
    <x v="1"/>
    <x v="6"/>
    <n v="21"/>
    <m/>
  </r>
  <r>
    <x v="3"/>
    <x v="18"/>
    <s v="Non Metropolitan Fire Authorities"/>
    <s v="E31000018"/>
    <s v="Women"/>
    <x v="1"/>
    <x v="7"/>
    <n v="26"/>
    <m/>
  </r>
  <r>
    <x v="3"/>
    <x v="19"/>
    <s v="Non Metropolitan Fire Authorities"/>
    <s v="E31000019"/>
    <s v="Men"/>
    <x v="0"/>
    <x v="0"/>
    <n v="4"/>
    <m/>
  </r>
  <r>
    <x v="3"/>
    <x v="19"/>
    <s v="Non Metropolitan Fire Authorities"/>
    <s v="E31000019"/>
    <s v="Men"/>
    <x v="0"/>
    <x v="1"/>
    <n v="3"/>
    <m/>
  </r>
  <r>
    <x v="3"/>
    <x v="19"/>
    <s v="Non Metropolitan Fire Authorities"/>
    <s v="E31000019"/>
    <s v="Men"/>
    <x v="0"/>
    <x v="2"/>
    <n v="8"/>
    <m/>
  </r>
  <r>
    <x v="3"/>
    <x v="19"/>
    <s v="Non Metropolitan Fire Authorities"/>
    <s v="E31000019"/>
    <s v="Men"/>
    <x v="0"/>
    <x v="3"/>
    <n v="27"/>
    <m/>
  </r>
  <r>
    <x v="3"/>
    <x v="19"/>
    <s v="Non Metropolitan Fire Authorities"/>
    <s v="E31000019"/>
    <s v="Men"/>
    <x v="0"/>
    <x v="4"/>
    <n v="68"/>
    <m/>
  </r>
  <r>
    <x v="3"/>
    <x v="19"/>
    <s v="Non Metropolitan Fire Authorities"/>
    <s v="E31000019"/>
    <s v="Men"/>
    <x v="0"/>
    <x v="5"/>
    <n v="78"/>
    <m/>
  </r>
  <r>
    <x v="3"/>
    <x v="19"/>
    <s v="Non Metropolitan Fire Authorities"/>
    <s v="E31000019"/>
    <s v="Men"/>
    <x v="0"/>
    <x v="6"/>
    <n v="296"/>
    <m/>
  </r>
  <r>
    <x v="3"/>
    <x v="19"/>
    <s v="Non Metropolitan Fire Authorities"/>
    <s v="E31000019"/>
    <s v="Men"/>
    <x v="0"/>
    <x v="7"/>
    <n v="484"/>
    <m/>
  </r>
  <r>
    <x v="3"/>
    <x v="19"/>
    <s v="Non Metropolitan Fire Authorities"/>
    <s v="E31000019"/>
    <s v="Women"/>
    <x v="0"/>
    <x v="0"/>
    <n v="1"/>
    <m/>
  </r>
  <r>
    <x v="3"/>
    <x v="19"/>
    <s v="Non Metropolitan Fire Authorities"/>
    <s v="E31000019"/>
    <s v="Women"/>
    <x v="0"/>
    <x v="1"/>
    <n v="0"/>
    <m/>
  </r>
  <r>
    <x v="3"/>
    <x v="19"/>
    <s v="Non Metropolitan Fire Authorities"/>
    <s v="E31000019"/>
    <s v="Women"/>
    <x v="0"/>
    <x v="2"/>
    <n v="0"/>
    <m/>
  </r>
  <r>
    <x v="3"/>
    <x v="19"/>
    <s v="Non Metropolitan Fire Authorities"/>
    <s v="E31000019"/>
    <s v="Women"/>
    <x v="0"/>
    <x v="3"/>
    <n v="0"/>
    <m/>
  </r>
  <r>
    <x v="3"/>
    <x v="19"/>
    <s v="Non Metropolitan Fire Authorities"/>
    <s v="E31000019"/>
    <s v="Women"/>
    <x v="0"/>
    <x v="4"/>
    <n v="7"/>
    <m/>
  </r>
  <r>
    <x v="3"/>
    <x v="19"/>
    <s v="Non Metropolitan Fire Authorities"/>
    <s v="E31000019"/>
    <s v="Women"/>
    <x v="0"/>
    <x v="5"/>
    <n v="2"/>
    <m/>
  </r>
  <r>
    <x v="3"/>
    <x v="19"/>
    <s v="Non Metropolitan Fire Authorities"/>
    <s v="E31000019"/>
    <s v="Women"/>
    <x v="0"/>
    <x v="6"/>
    <n v="15"/>
    <m/>
  </r>
  <r>
    <x v="3"/>
    <x v="19"/>
    <s v="Non Metropolitan Fire Authorities"/>
    <s v="E31000019"/>
    <s v="Women"/>
    <x v="0"/>
    <x v="7"/>
    <n v="25"/>
    <m/>
  </r>
  <r>
    <x v="3"/>
    <x v="19"/>
    <s v="Non Metropolitan Fire Authorities"/>
    <s v="E31000019"/>
    <s v="Men"/>
    <x v="1"/>
    <x v="2"/>
    <n v="0"/>
    <m/>
  </r>
  <r>
    <x v="3"/>
    <x v="19"/>
    <s v="Non Metropolitan Fire Authorities"/>
    <s v="E31000019"/>
    <s v="Men"/>
    <x v="1"/>
    <x v="3"/>
    <n v="0"/>
    <m/>
  </r>
  <r>
    <x v="3"/>
    <x v="19"/>
    <s v="Non Metropolitan Fire Authorities"/>
    <s v="E31000019"/>
    <s v="Men"/>
    <x v="1"/>
    <x v="4"/>
    <n v="23"/>
    <m/>
  </r>
  <r>
    <x v="3"/>
    <x v="19"/>
    <s v="Non Metropolitan Fire Authorities"/>
    <s v="E31000019"/>
    <s v="Men"/>
    <x v="1"/>
    <x v="5"/>
    <n v="37"/>
    <m/>
  </r>
  <r>
    <x v="3"/>
    <x v="19"/>
    <s v="Non Metropolitan Fire Authorities"/>
    <s v="E31000019"/>
    <s v="Men"/>
    <x v="1"/>
    <x v="6"/>
    <n v="132"/>
    <m/>
  </r>
  <r>
    <x v="3"/>
    <x v="19"/>
    <s v="Non Metropolitan Fire Authorities"/>
    <s v="E31000019"/>
    <s v="Men"/>
    <x v="1"/>
    <x v="7"/>
    <n v="192"/>
    <m/>
  </r>
  <r>
    <x v="3"/>
    <x v="19"/>
    <s v="Non Metropolitan Fire Authorities"/>
    <s v="E31000019"/>
    <s v="Women"/>
    <x v="1"/>
    <x v="2"/>
    <n v="0"/>
    <m/>
  </r>
  <r>
    <x v="3"/>
    <x v="19"/>
    <s v="Non Metropolitan Fire Authorities"/>
    <s v="E31000019"/>
    <s v="Women"/>
    <x v="1"/>
    <x v="3"/>
    <n v="0"/>
    <m/>
  </r>
  <r>
    <x v="3"/>
    <x v="19"/>
    <s v="Non Metropolitan Fire Authorities"/>
    <s v="E31000019"/>
    <s v="Women"/>
    <x v="1"/>
    <x v="4"/>
    <n v="0"/>
    <m/>
  </r>
  <r>
    <x v="3"/>
    <x v="19"/>
    <s v="Non Metropolitan Fire Authorities"/>
    <s v="E31000019"/>
    <s v="Women"/>
    <x v="1"/>
    <x v="5"/>
    <n v="0"/>
    <m/>
  </r>
  <r>
    <x v="3"/>
    <x v="19"/>
    <s v="Non Metropolitan Fire Authorities"/>
    <s v="E31000019"/>
    <s v="Women"/>
    <x v="1"/>
    <x v="6"/>
    <n v="7"/>
    <m/>
  </r>
  <r>
    <x v="3"/>
    <x v="19"/>
    <s v="Non Metropolitan Fire Authorities"/>
    <s v="E31000019"/>
    <s v="Women"/>
    <x v="1"/>
    <x v="7"/>
    <n v="7"/>
    <m/>
  </r>
  <r>
    <x v="3"/>
    <x v="20"/>
    <s v="Non Metropolitan Fire Authorities"/>
    <s v="E31000020"/>
    <s v="Men"/>
    <x v="0"/>
    <x v="0"/>
    <n v="2"/>
    <m/>
  </r>
  <r>
    <x v="3"/>
    <x v="20"/>
    <s v="Non Metropolitan Fire Authorities"/>
    <s v="E31000020"/>
    <s v="Men"/>
    <x v="0"/>
    <x v="1"/>
    <n v="4"/>
    <m/>
  </r>
  <r>
    <x v="3"/>
    <x v="20"/>
    <s v="Non Metropolitan Fire Authorities"/>
    <s v="E31000020"/>
    <s v="Men"/>
    <x v="0"/>
    <x v="2"/>
    <n v="9"/>
    <m/>
  </r>
  <r>
    <x v="3"/>
    <x v="20"/>
    <s v="Non Metropolitan Fire Authorities"/>
    <s v="E31000020"/>
    <s v="Men"/>
    <x v="0"/>
    <x v="3"/>
    <n v="29"/>
    <m/>
  </r>
  <r>
    <x v="3"/>
    <x v="20"/>
    <s v="Non Metropolitan Fire Authorities"/>
    <s v="E31000020"/>
    <s v="Men"/>
    <x v="0"/>
    <x v="4"/>
    <n v="76"/>
    <m/>
  </r>
  <r>
    <x v="3"/>
    <x v="20"/>
    <s v="Non Metropolitan Fire Authorities"/>
    <s v="E31000020"/>
    <s v="Men"/>
    <x v="0"/>
    <x v="5"/>
    <n v="64"/>
    <m/>
  </r>
  <r>
    <x v="3"/>
    <x v="20"/>
    <s v="Non Metropolitan Fire Authorities"/>
    <s v="E31000020"/>
    <s v="Men"/>
    <x v="0"/>
    <x v="6"/>
    <n v="281"/>
    <m/>
  </r>
  <r>
    <x v="3"/>
    <x v="20"/>
    <s v="Non Metropolitan Fire Authorities"/>
    <s v="E31000020"/>
    <s v="Men"/>
    <x v="0"/>
    <x v="7"/>
    <n v="465"/>
    <m/>
  </r>
  <r>
    <x v="3"/>
    <x v="20"/>
    <s v="Non Metropolitan Fire Authorities"/>
    <s v="E31000020"/>
    <s v="Women"/>
    <x v="0"/>
    <x v="0"/>
    <n v="0"/>
    <m/>
  </r>
  <r>
    <x v="3"/>
    <x v="20"/>
    <s v="Non Metropolitan Fire Authorities"/>
    <s v="E31000020"/>
    <s v="Women"/>
    <x v="0"/>
    <x v="1"/>
    <n v="0"/>
    <m/>
  </r>
  <r>
    <x v="3"/>
    <x v="20"/>
    <s v="Non Metropolitan Fire Authorities"/>
    <s v="E31000020"/>
    <s v="Women"/>
    <x v="0"/>
    <x v="2"/>
    <n v="0"/>
    <m/>
  </r>
  <r>
    <x v="3"/>
    <x v="20"/>
    <s v="Non Metropolitan Fire Authorities"/>
    <s v="E31000020"/>
    <s v="Women"/>
    <x v="0"/>
    <x v="3"/>
    <n v="1"/>
    <m/>
  </r>
  <r>
    <x v="3"/>
    <x v="20"/>
    <s v="Non Metropolitan Fire Authorities"/>
    <s v="E31000020"/>
    <s v="Women"/>
    <x v="0"/>
    <x v="4"/>
    <n v="3"/>
    <m/>
  </r>
  <r>
    <x v="3"/>
    <x v="20"/>
    <s v="Non Metropolitan Fire Authorities"/>
    <s v="E31000020"/>
    <s v="Women"/>
    <x v="0"/>
    <x v="5"/>
    <n v="0"/>
    <m/>
  </r>
  <r>
    <x v="3"/>
    <x v="20"/>
    <s v="Non Metropolitan Fire Authorities"/>
    <s v="E31000020"/>
    <s v="Women"/>
    <x v="0"/>
    <x v="6"/>
    <n v="16"/>
    <m/>
  </r>
  <r>
    <x v="3"/>
    <x v="20"/>
    <s v="Non Metropolitan Fire Authorities"/>
    <s v="E31000020"/>
    <s v="Women"/>
    <x v="0"/>
    <x v="7"/>
    <n v="20"/>
    <m/>
  </r>
  <r>
    <x v="3"/>
    <x v="20"/>
    <s v="Non Metropolitan Fire Authorities"/>
    <s v="E31000020"/>
    <s v="Men"/>
    <x v="1"/>
    <x v="2"/>
    <n v="0"/>
    <m/>
  </r>
  <r>
    <x v="3"/>
    <x v="20"/>
    <s v="Non Metropolitan Fire Authorities"/>
    <s v="E31000020"/>
    <s v="Men"/>
    <x v="1"/>
    <x v="3"/>
    <n v="0"/>
    <m/>
  </r>
  <r>
    <x v="3"/>
    <x v="20"/>
    <s v="Non Metropolitan Fire Authorities"/>
    <s v="E31000020"/>
    <s v="Men"/>
    <x v="1"/>
    <x v="4"/>
    <n v="17"/>
    <m/>
  </r>
  <r>
    <x v="3"/>
    <x v="20"/>
    <s v="Non Metropolitan Fire Authorities"/>
    <s v="E31000020"/>
    <s v="Men"/>
    <x v="1"/>
    <x v="5"/>
    <n v="34"/>
    <m/>
  </r>
  <r>
    <x v="3"/>
    <x v="20"/>
    <s v="Non Metropolitan Fire Authorities"/>
    <s v="E31000020"/>
    <s v="Men"/>
    <x v="1"/>
    <x v="6"/>
    <n v="238"/>
    <m/>
  </r>
  <r>
    <x v="3"/>
    <x v="20"/>
    <s v="Non Metropolitan Fire Authorities"/>
    <s v="E31000020"/>
    <s v="Men"/>
    <x v="1"/>
    <x v="7"/>
    <n v="289"/>
    <m/>
  </r>
  <r>
    <x v="3"/>
    <x v="20"/>
    <s v="Non Metropolitan Fire Authorities"/>
    <s v="E31000020"/>
    <s v="Women"/>
    <x v="1"/>
    <x v="2"/>
    <n v="0"/>
    <m/>
  </r>
  <r>
    <x v="3"/>
    <x v="20"/>
    <s v="Non Metropolitan Fire Authorities"/>
    <s v="E31000020"/>
    <s v="Women"/>
    <x v="1"/>
    <x v="3"/>
    <n v="0"/>
    <m/>
  </r>
  <r>
    <x v="3"/>
    <x v="20"/>
    <s v="Non Metropolitan Fire Authorities"/>
    <s v="E31000020"/>
    <s v="Women"/>
    <x v="1"/>
    <x v="4"/>
    <n v="1"/>
    <m/>
  </r>
  <r>
    <x v="3"/>
    <x v="20"/>
    <s v="Non Metropolitan Fire Authorities"/>
    <s v="E31000020"/>
    <s v="Women"/>
    <x v="1"/>
    <x v="5"/>
    <n v="1"/>
    <m/>
  </r>
  <r>
    <x v="3"/>
    <x v="20"/>
    <s v="Non Metropolitan Fire Authorities"/>
    <s v="E31000020"/>
    <s v="Women"/>
    <x v="1"/>
    <x v="6"/>
    <n v="8"/>
    <m/>
  </r>
  <r>
    <x v="3"/>
    <x v="20"/>
    <s v="Non Metropolitan Fire Authorities"/>
    <s v="E31000020"/>
    <s v="Women"/>
    <x v="1"/>
    <x v="7"/>
    <n v="10"/>
    <m/>
  </r>
  <r>
    <x v="3"/>
    <x v="21"/>
    <s v="Non Metropolitan Fire Authorities"/>
    <s v="E31000021"/>
    <s v="Men"/>
    <x v="0"/>
    <x v="0"/>
    <n v="0"/>
    <m/>
  </r>
  <r>
    <x v="3"/>
    <x v="21"/>
    <s v="Non Metropolitan Fire Authorities"/>
    <s v="E31000021"/>
    <s v="Men"/>
    <x v="0"/>
    <x v="1"/>
    <n v="1"/>
    <m/>
  </r>
  <r>
    <x v="3"/>
    <x v="21"/>
    <s v="Non Metropolitan Fire Authorities"/>
    <s v="E31000021"/>
    <s v="Men"/>
    <x v="0"/>
    <x v="2"/>
    <n v="1"/>
    <m/>
  </r>
  <r>
    <x v="3"/>
    <x v="21"/>
    <s v="Non Metropolitan Fire Authorities"/>
    <s v="E31000021"/>
    <s v="Men"/>
    <x v="0"/>
    <x v="3"/>
    <n v="6"/>
    <m/>
  </r>
  <r>
    <x v="3"/>
    <x v="21"/>
    <s v="Non Metropolitan Fire Authorities"/>
    <s v="E31000021"/>
    <s v="Men"/>
    <x v="0"/>
    <x v="4"/>
    <n v="14"/>
    <m/>
  </r>
  <r>
    <x v="3"/>
    <x v="21"/>
    <s v="Non Metropolitan Fire Authorities"/>
    <s v="E31000021"/>
    <s v="Men"/>
    <x v="0"/>
    <x v="5"/>
    <n v="8"/>
    <m/>
  </r>
  <r>
    <x v="3"/>
    <x v="21"/>
    <s v="Non Metropolitan Fire Authorities"/>
    <s v="E31000021"/>
    <s v="Men"/>
    <x v="0"/>
    <x v="6"/>
    <n v="41"/>
    <m/>
  </r>
  <r>
    <x v="3"/>
    <x v="21"/>
    <s v="Non Metropolitan Fire Authorities"/>
    <s v="E31000021"/>
    <s v="Men"/>
    <x v="0"/>
    <x v="7"/>
    <n v="71"/>
    <m/>
  </r>
  <r>
    <x v="3"/>
    <x v="21"/>
    <s v="Non Metropolitan Fire Authorities"/>
    <s v="E31000021"/>
    <s v="Women"/>
    <x v="0"/>
    <x v="0"/>
    <n v="0"/>
    <m/>
  </r>
  <r>
    <x v="3"/>
    <x v="21"/>
    <s v="Non Metropolitan Fire Authorities"/>
    <s v="E31000021"/>
    <s v="Women"/>
    <x v="0"/>
    <x v="1"/>
    <n v="0"/>
    <m/>
  </r>
  <r>
    <x v="3"/>
    <x v="21"/>
    <s v="Non Metropolitan Fire Authorities"/>
    <s v="E31000021"/>
    <s v="Women"/>
    <x v="0"/>
    <x v="2"/>
    <n v="0"/>
    <m/>
  </r>
  <r>
    <x v="3"/>
    <x v="21"/>
    <s v="Non Metropolitan Fire Authorities"/>
    <s v="E31000021"/>
    <s v="Women"/>
    <x v="0"/>
    <x v="3"/>
    <n v="0"/>
    <m/>
  </r>
  <r>
    <x v="3"/>
    <x v="21"/>
    <s v="Non Metropolitan Fire Authorities"/>
    <s v="E31000021"/>
    <s v="Women"/>
    <x v="0"/>
    <x v="4"/>
    <n v="0"/>
    <m/>
  </r>
  <r>
    <x v="3"/>
    <x v="21"/>
    <s v="Non Metropolitan Fire Authorities"/>
    <s v="E31000021"/>
    <s v="Women"/>
    <x v="0"/>
    <x v="5"/>
    <n v="0"/>
    <m/>
  </r>
  <r>
    <x v="3"/>
    <x v="21"/>
    <s v="Non Metropolitan Fire Authorities"/>
    <s v="E31000021"/>
    <s v="Women"/>
    <x v="0"/>
    <x v="6"/>
    <n v="3"/>
    <m/>
  </r>
  <r>
    <x v="3"/>
    <x v="21"/>
    <s v="Non Metropolitan Fire Authorities"/>
    <s v="E31000021"/>
    <s v="Women"/>
    <x v="0"/>
    <x v="7"/>
    <n v="3"/>
    <m/>
  </r>
  <r>
    <x v="3"/>
    <x v="21"/>
    <s v="Non Metropolitan Fire Authorities"/>
    <s v="E31000021"/>
    <s v="Men"/>
    <x v="1"/>
    <x v="2"/>
    <n v="0"/>
    <m/>
  </r>
  <r>
    <x v="3"/>
    <x v="21"/>
    <s v="Non Metropolitan Fire Authorities"/>
    <s v="E31000021"/>
    <s v="Men"/>
    <x v="1"/>
    <x v="3"/>
    <n v="0"/>
    <m/>
  </r>
  <r>
    <x v="3"/>
    <x v="21"/>
    <s v="Non Metropolitan Fire Authorities"/>
    <s v="E31000021"/>
    <s v="Men"/>
    <x v="1"/>
    <x v="4"/>
    <n v="7"/>
    <m/>
  </r>
  <r>
    <x v="3"/>
    <x v="21"/>
    <s v="Non Metropolitan Fire Authorities"/>
    <s v="E31000021"/>
    <s v="Men"/>
    <x v="1"/>
    <x v="5"/>
    <n v="13"/>
    <m/>
  </r>
  <r>
    <x v="3"/>
    <x v="21"/>
    <s v="Non Metropolitan Fire Authorities"/>
    <s v="E31000021"/>
    <s v="Men"/>
    <x v="1"/>
    <x v="6"/>
    <n v="84"/>
    <m/>
  </r>
  <r>
    <x v="3"/>
    <x v="21"/>
    <s v="Non Metropolitan Fire Authorities"/>
    <s v="E31000021"/>
    <s v="Men"/>
    <x v="1"/>
    <x v="7"/>
    <n v="104"/>
    <m/>
  </r>
  <r>
    <x v="3"/>
    <x v="21"/>
    <s v="Non Metropolitan Fire Authorities"/>
    <s v="E31000021"/>
    <s v="Women"/>
    <x v="1"/>
    <x v="2"/>
    <n v="0"/>
    <m/>
  </r>
  <r>
    <x v="3"/>
    <x v="21"/>
    <s v="Non Metropolitan Fire Authorities"/>
    <s v="E31000021"/>
    <s v="Women"/>
    <x v="1"/>
    <x v="3"/>
    <n v="0"/>
    <m/>
  </r>
  <r>
    <x v="3"/>
    <x v="21"/>
    <s v="Non Metropolitan Fire Authorities"/>
    <s v="E31000021"/>
    <s v="Women"/>
    <x v="1"/>
    <x v="4"/>
    <n v="0"/>
    <m/>
  </r>
  <r>
    <x v="3"/>
    <x v="21"/>
    <s v="Non Metropolitan Fire Authorities"/>
    <s v="E31000021"/>
    <s v="Women"/>
    <x v="1"/>
    <x v="5"/>
    <n v="0"/>
    <m/>
  </r>
  <r>
    <x v="3"/>
    <x v="21"/>
    <s v="Non Metropolitan Fire Authorities"/>
    <s v="E31000021"/>
    <s v="Women"/>
    <x v="1"/>
    <x v="6"/>
    <n v="0"/>
    <m/>
  </r>
  <r>
    <x v="3"/>
    <x v="21"/>
    <s v="Non Metropolitan Fire Authorities"/>
    <s v="E31000021"/>
    <s v="Women"/>
    <x v="1"/>
    <x v="7"/>
    <n v="0"/>
    <m/>
  </r>
  <r>
    <x v="3"/>
    <x v="22"/>
    <s v="Non Metropolitan Fire Authorities"/>
    <s v="E31000039"/>
    <s v="Men"/>
    <x v="0"/>
    <x v="0"/>
    <n v="0"/>
    <m/>
  </r>
  <r>
    <x v="3"/>
    <x v="22"/>
    <s v="Non Metropolitan Fire Authorities"/>
    <s v="E31000039"/>
    <s v="Men"/>
    <x v="0"/>
    <x v="1"/>
    <n v="0"/>
    <m/>
  </r>
  <r>
    <x v="3"/>
    <x v="22"/>
    <s v="Non Metropolitan Fire Authorities"/>
    <s v="E31000039"/>
    <s v="Men"/>
    <x v="0"/>
    <x v="2"/>
    <n v="0"/>
    <m/>
  </r>
  <r>
    <x v="3"/>
    <x v="22"/>
    <s v="Non Metropolitan Fire Authorities"/>
    <s v="E31000039"/>
    <s v="Men"/>
    <x v="0"/>
    <x v="3"/>
    <n v="0"/>
    <m/>
  </r>
  <r>
    <x v="3"/>
    <x v="22"/>
    <s v="Non Metropolitan Fire Authorities"/>
    <s v="E31000039"/>
    <s v="Men"/>
    <x v="0"/>
    <x v="4"/>
    <n v="0"/>
    <m/>
  </r>
  <r>
    <x v="3"/>
    <x v="22"/>
    <s v="Non Metropolitan Fire Authorities"/>
    <s v="E31000039"/>
    <s v="Men"/>
    <x v="0"/>
    <x v="5"/>
    <n v="0"/>
    <m/>
  </r>
  <r>
    <x v="3"/>
    <x v="22"/>
    <s v="Non Metropolitan Fire Authorities"/>
    <s v="E31000039"/>
    <s v="Men"/>
    <x v="0"/>
    <x v="6"/>
    <n v="0"/>
    <m/>
  </r>
  <r>
    <x v="3"/>
    <x v="22"/>
    <s v="Non Metropolitan Fire Authorities"/>
    <s v="E31000039"/>
    <s v="Men"/>
    <x v="0"/>
    <x v="7"/>
    <n v="0"/>
    <m/>
  </r>
  <r>
    <x v="3"/>
    <x v="22"/>
    <s v="Non Metropolitan Fire Authorities"/>
    <s v="E31000039"/>
    <s v="Women"/>
    <x v="0"/>
    <x v="0"/>
    <n v="0"/>
    <m/>
  </r>
  <r>
    <x v="3"/>
    <x v="22"/>
    <s v="Non Metropolitan Fire Authorities"/>
    <s v="E31000039"/>
    <s v="Women"/>
    <x v="0"/>
    <x v="1"/>
    <n v="0"/>
    <m/>
  </r>
  <r>
    <x v="3"/>
    <x v="22"/>
    <s v="Non Metropolitan Fire Authorities"/>
    <s v="E31000039"/>
    <s v="Women"/>
    <x v="0"/>
    <x v="2"/>
    <n v="0"/>
    <m/>
  </r>
  <r>
    <x v="3"/>
    <x v="22"/>
    <s v="Non Metropolitan Fire Authorities"/>
    <s v="E31000039"/>
    <s v="Women"/>
    <x v="0"/>
    <x v="3"/>
    <n v="0"/>
    <m/>
  </r>
  <r>
    <x v="3"/>
    <x v="22"/>
    <s v="Non Metropolitan Fire Authorities"/>
    <s v="E31000039"/>
    <s v="Women"/>
    <x v="0"/>
    <x v="4"/>
    <n v="0"/>
    <m/>
  </r>
  <r>
    <x v="3"/>
    <x v="22"/>
    <s v="Non Metropolitan Fire Authorities"/>
    <s v="E31000039"/>
    <s v="Women"/>
    <x v="0"/>
    <x v="5"/>
    <n v="0"/>
    <m/>
  </r>
  <r>
    <x v="3"/>
    <x v="22"/>
    <s v="Non Metropolitan Fire Authorities"/>
    <s v="E31000039"/>
    <s v="Women"/>
    <x v="0"/>
    <x v="6"/>
    <n v="0"/>
    <m/>
  </r>
  <r>
    <x v="3"/>
    <x v="22"/>
    <s v="Non Metropolitan Fire Authorities"/>
    <s v="E31000039"/>
    <s v="Women"/>
    <x v="0"/>
    <x v="7"/>
    <n v="0"/>
    <m/>
  </r>
  <r>
    <x v="3"/>
    <x v="22"/>
    <s v="Non Metropolitan Fire Authorities"/>
    <s v="E31000039"/>
    <s v="Men"/>
    <x v="1"/>
    <x v="2"/>
    <n v="0"/>
    <m/>
  </r>
  <r>
    <x v="3"/>
    <x v="22"/>
    <s v="Non Metropolitan Fire Authorities"/>
    <s v="E31000039"/>
    <s v="Men"/>
    <x v="1"/>
    <x v="3"/>
    <n v="1"/>
    <m/>
  </r>
  <r>
    <x v="3"/>
    <x v="22"/>
    <s v="Non Metropolitan Fire Authorities"/>
    <s v="E31000039"/>
    <s v="Men"/>
    <x v="1"/>
    <x v="4"/>
    <n v="6"/>
    <m/>
  </r>
  <r>
    <x v="3"/>
    <x v="22"/>
    <s v="Non Metropolitan Fire Authorities"/>
    <s v="E31000039"/>
    <s v="Men"/>
    <x v="1"/>
    <x v="5"/>
    <n v="6"/>
    <m/>
  </r>
  <r>
    <x v="3"/>
    <x v="22"/>
    <s v="Non Metropolitan Fire Authorities"/>
    <s v="E31000039"/>
    <s v="Men"/>
    <x v="1"/>
    <x v="6"/>
    <n v="24"/>
    <m/>
  </r>
  <r>
    <x v="3"/>
    <x v="22"/>
    <s v="Non Metropolitan Fire Authorities"/>
    <s v="E31000039"/>
    <s v="Men"/>
    <x v="1"/>
    <x v="7"/>
    <n v="37"/>
    <m/>
  </r>
  <r>
    <x v="3"/>
    <x v="22"/>
    <s v="Non Metropolitan Fire Authorities"/>
    <s v="E31000039"/>
    <s v="Women"/>
    <x v="1"/>
    <x v="2"/>
    <n v="0"/>
    <m/>
  </r>
  <r>
    <x v="3"/>
    <x v="22"/>
    <s v="Non Metropolitan Fire Authorities"/>
    <s v="E31000039"/>
    <s v="Women"/>
    <x v="1"/>
    <x v="3"/>
    <n v="0"/>
    <m/>
  </r>
  <r>
    <x v="3"/>
    <x v="22"/>
    <s v="Non Metropolitan Fire Authorities"/>
    <s v="E31000039"/>
    <s v="Women"/>
    <x v="1"/>
    <x v="4"/>
    <n v="0"/>
    <m/>
  </r>
  <r>
    <x v="3"/>
    <x v="22"/>
    <s v="Non Metropolitan Fire Authorities"/>
    <s v="E31000039"/>
    <s v="Women"/>
    <x v="1"/>
    <x v="5"/>
    <n v="0"/>
    <m/>
  </r>
  <r>
    <x v="3"/>
    <x v="22"/>
    <s v="Non Metropolitan Fire Authorities"/>
    <s v="E31000039"/>
    <s v="Women"/>
    <x v="1"/>
    <x v="6"/>
    <n v="2"/>
    <m/>
  </r>
  <r>
    <x v="3"/>
    <x v="22"/>
    <s v="Non Metropolitan Fire Authorities"/>
    <s v="E31000039"/>
    <s v="Women"/>
    <x v="1"/>
    <x v="7"/>
    <n v="2"/>
    <m/>
  </r>
  <r>
    <x v="3"/>
    <x v="23"/>
    <s v="Non Metropolitan Fire Authorities"/>
    <s v="E31000022"/>
    <s v="Men"/>
    <x v="0"/>
    <x v="0"/>
    <n v="4"/>
    <m/>
  </r>
  <r>
    <x v="3"/>
    <x v="23"/>
    <s v="Non Metropolitan Fire Authorities"/>
    <s v="E31000022"/>
    <s v="Men"/>
    <x v="0"/>
    <x v="1"/>
    <n v="4"/>
    <m/>
  </r>
  <r>
    <x v="3"/>
    <x v="23"/>
    <s v="Non Metropolitan Fire Authorities"/>
    <s v="E31000022"/>
    <s v="Men"/>
    <x v="0"/>
    <x v="2"/>
    <n v="14"/>
    <m/>
  </r>
  <r>
    <x v="3"/>
    <x v="23"/>
    <s v="Non Metropolitan Fire Authorities"/>
    <s v="E31000022"/>
    <s v="Men"/>
    <x v="0"/>
    <x v="3"/>
    <n v="59"/>
    <m/>
  </r>
  <r>
    <x v="3"/>
    <x v="23"/>
    <s v="Non Metropolitan Fire Authorities"/>
    <s v="E31000022"/>
    <s v="Men"/>
    <x v="0"/>
    <x v="4"/>
    <n v="84"/>
    <m/>
  </r>
  <r>
    <x v="3"/>
    <x v="23"/>
    <s v="Non Metropolitan Fire Authorities"/>
    <s v="E31000022"/>
    <s v="Men"/>
    <x v="0"/>
    <x v="5"/>
    <n v="114"/>
    <m/>
  </r>
  <r>
    <x v="3"/>
    <x v="23"/>
    <s v="Non Metropolitan Fire Authorities"/>
    <s v="E31000022"/>
    <s v="Men"/>
    <x v="0"/>
    <x v="6"/>
    <n v="414"/>
    <m/>
  </r>
  <r>
    <x v="3"/>
    <x v="23"/>
    <s v="Non Metropolitan Fire Authorities"/>
    <s v="E31000022"/>
    <s v="Men"/>
    <x v="0"/>
    <x v="7"/>
    <n v="693"/>
    <m/>
  </r>
  <r>
    <x v="3"/>
    <x v="23"/>
    <s v="Non Metropolitan Fire Authorities"/>
    <s v="E31000022"/>
    <s v="Women"/>
    <x v="0"/>
    <x v="0"/>
    <n v="0"/>
    <m/>
  </r>
  <r>
    <x v="3"/>
    <x v="23"/>
    <s v="Non Metropolitan Fire Authorities"/>
    <s v="E31000022"/>
    <s v="Women"/>
    <x v="0"/>
    <x v="1"/>
    <n v="0"/>
    <m/>
  </r>
  <r>
    <x v="3"/>
    <x v="23"/>
    <s v="Non Metropolitan Fire Authorities"/>
    <s v="E31000022"/>
    <s v="Women"/>
    <x v="0"/>
    <x v="2"/>
    <n v="2"/>
    <m/>
  </r>
  <r>
    <x v="3"/>
    <x v="23"/>
    <s v="Non Metropolitan Fire Authorities"/>
    <s v="E31000022"/>
    <s v="Women"/>
    <x v="0"/>
    <x v="3"/>
    <n v="4"/>
    <m/>
  </r>
  <r>
    <x v="3"/>
    <x v="23"/>
    <s v="Non Metropolitan Fire Authorities"/>
    <s v="E31000022"/>
    <s v="Women"/>
    <x v="0"/>
    <x v="4"/>
    <n v="5"/>
    <m/>
  </r>
  <r>
    <x v="3"/>
    <x v="23"/>
    <s v="Non Metropolitan Fire Authorities"/>
    <s v="E31000022"/>
    <s v="Women"/>
    <x v="0"/>
    <x v="5"/>
    <n v="5"/>
    <m/>
  </r>
  <r>
    <x v="3"/>
    <x v="23"/>
    <s v="Non Metropolitan Fire Authorities"/>
    <s v="E31000022"/>
    <s v="Women"/>
    <x v="0"/>
    <x v="6"/>
    <n v="21"/>
    <m/>
  </r>
  <r>
    <x v="3"/>
    <x v="23"/>
    <s v="Non Metropolitan Fire Authorities"/>
    <s v="E31000022"/>
    <s v="Women"/>
    <x v="0"/>
    <x v="7"/>
    <n v="37"/>
    <m/>
  </r>
  <r>
    <x v="3"/>
    <x v="23"/>
    <s v="Non Metropolitan Fire Authorities"/>
    <s v="E31000022"/>
    <s v="Men"/>
    <x v="1"/>
    <x v="2"/>
    <n v="0"/>
    <m/>
  </r>
  <r>
    <x v="3"/>
    <x v="23"/>
    <s v="Non Metropolitan Fire Authorities"/>
    <s v="E31000022"/>
    <s v="Men"/>
    <x v="1"/>
    <x v="3"/>
    <n v="0"/>
    <m/>
  </r>
  <r>
    <x v="3"/>
    <x v="23"/>
    <s v="Non Metropolitan Fire Authorities"/>
    <s v="E31000022"/>
    <s v="Men"/>
    <x v="1"/>
    <x v="4"/>
    <n v="28"/>
    <m/>
  </r>
  <r>
    <x v="3"/>
    <x v="23"/>
    <s v="Non Metropolitan Fire Authorities"/>
    <s v="E31000022"/>
    <s v="Men"/>
    <x v="1"/>
    <x v="5"/>
    <n v="75"/>
    <m/>
  </r>
  <r>
    <x v="3"/>
    <x v="23"/>
    <s v="Non Metropolitan Fire Authorities"/>
    <s v="E31000022"/>
    <s v="Men"/>
    <x v="1"/>
    <x v="6"/>
    <n v="362"/>
    <m/>
  </r>
  <r>
    <x v="3"/>
    <x v="23"/>
    <s v="Non Metropolitan Fire Authorities"/>
    <s v="E31000022"/>
    <s v="Men"/>
    <x v="1"/>
    <x v="7"/>
    <n v="465"/>
    <m/>
  </r>
  <r>
    <x v="3"/>
    <x v="23"/>
    <s v="Non Metropolitan Fire Authorities"/>
    <s v="E31000022"/>
    <s v="Women"/>
    <x v="1"/>
    <x v="2"/>
    <n v="0"/>
    <m/>
  </r>
  <r>
    <x v="3"/>
    <x v="23"/>
    <s v="Non Metropolitan Fire Authorities"/>
    <s v="E31000022"/>
    <s v="Women"/>
    <x v="1"/>
    <x v="3"/>
    <n v="0"/>
    <m/>
  </r>
  <r>
    <x v="3"/>
    <x v="23"/>
    <s v="Non Metropolitan Fire Authorities"/>
    <s v="E31000022"/>
    <s v="Women"/>
    <x v="1"/>
    <x v="4"/>
    <n v="0"/>
    <m/>
  </r>
  <r>
    <x v="3"/>
    <x v="23"/>
    <s v="Non Metropolitan Fire Authorities"/>
    <s v="E31000022"/>
    <s v="Women"/>
    <x v="1"/>
    <x v="5"/>
    <n v="0"/>
    <m/>
  </r>
  <r>
    <x v="3"/>
    <x v="23"/>
    <s v="Non Metropolitan Fire Authorities"/>
    <s v="E31000022"/>
    <s v="Women"/>
    <x v="1"/>
    <x v="6"/>
    <n v="17"/>
    <m/>
  </r>
  <r>
    <x v="3"/>
    <x v="23"/>
    <s v="Non Metropolitan Fire Authorities"/>
    <s v="E31000022"/>
    <s v="Women"/>
    <x v="1"/>
    <x v="7"/>
    <n v="17"/>
    <m/>
  </r>
  <r>
    <x v="3"/>
    <x v="24"/>
    <s v="Non Metropolitan Fire Authorities"/>
    <s v="E31000023"/>
    <s v="Men"/>
    <x v="0"/>
    <x v="0"/>
    <n v="3"/>
    <m/>
  </r>
  <r>
    <x v="3"/>
    <x v="24"/>
    <s v="Non Metropolitan Fire Authorities"/>
    <s v="E31000023"/>
    <s v="Men"/>
    <x v="0"/>
    <x v="1"/>
    <n v="4"/>
    <m/>
  </r>
  <r>
    <x v="3"/>
    <x v="24"/>
    <s v="Non Metropolitan Fire Authorities"/>
    <s v="E31000023"/>
    <s v="Men"/>
    <x v="0"/>
    <x v="2"/>
    <n v="13"/>
    <m/>
  </r>
  <r>
    <x v="3"/>
    <x v="24"/>
    <s v="Non Metropolitan Fire Authorities"/>
    <s v="E31000023"/>
    <s v="Men"/>
    <x v="0"/>
    <x v="3"/>
    <n v="27"/>
    <m/>
  </r>
  <r>
    <x v="3"/>
    <x v="24"/>
    <s v="Non Metropolitan Fire Authorities"/>
    <s v="E31000023"/>
    <s v="Men"/>
    <x v="0"/>
    <x v="4"/>
    <n v="94"/>
    <m/>
  </r>
  <r>
    <x v="3"/>
    <x v="24"/>
    <s v="Non Metropolitan Fire Authorities"/>
    <s v="E31000023"/>
    <s v="Men"/>
    <x v="0"/>
    <x v="5"/>
    <n v="100"/>
    <m/>
  </r>
  <r>
    <x v="3"/>
    <x v="24"/>
    <s v="Non Metropolitan Fire Authorities"/>
    <s v="E31000023"/>
    <s v="Men"/>
    <x v="0"/>
    <x v="6"/>
    <n v="359"/>
    <m/>
  </r>
  <r>
    <x v="3"/>
    <x v="24"/>
    <s v="Non Metropolitan Fire Authorities"/>
    <s v="E31000023"/>
    <s v="Men"/>
    <x v="0"/>
    <x v="7"/>
    <n v="600"/>
    <m/>
  </r>
  <r>
    <x v="3"/>
    <x v="24"/>
    <s v="Non Metropolitan Fire Authorities"/>
    <s v="E31000023"/>
    <s v="Women"/>
    <x v="0"/>
    <x v="0"/>
    <n v="0"/>
    <m/>
  </r>
  <r>
    <x v="3"/>
    <x v="24"/>
    <s v="Non Metropolitan Fire Authorities"/>
    <s v="E31000023"/>
    <s v="Women"/>
    <x v="0"/>
    <x v="1"/>
    <n v="0"/>
    <m/>
  </r>
  <r>
    <x v="3"/>
    <x v="24"/>
    <s v="Non Metropolitan Fire Authorities"/>
    <s v="E31000023"/>
    <s v="Women"/>
    <x v="0"/>
    <x v="2"/>
    <n v="0"/>
    <m/>
  </r>
  <r>
    <x v="3"/>
    <x v="24"/>
    <s v="Non Metropolitan Fire Authorities"/>
    <s v="E31000023"/>
    <s v="Women"/>
    <x v="0"/>
    <x v="3"/>
    <n v="2"/>
    <m/>
  </r>
  <r>
    <x v="3"/>
    <x v="24"/>
    <s v="Non Metropolitan Fire Authorities"/>
    <s v="E31000023"/>
    <s v="Women"/>
    <x v="0"/>
    <x v="4"/>
    <n v="3"/>
    <m/>
  </r>
  <r>
    <x v="3"/>
    <x v="24"/>
    <s v="Non Metropolitan Fire Authorities"/>
    <s v="E31000023"/>
    <s v="Women"/>
    <x v="0"/>
    <x v="5"/>
    <n v="5"/>
    <m/>
  </r>
  <r>
    <x v="3"/>
    <x v="24"/>
    <s v="Non Metropolitan Fire Authorities"/>
    <s v="E31000023"/>
    <s v="Women"/>
    <x v="0"/>
    <x v="6"/>
    <n v="17"/>
    <m/>
  </r>
  <r>
    <x v="3"/>
    <x v="24"/>
    <s v="Non Metropolitan Fire Authorities"/>
    <s v="E31000023"/>
    <s v="Women"/>
    <x v="0"/>
    <x v="7"/>
    <n v="27"/>
    <m/>
  </r>
  <r>
    <x v="3"/>
    <x v="24"/>
    <s v="Non Metropolitan Fire Authorities"/>
    <s v="E31000023"/>
    <s v="Men"/>
    <x v="1"/>
    <x v="2"/>
    <n v="0"/>
    <m/>
  </r>
  <r>
    <x v="3"/>
    <x v="24"/>
    <s v="Non Metropolitan Fire Authorities"/>
    <s v="E31000023"/>
    <s v="Men"/>
    <x v="1"/>
    <x v="3"/>
    <n v="0"/>
    <m/>
  </r>
  <r>
    <x v="3"/>
    <x v="24"/>
    <s v="Non Metropolitan Fire Authorities"/>
    <s v="E31000023"/>
    <s v="Men"/>
    <x v="1"/>
    <x v="4"/>
    <n v="31"/>
    <m/>
  </r>
  <r>
    <x v="3"/>
    <x v="24"/>
    <s v="Non Metropolitan Fire Authorities"/>
    <s v="E31000023"/>
    <s v="Men"/>
    <x v="1"/>
    <x v="5"/>
    <n v="103"/>
    <m/>
  </r>
  <r>
    <x v="3"/>
    <x v="24"/>
    <s v="Non Metropolitan Fire Authorities"/>
    <s v="E31000023"/>
    <s v="Men"/>
    <x v="1"/>
    <x v="6"/>
    <n v="247"/>
    <m/>
  </r>
  <r>
    <x v="3"/>
    <x v="24"/>
    <s v="Non Metropolitan Fire Authorities"/>
    <s v="E31000023"/>
    <s v="Men"/>
    <x v="1"/>
    <x v="7"/>
    <n v="381"/>
    <m/>
  </r>
  <r>
    <x v="3"/>
    <x v="24"/>
    <s v="Non Metropolitan Fire Authorities"/>
    <s v="E31000023"/>
    <s v="Women"/>
    <x v="1"/>
    <x v="2"/>
    <n v="0"/>
    <m/>
  </r>
  <r>
    <x v="3"/>
    <x v="24"/>
    <s v="Non Metropolitan Fire Authorities"/>
    <s v="E31000023"/>
    <s v="Women"/>
    <x v="1"/>
    <x v="3"/>
    <n v="0"/>
    <m/>
  </r>
  <r>
    <x v="3"/>
    <x v="24"/>
    <s v="Non Metropolitan Fire Authorities"/>
    <s v="E31000023"/>
    <s v="Women"/>
    <x v="1"/>
    <x v="4"/>
    <n v="0"/>
    <m/>
  </r>
  <r>
    <x v="3"/>
    <x v="24"/>
    <s v="Non Metropolitan Fire Authorities"/>
    <s v="E31000023"/>
    <s v="Women"/>
    <x v="1"/>
    <x v="5"/>
    <n v="1"/>
    <m/>
  </r>
  <r>
    <x v="3"/>
    <x v="24"/>
    <s v="Non Metropolitan Fire Authorities"/>
    <s v="E31000023"/>
    <s v="Women"/>
    <x v="1"/>
    <x v="6"/>
    <n v="21"/>
    <m/>
  </r>
  <r>
    <x v="3"/>
    <x v="24"/>
    <s v="Non Metropolitan Fire Authorities"/>
    <s v="E31000023"/>
    <s v="Women"/>
    <x v="1"/>
    <x v="7"/>
    <n v="22"/>
    <m/>
  </r>
  <r>
    <x v="3"/>
    <x v="25"/>
    <s v="Non Metropolitan Fire Authorities"/>
    <s v="E31000024"/>
    <s v="Men"/>
    <x v="0"/>
    <x v="0"/>
    <n v="3"/>
    <m/>
  </r>
  <r>
    <x v="3"/>
    <x v="25"/>
    <s v="Non Metropolitan Fire Authorities"/>
    <s v="E31000024"/>
    <s v="Men"/>
    <x v="0"/>
    <x v="1"/>
    <n v="4"/>
    <m/>
  </r>
  <r>
    <x v="3"/>
    <x v="25"/>
    <s v="Non Metropolitan Fire Authorities"/>
    <s v="E31000024"/>
    <s v="Men"/>
    <x v="0"/>
    <x v="2"/>
    <n v="5"/>
    <m/>
  </r>
  <r>
    <x v="3"/>
    <x v="25"/>
    <s v="Non Metropolitan Fire Authorities"/>
    <s v="E31000024"/>
    <s v="Men"/>
    <x v="0"/>
    <x v="3"/>
    <n v="21"/>
    <m/>
  </r>
  <r>
    <x v="3"/>
    <x v="25"/>
    <s v="Non Metropolitan Fire Authorities"/>
    <s v="E31000024"/>
    <s v="Men"/>
    <x v="0"/>
    <x v="4"/>
    <n v="53"/>
    <m/>
  </r>
  <r>
    <x v="3"/>
    <x v="25"/>
    <s v="Non Metropolitan Fire Authorities"/>
    <s v="E31000024"/>
    <s v="Men"/>
    <x v="0"/>
    <x v="5"/>
    <n v="60"/>
    <m/>
  </r>
  <r>
    <x v="3"/>
    <x v="25"/>
    <s v="Non Metropolitan Fire Authorities"/>
    <s v="E31000024"/>
    <s v="Men"/>
    <x v="0"/>
    <x v="6"/>
    <n v="225"/>
    <m/>
  </r>
  <r>
    <x v="3"/>
    <x v="25"/>
    <s v="Non Metropolitan Fire Authorities"/>
    <s v="E31000024"/>
    <s v="Men"/>
    <x v="0"/>
    <x v="7"/>
    <n v="371"/>
    <m/>
  </r>
  <r>
    <x v="3"/>
    <x v="25"/>
    <s v="Non Metropolitan Fire Authorities"/>
    <s v="E31000024"/>
    <s v="Women"/>
    <x v="0"/>
    <x v="0"/>
    <n v="0"/>
    <m/>
  </r>
  <r>
    <x v="3"/>
    <x v="25"/>
    <s v="Non Metropolitan Fire Authorities"/>
    <s v="E31000024"/>
    <s v="Women"/>
    <x v="0"/>
    <x v="1"/>
    <n v="0"/>
    <m/>
  </r>
  <r>
    <x v="3"/>
    <x v="25"/>
    <s v="Non Metropolitan Fire Authorities"/>
    <s v="E31000024"/>
    <s v="Women"/>
    <x v="0"/>
    <x v="2"/>
    <n v="0"/>
    <m/>
  </r>
  <r>
    <x v="3"/>
    <x v="25"/>
    <s v="Non Metropolitan Fire Authorities"/>
    <s v="E31000024"/>
    <s v="Women"/>
    <x v="0"/>
    <x v="3"/>
    <n v="0"/>
    <m/>
  </r>
  <r>
    <x v="3"/>
    <x v="25"/>
    <s v="Non Metropolitan Fire Authorities"/>
    <s v="E31000024"/>
    <s v="Women"/>
    <x v="0"/>
    <x v="4"/>
    <n v="0"/>
    <m/>
  </r>
  <r>
    <x v="3"/>
    <x v="25"/>
    <s v="Non Metropolitan Fire Authorities"/>
    <s v="E31000024"/>
    <s v="Women"/>
    <x v="0"/>
    <x v="5"/>
    <n v="1"/>
    <m/>
  </r>
  <r>
    <x v="3"/>
    <x v="25"/>
    <s v="Non Metropolitan Fire Authorities"/>
    <s v="E31000024"/>
    <s v="Women"/>
    <x v="0"/>
    <x v="6"/>
    <n v="12"/>
    <m/>
  </r>
  <r>
    <x v="3"/>
    <x v="25"/>
    <s v="Non Metropolitan Fire Authorities"/>
    <s v="E31000024"/>
    <s v="Women"/>
    <x v="0"/>
    <x v="7"/>
    <n v="13"/>
    <m/>
  </r>
  <r>
    <x v="3"/>
    <x v="25"/>
    <s v="Non Metropolitan Fire Authorities"/>
    <s v="E31000024"/>
    <s v="Men"/>
    <x v="1"/>
    <x v="2"/>
    <n v="0"/>
    <m/>
  </r>
  <r>
    <x v="3"/>
    <x v="25"/>
    <s v="Non Metropolitan Fire Authorities"/>
    <s v="E31000024"/>
    <s v="Men"/>
    <x v="1"/>
    <x v="3"/>
    <n v="0"/>
    <m/>
  </r>
  <r>
    <x v="3"/>
    <x v="25"/>
    <s v="Non Metropolitan Fire Authorities"/>
    <s v="E31000024"/>
    <s v="Men"/>
    <x v="1"/>
    <x v="4"/>
    <n v="17"/>
    <m/>
  </r>
  <r>
    <x v="3"/>
    <x v="25"/>
    <s v="Non Metropolitan Fire Authorities"/>
    <s v="E31000024"/>
    <s v="Men"/>
    <x v="1"/>
    <x v="5"/>
    <n v="37"/>
    <m/>
  </r>
  <r>
    <x v="3"/>
    <x v="25"/>
    <s v="Non Metropolitan Fire Authorities"/>
    <s v="E31000024"/>
    <s v="Men"/>
    <x v="1"/>
    <x v="6"/>
    <n v="157"/>
    <m/>
  </r>
  <r>
    <x v="3"/>
    <x v="25"/>
    <s v="Non Metropolitan Fire Authorities"/>
    <s v="E31000024"/>
    <s v="Men"/>
    <x v="1"/>
    <x v="7"/>
    <n v="211"/>
    <m/>
  </r>
  <r>
    <x v="3"/>
    <x v="25"/>
    <s v="Non Metropolitan Fire Authorities"/>
    <s v="E31000024"/>
    <s v="Women"/>
    <x v="1"/>
    <x v="2"/>
    <n v="0"/>
    <m/>
  </r>
  <r>
    <x v="3"/>
    <x v="25"/>
    <s v="Non Metropolitan Fire Authorities"/>
    <s v="E31000024"/>
    <s v="Women"/>
    <x v="1"/>
    <x v="3"/>
    <n v="0"/>
    <m/>
  </r>
  <r>
    <x v="3"/>
    <x v="25"/>
    <s v="Non Metropolitan Fire Authorities"/>
    <s v="E31000024"/>
    <s v="Women"/>
    <x v="1"/>
    <x v="4"/>
    <n v="1"/>
    <m/>
  </r>
  <r>
    <x v="3"/>
    <x v="25"/>
    <s v="Non Metropolitan Fire Authorities"/>
    <s v="E31000024"/>
    <s v="Women"/>
    <x v="1"/>
    <x v="5"/>
    <n v="0"/>
    <m/>
  </r>
  <r>
    <x v="3"/>
    <x v="25"/>
    <s v="Non Metropolitan Fire Authorities"/>
    <s v="E31000024"/>
    <s v="Women"/>
    <x v="1"/>
    <x v="6"/>
    <n v="5"/>
    <m/>
  </r>
  <r>
    <x v="3"/>
    <x v="25"/>
    <s v="Non Metropolitan Fire Authorities"/>
    <s v="E31000024"/>
    <s v="Women"/>
    <x v="1"/>
    <x v="7"/>
    <n v="6"/>
    <m/>
  </r>
  <r>
    <x v="3"/>
    <x v="26"/>
    <s v="Non Metropolitan Fire Authorities"/>
    <s v="E31000025"/>
    <s v="Men"/>
    <x v="0"/>
    <x v="0"/>
    <n v="3"/>
    <m/>
  </r>
  <r>
    <x v="3"/>
    <x v="26"/>
    <s v="Non Metropolitan Fire Authorities"/>
    <s v="E31000025"/>
    <s v="Men"/>
    <x v="0"/>
    <x v="1"/>
    <n v="2"/>
    <m/>
  </r>
  <r>
    <x v="3"/>
    <x v="26"/>
    <s v="Non Metropolitan Fire Authorities"/>
    <s v="E31000025"/>
    <s v="Men"/>
    <x v="0"/>
    <x v="2"/>
    <n v="8"/>
    <m/>
  </r>
  <r>
    <x v="3"/>
    <x v="26"/>
    <s v="Non Metropolitan Fire Authorities"/>
    <s v="E31000025"/>
    <s v="Men"/>
    <x v="0"/>
    <x v="3"/>
    <n v="19"/>
    <m/>
  </r>
  <r>
    <x v="3"/>
    <x v="26"/>
    <s v="Non Metropolitan Fire Authorities"/>
    <s v="E31000025"/>
    <s v="Men"/>
    <x v="0"/>
    <x v="4"/>
    <n v="31"/>
    <m/>
  </r>
  <r>
    <x v="3"/>
    <x v="26"/>
    <s v="Non Metropolitan Fire Authorities"/>
    <s v="E31000025"/>
    <s v="Men"/>
    <x v="0"/>
    <x v="5"/>
    <n v="24"/>
    <m/>
  </r>
  <r>
    <x v="3"/>
    <x v="26"/>
    <s v="Non Metropolitan Fire Authorities"/>
    <s v="E31000025"/>
    <s v="Men"/>
    <x v="0"/>
    <x v="6"/>
    <n v="91"/>
    <m/>
  </r>
  <r>
    <x v="3"/>
    <x v="26"/>
    <s v="Non Metropolitan Fire Authorities"/>
    <s v="E31000025"/>
    <s v="Men"/>
    <x v="0"/>
    <x v="7"/>
    <n v="178"/>
    <m/>
  </r>
  <r>
    <x v="3"/>
    <x v="26"/>
    <s v="Non Metropolitan Fire Authorities"/>
    <s v="E31000025"/>
    <s v="Women"/>
    <x v="0"/>
    <x v="0"/>
    <n v="0"/>
    <m/>
  </r>
  <r>
    <x v="3"/>
    <x v="26"/>
    <s v="Non Metropolitan Fire Authorities"/>
    <s v="E31000025"/>
    <s v="Women"/>
    <x v="0"/>
    <x v="1"/>
    <n v="2"/>
    <m/>
  </r>
  <r>
    <x v="3"/>
    <x v="26"/>
    <s v="Non Metropolitan Fire Authorities"/>
    <s v="E31000025"/>
    <s v="Women"/>
    <x v="0"/>
    <x v="2"/>
    <n v="0"/>
    <m/>
  </r>
  <r>
    <x v="3"/>
    <x v="26"/>
    <s v="Non Metropolitan Fire Authorities"/>
    <s v="E31000025"/>
    <s v="Women"/>
    <x v="0"/>
    <x v="3"/>
    <n v="1"/>
    <m/>
  </r>
  <r>
    <x v="3"/>
    <x v="26"/>
    <s v="Non Metropolitan Fire Authorities"/>
    <s v="E31000025"/>
    <s v="Women"/>
    <x v="0"/>
    <x v="4"/>
    <n v="9"/>
    <m/>
  </r>
  <r>
    <x v="3"/>
    <x v="26"/>
    <s v="Non Metropolitan Fire Authorities"/>
    <s v="E31000025"/>
    <s v="Women"/>
    <x v="0"/>
    <x v="5"/>
    <n v="4"/>
    <m/>
  </r>
  <r>
    <x v="3"/>
    <x v="26"/>
    <s v="Non Metropolitan Fire Authorities"/>
    <s v="E31000025"/>
    <s v="Women"/>
    <x v="0"/>
    <x v="6"/>
    <n v="9"/>
    <m/>
  </r>
  <r>
    <x v="3"/>
    <x v="26"/>
    <s v="Non Metropolitan Fire Authorities"/>
    <s v="E31000025"/>
    <s v="Women"/>
    <x v="0"/>
    <x v="7"/>
    <n v="25"/>
    <m/>
  </r>
  <r>
    <x v="3"/>
    <x v="26"/>
    <s v="Non Metropolitan Fire Authorities"/>
    <s v="E31000025"/>
    <s v="Men"/>
    <x v="1"/>
    <x v="2"/>
    <n v="0"/>
    <m/>
  </r>
  <r>
    <x v="3"/>
    <x v="26"/>
    <s v="Non Metropolitan Fire Authorities"/>
    <s v="E31000025"/>
    <s v="Men"/>
    <x v="1"/>
    <x v="3"/>
    <n v="0"/>
    <m/>
  </r>
  <r>
    <x v="3"/>
    <x v="26"/>
    <s v="Non Metropolitan Fire Authorities"/>
    <s v="E31000025"/>
    <s v="Men"/>
    <x v="1"/>
    <x v="4"/>
    <n v="38"/>
    <m/>
  </r>
  <r>
    <x v="3"/>
    <x v="26"/>
    <s v="Non Metropolitan Fire Authorities"/>
    <s v="E31000025"/>
    <s v="Men"/>
    <x v="1"/>
    <x v="5"/>
    <n v="72"/>
    <m/>
  </r>
  <r>
    <x v="3"/>
    <x v="26"/>
    <s v="Non Metropolitan Fire Authorities"/>
    <s v="E31000025"/>
    <s v="Men"/>
    <x v="1"/>
    <x v="6"/>
    <n v="305"/>
    <m/>
  </r>
  <r>
    <x v="3"/>
    <x v="26"/>
    <s v="Non Metropolitan Fire Authorities"/>
    <s v="E31000025"/>
    <s v="Men"/>
    <x v="1"/>
    <x v="7"/>
    <n v="415"/>
    <m/>
  </r>
  <r>
    <x v="3"/>
    <x v="26"/>
    <s v="Non Metropolitan Fire Authorities"/>
    <s v="E31000025"/>
    <s v="Women"/>
    <x v="1"/>
    <x v="2"/>
    <n v="0"/>
    <m/>
  </r>
  <r>
    <x v="3"/>
    <x v="26"/>
    <s v="Non Metropolitan Fire Authorities"/>
    <s v="E31000025"/>
    <s v="Women"/>
    <x v="1"/>
    <x v="3"/>
    <n v="0"/>
    <m/>
  </r>
  <r>
    <x v="3"/>
    <x v="26"/>
    <s v="Non Metropolitan Fire Authorities"/>
    <s v="E31000025"/>
    <s v="Women"/>
    <x v="1"/>
    <x v="4"/>
    <n v="1"/>
    <m/>
  </r>
  <r>
    <x v="3"/>
    <x v="26"/>
    <s v="Non Metropolitan Fire Authorities"/>
    <s v="E31000025"/>
    <s v="Women"/>
    <x v="1"/>
    <x v="5"/>
    <n v="2"/>
    <m/>
  </r>
  <r>
    <x v="3"/>
    <x v="26"/>
    <s v="Non Metropolitan Fire Authorities"/>
    <s v="E31000025"/>
    <s v="Women"/>
    <x v="1"/>
    <x v="6"/>
    <n v="20"/>
    <m/>
  </r>
  <r>
    <x v="3"/>
    <x v="26"/>
    <s v="Non Metropolitan Fire Authorities"/>
    <s v="E31000025"/>
    <s v="Women"/>
    <x v="1"/>
    <x v="7"/>
    <n v="23"/>
    <m/>
  </r>
  <r>
    <x v="3"/>
    <x v="27"/>
    <s v="Metropolitan Fire Authorities"/>
    <s v="E31000041"/>
    <s v="Men"/>
    <x v="0"/>
    <x v="0"/>
    <n v="2"/>
    <m/>
  </r>
  <r>
    <x v="3"/>
    <x v="27"/>
    <s v="Metropolitan Fire Authorities"/>
    <s v="E31000041"/>
    <s v="Men"/>
    <x v="0"/>
    <x v="1"/>
    <n v="4"/>
    <m/>
  </r>
  <r>
    <x v="3"/>
    <x v="27"/>
    <s v="Metropolitan Fire Authorities"/>
    <s v="E31000041"/>
    <s v="Men"/>
    <x v="0"/>
    <x v="2"/>
    <n v="8"/>
    <m/>
  </r>
  <r>
    <x v="3"/>
    <x v="27"/>
    <s v="Metropolitan Fire Authorities"/>
    <s v="E31000041"/>
    <s v="Men"/>
    <x v="0"/>
    <x v="3"/>
    <n v="23"/>
    <m/>
  </r>
  <r>
    <x v="3"/>
    <x v="27"/>
    <s v="Metropolitan Fire Authorities"/>
    <s v="E31000041"/>
    <s v="Men"/>
    <x v="0"/>
    <x v="4"/>
    <n v="148"/>
    <m/>
  </r>
  <r>
    <x v="3"/>
    <x v="27"/>
    <s v="Metropolitan Fire Authorities"/>
    <s v="E31000041"/>
    <s v="Men"/>
    <x v="0"/>
    <x v="5"/>
    <n v="13"/>
    <m/>
  </r>
  <r>
    <x v="3"/>
    <x v="27"/>
    <s v="Metropolitan Fire Authorities"/>
    <s v="E31000041"/>
    <s v="Men"/>
    <x v="0"/>
    <x v="6"/>
    <n v="447"/>
    <m/>
  </r>
  <r>
    <x v="3"/>
    <x v="27"/>
    <s v="Metropolitan Fire Authorities"/>
    <s v="E31000041"/>
    <s v="Men"/>
    <x v="0"/>
    <x v="7"/>
    <n v="645"/>
    <m/>
  </r>
  <r>
    <x v="3"/>
    <x v="27"/>
    <s v="Metropolitan Fire Authorities"/>
    <s v="E31000041"/>
    <s v="Women"/>
    <x v="0"/>
    <x v="0"/>
    <n v="0"/>
    <m/>
  </r>
  <r>
    <x v="3"/>
    <x v="27"/>
    <s v="Metropolitan Fire Authorities"/>
    <s v="E31000041"/>
    <s v="Women"/>
    <x v="0"/>
    <x v="1"/>
    <n v="0"/>
    <m/>
  </r>
  <r>
    <x v="3"/>
    <x v="27"/>
    <s v="Metropolitan Fire Authorities"/>
    <s v="E31000041"/>
    <s v="Women"/>
    <x v="0"/>
    <x v="2"/>
    <n v="0"/>
    <m/>
  </r>
  <r>
    <x v="3"/>
    <x v="27"/>
    <s v="Metropolitan Fire Authorities"/>
    <s v="E31000041"/>
    <s v="Women"/>
    <x v="0"/>
    <x v="3"/>
    <n v="0"/>
    <m/>
  </r>
  <r>
    <x v="3"/>
    <x v="27"/>
    <s v="Metropolitan Fire Authorities"/>
    <s v="E31000041"/>
    <s v="Women"/>
    <x v="0"/>
    <x v="4"/>
    <n v="4"/>
    <m/>
  </r>
  <r>
    <x v="3"/>
    <x v="27"/>
    <s v="Metropolitan Fire Authorities"/>
    <s v="E31000041"/>
    <s v="Women"/>
    <x v="0"/>
    <x v="5"/>
    <n v="1"/>
    <m/>
  </r>
  <r>
    <x v="3"/>
    <x v="27"/>
    <s v="Metropolitan Fire Authorities"/>
    <s v="E31000041"/>
    <s v="Women"/>
    <x v="0"/>
    <x v="6"/>
    <n v="36"/>
    <m/>
  </r>
  <r>
    <x v="3"/>
    <x v="27"/>
    <s v="Metropolitan Fire Authorities"/>
    <s v="E31000041"/>
    <s v="Women"/>
    <x v="0"/>
    <x v="7"/>
    <n v="41"/>
    <m/>
  </r>
  <r>
    <x v="3"/>
    <x v="27"/>
    <s v="Metropolitan Fire Authorities"/>
    <s v="E31000041"/>
    <s v="Men"/>
    <x v="1"/>
    <x v="2"/>
    <n v="0"/>
    <m/>
  </r>
  <r>
    <x v="3"/>
    <x v="27"/>
    <s v="Metropolitan Fire Authorities"/>
    <s v="E31000041"/>
    <s v="Men"/>
    <x v="1"/>
    <x v="3"/>
    <n v="0"/>
    <m/>
  </r>
  <r>
    <x v="3"/>
    <x v="27"/>
    <s v="Metropolitan Fire Authorities"/>
    <s v="E31000041"/>
    <s v="Men"/>
    <x v="1"/>
    <x v="4"/>
    <n v="41"/>
    <m/>
  </r>
  <r>
    <x v="3"/>
    <x v="27"/>
    <s v="Metropolitan Fire Authorities"/>
    <s v="E31000041"/>
    <s v="Men"/>
    <x v="1"/>
    <x v="5"/>
    <n v="1"/>
    <m/>
  </r>
  <r>
    <x v="3"/>
    <x v="27"/>
    <s v="Metropolitan Fire Authorities"/>
    <s v="E31000041"/>
    <s v="Men"/>
    <x v="1"/>
    <x v="6"/>
    <n v="149"/>
    <m/>
  </r>
  <r>
    <x v="3"/>
    <x v="27"/>
    <s v="Metropolitan Fire Authorities"/>
    <s v="E31000041"/>
    <s v="Men"/>
    <x v="1"/>
    <x v="7"/>
    <n v="191"/>
    <m/>
  </r>
  <r>
    <x v="3"/>
    <x v="27"/>
    <s v="Metropolitan Fire Authorities"/>
    <s v="E31000041"/>
    <s v="Women"/>
    <x v="1"/>
    <x v="2"/>
    <n v="0"/>
    <m/>
  </r>
  <r>
    <x v="3"/>
    <x v="27"/>
    <s v="Metropolitan Fire Authorities"/>
    <s v="E31000041"/>
    <s v="Women"/>
    <x v="1"/>
    <x v="3"/>
    <n v="0"/>
    <m/>
  </r>
  <r>
    <x v="3"/>
    <x v="27"/>
    <s v="Metropolitan Fire Authorities"/>
    <s v="E31000041"/>
    <s v="Women"/>
    <x v="1"/>
    <x v="4"/>
    <n v="1"/>
    <m/>
  </r>
  <r>
    <x v="3"/>
    <x v="27"/>
    <s v="Metropolitan Fire Authorities"/>
    <s v="E31000041"/>
    <s v="Women"/>
    <x v="1"/>
    <x v="5"/>
    <n v="0"/>
    <m/>
  </r>
  <r>
    <x v="3"/>
    <x v="27"/>
    <s v="Metropolitan Fire Authorities"/>
    <s v="E31000041"/>
    <s v="Women"/>
    <x v="1"/>
    <x v="6"/>
    <n v="12"/>
    <m/>
  </r>
  <r>
    <x v="3"/>
    <x v="27"/>
    <s v="Metropolitan Fire Authorities"/>
    <s v="E31000041"/>
    <s v="Women"/>
    <x v="1"/>
    <x v="7"/>
    <n v="13"/>
    <m/>
  </r>
  <r>
    <x v="3"/>
    <x v="28"/>
    <s v="Non Metropolitan Fire Authorities"/>
    <s v="E31000026"/>
    <s v="Men"/>
    <x v="0"/>
    <x v="0"/>
    <n v="1"/>
    <m/>
  </r>
  <r>
    <x v="3"/>
    <x v="28"/>
    <s v="Non Metropolitan Fire Authorities"/>
    <s v="E31000026"/>
    <s v="Men"/>
    <x v="0"/>
    <x v="1"/>
    <n v="2"/>
    <m/>
  </r>
  <r>
    <x v="3"/>
    <x v="28"/>
    <s v="Non Metropolitan Fire Authorities"/>
    <s v="E31000026"/>
    <s v="Men"/>
    <x v="0"/>
    <x v="2"/>
    <n v="9"/>
    <m/>
  </r>
  <r>
    <x v="3"/>
    <x v="28"/>
    <s v="Non Metropolitan Fire Authorities"/>
    <s v="E31000026"/>
    <s v="Men"/>
    <x v="0"/>
    <x v="3"/>
    <n v="24"/>
    <m/>
  </r>
  <r>
    <x v="3"/>
    <x v="28"/>
    <s v="Non Metropolitan Fire Authorities"/>
    <s v="E31000026"/>
    <s v="Men"/>
    <x v="0"/>
    <x v="4"/>
    <n v="40"/>
    <m/>
  </r>
  <r>
    <x v="3"/>
    <x v="28"/>
    <s v="Non Metropolitan Fire Authorities"/>
    <s v="E31000026"/>
    <s v="Men"/>
    <x v="0"/>
    <x v="5"/>
    <n v="36"/>
    <m/>
  </r>
  <r>
    <x v="3"/>
    <x v="28"/>
    <s v="Non Metropolitan Fire Authorities"/>
    <s v="E31000026"/>
    <s v="Men"/>
    <x v="0"/>
    <x v="6"/>
    <n v="146"/>
    <m/>
  </r>
  <r>
    <x v="3"/>
    <x v="28"/>
    <s v="Non Metropolitan Fire Authorities"/>
    <s v="E31000026"/>
    <s v="Men"/>
    <x v="0"/>
    <x v="7"/>
    <n v="258"/>
    <m/>
  </r>
  <r>
    <x v="3"/>
    <x v="28"/>
    <s v="Non Metropolitan Fire Authorities"/>
    <s v="E31000026"/>
    <s v="Women"/>
    <x v="0"/>
    <x v="0"/>
    <n v="0"/>
    <m/>
  </r>
  <r>
    <x v="3"/>
    <x v="28"/>
    <s v="Non Metropolitan Fire Authorities"/>
    <s v="E31000026"/>
    <s v="Women"/>
    <x v="0"/>
    <x v="1"/>
    <n v="0"/>
    <m/>
  </r>
  <r>
    <x v="3"/>
    <x v="28"/>
    <s v="Non Metropolitan Fire Authorities"/>
    <s v="E31000026"/>
    <s v="Women"/>
    <x v="0"/>
    <x v="2"/>
    <n v="0"/>
    <m/>
  </r>
  <r>
    <x v="3"/>
    <x v="28"/>
    <s v="Non Metropolitan Fire Authorities"/>
    <s v="E31000026"/>
    <s v="Women"/>
    <x v="0"/>
    <x v="3"/>
    <n v="0"/>
    <m/>
  </r>
  <r>
    <x v="3"/>
    <x v="28"/>
    <s v="Non Metropolitan Fire Authorities"/>
    <s v="E31000026"/>
    <s v="Women"/>
    <x v="0"/>
    <x v="4"/>
    <n v="2"/>
    <m/>
  </r>
  <r>
    <x v="3"/>
    <x v="28"/>
    <s v="Non Metropolitan Fire Authorities"/>
    <s v="E31000026"/>
    <s v="Women"/>
    <x v="0"/>
    <x v="5"/>
    <n v="1"/>
    <m/>
  </r>
  <r>
    <x v="3"/>
    <x v="28"/>
    <s v="Non Metropolitan Fire Authorities"/>
    <s v="E31000026"/>
    <s v="Women"/>
    <x v="0"/>
    <x v="6"/>
    <n v="3"/>
    <m/>
  </r>
  <r>
    <x v="3"/>
    <x v="28"/>
    <s v="Non Metropolitan Fire Authorities"/>
    <s v="E31000026"/>
    <s v="Women"/>
    <x v="0"/>
    <x v="7"/>
    <n v="6"/>
    <m/>
  </r>
  <r>
    <x v="3"/>
    <x v="28"/>
    <s v="Non Metropolitan Fire Authorities"/>
    <s v="E31000026"/>
    <s v="Men"/>
    <x v="1"/>
    <x v="2"/>
    <n v="0"/>
    <m/>
  </r>
  <r>
    <x v="3"/>
    <x v="28"/>
    <s v="Non Metropolitan Fire Authorities"/>
    <s v="E31000026"/>
    <s v="Men"/>
    <x v="1"/>
    <x v="3"/>
    <n v="1"/>
    <m/>
  </r>
  <r>
    <x v="3"/>
    <x v="28"/>
    <s v="Non Metropolitan Fire Authorities"/>
    <s v="E31000026"/>
    <s v="Men"/>
    <x v="1"/>
    <x v="4"/>
    <n v="39"/>
    <m/>
  </r>
  <r>
    <x v="3"/>
    <x v="28"/>
    <s v="Non Metropolitan Fire Authorities"/>
    <s v="E31000026"/>
    <s v="Men"/>
    <x v="1"/>
    <x v="5"/>
    <n v="88"/>
    <m/>
  </r>
  <r>
    <x v="3"/>
    <x v="28"/>
    <s v="Non Metropolitan Fire Authorities"/>
    <s v="E31000026"/>
    <s v="Men"/>
    <x v="1"/>
    <x v="6"/>
    <n v="330"/>
    <m/>
  </r>
  <r>
    <x v="3"/>
    <x v="28"/>
    <s v="Non Metropolitan Fire Authorities"/>
    <s v="E31000026"/>
    <s v="Men"/>
    <x v="1"/>
    <x v="7"/>
    <n v="458"/>
    <m/>
  </r>
  <r>
    <x v="3"/>
    <x v="28"/>
    <s v="Non Metropolitan Fire Authorities"/>
    <s v="E31000026"/>
    <s v="Women"/>
    <x v="1"/>
    <x v="2"/>
    <n v="0"/>
    <m/>
  </r>
  <r>
    <x v="3"/>
    <x v="28"/>
    <s v="Non Metropolitan Fire Authorities"/>
    <s v="E31000026"/>
    <s v="Women"/>
    <x v="1"/>
    <x v="3"/>
    <n v="0"/>
    <m/>
  </r>
  <r>
    <x v="3"/>
    <x v="28"/>
    <s v="Non Metropolitan Fire Authorities"/>
    <s v="E31000026"/>
    <s v="Women"/>
    <x v="1"/>
    <x v="4"/>
    <n v="1"/>
    <m/>
  </r>
  <r>
    <x v="3"/>
    <x v="28"/>
    <s v="Non Metropolitan Fire Authorities"/>
    <s v="E31000026"/>
    <s v="Women"/>
    <x v="1"/>
    <x v="5"/>
    <n v="0"/>
    <m/>
  </r>
  <r>
    <x v="3"/>
    <x v="28"/>
    <s v="Non Metropolitan Fire Authorities"/>
    <s v="E31000026"/>
    <s v="Women"/>
    <x v="1"/>
    <x v="6"/>
    <n v="11"/>
    <m/>
  </r>
  <r>
    <x v="3"/>
    <x v="28"/>
    <s v="Non Metropolitan Fire Authorities"/>
    <s v="E31000026"/>
    <s v="Women"/>
    <x v="1"/>
    <x v="7"/>
    <n v="12"/>
    <m/>
  </r>
  <r>
    <x v="3"/>
    <x v="29"/>
    <s v="Non Metropolitan Fire Authorities"/>
    <s v="E31000027"/>
    <s v="Men"/>
    <x v="0"/>
    <x v="0"/>
    <n v="2"/>
    <m/>
  </r>
  <r>
    <x v="3"/>
    <x v="29"/>
    <s v="Non Metropolitan Fire Authorities"/>
    <s v="E31000027"/>
    <s v="Men"/>
    <x v="0"/>
    <x v="1"/>
    <n v="2"/>
    <m/>
  </r>
  <r>
    <x v="3"/>
    <x v="29"/>
    <s v="Non Metropolitan Fire Authorities"/>
    <s v="E31000027"/>
    <s v="Men"/>
    <x v="0"/>
    <x v="2"/>
    <n v="8"/>
    <m/>
  </r>
  <r>
    <x v="3"/>
    <x v="29"/>
    <s v="Non Metropolitan Fire Authorities"/>
    <s v="E31000027"/>
    <s v="Men"/>
    <x v="0"/>
    <x v="3"/>
    <n v="16"/>
    <m/>
  </r>
  <r>
    <x v="3"/>
    <x v="29"/>
    <s v="Non Metropolitan Fire Authorities"/>
    <s v="E31000027"/>
    <s v="Men"/>
    <x v="0"/>
    <x v="4"/>
    <n v="50"/>
    <m/>
  </r>
  <r>
    <x v="3"/>
    <x v="29"/>
    <s v="Non Metropolitan Fire Authorities"/>
    <s v="E31000027"/>
    <s v="Men"/>
    <x v="0"/>
    <x v="5"/>
    <n v="48"/>
    <m/>
  </r>
  <r>
    <x v="3"/>
    <x v="29"/>
    <s v="Non Metropolitan Fire Authorities"/>
    <s v="E31000027"/>
    <s v="Men"/>
    <x v="0"/>
    <x v="6"/>
    <n v="162"/>
    <m/>
  </r>
  <r>
    <x v="3"/>
    <x v="29"/>
    <s v="Non Metropolitan Fire Authorities"/>
    <s v="E31000027"/>
    <s v="Men"/>
    <x v="0"/>
    <x v="7"/>
    <n v="288"/>
    <m/>
  </r>
  <r>
    <x v="3"/>
    <x v="29"/>
    <s v="Non Metropolitan Fire Authorities"/>
    <s v="E31000027"/>
    <s v="Women"/>
    <x v="0"/>
    <x v="0"/>
    <n v="0"/>
    <m/>
  </r>
  <r>
    <x v="3"/>
    <x v="29"/>
    <s v="Non Metropolitan Fire Authorities"/>
    <s v="E31000027"/>
    <s v="Women"/>
    <x v="0"/>
    <x v="1"/>
    <n v="0"/>
    <m/>
  </r>
  <r>
    <x v="3"/>
    <x v="29"/>
    <s v="Non Metropolitan Fire Authorities"/>
    <s v="E31000027"/>
    <s v="Women"/>
    <x v="0"/>
    <x v="2"/>
    <n v="0"/>
    <m/>
  </r>
  <r>
    <x v="3"/>
    <x v="29"/>
    <s v="Non Metropolitan Fire Authorities"/>
    <s v="E31000027"/>
    <s v="Women"/>
    <x v="0"/>
    <x v="3"/>
    <n v="0"/>
    <m/>
  </r>
  <r>
    <x v="3"/>
    <x v="29"/>
    <s v="Non Metropolitan Fire Authorities"/>
    <s v="E31000027"/>
    <s v="Women"/>
    <x v="0"/>
    <x v="4"/>
    <n v="2"/>
    <m/>
  </r>
  <r>
    <x v="3"/>
    <x v="29"/>
    <s v="Non Metropolitan Fire Authorities"/>
    <s v="E31000027"/>
    <s v="Women"/>
    <x v="0"/>
    <x v="5"/>
    <n v="2"/>
    <m/>
  </r>
  <r>
    <x v="3"/>
    <x v="29"/>
    <s v="Non Metropolitan Fire Authorities"/>
    <s v="E31000027"/>
    <s v="Women"/>
    <x v="0"/>
    <x v="6"/>
    <n v="15"/>
    <m/>
  </r>
  <r>
    <x v="3"/>
    <x v="29"/>
    <s v="Non Metropolitan Fire Authorities"/>
    <s v="E31000027"/>
    <s v="Women"/>
    <x v="0"/>
    <x v="7"/>
    <n v="19"/>
    <m/>
  </r>
  <r>
    <x v="3"/>
    <x v="29"/>
    <s v="Non Metropolitan Fire Authorities"/>
    <s v="E31000027"/>
    <s v="Men"/>
    <x v="1"/>
    <x v="2"/>
    <n v="0"/>
    <m/>
  </r>
  <r>
    <x v="3"/>
    <x v="29"/>
    <s v="Non Metropolitan Fire Authorities"/>
    <s v="E31000027"/>
    <s v="Men"/>
    <x v="1"/>
    <x v="3"/>
    <n v="0"/>
    <m/>
  </r>
  <r>
    <x v="3"/>
    <x v="29"/>
    <s v="Non Metropolitan Fire Authorities"/>
    <s v="E31000027"/>
    <s v="Men"/>
    <x v="1"/>
    <x v="4"/>
    <n v="32"/>
    <m/>
  </r>
  <r>
    <x v="3"/>
    <x v="29"/>
    <s v="Non Metropolitan Fire Authorities"/>
    <s v="E31000027"/>
    <s v="Men"/>
    <x v="1"/>
    <x v="5"/>
    <n v="77"/>
    <m/>
  </r>
  <r>
    <x v="3"/>
    <x v="29"/>
    <s v="Non Metropolitan Fire Authorities"/>
    <s v="E31000027"/>
    <s v="Men"/>
    <x v="1"/>
    <x v="6"/>
    <n v="236"/>
    <m/>
  </r>
  <r>
    <x v="3"/>
    <x v="29"/>
    <s v="Non Metropolitan Fire Authorities"/>
    <s v="E31000027"/>
    <s v="Men"/>
    <x v="1"/>
    <x v="7"/>
    <n v="345"/>
    <m/>
  </r>
  <r>
    <x v="3"/>
    <x v="29"/>
    <s v="Non Metropolitan Fire Authorities"/>
    <s v="E31000027"/>
    <s v="Women"/>
    <x v="1"/>
    <x v="2"/>
    <n v="0"/>
    <m/>
  </r>
  <r>
    <x v="3"/>
    <x v="29"/>
    <s v="Non Metropolitan Fire Authorities"/>
    <s v="E31000027"/>
    <s v="Women"/>
    <x v="1"/>
    <x v="3"/>
    <n v="0"/>
    <m/>
  </r>
  <r>
    <x v="3"/>
    <x v="29"/>
    <s v="Non Metropolitan Fire Authorities"/>
    <s v="E31000027"/>
    <s v="Women"/>
    <x v="1"/>
    <x v="4"/>
    <n v="0"/>
    <m/>
  </r>
  <r>
    <x v="3"/>
    <x v="29"/>
    <s v="Non Metropolitan Fire Authorities"/>
    <s v="E31000027"/>
    <s v="Women"/>
    <x v="1"/>
    <x v="5"/>
    <n v="3"/>
    <m/>
  </r>
  <r>
    <x v="3"/>
    <x v="29"/>
    <s v="Non Metropolitan Fire Authorities"/>
    <s v="E31000027"/>
    <s v="Women"/>
    <x v="1"/>
    <x v="6"/>
    <n v="10"/>
    <m/>
  </r>
  <r>
    <x v="3"/>
    <x v="29"/>
    <s v="Non Metropolitan Fire Authorities"/>
    <s v="E31000027"/>
    <s v="Women"/>
    <x v="1"/>
    <x v="7"/>
    <n v="13"/>
    <m/>
  </r>
  <r>
    <x v="3"/>
    <x v="30"/>
    <s v="Non Metropolitan Fire Authorities"/>
    <s v="E31000028"/>
    <s v="Men"/>
    <x v="0"/>
    <x v="0"/>
    <n v="1"/>
    <m/>
  </r>
  <r>
    <x v="3"/>
    <x v="30"/>
    <s v="Non Metropolitan Fire Authorities"/>
    <s v="E31000028"/>
    <s v="Men"/>
    <x v="0"/>
    <x v="1"/>
    <n v="4"/>
    <m/>
  </r>
  <r>
    <x v="3"/>
    <x v="30"/>
    <s v="Non Metropolitan Fire Authorities"/>
    <s v="E31000028"/>
    <s v="Men"/>
    <x v="0"/>
    <x v="2"/>
    <n v="9"/>
    <m/>
  </r>
  <r>
    <x v="3"/>
    <x v="30"/>
    <s v="Non Metropolitan Fire Authorities"/>
    <s v="E31000028"/>
    <s v="Men"/>
    <x v="0"/>
    <x v="3"/>
    <n v="22"/>
    <m/>
  </r>
  <r>
    <x v="3"/>
    <x v="30"/>
    <s v="Non Metropolitan Fire Authorities"/>
    <s v="E31000028"/>
    <s v="Men"/>
    <x v="0"/>
    <x v="4"/>
    <n v="37"/>
    <m/>
  </r>
  <r>
    <x v="3"/>
    <x v="30"/>
    <s v="Non Metropolitan Fire Authorities"/>
    <s v="E31000028"/>
    <s v="Men"/>
    <x v="0"/>
    <x v="5"/>
    <n v="40"/>
    <m/>
  </r>
  <r>
    <x v="3"/>
    <x v="30"/>
    <s v="Non Metropolitan Fire Authorities"/>
    <s v="E31000028"/>
    <s v="Men"/>
    <x v="0"/>
    <x v="6"/>
    <n v="149"/>
    <m/>
  </r>
  <r>
    <x v="3"/>
    <x v="30"/>
    <s v="Non Metropolitan Fire Authorities"/>
    <s v="E31000028"/>
    <s v="Men"/>
    <x v="0"/>
    <x v="7"/>
    <n v="262"/>
    <m/>
  </r>
  <r>
    <x v="3"/>
    <x v="30"/>
    <s v="Non Metropolitan Fire Authorities"/>
    <s v="E31000028"/>
    <s v="Women"/>
    <x v="0"/>
    <x v="0"/>
    <n v="1"/>
    <m/>
  </r>
  <r>
    <x v="3"/>
    <x v="30"/>
    <s v="Non Metropolitan Fire Authorities"/>
    <s v="E31000028"/>
    <s v="Women"/>
    <x v="0"/>
    <x v="1"/>
    <n v="0"/>
    <m/>
  </r>
  <r>
    <x v="3"/>
    <x v="30"/>
    <s v="Non Metropolitan Fire Authorities"/>
    <s v="E31000028"/>
    <s v="Women"/>
    <x v="0"/>
    <x v="2"/>
    <n v="0"/>
    <m/>
  </r>
  <r>
    <x v="3"/>
    <x v="30"/>
    <s v="Non Metropolitan Fire Authorities"/>
    <s v="E31000028"/>
    <s v="Women"/>
    <x v="0"/>
    <x v="3"/>
    <n v="1"/>
    <m/>
  </r>
  <r>
    <x v="3"/>
    <x v="30"/>
    <s v="Non Metropolitan Fire Authorities"/>
    <s v="E31000028"/>
    <s v="Women"/>
    <x v="0"/>
    <x v="4"/>
    <n v="1"/>
    <m/>
  </r>
  <r>
    <x v="3"/>
    <x v="30"/>
    <s v="Non Metropolitan Fire Authorities"/>
    <s v="E31000028"/>
    <s v="Women"/>
    <x v="0"/>
    <x v="5"/>
    <n v="0"/>
    <m/>
  </r>
  <r>
    <x v="3"/>
    <x v="30"/>
    <s v="Non Metropolitan Fire Authorities"/>
    <s v="E31000028"/>
    <s v="Women"/>
    <x v="0"/>
    <x v="6"/>
    <n v="10"/>
    <m/>
  </r>
  <r>
    <x v="3"/>
    <x v="30"/>
    <s v="Non Metropolitan Fire Authorities"/>
    <s v="E31000028"/>
    <s v="Women"/>
    <x v="0"/>
    <x v="7"/>
    <n v="13"/>
    <m/>
  </r>
  <r>
    <x v="3"/>
    <x v="30"/>
    <s v="Non Metropolitan Fire Authorities"/>
    <s v="E31000028"/>
    <s v="Men"/>
    <x v="1"/>
    <x v="2"/>
    <n v="0"/>
    <m/>
  </r>
  <r>
    <x v="3"/>
    <x v="30"/>
    <s v="Non Metropolitan Fire Authorities"/>
    <s v="E31000028"/>
    <s v="Men"/>
    <x v="1"/>
    <x v="3"/>
    <n v="0"/>
    <m/>
  </r>
  <r>
    <x v="3"/>
    <x v="30"/>
    <s v="Non Metropolitan Fire Authorities"/>
    <s v="E31000028"/>
    <s v="Men"/>
    <x v="1"/>
    <x v="4"/>
    <n v="17"/>
    <m/>
  </r>
  <r>
    <x v="3"/>
    <x v="30"/>
    <s v="Non Metropolitan Fire Authorities"/>
    <s v="E31000028"/>
    <s v="Men"/>
    <x v="1"/>
    <x v="5"/>
    <n v="35"/>
    <m/>
  </r>
  <r>
    <x v="3"/>
    <x v="30"/>
    <s v="Non Metropolitan Fire Authorities"/>
    <s v="E31000028"/>
    <s v="Men"/>
    <x v="1"/>
    <x v="6"/>
    <n v="163"/>
    <m/>
  </r>
  <r>
    <x v="3"/>
    <x v="30"/>
    <s v="Non Metropolitan Fire Authorities"/>
    <s v="E31000028"/>
    <s v="Men"/>
    <x v="1"/>
    <x v="7"/>
    <n v="215"/>
    <m/>
  </r>
  <r>
    <x v="3"/>
    <x v="30"/>
    <s v="Non Metropolitan Fire Authorities"/>
    <s v="E31000028"/>
    <s v="Women"/>
    <x v="1"/>
    <x v="2"/>
    <n v="0"/>
    <m/>
  </r>
  <r>
    <x v="3"/>
    <x v="30"/>
    <s v="Non Metropolitan Fire Authorities"/>
    <s v="E31000028"/>
    <s v="Women"/>
    <x v="1"/>
    <x v="3"/>
    <n v="0"/>
    <m/>
  </r>
  <r>
    <x v="3"/>
    <x v="30"/>
    <s v="Non Metropolitan Fire Authorities"/>
    <s v="E31000028"/>
    <s v="Women"/>
    <x v="1"/>
    <x v="4"/>
    <n v="3"/>
    <m/>
  </r>
  <r>
    <x v="3"/>
    <x v="30"/>
    <s v="Non Metropolitan Fire Authorities"/>
    <s v="E31000028"/>
    <s v="Women"/>
    <x v="1"/>
    <x v="5"/>
    <n v="3"/>
    <m/>
  </r>
  <r>
    <x v="3"/>
    <x v="30"/>
    <s v="Non Metropolitan Fire Authorities"/>
    <s v="E31000028"/>
    <s v="Women"/>
    <x v="1"/>
    <x v="6"/>
    <n v="20"/>
    <m/>
  </r>
  <r>
    <x v="3"/>
    <x v="30"/>
    <s v="Non Metropolitan Fire Authorities"/>
    <s v="E31000028"/>
    <s v="Women"/>
    <x v="1"/>
    <x v="7"/>
    <n v="26"/>
    <m/>
  </r>
  <r>
    <x v="3"/>
    <x v="31"/>
    <s v="Non Metropolitan Fire Authorities"/>
    <s v="E31000029"/>
    <s v="Men"/>
    <x v="0"/>
    <x v="0"/>
    <n v="3"/>
    <m/>
  </r>
  <r>
    <x v="3"/>
    <x v="31"/>
    <s v="Non Metropolitan Fire Authorities"/>
    <s v="E31000029"/>
    <s v="Men"/>
    <x v="0"/>
    <x v="1"/>
    <n v="1"/>
    <m/>
  </r>
  <r>
    <x v="3"/>
    <x v="31"/>
    <s v="Non Metropolitan Fire Authorities"/>
    <s v="E31000029"/>
    <s v="Men"/>
    <x v="0"/>
    <x v="2"/>
    <n v="3"/>
    <m/>
  </r>
  <r>
    <x v="3"/>
    <x v="31"/>
    <s v="Non Metropolitan Fire Authorities"/>
    <s v="E31000029"/>
    <s v="Men"/>
    <x v="0"/>
    <x v="3"/>
    <n v="10"/>
    <m/>
  </r>
  <r>
    <x v="3"/>
    <x v="31"/>
    <s v="Non Metropolitan Fire Authorities"/>
    <s v="E31000029"/>
    <s v="Men"/>
    <x v="0"/>
    <x v="4"/>
    <n v="18"/>
    <m/>
  </r>
  <r>
    <x v="3"/>
    <x v="31"/>
    <s v="Non Metropolitan Fire Authorities"/>
    <s v="E31000029"/>
    <s v="Men"/>
    <x v="0"/>
    <x v="5"/>
    <n v="19"/>
    <m/>
  </r>
  <r>
    <x v="3"/>
    <x v="31"/>
    <s v="Non Metropolitan Fire Authorities"/>
    <s v="E31000029"/>
    <s v="Men"/>
    <x v="0"/>
    <x v="6"/>
    <n v="71"/>
    <m/>
  </r>
  <r>
    <x v="3"/>
    <x v="31"/>
    <s v="Non Metropolitan Fire Authorities"/>
    <s v="E31000029"/>
    <s v="Men"/>
    <x v="0"/>
    <x v="7"/>
    <n v="125"/>
    <m/>
  </r>
  <r>
    <x v="3"/>
    <x v="31"/>
    <s v="Non Metropolitan Fire Authorities"/>
    <s v="E31000029"/>
    <s v="Women"/>
    <x v="0"/>
    <x v="0"/>
    <n v="0"/>
    <m/>
  </r>
  <r>
    <x v="3"/>
    <x v="31"/>
    <s v="Non Metropolitan Fire Authorities"/>
    <s v="E31000029"/>
    <s v="Women"/>
    <x v="0"/>
    <x v="1"/>
    <n v="0"/>
    <m/>
  </r>
  <r>
    <x v="3"/>
    <x v="31"/>
    <s v="Non Metropolitan Fire Authorities"/>
    <s v="E31000029"/>
    <s v="Women"/>
    <x v="0"/>
    <x v="2"/>
    <n v="0"/>
    <m/>
  </r>
  <r>
    <x v="3"/>
    <x v="31"/>
    <s v="Non Metropolitan Fire Authorities"/>
    <s v="E31000029"/>
    <s v="Women"/>
    <x v="0"/>
    <x v="3"/>
    <n v="0"/>
    <m/>
  </r>
  <r>
    <x v="3"/>
    <x v="31"/>
    <s v="Non Metropolitan Fire Authorities"/>
    <s v="E31000029"/>
    <s v="Women"/>
    <x v="0"/>
    <x v="4"/>
    <n v="2"/>
    <m/>
  </r>
  <r>
    <x v="3"/>
    <x v="31"/>
    <s v="Non Metropolitan Fire Authorities"/>
    <s v="E31000029"/>
    <s v="Women"/>
    <x v="0"/>
    <x v="5"/>
    <n v="3"/>
    <m/>
  </r>
  <r>
    <x v="3"/>
    <x v="31"/>
    <s v="Non Metropolitan Fire Authorities"/>
    <s v="E31000029"/>
    <s v="Women"/>
    <x v="0"/>
    <x v="6"/>
    <n v="8"/>
    <m/>
  </r>
  <r>
    <x v="3"/>
    <x v="31"/>
    <s v="Non Metropolitan Fire Authorities"/>
    <s v="E31000029"/>
    <s v="Women"/>
    <x v="0"/>
    <x v="7"/>
    <n v="13"/>
    <m/>
  </r>
  <r>
    <x v="3"/>
    <x v="31"/>
    <s v="Non Metropolitan Fire Authorities"/>
    <s v="E31000029"/>
    <s v="Men"/>
    <x v="1"/>
    <x v="2"/>
    <n v="0"/>
    <m/>
  </r>
  <r>
    <x v="3"/>
    <x v="31"/>
    <s v="Non Metropolitan Fire Authorities"/>
    <s v="E31000029"/>
    <s v="Men"/>
    <x v="1"/>
    <x v="3"/>
    <n v="0"/>
    <m/>
  </r>
  <r>
    <x v="3"/>
    <x v="31"/>
    <s v="Non Metropolitan Fire Authorities"/>
    <s v="E31000029"/>
    <s v="Men"/>
    <x v="1"/>
    <x v="4"/>
    <n v="14"/>
    <m/>
  </r>
  <r>
    <x v="3"/>
    <x v="31"/>
    <s v="Non Metropolitan Fire Authorities"/>
    <s v="E31000029"/>
    <s v="Men"/>
    <x v="1"/>
    <x v="5"/>
    <n v="38"/>
    <m/>
  </r>
  <r>
    <x v="3"/>
    <x v="31"/>
    <s v="Non Metropolitan Fire Authorities"/>
    <s v="E31000029"/>
    <s v="Men"/>
    <x v="1"/>
    <x v="6"/>
    <n v="124"/>
    <m/>
  </r>
  <r>
    <x v="3"/>
    <x v="31"/>
    <s v="Non Metropolitan Fire Authorities"/>
    <s v="E31000029"/>
    <s v="Men"/>
    <x v="1"/>
    <x v="7"/>
    <n v="176"/>
    <m/>
  </r>
  <r>
    <x v="3"/>
    <x v="31"/>
    <s v="Non Metropolitan Fire Authorities"/>
    <s v="E31000029"/>
    <s v="Women"/>
    <x v="1"/>
    <x v="2"/>
    <n v="0"/>
    <m/>
  </r>
  <r>
    <x v="3"/>
    <x v="31"/>
    <s v="Non Metropolitan Fire Authorities"/>
    <s v="E31000029"/>
    <s v="Women"/>
    <x v="1"/>
    <x v="3"/>
    <n v="0"/>
    <m/>
  </r>
  <r>
    <x v="3"/>
    <x v="31"/>
    <s v="Non Metropolitan Fire Authorities"/>
    <s v="E31000029"/>
    <s v="Women"/>
    <x v="1"/>
    <x v="4"/>
    <n v="2"/>
    <m/>
  </r>
  <r>
    <x v="3"/>
    <x v="31"/>
    <s v="Non Metropolitan Fire Authorities"/>
    <s v="E31000029"/>
    <s v="Women"/>
    <x v="1"/>
    <x v="5"/>
    <n v="0"/>
    <m/>
  </r>
  <r>
    <x v="3"/>
    <x v="31"/>
    <s v="Non Metropolitan Fire Authorities"/>
    <s v="E31000029"/>
    <s v="Women"/>
    <x v="1"/>
    <x v="6"/>
    <n v="7"/>
    <m/>
  </r>
  <r>
    <x v="3"/>
    <x v="31"/>
    <s v="Non Metropolitan Fire Authorities"/>
    <s v="E31000029"/>
    <s v="Women"/>
    <x v="1"/>
    <x v="7"/>
    <n v="9"/>
    <m/>
  </r>
  <r>
    <x v="3"/>
    <x v="32"/>
    <s v="Non Metropolitan Fire Authorities"/>
    <s v="E31000030"/>
    <s v="Men"/>
    <x v="0"/>
    <x v="0"/>
    <n v="3"/>
    <m/>
  </r>
  <r>
    <x v="3"/>
    <x v="32"/>
    <s v="Non Metropolitan Fire Authorities"/>
    <s v="E31000030"/>
    <s v="Men"/>
    <x v="0"/>
    <x v="1"/>
    <n v="4"/>
    <m/>
  </r>
  <r>
    <x v="3"/>
    <x v="32"/>
    <s v="Non Metropolitan Fire Authorities"/>
    <s v="E31000030"/>
    <s v="Men"/>
    <x v="0"/>
    <x v="2"/>
    <n v="5"/>
    <m/>
  </r>
  <r>
    <x v="3"/>
    <x v="32"/>
    <s v="Non Metropolitan Fire Authorities"/>
    <s v="E31000030"/>
    <s v="Men"/>
    <x v="0"/>
    <x v="3"/>
    <n v="30"/>
    <m/>
  </r>
  <r>
    <x v="3"/>
    <x v="32"/>
    <s v="Non Metropolitan Fire Authorities"/>
    <s v="E31000030"/>
    <s v="Men"/>
    <x v="0"/>
    <x v="4"/>
    <n v="83"/>
    <m/>
  </r>
  <r>
    <x v="3"/>
    <x v="32"/>
    <s v="Non Metropolitan Fire Authorities"/>
    <s v="E31000030"/>
    <s v="Men"/>
    <x v="0"/>
    <x v="5"/>
    <n v="69"/>
    <m/>
  </r>
  <r>
    <x v="3"/>
    <x v="32"/>
    <s v="Non Metropolitan Fire Authorities"/>
    <s v="E31000030"/>
    <s v="Men"/>
    <x v="0"/>
    <x v="6"/>
    <n v="280"/>
    <m/>
  </r>
  <r>
    <x v="3"/>
    <x v="32"/>
    <s v="Non Metropolitan Fire Authorities"/>
    <s v="E31000030"/>
    <s v="Men"/>
    <x v="0"/>
    <x v="7"/>
    <n v="474"/>
    <m/>
  </r>
  <r>
    <x v="3"/>
    <x v="32"/>
    <s v="Non Metropolitan Fire Authorities"/>
    <s v="E31000030"/>
    <s v="Women"/>
    <x v="0"/>
    <x v="0"/>
    <n v="0"/>
    <m/>
  </r>
  <r>
    <x v="3"/>
    <x v="32"/>
    <s v="Non Metropolitan Fire Authorities"/>
    <s v="E31000030"/>
    <s v="Women"/>
    <x v="0"/>
    <x v="1"/>
    <n v="0"/>
    <m/>
  </r>
  <r>
    <x v="3"/>
    <x v="32"/>
    <s v="Non Metropolitan Fire Authorities"/>
    <s v="E31000030"/>
    <s v="Women"/>
    <x v="0"/>
    <x v="2"/>
    <n v="1"/>
    <m/>
  </r>
  <r>
    <x v="3"/>
    <x v="32"/>
    <s v="Non Metropolitan Fire Authorities"/>
    <s v="E31000030"/>
    <s v="Women"/>
    <x v="0"/>
    <x v="3"/>
    <n v="0"/>
    <m/>
  </r>
  <r>
    <x v="3"/>
    <x v="32"/>
    <s v="Non Metropolitan Fire Authorities"/>
    <s v="E31000030"/>
    <s v="Women"/>
    <x v="0"/>
    <x v="4"/>
    <n v="1"/>
    <m/>
  </r>
  <r>
    <x v="3"/>
    <x v="32"/>
    <s v="Non Metropolitan Fire Authorities"/>
    <s v="E31000030"/>
    <s v="Women"/>
    <x v="0"/>
    <x v="5"/>
    <n v="3"/>
    <m/>
  </r>
  <r>
    <x v="3"/>
    <x v="32"/>
    <s v="Non Metropolitan Fire Authorities"/>
    <s v="E31000030"/>
    <s v="Women"/>
    <x v="0"/>
    <x v="6"/>
    <n v="18"/>
    <m/>
  </r>
  <r>
    <x v="3"/>
    <x v="32"/>
    <s v="Non Metropolitan Fire Authorities"/>
    <s v="E31000030"/>
    <s v="Women"/>
    <x v="0"/>
    <x v="7"/>
    <n v="23"/>
    <m/>
  </r>
  <r>
    <x v="3"/>
    <x v="32"/>
    <s v="Non Metropolitan Fire Authorities"/>
    <s v="E31000030"/>
    <s v="Men"/>
    <x v="1"/>
    <x v="2"/>
    <n v="0"/>
    <m/>
  </r>
  <r>
    <x v="3"/>
    <x v="32"/>
    <s v="Non Metropolitan Fire Authorities"/>
    <s v="E31000030"/>
    <s v="Men"/>
    <x v="1"/>
    <x v="3"/>
    <n v="0"/>
    <m/>
  </r>
  <r>
    <x v="3"/>
    <x v="32"/>
    <s v="Non Metropolitan Fire Authorities"/>
    <s v="E31000030"/>
    <s v="Men"/>
    <x v="1"/>
    <x v="4"/>
    <n v="16"/>
    <m/>
  </r>
  <r>
    <x v="3"/>
    <x v="32"/>
    <s v="Non Metropolitan Fire Authorities"/>
    <s v="E31000030"/>
    <s v="Men"/>
    <x v="1"/>
    <x v="5"/>
    <n v="41"/>
    <m/>
  </r>
  <r>
    <x v="3"/>
    <x v="32"/>
    <s v="Non Metropolitan Fire Authorities"/>
    <s v="E31000030"/>
    <s v="Men"/>
    <x v="1"/>
    <x v="6"/>
    <n v="201"/>
    <m/>
  </r>
  <r>
    <x v="3"/>
    <x v="32"/>
    <s v="Non Metropolitan Fire Authorities"/>
    <s v="E31000030"/>
    <s v="Men"/>
    <x v="1"/>
    <x v="7"/>
    <n v="258"/>
    <m/>
  </r>
  <r>
    <x v="3"/>
    <x v="32"/>
    <s v="Non Metropolitan Fire Authorities"/>
    <s v="E31000030"/>
    <s v="Women"/>
    <x v="1"/>
    <x v="2"/>
    <n v="0"/>
    <m/>
  </r>
  <r>
    <x v="3"/>
    <x v="32"/>
    <s v="Non Metropolitan Fire Authorities"/>
    <s v="E31000030"/>
    <s v="Women"/>
    <x v="1"/>
    <x v="3"/>
    <n v="0"/>
    <m/>
  </r>
  <r>
    <x v="3"/>
    <x v="32"/>
    <s v="Non Metropolitan Fire Authorities"/>
    <s v="E31000030"/>
    <s v="Women"/>
    <x v="1"/>
    <x v="4"/>
    <n v="0"/>
    <m/>
  </r>
  <r>
    <x v="3"/>
    <x v="32"/>
    <s v="Non Metropolitan Fire Authorities"/>
    <s v="E31000030"/>
    <s v="Women"/>
    <x v="1"/>
    <x v="5"/>
    <n v="1"/>
    <m/>
  </r>
  <r>
    <x v="3"/>
    <x v="32"/>
    <s v="Non Metropolitan Fire Authorities"/>
    <s v="E31000030"/>
    <s v="Women"/>
    <x v="1"/>
    <x v="6"/>
    <n v="4"/>
    <m/>
  </r>
  <r>
    <x v="3"/>
    <x v="32"/>
    <s v="Non Metropolitan Fire Authorities"/>
    <s v="E31000030"/>
    <s v="Women"/>
    <x v="1"/>
    <x v="7"/>
    <n v="5"/>
    <m/>
  </r>
  <r>
    <x v="3"/>
    <x v="33"/>
    <s v="Non Metropolitan Fire Authorities"/>
    <s v="E31000031"/>
    <s v="Men"/>
    <x v="0"/>
    <x v="0"/>
    <n v="3"/>
    <m/>
  </r>
  <r>
    <x v="3"/>
    <x v="33"/>
    <s v="Non Metropolitan Fire Authorities"/>
    <s v="E31000031"/>
    <s v="Men"/>
    <x v="0"/>
    <x v="1"/>
    <n v="2"/>
    <m/>
  </r>
  <r>
    <x v="3"/>
    <x v="33"/>
    <s v="Non Metropolitan Fire Authorities"/>
    <s v="E31000031"/>
    <s v="Men"/>
    <x v="0"/>
    <x v="2"/>
    <n v="10"/>
    <m/>
  </r>
  <r>
    <x v="3"/>
    <x v="33"/>
    <s v="Non Metropolitan Fire Authorities"/>
    <s v="E31000031"/>
    <s v="Men"/>
    <x v="0"/>
    <x v="3"/>
    <n v="26"/>
    <m/>
  </r>
  <r>
    <x v="3"/>
    <x v="33"/>
    <s v="Non Metropolitan Fire Authorities"/>
    <s v="E31000031"/>
    <s v="Men"/>
    <x v="0"/>
    <x v="4"/>
    <n v="49"/>
    <m/>
  </r>
  <r>
    <x v="3"/>
    <x v="33"/>
    <s v="Non Metropolitan Fire Authorities"/>
    <s v="E31000031"/>
    <s v="Men"/>
    <x v="0"/>
    <x v="5"/>
    <n v="27"/>
    <m/>
  </r>
  <r>
    <x v="3"/>
    <x v="33"/>
    <s v="Non Metropolitan Fire Authorities"/>
    <s v="E31000031"/>
    <s v="Men"/>
    <x v="0"/>
    <x v="6"/>
    <n v="104"/>
    <m/>
  </r>
  <r>
    <x v="3"/>
    <x v="33"/>
    <s v="Non Metropolitan Fire Authorities"/>
    <s v="E31000031"/>
    <s v="Men"/>
    <x v="0"/>
    <x v="7"/>
    <n v="221"/>
    <m/>
  </r>
  <r>
    <x v="3"/>
    <x v="33"/>
    <s v="Non Metropolitan Fire Authorities"/>
    <s v="E31000031"/>
    <s v="Women"/>
    <x v="0"/>
    <x v="0"/>
    <n v="0"/>
    <m/>
  </r>
  <r>
    <x v="3"/>
    <x v="33"/>
    <s v="Non Metropolitan Fire Authorities"/>
    <s v="E31000031"/>
    <s v="Women"/>
    <x v="0"/>
    <x v="1"/>
    <n v="0"/>
    <m/>
  </r>
  <r>
    <x v="3"/>
    <x v="33"/>
    <s v="Non Metropolitan Fire Authorities"/>
    <s v="E31000031"/>
    <s v="Women"/>
    <x v="0"/>
    <x v="2"/>
    <n v="0"/>
    <m/>
  </r>
  <r>
    <x v="3"/>
    <x v="33"/>
    <s v="Non Metropolitan Fire Authorities"/>
    <s v="E31000031"/>
    <s v="Women"/>
    <x v="0"/>
    <x v="3"/>
    <n v="1"/>
    <m/>
  </r>
  <r>
    <x v="3"/>
    <x v="33"/>
    <s v="Non Metropolitan Fire Authorities"/>
    <s v="E31000031"/>
    <s v="Women"/>
    <x v="0"/>
    <x v="4"/>
    <n v="2"/>
    <m/>
  </r>
  <r>
    <x v="3"/>
    <x v="33"/>
    <s v="Non Metropolitan Fire Authorities"/>
    <s v="E31000031"/>
    <s v="Women"/>
    <x v="0"/>
    <x v="5"/>
    <n v="0"/>
    <m/>
  </r>
  <r>
    <x v="3"/>
    <x v="33"/>
    <s v="Non Metropolitan Fire Authorities"/>
    <s v="E31000031"/>
    <s v="Women"/>
    <x v="0"/>
    <x v="6"/>
    <n v="5"/>
    <m/>
  </r>
  <r>
    <x v="3"/>
    <x v="33"/>
    <s v="Non Metropolitan Fire Authorities"/>
    <s v="E31000031"/>
    <s v="Women"/>
    <x v="0"/>
    <x v="7"/>
    <n v="8"/>
    <m/>
  </r>
  <r>
    <x v="3"/>
    <x v="33"/>
    <s v="Non Metropolitan Fire Authorities"/>
    <s v="E31000031"/>
    <s v="Men"/>
    <x v="1"/>
    <x v="2"/>
    <n v="0"/>
    <m/>
  </r>
  <r>
    <x v="3"/>
    <x v="33"/>
    <s v="Non Metropolitan Fire Authorities"/>
    <s v="E31000031"/>
    <s v="Men"/>
    <x v="1"/>
    <x v="3"/>
    <n v="0"/>
    <m/>
  </r>
  <r>
    <x v="3"/>
    <x v="33"/>
    <s v="Non Metropolitan Fire Authorities"/>
    <s v="E31000031"/>
    <s v="Men"/>
    <x v="1"/>
    <x v="4"/>
    <n v="22"/>
    <m/>
  </r>
  <r>
    <x v="3"/>
    <x v="33"/>
    <s v="Non Metropolitan Fire Authorities"/>
    <s v="E31000031"/>
    <s v="Men"/>
    <x v="1"/>
    <x v="5"/>
    <n v="54"/>
    <m/>
  </r>
  <r>
    <x v="3"/>
    <x v="33"/>
    <s v="Non Metropolitan Fire Authorities"/>
    <s v="E31000031"/>
    <s v="Men"/>
    <x v="1"/>
    <x v="6"/>
    <n v="213"/>
    <m/>
  </r>
  <r>
    <x v="3"/>
    <x v="33"/>
    <s v="Non Metropolitan Fire Authorities"/>
    <s v="E31000031"/>
    <s v="Men"/>
    <x v="1"/>
    <x v="7"/>
    <n v="289"/>
    <m/>
  </r>
  <r>
    <x v="3"/>
    <x v="33"/>
    <s v="Non Metropolitan Fire Authorities"/>
    <s v="E31000031"/>
    <s v="Women"/>
    <x v="1"/>
    <x v="2"/>
    <n v="0"/>
    <m/>
  </r>
  <r>
    <x v="3"/>
    <x v="33"/>
    <s v="Non Metropolitan Fire Authorities"/>
    <s v="E31000031"/>
    <s v="Women"/>
    <x v="1"/>
    <x v="3"/>
    <n v="0"/>
    <m/>
  </r>
  <r>
    <x v="3"/>
    <x v="33"/>
    <s v="Non Metropolitan Fire Authorities"/>
    <s v="E31000031"/>
    <s v="Women"/>
    <x v="1"/>
    <x v="4"/>
    <n v="0"/>
    <m/>
  </r>
  <r>
    <x v="3"/>
    <x v="33"/>
    <s v="Non Metropolitan Fire Authorities"/>
    <s v="E31000031"/>
    <s v="Women"/>
    <x v="1"/>
    <x v="5"/>
    <n v="2"/>
    <m/>
  </r>
  <r>
    <x v="3"/>
    <x v="33"/>
    <s v="Non Metropolitan Fire Authorities"/>
    <s v="E31000031"/>
    <s v="Women"/>
    <x v="1"/>
    <x v="6"/>
    <n v="30"/>
    <m/>
  </r>
  <r>
    <x v="3"/>
    <x v="33"/>
    <s v="Non Metropolitan Fire Authorities"/>
    <s v="E31000031"/>
    <s v="Women"/>
    <x v="1"/>
    <x v="7"/>
    <n v="32"/>
    <m/>
  </r>
  <r>
    <x v="3"/>
    <x v="34"/>
    <s v="Non Metropolitan Fire Authorities"/>
    <s v="E31000032"/>
    <s v="Men"/>
    <x v="0"/>
    <x v="0"/>
    <n v="2"/>
    <m/>
  </r>
  <r>
    <x v="3"/>
    <x v="34"/>
    <s v="Non Metropolitan Fire Authorities"/>
    <s v="E31000032"/>
    <s v="Men"/>
    <x v="0"/>
    <x v="1"/>
    <n v="4"/>
    <m/>
  </r>
  <r>
    <x v="3"/>
    <x v="34"/>
    <s v="Non Metropolitan Fire Authorities"/>
    <s v="E31000032"/>
    <s v="Men"/>
    <x v="0"/>
    <x v="2"/>
    <n v="5"/>
    <m/>
  </r>
  <r>
    <x v="3"/>
    <x v="34"/>
    <s v="Non Metropolitan Fire Authorities"/>
    <s v="E31000032"/>
    <s v="Men"/>
    <x v="0"/>
    <x v="3"/>
    <n v="13"/>
    <m/>
  </r>
  <r>
    <x v="3"/>
    <x v="34"/>
    <s v="Non Metropolitan Fire Authorities"/>
    <s v="E31000032"/>
    <s v="Men"/>
    <x v="0"/>
    <x v="4"/>
    <n v="27"/>
    <m/>
  </r>
  <r>
    <x v="3"/>
    <x v="34"/>
    <s v="Non Metropolitan Fire Authorities"/>
    <s v="E31000032"/>
    <s v="Men"/>
    <x v="0"/>
    <x v="5"/>
    <n v="21"/>
    <m/>
  </r>
  <r>
    <x v="3"/>
    <x v="34"/>
    <s v="Non Metropolitan Fire Authorities"/>
    <s v="E31000032"/>
    <s v="Men"/>
    <x v="0"/>
    <x v="6"/>
    <n v="87"/>
    <m/>
  </r>
  <r>
    <x v="3"/>
    <x v="34"/>
    <s v="Non Metropolitan Fire Authorities"/>
    <s v="E31000032"/>
    <s v="Men"/>
    <x v="0"/>
    <x v="7"/>
    <n v="159"/>
    <m/>
  </r>
  <r>
    <x v="3"/>
    <x v="34"/>
    <s v="Non Metropolitan Fire Authorities"/>
    <s v="E31000032"/>
    <s v="Women"/>
    <x v="0"/>
    <x v="0"/>
    <n v="1"/>
    <m/>
  </r>
  <r>
    <x v="3"/>
    <x v="34"/>
    <s v="Non Metropolitan Fire Authorities"/>
    <s v="E31000032"/>
    <s v="Women"/>
    <x v="0"/>
    <x v="1"/>
    <n v="0"/>
    <m/>
  </r>
  <r>
    <x v="3"/>
    <x v="34"/>
    <s v="Non Metropolitan Fire Authorities"/>
    <s v="E31000032"/>
    <s v="Women"/>
    <x v="0"/>
    <x v="2"/>
    <n v="0"/>
    <m/>
  </r>
  <r>
    <x v="3"/>
    <x v="34"/>
    <s v="Non Metropolitan Fire Authorities"/>
    <s v="E31000032"/>
    <s v="Women"/>
    <x v="0"/>
    <x v="3"/>
    <n v="0"/>
    <m/>
  </r>
  <r>
    <x v="3"/>
    <x v="34"/>
    <s v="Non Metropolitan Fire Authorities"/>
    <s v="E31000032"/>
    <s v="Women"/>
    <x v="0"/>
    <x v="4"/>
    <n v="0"/>
    <m/>
  </r>
  <r>
    <x v="3"/>
    <x v="34"/>
    <s v="Non Metropolitan Fire Authorities"/>
    <s v="E31000032"/>
    <s v="Women"/>
    <x v="0"/>
    <x v="5"/>
    <n v="1"/>
    <m/>
  </r>
  <r>
    <x v="3"/>
    <x v="34"/>
    <s v="Non Metropolitan Fire Authorities"/>
    <s v="E31000032"/>
    <s v="Women"/>
    <x v="0"/>
    <x v="6"/>
    <n v="7"/>
    <m/>
  </r>
  <r>
    <x v="3"/>
    <x v="34"/>
    <s v="Non Metropolitan Fire Authorities"/>
    <s v="E31000032"/>
    <s v="Women"/>
    <x v="0"/>
    <x v="7"/>
    <n v="9"/>
    <m/>
  </r>
  <r>
    <x v="3"/>
    <x v="34"/>
    <s v="Non Metropolitan Fire Authorities"/>
    <s v="E31000032"/>
    <s v="Men"/>
    <x v="1"/>
    <x v="2"/>
    <n v="0"/>
    <m/>
  </r>
  <r>
    <x v="3"/>
    <x v="34"/>
    <s v="Non Metropolitan Fire Authorities"/>
    <s v="E31000032"/>
    <s v="Men"/>
    <x v="1"/>
    <x v="3"/>
    <n v="0"/>
    <m/>
  </r>
  <r>
    <x v="3"/>
    <x v="34"/>
    <s v="Non Metropolitan Fire Authorities"/>
    <s v="E31000032"/>
    <s v="Men"/>
    <x v="1"/>
    <x v="4"/>
    <n v="22"/>
    <m/>
  </r>
  <r>
    <x v="3"/>
    <x v="34"/>
    <s v="Non Metropolitan Fire Authorities"/>
    <s v="E31000032"/>
    <s v="Men"/>
    <x v="1"/>
    <x v="5"/>
    <n v="54"/>
    <m/>
  </r>
  <r>
    <x v="3"/>
    <x v="34"/>
    <s v="Non Metropolitan Fire Authorities"/>
    <s v="E31000032"/>
    <s v="Men"/>
    <x v="1"/>
    <x v="6"/>
    <n v="225"/>
    <m/>
  </r>
  <r>
    <x v="3"/>
    <x v="34"/>
    <s v="Non Metropolitan Fire Authorities"/>
    <s v="E31000032"/>
    <s v="Men"/>
    <x v="1"/>
    <x v="7"/>
    <n v="301"/>
    <m/>
  </r>
  <r>
    <x v="3"/>
    <x v="34"/>
    <s v="Non Metropolitan Fire Authorities"/>
    <s v="E31000032"/>
    <s v="Women"/>
    <x v="1"/>
    <x v="2"/>
    <n v="0"/>
    <m/>
  </r>
  <r>
    <x v="3"/>
    <x v="34"/>
    <s v="Non Metropolitan Fire Authorities"/>
    <s v="E31000032"/>
    <s v="Women"/>
    <x v="1"/>
    <x v="3"/>
    <n v="0"/>
    <m/>
  </r>
  <r>
    <x v="3"/>
    <x v="34"/>
    <s v="Non Metropolitan Fire Authorities"/>
    <s v="E31000032"/>
    <s v="Women"/>
    <x v="1"/>
    <x v="4"/>
    <n v="0"/>
    <m/>
  </r>
  <r>
    <x v="3"/>
    <x v="34"/>
    <s v="Non Metropolitan Fire Authorities"/>
    <s v="E31000032"/>
    <s v="Women"/>
    <x v="1"/>
    <x v="5"/>
    <n v="0"/>
    <m/>
  </r>
  <r>
    <x v="3"/>
    <x v="34"/>
    <s v="Non Metropolitan Fire Authorities"/>
    <s v="E31000032"/>
    <s v="Women"/>
    <x v="1"/>
    <x v="6"/>
    <n v="15"/>
    <m/>
  </r>
  <r>
    <x v="3"/>
    <x v="34"/>
    <s v="Non Metropolitan Fire Authorities"/>
    <s v="E31000032"/>
    <s v="Women"/>
    <x v="1"/>
    <x v="7"/>
    <n v="15"/>
    <m/>
  </r>
  <r>
    <x v="3"/>
    <x v="35"/>
    <s v="Metropolitan Fire Authorities"/>
    <s v="E31000042"/>
    <s v="Men"/>
    <x v="0"/>
    <x v="0"/>
    <n v="3"/>
    <m/>
  </r>
  <r>
    <x v="3"/>
    <x v="35"/>
    <s v="Metropolitan Fire Authorities"/>
    <s v="E31000042"/>
    <s v="Men"/>
    <x v="0"/>
    <x v="1"/>
    <n v="4"/>
    <m/>
  </r>
  <r>
    <x v="3"/>
    <x v="35"/>
    <s v="Metropolitan Fire Authorities"/>
    <s v="E31000042"/>
    <s v="Men"/>
    <x v="0"/>
    <x v="2"/>
    <n v="8"/>
    <m/>
  </r>
  <r>
    <x v="3"/>
    <x v="35"/>
    <s v="Metropolitan Fire Authorities"/>
    <s v="E31000042"/>
    <s v="Men"/>
    <x v="0"/>
    <x v="3"/>
    <n v="22"/>
    <m/>
  </r>
  <r>
    <x v="3"/>
    <x v="35"/>
    <s v="Metropolitan Fire Authorities"/>
    <s v="E31000042"/>
    <s v="Men"/>
    <x v="0"/>
    <x v="4"/>
    <n v="86"/>
    <m/>
  </r>
  <r>
    <x v="3"/>
    <x v="35"/>
    <s v="Metropolitan Fire Authorities"/>
    <s v="E31000042"/>
    <s v="Men"/>
    <x v="0"/>
    <x v="5"/>
    <n v="72"/>
    <m/>
  </r>
  <r>
    <x v="3"/>
    <x v="35"/>
    <s v="Metropolitan Fire Authorities"/>
    <s v="E31000042"/>
    <s v="Men"/>
    <x v="0"/>
    <x v="6"/>
    <n v="357"/>
    <m/>
  </r>
  <r>
    <x v="3"/>
    <x v="35"/>
    <s v="Metropolitan Fire Authorities"/>
    <s v="E31000042"/>
    <s v="Men"/>
    <x v="0"/>
    <x v="7"/>
    <n v="552"/>
    <m/>
  </r>
  <r>
    <x v="3"/>
    <x v="35"/>
    <s v="Metropolitan Fire Authorities"/>
    <s v="E31000042"/>
    <s v="Women"/>
    <x v="0"/>
    <x v="0"/>
    <n v="0"/>
    <m/>
  </r>
  <r>
    <x v="3"/>
    <x v="35"/>
    <s v="Metropolitan Fire Authorities"/>
    <s v="E31000042"/>
    <s v="Women"/>
    <x v="0"/>
    <x v="1"/>
    <n v="0"/>
    <m/>
  </r>
  <r>
    <x v="3"/>
    <x v="35"/>
    <s v="Metropolitan Fire Authorities"/>
    <s v="E31000042"/>
    <s v="Women"/>
    <x v="0"/>
    <x v="2"/>
    <n v="1"/>
    <m/>
  </r>
  <r>
    <x v="3"/>
    <x v="35"/>
    <s v="Metropolitan Fire Authorities"/>
    <s v="E31000042"/>
    <s v="Women"/>
    <x v="0"/>
    <x v="3"/>
    <n v="1"/>
    <m/>
  </r>
  <r>
    <x v="3"/>
    <x v="35"/>
    <s v="Metropolitan Fire Authorities"/>
    <s v="E31000042"/>
    <s v="Women"/>
    <x v="0"/>
    <x v="4"/>
    <n v="3"/>
    <m/>
  </r>
  <r>
    <x v="3"/>
    <x v="35"/>
    <s v="Metropolitan Fire Authorities"/>
    <s v="E31000042"/>
    <s v="Women"/>
    <x v="0"/>
    <x v="5"/>
    <n v="8"/>
    <m/>
  </r>
  <r>
    <x v="3"/>
    <x v="35"/>
    <s v="Metropolitan Fire Authorities"/>
    <s v="E31000042"/>
    <s v="Women"/>
    <x v="0"/>
    <x v="6"/>
    <n v="22"/>
    <m/>
  </r>
  <r>
    <x v="3"/>
    <x v="35"/>
    <s v="Metropolitan Fire Authorities"/>
    <s v="E31000042"/>
    <s v="Women"/>
    <x v="0"/>
    <x v="7"/>
    <n v="35"/>
    <m/>
  </r>
  <r>
    <x v="3"/>
    <x v="35"/>
    <s v="Metropolitan Fire Authorities"/>
    <s v="E31000042"/>
    <s v="Men"/>
    <x v="1"/>
    <x v="2"/>
    <n v="0"/>
    <m/>
  </r>
  <r>
    <x v="3"/>
    <x v="35"/>
    <s v="Metropolitan Fire Authorities"/>
    <s v="E31000042"/>
    <s v="Men"/>
    <x v="1"/>
    <x v="3"/>
    <n v="0"/>
    <m/>
  </r>
  <r>
    <x v="3"/>
    <x v="35"/>
    <s v="Metropolitan Fire Authorities"/>
    <s v="E31000042"/>
    <s v="Men"/>
    <x v="1"/>
    <x v="4"/>
    <n v="7"/>
    <m/>
  </r>
  <r>
    <x v="3"/>
    <x v="35"/>
    <s v="Metropolitan Fire Authorities"/>
    <s v="E31000042"/>
    <s v="Men"/>
    <x v="1"/>
    <x v="5"/>
    <n v="17"/>
    <m/>
  </r>
  <r>
    <x v="3"/>
    <x v="35"/>
    <s v="Metropolitan Fire Authorities"/>
    <s v="E31000042"/>
    <s v="Men"/>
    <x v="1"/>
    <x v="6"/>
    <n v="65"/>
    <m/>
  </r>
  <r>
    <x v="3"/>
    <x v="35"/>
    <s v="Metropolitan Fire Authorities"/>
    <s v="E31000042"/>
    <s v="Men"/>
    <x v="1"/>
    <x v="7"/>
    <n v="89"/>
    <m/>
  </r>
  <r>
    <x v="3"/>
    <x v="35"/>
    <s v="Metropolitan Fire Authorities"/>
    <s v="E31000042"/>
    <s v="Women"/>
    <x v="1"/>
    <x v="2"/>
    <n v="0"/>
    <m/>
  </r>
  <r>
    <x v="3"/>
    <x v="35"/>
    <s v="Metropolitan Fire Authorities"/>
    <s v="E31000042"/>
    <s v="Women"/>
    <x v="1"/>
    <x v="3"/>
    <n v="0"/>
    <m/>
  </r>
  <r>
    <x v="3"/>
    <x v="35"/>
    <s v="Metropolitan Fire Authorities"/>
    <s v="E31000042"/>
    <s v="Women"/>
    <x v="1"/>
    <x v="4"/>
    <n v="1"/>
    <m/>
  </r>
  <r>
    <x v="3"/>
    <x v="35"/>
    <s v="Metropolitan Fire Authorities"/>
    <s v="E31000042"/>
    <s v="Women"/>
    <x v="1"/>
    <x v="5"/>
    <n v="1"/>
    <m/>
  </r>
  <r>
    <x v="3"/>
    <x v="35"/>
    <s v="Metropolitan Fire Authorities"/>
    <s v="E31000042"/>
    <s v="Women"/>
    <x v="1"/>
    <x v="6"/>
    <n v="1"/>
    <m/>
  </r>
  <r>
    <x v="3"/>
    <x v="35"/>
    <s v="Metropolitan Fire Authorities"/>
    <s v="E31000042"/>
    <s v="Women"/>
    <x v="1"/>
    <x v="7"/>
    <n v="3"/>
    <m/>
  </r>
  <r>
    <x v="3"/>
    <x v="36"/>
    <s v="Non Metropolitan Fire Authorities"/>
    <s v="E31000033"/>
    <s v="Men"/>
    <x v="0"/>
    <x v="0"/>
    <n v="1"/>
    <m/>
  </r>
  <r>
    <x v="3"/>
    <x v="36"/>
    <s v="Non Metropolitan Fire Authorities"/>
    <s v="E31000033"/>
    <s v="Men"/>
    <x v="0"/>
    <x v="1"/>
    <n v="3"/>
    <m/>
  </r>
  <r>
    <x v="3"/>
    <x v="36"/>
    <s v="Non Metropolitan Fire Authorities"/>
    <s v="E31000033"/>
    <s v="Men"/>
    <x v="0"/>
    <x v="2"/>
    <n v="6"/>
    <m/>
  </r>
  <r>
    <x v="3"/>
    <x v="36"/>
    <s v="Non Metropolitan Fire Authorities"/>
    <s v="E31000033"/>
    <s v="Men"/>
    <x v="0"/>
    <x v="3"/>
    <n v="28"/>
    <m/>
  </r>
  <r>
    <x v="3"/>
    <x v="36"/>
    <s v="Non Metropolitan Fire Authorities"/>
    <s v="E31000033"/>
    <s v="Men"/>
    <x v="0"/>
    <x v="4"/>
    <n v="55"/>
    <m/>
  </r>
  <r>
    <x v="3"/>
    <x v="36"/>
    <s v="Non Metropolitan Fire Authorities"/>
    <s v="E31000033"/>
    <s v="Men"/>
    <x v="0"/>
    <x v="5"/>
    <n v="50"/>
    <m/>
  </r>
  <r>
    <x v="3"/>
    <x v="36"/>
    <s v="Non Metropolitan Fire Authorities"/>
    <s v="E31000033"/>
    <s v="Men"/>
    <x v="0"/>
    <x v="6"/>
    <n v="181"/>
    <m/>
  </r>
  <r>
    <x v="3"/>
    <x v="36"/>
    <s v="Non Metropolitan Fire Authorities"/>
    <s v="E31000033"/>
    <s v="Men"/>
    <x v="0"/>
    <x v="7"/>
    <n v="324"/>
    <m/>
  </r>
  <r>
    <x v="3"/>
    <x v="36"/>
    <s v="Non Metropolitan Fire Authorities"/>
    <s v="E31000033"/>
    <s v="Women"/>
    <x v="0"/>
    <x v="0"/>
    <n v="1"/>
    <m/>
  </r>
  <r>
    <x v="3"/>
    <x v="36"/>
    <s v="Non Metropolitan Fire Authorities"/>
    <s v="E31000033"/>
    <s v="Women"/>
    <x v="0"/>
    <x v="1"/>
    <n v="0"/>
    <m/>
  </r>
  <r>
    <x v="3"/>
    <x v="36"/>
    <s v="Non Metropolitan Fire Authorities"/>
    <s v="E31000033"/>
    <s v="Women"/>
    <x v="0"/>
    <x v="2"/>
    <n v="0"/>
    <m/>
  </r>
  <r>
    <x v="3"/>
    <x v="36"/>
    <s v="Non Metropolitan Fire Authorities"/>
    <s v="E31000033"/>
    <s v="Women"/>
    <x v="0"/>
    <x v="3"/>
    <n v="1"/>
    <m/>
  </r>
  <r>
    <x v="3"/>
    <x v="36"/>
    <s v="Non Metropolitan Fire Authorities"/>
    <s v="E31000033"/>
    <s v="Women"/>
    <x v="0"/>
    <x v="4"/>
    <n v="5"/>
    <m/>
  </r>
  <r>
    <x v="3"/>
    <x v="36"/>
    <s v="Non Metropolitan Fire Authorities"/>
    <s v="E31000033"/>
    <s v="Women"/>
    <x v="0"/>
    <x v="5"/>
    <n v="2"/>
    <m/>
  </r>
  <r>
    <x v="3"/>
    <x v="36"/>
    <s v="Non Metropolitan Fire Authorities"/>
    <s v="E31000033"/>
    <s v="Women"/>
    <x v="0"/>
    <x v="6"/>
    <n v="17"/>
    <m/>
  </r>
  <r>
    <x v="3"/>
    <x v="36"/>
    <s v="Non Metropolitan Fire Authorities"/>
    <s v="E31000033"/>
    <s v="Women"/>
    <x v="0"/>
    <x v="7"/>
    <n v="26"/>
    <m/>
  </r>
  <r>
    <x v="3"/>
    <x v="36"/>
    <s v="Non Metropolitan Fire Authorities"/>
    <s v="E31000033"/>
    <s v="Men"/>
    <x v="1"/>
    <x v="2"/>
    <n v="0"/>
    <m/>
  </r>
  <r>
    <x v="3"/>
    <x v="36"/>
    <s v="Non Metropolitan Fire Authorities"/>
    <s v="E31000033"/>
    <s v="Men"/>
    <x v="1"/>
    <x v="3"/>
    <n v="0"/>
    <m/>
  </r>
  <r>
    <x v="3"/>
    <x v="36"/>
    <s v="Non Metropolitan Fire Authorities"/>
    <s v="E31000033"/>
    <s v="Men"/>
    <x v="1"/>
    <x v="4"/>
    <n v="28"/>
    <m/>
  </r>
  <r>
    <x v="3"/>
    <x v="36"/>
    <s v="Non Metropolitan Fire Authorities"/>
    <s v="E31000033"/>
    <s v="Men"/>
    <x v="1"/>
    <x v="5"/>
    <n v="68"/>
    <m/>
  </r>
  <r>
    <x v="3"/>
    <x v="36"/>
    <s v="Non Metropolitan Fire Authorities"/>
    <s v="E31000033"/>
    <s v="Men"/>
    <x v="1"/>
    <x v="6"/>
    <n v="282"/>
    <m/>
  </r>
  <r>
    <x v="3"/>
    <x v="36"/>
    <s v="Non Metropolitan Fire Authorities"/>
    <s v="E31000033"/>
    <s v="Men"/>
    <x v="1"/>
    <x v="7"/>
    <n v="378"/>
    <m/>
  </r>
  <r>
    <x v="3"/>
    <x v="36"/>
    <s v="Non Metropolitan Fire Authorities"/>
    <s v="E31000033"/>
    <s v="Women"/>
    <x v="1"/>
    <x v="2"/>
    <n v="0"/>
    <m/>
  </r>
  <r>
    <x v="3"/>
    <x v="36"/>
    <s v="Non Metropolitan Fire Authorities"/>
    <s v="E31000033"/>
    <s v="Women"/>
    <x v="1"/>
    <x v="3"/>
    <n v="0"/>
    <m/>
  </r>
  <r>
    <x v="3"/>
    <x v="36"/>
    <s v="Non Metropolitan Fire Authorities"/>
    <s v="E31000033"/>
    <s v="Women"/>
    <x v="1"/>
    <x v="4"/>
    <n v="1"/>
    <m/>
  </r>
  <r>
    <x v="3"/>
    <x v="36"/>
    <s v="Non Metropolitan Fire Authorities"/>
    <s v="E31000033"/>
    <s v="Women"/>
    <x v="1"/>
    <x v="5"/>
    <n v="3"/>
    <m/>
  </r>
  <r>
    <x v="3"/>
    <x v="36"/>
    <s v="Non Metropolitan Fire Authorities"/>
    <s v="E31000033"/>
    <s v="Women"/>
    <x v="1"/>
    <x v="6"/>
    <n v="21"/>
    <m/>
  </r>
  <r>
    <x v="3"/>
    <x v="36"/>
    <s v="Non Metropolitan Fire Authorities"/>
    <s v="E31000033"/>
    <s v="Women"/>
    <x v="1"/>
    <x v="7"/>
    <n v="25"/>
    <m/>
  </r>
  <r>
    <x v="3"/>
    <x v="37"/>
    <s v="Non Metropolitan Fire Authorities"/>
    <s v="E31000034"/>
    <s v="Men"/>
    <x v="0"/>
    <x v="0"/>
    <n v="3"/>
    <m/>
  </r>
  <r>
    <x v="3"/>
    <x v="37"/>
    <s v="Non Metropolitan Fire Authorities"/>
    <s v="E31000034"/>
    <s v="Men"/>
    <x v="0"/>
    <x v="1"/>
    <n v="3"/>
    <m/>
  </r>
  <r>
    <x v="3"/>
    <x v="37"/>
    <s v="Non Metropolitan Fire Authorities"/>
    <s v="E31000034"/>
    <s v="Men"/>
    <x v="0"/>
    <x v="2"/>
    <n v="8"/>
    <m/>
  </r>
  <r>
    <x v="3"/>
    <x v="37"/>
    <s v="Non Metropolitan Fire Authorities"/>
    <s v="E31000034"/>
    <s v="Men"/>
    <x v="0"/>
    <x v="3"/>
    <n v="20"/>
    <m/>
  </r>
  <r>
    <x v="3"/>
    <x v="37"/>
    <s v="Non Metropolitan Fire Authorities"/>
    <s v="E31000034"/>
    <s v="Men"/>
    <x v="0"/>
    <x v="4"/>
    <n v="54"/>
    <m/>
  </r>
  <r>
    <x v="3"/>
    <x v="37"/>
    <s v="Non Metropolitan Fire Authorities"/>
    <s v="E31000034"/>
    <s v="Men"/>
    <x v="0"/>
    <x v="5"/>
    <n v="32"/>
    <m/>
  </r>
  <r>
    <x v="3"/>
    <x v="37"/>
    <s v="Non Metropolitan Fire Authorities"/>
    <s v="E31000034"/>
    <s v="Men"/>
    <x v="0"/>
    <x v="6"/>
    <n v="111"/>
    <m/>
  </r>
  <r>
    <x v="3"/>
    <x v="37"/>
    <s v="Non Metropolitan Fire Authorities"/>
    <s v="E31000034"/>
    <s v="Men"/>
    <x v="0"/>
    <x v="7"/>
    <n v="231"/>
    <m/>
  </r>
  <r>
    <x v="3"/>
    <x v="37"/>
    <s v="Non Metropolitan Fire Authorities"/>
    <s v="E31000034"/>
    <s v="Women"/>
    <x v="0"/>
    <x v="0"/>
    <n v="0"/>
    <m/>
  </r>
  <r>
    <x v="3"/>
    <x v="37"/>
    <s v="Non Metropolitan Fire Authorities"/>
    <s v="E31000034"/>
    <s v="Women"/>
    <x v="0"/>
    <x v="1"/>
    <n v="0"/>
    <m/>
  </r>
  <r>
    <x v="3"/>
    <x v="37"/>
    <s v="Non Metropolitan Fire Authorities"/>
    <s v="E31000034"/>
    <s v="Women"/>
    <x v="0"/>
    <x v="2"/>
    <n v="0"/>
    <m/>
  </r>
  <r>
    <x v="3"/>
    <x v="37"/>
    <s v="Non Metropolitan Fire Authorities"/>
    <s v="E31000034"/>
    <s v="Women"/>
    <x v="0"/>
    <x v="3"/>
    <n v="1"/>
    <m/>
  </r>
  <r>
    <x v="3"/>
    <x v="37"/>
    <s v="Non Metropolitan Fire Authorities"/>
    <s v="E31000034"/>
    <s v="Women"/>
    <x v="0"/>
    <x v="4"/>
    <n v="3"/>
    <m/>
  </r>
  <r>
    <x v="3"/>
    <x v="37"/>
    <s v="Non Metropolitan Fire Authorities"/>
    <s v="E31000034"/>
    <s v="Women"/>
    <x v="0"/>
    <x v="5"/>
    <n v="1"/>
    <m/>
  </r>
  <r>
    <x v="3"/>
    <x v="37"/>
    <s v="Non Metropolitan Fire Authorities"/>
    <s v="E31000034"/>
    <s v="Women"/>
    <x v="0"/>
    <x v="6"/>
    <n v="11"/>
    <m/>
  </r>
  <r>
    <x v="3"/>
    <x v="37"/>
    <s v="Non Metropolitan Fire Authorities"/>
    <s v="E31000034"/>
    <s v="Women"/>
    <x v="0"/>
    <x v="7"/>
    <n v="16"/>
    <m/>
  </r>
  <r>
    <x v="3"/>
    <x v="37"/>
    <s v="Non Metropolitan Fire Authorities"/>
    <s v="E31000034"/>
    <s v="Men"/>
    <x v="1"/>
    <x v="2"/>
    <n v="0"/>
    <m/>
  </r>
  <r>
    <x v="3"/>
    <x v="37"/>
    <s v="Non Metropolitan Fire Authorities"/>
    <s v="E31000034"/>
    <s v="Men"/>
    <x v="1"/>
    <x v="3"/>
    <n v="0"/>
    <m/>
  </r>
  <r>
    <x v="3"/>
    <x v="37"/>
    <s v="Non Metropolitan Fire Authorities"/>
    <s v="E31000034"/>
    <s v="Men"/>
    <x v="1"/>
    <x v="4"/>
    <n v="36"/>
    <m/>
  </r>
  <r>
    <x v="3"/>
    <x v="37"/>
    <s v="Non Metropolitan Fire Authorities"/>
    <s v="E31000034"/>
    <s v="Men"/>
    <x v="1"/>
    <x v="5"/>
    <n v="90"/>
    <m/>
  </r>
  <r>
    <x v="3"/>
    <x v="37"/>
    <s v="Non Metropolitan Fire Authorities"/>
    <s v="E31000034"/>
    <s v="Men"/>
    <x v="1"/>
    <x v="6"/>
    <n v="297"/>
    <m/>
  </r>
  <r>
    <x v="3"/>
    <x v="37"/>
    <s v="Non Metropolitan Fire Authorities"/>
    <s v="E31000034"/>
    <s v="Men"/>
    <x v="1"/>
    <x v="7"/>
    <n v="423"/>
    <m/>
  </r>
  <r>
    <x v="3"/>
    <x v="37"/>
    <s v="Non Metropolitan Fire Authorities"/>
    <s v="E31000034"/>
    <s v="Women"/>
    <x v="1"/>
    <x v="2"/>
    <n v="0"/>
    <m/>
  </r>
  <r>
    <x v="3"/>
    <x v="37"/>
    <s v="Non Metropolitan Fire Authorities"/>
    <s v="E31000034"/>
    <s v="Women"/>
    <x v="1"/>
    <x v="3"/>
    <n v="0"/>
    <m/>
  </r>
  <r>
    <x v="3"/>
    <x v="37"/>
    <s v="Non Metropolitan Fire Authorities"/>
    <s v="E31000034"/>
    <s v="Women"/>
    <x v="1"/>
    <x v="4"/>
    <n v="0"/>
    <m/>
  </r>
  <r>
    <x v="3"/>
    <x v="37"/>
    <s v="Non Metropolitan Fire Authorities"/>
    <s v="E31000034"/>
    <s v="Women"/>
    <x v="1"/>
    <x v="5"/>
    <n v="2"/>
    <m/>
  </r>
  <r>
    <x v="3"/>
    <x v="37"/>
    <s v="Non Metropolitan Fire Authorities"/>
    <s v="E31000034"/>
    <s v="Women"/>
    <x v="1"/>
    <x v="6"/>
    <n v="23"/>
    <m/>
  </r>
  <r>
    <x v="3"/>
    <x v="37"/>
    <s v="Non Metropolitan Fire Authorities"/>
    <s v="E31000034"/>
    <s v="Women"/>
    <x v="1"/>
    <x v="7"/>
    <n v="25"/>
    <m/>
  </r>
  <r>
    <x v="3"/>
    <x v="38"/>
    <s v="Non Metropolitan Fire Authorities"/>
    <s v="E31000035"/>
    <s v="Men"/>
    <x v="0"/>
    <x v="0"/>
    <n v="3"/>
    <m/>
  </r>
  <r>
    <x v="3"/>
    <x v="38"/>
    <s v="Non Metropolitan Fire Authorities"/>
    <s v="E31000035"/>
    <s v="Men"/>
    <x v="0"/>
    <x v="1"/>
    <n v="4"/>
    <m/>
  </r>
  <r>
    <x v="3"/>
    <x v="38"/>
    <s v="Non Metropolitan Fire Authorities"/>
    <s v="E31000035"/>
    <s v="Men"/>
    <x v="0"/>
    <x v="2"/>
    <n v="12"/>
    <m/>
  </r>
  <r>
    <x v="3"/>
    <x v="38"/>
    <s v="Non Metropolitan Fire Authorities"/>
    <s v="E31000035"/>
    <s v="Men"/>
    <x v="0"/>
    <x v="3"/>
    <n v="23"/>
    <m/>
  </r>
  <r>
    <x v="3"/>
    <x v="38"/>
    <s v="Non Metropolitan Fire Authorities"/>
    <s v="E31000035"/>
    <s v="Men"/>
    <x v="0"/>
    <x v="4"/>
    <n v="106"/>
    <m/>
  </r>
  <r>
    <x v="3"/>
    <x v="38"/>
    <s v="Non Metropolitan Fire Authorities"/>
    <s v="E31000035"/>
    <s v="Men"/>
    <x v="0"/>
    <x v="5"/>
    <n v="95"/>
    <m/>
  </r>
  <r>
    <x v="3"/>
    <x v="38"/>
    <s v="Non Metropolitan Fire Authorities"/>
    <s v="E31000035"/>
    <s v="Men"/>
    <x v="0"/>
    <x v="6"/>
    <n v="263"/>
    <m/>
  </r>
  <r>
    <x v="3"/>
    <x v="38"/>
    <s v="Non Metropolitan Fire Authorities"/>
    <s v="E31000035"/>
    <s v="Men"/>
    <x v="0"/>
    <x v="7"/>
    <n v="506"/>
    <m/>
  </r>
  <r>
    <x v="3"/>
    <x v="38"/>
    <s v="Non Metropolitan Fire Authorities"/>
    <s v="E31000035"/>
    <s v="Women"/>
    <x v="0"/>
    <x v="0"/>
    <n v="0"/>
    <m/>
  </r>
  <r>
    <x v="3"/>
    <x v="38"/>
    <s v="Non Metropolitan Fire Authorities"/>
    <s v="E31000035"/>
    <s v="Women"/>
    <x v="0"/>
    <x v="1"/>
    <n v="0"/>
    <m/>
  </r>
  <r>
    <x v="3"/>
    <x v="38"/>
    <s v="Non Metropolitan Fire Authorities"/>
    <s v="E31000035"/>
    <s v="Women"/>
    <x v="0"/>
    <x v="2"/>
    <n v="0"/>
    <m/>
  </r>
  <r>
    <x v="3"/>
    <x v="38"/>
    <s v="Non Metropolitan Fire Authorities"/>
    <s v="E31000035"/>
    <s v="Women"/>
    <x v="0"/>
    <x v="3"/>
    <n v="4"/>
    <m/>
  </r>
  <r>
    <x v="3"/>
    <x v="38"/>
    <s v="Non Metropolitan Fire Authorities"/>
    <s v="E31000035"/>
    <s v="Women"/>
    <x v="0"/>
    <x v="4"/>
    <n v="3"/>
    <m/>
  </r>
  <r>
    <x v="3"/>
    <x v="38"/>
    <s v="Non Metropolitan Fire Authorities"/>
    <s v="E31000035"/>
    <s v="Women"/>
    <x v="0"/>
    <x v="5"/>
    <n v="4"/>
    <m/>
  </r>
  <r>
    <x v="3"/>
    <x v="38"/>
    <s v="Non Metropolitan Fire Authorities"/>
    <s v="E31000035"/>
    <s v="Women"/>
    <x v="0"/>
    <x v="6"/>
    <n v="13"/>
    <m/>
  </r>
  <r>
    <x v="3"/>
    <x v="38"/>
    <s v="Non Metropolitan Fire Authorities"/>
    <s v="E31000035"/>
    <s v="Women"/>
    <x v="0"/>
    <x v="7"/>
    <n v="24"/>
    <m/>
  </r>
  <r>
    <x v="3"/>
    <x v="38"/>
    <s v="Non Metropolitan Fire Authorities"/>
    <s v="E31000035"/>
    <s v="Men"/>
    <x v="1"/>
    <x v="2"/>
    <n v="0"/>
    <m/>
  </r>
  <r>
    <x v="3"/>
    <x v="38"/>
    <s v="Non Metropolitan Fire Authorities"/>
    <s v="E31000035"/>
    <s v="Men"/>
    <x v="1"/>
    <x v="3"/>
    <n v="0"/>
    <m/>
  </r>
  <r>
    <x v="3"/>
    <x v="38"/>
    <s v="Non Metropolitan Fire Authorities"/>
    <s v="E31000035"/>
    <s v="Men"/>
    <x v="1"/>
    <x v="4"/>
    <n v="9"/>
    <m/>
  </r>
  <r>
    <x v="3"/>
    <x v="38"/>
    <s v="Non Metropolitan Fire Authorities"/>
    <s v="E31000035"/>
    <s v="Men"/>
    <x v="1"/>
    <x v="5"/>
    <n v="20"/>
    <m/>
  </r>
  <r>
    <x v="3"/>
    <x v="38"/>
    <s v="Non Metropolitan Fire Authorities"/>
    <s v="E31000035"/>
    <s v="Men"/>
    <x v="1"/>
    <x v="6"/>
    <n v="82"/>
    <m/>
  </r>
  <r>
    <x v="3"/>
    <x v="38"/>
    <s v="Non Metropolitan Fire Authorities"/>
    <s v="E31000035"/>
    <s v="Men"/>
    <x v="1"/>
    <x v="7"/>
    <n v="111"/>
    <m/>
  </r>
  <r>
    <x v="3"/>
    <x v="38"/>
    <s v="Non Metropolitan Fire Authorities"/>
    <s v="E31000035"/>
    <s v="Women"/>
    <x v="1"/>
    <x v="2"/>
    <n v="0"/>
    <m/>
  </r>
  <r>
    <x v="3"/>
    <x v="38"/>
    <s v="Non Metropolitan Fire Authorities"/>
    <s v="E31000035"/>
    <s v="Women"/>
    <x v="1"/>
    <x v="3"/>
    <n v="0"/>
    <m/>
  </r>
  <r>
    <x v="3"/>
    <x v="38"/>
    <s v="Non Metropolitan Fire Authorities"/>
    <s v="E31000035"/>
    <s v="Women"/>
    <x v="1"/>
    <x v="4"/>
    <n v="0"/>
    <m/>
  </r>
  <r>
    <x v="3"/>
    <x v="38"/>
    <s v="Non Metropolitan Fire Authorities"/>
    <s v="E31000035"/>
    <s v="Women"/>
    <x v="1"/>
    <x v="5"/>
    <n v="0"/>
    <m/>
  </r>
  <r>
    <x v="3"/>
    <x v="38"/>
    <s v="Non Metropolitan Fire Authorities"/>
    <s v="E31000035"/>
    <s v="Women"/>
    <x v="1"/>
    <x v="6"/>
    <n v="5"/>
    <m/>
  </r>
  <r>
    <x v="3"/>
    <x v="38"/>
    <s v="Non Metropolitan Fire Authorities"/>
    <s v="E31000035"/>
    <s v="Women"/>
    <x v="1"/>
    <x v="7"/>
    <n v="5"/>
    <m/>
  </r>
  <r>
    <x v="3"/>
    <x v="39"/>
    <s v="Metropolitan Fire Authorities"/>
    <s v="E31000043"/>
    <s v="Men"/>
    <x v="0"/>
    <x v="0"/>
    <n v="3"/>
    <m/>
  </r>
  <r>
    <x v="3"/>
    <x v="39"/>
    <s v="Metropolitan Fire Authorities"/>
    <s v="E31000043"/>
    <s v="Men"/>
    <x v="0"/>
    <x v="1"/>
    <n v="3"/>
    <m/>
  </r>
  <r>
    <x v="3"/>
    <x v="39"/>
    <s v="Metropolitan Fire Authorities"/>
    <s v="E31000043"/>
    <s v="Men"/>
    <x v="0"/>
    <x v="2"/>
    <n v="22"/>
    <m/>
  </r>
  <r>
    <x v="3"/>
    <x v="39"/>
    <s v="Metropolitan Fire Authorities"/>
    <s v="E31000043"/>
    <s v="Men"/>
    <x v="0"/>
    <x v="3"/>
    <n v="19"/>
    <m/>
  </r>
  <r>
    <x v="3"/>
    <x v="39"/>
    <s v="Metropolitan Fire Authorities"/>
    <s v="E31000043"/>
    <s v="Men"/>
    <x v="0"/>
    <x v="4"/>
    <n v="110"/>
    <m/>
  </r>
  <r>
    <x v="3"/>
    <x v="39"/>
    <s v="Metropolitan Fire Authorities"/>
    <s v="E31000043"/>
    <s v="Men"/>
    <x v="0"/>
    <x v="5"/>
    <n v="103"/>
    <m/>
  </r>
  <r>
    <x v="3"/>
    <x v="39"/>
    <s v="Metropolitan Fire Authorities"/>
    <s v="E31000043"/>
    <s v="Men"/>
    <x v="0"/>
    <x v="6"/>
    <n v="365"/>
    <m/>
  </r>
  <r>
    <x v="3"/>
    <x v="39"/>
    <s v="Metropolitan Fire Authorities"/>
    <s v="E31000043"/>
    <s v="Men"/>
    <x v="0"/>
    <x v="7"/>
    <n v="625"/>
    <m/>
  </r>
  <r>
    <x v="3"/>
    <x v="39"/>
    <s v="Metropolitan Fire Authorities"/>
    <s v="E31000043"/>
    <s v="Women"/>
    <x v="0"/>
    <x v="0"/>
    <n v="1"/>
    <m/>
  </r>
  <r>
    <x v="3"/>
    <x v="39"/>
    <s v="Metropolitan Fire Authorities"/>
    <s v="E31000043"/>
    <s v="Women"/>
    <x v="0"/>
    <x v="1"/>
    <n v="0"/>
    <m/>
  </r>
  <r>
    <x v="3"/>
    <x v="39"/>
    <s v="Metropolitan Fire Authorities"/>
    <s v="E31000043"/>
    <s v="Women"/>
    <x v="0"/>
    <x v="2"/>
    <n v="0"/>
    <m/>
  </r>
  <r>
    <x v="3"/>
    <x v="39"/>
    <s v="Metropolitan Fire Authorities"/>
    <s v="E31000043"/>
    <s v="Women"/>
    <x v="0"/>
    <x v="3"/>
    <n v="3"/>
    <m/>
  </r>
  <r>
    <x v="3"/>
    <x v="39"/>
    <s v="Metropolitan Fire Authorities"/>
    <s v="E31000043"/>
    <s v="Women"/>
    <x v="0"/>
    <x v="4"/>
    <n v="12"/>
    <m/>
  </r>
  <r>
    <x v="3"/>
    <x v="39"/>
    <s v="Metropolitan Fire Authorities"/>
    <s v="E31000043"/>
    <s v="Women"/>
    <x v="0"/>
    <x v="5"/>
    <n v="6"/>
    <m/>
  </r>
  <r>
    <x v="3"/>
    <x v="39"/>
    <s v="Metropolitan Fire Authorities"/>
    <s v="E31000043"/>
    <s v="Women"/>
    <x v="0"/>
    <x v="6"/>
    <n v="25.375"/>
    <m/>
  </r>
  <r>
    <x v="3"/>
    <x v="39"/>
    <s v="Metropolitan Fire Authorities"/>
    <s v="E31000043"/>
    <s v="Women"/>
    <x v="0"/>
    <x v="7"/>
    <n v="47.375"/>
    <m/>
  </r>
  <r>
    <x v="3"/>
    <x v="39"/>
    <s v="Metropolitan Fire Authorities"/>
    <s v="E31000043"/>
    <s v="Men"/>
    <x v="1"/>
    <x v="2"/>
    <n v="0"/>
    <m/>
  </r>
  <r>
    <x v="3"/>
    <x v="39"/>
    <s v="Metropolitan Fire Authorities"/>
    <s v="E31000043"/>
    <s v="Men"/>
    <x v="1"/>
    <x v="3"/>
    <n v="0"/>
    <m/>
  </r>
  <r>
    <x v="3"/>
    <x v="39"/>
    <s v="Metropolitan Fire Authorities"/>
    <s v="E31000043"/>
    <s v="Men"/>
    <x v="1"/>
    <x v="4"/>
    <n v="0"/>
    <m/>
  </r>
  <r>
    <x v="3"/>
    <x v="39"/>
    <s v="Metropolitan Fire Authorities"/>
    <s v="E31000043"/>
    <s v="Men"/>
    <x v="1"/>
    <x v="5"/>
    <n v="2"/>
    <m/>
  </r>
  <r>
    <x v="3"/>
    <x v="39"/>
    <s v="Metropolitan Fire Authorities"/>
    <s v="E31000043"/>
    <s v="Men"/>
    <x v="1"/>
    <x v="6"/>
    <n v="9"/>
    <m/>
  </r>
  <r>
    <x v="3"/>
    <x v="39"/>
    <s v="Metropolitan Fire Authorities"/>
    <s v="E31000043"/>
    <s v="Men"/>
    <x v="1"/>
    <x v="7"/>
    <n v="11"/>
    <m/>
  </r>
  <r>
    <x v="3"/>
    <x v="39"/>
    <s v="Metropolitan Fire Authorities"/>
    <s v="E31000043"/>
    <s v="Women"/>
    <x v="1"/>
    <x v="2"/>
    <n v="0"/>
    <m/>
  </r>
  <r>
    <x v="3"/>
    <x v="39"/>
    <s v="Metropolitan Fire Authorities"/>
    <s v="E31000043"/>
    <s v="Women"/>
    <x v="1"/>
    <x v="3"/>
    <n v="0"/>
    <m/>
  </r>
  <r>
    <x v="3"/>
    <x v="39"/>
    <s v="Metropolitan Fire Authorities"/>
    <s v="E31000043"/>
    <s v="Women"/>
    <x v="1"/>
    <x v="4"/>
    <n v="0"/>
    <m/>
  </r>
  <r>
    <x v="3"/>
    <x v="39"/>
    <s v="Metropolitan Fire Authorities"/>
    <s v="E31000043"/>
    <s v="Women"/>
    <x v="1"/>
    <x v="5"/>
    <n v="0"/>
    <m/>
  </r>
  <r>
    <x v="3"/>
    <x v="39"/>
    <s v="Metropolitan Fire Authorities"/>
    <s v="E31000043"/>
    <s v="Women"/>
    <x v="1"/>
    <x v="6"/>
    <n v="0"/>
    <m/>
  </r>
  <r>
    <x v="3"/>
    <x v="39"/>
    <s v="Metropolitan Fire Authorities"/>
    <s v="E31000043"/>
    <s v="Women"/>
    <x v="1"/>
    <x v="7"/>
    <n v="0"/>
    <m/>
  </r>
  <r>
    <x v="3"/>
    <x v="40"/>
    <s v="Non Metropolitan Fire Authorities"/>
    <s v="E31000036"/>
    <s v="Men"/>
    <x v="0"/>
    <x v="0"/>
    <n v="3"/>
    <m/>
  </r>
  <r>
    <x v="3"/>
    <x v="40"/>
    <s v="Non Metropolitan Fire Authorities"/>
    <s v="E31000036"/>
    <s v="Men"/>
    <x v="0"/>
    <x v="1"/>
    <n v="3"/>
    <m/>
  </r>
  <r>
    <x v="3"/>
    <x v="40"/>
    <s v="Non Metropolitan Fire Authorities"/>
    <s v="E31000036"/>
    <s v="Men"/>
    <x v="0"/>
    <x v="2"/>
    <n v="6"/>
    <m/>
  </r>
  <r>
    <x v="3"/>
    <x v="40"/>
    <s v="Non Metropolitan Fire Authorities"/>
    <s v="E31000036"/>
    <s v="Men"/>
    <x v="0"/>
    <x v="3"/>
    <n v="13"/>
    <m/>
  </r>
  <r>
    <x v="3"/>
    <x v="40"/>
    <s v="Non Metropolitan Fire Authorities"/>
    <s v="E31000036"/>
    <s v="Men"/>
    <x v="0"/>
    <x v="4"/>
    <n v="37"/>
    <m/>
  </r>
  <r>
    <x v="3"/>
    <x v="40"/>
    <s v="Non Metropolitan Fire Authorities"/>
    <s v="E31000036"/>
    <s v="Men"/>
    <x v="0"/>
    <x v="5"/>
    <n v="55"/>
    <m/>
  </r>
  <r>
    <x v="3"/>
    <x v="40"/>
    <s v="Non Metropolitan Fire Authorities"/>
    <s v="E31000036"/>
    <s v="Men"/>
    <x v="0"/>
    <x v="6"/>
    <n v="117"/>
    <m/>
  </r>
  <r>
    <x v="3"/>
    <x v="40"/>
    <s v="Non Metropolitan Fire Authorities"/>
    <s v="E31000036"/>
    <s v="Men"/>
    <x v="0"/>
    <x v="7"/>
    <n v="234"/>
    <m/>
  </r>
  <r>
    <x v="3"/>
    <x v="40"/>
    <s v="Non Metropolitan Fire Authorities"/>
    <s v="E31000036"/>
    <s v="Women"/>
    <x v="0"/>
    <x v="0"/>
    <n v="0"/>
    <m/>
  </r>
  <r>
    <x v="3"/>
    <x v="40"/>
    <s v="Non Metropolitan Fire Authorities"/>
    <s v="E31000036"/>
    <s v="Women"/>
    <x v="0"/>
    <x v="1"/>
    <n v="0"/>
    <m/>
  </r>
  <r>
    <x v="3"/>
    <x v="40"/>
    <s v="Non Metropolitan Fire Authorities"/>
    <s v="E31000036"/>
    <s v="Women"/>
    <x v="0"/>
    <x v="2"/>
    <n v="0"/>
    <m/>
  </r>
  <r>
    <x v="3"/>
    <x v="40"/>
    <s v="Non Metropolitan Fire Authorities"/>
    <s v="E31000036"/>
    <s v="Women"/>
    <x v="0"/>
    <x v="3"/>
    <n v="1"/>
    <m/>
  </r>
  <r>
    <x v="3"/>
    <x v="40"/>
    <s v="Non Metropolitan Fire Authorities"/>
    <s v="E31000036"/>
    <s v="Women"/>
    <x v="0"/>
    <x v="4"/>
    <n v="0"/>
    <m/>
  </r>
  <r>
    <x v="3"/>
    <x v="40"/>
    <s v="Non Metropolitan Fire Authorities"/>
    <s v="E31000036"/>
    <s v="Women"/>
    <x v="0"/>
    <x v="5"/>
    <n v="2"/>
    <m/>
  </r>
  <r>
    <x v="3"/>
    <x v="40"/>
    <s v="Non Metropolitan Fire Authorities"/>
    <s v="E31000036"/>
    <s v="Women"/>
    <x v="0"/>
    <x v="6"/>
    <n v="11"/>
    <m/>
  </r>
  <r>
    <x v="3"/>
    <x v="40"/>
    <s v="Non Metropolitan Fire Authorities"/>
    <s v="E31000036"/>
    <s v="Women"/>
    <x v="0"/>
    <x v="7"/>
    <n v="14"/>
    <m/>
  </r>
  <r>
    <x v="3"/>
    <x v="40"/>
    <s v="Non Metropolitan Fire Authorities"/>
    <s v="E31000036"/>
    <s v="Men"/>
    <x v="1"/>
    <x v="2"/>
    <n v="0"/>
    <m/>
  </r>
  <r>
    <x v="3"/>
    <x v="40"/>
    <s v="Non Metropolitan Fire Authorities"/>
    <s v="E31000036"/>
    <s v="Men"/>
    <x v="1"/>
    <x v="3"/>
    <n v="0"/>
    <m/>
  </r>
  <r>
    <x v="3"/>
    <x v="40"/>
    <s v="Non Metropolitan Fire Authorities"/>
    <s v="E31000036"/>
    <s v="Men"/>
    <x v="1"/>
    <x v="4"/>
    <n v="8"/>
    <m/>
  </r>
  <r>
    <x v="3"/>
    <x v="40"/>
    <s v="Non Metropolitan Fire Authorities"/>
    <s v="E31000036"/>
    <s v="Men"/>
    <x v="1"/>
    <x v="5"/>
    <n v="25"/>
    <m/>
  </r>
  <r>
    <x v="3"/>
    <x v="40"/>
    <s v="Non Metropolitan Fire Authorities"/>
    <s v="E31000036"/>
    <s v="Men"/>
    <x v="1"/>
    <x v="6"/>
    <n v="90"/>
    <m/>
  </r>
  <r>
    <x v="3"/>
    <x v="40"/>
    <s v="Non Metropolitan Fire Authorities"/>
    <s v="E31000036"/>
    <s v="Men"/>
    <x v="1"/>
    <x v="7"/>
    <n v="123"/>
    <m/>
  </r>
  <r>
    <x v="3"/>
    <x v="40"/>
    <s v="Non Metropolitan Fire Authorities"/>
    <s v="E31000036"/>
    <s v="Women"/>
    <x v="1"/>
    <x v="2"/>
    <n v="0"/>
    <m/>
  </r>
  <r>
    <x v="3"/>
    <x v="40"/>
    <s v="Non Metropolitan Fire Authorities"/>
    <s v="E31000036"/>
    <s v="Women"/>
    <x v="1"/>
    <x v="3"/>
    <n v="0"/>
    <m/>
  </r>
  <r>
    <x v="3"/>
    <x v="40"/>
    <s v="Non Metropolitan Fire Authorities"/>
    <s v="E31000036"/>
    <s v="Women"/>
    <x v="1"/>
    <x v="4"/>
    <n v="2"/>
    <m/>
  </r>
  <r>
    <x v="3"/>
    <x v="40"/>
    <s v="Non Metropolitan Fire Authorities"/>
    <s v="E31000036"/>
    <s v="Women"/>
    <x v="1"/>
    <x v="5"/>
    <n v="2"/>
    <m/>
  </r>
  <r>
    <x v="3"/>
    <x v="40"/>
    <s v="Non Metropolitan Fire Authorities"/>
    <s v="E31000036"/>
    <s v="Women"/>
    <x v="1"/>
    <x v="6"/>
    <n v="2"/>
    <m/>
  </r>
  <r>
    <x v="3"/>
    <x v="40"/>
    <s v="Non Metropolitan Fire Authorities"/>
    <s v="E31000036"/>
    <s v="Women"/>
    <x v="1"/>
    <x v="7"/>
    <n v="6"/>
    <m/>
  </r>
  <r>
    <x v="3"/>
    <x v="41"/>
    <s v="Metropolitan Fire Authorities"/>
    <s v="E31000044"/>
    <s v="Men"/>
    <x v="0"/>
    <x v="0"/>
    <n v="3"/>
    <m/>
  </r>
  <r>
    <x v="3"/>
    <x v="41"/>
    <s v="Metropolitan Fire Authorities"/>
    <s v="E31000044"/>
    <s v="Men"/>
    <x v="0"/>
    <x v="1"/>
    <n v="6"/>
    <m/>
  </r>
  <r>
    <x v="3"/>
    <x v="41"/>
    <s v="Metropolitan Fire Authorities"/>
    <s v="E31000044"/>
    <s v="Men"/>
    <x v="0"/>
    <x v="2"/>
    <n v="10"/>
    <m/>
  </r>
  <r>
    <x v="3"/>
    <x v="41"/>
    <s v="Metropolitan Fire Authorities"/>
    <s v="E31000044"/>
    <s v="Men"/>
    <x v="0"/>
    <x v="3"/>
    <n v="40"/>
    <m/>
  </r>
  <r>
    <x v="3"/>
    <x v="41"/>
    <s v="Metropolitan Fire Authorities"/>
    <s v="E31000044"/>
    <s v="Men"/>
    <x v="0"/>
    <x v="4"/>
    <n v="231"/>
    <m/>
  </r>
  <r>
    <x v="3"/>
    <x v="41"/>
    <s v="Metropolitan Fire Authorities"/>
    <s v="E31000044"/>
    <s v="Men"/>
    <x v="0"/>
    <x v="5"/>
    <n v="242"/>
    <m/>
  </r>
  <r>
    <x v="3"/>
    <x v="41"/>
    <s v="Metropolitan Fire Authorities"/>
    <s v="E31000044"/>
    <s v="Men"/>
    <x v="0"/>
    <x v="6"/>
    <n v="894"/>
    <m/>
  </r>
  <r>
    <x v="3"/>
    <x v="41"/>
    <s v="Metropolitan Fire Authorities"/>
    <s v="E31000044"/>
    <s v="Men"/>
    <x v="0"/>
    <x v="7"/>
    <n v="1426"/>
    <m/>
  </r>
  <r>
    <x v="3"/>
    <x v="41"/>
    <s v="Metropolitan Fire Authorities"/>
    <s v="E31000044"/>
    <s v="Women"/>
    <x v="0"/>
    <x v="0"/>
    <n v="0"/>
    <m/>
  </r>
  <r>
    <x v="3"/>
    <x v="41"/>
    <s v="Metropolitan Fire Authorities"/>
    <s v="E31000044"/>
    <s v="Women"/>
    <x v="0"/>
    <x v="1"/>
    <n v="1"/>
    <m/>
  </r>
  <r>
    <x v="3"/>
    <x v="41"/>
    <s v="Metropolitan Fire Authorities"/>
    <s v="E31000044"/>
    <s v="Women"/>
    <x v="0"/>
    <x v="2"/>
    <n v="0"/>
    <m/>
  </r>
  <r>
    <x v="3"/>
    <x v="41"/>
    <s v="Metropolitan Fire Authorities"/>
    <s v="E31000044"/>
    <s v="Women"/>
    <x v="0"/>
    <x v="3"/>
    <n v="4"/>
    <m/>
  </r>
  <r>
    <x v="3"/>
    <x v="41"/>
    <s v="Metropolitan Fire Authorities"/>
    <s v="E31000044"/>
    <s v="Women"/>
    <x v="0"/>
    <x v="4"/>
    <n v="8"/>
    <m/>
  </r>
  <r>
    <x v="3"/>
    <x v="41"/>
    <s v="Metropolitan Fire Authorities"/>
    <s v="E31000044"/>
    <s v="Women"/>
    <x v="0"/>
    <x v="5"/>
    <n v="4"/>
    <m/>
  </r>
  <r>
    <x v="3"/>
    <x v="41"/>
    <s v="Metropolitan Fire Authorities"/>
    <s v="E31000044"/>
    <s v="Women"/>
    <x v="0"/>
    <x v="6"/>
    <n v="61"/>
    <m/>
  </r>
  <r>
    <x v="3"/>
    <x v="41"/>
    <s v="Metropolitan Fire Authorities"/>
    <s v="E31000044"/>
    <s v="Women"/>
    <x v="0"/>
    <x v="7"/>
    <n v="78"/>
    <m/>
  </r>
  <r>
    <x v="3"/>
    <x v="41"/>
    <s v="Metropolitan Fire Authorities"/>
    <s v="E31000044"/>
    <s v="Men"/>
    <x v="1"/>
    <x v="2"/>
    <n v="0"/>
    <m/>
  </r>
  <r>
    <x v="3"/>
    <x v="41"/>
    <s v="Metropolitan Fire Authorities"/>
    <s v="E31000044"/>
    <s v="Men"/>
    <x v="1"/>
    <x v="3"/>
    <n v="0"/>
    <m/>
  </r>
  <r>
    <x v="3"/>
    <x v="41"/>
    <s v="Metropolitan Fire Authorities"/>
    <s v="E31000044"/>
    <s v="Men"/>
    <x v="1"/>
    <x v="4"/>
    <n v="1"/>
    <m/>
  </r>
  <r>
    <x v="3"/>
    <x v="41"/>
    <s v="Metropolitan Fire Authorities"/>
    <s v="E31000044"/>
    <s v="Men"/>
    <x v="1"/>
    <x v="5"/>
    <n v="0"/>
    <m/>
  </r>
  <r>
    <x v="3"/>
    <x v="41"/>
    <s v="Metropolitan Fire Authorities"/>
    <s v="E31000044"/>
    <s v="Men"/>
    <x v="1"/>
    <x v="6"/>
    <n v="0"/>
    <m/>
  </r>
  <r>
    <x v="3"/>
    <x v="41"/>
    <s v="Metropolitan Fire Authorities"/>
    <s v="E31000044"/>
    <s v="Men"/>
    <x v="1"/>
    <x v="7"/>
    <n v="1"/>
    <m/>
  </r>
  <r>
    <x v="3"/>
    <x v="41"/>
    <s v="Metropolitan Fire Authorities"/>
    <s v="E31000044"/>
    <s v="Women"/>
    <x v="1"/>
    <x v="2"/>
    <n v="0"/>
    <m/>
  </r>
  <r>
    <x v="3"/>
    <x v="41"/>
    <s v="Metropolitan Fire Authorities"/>
    <s v="E31000044"/>
    <s v="Women"/>
    <x v="1"/>
    <x v="3"/>
    <n v="0"/>
    <m/>
  </r>
  <r>
    <x v="3"/>
    <x v="41"/>
    <s v="Metropolitan Fire Authorities"/>
    <s v="E31000044"/>
    <s v="Women"/>
    <x v="1"/>
    <x v="4"/>
    <n v="4"/>
    <m/>
  </r>
  <r>
    <x v="3"/>
    <x v="41"/>
    <s v="Metropolitan Fire Authorities"/>
    <s v="E31000044"/>
    <s v="Women"/>
    <x v="1"/>
    <x v="5"/>
    <n v="0"/>
    <m/>
  </r>
  <r>
    <x v="3"/>
    <x v="41"/>
    <s v="Metropolitan Fire Authorities"/>
    <s v="E31000044"/>
    <s v="Women"/>
    <x v="1"/>
    <x v="6"/>
    <n v="0"/>
    <m/>
  </r>
  <r>
    <x v="3"/>
    <x v="41"/>
    <s v="Metropolitan Fire Authorities"/>
    <s v="E31000044"/>
    <s v="Women"/>
    <x v="1"/>
    <x v="7"/>
    <n v="4"/>
    <m/>
  </r>
  <r>
    <x v="3"/>
    <x v="42"/>
    <s v="Non Metropolitan Fire Authorities"/>
    <s v="E31000037"/>
    <s v="Men"/>
    <x v="0"/>
    <x v="0"/>
    <n v="4"/>
    <m/>
  </r>
  <r>
    <x v="3"/>
    <x v="42"/>
    <s v="Non Metropolitan Fire Authorities"/>
    <s v="E31000037"/>
    <s v="Men"/>
    <x v="0"/>
    <x v="1"/>
    <n v="2"/>
    <m/>
  </r>
  <r>
    <x v="3"/>
    <x v="42"/>
    <s v="Non Metropolitan Fire Authorities"/>
    <s v="E31000037"/>
    <s v="Men"/>
    <x v="0"/>
    <x v="2"/>
    <n v="8"/>
    <m/>
  </r>
  <r>
    <x v="3"/>
    <x v="42"/>
    <s v="Non Metropolitan Fire Authorities"/>
    <s v="E31000037"/>
    <s v="Men"/>
    <x v="0"/>
    <x v="3"/>
    <n v="23"/>
    <m/>
  </r>
  <r>
    <x v="3"/>
    <x v="42"/>
    <s v="Non Metropolitan Fire Authorities"/>
    <s v="E31000037"/>
    <s v="Men"/>
    <x v="0"/>
    <x v="4"/>
    <n v="57"/>
    <m/>
  </r>
  <r>
    <x v="3"/>
    <x v="42"/>
    <s v="Non Metropolitan Fire Authorities"/>
    <s v="E31000037"/>
    <s v="Men"/>
    <x v="0"/>
    <x v="5"/>
    <n v="49"/>
    <m/>
  </r>
  <r>
    <x v="3"/>
    <x v="42"/>
    <s v="Non Metropolitan Fire Authorities"/>
    <s v="E31000037"/>
    <s v="Men"/>
    <x v="0"/>
    <x v="6"/>
    <n v="151"/>
    <m/>
  </r>
  <r>
    <x v="3"/>
    <x v="42"/>
    <s v="Non Metropolitan Fire Authorities"/>
    <s v="E31000037"/>
    <s v="Men"/>
    <x v="0"/>
    <x v="7"/>
    <n v="294"/>
    <m/>
  </r>
  <r>
    <x v="3"/>
    <x v="42"/>
    <s v="Non Metropolitan Fire Authorities"/>
    <s v="E31000037"/>
    <s v="Women"/>
    <x v="0"/>
    <x v="0"/>
    <n v="0"/>
    <m/>
  </r>
  <r>
    <x v="3"/>
    <x v="42"/>
    <s v="Non Metropolitan Fire Authorities"/>
    <s v="E31000037"/>
    <s v="Women"/>
    <x v="0"/>
    <x v="1"/>
    <n v="0"/>
    <m/>
  </r>
  <r>
    <x v="3"/>
    <x v="42"/>
    <s v="Non Metropolitan Fire Authorities"/>
    <s v="E31000037"/>
    <s v="Women"/>
    <x v="0"/>
    <x v="2"/>
    <n v="0"/>
    <m/>
  </r>
  <r>
    <x v="3"/>
    <x v="42"/>
    <s v="Non Metropolitan Fire Authorities"/>
    <s v="E31000037"/>
    <s v="Women"/>
    <x v="0"/>
    <x v="3"/>
    <n v="1"/>
    <m/>
  </r>
  <r>
    <x v="3"/>
    <x v="42"/>
    <s v="Non Metropolitan Fire Authorities"/>
    <s v="E31000037"/>
    <s v="Women"/>
    <x v="0"/>
    <x v="4"/>
    <n v="4"/>
    <m/>
  </r>
  <r>
    <x v="3"/>
    <x v="42"/>
    <s v="Non Metropolitan Fire Authorities"/>
    <s v="E31000037"/>
    <s v="Women"/>
    <x v="0"/>
    <x v="5"/>
    <n v="5"/>
    <m/>
  </r>
  <r>
    <x v="3"/>
    <x v="42"/>
    <s v="Non Metropolitan Fire Authorities"/>
    <s v="E31000037"/>
    <s v="Women"/>
    <x v="0"/>
    <x v="6"/>
    <n v="10"/>
    <m/>
  </r>
  <r>
    <x v="3"/>
    <x v="42"/>
    <s v="Non Metropolitan Fire Authorities"/>
    <s v="E31000037"/>
    <s v="Women"/>
    <x v="0"/>
    <x v="7"/>
    <n v="20"/>
    <m/>
  </r>
  <r>
    <x v="3"/>
    <x v="42"/>
    <s v="Non Metropolitan Fire Authorities"/>
    <s v="E31000037"/>
    <s v="Men"/>
    <x v="1"/>
    <x v="2"/>
    <n v="0"/>
    <m/>
  </r>
  <r>
    <x v="3"/>
    <x v="42"/>
    <s v="Non Metropolitan Fire Authorities"/>
    <s v="E31000037"/>
    <s v="Men"/>
    <x v="1"/>
    <x v="3"/>
    <n v="0"/>
    <m/>
  </r>
  <r>
    <x v="3"/>
    <x v="42"/>
    <s v="Non Metropolitan Fire Authorities"/>
    <s v="E31000037"/>
    <s v="Men"/>
    <x v="1"/>
    <x v="4"/>
    <n v="19"/>
    <m/>
  </r>
  <r>
    <x v="3"/>
    <x v="42"/>
    <s v="Non Metropolitan Fire Authorities"/>
    <s v="E31000037"/>
    <s v="Men"/>
    <x v="1"/>
    <x v="5"/>
    <n v="67"/>
    <m/>
  </r>
  <r>
    <x v="3"/>
    <x v="42"/>
    <s v="Non Metropolitan Fire Authorities"/>
    <s v="E31000037"/>
    <s v="Men"/>
    <x v="1"/>
    <x v="6"/>
    <n v="189"/>
    <m/>
  </r>
  <r>
    <x v="3"/>
    <x v="42"/>
    <s v="Non Metropolitan Fire Authorities"/>
    <s v="E31000037"/>
    <s v="Men"/>
    <x v="1"/>
    <x v="7"/>
    <n v="275"/>
    <m/>
  </r>
  <r>
    <x v="3"/>
    <x v="42"/>
    <s v="Non Metropolitan Fire Authorities"/>
    <s v="E31000037"/>
    <s v="Women"/>
    <x v="1"/>
    <x v="2"/>
    <n v="0"/>
    <m/>
  </r>
  <r>
    <x v="3"/>
    <x v="42"/>
    <s v="Non Metropolitan Fire Authorities"/>
    <s v="E31000037"/>
    <s v="Women"/>
    <x v="1"/>
    <x v="3"/>
    <n v="0"/>
    <m/>
  </r>
  <r>
    <x v="3"/>
    <x v="42"/>
    <s v="Non Metropolitan Fire Authorities"/>
    <s v="E31000037"/>
    <s v="Women"/>
    <x v="1"/>
    <x v="4"/>
    <n v="0"/>
    <m/>
  </r>
  <r>
    <x v="3"/>
    <x v="42"/>
    <s v="Non Metropolitan Fire Authorities"/>
    <s v="E31000037"/>
    <s v="Women"/>
    <x v="1"/>
    <x v="5"/>
    <n v="2"/>
    <m/>
  </r>
  <r>
    <x v="3"/>
    <x v="42"/>
    <s v="Non Metropolitan Fire Authorities"/>
    <s v="E31000037"/>
    <s v="Women"/>
    <x v="1"/>
    <x v="6"/>
    <n v="4"/>
    <m/>
  </r>
  <r>
    <x v="3"/>
    <x v="42"/>
    <s v="Non Metropolitan Fire Authorities"/>
    <s v="E31000037"/>
    <s v="Women"/>
    <x v="1"/>
    <x v="7"/>
    <n v="6"/>
    <m/>
  </r>
  <r>
    <x v="3"/>
    <x v="43"/>
    <s v="Metropolitan Fire Authorities"/>
    <s v="E31000045"/>
    <s v="Men"/>
    <x v="0"/>
    <x v="0"/>
    <n v="3"/>
    <m/>
  </r>
  <r>
    <x v="3"/>
    <x v="43"/>
    <s v="Metropolitan Fire Authorities"/>
    <s v="E31000045"/>
    <s v="Men"/>
    <x v="0"/>
    <x v="1"/>
    <n v="5"/>
    <m/>
  </r>
  <r>
    <x v="3"/>
    <x v="43"/>
    <s v="Metropolitan Fire Authorities"/>
    <s v="E31000045"/>
    <s v="Men"/>
    <x v="0"/>
    <x v="2"/>
    <n v="12"/>
    <m/>
  </r>
  <r>
    <x v="3"/>
    <x v="43"/>
    <s v="Metropolitan Fire Authorities"/>
    <s v="E31000045"/>
    <s v="Men"/>
    <x v="0"/>
    <x v="3"/>
    <n v="47"/>
    <m/>
  </r>
  <r>
    <x v="3"/>
    <x v="43"/>
    <s v="Metropolitan Fire Authorities"/>
    <s v="E31000045"/>
    <s v="Men"/>
    <x v="0"/>
    <x v="4"/>
    <n v="168"/>
    <m/>
  </r>
  <r>
    <x v="3"/>
    <x v="43"/>
    <s v="Metropolitan Fire Authorities"/>
    <s v="E31000045"/>
    <s v="Men"/>
    <x v="0"/>
    <x v="5"/>
    <n v="169"/>
    <m/>
  </r>
  <r>
    <x v="3"/>
    <x v="43"/>
    <s v="Metropolitan Fire Authorities"/>
    <s v="E31000045"/>
    <s v="Men"/>
    <x v="0"/>
    <x v="6"/>
    <n v="605"/>
    <m/>
  </r>
  <r>
    <x v="3"/>
    <x v="43"/>
    <s v="Metropolitan Fire Authorities"/>
    <s v="E31000045"/>
    <s v="Men"/>
    <x v="0"/>
    <x v="7"/>
    <n v="1009"/>
    <m/>
  </r>
  <r>
    <x v="3"/>
    <x v="43"/>
    <s v="Metropolitan Fire Authorities"/>
    <s v="E31000045"/>
    <s v="Women"/>
    <x v="0"/>
    <x v="0"/>
    <n v="0"/>
    <m/>
  </r>
  <r>
    <x v="3"/>
    <x v="43"/>
    <s v="Metropolitan Fire Authorities"/>
    <s v="E31000045"/>
    <s v="Women"/>
    <x v="0"/>
    <x v="1"/>
    <n v="0"/>
    <m/>
  </r>
  <r>
    <x v="3"/>
    <x v="43"/>
    <s v="Metropolitan Fire Authorities"/>
    <s v="E31000045"/>
    <s v="Women"/>
    <x v="0"/>
    <x v="2"/>
    <n v="0"/>
    <m/>
  </r>
  <r>
    <x v="3"/>
    <x v="43"/>
    <s v="Metropolitan Fire Authorities"/>
    <s v="E31000045"/>
    <s v="Women"/>
    <x v="0"/>
    <x v="3"/>
    <n v="1"/>
    <m/>
  </r>
  <r>
    <x v="3"/>
    <x v="43"/>
    <s v="Metropolitan Fire Authorities"/>
    <s v="E31000045"/>
    <s v="Women"/>
    <x v="0"/>
    <x v="4"/>
    <n v="6"/>
    <m/>
  </r>
  <r>
    <x v="3"/>
    <x v="43"/>
    <s v="Metropolitan Fire Authorities"/>
    <s v="E31000045"/>
    <s v="Women"/>
    <x v="0"/>
    <x v="5"/>
    <n v="7"/>
    <m/>
  </r>
  <r>
    <x v="3"/>
    <x v="43"/>
    <s v="Metropolitan Fire Authorities"/>
    <s v="E31000045"/>
    <s v="Women"/>
    <x v="0"/>
    <x v="6"/>
    <n v="30"/>
    <m/>
  </r>
  <r>
    <x v="3"/>
    <x v="43"/>
    <s v="Metropolitan Fire Authorities"/>
    <s v="E31000045"/>
    <s v="Women"/>
    <x v="0"/>
    <x v="7"/>
    <n v="44"/>
    <m/>
  </r>
  <r>
    <x v="3"/>
    <x v="43"/>
    <s v="Metropolitan Fire Authorities"/>
    <s v="E31000045"/>
    <s v="Men"/>
    <x v="1"/>
    <x v="2"/>
    <n v="0"/>
    <m/>
  </r>
  <r>
    <x v="3"/>
    <x v="43"/>
    <s v="Metropolitan Fire Authorities"/>
    <s v="E31000045"/>
    <s v="Men"/>
    <x v="1"/>
    <x v="3"/>
    <n v="0"/>
    <m/>
  </r>
  <r>
    <x v="3"/>
    <x v="43"/>
    <s v="Metropolitan Fire Authorities"/>
    <s v="E31000045"/>
    <s v="Men"/>
    <x v="1"/>
    <x v="4"/>
    <n v="11"/>
    <m/>
  </r>
  <r>
    <x v="3"/>
    <x v="43"/>
    <s v="Metropolitan Fire Authorities"/>
    <s v="E31000045"/>
    <s v="Men"/>
    <x v="1"/>
    <x v="5"/>
    <n v="22"/>
    <m/>
  </r>
  <r>
    <x v="3"/>
    <x v="43"/>
    <s v="Metropolitan Fire Authorities"/>
    <s v="E31000045"/>
    <s v="Men"/>
    <x v="1"/>
    <x v="6"/>
    <n v="95"/>
    <m/>
  </r>
  <r>
    <x v="3"/>
    <x v="43"/>
    <s v="Metropolitan Fire Authorities"/>
    <s v="E31000045"/>
    <s v="Men"/>
    <x v="1"/>
    <x v="7"/>
    <n v="128"/>
    <m/>
  </r>
  <r>
    <x v="3"/>
    <x v="43"/>
    <s v="Metropolitan Fire Authorities"/>
    <s v="E31000045"/>
    <s v="Women"/>
    <x v="1"/>
    <x v="2"/>
    <n v="0"/>
    <m/>
  </r>
  <r>
    <x v="3"/>
    <x v="43"/>
    <s v="Metropolitan Fire Authorities"/>
    <s v="E31000045"/>
    <s v="Women"/>
    <x v="1"/>
    <x v="3"/>
    <n v="0"/>
    <m/>
  </r>
  <r>
    <x v="3"/>
    <x v="43"/>
    <s v="Metropolitan Fire Authorities"/>
    <s v="E31000045"/>
    <s v="Women"/>
    <x v="1"/>
    <x v="4"/>
    <n v="0"/>
    <m/>
  </r>
  <r>
    <x v="3"/>
    <x v="43"/>
    <s v="Metropolitan Fire Authorities"/>
    <s v="E31000045"/>
    <s v="Women"/>
    <x v="1"/>
    <x v="5"/>
    <n v="0"/>
    <m/>
  </r>
  <r>
    <x v="3"/>
    <x v="43"/>
    <s v="Metropolitan Fire Authorities"/>
    <s v="E31000045"/>
    <s v="Women"/>
    <x v="1"/>
    <x v="6"/>
    <n v="5"/>
    <m/>
  </r>
  <r>
    <x v="3"/>
    <x v="43"/>
    <s v="Metropolitan Fire Authorities"/>
    <s v="E31000045"/>
    <s v="Women"/>
    <x v="1"/>
    <x v="7"/>
    <n v="5"/>
    <m/>
  </r>
  <r>
    <x v="4"/>
    <x v="0"/>
    <s v="Non Metropolitan Fire Authorities"/>
    <s v="E31000001"/>
    <s v="Men"/>
    <x v="0"/>
    <x v="0"/>
    <n v="4"/>
    <m/>
  </r>
  <r>
    <x v="4"/>
    <x v="0"/>
    <s v="Non Metropolitan Fire Authorities"/>
    <s v="E31000001"/>
    <s v="Men"/>
    <x v="0"/>
    <x v="1"/>
    <n v="3"/>
    <m/>
  </r>
  <r>
    <x v="4"/>
    <x v="0"/>
    <s v="Non Metropolitan Fire Authorities"/>
    <s v="E31000001"/>
    <s v="Men"/>
    <x v="0"/>
    <x v="2"/>
    <n v="6"/>
    <m/>
  </r>
  <r>
    <x v="4"/>
    <x v="0"/>
    <s v="Non Metropolitan Fire Authorities"/>
    <s v="E31000001"/>
    <s v="Men"/>
    <x v="0"/>
    <x v="3"/>
    <n v="21"/>
    <m/>
  </r>
  <r>
    <x v="4"/>
    <x v="0"/>
    <s v="Non Metropolitan Fire Authorities"/>
    <s v="E31000001"/>
    <s v="Men"/>
    <x v="0"/>
    <x v="4"/>
    <n v="108"/>
    <m/>
  </r>
  <r>
    <x v="4"/>
    <x v="0"/>
    <s v="Non Metropolitan Fire Authorities"/>
    <s v="E31000001"/>
    <s v="Men"/>
    <x v="0"/>
    <x v="5"/>
    <n v="47"/>
    <m/>
  </r>
  <r>
    <x v="4"/>
    <x v="0"/>
    <s v="Non Metropolitan Fire Authorities"/>
    <s v="E31000001"/>
    <s v="Men"/>
    <x v="0"/>
    <x v="6"/>
    <n v="344"/>
    <m/>
  </r>
  <r>
    <x v="4"/>
    <x v="0"/>
    <s v="Non Metropolitan Fire Authorities"/>
    <s v="E31000001"/>
    <s v="Men"/>
    <x v="0"/>
    <x v="7"/>
    <n v="533"/>
    <m/>
  </r>
  <r>
    <x v="4"/>
    <x v="0"/>
    <s v="Non Metropolitan Fire Authorities"/>
    <s v="E31000001"/>
    <s v="Women"/>
    <x v="0"/>
    <x v="0"/>
    <n v="0"/>
    <m/>
  </r>
  <r>
    <x v="4"/>
    <x v="0"/>
    <s v="Non Metropolitan Fire Authorities"/>
    <s v="E31000001"/>
    <s v="Women"/>
    <x v="0"/>
    <x v="1"/>
    <n v="0"/>
    <m/>
  </r>
  <r>
    <x v="4"/>
    <x v="0"/>
    <s v="Non Metropolitan Fire Authorities"/>
    <s v="E31000001"/>
    <s v="Women"/>
    <x v="0"/>
    <x v="2"/>
    <n v="1"/>
    <m/>
  </r>
  <r>
    <x v="4"/>
    <x v="0"/>
    <s v="Non Metropolitan Fire Authorities"/>
    <s v="E31000001"/>
    <s v="Women"/>
    <x v="0"/>
    <x v="3"/>
    <n v="1"/>
    <m/>
  </r>
  <r>
    <x v="4"/>
    <x v="0"/>
    <s v="Non Metropolitan Fire Authorities"/>
    <s v="E31000001"/>
    <s v="Women"/>
    <x v="0"/>
    <x v="4"/>
    <n v="2"/>
    <m/>
  </r>
  <r>
    <x v="4"/>
    <x v="0"/>
    <s v="Non Metropolitan Fire Authorities"/>
    <s v="E31000001"/>
    <s v="Women"/>
    <x v="0"/>
    <x v="5"/>
    <n v="1"/>
    <m/>
  </r>
  <r>
    <x v="4"/>
    <x v="0"/>
    <s v="Non Metropolitan Fire Authorities"/>
    <s v="E31000001"/>
    <s v="Women"/>
    <x v="0"/>
    <x v="6"/>
    <n v="21"/>
    <m/>
  </r>
  <r>
    <x v="4"/>
    <x v="0"/>
    <s v="Non Metropolitan Fire Authorities"/>
    <s v="E31000001"/>
    <s v="Women"/>
    <x v="0"/>
    <x v="7"/>
    <n v="26"/>
    <m/>
  </r>
  <r>
    <x v="4"/>
    <x v="0"/>
    <s v="Non Metropolitan Fire Authorities"/>
    <s v="E31000001"/>
    <s v="Men"/>
    <x v="1"/>
    <x v="2"/>
    <n v="0"/>
    <m/>
  </r>
  <r>
    <x v="4"/>
    <x v="0"/>
    <s v="Non Metropolitan Fire Authorities"/>
    <s v="E31000001"/>
    <s v="Men"/>
    <x v="1"/>
    <x v="3"/>
    <n v="0"/>
    <m/>
  </r>
  <r>
    <x v="4"/>
    <x v="0"/>
    <s v="Non Metropolitan Fire Authorities"/>
    <s v="E31000001"/>
    <s v="Men"/>
    <x v="1"/>
    <x v="4"/>
    <n v="14"/>
    <m/>
  </r>
  <r>
    <x v="4"/>
    <x v="0"/>
    <s v="Non Metropolitan Fire Authorities"/>
    <s v="E31000001"/>
    <s v="Men"/>
    <x v="1"/>
    <x v="5"/>
    <n v="52"/>
    <m/>
  </r>
  <r>
    <x v="4"/>
    <x v="0"/>
    <s v="Non Metropolitan Fire Authorities"/>
    <s v="E31000001"/>
    <s v="Men"/>
    <x v="1"/>
    <x v="6"/>
    <n v="161"/>
    <m/>
  </r>
  <r>
    <x v="4"/>
    <x v="0"/>
    <s v="Non Metropolitan Fire Authorities"/>
    <s v="E31000001"/>
    <s v="Men"/>
    <x v="1"/>
    <x v="7"/>
    <n v="227"/>
    <m/>
  </r>
  <r>
    <x v="4"/>
    <x v="0"/>
    <s v="Non Metropolitan Fire Authorities"/>
    <s v="E31000001"/>
    <s v="Women"/>
    <x v="1"/>
    <x v="2"/>
    <n v="0"/>
    <m/>
  </r>
  <r>
    <x v="4"/>
    <x v="0"/>
    <s v="Non Metropolitan Fire Authorities"/>
    <s v="E31000001"/>
    <s v="Women"/>
    <x v="1"/>
    <x v="3"/>
    <n v="0"/>
    <m/>
  </r>
  <r>
    <x v="4"/>
    <x v="0"/>
    <s v="Non Metropolitan Fire Authorities"/>
    <s v="E31000001"/>
    <s v="Women"/>
    <x v="1"/>
    <x v="4"/>
    <n v="0"/>
    <m/>
  </r>
  <r>
    <x v="4"/>
    <x v="0"/>
    <s v="Non Metropolitan Fire Authorities"/>
    <s v="E31000001"/>
    <s v="Women"/>
    <x v="1"/>
    <x v="5"/>
    <n v="1"/>
    <m/>
  </r>
  <r>
    <x v="4"/>
    <x v="0"/>
    <s v="Non Metropolitan Fire Authorities"/>
    <s v="E31000001"/>
    <s v="Women"/>
    <x v="1"/>
    <x v="6"/>
    <n v="5"/>
    <m/>
  </r>
  <r>
    <x v="4"/>
    <x v="0"/>
    <s v="Non Metropolitan Fire Authorities"/>
    <s v="E31000001"/>
    <s v="Women"/>
    <x v="1"/>
    <x v="7"/>
    <n v="6"/>
    <m/>
  </r>
  <r>
    <x v="4"/>
    <x v="1"/>
    <s v="Non Metropolitan Fire Authorities"/>
    <s v="E31000002"/>
    <s v="Men"/>
    <x v="0"/>
    <x v="0"/>
    <n v="2"/>
    <m/>
  </r>
  <r>
    <x v="4"/>
    <x v="1"/>
    <s v="Non Metropolitan Fire Authorities"/>
    <s v="E31000002"/>
    <s v="Men"/>
    <x v="0"/>
    <x v="1"/>
    <n v="4"/>
    <m/>
  </r>
  <r>
    <x v="4"/>
    <x v="1"/>
    <s v="Non Metropolitan Fire Authorities"/>
    <s v="E31000002"/>
    <s v="Men"/>
    <x v="0"/>
    <x v="2"/>
    <n v="9"/>
    <m/>
  </r>
  <r>
    <x v="4"/>
    <x v="1"/>
    <s v="Non Metropolitan Fire Authorities"/>
    <s v="E31000002"/>
    <s v="Men"/>
    <x v="0"/>
    <x v="3"/>
    <n v="13"/>
    <m/>
  </r>
  <r>
    <x v="4"/>
    <x v="1"/>
    <s v="Non Metropolitan Fire Authorities"/>
    <s v="E31000002"/>
    <s v="Men"/>
    <x v="0"/>
    <x v="4"/>
    <n v="39"/>
    <m/>
  </r>
  <r>
    <x v="4"/>
    <x v="1"/>
    <s v="Non Metropolitan Fire Authorities"/>
    <s v="E31000002"/>
    <s v="Men"/>
    <x v="0"/>
    <x v="5"/>
    <n v="45"/>
    <m/>
  </r>
  <r>
    <x v="4"/>
    <x v="1"/>
    <s v="Non Metropolitan Fire Authorities"/>
    <s v="E31000002"/>
    <s v="Men"/>
    <x v="0"/>
    <x v="6"/>
    <n v="161"/>
    <m/>
  </r>
  <r>
    <x v="4"/>
    <x v="1"/>
    <s v="Non Metropolitan Fire Authorities"/>
    <s v="E31000002"/>
    <s v="Men"/>
    <x v="0"/>
    <x v="7"/>
    <n v="273"/>
    <m/>
  </r>
  <r>
    <x v="4"/>
    <x v="1"/>
    <s v="Non Metropolitan Fire Authorities"/>
    <s v="E31000002"/>
    <s v="Women"/>
    <x v="0"/>
    <x v="0"/>
    <n v="0"/>
    <m/>
  </r>
  <r>
    <x v="4"/>
    <x v="1"/>
    <s v="Non Metropolitan Fire Authorities"/>
    <s v="E31000002"/>
    <s v="Women"/>
    <x v="0"/>
    <x v="1"/>
    <n v="0"/>
    <m/>
  </r>
  <r>
    <x v="4"/>
    <x v="1"/>
    <s v="Non Metropolitan Fire Authorities"/>
    <s v="E31000002"/>
    <s v="Women"/>
    <x v="0"/>
    <x v="2"/>
    <n v="0"/>
    <m/>
  </r>
  <r>
    <x v="4"/>
    <x v="1"/>
    <s v="Non Metropolitan Fire Authorities"/>
    <s v="E31000002"/>
    <s v="Women"/>
    <x v="0"/>
    <x v="3"/>
    <n v="1"/>
    <m/>
  </r>
  <r>
    <x v="4"/>
    <x v="1"/>
    <s v="Non Metropolitan Fire Authorities"/>
    <s v="E31000002"/>
    <s v="Women"/>
    <x v="0"/>
    <x v="4"/>
    <n v="1"/>
    <m/>
  </r>
  <r>
    <x v="4"/>
    <x v="1"/>
    <s v="Non Metropolitan Fire Authorities"/>
    <s v="E31000002"/>
    <s v="Women"/>
    <x v="0"/>
    <x v="5"/>
    <n v="1"/>
    <m/>
  </r>
  <r>
    <x v="4"/>
    <x v="1"/>
    <s v="Non Metropolitan Fire Authorities"/>
    <s v="E31000002"/>
    <s v="Women"/>
    <x v="0"/>
    <x v="6"/>
    <n v="8"/>
    <m/>
  </r>
  <r>
    <x v="4"/>
    <x v="1"/>
    <s v="Non Metropolitan Fire Authorities"/>
    <s v="E31000002"/>
    <s v="Women"/>
    <x v="0"/>
    <x v="7"/>
    <n v="11"/>
    <m/>
  </r>
  <r>
    <x v="4"/>
    <x v="1"/>
    <s v="Non Metropolitan Fire Authorities"/>
    <s v="E31000002"/>
    <s v="Men"/>
    <x v="1"/>
    <x v="2"/>
    <n v="0"/>
    <m/>
  </r>
  <r>
    <x v="4"/>
    <x v="1"/>
    <s v="Non Metropolitan Fire Authorities"/>
    <s v="E31000002"/>
    <s v="Men"/>
    <x v="1"/>
    <x v="3"/>
    <n v="0"/>
    <m/>
  </r>
  <r>
    <x v="4"/>
    <x v="1"/>
    <s v="Non Metropolitan Fire Authorities"/>
    <s v="E31000002"/>
    <s v="Men"/>
    <x v="1"/>
    <x v="4"/>
    <n v="11"/>
    <m/>
  </r>
  <r>
    <x v="4"/>
    <x v="1"/>
    <s v="Non Metropolitan Fire Authorities"/>
    <s v="E31000002"/>
    <s v="Men"/>
    <x v="1"/>
    <x v="5"/>
    <n v="20"/>
    <m/>
  </r>
  <r>
    <x v="4"/>
    <x v="1"/>
    <s v="Non Metropolitan Fire Authorities"/>
    <s v="E31000002"/>
    <s v="Men"/>
    <x v="1"/>
    <x v="6"/>
    <n v="106"/>
    <m/>
  </r>
  <r>
    <x v="4"/>
    <x v="1"/>
    <s v="Non Metropolitan Fire Authorities"/>
    <s v="E31000002"/>
    <s v="Men"/>
    <x v="1"/>
    <x v="7"/>
    <n v="137"/>
    <m/>
  </r>
  <r>
    <x v="4"/>
    <x v="1"/>
    <s v="Non Metropolitan Fire Authorities"/>
    <s v="E31000002"/>
    <s v="Women"/>
    <x v="1"/>
    <x v="2"/>
    <n v="0"/>
    <m/>
  </r>
  <r>
    <x v="4"/>
    <x v="1"/>
    <s v="Non Metropolitan Fire Authorities"/>
    <s v="E31000002"/>
    <s v="Women"/>
    <x v="1"/>
    <x v="3"/>
    <n v="0"/>
    <m/>
  </r>
  <r>
    <x v="4"/>
    <x v="1"/>
    <s v="Non Metropolitan Fire Authorities"/>
    <s v="E31000002"/>
    <s v="Women"/>
    <x v="1"/>
    <x v="4"/>
    <n v="0"/>
    <m/>
  </r>
  <r>
    <x v="4"/>
    <x v="1"/>
    <s v="Non Metropolitan Fire Authorities"/>
    <s v="E31000002"/>
    <s v="Women"/>
    <x v="1"/>
    <x v="5"/>
    <n v="1"/>
    <m/>
  </r>
  <r>
    <x v="4"/>
    <x v="1"/>
    <s v="Non Metropolitan Fire Authorities"/>
    <s v="E31000002"/>
    <s v="Women"/>
    <x v="1"/>
    <x v="6"/>
    <n v="8"/>
    <m/>
  </r>
  <r>
    <x v="4"/>
    <x v="1"/>
    <s v="Non Metropolitan Fire Authorities"/>
    <s v="E31000002"/>
    <s v="Women"/>
    <x v="1"/>
    <x v="7"/>
    <n v="9"/>
    <m/>
  </r>
  <r>
    <x v="4"/>
    <x v="2"/>
    <s v="Non Metropolitan Fire Authorities"/>
    <s v="E31000003"/>
    <s v="Men"/>
    <x v="0"/>
    <x v="0"/>
    <n v="3"/>
    <m/>
  </r>
  <r>
    <x v="4"/>
    <x v="2"/>
    <s v="Non Metropolitan Fire Authorities"/>
    <s v="E31000003"/>
    <s v="Men"/>
    <x v="0"/>
    <x v="1"/>
    <n v="4"/>
    <m/>
  </r>
  <r>
    <x v="4"/>
    <x v="2"/>
    <s v="Non Metropolitan Fire Authorities"/>
    <s v="E31000003"/>
    <s v="Men"/>
    <x v="0"/>
    <x v="2"/>
    <n v="11"/>
    <m/>
  </r>
  <r>
    <x v="4"/>
    <x v="2"/>
    <s v="Non Metropolitan Fire Authorities"/>
    <s v="E31000003"/>
    <s v="Men"/>
    <x v="0"/>
    <x v="3"/>
    <n v="25"/>
    <m/>
  </r>
  <r>
    <x v="4"/>
    <x v="2"/>
    <s v="Non Metropolitan Fire Authorities"/>
    <s v="E31000003"/>
    <s v="Men"/>
    <x v="0"/>
    <x v="4"/>
    <n v="51"/>
    <m/>
  </r>
  <r>
    <x v="4"/>
    <x v="2"/>
    <s v="Non Metropolitan Fire Authorities"/>
    <s v="E31000003"/>
    <s v="Men"/>
    <x v="0"/>
    <x v="5"/>
    <n v="61"/>
    <m/>
  </r>
  <r>
    <x v="4"/>
    <x v="2"/>
    <s v="Non Metropolitan Fire Authorities"/>
    <s v="E31000003"/>
    <s v="Men"/>
    <x v="0"/>
    <x v="6"/>
    <n v="213"/>
    <m/>
  </r>
  <r>
    <x v="4"/>
    <x v="2"/>
    <s v="Non Metropolitan Fire Authorities"/>
    <s v="E31000003"/>
    <s v="Men"/>
    <x v="0"/>
    <x v="7"/>
    <n v="368"/>
    <m/>
  </r>
  <r>
    <x v="4"/>
    <x v="2"/>
    <s v="Non Metropolitan Fire Authorities"/>
    <s v="E31000003"/>
    <s v="Women"/>
    <x v="0"/>
    <x v="0"/>
    <n v="0"/>
    <m/>
  </r>
  <r>
    <x v="4"/>
    <x v="2"/>
    <s v="Non Metropolitan Fire Authorities"/>
    <s v="E31000003"/>
    <s v="Women"/>
    <x v="0"/>
    <x v="1"/>
    <n v="0"/>
    <m/>
  </r>
  <r>
    <x v="4"/>
    <x v="2"/>
    <s v="Non Metropolitan Fire Authorities"/>
    <s v="E31000003"/>
    <s v="Women"/>
    <x v="0"/>
    <x v="2"/>
    <n v="0"/>
    <m/>
  </r>
  <r>
    <x v="4"/>
    <x v="2"/>
    <s v="Non Metropolitan Fire Authorities"/>
    <s v="E31000003"/>
    <s v="Women"/>
    <x v="0"/>
    <x v="3"/>
    <n v="0"/>
    <m/>
  </r>
  <r>
    <x v="4"/>
    <x v="2"/>
    <s v="Non Metropolitan Fire Authorities"/>
    <s v="E31000003"/>
    <s v="Women"/>
    <x v="0"/>
    <x v="4"/>
    <n v="1"/>
    <m/>
  </r>
  <r>
    <x v="4"/>
    <x v="2"/>
    <s v="Non Metropolitan Fire Authorities"/>
    <s v="E31000003"/>
    <s v="Women"/>
    <x v="0"/>
    <x v="5"/>
    <n v="0"/>
    <m/>
  </r>
  <r>
    <x v="4"/>
    <x v="2"/>
    <s v="Non Metropolitan Fire Authorities"/>
    <s v="E31000003"/>
    <s v="Women"/>
    <x v="0"/>
    <x v="6"/>
    <n v="12"/>
    <m/>
  </r>
  <r>
    <x v="4"/>
    <x v="2"/>
    <s v="Non Metropolitan Fire Authorities"/>
    <s v="E31000003"/>
    <s v="Women"/>
    <x v="0"/>
    <x v="7"/>
    <n v="13"/>
    <m/>
  </r>
  <r>
    <x v="4"/>
    <x v="2"/>
    <s v="Non Metropolitan Fire Authorities"/>
    <s v="E31000003"/>
    <s v="Men"/>
    <x v="1"/>
    <x v="2"/>
    <n v="0"/>
    <m/>
  </r>
  <r>
    <x v="4"/>
    <x v="2"/>
    <s v="Non Metropolitan Fire Authorities"/>
    <s v="E31000003"/>
    <s v="Men"/>
    <x v="1"/>
    <x v="3"/>
    <n v="0"/>
    <m/>
  </r>
  <r>
    <x v="4"/>
    <x v="2"/>
    <s v="Non Metropolitan Fire Authorities"/>
    <s v="E31000003"/>
    <s v="Men"/>
    <x v="1"/>
    <x v="4"/>
    <n v="8"/>
    <m/>
  </r>
  <r>
    <x v="4"/>
    <x v="2"/>
    <s v="Non Metropolitan Fire Authorities"/>
    <s v="E31000003"/>
    <s v="Men"/>
    <x v="1"/>
    <x v="5"/>
    <n v="14"/>
    <m/>
  </r>
  <r>
    <x v="4"/>
    <x v="2"/>
    <s v="Non Metropolitan Fire Authorities"/>
    <s v="E31000003"/>
    <s v="Men"/>
    <x v="1"/>
    <x v="6"/>
    <n v="51"/>
    <m/>
  </r>
  <r>
    <x v="4"/>
    <x v="2"/>
    <s v="Non Metropolitan Fire Authorities"/>
    <s v="E31000003"/>
    <s v="Men"/>
    <x v="1"/>
    <x v="7"/>
    <n v="73"/>
    <m/>
  </r>
  <r>
    <x v="4"/>
    <x v="2"/>
    <s v="Non Metropolitan Fire Authorities"/>
    <s v="E31000003"/>
    <s v="Women"/>
    <x v="1"/>
    <x v="2"/>
    <n v="0"/>
    <m/>
  </r>
  <r>
    <x v="4"/>
    <x v="2"/>
    <s v="Non Metropolitan Fire Authorities"/>
    <s v="E31000003"/>
    <s v="Women"/>
    <x v="1"/>
    <x v="3"/>
    <n v="0"/>
    <m/>
  </r>
  <r>
    <x v="4"/>
    <x v="2"/>
    <s v="Non Metropolitan Fire Authorities"/>
    <s v="E31000003"/>
    <s v="Women"/>
    <x v="1"/>
    <x v="4"/>
    <n v="0"/>
    <m/>
  </r>
  <r>
    <x v="4"/>
    <x v="2"/>
    <s v="Non Metropolitan Fire Authorities"/>
    <s v="E31000003"/>
    <s v="Women"/>
    <x v="1"/>
    <x v="5"/>
    <n v="0"/>
    <m/>
  </r>
  <r>
    <x v="4"/>
    <x v="2"/>
    <s v="Non Metropolitan Fire Authorities"/>
    <s v="E31000003"/>
    <s v="Women"/>
    <x v="1"/>
    <x v="6"/>
    <n v="0"/>
    <m/>
  </r>
  <r>
    <x v="4"/>
    <x v="2"/>
    <s v="Non Metropolitan Fire Authorities"/>
    <s v="E31000003"/>
    <s v="Women"/>
    <x v="1"/>
    <x v="7"/>
    <n v="0"/>
    <m/>
  </r>
  <r>
    <x v="4"/>
    <x v="3"/>
    <s v="Non Metropolitan Fire Authorities"/>
    <s v="E31000004"/>
    <s v="Men"/>
    <x v="0"/>
    <x v="0"/>
    <n v="2"/>
    <m/>
  </r>
  <r>
    <x v="4"/>
    <x v="3"/>
    <s v="Non Metropolitan Fire Authorities"/>
    <s v="E31000004"/>
    <s v="Men"/>
    <x v="0"/>
    <x v="1"/>
    <n v="3"/>
    <m/>
  </r>
  <r>
    <x v="4"/>
    <x v="3"/>
    <s v="Non Metropolitan Fire Authorities"/>
    <s v="E31000004"/>
    <s v="Men"/>
    <x v="0"/>
    <x v="2"/>
    <n v="8"/>
    <m/>
  </r>
  <r>
    <x v="4"/>
    <x v="3"/>
    <s v="Non Metropolitan Fire Authorities"/>
    <s v="E31000004"/>
    <s v="Men"/>
    <x v="0"/>
    <x v="3"/>
    <n v="24"/>
    <m/>
  </r>
  <r>
    <x v="4"/>
    <x v="3"/>
    <s v="Non Metropolitan Fire Authorities"/>
    <s v="E31000004"/>
    <s v="Men"/>
    <x v="0"/>
    <x v="4"/>
    <n v="36"/>
    <m/>
  </r>
  <r>
    <x v="4"/>
    <x v="3"/>
    <s v="Non Metropolitan Fire Authorities"/>
    <s v="E31000004"/>
    <s v="Men"/>
    <x v="0"/>
    <x v="5"/>
    <n v="48"/>
    <m/>
  </r>
  <r>
    <x v="4"/>
    <x v="3"/>
    <s v="Non Metropolitan Fire Authorities"/>
    <s v="E31000004"/>
    <s v="Men"/>
    <x v="0"/>
    <x v="6"/>
    <n v="154"/>
    <m/>
  </r>
  <r>
    <x v="4"/>
    <x v="3"/>
    <s v="Non Metropolitan Fire Authorities"/>
    <s v="E31000004"/>
    <s v="Men"/>
    <x v="0"/>
    <x v="7"/>
    <n v="275"/>
    <m/>
  </r>
  <r>
    <x v="4"/>
    <x v="3"/>
    <s v="Non Metropolitan Fire Authorities"/>
    <s v="E31000004"/>
    <s v="Women"/>
    <x v="0"/>
    <x v="0"/>
    <n v="0"/>
    <m/>
  </r>
  <r>
    <x v="4"/>
    <x v="3"/>
    <s v="Non Metropolitan Fire Authorities"/>
    <s v="E31000004"/>
    <s v="Women"/>
    <x v="0"/>
    <x v="1"/>
    <n v="0"/>
    <m/>
  </r>
  <r>
    <x v="4"/>
    <x v="3"/>
    <s v="Non Metropolitan Fire Authorities"/>
    <s v="E31000004"/>
    <s v="Women"/>
    <x v="0"/>
    <x v="2"/>
    <n v="1"/>
    <m/>
  </r>
  <r>
    <x v="4"/>
    <x v="3"/>
    <s v="Non Metropolitan Fire Authorities"/>
    <s v="E31000004"/>
    <s v="Women"/>
    <x v="0"/>
    <x v="3"/>
    <n v="1"/>
    <m/>
  </r>
  <r>
    <x v="4"/>
    <x v="3"/>
    <s v="Non Metropolitan Fire Authorities"/>
    <s v="E31000004"/>
    <s v="Women"/>
    <x v="0"/>
    <x v="4"/>
    <n v="1"/>
    <m/>
  </r>
  <r>
    <x v="4"/>
    <x v="3"/>
    <s v="Non Metropolitan Fire Authorities"/>
    <s v="E31000004"/>
    <s v="Women"/>
    <x v="0"/>
    <x v="5"/>
    <n v="0"/>
    <m/>
  </r>
  <r>
    <x v="4"/>
    <x v="3"/>
    <s v="Non Metropolitan Fire Authorities"/>
    <s v="E31000004"/>
    <s v="Women"/>
    <x v="0"/>
    <x v="6"/>
    <n v="8"/>
    <m/>
  </r>
  <r>
    <x v="4"/>
    <x v="3"/>
    <s v="Non Metropolitan Fire Authorities"/>
    <s v="E31000004"/>
    <s v="Women"/>
    <x v="0"/>
    <x v="7"/>
    <n v="11"/>
    <m/>
  </r>
  <r>
    <x v="4"/>
    <x v="3"/>
    <s v="Non Metropolitan Fire Authorities"/>
    <s v="E31000004"/>
    <s v="Men"/>
    <x v="1"/>
    <x v="2"/>
    <n v="0"/>
    <m/>
  </r>
  <r>
    <x v="4"/>
    <x v="3"/>
    <s v="Non Metropolitan Fire Authorities"/>
    <s v="E31000004"/>
    <s v="Men"/>
    <x v="1"/>
    <x v="3"/>
    <n v="0"/>
    <m/>
  </r>
  <r>
    <x v="4"/>
    <x v="3"/>
    <s v="Non Metropolitan Fire Authorities"/>
    <s v="E31000004"/>
    <s v="Men"/>
    <x v="1"/>
    <x v="4"/>
    <n v="14"/>
    <m/>
  </r>
  <r>
    <x v="4"/>
    <x v="3"/>
    <s v="Non Metropolitan Fire Authorities"/>
    <s v="E31000004"/>
    <s v="Men"/>
    <x v="1"/>
    <x v="5"/>
    <n v="36"/>
    <m/>
  </r>
  <r>
    <x v="4"/>
    <x v="3"/>
    <s v="Non Metropolitan Fire Authorities"/>
    <s v="E31000004"/>
    <s v="Men"/>
    <x v="1"/>
    <x v="6"/>
    <n v="109"/>
    <m/>
  </r>
  <r>
    <x v="4"/>
    <x v="3"/>
    <s v="Non Metropolitan Fire Authorities"/>
    <s v="E31000004"/>
    <s v="Men"/>
    <x v="1"/>
    <x v="7"/>
    <n v="159"/>
    <m/>
  </r>
  <r>
    <x v="4"/>
    <x v="3"/>
    <s v="Non Metropolitan Fire Authorities"/>
    <s v="E31000004"/>
    <s v="Women"/>
    <x v="1"/>
    <x v="2"/>
    <n v="0"/>
    <m/>
  </r>
  <r>
    <x v="4"/>
    <x v="3"/>
    <s v="Non Metropolitan Fire Authorities"/>
    <s v="E31000004"/>
    <s v="Women"/>
    <x v="1"/>
    <x v="3"/>
    <n v="0"/>
    <m/>
  </r>
  <r>
    <x v="4"/>
    <x v="3"/>
    <s v="Non Metropolitan Fire Authorities"/>
    <s v="E31000004"/>
    <s v="Women"/>
    <x v="1"/>
    <x v="4"/>
    <n v="0"/>
    <m/>
  </r>
  <r>
    <x v="4"/>
    <x v="3"/>
    <s v="Non Metropolitan Fire Authorities"/>
    <s v="E31000004"/>
    <s v="Women"/>
    <x v="1"/>
    <x v="5"/>
    <n v="1"/>
    <m/>
  </r>
  <r>
    <x v="4"/>
    <x v="3"/>
    <s v="Non Metropolitan Fire Authorities"/>
    <s v="E31000004"/>
    <s v="Women"/>
    <x v="1"/>
    <x v="6"/>
    <n v="2"/>
    <m/>
  </r>
  <r>
    <x v="4"/>
    <x v="3"/>
    <s v="Non Metropolitan Fire Authorities"/>
    <s v="E31000004"/>
    <s v="Women"/>
    <x v="1"/>
    <x v="7"/>
    <n v="3"/>
    <m/>
  </r>
  <r>
    <x v="4"/>
    <x v="4"/>
    <s v="Non Metropolitan Fire Authorities"/>
    <s v="E31000005"/>
    <s v="Men"/>
    <x v="0"/>
    <x v="0"/>
    <n v="3"/>
    <m/>
  </r>
  <r>
    <x v="4"/>
    <x v="4"/>
    <s v="Non Metropolitan Fire Authorities"/>
    <s v="E31000005"/>
    <s v="Men"/>
    <x v="0"/>
    <x v="1"/>
    <n v="3"/>
    <m/>
  </r>
  <r>
    <x v="4"/>
    <x v="4"/>
    <s v="Non Metropolitan Fire Authorities"/>
    <s v="E31000005"/>
    <s v="Men"/>
    <x v="0"/>
    <x v="2"/>
    <n v="7"/>
    <m/>
  </r>
  <r>
    <x v="4"/>
    <x v="4"/>
    <s v="Non Metropolitan Fire Authorities"/>
    <s v="E31000005"/>
    <s v="Men"/>
    <x v="0"/>
    <x v="3"/>
    <n v="29"/>
    <m/>
  </r>
  <r>
    <x v="4"/>
    <x v="4"/>
    <s v="Non Metropolitan Fire Authorities"/>
    <s v="E31000005"/>
    <s v="Men"/>
    <x v="0"/>
    <x v="4"/>
    <n v="41"/>
    <m/>
  </r>
  <r>
    <x v="4"/>
    <x v="4"/>
    <s v="Non Metropolitan Fire Authorities"/>
    <s v="E31000005"/>
    <s v="Men"/>
    <x v="0"/>
    <x v="5"/>
    <n v="23"/>
    <m/>
  </r>
  <r>
    <x v="4"/>
    <x v="4"/>
    <s v="Non Metropolitan Fire Authorities"/>
    <s v="E31000005"/>
    <s v="Men"/>
    <x v="0"/>
    <x v="6"/>
    <n v="119"/>
    <m/>
  </r>
  <r>
    <x v="4"/>
    <x v="4"/>
    <s v="Non Metropolitan Fire Authorities"/>
    <s v="E31000005"/>
    <s v="Men"/>
    <x v="0"/>
    <x v="7"/>
    <n v="225"/>
    <m/>
  </r>
  <r>
    <x v="4"/>
    <x v="4"/>
    <s v="Non Metropolitan Fire Authorities"/>
    <s v="E31000005"/>
    <s v="Women"/>
    <x v="0"/>
    <x v="0"/>
    <n v="0"/>
    <m/>
  </r>
  <r>
    <x v="4"/>
    <x v="4"/>
    <s v="Non Metropolitan Fire Authorities"/>
    <s v="E31000005"/>
    <s v="Women"/>
    <x v="0"/>
    <x v="1"/>
    <n v="0"/>
    <m/>
  </r>
  <r>
    <x v="4"/>
    <x v="4"/>
    <s v="Non Metropolitan Fire Authorities"/>
    <s v="E31000005"/>
    <s v="Women"/>
    <x v="0"/>
    <x v="2"/>
    <n v="0"/>
    <m/>
  </r>
  <r>
    <x v="4"/>
    <x v="4"/>
    <s v="Non Metropolitan Fire Authorities"/>
    <s v="E31000005"/>
    <s v="Women"/>
    <x v="0"/>
    <x v="3"/>
    <n v="0"/>
    <m/>
  </r>
  <r>
    <x v="4"/>
    <x v="4"/>
    <s v="Non Metropolitan Fire Authorities"/>
    <s v="E31000005"/>
    <s v="Women"/>
    <x v="0"/>
    <x v="4"/>
    <n v="1"/>
    <m/>
  </r>
  <r>
    <x v="4"/>
    <x v="4"/>
    <s v="Non Metropolitan Fire Authorities"/>
    <s v="E31000005"/>
    <s v="Women"/>
    <x v="0"/>
    <x v="5"/>
    <n v="0"/>
    <m/>
  </r>
  <r>
    <x v="4"/>
    <x v="4"/>
    <s v="Non Metropolitan Fire Authorities"/>
    <s v="E31000005"/>
    <s v="Women"/>
    <x v="0"/>
    <x v="6"/>
    <n v="10"/>
    <m/>
  </r>
  <r>
    <x v="4"/>
    <x v="4"/>
    <s v="Non Metropolitan Fire Authorities"/>
    <s v="E31000005"/>
    <s v="Women"/>
    <x v="0"/>
    <x v="7"/>
    <n v="11"/>
    <m/>
  </r>
  <r>
    <x v="4"/>
    <x v="4"/>
    <s v="Non Metropolitan Fire Authorities"/>
    <s v="E31000005"/>
    <s v="Men"/>
    <x v="1"/>
    <x v="2"/>
    <n v="0"/>
    <m/>
  </r>
  <r>
    <x v="4"/>
    <x v="4"/>
    <s v="Non Metropolitan Fire Authorities"/>
    <s v="E31000005"/>
    <s v="Men"/>
    <x v="1"/>
    <x v="3"/>
    <n v="0"/>
    <m/>
  </r>
  <r>
    <x v="4"/>
    <x v="4"/>
    <s v="Non Metropolitan Fire Authorities"/>
    <s v="E31000005"/>
    <s v="Men"/>
    <x v="1"/>
    <x v="4"/>
    <n v="22"/>
    <m/>
  </r>
  <r>
    <x v="4"/>
    <x v="4"/>
    <s v="Non Metropolitan Fire Authorities"/>
    <s v="E31000005"/>
    <s v="Men"/>
    <x v="1"/>
    <x v="5"/>
    <n v="55"/>
    <m/>
  </r>
  <r>
    <x v="4"/>
    <x v="4"/>
    <s v="Non Metropolitan Fire Authorities"/>
    <s v="E31000005"/>
    <s v="Men"/>
    <x v="1"/>
    <x v="6"/>
    <n v="156"/>
    <m/>
  </r>
  <r>
    <x v="4"/>
    <x v="4"/>
    <s v="Non Metropolitan Fire Authorities"/>
    <s v="E31000005"/>
    <s v="Men"/>
    <x v="1"/>
    <x v="7"/>
    <n v="233"/>
    <m/>
  </r>
  <r>
    <x v="4"/>
    <x v="4"/>
    <s v="Non Metropolitan Fire Authorities"/>
    <s v="E31000005"/>
    <s v="Women"/>
    <x v="1"/>
    <x v="2"/>
    <n v="0"/>
    <m/>
  </r>
  <r>
    <x v="4"/>
    <x v="4"/>
    <s v="Non Metropolitan Fire Authorities"/>
    <s v="E31000005"/>
    <s v="Women"/>
    <x v="1"/>
    <x v="3"/>
    <n v="0"/>
    <m/>
  </r>
  <r>
    <x v="4"/>
    <x v="4"/>
    <s v="Non Metropolitan Fire Authorities"/>
    <s v="E31000005"/>
    <s v="Women"/>
    <x v="1"/>
    <x v="4"/>
    <n v="0"/>
    <m/>
  </r>
  <r>
    <x v="4"/>
    <x v="4"/>
    <s v="Non Metropolitan Fire Authorities"/>
    <s v="E31000005"/>
    <s v="Women"/>
    <x v="1"/>
    <x v="5"/>
    <n v="0"/>
    <m/>
  </r>
  <r>
    <x v="4"/>
    <x v="4"/>
    <s v="Non Metropolitan Fire Authorities"/>
    <s v="E31000005"/>
    <s v="Women"/>
    <x v="1"/>
    <x v="6"/>
    <n v="10"/>
    <m/>
  </r>
  <r>
    <x v="4"/>
    <x v="4"/>
    <s v="Non Metropolitan Fire Authorities"/>
    <s v="E31000005"/>
    <s v="Women"/>
    <x v="1"/>
    <x v="7"/>
    <n v="10"/>
    <m/>
  </r>
  <r>
    <x v="4"/>
    <x v="5"/>
    <s v="Non Metropolitan Fire Authorities"/>
    <s v="E31000006"/>
    <s v="Men"/>
    <x v="0"/>
    <x v="0"/>
    <n v="3"/>
    <m/>
  </r>
  <r>
    <x v="4"/>
    <x v="5"/>
    <s v="Non Metropolitan Fire Authorities"/>
    <s v="E31000006"/>
    <s v="Men"/>
    <x v="0"/>
    <x v="1"/>
    <n v="3"/>
    <m/>
  </r>
  <r>
    <x v="4"/>
    <x v="5"/>
    <s v="Non Metropolitan Fire Authorities"/>
    <s v="E31000006"/>
    <s v="Men"/>
    <x v="0"/>
    <x v="2"/>
    <n v="7"/>
    <m/>
  </r>
  <r>
    <x v="4"/>
    <x v="5"/>
    <s v="Non Metropolitan Fire Authorities"/>
    <s v="E31000006"/>
    <s v="Men"/>
    <x v="0"/>
    <x v="3"/>
    <n v="30"/>
    <m/>
  </r>
  <r>
    <x v="4"/>
    <x v="5"/>
    <s v="Non Metropolitan Fire Authorities"/>
    <s v="E31000006"/>
    <s v="Men"/>
    <x v="0"/>
    <x v="4"/>
    <n v="58"/>
    <m/>
  </r>
  <r>
    <x v="4"/>
    <x v="5"/>
    <s v="Non Metropolitan Fire Authorities"/>
    <s v="E31000006"/>
    <s v="Men"/>
    <x v="0"/>
    <x v="5"/>
    <n v="63"/>
    <m/>
  </r>
  <r>
    <x v="4"/>
    <x v="5"/>
    <s v="Non Metropolitan Fire Authorities"/>
    <s v="E31000006"/>
    <s v="Men"/>
    <x v="0"/>
    <x v="6"/>
    <n v="253"/>
    <m/>
  </r>
  <r>
    <x v="4"/>
    <x v="5"/>
    <s v="Non Metropolitan Fire Authorities"/>
    <s v="E31000006"/>
    <s v="Men"/>
    <x v="0"/>
    <x v="7"/>
    <n v="417"/>
    <m/>
  </r>
  <r>
    <x v="4"/>
    <x v="5"/>
    <s v="Non Metropolitan Fire Authorities"/>
    <s v="E31000006"/>
    <s v="Women"/>
    <x v="0"/>
    <x v="0"/>
    <n v="0"/>
    <m/>
  </r>
  <r>
    <x v="4"/>
    <x v="5"/>
    <s v="Non Metropolitan Fire Authorities"/>
    <s v="E31000006"/>
    <s v="Women"/>
    <x v="0"/>
    <x v="1"/>
    <n v="0"/>
    <m/>
  </r>
  <r>
    <x v="4"/>
    <x v="5"/>
    <s v="Non Metropolitan Fire Authorities"/>
    <s v="E31000006"/>
    <s v="Women"/>
    <x v="0"/>
    <x v="2"/>
    <n v="0"/>
    <m/>
  </r>
  <r>
    <x v="4"/>
    <x v="5"/>
    <s v="Non Metropolitan Fire Authorities"/>
    <s v="E31000006"/>
    <s v="Women"/>
    <x v="0"/>
    <x v="3"/>
    <n v="1"/>
    <m/>
  </r>
  <r>
    <x v="4"/>
    <x v="5"/>
    <s v="Non Metropolitan Fire Authorities"/>
    <s v="E31000006"/>
    <s v="Women"/>
    <x v="0"/>
    <x v="4"/>
    <n v="2"/>
    <m/>
  </r>
  <r>
    <x v="4"/>
    <x v="5"/>
    <s v="Non Metropolitan Fire Authorities"/>
    <s v="E31000006"/>
    <s v="Women"/>
    <x v="0"/>
    <x v="5"/>
    <n v="0"/>
    <m/>
  </r>
  <r>
    <x v="4"/>
    <x v="5"/>
    <s v="Non Metropolitan Fire Authorities"/>
    <s v="E31000006"/>
    <s v="Women"/>
    <x v="0"/>
    <x v="6"/>
    <n v="10"/>
    <m/>
  </r>
  <r>
    <x v="4"/>
    <x v="5"/>
    <s v="Non Metropolitan Fire Authorities"/>
    <s v="E31000006"/>
    <s v="Women"/>
    <x v="0"/>
    <x v="7"/>
    <n v="13"/>
    <m/>
  </r>
  <r>
    <x v="4"/>
    <x v="5"/>
    <s v="Non Metropolitan Fire Authorities"/>
    <s v="E31000006"/>
    <s v="Men"/>
    <x v="1"/>
    <x v="2"/>
    <n v="0"/>
    <m/>
  </r>
  <r>
    <x v="4"/>
    <x v="5"/>
    <s v="Non Metropolitan Fire Authorities"/>
    <s v="E31000006"/>
    <s v="Men"/>
    <x v="1"/>
    <x v="3"/>
    <n v="0"/>
    <m/>
  </r>
  <r>
    <x v="4"/>
    <x v="5"/>
    <s v="Non Metropolitan Fire Authorities"/>
    <s v="E31000006"/>
    <s v="Men"/>
    <x v="1"/>
    <x v="4"/>
    <n v="15"/>
    <m/>
  </r>
  <r>
    <x v="4"/>
    <x v="5"/>
    <s v="Non Metropolitan Fire Authorities"/>
    <s v="E31000006"/>
    <s v="Men"/>
    <x v="1"/>
    <x v="5"/>
    <n v="35"/>
    <m/>
  </r>
  <r>
    <x v="4"/>
    <x v="5"/>
    <s v="Non Metropolitan Fire Authorities"/>
    <s v="E31000006"/>
    <s v="Men"/>
    <x v="1"/>
    <x v="6"/>
    <n v="166"/>
    <m/>
  </r>
  <r>
    <x v="4"/>
    <x v="5"/>
    <s v="Non Metropolitan Fire Authorities"/>
    <s v="E31000006"/>
    <s v="Men"/>
    <x v="1"/>
    <x v="7"/>
    <n v="216"/>
    <m/>
  </r>
  <r>
    <x v="4"/>
    <x v="5"/>
    <s v="Non Metropolitan Fire Authorities"/>
    <s v="E31000006"/>
    <s v="Women"/>
    <x v="1"/>
    <x v="2"/>
    <n v="0"/>
    <m/>
  </r>
  <r>
    <x v="4"/>
    <x v="5"/>
    <s v="Non Metropolitan Fire Authorities"/>
    <s v="E31000006"/>
    <s v="Women"/>
    <x v="1"/>
    <x v="3"/>
    <n v="0"/>
    <m/>
  </r>
  <r>
    <x v="4"/>
    <x v="5"/>
    <s v="Non Metropolitan Fire Authorities"/>
    <s v="E31000006"/>
    <s v="Women"/>
    <x v="1"/>
    <x v="4"/>
    <n v="0"/>
    <m/>
  </r>
  <r>
    <x v="4"/>
    <x v="5"/>
    <s v="Non Metropolitan Fire Authorities"/>
    <s v="E31000006"/>
    <s v="Women"/>
    <x v="1"/>
    <x v="5"/>
    <n v="0"/>
    <m/>
  </r>
  <r>
    <x v="4"/>
    <x v="5"/>
    <s v="Non Metropolitan Fire Authorities"/>
    <s v="E31000006"/>
    <s v="Women"/>
    <x v="1"/>
    <x v="6"/>
    <n v="11"/>
    <m/>
  </r>
  <r>
    <x v="4"/>
    <x v="5"/>
    <s v="Non Metropolitan Fire Authorities"/>
    <s v="E31000006"/>
    <s v="Women"/>
    <x v="1"/>
    <x v="7"/>
    <n v="11"/>
    <m/>
  </r>
  <r>
    <x v="4"/>
    <x v="6"/>
    <s v="Non Metropolitan Fire Authorities"/>
    <s v="E31000007"/>
    <s v="Men"/>
    <x v="0"/>
    <x v="0"/>
    <n v="1"/>
    <m/>
  </r>
  <r>
    <x v="4"/>
    <x v="6"/>
    <s v="Non Metropolitan Fire Authorities"/>
    <s v="E31000007"/>
    <s v="Men"/>
    <x v="0"/>
    <x v="1"/>
    <n v="3"/>
    <m/>
  </r>
  <r>
    <x v="4"/>
    <x v="6"/>
    <s v="Non Metropolitan Fire Authorities"/>
    <s v="E31000007"/>
    <s v="Men"/>
    <x v="0"/>
    <x v="2"/>
    <n v="5"/>
    <m/>
  </r>
  <r>
    <x v="4"/>
    <x v="6"/>
    <s v="Non Metropolitan Fire Authorities"/>
    <s v="E31000007"/>
    <s v="Men"/>
    <x v="0"/>
    <x v="3"/>
    <n v="10"/>
    <m/>
  </r>
  <r>
    <x v="4"/>
    <x v="6"/>
    <s v="Non Metropolitan Fire Authorities"/>
    <s v="E31000007"/>
    <s v="Men"/>
    <x v="0"/>
    <x v="4"/>
    <n v="45"/>
    <m/>
  </r>
  <r>
    <x v="4"/>
    <x v="6"/>
    <s v="Non Metropolitan Fire Authorities"/>
    <s v="E31000007"/>
    <s v="Men"/>
    <x v="0"/>
    <x v="5"/>
    <n v="65"/>
    <m/>
  </r>
  <r>
    <x v="4"/>
    <x v="6"/>
    <s v="Non Metropolitan Fire Authorities"/>
    <s v="E31000007"/>
    <s v="Men"/>
    <x v="0"/>
    <x v="6"/>
    <n v="248"/>
    <m/>
  </r>
  <r>
    <x v="4"/>
    <x v="6"/>
    <s v="Non Metropolitan Fire Authorities"/>
    <s v="E31000007"/>
    <s v="Men"/>
    <x v="0"/>
    <x v="7"/>
    <n v="377"/>
    <m/>
  </r>
  <r>
    <x v="4"/>
    <x v="6"/>
    <s v="Non Metropolitan Fire Authorities"/>
    <s v="E31000007"/>
    <s v="Women"/>
    <x v="0"/>
    <x v="0"/>
    <n v="0"/>
    <m/>
  </r>
  <r>
    <x v="4"/>
    <x v="6"/>
    <s v="Non Metropolitan Fire Authorities"/>
    <s v="E31000007"/>
    <s v="Women"/>
    <x v="0"/>
    <x v="1"/>
    <n v="0"/>
    <m/>
  </r>
  <r>
    <x v="4"/>
    <x v="6"/>
    <s v="Non Metropolitan Fire Authorities"/>
    <s v="E31000007"/>
    <s v="Women"/>
    <x v="0"/>
    <x v="2"/>
    <n v="0"/>
    <m/>
  </r>
  <r>
    <x v="4"/>
    <x v="6"/>
    <s v="Non Metropolitan Fire Authorities"/>
    <s v="E31000007"/>
    <s v="Women"/>
    <x v="0"/>
    <x v="3"/>
    <n v="0"/>
    <m/>
  </r>
  <r>
    <x v="4"/>
    <x v="6"/>
    <s v="Non Metropolitan Fire Authorities"/>
    <s v="E31000007"/>
    <s v="Women"/>
    <x v="0"/>
    <x v="4"/>
    <n v="0"/>
    <m/>
  </r>
  <r>
    <x v="4"/>
    <x v="6"/>
    <s v="Non Metropolitan Fire Authorities"/>
    <s v="E31000007"/>
    <s v="Women"/>
    <x v="0"/>
    <x v="5"/>
    <n v="4"/>
    <m/>
  </r>
  <r>
    <x v="4"/>
    <x v="6"/>
    <s v="Non Metropolitan Fire Authorities"/>
    <s v="E31000007"/>
    <s v="Women"/>
    <x v="0"/>
    <x v="6"/>
    <n v="14"/>
    <m/>
  </r>
  <r>
    <x v="4"/>
    <x v="6"/>
    <s v="Non Metropolitan Fire Authorities"/>
    <s v="E31000007"/>
    <s v="Women"/>
    <x v="0"/>
    <x v="7"/>
    <n v="18"/>
    <m/>
  </r>
  <r>
    <x v="4"/>
    <x v="6"/>
    <s v="Non Metropolitan Fire Authorities"/>
    <s v="E31000007"/>
    <s v="Men"/>
    <x v="1"/>
    <x v="2"/>
    <n v="0"/>
    <m/>
  </r>
  <r>
    <x v="4"/>
    <x v="6"/>
    <s v="Non Metropolitan Fire Authorities"/>
    <s v="E31000007"/>
    <s v="Men"/>
    <x v="1"/>
    <x v="3"/>
    <n v="0"/>
    <m/>
  </r>
  <r>
    <x v="4"/>
    <x v="6"/>
    <s v="Non Metropolitan Fire Authorities"/>
    <s v="E31000007"/>
    <s v="Men"/>
    <x v="1"/>
    <x v="4"/>
    <n v="3"/>
    <m/>
  </r>
  <r>
    <x v="4"/>
    <x v="6"/>
    <s v="Non Metropolitan Fire Authorities"/>
    <s v="E31000007"/>
    <s v="Men"/>
    <x v="1"/>
    <x v="5"/>
    <n v="8"/>
    <m/>
  </r>
  <r>
    <x v="4"/>
    <x v="6"/>
    <s v="Non Metropolitan Fire Authorities"/>
    <s v="E31000007"/>
    <s v="Men"/>
    <x v="1"/>
    <x v="6"/>
    <n v="73"/>
    <m/>
  </r>
  <r>
    <x v="4"/>
    <x v="6"/>
    <s v="Non Metropolitan Fire Authorities"/>
    <s v="E31000007"/>
    <s v="Men"/>
    <x v="1"/>
    <x v="7"/>
    <n v="84"/>
    <m/>
  </r>
  <r>
    <x v="4"/>
    <x v="6"/>
    <s v="Non Metropolitan Fire Authorities"/>
    <s v="E31000007"/>
    <s v="Women"/>
    <x v="1"/>
    <x v="2"/>
    <n v="0"/>
    <m/>
  </r>
  <r>
    <x v="4"/>
    <x v="6"/>
    <s v="Non Metropolitan Fire Authorities"/>
    <s v="E31000007"/>
    <s v="Women"/>
    <x v="1"/>
    <x v="3"/>
    <n v="0"/>
    <m/>
  </r>
  <r>
    <x v="4"/>
    <x v="6"/>
    <s v="Non Metropolitan Fire Authorities"/>
    <s v="E31000007"/>
    <s v="Women"/>
    <x v="1"/>
    <x v="4"/>
    <n v="0"/>
    <m/>
  </r>
  <r>
    <x v="4"/>
    <x v="6"/>
    <s v="Non Metropolitan Fire Authorities"/>
    <s v="E31000007"/>
    <s v="Women"/>
    <x v="1"/>
    <x v="5"/>
    <n v="0"/>
    <m/>
  </r>
  <r>
    <x v="4"/>
    <x v="6"/>
    <s v="Non Metropolitan Fire Authorities"/>
    <s v="E31000007"/>
    <s v="Women"/>
    <x v="1"/>
    <x v="6"/>
    <n v="3"/>
    <m/>
  </r>
  <r>
    <x v="4"/>
    <x v="6"/>
    <s v="Non Metropolitan Fire Authorities"/>
    <s v="E31000007"/>
    <s v="Women"/>
    <x v="1"/>
    <x v="7"/>
    <n v="3"/>
    <m/>
  </r>
  <r>
    <x v="4"/>
    <x v="7"/>
    <s v="Non Metropolitan Fire Authorities"/>
    <s v="E31000008"/>
    <s v="Men"/>
    <x v="0"/>
    <x v="0"/>
    <n v="3"/>
    <m/>
  </r>
  <r>
    <x v="4"/>
    <x v="7"/>
    <s v="Non Metropolitan Fire Authorities"/>
    <s v="E31000008"/>
    <s v="Men"/>
    <x v="0"/>
    <x v="1"/>
    <n v="5"/>
    <m/>
  </r>
  <r>
    <x v="4"/>
    <x v="7"/>
    <s v="Non Metropolitan Fire Authorities"/>
    <s v="E31000008"/>
    <s v="Men"/>
    <x v="0"/>
    <x v="2"/>
    <n v="10"/>
    <m/>
  </r>
  <r>
    <x v="4"/>
    <x v="7"/>
    <s v="Non Metropolitan Fire Authorities"/>
    <s v="E31000008"/>
    <s v="Men"/>
    <x v="0"/>
    <x v="3"/>
    <n v="16"/>
    <m/>
  </r>
  <r>
    <x v="4"/>
    <x v="7"/>
    <s v="Non Metropolitan Fire Authorities"/>
    <s v="E31000008"/>
    <s v="Men"/>
    <x v="0"/>
    <x v="4"/>
    <n v="40"/>
    <m/>
  </r>
  <r>
    <x v="4"/>
    <x v="7"/>
    <s v="Non Metropolitan Fire Authorities"/>
    <s v="E31000008"/>
    <s v="Men"/>
    <x v="0"/>
    <x v="5"/>
    <n v="19"/>
    <m/>
  </r>
  <r>
    <x v="4"/>
    <x v="7"/>
    <s v="Non Metropolitan Fire Authorities"/>
    <s v="E31000008"/>
    <s v="Men"/>
    <x v="0"/>
    <x v="6"/>
    <n v="102"/>
    <m/>
  </r>
  <r>
    <x v="4"/>
    <x v="7"/>
    <s v="Non Metropolitan Fire Authorities"/>
    <s v="E31000008"/>
    <s v="Men"/>
    <x v="0"/>
    <x v="7"/>
    <n v="195"/>
    <m/>
  </r>
  <r>
    <x v="4"/>
    <x v="7"/>
    <s v="Non Metropolitan Fire Authorities"/>
    <s v="E31000008"/>
    <s v="Women"/>
    <x v="0"/>
    <x v="0"/>
    <n v="0"/>
    <m/>
  </r>
  <r>
    <x v="4"/>
    <x v="7"/>
    <s v="Non Metropolitan Fire Authorities"/>
    <s v="E31000008"/>
    <s v="Women"/>
    <x v="0"/>
    <x v="1"/>
    <n v="0"/>
    <m/>
  </r>
  <r>
    <x v="4"/>
    <x v="7"/>
    <s v="Non Metropolitan Fire Authorities"/>
    <s v="E31000008"/>
    <s v="Women"/>
    <x v="0"/>
    <x v="2"/>
    <n v="0"/>
    <m/>
  </r>
  <r>
    <x v="4"/>
    <x v="7"/>
    <s v="Non Metropolitan Fire Authorities"/>
    <s v="E31000008"/>
    <s v="Women"/>
    <x v="0"/>
    <x v="3"/>
    <n v="1"/>
    <m/>
  </r>
  <r>
    <x v="4"/>
    <x v="7"/>
    <s v="Non Metropolitan Fire Authorities"/>
    <s v="E31000008"/>
    <s v="Women"/>
    <x v="0"/>
    <x v="4"/>
    <n v="0"/>
    <m/>
  </r>
  <r>
    <x v="4"/>
    <x v="7"/>
    <s v="Non Metropolitan Fire Authorities"/>
    <s v="E31000008"/>
    <s v="Women"/>
    <x v="0"/>
    <x v="5"/>
    <n v="1"/>
    <m/>
  </r>
  <r>
    <x v="4"/>
    <x v="7"/>
    <s v="Non Metropolitan Fire Authorities"/>
    <s v="E31000008"/>
    <s v="Women"/>
    <x v="0"/>
    <x v="6"/>
    <n v="3"/>
    <m/>
  </r>
  <r>
    <x v="4"/>
    <x v="7"/>
    <s v="Non Metropolitan Fire Authorities"/>
    <s v="E31000008"/>
    <s v="Women"/>
    <x v="0"/>
    <x v="7"/>
    <n v="5"/>
    <m/>
  </r>
  <r>
    <x v="4"/>
    <x v="7"/>
    <s v="Non Metropolitan Fire Authorities"/>
    <s v="E31000008"/>
    <s v="Men"/>
    <x v="1"/>
    <x v="2"/>
    <n v="0"/>
    <m/>
  </r>
  <r>
    <x v="4"/>
    <x v="7"/>
    <s v="Non Metropolitan Fire Authorities"/>
    <s v="E31000008"/>
    <s v="Men"/>
    <x v="1"/>
    <x v="3"/>
    <n v="22"/>
    <m/>
  </r>
  <r>
    <x v="4"/>
    <x v="7"/>
    <s v="Non Metropolitan Fire Authorities"/>
    <s v="E31000008"/>
    <s v="Men"/>
    <x v="1"/>
    <x v="4"/>
    <n v="33"/>
    <m/>
  </r>
  <r>
    <x v="4"/>
    <x v="7"/>
    <s v="Non Metropolitan Fire Authorities"/>
    <s v="E31000008"/>
    <s v="Men"/>
    <x v="1"/>
    <x v="5"/>
    <n v="60"/>
    <m/>
  </r>
  <r>
    <x v="4"/>
    <x v="7"/>
    <s v="Non Metropolitan Fire Authorities"/>
    <s v="E31000008"/>
    <s v="Men"/>
    <x v="1"/>
    <x v="6"/>
    <n v="306"/>
    <m/>
  </r>
  <r>
    <x v="4"/>
    <x v="7"/>
    <s v="Non Metropolitan Fire Authorities"/>
    <s v="E31000008"/>
    <s v="Men"/>
    <x v="1"/>
    <x v="7"/>
    <n v="421"/>
    <m/>
  </r>
  <r>
    <x v="4"/>
    <x v="7"/>
    <s v="Non Metropolitan Fire Authorities"/>
    <s v="E31000008"/>
    <s v="Women"/>
    <x v="1"/>
    <x v="2"/>
    <n v="0"/>
    <m/>
  </r>
  <r>
    <x v="4"/>
    <x v="7"/>
    <s v="Non Metropolitan Fire Authorities"/>
    <s v="E31000008"/>
    <s v="Women"/>
    <x v="1"/>
    <x v="3"/>
    <n v="0"/>
    <m/>
  </r>
  <r>
    <x v="4"/>
    <x v="7"/>
    <s v="Non Metropolitan Fire Authorities"/>
    <s v="E31000008"/>
    <s v="Women"/>
    <x v="1"/>
    <x v="4"/>
    <n v="0"/>
    <m/>
  </r>
  <r>
    <x v="4"/>
    <x v="7"/>
    <s v="Non Metropolitan Fire Authorities"/>
    <s v="E31000008"/>
    <s v="Women"/>
    <x v="1"/>
    <x v="5"/>
    <n v="0"/>
    <m/>
  </r>
  <r>
    <x v="4"/>
    <x v="7"/>
    <s v="Non Metropolitan Fire Authorities"/>
    <s v="E31000008"/>
    <s v="Women"/>
    <x v="1"/>
    <x v="6"/>
    <n v="3"/>
    <m/>
  </r>
  <r>
    <x v="4"/>
    <x v="7"/>
    <s v="Non Metropolitan Fire Authorities"/>
    <s v="E31000008"/>
    <s v="Women"/>
    <x v="1"/>
    <x v="7"/>
    <n v="3"/>
    <m/>
  </r>
  <r>
    <x v="4"/>
    <x v="8"/>
    <s v="Non Metropolitan Fire Authorities"/>
    <s v="E31000009"/>
    <s v="Men"/>
    <x v="0"/>
    <x v="0"/>
    <n v="3"/>
    <m/>
  </r>
  <r>
    <x v="4"/>
    <x v="8"/>
    <s v="Non Metropolitan Fire Authorities"/>
    <s v="E31000009"/>
    <s v="Men"/>
    <x v="0"/>
    <x v="1"/>
    <n v="2"/>
    <m/>
  </r>
  <r>
    <x v="4"/>
    <x v="8"/>
    <s v="Non Metropolitan Fire Authorities"/>
    <s v="E31000009"/>
    <s v="Men"/>
    <x v="0"/>
    <x v="2"/>
    <n v="8"/>
    <m/>
  </r>
  <r>
    <x v="4"/>
    <x v="8"/>
    <s v="Non Metropolitan Fire Authorities"/>
    <s v="E31000009"/>
    <s v="Men"/>
    <x v="0"/>
    <x v="3"/>
    <n v="13"/>
    <m/>
  </r>
  <r>
    <x v="4"/>
    <x v="8"/>
    <s v="Non Metropolitan Fire Authorities"/>
    <s v="E31000009"/>
    <s v="Men"/>
    <x v="0"/>
    <x v="4"/>
    <n v="19"/>
    <m/>
  </r>
  <r>
    <x v="4"/>
    <x v="8"/>
    <s v="Non Metropolitan Fire Authorities"/>
    <s v="E31000009"/>
    <s v="Men"/>
    <x v="0"/>
    <x v="5"/>
    <n v="36"/>
    <m/>
  </r>
  <r>
    <x v="4"/>
    <x v="8"/>
    <s v="Non Metropolitan Fire Authorities"/>
    <s v="E31000009"/>
    <s v="Men"/>
    <x v="0"/>
    <x v="6"/>
    <n v="105"/>
    <m/>
  </r>
  <r>
    <x v="4"/>
    <x v="8"/>
    <s v="Non Metropolitan Fire Authorities"/>
    <s v="E31000009"/>
    <s v="Men"/>
    <x v="0"/>
    <x v="7"/>
    <n v="186"/>
    <m/>
  </r>
  <r>
    <x v="4"/>
    <x v="8"/>
    <s v="Non Metropolitan Fire Authorities"/>
    <s v="E31000009"/>
    <s v="Women"/>
    <x v="0"/>
    <x v="0"/>
    <n v="0"/>
    <m/>
  </r>
  <r>
    <x v="4"/>
    <x v="8"/>
    <s v="Non Metropolitan Fire Authorities"/>
    <s v="E31000009"/>
    <s v="Women"/>
    <x v="0"/>
    <x v="1"/>
    <n v="0"/>
    <m/>
  </r>
  <r>
    <x v="4"/>
    <x v="8"/>
    <s v="Non Metropolitan Fire Authorities"/>
    <s v="E31000009"/>
    <s v="Women"/>
    <x v="0"/>
    <x v="2"/>
    <n v="1"/>
    <m/>
  </r>
  <r>
    <x v="4"/>
    <x v="8"/>
    <s v="Non Metropolitan Fire Authorities"/>
    <s v="E31000009"/>
    <s v="Women"/>
    <x v="0"/>
    <x v="3"/>
    <n v="0"/>
    <m/>
  </r>
  <r>
    <x v="4"/>
    <x v="8"/>
    <s v="Non Metropolitan Fire Authorities"/>
    <s v="E31000009"/>
    <s v="Women"/>
    <x v="0"/>
    <x v="4"/>
    <n v="1"/>
    <m/>
  </r>
  <r>
    <x v="4"/>
    <x v="8"/>
    <s v="Non Metropolitan Fire Authorities"/>
    <s v="E31000009"/>
    <s v="Women"/>
    <x v="0"/>
    <x v="5"/>
    <n v="0"/>
    <m/>
  </r>
  <r>
    <x v="4"/>
    <x v="8"/>
    <s v="Non Metropolitan Fire Authorities"/>
    <s v="E31000009"/>
    <s v="Women"/>
    <x v="0"/>
    <x v="6"/>
    <n v="12"/>
    <m/>
  </r>
  <r>
    <x v="4"/>
    <x v="8"/>
    <s v="Non Metropolitan Fire Authorities"/>
    <s v="E31000009"/>
    <s v="Women"/>
    <x v="0"/>
    <x v="7"/>
    <n v="14"/>
    <m/>
  </r>
  <r>
    <x v="4"/>
    <x v="8"/>
    <s v="Non Metropolitan Fire Authorities"/>
    <s v="E31000009"/>
    <s v="Men"/>
    <x v="1"/>
    <x v="2"/>
    <n v="0"/>
    <m/>
  </r>
  <r>
    <x v="4"/>
    <x v="8"/>
    <s v="Non Metropolitan Fire Authorities"/>
    <s v="E31000009"/>
    <s v="Men"/>
    <x v="1"/>
    <x v="3"/>
    <n v="0"/>
    <m/>
  </r>
  <r>
    <x v="4"/>
    <x v="8"/>
    <s v="Non Metropolitan Fire Authorities"/>
    <s v="E31000009"/>
    <s v="Men"/>
    <x v="1"/>
    <x v="4"/>
    <n v="17"/>
    <m/>
  </r>
  <r>
    <x v="4"/>
    <x v="8"/>
    <s v="Non Metropolitan Fire Authorities"/>
    <s v="E31000009"/>
    <s v="Men"/>
    <x v="1"/>
    <x v="5"/>
    <n v="79"/>
    <m/>
  </r>
  <r>
    <x v="4"/>
    <x v="8"/>
    <s v="Non Metropolitan Fire Authorities"/>
    <s v="E31000009"/>
    <s v="Men"/>
    <x v="1"/>
    <x v="6"/>
    <n v="273"/>
    <m/>
  </r>
  <r>
    <x v="4"/>
    <x v="8"/>
    <s v="Non Metropolitan Fire Authorities"/>
    <s v="E31000009"/>
    <s v="Men"/>
    <x v="1"/>
    <x v="7"/>
    <n v="369"/>
    <m/>
  </r>
  <r>
    <x v="4"/>
    <x v="8"/>
    <s v="Non Metropolitan Fire Authorities"/>
    <s v="E31000009"/>
    <s v="Women"/>
    <x v="1"/>
    <x v="2"/>
    <n v="0"/>
    <m/>
  </r>
  <r>
    <x v="4"/>
    <x v="8"/>
    <s v="Non Metropolitan Fire Authorities"/>
    <s v="E31000009"/>
    <s v="Women"/>
    <x v="1"/>
    <x v="3"/>
    <n v="0"/>
    <m/>
  </r>
  <r>
    <x v="4"/>
    <x v="8"/>
    <s v="Non Metropolitan Fire Authorities"/>
    <s v="E31000009"/>
    <s v="Women"/>
    <x v="1"/>
    <x v="4"/>
    <n v="0"/>
    <m/>
  </r>
  <r>
    <x v="4"/>
    <x v="8"/>
    <s v="Non Metropolitan Fire Authorities"/>
    <s v="E31000009"/>
    <s v="Women"/>
    <x v="1"/>
    <x v="5"/>
    <n v="0"/>
    <m/>
  </r>
  <r>
    <x v="4"/>
    <x v="8"/>
    <s v="Non Metropolitan Fire Authorities"/>
    <s v="E31000009"/>
    <s v="Women"/>
    <x v="1"/>
    <x v="6"/>
    <n v="24"/>
    <m/>
  </r>
  <r>
    <x v="4"/>
    <x v="8"/>
    <s v="Non Metropolitan Fire Authorities"/>
    <s v="E31000009"/>
    <s v="Women"/>
    <x v="1"/>
    <x v="7"/>
    <n v="24"/>
    <m/>
  </r>
  <r>
    <x v="4"/>
    <x v="9"/>
    <s v="Non Metropolitan Fire Authorities"/>
    <s v="E31000010"/>
    <s v="Men"/>
    <x v="0"/>
    <x v="0"/>
    <n v="3"/>
    <m/>
  </r>
  <r>
    <x v="4"/>
    <x v="9"/>
    <s v="Non Metropolitan Fire Authorities"/>
    <s v="E31000010"/>
    <s v="Men"/>
    <x v="0"/>
    <x v="1"/>
    <n v="3"/>
    <m/>
  </r>
  <r>
    <x v="4"/>
    <x v="9"/>
    <s v="Non Metropolitan Fire Authorities"/>
    <s v="E31000010"/>
    <s v="Men"/>
    <x v="0"/>
    <x v="2"/>
    <n v="10"/>
    <m/>
  </r>
  <r>
    <x v="4"/>
    <x v="9"/>
    <s v="Non Metropolitan Fire Authorities"/>
    <s v="E31000010"/>
    <s v="Men"/>
    <x v="0"/>
    <x v="3"/>
    <n v="21"/>
    <m/>
  </r>
  <r>
    <x v="4"/>
    <x v="9"/>
    <s v="Non Metropolitan Fire Authorities"/>
    <s v="E31000010"/>
    <s v="Men"/>
    <x v="0"/>
    <x v="4"/>
    <n v="60"/>
    <m/>
  </r>
  <r>
    <x v="4"/>
    <x v="9"/>
    <s v="Non Metropolitan Fire Authorities"/>
    <s v="E31000010"/>
    <s v="Men"/>
    <x v="0"/>
    <x v="5"/>
    <n v="57"/>
    <m/>
  </r>
  <r>
    <x v="4"/>
    <x v="9"/>
    <s v="Non Metropolitan Fire Authorities"/>
    <s v="E31000010"/>
    <s v="Men"/>
    <x v="0"/>
    <x v="6"/>
    <n v="183"/>
    <m/>
  </r>
  <r>
    <x v="4"/>
    <x v="9"/>
    <s v="Non Metropolitan Fire Authorities"/>
    <s v="E31000010"/>
    <s v="Men"/>
    <x v="0"/>
    <x v="7"/>
    <n v="337"/>
    <m/>
  </r>
  <r>
    <x v="4"/>
    <x v="9"/>
    <s v="Non Metropolitan Fire Authorities"/>
    <s v="E31000010"/>
    <s v="Women"/>
    <x v="0"/>
    <x v="0"/>
    <n v="0"/>
    <m/>
  </r>
  <r>
    <x v="4"/>
    <x v="9"/>
    <s v="Non Metropolitan Fire Authorities"/>
    <s v="E31000010"/>
    <s v="Women"/>
    <x v="0"/>
    <x v="1"/>
    <n v="0"/>
    <m/>
  </r>
  <r>
    <x v="4"/>
    <x v="9"/>
    <s v="Non Metropolitan Fire Authorities"/>
    <s v="E31000010"/>
    <s v="Women"/>
    <x v="0"/>
    <x v="2"/>
    <n v="1"/>
    <m/>
  </r>
  <r>
    <x v="4"/>
    <x v="9"/>
    <s v="Non Metropolitan Fire Authorities"/>
    <s v="E31000010"/>
    <s v="Women"/>
    <x v="0"/>
    <x v="3"/>
    <n v="0"/>
    <m/>
  </r>
  <r>
    <x v="4"/>
    <x v="9"/>
    <s v="Non Metropolitan Fire Authorities"/>
    <s v="E31000010"/>
    <s v="Women"/>
    <x v="0"/>
    <x v="4"/>
    <n v="1"/>
    <m/>
  </r>
  <r>
    <x v="4"/>
    <x v="9"/>
    <s v="Non Metropolitan Fire Authorities"/>
    <s v="E31000010"/>
    <s v="Women"/>
    <x v="0"/>
    <x v="5"/>
    <n v="2"/>
    <m/>
  </r>
  <r>
    <x v="4"/>
    <x v="9"/>
    <s v="Non Metropolitan Fire Authorities"/>
    <s v="E31000010"/>
    <s v="Women"/>
    <x v="0"/>
    <x v="6"/>
    <n v="14"/>
    <m/>
  </r>
  <r>
    <x v="4"/>
    <x v="9"/>
    <s v="Non Metropolitan Fire Authorities"/>
    <s v="E31000010"/>
    <s v="Women"/>
    <x v="0"/>
    <x v="7"/>
    <n v="18"/>
    <m/>
  </r>
  <r>
    <x v="4"/>
    <x v="9"/>
    <s v="Non Metropolitan Fire Authorities"/>
    <s v="E31000010"/>
    <s v="Men"/>
    <x v="1"/>
    <x v="2"/>
    <n v="0"/>
    <m/>
  </r>
  <r>
    <x v="4"/>
    <x v="9"/>
    <s v="Non Metropolitan Fire Authorities"/>
    <s v="E31000010"/>
    <s v="Men"/>
    <x v="1"/>
    <x v="3"/>
    <n v="0"/>
    <m/>
  </r>
  <r>
    <x v="4"/>
    <x v="9"/>
    <s v="Non Metropolitan Fire Authorities"/>
    <s v="E31000010"/>
    <s v="Men"/>
    <x v="1"/>
    <x v="4"/>
    <n v="32"/>
    <m/>
  </r>
  <r>
    <x v="4"/>
    <x v="9"/>
    <s v="Non Metropolitan Fire Authorities"/>
    <s v="E31000010"/>
    <s v="Men"/>
    <x v="1"/>
    <x v="5"/>
    <n v="59"/>
    <m/>
  </r>
  <r>
    <x v="4"/>
    <x v="9"/>
    <s v="Non Metropolitan Fire Authorities"/>
    <s v="E31000010"/>
    <s v="Men"/>
    <x v="1"/>
    <x v="6"/>
    <n v="224"/>
    <m/>
  </r>
  <r>
    <x v="4"/>
    <x v="9"/>
    <s v="Non Metropolitan Fire Authorities"/>
    <s v="E31000010"/>
    <s v="Men"/>
    <x v="1"/>
    <x v="7"/>
    <n v="315"/>
    <m/>
  </r>
  <r>
    <x v="4"/>
    <x v="9"/>
    <s v="Non Metropolitan Fire Authorities"/>
    <s v="E31000010"/>
    <s v="Women"/>
    <x v="1"/>
    <x v="2"/>
    <n v="0"/>
    <m/>
  </r>
  <r>
    <x v="4"/>
    <x v="9"/>
    <s v="Non Metropolitan Fire Authorities"/>
    <s v="E31000010"/>
    <s v="Women"/>
    <x v="1"/>
    <x v="3"/>
    <n v="0"/>
    <m/>
  </r>
  <r>
    <x v="4"/>
    <x v="9"/>
    <s v="Non Metropolitan Fire Authorities"/>
    <s v="E31000010"/>
    <s v="Women"/>
    <x v="1"/>
    <x v="4"/>
    <n v="0"/>
    <m/>
  </r>
  <r>
    <x v="4"/>
    <x v="9"/>
    <s v="Non Metropolitan Fire Authorities"/>
    <s v="E31000010"/>
    <s v="Women"/>
    <x v="1"/>
    <x v="5"/>
    <n v="0"/>
    <m/>
  </r>
  <r>
    <x v="4"/>
    <x v="9"/>
    <s v="Non Metropolitan Fire Authorities"/>
    <s v="E31000010"/>
    <s v="Women"/>
    <x v="1"/>
    <x v="6"/>
    <n v="5"/>
    <m/>
  </r>
  <r>
    <x v="4"/>
    <x v="9"/>
    <s v="Non Metropolitan Fire Authorities"/>
    <s v="E31000010"/>
    <s v="Women"/>
    <x v="1"/>
    <x v="7"/>
    <n v="5"/>
    <m/>
  </r>
  <r>
    <x v="4"/>
    <x v="10"/>
    <s v="Non Metropolitan Fire Authorities"/>
    <s v="E31000011"/>
    <s v="Men"/>
    <x v="0"/>
    <x v="0"/>
    <n v="2"/>
    <m/>
  </r>
  <r>
    <x v="4"/>
    <x v="10"/>
    <s v="Non Metropolitan Fire Authorities"/>
    <s v="E31000011"/>
    <s v="Men"/>
    <x v="0"/>
    <x v="1"/>
    <n v="7"/>
    <m/>
  </r>
  <r>
    <x v="4"/>
    <x v="10"/>
    <s v="Non Metropolitan Fire Authorities"/>
    <s v="E31000011"/>
    <s v="Men"/>
    <x v="0"/>
    <x v="2"/>
    <n v="36"/>
    <m/>
  </r>
  <r>
    <x v="4"/>
    <x v="10"/>
    <s v="Non Metropolitan Fire Authorities"/>
    <s v="E31000011"/>
    <s v="Men"/>
    <x v="0"/>
    <x v="3"/>
    <n v="69"/>
    <m/>
  </r>
  <r>
    <x v="4"/>
    <x v="10"/>
    <s v="Non Metropolitan Fire Authorities"/>
    <s v="E31000011"/>
    <s v="Men"/>
    <x v="0"/>
    <x v="4"/>
    <n v="113"/>
    <m/>
  </r>
  <r>
    <x v="4"/>
    <x v="10"/>
    <s v="Non Metropolitan Fire Authorities"/>
    <s v="E31000011"/>
    <s v="Men"/>
    <x v="0"/>
    <x v="5"/>
    <n v="101"/>
    <m/>
  </r>
  <r>
    <x v="4"/>
    <x v="10"/>
    <s v="Non Metropolitan Fire Authorities"/>
    <s v="E31000011"/>
    <s v="Men"/>
    <x v="0"/>
    <x v="6"/>
    <n v="276"/>
    <m/>
  </r>
  <r>
    <x v="4"/>
    <x v="10"/>
    <s v="Non Metropolitan Fire Authorities"/>
    <s v="E31000011"/>
    <s v="Men"/>
    <x v="0"/>
    <x v="7"/>
    <n v="604"/>
    <m/>
  </r>
  <r>
    <x v="4"/>
    <x v="10"/>
    <s v="Non Metropolitan Fire Authorities"/>
    <s v="E31000011"/>
    <s v="Women"/>
    <x v="0"/>
    <x v="0"/>
    <n v="0"/>
    <m/>
  </r>
  <r>
    <x v="4"/>
    <x v="10"/>
    <s v="Non Metropolitan Fire Authorities"/>
    <s v="E31000011"/>
    <s v="Women"/>
    <x v="0"/>
    <x v="1"/>
    <n v="0"/>
    <m/>
  </r>
  <r>
    <x v="4"/>
    <x v="10"/>
    <s v="Non Metropolitan Fire Authorities"/>
    <s v="E31000011"/>
    <s v="Women"/>
    <x v="0"/>
    <x v="2"/>
    <n v="0"/>
    <m/>
  </r>
  <r>
    <x v="4"/>
    <x v="10"/>
    <s v="Non Metropolitan Fire Authorities"/>
    <s v="E31000011"/>
    <s v="Women"/>
    <x v="0"/>
    <x v="3"/>
    <n v="1"/>
    <m/>
  </r>
  <r>
    <x v="4"/>
    <x v="10"/>
    <s v="Non Metropolitan Fire Authorities"/>
    <s v="E31000011"/>
    <s v="Women"/>
    <x v="0"/>
    <x v="4"/>
    <n v="3"/>
    <m/>
  </r>
  <r>
    <x v="4"/>
    <x v="10"/>
    <s v="Non Metropolitan Fire Authorities"/>
    <s v="E31000011"/>
    <s v="Women"/>
    <x v="0"/>
    <x v="5"/>
    <n v="4"/>
    <m/>
  </r>
  <r>
    <x v="4"/>
    <x v="10"/>
    <s v="Non Metropolitan Fire Authorities"/>
    <s v="E31000011"/>
    <s v="Women"/>
    <x v="0"/>
    <x v="6"/>
    <n v="12"/>
    <m/>
  </r>
  <r>
    <x v="4"/>
    <x v="10"/>
    <s v="Non Metropolitan Fire Authorities"/>
    <s v="E31000011"/>
    <s v="Women"/>
    <x v="0"/>
    <x v="7"/>
    <n v="20"/>
    <m/>
  </r>
  <r>
    <x v="4"/>
    <x v="10"/>
    <s v="Non Metropolitan Fire Authorities"/>
    <s v="E31000011"/>
    <s v="Men"/>
    <x v="1"/>
    <x v="2"/>
    <n v="0"/>
    <m/>
  </r>
  <r>
    <x v="4"/>
    <x v="10"/>
    <s v="Non Metropolitan Fire Authorities"/>
    <s v="E31000011"/>
    <s v="Men"/>
    <x v="1"/>
    <x v="3"/>
    <n v="0"/>
    <m/>
  </r>
  <r>
    <x v="4"/>
    <x v="10"/>
    <s v="Non Metropolitan Fire Authorities"/>
    <s v="E31000011"/>
    <s v="Men"/>
    <x v="1"/>
    <x v="4"/>
    <n v="101"/>
    <m/>
  </r>
  <r>
    <x v="4"/>
    <x v="10"/>
    <s v="Non Metropolitan Fire Authorities"/>
    <s v="E31000011"/>
    <s v="Men"/>
    <x v="1"/>
    <x v="5"/>
    <n v="188"/>
    <m/>
  </r>
  <r>
    <x v="4"/>
    <x v="10"/>
    <s v="Non Metropolitan Fire Authorities"/>
    <s v="E31000011"/>
    <s v="Men"/>
    <x v="1"/>
    <x v="6"/>
    <n v="875"/>
    <m/>
  </r>
  <r>
    <x v="4"/>
    <x v="10"/>
    <s v="Non Metropolitan Fire Authorities"/>
    <s v="E31000011"/>
    <s v="Men"/>
    <x v="1"/>
    <x v="7"/>
    <n v="1164"/>
    <m/>
  </r>
  <r>
    <x v="4"/>
    <x v="10"/>
    <s v="Non Metropolitan Fire Authorities"/>
    <s v="E31000011"/>
    <s v="Women"/>
    <x v="1"/>
    <x v="2"/>
    <n v="0"/>
    <m/>
  </r>
  <r>
    <x v="4"/>
    <x v="10"/>
    <s v="Non Metropolitan Fire Authorities"/>
    <s v="E31000011"/>
    <s v="Women"/>
    <x v="1"/>
    <x v="3"/>
    <n v="0"/>
    <m/>
  </r>
  <r>
    <x v="4"/>
    <x v="10"/>
    <s v="Non Metropolitan Fire Authorities"/>
    <s v="E31000011"/>
    <s v="Women"/>
    <x v="1"/>
    <x v="4"/>
    <n v="0"/>
    <m/>
  </r>
  <r>
    <x v="4"/>
    <x v="10"/>
    <s v="Non Metropolitan Fire Authorities"/>
    <s v="E31000011"/>
    <s v="Women"/>
    <x v="1"/>
    <x v="5"/>
    <n v="7"/>
    <m/>
  </r>
  <r>
    <x v="4"/>
    <x v="10"/>
    <s v="Non Metropolitan Fire Authorities"/>
    <s v="E31000011"/>
    <s v="Women"/>
    <x v="1"/>
    <x v="6"/>
    <n v="34"/>
    <m/>
  </r>
  <r>
    <x v="4"/>
    <x v="10"/>
    <s v="Non Metropolitan Fire Authorities"/>
    <s v="E31000011"/>
    <s v="Women"/>
    <x v="1"/>
    <x v="7"/>
    <n v="41"/>
    <m/>
  </r>
  <r>
    <x v="4"/>
    <x v="44"/>
    <s v="Non Metropolitan Fire Authorities"/>
    <s v="E31000047"/>
    <s v="Men"/>
    <x v="0"/>
    <x v="0"/>
    <n v="5"/>
    <s v="Data taken from the 17/18 published 1108 table"/>
  </r>
  <r>
    <x v="4"/>
    <x v="44"/>
    <s v="Non Metropolitan Fire Authorities"/>
    <s v="E31000047"/>
    <s v="Men"/>
    <x v="0"/>
    <x v="1"/>
    <n v="10"/>
    <s v="Data taken from the 17/18 published 1108 table"/>
  </r>
  <r>
    <x v="4"/>
    <x v="44"/>
    <s v="Non Metropolitan Fire Authorities"/>
    <s v="E31000047"/>
    <s v="Men"/>
    <x v="0"/>
    <x v="2"/>
    <n v="15"/>
    <s v="Data taken from the 17/18 published 1108 table"/>
  </r>
  <r>
    <x v="4"/>
    <x v="44"/>
    <s v="Non Metropolitan Fire Authorities"/>
    <s v="E31000047"/>
    <s v="Men"/>
    <x v="0"/>
    <x v="3"/>
    <n v="39"/>
    <s v="Data taken from the 17/18 published 1108 table"/>
  </r>
  <r>
    <x v="4"/>
    <x v="44"/>
    <s v="Non Metropolitan Fire Authorities"/>
    <s v="E31000047"/>
    <s v="Men"/>
    <x v="0"/>
    <x v="4"/>
    <n v="63"/>
    <s v="Data taken from the 17/18 published 1108 table"/>
  </r>
  <r>
    <x v="4"/>
    <x v="44"/>
    <s v="Non Metropolitan Fire Authorities"/>
    <s v="E31000047"/>
    <s v="Men"/>
    <x v="0"/>
    <x v="5"/>
    <n v="70"/>
    <s v="Data taken from the 17/18 published 1108 table"/>
  </r>
  <r>
    <x v="4"/>
    <x v="44"/>
    <s v="Non Metropolitan Fire Authorities"/>
    <s v="E31000047"/>
    <s v="Men"/>
    <x v="0"/>
    <x v="6"/>
    <n v="214"/>
    <s v="Data taken from the 17/18 published 1108 table"/>
  </r>
  <r>
    <x v="4"/>
    <x v="44"/>
    <s v="Non Metropolitan Fire Authorities"/>
    <s v="E31000047"/>
    <s v="Men"/>
    <x v="0"/>
    <x v="7"/>
    <n v="416"/>
    <s v="Data taken from the 17/18 published 1108 table"/>
  </r>
  <r>
    <x v="4"/>
    <x v="44"/>
    <s v="Non Metropolitan Fire Authorities"/>
    <s v="E31000047"/>
    <s v="Women"/>
    <x v="0"/>
    <x v="0"/>
    <n v="0"/>
    <s v="Data taken from the 17/18 published 1108 table"/>
  </r>
  <r>
    <x v="4"/>
    <x v="44"/>
    <s v="Non Metropolitan Fire Authorities"/>
    <s v="E31000047"/>
    <s v="Women"/>
    <x v="0"/>
    <x v="1"/>
    <n v="0"/>
    <s v="Data taken from the 17/18 published 1108 table"/>
  </r>
  <r>
    <x v="4"/>
    <x v="44"/>
    <s v="Non Metropolitan Fire Authorities"/>
    <s v="E31000047"/>
    <s v="Women"/>
    <x v="0"/>
    <x v="2"/>
    <n v="2"/>
    <s v="Data taken from the 17/18 published 1108 table"/>
  </r>
  <r>
    <x v="4"/>
    <x v="44"/>
    <s v="Non Metropolitan Fire Authorities"/>
    <s v="E31000047"/>
    <s v="Women"/>
    <x v="0"/>
    <x v="3"/>
    <n v="0"/>
    <s v="Data taken from the 17/18 published 1108 table"/>
  </r>
  <r>
    <x v="4"/>
    <x v="44"/>
    <s v="Non Metropolitan Fire Authorities"/>
    <s v="E31000047"/>
    <s v="Women"/>
    <x v="0"/>
    <x v="4"/>
    <n v="5"/>
    <s v="Data taken from the 17/18 published 1108 table"/>
  </r>
  <r>
    <x v="4"/>
    <x v="44"/>
    <s v="Non Metropolitan Fire Authorities"/>
    <s v="E31000047"/>
    <s v="Women"/>
    <x v="0"/>
    <x v="5"/>
    <n v="2"/>
    <s v="Data taken from the 17/18 published 1108 table"/>
  </r>
  <r>
    <x v="4"/>
    <x v="44"/>
    <s v="Non Metropolitan Fire Authorities"/>
    <s v="E31000047"/>
    <s v="Women"/>
    <x v="0"/>
    <x v="6"/>
    <n v="14"/>
    <s v="Data taken from the 17/18 published 1108 table"/>
  </r>
  <r>
    <x v="4"/>
    <x v="44"/>
    <s v="Non Metropolitan Fire Authorities"/>
    <s v="E31000047"/>
    <s v="Women"/>
    <x v="0"/>
    <x v="7"/>
    <n v="23"/>
    <s v="Data taken from the 17/18 published 1108 table"/>
  </r>
  <r>
    <x v="4"/>
    <x v="44"/>
    <s v="Non Metropolitan Fire Authorities"/>
    <s v="E31000047"/>
    <s v="Men"/>
    <x v="1"/>
    <x v="2"/>
    <n v="0"/>
    <s v="Data taken from the 17/18 published 1108 table"/>
  </r>
  <r>
    <x v="4"/>
    <x v="44"/>
    <s v="Non Metropolitan Fire Authorities"/>
    <s v="E31000047"/>
    <s v="Men"/>
    <x v="1"/>
    <x v="3"/>
    <n v="0"/>
    <s v="Data taken from the 17/18 published 1108 table"/>
  </r>
  <r>
    <x v="4"/>
    <x v="44"/>
    <s v="Non Metropolitan Fire Authorities"/>
    <s v="E31000047"/>
    <s v="Men"/>
    <x v="1"/>
    <x v="4"/>
    <n v="67"/>
    <s v="Data taken from the 17/18 published 1108 table"/>
  </r>
  <r>
    <x v="4"/>
    <x v="44"/>
    <s v="Non Metropolitan Fire Authorities"/>
    <s v="E31000047"/>
    <s v="Men"/>
    <x v="1"/>
    <x v="5"/>
    <n v="133"/>
    <s v="Data taken from the 17/18 published 1108 table"/>
  </r>
  <r>
    <x v="4"/>
    <x v="44"/>
    <s v="Non Metropolitan Fire Authorities"/>
    <s v="E31000047"/>
    <s v="Men"/>
    <x v="1"/>
    <x v="6"/>
    <n v="431"/>
    <s v="Data taken from the 17/18 published 1108 table"/>
  </r>
  <r>
    <x v="4"/>
    <x v="44"/>
    <s v="Non Metropolitan Fire Authorities"/>
    <s v="E31000047"/>
    <s v="Men"/>
    <x v="1"/>
    <x v="7"/>
    <n v="631"/>
    <s v="Data taken from the 17/18 published 1108 table"/>
  </r>
  <r>
    <x v="4"/>
    <x v="44"/>
    <s v="Non Metropolitan Fire Authorities"/>
    <s v="E31000047"/>
    <s v="Women"/>
    <x v="1"/>
    <x v="2"/>
    <n v="0"/>
    <s v="Data taken from the 17/18 published 1108 table"/>
  </r>
  <r>
    <x v="4"/>
    <x v="44"/>
    <s v="Non Metropolitan Fire Authorities"/>
    <s v="E31000047"/>
    <s v="Women"/>
    <x v="1"/>
    <x v="3"/>
    <n v="0"/>
    <s v="Data taken from the 17/18 published 1108 table"/>
  </r>
  <r>
    <x v="4"/>
    <x v="44"/>
    <s v="Non Metropolitan Fire Authorities"/>
    <s v="E31000047"/>
    <s v="Women"/>
    <x v="1"/>
    <x v="4"/>
    <n v="0"/>
    <s v="Data taken from the 17/18 published 1108 table"/>
  </r>
  <r>
    <x v="4"/>
    <x v="44"/>
    <s v="Non Metropolitan Fire Authorities"/>
    <s v="E31000047"/>
    <s v="Women"/>
    <x v="1"/>
    <x v="5"/>
    <n v="6"/>
    <s v="Data taken from the 17/18 published 1108 table"/>
  </r>
  <r>
    <x v="4"/>
    <x v="44"/>
    <s v="Non Metropolitan Fire Authorities"/>
    <s v="E31000047"/>
    <s v="Women"/>
    <x v="1"/>
    <x v="6"/>
    <n v="23"/>
    <s v="Data taken from the 17/18 published 1108 table"/>
  </r>
  <r>
    <x v="4"/>
    <x v="44"/>
    <s v="Non Metropolitan Fire Authorities"/>
    <s v="E31000047"/>
    <s v="Women"/>
    <x v="1"/>
    <x v="7"/>
    <n v="29"/>
    <s v="Data taken from the 17/18 published 1108 table"/>
  </r>
  <r>
    <x v="4"/>
    <x v="11"/>
    <s v="Non Metropolitan Fire Authorities"/>
    <s v="E31000013"/>
    <s v="Men"/>
    <x v="0"/>
    <x v="0"/>
    <n v="2"/>
    <m/>
  </r>
  <r>
    <x v="4"/>
    <x v="11"/>
    <s v="Non Metropolitan Fire Authorities"/>
    <s v="E31000013"/>
    <s v="Men"/>
    <x v="0"/>
    <x v="1"/>
    <n v="3"/>
    <m/>
  </r>
  <r>
    <x v="4"/>
    <x v="11"/>
    <s v="Non Metropolitan Fire Authorities"/>
    <s v="E31000013"/>
    <s v="Men"/>
    <x v="0"/>
    <x v="2"/>
    <n v="5"/>
    <m/>
  </r>
  <r>
    <x v="4"/>
    <x v="11"/>
    <s v="Non Metropolitan Fire Authorities"/>
    <s v="E31000013"/>
    <s v="Men"/>
    <x v="0"/>
    <x v="3"/>
    <n v="29"/>
    <m/>
  </r>
  <r>
    <x v="4"/>
    <x v="11"/>
    <s v="Non Metropolitan Fire Authorities"/>
    <s v="E31000013"/>
    <s v="Men"/>
    <x v="0"/>
    <x v="4"/>
    <n v="47"/>
    <m/>
  </r>
  <r>
    <x v="4"/>
    <x v="11"/>
    <s v="Non Metropolitan Fire Authorities"/>
    <s v="E31000013"/>
    <s v="Men"/>
    <x v="0"/>
    <x v="5"/>
    <n v="52"/>
    <m/>
  </r>
  <r>
    <x v="4"/>
    <x v="11"/>
    <s v="Non Metropolitan Fire Authorities"/>
    <s v="E31000013"/>
    <s v="Men"/>
    <x v="0"/>
    <x v="6"/>
    <n v="187"/>
    <m/>
  </r>
  <r>
    <x v="4"/>
    <x v="11"/>
    <s v="Non Metropolitan Fire Authorities"/>
    <s v="E31000013"/>
    <s v="Men"/>
    <x v="0"/>
    <x v="7"/>
    <n v="325"/>
    <m/>
  </r>
  <r>
    <x v="4"/>
    <x v="11"/>
    <s v="Non Metropolitan Fire Authorities"/>
    <s v="E31000013"/>
    <s v="Women"/>
    <x v="0"/>
    <x v="0"/>
    <n v="0"/>
    <m/>
  </r>
  <r>
    <x v="4"/>
    <x v="11"/>
    <s v="Non Metropolitan Fire Authorities"/>
    <s v="E31000013"/>
    <s v="Women"/>
    <x v="0"/>
    <x v="1"/>
    <n v="1"/>
    <m/>
  </r>
  <r>
    <x v="4"/>
    <x v="11"/>
    <s v="Non Metropolitan Fire Authorities"/>
    <s v="E31000013"/>
    <s v="Women"/>
    <x v="0"/>
    <x v="2"/>
    <n v="1"/>
    <m/>
  </r>
  <r>
    <x v="4"/>
    <x v="11"/>
    <s v="Non Metropolitan Fire Authorities"/>
    <s v="E31000013"/>
    <s v="Women"/>
    <x v="0"/>
    <x v="3"/>
    <n v="1"/>
    <m/>
  </r>
  <r>
    <x v="4"/>
    <x v="11"/>
    <s v="Non Metropolitan Fire Authorities"/>
    <s v="E31000013"/>
    <s v="Women"/>
    <x v="0"/>
    <x v="4"/>
    <n v="5"/>
    <m/>
  </r>
  <r>
    <x v="4"/>
    <x v="11"/>
    <s v="Non Metropolitan Fire Authorities"/>
    <s v="E31000013"/>
    <s v="Women"/>
    <x v="0"/>
    <x v="5"/>
    <n v="1"/>
    <m/>
  </r>
  <r>
    <x v="4"/>
    <x v="11"/>
    <s v="Non Metropolitan Fire Authorities"/>
    <s v="E31000013"/>
    <s v="Women"/>
    <x v="0"/>
    <x v="6"/>
    <n v="7"/>
    <m/>
  </r>
  <r>
    <x v="4"/>
    <x v="11"/>
    <s v="Non Metropolitan Fire Authorities"/>
    <s v="E31000013"/>
    <s v="Women"/>
    <x v="0"/>
    <x v="7"/>
    <n v="16"/>
    <m/>
  </r>
  <r>
    <x v="4"/>
    <x v="11"/>
    <s v="Non Metropolitan Fire Authorities"/>
    <s v="E31000013"/>
    <s v="Men"/>
    <x v="1"/>
    <x v="2"/>
    <n v="0"/>
    <m/>
  </r>
  <r>
    <x v="4"/>
    <x v="11"/>
    <s v="Non Metropolitan Fire Authorities"/>
    <s v="E31000013"/>
    <s v="Men"/>
    <x v="1"/>
    <x v="3"/>
    <n v="0"/>
    <m/>
  </r>
  <r>
    <x v="4"/>
    <x v="11"/>
    <s v="Non Metropolitan Fire Authorities"/>
    <s v="E31000013"/>
    <s v="Men"/>
    <x v="1"/>
    <x v="4"/>
    <n v="17"/>
    <m/>
  </r>
  <r>
    <x v="4"/>
    <x v="11"/>
    <s v="Non Metropolitan Fire Authorities"/>
    <s v="E31000013"/>
    <s v="Men"/>
    <x v="1"/>
    <x v="5"/>
    <n v="29"/>
    <m/>
  </r>
  <r>
    <x v="4"/>
    <x v="11"/>
    <s v="Non Metropolitan Fire Authorities"/>
    <s v="E31000013"/>
    <s v="Men"/>
    <x v="1"/>
    <x v="6"/>
    <n v="132"/>
    <m/>
  </r>
  <r>
    <x v="4"/>
    <x v="11"/>
    <s v="Non Metropolitan Fire Authorities"/>
    <s v="E31000013"/>
    <s v="Men"/>
    <x v="1"/>
    <x v="7"/>
    <n v="178"/>
    <m/>
  </r>
  <r>
    <x v="4"/>
    <x v="11"/>
    <s v="Non Metropolitan Fire Authorities"/>
    <s v="E31000013"/>
    <s v="Women"/>
    <x v="1"/>
    <x v="2"/>
    <n v="0"/>
    <m/>
  </r>
  <r>
    <x v="4"/>
    <x v="11"/>
    <s v="Non Metropolitan Fire Authorities"/>
    <s v="E31000013"/>
    <s v="Women"/>
    <x v="1"/>
    <x v="3"/>
    <n v="0"/>
    <m/>
  </r>
  <r>
    <x v="4"/>
    <x v="11"/>
    <s v="Non Metropolitan Fire Authorities"/>
    <s v="E31000013"/>
    <s v="Women"/>
    <x v="1"/>
    <x v="4"/>
    <n v="0"/>
    <m/>
  </r>
  <r>
    <x v="4"/>
    <x v="11"/>
    <s v="Non Metropolitan Fire Authorities"/>
    <s v="E31000013"/>
    <s v="Women"/>
    <x v="1"/>
    <x v="5"/>
    <n v="0"/>
    <m/>
  </r>
  <r>
    <x v="4"/>
    <x v="11"/>
    <s v="Non Metropolitan Fire Authorities"/>
    <s v="E31000013"/>
    <s v="Women"/>
    <x v="1"/>
    <x v="6"/>
    <n v="7"/>
    <m/>
  </r>
  <r>
    <x v="4"/>
    <x v="11"/>
    <s v="Non Metropolitan Fire Authorities"/>
    <s v="E31000013"/>
    <s v="Women"/>
    <x v="1"/>
    <x v="7"/>
    <n v="7"/>
    <m/>
  </r>
  <r>
    <x v="4"/>
    <x v="12"/>
    <s v="Non Metropolitan Fire Authorities"/>
    <s v="E31000014"/>
    <s v="Men"/>
    <x v="0"/>
    <x v="0"/>
    <n v="3"/>
    <m/>
  </r>
  <r>
    <x v="4"/>
    <x v="12"/>
    <s v="Non Metropolitan Fire Authorities"/>
    <s v="E31000014"/>
    <s v="Men"/>
    <x v="0"/>
    <x v="1"/>
    <n v="3"/>
    <m/>
  </r>
  <r>
    <x v="4"/>
    <x v="12"/>
    <s v="Non Metropolitan Fire Authorities"/>
    <s v="E31000014"/>
    <s v="Men"/>
    <x v="0"/>
    <x v="2"/>
    <n v="10"/>
    <m/>
  </r>
  <r>
    <x v="4"/>
    <x v="12"/>
    <s v="Non Metropolitan Fire Authorities"/>
    <s v="E31000014"/>
    <s v="Men"/>
    <x v="0"/>
    <x v="3"/>
    <n v="23"/>
    <m/>
  </r>
  <r>
    <x v="4"/>
    <x v="12"/>
    <s v="Non Metropolitan Fire Authorities"/>
    <s v="E31000014"/>
    <s v="Men"/>
    <x v="0"/>
    <x v="4"/>
    <n v="41"/>
    <m/>
  </r>
  <r>
    <x v="4"/>
    <x v="12"/>
    <s v="Non Metropolitan Fire Authorities"/>
    <s v="E31000014"/>
    <s v="Men"/>
    <x v="0"/>
    <x v="5"/>
    <n v="59"/>
    <m/>
  </r>
  <r>
    <x v="4"/>
    <x v="12"/>
    <s v="Non Metropolitan Fire Authorities"/>
    <s v="E31000014"/>
    <s v="Men"/>
    <x v="0"/>
    <x v="6"/>
    <n v="225"/>
    <m/>
  </r>
  <r>
    <x v="4"/>
    <x v="12"/>
    <s v="Non Metropolitan Fire Authorities"/>
    <s v="E31000014"/>
    <s v="Men"/>
    <x v="0"/>
    <x v="7"/>
    <n v="364"/>
    <m/>
  </r>
  <r>
    <x v="4"/>
    <x v="12"/>
    <s v="Non Metropolitan Fire Authorities"/>
    <s v="E31000014"/>
    <s v="Women"/>
    <x v="0"/>
    <x v="0"/>
    <n v="0"/>
    <m/>
  </r>
  <r>
    <x v="4"/>
    <x v="12"/>
    <s v="Non Metropolitan Fire Authorities"/>
    <s v="E31000014"/>
    <s v="Women"/>
    <x v="0"/>
    <x v="1"/>
    <n v="0"/>
    <m/>
  </r>
  <r>
    <x v="4"/>
    <x v="12"/>
    <s v="Non Metropolitan Fire Authorities"/>
    <s v="E31000014"/>
    <s v="Women"/>
    <x v="0"/>
    <x v="2"/>
    <n v="2"/>
    <m/>
  </r>
  <r>
    <x v="4"/>
    <x v="12"/>
    <s v="Non Metropolitan Fire Authorities"/>
    <s v="E31000014"/>
    <s v="Women"/>
    <x v="0"/>
    <x v="3"/>
    <n v="0"/>
    <m/>
  </r>
  <r>
    <x v="4"/>
    <x v="12"/>
    <s v="Non Metropolitan Fire Authorities"/>
    <s v="E31000014"/>
    <s v="Women"/>
    <x v="0"/>
    <x v="4"/>
    <n v="3"/>
    <m/>
  </r>
  <r>
    <x v="4"/>
    <x v="12"/>
    <s v="Non Metropolitan Fire Authorities"/>
    <s v="E31000014"/>
    <s v="Women"/>
    <x v="0"/>
    <x v="5"/>
    <n v="1"/>
    <m/>
  </r>
  <r>
    <x v="4"/>
    <x v="12"/>
    <s v="Non Metropolitan Fire Authorities"/>
    <s v="E31000014"/>
    <s v="Women"/>
    <x v="0"/>
    <x v="6"/>
    <n v="14"/>
    <m/>
  </r>
  <r>
    <x v="4"/>
    <x v="12"/>
    <s v="Non Metropolitan Fire Authorities"/>
    <s v="E31000014"/>
    <s v="Women"/>
    <x v="0"/>
    <x v="7"/>
    <n v="20"/>
    <m/>
  </r>
  <r>
    <x v="4"/>
    <x v="12"/>
    <s v="Non Metropolitan Fire Authorities"/>
    <s v="E31000014"/>
    <s v="Men"/>
    <x v="1"/>
    <x v="2"/>
    <n v="0"/>
    <m/>
  </r>
  <r>
    <x v="4"/>
    <x v="12"/>
    <s v="Non Metropolitan Fire Authorities"/>
    <s v="E31000014"/>
    <s v="Men"/>
    <x v="1"/>
    <x v="3"/>
    <n v="0"/>
    <m/>
  </r>
  <r>
    <x v="4"/>
    <x v="12"/>
    <s v="Non Metropolitan Fire Authorities"/>
    <s v="E31000014"/>
    <s v="Men"/>
    <x v="1"/>
    <x v="4"/>
    <n v="18"/>
    <m/>
  </r>
  <r>
    <x v="4"/>
    <x v="12"/>
    <s v="Non Metropolitan Fire Authorities"/>
    <s v="E31000014"/>
    <s v="Men"/>
    <x v="1"/>
    <x v="5"/>
    <n v="50"/>
    <m/>
  </r>
  <r>
    <x v="4"/>
    <x v="12"/>
    <s v="Non Metropolitan Fire Authorities"/>
    <s v="E31000014"/>
    <s v="Men"/>
    <x v="1"/>
    <x v="6"/>
    <n v="200"/>
    <m/>
  </r>
  <r>
    <x v="4"/>
    <x v="12"/>
    <s v="Non Metropolitan Fire Authorities"/>
    <s v="E31000014"/>
    <s v="Men"/>
    <x v="1"/>
    <x v="7"/>
    <n v="268"/>
    <m/>
  </r>
  <r>
    <x v="4"/>
    <x v="12"/>
    <s v="Non Metropolitan Fire Authorities"/>
    <s v="E31000014"/>
    <s v="Women"/>
    <x v="1"/>
    <x v="2"/>
    <n v="0"/>
    <m/>
  </r>
  <r>
    <x v="4"/>
    <x v="12"/>
    <s v="Non Metropolitan Fire Authorities"/>
    <s v="E31000014"/>
    <s v="Women"/>
    <x v="1"/>
    <x v="3"/>
    <n v="0"/>
    <m/>
  </r>
  <r>
    <x v="4"/>
    <x v="12"/>
    <s v="Non Metropolitan Fire Authorities"/>
    <s v="E31000014"/>
    <s v="Women"/>
    <x v="1"/>
    <x v="4"/>
    <n v="0"/>
    <m/>
  </r>
  <r>
    <x v="4"/>
    <x v="12"/>
    <s v="Non Metropolitan Fire Authorities"/>
    <s v="E31000014"/>
    <s v="Women"/>
    <x v="1"/>
    <x v="5"/>
    <n v="1"/>
    <m/>
  </r>
  <r>
    <x v="4"/>
    <x v="12"/>
    <s v="Non Metropolitan Fire Authorities"/>
    <s v="E31000014"/>
    <s v="Women"/>
    <x v="1"/>
    <x v="6"/>
    <n v="14"/>
    <m/>
  </r>
  <r>
    <x v="4"/>
    <x v="12"/>
    <s v="Non Metropolitan Fire Authorities"/>
    <s v="E31000014"/>
    <s v="Women"/>
    <x v="1"/>
    <x v="7"/>
    <n v="15"/>
    <m/>
  </r>
  <r>
    <x v="4"/>
    <x v="13"/>
    <s v="Non Metropolitan Fire Authorities"/>
    <s v="E31000015"/>
    <s v="Men"/>
    <x v="0"/>
    <x v="0"/>
    <n v="4"/>
    <m/>
  </r>
  <r>
    <x v="4"/>
    <x v="13"/>
    <s v="Non Metropolitan Fire Authorities"/>
    <s v="E31000015"/>
    <s v="Men"/>
    <x v="0"/>
    <x v="1"/>
    <n v="9"/>
    <m/>
  </r>
  <r>
    <x v="4"/>
    <x v="13"/>
    <s v="Non Metropolitan Fire Authorities"/>
    <s v="E31000015"/>
    <s v="Men"/>
    <x v="0"/>
    <x v="2"/>
    <n v="17"/>
    <m/>
  </r>
  <r>
    <x v="4"/>
    <x v="13"/>
    <s v="Non Metropolitan Fire Authorities"/>
    <s v="E31000015"/>
    <s v="Men"/>
    <x v="0"/>
    <x v="3"/>
    <n v="42"/>
    <m/>
  </r>
  <r>
    <x v="4"/>
    <x v="13"/>
    <s v="Non Metropolitan Fire Authorities"/>
    <s v="E31000015"/>
    <s v="Men"/>
    <x v="0"/>
    <x v="4"/>
    <n v="144"/>
    <m/>
  </r>
  <r>
    <x v="4"/>
    <x v="13"/>
    <s v="Non Metropolitan Fire Authorities"/>
    <s v="E31000015"/>
    <s v="Men"/>
    <x v="0"/>
    <x v="5"/>
    <n v="103"/>
    <m/>
  </r>
  <r>
    <x v="4"/>
    <x v="13"/>
    <s v="Non Metropolitan Fire Authorities"/>
    <s v="E31000015"/>
    <s v="Men"/>
    <x v="0"/>
    <x v="6"/>
    <n v="404"/>
    <m/>
  </r>
  <r>
    <x v="4"/>
    <x v="13"/>
    <s v="Non Metropolitan Fire Authorities"/>
    <s v="E31000015"/>
    <s v="Men"/>
    <x v="0"/>
    <x v="7"/>
    <n v="723"/>
    <m/>
  </r>
  <r>
    <x v="4"/>
    <x v="13"/>
    <s v="Non Metropolitan Fire Authorities"/>
    <s v="E31000015"/>
    <s v="Women"/>
    <x v="0"/>
    <x v="0"/>
    <n v="0"/>
    <m/>
  </r>
  <r>
    <x v="4"/>
    <x v="13"/>
    <s v="Non Metropolitan Fire Authorities"/>
    <s v="E31000015"/>
    <s v="Women"/>
    <x v="0"/>
    <x v="1"/>
    <n v="0"/>
    <m/>
  </r>
  <r>
    <x v="4"/>
    <x v="13"/>
    <s v="Non Metropolitan Fire Authorities"/>
    <s v="E31000015"/>
    <s v="Women"/>
    <x v="0"/>
    <x v="2"/>
    <n v="1"/>
    <m/>
  </r>
  <r>
    <x v="4"/>
    <x v="13"/>
    <s v="Non Metropolitan Fire Authorities"/>
    <s v="E31000015"/>
    <s v="Women"/>
    <x v="0"/>
    <x v="3"/>
    <n v="0"/>
    <m/>
  </r>
  <r>
    <x v="4"/>
    <x v="13"/>
    <s v="Non Metropolitan Fire Authorities"/>
    <s v="E31000015"/>
    <s v="Women"/>
    <x v="0"/>
    <x v="4"/>
    <n v="12"/>
    <m/>
  </r>
  <r>
    <x v="4"/>
    <x v="13"/>
    <s v="Non Metropolitan Fire Authorities"/>
    <s v="E31000015"/>
    <s v="Women"/>
    <x v="0"/>
    <x v="5"/>
    <n v="0"/>
    <m/>
  </r>
  <r>
    <x v="4"/>
    <x v="13"/>
    <s v="Non Metropolitan Fire Authorities"/>
    <s v="E31000015"/>
    <s v="Women"/>
    <x v="0"/>
    <x v="6"/>
    <n v="23"/>
    <m/>
  </r>
  <r>
    <x v="4"/>
    <x v="13"/>
    <s v="Non Metropolitan Fire Authorities"/>
    <s v="E31000015"/>
    <s v="Women"/>
    <x v="0"/>
    <x v="7"/>
    <n v="36"/>
    <m/>
  </r>
  <r>
    <x v="4"/>
    <x v="13"/>
    <s v="Non Metropolitan Fire Authorities"/>
    <s v="E31000015"/>
    <s v="Men"/>
    <x v="1"/>
    <x v="2"/>
    <n v="0"/>
    <m/>
  </r>
  <r>
    <x v="4"/>
    <x v="13"/>
    <s v="Non Metropolitan Fire Authorities"/>
    <s v="E31000015"/>
    <s v="Men"/>
    <x v="1"/>
    <x v="3"/>
    <n v="7"/>
    <m/>
  </r>
  <r>
    <x v="4"/>
    <x v="13"/>
    <s v="Non Metropolitan Fire Authorities"/>
    <s v="E31000015"/>
    <s v="Men"/>
    <x v="1"/>
    <x v="4"/>
    <n v="38"/>
    <m/>
  </r>
  <r>
    <x v="4"/>
    <x v="13"/>
    <s v="Non Metropolitan Fire Authorities"/>
    <s v="E31000015"/>
    <s v="Men"/>
    <x v="1"/>
    <x v="5"/>
    <n v="78"/>
    <m/>
  </r>
  <r>
    <x v="4"/>
    <x v="13"/>
    <s v="Non Metropolitan Fire Authorities"/>
    <s v="E31000015"/>
    <s v="Men"/>
    <x v="1"/>
    <x v="6"/>
    <n v="363"/>
    <m/>
  </r>
  <r>
    <x v="4"/>
    <x v="13"/>
    <s v="Non Metropolitan Fire Authorities"/>
    <s v="E31000015"/>
    <s v="Men"/>
    <x v="1"/>
    <x v="7"/>
    <n v="486"/>
    <m/>
  </r>
  <r>
    <x v="4"/>
    <x v="13"/>
    <s v="Non Metropolitan Fire Authorities"/>
    <s v="E31000015"/>
    <s v="Women"/>
    <x v="1"/>
    <x v="2"/>
    <n v="0"/>
    <m/>
  </r>
  <r>
    <x v="4"/>
    <x v="13"/>
    <s v="Non Metropolitan Fire Authorities"/>
    <s v="E31000015"/>
    <s v="Women"/>
    <x v="1"/>
    <x v="3"/>
    <n v="0"/>
    <m/>
  </r>
  <r>
    <x v="4"/>
    <x v="13"/>
    <s v="Non Metropolitan Fire Authorities"/>
    <s v="E31000015"/>
    <s v="Women"/>
    <x v="1"/>
    <x v="4"/>
    <n v="0"/>
    <m/>
  </r>
  <r>
    <x v="4"/>
    <x v="13"/>
    <s v="Non Metropolitan Fire Authorities"/>
    <s v="E31000015"/>
    <s v="Women"/>
    <x v="1"/>
    <x v="5"/>
    <n v="0"/>
    <m/>
  </r>
  <r>
    <x v="4"/>
    <x v="13"/>
    <s v="Non Metropolitan Fire Authorities"/>
    <s v="E31000015"/>
    <s v="Women"/>
    <x v="1"/>
    <x v="6"/>
    <n v="4"/>
    <m/>
  </r>
  <r>
    <x v="4"/>
    <x v="13"/>
    <s v="Non Metropolitan Fire Authorities"/>
    <s v="E31000015"/>
    <s v="Women"/>
    <x v="1"/>
    <x v="7"/>
    <n v="4"/>
    <m/>
  </r>
  <r>
    <x v="4"/>
    <x v="14"/>
    <s v="Non Metropolitan Fire Authorities"/>
    <s v="E31000016"/>
    <s v="Men"/>
    <x v="0"/>
    <x v="0"/>
    <n v="2"/>
    <m/>
  </r>
  <r>
    <x v="4"/>
    <x v="14"/>
    <s v="Non Metropolitan Fire Authorities"/>
    <s v="E31000016"/>
    <s v="Men"/>
    <x v="0"/>
    <x v="1"/>
    <n v="4"/>
    <m/>
  </r>
  <r>
    <x v="4"/>
    <x v="14"/>
    <s v="Non Metropolitan Fire Authorities"/>
    <s v="E31000016"/>
    <s v="Men"/>
    <x v="0"/>
    <x v="2"/>
    <n v="5"/>
    <m/>
  </r>
  <r>
    <x v="4"/>
    <x v="14"/>
    <s v="Non Metropolitan Fire Authorities"/>
    <s v="E31000016"/>
    <s v="Men"/>
    <x v="0"/>
    <x v="3"/>
    <n v="20"/>
    <m/>
  </r>
  <r>
    <x v="4"/>
    <x v="14"/>
    <s v="Non Metropolitan Fire Authorities"/>
    <s v="E31000016"/>
    <s v="Men"/>
    <x v="0"/>
    <x v="4"/>
    <n v="31"/>
    <m/>
  </r>
  <r>
    <x v="4"/>
    <x v="14"/>
    <s v="Non Metropolitan Fire Authorities"/>
    <s v="E31000016"/>
    <s v="Men"/>
    <x v="0"/>
    <x v="5"/>
    <n v="24"/>
    <m/>
  </r>
  <r>
    <x v="4"/>
    <x v="14"/>
    <s v="Non Metropolitan Fire Authorities"/>
    <s v="E31000016"/>
    <s v="Men"/>
    <x v="0"/>
    <x v="6"/>
    <n v="93"/>
    <m/>
  </r>
  <r>
    <x v="4"/>
    <x v="14"/>
    <s v="Non Metropolitan Fire Authorities"/>
    <s v="E31000016"/>
    <s v="Men"/>
    <x v="0"/>
    <x v="7"/>
    <n v="179"/>
    <m/>
  </r>
  <r>
    <x v="4"/>
    <x v="14"/>
    <s v="Non Metropolitan Fire Authorities"/>
    <s v="E31000016"/>
    <s v="Women"/>
    <x v="0"/>
    <x v="0"/>
    <n v="0"/>
    <m/>
  </r>
  <r>
    <x v="4"/>
    <x v="14"/>
    <s v="Non Metropolitan Fire Authorities"/>
    <s v="E31000016"/>
    <s v="Women"/>
    <x v="0"/>
    <x v="1"/>
    <n v="0"/>
    <m/>
  </r>
  <r>
    <x v="4"/>
    <x v="14"/>
    <s v="Non Metropolitan Fire Authorities"/>
    <s v="E31000016"/>
    <s v="Women"/>
    <x v="0"/>
    <x v="2"/>
    <n v="0"/>
    <m/>
  </r>
  <r>
    <x v="4"/>
    <x v="14"/>
    <s v="Non Metropolitan Fire Authorities"/>
    <s v="E31000016"/>
    <s v="Women"/>
    <x v="0"/>
    <x v="3"/>
    <n v="0"/>
    <m/>
  </r>
  <r>
    <x v="4"/>
    <x v="14"/>
    <s v="Non Metropolitan Fire Authorities"/>
    <s v="E31000016"/>
    <s v="Women"/>
    <x v="0"/>
    <x v="4"/>
    <n v="1"/>
    <m/>
  </r>
  <r>
    <x v="4"/>
    <x v="14"/>
    <s v="Non Metropolitan Fire Authorities"/>
    <s v="E31000016"/>
    <s v="Women"/>
    <x v="0"/>
    <x v="5"/>
    <n v="2"/>
    <m/>
  </r>
  <r>
    <x v="4"/>
    <x v="14"/>
    <s v="Non Metropolitan Fire Authorities"/>
    <s v="E31000016"/>
    <s v="Women"/>
    <x v="0"/>
    <x v="6"/>
    <n v="16"/>
    <m/>
  </r>
  <r>
    <x v="4"/>
    <x v="14"/>
    <s v="Non Metropolitan Fire Authorities"/>
    <s v="E31000016"/>
    <s v="Women"/>
    <x v="0"/>
    <x v="7"/>
    <n v="19"/>
    <m/>
  </r>
  <r>
    <x v="4"/>
    <x v="14"/>
    <s v="Non Metropolitan Fire Authorities"/>
    <s v="E31000016"/>
    <s v="Men"/>
    <x v="1"/>
    <x v="2"/>
    <n v="0"/>
    <m/>
  </r>
  <r>
    <x v="4"/>
    <x v="14"/>
    <s v="Non Metropolitan Fire Authorities"/>
    <s v="E31000016"/>
    <s v="Men"/>
    <x v="1"/>
    <x v="3"/>
    <n v="4"/>
    <m/>
  </r>
  <r>
    <x v="4"/>
    <x v="14"/>
    <s v="Non Metropolitan Fire Authorities"/>
    <s v="E31000016"/>
    <s v="Men"/>
    <x v="1"/>
    <x v="4"/>
    <n v="23"/>
    <m/>
  </r>
  <r>
    <x v="4"/>
    <x v="14"/>
    <s v="Non Metropolitan Fire Authorities"/>
    <s v="E31000016"/>
    <s v="Men"/>
    <x v="1"/>
    <x v="5"/>
    <n v="34"/>
    <m/>
  </r>
  <r>
    <x v="4"/>
    <x v="14"/>
    <s v="Non Metropolitan Fire Authorities"/>
    <s v="E31000016"/>
    <s v="Men"/>
    <x v="1"/>
    <x v="6"/>
    <n v="164"/>
    <m/>
  </r>
  <r>
    <x v="4"/>
    <x v="14"/>
    <s v="Non Metropolitan Fire Authorities"/>
    <s v="E31000016"/>
    <s v="Men"/>
    <x v="1"/>
    <x v="7"/>
    <n v="225"/>
    <m/>
  </r>
  <r>
    <x v="4"/>
    <x v="14"/>
    <s v="Non Metropolitan Fire Authorities"/>
    <s v="E31000016"/>
    <s v="Women"/>
    <x v="1"/>
    <x v="2"/>
    <n v="0"/>
    <m/>
  </r>
  <r>
    <x v="4"/>
    <x v="14"/>
    <s v="Non Metropolitan Fire Authorities"/>
    <s v="E31000016"/>
    <s v="Women"/>
    <x v="1"/>
    <x v="3"/>
    <n v="0"/>
    <m/>
  </r>
  <r>
    <x v="4"/>
    <x v="14"/>
    <s v="Non Metropolitan Fire Authorities"/>
    <s v="E31000016"/>
    <s v="Women"/>
    <x v="1"/>
    <x v="4"/>
    <n v="0"/>
    <m/>
  </r>
  <r>
    <x v="4"/>
    <x v="14"/>
    <s v="Non Metropolitan Fire Authorities"/>
    <s v="E31000016"/>
    <s v="Women"/>
    <x v="1"/>
    <x v="5"/>
    <n v="1"/>
    <m/>
  </r>
  <r>
    <x v="4"/>
    <x v="14"/>
    <s v="Non Metropolitan Fire Authorities"/>
    <s v="E31000016"/>
    <s v="Women"/>
    <x v="1"/>
    <x v="6"/>
    <n v="18"/>
    <m/>
  </r>
  <r>
    <x v="4"/>
    <x v="14"/>
    <s v="Non Metropolitan Fire Authorities"/>
    <s v="E31000016"/>
    <s v="Women"/>
    <x v="1"/>
    <x v="7"/>
    <n v="19"/>
    <m/>
  </r>
  <r>
    <x v="4"/>
    <x v="15"/>
    <s v="Metropolitan Fire Authorities"/>
    <s v="E31000046"/>
    <s v="Men"/>
    <x v="0"/>
    <x v="0"/>
    <n v="6"/>
    <m/>
  </r>
  <r>
    <x v="4"/>
    <x v="15"/>
    <s v="Metropolitan Fire Authorities"/>
    <s v="E31000046"/>
    <s v="Men"/>
    <x v="0"/>
    <x v="1"/>
    <n v="11"/>
    <m/>
  </r>
  <r>
    <x v="4"/>
    <x v="15"/>
    <s v="Metropolitan Fire Authorities"/>
    <s v="E31000046"/>
    <s v="Men"/>
    <x v="0"/>
    <x v="2"/>
    <n v="61"/>
    <m/>
  </r>
  <r>
    <x v="4"/>
    <x v="15"/>
    <s v="Metropolitan Fire Authorities"/>
    <s v="E31000046"/>
    <s v="Men"/>
    <x v="0"/>
    <x v="3"/>
    <n v="137"/>
    <m/>
  </r>
  <r>
    <x v="4"/>
    <x v="15"/>
    <s v="Metropolitan Fire Authorities"/>
    <s v="E31000046"/>
    <s v="Men"/>
    <x v="0"/>
    <x v="4"/>
    <n v="633"/>
    <m/>
  </r>
  <r>
    <x v="4"/>
    <x v="15"/>
    <s v="Metropolitan Fire Authorities"/>
    <s v="E31000046"/>
    <s v="Men"/>
    <x v="0"/>
    <x v="5"/>
    <n v="628"/>
    <m/>
  </r>
  <r>
    <x v="4"/>
    <x v="15"/>
    <s v="Metropolitan Fire Authorities"/>
    <s v="E31000046"/>
    <s v="Men"/>
    <x v="0"/>
    <x v="6"/>
    <n v="3267"/>
    <m/>
  </r>
  <r>
    <x v="4"/>
    <x v="15"/>
    <s v="Metropolitan Fire Authorities"/>
    <s v="E31000046"/>
    <s v="Men"/>
    <x v="0"/>
    <x v="7"/>
    <n v="4743"/>
    <m/>
  </r>
  <r>
    <x v="4"/>
    <x v="15"/>
    <s v="Metropolitan Fire Authorities"/>
    <s v="E31000046"/>
    <s v="Women"/>
    <x v="0"/>
    <x v="0"/>
    <n v="1"/>
    <m/>
  </r>
  <r>
    <x v="4"/>
    <x v="15"/>
    <s v="Metropolitan Fire Authorities"/>
    <s v="E31000046"/>
    <s v="Women"/>
    <x v="0"/>
    <x v="1"/>
    <n v="2"/>
    <m/>
  </r>
  <r>
    <x v="4"/>
    <x v="15"/>
    <s v="Metropolitan Fire Authorities"/>
    <s v="E31000046"/>
    <s v="Women"/>
    <x v="0"/>
    <x v="2"/>
    <n v="3"/>
    <m/>
  </r>
  <r>
    <x v="4"/>
    <x v="15"/>
    <s v="Metropolitan Fire Authorities"/>
    <s v="E31000046"/>
    <s v="Women"/>
    <x v="0"/>
    <x v="3"/>
    <n v="11"/>
    <m/>
  </r>
  <r>
    <x v="4"/>
    <x v="15"/>
    <s v="Metropolitan Fire Authorities"/>
    <s v="E31000046"/>
    <s v="Women"/>
    <x v="0"/>
    <x v="4"/>
    <n v="32"/>
    <m/>
  </r>
  <r>
    <x v="4"/>
    <x v="15"/>
    <s v="Metropolitan Fire Authorities"/>
    <s v="E31000046"/>
    <s v="Women"/>
    <x v="0"/>
    <x v="5"/>
    <n v="34"/>
    <m/>
  </r>
  <r>
    <x v="4"/>
    <x v="15"/>
    <s v="Metropolitan Fire Authorities"/>
    <s v="E31000046"/>
    <s v="Women"/>
    <x v="0"/>
    <x v="6"/>
    <n v="249"/>
    <m/>
  </r>
  <r>
    <x v="4"/>
    <x v="15"/>
    <s v="Metropolitan Fire Authorities"/>
    <s v="E31000046"/>
    <s v="Women"/>
    <x v="0"/>
    <x v="7"/>
    <n v="332"/>
    <m/>
  </r>
  <r>
    <x v="4"/>
    <x v="15"/>
    <s v="Metropolitan Fire Authorities"/>
    <s v="E31000046"/>
    <s v="Men"/>
    <x v="1"/>
    <x v="2"/>
    <n v="0"/>
    <m/>
  </r>
  <r>
    <x v="4"/>
    <x v="15"/>
    <s v="Metropolitan Fire Authorities"/>
    <s v="E31000046"/>
    <s v="Men"/>
    <x v="1"/>
    <x v="3"/>
    <n v="0"/>
    <m/>
  </r>
  <r>
    <x v="4"/>
    <x v="15"/>
    <s v="Metropolitan Fire Authorities"/>
    <s v="E31000046"/>
    <s v="Men"/>
    <x v="1"/>
    <x v="4"/>
    <n v="0"/>
    <m/>
  </r>
  <r>
    <x v="4"/>
    <x v="15"/>
    <s v="Metropolitan Fire Authorities"/>
    <s v="E31000046"/>
    <s v="Men"/>
    <x v="1"/>
    <x v="5"/>
    <n v="0"/>
    <m/>
  </r>
  <r>
    <x v="4"/>
    <x v="15"/>
    <s v="Metropolitan Fire Authorities"/>
    <s v="E31000046"/>
    <s v="Men"/>
    <x v="1"/>
    <x v="6"/>
    <n v="0"/>
    <m/>
  </r>
  <r>
    <x v="4"/>
    <x v="15"/>
    <s v="Metropolitan Fire Authorities"/>
    <s v="E31000046"/>
    <s v="Men"/>
    <x v="1"/>
    <x v="7"/>
    <n v="0"/>
    <m/>
  </r>
  <r>
    <x v="4"/>
    <x v="15"/>
    <s v="Metropolitan Fire Authorities"/>
    <s v="E31000046"/>
    <s v="Women"/>
    <x v="1"/>
    <x v="2"/>
    <n v="0"/>
    <m/>
  </r>
  <r>
    <x v="4"/>
    <x v="15"/>
    <s v="Metropolitan Fire Authorities"/>
    <s v="E31000046"/>
    <s v="Women"/>
    <x v="1"/>
    <x v="3"/>
    <n v="0"/>
    <m/>
  </r>
  <r>
    <x v="4"/>
    <x v="15"/>
    <s v="Metropolitan Fire Authorities"/>
    <s v="E31000046"/>
    <s v="Women"/>
    <x v="1"/>
    <x v="4"/>
    <n v="0"/>
    <m/>
  </r>
  <r>
    <x v="4"/>
    <x v="15"/>
    <s v="Metropolitan Fire Authorities"/>
    <s v="E31000046"/>
    <s v="Women"/>
    <x v="1"/>
    <x v="5"/>
    <n v="0"/>
    <m/>
  </r>
  <r>
    <x v="4"/>
    <x v="15"/>
    <s v="Metropolitan Fire Authorities"/>
    <s v="E31000046"/>
    <s v="Women"/>
    <x v="1"/>
    <x v="6"/>
    <n v="0"/>
    <m/>
  </r>
  <r>
    <x v="4"/>
    <x v="15"/>
    <s v="Metropolitan Fire Authorities"/>
    <s v="E31000046"/>
    <s v="Women"/>
    <x v="1"/>
    <x v="7"/>
    <n v="0"/>
    <m/>
  </r>
  <r>
    <x v="4"/>
    <x v="16"/>
    <s v="Metropolitan Fire Authorities"/>
    <s v="E31000040"/>
    <s v="Men"/>
    <x v="0"/>
    <x v="0"/>
    <n v="4"/>
    <m/>
  </r>
  <r>
    <x v="4"/>
    <x v="16"/>
    <s v="Metropolitan Fire Authorities"/>
    <s v="E31000040"/>
    <s v="Men"/>
    <x v="0"/>
    <x v="1"/>
    <n v="8"/>
    <m/>
  </r>
  <r>
    <x v="4"/>
    <x v="16"/>
    <s v="Metropolitan Fire Authorities"/>
    <s v="E31000040"/>
    <s v="Men"/>
    <x v="0"/>
    <x v="2"/>
    <n v="13"/>
    <m/>
  </r>
  <r>
    <x v="4"/>
    <x v="16"/>
    <s v="Metropolitan Fire Authorities"/>
    <s v="E31000040"/>
    <s v="Men"/>
    <x v="0"/>
    <x v="3"/>
    <n v="59"/>
    <m/>
  </r>
  <r>
    <x v="4"/>
    <x v="16"/>
    <s v="Metropolitan Fire Authorities"/>
    <s v="E31000040"/>
    <s v="Men"/>
    <x v="0"/>
    <x v="4"/>
    <n v="216"/>
    <m/>
  </r>
  <r>
    <x v="4"/>
    <x v="16"/>
    <s v="Metropolitan Fire Authorities"/>
    <s v="E31000040"/>
    <s v="Men"/>
    <x v="0"/>
    <x v="5"/>
    <n v="190"/>
    <m/>
  </r>
  <r>
    <x v="4"/>
    <x v="16"/>
    <s v="Metropolitan Fire Authorities"/>
    <s v="E31000040"/>
    <s v="Men"/>
    <x v="0"/>
    <x v="6"/>
    <n v="901"/>
    <m/>
  </r>
  <r>
    <x v="4"/>
    <x v="16"/>
    <s v="Metropolitan Fire Authorities"/>
    <s v="E31000040"/>
    <s v="Men"/>
    <x v="0"/>
    <x v="7"/>
    <n v="1391"/>
    <m/>
  </r>
  <r>
    <x v="4"/>
    <x v="16"/>
    <s v="Metropolitan Fire Authorities"/>
    <s v="E31000040"/>
    <s v="Women"/>
    <x v="0"/>
    <x v="0"/>
    <n v="0"/>
    <m/>
  </r>
  <r>
    <x v="4"/>
    <x v="16"/>
    <s v="Metropolitan Fire Authorities"/>
    <s v="E31000040"/>
    <s v="Women"/>
    <x v="0"/>
    <x v="1"/>
    <n v="0"/>
    <m/>
  </r>
  <r>
    <x v="4"/>
    <x v="16"/>
    <s v="Metropolitan Fire Authorities"/>
    <s v="E31000040"/>
    <s v="Women"/>
    <x v="0"/>
    <x v="2"/>
    <n v="0"/>
    <m/>
  </r>
  <r>
    <x v="4"/>
    <x v="16"/>
    <s v="Metropolitan Fire Authorities"/>
    <s v="E31000040"/>
    <s v="Women"/>
    <x v="0"/>
    <x v="3"/>
    <n v="0"/>
    <m/>
  </r>
  <r>
    <x v="4"/>
    <x v="16"/>
    <s v="Metropolitan Fire Authorities"/>
    <s v="E31000040"/>
    <s v="Women"/>
    <x v="0"/>
    <x v="4"/>
    <n v="0"/>
    <m/>
  </r>
  <r>
    <x v="4"/>
    <x v="16"/>
    <s v="Metropolitan Fire Authorities"/>
    <s v="E31000040"/>
    <s v="Women"/>
    <x v="0"/>
    <x v="5"/>
    <n v="1"/>
    <m/>
  </r>
  <r>
    <x v="4"/>
    <x v="16"/>
    <s v="Metropolitan Fire Authorities"/>
    <s v="E31000040"/>
    <s v="Women"/>
    <x v="0"/>
    <x v="6"/>
    <n v="27"/>
    <m/>
  </r>
  <r>
    <x v="4"/>
    <x v="16"/>
    <s v="Metropolitan Fire Authorities"/>
    <s v="E31000040"/>
    <s v="Women"/>
    <x v="0"/>
    <x v="7"/>
    <n v="28"/>
    <m/>
  </r>
  <r>
    <x v="4"/>
    <x v="16"/>
    <s v="Metropolitan Fire Authorities"/>
    <s v="E31000040"/>
    <s v="Men"/>
    <x v="1"/>
    <x v="2"/>
    <n v="0"/>
    <m/>
  </r>
  <r>
    <x v="4"/>
    <x v="16"/>
    <s v="Metropolitan Fire Authorities"/>
    <s v="E31000040"/>
    <s v="Men"/>
    <x v="1"/>
    <x v="3"/>
    <n v="0"/>
    <m/>
  </r>
  <r>
    <x v="4"/>
    <x v="16"/>
    <s v="Metropolitan Fire Authorities"/>
    <s v="E31000040"/>
    <s v="Men"/>
    <x v="1"/>
    <x v="4"/>
    <n v="4"/>
    <m/>
  </r>
  <r>
    <x v="4"/>
    <x v="16"/>
    <s v="Metropolitan Fire Authorities"/>
    <s v="E31000040"/>
    <s v="Men"/>
    <x v="1"/>
    <x v="5"/>
    <n v="3"/>
    <m/>
  </r>
  <r>
    <x v="4"/>
    <x v="16"/>
    <s v="Metropolitan Fire Authorities"/>
    <s v="E31000040"/>
    <s v="Men"/>
    <x v="1"/>
    <x v="6"/>
    <n v="24"/>
    <m/>
  </r>
  <r>
    <x v="4"/>
    <x v="16"/>
    <s v="Metropolitan Fire Authorities"/>
    <s v="E31000040"/>
    <s v="Men"/>
    <x v="1"/>
    <x v="7"/>
    <n v="31"/>
    <m/>
  </r>
  <r>
    <x v="4"/>
    <x v="16"/>
    <s v="Metropolitan Fire Authorities"/>
    <s v="E31000040"/>
    <s v="Women"/>
    <x v="1"/>
    <x v="2"/>
    <n v="0"/>
    <m/>
  </r>
  <r>
    <x v="4"/>
    <x v="16"/>
    <s v="Metropolitan Fire Authorities"/>
    <s v="E31000040"/>
    <s v="Women"/>
    <x v="1"/>
    <x v="3"/>
    <n v="0"/>
    <m/>
  </r>
  <r>
    <x v="4"/>
    <x v="16"/>
    <s v="Metropolitan Fire Authorities"/>
    <s v="E31000040"/>
    <s v="Women"/>
    <x v="1"/>
    <x v="4"/>
    <n v="0"/>
    <m/>
  </r>
  <r>
    <x v="4"/>
    <x v="16"/>
    <s v="Metropolitan Fire Authorities"/>
    <s v="E31000040"/>
    <s v="Women"/>
    <x v="1"/>
    <x v="5"/>
    <n v="0"/>
    <m/>
  </r>
  <r>
    <x v="4"/>
    <x v="16"/>
    <s v="Metropolitan Fire Authorities"/>
    <s v="E31000040"/>
    <s v="Women"/>
    <x v="1"/>
    <x v="6"/>
    <n v="0"/>
    <m/>
  </r>
  <r>
    <x v="4"/>
    <x v="16"/>
    <s v="Metropolitan Fire Authorities"/>
    <s v="E31000040"/>
    <s v="Women"/>
    <x v="1"/>
    <x v="7"/>
    <n v="0"/>
    <m/>
  </r>
  <r>
    <x v="4"/>
    <x v="17"/>
    <s v="Non Metropolitan Fire Authorities"/>
    <s v="E31000017"/>
    <s v="Men"/>
    <x v="0"/>
    <x v="0"/>
    <n v="4"/>
    <m/>
  </r>
  <r>
    <x v="4"/>
    <x v="17"/>
    <s v="Non Metropolitan Fire Authorities"/>
    <s v="E31000017"/>
    <s v="Men"/>
    <x v="0"/>
    <x v="1"/>
    <n v="6"/>
    <m/>
  </r>
  <r>
    <x v="4"/>
    <x v="17"/>
    <s v="Non Metropolitan Fire Authorities"/>
    <s v="E31000017"/>
    <s v="Men"/>
    <x v="0"/>
    <x v="2"/>
    <n v="23"/>
    <m/>
  </r>
  <r>
    <x v="4"/>
    <x v="17"/>
    <s v="Non Metropolitan Fire Authorities"/>
    <s v="E31000017"/>
    <s v="Men"/>
    <x v="0"/>
    <x v="3"/>
    <n v="49"/>
    <m/>
  </r>
  <r>
    <x v="4"/>
    <x v="17"/>
    <s v="Non Metropolitan Fire Authorities"/>
    <s v="E31000017"/>
    <s v="Men"/>
    <x v="0"/>
    <x v="4"/>
    <n v="99"/>
    <m/>
  </r>
  <r>
    <x v="4"/>
    <x v="17"/>
    <s v="Non Metropolitan Fire Authorities"/>
    <s v="E31000017"/>
    <s v="Men"/>
    <x v="0"/>
    <x v="5"/>
    <n v="94"/>
    <m/>
  </r>
  <r>
    <x v="4"/>
    <x v="17"/>
    <s v="Non Metropolitan Fire Authorities"/>
    <s v="E31000017"/>
    <s v="Men"/>
    <x v="0"/>
    <x v="6"/>
    <n v="435"/>
    <m/>
  </r>
  <r>
    <x v="4"/>
    <x v="17"/>
    <s v="Non Metropolitan Fire Authorities"/>
    <s v="E31000017"/>
    <s v="Men"/>
    <x v="0"/>
    <x v="7"/>
    <n v="710"/>
    <m/>
  </r>
  <r>
    <x v="4"/>
    <x v="17"/>
    <s v="Non Metropolitan Fire Authorities"/>
    <s v="E31000017"/>
    <s v="Women"/>
    <x v="0"/>
    <x v="0"/>
    <n v="0"/>
    <m/>
  </r>
  <r>
    <x v="4"/>
    <x v="17"/>
    <s v="Non Metropolitan Fire Authorities"/>
    <s v="E31000017"/>
    <s v="Women"/>
    <x v="0"/>
    <x v="1"/>
    <n v="0"/>
    <m/>
  </r>
  <r>
    <x v="4"/>
    <x v="17"/>
    <s v="Non Metropolitan Fire Authorities"/>
    <s v="E31000017"/>
    <s v="Women"/>
    <x v="0"/>
    <x v="2"/>
    <n v="0"/>
    <m/>
  </r>
  <r>
    <x v="4"/>
    <x v="17"/>
    <s v="Non Metropolitan Fire Authorities"/>
    <s v="E31000017"/>
    <s v="Women"/>
    <x v="0"/>
    <x v="3"/>
    <n v="1"/>
    <m/>
  </r>
  <r>
    <x v="4"/>
    <x v="17"/>
    <s v="Non Metropolitan Fire Authorities"/>
    <s v="E31000017"/>
    <s v="Women"/>
    <x v="0"/>
    <x v="4"/>
    <n v="2"/>
    <m/>
  </r>
  <r>
    <x v="4"/>
    <x v="17"/>
    <s v="Non Metropolitan Fire Authorities"/>
    <s v="E31000017"/>
    <s v="Women"/>
    <x v="0"/>
    <x v="5"/>
    <n v="1"/>
    <m/>
  </r>
  <r>
    <x v="4"/>
    <x v="17"/>
    <s v="Non Metropolitan Fire Authorities"/>
    <s v="E31000017"/>
    <s v="Women"/>
    <x v="0"/>
    <x v="6"/>
    <n v="19"/>
    <m/>
  </r>
  <r>
    <x v="4"/>
    <x v="17"/>
    <s v="Non Metropolitan Fire Authorities"/>
    <s v="E31000017"/>
    <s v="Women"/>
    <x v="0"/>
    <x v="7"/>
    <n v="23"/>
    <m/>
  </r>
  <r>
    <x v="4"/>
    <x v="17"/>
    <s v="Non Metropolitan Fire Authorities"/>
    <s v="E31000017"/>
    <s v="Men"/>
    <x v="1"/>
    <x v="2"/>
    <n v="0"/>
    <m/>
  </r>
  <r>
    <x v="4"/>
    <x v="17"/>
    <s v="Non Metropolitan Fire Authorities"/>
    <s v="E31000017"/>
    <s v="Men"/>
    <x v="1"/>
    <x v="3"/>
    <n v="3"/>
    <m/>
  </r>
  <r>
    <x v="4"/>
    <x v="17"/>
    <s v="Non Metropolitan Fire Authorities"/>
    <s v="E31000017"/>
    <s v="Men"/>
    <x v="1"/>
    <x v="4"/>
    <n v="59"/>
    <m/>
  </r>
  <r>
    <x v="4"/>
    <x v="17"/>
    <s v="Non Metropolitan Fire Authorities"/>
    <s v="E31000017"/>
    <s v="Men"/>
    <x v="1"/>
    <x v="5"/>
    <n v="114"/>
    <m/>
  </r>
  <r>
    <x v="4"/>
    <x v="17"/>
    <s v="Non Metropolitan Fire Authorities"/>
    <s v="E31000017"/>
    <s v="Men"/>
    <x v="1"/>
    <x v="6"/>
    <n v="573"/>
    <m/>
  </r>
  <r>
    <x v="4"/>
    <x v="17"/>
    <s v="Non Metropolitan Fire Authorities"/>
    <s v="E31000017"/>
    <s v="Men"/>
    <x v="1"/>
    <x v="7"/>
    <n v="749"/>
    <m/>
  </r>
  <r>
    <x v="4"/>
    <x v="17"/>
    <s v="Non Metropolitan Fire Authorities"/>
    <s v="E31000017"/>
    <s v="Women"/>
    <x v="1"/>
    <x v="2"/>
    <n v="0"/>
    <m/>
  </r>
  <r>
    <x v="4"/>
    <x v="17"/>
    <s v="Non Metropolitan Fire Authorities"/>
    <s v="E31000017"/>
    <s v="Women"/>
    <x v="1"/>
    <x v="3"/>
    <n v="0"/>
    <m/>
  </r>
  <r>
    <x v="4"/>
    <x v="17"/>
    <s v="Non Metropolitan Fire Authorities"/>
    <s v="E31000017"/>
    <s v="Women"/>
    <x v="1"/>
    <x v="4"/>
    <n v="3"/>
    <m/>
  </r>
  <r>
    <x v="4"/>
    <x v="17"/>
    <s v="Non Metropolitan Fire Authorities"/>
    <s v="E31000017"/>
    <s v="Women"/>
    <x v="1"/>
    <x v="5"/>
    <n v="1"/>
    <m/>
  </r>
  <r>
    <x v="4"/>
    <x v="17"/>
    <s v="Non Metropolitan Fire Authorities"/>
    <s v="E31000017"/>
    <s v="Women"/>
    <x v="1"/>
    <x v="6"/>
    <n v="32"/>
    <m/>
  </r>
  <r>
    <x v="4"/>
    <x v="17"/>
    <s v="Non Metropolitan Fire Authorities"/>
    <s v="E31000017"/>
    <s v="Women"/>
    <x v="1"/>
    <x v="7"/>
    <n v="36"/>
    <m/>
  </r>
  <r>
    <x v="4"/>
    <x v="18"/>
    <s v="Non Metropolitan Fire Authorities"/>
    <s v="E31000018"/>
    <s v="Men"/>
    <x v="0"/>
    <x v="0"/>
    <n v="3"/>
    <m/>
  </r>
  <r>
    <x v="4"/>
    <x v="18"/>
    <s v="Non Metropolitan Fire Authorities"/>
    <s v="E31000018"/>
    <s v="Men"/>
    <x v="0"/>
    <x v="1"/>
    <n v="4"/>
    <m/>
  </r>
  <r>
    <x v="4"/>
    <x v="18"/>
    <s v="Non Metropolitan Fire Authorities"/>
    <s v="E31000018"/>
    <s v="Men"/>
    <x v="0"/>
    <x v="2"/>
    <n v="9"/>
    <m/>
  </r>
  <r>
    <x v="4"/>
    <x v="18"/>
    <s v="Non Metropolitan Fire Authorities"/>
    <s v="E31000018"/>
    <s v="Men"/>
    <x v="0"/>
    <x v="3"/>
    <n v="21"/>
    <m/>
  </r>
  <r>
    <x v="4"/>
    <x v="18"/>
    <s v="Non Metropolitan Fire Authorities"/>
    <s v="E31000018"/>
    <s v="Men"/>
    <x v="0"/>
    <x v="4"/>
    <n v="53"/>
    <m/>
  </r>
  <r>
    <x v="4"/>
    <x v="18"/>
    <s v="Non Metropolitan Fire Authorities"/>
    <s v="E31000018"/>
    <s v="Men"/>
    <x v="0"/>
    <x v="5"/>
    <n v="34"/>
    <m/>
  </r>
  <r>
    <x v="4"/>
    <x v="18"/>
    <s v="Non Metropolitan Fire Authorities"/>
    <s v="E31000018"/>
    <s v="Men"/>
    <x v="0"/>
    <x v="6"/>
    <n v="147"/>
    <m/>
  </r>
  <r>
    <x v="4"/>
    <x v="18"/>
    <s v="Non Metropolitan Fire Authorities"/>
    <s v="E31000018"/>
    <s v="Men"/>
    <x v="0"/>
    <x v="7"/>
    <n v="271"/>
    <m/>
  </r>
  <r>
    <x v="4"/>
    <x v="18"/>
    <s v="Non Metropolitan Fire Authorities"/>
    <s v="E31000018"/>
    <s v="Women"/>
    <x v="0"/>
    <x v="0"/>
    <n v="0"/>
    <m/>
  </r>
  <r>
    <x v="4"/>
    <x v="18"/>
    <s v="Non Metropolitan Fire Authorities"/>
    <s v="E31000018"/>
    <s v="Women"/>
    <x v="0"/>
    <x v="1"/>
    <n v="0"/>
    <m/>
  </r>
  <r>
    <x v="4"/>
    <x v="18"/>
    <s v="Non Metropolitan Fire Authorities"/>
    <s v="E31000018"/>
    <s v="Women"/>
    <x v="0"/>
    <x v="2"/>
    <n v="0"/>
    <m/>
  </r>
  <r>
    <x v="4"/>
    <x v="18"/>
    <s v="Non Metropolitan Fire Authorities"/>
    <s v="E31000018"/>
    <s v="Women"/>
    <x v="0"/>
    <x v="3"/>
    <n v="0"/>
    <m/>
  </r>
  <r>
    <x v="4"/>
    <x v="18"/>
    <s v="Non Metropolitan Fire Authorities"/>
    <s v="E31000018"/>
    <s v="Women"/>
    <x v="0"/>
    <x v="4"/>
    <n v="2"/>
    <m/>
  </r>
  <r>
    <x v="4"/>
    <x v="18"/>
    <s v="Non Metropolitan Fire Authorities"/>
    <s v="E31000018"/>
    <s v="Women"/>
    <x v="0"/>
    <x v="5"/>
    <n v="1"/>
    <m/>
  </r>
  <r>
    <x v="4"/>
    <x v="18"/>
    <s v="Non Metropolitan Fire Authorities"/>
    <s v="E31000018"/>
    <s v="Women"/>
    <x v="0"/>
    <x v="6"/>
    <n v="13"/>
    <m/>
  </r>
  <r>
    <x v="4"/>
    <x v="18"/>
    <s v="Non Metropolitan Fire Authorities"/>
    <s v="E31000018"/>
    <s v="Women"/>
    <x v="0"/>
    <x v="7"/>
    <n v="16"/>
    <m/>
  </r>
  <r>
    <x v="4"/>
    <x v="18"/>
    <s v="Non Metropolitan Fire Authorities"/>
    <s v="E31000018"/>
    <s v="Men"/>
    <x v="1"/>
    <x v="2"/>
    <n v="0"/>
    <m/>
  </r>
  <r>
    <x v="4"/>
    <x v="18"/>
    <s v="Non Metropolitan Fire Authorities"/>
    <s v="E31000018"/>
    <s v="Men"/>
    <x v="1"/>
    <x v="3"/>
    <n v="0"/>
    <m/>
  </r>
  <r>
    <x v="4"/>
    <x v="18"/>
    <s v="Non Metropolitan Fire Authorities"/>
    <s v="E31000018"/>
    <s v="Men"/>
    <x v="1"/>
    <x v="4"/>
    <n v="27"/>
    <m/>
  </r>
  <r>
    <x v="4"/>
    <x v="18"/>
    <s v="Non Metropolitan Fire Authorities"/>
    <s v="E31000018"/>
    <s v="Men"/>
    <x v="1"/>
    <x v="5"/>
    <n v="68"/>
    <m/>
  </r>
  <r>
    <x v="4"/>
    <x v="18"/>
    <s v="Non Metropolitan Fire Authorities"/>
    <s v="E31000018"/>
    <s v="Men"/>
    <x v="1"/>
    <x v="6"/>
    <n v="260"/>
    <m/>
  </r>
  <r>
    <x v="4"/>
    <x v="18"/>
    <s v="Non Metropolitan Fire Authorities"/>
    <s v="E31000018"/>
    <s v="Men"/>
    <x v="1"/>
    <x v="7"/>
    <n v="355"/>
    <m/>
  </r>
  <r>
    <x v="4"/>
    <x v="18"/>
    <s v="Non Metropolitan Fire Authorities"/>
    <s v="E31000018"/>
    <s v="Women"/>
    <x v="1"/>
    <x v="2"/>
    <n v="0"/>
    <m/>
  </r>
  <r>
    <x v="4"/>
    <x v="18"/>
    <s v="Non Metropolitan Fire Authorities"/>
    <s v="E31000018"/>
    <s v="Women"/>
    <x v="1"/>
    <x v="3"/>
    <n v="0"/>
    <m/>
  </r>
  <r>
    <x v="4"/>
    <x v="18"/>
    <s v="Non Metropolitan Fire Authorities"/>
    <s v="E31000018"/>
    <s v="Women"/>
    <x v="1"/>
    <x v="4"/>
    <n v="1"/>
    <m/>
  </r>
  <r>
    <x v="4"/>
    <x v="18"/>
    <s v="Non Metropolitan Fire Authorities"/>
    <s v="E31000018"/>
    <s v="Women"/>
    <x v="1"/>
    <x v="5"/>
    <n v="4"/>
    <m/>
  </r>
  <r>
    <x v="4"/>
    <x v="18"/>
    <s v="Non Metropolitan Fire Authorities"/>
    <s v="E31000018"/>
    <s v="Women"/>
    <x v="1"/>
    <x v="6"/>
    <n v="20"/>
    <m/>
  </r>
  <r>
    <x v="4"/>
    <x v="18"/>
    <s v="Non Metropolitan Fire Authorities"/>
    <s v="E31000018"/>
    <s v="Women"/>
    <x v="1"/>
    <x v="7"/>
    <n v="25"/>
    <m/>
  </r>
  <r>
    <x v="4"/>
    <x v="19"/>
    <s v="Non Metropolitan Fire Authorities"/>
    <s v="E31000019"/>
    <s v="Men"/>
    <x v="0"/>
    <x v="0"/>
    <n v="4"/>
    <m/>
  </r>
  <r>
    <x v="4"/>
    <x v="19"/>
    <s v="Non Metropolitan Fire Authorities"/>
    <s v="E31000019"/>
    <s v="Men"/>
    <x v="0"/>
    <x v="1"/>
    <n v="3"/>
    <m/>
  </r>
  <r>
    <x v="4"/>
    <x v="19"/>
    <s v="Non Metropolitan Fire Authorities"/>
    <s v="E31000019"/>
    <s v="Men"/>
    <x v="0"/>
    <x v="2"/>
    <n v="9"/>
    <m/>
  </r>
  <r>
    <x v="4"/>
    <x v="19"/>
    <s v="Non Metropolitan Fire Authorities"/>
    <s v="E31000019"/>
    <s v="Men"/>
    <x v="0"/>
    <x v="3"/>
    <n v="29"/>
    <m/>
  </r>
  <r>
    <x v="4"/>
    <x v="19"/>
    <s v="Non Metropolitan Fire Authorities"/>
    <s v="E31000019"/>
    <s v="Men"/>
    <x v="0"/>
    <x v="4"/>
    <n v="68"/>
    <m/>
  </r>
  <r>
    <x v="4"/>
    <x v="19"/>
    <s v="Non Metropolitan Fire Authorities"/>
    <s v="E31000019"/>
    <s v="Men"/>
    <x v="0"/>
    <x v="5"/>
    <n v="79"/>
    <m/>
  </r>
  <r>
    <x v="4"/>
    <x v="19"/>
    <s v="Non Metropolitan Fire Authorities"/>
    <s v="E31000019"/>
    <s v="Men"/>
    <x v="0"/>
    <x v="6"/>
    <n v="301"/>
    <m/>
  </r>
  <r>
    <x v="4"/>
    <x v="19"/>
    <s v="Non Metropolitan Fire Authorities"/>
    <s v="E31000019"/>
    <s v="Men"/>
    <x v="0"/>
    <x v="7"/>
    <n v="493"/>
    <m/>
  </r>
  <r>
    <x v="4"/>
    <x v="19"/>
    <s v="Non Metropolitan Fire Authorities"/>
    <s v="E31000019"/>
    <s v="Women"/>
    <x v="0"/>
    <x v="0"/>
    <n v="0"/>
    <m/>
  </r>
  <r>
    <x v="4"/>
    <x v="19"/>
    <s v="Non Metropolitan Fire Authorities"/>
    <s v="E31000019"/>
    <s v="Women"/>
    <x v="0"/>
    <x v="1"/>
    <n v="0"/>
    <m/>
  </r>
  <r>
    <x v="4"/>
    <x v="19"/>
    <s v="Non Metropolitan Fire Authorities"/>
    <s v="E31000019"/>
    <s v="Women"/>
    <x v="0"/>
    <x v="2"/>
    <n v="0"/>
    <m/>
  </r>
  <r>
    <x v="4"/>
    <x v="19"/>
    <s v="Non Metropolitan Fire Authorities"/>
    <s v="E31000019"/>
    <s v="Women"/>
    <x v="0"/>
    <x v="3"/>
    <n v="0"/>
    <m/>
  </r>
  <r>
    <x v="4"/>
    <x v="19"/>
    <s v="Non Metropolitan Fire Authorities"/>
    <s v="E31000019"/>
    <s v="Women"/>
    <x v="0"/>
    <x v="4"/>
    <n v="6"/>
    <m/>
  </r>
  <r>
    <x v="4"/>
    <x v="19"/>
    <s v="Non Metropolitan Fire Authorities"/>
    <s v="E31000019"/>
    <s v="Women"/>
    <x v="0"/>
    <x v="5"/>
    <n v="2"/>
    <m/>
  </r>
  <r>
    <x v="4"/>
    <x v="19"/>
    <s v="Non Metropolitan Fire Authorities"/>
    <s v="E31000019"/>
    <s v="Women"/>
    <x v="0"/>
    <x v="6"/>
    <n v="15"/>
    <m/>
  </r>
  <r>
    <x v="4"/>
    <x v="19"/>
    <s v="Non Metropolitan Fire Authorities"/>
    <s v="E31000019"/>
    <s v="Women"/>
    <x v="0"/>
    <x v="7"/>
    <n v="23"/>
    <m/>
  </r>
  <r>
    <x v="4"/>
    <x v="19"/>
    <s v="Non Metropolitan Fire Authorities"/>
    <s v="E31000019"/>
    <s v="Men"/>
    <x v="1"/>
    <x v="2"/>
    <n v="0"/>
    <m/>
  </r>
  <r>
    <x v="4"/>
    <x v="19"/>
    <s v="Non Metropolitan Fire Authorities"/>
    <s v="E31000019"/>
    <s v="Men"/>
    <x v="1"/>
    <x v="3"/>
    <n v="0"/>
    <m/>
  </r>
  <r>
    <x v="4"/>
    <x v="19"/>
    <s v="Non Metropolitan Fire Authorities"/>
    <s v="E31000019"/>
    <s v="Men"/>
    <x v="1"/>
    <x v="4"/>
    <n v="21"/>
    <m/>
  </r>
  <r>
    <x v="4"/>
    <x v="19"/>
    <s v="Non Metropolitan Fire Authorities"/>
    <s v="E31000019"/>
    <s v="Men"/>
    <x v="1"/>
    <x v="5"/>
    <n v="35"/>
    <m/>
  </r>
  <r>
    <x v="4"/>
    <x v="19"/>
    <s v="Non Metropolitan Fire Authorities"/>
    <s v="E31000019"/>
    <s v="Men"/>
    <x v="1"/>
    <x v="6"/>
    <n v="126"/>
    <m/>
  </r>
  <r>
    <x v="4"/>
    <x v="19"/>
    <s v="Non Metropolitan Fire Authorities"/>
    <s v="E31000019"/>
    <s v="Men"/>
    <x v="1"/>
    <x v="7"/>
    <n v="182"/>
    <m/>
  </r>
  <r>
    <x v="4"/>
    <x v="19"/>
    <s v="Non Metropolitan Fire Authorities"/>
    <s v="E31000019"/>
    <s v="Women"/>
    <x v="1"/>
    <x v="2"/>
    <n v="0"/>
    <m/>
  </r>
  <r>
    <x v="4"/>
    <x v="19"/>
    <s v="Non Metropolitan Fire Authorities"/>
    <s v="E31000019"/>
    <s v="Women"/>
    <x v="1"/>
    <x v="3"/>
    <n v="0"/>
    <m/>
  </r>
  <r>
    <x v="4"/>
    <x v="19"/>
    <s v="Non Metropolitan Fire Authorities"/>
    <s v="E31000019"/>
    <s v="Women"/>
    <x v="1"/>
    <x v="4"/>
    <n v="0"/>
    <m/>
  </r>
  <r>
    <x v="4"/>
    <x v="19"/>
    <s v="Non Metropolitan Fire Authorities"/>
    <s v="E31000019"/>
    <s v="Women"/>
    <x v="1"/>
    <x v="5"/>
    <n v="0"/>
    <m/>
  </r>
  <r>
    <x v="4"/>
    <x v="19"/>
    <s v="Non Metropolitan Fire Authorities"/>
    <s v="E31000019"/>
    <s v="Women"/>
    <x v="1"/>
    <x v="6"/>
    <n v="7"/>
    <m/>
  </r>
  <r>
    <x v="4"/>
    <x v="19"/>
    <s v="Non Metropolitan Fire Authorities"/>
    <s v="E31000019"/>
    <s v="Women"/>
    <x v="1"/>
    <x v="7"/>
    <n v="7"/>
    <m/>
  </r>
  <r>
    <x v="4"/>
    <x v="20"/>
    <s v="Non Metropolitan Fire Authorities"/>
    <s v="E31000020"/>
    <s v="Men"/>
    <x v="0"/>
    <x v="0"/>
    <n v="2"/>
    <m/>
  </r>
  <r>
    <x v="4"/>
    <x v="20"/>
    <s v="Non Metropolitan Fire Authorities"/>
    <s v="E31000020"/>
    <s v="Men"/>
    <x v="0"/>
    <x v="1"/>
    <n v="4"/>
    <m/>
  </r>
  <r>
    <x v="4"/>
    <x v="20"/>
    <s v="Non Metropolitan Fire Authorities"/>
    <s v="E31000020"/>
    <s v="Men"/>
    <x v="0"/>
    <x v="2"/>
    <n v="12"/>
    <m/>
  </r>
  <r>
    <x v="4"/>
    <x v="20"/>
    <s v="Non Metropolitan Fire Authorities"/>
    <s v="E31000020"/>
    <s v="Men"/>
    <x v="0"/>
    <x v="3"/>
    <n v="29"/>
    <m/>
  </r>
  <r>
    <x v="4"/>
    <x v="20"/>
    <s v="Non Metropolitan Fire Authorities"/>
    <s v="E31000020"/>
    <s v="Men"/>
    <x v="0"/>
    <x v="4"/>
    <n v="85"/>
    <m/>
  </r>
  <r>
    <x v="4"/>
    <x v="20"/>
    <s v="Non Metropolitan Fire Authorities"/>
    <s v="E31000020"/>
    <s v="Men"/>
    <x v="0"/>
    <x v="5"/>
    <n v="67"/>
    <m/>
  </r>
  <r>
    <x v="4"/>
    <x v="20"/>
    <s v="Non Metropolitan Fire Authorities"/>
    <s v="E31000020"/>
    <s v="Men"/>
    <x v="0"/>
    <x v="6"/>
    <n v="317"/>
    <m/>
  </r>
  <r>
    <x v="4"/>
    <x v="20"/>
    <s v="Non Metropolitan Fire Authorities"/>
    <s v="E31000020"/>
    <s v="Men"/>
    <x v="0"/>
    <x v="7"/>
    <n v="516"/>
    <m/>
  </r>
  <r>
    <x v="4"/>
    <x v="20"/>
    <s v="Non Metropolitan Fire Authorities"/>
    <s v="E31000020"/>
    <s v="Women"/>
    <x v="0"/>
    <x v="0"/>
    <n v="0"/>
    <m/>
  </r>
  <r>
    <x v="4"/>
    <x v="20"/>
    <s v="Non Metropolitan Fire Authorities"/>
    <s v="E31000020"/>
    <s v="Women"/>
    <x v="0"/>
    <x v="1"/>
    <n v="0"/>
    <m/>
  </r>
  <r>
    <x v="4"/>
    <x v="20"/>
    <s v="Non Metropolitan Fire Authorities"/>
    <s v="E31000020"/>
    <s v="Women"/>
    <x v="0"/>
    <x v="2"/>
    <n v="0"/>
    <m/>
  </r>
  <r>
    <x v="4"/>
    <x v="20"/>
    <s v="Non Metropolitan Fire Authorities"/>
    <s v="E31000020"/>
    <s v="Women"/>
    <x v="0"/>
    <x v="3"/>
    <n v="2"/>
    <m/>
  </r>
  <r>
    <x v="4"/>
    <x v="20"/>
    <s v="Non Metropolitan Fire Authorities"/>
    <s v="E31000020"/>
    <s v="Women"/>
    <x v="0"/>
    <x v="4"/>
    <n v="3"/>
    <m/>
  </r>
  <r>
    <x v="4"/>
    <x v="20"/>
    <s v="Non Metropolitan Fire Authorities"/>
    <s v="E31000020"/>
    <s v="Women"/>
    <x v="0"/>
    <x v="5"/>
    <n v="0"/>
    <m/>
  </r>
  <r>
    <x v="4"/>
    <x v="20"/>
    <s v="Non Metropolitan Fire Authorities"/>
    <s v="E31000020"/>
    <s v="Women"/>
    <x v="0"/>
    <x v="6"/>
    <n v="16"/>
    <m/>
  </r>
  <r>
    <x v="4"/>
    <x v="20"/>
    <s v="Non Metropolitan Fire Authorities"/>
    <s v="E31000020"/>
    <s v="Women"/>
    <x v="0"/>
    <x v="7"/>
    <n v="21"/>
    <m/>
  </r>
  <r>
    <x v="4"/>
    <x v="20"/>
    <s v="Non Metropolitan Fire Authorities"/>
    <s v="E31000020"/>
    <s v="Men"/>
    <x v="1"/>
    <x v="2"/>
    <n v="0"/>
    <m/>
  </r>
  <r>
    <x v="4"/>
    <x v="20"/>
    <s v="Non Metropolitan Fire Authorities"/>
    <s v="E31000020"/>
    <s v="Men"/>
    <x v="1"/>
    <x v="3"/>
    <n v="0"/>
    <m/>
  </r>
  <r>
    <x v="4"/>
    <x v="20"/>
    <s v="Non Metropolitan Fire Authorities"/>
    <s v="E31000020"/>
    <s v="Men"/>
    <x v="1"/>
    <x v="4"/>
    <n v="19"/>
    <m/>
  </r>
  <r>
    <x v="4"/>
    <x v="20"/>
    <s v="Non Metropolitan Fire Authorities"/>
    <s v="E31000020"/>
    <s v="Men"/>
    <x v="1"/>
    <x v="5"/>
    <n v="38"/>
    <m/>
  </r>
  <r>
    <x v="4"/>
    <x v="20"/>
    <s v="Non Metropolitan Fire Authorities"/>
    <s v="E31000020"/>
    <s v="Men"/>
    <x v="1"/>
    <x v="6"/>
    <n v="278"/>
    <m/>
  </r>
  <r>
    <x v="4"/>
    <x v="20"/>
    <s v="Non Metropolitan Fire Authorities"/>
    <s v="E31000020"/>
    <s v="Men"/>
    <x v="1"/>
    <x v="7"/>
    <n v="335"/>
    <m/>
  </r>
  <r>
    <x v="4"/>
    <x v="20"/>
    <s v="Non Metropolitan Fire Authorities"/>
    <s v="E31000020"/>
    <s v="Women"/>
    <x v="1"/>
    <x v="2"/>
    <n v="0"/>
    <m/>
  </r>
  <r>
    <x v="4"/>
    <x v="20"/>
    <s v="Non Metropolitan Fire Authorities"/>
    <s v="E31000020"/>
    <s v="Women"/>
    <x v="1"/>
    <x v="3"/>
    <n v="0"/>
    <m/>
  </r>
  <r>
    <x v="4"/>
    <x v="20"/>
    <s v="Non Metropolitan Fire Authorities"/>
    <s v="E31000020"/>
    <s v="Women"/>
    <x v="1"/>
    <x v="4"/>
    <n v="1"/>
    <m/>
  </r>
  <r>
    <x v="4"/>
    <x v="20"/>
    <s v="Non Metropolitan Fire Authorities"/>
    <s v="E31000020"/>
    <s v="Women"/>
    <x v="1"/>
    <x v="5"/>
    <n v="1"/>
    <m/>
  </r>
  <r>
    <x v="4"/>
    <x v="20"/>
    <s v="Non Metropolitan Fire Authorities"/>
    <s v="E31000020"/>
    <s v="Women"/>
    <x v="1"/>
    <x v="6"/>
    <n v="10"/>
    <m/>
  </r>
  <r>
    <x v="4"/>
    <x v="20"/>
    <s v="Non Metropolitan Fire Authorities"/>
    <s v="E31000020"/>
    <s v="Women"/>
    <x v="1"/>
    <x v="7"/>
    <n v="12"/>
    <m/>
  </r>
  <r>
    <x v="4"/>
    <x v="21"/>
    <s v="Non Metropolitan Fire Authorities"/>
    <s v="E31000021"/>
    <s v="Men"/>
    <x v="0"/>
    <x v="0"/>
    <n v="1"/>
    <m/>
  </r>
  <r>
    <x v="4"/>
    <x v="21"/>
    <s v="Non Metropolitan Fire Authorities"/>
    <s v="E31000021"/>
    <s v="Men"/>
    <x v="0"/>
    <x v="1"/>
    <n v="2"/>
    <m/>
  </r>
  <r>
    <x v="4"/>
    <x v="21"/>
    <s v="Non Metropolitan Fire Authorities"/>
    <s v="E31000021"/>
    <s v="Men"/>
    <x v="0"/>
    <x v="2"/>
    <n v="0"/>
    <m/>
  </r>
  <r>
    <x v="4"/>
    <x v="21"/>
    <s v="Non Metropolitan Fire Authorities"/>
    <s v="E31000021"/>
    <s v="Men"/>
    <x v="0"/>
    <x v="3"/>
    <n v="8"/>
    <m/>
  </r>
  <r>
    <x v="4"/>
    <x v="21"/>
    <s v="Non Metropolitan Fire Authorities"/>
    <s v="E31000021"/>
    <s v="Men"/>
    <x v="0"/>
    <x v="4"/>
    <n v="13"/>
    <m/>
  </r>
  <r>
    <x v="4"/>
    <x v="21"/>
    <s v="Non Metropolitan Fire Authorities"/>
    <s v="E31000021"/>
    <s v="Men"/>
    <x v="0"/>
    <x v="5"/>
    <n v="8"/>
    <m/>
  </r>
  <r>
    <x v="4"/>
    <x v="21"/>
    <s v="Non Metropolitan Fire Authorities"/>
    <s v="E31000021"/>
    <s v="Men"/>
    <x v="0"/>
    <x v="6"/>
    <n v="39"/>
    <m/>
  </r>
  <r>
    <x v="4"/>
    <x v="21"/>
    <s v="Non Metropolitan Fire Authorities"/>
    <s v="E31000021"/>
    <s v="Men"/>
    <x v="0"/>
    <x v="7"/>
    <n v="71"/>
    <m/>
  </r>
  <r>
    <x v="4"/>
    <x v="21"/>
    <s v="Non Metropolitan Fire Authorities"/>
    <s v="E31000021"/>
    <s v="Women"/>
    <x v="0"/>
    <x v="0"/>
    <n v="0"/>
    <m/>
  </r>
  <r>
    <x v="4"/>
    <x v="21"/>
    <s v="Non Metropolitan Fire Authorities"/>
    <s v="E31000021"/>
    <s v="Women"/>
    <x v="0"/>
    <x v="1"/>
    <n v="0"/>
    <m/>
  </r>
  <r>
    <x v="4"/>
    <x v="21"/>
    <s v="Non Metropolitan Fire Authorities"/>
    <s v="E31000021"/>
    <s v="Women"/>
    <x v="0"/>
    <x v="2"/>
    <n v="0"/>
    <m/>
  </r>
  <r>
    <x v="4"/>
    <x v="21"/>
    <s v="Non Metropolitan Fire Authorities"/>
    <s v="E31000021"/>
    <s v="Women"/>
    <x v="0"/>
    <x v="3"/>
    <n v="1"/>
    <m/>
  </r>
  <r>
    <x v="4"/>
    <x v="21"/>
    <s v="Non Metropolitan Fire Authorities"/>
    <s v="E31000021"/>
    <s v="Women"/>
    <x v="0"/>
    <x v="4"/>
    <n v="0"/>
    <m/>
  </r>
  <r>
    <x v="4"/>
    <x v="21"/>
    <s v="Non Metropolitan Fire Authorities"/>
    <s v="E31000021"/>
    <s v="Women"/>
    <x v="0"/>
    <x v="5"/>
    <n v="0"/>
    <m/>
  </r>
  <r>
    <x v="4"/>
    <x v="21"/>
    <s v="Non Metropolitan Fire Authorities"/>
    <s v="E31000021"/>
    <s v="Women"/>
    <x v="0"/>
    <x v="6"/>
    <n v="3"/>
    <m/>
  </r>
  <r>
    <x v="4"/>
    <x v="21"/>
    <s v="Non Metropolitan Fire Authorities"/>
    <s v="E31000021"/>
    <s v="Women"/>
    <x v="0"/>
    <x v="7"/>
    <n v="4"/>
    <m/>
  </r>
  <r>
    <x v="4"/>
    <x v="21"/>
    <s v="Non Metropolitan Fire Authorities"/>
    <s v="E31000021"/>
    <s v="Men"/>
    <x v="1"/>
    <x v="2"/>
    <n v="0"/>
    <m/>
  </r>
  <r>
    <x v="4"/>
    <x v="21"/>
    <s v="Non Metropolitan Fire Authorities"/>
    <s v="E31000021"/>
    <s v="Men"/>
    <x v="1"/>
    <x v="3"/>
    <n v="0"/>
    <m/>
  </r>
  <r>
    <x v="4"/>
    <x v="21"/>
    <s v="Non Metropolitan Fire Authorities"/>
    <s v="E31000021"/>
    <s v="Men"/>
    <x v="1"/>
    <x v="4"/>
    <n v="9.83"/>
    <m/>
  </r>
  <r>
    <x v="4"/>
    <x v="21"/>
    <s v="Non Metropolitan Fire Authorities"/>
    <s v="E31000021"/>
    <s v="Men"/>
    <x v="1"/>
    <x v="5"/>
    <n v="15.59"/>
    <m/>
  </r>
  <r>
    <x v="4"/>
    <x v="21"/>
    <s v="Non Metropolitan Fire Authorities"/>
    <s v="E31000021"/>
    <s v="Men"/>
    <x v="1"/>
    <x v="6"/>
    <n v="83.29"/>
    <m/>
  </r>
  <r>
    <x v="4"/>
    <x v="21"/>
    <s v="Non Metropolitan Fire Authorities"/>
    <s v="E31000021"/>
    <s v="Men"/>
    <x v="1"/>
    <x v="7"/>
    <n v="108.71000000000001"/>
    <m/>
  </r>
  <r>
    <x v="4"/>
    <x v="21"/>
    <s v="Non Metropolitan Fire Authorities"/>
    <s v="E31000021"/>
    <s v="Women"/>
    <x v="1"/>
    <x v="2"/>
    <n v="0"/>
    <m/>
  </r>
  <r>
    <x v="4"/>
    <x v="21"/>
    <s v="Non Metropolitan Fire Authorities"/>
    <s v="E31000021"/>
    <s v="Women"/>
    <x v="1"/>
    <x v="3"/>
    <n v="0"/>
    <m/>
  </r>
  <r>
    <x v="4"/>
    <x v="21"/>
    <s v="Non Metropolitan Fire Authorities"/>
    <s v="E31000021"/>
    <s v="Women"/>
    <x v="1"/>
    <x v="4"/>
    <n v="0"/>
    <m/>
  </r>
  <r>
    <x v="4"/>
    <x v="21"/>
    <s v="Non Metropolitan Fire Authorities"/>
    <s v="E31000021"/>
    <s v="Women"/>
    <x v="1"/>
    <x v="5"/>
    <n v="0"/>
    <m/>
  </r>
  <r>
    <x v="4"/>
    <x v="21"/>
    <s v="Non Metropolitan Fire Authorities"/>
    <s v="E31000021"/>
    <s v="Women"/>
    <x v="1"/>
    <x v="6"/>
    <n v="0"/>
    <m/>
  </r>
  <r>
    <x v="4"/>
    <x v="21"/>
    <s v="Non Metropolitan Fire Authorities"/>
    <s v="E31000021"/>
    <s v="Women"/>
    <x v="1"/>
    <x v="7"/>
    <n v="0"/>
    <m/>
  </r>
  <r>
    <x v="4"/>
    <x v="22"/>
    <s v="Non Metropolitan Fire Authorities"/>
    <s v="E31000039"/>
    <s v="Men"/>
    <x v="0"/>
    <x v="0"/>
    <n v="1"/>
    <m/>
  </r>
  <r>
    <x v="4"/>
    <x v="22"/>
    <s v="Non Metropolitan Fire Authorities"/>
    <s v="E31000039"/>
    <s v="Men"/>
    <x v="0"/>
    <x v="1"/>
    <n v="0"/>
    <m/>
  </r>
  <r>
    <x v="4"/>
    <x v="22"/>
    <s v="Non Metropolitan Fire Authorities"/>
    <s v="E31000039"/>
    <s v="Men"/>
    <x v="0"/>
    <x v="2"/>
    <n v="0"/>
    <m/>
  </r>
  <r>
    <x v="4"/>
    <x v="22"/>
    <s v="Non Metropolitan Fire Authorities"/>
    <s v="E31000039"/>
    <s v="Men"/>
    <x v="0"/>
    <x v="3"/>
    <n v="1"/>
    <m/>
  </r>
  <r>
    <x v="4"/>
    <x v="22"/>
    <s v="Non Metropolitan Fire Authorities"/>
    <s v="E31000039"/>
    <s v="Men"/>
    <x v="0"/>
    <x v="4"/>
    <n v="2"/>
    <m/>
  </r>
  <r>
    <x v="4"/>
    <x v="22"/>
    <s v="Non Metropolitan Fire Authorities"/>
    <s v="E31000039"/>
    <s v="Men"/>
    <x v="0"/>
    <x v="5"/>
    <n v="2"/>
    <m/>
  </r>
  <r>
    <x v="4"/>
    <x v="22"/>
    <s v="Non Metropolitan Fire Authorities"/>
    <s v="E31000039"/>
    <s v="Men"/>
    <x v="0"/>
    <x v="6"/>
    <n v="5"/>
    <m/>
  </r>
  <r>
    <x v="4"/>
    <x v="22"/>
    <s v="Non Metropolitan Fire Authorities"/>
    <s v="E31000039"/>
    <s v="Men"/>
    <x v="0"/>
    <x v="7"/>
    <n v="11"/>
    <m/>
  </r>
  <r>
    <x v="4"/>
    <x v="22"/>
    <s v="Non Metropolitan Fire Authorities"/>
    <s v="E31000039"/>
    <s v="Women"/>
    <x v="0"/>
    <x v="0"/>
    <n v="0"/>
    <m/>
  </r>
  <r>
    <x v="4"/>
    <x v="22"/>
    <s v="Non Metropolitan Fire Authorities"/>
    <s v="E31000039"/>
    <s v="Women"/>
    <x v="0"/>
    <x v="1"/>
    <n v="0"/>
    <m/>
  </r>
  <r>
    <x v="4"/>
    <x v="22"/>
    <s v="Non Metropolitan Fire Authorities"/>
    <s v="E31000039"/>
    <s v="Women"/>
    <x v="0"/>
    <x v="2"/>
    <n v="0"/>
    <m/>
  </r>
  <r>
    <x v="4"/>
    <x v="22"/>
    <s v="Non Metropolitan Fire Authorities"/>
    <s v="E31000039"/>
    <s v="Women"/>
    <x v="0"/>
    <x v="3"/>
    <n v="0"/>
    <m/>
  </r>
  <r>
    <x v="4"/>
    <x v="22"/>
    <s v="Non Metropolitan Fire Authorities"/>
    <s v="E31000039"/>
    <s v="Women"/>
    <x v="0"/>
    <x v="4"/>
    <n v="0"/>
    <m/>
  </r>
  <r>
    <x v="4"/>
    <x v="22"/>
    <s v="Non Metropolitan Fire Authorities"/>
    <s v="E31000039"/>
    <s v="Women"/>
    <x v="0"/>
    <x v="5"/>
    <n v="0"/>
    <m/>
  </r>
  <r>
    <x v="4"/>
    <x v="22"/>
    <s v="Non Metropolitan Fire Authorities"/>
    <s v="E31000039"/>
    <s v="Women"/>
    <x v="0"/>
    <x v="6"/>
    <n v="1"/>
    <m/>
  </r>
  <r>
    <x v="4"/>
    <x v="22"/>
    <s v="Non Metropolitan Fire Authorities"/>
    <s v="E31000039"/>
    <s v="Women"/>
    <x v="0"/>
    <x v="7"/>
    <n v="1"/>
    <m/>
  </r>
  <r>
    <x v="4"/>
    <x v="22"/>
    <s v="Non Metropolitan Fire Authorities"/>
    <s v="E31000039"/>
    <s v="Men"/>
    <x v="1"/>
    <x v="2"/>
    <n v="0"/>
    <m/>
  </r>
  <r>
    <x v="4"/>
    <x v="22"/>
    <s v="Non Metropolitan Fire Authorities"/>
    <s v="E31000039"/>
    <s v="Men"/>
    <x v="1"/>
    <x v="3"/>
    <n v="1"/>
    <m/>
  </r>
  <r>
    <x v="4"/>
    <x v="22"/>
    <s v="Non Metropolitan Fire Authorities"/>
    <s v="E31000039"/>
    <s v="Men"/>
    <x v="1"/>
    <x v="4"/>
    <n v="6"/>
    <m/>
  </r>
  <r>
    <x v="4"/>
    <x v="22"/>
    <s v="Non Metropolitan Fire Authorities"/>
    <s v="E31000039"/>
    <s v="Men"/>
    <x v="1"/>
    <x v="5"/>
    <n v="6"/>
    <m/>
  </r>
  <r>
    <x v="4"/>
    <x v="22"/>
    <s v="Non Metropolitan Fire Authorities"/>
    <s v="E31000039"/>
    <s v="Men"/>
    <x v="1"/>
    <x v="6"/>
    <n v="22"/>
    <m/>
  </r>
  <r>
    <x v="4"/>
    <x v="22"/>
    <s v="Non Metropolitan Fire Authorities"/>
    <s v="E31000039"/>
    <s v="Men"/>
    <x v="1"/>
    <x v="7"/>
    <n v="35"/>
    <m/>
  </r>
  <r>
    <x v="4"/>
    <x v="22"/>
    <s v="Non Metropolitan Fire Authorities"/>
    <s v="E31000039"/>
    <s v="Women"/>
    <x v="1"/>
    <x v="2"/>
    <n v="0"/>
    <m/>
  </r>
  <r>
    <x v="4"/>
    <x v="22"/>
    <s v="Non Metropolitan Fire Authorities"/>
    <s v="E31000039"/>
    <s v="Women"/>
    <x v="1"/>
    <x v="3"/>
    <n v="0"/>
    <m/>
  </r>
  <r>
    <x v="4"/>
    <x v="22"/>
    <s v="Non Metropolitan Fire Authorities"/>
    <s v="E31000039"/>
    <s v="Women"/>
    <x v="1"/>
    <x v="4"/>
    <n v="0"/>
    <m/>
  </r>
  <r>
    <x v="4"/>
    <x v="22"/>
    <s v="Non Metropolitan Fire Authorities"/>
    <s v="E31000039"/>
    <s v="Women"/>
    <x v="1"/>
    <x v="5"/>
    <n v="0"/>
    <m/>
  </r>
  <r>
    <x v="4"/>
    <x v="22"/>
    <s v="Non Metropolitan Fire Authorities"/>
    <s v="E31000039"/>
    <s v="Women"/>
    <x v="1"/>
    <x v="6"/>
    <n v="2"/>
    <m/>
  </r>
  <r>
    <x v="4"/>
    <x v="22"/>
    <s v="Non Metropolitan Fire Authorities"/>
    <s v="E31000039"/>
    <s v="Women"/>
    <x v="1"/>
    <x v="7"/>
    <n v="2"/>
    <m/>
  </r>
  <r>
    <x v="4"/>
    <x v="23"/>
    <s v="Non Metropolitan Fire Authorities"/>
    <s v="E31000022"/>
    <s v="Men"/>
    <x v="0"/>
    <x v="0"/>
    <n v="4"/>
    <m/>
  </r>
  <r>
    <x v="4"/>
    <x v="23"/>
    <s v="Non Metropolitan Fire Authorities"/>
    <s v="E31000022"/>
    <s v="Men"/>
    <x v="0"/>
    <x v="1"/>
    <n v="4"/>
    <m/>
  </r>
  <r>
    <x v="4"/>
    <x v="23"/>
    <s v="Non Metropolitan Fire Authorities"/>
    <s v="E31000022"/>
    <s v="Men"/>
    <x v="0"/>
    <x v="2"/>
    <n v="13"/>
    <m/>
  </r>
  <r>
    <x v="4"/>
    <x v="23"/>
    <s v="Non Metropolitan Fire Authorities"/>
    <s v="E31000022"/>
    <s v="Men"/>
    <x v="0"/>
    <x v="3"/>
    <n v="59"/>
    <m/>
  </r>
  <r>
    <x v="4"/>
    <x v="23"/>
    <s v="Non Metropolitan Fire Authorities"/>
    <s v="E31000022"/>
    <s v="Men"/>
    <x v="0"/>
    <x v="4"/>
    <n v="93"/>
    <m/>
  </r>
  <r>
    <x v="4"/>
    <x v="23"/>
    <s v="Non Metropolitan Fire Authorities"/>
    <s v="E31000022"/>
    <s v="Men"/>
    <x v="0"/>
    <x v="5"/>
    <n v="115"/>
    <m/>
  </r>
  <r>
    <x v="4"/>
    <x v="23"/>
    <s v="Non Metropolitan Fire Authorities"/>
    <s v="E31000022"/>
    <s v="Men"/>
    <x v="0"/>
    <x v="6"/>
    <n v="431"/>
    <m/>
  </r>
  <r>
    <x v="4"/>
    <x v="23"/>
    <s v="Non Metropolitan Fire Authorities"/>
    <s v="E31000022"/>
    <s v="Men"/>
    <x v="0"/>
    <x v="7"/>
    <n v="719"/>
    <m/>
  </r>
  <r>
    <x v="4"/>
    <x v="23"/>
    <s v="Non Metropolitan Fire Authorities"/>
    <s v="E31000022"/>
    <s v="Women"/>
    <x v="0"/>
    <x v="0"/>
    <n v="0"/>
    <m/>
  </r>
  <r>
    <x v="4"/>
    <x v="23"/>
    <s v="Non Metropolitan Fire Authorities"/>
    <s v="E31000022"/>
    <s v="Women"/>
    <x v="0"/>
    <x v="1"/>
    <n v="0"/>
    <m/>
  </r>
  <r>
    <x v="4"/>
    <x v="23"/>
    <s v="Non Metropolitan Fire Authorities"/>
    <s v="E31000022"/>
    <s v="Women"/>
    <x v="0"/>
    <x v="2"/>
    <n v="2"/>
    <m/>
  </r>
  <r>
    <x v="4"/>
    <x v="23"/>
    <s v="Non Metropolitan Fire Authorities"/>
    <s v="E31000022"/>
    <s v="Women"/>
    <x v="0"/>
    <x v="3"/>
    <n v="3"/>
    <m/>
  </r>
  <r>
    <x v="4"/>
    <x v="23"/>
    <s v="Non Metropolitan Fire Authorities"/>
    <s v="E31000022"/>
    <s v="Women"/>
    <x v="0"/>
    <x v="4"/>
    <n v="5"/>
    <m/>
  </r>
  <r>
    <x v="4"/>
    <x v="23"/>
    <s v="Non Metropolitan Fire Authorities"/>
    <s v="E31000022"/>
    <s v="Women"/>
    <x v="0"/>
    <x v="5"/>
    <n v="3"/>
    <m/>
  </r>
  <r>
    <x v="4"/>
    <x v="23"/>
    <s v="Non Metropolitan Fire Authorities"/>
    <s v="E31000022"/>
    <s v="Women"/>
    <x v="0"/>
    <x v="6"/>
    <n v="22"/>
    <m/>
  </r>
  <r>
    <x v="4"/>
    <x v="23"/>
    <s v="Non Metropolitan Fire Authorities"/>
    <s v="E31000022"/>
    <s v="Women"/>
    <x v="0"/>
    <x v="7"/>
    <n v="35"/>
    <m/>
  </r>
  <r>
    <x v="4"/>
    <x v="23"/>
    <s v="Non Metropolitan Fire Authorities"/>
    <s v="E31000022"/>
    <s v="Men"/>
    <x v="1"/>
    <x v="2"/>
    <n v="0"/>
    <m/>
  </r>
  <r>
    <x v="4"/>
    <x v="23"/>
    <s v="Non Metropolitan Fire Authorities"/>
    <s v="E31000022"/>
    <s v="Men"/>
    <x v="1"/>
    <x v="3"/>
    <n v="0"/>
    <m/>
  </r>
  <r>
    <x v="4"/>
    <x v="23"/>
    <s v="Non Metropolitan Fire Authorities"/>
    <s v="E31000022"/>
    <s v="Men"/>
    <x v="1"/>
    <x v="4"/>
    <n v="29"/>
    <m/>
  </r>
  <r>
    <x v="4"/>
    <x v="23"/>
    <s v="Non Metropolitan Fire Authorities"/>
    <s v="E31000022"/>
    <s v="Men"/>
    <x v="1"/>
    <x v="5"/>
    <n v="77"/>
    <m/>
  </r>
  <r>
    <x v="4"/>
    <x v="23"/>
    <s v="Non Metropolitan Fire Authorities"/>
    <s v="E31000022"/>
    <s v="Men"/>
    <x v="1"/>
    <x v="6"/>
    <n v="387"/>
    <m/>
  </r>
  <r>
    <x v="4"/>
    <x v="23"/>
    <s v="Non Metropolitan Fire Authorities"/>
    <s v="E31000022"/>
    <s v="Men"/>
    <x v="1"/>
    <x v="7"/>
    <n v="493"/>
    <m/>
  </r>
  <r>
    <x v="4"/>
    <x v="23"/>
    <s v="Non Metropolitan Fire Authorities"/>
    <s v="E31000022"/>
    <s v="Women"/>
    <x v="1"/>
    <x v="2"/>
    <n v="0"/>
    <m/>
  </r>
  <r>
    <x v="4"/>
    <x v="23"/>
    <s v="Non Metropolitan Fire Authorities"/>
    <s v="E31000022"/>
    <s v="Women"/>
    <x v="1"/>
    <x v="3"/>
    <n v="0"/>
    <m/>
  </r>
  <r>
    <x v="4"/>
    <x v="23"/>
    <s v="Non Metropolitan Fire Authorities"/>
    <s v="E31000022"/>
    <s v="Women"/>
    <x v="1"/>
    <x v="4"/>
    <n v="0"/>
    <m/>
  </r>
  <r>
    <x v="4"/>
    <x v="23"/>
    <s v="Non Metropolitan Fire Authorities"/>
    <s v="E31000022"/>
    <s v="Women"/>
    <x v="1"/>
    <x v="5"/>
    <n v="1"/>
    <m/>
  </r>
  <r>
    <x v="4"/>
    <x v="23"/>
    <s v="Non Metropolitan Fire Authorities"/>
    <s v="E31000022"/>
    <s v="Women"/>
    <x v="1"/>
    <x v="6"/>
    <n v="18"/>
    <m/>
  </r>
  <r>
    <x v="4"/>
    <x v="23"/>
    <s v="Non Metropolitan Fire Authorities"/>
    <s v="E31000022"/>
    <s v="Women"/>
    <x v="1"/>
    <x v="7"/>
    <n v="19"/>
    <m/>
  </r>
  <r>
    <x v="4"/>
    <x v="24"/>
    <s v="Non Metropolitan Fire Authorities"/>
    <s v="E31000023"/>
    <s v="Men"/>
    <x v="0"/>
    <x v="0"/>
    <n v="3"/>
    <m/>
  </r>
  <r>
    <x v="4"/>
    <x v="24"/>
    <s v="Non Metropolitan Fire Authorities"/>
    <s v="E31000023"/>
    <s v="Men"/>
    <x v="0"/>
    <x v="1"/>
    <n v="4"/>
    <m/>
  </r>
  <r>
    <x v="4"/>
    <x v="24"/>
    <s v="Non Metropolitan Fire Authorities"/>
    <s v="E31000023"/>
    <s v="Men"/>
    <x v="0"/>
    <x v="2"/>
    <n v="10"/>
    <m/>
  </r>
  <r>
    <x v="4"/>
    <x v="24"/>
    <s v="Non Metropolitan Fire Authorities"/>
    <s v="E31000023"/>
    <s v="Men"/>
    <x v="0"/>
    <x v="3"/>
    <n v="33"/>
    <m/>
  </r>
  <r>
    <x v="4"/>
    <x v="24"/>
    <s v="Non Metropolitan Fire Authorities"/>
    <s v="E31000023"/>
    <s v="Men"/>
    <x v="0"/>
    <x v="4"/>
    <n v="91"/>
    <m/>
  </r>
  <r>
    <x v="4"/>
    <x v="24"/>
    <s v="Non Metropolitan Fire Authorities"/>
    <s v="E31000023"/>
    <s v="Men"/>
    <x v="0"/>
    <x v="5"/>
    <n v="102"/>
    <m/>
  </r>
  <r>
    <x v="4"/>
    <x v="24"/>
    <s v="Non Metropolitan Fire Authorities"/>
    <s v="E31000023"/>
    <s v="Men"/>
    <x v="0"/>
    <x v="6"/>
    <n v="397"/>
    <m/>
  </r>
  <r>
    <x v="4"/>
    <x v="24"/>
    <s v="Non Metropolitan Fire Authorities"/>
    <s v="E31000023"/>
    <s v="Men"/>
    <x v="0"/>
    <x v="7"/>
    <n v="640"/>
    <m/>
  </r>
  <r>
    <x v="4"/>
    <x v="24"/>
    <s v="Non Metropolitan Fire Authorities"/>
    <s v="E31000023"/>
    <s v="Women"/>
    <x v="0"/>
    <x v="0"/>
    <n v="0"/>
    <m/>
  </r>
  <r>
    <x v="4"/>
    <x v="24"/>
    <s v="Non Metropolitan Fire Authorities"/>
    <s v="E31000023"/>
    <s v="Women"/>
    <x v="0"/>
    <x v="1"/>
    <n v="0"/>
    <m/>
  </r>
  <r>
    <x v="4"/>
    <x v="24"/>
    <s v="Non Metropolitan Fire Authorities"/>
    <s v="E31000023"/>
    <s v="Women"/>
    <x v="0"/>
    <x v="2"/>
    <n v="0"/>
    <m/>
  </r>
  <r>
    <x v="4"/>
    <x v="24"/>
    <s v="Non Metropolitan Fire Authorities"/>
    <s v="E31000023"/>
    <s v="Women"/>
    <x v="0"/>
    <x v="3"/>
    <n v="1"/>
    <m/>
  </r>
  <r>
    <x v="4"/>
    <x v="24"/>
    <s v="Non Metropolitan Fire Authorities"/>
    <s v="E31000023"/>
    <s v="Women"/>
    <x v="0"/>
    <x v="4"/>
    <n v="4"/>
    <m/>
  </r>
  <r>
    <x v="4"/>
    <x v="24"/>
    <s v="Non Metropolitan Fire Authorities"/>
    <s v="E31000023"/>
    <s v="Women"/>
    <x v="0"/>
    <x v="5"/>
    <n v="3"/>
    <m/>
  </r>
  <r>
    <x v="4"/>
    <x v="24"/>
    <s v="Non Metropolitan Fire Authorities"/>
    <s v="E31000023"/>
    <s v="Women"/>
    <x v="0"/>
    <x v="6"/>
    <n v="19"/>
    <m/>
  </r>
  <r>
    <x v="4"/>
    <x v="24"/>
    <s v="Non Metropolitan Fire Authorities"/>
    <s v="E31000023"/>
    <s v="Women"/>
    <x v="0"/>
    <x v="7"/>
    <n v="27"/>
    <m/>
  </r>
  <r>
    <x v="4"/>
    <x v="24"/>
    <s v="Non Metropolitan Fire Authorities"/>
    <s v="E31000023"/>
    <s v="Men"/>
    <x v="1"/>
    <x v="2"/>
    <n v="0"/>
    <m/>
  </r>
  <r>
    <x v="4"/>
    <x v="24"/>
    <s v="Non Metropolitan Fire Authorities"/>
    <s v="E31000023"/>
    <s v="Men"/>
    <x v="1"/>
    <x v="3"/>
    <n v="0"/>
    <m/>
  </r>
  <r>
    <x v="4"/>
    <x v="24"/>
    <s v="Non Metropolitan Fire Authorities"/>
    <s v="E31000023"/>
    <s v="Men"/>
    <x v="1"/>
    <x v="4"/>
    <n v="30"/>
    <m/>
  </r>
  <r>
    <x v="4"/>
    <x v="24"/>
    <s v="Non Metropolitan Fire Authorities"/>
    <s v="E31000023"/>
    <s v="Men"/>
    <x v="1"/>
    <x v="5"/>
    <n v="104"/>
    <m/>
  </r>
  <r>
    <x v="4"/>
    <x v="24"/>
    <s v="Non Metropolitan Fire Authorities"/>
    <s v="E31000023"/>
    <s v="Men"/>
    <x v="1"/>
    <x v="6"/>
    <n v="247"/>
    <m/>
  </r>
  <r>
    <x v="4"/>
    <x v="24"/>
    <s v="Non Metropolitan Fire Authorities"/>
    <s v="E31000023"/>
    <s v="Men"/>
    <x v="1"/>
    <x v="7"/>
    <n v="381"/>
    <m/>
  </r>
  <r>
    <x v="4"/>
    <x v="24"/>
    <s v="Non Metropolitan Fire Authorities"/>
    <s v="E31000023"/>
    <s v="Women"/>
    <x v="1"/>
    <x v="2"/>
    <n v="0"/>
    <m/>
  </r>
  <r>
    <x v="4"/>
    <x v="24"/>
    <s v="Non Metropolitan Fire Authorities"/>
    <s v="E31000023"/>
    <s v="Women"/>
    <x v="1"/>
    <x v="3"/>
    <n v="0"/>
    <m/>
  </r>
  <r>
    <x v="4"/>
    <x v="24"/>
    <s v="Non Metropolitan Fire Authorities"/>
    <s v="E31000023"/>
    <s v="Women"/>
    <x v="1"/>
    <x v="4"/>
    <n v="0"/>
    <m/>
  </r>
  <r>
    <x v="4"/>
    <x v="24"/>
    <s v="Non Metropolitan Fire Authorities"/>
    <s v="E31000023"/>
    <s v="Women"/>
    <x v="1"/>
    <x v="5"/>
    <n v="1"/>
    <m/>
  </r>
  <r>
    <x v="4"/>
    <x v="24"/>
    <s v="Non Metropolitan Fire Authorities"/>
    <s v="E31000023"/>
    <s v="Women"/>
    <x v="1"/>
    <x v="6"/>
    <n v="19"/>
    <m/>
  </r>
  <r>
    <x v="4"/>
    <x v="24"/>
    <s v="Non Metropolitan Fire Authorities"/>
    <s v="E31000023"/>
    <s v="Women"/>
    <x v="1"/>
    <x v="7"/>
    <n v="20"/>
    <m/>
  </r>
  <r>
    <x v="4"/>
    <x v="25"/>
    <s v="Non Metropolitan Fire Authorities"/>
    <s v="E31000024"/>
    <s v="Men"/>
    <x v="0"/>
    <x v="0"/>
    <n v="3"/>
    <m/>
  </r>
  <r>
    <x v="4"/>
    <x v="25"/>
    <s v="Non Metropolitan Fire Authorities"/>
    <s v="E31000024"/>
    <s v="Men"/>
    <x v="0"/>
    <x v="1"/>
    <n v="4"/>
    <m/>
  </r>
  <r>
    <x v="4"/>
    <x v="25"/>
    <s v="Non Metropolitan Fire Authorities"/>
    <s v="E31000024"/>
    <s v="Men"/>
    <x v="0"/>
    <x v="2"/>
    <n v="6"/>
    <m/>
  </r>
  <r>
    <x v="4"/>
    <x v="25"/>
    <s v="Non Metropolitan Fire Authorities"/>
    <s v="E31000024"/>
    <s v="Men"/>
    <x v="0"/>
    <x v="3"/>
    <n v="22"/>
    <m/>
  </r>
  <r>
    <x v="4"/>
    <x v="25"/>
    <s v="Non Metropolitan Fire Authorities"/>
    <s v="E31000024"/>
    <s v="Men"/>
    <x v="0"/>
    <x v="4"/>
    <n v="57"/>
    <m/>
  </r>
  <r>
    <x v="4"/>
    <x v="25"/>
    <s v="Non Metropolitan Fire Authorities"/>
    <s v="E31000024"/>
    <s v="Men"/>
    <x v="0"/>
    <x v="5"/>
    <n v="61"/>
    <m/>
  </r>
  <r>
    <x v="4"/>
    <x v="25"/>
    <s v="Non Metropolitan Fire Authorities"/>
    <s v="E31000024"/>
    <s v="Men"/>
    <x v="0"/>
    <x v="6"/>
    <n v="239"/>
    <m/>
  </r>
  <r>
    <x v="4"/>
    <x v="25"/>
    <s v="Non Metropolitan Fire Authorities"/>
    <s v="E31000024"/>
    <s v="Men"/>
    <x v="0"/>
    <x v="7"/>
    <n v="392"/>
    <m/>
  </r>
  <r>
    <x v="4"/>
    <x v="25"/>
    <s v="Non Metropolitan Fire Authorities"/>
    <s v="E31000024"/>
    <s v="Women"/>
    <x v="0"/>
    <x v="0"/>
    <n v="0"/>
    <m/>
  </r>
  <r>
    <x v="4"/>
    <x v="25"/>
    <s v="Non Metropolitan Fire Authorities"/>
    <s v="E31000024"/>
    <s v="Women"/>
    <x v="0"/>
    <x v="1"/>
    <n v="0"/>
    <m/>
  </r>
  <r>
    <x v="4"/>
    <x v="25"/>
    <s v="Non Metropolitan Fire Authorities"/>
    <s v="E31000024"/>
    <s v="Women"/>
    <x v="0"/>
    <x v="2"/>
    <n v="0"/>
    <m/>
  </r>
  <r>
    <x v="4"/>
    <x v="25"/>
    <s v="Non Metropolitan Fire Authorities"/>
    <s v="E31000024"/>
    <s v="Women"/>
    <x v="0"/>
    <x v="3"/>
    <n v="0"/>
    <m/>
  </r>
  <r>
    <x v="4"/>
    <x v="25"/>
    <s v="Non Metropolitan Fire Authorities"/>
    <s v="E31000024"/>
    <s v="Women"/>
    <x v="0"/>
    <x v="4"/>
    <n v="1"/>
    <m/>
  </r>
  <r>
    <x v="4"/>
    <x v="25"/>
    <s v="Non Metropolitan Fire Authorities"/>
    <s v="E31000024"/>
    <s v="Women"/>
    <x v="0"/>
    <x v="5"/>
    <n v="0"/>
    <m/>
  </r>
  <r>
    <x v="4"/>
    <x v="25"/>
    <s v="Non Metropolitan Fire Authorities"/>
    <s v="E31000024"/>
    <s v="Women"/>
    <x v="0"/>
    <x v="6"/>
    <n v="14"/>
    <m/>
  </r>
  <r>
    <x v="4"/>
    <x v="25"/>
    <s v="Non Metropolitan Fire Authorities"/>
    <s v="E31000024"/>
    <s v="Women"/>
    <x v="0"/>
    <x v="7"/>
    <n v="15"/>
    <m/>
  </r>
  <r>
    <x v="4"/>
    <x v="25"/>
    <s v="Non Metropolitan Fire Authorities"/>
    <s v="E31000024"/>
    <s v="Men"/>
    <x v="1"/>
    <x v="2"/>
    <n v="0"/>
    <m/>
  </r>
  <r>
    <x v="4"/>
    <x v="25"/>
    <s v="Non Metropolitan Fire Authorities"/>
    <s v="E31000024"/>
    <s v="Men"/>
    <x v="1"/>
    <x v="3"/>
    <n v="0"/>
    <m/>
  </r>
  <r>
    <x v="4"/>
    <x v="25"/>
    <s v="Non Metropolitan Fire Authorities"/>
    <s v="E31000024"/>
    <s v="Men"/>
    <x v="1"/>
    <x v="4"/>
    <n v="14"/>
    <m/>
  </r>
  <r>
    <x v="4"/>
    <x v="25"/>
    <s v="Non Metropolitan Fire Authorities"/>
    <s v="E31000024"/>
    <s v="Men"/>
    <x v="1"/>
    <x v="5"/>
    <n v="36"/>
    <m/>
  </r>
  <r>
    <x v="4"/>
    <x v="25"/>
    <s v="Non Metropolitan Fire Authorities"/>
    <s v="E31000024"/>
    <s v="Men"/>
    <x v="1"/>
    <x v="6"/>
    <n v="169"/>
    <m/>
  </r>
  <r>
    <x v="4"/>
    <x v="25"/>
    <s v="Non Metropolitan Fire Authorities"/>
    <s v="E31000024"/>
    <s v="Men"/>
    <x v="1"/>
    <x v="7"/>
    <n v="219"/>
    <m/>
  </r>
  <r>
    <x v="4"/>
    <x v="25"/>
    <s v="Non Metropolitan Fire Authorities"/>
    <s v="E31000024"/>
    <s v="Women"/>
    <x v="1"/>
    <x v="2"/>
    <n v="0"/>
    <m/>
  </r>
  <r>
    <x v="4"/>
    <x v="25"/>
    <s v="Non Metropolitan Fire Authorities"/>
    <s v="E31000024"/>
    <s v="Women"/>
    <x v="1"/>
    <x v="3"/>
    <n v="0"/>
    <m/>
  </r>
  <r>
    <x v="4"/>
    <x v="25"/>
    <s v="Non Metropolitan Fire Authorities"/>
    <s v="E31000024"/>
    <s v="Women"/>
    <x v="1"/>
    <x v="4"/>
    <n v="1"/>
    <m/>
  </r>
  <r>
    <x v="4"/>
    <x v="25"/>
    <s v="Non Metropolitan Fire Authorities"/>
    <s v="E31000024"/>
    <s v="Women"/>
    <x v="1"/>
    <x v="5"/>
    <n v="1"/>
    <m/>
  </r>
  <r>
    <x v="4"/>
    <x v="25"/>
    <s v="Non Metropolitan Fire Authorities"/>
    <s v="E31000024"/>
    <s v="Women"/>
    <x v="1"/>
    <x v="6"/>
    <n v="6"/>
    <m/>
  </r>
  <r>
    <x v="4"/>
    <x v="25"/>
    <s v="Non Metropolitan Fire Authorities"/>
    <s v="E31000024"/>
    <s v="Women"/>
    <x v="1"/>
    <x v="7"/>
    <n v="8"/>
    <m/>
  </r>
  <r>
    <x v="4"/>
    <x v="26"/>
    <s v="Non Metropolitan Fire Authorities"/>
    <s v="E31000025"/>
    <s v="Men"/>
    <x v="0"/>
    <x v="0"/>
    <n v="3"/>
    <m/>
  </r>
  <r>
    <x v="4"/>
    <x v="26"/>
    <s v="Non Metropolitan Fire Authorities"/>
    <s v="E31000025"/>
    <s v="Men"/>
    <x v="0"/>
    <x v="1"/>
    <n v="2"/>
    <m/>
  </r>
  <r>
    <x v="4"/>
    <x v="26"/>
    <s v="Non Metropolitan Fire Authorities"/>
    <s v="E31000025"/>
    <s v="Men"/>
    <x v="0"/>
    <x v="2"/>
    <n v="9"/>
    <m/>
  </r>
  <r>
    <x v="4"/>
    <x v="26"/>
    <s v="Non Metropolitan Fire Authorities"/>
    <s v="E31000025"/>
    <s v="Men"/>
    <x v="0"/>
    <x v="3"/>
    <n v="20"/>
    <m/>
  </r>
  <r>
    <x v="4"/>
    <x v="26"/>
    <s v="Non Metropolitan Fire Authorities"/>
    <s v="E31000025"/>
    <s v="Men"/>
    <x v="0"/>
    <x v="4"/>
    <n v="35"/>
    <m/>
  </r>
  <r>
    <x v="4"/>
    <x v="26"/>
    <s v="Non Metropolitan Fire Authorities"/>
    <s v="E31000025"/>
    <s v="Men"/>
    <x v="0"/>
    <x v="5"/>
    <n v="28"/>
    <m/>
  </r>
  <r>
    <x v="4"/>
    <x v="26"/>
    <s v="Non Metropolitan Fire Authorities"/>
    <s v="E31000025"/>
    <s v="Men"/>
    <x v="0"/>
    <x v="6"/>
    <n v="94"/>
    <m/>
  </r>
  <r>
    <x v="4"/>
    <x v="26"/>
    <s v="Non Metropolitan Fire Authorities"/>
    <s v="E31000025"/>
    <s v="Men"/>
    <x v="0"/>
    <x v="7"/>
    <n v="191"/>
    <m/>
  </r>
  <r>
    <x v="4"/>
    <x v="26"/>
    <s v="Non Metropolitan Fire Authorities"/>
    <s v="E31000025"/>
    <s v="Women"/>
    <x v="0"/>
    <x v="0"/>
    <n v="0"/>
    <m/>
  </r>
  <r>
    <x v="4"/>
    <x v="26"/>
    <s v="Non Metropolitan Fire Authorities"/>
    <s v="E31000025"/>
    <s v="Women"/>
    <x v="0"/>
    <x v="1"/>
    <n v="2"/>
    <m/>
  </r>
  <r>
    <x v="4"/>
    <x v="26"/>
    <s v="Non Metropolitan Fire Authorities"/>
    <s v="E31000025"/>
    <s v="Women"/>
    <x v="0"/>
    <x v="2"/>
    <n v="1"/>
    <m/>
  </r>
  <r>
    <x v="4"/>
    <x v="26"/>
    <s v="Non Metropolitan Fire Authorities"/>
    <s v="E31000025"/>
    <s v="Women"/>
    <x v="0"/>
    <x v="3"/>
    <n v="2"/>
    <m/>
  </r>
  <r>
    <x v="4"/>
    <x v="26"/>
    <s v="Non Metropolitan Fire Authorities"/>
    <s v="E31000025"/>
    <s v="Women"/>
    <x v="0"/>
    <x v="4"/>
    <n v="9"/>
    <m/>
  </r>
  <r>
    <x v="4"/>
    <x v="26"/>
    <s v="Non Metropolitan Fire Authorities"/>
    <s v="E31000025"/>
    <s v="Women"/>
    <x v="0"/>
    <x v="5"/>
    <n v="7"/>
    <m/>
  </r>
  <r>
    <x v="4"/>
    <x v="26"/>
    <s v="Non Metropolitan Fire Authorities"/>
    <s v="E31000025"/>
    <s v="Women"/>
    <x v="0"/>
    <x v="6"/>
    <n v="9"/>
    <m/>
  </r>
  <r>
    <x v="4"/>
    <x v="26"/>
    <s v="Non Metropolitan Fire Authorities"/>
    <s v="E31000025"/>
    <s v="Women"/>
    <x v="0"/>
    <x v="7"/>
    <n v="30"/>
    <m/>
  </r>
  <r>
    <x v="4"/>
    <x v="26"/>
    <s v="Non Metropolitan Fire Authorities"/>
    <s v="E31000025"/>
    <s v="Men"/>
    <x v="1"/>
    <x v="2"/>
    <n v="0"/>
    <m/>
  </r>
  <r>
    <x v="4"/>
    <x v="26"/>
    <s v="Non Metropolitan Fire Authorities"/>
    <s v="E31000025"/>
    <s v="Men"/>
    <x v="1"/>
    <x v="3"/>
    <n v="0"/>
    <m/>
  </r>
  <r>
    <x v="4"/>
    <x v="26"/>
    <s v="Non Metropolitan Fire Authorities"/>
    <s v="E31000025"/>
    <s v="Men"/>
    <x v="1"/>
    <x v="4"/>
    <n v="39"/>
    <m/>
  </r>
  <r>
    <x v="4"/>
    <x v="26"/>
    <s v="Non Metropolitan Fire Authorities"/>
    <s v="E31000025"/>
    <s v="Men"/>
    <x v="1"/>
    <x v="5"/>
    <n v="87"/>
    <m/>
  </r>
  <r>
    <x v="4"/>
    <x v="26"/>
    <s v="Non Metropolitan Fire Authorities"/>
    <s v="E31000025"/>
    <s v="Men"/>
    <x v="1"/>
    <x v="6"/>
    <n v="310"/>
    <m/>
  </r>
  <r>
    <x v="4"/>
    <x v="26"/>
    <s v="Non Metropolitan Fire Authorities"/>
    <s v="E31000025"/>
    <s v="Men"/>
    <x v="1"/>
    <x v="7"/>
    <n v="436"/>
    <m/>
  </r>
  <r>
    <x v="4"/>
    <x v="26"/>
    <s v="Non Metropolitan Fire Authorities"/>
    <s v="E31000025"/>
    <s v="Women"/>
    <x v="1"/>
    <x v="2"/>
    <n v="0"/>
    <m/>
  </r>
  <r>
    <x v="4"/>
    <x v="26"/>
    <s v="Non Metropolitan Fire Authorities"/>
    <s v="E31000025"/>
    <s v="Women"/>
    <x v="1"/>
    <x v="3"/>
    <n v="0"/>
    <m/>
  </r>
  <r>
    <x v="4"/>
    <x v="26"/>
    <s v="Non Metropolitan Fire Authorities"/>
    <s v="E31000025"/>
    <s v="Women"/>
    <x v="1"/>
    <x v="4"/>
    <n v="0"/>
    <m/>
  </r>
  <r>
    <x v="4"/>
    <x v="26"/>
    <s v="Non Metropolitan Fire Authorities"/>
    <s v="E31000025"/>
    <s v="Women"/>
    <x v="1"/>
    <x v="5"/>
    <n v="2"/>
    <m/>
  </r>
  <r>
    <x v="4"/>
    <x v="26"/>
    <s v="Non Metropolitan Fire Authorities"/>
    <s v="E31000025"/>
    <s v="Women"/>
    <x v="1"/>
    <x v="6"/>
    <n v="20"/>
    <m/>
  </r>
  <r>
    <x v="4"/>
    <x v="26"/>
    <s v="Non Metropolitan Fire Authorities"/>
    <s v="E31000025"/>
    <s v="Women"/>
    <x v="1"/>
    <x v="7"/>
    <n v="22"/>
    <m/>
  </r>
  <r>
    <x v="4"/>
    <x v="27"/>
    <s v="Metropolitan Fire Authorities"/>
    <s v="E31000041"/>
    <s v="Men"/>
    <x v="0"/>
    <x v="0"/>
    <n v="2"/>
    <m/>
  </r>
  <r>
    <x v="4"/>
    <x v="27"/>
    <s v="Metropolitan Fire Authorities"/>
    <s v="E31000041"/>
    <s v="Men"/>
    <x v="0"/>
    <x v="1"/>
    <n v="4"/>
    <m/>
  </r>
  <r>
    <x v="4"/>
    <x v="27"/>
    <s v="Metropolitan Fire Authorities"/>
    <s v="E31000041"/>
    <s v="Men"/>
    <x v="0"/>
    <x v="2"/>
    <n v="15"/>
    <m/>
  </r>
  <r>
    <x v="4"/>
    <x v="27"/>
    <s v="Metropolitan Fire Authorities"/>
    <s v="E31000041"/>
    <s v="Men"/>
    <x v="0"/>
    <x v="3"/>
    <n v="31"/>
    <m/>
  </r>
  <r>
    <x v="4"/>
    <x v="27"/>
    <s v="Metropolitan Fire Authorities"/>
    <s v="E31000041"/>
    <s v="Men"/>
    <x v="0"/>
    <x v="4"/>
    <n v="152"/>
    <m/>
  </r>
  <r>
    <x v="4"/>
    <x v="27"/>
    <s v="Metropolitan Fire Authorities"/>
    <s v="E31000041"/>
    <s v="Men"/>
    <x v="0"/>
    <x v="5"/>
    <n v="18"/>
    <m/>
  </r>
  <r>
    <x v="4"/>
    <x v="27"/>
    <s v="Metropolitan Fire Authorities"/>
    <s v="E31000041"/>
    <s v="Men"/>
    <x v="0"/>
    <x v="6"/>
    <n v="458"/>
    <m/>
  </r>
  <r>
    <x v="4"/>
    <x v="27"/>
    <s v="Metropolitan Fire Authorities"/>
    <s v="E31000041"/>
    <s v="Men"/>
    <x v="0"/>
    <x v="7"/>
    <n v="680"/>
    <m/>
  </r>
  <r>
    <x v="4"/>
    <x v="27"/>
    <s v="Metropolitan Fire Authorities"/>
    <s v="E31000041"/>
    <s v="Women"/>
    <x v="0"/>
    <x v="0"/>
    <n v="0"/>
    <m/>
  </r>
  <r>
    <x v="4"/>
    <x v="27"/>
    <s v="Metropolitan Fire Authorities"/>
    <s v="E31000041"/>
    <s v="Women"/>
    <x v="0"/>
    <x v="1"/>
    <n v="0"/>
    <m/>
  </r>
  <r>
    <x v="4"/>
    <x v="27"/>
    <s v="Metropolitan Fire Authorities"/>
    <s v="E31000041"/>
    <s v="Women"/>
    <x v="0"/>
    <x v="2"/>
    <n v="0"/>
    <m/>
  </r>
  <r>
    <x v="4"/>
    <x v="27"/>
    <s v="Metropolitan Fire Authorities"/>
    <s v="E31000041"/>
    <s v="Women"/>
    <x v="0"/>
    <x v="3"/>
    <n v="0"/>
    <m/>
  </r>
  <r>
    <x v="4"/>
    <x v="27"/>
    <s v="Metropolitan Fire Authorities"/>
    <s v="E31000041"/>
    <s v="Women"/>
    <x v="0"/>
    <x v="4"/>
    <n v="4"/>
    <m/>
  </r>
  <r>
    <x v="4"/>
    <x v="27"/>
    <s v="Metropolitan Fire Authorities"/>
    <s v="E31000041"/>
    <s v="Women"/>
    <x v="0"/>
    <x v="5"/>
    <n v="1"/>
    <m/>
  </r>
  <r>
    <x v="4"/>
    <x v="27"/>
    <s v="Metropolitan Fire Authorities"/>
    <s v="E31000041"/>
    <s v="Women"/>
    <x v="0"/>
    <x v="6"/>
    <n v="32"/>
    <m/>
  </r>
  <r>
    <x v="4"/>
    <x v="27"/>
    <s v="Metropolitan Fire Authorities"/>
    <s v="E31000041"/>
    <s v="Women"/>
    <x v="0"/>
    <x v="7"/>
    <n v="37"/>
    <m/>
  </r>
  <r>
    <x v="4"/>
    <x v="27"/>
    <s v="Metropolitan Fire Authorities"/>
    <s v="E31000041"/>
    <s v="Men"/>
    <x v="1"/>
    <x v="2"/>
    <n v="0"/>
    <m/>
  </r>
  <r>
    <x v="4"/>
    <x v="27"/>
    <s v="Metropolitan Fire Authorities"/>
    <s v="E31000041"/>
    <s v="Men"/>
    <x v="1"/>
    <x v="3"/>
    <n v="0"/>
    <m/>
  </r>
  <r>
    <x v="4"/>
    <x v="27"/>
    <s v="Metropolitan Fire Authorities"/>
    <s v="E31000041"/>
    <s v="Men"/>
    <x v="1"/>
    <x v="4"/>
    <n v="15"/>
    <m/>
  </r>
  <r>
    <x v="4"/>
    <x v="27"/>
    <s v="Metropolitan Fire Authorities"/>
    <s v="E31000041"/>
    <s v="Men"/>
    <x v="1"/>
    <x v="5"/>
    <n v="2"/>
    <m/>
  </r>
  <r>
    <x v="4"/>
    <x v="27"/>
    <s v="Metropolitan Fire Authorities"/>
    <s v="E31000041"/>
    <s v="Men"/>
    <x v="1"/>
    <x v="6"/>
    <n v="66"/>
    <m/>
  </r>
  <r>
    <x v="4"/>
    <x v="27"/>
    <s v="Metropolitan Fire Authorities"/>
    <s v="E31000041"/>
    <s v="Men"/>
    <x v="1"/>
    <x v="7"/>
    <n v="83"/>
    <m/>
  </r>
  <r>
    <x v="4"/>
    <x v="27"/>
    <s v="Metropolitan Fire Authorities"/>
    <s v="E31000041"/>
    <s v="Women"/>
    <x v="1"/>
    <x v="2"/>
    <n v="0"/>
    <m/>
  </r>
  <r>
    <x v="4"/>
    <x v="27"/>
    <s v="Metropolitan Fire Authorities"/>
    <s v="E31000041"/>
    <s v="Women"/>
    <x v="1"/>
    <x v="3"/>
    <n v="0"/>
    <m/>
  </r>
  <r>
    <x v="4"/>
    <x v="27"/>
    <s v="Metropolitan Fire Authorities"/>
    <s v="E31000041"/>
    <s v="Women"/>
    <x v="1"/>
    <x v="4"/>
    <n v="1"/>
    <m/>
  </r>
  <r>
    <x v="4"/>
    <x v="27"/>
    <s v="Metropolitan Fire Authorities"/>
    <s v="E31000041"/>
    <s v="Women"/>
    <x v="1"/>
    <x v="5"/>
    <n v="0"/>
    <m/>
  </r>
  <r>
    <x v="4"/>
    <x v="27"/>
    <s v="Metropolitan Fire Authorities"/>
    <s v="E31000041"/>
    <s v="Women"/>
    <x v="1"/>
    <x v="6"/>
    <n v="4"/>
    <m/>
  </r>
  <r>
    <x v="4"/>
    <x v="27"/>
    <s v="Metropolitan Fire Authorities"/>
    <s v="E31000041"/>
    <s v="Women"/>
    <x v="1"/>
    <x v="7"/>
    <n v="5"/>
    <m/>
  </r>
  <r>
    <x v="4"/>
    <x v="28"/>
    <s v="Non Metropolitan Fire Authorities"/>
    <s v="E31000026"/>
    <s v="Men"/>
    <x v="0"/>
    <x v="0"/>
    <n v="2"/>
    <m/>
  </r>
  <r>
    <x v="4"/>
    <x v="28"/>
    <s v="Non Metropolitan Fire Authorities"/>
    <s v="E31000026"/>
    <s v="Men"/>
    <x v="0"/>
    <x v="1"/>
    <n v="2"/>
    <m/>
  </r>
  <r>
    <x v="4"/>
    <x v="28"/>
    <s v="Non Metropolitan Fire Authorities"/>
    <s v="E31000026"/>
    <s v="Men"/>
    <x v="0"/>
    <x v="2"/>
    <n v="9"/>
    <m/>
  </r>
  <r>
    <x v="4"/>
    <x v="28"/>
    <s v="Non Metropolitan Fire Authorities"/>
    <s v="E31000026"/>
    <s v="Men"/>
    <x v="0"/>
    <x v="3"/>
    <n v="23"/>
    <m/>
  </r>
  <r>
    <x v="4"/>
    <x v="28"/>
    <s v="Non Metropolitan Fire Authorities"/>
    <s v="E31000026"/>
    <s v="Men"/>
    <x v="0"/>
    <x v="4"/>
    <n v="40"/>
    <m/>
  </r>
  <r>
    <x v="4"/>
    <x v="28"/>
    <s v="Non Metropolitan Fire Authorities"/>
    <s v="E31000026"/>
    <s v="Men"/>
    <x v="0"/>
    <x v="5"/>
    <n v="34"/>
    <m/>
  </r>
  <r>
    <x v="4"/>
    <x v="28"/>
    <s v="Non Metropolitan Fire Authorities"/>
    <s v="E31000026"/>
    <s v="Men"/>
    <x v="0"/>
    <x v="6"/>
    <n v="156"/>
    <m/>
  </r>
  <r>
    <x v="4"/>
    <x v="28"/>
    <s v="Non Metropolitan Fire Authorities"/>
    <s v="E31000026"/>
    <s v="Men"/>
    <x v="0"/>
    <x v="7"/>
    <n v="266"/>
    <m/>
  </r>
  <r>
    <x v="4"/>
    <x v="28"/>
    <s v="Non Metropolitan Fire Authorities"/>
    <s v="E31000026"/>
    <s v="Women"/>
    <x v="0"/>
    <x v="0"/>
    <n v="0"/>
    <m/>
  </r>
  <r>
    <x v="4"/>
    <x v="28"/>
    <s v="Non Metropolitan Fire Authorities"/>
    <s v="E31000026"/>
    <s v="Women"/>
    <x v="0"/>
    <x v="1"/>
    <n v="0"/>
    <m/>
  </r>
  <r>
    <x v="4"/>
    <x v="28"/>
    <s v="Non Metropolitan Fire Authorities"/>
    <s v="E31000026"/>
    <s v="Women"/>
    <x v="0"/>
    <x v="2"/>
    <n v="0"/>
    <m/>
  </r>
  <r>
    <x v="4"/>
    <x v="28"/>
    <s v="Non Metropolitan Fire Authorities"/>
    <s v="E31000026"/>
    <s v="Women"/>
    <x v="0"/>
    <x v="3"/>
    <n v="0"/>
    <m/>
  </r>
  <r>
    <x v="4"/>
    <x v="28"/>
    <s v="Non Metropolitan Fire Authorities"/>
    <s v="E31000026"/>
    <s v="Women"/>
    <x v="0"/>
    <x v="4"/>
    <n v="2"/>
    <m/>
  </r>
  <r>
    <x v="4"/>
    <x v="28"/>
    <s v="Non Metropolitan Fire Authorities"/>
    <s v="E31000026"/>
    <s v="Women"/>
    <x v="0"/>
    <x v="5"/>
    <n v="1"/>
    <m/>
  </r>
  <r>
    <x v="4"/>
    <x v="28"/>
    <s v="Non Metropolitan Fire Authorities"/>
    <s v="E31000026"/>
    <s v="Women"/>
    <x v="0"/>
    <x v="6"/>
    <n v="2"/>
    <m/>
  </r>
  <r>
    <x v="4"/>
    <x v="28"/>
    <s v="Non Metropolitan Fire Authorities"/>
    <s v="E31000026"/>
    <s v="Women"/>
    <x v="0"/>
    <x v="7"/>
    <n v="5"/>
    <m/>
  </r>
  <r>
    <x v="4"/>
    <x v="28"/>
    <s v="Non Metropolitan Fire Authorities"/>
    <s v="E31000026"/>
    <s v="Men"/>
    <x v="1"/>
    <x v="2"/>
    <n v="0"/>
    <m/>
  </r>
  <r>
    <x v="4"/>
    <x v="28"/>
    <s v="Non Metropolitan Fire Authorities"/>
    <s v="E31000026"/>
    <s v="Men"/>
    <x v="1"/>
    <x v="3"/>
    <n v="0"/>
    <m/>
  </r>
  <r>
    <x v="4"/>
    <x v="28"/>
    <s v="Non Metropolitan Fire Authorities"/>
    <s v="E31000026"/>
    <s v="Men"/>
    <x v="1"/>
    <x v="4"/>
    <n v="41"/>
    <m/>
  </r>
  <r>
    <x v="4"/>
    <x v="28"/>
    <s v="Non Metropolitan Fire Authorities"/>
    <s v="E31000026"/>
    <s v="Men"/>
    <x v="1"/>
    <x v="5"/>
    <n v="88"/>
    <m/>
  </r>
  <r>
    <x v="4"/>
    <x v="28"/>
    <s v="Non Metropolitan Fire Authorities"/>
    <s v="E31000026"/>
    <s v="Men"/>
    <x v="1"/>
    <x v="6"/>
    <n v="350"/>
    <m/>
  </r>
  <r>
    <x v="4"/>
    <x v="28"/>
    <s v="Non Metropolitan Fire Authorities"/>
    <s v="E31000026"/>
    <s v="Men"/>
    <x v="1"/>
    <x v="7"/>
    <n v="479"/>
    <m/>
  </r>
  <r>
    <x v="4"/>
    <x v="28"/>
    <s v="Non Metropolitan Fire Authorities"/>
    <s v="E31000026"/>
    <s v="Women"/>
    <x v="1"/>
    <x v="2"/>
    <n v="0"/>
    <m/>
  </r>
  <r>
    <x v="4"/>
    <x v="28"/>
    <s v="Non Metropolitan Fire Authorities"/>
    <s v="E31000026"/>
    <s v="Women"/>
    <x v="1"/>
    <x v="3"/>
    <n v="0"/>
    <m/>
  </r>
  <r>
    <x v="4"/>
    <x v="28"/>
    <s v="Non Metropolitan Fire Authorities"/>
    <s v="E31000026"/>
    <s v="Women"/>
    <x v="1"/>
    <x v="4"/>
    <n v="0"/>
    <m/>
  </r>
  <r>
    <x v="4"/>
    <x v="28"/>
    <s v="Non Metropolitan Fire Authorities"/>
    <s v="E31000026"/>
    <s v="Women"/>
    <x v="1"/>
    <x v="5"/>
    <n v="1"/>
    <m/>
  </r>
  <r>
    <x v="4"/>
    <x v="28"/>
    <s v="Non Metropolitan Fire Authorities"/>
    <s v="E31000026"/>
    <s v="Women"/>
    <x v="1"/>
    <x v="6"/>
    <n v="14"/>
    <m/>
  </r>
  <r>
    <x v="4"/>
    <x v="28"/>
    <s v="Non Metropolitan Fire Authorities"/>
    <s v="E31000026"/>
    <s v="Women"/>
    <x v="1"/>
    <x v="7"/>
    <n v="15"/>
    <m/>
  </r>
  <r>
    <x v="4"/>
    <x v="29"/>
    <s v="Non Metropolitan Fire Authorities"/>
    <s v="E31000027"/>
    <s v="Men"/>
    <x v="0"/>
    <x v="0"/>
    <n v="2"/>
    <m/>
  </r>
  <r>
    <x v="4"/>
    <x v="29"/>
    <s v="Non Metropolitan Fire Authorities"/>
    <s v="E31000027"/>
    <s v="Men"/>
    <x v="0"/>
    <x v="1"/>
    <n v="3"/>
    <m/>
  </r>
  <r>
    <x v="4"/>
    <x v="29"/>
    <s v="Non Metropolitan Fire Authorities"/>
    <s v="E31000027"/>
    <s v="Men"/>
    <x v="0"/>
    <x v="2"/>
    <n v="8"/>
    <m/>
  </r>
  <r>
    <x v="4"/>
    <x v="29"/>
    <s v="Non Metropolitan Fire Authorities"/>
    <s v="E31000027"/>
    <s v="Men"/>
    <x v="0"/>
    <x v="3"/>
    <n v="20"/>
    <m/>
  </r>
  <r>
    <x v="4"/>
    <x v="29"/>
    <s v="Non Metropolitan Fire Authorities"/>
    <s v="E31000027"/>
    <s v="Men"/>
    <x v="0"/>
    <x v="4"/>
    <n v="48"/>
    <m/>
  </r>
  <r>
    <x v="4"/>
    <x v="29"/>
    <s v="Non Metropolitan Fire Authorities"/>
    <s v="E31000027"/>
    <s v="Men"/>
    <x v="0"/>
    <x v="5"/>
    <n v="48"/>
    <m/>
  </r>
  <r>
    <x v="4"/>
    <x v="29"/>
    <s v="Non Metropolitan Fire Authorities"/>
    <s v="E31000027"/>
    <s v="Men"/>
    <x v="0"/>
    <x v="6"/>
    <n v="168"/>
    <m/>
  </r>
  <r>
    <x v="4"/>
    <x v="29"/>
    <s v="Non Metropolitan Fire Authorities"/>
    <s v="E31000027"/>
    <s v="Men"/>
    <x v="0"/>
    <x v="7"/>
    <n v="297"/>
    <m/>
  </r>
  <r>
    <x v="4"/>
    <x v="29"/>
    <s v="Non Metropolitan Fire Authorities"/>
    <s v="E31000027"/>
    <s v="Women"/>
    <x v="0"/>
    <x v="0"/>
    <n v="0"/>
    <m/>
  </r>
  <r>
    <x v="4"/>
    <x v="29"/>
    <s v="Non Metropolitan Fire Authorities"/>
    <s v="E31000027"/>
    <s v="Women"/>
    <x v="0"/>
    <x v="1"/>
    <n v="0"/>
    <m/>
  </r>
  <r>
    <x v="4"/>
    <x v="29"/>
    <s v="Non Metropolitan Fire Authorities"/>
    <s v="E31000027"/>
    <s v="Women"/>
    <x v="0"/>
    <x v="2"/>
    <n v="0"/>
    <m/>
  </r>
  <r>
    <x v="4"/>
    <x v="29"/>
    <s v="Non Metropolitan Fire Authorities"/>
    <s v="E31000027"/>
    <s v="Women"/>
    <x v="0"/>
    <x v="3"/>
    <n v="0"/>
    <m/>
  </r>
  <r>
    <x v="4"/>
    <x v="29"/>
    <s v="Non Metropolitan Fire Authorities"/>
    <s v="E31000027"/>
    <s v="Women"/>
    <x v="0"/>
    <x v="4"/>
    <n v="2"/>
    <m/>
  </r>
  <r>
    <x v="4"/>
    <x v="29"/>
    <s v="Non Metropolitan Fire Authorities"/>
    <s v="E31000027"/>
    <s v="Women"/>
    <x v="0"/>
    <x v="5"/>
    <n v="2"/>
    <m/>
  </r>
  <r>
    <x v="4"/>
    <x v="29"/>
    <s v="Non Metropolitan Fire Authorities"/>
    <s v="E31000027"/>
    <s v="Women"/>
    <x v="0"/>
    <x v="6"/>
    <n v="15"/>
    <m/>
  </r>
  <r>
    <x v="4"/>
    <x v="29"/>
    <s v="Non Metropolitan Fire Authorities"/>
    <s v="E31000027"/>
    <s v="Women"/>
    <x v="0"/>
    <x v="7"/>
    <n v="19"/>
    <m/>
  </r>
  <r>
    <x v="4"/>
    <x v="29"/>
    <s v="Non Metropolitan Fire Authorities"/>
    <s v="E31000027"/>
    <s v="Men"/>
    <x v="1"/>
    <x v="2"/>
    <n v="0"/>
    <m/>
  </r>
  <r>
    <x v="4"/>
    <x v="29"/>
    <s v="Non Metropolitan Fire Authorities"/>
    <s v="E31000027"/>
    <s v="Men"/>
    <x v="1"/>
    <x v="3"/>
    <n v="0"/>
    <m/>
  </r>
  <r>
    <x v="4"/>
    <x v="29"/>
    <s v="Non Metropolitan Fire Authorities"/>
    <s v="E31000027"/>
    <s v="Men"/>
    <x v="1"/>
    <x v="4"/>
    <n v="35"/>
    <m/>
  </r>
  <r>
    <x v="4"/>
    <x v="29"/>
    <s v="Non Metropolitan Fire Authorities"/>
    <s v="E31000027"/>
    <s v="Men"/>
    <x v="1"/>
    <x v="5"/>
    <n v="74"/>
    <m/>
  </r>
  <r>
    <x v="4"/>
    <x v="29"/>
    <s v="Non Metropolitan Fire Authorities"/>
    <s v="E31000027"/>
    <s v="Men"/>
    <x v="1"/>
    <x v="6"/>
    <n v="248"/>
    <m/>
  </r>
  <r>
    <x v="4"/>
    <x v="29"/>
    <s v="Non Metropolitan Fire Authorities"/>
    <s v="E31000027"/>
    <s v="Men"/>
    <x v="1"/>
    <x v="7"/>
    <n v="357"/>
    <m/>
  </r>
  <r>
    <x v="4"/>
    <x v="29"/>
    <s v="Non Metropolitan Fire Authorities"/>
    <s v="E31000027"/>
    <s v="Women"/>
    <x v="1"/>
    <x v="2"/>
    <n v="0"/>
    <m/>
  </r>
  <r>
    <x v="4"/>
    <x v="29"/>
    <s v="Non Metropolitan Fire Authorities"/>
    <s v="E31000027"/>
    <s v="Women"/>
    <x v="1"/>
    <x v="3"/>
    <n v="0"/>
    <m/>
  </r>
  <r>
    <x v="4"/>
    <x v="29"/>
    <s v="Non Metropolitan Fire Authorities"/>
    <s v="E31000027"/>
    <s v="Women"/>
    <x v="1"/>
    <x v="4"/>
    <n v="0"/>
    <m/>
  </r>
  <r>
    <x v="4"/>
    <x v="29"/>
    <s v="Non Metropolitan Fire Authorities"/>
    <s v="E31000027"/>
    <s v="Women"/>
    <x v="1"/>
    <x v="5"/>
    <n v="3"/>
    <m/>
  </r>
  <r>
    <x v="4"/>
    <x v="29"/>
    <s v="Non Metropolitan Fire Authorities"/>
    <s v="E31000027"/>
    <s v="Women"/>
    <x v="1"/>
    <x v="6"/>
    <n v="8"/>
    <m/>
  </r>
  <r>
    <x v="4"/>
    <x v="29"/>
    <s v="Non Metropolitan Fire Authorities"/>
    <s v="E31000027"/>
    <s v="Women"/>
    <x v="1"/>
    <x v="7"/>
    <n v="11"/>
    <m/>
  </r>
  <r>
    <x v="4"/>
    <x v="30"/>
    <s v="Non Metropolitan Fire Authorities"/>
    <s v="E31000028"/>
    <s v="Men"/>
    <x v="0"/>
    <x v="0"/>
    <n v="2"/>
    <m/>
  </r>
  <r>
    <x v="4"/>
    <x v="30"/>
    <s v="Non Metropolitan Fire Authorities"/>
    <s v="E31000028"/>
    <s v="Men"/>
    <x v="0"/>
    <x v="1"/>
    <n v="3"/>
    <m/>
  </r>
  <r>
    <x v="4"/>
    <x v="30"/>
    <s v="Non Metropolitan Fire Authorities"/>
    <s v="E31000028"/>
    <s v="Men"/>
    <x v="0"/>
    <x v="2"/>
    <n v="10"/>
    <m/>
  </r>
  <r>
    <x v="4"/>
    <x v="30"/>
    <s v="Non Metropolitan Fire Authorities"/>
    <s v="E31000028"/>
    <s v="Men"/>
    <x v="0"/>
    <x v="3"/>
    <n v="24"/>
    <m/>
  </r>
  <r>
    <x v="4"/>
    <x v="30"/>
    <s v="Non Metropolitan Fire Authorities"/>
    <s v="E31000028"/>
    <s v="Men"/>
    <x v="0"/>
    <x v="4"/>
    <n v="45"/>
    <m/>
  </r>
  <r>
    <x v="4"/>
    <x v="30"/>
    <s v="Non Metropolitan Fire Authorities"/>
    <s v="E31000028"/>
    <s v="Men"/>
    <x v="0"/>
    <x v="5"/>
    <n v="30"/>
    <m/>
  </r>
  <r>
    <x v="4"/>
    <x v="30"/>
    <s v="Non Metropolitan Fire Authorities"/>
    <s v="E31000028"/>
    <s v="Men"/>
    <x v="0"/>
    <x v="6"/>
    <n v="137"/>
    <m/>
  </r>
  <r>
    <x v="4"/>
    <x v="30"/>
    <s v="Non Metropolitan Fire Authorities"/>
    <s v="E31000028"/>
    <s v="Men"/>
    <x v="0"/>
    <x v="7"/>
    <n v="251"/>
    <m/>
  </r>
  <r>
    <x v="4"/>
    <x v="30"/>
    <s v="Non Metropolitan Fire Authorities"/>
    <s v="E31000028"/>
    <s v="Women"/>
    <x v="0"/>
    <x v="0"/>
    <n v="1"/>
    <m/>
  </r>
  <r>
    <x v="4"/>
    <x v="30"/>
    <s v="Non Metropolitan Fire Authorities"/>
    <s v="E31000028"/>
    <s v="Women"/>
    <x v="0"/>
    <x v="1"/>
    <n v="0"/>
    <m/>
  </r>
  <r>
    <x v="4"/>
    <x v="30"/>
    <s v="Non Metropolitan Fire Authorities"/>
    <s v="E31000028"/>
    <s v="Women"/>
    <x v="0"/>
    <x v="2"/>
    <n v="0"/>
    <m/>
  </r>
  <r>
    <x v="4"/>
    <x v="30"/>
    <s v="Non Metropolitan Fire Authorities"/>
    <s v="E31000028"/>
    <s v="Women"/>
    <x v="0"/>
    <x v="3"/>
    <n v="0"/>
    <m/>
  </r>
  <r>
    <x v="4"/>
    <x v="30"/>
    <s v="Non Metropolitan Fire Authorities"/>
    <s v="E31000028"/>
    <s v="Women"/>
    <x v="0"/>
    <x v="4"/>
    <n v="0"/>
    <m/>
  </r>
  <r>
    <x v="4"/>
    <x v="30"/>
    <s v="Non Metropolitan Fire Authorities"/>
    <s v="E31000028"/>
    <s v="Women"/>
    <x v="0"/>
    <x v="5"/>
    <n v="1"/>
    <m/>
  </r>
  <r>
    <x v="4"/>
    <x v="30"/>
    <s v="Non Metropolitan Fire Authorities"/>
    <s v="E31000028"/>
    <s v="Women"/>
    <x v="0"/>
    <x v="6"/>
    <n v="7"/>
    <m/>
  </r>
  <r>
    <x v="4"/>
    <x v="30"/>
    <s v="Non Metropolitan Fire Authorities"/>
    <s v="E31000028"/>
    <s v="Women"/>
    <x v="0"/>
    <x v="7"/>
    <n v="9"/>
    <m/>
  </r>
  <r>
    <x v="4"/>
    <x v="30"/>
    <s v="Non Metropolitan Fire Authorities"/>
    <s v="E31000028"/>
    <s v="Men"/>
    <x v="1"/>
    <x v="2"/>
    <n v="0"/>
    <m/>
  </r>
  <r>
    <x v="4"/>
    <x v="30"/>
    <s v="Non Metropolitan Fire Authorities"/>
    <s v="E31000028"/>
    <s v="Men"/>
    <x v="1"/>
    <x v="3"/>
    <n v="0"/>
    <m/>
  </r>
  <r>
    <x v="4"/>
    <x v="30"/>
    <s v="Non Metropolitan Fire Authorities"/>
    <s v="E31000028"/>
    <s v="Men"/>
    <x v="1"/>
    <x v="4"/>
    <n v="12"/>
    <m/>
  </r>
  <r>
    <x v="4"/>
    <x v="30"/>
    <s v="Non Metropolitan Fire Authorities"/>
    <s v="E31000028"/>
    <s v="Men"/>
    <x v="1"/>
    <x v="5"/>
    <n v="24"/>
    <m/>
  </r>
  <r>
    <x v="4"/>
    <x v="30"/>
    <s v="Non Metropolitan Fire Authorities"/>
    <s v="E31000028"/>
    <s v="Men"/>
    <x v="1"/>
    <x v="6"/>
    <n v="185"/>
    <m/>
  </r>
  <r>
    <x v="4"/>
    <x v="30"/>
    <s v="Non Metropolitan Fire Authorities"/>
    <s v="E31000028"/>
    <s v="Men"/>
    <x v="1"/>
    <x v="7"/>
    <n v="221"/>
    <m/>
  </r>
  <r>
    <x v="4"/>
    <x v="30"/>
    <s v="Non Metropolitan Fire Authorities"/>
    <s v="E31000028"/>
    <s v="Women"/>
    <x v="1"/>
    <x v="2"/>
    <n v="0"/>
    <m/>
  </r>
  <r>
    <x v="4"/>
    <x v="30"/>
    <s v="Non Metropolitan Fire Authorities"/>
    <s v="E31000028"/>
    <s v="Women"/>
    <x v="1"/>
    <x v="3"/>
    <n v="0"/>
    <m/>
  </r>
  <r>
    <x v="4"/>
    <x v="30"/>
    <s v="Non Metropolitan Fire Authorities"/>
    <s v="E31000028"/>
    <s v="Women"/>
    <x v="1"/>
    <x v="4"/>
    <n v="0"/>
    <m/>
  </r>
  <r>
    <x v="4"/>
    <x v="30"/>
    <s v="Non Metropolitan Fire Authorities"/>
    <s v="E31000028"/>
    <s v="Women"/>
    <x v="1"/>
    <x v="5"/>
    <n v="1"/>
    <m/>
  </r>
  <r>
    <x v="4"/>
    <x v="30"/>
    <s v="Non Metropolitan Fire Authorities"/>
    <s v="E31000028"/>
    <s v="Women"/>
    <x v="1"/>
    <x v="6"/>
    <n v="15"/>
    <m/>
  </r>
  <r>
    <x v="4"/>
    <x v="30"/>
    <s v="Non Metropolitan Fire Authorities"/>
    <s v="E31000028"/>
    <s v="Women"/>
    <x v="1"/>
    <x v="7"/>
    <n v="16"/>
    <m/>
  </r>
  <r>
    <x v="4"/>
    <x v="31"/>
    <s v="Non Metropolitan Fire Authorities"/>
    <s v="E31000029"/>
    <s v="Men"/>
    <x v="0"/>
    <x v="0"/>
    <n v="3"/>
    <m/>
  </r>
  <r>
    <x v="4"/>
    <x v="31"/>
    <s v="Non Metropolitan Fire Authorities"/>
    <s v="E31000029"/>
    <s v="Men"/>
    <x v="0"/>
    <x v="1"/>
    <n v="1"/>
    <m/>
  </r>
  <r>
    <x v="4"/>
    <x v="31"/>
    <s v="Non Metropolitan Fire Authorities"/>
    <s v="E31000029"/>
    <s v="Men"/>
    <x v="0"/>
    <x v="2"/>
    <n v="4"/>
    <m/>
  </r>
  <r>
    <x v="4"/>
    <x v="31"/>
    <s v="Non Metropolitan Fire Authorities"/>
    <s v="E31000029"/>
    <s v="Men"/>
    <x v="0"/>
    <x v="3"/>
    <n v="11"/>
    <m/>
  </r>
  <r>
    <x v="4"/>
    <x v="31"/>
    <s v="Non Metropolitan Fire Authorities"/>
    <s v="E31000029"/>
    <s v="Men"/>
    <x v="0"/>
    <x v="4"/>
    <n v="19"/>
    <m/>
  </r>
  <r>
    <x v="4"/>
    <x v="31"/>
    <s v="Non Metropolitan Fire Authorities"/>
    <s v="E31000029"/>
    <s v="Men"/>
    <x v="0"/>
    <x v="5"/>
    <n v="19"/>
    <m/>
  </r>
  <r>
    <x v="4"/>
    <x v="31"/>
    <s v="Non Metropolitan Fire Authorities"/>
    <s v="E31000029"/>
    <s v="Men"/>
    <x v="0"/>
    <x v="6"/>
    <n v="74"/>
    <m/>
  </r>
  <r>
    <x v="4"/>
    <x v="31"/>
    <s v="Non Metropolitan Fire Authorities"/>
    <s v="E31000029"/>
    <s v="Men"/>
    <x v="0"/>
    <x v="7"/>
    <n v="131"/>
    <m/>
  </r>
  <r>
    <x v="4"/>
    <x v="31"/>
    <s v="Non Metropolitan Fire Authorities"/>
    <s v="E31000029"/>
    <s v="Women"/>
    <x v="0"/>
    <x v="0"/>
    <n v="0"/>
    <m/>
  </r>
  <r>
    <x v="4"/>
    <x v="31"/>
    <s v="Non Metropolitan Fire Authorities"/>
    <s v="E31000029"/>
    <s v="Women"/>
    <x v="0"/>
    <x v="1"/>
    <n v="0"/>
    <m/>
  </r>
  <r>
    <x v="4"/>
    <x v="31"/>
    <s v="Non Metropolitan Fire Authorities"/>
    <s v="E31000029"/>
    <s v="Women"/>
    <x v="0"/>
    <x v="2"/>
    <n v="0"/>
    <m/>
  </r>
  <r>
    <x v="4"/>
    <x v="31"/>
    <s v="Non Metropolitan Fire Authorities"/>
    <s v="E31000029"/>
    <s v="Women"/>
    <x v="0"/>
    <x v="3"/>
    <n v="0"/>
    <m/>
  </r>
  <r>
    <x v="4"/>
    <x v="31"/>
    <s v="Non Metropolitan Fire Authorities"/>
    <s v="E31000029"/>
    <s v="Women"/>
    <x v="0"/>
    <x v="4"/>
    <n v="2"/>
    <m/>
  </r>
  <r>
    <x v="4"/>
    <x v="31"/>
    <s v="Non Metropolitan Fire Authorities"/>
    <s v="E31000029"/>
    <s v="Women"/>
    <x v="0"/>
    <x v="5"/>
    <n v="3"/>
    <m/>
  </r>
  <r>
    <x v="4"/>
    <x v="31"/>
    <s v="Non Metropolitan Fire Authorities"/>
    <s v="E31000029"/>
    <s v="Women"/>
    <x v="0"/>
    <x v="6"/>
    <n v="6"/>
    <m/>
  </r>
  <r>
    <x v="4"/>
    <x v="31"/>
    <s v="Non Metropolitan Fire Authorities"/>
    <s v="E31000029"/>
    <s v="Women"/>
    <x v="0"/>
    <x v="7"/>
    <n v="11"/>
    <m/>
  </r>
  <r>
    <x v="4"/>
    <x v="31"/>
    <s v="Non Metropolitan Fire Authorities"/>
    <s v="E31000029"/>
    <s v="Men"/>
    <x v="1"/>
    <x v="2"/>
    <n v="0"/>
    <m/>
  </r>
  <r>
    <x v="4"/>
    <x v="31"/>
    <s v="Non Metropolitan Fire Authorities"/>
    <s v="E31000029"/>
    <s v="Men"/>
    <x v="1"/>
    <x v="3"/>
    <n v="0"/>
    <m/>
  </r>
  <r>
    <x v="4"/>
    <x v="31"/>
    <s v="Non Metropolitan Fire Authorities"/>
    <s v="E31000029"/>
    <s v="Men"/>
    <x v="1"/>
    <x v="4"/>
    <n v="14"/>
    <m/>
  </r>
  <r>
    <x v="4"/>
    <x v="31"/>
    <s v="Non Metropolitan Fire Authorities"/>
    <s v="E31000029"/>
    <s v="Men"/>
    <x v="1"/>
    <x v="5"/>
    <n v="44"/>
    <m/>
  </r>
  <r>
    <x v="4"/>
    <x v="31"/>
    <s v="Non Metropolitan Fire Authorities"/>
    <s v="E31000029"/>
    <s v="Men"/>
    <x v="1"/>
    <x v="6"/>
    <n v="124"/>
    <m/>
  </r>
  <r>
    <x v="4"/>
    <x v="31"/>
    <s v="Non Metropolitan Fire Authorities"/>
    <s v="E31000029"/>
    <s v="Men"/>
    <x v="1"/>
    <x v="7"/>
    <n v="182"/>
    <m/>
  </r>
  <r>
    <x v="4"/>
    <x v="31"/>
    <s v="Non Metropolitan Fire Authorities"/>
    <s v="E31000029"/>
    <s v="Women"/>
    <x v="1"/>
    <x v="2"/>
    <n v="0"/>
    <m/>
  </r>
  <r>
    <x v="4"/>
    <x v="31"/>
    <s v="Non Metropolitan Fire Authorities"/>
    <s v="E31000029"/>
    <s v="Women"/>
    <x v="1"/>
    <x v="3"/>
    <n v="0"/>
    <m/>
  </r>
  <r>
    <x v="4"/>
    <x v="31"/>
    <s v="Non Metropolitan Fire Authorities"/>
    <s v="E31000029"/>
    <s v="Women"/>
    <x v="1"/>
    <x v="4"/>
    <n v="2"/>
    <m/>
  </r>
  <r>
    <x v="4"/>
    <x v="31"/>
    <s v="Non Metropolitan Fire Authorities"/>
    <s v="E31000029"/>
    <s v="Women"/>
    <x v="1"/>
    <x v="5"/>
    <n v="0"/>
    <m/>
  </r>
  <r>
    <x v="4"/>
    <x v="31"/>
    <s v="Non Metropolitan Fire Authorities"/>
    <s v="E31000029"/>
    <s v="Women"/>
    <x v="1"/>
    <x v="6"/>
    <n v="8"/>
    <m/>
  </r>
  <r>
    <x v="4"/>
    <x v="31"/>
    <s v="Non Metropolitan Fire Authorities"/>
    <s v="E31000029"/>
    <s v="Women"/>
    <x v="1"/>
    <x v="7"/>
    <n v="10"/>
    <m/>
  </r>
  <r>
    <x v="4"/>
    <x v="32"/>
    <s v="Non Metropolitan Fire Authorities"/>
    <s v="E31000030"/>
    <s v="Men"/>
    <x v="0"/>
    <x v="0"/>
    <n v="3"/>
    <m/>
  </r>
  <r>
    <x v="4"/>
    <x v="32"/>
    <s v="Non Metropolitan Fire Authorities"/>
    <s v="E31000030"/>
    <s v="Men"/>
    <x v="0"/>
    <x v="1"/>
    <n v="4"/>
    <m/>
  </r>
  <r>
    <x v="4"/>
    <x v="32"/>
    <s v="Non Metropolitan Fire Authorities"/>
    <s v="E31000030"/>
    <s v="Men"/>
    <x v="0"/>
    <x v="2"/>
    <n v="6"/>
    <m/>
  </r>
  <r>
    <x v="4"/>
    <x v="32"/>
    <s v="Non Metropolitan Fire Authorities"/>
    <s v="E31000030"/>
    <s v="Men"/>
    <x v="0"/>
    <x v="3"/>
    <n v="28"/>
    <m/>
  </r>
  <r>
    <x v="4"/>
    <x v="32"/>
    <s v="Non Metropolitan Fire Authorities"/>
    <s v="E31000030"/>
    <s v="Men"/>
    <x v="0"/>
    <x v="4"/>
    <n v="85"/>
    <m/>
  </r>
  <r>
    <x v="4"/>
    <x v="32"/>
    <s v="Non Metropolitan Fire Authorities"/>
    <s v="E31000030"/>
    <s v="Men"/>
    <x v="0"/>
    <x v="5"/>
    <n v="73"/>
    <m/>
  </r>
  <r>
    <x v="4"/>
    <x v="32"/>
    <s v="Non Metropolitan Fire Authorities"/>
    <s v="E31000030"/>
    <s v="Men"/>
    <x v="0"/>
    <x v="6"/>
    <n v="300"/>
    <m/>
  </r>
  <r>
    <x v="4"/>
    <x v="32"/>
    <s v="Non Metropolitan Fire Authorities"/>
    <s v="E31000030"/>
    <s v="Men"/>
    <x v="0"/>
    <x v="7"/>
    <n v="499"/>
    <m/>
  </r>
  <r>
    <x v="4"/>
    <x v="32"/>
    <s v="Non Metropolitan Fire Authorities"/>
    <s v="E31000030"/>
    <s v="Women"/>
    <x v="0"/>
    <x v="0"/>
    <n v="0"/>
    <m/>
  </r>
  <r>
    <x v="4"/>
    <x v="32"/>
    <s v="Non Metropolitan Fire Authorities"/>
    <s v="E31000030"/>
    <s v="Women"/>
    <x v="0"/>
    <x v="1"/>
    <n v="0"/>
    <m/>
  </r>
  <r>
    <x v="4"/>
    <x v="32"/>
    <s v="Non Metropolitan Fire Authorities"/>
    <s v="E31000030"/>
    <s v="Women"/>
    <x v="0"/>
    <x v="2"/>
    <n v="1"/>
    <m/>
  </r>
  <r>
    <x v="4"/>
    <x v="32"/>
    <s v="Non Metropolitan Fire Authorities"/>
    <s v="E31000030"/>
    <s v="Women"/>
    <x v="0"/>
    <x v="3"/>
    <n v="0"/>
    <m/>
  </r>
  <r>
    <x v="4"/>
    <x v="32"/>
    <s v="Non Metropolitan Fire Authorities"/>
    <s v="E31000030"/>
    <s v="Women"/>
    <x v="0"/>
    <x v="4"/>
    <n v="1"/>
    <m/>
  </r>
  <r>
    <x v="4"/>
    <x v="32"/>
    <s v="Non Metropolitan Fire Authorities"/>
    <s v="E31000030"/>
    <s v="Women"/>
    <x v="0"/>
    <x v="5"/>
    <n v="3"/>
    <m/>
  </r>
  <r>
    <x v="4"/>
    <x v="32"/>
    <s v="Non Metropolitan Fire Authorities"/>
    <s v="E31000030"/>
    <s v="Women"/>
    <x v="0"/>
    <x v="6"/>
    <n v="20"/>
    <m/>
  </r>
  <r>
    <x v="4"/>
    <x v="32"/>
    <s v="Non Metropolitan Fire Authorities"/>
    <s v="E31000030"/>
    <s v="Women"/>
    <x v="0"/>
    <x v="7"/>
    <n v="25"/>
    <m/>
  </r>
  <r>
    <x v="4"/>
    <x v="32"/>
    <s v="Non Metropolitan Fire Authorities"/>
    <s v="E31000030"/>
    <s v="Men"/>
    <x v="1"/>
    <x v="2"/>
    <n v="0"/>
    <m/>
  </r>
  <r>
    <x v="4"/>
    <x v="32"/>
    <s v="Non Metropolitan Fire Authorities"/>
    <s v="E31000030"/>
    <s v="Men"/>
    <x v="1"/>
    <x v="3"/>
    <n v="0"/>
    <m/>
  </r>
  <r>
    <x v="4"/>
    <x v="32"/>
    <s v="Non Metropolitan Fire Authorities"/>
    <s v="E31000030"/>
    <s v="Men"/>
    <x v="1"/>
    <x v="4"/>
    <n v="16"/>
    <m/>
  </r>
  <r>
    <x v="4"/>
    <x v="32"/>
    <s v="Non Metropolitan Fire Authorities"/>
    <s v="E31000030"/>
    <s v="Men"/>
    <x v="1"/>
    <x v="5"/>
    <n v="42"/>
    <m/>
  </r>
  <r>
    <x v="4"/>
    <x v="32"/>
    <s v="Non Metropolitan Fire Authorities"/>
    <s v="E31000030"/>
    <s v="Men"/>
    <x v="1"/>
    <x v="6"/>
    <n v="180"/>
    <m/>
  </r>
  <r>
    <x v="4"/>
    <x v="32"/>
    <s v="Non Metropolitan Fire Authorities"/>
    <s v="E31000030"/>
    <s v="Men"/>
    <x v="1"/>
    <x v="7"/>
    <n v="238"/>
    <m/>
  </r>
  <r>
    <x v="4"/>
    <x v="32"/>
    <s v="Non Metropolitan Fire Authorities"/>
    <s v="E31000030"/>
    <s v="Women"/>
    <x v="1"/>
    <x v="2"/>
    <n v="0"/>
    <m/>
  </r>
  <r>
    <x v="4"/>
    <x v="32"/>
    <s v="Non Metropolitan Fire Authorities"/>
    <s v="E31000030"/>
    <s v="Women"/>
    <x v="1"/>
    <x v="3"/>
    <n v="0"/>
    <m/>
  </r>
  <r>
    <x v="4"/>
    <x v="32"/>
    <s v="Non Metropolitan Fire Authorities"/>
    <s v="E31000030"/>
    <s v="Women"/>
    <x v="1"/>
    <x v="4"/>
    <n v="0"/>
    <m/>
  </r>
  <r>
    <x v="4"/>
    <x v="32"/>
    <s v="Non Metropolitan Fire Authorities"/>
    <s v="E31000030"/>
    <s v="Women"/>
    <x v="1"/>
    <x v="5"/>
    <n v="1"/>
    <m/>
  </r>
  <r>
    <x v="4"/>
    <x v="32"/>
    <s v="Non Metropolitan Fire Authorities"/>
    <s v="E31000030"/>
    <s v="Women"/>
    <x v="1"/>
    <x v="6"/>
    <n v="4"/>
    <m/>
  </r>
  <r>
    <x v="4"/>
    <x v="32"/>
    <s v="Non Metropolitan Fire Authorities"/>
    <s v="E31000030"/>
    <s v="Women"/>
    <x v="1"/>
    <x v="7"/>
    <n v="5"/>
    <m/>
  </r>
  <r>
    <x v="4"/>
    <x v="33"/>
    <s v="Non Metropolitan Fire Authorities"/>
    <s v="E31000031"/>
    <s v="Men"/>
    <x v="0"/>
    <x v="0"/>
    <n v="3"/>
    <m/>
  </r>
  <r>
    <x v="4"/>
    <x v="33"/>
    <s v="Non Metropolitan Fire Authorities"/>
    <s v="E31000031"/>
    <s v="Men"/>
    <x v="0"/>
    <x v="1"/>
    <n v="4"/>
    <m/>
  </r>
  <r>
    <x v="4"/>
    <x v="33"/>
    <s v="Non Metropolitan Fire Authorities"/>
    <s v="E31000031"/>
    <s v="Men"/>
    <x v="0"/>
    <x v="2"/>
    <n v="8"/>
    <m/>
  </r>
  <r>
    <x v="4"/>
    <x v="33"/>
    <s v="Non Metropolitan Fire Authorities"/>
    <s v="E31000031"/>
    <s v="Men"/>
    <x v="0"/>
    <x v="3"/>
    <n v="28"/>
    <m/>
  </r>
  <r>
    <x v="4"/>
    <x v="33"/>
    <s v="Non Metropolitan Fire Authorities"/>
    <s v="E31000031"/>
    <s v="Men"/>
    <x v="0"/>
    <x v="4"/>
    <n v="52"/>
    <m/>
  </r>
  <r>
    <x v="4"/>
    <x v="33"/>
    <s v="Non Metropolitan Fire Authorities"/>
    <s v="E31000031"/>
    <s v="Men"/>
    <x v="0"/>
    <x v="5"/>
    <n v="24"/>
    <m/>
  </r>
  <r>
    <x v="4"/>
    <x v="33"/>
    <s v="Non Metropolitan Fire Authorities"/>
    <s v="E31000031"/>
    <s v="Men"/>
    <x v="0"/>
    <x v="6"/>
    <n v="108"/>
    <m/>
  </r>
  <r>
    <x v="4"/>
    <x v="33"/>
    <s v="Non Metropolitan Fire Authorities"/>
    <s v="E31000031"/>
    <s v="Men"/>
    <x v="0"/>
    <x v="7"/>
    <n v="227"/>
    <m/>
  </r>
  <r>
    <x v="4"/>
    <x v="33"/>
    <s v="Non Metropolitan Fire Authorities"/>
    <s v="E31000031"/>
    <s v="Women"/>
    <x v="0"/>
    <x v="0"/>
    <n v="0"/>
    <m/>
  </r>
  <r>
    <x v="4"/>
    <x v="33"/>
    <s v="Non Metropolitan Fire Authorities"/>
    <s v="E31000031"/>
    <s v="Women"/>
    <x v="0"/>
    <x v="1"/>
    <n v="0"/>
    <m/>
  </r>
  <r>
    <x v="4"/>
    <x v="33"/>
    <s v="Non Metropolitan Fire Authorities"/>
    <s v="E31000031"/>
    <s v="Women"/>
    <x v="0"/>
    <x v="2"/>
    <n v="0"/>
    <m/>
  </r>
  <r>
    <x v="4"/>
    <x v="33"/>
    <s v="Non Metropolitan Fire Authorities"/>
    <s v="E31000031"/>
    <s v="Women"/>
    <x v="0"/>
    <x v="3"/>
    <n v="2"/>
    <m/>
  </r>
  <r>
    <x v="4"/>
    <x v="33"/>
    <s v="Non Metropolitan Fire Authorities"/>
    <s v="E31000031"/>
    <s v="Women"/>
    <x v="0"/>
    <x v="4"/>
    <n v="2"/>
    <m/>
  </r>
  <r>
    <x v="4"/>
    <x v="33"/>
    <s v="Non Metropolitan Fire Authorities"/>
    <s v="E31000031"/>
    <s v="Women"/>
    <x v="0"/>
    <x v="5"/>
    <n v="1"/>
    <m/>
  </r>
  <r>
    <x v="4"/>
    <x v="33"/>
    <s v="Non Metropolitan Fire Authorities"/>
    <s v="E31000031"/>
    <s v="Women"/>
    <x v="0"/>
    <x v="6"/>
    <n v="5"/>
    <m/>
  </r>
  <r>
    <x v="4"/>
    <x v="33"/>
    <s v="Non Metropolitan Fire Authorities"/>
    <s v="E31000031"/>
    <s v="Women"/>
    <x v="0"/>
    <x v="7"/>
    <n v="10"/>
    <m/>
  </r>
  <r>
    <x v="4"/>
    <x v="33"/>
    <s v="Non Metropolitan Fire Authorities"/>
    <s v="E31000031"/>
    <s v="Men"/>
    <x v="1"/>
    <x v="2"/>
    <n v="0"/>
    <m/>
  </r>
  <r>
    <x v="4"/>
    <x v="33"/>
    <s v="Non Metropolitan Fire Authorities"/>
    <s v="E31000031"/>
    <s v="Men"/>
    <x v="1"/>
    <x v="3"/>
    <n v="0"/>
    <m/>
  </r>
  <r>
    <x v="4"/>
    <x v="33"/>
    <s v="Non Metropolitan Fire Authorities"/>
    <s v="E31000031"/>
    <s v="Men"/>
    <x v="1"/>
    <x v="4"/>
    <n v="23"/>
    <m/>
  </r>
  <r>
    <x v="4"/>
    <x v="33"/>
    <s v="Non Metropolitan Fire Authorities"/>
    <s v="E31000031"/>
    <s v="Men"/>
    <x v="1"/>
    <x v="5"/>
    <n v="57"/>
    <m/>
  </r>
  <r>
    <x v="4"/>
    <x v="33"/>
    <s v="Non Metropolitan Fire Authorities"/>
    <s v="E31000031"/>
    <s v="Men"/>
    <x v="1"/>
    <x v="6"/>
    <n v="226"/>
    <m/>
  </r>
  <r>
    <x v="4"/>
    <x v="33"/>
    <s v="Non Metropolitan Fire Authorities"/>
    <s v="E31000031"/>
    <s v="Men"/>
    <x v="1"/>
    <x v="7"/>
    <n v="306"/>
    <m/>
  </r>
  <r>
    <x v="4"/>
    <x v="33"/>
    <s v="Non Metropolitan Fire Authorities"/>
    <s v="E31000031"/>
    <s v="Women"/>
    <x v="1"/>
    <x v="2"/>
    <n v="0"/>
    <m/>
  </r>
  <r>
    <x v="4"/>
    <x v="33"/>
    <s v="Non Metropolitan Fire Authorities"/>
    <s v="E31000031"/>
    <s v="Women"/>
    <x v="1"/>
    <x v="3"/>
    <n v="0"/>
    <m/>
  </r>
  <r>
    <x v="4"/>
    <x v="33"/>
    <s v="Non Metropolitan Fire Authorities"/>
    <s v="E31000031"/>
    <s v="Women"/>
    <x v="1"/>
    <x v="4"/>
    <n v="1"/>
    <m/>
  </r>
  <r>
    <x v="4"/>
    <x v="33"/>
    <s v="Non Metropolitan Fire Authorities"/>
    <s v="E31000031"/>
    <s v="Women"/>
    <x v="1"/>
    <x v="5"/>
    <n v="1"/>
    <m/>
  </r>
  <r>
    <x v="4"/>
    <x v="33"/>
    <s v="Non Metropolitan Fire Authorities"/>
    <s v="E31000031"/>
    <s v="Women"/>
    <x v="1"/>
    <x v="6"/>
    <n v="29"/>
    <m/>
  </r>
  <r>
    <x v="4"/>
    <x v="33"/>
    <s v="Non Metropolitan Fire Authorities"/>
    <s v="E31000031"/>
    <s v="Women"/>
    <x v="1"/>
    <x v="7"/>
    <n v="31"/>
    <m/>
  </r>
  <r>
    <x v="4"/>
    <x v="34"/>
    <s v="Non Metropolitan Fire Authorities"/>
    <s v="E31000032"/>
    <s v="Men"/>
    <x v="0"/>
    <x v="0"/>
    <n v="2"/>
    <m/>
  </r>
  <r>
    <x v="4"/>
    <x v="34"/>
    <s v="Non Metropolitan Fire Authorities"/>
    <s v="E31000032"/>
    <s v="Men"/>
    <x v="0"/>
    <x v="1"/>
    <n v="4"/>
    <m/>
  </r>
  <r>
    <x v="4"/>
    <x v="34"/>
    <s v="Non Metropolitan Fire Authorities"/>
    <s v="E31000032"/>
    <s v="Men"/>
    <x v="0"/>
    <x v="2"/>
    <n v="6"/>
    <m/>
  </r>
  <r>
    <x v="4"/>
    <x v="34"/>
    <s v="Non Metropolitan Fire Authorities"/>
    <s v="E31000032"/>
    <s v="Men"/>
    <x v="0"/>
    <x v="3"/>
    <n v="12"/>
    <m/>
  </r>
  <r>
    <x v="4"/>
    <x v="34"/>
    <s v="Non Metropolitan Fire Authorities"/>
    <s v="E31000032"/>
    <s v="Men"/>
    <x v="0"/>
    <x v="4"/>
    <n v="24"/>
    <m/>
  </r>
  <r>
    <x v="4"/>
    <x v="34"/>
    <s v="Non Metropolitan Fire Authorities"/>
    <s v="E31000032"/>
    <s v="Men"/>
    <x v="0"/>
    <x v="5"/>
    <n v="21"/>
    <m/>
  </r>
  <r>
    <x v="4"/>
    <x v="34"/>
    <s v="Non Metropolitan Fire Authorities"/>
    <s v="E31000032"/>
    <s v="Men"/>
    <x v="0"/>
    <x v="6"/>
    <n v="89"/>
    <m/>
  </r>
  <r>
    <x v="4"/>
    <x v="34"/>
    <s v="Non Metropolitan Fire Authorities"/>
    <s v="E31000032"/>
    <s v="Men"/>
    <x v="0"/>
    <x v="7"/>
    <n v="158"/>
    <m/>
  </r>
  <r>
    <x v="4"/>
    <x v="34"/>
    <s v="Non Metropolitan Fire Authorities"/>
    <s v="E31000032"/>
    <s v="Women"/>
    <x v="0"/>
    <x v="0"/>
    <n v="1"/>
    <m/>
  </r>
  <r>
    <x v="4"/>
    <x v="34"/>
    <s v="Non Metropolitan Fire Authorities"/>
    <s v="E31000032"/>
    <s v="Women"/>
    <x v="0"/>
    <x v="1"/>
    <n v="0"/>
    <m/>
  </r>
  <r>
    <x v="4"/>
    <x v="34"/>
    <s v="Non Metropolitan Fire Authorities"/>
    <s v="E31000032"/>
    <s v="Women"/>
    <x v="0"/>
    <x v="2"/>
    <n v="0"/>
    <m/>
  </r>
  <r>
    <x v="4"/>
    <x v="34"/>
    <s v="Non Metropolitan Fire Authorities"/>
    <s v="E31000032"/>
    <s v="Women"/>
    <x v="0"/>
    <x v="3"/>
    <n v="0"/>
    <m/>
  </r>
  <r>
    <x v="4"/>
    <x v="34"/>
    <s v="Non Metropolitan Fire Authorities"/>
    <s v="E31000032"/>
    <s v="Women"/>
    <x v="0"/>
    <x v="4"/>
    <n v="0"/>
    <m/>
  </r>
  <r>
    <x v="4"/>
    <x v="34"/>
    <s v="Non Metropolitan Fire Authorities"/>
    <s v="E31000032"/>
    <s v="Women"/>
    <x v="0"/>
    <x v="5"/>
    <n v="1"/>
    <m/>
  </r>
  <r>
    <x v="4"/>
    <x v="34"/>
    <s v="Non Metropolitan Fire Authorities"/>
    <s v="E31000032"/>
    <s v="Women"/>
    <x v="0"/>
    <x v="6"/>
    <n v="7"/>
    <m/>
  </r>
  <r>
    <x v="4"/>
    <x v="34"/>
    <s v="Non Metropolitan Fire Authorities"/>
    <s v="E31000032"/>
    <s v="Women"/>
    <x v="0"/>
    <x v="7"/>
    <n v="9"/>
    <m/>
  </r>
  <r>
    <x v="4"/>
    <x v="34"/>
    <s v="Non Metropolitan Fire Authorities"/>
    <s v="E31000032"/>
    <s v="Men"/>
    <x v="1"/>
    <x v="2"/>
    <n v="0"/>
    <m/>
  </r>
  <r>
    <x v="4"/>
    <x v="34"/>
    <s v="Non Metropolitan Fire Authorities"/>
    <s v="E31000032"/>
    <s v="Men"/>
    <x v="1"/>
    <x v="3"/>
    <n v="1"/>
    <m/>
  </r>
  <r>
    <x v="4"/>
    <x v="34"/>
    <s v="Non Metropolitan Fire Authorities"/>
    <s v="E31000032"/>
    <s v="Men"/>
    <x v="1"/>
    <x v="4"/>
    <n v="21"/>
    <m/>
  </r>
  <r>
    <x v="4"/>
    <x v="34"/>
    <s v="Non Metropolitan Fire Authorities"/>
    <s v="E31000032"/>
    <s v="Men"/>
    <x v="1"/>
    <x v="5"/>
    <n v="61"/>
    <m/>
  </r>
  <r>
    <x v="4"/>
    <x v="34"/>
    <s v="Non Metropolitan Fire Authorities"/>
    <s v="E31000032"/>
    <s v="Men"/>
    <x v="1"/>
    <x v="6"/>
    <n v="232"/>
    <m/>
  </r>
  <r>
    <x v="4"/>
    <x v="34"/>
    <s v="Non Metropolitan Fire Authorities"/>
    <s v="E31000032"/>
    <s v="Men"/>
    <x v="1"/>
    <x v="7"/>
    <n v="315"/>
    <m/>
  </r>
  <r>
    <x v="4"/>
    <x v="34"/>
    <s v="Non Metropolitan Fire Authorities"/>
    <s v="E31000032"/>
    <s v="Women"/>
    <x v="1"/>
    <x v="2"/>
    <n v="0"/>
    <m/>
  </r>
  <r>
    <x v="4"/>
    <x v="34"/>
    <s v="Non Metropolitan Fire Authorities"/>
    <s v="E31000032"/>
    <s v="Women"/>
    <x v="1"/>
    <x v="3"/>
    <n v="0"/>
    <m/>
  </r>
  <r>
    <x v="4"/>
    <x v="34"/>
    <s v="Non Metropolitan Fire Authorities"/>
    <s v="E31000032"/>
    <s v="Women"/>
    <x v="1"/>
    <x v="4"/>
    <n v="0"/>
    <m/>
  </r>
  <r>
    <x v="4"/>
    <x v="34"/>
    <s v="Non Metropolitan Fire Authorities"/>
    <s v="E31000032"/>
    <s v="Women"/>
    <x v="1"/>
    <x v="5"/>
    <n v="0"/>
    <m/>
  </r>
  <r>
    <x v="4"/>
    <x v="34"/>
    <s v="Non Metropolitan Fire Authorities"/>
    <s v="E31000032"/>
    <s v="Women"/>
    <x v="1"/>
    <x v="6"/>
    <n v="12"/>
    <m/>
  </r>
  <r>
    <x v="4"/>
    <x v="34"/>
    <s v="Non Metropolitan Fire Authorities"/>
    <s v="E31000032"/>
    <s v="Women"/>
    <x v="1"/>
    <x v="7"/>
    <n v="12"/>
    <m/>
  </r>
  <r>
    <x v="4"/>
    <x v="35"/>
    <s v="Metropolitan Fire Authorities"/>
    <s v="E31000042"/>
    <s v="Men"/>
    <x v="0"/>
    <x v="0"/>
    <n v="3"/>
    <m/>
  </r>
  <r>
    <x v="4"/>
    <x v="35"/>
    <s v="Metropolitan Fire Authorities"/>
    <s v="E31000042"/>
    <s v="Men"/>
    <x v="0"/>
    <x v="1"/>
    <n v="4"/>
    <m/>
  </r>
  <r>
    <x v="4"/>
    <x v="35"/>
    <s v="Metropolitan Fire Authorities"/>
    <s v="E31000042"/>
    <s v="Men"/>
    <x v="0"/>
    <x v="2"/>
    <n v="9"/>
    <m/>
  </r>
  <r>
    <x v="4"/>
    <x v="35"/>
    <s v="Metropolitan Fire Authorities"/>
    <s v="E31000042"/>
    <s v="Men"/>
    <x v="0"/>
    <x v="3"/>
    <n v="27"/>
    <m/>
  </r>
  <r>
    <x v="4"/>
    <x v="35"/>
    <s v="Metropolitan Fire Authorities"/>
    <s v="E31000042"/>
    <s v="Men"/>
    <x v="0"/>
    <x v="4"/>
    <n v="97"/>
    <m/>
  </r>
  <r>
    <x v="4"/>
    <x v="35"/>
    <s v="Metropolitan Fire Authorities"/>
    <s v="E31000042"/>
    <s v="Men"/>
    <x v="0"/>
    <x v="5"/>
    <n v="79"/>
    <m/>
  </r>
  <r>
    <x v="4"/>
    <x v="35"/>
    <s v="Metropolitan Fire Authorities"/>
    <s v="E31000042"/>
    <s v="Men"/>
    <x v="0"/>
    <x v="6"/>
    <n v="371"/>
    <m/>
  </r>
  <r>
    <x v="4"/>
    <x v="35"/>
    <s v="Metropolitan Fire Authorities"/>
    <s v="E31000042"/>
    <s v="Men"/>
    <x v="0"/>
    <x v="7"/>
    <n v="590"/>
    <m/>
  </r>
  <r>
    <x v="4"/>
    <x v="35"/>
    <s v="Metropolitan Fire Authorities"/>
    <s v="E31000042"/>
    <s v="Women"/>
    <x v="0"/>
    <x v="0"/>
    <n v="0"/>
    <m/>
  </r>
  <r>
    <x v="4"/>
    <x v="35"/>
    <s v="Metropolitan Fire Authorities"/>
    <s v="E31000042"/>
    <s v="Women"/>
    <x v="0"/>
    <x v="1"/>
    <n v="0"/>
    <m/>
  </r>
  <r>
    <x v="4"/>
    <x v="35"/>
    <s v="Metropolitan Fire Authorities"/>
    <s v="E31000042"/>
    <s v="Women"/>
    <x v="0"/>
    <x v="2"/>
    <n v="0"/>
    <m/>
  </r>
  <r>
    <x v="4"/>
    <x v="35"/>
    <s v="Metropolitan Fire Authorities"/>
    <s v="E31000042"/>
    <s v="Women"/>
    <x v="0"/>
    <x v="3"/>
    <n v="1"/>
    <m/>
  </r>
  <r>
    <x v="4"/>
    <x v="35"/>
    <s v="Metropolitan Fire Authorities"/>
    <s v="E31000042"/>
    <s v="Women"/>
    <x v="0"/>
    <x v="4"/>
    <n v="3"/>
    <m/>
  </r>
  <r>
    <x v="4"/>
    <x v="35"/>
    <s v="Metropolitan Fire Authorities"/>
    <s v="E31000042"/>
    <s v="Women"/>
    <x v="0"/>
    <x v="5"/>
    <n v="9"/>
    <m/>
  </r>
  <r>
    <x v="4"/>
    <x v="35"/>
    <s v="Metropolitan Fire Authorities"/>
    <s v="E31000042"/>
    <s v="Women"/>
    <x v="0"/>
    <x v="6"/>
    <n v="21"/>
    <m/>
  </r>
  <r>
    <x v="4"/>
    <x v="35"/>
    <s v="Metropolitan Fire Authorities"/>
    <s v="E31000042"/>
    <s v="Women"/>
    <x v="0"/>
    <x v="7"/>
    <n v="34"/>
    <m/>
  </r>
  <r>
    <x v="4"/>
    <x v="35"/>
    <s v="Metropolitan Fire Authorities"/>
    <s v="E31000042"/>
    <s v="Men"/>
    <x v="1"/>
    <x v="2"/>
    <n v="0"/>
    <m/>
  </r>
  <r>
    <x v="4"/>
    <x v="35"/>
    <s v="Metropolitan Fire Authorities"/>
    <s v="E31000042"/>
    <s v="Men"/>
    <x v="1"/>
    <x v="3"/>
    <n v="0"/>
    <m/>
  </r>
  <r>
    <x v="4"/>
    <x v="35"/>
    <s v="Metropolitan Fire Authorities"/>
    <s v="E31000042"/>
    <s v="Men"/>
    <x v="1"/>
    <x v="4"/>
    <n v="6"/>
    <m/>
  </r>
  <r>
    <x v="4"/>
    <x v="35"/>
    <s v="Metropolitan Fire Authorities"/>
    <s v="E31000042"/>
    <s v="Men"/>
    <x v="1"/>
    <x v="5"/>
    <n v="16"/>
    <m/>
  </r>
  <r>
    <x v="4"/>
    <x v="35"/>
    <s v="Metropolitan Fire Authorities"/>
    <s v="E31000042"/>
    <s v="Men"/>
    <x v="1"/>
    <x v="6"/>
    <n v="70"/>
    <m/>
  </r>
  <r>
    <x v="4"/>
    <x v="35"/>
    <s v="Metropolitan Fire Authorities"/>
    <s v="E31000042"/>
    <s v="Men"/>
    <x v="1"/>
    <x v="7"/>
    <n v="92"/>
    <m/>
  </r>
  <r>
    <x v="4"/>
    <x v="35"/>
    <s v="Metropolitan Fire Authorities"/>
    <s v="E31000042"/>
    <s v="Women"/>
    <x v="1"/>
    <x v="2"/>
    <n v="0"/>
    <m/>
  </r>
  <r>
    <x v="4"/>
    <x v="35"/>
    <s v="Metropolitan Fire Authorities"/>
    <s v="E31000042"/>
    <s v="Women"/>
    <x v="1"/>
    <x v="3"/>
    <n v="0"/>
    <m/>
  </r>
  <r>
    <x v="4"/>
    <x v="35"/>
    <s v="Metropolitan Fire Authorities"/>
    <s v="E31000042"/>
    <s v="Women"/>
    <x v="1"/>
    <x v="4"/>
    <n v="1"/>
    <m/>
  </r>
  <r>
    <x v="4"/>
    <x v="35"/>
    <s v="Metropolitan Fire Authorities"/>
    <s v="E31000042"/>
    <s v="Women"/>
    <x v="1"/>
    <x v="5"/>
    <n v="1"/>
    <m/>
  </r>
  <r>
    <x v="4"/>
    <x v="35"/>
    <s v="Metropolitan Fire Authorities"/>
    <s v="E31000042"/>
    <s v="Women"/>
    <x v="1"/>
    <x v="6"/>
    <n v="1"/>
    <m/>
  </r>
  <r>
    <x v="4"/>
    <x v="35"/>
    <s v="Metropolitan Fire Authorities"/>
    <s v="E31000042"/>
    <s v="Women"/>
    <x v="1"/>
    <x v="7"/>
    <n v="3"/>
    <m/>
  </r>
  <r>
    <x v="4"/>
    <x v="36"/>
    <s v="Non Metropolitan Fire Authorities"/>
    <s v="E31000033"/>
    <s v="Men"/>
    <x v="0"/>
    <x v="0"/>
    <n v="1"/>
    <m/>
  </r>
  <r>
    <x v="4"/>
    <x v="36"/>
    <s v="Non Metropolitan Fire Authorities"/>
    <s v="E31000033"/>
    <s v="Men"/>
    <x v="0"/>
    <x v="1"/>
    <n v="3"/>
    <m/>
  </r>
  <r>
    <x v="4"/>
    <x v="36"/>
    <s v="Non Metropolitan Fire Authorities"/>
    <s v="E31000033"/>
    <s v="Men"/>
    <x v="0"/>
    <x v="2"/>
    <n v="6"/>
    <m/>
  </r>
  <r>
    <x v="4"/>
    <x v="36"/>
    <s v="Non Metropolitan Fire Authorities"/>
    <s v="E31000033"/>
    <s v="Men"/>
    <x v="0"/>
    <x v="3"/>
    <n v="31"/>
    <m/>
  </r>
  <r>
    <x v="4"/>
    <x v="36"/>
    <s v="Non Metropolitan Fire Authorities"/>
    <s v="E31000033"/>
    <s v="Men"/>
    <x v="0"/>
    <x v="4"/>
    <n v="61"/>
    <m/>
  </r>
  <r>
    <x v="4"/>
    <x v="36"/>
    <s v="Non Metropolitan Fire Authorities"/>
    <s v="E31000033"/>
    <s v="Men"/>
    <x v="0"/>
    <x v="5"/>
    <n v="63"/>
    <m/>
  </r>
  <r>
    <x v="4"/>
    <x v="36"/>
    <s v="Non Metropolitan Fire Authorities"/>
    <s v="E31000033"/>
    <s v="Men"/>
    <x v="0"/>
    <x v="6"/>
    <n v="214"/>
    <m/>
  </r>
  <r>
    <x v="4"/>
    <x v="36"/>
    <s v="Non Metropolitan Fire Authorities"/>
    <s v="E31000033"/>
    <s v="Men"/>
    <x v="0"/>
    <x v="7"/>
    <n v="379"/>
    <m/>
  </r>
  <r>
    <x v="4"/>
    <x v="36"/>
    <s v="Non Metropolitan Fire Authorities"/>
    <s v="E31000033"/>
    <s v="Women"/>
    <x v="0"/>
    <x v="0"/>
    <n v="1"/>
    <m/>
  </r>
  <r>
    <x v="4"/>
    <x v="36"/>
    <s v="Non Metropolitan Fire Authorities"/>
    <s v="E31000033"/>
    <s v="Women"/>
    <x v="0"/>
    <x v="1"/>
    <n v="0"/>
    <m/>
  </r>
  <r>
    <x v="4"/>
    <x v="36"/>
    <s v="Non Metropolitan Fire Authorities"/>
    <s v="E31000033"/>
    <s v="Women"/>
    <x v="0"/>
    <x v="2"/>
    <n v="1"/>
    <m/>
  </r>
  <r>
    <x v="4"/>
    <x v="36"/>
    <s v="Non Metropolitan Fire Authorities"/>
    <s v="E31000033"/>
    <s v="Women"/>
    <x v="0"/>
    <x v="3"/>
    <n v="1"/>
    <m/>
  </r>
  <r>
    <x v="4"/>
    <x v="36"/>
    <s v="Non Metropolitan Fire Authorities"/>
    <s v="E31000033"/>
    <s v="Women"/>
    <x v="0"/>
    <x v="4"/>
    <n v="4"/>
    <m/>
  </r>
  <r>
    <x v="4"/>
    <x v="36"/>
    <s v="Non Metropolitan Fire Authorities"/>
    <s v="E31000033"/>
    <s v="Women"/>
    <x v="0"/>
    <x v="5"/>
    <n v="3"/>
    <m/>
  </r>
  <r>
    <x v="4"/>
    <x v="36"/>
    <s v="Non Metropolitan Fire Authorities"/>
    <s v="E31000033"/>
    <s v="Women"/>
    <x v="0"/>
    <x v="6"/>
    <n v="20"/>
    <m/>
  </r>
  <r>
    <x v="4"/>
    <x v="36"/>
    <s v="Non Metropolitan Fire Authorities"/>
    <s v="E31000033"/>
    <s v="Women"/>
    <x v="0"/>
    <x v="7"/>
    <n v="30"/>
    <m/>
  </r>
  <r>
    <x v="4"/>
    <x v="36"/>
    <s v="Non Metropolitan Fire Authorities"/>
    <s v="E31000033"/>
    <s v="Men"/>
    <x v="1"/>
    <x v="2"/>
    <n v="0"/>
    <m/>
  </r>
  <r>
    <x v="4"/>
    <x v="36"/>
    <s v="Non Metropolitan Fire Authorities"/>
    <s v="E31000033"/>
    <s v="Men"/>
    <x v="1"/>
    <x v="3"/>
    <n v="0"/>
    <m/>
  </r>
  <r>
    <x v="4"/>
    <x v="36"/>
    <s v="Non Metropolitan Fire Authorities"/>
    <s v="E31000033"/>
    <s v="Men"/>
    <x v="1"/>
    <x v="4"/>
    <n v="26"/>
    <m/>
  </r>
  <r>
    <x v="4"/>
    <x v="36"/>
    <s v="Non Metropolitan Fire Authorities"/>
    <s v="E31000033"/>
    <s v="Men"/>
    <x v="1"/>
    <x v="5"/>
    <n v="74"/>
    <m/>
  </r>
  <r>
    <x v="4"/>
    <x v="36"/>
    <s v="Non Metropolitan Fire Authorities"/>
    <s v="E31000033"/>
    <s v="Men"/>
    <x v="1"/>
    <x v="6"/>
    <n v="311"/>
    <m/>
  </r>
  <r>
    <x v="4"/>
    <x v="36"/>
    <s v="Non Metropolitan Fire Authorities"/>
    <s v="E31000033"/>
    <s v="Men"/>
    <x v="1"/>
    <x v="7"/>
    <n v="411"/>
    <m/>
  </r>
  <r>
    <x v="4"/>
    <x v="36"/>
    <s v="Non Metropolitan Fire Authorities"/>
    <s v="E31000033"/>
    <s v="Women"/>
    <x v="1"/>
    <x v="2"/>
    <n v="0"/>
    <m/>
  </r>
  <r>
    <x v="4"/>
    <x v="36"/>
    <s v="Non Metropolitan Fire Authorities"/>
    <s v="E31000033"/>
    <s v="Women"/>
    <x v="1"/>
    <x v="3"/>
    <n v="0"/>
    <m/>
  </r>
  <r>
    <x v="4"/>
    <x v="36"/>
    <s v="Non Metropolitan Fire Authorities"/>
    <s v="E31000033"/>
    <s v="Women"/>
    <x v="1"/>
    <x v="4"/>
    <n v="0"/>
    <m/>
  </r>
  <r>
    <x v="4"/>
    <x v="36"/>
    <s v="Non Metropolitan Fire Authorities"/>
    <s v="E31000033"/>
    <s v="Women"/>
    <x v="1"/>
    <x v="5"/>
    <n v="4"/>
    <m/>
  </r>
  <r>
    <x v="4"/>
    <x v="36"/>
    <s v="Non Metropolitan Fire Authorities"/>
    <s v="E31000033"/>
    <s v="Women"/>
    <x v="1"/>
    <x v="6"/>
    <n v="26"/>
    <m/>
  </r>
  <r>
    <x v="4"/>
    <x v="36"/>
    <s v="Non Metropolitan Fire Authorities"/>
    <s v="E31000033"/>
    <s v="Women"/>
    <x v="1"/>
    <x v="7"/>
    <n v="30"/>
    <m/>
  </r>
  <r>
    <x v="4"/>
    <x v="37"/>
    <s v="Non Metropolitan Fire Authorities"/>
    <s v="E31000034"/>
    <s v="Men"/>
    <x v="0"/>
    <x v="0"/>
    <n v="3"/>
    <m/>
  </r>
  <r>
    <x v="4"/>
    <x v="37"/>
    <s v="Non Metropolitan Fire Authorities"/>
    <s v="E31000034"/>
    <s v="Men"/>
    <x v="0"/>
    <x v="1"/>
    <n v="3"/>
    <m/>
  </r>
  <r>
    <x v="4"/>
    <x v="37"/>
    <s v="Non Metropolitan Fire Authorities"/>
    <s v="E31000034"/>
    <s v="Men"/>
    <x v="0"/>
    <x v="2"/>
    <n v="7"/>
    <m/>
  </r>
  <r>
    <x v="4"/>
    <x v="37"/>
    <s v="Non Metropolitan Fire Authorities"/>
    <s v="E31000034"/>
    <s v="Men"/>
    <x v="0"/>
    <x v="3"/>
    <n v="17"/>
    <m/>
  </r>
  <r>
    <x v="4"/>
    <x v="37"/>
    <s v="Non Metropolitan Fire Authorities"/>
    <s v="E31000034"/>
    <s v="Men"/>
    <x v="0"/>
    <x v="4"/>
    <n v="51"/>
    <m/>
  </r>
  <r>
    <x v="4"/>
    <x v="37"/>
    <s v="Non Metropolitan Fire Authorities"/>
    <s v="E31000034"/>
    <s v="Men"/>
    <x v="0"/>
    <x v="5"/>
    <n v="61"/>
    <m/>
  </r>
  <r>
    <x v="4"/>
    <x v="37"/>
    <s v="Non Metropolitan Fire Authorities"/>
    <s v="E31000034"/>
    <s v="Men"/>
    <x v="0"/>
    <x v="6"/>
    <n v="109"/>
    <m/>
  </r>
  <r>
    <x v="4"/>
    <x v="37"/>
    <s v="Non Metropolitan Fire Authorities"/>
    <s v="E31000034"/>
    <s v="Men"/>
    <x v="0"/>
    <x v="7"/>
    <n v="251"/>
    <m/>
  </r>
  <r>
    <x v="4"/>
    <x v="37"/>
    <s v="Non Metropolitan Fire Authorities"/>
    <s v="E31000034"/>
    <s v="Women"/>
    <x v="0"/>
    <x v="0"/>
    <n v="0"/>
    <m/>
  </r>
  <r>
    <x v="4"/>
    <x v="37"/>
    <s v="Non Metropolitan Fire Authorities"/>
    <s v="E31000034"/>
    <s v="Women"/>
    <x v="0"/>
    <x v="1"/>
    <n v="0"/>
    <m/>
  </r>
  <r>
    <x v="4"/>
    <x v="37"/>
    <s v="Non Metropolitan Fire Authorities"/>
    <s v="E31000034"/>
    <s v="Women"/>
    <x v="0"/>
    <x v="2"/>
    <n v="0"/>
    <m/>
  </r>
  <r>
    <x v="4"/>
    <x v="37"/>
    <s v="Non Metropolitan Fire Authorities"/>
    <s v="E31000034"/>
    <s v="Women"/>
    <x v="0"/>
    <x v="3"/>
    <n v="1"/>
    <m/>
  </r>
  <r>
    <x v="4"/>
    <x v="37"/>
    <s v="Non Metropolitan Fire Authorities"/>
    <s v="E31000034"/>
    <s v="Women"/>
    <x v="0"/>
    <x v="4"/>
    <n v="2"/>
    <m/>
  </r>
  <r>
    <x v="4"/>
    <x v="37"/>
    <s v="Non Metropolitan Fire Authorities"/>
    <s v="E31000034"/>
    <s v="Women"/>
    <x v="0"/>
    <x v="5"/>
    <n v="3"/>
    <m/>
  </r>
  <r>
    <x v="4"/>
    <x v="37"/>
    <s v="Non Metropolitan Fire Authorities"/>
    <s v="E31000034"/>
    <s v="Women"/>
    <x v="0"/>
    <x v="6"/>
    <n v="12"/>
    <m/>
  </r>
  <r>
    <x v="4"/>
    <x v="37"/>
    <s v="Non Metropolitan Fire Authorities"/>
    <s v="E31000034"/>
    <s v="Women"/>
    <x v="0"/>
    <x v="7"/>
    <n v="18"/>
    <m/>
  </r>
  <r>
    <x v="4"/>
    <x v="37"/>
    <s v="Non Metropolitan Fire Authorities"/>
    <s v="E31000034"/>
    <s v="Men"/>
    <x v="1"/>
    <x v="2"/>
    <n v="0"/>
    <m/>
  </r>
  <r>
    <x v="4"/>
    <x v="37"/>
    <s v="Non Metropolitan Fire Authorities"/>
    <s v="E31000034"/>
    <s v="Men"/>
    <x v="1"/>
    <x v="3"/>
    <n v="0"/>
    <m/>
  </r>
  <r>
    <x v="4"/>
    <x v="37"/>
    <s v="Non Metropolitan Fire Authorities"/>
    <s v="E31000034"/>
    <s v="Men"/>
    <x v="1"/>
    <x v="4"/>
    <n v="36"/>
    <m/>
  </r>
  <r>
    <x v="4"/>
    <x v="37"/>
    <s v="Non Metropolitan Fire Authorities"/>
    <s v="E31000034"/>
    <s v="Men"/>
    <x v="1"/>
    <x v="5"/>
    <n v="79"/>
    <m/>
  </r>
  <r>
    <x v="4"/>
    <x v="37"/>
    <s v="Non Metropolitan Fire Authorities"/>
    <s v="E31000034"/>
    <s v="Men"/>
    <x v="1"/>
    <x v="6"/>
    <n v="298"/>
    <m/>
  </r>
  <r>
    <x v="4"/>
    <x v="37"/>
    <s v="Non Metropolitan Fire Authorities"/>
    <s v="E31000034"/>
    <s v="Men"/>
    <x v="1"/>
    <x v="7"/>
    <n v="413"/>
    <m/>
  </r>
  <r>
    <x v="4"/>
    <x v="37"/>
    <s v="Non Metropolitan Fire Authorities"/>
    <s v="E31000034"/>
    <s v="Women"/>
    <x v="1"/>
    <x v="2"/>
    <n v="0"/>
    <m/>
  </r>
  <r>
    <x v="4"/>
    <x v="37"/>
    <s v="Non Metropolitan Fire Authorities"/>
    <s v="E31000034"/>
    <s v="Women"/>
    <x v="1"/>
    <x v="3"/>
    <n v="0"/>
    <m/>
  </r>
  <r>
    <x v="4"/>
    <x v="37"/>
    <s v="Non Metropolitan Fire Authorities"/>
    <s v="E31000034"/>
    <s v="Women"/>
    <x v="1"/>
    <x v="4"/>
    <n v="0"/>
    <m/>
  </r>
  <r>
    <x v="4"/>
    <x v="37"/>
    <s v="Non Metropolitan Fire Authorities"/>
    <s v="E31000034"/>
    <s v="Women"/>
    <x v="1"/>
    <x v="5"/>
    <n v="1"/>
    <m/>
  </r>
  <r>
    <x v="4"/>
    <x v="37"/>
    <s v="Non Metropolitan Fire Authorities"/>
    <s v="E31000034"/>
    <s v="Women"/>
    <x v="1"/>
    <x v="6"/>
    <n v="21"/>
    <m/>
  </r>
  <r>
    <x v="4"/>
    <x v="37"/>
    <s v="Non Metropolitan Fire Authorities"/>
    <s v="E31000034"/>
    <s v="Women"/>
    <x v="1"/>
    <x v="7"/>
    <n v="22"/>
    <m/>
  </r>
  <r>
    <x v="4"/>
    <x v="38"/>
    <s v="Non Metropolitan Fire Authorities"/>
    <s v="E31000035"/>
    <s v="Men"/>
    <x v="0"/>
    <x v="0"/>
    <n v="3"/>
    <m/>
  </r>
  <r>
    <x v="4"/>
    <x v="38"/>
    <s v="Non Metropolitan Fire Authorities"/>
    <s v="E31000035"/>
    <s v="Men"/>
    <x v="0"/>
    <x v="1"/>
    <n v="6"/>
    <m/>
  </r>
  <r>
    <x v="4"/>
    <x v="38"/>
    <s v="Non Metropolitan Fire Authorities"/>
    <s v="E31000035"/>
    <s v="Men"/>
    <x v="0"/>
    <x v="2"/>
    <n v="7"/>
    <m/>
  </r>
  <r>
    <x v="4"/>
    <x v="38"/>
    <s v="Non Metropolitan Fire Authorities"/>
    <s v="E31000035"/>
    <s v="Men"/>
    <x v="0"/>
    <x v="3"/>
    <n v="26"/>
    <m/>
  </r>
  <r>
    <x v="4"/>
    <x v="38"/>
    <s v="Non Metropolitan Fire Authorities"/>
    <s v="E31000035"/>
    <s v="Men"/>
    <x v="0"/>
    <x v="4"/>
    <n v="82"/>
    <m/>
  </r>
  <r>
    <x v="4"/>
    <x v="38"/>
    <s v="Non Metropolitan Fire Authorities"/>
    <s v="E31000035"/>
    <s v="Men"/>
    <x v="0"/>
    <x v="5"/>
    <n v="89"/>
    <m/>
  </r>
  <r>
    <x v="4"/>
    <x v="38"/>
    <s v="Non Metropolitan Fire Authorities"/>
    <s v="E31000035"/>
    <s v="Men"/>
    <x v="0"/>
    <x v="6"/>
    <n v="317"/>
    <m/>
  </r>
  <r>
    <x v="4"/>
    <x v="38"/>
    <s v="Non Metropolitan Fire Authorities"/>
    <s v="E31000035"/>
    <s v="Men"/>
    <x v="0"/>
    <x v="7"/>
    <n v="530"/>
    <m/>
  </r>
  <r>
    <x v="4"/>
    <x v="38"/>
    <s v="Non Metropolitan Fire Authorities"/>
    <s v="E31000035"/>
    <s v="Women"/>
    <x v="0"/>
    <x v="0"/>
    <n v="0"/>
    <m/>
  </r>
  <r>
    <x v="4"/>
    <x v="38"/>
    <s v="Non Metropolitan Fire Authorities"/>
    <s v="E31000035"/>
    <s v="Women"/>
    <x v="0"/>
    <x v="1"/>
    <n v="0"/>
    <m/>
  </r>
  <r>
    <x v="4"/>
    <x v="38"/>
    <s v="Non Metropolitan Fire Authorities"/>
    <s v="E31000035"/>
    <s v="Women"/>
    <x v="0"/>
    <x v="2"/>
    <n v="0"/>
    <m/>
  </r>
  <r>
    <x v="4"/>
    <x v="38"/>
    <s v="Non Metropolitan Fire Authorities"/>
    <s v="E31000035"/>
    <s v="Women"/>
    <x v="0"/>
    <x v="3"/>
    <n v="3"/>
    <m/>
  </r>
  <r>
    <x v="4"/>
    <x v="38"/>
    <s v="Non Metropolitan Fire Authorities"/>
    <s v="E31000035"/>
    <s v="Women"/>
    <x v="0"/>
    <x v="4"/>
    <n v="3"/>
    <m/>
  </r>
  <r>
    <x v="4"/>
    <x v="38"/>
    <s v="Non Metropolitan Fire Authorities"/>
    <s v="E31000035"/>
    <s v="Women"/>
    <x v="0"/>
    <x v="5"/>
    <n v="2"/>
    <m/>
  </r>
  <r>
    <x v="4"/>
    <x v="38"/>
    <s v="Non Metropolitan Fire Authorities"/>
    <s v="E31000035"/>
    <s v="Women"/>
    <x v="0"/>
    <x v="6"/>
    <n v="15"/>
    <m/>
  </r>
  <r>
    <x v="4"/>
    <x v="38"/>
    <s v="Non Metropolitan Fire Authorities"/>
    <s v="E31000035"/>
    <s v="Women"/>
    <x v="0"/>
    <x v="7"/>
    <n v="23"/>
    <m/>
  </r>
  <r>
    <x v="4"/>
    <x v="38"/>
    <s v="Non Metropolitan Fire Authorities"/>
    <s v="E31000035"/>
    <s v="Men"/>
    <x v="1"/>
    <x v="2"/>
    <n v="0"/>
    <m/>
  </r>
  <r>
    <x v="4"/>
    <x v="38"/>
    <s v="Non Metropolitan Fire Authorities"/>
    <s v="E31000035"/>
    <s v="Men"/>
    <x v="1"/>
    <x v="3"/>
    <n v="0"/>
    <m/>
  </r>
  <r>
    <x v="4"/>
    <x v="38"/>
    <s v="Non Metropolitan Fire Authorities"/>
    <s v="E31000035"/>
    <s v="Men"/>
    <x v="1"/>
    <x v="4"/>
    <n v="4"/>
    <m/>
  </r>
  <r>
    <x v="4"/>
    <x v="38"/>
    <s v="Non Metropolitan Fire Authorities"/>
    <s v="E31000035"/>
    <s v="Men"/>
    <x v="1"/>
    <x v="5"/>
    <n v="16"/>
    <m/>
  </r>
  <r>
    <x v="4"/>
    <x v="38"/>
    <s v="Non Metropolitan Fire Authorities"/>
    <s v="E31000035"/>
    <s v="Men"/>
    <x v="1"/>
    <x v="6"/>
    <n v="76"/>
    <m/>
  </r>
  <r>
    <x v="4"/>
    <x v="38"/>
    <s v="Non Metropolitan Fire Authorities"/>
    <s v="E31000035"/>
    <s v="Men"/>
    <x v="1"/>
    <x v="7"/>
    <n v="96"/>
    <m/>
  </r>
  <r>
    <x v="4"/>
    <x v="38"/>
    <s v="Non Metropolitan Fire Authorities"/>
    <s v="E31000035"/>
    <s v="Women"/>
    <x v="1"/>
    <x v="2"/>
    <n v="0"/>
    <m/>
  </r>
  <r>
    <x v="4"/>
    <x v="38"/>
    <s v="Non Metropolitan Fire Authorities"/>
    <s v="E31000035"/>
    <s v="Women"/>
    <x v="1"/>
    <x v="3"/>
    <n v="0"/>
    <m/>
  </r>
  <r>
    <x v="4"/>
    <x v="38"/>
    <s v="Non Metropolitan Fire Authorities"/>
    <s v="E31000035"/>
    <s v="Women"/>
    <x v="1"/>
    <x v="4"/>
    <n v="0"/>
    <m/>
  </r>
  <r>
    <x v="4"/>
    <x v="38"/>
    <s v="Non Metropolitan Fire Authorities"/>
    <s v="E31000035"/>
    <s v="Women"/>
    <x v="1"/>
    <x v="5"/>
    <n v="0"/>
    <m/>
  </r>
  <r>
    <x v="4"/>
    <x v="38"/>
    <s v="Non Metropolitan Fire Authorities"/>
    <s v="E31000035"/>
    <s v="Women"/>
    <x v="1"/>
    <x v="6"/>
    <n v="4"/>
    <m/>
  </r>
  <r>
    <x v="4"/>
    <x v="38"/>
    <s v="Non Metropolitan Fire Authorities"/>
    <s v="E31000035"/>
    <s v="Women"/>
    <x v="1"/>
    <x v="7"/>
    <n v="4"/>
    <m/>
  </r>
  <r>
    <x v="4"/>
    <x v="39"/>
    <s v="Metropolitan Fire Authorities"/>
    <s v="E31000043"/>
    <s v="Men"/>
    <x v="0"/>
    <x v="0"/>
    <n v="3"/>
    <m/>
  </r>
  <r>
    <x v="4"/>
    <x v="39"/>
    <s v="Metropolitan Fire Authorities"/>
    <s v="E31000043"/>
    <s v="Men"/>
    <x v="0"/>
    <x v="1"/>
    <n v="3"/>
    <m/>
  </r>
  <r>
    <x v="4"/>
    <x v="39"/>
    <s v="Metropolitan Fire Authorities"/>
    <s v="E31000043"/>
    <s v="Men"/>
    <x v="0"/>
    <x v="2"/>
    <n v="23"/>
    <m/>
  </r>
  <r>
    <x v="4"/>
    <x v="39"/>
    <s v="Metropolitan Fire Authorities"/>
    <s v="E31000043"/>
    <s v="Men"/>
    <x v="0"/>
    <x v="3"/>
    <n v="17"/>
    <m/>
  </r>
  <r>
    <x v="4"/>
    <x v="39"/>
    <s v="Metropolitan Fire Authorities"/>
    <s v="E31000043"/>
    <s v="Men"/>
    <x v="0"/>
    <x v="4"/>
    <n v="116"/>
    <m/>
  </r>
  <r>
    <x v="4"/>
    <x v="39"/>
    <s v="Metropolitan Fire Authorities"/>
    <s v="E31000043"/>
    <s v="Men"/>
    <x v="0"/>
    <x v="5"/>
    <n v="97"/>
    <m/>
  </r>
  <r>
    <x v="4"/>
    <x v="39"/>
    <s v="Metropolitan Fire Authorities"/>
    <s v="E31000043"/>
    <s v="Men"/>
    <x v="0"/>
    <x v="6"/>
    <n v="383"/>
    <m/>
  </r>
  <r>
    <x v="4"/>
    <x v="39"/>
    <s v="Metropolitan Fire Authorities"/>
    <s v="E31000043"/>
    <s v="Men"/>
    <x v="0"/>
    <x v="7"/>
    <n v="642"/>
    <m/>
  </r>
  <r>
    <x v="4"/>
    <x v="39"/>
    <s v="Metropolitan Fire Authorities"/>
    <s v="E31000043"/>
    <s v="Women"/>
    <x v="0"/>
    <x v="0"/>
    <n v="1"/>
    <m/>
  </r>
  <r>
    <x v="4"/>
    <x v="39"/>
    <s v="Metropolitan Fire Authorities"/>
    <s v="E31000043"/>
    <s v="Women"/>
    <x v="0"/>
    <x v="1"/>
    <n v="1"/>
    <m/>
  </r>
  <r>
    <x v="4"/>
    <x v="39"/>
    <s v="Metropolitan Fire Authorities"/>
    <s v="E31000043"/>
    <s v="Women"/>
    <x v="0"/>
    <x v="2"/>
    <n v="0"/>
    <m/>
  </r>
  <r>
    <x v="4"/>
    <x v="39"/>
    <s v="Metropolitan Fire Authorities"/>
    <s v="E31000043"/>
    <s v="Women"/>
    <x v="0"/>
    <x v="3"/>
    <n v="2"/>
    <m/>
  </r>
  <r>
    <x v="4"/>
    <x v="39"/>
    <s v="Metropolitan Fire Authorities"/>
    <s v="E31000043"/>
    <s v="Women"/>
    <x v="0"/>
    <x v="4"/>
    <n v="13"/>
    <m/>
  </r>
  <r>
    <x v="4"/>
    <x v="39"/>
    <s v="Metropolitan Fire Authorities"/>
    <s v="E31000043"/>
    <s v="Women"/>
    <x v="0"/>
    <x v="5"/>
    <n v="5"/>
    <m/>
  </r>
  <r>
    <x v="4"/>
    <x v="39"/>
    <s v="Metropolitan Fire Authorities"/>
    <s v="E31000043"/>
    <s v="Women"/>
    <x v="0"/>
    <x v="6"/>
    <n v="24.375"/>
    <m/>
  </r>
  <r>
    <x v="4"/>
    <x v="39"/>
    <s v="Metropolitan Fire Authorities"/>
    <s v="E31000043"/>
    <s v="Women"/>
    <x v="0"/>
    <x v="7"/>
    <n v="46.375"/>
    <m/>
  </r>
  <r>
    <x v="4"/>
    <x v="39"/>
    <s v="Metropolitan Fire Authorities"/>
    <s v="E31000043"/>
    <s v="Men"/>
    <x v="1"/>
    <x v="2"/>
    <n v="0"/>
    <m/>
  </r>
  <r>
    <x v="4"/>
    <x v="39"/>
    <s v="Metropolitan Fire Authorities"/>
    <s v="E31000043"/>
    <s v="Men"/>
    <x v="1"/>
    <x v="3"/>
    <n v="0"/>
    <m/>
  </r>
  <r>
    <x v="4"/>
    <x v="39"/>
    <s v="Metropolitan Fire Authorities"/>
    <s v="E31000043"/>
    <s v="Men"/>
    <x v="1"/>
    <x v="4"/>
    <n v="1"/>
    <m/>
  </r>
  <r>
    <x v="4"/>
    <x v="39"/>
    <s v="Metropolitan Fire Authorities"/>
    <s v="E31000043"/>
    <s v="Men"/>
    <x v="1"/>
    <x v="5"/>
    <n v="2"/>
    <m/>
  </r>
  <r>
    <x v="4"/>
    <x v="39"/>
    <s v="Metropolitan Fire Authorities"/>
    <s v="E31000043"/>
    <s v="Men"/>
    <x v="1"/>
    <x v="6"/>
    <n v="9"/>
    <m/>
  </r>
  <r>
    <x v="4"/>
    <x v="39"/>
    <s v="Metropolitan Fire Authorities"/>
    <s v="E31000043"/>
    <s v="Men"/>
    <x v="1"/>
    <x v="7"/>
    <n v="12"/>
    <m/>
  </r>
  <r>
    <x v="4"/>
    <x v="39"/>
    <s v="Metropolitan Fire Authorities"/>
    <s v="E31000043"/>
    <s v="Women"/>
    <x v="1"/>
    <x v="2"/>
    <n v="0"/>
    <m/>
  </r>
  <r>
    <x v="4"/>
    <x v="39"/>
    <s v="Metropolitan Fire Authorities"/>
    <s v="E31000043"/>
    <s v="Women"/>
    <x v="1"/>
    <x v="3"/>
    <n v="0"/>
    <m/>
  </r>
  <r>
    <x v="4"/>
    <x v="39"/>
    <s v="Metropolitan Fire Authorities"/>
    <s v="E31000043"/>
    <s v="Women"/>
    <x v="1"/>
    <x v="4"/>
    <n v="0"/>
    <m/>
  </r>
  <r>
    <x v="4"/>
    <x v="39"/>
    <s v="Metropolitan Fire Authorities"/>
    <s v="E31000043"/>
    <s v="Women"/>
    <x v="1"/>
    <x v="5"/>
    <n v="0"/>
    <m/>
  </r>
  <r>
    <x v="4"/>
    <x v="39"/>
    <s v="Metropolitan Fire Authorities"/>
    <s v="E31000043"/>
    <s v="Women"/>
    <x v="1"/>
    <x v="6"/>
    <n v="0"/>
    <m/>
  </r>
  <r>
    <x v="4"/>
    <x v="39"/>
    <s v="Metropolitan Fire Authorities"/>
    <s v="E31000043"/>
    <s v="Women"/>
    <x v="1"/>
    <x v="7"/>
    <n v="0"/>
    <m/>
  </r>
  <r>
    <x v="4"/>
    <x v="40"/>
    <s v="Non Metropolitan Fire Authorities"/>
    <s v="E31000036"/>
    <s v="Men"/>
    <x v="0"/>
    <x v="0"/>
    <n v="3"/>
    <m/>
  </r>
  <r>
    <x v="4"/>
    <x v="40"/>
    <s v="Non Metropolitan Fire Authorities"/>
    <s v="E31000036"/>
    <s v="Men"/>
    <x v="0"/>
    <x v="1"/>
    <n v="0"/>
    <m/>
  </r>
  <r>
    <x v="4"/>
    <x v="40"/>
    <s v="Non Metropolitan Fire Authorities"/>
    <s v="E31000036"/>
    <s v="Men"/>
    <x v="0"/>
    <x v="2"/>
    <n v="6"/>
    <m/>
  </r>
  <r>
    <x v="4"/>
    <x v="40"/>
    <s v="Non Metropolitan Fire Authorities"/>
    <s v="E31000036"/>
    <s v="Men"/>
    <x v="0"/>
    <x v="3"/>
    <n v="14"/>
    <m/>
  </r>
  <r>
    <x v="4"/>
    <x v="40"/>
    <s v="Non Metropolitan Fire Authorities"/>
    <s v="E31000036"/>
    <s v="Men"/>
    <x v="0"/>
    <x v="4"/>
    <n v="41"/>
    <m/>
  </r>
  <r>
    <x v="4"/>
    <x v="40"/>
    <s v="Non Metropolitan Fire Authorities"/>
    <s v="E31000036"/>
    <s v="Men"/>
    <x v="0"/>
    <x v="5"/>
    <n v="50"/>
    <m/>
  </r>
  <r>
    <x v="4"/>
    <x v="40"/>
    <s v="Non Metropolitan Fire Authorities"/>
    <s v="E31000036"/>
    <s v="Men"/>
    <x v="0"/>
    <x v="6"/>
    <n v="123"/>
    <m/>
  </r>
  <r>
    <x v="4"/>
    <x v="40"/>
    <s v="Non Metropolitan Fire Authorities"/>
    <s v="E31000036"/>
    <s v="Men"/>
    <x v="0"/>
    <x v="7"/>
    <n v="237"/>
    <m/>
  </r>
  <r>
    <x v="4"/>
    <x v="40"/>
    <s v="Non Metropolitan Fire Authorities"/>
    <s v="E31000036"/>
    <s v="Women"/>
    <x v="0"/>
    <x v="0"/>
    <n v="0"/>
    <m/>
  </r>
  <r>
    <x v="4"/>
    <x v="40"/>
    <s v="Non Metropolitan Fire Authorities"/>
    <s v="E31000036"/>
    <s v="Women"/>
    <x v="0"/>
    <x v="1"/>
    <n v="0"/>
    <m/>
  </r>
  <r>
    <x v="4"/>
    <x v="40"/>
    <s v="Non Metropolitan Fire Authorities"/>
    <s v="E31000036"/>
    <s v="Women"/>
    <x v="0"/>
    <x v="2"/>
    <n v="0"/>
    <m/>
  </r>
  <r>
    <x v="4"/>
    <x v="40"/>
    <s v="Non Metropolitan Fire Authorities"/>
    <s v="E31000036"/>
    <s v="Women"/>
    <x v="0"/>
    <x v="3"/>
    <n v="0"/>
    <m/>
  </r>
  <r>
    <x v="4"/>
    <x v="40"/>
    <s v="Non Metropolitan Fire Authorities"/>
    <s v="E31000036"/>
    <s v="Women"/>
    <x v="0"/>
    <x v="4"/>
    <n v="1"/>
    <m/>
  </r>
  <r>
    <x v="4"/>
    <x v="40"/>
    <s v="Non Metropolitan Fire Authorities"/>
    <s v="E31000036"/>
    <s v="Women"/>
    <x v="0"/>
    <x v="5"/>
    <n v="2"/>
    <m/>
  </r>
  <r>
    <x v="4"/>
    <x v="40"/>
    <s v="Non Metropolitan Fire Authorities"/>
    <s v="E31000036"/>
    <s v="Women"/>
    <x v="0"/>
    <x v="6"/>
    <n v="11"/>
    <m/>
  </r>
  <r>
    <x v="4"/>
    <x v="40"/>
    <s v="Non Metropolitan Fire Authorities"/>
    <s v="E31000036"/>
    <s v="Women"/>
    <x v="0"/>
    <x v="7"/>
    <n v="14"/>
    <m/>
  </r>
  <r>
    <x v="4"/>
    <x v="40"/>
    <s v="Non Metropolitan Fire Authorities"/>
    <s v="E31000036"/>
    <s v="Men"/>
    <x v="1"/>
    <x v="2"/>
    <n v="0"/>
    <m/>
  </r>
  <r>
    <x v="4"/>
    <x v="40"/>
    <s v="Non Metropolitan Fire Authorities"/>
    <s v="E31000036"/>
    <s v="Men"/>
    <x v="1"/>
    <x v="3"/>
    <n v="0"/>
    <m/>
  </r>
  <r>
    <x v="4"/>
    <x v="40"/>
    <s v="Non Metropolitan Fire Authorities"/>
    <s v="E31000036"/>
    <s v="Men"/>
    <x v="1"/>
    <x v="4"/>
    <n v="8"/>
    <m/>
  </r>
  <r>
    <x v="4"/>
    <x v="40"/>
    <s v="Non Metropolitan Fire Authorities"/>
    <s v="E31000036"/>
    <s v="Men"/>
    <x v="1"/>
    <x v="5"/>
    <n v="22"/>
    <m/>
  </r>
  <r>
    <x v="4"/>
    <x v="40"/>
    <s v="Non Metropolitan Fire Authorities"/>
    <s v="E31000036"/>
    <s v="Men"/>
    <x v="1"/>
    <x v="6"/>
    <n v="91"/>
    <m/>
  </r>
  <r>
    <x v="4"/>
    <x v="40"/>
    <s v="Non Metropolitan Fire Authorities"/>
    <s v="E31000036"/>
    <s v="Men"/>
    <x v="1"/>
    <x v="7"/>
    <n v="121"/>
    <m/>
  </r>
  <r>
    <x v="4"/>
    <x v="40"/>
    <s v="Non Metropolitan Fire Authorities"/>
    <s v="E31000036"/>
    <s v="Women"/>
    <x v="1"/>
    <x v="2"/>
    <n v="0"/>
    <m/>
  </r>
  <r>
    <x v="4"/>
    <x v="40"/>
    <s v="Non Metropolitan Fire Authorities"/>
    <s v="E31000036"/>
    <s v="Women"/>
    <x v="1"/>
    <x v="3"/>
    <n v="0"/>
    <m/>
  </r>
  <r>
    <x v="4"/>
    <x v="40"/>
    <s v="Non Metropolitan Fire Authorities"/>
    <s v="E31000036"/>
    <s v="Women"/>
    <x v="1"/>
    <x v="4"/>
    <n v="1"/>
    <m/>
  </r>
  <r>
    <x v="4"/>
    <x v="40"/>
    <s v="Non Metropolitan Fire Authorities"/>
    <s v="E31000036"/>
    <s v="Women"/>
    <x v="1"/>
    <x v="5"/>
    <n v="1"/>
    <m/>
  </r>
  <r>
    <x v="4"/>
    <x v="40"/>
    <s v="Non Metropolitan Fire Authorities"/>
    <s v="E31000036"/>
    <s v="Women"/>
    <x v="1"/>
    <x v="6"/>
    <n v="3"/>
    <m/>
  </r>
  <r>
    <x v="4"/>
    <x v="40"/>
    <s v="Non Metropolitan Fire Authorities"/>
    <s v="E31000036"/>
    <s v="Women"/>
    <x v="1"/>
    <x v="7"/>
    <n v="5"/>
    <m/>
  </r>
  <r>
    <x v="4"/>
    <x v="41"/>
    <s v="Metropolitan Fire Authorities"/>
    <s v="E31000044"/>
    <s v="Men"/>
    <x v="0"/>
    <x v="0"/>
    <n v="3"/>
    <m/>
  </r>
  <r>
    <x v="4"/>
    <x v="41"/>
    <s v="Metropolitan Fire Authorities"/>
    <s v="E31000044"/>
    <s v="Men"/>
    <x v="0"/>
    <x v="1"/>
    <n v="5"/>
    <m/>
  </r>
  <r>
    <x v="4"/>
    <x v="41"/>
    <s v="Metropolitan Fire Authorities"/>
    <s v="E31000044"/>
    <s v="Men"/>
    <x v="0"/>
    <x v="2"/>
    <n v="15"/>
    <m/>
  </r>
  <r>
    <x v="4"/>
    <x v="41"/>
    <s v="Metropolitan Fire Authorities"/>
    <s v="E31000044"/>
    <s v="Men"/>
    <x v="0"/>
    <x v="3"/>
    <n v="39"/>
    <m/>
  </r>
  <r>
    <x v="4"/>
    <x v="41"/>
    <s v="Metropolitan Fire Authorities"/>
    <s v="E31000044"/>
    <s v="Men"/>
    <x v="0"/>
    <x v="4"/>
    <n v="237"/>
    <m/>
  </r>
  <r>
    <x v="4"/>
    <x v="41"/>
    <s v="Metropolitan Fire Authorities"/>
    <s v="E31000044"/>
    <s v="Men"/>
    <x v="0"/>
    <x v="5"/>
    <n v="235"/>
    <m/>
  </r>
  <r>
    <x v="4"/>
    <x v="41"/>
    <s v="Metropolitan Fire Authorities"/>
    <s v="E31000044"/>
    <s v="Men"/>
    <x v="0"/>
    <x v="6"/>
    <n v="962"/>
    <m/>
  </r>
  <r>
    <x v="4"/>
    <x v="41"/>
    <s v="Metropolitan Fire Authorities"/>
    <s v="E31000044"/>
    <s v="Men"/>
    <x v="0"/>
    <x v="7"/>
    <n v="1496"/>
    <m/>
  </r>
  <r>
    <x v="4"/>
    <x v="41"/>
    <s v="Metropolitan Fire Authorities"/>
    <s v="E31000044"/>
    <s v="Women"/>
    <x v="0"/>
    <x v="0"/>
    <n v="0"/>
    <m/>
  </r>
  <r>
    <x v="4"/>
    <x v="41"/>
    <s v="Metropolitan Fire Authorities"/>
    <s v="E31000044"/>
    <s v="Women"/>
    <x v="0"/>
    <x v="1"/>
    <n v="1"/>
    <m/>
  </r>
  <r>
    <x v="4"/>
    <x v="41"/>
    <s v="Metropolitan Fire Authorities"/>
    <s v="E31000044"/>
    <s v="Women"/>
    <x v="0"/>
    <x v="2"/>
    <n v="0"/>
    <m/>
  </r>
  <r>
    <x v="4"/>
    <x v="41"/>
    <s v="Metropolitan Fire Authorities"/>
    <s v="E31000044"/>
    <s v="Women"/>
    <x v="0"/>
    <x v="3"/>
    <n v="2"/>
    <m/>
  </r>
  <r>
    <x v="4"/>
    <x v="41"/>
    <s v="Metropolitan Fire Authorities"/>
    <s v="E31000044"/>
    <s v="Women"/>
    <x v="0"/>
    <x v="4"/>
    <n v="7"/>
    <m/>
  </r>
  <r>
    <x v="4"/>
    <x v="41"/>
    <s v="Metropolitan Fire Authorities"/>
    <s v="E31000044"/>
    <s v="Women"/>
    <x v="0"/>
    <x v="5"/>
    <n v="5"/>
    <m/>
  </r>
  <r>
    <x v="4"/>
    <x v="41"/>
    <s v="Metropolitan Fire Authorities"/>
    <s v="E31000044"/>
    <s v="Women"/>
    <x v="0"/>
    <x v="6"/>
    <n v="64"/>
    <m/>
  </r>
  <r>
    <x v="4"/>
    <x v="41"/>
    <s v="Metropolitan Fire Authorities"/>
    <s v="E31000044"/>
    <s v="Women"/>
    <x v="0"/>
    <x v="7"/>
    <n v="79"/>
    <m/>
  </r>
  <r>
    <x v="4"/>
    <x v="41"/>
    <s v="Metropolitan Fire Authorities"/>
    <s v="E31000044"/>
    <s v="Men"/>
    <x v="1"/>
    <x v="2"/>
    <n v="0"/>
    <m/>
  </r>
  <r>
    <x v="4"/>
    <x v="41"/>
    <s v="Metropolitan Fire Authorities"/>
    <s v="E31000044"/>
    <s v="Men"/>
    <x v="1"/>
    <x v="3"/>
    <n v="0"/>
    <m/>
  </r>
  <r>
    <x v="4"/>
    <x v="41"/>
    <s v="Metropolitan Fire Authorities"/>
    <s v="E31000044"/>
    <s v="Men"/>
    <x v="1"/>
    <x v="4"/>
    <n v="1"/>
    <m/>
  </r>
  <r>
    <x v="4"/>
    <x v="41"/>
    <s v="Metropolitan Fire Authorities"/>
    <s v="E31000044"/>
    <s v="Men"/>
    <x v="1"/>
    <x v="5"/>
    <n v="0"/>
    <m/>
  </r>
  <r>
    <x v="4"/>
    <x v="41"/>
    <s v="Metropolitan Fire Authorities"/>
    <s v="E31000044"/>
    <s v="Men"/>
    <x v="1"/>
    <x v="6"/>
    <n v="0"/>
    <m/>
  </r>
  <r>
    <x v="4"/>
    <x v="41"/>
    <s v="Metropolitan Fire Authorities"/>
    <s v="E31000044"/>
    <s v="Men"/>
    <x v="1"/>
    <x v="7"/>
    <n v="1"/>
    <m/>
  </r>
  <r>
    <x v="4"/>
    <x v="41"/>
    <s v="Metropolitan Fire Authorities"/>
    <s v="E31000044"/>
    <s v="Women"/>
    <x v="1"/>
    <x v="2"/>
    <n v="0"/>
    <m/>
  </r>
  <r>
    <x v="4"/>
    <x v="41"/>
    <s v="Metropolitan Fire Authorities"/>
    <s v="E31000044"/>
    <s v="Women"/>
    <x v="1"/>
    <x v="3"/>
    <n v="0"/>
    <m/>
  </r>
  <r>
    <x v="4"/>
    <x v="41"/>
    <s v="Metropolitan Fire Authorities"/>
    <s v="E31000044"/>
    <s v="Women"/>
    <x v="1"/>
    <x v="4"/>
    <n v="4"/>
    <m/>
  </r>
  <r>
    <x v="4"/>
    <x v="41"/>
    <s v="Metropolitan Fire Authorities"/>
    <s v="E31000044"/>
    <s v="Women"/>
    <x v="1"/>
    <x v="5"/>
    <n v="1"/>
    <m/>
  </r>
  <r>
    <x v="4"/>
    <x v="41"/>
    <s v="Metropolitan Fire Authorities"/>
    <s v="E31000044"/>
    <s v="Women"/>
    <x v="1"/>
    <x v="6"/>
    <n v="0"/>
    <m/>
  </r>
  <r>
    <x v="4"/>
    <x v="41"/>
    <s v="Metropolitan Fire Authorities"/>
    <s v="E31000044"/>
    <s v="Women"/>
    <x v="1"/>
    <x v="7"/>
    <n v="5"/>
    <m/>
  </r>
  <r>
    <x v="4"/>
    <x v="42"/>
    <s v="Non Metropolitan Fire Authorities"/>
    <s v="E31000037"/>
    <s v="Men"/>
    <x v="0"/>
    <x v="0"/>
    <n v="3"/>
    <m/>
  </r>
  <r>
    <x v="4"/>
    <x v="42"/>
    <s v="Non Metropolitan Fire Authorities"/>
    <s v="E31000037"/>
    <s v="Men"/>
    <x v="0"/>
    <x v="1"/>
    <n v="3"/>
    <m/>
  </r>
  <r>
    <x v="4"/>
    <x v="42"/>
    <s v="Non Metropolitan Fire Authorities"/>
    <s v="E31000037"/>
    <s v="Men"/>
    <x v="0"/>
    <x v="2"/>
    <n v="5"/>
    <m/>
  </r>
  <r>
    <x v="4"/>
    <x v="42"/>
    <s v="Non Metropolitan Fire Authorities"/>
    <s v="E31000037"/>
    <s v="Men"/>
    <x v="0"/>
    <x v="3"/>
    <n v="22"/>
    <m/>
  </r>
  <r>
    <x v="4"/>
    <x v="42"/>
    <s v="Non Metropolitan Fire Authorities"/>
    <s v="E31000037"/>
    <s v="Men"/>
    <x v="0"/>
    <x v="4"/>
    <n v="45"/>
    <m/>
  </r>
  <r>
    <x v="4"/>
    <x v="42"/>
    <s v="Non Metropolitan Fire Authorities"/>
    <s v="E31000037"/>
    <s v="Men"/>
    <x v="0"/>
    <x v="5"/>
    <n v="48"/>
    <m/>
  </r>
  <r>
    <x v="4"/>
    <x v="42"/>
    <s v="Non Metropolitan Fire Authorities"/>
    <s v="E31000037"/>
    <s v="Men"/>
    <x v="0"/>
    <x v="6"/>
    <n v="182"/>
    <m/>
  </r>
  <r>
    <x v="4"/>
    <x v="42"/>
    <s v="Non Metropolitan Fire Authorities"/>
    <s v="E31000037"/>
    <s v="Men"/>
    <x v="0"/>
    <x v="7"/>
    <n v="308"/>
    <m/>
  </r>
  <r>
    <x v="4"/>
    <x v="42"/>
    <s v="Non Metropolitan Fire Authorities"/>
    <s v="E31000037"/>
    <s v="Women"/>
    <x v="0"/>
    <x v="0"/>
    <n v="0"/>
    <m/>
  </r>
  <r>
    <x v="4"/>
    <x v="42"/>
    <s v="Non Metropolitan Fire Authorities"/>
    <s v="E31000037"/>
    <s v="Women"/>
    <x v="0"/>
    <x v="1"/>
    <n v="0"/>
    <m/>
  </r>
  <r>
    <x v="4"/>
    <x v="42"/>
    <s v="Non Metropolitan Fire Authorities"/>
    <s v="E31000037"/>
    <s v="Women"/>
    <x v="0"/>
    <x v="2"/>
    <n v="1"/>
    <m/>
  </r>
  <r>
    <x v="4"/>
    <x v="42"/>
    <s v="Non Metropolitan Fire Authorities"/>
    <s v="E31000037"/>
    <s v="Women"/>
    <x v="0"/>
    <x v="3"/>
    <n v="0"/>
    <m/>
  </r>
  <r>
    <x v="4"/>
    <x v="42"/>
    <s v="Non Metropolitan Fire Authorities"/>
    <s v="E31000037"/>
    <s v="Women"/>
    <x v="0"/>
    <x v="4"/>
    <n v="1"/>
    <m/>
  </r>
  <r>
    <x v="4"/>
    <x v="42"/>
    <s v="Non Metropolitan Fire Authorities"/>
    <s v="E31000037"/>
    <s v="Women"/>
    <x v="0"/>
    <x v="5"/>
    <n v="6"/>
    <m/>
  </r>
  <r>
    <x v="4"/>
    <x v="42"/>
    <s v="Non Metropolitan Fire Authorities"/>
    <s v="E31000037"/>
    <s v="Women"/>
    <x v="0"/>
    <x v="6"/>
    <n v="11"/>
    <m/>
  </r>
  <r>
    <x v="4"/>
    <x v="42"/>
    <s v="Non Metropolitan Fire Authorities"/>
    <s v="E31000037"/>
    <s v="Women"/>
    <x v="0"/>
    <x v="7"/>
    <n v="19"/>
    <m/>
  </r>
  <r>
    <x v="4"/>
    <x v="42"/>
    <s v="Non Metropolitan Fire Authorities"/>
    <s v="E31000037"/>
    <s v="Men"/>
    <x v="1"/>
    <x v="2"/>
    <n v="0"/>
    <m/>
  </r>
  <r>
    <x v="4"/>
    <x v="42"/>
    <s v="Non Metropolitan Fire Authorities"/>
    <s v="E31000037"/>
    <s v="Men"/>
    <x v="1"/>
    <x v="3"/>
    <n v="0"/>
    <m/>
  </r>
  <r>
    <x v="4"/>
    <x v="42"/>
    <s v="Non Metropolitan Fire Authorities"/>
    <s v="E31000037"/>
    <s v="Men"/>
    <x v="1"/>
    <x v="4"/>
    <n v="18"/>
    <m/>
  </r>
  <r>
    <x v="4"/>
    <x v="42"/>
    <s v="Non Metropolitan Fire Authorities"/>
    <s v="E31000037"/>
    <s v="Men"/>
    <x v="1"/>
    <x v="5"/>
    <n v="75"/>
    <m/>
  </r>
  <r>
    <x v="4"/>
    <x v="42"/>
    <s v="Non Metropolitan Fire Authorities"/>
    <s v="E31000037"/>
    <s v="Men"/>
    <x v="1"/>
    <x v="6"/>
    <n v="196"/>
    <m/>
  </r>
  <r>
    <x v="4"/>
    <x v="42"/>
    <s v="Non Metropolitan Fire Authorities"/>
    <s v="E31000037"/>
    <s v="Men"/>
    <x v="1"/>
    <x v="7"/>
    <n v="289"/>
    <m/>
  </r>
  <r>
    <x v="4"/>
    <x v="42"/>
    <s v="Non Metropolitan Fire Authorities"/>
    <s v="E31000037"/>
    <s v="Women"/>
    <x v="1"/>
    <x v="2"/>
    <n v="0"/>
    <m/>
  </r>
  <r>
    <x v="4"/>
    <x v="42"/>
    <s v="Non Metropolitan Fire Authorities"/>
    <s v="E31000037"/>
    <s v="Women"/>
    <x v="1"/>
    <x v="3"/>
    <n v="0"/>
    <m/>
  </r>
  <r>
    <x v="4"/>
    <x v="42"/>
    <s v="Non Metropolitan Fire Authorities"/>
    <s v="E31000037"/>
    <s v="Women"/>
    <x v="1"/>
    <x v="4"/>
    <n v="0"/>
    <m/>
  </r>
  <r>
    <x v="4"/>
    <x v="42"/>
    <s v="Non Metropolitan Fire Authorities"/>
    <s v="E31000037"/>
    <s v="Women"/>
    <x v="1"/>
    <x v="5"/>
    <n v="0"/>
    <m/>
  </r>
  <r>
    <x v="4"/>
    <x v="42"/>
    <s v="Non Metropolitan Fire Authorities"/>
    <s v="E31000037"/>
    <s v="Women"/>
    <x v="1"/>
    <x v="6"/>
    <n v="6"/>
    <m/>
  </r>
  <r>
    <x v="4"/>
    <x v="42"/>
    <s v="Non Metropolitan Fire Authorities"/>
    <s v="E31000037"/>
    <s v="Women"/>
    <x v="1"/>
    <x v="7"/>
    <n v="6"/>
    <m/>
  </r>
  <r>
    <x v="4"/>
    <x v="43"/>
    <s v="Metropolitan Fire Authorities"/>
    <s v="E31000045"/>
    <s v="Men"/>
    <x v="0"/>
    <x v="0"/>
    <n v="4"/>
    <m/>
  </r>
  <r>
    <x v="4"/>
    <x v="43"/>
    <s v="Metropolitan Fire Authorities"/>
    <s v="E31000045"/>
    <s v="Men"/>
    <x v="0"/>
    <x v="1"/>
    <n v="4"/>
    <m/>
  </r>
  <r>
    <x v="4"/>
    <x v="43"/>
    <s v="Metropolitan Fire Authorities"/>
    <s v="E31000045"/>
    <s v="Men"/>
    <x v="0"/>
    <x v="2"/>
    <n v="13"/>
    <m/>
  </r>
  <r>
    <x v="4"/>
    <x v="43"/>
    <s v="Metropolitan Fire Authorities"/>
    <s v="E31000045"/>
    <s v="Men"/>
    <x v="0"/>
    <x v="3"/>
    <n v="57"/>
    <m/>
  </r>
  <r>
    <x v="4"/>
    <x v="43"/>
    <s v="Metropolitan Fire Authorities"/>
    <s v="E31000045"/>
    <s v="Men"/>
    <x v="0"/>
    <x v="4"/>
    <n v="176"/>
    <m/>
  </r>
  <r>
    <x v="4"/>
    <x v="43"/>
    <s v="Metropolitan Fire Authorities"/>
    <s v="E31000045"/>
    <s v="Men"/>
    <x v="0"/>
    <x v="5"/>
    <n v="187"/>
    <m/>
  </r>
  <r>
    <x v="4"/>
    <x v="43"/>
    <s v="Metropolitan Fire Authorities"/>
    <s v="E31000045"/>
    <s v="Men"/>
    <x v="0"/>
    <x v="6"/>
    <n v="661"/>
    <m/>
  </r>
  <r>
    <x v="4"/>
    <x v="43"/>
    <s v="Metropolitan Fire Authorities"/>
    <s v="E31000045"/>
    <s v="Men"/>
    <x v="0"/>
    <x v="7"/>
    <n v="1102"/>
    <m/>
  </r>
  <r>
    <x v="4"/>
    <x v="43"/>
    <s v="Metropolitan Fire Authorities"/>
    <s v="E31000045"/>
    <s v="Women"/>
    <x v="0"/>
    <x v="0"/>
    <n v="0"/>
    <m/>
  </r>
  <r>
    <x v="4"/>
    <x v="43"/>
    <s v="Metropolitan Fire Authorities"/>
    <s v="E31000045"/>
    <s v="Women"/>
    <x v="0"/>
    <x v="1"/>
    <n v="0"/>
    <m/>
  </r>
  <r>
    <x v="4"/>
    <x v="43"/>
    <s v="Metropolitan Fire Authorities"/>
    <s v="E31000045"/>
    <s v="Women"/>
    <x v="0"/>
    <x v="2"/>
    <n v="0"/>
    <m/>
  </r>
  <r>
    <x v="4"/>
    <x v="43"/>
    <s v="Metropolitan Fire Authorities"/>
    <s v="E31000045"/>
    <s v="Women"/>
    <x v="0"/>
    <x v="3"/>
    <n v="1"/>
    <m/>
  </r>
  <r>
    <x v="4"/>
    <x v="43"/>
    <s v="Metropolitan Fire Authorities"/>
    <s v="E31000045"/>
    <s v="Women"/>
    <x v="0"/>
    <x v="4"/>
    <n v="7"/>
    <m/>
  </r>
  <r>
    <x v="4"/>
    <x v="43"/>
    <s v="Metropolitan Fire Authorities"/>
    <s v="E31000045"/>
    <s v="Women"/>
    <x v="0"/>
    <x v="5"/>
    <n v="7"/>
    <m/>
  </r>
  <r>
    <x v="4"/>
    <x v="43"/>
    <s v="Metropolitan Fire Authorities"/>
    <s v="E31000045"/>
    <s v="Women"/>
    <x v="0"/>
    <x v="6"/>
    <n v="30"/>
    <m/>
  </r>
  <r>
    <x v="4"/>
    <x v="43"/>
    <s v="Metropolitan Fire Authorities"/>
    <s v="E31000045"/>
    <s v="Women"/>
    <x v="0"/>
    <x v="7"/>
    <n v="45"/>
    <m/>
  </r>
  <r>
    <x v="4"/>
    <x v="43"/>
    <s v="Metropolitan Fire Authorities"/>
    <s v="E31000045"/>
    <s v="Men"/>
    <x v="1"/>
    <x v="2"/>
    <n v="0"/>
    <m/>
  </r>
  <r>
    <x v="4"/>
    <x v="43"/>
    <s v="Metropolitan Fire Authorities"/>
    <s v="E31000045"/>
    <s v="Men"/>
    <x v="1"/>
    <x v="3"/>
    <n v="0"/>
    <m/>
  </r>
  <r>
    <x v="4"/>
    <x v="43"/>
    <s v="Metropolitan Fire Authorities"/>
    <s v="E31000045"/>
    <s v="Men"/>
    <x v="1"/>
    <x v="4"/>
    <n v="10"/>
    <m/>
  </r>
  <r>
    <x v="4"/>
    <x v="43"/>
    <s v="Metropolitan Fire Authorities"/>
    <s v="E31000045"/>
    <s v="Men"/>
    <x v="1"/>
    <x v="5"/>
    <n v="24"/>
    <m/>
  </r>
  <r>
    <x v="4"/>
    <x v="43"/>
    <s v="Metropolitan Fire Authorities"/>
    <s v="E31000045"/>
    <s v="Men"/>
    <x v="1"/>
    <x v="6"/>
    <n v="101"/>
    <m/>
  </r>
  <r>
    <x v="4"/>
    <x v="43"/>
    <s v="Metropolitan Fire Authorities"/>
    <s v="E31000045"/>
    <s v="Men"/>
    <x v="1"/>
    <x v="7"/>
    <n v="135"/>
    <m/>
  </r>
  <r>
    <x v="4"/>
    <x v="43"/>
    <s v="Metropolitan Fire Authorities"/>
    <s v="E31000045"/>
    <s v="Women"/>
    <x v="1"/>
    <x v="2"/>
    <n v="0"/>
    <m/>
  </r>
  <r>
    <x v="4"/>
    <x v="43"/>
    <s v="Metropolitan Fire Authorities"/>
    <s v="E31000045"/>
    <s v="Women"/>
    <x v="1"/>
    <x v="3"/>
    <n v="0"/>
    <m/>
  </r>
  <r>
    <x v="4"/>
    <x v="43"/>
    <s v="Metropolitan Fire Authorities"/>
    <s v="E31000045"/>
    <s v="Women"/>
    <x v="1"/>
    <x v="4"/>
    <n v="0"/>
    <m/>
  </r>
  <r>
    <x v="4"/>
    <x v="43"/>
    <s v="Metropolitan Fire Authorities"/>
    <s v="E31000045"/>
    <s v="Women"/>
    <x v="1"/>
    <x v="5"/>
    <n v="0"/>
    <m/>
  </r>
  <r>
    <x v="4"/>
    <x v="43"/>
    <s v="Metropolitan Fire Authorities"/>
    <s v="E31000045"/>
    <s v="Women"/>
    <x v="1"/>
    <x v="6"/>
    <n v="5"/>
    <m/>
  </r>
  <r>
    <x v="4"/>
    <x v="43"/>
    <s v="Metropolitan Fire Authorities"/>
    <s v="E31000045"/>
    <s v="Women"/>
    <x v="1"/>
    <x v="7"/>
    <n v="5"/>
    <m/>
  </r>
  <r>
    <x v="5"/>
    <x v="0"/>
    <s v="Non Metropolitan Fire Authorities"/>
    <s v="E31000001"/>
    <s v="Men"/>
    <x v="0"/>
    <x v="0"/>
    <n v="5"/>
    <m/>
  </r>
  <r>
    <x v="5"/>
    <x v="0"/>
    <s v="Non Metropolitan Fire Authorities"/>
    <s v="E31000001"/>
    <s v="Men"/>
    <x v="0"/>
    <x v="1"/>
    <n v="2"/>
    <m/>
  </r>
  <r>
    <x v="5"/>
    <x v="0"/>
    <s v="Non Metropolitan Fire Authorities"/>
    <s v="E31000001"/>
    <s v="Men"/>
    <x v="0"/>
    <x v="2"/>
    <n v="8"/>
    <m/>
  </r>
  <r>
    <x v="5"/>
    <x v="0"/>
    <s v="Non Metropolitan Fire Authorities"/>
    <s v="E31000001"/>
    <s v="Men"/>
    <x v="0"/>
    <x v="3"/>
    <n v="19"/>
    <m/>
  </r>
  <r>
    <x v="5"/>
    <x v="0"/>
    <s v="Non Metropolitan Fire Authorities"/>
    <s v="E31000001"/>
    <s v="Men"/>
    <x v="0"/>
    <x v="4"/>
    <n v="109"/>
    <m/>
  </r>
  <r>
    <x v="5"/>
    <x v="0"/>
    <s v="Non Metropolitan Fire Authorities"/>
    <s v="E31000001"/>
    <s v="Men"/>
    <x v="0"/>
    <x v="5"/>
    <n v="51"/>
    <m/>
  </r>
  <r>
    <x v="5"/>
    <x v="0"/>
    <s v="Non Metropolitan Fire Authorities"/>
    <s v="E31000001"/>
    <s v="Men"/>
    <x v="0"/>
    <x v="6"/>
    <n v="359"/>
    <m/>
  </r>
  <r>
    <x v="5"/>
    <x v="0"/>
    <s v="Non Metropolitan Fire Authorities"/>
    <s v="E31000001"/>
    <s v="Men"/>
    <x v="0"/>
    <x v="7"/>
    <n v="553"/>
    <m/>
  </r>
  <r>
    <x v="5"/>
    <x v="0"/>
    <s v="Non Metropolitan Fire Authorities"/>
    <s v="E31000001"/>
    <s v="Women"/>
    <x v="0"/>
    <x v="0"/>
    <n v="0"/>
    <m/>
  </r>
  <r>
    <x v="5"/>
    <x v="0"/>
    <s v="Non Metropolitan Fire Authorities"/>
    <s v="E31000001"/>
    <s v="Women"/>
    <x v="0"/>
    <x v="1"/>
    <n v="0"/>
    <m/>
  </r>
  <r>
    <x v="5"/>
    <x v="0"/>
    <s v="Non Metropolitan Fire Authorities"/>
    <s v="E31000001"/>
    <s v="Women"/>
    <x v="0"/>
    <x v="2"/>
    <n v="1"/>
    <m/>
  </r>
  <r>
    <x v="5"/>
    <x v="0"/>
    <s v="Non Metropolitan Fire Authorities"/>
    <s v="E31000001"/>
    <s v="Women"/>
    <x v="0"/>
    <x v="3"/>
    <n v="1"/>
    <m/>
  </r>
  <r>
    <x v="5"/>
    <x v="0"/>
    <s v="Non Metropolitan Fire Authorities"/>
    <s v="E31000001"/>
    <s v="Women"/>
    <x v="0"/>
    <x v="4"/>
    <n v="2"/>
    <m/>
  </r>
  <r>
    <x v="5"/>
    <x v="0"/>
    <s v="Non Metropolitan Fire Authorities"/>
    <s v="E31000001"/>
    <s v="Women"/>
    <x v="0"/>
    <x v="5"/>
    <n v="1"/>
    <m/>
  </r>
  <r>
    <x v="5"/>
    <x v="0"/>
    <s v="Non Metropolitan Fire Authorities"/>
    <s v="E31000001"/>
    <s v="Women"/>
    <x v="0"/>
    <x v="6"/>
    <n v="21"/>
    <m/>
  </r>
  <r>
    <x v="5"/>
    <x v="0"/>
    <s v="Non Metropolitan Fire Authorities"/>
    <s v="E31000001"/>
    <s v="Women"/>
    <x v="0"/>
    <x v="7"/>
    <n v="26"/>
    <m/>
  </r>
  <r>
    <x v="5"/>
    <x v="0"/>
    <s v="Non Metropolitan Fire Authorities"/>
    <s v="E31000001"/>
    <s v="Men"/>
    <x v="1"/>
    <x v="2"/>
    <n v="0"/>
    <m/>
  </r>
  <r>
    <x v="5"/>
    <x v="0"/>
    <s v="Non Metropolitan Fire Authorities"/>
    <s v="E31000001"/>
    <s v="Men"/>
    <x v="1"/>
    <x v="3"/>
    <n v="0"/>
    <m/>
  </r>
  <r>
    <x v="5"/>
    <x v="0"/>
    <s v="Non Metropolitan Fire Authorities"/>
    <s v="E31000001"/>
    <s v="Men"/>
    <x v="1"/>
    <x v="4"/>
    <n v="14"/>
    <m/>
  </r>
  <r>
    <x v="5"/>
    <x v="0"/>
    <s v="Non Metropolitan Fire Authorities"/>
    <s v="E31000001"/>
    <s v="Men"/>
    <x v="1"/>
    <x v="5"/>
    <n v="43"/>
    <m/>
  </r>
  <r>
    <x v="5"/>
    <x v="0"/>
    <s v="Non Metropolitan Fire Authorities"/>
    <s v="E31000001"/>
    <s v="Men"/>
    <x v="1"/>
    <x v="6"/>
    <n v="182"/>
    <m/>
  </r>
  <r>
    <x v="5"/>
    <x v="0"/>
    <s v="Non Metropolitan Fire Authorities"/>
    <s v="E31000001"/>
    <s v="Men"/>
    <x v="1"/>
    <x v="7"/>
    <n v="239"/>
    <m/>
  </r>
  <r>
    <x v="5"/>
    <x v="0"/>
    <s v="Non Metropolitan Fire Authorities"/>
    <s v="E31000001"/>
    <s v="Women"/>
    <x v="1"/>
    <x v="2"/>
    <n v="0"/>
    <m/>
  </r>
  <r>
    <x v="5"/>
    <x v="0"/>
    <s v="Non Metropolitan Fire Authorities"/>
    <s v="E31000001"/>
    <s v="Women"/>
    <x v="1"/>
    <x v="3"/>
    <n v="0"/>
    <m/>
  </r>
  <r>
    <x v="5"/>
    <x v="0"/>
    <s v="Non Metropolitan Fire Authorities"/>
    <s v="E31000001"/>
    <s v="Women"/>
    <x v="1"/>
    <x v="4"/>
    <n v="0"/>
    <m/>
  </r>
  <r>
    <x v="5"/>
    <x v="0"/>
    <s v="Non Metropolitan Fire Authorities"/>
    <s v="E31000001"/>
    <s v="Women"/>
    <x v="1"/>
    <x v="5"/>
    <n v="1"/>
    <m/>
  </r>
  <r>
    <x v="5"/>
    <x v="0"/>
    <s v="Non Metropolitan Fire Authorities"/>
    <s v="E31000001"/>
    <s v="Women"/>
    <x v="1"/>
    <x v="6"/>
    <n v="5"/>
    <m/>
  </r>
  <r>
    <x v="5"/>
    <x v="0"/>
    <s v="Non Metropolitan Fire Authorities"/>
    <s v="E31000001"/>
    <s v="Women"/>
    <x v="1"/>
    <x v="7"/>
    <n v="6"/>
    <m/>
  </r>
  <r>
    <x v="5"/>
    <x v="1"/>
    <s v="Non Metropolitan Fire Authorities"/>
    <s v="E31000002"/>
    <s v="Men"/>
    <x v="0"/>
    <x v="0"/>
    <n v="3"/>
    <m/>
  </r>
  <r>
    <x v="5"/>
    <x v="1"/>
    <s v="Non Metropolitan Fire Authorities"/>
    <s v="E31000002"/>
    <s v="Men"/>
    <x v="0"/>
    <x v="1"/>
    <n v="5"/>
    <m/>
  </r>
  <r>
    <x v="5"/>
    <x v="1"/>
    <s v="Non Metropolitan Fire Authorities"/>
    <s v="E31000002"/>
    <s v="Men"/>
    <x v="0"/>
    <x v="2"/>
    <n v="10"/>
    <m/>
  </r>
  <r>
    <x v="5"/>
    <x v="1"/>
    <s v="Non Metropolitan Fire Authorities"/>
    <s v="E31000002"/>
    <s v="Men"/>
    <x v="0"/>
    <x v="3"/>
    <n v="15"/>
    <m/>
  </r>
  <r>
    <x v="5"/>
    <x v="1"/>
    <s v="Non Metropolitan Fire Authorities"/>
    <s v="E31000002"/>
    <s v="Men"/>
    <x v="0"/>
    <x v="4"/>
    <n v="37"/>
    <m/>
  </r>
  <r>
    <x v="5"/>
    <x v="1"/>
    <s v="Non Metropolitan Fire Authorities"/>
    <s v="E31000002"/>
    <s v="Men"/>
    <x v="0"/>
    <x v="5"/>
    <n v="47"/>
    <m/>
  </r>
  <r>
    <x v="5"/>
    <x v="1"/>
    <s v="Non Metropolitan Fire Authorities"/>
    <s v="E31000002"/>
    <s v="Men"/>
    <x v="0"/>
    <x v="6"/>
    <n v="163"/>
    <m/>
  </r>
  <r>
    <x v="5"/>
    <x v="1"/>
    <s v="Non Metropolitan Fire Authorities"/>
    <s v="E31000002"/>
    <s v="Men"/>
    <x v="0"/>
    <x v="7"/>
    <n v="280"/>
    <m/>
  </r>
  <r>
    <x v="5"/>
    <x v="1"/>
    <s v="Non Metropolitan Fire Authorities"/>
    <s v="E31000002"/>
    <s v="Women"/>
    <x v="0"/>
    <x v="0"/>
    <n v="0"/>
    <m/>
  </r>
  <r>
    <x v="5"/>
    <x v="1"/>
    <s v="Non Metropolitan Fire Authorities"/>
    <s v="E31000002"/>
    <s v="Women"/>
    <x v="0"/>
    <x v="1"/>
    <n v="0"/>
    <m/>
  </r>
  <r>
    <x v="5"/>
    <x v="1"/>
    <s v="Non Metropolitan Fire Authorities"/>
    <s v="E31000002"/>
    <s v="Women"/>
    <x v="0"/>
    <x v="2"/>
    <n v="0"/>
    <m/>
  </r>
  <r>
    <x v="5"/>
    <x v="1"/>
    <s v="Non Metropolitan Fire Authorities"/>
    <s v="E31000002"/>
    <s v="Women"/>
    <x v="0"/>
    <x v="3"/>
    <n v="1"/>
    <m/>
  </r>
  <r>
    <x v="5"/>
    <x v="1"/>
    <s v="Non Metropolitan Fire Authorities"/>
    <s v="E31000002"/>
    <s v="Women"/>
    <x v="0"/>
    <x v="4"/>
    <n v="1"/>
    <m/>
  </r>
  <r>
    <x v="5"/>
    <x v="1"/>
    <s v="Non Metropolitan Fire Authorities"/>
    <s v="E31000002"/>
    <s v="Women"/>
    <x v="0"/>
    <x v="5"/>
    <n v="1"/>
    <m/>
  </r>
  <r>
    <x v="5"/>
    <x v="1"/>
    <s v="Non Metropolitan Fire Authorities"/>
    <s v="E31000002"/>
    <s v="Women"/>
    <x v="0"/>
    <x v="6"/>
    <n v="8"/>
    <m/>
  </r>
  <r>
    <x v="5"/>
    <x v="1"/>
    <s v="Non Metropolitan Fire Authorities"/>
    <s v="E31000002"/>
    <s v="Women"/>
    <x v="0"/>
    <x v="7"/>
    <n v="11"/>
    <m/>
  </r>
  <r>
    <x v="5"/>
    <x v="1"/>
    <s v="Non Metropolitan Fire Authorities"/>
    <s v="E31000002"/>
    <s v="Men"/>
    <x v="1"/>
    <x v="2"/>
    <n v="0"/>
    <m/>
  </r>
  <r>
    <x v="5"/>
    <x v="1"/>
    <s v="Non Metropolitan Fire Authorities"/>
    <s v="E31000002"/>
    <s v="Men"/>
    <x v="1"/>
    <x v="3"/>
    <n v="0"/>
    <m/>
  </r>
  <r>
    <x v="5"/>
    <x v="1"/>
    <s v="Non Metropolitan Fire Authorities"/>
    <s v="E31000002"/>
    <s v="Men"/>
    <x v="1"/>
    <x v="4"/>
    <n v="11"/>
    <m/>
  </r>
  <r>
    <x v="5"/>
    <x v="1"/>
    <s v="Non Metropolitan Fire Authorities"/>
    <s v="E31000002"/>
    <s v="Men"/>
    <x v="1"/>
    <x v="5"/>
    <n v="19"/>
    <m/>
  </r>
  <r>
    <x v="5"/>
    <x v="1"/>
    <s v="Non Metropolitan Fire Authorities"/>
    <s v="E31000002"/>
    <s v="Men"/>
    <x v="1"/>
    <x v="6"/>
    <n v="115"/>
    <m/>
  </r>
  <r>
    <x v="5"/>
    <x v="1"/>
    <s v="Non Metropolitan Fire Authorities"/>
    <s v="E31000002"/>
    <s v="Men"/>
    <x v="1"/>
    <x v="7"/>
    <n v="145"/>
    <m/>
  </r>
  <r>
    <x v="5"/>
    <x v="1"/>
    <s v="Non Metropolitan Fire Authorities"/>
    <s v="E31000002"/>
    <s v="Women"/>
    <x v="1"/>
    <x v="2"/>
    <n v="0"/>
    <m/>
  </r>
  <r>
    <x v="5"/>
    <x v="1"/>
    <s v="Non Metropolitan Fire Authorities"/>
    <s v="E31000002"/>
    <s v="Women"/>
    <x v="1"/>
    <x v="3"/>
    <n v="0"/>
    <m/>
  </r>
  <r>
    <x v="5"/>
    <x v="1"/>
    <s v="Non Metropolitan Fire Authorities"/>
    <s v="E31000002"/>
    <s v="Women"/>
    <x v="1"/>
    <x v="4"/>
    <n v="0"/>
    <m/>
  </r>
  <r>
    <x v="5"/>
    <x v="1"/>
    <s v="Non Metropolitan Fire Authorities"/>
    <s v="E31000002"/>
    <s v="Women"/>
    <x v="1"/>
    <x v="5"/>
    <n v="0"/>
    <m/>
  </r>
  <r>
    <x v="5"/>
    <x v="1"/>
    <s v="Non Metropolitan Fire Authorities"/>
    <s v="E31000002"/>
    <s v="Women"/>
    <x v="1"/>
    <x v="6"/>
    <n v="7"/>
    <m/>
  </r>
  <r>
    <x v="5"/>
    <x v="1"/>
    <s v="Non Metropolitan Fire Authorities"/>
    <s v="E31000002"/>
    <s v="Women"/>
    <x v="1"/>
    <x v="7"/>
    <n v="7"/>
    <m/>
  </r>
  <r>
    <x v="5"/>
    <x v="2"/>
    <s v="Non Metropolitan Fire Authorities"/>
    <s v="E31000003"/>
    <s v="Men"/>
    <x v="0"/>
    <x v="0"/>
    <n v="3"/>
    <m/>
  </r>
  <r>
    <x v="5"/>
    <x v="2"/>
    <s v="Non Metropolitan Fire Authorities"/>
    <s v="E31000003"/>
    <s v="Men"/>
    <x v="0"/>
    <x v="1"/>
    <n v="4"/>
    <m/>
  </r>
  <r>
    <x v="5"/>
    <x v="2"/>
    <s v="Non Metropolitan Fire Authorities"/>
    <s v="E31000003"/>
    <s v="Men"/>
    <x v="0"/>
    <x v="2"/>
    <n v="9"/>
    <m/>
  </r>
  <r>
    <x v="5"/>
    <x v="2"/>
    <s v="Non Metropolitan Fire Authorities"/>
    <s v="E31000003"/>
    <s v="Men"/>
    <x v="0"/>
    <x v="3"/>
    <n v="26"/>
    <m/>
  </r>
  <r>
    <x v="5"/>
    <x v="2"/>
    <s v="Non Metropolitan Fire Authorities"/>
    <s v="E31000003"/>
    <s v="Men"/>
    <x v="0"/>
    <x v="4"/>
    <n v="56"/>
    <m/>
  </r>
  <r>
    <x v="5"/>
    <x v="2"/>
    <s v="Non Metropolitan Fire Authorities"/>
    <s v="E31000003"/>
    <s v="Men"/>
    <x v="0"/>
    <x v="5"/>
    <n v="68"/>
    <m/>
  </r>
  <r>
    <x v="5"/>
    <x v="2"/>
    <s v="Non Metropolitan Fire Authorities"/>
    <s v="E31000003"/>
    <s v="Men"/>
    <x v="0"/>
    <x v="6"/>
    <n v="205"/>
    <m/>
  </r>
  <r>
    <x v="5"/>
    <x v="2"/>
    <s v="Non Metropolitan Fire Authorities"/>
    <s v="E31000003"/>
    <s v="Men"/>
    <x v="0"/>
    <x v="7"/>
    <n v="371"/>
    <m/>
  </r>
  <r>
    <x v="5"/>
    <x v="2"/>
    <s v="Non Metropolitan Fire Authorities"/>
    <s v="E31000003"/>
    <s v="Women"/>
    <x v="0"/>
    <x v="0"/>
    <n v="0"/>
    <m/>
  </r>
  <r>
    <x v="5"/>
    <x v="2"/>
    <s v="Non Metropolitan Fire Authorities"/>
    <s v="E31000003"/>
    <s v="Women"/>
    <x v="0"/>
    <x v="1"/>
    <n v="0"/>
    <m/>
  </r>
  <r>
    <x v="5"/>
    <x v="2"/>
    <s v="Non Metropolitan Fire Authorities"/>
    <s v="E31000003"/>
    <s v="Women"/>
    <x v="0"/>
    <x v="2"/>
    <n v="0"/>
    <m/>
  </r>
  <r>
    <x v="5"/>
    <x v="2"/>
    <s v="Non Metropolitan Fire Authorities"/>
    <s v="E31000003"/>
    <s v="Women"/>
    <x v="0"/>
    <x v="3"/>
    <n v="0"/>
    <m/>
  </r>
  <r>
    <x v="5"/>
    <x v="2"/>
    <s v="Non Metropolitan Fire Authorities"/>
    <s v="E31000003"/>
    <s v="Women"/>
    <x v="0"/>
    <x v="4"/>
    <n v="1"/>
    <m/>
  </r>
  <r>
    <x v="5"/>
    <x v="2"/>
    <s v="Non Metropolitan Fire Authorities"/>
    <s v="E31000003"/>
    <s v="Women"/>
    <x v="0"/>
    <x v="5"/>
    <n v="0"/>
    <m/>
  </r>
  <r>
    <x v="5"/>
    <x v="2"/>
    <s v="Non Metropolitan Fire Authorities"/>
    <s v="E31000003"/>
    <s v="Women"/>
    <x v="0"/>
    <x v="6"/>
    <n v="13"/>
    <m/>
  </r>
  <r>
    <x v="5"/>
    <x v="2"/>
    <s v="Non Metropolitan Fire Authorities"/>
    <s v="E31000003"/>
    <s v="Women"/>
    <x v="0"/>
    <x v="7"/>
    <n v="14"/>
    <m/>
  </r>
  <r>
    <x v="5"/>
    <x v="2"/>
    <s v="Non Metropolitan Fire Authorities"/>
    <s v="E31000003"/>
    <s v="Men"/>
    <x v="1"/>
    <x v="2"/>
    <n v="0"/>
    <m/>
  </r>
  <r>
    <x v="5"/>
    <x v="2"/>
    <s v="Non Metropolitan Fire Authorities"/>
    <s v="E31000003"/>
    <s v="Men"/>
    <x v="1"/>
    <x v="3"/>
    <n v="0"/>
    <m/>
  </r>
  <r>
    <x v="5"/>
    <x v="2"/>
    <s v="Non Metropolitan Fire Authorities"/>
    <s v="E31000003"/>
    <s v="Men"/>
    <x v="1"/>
    <x v="4"/>
    <n v="8"/>
    <m/>
  </r>
  <r>
    <x v="5"/>
    <x v="2"/>
    <s v="Non Metropolitan Fire Authorities"/>
    <s v="E31000003"/>
    <s v="Men"/>
    <x v="1"/>
    <x v="5"/>
    <n v="14"/>
    <m/>
  </r>
  <r>
    <x v="5"/>
    <x v="2"/>
    <s v="Non Metropolitan Fire Authorities"/>
    <s v="E31000003"/>
    <s v="Men"/>
    <x v="1"/>
    <x v="6"/>
    <n v="53"/>
    <m/>
  </r>
  <r>
    <x v="5"/>
    <x v="2"/>
    <s v="Non Metropolitan Fire Authorities"/>
    <s v="E31000003"/>
    <s v="Men"/>
    <x v="1"/>
    <x v="7"/>
    <n v="75"/>
    <m/>
  </r>
  <r>
    <x v="5"/>
    <x v="2"/>
    <s v="Non Metropolitan Fire Authorities"/>
    <s v="E31000003"/>
    <s v="Women"/>
    <x v="1"/>
    <x v="2"/>
    <n v="0"/>
    <m/>
  </r>
  <r>
    <x v="5"/>
    <x v="2"/>
    <s v="Non Metropolitan Fire Authorities"/>
    <s v="E31000003"/>
    <s v="Women"/>
    <x v="1"/>
    <x v="3"/>
    <n v="0"/>
    <m/>
  </r>
  <r>
    <x v="5"/>
    <x v="2"/>
    <s v="Non Metropolitan Fire Authorities"/>
    <s v="E31000003"/>
    <s v="Women"/>
    <x v="1"/>
    <x v="4"/>
    <n v="0"/>
    <m/>
  </r>
  <r>
    <x v="5"/>
    <x v="2"/>
    <s v="Non Metropolitan Fire Authorities"/>
    <s v="E31000003"/>
    <s v="Women"/>
    <x v="1"/>
    <x v="5"/>
    <n v="0"/>
    <m/>
  </r>
  <r>
    <x v="5"/>
    <x v="2"/>
    <s v="Non Metropolitan Fire Authorities"/>
    <s v="E31000003"/>
    <s v="Women"/>
    <x v="1"/>
    <x v="6"/>
    <n v="0"/>
    <m/>
  </r>
  <r>
    <x v="5"/>
    <x v="2"/>
    <s v="Non Metropolitan Fire Authorities"/>
    <s v="E31000003"/>
    <s v="Women"/>
    <x v="1"/>
    <x v="7"/>
    <n v="0"/>
    <m/>
  </r>
  <r>
    <x v="5"/>
    <x v="3"/>
    <s v="Non Metropolitan Fire Authorities"/>
    <s v="E31000004"/>
    <s v="Men"/>
    <x v="0"/>
    <x v="0"/>
    <n v="2"/>
    <m/>
  </r>
  <r>
    <x v="5"/>
    <x v="3"/>
    <s v="Non Metropolitan Fire Authorities"/>
    <s v="E31000004"/>
    <s v="Men"/>
    <x v="0"/>
    <x v="1"/>
    <n v="3"/>
    <m/>
  </r>
  <r>
    <x v="5"/>
    <x v="3"/>
    <s v="Non Metropolitan Fire Authorities"/>
    <s v="E31000004"/>
    <s v="Men"/>
    <x v="0"/>
    <x v="2"/>
    <n v="9"/>
    <m/>
  </r>
  <r>
    <x v="5"/>
    <x v="3"/>
    <s v="Non Metropolitan Fire Authorities"/>
    <s v="E31000004"/>
    <s v="Men"/>
    <x v="0"/>
    <x v="3"/>
    <n v="25"/>
    <m/>
  </r>
  <r>
    <x v="5"/>
    <x v="3"/>
    <s v="Non Metropolitan Fire Authorities"/>
    <s v="E31000004"/>
    <s v="Men"/>
    <x v="0"/>
    <x v="4"/>
    <n v="42"/>
    <m/>
  </r>
  <r>
    <x v="5"/>
    <x v="3"/>
    <s v="Non Metropolitan Fire Authorities"/>
    <s v="E31000004"/>
    <s v="Men"/>
    <x v="0"/>
    <x v="5"/>
    <n v="48"/>
    <m/>
  </r>
  <r>
    <x v="5"/>
    <x v="3"/>
    <s v="Non Metropolitan Fire Authorities"/>
    <s v="E31000004"/>
    <s v="Men"/>
    <x v="0"/>
    <x v="6"/>
    <n v="171"/>
    <m/>
  </r>
  <r>
    <x v="5"/>
    <x v="3"/>
    <s v="Non Metropolitan Fire Authorities"/>
    <s v="E31000004"/>
    <s v="Men"/>
    <x v="0"/>
    <x v="7"/>
    <n v="300"/>
    <m/>
  </r>
  <r>
    <x v="5"/>
    <x v="3"/>
    <s v="Non Metropolitan Fire Authorities"/>
    <s v="E31000004"/>
    <s v="Women"/>
    <x v="0"/>
    <x v="0"/>
    <n v="0"/>
    <m/>
  </r>
  <r>
    <x v="5"/>
    <x v="3"/>
    <s v="Non Metropolitan Fire Authorities"/>
    <s v="E31000004"/>
    <s v="Women"/>
    <x v="0"/>
    <x v="1"/>
    <n v="0"/>
    <m/>
  </r>
  <r>
    <x v="5"/>
    <x v="3"/>
    <s v="Non Metropolitan Fire Authorities"/>
    <s v="E31000004"/>
    <s v="Women"/>
    <x v="0"/>
    <x v="2"/>
    <n v="0"/>
    <m/>
  </r>
  <r>
    <x v="5"/>
    <x v="3"/>
    <s v="Non Metropolitan Fire Authorities"/>
    <s v="E31000004"/>
    <s v="Women"/>
    <x v="0"/>
    <x v="3"/>
    <n v="0"/>
    <m/>
  </r>
  <r>
    <x v="5"/>
    <x v="3"/>
    <s v="Non Metropolitan Fire Authorities"/>
    <s v="E31000004"/>
    <s v="Women"/>
    <x v="0"/>
    <x v="4"/>
    <n v="1"/>
    <m/>
  </r>
  <r>
    <x v="5"/>
    <x v="3"/>
    <s v="Non Metropolitan Fire Authorities"/>
    <s v="E31000004"/>
    <s v="Women"/>
    <x v="0"/>
    <x v="5"/>
    <n v="0"/>
    <m/>
  </r>
  <r>
    <x v="5"/>
    <x v="3"/>
    <s v="Non Metropolitan Fire Authorities"/>
    <s v="E31000004"/>
    <s v="Women"/>
    <x v="0"/>
    <x v="6"/>
    <n v="8"/>
    <m/>
  </r>
  <r>
    <x v="5"/>
    <x v="3"/>
    <s v="Non Metropolitan Fire Authorities"/>
    <s v="E31000004"/>
    <s v="Women"/>
    <x v="0"/>
    <x v="7"/>
    <n v="9"/>
    <m/>
  </r>
  <r>
    <x v="5"/>
    <x v="3"/>
    <s v="Non Metropolitan Fire Authorities"/>
    <s v="E31000004"/>
    <s v="Men"/>
    <x v="1"/>
    <x v="2"/>
    <n v="0"/>
    <m/>
  </r>
  <r>
    <x v="5"/>
    <x v="3"/>
    <s v="Non Metropolitan Fire Authorities"/>
    <s v="E31000004"/>
    <s v="Men"/>
    <x v="1"/>
    <x v="3"/>
    <n v="0"/>
    <m/>
  </r>
  <r>
    <x v="5"/>
    <x v="3"/>
    <s v="Non Metropolitan Fire Authorities"/>
    <s v="E31000004"/>
    <s v="Men"/>
    <x v="1"/>
    <x v="4"/>
    <n v="16"/>
    <m/>
  </r>
  <r>
    <x v="5"/>
    <x v="3"/>
    <s v="Non Metropolitan Fire Authorities"/>
    <s v="E31000004"/>
    <s v="Men"/>
    <x v="1"/>
    <x v="5"/>
    <n v="36"/>
    <m/>
  </r>
  <r>
    <x v="5"/>
    <x v="3"/>
    <s v="Non Metropolitan Fire Authorities"/>
    <s v="E31000004"/>
    <s v="Men"/>
    <x v="1"/>
    <x v="6"/>
    <n v="122"/>
    <m/>
  </r>
  <r>
    <x v="5"/>
    <x v="3"/>
    <s v="Non Metropolitan Fire Authorities"/>
    <s v="E31000004"/>
    <s v="Men"/>
    <x v="1"/>
    <x v="7"/>
    <n v="174"/>
    <m/>
  </r>
  <r>
    <x v="5"/>
    <x v="3"/>
    <s v="Non Metropolitan Fire Authorities"/>
    <s v="E31000004"/>
    <s v="Women"/>
    <x v="1"/>
    <x v="2"/>
    <n v="0"/>
    <m/>
  </r>
  <r>
    <x v="5"/>
    <x v="3"/>
    <s v="Non Metropolitan Fire Authorities"/>
    <s v="E31000004"/>
    <s v="Women"/>
    <x v="1"/>
    <x v="3"/>
    <n v="0"/>
    <m/>
  </r>
  <r>
    <x v="5"/>
    <x v="3"/>
    <s v="Non Metropolitan Fire Authorities"/>
    <s v="E31000004"/>
    <s v="Women"/>
    <x v="1"/>
    <x v="4"/>
    <n v="0"/>
    <m/>
  </r>
  <r>
    <x v="5"/>
    <x v="3"/>
    <s v="Non Metropolitan Fire Authorities"/>
    <s v="E31000004"/>
    <s v="Women"/>
    <x v="1"/>
    <x v="5"/>
    <n v="1"/>
    <m/>
  </r>
  <r>
    <x v="5"/>
    <x v="3"/>
    <s v="Non Metropolitan Fire Authorities"/>
    <s v="E31000004"/>
    <s v="Women"/>
    <x v="1"/>
    <x v="6"/>
    <n v="1"/>
    <m/>
  </r>
  <r>
    <x v="5"/>
    <x v="3"/>
    <s v="Non Metropolitan Fire Authorities"/>
    <s v="E31000004"/>
    <s v="Women"/>
    <x v="1"/>
    <x v="7"/>
    <n v="2"/>
    <m/>
  </r>
  <r>
    <x v="5"/>
    <x v="4"/>
    <s v="Non Metropolitan Fire Authorities"/>
    <s v="E31000005"/>
    <s v="Men"/>
    <x v="0"/>
    <x v="0"/>
    <n v="3"/>
    <m/>
  </r>
  <r>
    <x v="5"/>
    <x v="4"/>
    <s v="Non Metropolitan Fire Authorities"/>
    <s v="E31000005"/>
    <s v="Men"/>
    <x v="0"/>
    <x v="1"/>
    <n v="4"/>
    <m/>
  </r>
  <r>
    <x v="5"/>
    <x v="4"/>
    <s v="Non Metropolitan Fire Authorities"/>
    <s v="E31000005"/>
    <s v="Men"/>
    <x v="0"/>
    <x v="2"/>
    <n v="7"/>
    <m/>
  </r>
  <r>
    <x v="5"/>
    <x v="4"/>
    <s v="Non Metropolitan Fire Authorities"/>
    <s v="E31000005"/>
    <s v="Men"/>
    <x v="0"/>
    <x v="3"/>
    <n v="27"/>
    <m/>
  </r>
  <r>
    <x v="5"/>
    <x v="4"/>
    <s v="Non Metropolitan Fire Authorities"/>
    <s v="E31000005"/>
    <s v="Men"/>
    <x v="0"/>
    <x v="4"/>
    <n v="44"/>
    <m/>
  </r>
  <r>
    <x v="5"/>
    <x v="4"/>
    <s v="Non Metropolitan Fire Authorities"/>
    <s v="E31000005"/>
    <s v="Men"/>
    <x v="0"/>
    <x v="5"/>
    <n v="25"/>
    <m/>
  </r>
  <r>
    <x v="5"/>
    <x v="4"/>
    <s v="Non Metropolitan Fire Authorities"/>
    <s v="E31000005"/>
    <s v="Men"/>
    <x v="0"/>
    <x v="6"/>
    <n v="122"/>
    <m/>
  </r>
  <r>
    <x v="5"/>
    <x v="4"/>
    <s v="Non Metropolitan Fire Authorities"/>
    <s v="E31000005"/>
    <s v="Men"/>
    <x v="0"/>
    <x v="7"/>
    <n v="232"/>
    <m/>
  </r>
  <r>
    <x v="5"/>
    <x v="4"/>
    <s v="Non Metropolitan Fire Authorities"/>
    <s v="E31000005"/>
    <s v="Women"/>
    <x v="0"/>
    <x v="0"/>
    <n v="0"/>
    <m/>
  </r>
  <r>
    <x v="5"/>
    <x v="4"/>
    <s v="Non Metropolitan Fire Authorities"/>
    <s v="E31000005"/>
    <s v="Women"/>
    <x v="0"/>
    <x v="1"/>
    <n v="0"/>
    <m/>
  </r>
  <r>
    <x v="5"/>
    <x v="4"/>
    <s v="Non Metropolitan Fire Authorities"/>
    <s v="E31000005"/>
    <s v="Women"/>
    <x v="0"/>
    <x v="2"/>
    <n v="0"/>
    <m/>
  </r>
  <r>
    <x v="5"/>
    <x v="4"/>
    <s v="Non Metropolitan Fire Authorities"/>
    <s v="E31000005"/>
    <s v="Women"/>
    <x v="0"/>
    <x v="3"/>
    <n v="0"/>
    <m/>
  </r>
  <r>
    <x v="5"/>
    <x v="4"/>
    <s v="Non Metropolitan Fire Authorities"/>
    <s v="E31000005"/>
    <s v="Women"/>
    <x v="0"/>
    <x v="4"/>
    <n v="1"/>
    <m/>
  </r>
  <r>
    <x v="5"/>
    <x v="4"/>
    <s v="Non Metropolitan Fire Authorities"/>
    <s v="E31000005"/>
    <s v="Women"/>
    <x v="0"/>
    <x v="5"/>
    <n v="0"/>
    <m/>
  </r>
  <r>
    <x v="5"/>
    <x v="4"/>
    <s v="Non Metropolitan Fire Authorities"/>
    <s v="E31000005"/>
    <s v="Women"/>
    <x v="0"/>
    <x v="6"/>
    <n v="10"/>
    <m/>
  </r>
  <r>
    <x v="5"/>
    <x v="4"/>
    <s v="Non Metropolitan Fire Authorities"/>
    <s v="E31000005"/>
    <s v="Women"/>
    <x v="0"/>
    <x v="7"/>
    <n v="11"/>
    <m/>
  </r>
  <r>
    <x v="5"/>
    <x v="4"/>
    <s v="Non Metropolitan Fire Authorities"/>
    <s v="E31000005"/>
    <s v="Men"/>
    <x v="1"/>
    <x v="2"/>
    <n v="0"/>
    <m/>
  </r>
  <r>
    <x v="5"/>
    <x v="4"/>
    <s v="Non Metropolitan Fire Authorities"/>
    <s v="E31000005"/>
    <s v="Men"/>
    <x v="1"/>
    <x v="3"/>
    <n v="0"/>
    <m/>
  </r>
  <r>
    <x v="5"/>
    <x v="4"/>
    <s v="Non Metropolitan Fire Authorities"/>
    <s v="E31000005"/>
    <s v="Men"/>
    <x v="1"/>
    <x v="4"/>
    <n v="25"/>
    <m/>
  </r>
  <r>
    <x v="5"/>
    <x v="4"/>
    <s v="Non Metropolitan Fire Authorities"/>
    <s v="E31000005"/>
    <s v="Men"/>
    <x v="1"/>
    <x v="5"/>
    <n v="63"/>
    <m/>
  </r>
  <r>
    <x v="5"/>
    <x v="4"/>
    <s v="Non Metropolitan Fire Authorities"/>
    <s v="E31000005"/>
    <s v="Men"/>
    <x v="1"/>
    <x v="6"/>
    <n v="201"/>
    <m/>
  </r>
  <r>
    <x v="5"/>
    <x v="4"/>
    <s v="Non Metropolitan Fire Authorities"/>
    <s v="E31000005"/>
    <s v="Men"/>
    <x v="1"/>
    <x v="7"/>
    <n v="289"/>
    <m/>
  </r>
  <r>
    <x v="5"/>
    <x v="4"/>
    <s v="Non Metropolitan Fire Authorities"/>
    <s v="E31000005"/>
    <s v="Women"/>
    <x v="1"/>
    <x v="2"/>
    <n v="0"/>
    <m/>
  </r>
  <r>
    <x v="5"/>
    <x v="4"/>
    <s v="Non Metropolitan Fire Authorities"/>
    <s v="E31000005"/>
    <s v="Women"/>
    <x v="1"/>
    <x v="3"/>
    <n v="0"/>
    <m/>
  </r>
  <r>
    <x v="5"/>
    <x v="4"/>
    <s v="Non Metropolitan Fire Authorities"/>
    <s v="E31000005"/>
    <s v="Women"/>
    <x v="1"/>
    <x v="4"/>
    <n v="0"/>
    <m/>
  </r>
  <r>
    <x v="5"/>
    <x v="4"/>
    <s v="Non Metropolitan Fire Authorities"/>
    <s v="E31000005"/>
    <s v="Women"/>
    <x v="1"/>
    <x v="5"/>
    <n v="1"/>
    <m/>
  </r>
  <r>
    <x v="5"/>
    <x v="4"/>
    <s v="Non Metropolitan Fire Authorities"/>
    <s v="E31000005"/>
    <s v="Women"/>
    <x v="1"/>
    <x v="6"/>
    <n v="12"/>
    <m/>
  </r>
  <r>
    <x v="5"/>
    <x v="4"/>
    <s v="Non Metropolitan Fire Authorities"/>
    <s v="E31000005"/>
    <s v="Women"/>
    <x v="1"/>
    <x v="7"/>
    <n v="13"/>
    <m/>
  </r>
  <r>
    <x v="5"/>
    <x v="5"/>
    <s v="Non Metropolitan Fire Authorities"/>
    <s v="E31000006"/>
    <s v="Men"/>
    <x v="0"/>
    <x v="0"/>
    <n v="3"/>
    <m/>
  </r>
  <r>
    <x v="5"/>
    <x v="5"/>
    <s v="Non Metropolitan Fire Authorities"/>
    <s v="E31000006"/>
    <s v="Men"/>
    <x v="0"/>
    <x v="1"/>
    <n v="3"/>
    <m/>
  </r>
  <r>
    <x v="5"/>
    <x v="5"/>
    <s v="Non Metropolitan Fire Authorities"/>
    <s v="E31000006"/>
    <s v="Men"/>
    <x v="0"/>
    <x v="2"/>
    <n v="10"/>
    <m/>
  </r>
  <r>
    <x v="5"/>
    <x v="5"/>
    <s v="Non Metropolitan Fire Authorities"/>
    <s v="E31000006"/>
    <s v="Men"/>
    <x v="0"/>
    <x v="3"/>
    <n v="31"/>
    <m/>
  </r>
  <r>
    <x v="5"/>
    <x v="5"/>
    <s v="Non Metropolitan Fire Authorities"/>
    <s v="E31000006"/>
    <s v="Men"/>
    <x v="0"/>
    <x v="4"/>
    <n v="66"/>
    <m/>
  </r>
  <r>
    <x v="5"/>
    <x v="5"/>
    <s v="Non Metropolitan Fire Authorities"/>
    <s v="E31000006"/>
    <s v="Men"/>
    <x v="0"/>
    <x v="5"/>
    <n v="66"/>
    <m/>
  </r>
  <r>
    <x v="5"/>
    <x v="5"/>
    <s v="Non Metropolitan Fire Authorities"/>
    <s v="E31000006"/>
    <s v="Men"/>
    <x v="0"/>
    <x v="6"/>
    <n v="267"/>
    <m/>
  </r>
  <r>
    <x v="5"/>
    <x v="5"/>
    <s v="Non Metropolitan Fire Authorities"/>
    <s v="E31000006"/>
    <s v="Men"/>
    <x v="0"/>
    <x v="7"/>
    <n v="446"/>
    <m/>
  </r>
  <r>
    <x v="5"/>
    <x v="5"/>
    <s v="Non Metropolitan Fire Authorities"/>
    <s v="E31000006"/>
    <s v="Women"/>
    <x v="0"/>
    <x v="0"/>
    <n v="0"/>
    <m/>
  </r>
  <r>
    <x v="5"/>
    <x v="5"/>
    <s v="Non Metropolitan Fire Authorities"/>
    <s v="E31000006"/>
    <s v="Women"/>
    <x v="0"/>
    <x v="1"/>
    <n v="0"/>
    <m/>
  </r>
  <r>
    <x v="5"/>
    <x v="5"/>
    <s v="Non Metropolitan Fire Authorities"/>
    <s v="E31000006"/>
    <s v="Women"/>
    <x v="0"/>
    <x v="2"/>
    <n v="0"/>
    <m/>
  </r>
  <r>
    <x v="5"/>
    <x v="5"/>
    <s v="Non Metropolitan Fire Authorities"/>
    <s v="E31000006"/>
    <s v="Women"/>
    <x v="0"/>
    <x v="3"/>
    <n v="3"/>
    <m/>
  </r>
  <r>
    <x v="5"/>
    <x v="5"/>
    <s v="Non Metropolitan Fire Authorities"/>
    <s v="E31000006"/>
    <s v="Women"/>
    <x v="0"/>
    <x v="4"/>
    <n v="1"/>
    <m/>
  </r>
  <r>
    <x v="5"/>
    <x v="5"/>
    <s v="Non Metropolitan Fire Authorities"/>
    <s v="E31000006"/>
    <s v="Women"/>
    <x v="0"/>
    <x v="5"/>
    <n v="1"/>
    <m/>
  </r>
  <r>
    <x v="5"/>
    <x v="5"/>
    <s v="Non Metropolitan Fire Authorities"/>
    <s v="E31000006"/>
    <s v="Women"/>
    <x v="0"/>
    <x v="6"/>
    <n v="10"/>
    <m/>
  </r>
  <r>
    <x v="5"/>
    <x v="5"/>
    <s v="Non Metropolitan Fire Authorities"/>
    <s v="E31000006"/>
    <s v="Women"/>
    <x v="0"/>
    <x v="7"/>
    <n v="15"/>
    <m/>
  </r>
  <r>
    <x v="5"/>
    <x v="5"/>
    <s v="Non Metropolitan Fire Authorities"/>
    <s v="E31000006"/>
    <s v="Men"/>
    <x v="1"/>
    <x v="2"/>
    <n v="0"/>
    <m/>
  </r>
  <r>
    <x v="5"/>
    <x v="5"/>
    <s v="Non Metropolitan Fire Authorities"/>
    <s v="E31000006"/>
    <s v="Men"/>
    <x v="1"/>
    <x v="3"/>
    <n v="0"/>
    <m/>
  </r>
  <r>
    <x v="5"/>
    <x v="5"/>
    <s v="Non Metropolitan Fire Authorities"/>
    <s v="E31000006"/>
    <s v="Men"/>
    <x v="1"/>
    <x v="4"/>
    <n v="14"/>
    <m/>
  </r>
  <r>
    <x v="5"/>
    <x v="5"/>
    <s v="Non Metropolitan Fire Authorities"/>
    <s v="E31000006"/>
    <s v="Men"/>
    <x v="1"/>
    <x v="5"/>
    <n v="30"/>
    <m/>
  </r>
  <r>
    <x v="5"/>
    <x v="5"/>
    <s v="Non Metropolitan Fire Authorities"/>
    <s v="E31000006"/>
    <s v="Men"/>
    <x v="1"/>
    <x v="6"/>
    <n v="173"/>
    <m/>
  </r>
  <r>
    <x v="5"/>
    <x v="5"/>
    <s v="Non Metropolitan Fire Authorities"/>
    <s v="E31000006"/>
    <s v="Men"/>
    <x v="1"/>
    <x v="7"/>
    <n v="217"/>
    <m/>
  </r>
  <r>
    <x v="5"/>
    <x v="5"/>
    <s v="Non Metropolitan Fire Authorities"/>
    <s v="E31000006"/>
    <s v="Women"/>
    <x v="1"/>
    <x v="2"/>
    <n v="0"/>
    <m/>
  </r>
  <r>
    <x v="5"/>
    <x v="5"/>
    <s v="Non Metropolitan Fire Authorities"/>
    <s v="E31000006"/>
    <s v="Women"/>
    <x v="1"/>
    <x v="3"/>
    <n v="0"/>
    <m/>
  </r>
  <r>
    <x v="5"/>
    <x v="5"/>
    <s v="Non Metropolitan Fire Authorities"/>
    <s v="E31000006"/>
    <s v="Women"/>
    <x v="1"/>
    <x v="4"/>
    <n v="0"/>
    <m/>
  </r>
  <r>
    <x v="5"/>
    <x v="5"/>
    <s v="Non Metropolitan Fire Authorities"/>
    <s v="E31000006"/>
    <s v="Women"/>
    <x v="1"/>
    <x v="5"/>
    <n v="0"/>
    <m/>
  </r>
  <r>
    <x v="5"/>
    <x v="5"/>
    <s v="Non Metropolitan Fire Authorities"/>
    <s v="E31000006"/>
    <s v="Women"/>
    <x v="1"/>
    <x v="6"/>
    <n v="8"/>
    <m/>
  </r>
  <r>
    <x v="5"/>
    <x v="5"/>
    <s v="Non Metropolitan Fire Authorities"/>
    <s v="E31000006"/>
    <s v="Women"/>
    <x v="1"/>
    <x v="7"/>
    <n v="8"/>
    <m/>
  </r>
  <r>
    <x v="5"/>
    <x v="6"/>
    <s v="Non Metropolitan Fire Authorities"/>
    <s v="E31000007"/>
    <s v="Men"/>
    <x v="0"/>
    <x v="0"/>
    <n v="1"/>
    <m/>
  </r>
  <r>
    <x v="5"/>
    <x v="6"/>
    <s v="Non Metropolitan Fire Authorities"/>
    <s v="E31000007"/>
    <s v="Men"/>
    <x v="0"/>
    <x v="1"/>
    <n v="3"/>
    <m/>
  </r>
  <r>
    <x v="5"/>
    <x v="6"/>
    <s v="Non Metropolitan Fire Authorities"/>
    <s v="E31000007"/>
    <s v="Men"/>
    <x v="0"/>
    <x v="2"/>
    <n v="6"/>
    <m/>
  </r>
  <r>
    <x v="5"/>
    <x v="6"/>
    <s v="Non Metropolitan Fire Authorities"/>
    <s v="E31000007"/>
    <s v="Men"/>
    <x v="0"/>
    <x v="3"/>
    <n v="11"/>
    <m/>
  </r>
  <r>
    <x v="5"/>
    <x v="6"/>
    <s v="Non Metropolitan Fire Authorities"/>
    <s v="E31000007"/>
    <s v="Men"/>
    <x v="0"/>
    <x v="4"/>
    <n v="50"/>
    <m/>
  </r>
  <r>
    <x v="5"/>
    <x v="6"/>
    <s v="Non Metropolitan Fire Authorities"/>
    <s v="E31000007"/>
    <s v="Men"/>
    <x v="0"/>
    <x v="5"/>
    <n v="71"/>
    <m/>
  </r>
  <r>
    <x v="5"/>
    <x v="6"/>
    <s v="Non Metropolitan Fire Authorities"/>
    <s v="E31000007"/>
    <s v="Men"/>
    <x v="0"/>
    <x v="6"/>
    <n v="261"/>
    <m/>
  </r>
  <r>
    <x v="5"/>
    <x v="6"/>
    <s v="Non Metropolitan Fire Authorities"/>
    <s v="E31000007"/>
    <s v="Men"/>
    <x v="0"/>
    <x v="7"/>
    <n v="403"/>
    <m/>
  </r>
  <r>
    <x v="5"/>
    <x v="6"/>
    <s v="Non Metropolitan Fire Authorities"/>
    <s v="E31000007"/>
    <s v="Women"/>
    <x v="0"/>
    <x v="0"/>
    <n v="0"/>
    <m/>
  </r>
  <r>
    <x v="5"/>
    <x v="6"/>
    <s v="Non Metropolitan Fire Authorities"/>
    <s v="E31000007"/>
    <s v="Women"/>
    <x v="0"/>
    <x v="1"/>
    <n v="0"/>
    <m/>
  </r>
  <r>
    <x v="5"/>
    <x v="6"/>
    <s v="Non Metropolitan Fire Authorities"/>
    <s v="E31000007"/>
    <s v="Women"/>
    <x v="0"/>
    <x v="2"/>
    <n v="0"/>
    <m/>
  </r>
  <r>
    <x v="5"/>
    <x v="6"/>
    <s v="Non Metropolitan Fire Authorities"/>
    <s v="E31000007"/>
    <s v="Women"/>
    <x v="0"/>
    <x v="3"/>
    <n v="0"/>
    <m/>
  </r>
  <r>
    <x v="5"/>
    <x v="6"/>
    <s v="Non Metropolitan Fire Authorities"/>
    <s v="E31000007"/>
    <s v="Women"/>
    <x v="0"/>
    <x v="4"/>
    <n v="0"/>
    <m/>
  </r>
  <r>
    <x v="5"/>
    <x v="6"/>
    <s v="Non Metropolitan Fire Authorities"/>
    <s v="E31000007"/>
    <s v="Women"/>
    <x v="0"/>
    <x v="5"/>
    <n v="3"/>
    <m/>
  </r>
  <r>
    <x v="5"/>
    <x v="6"/>
    <s v="Non Metropolitan Fire Authorities"/>
    <s v="E31000007"/>
    <s v="Women"/>
    <x v="0"/>
    <x v="6"/>
    <n v="14"/>
    <m/>
  </r>
  <r>
    <x v="5"/>
    <x v="6"/>
    <s v="Non Metropolitan Fire Authorities"/>
    <s v="E31000007"/>
    <s v="Women"/>
    <x v="0"/>
    <x v="7"/>
    <n v="17"/>
    <m/>
  </r>
  <r>
    <x v="5"/>
    <x v="6"/>
    <s v="Non Metropolitan Fire Authorities"/>
    <s v="E31000007"/>
    <s v="Men"/>
    <x v="1"/>
    <x v="2"/>
    <n v="0"/>
    <m/>
  </r>
  <r>
    <x v="5"/>
    <x v="6"/>
    <s v="Non Metropolitan Fire Authorities"/>
    <s v="E31000007"/>
    <s v="Men"/>
    <x v="1"/>
    <x v="3"/>
    <n v="0"/>
    <m/>
  </r>
  <r>
    <x v="5"/>
    <x v="6"/>
    <s v="Non Metropolitan Fire Authorities"/>
    <s v="E31000007"/>
    <s v="Men"/>
    <x v="1"/>
    <x v="4"/>
    <n v="4"/>
    <m/>
  </r>
  <r>
    <x v="5"/>
    <x v="6"/>
    <s v="Non Metropolitan Fire Authorities"/>
    <s v="E31000007"/>
    <s v="Men"/>
    <x v="1"/>
    <x v="5"/>
    <n v="6"/>
    <m/>
  </r>
  <r>
    <x v="5"/>
    <x v="6"/>
    <s v="Non Metropolitan Fire Authorities"/>
    <s v="E31000007"/>
    <s v="Men"/>
    <x v="1"/>
    <x v="6"/>
    <n v="63"/>
    <m/>
  </r>
  <r>
    <x v="5"/>
    <x v="6"/>
    <s v="Non Metropolitan Fire Authorities"/>
    <s v="E31000007"/>
    <s v="Men"/>
    <x v="1"/>
    <x v="7"/>
    <n v="73"/>
    <m/>
  </r>
  <r>
    <x v="5"/>
    <x v="6"/>
    <s v="Non Metropolitan Fire Authorities"/>
    <s v="E31000007"/>
    <s v="Women"/>
    <x v="1"/>
    <x v="2"/>
    <n v="0"/>
    <m/>
  </r>
  <r>
    <x v="5"/>
    <x v="6"/>
    <s v="Non Metropolitan Fire Authorities"/>
    <s v="E31000007"/>
    <s v="Women"/>
    <x v="1"/>
    <x v="3"/>
    <n v="0"/>
    <m/>
  </r>
  <r>
    <x v="5"/>
    <x v="6"/>
    <s v="Non Metropolitan Fire Authorities"/>
    <s v="E31000007"/>
    <s v="Women"/>
    <x v="1"/>
    <x v="4"/>
    <n v="0"/>
    <m/>
  </r>
  <r>
    <x v="5"/>
    <x v="6"/>
    <s v="Non Metropolitan Fire Authorities"/>
    <s v="E31000007"/>
    <s v="Women"/>
    <x v="1"/>
    <x v="5"/>
    <n v="0"/>
    <m/>
  </r>
  <r>
    <x v="5"/>
    <x v="6"/>
    <s v="Non Metropolitan Fire Authorities"/>
    <s v="E31000007"/>
    <s v="Women"/>
    <x v="1"/>
    <x v="6"/>
    <n v="2"/>
    <m/>
  </r>
  <r>
    <x v="5"/>
    <x v="6"/>
    <s v="Non Metropolitan Fire Authorities"/>
    <s v="E31000007"/>
    <s v="Women"/>
    <x v="1"/>
    <x v="7"/>
    <n v="2"/>
    <m/>
  </r>
  <r>
    <x v="5"/>
    <x v="7"/>
    <s v="Non Metropolitan Fire Authorities"/>
    <s v="E31000008"/>
    <s v="Men"/>
    <x v="0"/>
    <x v="0"/>
    <n v="3"/>
    <m/>
  </r>
  <r>
    <x v="5"/>
    <x v="7"/>
    <s v="Non Metropolitan Fire Authorities"/>
    <s v="E31000008"/>
    <s v="Men"/>
    <x v="0"/>
    <x v="1"/>
    <n v="4"/>
    <m/>
  </r>
  <r>
    <x v="5"/>
    <x v="7"/>
    <s v="Non Metropolitan Fire Authorities"/>
    <s v="E31000008"/>
    <s v="Men"/>
    <x v="0"/>
    <x v="2"/>
    <n v="10"/>
    <m/>
  </r>
  <r>
    <x v="5"/>
    <x v="7"/>
    <s v="Non Metropolitan Fire Authorities"/>
    <s v="E31000008"/>
    <s v="Men"/>
    <x v="0"/>
    <x v="3"/>
    <n v="13"/>
    <m/>
  </r>
  <r>
    <x v="5"/>
    <x v="7"/>
    <s v="Non Metropolitan Fire Authorities"/>
    <s v="E31000008"/>
    <s v="Men"/>
    <x v="0"/>
    <x v="4"/>
    <n v="41"/>
    <m/>
  </r>
  <r>
    <x v="5"/>
    <x v="7"/>
    <s v="Non Metropolitan Fire Authorities"/>
    <s v="E31000008"/>
    <s v="Men"/>
    <x v="0"/>
    <x v="5"/>
    <n v="23"/>
    <m/>
  </r>
  <r>
    <x v="5"/>
    <x v="7"/>
    <s v="Non Metropolitan Fire Authorities"/>
    <s v="E31000008"/>
    <s v="Men"/>
    <x v="0"/>
    <x v="6"/>
    <n v="109"/>
    <m/>
  </r>
  <r>
    <x v="5"/>
    <x v="7"/>
    <s v="Non Metropolitan Fire Authorities"/>
    <s v="E31000008"/>
    <s v="Men"/>
    <x v="0"/>
    <x v="7"/>
    <n v="203"/>
    <m/>
  </r>
  <r>
    <x v="5"/>
    <x v="7"/>
    <s v="Non Metropolitan Fire Authorities"/>
    <s v="E31000008"/>
    <s v="Women"/>
    <x v="0"/>
    <x v="0"/>
    <n v="0"/>
    <m/>
  </r>
  <r>
    <x v="5"/>
    <x v="7"/>
    <s v="Non Metropolitan Fire Authorities"/>
    <s v="E31000008"/>
    <s v="Women"/>
    <x v="0"/>
    <x v="1"/>
    <n v="0"/>
    <m/>
  </r>
  <r>
    <x v="5"/>
    <x v="7"/>
    <s v="Non Metropolitan Fire Authorities"/>
    <s v="E31000008"/>
    <s v="Women"/>
    <x v="0"/>
    <x v="2"/>
    <n v="0"/>
    <m/>
  </r>
  <r>
    <x v="5"/>
    <x v="7"/>
    <s v="Non Metropolitan Fire Authorities"/>
    <s v="E31000008"/>
    <s v="Women"/>
    <x v="0"/>
    <x v="3"/>
    <n v="1"/>
    <m/>
  </r>
  <r>
    <x v="5"/>
    <x v="7"/>
    <s v="Non Metropolitan Fire Authorities"/>
    <s v="E31000008"/>
    <s v="Women"/>
    <x v="0"/>
    <x v="4"/>
    <n v="2"/>
    <m/>
  </r>
  <r>
    <x v="5"/>
    <x v="7"/>
    <s v="Non Metropolitan Fire Authorities"/>
    <s v="E31000008"/>
    <s v="Women"/>
    <x v="0"/>
    <x v="5"/>
    <n v="2"/>
    <m/>
  </r>
  <r>
    <x v="5"/>
    <x v="7"/>
    <s v="Non Metropolitan Fire Authorities"/>
    <s v="E31000008"/>
    <s v="Women"/>
    <x v="0"/>
    <x v="6"/>
    <n v="5"/>
    <m/>
  </r>
  <r>
    <x v="5"/>
    <x v="7"/>
    <s v="Non Metropolitan Fire Authorities"/>
    <s v="E31000008"/>
    <s v="Women"/>
    <x v="0"/>
    <x v="7"/>
    <n v="10"/>
    <m/>
  </r>
  <r>
    <x v="5"/>
    <x v="7"/>
    <s v="Non Metropolitan Fire Authorities"/>
    <s v="E31000008"/>
    <s v="Men"/>
    <x v="1"/>
    <x v="2"/>
    <n v="0"/>
    <m/>
  </r>
  <r>
    <x v="5"/>
    <x v="7"/>
    <s v="Non Metropolitan Fire Authorities"/>
    <s v="E31000008"/>
    <s v="Men"/>
    <x v="1"/>
    <x v="3"/>
    <n v="23"/>
    <m/>
  </r>
  <r>
    <x v="5"/>
    <x v="7"/>
    <s v="Non Metropolitan Fire Authorities"/>
    <s v="E31000008"/>
    <s v="Men"/>
    <x v="1"/>
    <x v="4"/>
    <n v="35"/>
    <m/>
  </r>
  <r>
    <x v="5"/>
    <x v="7"/>
    <s v="Non Metropolitan Fire Authorities"/>
    <s v="E31000008"/>
    <s v="Men"/>
    <x v="1"/>
    <x v="5"/>
    <n v="55"/>
    <m/>
  </r>
  <r>
    <x v="5"/>
    <x v="7"/>
    <s v="Non Metropolitan Fire Authorities"/>
    <s v="E31000008"/>
    <s v="Men"/>
    <x v="1"/>
    <x v="6"/>
    <n v="296"/>
    <m/>
  </r>
  <r>
    <x v="5"/>
    <x v="7"/>
    <s v="Non Metropolitan Fire Authorities"/>
    <s v="E31000008"/>
    <s v="Men"/>
    <x v="1"/>
    <x v="7"/>
    <n v="409"/>
    <m/>
  </r>
  <r>
    <x v="5"/>
    <x v="7"/>
    <s v="Non Metropolitan Fire Authorities"/>
    <s v="E31000008"/>
    <s v="Women"/>
    <x v="1"/>
    <x v="2"/>
    <n v="0"/>
    <m/>
  </r>
  <r>
    <x v="5"/>
    <x v="7"/>
    <s v="Non Metropolitan Fire Authorities"/>
    <s v="E31000008"/>
    <s v="Women"/>
    <x v="1"/>
    <x v="3"/>
    <n v="0"/>
    <m/>
  </r>
  <r>
    <x v="5"/>
    <x v="7"/>
    <s v="Non Metropolitan Fire Authorities"/>
    <s v="E31000008"/>
    <s v="Women"/>
    <x v="1"/>
    <x v="4"/>
    <n v="0"/>
    <m/>
  </r>
  <r>
    <x v="5"/>
    <x v="7"/>
    <s v="Non Metropolitan Fire Authorities"/>
    <s v="E31000008"/>
    <s v="Women"/>
    <x v="1"/>
    <x v="5"/>
    <n v="0"/>
    <m/>
  </r>
  <r>
    <x v="5"/>
    <x v="7"/>
    <s v="Non Metropolitan Fire Authorities"/>
    <s v="E31000008"/>
    <s v="Women"/>
    <x v="1"/>
    <x v="6"/>
    <n v="3"/>
    <m/>
  </r>
  <r>
    <x v="5"/>
    <x v="7"/>
    <s v="Non Metropolitan Fire Authorities"/>
    <s v="E31000008"/>
    <s v="Women"/>
    <x v="1"/>
    <x v="7"/>
    <n v="3"/>
    <m/>
  </r>
  <r>
    <x v="5"/>
    <x v="8"/>
    <s v="Non Metropolitan Fire Authorities"/>
    <s v="E31000009"/>
    <s v="Men"/>
    <x v="0"/>
    <x v="0"/>
    <n v="2"/>
    <m/>
  </r>
  <r>
    <x v="5"/>
    <x v="8"/>
    <s v="Non Metropolitan Fire Authorities"/>
    <s v="E31000009"/>
    <s v="Men"/>
    <x v="0"/>
    <x v="1"/>
    <n v="4"/>
    <m/>
  </r>
  <r>
    <x v="5"/>
    <x v="8"/>
    <s v="Non Metropolitan Fire Authorities"/>
    <s v="E31000009"/>
    <s v="Men"/>
    <x v="0"/>
    <x v="2"/>
    <n v="8"/>
    <m/>
  </r>
  <r>
    <x v="5"/>
    <x v="8"/>
    <s v="Non Metropolitan Fire Authorities"/>
    <s v="E31000009"/>
    <s v="Men"/>
    <x v="0"/>
    <x v="3"/>
    <n v="14"/>
    <m/>
  </r>
  <r>
    <x v="5"/>
    <x v="8"/>
    <s v="Non Metropolitan Fire Authorities"/>
    <s v="E31000009"/>
    <s v="Men"/>
    <x v="0"/>
    <x v="4"/>
    <n v="22"/>
    <m/>
  </r>
  <r>
    <x v="5"/>
    <x v="8"/>
    <s v="Non Metropolitan Fire Authorities"/>
    <s v="E31000009"/>
    <s v="Men"/>
    <x v="0"/>
    <x v="5"/>
    <n v="34"/>
    <m/>
  </r>
  <r>
    <x v="5"/>
    <x v="8"/>
    <s v="Non Metropolitan Fire Authorities"/>
    <s v="E31000009"/>
    <s v="Men"/>
    <x v="0"/>
    <x v="6"/>
    <n v="116"/>
    <m/>
  </r>
  <r>
    <x v="5"/>
    <x v="8"/>
    <s v="Non Metropolitan Fire Authorities"/>
    <s v="E31000009"/>
    <s v="Men"/>
    <x v="0"/>
    <x v="7"/>
    <n v="200"/>
    <m/>
  </r>
  <r>
    <x v="5"/>
    <x v="8"/>
    <s v="Non Metropolitan Fire Authorities"/>
    <s v="E31000009"/>
    <s v="Women"/>
    <x v="0"/>
    <x v="0"/>
    <n v="0"/>
    <m/>
  </r>
  <r>
    <x v="5"/>
    <x v="8"/>
    <s v="Non Metropolitan Fire Authorities"/>
    <s v="E31000009"/>
    <s v="Women"/>
    <x v="0"/>
    <x v="1"/>
    <n v="0"/>
    <m/>
  </r>
  <r>
    <x v="5"/>
    <x v="8"/>
    <s v="Non Metropolitan Fire Authorities"/>
    <s v="E31000009"/>
    <s v="Women"/>
    <x v="0"/>
    <x v="2"/>
    <n v="0"/>
    <m/>
  </r>
  <r>
    <x v="5"/>
    <x v="8"/>
    <s v="Non Metropolitan Fire Authorities"/>
    <s v="E31000009"/>
    <s v="Women"/>
    <x v="0"/>
    <x v="3"/>
    <n v="1"/>
    <m/>
  </r>
  <r>
    <x v="5"/>
    <x v="8"/>
    <s v="Non Metropolitan Fire Authorities"/>
    <s v="E31000009"/>
    <s v="Women"/>
    <x v="0"/>
    <x v="4"/>
    <n v="1"/>
    <m/>
  </r>
  <r>
    <x v="5"/>
    <x v="8"/>
    <s v="Non Metropolitan Fire Authorities"/>
    <s v="E31000009"/>
    <s v="Women"/>
    <x v="0"/>
    <x v="5"/>
    <n v="1"/>
    <m/>
  </r>
  <r>
    <x v="5"/>
    <x v="8"/>
    <s v="Non Metropolitan Fire Authorities"/>
    <s v="E31000009"/>
    <s v="Women"/>
    <x v="0"/>
    <x v="6"/>
    <n v="10"/>
    <m/>
  </r>
  <r>
    <x v="5"/>
    <x v="8"/>
    <s v="Non Metropolitan Fire Authorities"/>
    <s v="E31000009"/>
    <s v="Women"/>
    <x v="0"/>
    <x v="7"/>
    <n v="13"/>
    <m/>
  </r>
  <r>
    <x v="5"/>
    <x v="8"/>
    <s v="Non Metropolitan Fire Authorities"/>
    <s v="E31000009"/>
    <s v="Men"/>
    <x v="1"/>
    <x v="2"/>
    <n v="0"/>
    <m/>
  </r>
  <r>
    <x v="5"/>
    <x v="8"/>
    <s v="Non Metropolitan Fire Authorities"/>
    <s v="E31000009"/>
    <s v="Men"/>
    <x v="1"/>
    <x v="3"/>
    <n v="0"/>
    <m/>
  </r>
  <r>
    <x v="5"/>
    <x v="8"/>
    <s v="Non Metropolitan Fire Authorities"/>
    <s v="E31000009"/>
    <s v="Men"/>
    <x v="1"/>
    <x v="4"/>
    <n v="24"/>
    <m/>
  </r>
  <r>
    <x v="5"/>
    <x v="8"/>
    <s v="Non Metropolitan Fire Authorities"/>
    <s v="E31000009"/>
    <s v="Men"/>
    <x v="1"/>
    <x v="5"/>
    <n v="74"/>
    <m/>
  </r>
  <r>
    <x v="5"/>
    <x v="8"/>
    <s v="Non Metropolitan Fire Authorities"/>
    <s v="E31000009"/>
    <s v="Men"/>
    <x v="1"/>
    <x v="6"/>
    <n v="284"/>
    <m/>
  </r>
  <r>
    <x v="5"/>
    <x v="8"/>
    <s v="Non Metropolitan Fire Authorities"/>
    <s v="E31000009"/>
    <s v="Men"/>
    <x v="1"/>
    <x v="7"/>
    <n v="382"/>
    <m/>
  </r>
  <r>
    <x v="5"/>
    <x v="8"/>
    <s v="Non Metropolitan Fire Authorities"/>
    <s v="E31000009"/>
    <s v="Women"/>
    <x v="1"/>
    <x v="2"/>
    <n v="0"/>
    <m/>
  </r>
  <r>
    <x v="5"/>
    <x v="8"/>
    <s v="Non Metropolitan Fire Authorities"/>
    <s v="E31000009"/>
    <s v="Women"/>
    <x v="1"/>
    <x v="3"/>
    <n v="0"/>
    <m/>
  </r>
  <r>
    <x v="5"/>
    <x v="8"/>
    <s v="Non Metropolitan Fire Authorities"/>
    <s v="E31000009"/>
    <s v="Women"/>
    <x v="1"/>
    <x v="4"/>
    <n v="0"/>
    <m/>
  </r>
  <r>
    <x v="5"/>
    <x v="8"/>
    <s v="Non Metropolitan Fire Authorities"/>
    <s v="E31000009"/>
    <s v="Women"/>
    <x v="1"/>
    <x v="5"/>
    <n v="1"/>
    <m/>
  </r>
  <r>
    <x v="5"/>
    <x v="8"/>
    <s v="Non Metropolitan Fire Authorities"/>
    <s v="E31000009"/>
    <s v="Women"/>
    <x v="1"/>
    <x v="6"/>
    <n v="20"/>
    <m/>
  </r>
  <r>
    <x v="5"/>
    <x v="8"/>
    <s v="Non Metropolitan Fire Authorities"/>
    <s v="E31000009"/>
    <s v="Women"/>
    <x v="1"/>
    <x v="7"/>
    <n v="21"/>
    <m/>
  </r>
  <r>
    <x v="5"/>
    <x v="9"/>
    <s v="Non Metropolitan Fire Authorities"/>
    <s v="E31000010"/>
    <s v="Men"/>
    <x v="0"/>
    <x v="0"/>
    <n v="2"/>
    <m/>
  </r>
  <r>
    <x v="5"/>
    <x v="9"/>
    <s v="Non Metropolitan Fire Authorities"/>
    <s v="E31000010"/>
    <s v="Men"/>
    <x v="0"/>
    <x v="1"/>
    <n v="4"/>
    <m/>
  </r>
  <r>
    <x v="5"/>
    <x v="9"/>
    <s v="Non Metropolitan Fire Authorities"/>
    <s v="E31000010"/>
    <s v="Men"/>
    <x v="0"/>
    <x v="2"/>
    <n v="8"/>
    <m/>
  </r>
  <r>
    <x v="5"/>
    <x v="9"/>
    <s v="Non Metropolitan Fire Authorities"/>
    <s v="E31000010"/>
    <s v="Men"/>
    <x v="0"/>
    <x v="3"/>
    <n v="26"/>
    <m/>
  </r>
  <r>
    <x v="5"/>
    <x v="9"/>
    <s v="Non Metropolitan Fire Authorities"/>
    <s v="E31000010"/>
    <s v="Men"/>
    <x v="0"/>
    <x v="4"/>
    <n v="59"/>
    <m/>
  </r>
  <r>
    <x v="5"/>
    <x v="9"/>
    <s v="Non Metropolitan Fire Authorities"/>
    <s v="E31000010"/>
    <s v="Men"/>
    <x v="0"/>
    <x v="5"/>
    <n v="62"/>
    <m/>
  </r>
  <r>
    <x v="5"/>
    <x v="9"/>
    <s v="Non Metropolitan Fire Authorities"/>
    <s v="E31000010"/>
    <s v="Men"/>
    <x v="0"/>
    <x v="6"/>
    <n v="191"/>
    <m/>
  </r>
  <r>
    <x v="5"/>
    <x v="9"/>
    <s v="Non Metropolitan Fire Authorities"/>
    <s v="E31000010"/>
    <s v="Men"/>
    <x v="0"/>
    <x v="7"/>
    <n v="352"/>
    <m/>
  </r>
  <r>
    <x v="5"/>
    <x v="9"/>
    <s v="Non Metropolitan Fire Authorities"/>
    <s v="E31000010"/>
    <s v="Women"/>
    <x v="0"/>
    <x v="0"/>
    <n v="0"/>
    <m/>
  </r>
  <r>
    <x v="5"/>
    <x v="9"/>
    <s v="Non Metropolitan Fire Authorities"/>
    <s v="E31000010"/>
    <s v="Women"/>
    <x v="0"/>
    <x v="1"/>
    <n v="0"/>
    <m/>
  </r>
  <r>
    <x v="5"/>
    <x v="9"/>
    <s v="Non Metropolitan Fire Authorities"/>
    <s v="E31000010"/>
    <s v="Women"/>
    <x v="0"/>
    <x v="2"/>
    <n v="1"/>
    <m/>
  </r>
  <r>
    <x v="5"/>
    <x v="9"/>
    <s v="Non Metropolitan Fire Authorities"/>
    <s v="E31000010"/>
    <s v="Women"/>
    <x v="0"/>
    <x v="3"/>
    <n v="0"/>
    <m/>
  </r>
  <r>
    <x v="5"/>
    <x v="9"/>
    <s v="Non Metropolitan Fire Authorities"/>
    <s v="E31000010"/>
    <s v="Women"/>
    <x v="0"/>
    <x v="4"/>
    <n v="1"/>
    <m/>
  </r>
  <r>
    <x v="5"/>
    <x v="9"/>
    <s v="Non Metropolitan Fire Authorities"/>
    <s v="E31000010"/>
    <s v="Women"/>
    <x v="0"/>
    <x v="5"/>
    <n v="2"/>
    <m/>
  </r>
  <r>
    <x v="5"/>
    <x v="9"/>
    <s v="Non Metropolitan Fire Authorities"/>
    <s v="E31000010"/>
    <s v="Women"/>
    <x v="0"/>
    <x v="6"/>
    <n v="14"/>
    <m/>
  </r>
  <r>
    <x v="5"/>
    <x v="9"/>
    <s v="Non Metropolitan Fire Authorities"/>
    <s v="E31000010"/>
    <s v="Women"/>
    <x v="0"/>
    <x v="7"/>
    <n v="18"/>
    <m/>
  </r>
  <r>
    <x v="5"/>
    <x v="9"/>
    <s v="Non Metropolitan Fire Authorities"/>
    <s v="E31000010"/>
    <s v="Men"/>
    <x v="1"/>
    <x v="2"/>
    <n v="0"/>
    <m/>
  </r>
  <r>
    <x v="5"/>
    <x v="9"/>
    <s v="Non Metropolitan Fire Authorities"/>
    <s v="E31000010"/>
    <s v="Men"/>
    <x v="1"/>
    <x v="3"/>
    <n v="0"/>
    <m/>
  </r>
  <r>
    <x v="5"/>
    <x v="9"/>
    <s v="Non Metropolitan Fire Authorities"/>
    <s v="E31000010"/>
    <s v="Men"/>
    <x v="1"/>
    <x v="4"/>
    <n v="32"/>
    <m/>
  </r>
  <r>
    <x v="5"/>
    <x v="9"/>
    <s v="Non Metropolitan Fire Authorities"/>
    <s v="E31000010"/>
    <s v="Men"/>
    <x v="1"/>
    <x v="5"/>
    <n v="60"/>
    <m/>
  </r>
  <r>
    <x v="5"/>
    <x v="9"/>
    <s v="Non Metropolitan Fire Authorities"/>
    <s v="E31000010"/>
    <s v="Men"/>
    <x v="1"/>
    <x v="6"/>
    <n v="229"/>
    <m/>
  </r>
  <r>
    <x v="5"/>
    <x v="9"/>
    <s v="Non Metropolitan Fire Authorities"/>
    <s v="E31000010"/>
    <s v="Men"/>
    <x v="1"/>
    <x v="7"/>
    <n v="321"/>
    <m/>
  </r>
  <r>
    <x v="5"/>
    <x v="9"/>
    <s v="Non Metropolitan Fire Authorities"/>
    <s v="E31000010"/>
    <s v="Women"/>
    <x v="1"/>
    <x v="2"/>
    <n v="0"/>
    <m/>
  </r>
  <r>
    <x v="5"/>
    <x v="9"/>
    <s v="Non Metropolitan Fire Authorities"/>
    <s v="E31000010"/>
    <s v="Women"/>
    <x v="1"/>
    <x v="3"/>
    <n v="0"/>
    <m/>
  </r>
  <r>
    <x v="5"/>
    <x v="9"/>
    <s v="Non Metropolitan Fire Authorities"/>
    <s v="E31000010"/>
    <s v="Women"/>
    <x v="1"/>
    <x v="4"/>
    <n v="0"/>
    <m/>
  </r>
  <r>
    <x v="5"/>
    <x v="9"/>
    <s v="Non Metropolitan Fire Authorities"/>
    <s v="E31000010"/>
    <s v="Women"/>
    <x v="1"/>
    <x v="5"/>
    <n v="0"/>
    <m/>
  </r>
  <r>
    <x v="5"/>
    <x v="9"/>
    <s v="Non Metropolitan Fire Authorities"/>
    <s v="E31000010"/>
    <s v="Women"/>
    <x v="1"/>
    <x v="6"/>
    <n v="5"/>
    <m/>
  </r>
  <r>
    <x v="5"/>
    <x v="9"/>
    <s v="Non Metropolitan Fire Authorities"/>
    <s v="E31000010"/>
    <s v="Women"/>
    <x v="1"/>
    <x v="7"/>
    <n v="5"/>
    <m/>
  </r>
  <r>
    <x v="5"/>
    <x v="10"/>
    <s v="Non Metropolitan Fire Authorities"/>
    <s v="E31000011"/>
    <s v="Men"/>
    <x v="0"/>
    <x v="0"/>
    <n v="2"/>
    <m/>
  </r>
  <r>
    <x v="5"/>
    <x v="10"/>
    <s v="Non Metropolitan Fire Authorities"/>
    <s v="E31000011"/>
    <s v="Men"/>
    <x v="0"/>
    <x v="1"/>
    <n v="8"/>
    <m/>
  </r>
  <r>
    <x v="5"/>
    <x v="10"/>
    <s v="Non Metropolitan Fire Authorities"/>
    <s v="E31000011"/>
    <s v="Men"/>
    <x v="0"/>
    <x v="2"/>
    <n v="34"/>
    <m/>
  </r>
  <r>
    <x v="5"/>
    <x v="10"/>
    <s v="Non Metropolitan Fire Authorities"/>
    <s v="E31000011"/>
    <s v="Men"/>
    <x v="0"/>
    <x v="3"/>
    <n v="63"/>
    <m/>
  </r>
  <r>
    <x v="5"/>
    <x v="10"/>
    <s v="Non Metropolitan Fire Authorities"/>
    <s v="E31000011"/>
    <s v="Men"/>
    <x v="0"/>
    <x v="4"/>
    <n v="117"/>
    <m/>
  </r>
  <r>
    <x v="5"/>
    <x v="10"/>
    <s v="Non Metropolitan Fire Authorities"/>
    <s v="E31000011"/>
    <s v="Men"/>
    <x v="0"/>
    <x v="5"/>
    <n v="87"/>
    <m/>
  </r>
  <r>
    <x v="5"/>
    <x v="10"/>
    <s v="Non Metropolitan Fire Authorities"/>
    <s v="E31000011"/>
    <s v="Men"/>
    <x v="0"/>
    <x v="6"/>
    <n v="314"/>
    <m/>
  </r>
  <r>
    <x v="5"/>
    <x v="10"/>
    <s v="Non Metropolitan Fire Authorities"/>
    <s v="E31000011"/>
    <s v="Men"/>
    <x v="0"/>
    <x v="7"/>
    <n v="625"/>
    <m/>
  </r>
  <r>
    <x v="5"/>
    <x v="10"/>
    <s v="Non Metropolitan Fire Authorities"/>
    <s v="E31000011"/>
    <s v="Women"/>
    <x v="0"/>
    <x v="0"/>
    <n v="0"/>
    <m/>
  </r>
  <r>
    <x v="5"/>
    <x v="10"/>
    <s v="Non Metropolitan Fire Authorities"/>
    <s v="E31000011"/>
    <s v="Women"/>
    <x v="0"/>
    <x v="1"/>
    <n v="0"/>
    <m/>
  </r>
  <r>
    <x v="5"/>
    <x v="10"/>
    <s v="Non Metropolitan Fire Authorities"/>
    <s v="E31000011"/>
    <s v="Women"/>
    <x v="0"/>
    <x v="2"/>
    <n v="0"/>
    <m/>
  </r>
  <r>
    <x v="5"/>
    <x v="10"/>
    <s v="Non Metropolitan Fire Authorities"/>
    <s v="E31000011"/>
    <s v="Women"/>
    <x v="0"/>
    <x v="3"/>
    <n v="1"/>
    <m/>
  </r>
  <r>
    <x v="5"/>
    <x v="10"/>
    <s v="Non Metropolitan Fire Authorities"/>
    <s v="E31000011"/>
    <s v="Women"/>
    <x v="0"/>
    <x v="4"/>
    <n v="3"/>
    <m/>
  </r>
  <r>
    <x v="5"/>
    <x v="10"/>
    <s v="Non Metropolitan Fire Authorities"/>
    <s v="E31000011"/>
    <s v="Women"/>
    <x v="0"/>
    <x v="5"/>
    <n v="5"/>
    <m/>
  </r>
  <r>
    <x v="5"/>
    <x v="10"/>
    <s v="Non Metropolitan Fire Authorities"/>
    <s v="E31000011"/>
    <s v="Women"/>
    <x v="0"/>
    <x v="6"/>
    <n v="11"/>
    <m/>
  </r>
  <r>
    <x v="5"/>
    <x v="10"/>
    <s v="Non Metropolitan Fire Authorities"/>
    <s v="E31000011"/>
    <s v="Women"/>
    <x v="0"/>
    <x v="7"/>
    <n v="20"/>
    <m/>
  </r>
  <r>
    <x v="5"/>
    <x v="10"/>
    <s v="Non Metropolitan Fire Authorities"/>
    <s v="E31000011"/>
    <s v="Men"/>
    <x v="1"/>
    <x v="2"/>
    <n v="0"/>
    <m/>
  </r>
  <r>
    <x v="5"/>
    <x v="10"/>
    <s v="Non Metropolitan Fire Authorities"/>
    <s v="E31000011"/>
    <s v="Men"/>
    <x v="1"/>
    <x v="3"/>
    <n v="0"/>
    <m/>
  </r>
  <r>
    <x v="5"/>
    <x v="10"/>
    <s v="Non Metropolitan Fire Authorities"/>
    <s v="E31000011"/>
    <s v="Men"/>
    <x v="1"/>
    <x v="4"/>
    <n v="105"/>
    <m/>
  </r>
  <r>
    <x v="5"/>
    <x v="10"/>
    <s v="Non Metropolitan Fire Authorities"/>
    <s v="E31000011"/>
    <s v="Men"/>
    <x v="1"/>
    <x v="5"/>
    <n v="192"/>
    <m/>
  </r>
  <r>
    <x v="5"/>
    <x v="10"/>
    <s v="Non Metropolitan Fire Authorities"/>
    <s v="E31000011"/>
    <s v="Men"/>
    <x v="1"/>
    <x v="6"/>
    <n v="892"/>
    <m/>
  </r>
  <r>
    <x v="5"/>
    <x v="10"/>
    <s v="Non Metropolitan Fire Authorities"/>
    <s v="E31000011"/>
    <s v="Men"/>
    <x v="1"/>
    <x v="7"/>
    <n v="1189"/>
    <m/>
  </r>
  <r>
    <x v="5"/>
    <x v="10"/>
    <s v="Non Metropolitan Fire Authorities"/>
    <s v="E31000011"/>
    <s v="Women"/>
    <x v="1"/>
    <x v="2"/>
    <n v="0"/>
    <m/>
  </r>
  <r>
    <x v="5"/>
    <x v="10"/>
    <s v="Non Metropolitan Fire Authorities"/>
    <s v="E31000011"/>
    <s v="Women"/>
    <x v="1"/>
    <x v="3"/>
    <n v="0"/>
    <m/>
  </r>
  <r>
    <x v="5"/>
    <x v="10"/>
    <s v="Non Metropolitan Fire Authorities"/>
    <s v="E31000011"/>
    <s v="Women"/>
    <x v="1"/>
    <x v="4"/>
    <n v="0"/>
    <m/>
  </r>
  <r>
    <x v="5"/>
    <x v="10"/>
    <s v="Non Metropolitan Fire Authorities"/>
    <s v="E31000011"/>
    <s v="Women"/>
    <x v="1"/>
    <x v="5"/>
    <n v="5"/>
    <m/>
  </r>
  <r>
    <x v="5"/>
    <x v="10"/>
    <s v="Non Metropolitan Fire Authorities"/>
    <s v="E31000011"/>
    <s v="Women"/>
    <x v="1"/>
    <x v="6"/>
    <n v="39"/>
    <m/>
  </r>
  <r>
    <x v="5"/>
    <x v="10"/>
    <s v="Non Metropolitan Fire Authorities"/>
    <s v="E31000011"/>
    <s v="Women"/>
    <x v="1"/>
    <x v="7"/>
    <n v="44"/>
    <m/>
  </r>
  <r>
    <x v="5"/>
    <x v="44"/>
    <s v="Non Metropolitan Fire Authorities"/>
    <s v="E31000047"/>
    <s v="Men"/>
    <x v="0"/>
    <x v="0"/>
    <n v="5"/>
    <s v="Data taken from the 17/18 published 1108 table"/>
  </r>
  <r>
    <x v="5"/>
    <x v="44"/>
    <s v="Non Metropolitan Fire Authorities"/>
    <s v="E31000047"/>
    <s v="Men"/>
    <x v="0"/>
    <x v="1"/>
    <n v="10"/>
    <s v="Data taken from the 17/18 published 1108 table"/>
  </r>
  <r>
    <x v="5"/>
    <x v="44"/>
    <s v="Non Metropolitan Fire Authorities"/>
    <s v="E31000047"/>
    <s v="Men"/>
    <x v="0"/>
    <x v="2"/>
    <n v="14"/>
    <s v="Data taken from the 17/18 published 1108 table"/>
  </r>
  <r>
    <x v="5"/>
    <x v="44"/>
    <s v="Non Metropolitan Fire Authorities"/>
    <s v="E31000047"/>
    <s v="Men"/>
    <x v="0"/>
    <x v="3"/>
    <n v="36"/>
    <s v="Data taken from the 17/18 published 1108 table"/>
  </r>
  <r>
    <x v="5"/>
    <x v="44"/>
    <s v="Non Metropolitan Fire Authorities"/>
    <s v="E31000047"/>
    <s v="Men"/>
    <x v="0"/>
    <x v="4"/>
    <n v="71"/>
    <s v="Data taken from the 17/18 published 1108 table"/>
  </r>
  <r>
    <x v="5"/>
    <x v="44"/>
    <s v="Non Metropolitan Fire Authorities"/>
    <s v="E31000047"/>
    <s v="Men"/>
    <x v="0"/>
    <x v="5"/>
    <n v="66"/>
    <s v="Data taken from the 17/18 published 1108 table"/>
  </r>
  <r>
    <x v="5"/>
    <x v="44"/>
    <s v="Non Metropolitan Fire Authorities"/>
    <s v="E31000047"/>
    <s v="Men"/>
    <x v="0"/>
    <x v="6"/>
    <n v="233"/>
    <s v="Data taken from the 17/18 published 1108 table"/>
  </r>
  <r>
    <x v="5"/>
    <x v="44"/>
    <s v="Non Metropolitan Fire Authorities"/>
    <s v="E31000047"/>
    <s v="Men"/>
    <x v="0"/>
    <x v="7"/>
    <n v="435"/>
    <s v="Data taken from the 17/18 published 1108 table"/>
  </r>
  <r>
    <x v="5"/>
    <x v="44"/>
    <s v="Non Metropolitan Fire Authorities"/>
    <s v="E31000047"/>
    <s v="Women"/>
    <x v="0"/>
    <x v="0"/>
    <n v="0"/>
    <s v="Data taken from the 17/18 published 1108 table"/>
  </r>
  <r>
    <x v="5"/>
    <x v="44"/>
    <s v="Non Metropolitan Fire Authorities"/>
    <s v="E31000047"/>
    <s v="Women"/>
    <x v="0"/>
    <x v="1"/>
    <n v="0"/>
    <s v="Data taken from the 17/18 published 1108 table"/>
  </r>
  <r>
    <x v="5"/>
    <x v="44"/>
    <s v="Non Metropolitan Fire Authorities"/>
    <s v="E31000047"/>
    <s v="Women"/>
    <x v="0"/>
    <x v="2"/>
    <n v="2"/>
    <s v="Data taken from the 17/18 published 1108 table"/>
  </r>
  <r>
    <x v="5"/>
    <x v="44"/>
    <s v="Non Metropolitan Fire Authorities"/>
    <s v="E31000047"/>
    <s v="Women"/>
    <x v="0"/>
    <x v="3"/>
    <n v="0"/>
    <s v="Data taken from the 17/18 published 1108 table"/>
  </r>
  <r>
    <x v="5"/>
    <x v="44"/>
    <s v="Non Metropolitan Fire Authorities"/>
    <s v="E31000047"/>
    <s v="Women"/>
    <x v="0"/>
    <x v="4"/>
    <n v="6"/>
    <s v="Data taken from the 17/18 published 1108 table"/>
  </r>
  <r>
    <x v="5"/>
    <x v="44"/>
    <s v="Non Metropolitan Fire Authorities"/>
    <s v="E31000047"/>
    <s v="Women"/>
    <x v="0"/>
    <x v="5"/>
    <n v="1"/>
    <s v="Data taken from the 17/18 published 1108 table"/>
  </r>
  <r>
    <x v="5"/>
    <x v="44"/>
    <s v="Non Metropolitan Fire Authorities"/>
    <s v="E31000047"/>
    <s v="Women"/>
    <x v="0"/>
    <x v="6"/>
    <n v="15"/>
    <s v="Data taken from the 17/18 published 1108 table"/>
  </r>
  <r>
    <x v="5"/>
    <x v="44"/>
    <s v="Non Metropolitan Fire Authorities"/>
    <s v="E31000047"/>
    <s v="Women"/>
    <x v="0"/>
    <x v="7"/>
    <n v="24"/>
    <s v="Data taken from the 17/18 published 1108 table"/>
  </r>
  <r>
    <x v="5"/>
    <x v="44"/>
    <s v="Non Metropolitan Fire Authorities"/>
    <s v="E31000047"/>
    <s v="Men"/>
    <x v="1"/>
    <x v="2"/>
    <n v="0"/>
    <s v="Data taken from the 17/18 published 1108 table"/>
  </r>
  <r>
    <x v="5"/>
    <x v="44"/>
    <s v="Non Metropolitan Fire Authorities"/>
    <s v="E31000047"/>
    <s v="Men"/>
    <x v="1"/>
    <x v="3"/>
    <n v="0"/>
    <s v="Data taken from the 17/18 published 1108 table"/>
  </r>
  <r>
    <x v="5"/>
    <x v="44"/>
    <s v="Non Metropolitan Fire Authorities"/>
    <s v="E31000047"/>
    <s v="Men"/>
    <x v="1"/>
    <x v="4"/>
    <n v="66"/>
    <s v="Data taken from the 17/18 published 1108 table"/>
  </r>
  <r>
    <x v="5"/>
    <x v="44"/>
    <s v="Non Metropolitan Fire Authorities"/>
    <s v="E31000047"/>
    <s v="Men"/>
    <x v="1"/>
    <x v="5"/>
    <n v="136"/>
    <s v="Data taken from the 17/18 published 1108 table"/>
  </r>
  <r>
    <x v="5"/>
    <x v="44"/>
    <s v="Non Metropolitan Fire Authorities"/>
    <s v="E31000047"/>
    <s v="Men"/>
    <x v="1"/>
    <x v="6"/>
    <n v="447"/>
    <s v="Data taken from the 17/18 published 1108 table"/>
  </r>
  <r>
    <x v="5"/>
    <x v="44"/>
    <s v="Non Metropolitan Fire Authorities"/>
    <s v="E31000047"/>
    <s v="Men"/>
    <x v="1"/>
    <x v="7"/>
    <n v="649"/>
    <s v="Data taken from the 17/18 published 1108 table"/>
  </r>
  <r>
    <x v="5"/>
    <x v="44"/>
    <s v="Non Metropolitan Fire Authorities"/>
    <s v="E31000047"/>
    <s v="Women"/>
    <x v="1"/>
    <x v="2"/>
    <n v="0"/>
    <s v="Data taken from the 17/18 published 1108 table"/>
  </r>
  <r>
    <x v="5"/>
    <x v="44"/>
    <s v="Non Metropolitan Fire Authorities"/>
    <s v="E31000047"/>
    <s v="Women"/>
    <x v="1"/>
    <x v="3"/>
    <n v="0"/>
    <s v="Data taken from the 17/18 published 1108 table"/>
  </r>
  <r>
    <x v="5"/>
    <x v="44"/>
    <s v="Non Metropolitan Fire Authorities"/>
    <s v="E31000047"/>
    <s v="Women"/>
    <x v="1"/>
    <x v="4"/>
    <n v="0"/>
    <s v="Data taken from the 17/18 published 1108 table"/>
  </r>
  <r>
    <x v="5"/>
    <x v="44"/>
    <s v="Non Metropolitan Fire Authorities"/>
    <s v="E31000047"/>
    <s v="Women"/>
    <x v="1"/>
    <x v="5"/>
    <n v="7"/>
    <s v="Data taken from the 17/18 published 1108 table"/>
  </r>
  <r>
    <x v="5"/>
    <x v="44"/>
    <s v="Non Metropolitan Fire Authorities"/>
    <s v="E31000047"/>
    <s v="Women"/>
    <x v="1"/>
    <x v="6"/>
    <n v="23"/>
    <s v="Data taken from the 17/18 published 1108 table"/>
  </r>
  <r>
    <x v="5"/>
    <x v="44"/>
    <s v="Non Metropolitan Fire Authorities"/>
    <s v="E31000047"/>
    <s v="Women"/>
    <x v="1"/>
    <x v="7"/>
    <n v="30"/>
    <s v="Data taken from the 17/18 published 1108 table"/>
  </r>
  <r>
    <x v="5"/>
    <x v="11"/>
    <s v="Non Metropolitan Fire Authorities"/>
    <s v="E31000013"/>
    <s v="Men"/>
    <x v="0"/>
    <x v="0"/>
    <n v="2"/>
    <m/>
  </r>
  <r>
    <x v="5"/>
    <x v="11"/>
    <s v="Non Metropolitan Fire Authorities"/>
    <s v="E31000013"/>
    <s v="Men"/>
    <x v="0"/>
    <x v="1"/>
    <n v="3"/>
    <m/>
  </r>
  <r>
    <x v="5"/>
    <x v="11"/>
    <s v="Non Metropolitan Fire Authorities"/>
    <s v="E31000013"/>
    <s v="Men"/>
    <x v="0"/>
    <x v="2"/>
    <n v="7"/>
    <m/>
  </r>
  <r>
    <x v="5"/>
    <x v="11"/>
    <s v="Non Metropolitan Fire Authorities"/>
    <s v="E31000013"/>
    <s v="Men"/>
    <x v="0"/>
    <x v="3"/>
    <n v="25"/>
    <m/>
  </r>
  <r>
    <x v="5"/>
    <x v="11"/>
    <s v="Non Metropolitan Fire Authorities"/>
    <s v="E31000013"/>
    <s v="Men"/>
    <x v="0"/>
    <x v="4"/>
    <n v="52"/>
    <m/>
  </r>
  <r>
    <x v="5"/>
    <x v="11"/>
    <s v="Non Metropolitan Fire Authorities"/>
    <s v="E31000013"/>
    <s v="Men"/>
    <x v="0"/>
    <x v="5"/>
    <n v="50"/>
    <m/>
  </r>
  <r>
    <x v="5"/>
    <x v="11"/>
    <s v="Non Metropolitan Fire Authorities"/>
    <s v="E31000013"/>
    <s v="Men"/>
    <x v="0"/>
    <x v="6"/>
    <n v="189"/>
    <m/>
  </r>
  <r>
    <x v="5"/>
    <x v="11"/>
    <s v="Non Metropolitan Fire Authorities"/>
    <s v="E31000013"/>
    <s v="Men"/>
    <x v="0"/>
    <x v="7"/>
    <n v="328"/>
    <m/>
  </r>
  <r>
    <x v="5"/>
    <x v="11"/>
    <s v="Non Metropolitan Fire Authorities"/>
    <s v="E31000013"/>
    <s v="Women"/>
    <x v="0"/>
    <x v="0"/>
    <n v="0"/>
    <m/>
  </r>
  <r>
    <x v="5"/>
    <x v="11"/>
    <s v="Non Metropolitan Fire Authorities"/>
    <s v="E31000013"/>
    <s v="Women"/>
    <x v="0"/>
    <x v="1"/>
    <n v="1"/>
    <m/>
  </r>
  <r>
    <x v="5"/>
    <x v="11"/>
    <s v="Non Metropolitan Fire Authorities"/>
    <s v="E31000013"/>
    <s v="Women"/>
    <x v="0"/>
    <x v="2"/>
    <n v="1"/>
    <m/>
  </r>
  <r>
    <x v="5"/>
    <x v="11"/>
    <s v="Non Metropolitan Fire Authorities"/>
    <s v="E31000013"/>
    <s v="Women"/>
    <x v="0"/>
    <x v="3"/>
    <n v="1"/>
    <m/>
  </r>
  <r>
    <x v="5"/>
    <x v="11"/>
    <s v="Non Metropolitan Fire Authorities"/>
    <s v="E31000013"/>
    <s v="Women"/>
    <x v="0"/>
    <x v="4"/>
    <n v="4"/>
    <m/>
  </r>
  <r>
    <x v="5"/>
    <x v="11"/>
    <s v="Non Metropolitan Fire Authorities"/>
    <s v="E31000013"/>
    <s v="Women"/>
    <x v="0"/>
    <x v="5"/>
    <n v="1"/>
    <m/>
  </r>
  <r>
    <x v="5"/>
    <x v="11"/>
    <s v="Non Metropolitan Fire Authorities"/>
    <s v="E31000013"/>
    <s v="Women"/>
    <x v="0"/>
    <x v="6"/>
    <n v="7"/>
    <m/>
  </r>
  <r>
    <x v="5"/>
    <x v="11"/>
    <s v="Non Metropolitan Fire Authorities"/>
    <s v="E31000013"/>
    <s v="Women"/>
    <x v="0"/>
    <x v="7"/>
    <n v="15"/>
    <m/>
  </r>
  <r>
    <x v="5"/>
    <x v="11"/>
    <s v="Non Metropolitan Fire Authorities"/>
    <s v="E31000013"/>
    <s v="Men"/>
    <x v="1"/>
    <x v="2"/>
    <n v="0"/>
    <m/>
  </r>
  <r>
    <x v="5"/>
    <x v="11"/>
    <s v="Non Metropolitan Fire Authorities"/>
    <s v="E31000013"/>
    <s v="Men"/>
    <x v="1"/>
    <x v="3"/>
    <n v="0"/>
    <m/>
  </r>
  <r>
    <x v="5"/>
    <x v="11"/>
    <s v="Non Metropolitan Fire Authorities"/>
    <s v="E31000013"/>
    <s v="Men"/>
    <x v="1"/>
    <x v="4"/>
    <n v="15"/>
    <m/>
  </r>
  <r>
    <x v="5"/>
    <x v="11"/>
    <s v="Non Metropolitan Fire Authorities"/>
    <s v="E31000013"/>
    <s v="Men"/>
    <x v="1"/>
    <x v="5"/>
    <n v="37"/>
    <m/>
  </r>
  <r>
    <x v="5"/>
    <x v="11"/>
    <s v="Non Metropolitan Fire Authorities"/>
    <s v="E31000013"/>
    <s v="Men"/>
    <x v="1"/>
    <x v="6"/>
    <n v="126"/>
    <m/>
  </r>
  <r>
    <x v="5"/>
    <x v="11"/>
    <s v="Non Metropolitan Fire Authorities"/>
    <s v="E31000013"/>
    <s v="Men"/>
    <x v="1"/>
    <x v="7"/>
    <n v="178"/>
    <m/>
  </r>
  <r>
    <x v="5"/>
    <x v="11"/>
    <s v="Non Metropolitan Fire Authorities"/>
    <s v="E31000013"/>
    <s v="Women"/>
    <x v="1"/>
    <x v="2"/>
    <n v="0"/>
    <m/>
  </r>
  <r>
    <x v="5"/>
    <x v="11"/>
    <s v="Non Metropolitan Fire Authorities"/>
    <s v="E31000013"/>
    <s v="Women"/>
    <x v="1"/>
    <x v="3"/>
    <n v="0"/>
    <m/>
  </r>
  <r>
    <x v="5"/>
    <x v="11"/>
    <s v="Non Metropolitan Fire Authorities"/>
    <s v="E31000013"/>
    <s v="Women"/>
    <x v="1"/>
    <x v="4"/>
    <n v="0"/>
    <m/>
  </r>
  <r>
    <x v="5"/>
    <x v="11"/>
    <s v="Non Metropolitan Fire Authorities"/>
    <s v="E31000013"/>
    <s v="Women"/>
    <x v="1"/>
    <x v="5"/>
    <n v="0"/>
    <m/>
  </r>
  <r>
    <x v="5"/>
    <x v="11"/>
    <s v="Non Metropolitan Fire Authorities"/>
    <s v="E31000013"/>
    <s v="Women"/>
    <x v="1"/>
    <x v="6"/>
    <n v="7"/>
    <m/>
  </r>
  <r>
    <x v="5"/>
    <x v="11"/>
    <s v="Non Metropolitan Fire Authorities"/>
    <s v="E31000013"/>
    <s v="Women"/>
    <x v="1"/>
    <x v="7"/>
    <n v="7"/>
    <m/>
  </r>
  <r>
    <x v="5"/>
    <x v="12"/>
    <s v="Non Metropolitan Fire Authorities"/>
    <s v="E31000014"/>
    <s v="Men"/>
    <x v="0"/>
    <x v="0"/>
    <n v="3"/>
    <m/>
  </r>
  <r>
    <x v="5"/>
    <x v="12"/>
    <s v="Non Metropolitan Fire Authorities"/>
    <s v="E31000014"/>
    <s v="Men"/>
    <x v="0"/>
    <x v="1"/>
    <n v="3"/>
    <m/>
  </r>
  <r>
    <x v="5"/>
    <x v="12"/>
    <s v="Non Metropolitan Fire Authorities"/>
    <s v="E31000014"/>
    <s v="Men"/>
    <x v="0"/>
    <x v="2"/>
    <n v="11"/>
    <m/>
  </r>
  <r>
    <x v="5"/>
    <x v="12"/>
    <s v="Non Metropolitan Fire Authorities"/>
    <s v="E31000014"/>
    <s v="Men"/>
    <x v="0"/>
    <x v="3"/>
    <n v="27"/>
    <m/>
  </r>
  <r>
    <x v="5"/>
    <x v="12"/>
    <s v="Non Metropolitan Fire Authorities"/>
    <s v="E31000014"/>
    <s v="Men"/>
    <x v="0"/>
    <x v="4"/>
    <n v="44"/>
    <m/>
  </r>
  <r>
    <x v="5"/>
    <x v="12"/>
    <s v="Non Metropolitan Fire Authorities"/>
    <s v="E31000014"/>
    <s v="Men"/>
    <x v="0"/>
    <x v="5"/>
    <n v="59"/>
    <m/>
  </r>
  <r>
    <x v="5"/>
    <x v="12"/>
    <s v="Non Metropolitan Fire Authorities"/>
    <s v="E31000014"/>
    <s v="Men"/>
    <x v="0"/>
    <x v="6"/>
    <n v="240"/>
    <m/>
  </r>
  <r>
    <x v="5"/>
    <x v="12"/>
    <s v="Non Metropolitan Fire Authorities"/>
    <s v="E31000014"/>
    <s v="Men"/>
    <x v="0"/>
    <x v="7"/>
    <n v="387"/>
    <m/>
  </r>
  <r>
    <x v="5"/>
    <x v="12"/>
    <s v="Non Metropolitan Fire Authorities"/>
    <s v="E31000014"/>
    <s v="Women"/>
    <x v="0"/>
    <x v="0"/>
    <n v="0"/>
    <m/>
  </r>
  <r>
    <x v="5"/>
    <x v="12"/>
    <s v="Non Metropolitan Fire Authorities"/>
    <s v="E31000014"/>
    <s v="Women"/>
    <x v="0"/>
    <x v="1"/>
    <n v="0"/>
    <m/>
  </r>
  <r>
    <x v="5"/>
    <x v="12"/>
    <s v="Non Metropolitan Fire Authorities"/>
    <s v="E31000014"/>
    <s v="Women"/>
    <x v="0"/>
    <x v="2"/>
    <n v="2"/>
    <m/>
  </r>
  <r>
    <x v="5"/>
    <x v="12"/>
    <s v="Non Metropolitan Fire Authorities"/>
    <s v="E31000014"/>
    <s v="Women"/>
    <x v="0"/>
    <x v="3"/>
    <n v="1"/>
    <m/>
  </r>
  <r>
    <x v="5"/>
    <x v="12"/>
    <s v="Non Metropolitan Fire Authorities"/>
    <s v="E31000014"/>
    <s v="Women"/>
    <x v="0"/>
    <x v="4"/>
    <n v="2"/>
    <m/>
  </r>
  <r>
    <x v="5"/>
    <x v="12"/>
    <s v="Non Metropolitan Fire Authorities"/>
    <s v="E31000014"/>
    <s v="Women"/>
    <x v="0"/>
    <x v="5"/>
    <n v="2"/>
    <m/>
  </r>
  <r>
    <x v="5"/>
    <x v="12"/>
    <s v="Non Metropolitan Fire Authorities"/>
    <s v="E31000014"/>
    <s v="Women"/>
    <x v="0"/>
    <x v="6"/>
    <n v="13"/>
    <m/>
  </r>
  <r>
    <x v="5"/>
    <x v="12"/>
    <s v="Non Metropolitan Fire Authorities"/>
    <s v="E31000014"/>
    <s v="Women"/>
    <x v="0"/>
    <x v="7"/>
    <n v="20"/>
    <m/>
  </r>
  <r>
    <x v="5"/>
    <x v="12"/>
    <s v="Non Metropolitan Fire Authorities"/>
    <s v="E31000014"/>
    <s v="Men"/>
    <x v="1"/>
    <x v="2"/>
    <n v="0"/>
    <m/>
  </r>
  <r>
    <x v="5"/>
    <x v="12"/>
    <s v="Non Metropolitan Fire Authorities"/>
    <s v="E31000014"/>
    <s v="Men"/>
    <x v="1"/>
    <x v="3"/>
    <n v="0"/>
    <m/>
  </r>
  <r>
    <x v="5"/>
    <x v="12"/>
    <s v="Non Metropolitan Fire Authorities"/>
    <s v="E31000014"/>
    <s v="Men"/>
    <x v="1"/>
    <x v="4"/>
    <n v="18"/>
    <m/>
  </r>
  <r>
    <x v="5"/>
    <x v="12"/>
    <s v="Non Metropolitan Fire Authorities"/>
    <s v="E31000014"/>
    <s v="Men"/>
    <x v="1"/>
    <x v="5"/>
    <n v="48"/>
    <m/>
  </r>
  <r>
    <x v="5"/>
    <x v="12"/>
    <s v="Non Metropolitan Fire Authorities"/>
    <s v="E31000014"/>
    <s v="Men"/>
    <x v="1"/>
    <x v="6"/>
    <n v="203"/>
    <m/>
  </r>
  <r>
    <x v="5"/>
    <x v="12"/>
    <s v="Non Metropolitan Fire Authorities"/>
    <s v="E31000014"/>
    <s v="Men"/>
    <x v="1"/>
    <x v="7"/>
    <n v="269"/>
    <m/>
  </r>
  <r>
    <x v="5"/>
    <x v="12"/>
    <s v="Non Metropolitan Fire Authorities"/>
    <s v="E31000014"/>
    <s v="Women"/>
    <x v="1"/>
    <x v="2"/>
    <n v="0"/>
    <m/>
  </r>
  <r>
    <x v="5"/>
    <x v="12"/>
    <s v="Non Metropolitan Fire Authorities"/>
    <s v="E31000014"/>
    <s v="Women"/>
    <x v="1"/>
    <x v="3"/>
    <n v="0"/>
    <m/>
  </r>
  <r>
    <x v="5"/>
    <x v="12"/>
    <s v="Non Metropolitan Fire Authorities"/>
    <s v="E31000014"/>
    <s v="Women"/>
    <x v="1"/>
    <x v="4"/>
    <n v="0"/>
    <m/>
  </r>
  <r>
    <x v="5"/>
    <x v="12"/>
    <s v="Non Metropolitan Fire Authorities"/>
    <s v="E31000014"/>
    <s v="Women"/>
    <x v="1"/>
    <x v="5"/>
    <n v="1"/>
    <m/>
  </r>
  <r>
    <x v="5"/>
    <x v="12"/>
    <s v="Non Metropolitan Fire Authorities"/>
    <s v="E31000014"/>
    <s v="Women"/>
    <x v="1"/>
    <x v="6"/>
    <n v="11"/>
    <m/>
  </r>
  <r>
    <x v="5"/>
    <x v="12"/>
    <s v="Non Metropolitan Fire Authorities"/>
    <s v="E31000014"/>
    <s v="Women"/>
    <x v="1"/>
    <x v="7"/>
    <n v="12"/>
    <m/>
  </r>
  <r>
    <x v="5"/>
    <x v="13"/>
    <s v="Non Metropolitan Fire Authorities"/>
    <s v="E31000015"/>
    <s v="Men"/>
    <x v="0"/>
    <x v="0"/>
    <n v="4"/>
    <m/>
  </r>
  <r>
    <x v="5"/>
    <x v="13"/>
    <s v="Non Metropolitan Fire Authorities"/>
    <s v="E31000015"/>
    <s v="Men"/>
    <x v="0"/>
    <x v="1"/>
    <n v="8"/>
    <m/>
  </r>
  <r>
    <x v="5"/>
    <x v="13"/>
    <s v="Non Metropolitan Fire Authorities"/>
    <s v="E31000015"/>
    <s v="Men"/>
    <x v="0"/>
    <x v="2"/>
    <n v="14"/>
    <m/>
  </r>
  <r>
    <x v="5"/>
    <x v="13"/>
    <s v="Non Metropolitan Fire Authorities"/>
    <s v="E31000015"/>
    <s v="Men"/>
    <x v="0"/>
    <x v="3"/>
    <n v="43"/>
    <m/>
  </r>
  <r>
    <x v="5"/>
    <x v="13"/>
    <s v="Non Metropolitan Fire Authorities"/>
    <s v="E31000015"/>
    <s v="Men"/>
    <x v="0"/>
    <x v="4"/>
    <n v="147"/>
    <m/>
  </r>
  <r>
    <x v="5"/>
    <x v="13"/>
    <s v="Non Metropolitan Fire Authorities"/>
    <s v="E31000015"/>
    <s v="Men"/>
    <x v="0"/>
    <x v="5"/>
    <n v="104"/>
    <m/>
  </r>
  <r>
    <x v="5"/>
    <x v="13"/>
    <s v="Non Metropolitan Fire Authorities"/>
    <s v="E31000015"/>
    <s v="Men"/>
    <x v="0"/>
    <x v="6"/>
    <n v="425"/>
    <m/>
  </r>
  <r>
    <x v="5"/>
    <x v="13"/>
    <s v="Non Metropolitan Fire Authorities"/>
    <s v="E31000015"/>
    <s v="Men"/>
    <x v="0"/>
    <x v="7"/>
    <n v="745"/>
    <m/>
  </r>
  <r>
    <x v="5"/>
    <x v="13"/>
    <s v="Non Metropolitan Fire Authorities"/>
    <s v="E31000015"/>
    <s v="Women"/>
    <x v="0"/>
    <x v="0"/>
    <n v="0"/>
    <m/>
  </r>
  <r>
    <x v="5"/>
    <x v="13"/>
    <s v="Non Metropolitan Fire Authorities"/>
    <s v="E31000015"/>
    <s v="Women"/>
    <x v="0"/>
    <x v="1"/>
    <n v="0"/>
    <m/>
  </r>
  <r>
    <x v="5"/>
    <x v="13"/>
    <s v="Non Metropolitan Fire Authorities"/>
    <s v="E31000015"/>
    <s v="Women"/>
    <x v="0"/>
    <x v="2"/>
    <n v="1"/>
    <m/>
  </r>
  <r>
    <x v="5"/>
    <x v="13"/>
    <s v="Non Metropolitan Fire Authorities"/>
    <s v="E31000015"/>
    <s v="Women"/>
    <x v="0"/>
    <x v="3"/>
    <n v="0"/>
    <m/>
  </r>
  <r>
    <x v="5"/>
    <x v="13"/>
    <s v="Non Metropolitan Fire Authorities"/>
    <s v="E31000015"/>
    <s v="Women"/>
    <x v="0"/>
    <x v="4"/>
    <n v="7"/>
    <m/>
  </r>
  <r>
    <x v="5"/>
    <x v="13"/>
    <s v="Non Metropolitan Fire Authorities"/>
    <s v="E31000015"/>
    <s v="Women"/>
    <x v="0"/>
    <x v="5"/>
    <n v="1"/>
    <m/>
  </r>
  <r>
    <x v="5"/>
    <x v="13"/>
    <s v="Non Metropolitan Fire Authorities"/>
    <s v="E31000015"/>
    <s v="Women"/>
    <x v="0"/>
    <x v="6"/>
    <n v="23"/>
    <m/>
  </r>
  <r>
    <x v="5"/>
    <x v="13"/>
    <s v="Non Metropolitan Fire Authorities"/>
    <s v="E31000015"/>
    <s v="Women"/>
    <x v="0"/>
    <x v="7"/>
    <n v="32"/>
    <m/>
  </r>
  <r>
    <x v="5"/>
    <x v="13"/>
    <s v="Non Metropolitan Fire Authorities"/>
    <s v="E31000015"/>
    <s v="Men"/>
    <x v="1"/>
    <x v="2"/>
    <n v="0"/>
    <m/>
  </r>
  <r>
    <x v="5"/>
    <x v="13"/>
    <s v="Non Metropolitan Fire Authorities"/>
    <s v="E31000015"/>
    <s v="Men"/>
    <x v="1"/>
    <x v="3"/>
    <n v="8"/>
    <m/>
  </r>
  <r>
    <x v="5"/>
    <x v="13"/>
    <s v="Non Metropolitan Fire Authorities"/>
    <s v="E31000015"/>
    <s v="Men"/>
    <x v="1"/>
    <x v="4"/>
    <n v="36"/>
    <m/>
  </r>
  <r>
    <x v="5"/>
    <x v="13"/>
    <s v="Non Metropolitan Fire Authorities"/>
    <s v="E31000015"/>
    <s v="Men"/>
    <x v="1"/>
    <x v="5"/>
    <n v="78"/>
    <m/>
  </r>
  <r>
    <x v="5"/>
    <x v="13"/>
    <s v="Non Metropolitan Fire Authorities"/>
    <s v="E31000015"/>
    <s v="Men"/>
    <x v="1"/>
    <x v="6"/>
    <n v="362"/>
    <m/>
  </r>
  <r>
    <x v="5"/>
    <x v="13"/>
    <s v="Non Metropolitan Fire Authorities"/>
    <s v="E31000015"/>
    <s v="Men"/>
    <x v="1"/>
    <x v="7"/>
    <n v="484"/>
    <m/>
  </r>
  <r>
    <x v="5"/>
    <x v="13"/>
    <s v="Non Metropolitan Fire Authorities"/>
    <s v="E31000015"/>
    <s v="Women"/>
    <x v="1"/>
    <x v="2"/>
    <n v="0"/>
    <m/>
  </r>
  <r>
    <x v="5"/>
    <x v="13"/>
    <s v="Non Metropolitan Fire Authorities"/>
    <s v="E31000015"/>
    <s v="Women"/>
    <x v="1"/>
    <x v="3"/>
    <n v="0"/>
    <m/>
  </r>
  <r>
    <x v="5"/>
    <x v="13"/>
    <s v="Non Metropolitan Fire Authorities"/>
    <s v="E31000015"/>
    <s v="Women"/>
    <x v="1"/>
    <x v="4"/>
    <n v="0"/>
    <m/>
  </r>
  <r>
    <x v="5"/>
    <x v="13"/>
    <s v="Non Metropolitan Fire Authorities"/>
    <s v="E31000015"/>
    <s v="Women"/>
    <x v="1"/>
    <x v="5"/>
    <n v="0"/>
    <m/>
  </r>
  <r>
    <x v="5"/>
    <x v="13"/>
    <s v="Non Metropolitan Fire Authorities"/>
    <s v="E31000015"/>
    <s v="Women"/>
    <x v="1"/>
    <x v="6"/>
    <n v="4"/>
    <m/>
  </r>
  <r>
    <x v="5"/>
    <x v="13"/>
    <s v="Non Metropolitan Fire Authorities"/>
    <s v="E31000015"/>
    <s v="Women"/>
    <x v="1"/>
    <x v="7"/>
    <n v="4"/>
    <m/>
  </r>
  <r>
    <x v="5"/>
    <x v="14"/>
    <s v="Non Metropolitan Fire Authorities"/>
    <s v="E31000016"/>
    <s v="Men"/>
    <x v="0"/>
    <x v="0"/>
    <n v="2"/>
    <m/>
  </r>
  <r>
    <x v="5"/>
    <x v="14"/>
    <s v="Non Metropolitan Fire Authorities"/>
    <s v="E31000016"/>
    <s v="Men"/>
    <x v="0"/>
    <x v="1"/>
    <n v="4"/>
    <m/>
  </r>
  <r>
    <x v="5"/>
    <x v="14"/>
    <s v="Non Metropolitan Fire Authorities"/>
    <s v="E31000016"/>
    <s v="Men"/>
    <x v="0"/>
    <x v="2"/>
    <n v="6"/>
    <m/>
  </r>
  <r>
    <x v="5"/>
    <x v="14"/>
    <s v="Non Metropolitan Fire Authorities"/>
    <s v="E31000016"/>
    <s v="Men"/>
    <x v="0"/>
    <x v="3"/>
    <n v="21"/>
    <m/>
  </r>
  <r>
    <x v="5"/>
    <x v="14"/>
    <s v="Non Metropolitan Fire Authorities"/>
    <s v="E31000016"/>
    <s v="Men"/>
    <x v="0"/>
    <x v="4"/>
    <n v="33"/>
    <m/>
  </r>
  <r>
    <x v="5"/>
    <x v="14"/>
    <s v="Non Metropolitan Fire Authorities"/>
    <s v="E31000016"/>
    <s v="Men"/>
    <x v="0"/>
    <x v="5"/>
    <n v="23"/>
    <m/>
  </r>
  <r>
    <x v="5"/>
    <x v="14"/>
    <s v="Non Metropolitan Fire Authorities"/>
    <s v="E31000016"/>
    <s v="Men"/>
    <x v="0"/>
    <x v="6"/>
    <n v="97"/>
    <m/>
  </r>
  <r>
    <x v="5"/>
    <x v="14"/>
    <s v="Non Metropolitan Fire Authorities"/>
    <s v="E31000016"/>
    <s v="Men"/>
    <x v="0"/>
    <x v="7"/>
    <n v="186"/>
    <m/>
  </r>
  <r>
    <x v="5"/>
    <x v="14"/>
    <s v="Non Metropolitan Fire Authorities"/>
    <s v="E31000016"/>
    <s v="Women"/>
    <x v="0"/>
    <x v="0"/>
    <n v="0"/>
    <m/>
  </r>
  <r>
    <x v="5"/>
    <x v="14"/>
    <s v="Non Metropolitan Fire Authorities"/>
    <s v="E31000016"/>
    <s v="Women"/>
    <x v="0"/>
    <x v="1"/>
    <n v="0"/>
    <m/>
  </r>
  <r>
    <x v="5"/>
    <x v="14"/>
    <s v="Non Metropolitan Fire Authorities"/>
    <s v="E31000016"/>
    <s v="Women"/>
    <x v="0"/>
    <x v="2"/>
    <n v="0"/>
    <m/>
  </r>
  <r>
    <x v="5"/>
    <x v="14"/>
    <s v="Non Metropolitan Fire Authorities"/>
    <s v="E31000016"/>
    <s v="Women"/>
    <x v="0"/>
    <x v="3"/>
    <n v="1"/>
    <m/>
  </r>
  <r>
    <x v="5"/>
    <x v="14"/>
    <s v="Non Metropolitan Fire Authorities"/>
    <s v="E31000016"/>
    <s v="Women"/>
    <x v="0"/>
    <x v="4"/>
    <n v="1"/>
    <m/>
  </r>
  <r>
    <x v="5"/>
    <x v="14"/>
    <s v="Non Metropolitan Fire Authorities"/>
    <s v="E31000016"/>
    <s v="Women"/>
    <x v="0"/>
    <x v="5"/>
    <n v="2"/>
    <m/>
  </r>
  <r>
    <x v="5"/>
    <x v="14"/>
    <s v="Non Metropolitan Fire Authorities"/>
    <s v="E31000016"/>
    <s v="Women"/>
    <x v="0"/>
    <x v="6"/>
    <n v="16"/>
    <m/>
  </r>
  <r>
    <x v="5"/>
    <x v="14"/>
    <s v="Non Metropolitan Fire Authorities"/>
    <s v="E31000016"/>
    <s v="Women"/>
    <x v="0"/>
    <x v="7"/>
    <n v="20"/>
    <m/>
  </r>
  <r>
    <x v="5"/>
    <x v="14"/>
    <s v="Non Metropolitan Fire Authorities"/>
    <s v="E31000016"/>
    <s v="Men"/>
    <x v="1"/>
    <x v="2"/>
    <n v="0"/>
    <m/>
  </r>
  <r>
    <x v="5"/>
    <x v="14"/>
    <s v="Non Metropolitan Fire Authorities"/>
    <s v="E31000016"/>
    <s v="Men"/>
    <x v="1"/>
    <x v="3"/>
    <n v="4"/>
    <m/>
  </r>
  <r>
    <x v="5"/>
    <x v="14"/>
    <s v="Non Metropolitan Fire Authorities"/>
    <s v="E31000016"/>
    <s v="Men"/>
    <x v="1"/>
    <x v="4"/>
    <n v="24"/>
    <m/>
  </r>
  <r>
    <x v="5"/>
    <x v="14"/>
    <s v="Non Metropolitan Fire Authorities"/>
    <s v="E31000016"/>
    <s v="Men"/>
    <x v="1"/>
    <x v="5"/>
    <n v="37"/>
    <m/>
  </r>
  <r>
    <x v="5"/>
    <x v="14"/>
    <s v="Non Metropolitan Fire Authorities"/>
    <s v="E31000016"/>
    <s v="Men"/>
    <x v="1"/>
    <x v="6"/>
    <n v="163"/>
    <m/>
  </r>
  <r>
    <x v="5"/>
    <x v="14"/>
    <s v="Non Metropolitan Fire Authorities"/>
    <s v="E31000016"/>
    <s v="Men"/>
    <x v="1"/>
    <x v="7"/>
    <n v="228"/>
    <m/>
  </r>
  <r>
    <x v="5"/>
    <x v="14"/>
    <s v="Non Metropolitan Fire Authorities"/>
    <s v="E31000016"/>
    <s v="Women"/>
    <x v="1"/>
    <x v="2"/>
    <n v="0"/>
    <m/>
  </r>
  <r>
    <x v="5"/>
    <x v="14"/>
    <s v="Non Metropolitan Fire Authorities"/>
    <s v="E31000016"/>
    <s v="Women"/>
    <x v="1"/>
    <x v="3"/>
    <n v="0"/>
    <m/>
  </r>
  <r>
    <x v="5"/>
    <x v="14"/>
    <s v="Non Metropolitan Fire Authorities"/>
    <s v="E31000016"/>
    <s v="Women"/>
    <x v="1"/>
    <x v="4"/>
    <n v="0"/>
    <m/>
  </r>
  <r>
    <x v="5"/>
    <x v="14"/>
    <s v="Non Metropolitan Fire Authorities"/>
    <s v="E31000016"/>
    <s v="Women"/>
    <x v="1"/>
    <x v="5"/>
    <n v="1"/>
    <m/>
  </r>
  <r>
    <x v="5"/>
    <x v="14"/>
    <s v="Non Metropolitan Fire Authorities"/>
    <s v="E31000016"/>
    <s v="Women"/>
    <x v="1"/>
    <x v="6"/>
    <n v="19"/>
    <m/>
  </r>
  <r>
    <x v="5"/>
    <x v="14"/>
    <s v="Non Metropolitan Fire Authorities"/>
    <s v="E31000016"/>
    <s v="Women"/>
    <x v="1"/>
    <x v="7"/>
    <n v="20"/>
    <m/>
  </r>
  <r>
    <x v="5"/>
    <x v="15"/>
    <s v="Metropolitan Fire Authorities"/>
    <s v="E31000046"/>
    <s v="Men"/>
    <x v="0"/>
    <x v="0"/>
    <n v="8"/>
    <m/>
  </r>
  <r>
    <x v="5"/>
    <x v="15"/>
    <s v="Metropolitan Fire Authorities"/>
    <s v="E31000046"/>
    <s v="Men"/>
    <x v="0"/>
    <x v="1"/>
    <n v="14"/>
    <m/>
  </r>
  <r>
    <x v="5"/>
    <x v="15"/>
    <s v="Metropolitan Fire Authorities"/>
    <s v="E31000046"/>
    <s v="Men"/>
    <x v="0"/>
    <x v="2"/>
    <n v="76"/>
    <m/>
  </r>
  <r>
    <x v="5"/>
    <x v="15"/>
    <s v="Metropolitan Fire Authorities"/>
    <s v="E31000046"/>
    <s v="Men"/>
    <x v="0"/>
    <x v="3"/>
    <n v="174"/>
    <m/>
  </r>
  <r>
    <x v="5"/>
    <x v="15"/>
    <s v="Metropolitan Fire Authorities"/>
    <s v="E31000046"/>
    <s v="Men"/>
    <x v="0"/>
    <x v="4"/>
    <n v="758"/>
    <m/>
  </r>
  <r>
    <x v="5"/>
    <x v="15"/>
    <s v="Metropolitan Fire Authorities"/>
    <s v="E31000046"/>
    <s v="Men"/>
    <x v="0"/>
    <x v="5"/>
    <n v="683"/>
    <m/>
  </r>
  <r>
    <x v="5"/>
    <x v="15"/>
    <s v="Metropolitan Fire Authorities"/>
    <s v="E31000046"/>
    <s v="Men"/>
    <x v="0"/>
    <x v="6"/>
    <n v="3567"/>
    <m/>
  </r>
  <r>
    <x v="5"/>
    <x v="15"/>
    <s v="Metropolitan Fire Authorities"/>
    <s v="E31000046"/>
    <s v="Men"/>
    <x v="0"/>
    <x v="7"/>
    <n v="5280"/>
    <m/>
  </r>
  <r>
    <x v="5"/>
    <x v="15"/>
    <s v="Metropolitan Fire Authorities"/>
    <s v="E31000046"/>
    <s v="Women"/>
    <x v="0"/>
    <x v="0"/>
    <n v="1"/>
    <m/>
  </r>
  <r>
    <x v="5"/>
    <x v="15"/>
    <s v="Metropolitan Fire Authorities"/>
    <s v="E31000046"/>
    <s v="Women"/>
    <x v="0"/>
    <x v="1"/>
    <n v="0"/>
    <m/>
  </r>
  <r>
    <x v="5"/>
    <x v="15"/>
    <s v="Metropolitan Fire Authorities"/>
    <s v="E31000046"/>
    <s v="Women"/>
    <x v="0"/>
    <x v="2"/>
    <n v="2"/>
    <m/>
  </r>
  <r>
    <x v="5"/>
    <x v="15"/>
    <s v="Metropolitan Fire Authorities"/>
    <s v="E31000046"/>
    <s v="Women"/>
    <x v="0"/>
    <x v="3"/>
    <n v="9"/>
    <m/>
  </r>
  <r>
    <x v="5"/>
    <x v="15"/>
    <s v="Metropolitan Fire Authorities"/>
    <s v="E31000046"/>
    <s v="Women"/>
    <x v="0"/>
    <x v="4"/>
    <n v="29"/>
    <m/>
  </r>
  <r>
    <x v="5"/>
    <x v="15"/>
    <s v="Metropolitan Fire Authorities"/>
    <s v="E31000046"/>
    <s v="Women"/>
    <x v="0"/>
    <x v="5"/>
    <n v="37"/>
    <m/>
  </r>
  <r>
    <x v="5"/>
    <x v="15"/>
    <s v="Metropolitan Fire Authorities"/>
    <s v="E31000046"/>
    <s v="Women"/>
    <x v="0"/>
    <x v="6"/>
    <n v="260"/>
    <m/>
  </r>
  <r>
    <x v="5"/>
    <x v="15"/>
    <s v="Metropolitan Fire Authorities"/>
    <s v="E31000046"/>
    <s v="Women"/>
    <x v="0"/>
    <x v="7"/>
    <n v="338"/>
    <m/>
  </r>
  <r>
    <x v="5"/>
    <x v="15"/>
    <s v="Metropolitan Fire Authorities"/>
    <s v="E31000046"/>
    <s v="Men"/>
    <x v="1"/>
    <x v="2"/>
    <n v="0"/>
    <m/>
  </r>
  <r>
    <x v="5"/>
    <x v="15"/>
    <s v="Metropolitan Fire Authorities"/>
    <s v="E31000046"/>
    <s v="Men"/>
    <x v="1"/>
    <x v="3"/>
    <n v="0"/>
    <m/>
  </r>
  <r>
    <x v="5"/>
    <x v="15"/>
    <s v="Metropolitan Fire Authorities"/>
    <s v="E31000046"/>
    <s v="Men"/>
    <x v="1"/>
    <x v="4"/>
    <n v="0"/>
    <m/>
  </r>
  <r>
    <x v="5"/>
    <x v="15"/>
    <s v="Metropolitan Fire Authorities"/>
    <s v="E31000046"/>
    <s v="Men"/>
    <x v="1"/>
    <x v="5"/>
    <n v="0"/>
    <m/>
  </r>
  <r>
    <x v="5"/>
    <x v="15"/>
    <s v="Metropolitan Fire Authorities"/>
    <s v="E31000046"/>
    <s v="Men"/>
    <x v="1"/>
    <x v="6"/>
    <n v="0"/>
    <m/>
  </r>
  <r>
    <x v="5"/>
    <x v="15"/>
    <s v="Metropolitan Fire Authorities"/>
    <s v="E31000046"/>
    <s v="Men"/>
    <x v="1"/>
    <x v="7"/>
    <n v="0"/>
    <m/>
  </r>
  <r>
    <x v="5"/>
    <x v="15"/>
    <s v="Metropolitan Fire Authorities"/>
    <s v="E31000046"/>
    <s v="Women"/>
    <x v="1"/>
    <x v="2"/>
    <n v="0"/>
    <m/>
  </r>
  <r>
    <x v="5"/>
    <x v="15"/>
    <s v="Metropolitan Fire Authorities"/>
    <s v="E31000046"/>
    <s v="Women"/>
    <x v="1"/>
    <x v="3"/>
    <n v="0"/>
    <m/>
  </r>
  <r>
    <x v="5"/>
    <x v="15"/>
    <s v="Metropolitan Fire Authorities"/>
    <s v="E31000046"/>
    <s v="Women"/>
    <x v="1"/>
    <x v="4"/>
    <n v="0"/>
    <m/>
  </r>
  <r>
    <x v="5"/>
    <x v="15"/>
    <s v="Metropolitan Fire Authorities"/>
    <s v="E31000046"/>
    <s v="Women"/>
    <x v="1"/>
    <x v="5"/>
    <n v="0"/>
    <m/>
  </r>
  <r>
    <x v="5"/>
    <x v="15"/>
    <s v="Metropolitan Fire Authorities"/>
    <s v="E31000046"/>
    <s v="Women"/>
    <x v="1"/>
    <x v="6"/>
    <n v="0"/>
    <m/>
  </r>
  <r>
    <x v="5"/>
    <x v="15"/>
    <s v="Metropolitan Fire Authorities"/>
    <s v="E31000046"/>
    <s v="Women"/>
    <x v="1"/>
    <x v="7"/>
    <n v="0"/>
    <m/>
  </r>
  <r>
    <x v="5"/>
    <x v="16"/>
    <s v="Metropolitan Fire Authorities"/>
    <s v="E31000040"/>
    <s v="Men"/>
    <x v="0"/>
    <x v="0"/>
    <n v="5"/>
    <m/>
  </r>
  <r>
    <x v="5"/>
    <x v="16"/>
    <s v="Metropolitan Fire Authorities"/>
    <s v="E31000040"/>
    <s v="Men"/>
    <x v="0"/>
    <x v="1"/>
    <n v="7"/>
    <m/>
  </r>
  <r>
    <x v="5"/>
    <x v="16"/>
    <s v="Metropolitan Fire Authorities"/>
    <s v="E31000040"/>
    <s v="Men"/>
    <x v="0"/>
    <x v="2"/>
    <n v="22"/>
    <m/>
  </r>
  <r>
    <x v="5"/>
    <x v="16"/>
    <s v="Metropolitan Fire Authorities"/>
    <s v="E31000040"/>
    <s v="Men"/>
    <x v="0"/>
    <x v="3"/>
    <n v="63"/>
    <m/>
  </r>
  <r>
    <x v="5"/>
    <x v="16"/>
    <s v="Metropolitan Fire Authorities"/>
    <s v="E31000040"/>
    <s v="Men"/>
    <x v="0"/>
    <x v="4"/>
    <n v="216"/>
    <m/>
  </r>
  <r>
    <x v="5"/>
    <x v="16"/>
    <s v="Metropolitan Fire Authorities"/>
    <s v="E31000040"/>
    <s v="Men"/>
    <x v="0"/>
    <x v="5"/>
    <n v="186"/>
    <m/>
  </r>
  <r>
    <x v="5"/>
    <x v="16"/>
    <s v="Metropolitan Fire Authorities"/>
    <s v="E31000040"/>
    <s v="Men"/>
    <x v="0"/>
    <x v="6"/>
    <n v="976"/>
    <m/>
  </r>
  <r>
    <x v="5"/>
    <x v="16"/>
    <s v="Metropolitan Fire Authorities"/>
    <s v="E31000040"/>
    <s v="Men"/>
    <x v="0"/>
    <x v="7"/>
    <n v="1475"/>
    <m/>
  </r>
  <r>
    <x v="5"/>
    <x v="16"/>
    <s v="Metropolitan Fire Authorities"/>
    <s v="E31000040"/>
    <s v="Women"/>
    <x v="0"/>
    <x v="0"/>
    <n v="0"/>
    <m/>
  </r>
  <r>
    <x v="5"/>
    <x v="16"/>
    <s v="Metropolitan Fire Authorities"/>
    <s v="E31000040"/>
    <s v="Women"/>
    <x v="0"/>
    <x v="1"/>
    <n v="0"/>
    <m/>
  </r>
  <r>
    <x v="5"/>
    <x v="16"/>
    <s v="Metropolitan Fire Authorities"/>
    <s v="E31000040"/>
    <s v="Women"/>
    <x v="0"/>
    <x v="2"/>
    <n v="0"/>
    <m/>
  </r>
  <r>
    <x v="5"/>
    <x v="16"/>
    <s v="Metropolitan Fire Authorities"/>
    <s v="E31000040"/>
    <s v="Women"/>
    <x v="0"/>
    <x v="3"/>
    <n v="0"/>
    <m/>
  </r>
  <r>
    <x v="5"/>
    <x v="16"/>
    <s v="Metropolitan Fire Authorities"/>
    <s v="E31000040"/>
    <s v="Women"/>
    <x v="0"/>
    <x v="4"/>
    <n v="0"/>
    <m/>
  </r>
  <r>
    <x v="5"/>
    <x v="16"/>
    <s v="Metropolitan Fire Authorities"/>
    <s v="E31000040"/>
    <s v="Women"/>
    <x v="0"/>
    <x v="5"/>
    <n v="2"/>
    <m/>
  </r>
  <r>
    <x v="5"/>
    <x v="16"/>
    <s v="Metropolitan Fire Authorities"/>
    <s v="E31000040"/>
    <s v="Women"/>
    <x v="0"/>
    <x v="6"/>
    <n v="26"/>
    <m/>
  </r>
  <r>
    <x v="5"/>
    <x v="16"/>
    <s v="Metropolitan Fire Authorities"/>
    <s v="E31000040"/>
    <s v="Women"/>
    <x v="0"/>
    <x v="7"/>
    <n v="28"/>
    <m/>
  </r>
  <r>
    <x v="5"/>
    <x v="16"/>
    <s v="Metropolitan Fire Authorities"/>
    <s v="E31000040"/>
    <s v="Men"/>
    <x v="1"/>
    <x v="2"/>
    <n v="0"/>
    <m/>
  </r>
  <r>
    <x v="5"/>
    <x v="16"/>
    <s v="Metropolitan Fire Authorities"/>
    <s v="E31000040"/>
    <s v="Men"/>
    <x v="1"/>
    <x v="3"/>
    <n v="0"/>
    <m/>
  </r>
  <r>
    <x v="5"/>
    <x v="16"/>
    <s v="Metropolitan Fire Authorities"/>
    <s v="E31000040"/>
    <s v="Men"/>
    <x v="1"/>
    <x v="4"/>
    <n v="2"/>
    <m/>
  </r>
  <r>
    <x v="5"/>
    <x v="16"/>
    <s v="Metropolitan Fire Authorities"/>
    <s v="E31000040"/>
    <s v="Men"/>
    <x v="1"/>
    <x v="5"/>
    <n v="5"/>
    <m/>
  </r>
  <r>
    <x v="5"/>
    <x v="16"/>
    <s v="Metropolitan Fire Authorities"/>
    <s v="E31000040"/>
    <s v="Men"/>
    <x v="1"/>
    <x v="6"/>
    <n v="31"/>
    <m/>
  </r>
  <r>
    <x v="5"/>
    <x v="16"/>
    <s v="Metropolitan Fire Authorities"/>
    <s v="E31000040"/>
    <s v="Men"/>
    <x v="1"/>
    <x v="7"/>
    <n v="38"/>
    <m/>
  </r>
  <r>
    <x v="5"/>
    <x v="16"/>
    <s v="Metropolitan Fire Authorities"/>
    <s v="E31000040"/>
    <s v="Women"/>
    <x v="1"/>
    <x v="2"/>
    <n v="0"/>
    <m/>
  </r>
  <r>
    <x v="5"/>
    <x v="16"/>
    <s v="Metropolitan Fire Authorities"/>
    <s v="E31000040"/>
    <s v="Women"/>
    <x v="1"/>
    <x v="3"/>
    <n v="0"/>
    <m/>
  </r>
  <r>
    <x v="5"/>
    <x v="16"/>
    <s v="Metropolitan Fire Authorities"/>
    <s v="E31000040"/>
    <s v="Women"/>
    <x v="1"/>
    <x v="4"/>
    <n v="0"/>
    <m/>
  </r>
  <r>
    <x v="5"/>
    <x v="16"/>
    <s v="Metropolitan Fire Authorities"/>
    <s v="E31000040"/>
    <s v="Women"/>
    <x v="1"/>
    <x v="5"/>
    <n v="0"/>
    <m/>
  </r>
  <r>
    <x v="5"/>
    <x v="16"/>
    <s v="Metropolitan Fire Authorities"/>
    <s v="E31000040"/>
    <s v="Women"/>
    <x v="1"/>
    <x v="6"/>
    <n v="0"/>
    <m/>
  </r>
  <r>
    <x v="5"/>
    <x v="16"/>
    <s v="Metropolitan Fire Authorities"/>
    <s v="E31000040"/>
    <s v="Women"/>
    <x v="1"/>
    <x v="7"/>
    <n v="0"/>
    <m/>
  </r>
  <r>
    <x v="5"/>
    <x v="17"/>
    <s v="Non Metropolitan Fire Authorities"/>
    <s v="E31000017"/>
    <s v="Men"/>
    <x v="0"/>
    <x v="0"/>
    <n v="4"/>
    <m/>
  </r>
  <r>
    <x v="5"/>
    <x v="17"/>
    <s v="Non Metropolitan Fire Authorities"/>
    <s v="E31000017"/>
    <s v="Men"/>
    <x v="0"/>
    <x v="1"/>
    <n v="6"/>
    <m/>
  </r>
  <r>
    <x v="5"/>
    <x v="17"/>
    <s v="Non Metropolitan Fire Authorities"/>
    <s v="E31000017"/>
    <s v="Men"/>
    <x v="0"/>
    <x v="2"/>
    <n v="22"/>
    <m/>
  </r>
  <r>
    <x v="5"/>
    <x v="17"/>
    <s v="Non Metropolitan Fire Authorities"/>
    <s v="E31000017"/>
    <s v="Men"/>
    <x v="0"/>
    <x v="3"/>
    <n v="52"/>
    <m/>
  </r>
  <r>
    <x v="5"/>
    <x v="17"/>
    <s v="Non Metropolitan Fire Authorities"/>
    <s v="E31000017"/>
    <s v="Men"/>
    <x v="0"/>
    <x v="4"/>
    <n v="100"/>
    <m/>
  </r>
  <r>
    <x v="5"/>
    <x v="17"/>
    <s v="Non Metropolitan Fire Authorities"/>
    <s v="E31000017"/>
    <s v="Men"/>
    <x v="0"/>
    <x v="5"/>
    <n v="96"/>
    <m/>
  </r>
  <r>
    <x v="5"/>
    <x v="17"/>
    <s v="Non Metropolitan Fire Authorities"/>
    <s v="E31000017"/>
    <s v="Men"/>
    <x v="0"/>
    <x v="6"/>
    <n v="437"/>
    <m/>
  </r>
  <r>
    <x v="5"/>
    <x v="17"/>
    <s v="Non Metropolitan Fire Authorities"/>
    <s v="E31000017"/>
    <s v="Men"/>
    <x v="0"/>
    <x v="7"/>
    <n v="717"/>
    <m/>
  </r>
  <r>
    <x v="5"/>
    <x v="17"/>
    <s v="Non Metropolitan Fire Authorities"/>
    <s v="E31000017"/>
    <s v="Women"/>
    <x v="0"/>
    <x v="0"/>
    <n v="0"/>
    <m/>
  </r>
  <r>
    <x v="5"/>
    <x v="17"/>
    <s v="Non Metropolitan Fire Authorities"/>
    <s v="E31000017"/>
    <s v="Women"/>
    <x v="0"/>
    <x v="1"/>
    <n v="0"/>
    <m/>
  </r>
  <r>
    <x v="5"/>
    <x v="17"/>
    <s v="Non Metropolitan Fire Authorities"/>
    <s v="E31000017"/>
    <s v="Women"/>
    <x v="0"/>
    <x v="2"/>
    <n v="0"/>
    <m/>
  </r>
  <r>
    <x v="5"/>
    <x v="17"/>
    <s v="Non Metropolitan Fire Authorities"/>
    <s v="E31000017"/>
    <s v="Women"/>
    <x v="0"/>
    <x v="3"/>
    <n v="1"/>
    <m/>
  </r>
  <r>
    <x v="5"/>
    <x v="17"/>
    <s v="Non Metropolitan Fire Authorities"/>
    <s v="E31000017"/>
    <s v="Women"/>
    <x v="0"/>
    <x v="4"/>
    <n v="1"/>
    <m/>
  </r>
  <r>
    <x v="5"/>
    <x v="17"/>
    <s v="Non Metropolitan Fire Authorities"/>
    <s v="E31000017"/>
    <s v="Women"/>
    <x v="0"/>
    <x v="5"/>
    <n v="2"/>
    <m/>
  </r>
  <r>
    <x v="5"/>
    <x v="17"/>
    <s v="Non Metropolitan Fire Authorities"/>
    <s v="E31000017"/>
    <s v="Women"/>
    <x v="0"/>
    <x v="6"/>
    <n v="17"/>
    <m/>
  </r>
  <r>
    <x v="5"/>
    <x v="17"/>
    <s v="Non Metropolitan Fire Authorities"/>
    <s v="E31000017"/>
    <s v="Women"/>
    <x v="0"/>
    <x v="7"/>
    <n v="21"/>
    <m/>
  </r>
  <r>
    <x v="5"/>
    <x v="17"/>
    <s v="Non Metropolitan Fire Authorities"/>
    <s v="E31000017"/>
    <s v="Men"/>
    <x v="1"/>
    <x v="2"/>
    <n v="0"/>
    <m/>
  </r>
  <r>
    <x v="5"/>
    <x v="17"/>
    <s v="Non Metropolitan Fire Authorities"/>
    <s v="E31000017"/>
    <s v="Men"/>
    <x v="1"/>
    <x v="3"/>
    <n v="0"/>
    <m/>
  </r>
  <r>
    <x v="5"/>
    <x v="17"/>
    <s v="Non Metropolitan Fire Authorities"/>
    <s v="E31000017"/>
    <s v="Men"/>
    <x v="1"/>
    <x v="4"/>
    <n v="64"/>
    <m/>
  </r>
  <r>
    <x v="5"/>
    <x v="17"/>
    <s v="Non Metropolitan Fire Authorities"/>
    <s v="E31000017"/>
    <s v="Men"/>
    <x v="1"/>
    <x v="5"/>
    <n v="117"/>
    <m/>
  </r>
  <r>
    <x v="5"/>
    <x v="17"/>
    <s v="Non Metropolitan Fire Authorities"/>
    <s v="E31000017"/>
    <s v="Men"/>
    <x v="1"/>
    <x v="6"/>
    <n v="560"/>
    <m/>
  </r>
  <r>
    <x v="5"/>
    <x v="17"/>
    <s v="Non Metropolitan Fire Authorities"/>
    <s v="E31000017"/>
    <s v="Men"/>
    <x v="1"/>
    <x v="7"/>
    <n v="741"/>
    <m/>
  </r>
  <r>
    <x v="5"/>
    <x v="17"/>
    <s v="Non Metropolitan Fire Authorities"/>
    <s v="E31000017"/>
    <s v="Women"/>
    <x v="1"/>
    <x v="2"/>
    <n v="0"/>
    <m/>
  </r>
  <r>
    <x v="5"/>
    <x v="17"/>
    <s v="Non Metropolitan Fire Authorities"/>
    <s v="E31000017"/>
    <s v="Women"/>
    <x v="1"/>
    <x v="3"/>
    <n v="0"/>
    <m/>
  </r>
  <r>
    <x v="5"/>
    <x v="17"/>
    <s v="Non Metropolitan Fire Authorities"/>
    <s v="E31000017"/>
    <s v="Women"/>
    <x v="1"/>
    <x v="4"/>
    <n v="1"/>
    <m/>
  </r>
  <r>
    <x v="5"/>
    <x v="17"/>
    <s v="Non Metropolitan Fire Authorities"/>
    <s v="E31000017"/>
    <s v="Women"/>
    <x v="1"/>
    <x v="5"/>
    <n v="5"/>
    <m/>
  </r>
  <r>
    <x v="5"/>
    <x v="17"/>
    <s v="Non Metropolitan Fire Authorities"/>
    <s v="E31000017"/>
    <s v="Women"/>
    <x v="1"/>
    <x v="6"/>
    <n v="36"/>
    <m/>
  </r>
  <r>
    <x v="5"/>
    <x v="17"/>
    <s v="Non Metropolitan Fire Authorities"/>
    <s v="E31000017"/>
    <s v="Women"/>
    <x v="1"/>
    <x v="7"/>
    <n v="42"/>
    <m/>
  </r>
  <r>
    <x v="5"/>
    <x v="18"/>
    <s v="Non Metropolitan Fire Authorities"/>
    <s v="E31000018"/>
    <s v="Men"/>
    <x v="0"/>
    <x v="0"/>
    <n v="3"/>
    <m/>
  </r>
  <r>
    <x v="5"/>
    <x v="18"/>
    <s v="Non Metropolitan Fire Authorities"/>
    <s v="E31000018"/>
    <s v="Men"/>
    <x v="0"/>
    <x v="1"/>
    <n v="4"/>
    <m/>
  </r>
  <r>
    <x v="5"/>
    <x v="18"/>
    <s v="Non Metropolitan Fire Authorities"/>
    <s v="E31000018"/>
    <s v="Men"/>
    <x v="0"/>
    <x v="2"/>
    <n v="9"/>
    <m/>
  </r>
  <r>
    <x v="5"/>
    <x v="18"/>
    <s v="Non Metropolitan Fire Authorities"/>
    <s v="E31000018"/>
    <s v="Men"/>
    <x v="0"/>
    <x v="3"/>
    <n v="24"/>
    <m/>
  </r>
  <r>
    <x v="5"/>
    <x v="18"/>
    <s v="Non Metropolitan Fire Authorities"/>
    <s v="E31000018"/>
    <s v="Men"/>
    <x v="0"/>
    <x v="4"/>
    <n v="54"/>
    <m/>
  </r>
  <r>
    <x v="5"/>
    <x v="18"/>
    <s v="Non Metropolitan Fire Authorities"/>
    <s v="E31000018"/>
    <s v="Men"/>
    <x v="0"/>
    <x v="5"/>
    <n v="36"/>
    <m/>
  </r>
  <r>
    <x v="5"/>
    <x v="18"/>
    <s v="Non Metropolitan Fire Authorities"/>
    <s v="E31000018"/>
    <s v="Men"/>
    <x v="0"/>
    <x v="6"/>
    <n v="151"/>
    <m/>
  </r>
  <r>
    <x v="5"/>
    <x v="18"/>
    <s v="Non Metropolitan Fire Authorities"/>
    <s v="E31000018"/>
    <s v="Men"/>
    <x v="0"/>
    <x v="7"/>
    <n v="281"/>
    <m/>
  </r>
  <r>
    <x v="5"/>
    <x v="18"/>
    <s v="Non Metropolitan Fire Authorities"/>
    <s v="E31000018"/>
    <s v="Women"/>
    <x v="0"/>
    <x v="0"/>
    <n v="0"/>
    <m/>
  </r>
  <r>
    <x v="5"/>
    <x v="18"/>
    <s v="Non Metropolitan Fire Authorities"/>
    <s v="E31000018"/>
    <s v="Women"/>
    <x v="0"/>
    <x v="1"/>
    <n v="0"/>
    <m/>
  </r>
  <r>
    <x v="5"/>
    <x v="18"/>
    <s v="Non Metropolitan Fire Authorities"/>
    <s v="E31000018"/>
    <s v="Women"/>
    <x v="0"/>
    <x v="2"/>
    <n v="0"/>
    <m/>
  </r>
  <r>
    <x v="5"/>
    <x v="18"/>
    <s v="Non Metropolitan Fire Authorities"/>
    <s v="E31000018"/>
    <s v="Women"/>
    <x v="0"/>
    <x v="3"/>
    <n v="0"/>
    <m/>
  </r>
  <r>
    <x v="5"/>
    <x v="18"/>
    <s v="Non Metropolitan Fire Authorities"/>
    <s v="E31000018"/>
    <s v="Women"/>
    <x v="0"/>
    <x v="4"/>
    <n v="2"/>
    <m/>
  </r>
  <r>
    <x v="5"/>
    <x v="18"/>
    <s v="Non Metropolitan Fire Authorities"/>
    <s v="E31000018"/>
    <s v="Women"/>
    <x v="0"/>
    <x v="5"/>
    <n v="1"/>
    <m/>
  </r>
  <r>
    <x v="5"/>
    <x v="18"/>
    <s v="Non Metropolitan Fire Authorities"/>
    <s v="E31000018"/>
    <s v="Women"/>
    <x v="0"/>
    <x v="6"/>
    <n v="13"/>
    <m/>
  </r>
  <r>
    <x v="5"/>
    <x v="18"/>
    <s v="Non Metropolitan Fire Authorities"/>
    <s v="E31000018"/>
    <s v="Women"/>
    <x v="0"/>
    <x v="7"/>
    <n v="16"/>
    <m/>
  </r>
  <r>
    <x v="5"/>
    <x v="18"/>
    <s v="Non Metropolitan Fire Authorities"/>
    <s v="E31000018"/>
    <s v="Men"/>
    <x v="1"/>
    <x v="2"/>
    <n v="0"/>
    <m/>
  </r>
  <r>
    <x v="5"/>
    <x v="18"/>
    <s v="Non Metropolitan Fire Authorities"/>
    <s v="E31000018"/>
    <s v="Men"/>
    <x v="1"/>
    <x v="3"/>
    <n v="0"/>
    <m/>
  </r>
  <r>
    <x v="5"/>
    <x v="18"/>
    <s v="Non Metropolitan Fire Authorities"/>
    <s v="E31000018"/>
    <s v="Men"/>
    <x v="1"/>
    <x v="4"/>
    <n v="25"/>
    <m/>
  </r>
  <r>
    <x v="5"/>
    <x v="18"/>
    <s v="Non Metropolitan Fire Authorities"/>
    <s v="E31000018"/>
    <s v="Men"/>
    <x v="1"/>
    <x v="5"/>
    <n v="72"/>
    <m/>
  </r>
  <r>
    <x v="5"/>
    <x v="18"/>
    <s v="Non Metropolitan Fire Authorities"/>
    <s v="E31000018"/>
    <s v="Men"/>
    <x v="1"/>
    <x v="6"/>
    <n v="272"/>
    <m/>
  </r>
  <r>
    <x v="5"/>
    <x v="18"/>
    <s v="Non Metropolitan Fire Authorities"/>
    <s v="E31000018"/>
    <s v="Men"/>
    <x v="1"/>
    <x v="7"/>
    <n v="369"/>
    <m/>
  </r>
  <r>
    <x v="5"/>
    <x v="18"/>
    <s v="Non Metropolitan Fire Authorities"/>
    <s v="E31000018"/>
    <s v="Women"/>
    <x v="1"/>
    <x v="2"/>
    <n v="0"/>
    <m/>
  </r>
  <r>
    <x v="5"/>
    <x v="18"/>
    <s v="Non Metropolitan Fire Authorities"/>
    <s v="E31000018"/>
    <s v="Women"/>
    <x v="1"/>
    <x v="3"/>
    <n v="0"/>
    <m/>
  </r>
  <r>
    <x v="5"/>
    <x v="18"/>
    <s v="Non Metropolitan Fire Authorities"/>
    <s v="E31000018"/>
    <s v="Women"/>
    <x v="1"/>
    <x v="4"/>
    <n v="1"/>
    <m/>
  </r>
  <r>
    <x v="5"/>
    <x v="18"/>
    <s v="Non Metropolitan Fire Authorities"/>
    <s v="E31000018"/>
    <s v="Women"/>
    <x v="1"/>
    <x v="5"/>
    <n v="3"/>
    <m/>
  </r>
  <r>
    <x v="5"/>
    <x v="18"/>
    <s v="Non Metropolitan Fire Authorities"/>
    <s v="E31000018"/>
    <s v="Women"/>
    <x v="1"/>
    <x v="6"/>
    <n v="19"/>
    <m/>
  </r>
  <r>
    <x v="5"/>
    <x v="18"/>
    <s v="Non Metropolitan Fire Authorities"/>
    <s v="E31000018"/>
    <s v="Women"/>
    <x v="1"/>
    <x v="7"/>
    <n v="23"/>
    <m/>
  </r>
  <r>
    <x v="5"/>
    <x v="19"/>
    <s v="Non Metropolitan Fire Authorities"/>
    <s v="E31000019"/>
    <s v="Men"/>
    <x v="0"/>
    <x v="0"/>
    <n v="4"/>
    <m/>
  </r>
  <r>
    <x v="5"/>
    <x v="19"/>
    <s v="Non Metropolitan Fire Authorities"/>
    <s v="E31000019"/>
    <s v="Men"/>
    <x v="0"/>
    <x v="1"/>
    <n v="4"/>
    <m/>
  </r>
  <r>
    <x v="5"/>
    <x v="19"/>
    <s v="Non Metropolitan Fire Authorities"/>
    <s v="E31000019"/>
    <s v="Men"/>
    <x v="0"/>
    <x v="2"/>
    <n v="11"/>
    <m/>
  </r>
  <r>
    <x v="5"/>
    <x v="19"/>
    <s v="Non Metropolitan Fire Authorities"/>
    <s v="E31000019"/>
    <s v="Men"/>
    <x v="0"/>
    <x v="3"/>
    <n v="23"/>
    <m/>
  </r>
  <r>
    <x v="5"/>
    <x v="19"/>
    <s v="Non Metropolitan Fire Authorities"/>
    <s v="E31000019"/>
    <s v="Men"/>
    <x v="0"/>
    <x v="4"/>
    <n v="80"/>
    <m/>
  </r>
  <r>
    <x v="5"/>
    <x v="19"/>
    <s v="Non Metropolitan Fire Authorities"/>
    <s v="E31000019"/>
    <s v="Men"/>
    <x v="0"/>
    <x v="5"/>
    <n v="74"/>
    <m/>
  </r>
  <r>
    <x v="5"/>
    <x v="19"/>
    <s v="Non Metropolitan Fire Authorities"/>
    <s v="E31000019"/>
    <s v="Men"/>
    <x v="0"/>
    <x v="6"/>
    <n v="296"/>
    <m/>
  </r>
  <r>
    <x v="5"/>
    <x v="19"/>
    <s v="Non Metropolitan Fire Authorities"/>
    <s v="E31000019"/>
    <s v="Men"/>
    <x v="0"/>
    <x v="7"/>
    <n v="492"/>
    <m/>
  </r>
  <r>
    <x v="5"/>
    <x v="19"/>
    <s v="Non Metropolitan Fire Authorities"/>
    <s v="E31000019"/>
    <s v="Women"/>
    <x v="0"/>
    <x v="0"/>
    <n v="0"/>
    <m/>
  </r>
  <r>
    <x v="5"/>
    <x v="19"/>
    <s v="Non Metropolitan Fire Authorities"/>
    <s v="E31000019"/>
    <s v="Women"/>
    <x v="0"/>
    <x v="1"/>
    <n v="0"/>
    <m/>
  </r>
  <r>
    <x v="5"/>
    <x v="19"/>
    <s v="Non Metropolitan Fire Authorities"/>
    <s v="E31000019"/>
    <s v="Women"/>
    <x v="0"/>
    <x v="2"/>
    <n v="0"/>
    <m/>
  </r>
  <r>
    <x v="5"/>
    <x v="19"/>
    <s v="Non Metropolitan Fire Authorities"/>
    <s v="E31000019"/>
    <s v="Women"/>
    <x v="0"/>
    <x v="3"/>
    <n v="0"/>
    <m/>
  </r>
  <r>
    <x v="5"/>
    <x v="19"/>
    <s v="Non Metropolitan Fire Authorities"/>
    <s v="E31000019"/>
    <s v="Women"/>
    <x v="0"/>
    <x v="4"/>
    <n v="7"/>
    <m/>
  </r>
  <r>
    <x v="5"/>
    <x v="19"/>
    <s v="Non Metropolitan Fire Authorities"/>
    <s v="E31000019"/>
    <s v="Women"/>
    <x v="0"/>
    <x v="5"/>
    <n v="2"/>
    <m/>
  </r>
  <r>
    <x v="5"/>
    <x v="19"/>
    <s v="Non Metropolitan Fire Authorities"/>
    <s v="E31000019"/>
    <s v="Women"/>
    <x v="0"/>
    <x v="6"/>
    <n v="14"/>
    <m/>
  </r>
  <r>
    <x v="5"/>
    <x v="19"/>
    <s v="Non Metropolitan Fire Authorities"/>
    <s v="E31000019"/>
    <s v="Women"/>
    <x v="0"/>
    <x v="7"/>
    <n v="23"/>
    <m/>
  </r>
  <r>
    <x v="5"/>
    <x v="19"/>
    <s v="Non Metropolitan Fire Authorities"/>
    <s v="E31000019"/>
    <s v="Men"/>
    <x v="1"/>
    <x v="2"/>
    <n v="0"/>
    <m/>
  </r>
  <r>
    <x v="5"/>
    <x v="19"/>
    <s v="Non Metropolitan Fire Authorities"/>
    <s v="E31000019"/>
    <s v="Men"/>
    <x v="1"/>
    <x v="3"/>
    <n v="0"/>
    <m/>
  </r>
  <r>
    <x v="5"/>
    <x v="19"/>
    <s v="Non Metropolitan Fire Authorities"/>
    <s v="E31000019"/>
    <s v="Men"/>
    <x v="1"/>
    <x v="4"/>
    <n v="20"/>
    <m/>
  </r>
  <r>
    <x v="5"/>
    <x v="19"/>
    <s v="Non Metropolitan Fire Authorities"/>
    <s v="E31000019"/>
    <s v="Men"/>
    <x v="1"/>
    <x v="5"/>
    <n v="45"/>
    <m/>
  </r>
  <r>
    <x v="5"/>
    <x v="19"/>
    <s v="Non Metropolitan Fire Authorities"/>
    <s v="E31000019"/>
    <s v="Men"/>
    <x v="1"/>
    <x v="6"/>
    <n v="170"/>
    <m/>
  </r>
  <r>
    <x v="5"/>
    <x v="19"/>
    <s v="Non Metropolitan Fire Authorities"/>
    <s v="E31000019"/>
    <s v="Men"/>
    <x v="1"/>
    <x v="7"/>
    <n v="235"/>
    <m/>
  </r>
  <r>
    <x v="5"/>
    <x v="19"/>
    <s v="Non Metropolitan Fire Authorities"/>
    <s v="E31000019"/>
    <s v="Women"/>
    <x v="1"/>
    <x v="2"/>
    <n v="0"/>
    <m/>
  </r>
  <r>
    <x v="5"/>
    <x v="19"/>
    <s v="Non Metropolitan Fire Authorities"/>
    <s v="E31000019"/>
    <s v="Women"/>
    <x v="1"/>
    <x v="3"/>
    <n v="0"/>
    <m/>
  </r>
  <r>
    <x v="5"/>
    <x v="19"/>
    <s v="Non Metropolitan Fire Authorities"/>
    <s v="E31000019"/>
    <s v="Women"/>
    <x v="1"/>
    <x v="4"/>
    <n v="0"/>
    <m/>
  </r>
  <r>
    <x v="5"/>
    <x v="19"/>
    <s v="Non Metropolitan Fire Authorities"/>
    <s v="E31000019"/>
    <s v="Women"/>
    <x v="1"/>
    <x v="5"/>
    <n v="0"/>
    <m/>
  </r>
  <r>
    <x v="5"/>
    <x v="19"/>
    <s v="Non Metropolitan Fire Authorities"/>
    <s v="E31000019"/>
    <s v="Women"/>
    <x v="1"/>
    <x v="6"/>
    <n v="9"/>
    <m/>
  </r>
  <r>
    <x v="5"/>
    <x v="19"/>
    <s v="Non Metropolitan Fire Authorities"/>
    <s v="E31000019"/>
    <s v="Women"/>
    <x v="1"/>
    <x v="7"/>
    <n v="9"/>
    <m/>
  </r>
  <r>
    <x v="5"/>
    <x v="20"/>
    <s v="Non Metropolitan Fire Authorities"/>
    <s v="E31000020"/>
    <s v="Men"/>
    <x v="0"/>
    <x v="0"/>
    <n v="2"/>
    <m/>
  </r>
  <r>
    <x v="5"/>
    <x v="20"/>
    <s v="Non Metropolitan Fire Authorities"/>
    <s v="E31000020"/>
    <s v="Men"/>
    <x v="0"/>
    <x v="1"/>
    <n v="4"/>
    <m/>
  </r>
  <r>
    <x v="5"/>
    <x v="20"/>
    <s v="Non Metropolitan Fire Authorities"/>
    <s v="E31000020"/>
    <s v="Men"/>
    <x v="0"/>
    <x v="2"/>
    <n v="12"/>
    <m/>
  </r>
  <r>
    <x v="5"/>
    <x v="20"/>
    <s v="Non Metropolitan Fire Authorities"/>
    <s v="E31000020"/>
    <s v="Men"/>
    <x v="0"/>
    <x v="3"/>
    <n v="29"/>
    <m/>
  </r>
  <r>
    <x v="5"/>
    <x v="20"/>
    <s v="Non Metropolitan Fire Authorities"/>
    <s v="E31000020"/>
    <s v="Men"/>
    <x v="0"/>
    <x v="4"/>
    <n v="90"/>
    <m/>
  </r>
  <r>
    <x v="5"/>
    <x v="20"/>
    <s v="Non Metropolitan Fire Authorities"/>
    <s v="E31000020"/>
    <s v="Men"/>
    <x v="0"/>
    <x v="5"/>
    <n v="69"/>
    <m/>
  </r>
  <r>
    <x v="5"/>
    <x v="20"/>
    <s v="Non Metropolitan Fire Authorities"/>
    <s v="E31000020"/>
    <s v="Men"/>
    <x v="0"/>
    <x v="6"/>
    <n v="330"/>
    <m/>
  </r>
  <r>
    <x v="5"/>
    <x v="20"/>
    <s v="Non Metropolitan Fire Authorities"/>
    <s v="E31000020"/>
    <s v="Men"/>
    <x v="0"/>
    <x v="7"/>
    <n v="536"/>
    <m/>
  </r>
  <r>
    <x v="5"/>
    <x v="20"/>
    <s v="Non Metropolitan Fire Authorities"/>
    <s v="E31000020"/>
    <s v="Women"/>
    <x v="0"/>
    <x v="0"/>
    <n v="0"/>
    <m/>
  </r>
  <r>
    <x v="5"/>
    <x v="20"/>
    <s v="Non Metropolitan Fire Authorities"/>
    <s v="E31000020"/>
    <s v="Women"/>
    <x v="0"/>
    <x v="1"/>
    <n v="0"/>
    <m/>
  </r>
  <r>
    <x v="5"/>
    <x v="20"/>
    <s v="Non Metropolitan Fire Authorities"/>
    <s v="E31000020"/>
    <s v="Women"/>
    <x v="0"/>
    <x v="2"/>
    <n v="0"/>
    <m/>
  </r>
  <r>
    <x v="5"/>
    <x v="20"/>
    <s v="Non Metropolitan Fire Authorities"/>
    <s v="E31000020"/>
    <s v="Women"/>
    <x v="0"/>
    <x v="3"/>
    <n v="2"/>
    <m/>
  </r>
  <r>
    <x v="5"/>
    <x v="20"/>
    <s v="Non Metropolitan Fire Authorities"/>
    <s v="E31000020"/>
    <s v="Women"/>
    <x v="0"/>
    <x v="4"/>
    <n v="4"/>
    <m/>
  </r>
  <r>
    <x v="5"/>
    <x v="20"/>
    <s v="Non Metropolitan Fire Authorities"/>
    <s v="E31000020"/>
    <s v="Women"/>
    <x v="0"/>
    <x v="5"/>
    <n v="1"/>
    <m/>
  </r>
  <r>
    <x v="5"/>
    <x v="20"/>
    <s v="Non Metropolitan Fire Authorities"/>
    <s v="E31000020"/>
    <s v="Women"/>
    <x v="0"/>
    <x v="6"/>
    <n v="16"/>
    <m/>
  </r>
  <r>
    <x v="5"/>
    <x v="20"/>
    <s v="Non Metropolitan Fire Authorities"/>
    <s v="E31000020"/>
    <s v="Women"/>
    <x v="0"/>
    <x v="7"/>
    <n v="23"/>
    <m/>
  </r>
  <r>
    <x v="5"/>
    <x v="20"/>
    <s v="Non Metropolitan Fire Authorities"/>
    <s v="E31000020"/>
    <s v="Men"/>
    <x v="1"/>
    <x v="2"/>
    <n v="0"/>
    <m/>
  </r>
  <r>
    <x v="5"/>
    <x v="20"/>
    <s v="Non Metropolitan Fire Authorities"/>
    <s v="E31000020"/>
    <s v="Men"/>
    <x v="1"/>
    <x v="3"/>
    <n v="0"/>
    <m/>
  </r>
  <r>
    <x v="5"/>
    <x v="20"/>
    <s v="Non Metropolitan Fire Authorities"/>
    <s v="E31000020"/>
    <s v="Men"/>
    <x v="1"/>
    <x v="4"/>
    <n v="15"/>
    <m/>
  </r>
  <r>
    <x v="5"/>
    <x v="20"/>
    <s v="Non Metropolitan Fire Authorities"/>
    <s v="E31000020"/>
    <s v="Men"/>
    <x v="1"/>
    <x v="5"/>
    <n v="33"/>
    <m/>
  </r>
  <r>
    <x v="5"/>
    <x v="20"/>
    <s v="Non Metropolitan Fire Authorities"/>
    <s v="E31000020"/>
    <s v="Men"/>
    <x v="1"/>
    <x v="6"/>
    <n v="230"/>
    <m/>
  </r>
  <r>
    <x v="5"/>
    <x v="20"/>
    <s v="Non Metropolitan Fire Authorities"/>
    <s v="E31000020"/>
    <s v="Men"/>
    <x v="1"/>
    <x v="7"/>
    <n v="278"/>
    <m/>
  </r>
  <r>
    <x v="5"/>
    <x v="20"/>
    <s v="Non Metropolitan Fire Authorities"/>
    <s v="E31000020"/>
    <s v="Women"/>
    <x v="1"/>
    <x v="2"/>
    <n v="0"/>
    <m/>
  </r>
  <r>
    <x v="5"/>
    <x v="20"/>
    <s v="Non Metropolitan Fire Authorities"/>
    <s v="E31000020"/>
    <s v="Women"/>
    <x v="1"/>
    <x v="3"/>
    <n v="0"/>
    <m/>
  </r>
  <r>
    <x v="5"/>
    <x v="20"/>
    <s v="Non Metropolitan Fire Authorities"/>
    <s v="E31000020"/>
    <s v="Women"/>
    <x v="1"/>
    <x v="4"/>
    <n v="1"/>
    <m/>
  </r>
  <r>
    <x v="5"/>
    <x v="20"/>
    <s v="Non Metropolitan Fire Authorities"/>
    <s v="E31000020"/>
    <s v="Women"/>
    <x v="1"/>
    <x v="5"/>
    <n v="1"/>
    <m/>
  </r>
  <r>
    <x v="5"/>
    <x v="20"/>
    <s v="Non Metropolitan Fire Authorities"/>
    <s v="E31000020"/>
    <s v="Women"/>
    <x v="1"/>
    <x v="6"/>
    <n v="7"/>
    <m/>
  </r>
  <r>
    <x v="5"/>
    <x v="20"/>
    <s v="Non Metropolitan Fire Authorities"/>
    <s v="E31000020"/>
    <s v="Women"/>
    <x v="1"/>
    <x v="7"/>
    <n v="9"/>
    <m/>
  </r>
  <r>
    <x v="5"/>
    <x v="21"/>
    <s v="Non Metropolitan Fire Authorities"/>
    <s v="E31000021"/>
    <s v="Men"/>
    <x v="0"/>
    <x v="0"/>
    <n v="2"/>
    <m/>
  </r>
  <r>
    <x v="5"/>
    <x v="21"/>
    <s v="Non Metropolitan Fire Authorities"/>
    <s v="E31000021"/>
    <s v="Men"/>
    <x v="0"/>
    <x v="1"/>
    <n v="1"/>
    <m/>
  </r>
  <r>
    <x v="5"/>
    <x v="21"/>
    <s v="Non Metropolitan Fire Authorities"/>
    <s v="E31000021"/>
    <s v="Men"/>
    <x v="0"/>
    <x v="2"/>
    <n v="1"/>
    <m/>
  </r>
  <r>
    <x v="5"/>
    <x v="21"/>
    <s v="Non Metropolitan Fire Authorities"/>
    <s v="E31000021"/>
    <s v="Men"/>
    <x v="0"/>
    <x v="3"/>
    <n v="12"/>
    <m/>
  </r>
  <r>
    <x v="5"/>
    <x v="21"/>
    <s v="Non Metropolitan Fire Authorities"/>
    <s v="E31000021"/>
    <s v="Men"/>
    <x v="0"/>
    <x v="4"/>
    <n v="11"/>
    <m/>
  </r>
  <r>
    <x v="5"/>
    <x v="21"/>
    <s v="Non Metropolitan Fire Authorities"/>
    <s v="E31000021"/>
    <s v="Men"/>
    <x v="0"/>
    <x v="5"/>
    <n v="8"/>
    <m/>
  </r>
  <r>
    <x v="5"/>
    <x v="21"/>
    <s v="Non Metropolitan Fire Authorities"/>
    <s v="E31000021"/>
    <s v="Men"/>
    <x v="0"/>
    <x v="6"/>
    <n v="42"/>
    <m/>
  </r>
  <r>
    <x v="5"/>
    <x v="21"/>
    <s v="Non Metropolitan Fire Authorities"/>
    <s v="E31000021"/>
    <s v="Men"/>
    <x v="0"/>
    <x v="7"/>
    <n v="77"/>
    <m/>
  </r>
  <r>
    <x v="5"/>
    <x v="21"/>
    <s v="Non Metropolitan Fire Authorities"/>
    <s v="E31000021"/>
    <s v="Women"/>
    <x v="0"/>
    <x v="0"/>
    <n v="0"/>
    <m/>
  </r>
  <r>
    <x v="5"/>
    <x v="21"/>
    <s v="Non Metropolitan Fire Authorities"/>
    <s v="E31000021"/>
    <s v="Women"/>
    <x v="0"/>
    <x v="1"/>
    <n v="0"/>
    <m/>
  </r>
  <r>
    <x v="5"/>
    <x v="21"/>
    <s v="Non Metropolitan Fire Authorities"/>
    <s v="E31000021"/>
    <s v="Women"/>
    <x v="0"/>
    <x v="2"/>
    <n v="0"/>
    <m/>
  </r>
  <r>
    <x v="5"/>
    <x v="21"/>
    <s v="Non Metropolitan Fire Authorities"/>
    <s v="E31000021"/>
    <s v="Women"/>
    <x v="0"/>
    <x v="3"/>
    <n v="0"/>
    <m/>
  </r>
  <r>
    <x v="5"/>
    <x v="21"/>
    <s v="Non Metropolitan Fire Authorities"/>
    <s v="E31000021"/>
    <s v="Women"/>
    <x v="0"/>
    <x v="4"/>
    <n v="1"/>
    <m/>
  </r>
  <r>
    <x v="5"/>
    <x v="21"/>
    <s v="Non Metropolitan Fire Authorities"/>
    <s v="E31000021"/>
    <s v="Women"/>
    <x v="0"/>
    <x v="5"/>
    <n v="0"/>
    <m/>
  </r>
  <r>
    <x v="5"/>
    <x v="21"/>
    <s v="Non Metropolitan Fire Authorities"/>
    <s v="E31000021"/>
    <s v="Women"/>
    <x v="0"/>
    <x v="6"/>
    <n v="3"/>
    <m/>
  </r>
  <r>
    <x v="5"/>
    <x v="21"/>
    <s v="Non Metropolitan Fire Authorities"/>
    <s v="E31000021"/>
    <s v="Women"/>
    <x v="0"/>
    <x v="7"/>
    <n v="4"/>
    <m/>
  </r>
  <r>
    <x v="5"/>
    <x v="21"/>
    <s v="Non Metropolitan Fire Authorities"/>
    <s v="E31000021"/>
    <s v="Men"/>
    <x v="1"/>
    <x v="2"/>
    <n v="0"/>
    <m/>
  </r>
  <r>
    <x v="5"/>
    <x v="21"/>
    <s v="Non Metropolitan Fire Authorities"/>
    <s v="E31000021"/>
    <s v="Men"/>
    <x v="1"/>
    <x v="3"/>
    <n v="0"/>
    <m/>
  </r>
  <r>
    <x v="5"/>
    <x v="21"/>
    <s v="Non Metropolitan Fire Authorities"/>
    <s v="E31000021"/>
    <s v="Men"/>
    <x v="1"/>
    <x v="4"/>
    <n v="9"/>
    <m/>
  </r>
  <r>
    <x v="5"/>
    <x v="21"/>
    <s v="Non Metropolitan Fire Authorities"/>
    <s v="E31000021"/>
    <s v="Men"/>
    <x v="1"/>
    <x v="5"/>
    <n v="15"/>
    <m/>
  </r>
  <r>
    <x v="5"/>
    <x v="21"/>
    <s v="Non Metropolitan Fire Authorities"/>
    <s v="E31000021"/>
    <s v="Men"/>
    <x v="1"/>
    <x v="6"/>
    <n v="87"/>
    <m/>
  </r>
  <r>
    <x v="5"/>
    <x v="21"/>
    <s v="Non Metropolitan Fire Authorities"/>
    <s v="E31000021"/>
    <s v="Men"/>
    <x v="1"/>
    <x v="7"/>
    <n v="111"/>
    <m/>
  </r>
  <r>
    <x v="5"/>
    <x v="21"/>
    <s v="Non Metropolitan Fire Authorities"/>
    <s v="E31000021"/>
    <s v="Women"/>
    <x v="1"/>
    <x v="2"/>
    <n v="0"/>
    <m/>
  </r>
  <r>
    <x v="5"/>
    <x v="21"/>
    <s v="Non Metropolitan Fire Authorities"/>
    <s v="E31000021"/>
    <s v="Women"/>
    <x v="1"/>
    <x v="3"/>
    <n v="0"/>
    <m/>
  </r>
  <r>
    <x v="5"/>
    <x v="21"/>
    <s v="Non Metropolitan Fire Authorities"/>
    <s v="E31000021"/>
    <s v="Women"/>
    <x v="1"/>
    <x v="4"/>
    <n v="0"/>
    <m/>
  </r>
  <r>
    <x v="5"/>
    <x v="21"/>
    <s v="Non Metropolitan Fire Authorities"/>
    <s v="E31000021"/>
    <s v="Women"/>
    <x v="1"/>
    <x v="5"/>
    <n v="1"/>
    <m/>
  </r>
  <r>
    <x v="5"/>
    <x v="21"/>
    <s v="Non Metropolitan Fire Authorities"/>
    <s v="E31000021"/>
    <s v="Women"/>
    <x v="1"/>
    <x v="6"/>
    <n v="0"/>
    <m/>
  </r>
  <r>
    <x v="5"/>
    <x v="21"/>
    <s v="Non Metropolitan Fire Authorities"/>
    <s v="E31000021"/>
    <s v="Women"/>
    <x v="1"/>
    <x v="7"/>
    <n v="1"/>
    <m/>
  </r>
  <r>
    <x v="5"/>
    <x v="22"/>
    <s v="Non Metropolitan Fire Authorities"/>
    <s v="E31000039"/>
    <s v="Men"/>
    <x v="0"/>
    <x v="0"/>
    <n v="1"/>
    <m/>
  </r>
  <r>
    <x v="5"/>
    <x v="22"/>
    <s v="Non Metropolitan Fire Authorities"/>
    <s v="E31000039"/>
    <s v="Men"/>
    <x v="0"/>
    <x v="1"/>
    <n v="0"/>
    <m/>
  </r>
  <r>
    <x v="5"/>
    <x v="22"/>
    <s v="Non Metropolitan Fire Authorities"/>
    <s v="E31000039"/>
    <s v="Men"/>
    <x v="0"/>
    <x v="2"/>
    <n v="0"/>
    <m/>
  </r>
  <r>
    <x v="5"/>
    <x v="22"/>
    <s v="Non Metropolitan Fire Authorities"/>
    <s v="E31000039"/>
    <s v="Men"/>
    <x v="0"/>
    <x v="3"/>
    <n v="1"/>
    <m/>
  </r>
  <r>
    <x v="5"/>
    <x v="22"/>
    <s v="Non Metropolitan Fire Authorities"/>
    <s v="E31000039"/>
    <s v="Men"/>
    <x v="0"/>
    <x v="4"/>
    <n v="2"/>
    <m/>
  </r>
  <r>
    <x v="5"/>
    <x v="22"/>
    <s v="Non Metropolitan Fire Authorities"/>
    <s v="E31000039"/>
    <s v="Men"/>
    <x v="0"/>
    <x v="5"/>
    <n v="2"/>
    <m/>
  </r>
  <r>
    <x v="5"/>
    <x v="22"/>
    <s v="Non Metropolitan Fire Authorities"/>
    <s v="E31000039"/>
    <s v="Men"/>
    <x v="0"/>
    <x v="6"/>
    <n v="5"/>
    <m/>
  </r>
  <r>
    <x v="5"/>
    <x v="22"/>
    <s v="Non Metropolitan Fire Authorities"/>
    <s v="E31000039"/>
    <s v="Men"/>
    <x v="0"/>
    <x v="7"/>
    <n v="11"/>
    <m/>
  </r>
  <r>
    <x v="5"/>
    <x v="22"/>
    <s v="Non Metropolitan Fire Authorities"/>
    <s v="E31000039"/>
    <s v="Women"/>
    <x v="0"/>
    <x v="0"/>
    <n v="0"/>
    <m/>
  </r>
  <r>
    <x v="5"/>
    <x v="22"/>
    <s v="Non Metropolitan Fire Authorities"/>
    <s v="E31000039"/>
    <s v="Women"/>
    <x v="0"/>
    <x v="1"/>
    <n v="0"/>
    <m/>
  </r>
  <r>
    <x v="5"/>
    <x v="22"/>
    <s v="Non Metropolitan Fire Authorities"/>
    <s v="E31000039"/>
    <s v="Women"/>
    <x v="0"/>
    <x v="2"/>
    <n v="0"/>
    <m/>
  </r>
  <r>
    <x v="5"/>
    <x v="22"/>
    <s v="Non Metropolitan Fire Authorities"/>
    <s v="E31000039"/>
    <s v="Women"/>
    <x v="0"/>
    <x v="3"/>
    <n v="0"/>
    <m/>
  </r>
  <r>
    <x v="5"/>
    <x v="22"/>
    <s v="Non Metropolitan Fire Authorities"/>
    <s v="E31000039"/>
    <s v="Women"/>
    <x v="0"/>
    <x v="4"/>
    <n v="0"/>
    <m/>
  </r>
  <r>
    <x v="5"/>
    <x v="22"/>
    <s v="Non Metropolitan Fire Authorities"/>
    <s v="E31000039"/>
    <s v="Women"/>
    <x v="0"/>
    <x v="5"/>
    <n v="0"/>
    <m/>
  </r>
  <r>
    <x v="5"/>
    <x v="22"/>
    <s v="Non Metropolitan Fire Authorities"/>
    <s v="E31000039"/>
    <s v="Women"/>
    <x v="0"/>
    <x v="6"/>
    <n v="1"/>
    <m/>
  </r>
  <r>
    <x v="5"/>
    <x v="22"/>
    <s v="Non Metropolitan Fire Authorities"/>
    <s v="E31000039"/>
    <s v="Women"/>
    <x v="0"/>
    <x v="7"/>
    <n v="1"/>
    <m/>
  </r>
  <r>
    <x v="5"/>
    <x v="22"/>
    <s v="Non Metropolitan Fire Authorities"/>
    <s v="E31000039"/>
    <s v="Men"/>
    <x v="1"/>
    <x v="2"/>
    <n v="0"/>
    <m/>
  </r>
  <r>
    <x v="5"/>
    <x v="22"/>
    <s v="Non Metropolitan Fire Authorities"/>
    <s v="E31000039"/>
    <s v="Men"/>
    <x v="1"/>
    <x v="3"/>
    <n v="1"/>
    <m/>
  </r>
  <r>
    <x v="5"/>
    <x v="22"/>
    <s v="Non Metropolitan Fire Authorities"/>
    <s v="E31000039"/>
    <s v="Men"/>
    <x v="1"/>
    <x v="4"/>
    <n v="6"/>
    <m/>
  </r>
  <r>
    <x v="5"/>
    <x v="22"/>
    <s v="Non Metropolitan Fire Authorities"/>
    <s v="E31000039"/>
    <s v="Men"/>
    <x v="1"/>
    <x v="5"/>
    <n v="6"/>
    <m/>
  </r>
  <r>
    <x v="5"/>
    <x v="22"/>
    <s v="Non Metropolitan Fire Authorities"/>
    <s v="E31000039"/>
    <s v="Men"/>
    <x v="1"/>
    <x v="6"/>
    <n v="22"/>
    <m/>
  </r>
  <r>
    <x v="5"/>
    <x v="22"/>
    <s v="Non Metropolitan Fire Authorities"/>
    <s v="E31000039"/>
    <s v="Men"/>
    <x v="1"/>
    <x v="7"/>
    <n v="35"/>
    <m/>
  </r>
  <r>
    <x v="5"/>
    <x v="22"/>
    <s v="Non Metropolitan Fire Authorities"/>
    <s v="E31000039"/>
    <s v="Women"/>
    <x v="1"/>
    <x v="2"/>
    <n v="0"/>
    <m/>
  </r>
  <r>
    <x v="5"/>
    <x v="22"/>
    <s v="Non Metropolitan Fire Authorities"/>
    <s v="E31000039"/>
    <s v="Women"/>
    <x v="1"/>
    <x v="3"/>
    <n v="0"/>
    <m/>
  </r>
  <r>
    <x v="5"/>
    <x v="22"/>
    <s v="Non Metropolitan Fire Authorities"/>
    <s v="E31000039"/>
    <s v="Women"/>
    <x v="1"/>
    <x v="4"/>
    <n v="0"/>
    <m/>
  </r>
  <r>
    <x v="5"/>
    <x v="22"/>
    <s v="Non Metropolitan Fire Authorities"/>
    <s v="E31000039"/>
    <s v="Women"/>
    <x v="1"/>
    <x v="5"/>
    <n v="0"/>
    <m/>
  </r>
  <r>
    <x v="5"/>
    <x v="22"/>
    <s v="Non Metropolitan Fire Authorities"/>
    <s v="E31000039"/>
    <s v="Women"/>
    <x v="1"/>
    <x v="6"/>
    <n v="3"/>
    <m/>
  </r>
  <r>
    <x v="5"/>
    <x v="22"/>
    <s v="Non Metropolitan Fire Authorities"/>
    <s v="E31000039"/>
    <s v="Women"/>
    <x v="1"/>
    <x v="7"/>
    <n v="3"/>
    <m/>
  </r>
  <r>
    <x v="5"/>
    <x v="23"/>
    <s v="Non Metropolitan Fire Authorities"/>
    <s v="E31000022"/>
    <s v="Men"/>
    <x v="0"/>
    <x v="0"/>
    <n v="4"/>
    <m/>
  </r>
  <r>
    <x v="5"/>
    <x v="23"/>
    <s v="Non Metropolitan Fire Authorities"/>
    <s v="E31000022"/>
    <s v="Men"/>
    <x v="0"/>
    <x v="1"/>
    <n v="7"/>
    <m/>
  </r>
  <r>
    <x v="5"/>
    <x v="23"/>
    <s v="Non Metropolitan Fire Authorities"/>
    <s v="E31000022"/>
    <s v="Men"/>
    <x v="0"/>
    <x v="2"/>
    <n v="13"/>
    <m/>
  </r>
  <r>
    <x v="5"/>
    <x v="23"/>
    <s v="Non Metropolitan Fire Authorities"/>
    <s v="E31000022"/>
    <s v="Men"/>
    <x v="0"/>
    <x v="3"/>
    <n v="67"/>
    <m/>
  </r>
  <r>
    <x v="5"/>
    <x v="23"/>
    <s v="Non Metropolitan Fire Authorities"/>
    <s v="E31000022"/>
    <s v="Men"/>
    <x v="0"/>
    <x v="4"/>
    <n v="103"/>
    <m/>
  </r>
  <r>
    <x v="5"/>
    <x v="23"/>
    <s v="Non Metropolitan Fire Authorities"/>
    <s v="E31000022"/>
    <s v="Men"/>
    <x v="0"/>
    <x v="5"/>
    <n v="115"/>
    <m/>
  </r>
  <r>
    <x v="5"/>
    <x v="23"/>
    <s v="Non Metropolitan Fire Authorities"/>
    <s v="E31000022"/>
    <s v="Men"/>
    <x v="0"/>
    <x v="6"/>
    <n v="446"/>
    <m/>
  </r>
  <r>
    <x v="5"/>
    <x v="23"/>
    <s v="Non Metropolitan Fire Authorities"/>
    <s v="E31000022"/>
    <s v="Men"/>
    <x v="0"/>
    <x v="7"/>
    <n v="755"/>
    <m/>
  </r>
  <r>
    <x v="5"/>
    <x v="23"/>
    <s v="Non Metropolitan Fire Authorities"/>
    <s v="E31000022"/>
    <s v="Women"/>
    <x v="0"/>
    <x v="0"/>
    <n v="0"/>
    <m/>
  </r>
  <r>
    <x v="5"/>
    <x v="23"/>
    <s v="Non Metropolitan Fire Authorities"/>
    <s v="E31000022"/>
    <s v="Women"/>
    <x v="0"/>
    <x v="1"/>
    <n v="0"/>
    <m/>
  </r>
  <r>
    <x v="5"/>
    <x v="23"/>
    <s v="Non Metropolitan Fire Authorities"/>
    <s v="E31000022"/>
    <s v="Women"/>
    <x v="0"/>
    <x v="2"/>
    <n v="2"/>
    <m/>
  </r>
  <r>
    <x v="5"/>
    <x v="23"/>
    <s v="Non Metropolitan Fire Authorities"/>
    <s v="E31000022"/>
    <s v="Women"/>
    <x v="0"/>
    <x v="3"/>
    <n v="2"/>
    <m/>
  </r>
  <r>
    <x v="5"/>
    <x v="23"/>
    <s v="Non Metropolitan Fire Authorities"/>
    <s v="E31000022"/>
    <s v="Women"/>
    <x v="0"/>
    <x v="4"/>
    <n v="7"/>
    <m/>
  </r>
  <r>
    <x v="5"/>
    <x v="23"/>
    <s v="Non Metropolitan Fire Authorities"/>
    <s v="E31000022"/>
    <s v="Women"/>
    <x v="0"/>
    <x v="5"/>
    <n v="4"/>
    <m/>
  </r>
  <r>
    <x v="5"/>
    <x v="23"/>
    <s v="Non Metropolitan Fire Authorities"/>
    <s v="E31000022"/>
    <s v="Women"/>
    <x v="0"/>
    <x v="6"/>
    <n v="22"/>
    <m/>
  </r>
  <r>
    <x v="5"/>
    <x v="23"/>
    <s v="Non Metropolitan Fire Authorities"/>
    <s v="E31000022"/>
    <s v="Women"/>
    <x v="0"/>
    <x v="7"/>
    <n v="37"/>
    <m/>
  </r>
  <r>
    <x v="5"/>
    <x v="23"/>
    <s v="Non Metropolitan Fire Authorities"/>
    <s v="E31000022"/>
    <s v="Men"/>
    <x v="1"/>
    <x v="2"/>
    <n v="0"/>
    <m/>
  </r>
  <r>
    <x v="5"/>
    <x v="23"/>
    <s v="Non Metropolitan Fire Authorities"/>
    <s v="E31000022"/>
    <s v="Men"/>
    <x v="1"/>
    <x v="3"/>
    <n v="0"/>
    <m/>
  </r>
  <r>
    <x v="5"/>
    <x v="23"/>
    <s v="Non Metropolitan Fire Authorities"/>
    <s v="E31000022"/>
    <s v="Men"/>
    <x v="1"/>
    <x v="4"/>
    <n v="28"/>
    <m/>
  </r>
  <r>
    <x v="5"/>
    <x v="23"/>
    <s v="Non Metropolitan Fire Authorities"/>
    <s v="E31000022"/>
    <s v="Men"/>
    <x v="1"/>
    <x v="5"/>
    <n v="84"/>
    <m/>
  </r>
  <r>
    <x v="5"/>
    <x v="23"/>
    <s v="Non Metropolitan Fire Authorities"/>
    <s v="E31000022"/>
    <s v="Men"/>
    <x v="1"/>
    <x v="6"/>
    <n v="421"/>
    <m/>
  </r>
  <r>
    <x v="5"/>
    <x v="23"/>
    <s v="Non Metropolitan Fire Authorities"/>
    <s v="E31000022"/>
    <s v="Men"/>
    <x v="1"/>
    <x v="7"/>
    <n v="533"/>
    <m/>
  </r>
  <r>
    <x v="5"/>
    <x v="23"/>
    <s v="Non Metropolitan Fire Authorities"/>
    <s v="E31000022"/>
    <s v="Women"/>
    <x v="1"/>
    <x v="2"/>
    <n v="0"/>
    <m/>
  </r>
  <r>
    <x v="5"/>
    <x v="23"/>
    <s v="Non Metropolitan Fire Authorities"/>
    <s v="E31000022"/>
    <s v="Women"/>
    <x v="1"/>
    <x v="3"/>
    <n v="0"/>
    <m/>
  </r>
  <r>
    <x v="5"/>
    <x v="23"/>
    <s v="Non Metropolitan Fire Authorities"/>
    <s v="E31000022"/>
    <s v="Women"/>
    <x v="1"/>
    <x v="4"/>
    <n v="0"/>
    <m/>
  </r>
  <r>
    <x v="5"/>
    <x v="23"/>
    <s v="Non Metropolitan Fire Authorities"/>
    <s v="E31000022"/>
    <s v="Women"/>
    <x v="1"/>
    <x v="5"/>
    <n v="1"/>
    <m/>
  </r>
  <r>
    <x v="5"/>
    <x v="23"/>
    <s v="Non Metropolitan Fire Authorities"/>
    <s v="E31000022"/>
    <s v="Women"/>
    <x v="1"/>
    <x v="6"/>
    <n v="17"/>
    <m/>
  </r>
  <r>
    <x v="5"/>
    <x v="23"/>
    <s v="Non Metropolitan Fire Authorities"/>
    <s v="E31000022"/>
    <s v="Women"/>
    <x v="1"/>
    <x v="7"/>
    <n v="18"/>
    <m/>
  </r>
  <r>
    <x v="5"/>
    <x v="24"/>
    <s v="Non Metropolitan Fire Authorities"/>
    <s v="E31000023"/>
    <s v="Men"/>
    <x v="0"/>
    <x v="0"/>
    <n v="3"/>
    <m/>
  </r>
  <r>
    <x v="5"/>
    <x v="24"/>
    <s v="Non Metropolitan Fire Authorities"/>
    <s v="E31000023"/>
    <s v="Men"/>
    <x v="0"/>
    <x v="1"/>
    <n v="4"/>
    <m/>
  </r>
  <r>
    <x v="5"/>
    <x v="24"/>
    <s v="Non Metropolitan Fire Authorities"/>
    <s v="E31000023"/>
    <s v="Men"/>
    <x v="0"/>
    <x v="2"/>
    <n v="10"/>
    <m/>
  </r>
  <r>
    <x v="5"/>
    <x v="24"/>
    <s v="Non Metropolitan Fire Authorities"/>
    <s v="E31000023"/>
    <s v="Men"/>
    <x v="0"/>
    <x v="3"/>
    <n v="32"/>
    <m/>
  </r>
  <r>
    <x v="5"/>
    <x v="24"/>
    <s v="Non Metropolitan Fire Authorities"/>
    <s v="E31000023"/>
    <s v="Men"/>
    <x v="0"/>
    <x v="4"/>
    <n v="107"/>
    <m/>
  </r>
  <r>
    <x v="5"/>
    <x v="24"/>
    <s v="Non Metropolitan Fire Authorities"/>
    <s v="E31000023"/>
    <s v="Men"/>
    <x v="0"/>
    <x v="5"/>
    <n v="109"/>
    <m/>
  </r>
  <r>
    <x v="5"/>
    <x v="24"/>
    <s v="Non Metropolitan Fire Authorities"/>
    <s v="E31000023"/>
    <s v="Men"/>
    <x v="0"/>
    <x v="6"/>
    <n v="420"/>
    <m/>
  </r>
  <r>
    <x v="5"/>
    <x v="24"/>
    <s v="Non Metropolitan Fire Authorities"/>
    <s v="E31000023"/>
    <s v="Men"/>
    <x v="0"/>
    <x v="7"/>
    <n v="685"/>
    <m/>
  </r>
  <r>
    <x v="5"/>
    <x v="24"/>
    <s v="Non Metropolitan Fire Authorities"/>
    <s v="E31000023"/>
    <s v="Women"/>
    <x v="0"/>
    <x v="0"/>
    <n v="0"/>
    <m/>
  </r>
  <r>
    <x v="5"/>
    <x v="24"/>
    <s v="Non Metropolitan Fire Authorities"/>
    <s v="E31000023"/>
    <s v="Women"/>
    <x v="0"/>
    <x v="1"/>
    <n v="0"/>
    <m/>
  </r>
  <r>
    <x v="5"/>
    <x v="24"/>
    <s v="Non Metropolitan Fire Authorities"/>
    <s v="E31000023"/>
    <s v="Women"/>
    <x v="0"/>
    <x v="2"/>
    <n v="0"/>
    <m/>
  </r>
  <r>
    <x v="5"/>
    <x v="24"/>
    <s v="Non Metropolitan Fire Authorities"/>
    <s v="E31000023"/>
    <s v="Women"/>
    <x v="0"/>
    <x v="3"/>
    <n v="2"/>
    <m/>
  </r>
  <r>
    <x v="5"/>
    <x v="24"/>
    <s v="Non Metropolitan Fire Authorities"/>
    <s v="E31000023"/>
    <s v="Women"/>
    <x v="0"/>
    <x v="4"/>
    <n v="5"/>
    <m/>
  </r>
  <r>
    <x v="5"/>
    <x v="24"/>
    <s v="Non Metropolitan Fire Authorities"/>
    <s v="E31000023"/>
    <s v="Women"/>
    <x v="0"/>
    <x v="5"/>
    <n v="3"/>
    <m/>
  </r>
  <r>
    <x v="5"/>
    <x v="24"/>
    <s v="Non Metropolitan Fire Authorities"/>
    <s v="E31000023"/>
    <s v="Women"/>
    <x v="0"/>
    <x v="6"/>
    <n v="20"/>
    <m/>
  </r>
  <r>
    <x v="5"/>
    <x v="24"/>
    <s v="Non Metropolitan Fire Authorities"/>
    <s v="E31000023"/>
    <s v="Women"/>
    <x v="0"/>
    <x v="7"/>
    <n v="30"/>
    <m/>
  </r>
  <r>
    <x v="5"/>
    <x v="24"/>
    <s v="Non Metropolitan Fire Authorities"/>
    <s v="E31000023"/>
    <s v="Men"/>
    <x v="1"/>
    <x v="2"/>
    <n v="0"/>
    <m/>
  </r>
  <r>
    <x v="5"/>
    <x v="24"/>
    <s v="Non Metropolitan Fire Authorities"/>
    <s v="E31000023"/>
    <s v="Men"/>
    <x v="1"/>
    <x v="3"/>
    <n v="0"/>
    <m/>
  </r>
  <r>
    <x v="5"/>
    <x v="24"/>
    <s v="Non Metropolitan Fire Authorities"/>
    <s v="E31000023"/>
    <s v="Men"/>
    <x v="1"/>
    <x v="4"/>
    <n v="28"/>
    <m/>
  </r>
  <r>
    <x v="5"/>
    <x v="24"/>
    <s v="Non Metropolitan Fire Authorities"/>
    <s v="E31000023"/>
    <s v="Men"/>
    <x v="1"/>
    <x v="5"/>
    <n v="104"/>
    <m/>
  </r>
  <r>
    <x v="5"/>
    <x v="24"/>
    <s v="Non Metropolitan Fire Authorities"/>
    <s v="E31000023"/>
    <s v="Men"/>
    <x v="1"/>
    <x v="6"/>
    <n v="255"/>
    <m/>
  </r>
  <r>
    <x v="5"/>
    <x v="24"/>
    <s v="Non Metropolitan Fire Authorities"/>
    <s v="E31000023"/>
    <s v="Men"/>
    <x v="1"/>
    <x v="7"/>
    <n v="387"/>
    <m/>
  </r>
  <r>
    <x v="5"/>
    <x v="24"/>
    <s v="Non Metropolitan Fire Authorities"/>
    <s v="E31000023"/>
    <s v="Women"/>
    <x v="1"/>
    <x v="2"/>
    <n v="0"/>
    <m/>
  </r>
  <r>
    <x v="5"/>
    <x v="24"/>
    <s v="Non Metropolitan Fire Authorities"/>
    <s v="E31000023"/>
    <s v="Women"/>
    <x v="1"/>
    <x v="3"/>
    <n v="0"/>
    <m/>
  </r>
  <r>
    <x v="5"/>
    <x v="24"/>
    <s v="Non Metropolitan Fire Authorities"/>
    <s v="E31000023"/>
    <s v="Women"/>
    <x v="1"/>
    <x v="4"/>
    <n v="0"/>
    <m/>
  </r>
  <r>
    <x v="5"/>
    <x v="24"/>
    <s v="Non Metropolitan Fire Authorities"/>
    <s v="E31000023"/>
    <s v="Women"/>
    <x v="1"/>
    <x v="5"/>
    <n v="0"/>
    <m/>
  </r>
  <r>
    <x v="5"/>
    <x v="24"/>
    <s v="Non Metropolitan Fire Authorities"/>
    <s v="E31000023"/>
    <s v="Women"/>
    <x v="1"/>
    <x v="6"/>
    <n v="17"/>
    <m/>
  </r>
  <r>
    <x v="5"/>
    <x v="24"/>
    <s v="Non Metropolitan Fire Authorities"/>
    <s v="E31000023"/>
    <s v="Women"/>
    <x v="1"/>
    <x v="7"/>
    <n v="17"/>
    <m/>
  </r>
  <r>
    <x v="5"/>
    <x v="25"/>
    <s v="Non Metropolitan Fire Authorities"/>
    <s v="E31000024"/>
    <s v="Men"/>
    <x v="0"/>
    <x v="0"/>
    <n v="3"/>
    <m/>
  </r>
  <r>
    <x v="5"/>
    <x v="25"/>
    <s v="Non Metropolitan Fire Authorities"/>
    <s v="E31000024"/>
    <s v="Men"/>
    <x v="0"/>
    <x v="1"/>
    <n v="4"/>
    <m/>
  </r>
  <r>
    <x v="5"/>
    <x v="25"/>
    <s v="Non Metropolitan Fire Authorities"/>
    <s v="E31000024"/>
    <s v="Men"/>
    <x v="0"/>
    <x v="2"/>
    <n v="6"/>
    <m/>
  </r>
  <r>
    <x v="5"/>
    <x v="25"/>
    <s v="Non Metropolitan Fire Authorities"/>
    <s v="E31000024"/>
    <s v="Men"/>
    <x v="0"/>
    <x v="3"/>
    <n v="24"/>
    <m/>
  </r>
  <r>
    <x v="5"/>
    <x v="25"/>
    <s v="Non Metropolitan Fire Authorities"/>
    <s v="E31000024"/>
    <s v="Men"/>
    <x v="0"/>
    <x v="4"/>
    <n v="64"/>
    <m/>
  </r>
  <r>
    <x v="5"/>
    <x v="25"/>
    <s v="Non Metropolitan Fire Authorities"/>
    <s v="E31000024"/>
    <s v="Men"/>
    <x v="0"/>
    <x v="5"/>
    <n v="61"/>
    <m/>
  </r>
  <r>
    <x v="5"/>
    <x v="25"/>
    <s v="Non Metropolitan Fire Authorities"/>
    <s v="E31000024"/>
    <s v="Men"/>
    <x v="0"/>
    <x v="6"/>
    <n v="263"/>
    <m/>
  </r>
  <r>
    <x v="5"/>
    <x v="25"/>
    <s v="Non Metropolitan Fire Authorities"/>
    <s v="E31000024"/>
    <s v="Men"/>
    <x v="0"/>
    <x v="7"/>
    <n v="425"/>
    <m/>
  </r>
  <r>
    <x v="5"/>
    <x v="25"/>
    <s v="Non Metropolitan Fire Authorities"/>
    <s v="E31000024"/>
    <s v="Women"/>
    <x v="0"/>
    <x v="0"/>
    <n v="0"/>
    <m/>
  </r>
  <r>
    <x v="5"/>
    <x v="25"/>
    <s v="Non Metropolitan Fire Authorities"/>
    <s v="E31000024"/>
    <s v="Women"/>
    <x v="0"/>
    <x v="1"/>
    <n v="0"/>
    <m/>
  </r>
  <r>
    <x v="5"/>
    <x v="25"/>
    <s v="Non Metropolitan Fire Authorities"/>
    <s v="E31000024"/>
    <s v="Women"/>
    <x v="0"/>
    <x v="2"/>
    <n v="0"/>
    <m/>
  </r>
  <r>
    <x v="5"/>
    <x v="25"/>
    <s v="Non Metropolitan Fire Authorities"/>
    <s v="E31000024"/>
    <s v="Women"/>
    <x v="0"/>
    <x v="3"/>
    <n v="0"/>
    <m/>
  </r>
  <r>
    <x v="5"/>
    <x v="25"/>
    <s v="Non Metropolitan Fire Authorities"/>
    <s v="E31000024"/>
    <s v="Women"/>
    <x v="0"/>
    <x v="4"/>
    <n v="1"/>
    <m/>
  </r>
  <r>
    <x v="5"/>
    <x v="25"/>
    <s v="Non Metropolitan Fire Authorities"/>
    <s v="E31000024"/>
    <s v="Women"/>
    <x v="0"/>
    <x v="5"/>
    <n v="0"/>
    <m/>
  </r>
  <r>
    <x v="5"/>
    <x v="25"/>
    <s v="Non Metropolitan Fire Authorities"/>
    <s v="E31000024"/>
    <s v="Women"/>
    <x v="0"/>
    <x v="6"/>
    <n v="14"/>
    <m/>
  </r>
  <r>
    <x v="5"/>
    <x v="25"/>
    <s v="Non Metropolitan Fire Authorities"/>
    <s v="E31000024"/>
    <s v="Women"/>
    <x v="0"/>
    <x v="7"/>
    <n v="15"/>
    <m/>
  </r>
  <r>
    <x v="5"/>
    <x v="25"/>
    <s v="Non Metropolitan Fire Authorities"/>
    <s v="E31000024"/>
    <s v="Men"/>
    <x v="1"/>
    <x v="2"/>
    <n v="0"/>
    <m/>
  </r>
  <r>
    <x v="5"/>
    <x v="25"/>
    <s v="Non Metropolitan Fire Authorities"/>
    <s v="E31000024"/>
    <s v="Men"/>
    <x v="1"/>
    <x v="3"/>
    <n v="0"/>
    <m/>
  </r>
  <r>
    <x v="5"/>
    <x v="25"/>
    <s v="Non Metropolitan Fire Authorities"/>
    <s v="E31000024"/>
    <s v="Men"/>
    <x v="1"/>
    <x v="4"/>
    <n v="17"/>
    <m/>
  </r>
  <r>
    <x v="5"/>
    <x v="25"/>
    <s v="Non Metropolitan Fire Authorities"/>
    <s v="E31000024"/>
    <s v="Men"/>
    <x v="1"/>
    <x v="5"/>
    <n v="36"/>
    <m/>
  </r>
  <r>
    <x v="5"/>
    <x v="25"/>
    <s v="Non Metropolitan Fire Authorities"/>
    <s v="E31000024"/>
    <s v="Men"/>
    <x v="1"/>
    <x v="6"/>
    <n v="188"/>
    <m/>
  </r>
  <r>
    <x v="5"/>
    <x v="25"/>
    <s v="Non Metropolitan Fire Authorities"/>
    <s v="E31000024"/>
    <s v="Men"/>
    <x v="1"/>
    <x v="7"/>
    <n v="241"/>
    <m/>
  </r>
  <r>
    <x v="5"/>
    <x v="25"/>
    <s v="Non Metropolitan Fire Authorities"/>
    <s v="E31000024"/>
    <s v="Women"/>
    <x v="1"/>
    <x v="2"/>
    <n v="0"/>
    <m/>
  </r>
  <r>
    <x v="5"/>
    <x v="25"/>
    <s v="Non Metropolitan Fire Authorities"/>
    <s v="E31000024"/>
    <s v="Women"/>
    <x v="1"/>
    <x v="3"/>
    <n v="0"/>
    <m/>
  </r>
  <r>
    <x v="5"/>
    <x v="25"/>
    <s v="Non Metropolitan Fire Authorities"/>
    <s v="E31000024"/>
    <s v="Women"/>
    <x v="1"/>
    <x v="4"/>
    <n v="1"/>
    <m/>
  </r>
  <r>
    <x v="5"/>
    <x v="25"/>
    <s v="Non Metropolitan Fire Authorities"/>
    <s v="E31000024"/>
    <s v="Women"/>
    <x v="1"/>
    <x v="5"/>
    <n v="1"/>
    <m/>
  </r>
  <r>
    <x v="5"/>
    <x v="25"/>
    <s v="Non Metropolitan Fire Authorities"/>
    <s v="E31000024"/>
    <s v="Women"/>
    <x v="1"/>
    <x v="6"/>
    <n v="5"/>
    <m/>
  </r>
  <r>
    <x v="5"/>
    <x v="25"/>
    <s v="Non Metropolitan Fire Authorities"/>
    <s v="E31000024"/>
    <s v="Women"/>
    <x v="1"/>
    <x v="7"/>
    <n v="7"/>
    <m/>
  </r>
  <r>
    <x v="5"/>
    <x v="26"/>
    <s v="Non Metropolitan Fire Authorities"/>
    <s v="E31000025"/>
    <s v="Men"/>
    <x v="0"/>
    <x v="0"/>
    <n v="3"/>
    <m/>
  </r>
  <r>
    <x v="5"/>
    <x v="26"/>
    <s v="Non Metropolitan Fire Authorities"/>
    <s v="E31000025"/>
    <s v="Men"/>
    <x v="0"/>
    <x v="1"/>
    <n v="2"/>
    <m/>
  </r>
  <r>
    <x v="5"/>
    <x v="26"/>
    <s v="Non Metropolitan Fire Authorities"/>
    <s v="E31000025"/>
    <s v="Men"/>
    <x v="0"/>
    <x v="2"/>
    <n v="8"/>
    <m/>
  </r>
  <r>
    <x v="5"/>
    <x v="26"/>
    <s v="Non Metropolitan Fire Authorities"/>
    <s v="E31000025"/>
    <s v="Men"/>
    <x v="0"/>
    <x v="3"/>
    <n v="24"/>
    <m/>
  </r>
  <r>
    <x v="5"/>
    <x v="26"/>
    <s v="Non Metropolitan Fire Authorities"/>
    <s v="E31000025"/>
    <s v="Men"/>
    <x v="0"/>
    <x v="4"/>
    <n v="34"/>
    <m/>
  </r>
  <r>
    <x v="5"/>
    <x v="26"/>
    <s v="Non Metropolitan Fire Authorities"/>
    <s v="E31000025"/>
    <s v="Men"/>
    <x v="0"/>
    <x v="5"/>
    <n v="25"/>
    <m/>
  </r>
  <r>
    <x v="5"/>
    <x v="26"/>
    <s v="Non Metropolitan Fire Authorities"/>
    <s v="E31000025"/>
    <s v="Men"/>
    <x v="0"/>
    <x v="6"/>
    <n v="84"/>
    <m/>
  </r>
  <r>
    <x v="5"/>
    <x v="26"/>
    <s v="Non Metropolitan Fire Authorities"/>
    <s v="E31000025"/>
    <s v="Men"/>
    <x v="0"/>
    <x v="7"/>
    <n v="180"/>
    <m/>
  </r>
  <r>
    <x v="5"/>
    <x v="26"/>
    <s v="Non Metropolitan Fire Authorities"/>
    <s v="E31000025"/>
    <s v="Women"/>
    <x v="0"/>
    <x v="0"/>
    <n v="0"/>
    <m/>
  </r>
  <r>
    <x v="5"/>
    <x v="26"/>
    <s v="Non Metropolitan Fire Authorities"/>
    <s v="E31000025"/>
    <s v="Women"/>
    <x v="0"/>
    <x v="1"/>
    <n v="2"/>
    <m/>
  </r>
  <r>
    <x v="5"/>
    <x v="26"/>
    <s v="Non Metropolitan Fire Authorities"/>
    <s v="E31000025"/>
    <s v="Women"/>
    <x v="0"/>
    <x v="2"/>
    <n v="1"/>
    <m/>
  </r>
  <r>
    <x v="5"/>
    <x v="26"/>
    <s v="Non Metropolitan Fire Authorities"/>
    <s v="E31000025"/>
    <s v="Women"/>
    <x v="0"/>
    <x v="3"/>
    <n v="2"/>
    <m/>
  </r>
  <r>
    <x v="5"/>
    <x v="26"/>
    <s v="Non Metropolitan Fire Authorities"/>
    <s v="E31000025"/>
    <s v="Women"/>
    <x v="0"/>
    <x v="4"/>
    <n v="9"/>
    <m/>
  </r>
  <r>
    <x v="5"/>
    <x v="26"/>
    <s v="Non Metropolitan Fire Authorities"/>
    <s v="E31000025"/>
    <s v="Women"/>
    <x v="0"/>
    <x v="5"/>
    <n v="5"/>
    <m/>
  </r>
  <r>
    <x v="5"/>
    <x v="26"/>
    <s v="Non Metropolitan Fire Authorities"/>
    <s v="E31000025"/>
    <s v="Women"/>
    <x v="0"/>
    <x v="6"/>
    <n v="9"/>
    <m/>
  </r>
  <r>
    <x v="5"/>
    <x v="26"/>
    <s v="Non Metropolitan Fire Authorities"/>
    <s v="E31000025"/>
    <s v="Women"/>
    <x v="0"/>
    <x v="7"/>
    <n v="28"/>
    <m/>
  </r>
  <r>
    <x v="5"/>
    <x v="26"/>
    <s v="Non Metropolitan Fire Authorities"/>
    <s v="E31000025"/>
    <s v="Men"/>
    <x v="1"/>
    <x v="2"/>
    <n v="0"/>
    <m/>
  </r>
  <r>
    <x v="5"/>
    <x v="26"/>
    <s v="Non Metropolitan Fire Authorities"/>
    <s v="E31000025"/>
    <s v="Men"/>
    <x v="1"/>
    <x v="3"/>
    <n v="0"/>
    <m/>
  </r>
  <r>
    <x v="5"/>
    <x v="26"/>
    <s v="Non Metropolitan Fire Authorities"/>
    <s v="E31000025"/>
    <s v="Men"/>
    <x v="1"/>
    <x v="4"/>
    <n v="38"/>
    <m/>
  </r>
  <r>
    <x v="5"/>
    <x v="26"/>
    <s v="Non Metropolitan Fire Authorities"/>
    <s v="E31000025"/>
    <s v="Men"/>
    <x v="1"/>
    <x v="5"/>
    <n v="88"/>
    <m/>
  </r>
  <r>
    <x v="5"/>
    <x v="26"/>
    <s v="Non Metropolitan Fire Authorities"/>
    <s v="E31000025"/>
    <s v="Men"/>
    <x v="1"/>
    <x v="6"/>
    <n v="327"/>
    <m/>
  </r>
  <r>
    <x v="5"/>
    <x v="26"/>
    <s v="Non Metropolitan Fire Authorities"/>
    <s v="E31000025"/>
    <s v="Men"/>
    <x v="1"/>
    <x v="7"/>
    <n v="453"/>
    <m/>
  </r>
  <r>
    <x v="5"/>
    <x v="26"/>
    <s v="Non Metropolitan Fire Authorities"/>
    <s v="E31000025"/>
    <s v="Women"/>
    <x v="1"/>
    <x v="2"/>
    <n v="0"/>
    <m/>
  </r>
  <r>
    <x v="5"/>
    <x v="26"/>
    <s v="Non Metropolitan Fire Authorities"/>
    <s v="E31000025"/>
    <s v="Women"/>
    <x v="1"/>
    <x v="3"/>
    <n v="0"/>
    <m/>
  </r>
  <r>
    <x v="5"/>
    <x v="26"/>
    <s v="Non Metropolitan Fire Authorities"/>
    <s v="E31000025"/>
    <s v="Women"/>
    <x v="1"/>
    <x v="4"/>
    <n v="1"/>
    <m/>
  </r>
  <r>
    <x v="5"/>
    <x v="26"/>
    <s v="Non Metropolitan Fire Authorities"/>
    <s v="E31000025"/>
    <s v="Women"/>
    <x v="1"/>
    <x v="5"/>
    <n v="1"/>
    <m/>
  </r>
  <r>
    <x v="5"/>
    <x v="26"/>
    <s v="Non Metropolitan Fire Authorities"/>
    <s v="E31000025"/>
    <s v="Women"/>
    <x v="1"/>
    <x v="6"/>
    <n v="22"/>
    <m/>
  </r>
  <r>
    <x v="5"/>
    <x v="26"/>
    <s v="Non Metropolitan Fire Authorities"/>
    <s v="E31000025"/>
    <s v="Women"/>
    <x v="1"/>
    <x v="7"/>
    <n v="24"/>
    <m/>
  </r>
  <r>
    <x v="5"/>
    <x v="27"/>
    <s v="Metropolitan Fire Authorities"/>
    <s v="E31000041"/>
    <s v="Men"/>
    <x v="0"/>
    <x v="0"/>
    <n v="2"/>
    <m/>
  </r>
  <r>
    <x v="5"/>
    <x v="27"/>
    <s v="Metropolitan Fire Authorities"/>
    <s v="E31000041"/>
    <s v="Men"/>
    <x v="0"/>
    <x v="1"/>
    <n v="4"/>
    <m/>
  </r>
  <r>
    <x v="5"/>
    <x v="27"/>
    <s v="Metropolitan Fire Authorities"/>
    <s v="E31000041"/>
    <s v="Men"/>
    <x v="0"/>
    <x v="2"/>
    <n v="13"/>
    <m/>
  </r>
  <r>
    <x v="5"/>
    <x v="27"/>
    <s v="Metropolitan Fire Authorities"/>
    <s v="E31000041"/>
    <s v="Men"/>
    <x v="0"/>
    <x v="3"/>
    <n v="32"/>
    <m/>
  </r>
  <r>
    <x v="5"/>
    <x v="27"/>
    <s v="Metropolitan Fire Authorities"/>
    <s v="E31000041"/>
    <s v="Men"/>
    <x v="0"/>
    <x v="4"/>
    <n v="162"/>
    <m/>
  </r>
  <r>
    <x v="5"/>
    <x v="27"/>
    <s v="Metropolitan Fire Authorities"/>
    <s v="E31000041"/>
    <s v="Men"/>
    <x v="0"/>
    <x v="5"/>
    <n v="27"/>
    <m/>
  </r>
  <r>
    <x v="5"/>
    <x v="27"/>
    <s v="Metropolitan Fire Authorities"/>
    <s v="E31000041"/>
    <s v="Men"/>
    <x v="0"/>
    <x v="6"/>
    <n v="509"/>
    <m/>
  </r>
  <r>
    <x v="5"/>
    <x v="27"/>
    <s v="Metropolitan Fire Authorities"/>
    <s v="E31000041"/>
    <s v="Men"/>
    <x v="0"/>
    <x v="7"/>
    <n v="749"/>
    <m/>
  </r>
  <r>
    <x v="5"/>
    <x v="27"/>
    <s v="Metropolitan Fire Authorities"/>
    <s v="E31000041"/>
    <s v="Women"/>
    <x v="0"/>
    <x v="0"/>
    <n v="0"/>
    <m/>
  </r>
  <r>
    <x v="5"/>
    <x v="27"/>
    <s v="Metropolitan Fire Authorities"/>
    <s v="E31000041"/>
    <s v="Women"/>
    <x v="0"/>
    <x v="1"/>
    <n v="0"/>
    <m/>
  </r>
  <r>
    <x v="5"/>
    <x v="27"/>
    <s v="Metropolitan Fire Authorities"/>
    <s v="E31000041"/>
    <s v="Women"/>
    <x v="0"/>
    <x v="2"/>
    <n v="0"/>
    <m/>
  </r>
  <r>
    <x v="5"/>
    <x v="27"/>
    <s v="Metropolitan Fire Authorities"/>
    <s v="E31000041"/>
    <s v="Women"/>
    <x v="0"/>
    <x v="3"/>
    <n v="0"/>
    <m/>
  </r>
  <r>
    <x v="5"/>
    <x v="27"/>
    <s v="Metropolitan Fire Authorities"/>
    <s v="E31000041"/>
    <s v="Women"/>
    <x v="0"/>
    <x v="4"/>
    <n v="3"/>
    <m/>
  </r>
  <r>
    <x v="5"/>
    <x v="27"/>
    <s v="Metropolitan Fire Authorities"/>
    <s v="E31000041"/>
    <s v="Women"/>
    <x v="0"/>
    <x v="5"/>
    <n v="2"/>
    <m/>
  </r>
  <r>
    <x v="5"/>
    <x v="27"/>
    <s v="Metropolitan Fire Authorities"/>
    <s v="E31000041"/>
    <s v="Women"/>
    <x v="0"/>
    <x v="6"/>
    <n v="34"/>
    <m/>
  </r>
  <r>
    <x v="5"/>
    <x v="27"/>
    <s v="Metropolitan Fire Authorities"/>
    <s v="E31000041"/>
    <s v="Women"/>
    <x v="0"/>
    <x v="7"/>
    <n v="39"/>
    <m/>
  </r>
  <r>
    <x v="5"/>
    <x v="27"/>
    <s v="Metropolitan Fire Authorities"/>
    <s v="E31000041"/>
    <s v="Men"/>
    <x v="1"/>
    <x v="2"/>
    <n v="0"/>
    <m/>
  </r>
  <r>
    <x v="5"/>
    <x v="27"/>
    <s v="Metropolitan Fire Authorities"/>
    <s v="E31000041"/>
    <s v="Men"/>
    <x v="1"/>
    <x v="3"/>
    <n v="0"/>
    <m/>
  </r>
  <r>
    <x v="5"/>
    <x v="27"/>
    <s v="Metropolitan Fire Authorities"/>
    <s v="E31000041"/>
    <s v="Men"/>
    <x v="1"/>
    <x v="4"/>
    <n v="22"/>
    <m/>
  </r>
  <r>
    <x v="5"/>
    <x v="27"/>
    <s v="Metropolitan Fire Authorities"/>
    <s v="E31000041"/>
    <s v="Men"/>
    <x v="1"/>
    <x v="5"/>
    <n v="2"/>
    <m/>
  </r>
  <r>
    <x v="5"/>
    <x v="27"/>
    <s v="Metropolitan Fire Authorities"/>
    <s v="E31000041"/>
    <s v="Men"/>
    <x v="1"/>
    <x v="6"/>
    <n v="62"/>
    <m/>
  </r>
  <r>
    <x v="5"/>
    <x v="27"/>
    <s v="Metropolitan Fire Authorities"/>
    <s v="E31000041"/>
    <s v="Men"/>
    <x v="1"/>
    <x v="7"/>
    <n v="86"/>
    <m/>
  </r>
  <r>
    <x v="5"/>
    <x v="27"/>
    <s v="Metropolitan Fire Authorities"/>
    <s v="E31000041"/>
    <s v="Women"/>
    <x v="1"/>
    <x v="2"/>
    <n v="0"/>
    <m/>
  </r>
  <r>
    <x v="5"/>
    <x v="27"/>
    <s v="Metropolitan Fire Authorities"/>
    <s v="E31000041"/>
    <s v="Women"/>
    <x v="1"/>
    <x v="3"/>
    <n v="0"/>
    <m/>
  </r>
  <r>
    <x v="5"/>
    <x v="27"/>
    <s v="Metropolitan Fire Authorities"/>
    <s v="E31000041"/>
    <s v="Women"/>
    <x v="1"/>
    <x v="4"/>
    <n v="0"/>
    <m/>
  </r>
  <r>
    <x v="5"/>
    <x v="27"/>
    <s v="Metropolitan Fire Authorities"/>
    <s v="E31000041"/>
    <s v="Women"/>
    <x v="1"/>
    <x v="5"/>
    <n v="1"/>
    <m/>
  </r>
  <r>
    <x v="5"/>
    <x v="27"/>
    <s v="Metropolitan Fire Authorities"/>
    <s v="E31000041"/>
    <s v="Women"/>
    <x v="1"/>
    <x v="6"/>
    <n v="5"/>
    <m/>
  </r>
  <r>
    <x v="5"/>
    <x v="27"/>
    <s v="Metropolitan Fire Authorities"/>
    <s v="E31000041"/>
    <s v="Women"/>
    <x v="1"/>
    <x v="7"/>
    <n v="6"/>
    <m/>
  </r>
  <r>
    <x v="5"/>
    <x v="28"/>
    <s v="Non Metropolitan Fire Authorities"/>
    <s v="E31000026"/>
    <s v="Men"/>
    <x v="0"/>
    <x v="0"/>
    <n v="2"/>
    <m/>
  </r>
  <r>
    <x v="5"/>
    <x v="28"/>
    <s v="Non Metropolitan Fire Authorities"/>
    <s v="E31000026"/>
    <s v="Men"/>
    <x v="0"/>
    <x v="1"/>
    <n v="2"/>
    <m/>
  </r>
  <r>
    <x v="5"/>
    <x v="28"/>
    <s v="Non Metropolitan Fire Authorities"/>
    <s v="E31000026"/>
    <s v="Men"/>
    <x v="0"/>
    <x v="2"/>
    <n v="10"/>
    <m/>
  </r>
  <r>
    <x v="5"/>
    <x v="28"/>
    <s v="Non Metropolitan Fire Authorities"/>
    <s v="E31000026"/>
    <s v="Men"/>
    <x v="0"/>
    <x v="3"/>
    <n v="23"/>
    <m/>
  </r>
  <r>
    <x v="5"/>
    <x v="28"/>
    <s v="Non Metropolitan Fire Authorities"/>
    <s v="E31000026"/>
    <s v="Men"/>
    <x v="0"/>
    <x v="4"/>
    <n v="40"/>
    <m/>
  </r>
  <r>
    <x v="5"/>
    <x v="28"/>
    <s v="Non Metropolitan Fire Authorities"/>
    <s v="E31000026"/>
    <s v="Men"/>
    <x v="0"/>
    <x v="5"/>
    <n v="35"/>
    <m/>
  </r>
  <r>
    <x v="5"/>
    <x v="28"/>
    <s v="Non Metropolitan Fire Authorities"/>
    <s v="E31000026"/>
    <s v="Men"/>
    <x v="0"/>
    <x v="6"/>
    <n v="140"/>
    <m/>
  </r>
  <r>
    <x v="5"/>
    <x v="28"/>
    <s v="Non Metropolitan Fire Authorities"/>
    <s v="E31000026"/>
    <s v="Men"/>
    <x v="0"/>
    <x v="7"/>
    <n v="252"/>
    <m/>
  </r>
  <r>
    <x v="5"/>
    <x v="28"/>
    <s v="Non Metropolitan Fire Authorities"/>
    <s v="E31000026"/>
    <s v="Women"/>
    <x v="0"/>
    <x v="0"/>
    <n v="0"/>
    <m/>
  </r>
  <r>
    <x v="5"/>
    <x v="28"/>
    <s v="Non Metropolitan Fire Authorities"/>
    <s v="E31000026"/>
    <s v="Women"/>
    <x v="0"/>
    <x v="1"/>
    <n v="0"/>
    <m/>
  </r>
  <r>
    <x v="5"/>
    <x v="28"/>
    <s v="Non Metropolitan Fire Authorities"/>
    <s v="E31000026"/>
    <s v="Women"/>
    <x v="0"/>
    <x v="2"/>
    <n v="0"/>
    <m/>
  </r>
  <r>
    <x v="5"/>
    <x v="28"/>
    <s v="Non Metropolitan Fire Authorities"/>
    <s v="E31000026"/>
    <s v="Women"/>
    <x v="0"/>
    <x v="3"/>
    <n v="0"/>
    <m/>
  </r>
  <r>
    <x v="5"/>
    <x v="28"/>
    <s v="Non Metropolitan Fire Authorities"/>
    <s v="E31000026"/>
    <s v="Women"/>
    <x v="0"/>
    <x v="4"/>
    <n v="2"/>
    <m/>
  </r>
  <r>
    <x v="5"/>
    <x v="28"/>
    <s v="Non Metropolitan Fire Authorities"/>
    <s v="E31000026"/>
    <s v="Women"/>
    <x v="0"/>
    <x v="5"/>
    <n v="1"/>
    <m/>
  </r>
  <r>
    <x v="5"/>
    <x v="28"/>
    <s v="Non Metropolitan Fire Authorities"/>
    <s v="E31000026"/>
    <s v="Women"/>
    <x v="0"/>
    <x v="6"/>
    <n v="1"/>
    <m/>
  </r>
  <r>
    <x v="5"/>
    <x v="28"/>
    <s v="Non Metropolitan Fire Authorities"/>
    <s v="E31000026"/>
    <s v="Women"/>
    <x v="0"/>
    <x v="7"/>
    <n v="4"/>
    <m/>
  </r>
  <r>
    <x v="5"/>
    <x v="28"/>
    <s v="Non Metropolitan Fire Authorities"/>
    <s v="E31000026"/>
    <s v="Men"/>
    <x v="1"/>
    <x v="2"/>
    <n v="0"/>
    <m/>
  </r>
  <r>
    <x v="5"/>
    <x v="28"/>
    <s v="Non Metropolitan Fire Authorities"/>
    <s v="E31000026"/>
    <s v="Men"/>
    <x v="1"/>
    <x v="3"/>
    <n v="0"/>
    <m/>
  </r>
  <r>
    <x v="5"/>
    <x v="28"/>
    <s v="Non Metropolitan Fire Authorities"/>
    <s v="E31000026"/>
    <s v="Men"/>
    <x v="1"/>
    <x v="4"/>
    <n v="42"/>
    <m/>
  </r>
  <r>
    <x v="5"/>
    <x v="28"/>
    <s v="Non Metropolitan Fire Authorities"/>
    <s v="E31000026"/>
    <s v="Men"/>
    <x v="1"/>
    <x v="5"/>
    <n v="93"/>
    <m/>
  </r>
  <r>
    <x v="5"/>
    <x v="28"/>
    <s v="Non Metropolitan Fire Authorities"/>
    <s v="E31000026"/>
    <s v="Men"/>
    <x v="1"/>
    <x v="6"/>
    <n v="347"/>
    <m/>
  </r>
  <r>
    <x v="5"/>
    <x v="28"/>
    <s v="Non Metropolitan Fire Authorities"/>
    <s v="E31000026"/>
    <s v="Men"/>
    <x v="1"/>
    <x v="7"/>
    <n v="482"/>
    <m/>
  </r>
  <r>
    <x v="5"/>
    <x v="28"/>
    <s v="Non Metropolitan Fire Authorities"/>
    <s v="E31000026"/>
    <s v="Women"/>
    <x v="1"/>
    <x v="2"/>
    <n v="0"/>
    <m/>
  </r>
  <r>
    <x v="5"/>
    <x v="28"/>
    <s v="Non Metropolitan Fire Authorities"/>
    <s v="E31000026"/>
    <s v="Women"/>
    <x v="1"/>
    <x v="3"/>
    <n v="0"/>
    <m/>
  </r>
  <r>
    <x v="5"/>
    <x v="28"/>
    <s v="Non Metropolitan Fire Authorities"/>
    <s v="E31000026"/>
    <s v="Women"/>
    <x v="1"/>
    <x v="4"/>
    <n v="0"/>
    <m/>
  </r>
  <r>
    <x v="5"/>
    <x v="28"/>
    <s v="Non Metropolitan Fire Authorities"/>
    <s v="E31000026"/>
    <s v="Women"/>
    <x v="1"/>
    <x v="5"/>
    <n v="1"/>
    <m/>
  </r>
  <r>
    <x v="5"/>
    <x v="28"/>
    <s v="Non Metropolitan Fire Authorities"/>
    <s v="E31000026"/>
    <s v="Women"/>
    <x v="1"/>
    <x v="6"/>
    <n v="13"/>
    <m/>
  </r>
  <r>
    <x v="5"/>
    <x v="28"/>
    <s v="Non Metropolitan Fire Authorities"/>
    <s v="E31000026"/>
    <s v="Women"/>
    <x v="1"/>
    <x v="7"/>
    <n v="14"/>
    <m/>
  </r>
  <r>
    <x v="5"/>
    <x v="29"/>
    <s v="Non Metropolitan Fire Authorities"/>
    <s v="E31000027"/>
    <s v="Men"/>
    <x v="0"/>
    <x v="0"/>
    <n v="2"/>
    <m/>
  </r>
  <r>
    <x v="5"/>
    <x v="29"/>
    <s v="Non Metropolitan Fire Authorities"/>
    <s v="E31000027"/>
    <s v="Men"/>
    <x v="0"/>
    <x v="1"/>
    <n v="3"/>
    <m/>
  </r>
  <r>
    <x v="5"/>
    <x v="29"/>
    <s v="Non Metropolitan Fire Authorities"/>
    <s v="E31000027"/>
    <s v="Men"/>
    <x v="0"/>
    <x v="2"/>
    <n v="9"/>
    <m/>
  </r>
  <r>
    <x v="5"/>
    <x v="29"/>
    <s v="Non Metropolitan Fire Authorities"/>
    <s v="E31000027"/>
    <s v="Men"/>
    <x v="0"/>
    <x v="3"/>
    <n v="20"/>
    <m/>
  </r>
  <r>
    <x v="5"/>
    <x v="29"/>
    <s v="Non Metropolitan Fire Authorities"/>
    <s v="E31000027"/>
    <s v="Men"/>
    <x v="0"/>
    <x v="4"/>
    <n v="51"/>
    <m/>
  </r>
  <r>
    <x v="5"/>
    <x v="29"/>
    <s v="Non Metropolitan Fire Authorities"/>
    <s v="E31000027"/>
    <s v="Men"/>
    <x v="0"/>
    <x v="5"/>
    <n v="46"/>
    <m/>
  </r>
  <r>
    <x v="5"/>
    <x v="29"/>
    <s v="Non Metropolitan Fire Authorities"/>
    <s v="E31000027"/>
    <s v="Men"/>
    <x v="0"/>
    <x v="6"/>
    <n v="174"/>
    <m/>
  </r>
  <r>
    <x v="5"/>
    <x v="29"/>
    <s v="Non Metropolitan Fire Authorities"/>
    <s v="E31000027"/>
    <s v="Men"/>
    <x v="0"/>
    <x v="7"/>
    <n v="305"/>
    <m/>
  </r>
  <r>
    <x v="5"/>
    <x v="29"/>
    <s v="Non Metropolitan Fire Authorities"/>
    <s v="E31000027"/>
    <s v="Women"/>
    <x v="0"/>
    <x v="0"/>
    <n v="0"/>
    <m/>
  </r>
  <r>
    <x v="5"/>
    <x v="29"/>
    <s v="Non Metropolitan Fire Authorities"/>
    <s v="E31000027"/>
    <s v="Women"/>
    <x v="0"/>
    <x v="1"/>
    <n v="0"/>
    <m/>
  </r>
  <r>
    <x v="5"/>
    <x v="29"/>
    <s v="Non Metropolitan Fire Authorities"/>
    <s v="E31000027"/>
    <s v="Women"/>
    <x v="0"/>
    <x v="2"/>
    <n v="0"/>
    <m/>
  </r>
  <r>
    <x v="5"/>
    <x v="29"/>
    <s v="Non Metropolitan Fire Authorities"/>
    <s v="E31000027"/>
    <s v="Women"/>
    <x v="0"/>
    <x v="3"/>
    <n v="1"/>
    <m/>
  </r>
  <r>
    <x v="5"/>
    <x v="29"/>
    <s v="Non Metropolitan Fire Authorities"/>
    <s v="E31000027"/>
    <s v="Women"/>
    <x v="0"/>
    <x v="4"/>
    <n v="1"/>
    <m/>
  </r>
  <r>
    <x v="5"/>
    <x v="29"/>
    <s v="Non Metropolitan Fire Authorities"/>
    <s v="E31000027"/>
    <s v="Women"/>
    <x v="0"/>
    <x v="5"/>
    <n v="3"/>
    <m/>
  </r>
  <r>
    <x v="5"/>
    <x v="29"/>
    <s v="Non Metropolitan Fire Authorities"/>
    <s v="E31000027"/>
    <s v="Women"/>
    <x v="0"/>
    <x v="6"/>
    <n v="14"/>
    <m/>
  </r>
  <r>
    <x v="5"/>
    <x v="29"/>
    <s v="Non Metropolitan Fire Authorities"/>
    <s v="E31000027"/>
    <s v="Women"/>
    <x v="0"/>
    <x v="7"/>
    <n v="19"/>
    <m/>
  </r>
  <r>
    <x v="5"/>
    <x v="29"/>
    <s v="Non Metropolitan Fire Authorities"/>
    <s v="E31000027"/>
    <s v="Men"/>
    <x v="1"/>
    <x v="2"/>
    <n v="0"/>
    <m/>
  </r>
  <r>
    <x v="5"/>
    <x v="29"/>
    <s v="Non Metropolitan Fire Authorities"/>
    <s v="E31000027"/>
    <s v="Men"/>
    <x v="1"/>
    <x v="3"/>
    <n v="0"/>
    <m/>
  </r>
  <r>
    <x v="5"/>
    <x v="29"/>
    <s v="Non Metropolitan Fire Authorities"/>
    <s v="E31000027"/>
    <s v="Men"/>
    <x v="1"/>
    <x v="4"/>
    <n v="33"/>
    <m/>
  </r>
  <r>
    <x v="5"/>
    <x v="29"/>
    <s v="Non Metropolitan Fire Authorities"/>
    <s v="E31000027"/>
    <s v="Men"/>
    <x v="1"/>
    <x v="5"/>
    <n v="82"/>
    <m/>
  </r>
  <r>
    <x v="5"/>
    <x v="29"/>
    <s v="Non Metropolitan Fire Authorities"/>
    <s v="E31000027"/>
    <s v="Men"/>
    <x v="1"/>
    <x v="6"/>
    <n v="262"/>
    <m/>
  </r>
  <r>
    <x v="5"/>
    <x v="29"/>
    <s v="Non Metropolitan Fire Authorities"/>
    <s v="E31000027"/>
    <s v="Men"/>
    <x v="1"/>
    <x v="7"/>
    <n v="377"/>
    <m/>
  </r>
  <r>
    <x v="5"/>
    <x v="29"/>
    <s v="Non Metropolitan Fire Authorities"/>
    <s v="E31000027"/>
    <s v="Women"/>
    <x v="1"/>
    <x v="2"/>
    <n v="0"/>
    <m/>
  </r>
  <r>
    <x v="5"/>
    <x v="29"/>
    <s v="Non Metropolitan Fire Authorities"/>
    <s v="E31000027"/>
    <s v="Women"/>
    <x v="1"/>
    <x v="3"/>
    <n v="0"/>
    <m/>
  </r>
  <r>
    <x v="5"/>
    <x v="29"/>
    <s v="Non Metropolitan Fire Authorities"/>
    <s v="E31000027"/>
    <s v="Women"/>
    <x v="1"/>
    <x v="4"/>
    <n v="0"/>
    <m/>
  </r>
  <r>
    <x v="5"/>
    <x v="29"/>
    <s v="Non Metropolitan Fire Authorities"/>
    <s v="E31000027"/>
    <s v="Women"/>
    <x v="1"/>
    <x v="5"/>
    <n v="2"/>
    <m/>
  </r>
  <r>
    <x v="5"/>
    <x v="29"/>
    <s v="Non Metropolitan Fire Authorities"/>
    <s v="E31000027"/>
    <s v="Women"/>
    <x v="1"/>
    <x v="6"/>
    <n v="10"/>
    <m/>
  </r>
  <r>
    <x v="5"/>
    <x v="29"/>
    <s v="Non Metropolitan Fire Authorities"/>
    <s v="E31000027"/>
    <s v="Women"/>
    <x v="1"/>
    <x v="7"/>
    <n v="12"/>
    <m/>
  </r>
  <r>
    <x v="5"/>
    <x v="30"/>
    <s v="Non Metropolitan Fire Authorities"/>
    <s v="E31000028"/>
    <s v="Men"/>
    <x v="0"/>
    <x v="0"/>
    <n v="2"/>
    <m/>
  </r>
  <r>
    <x v="5"/>
    <x v="30"/>
    <s v="Non Metropolitan Fire Authorities"/>
    <s v="E31000028"/>
    <s v="Men"/>
    <x v="0"/>
    <x v="1"/>
    <n v="3"/>
    <m/>
  </r>
  <r>
    <x v="5"/>
    <x v="30"/>
    <s v="Non Metropolitan Fire Authorities"/>
    <s v="E31000028"/>
    <s v="Men"/>
    <x v="0"/>
    <x v="2"/>
    <n v="14"/>
    <m/>
  </r>
  <r>
    <x v="5"/>
    <x v="30"/>
    <s v="Non Metropolitan Fire Authorities"/>
    <s v="E31000028"/>
    <s v="Men"/>
    <x v="0"/>
    <x v="3"/>
    <n v="25"/>
    <m/>
  </r>
  <r>
    <x v="5"/>
    <x v="30"/>
    <s v="Non Metropolitan Fire Authorities"/>
    <s v="E31000028"/>
    <s v="Men"/>
    <x v="0"/>
    <x v="4"/>
    <n v="45"/>
    <m/>
  </r>
  <r>
    <x v="5"/>
    <x v="30"/>
    <s v="Non Metropolitan Fire Authorities"/>
    <s v="E31000028"/>
    <s v="Men"/>
    <x v="0"/>
    <x v="5"/>
    <n v="36"/>
    <m/>
  </r>
  <r>
    <x v="5"/>
    <x v="30"/>
    <s v="Non Metropolitan Fire Authorities"/>
    <s v="E31000028"/>
    <s v="Men"/>
    <x v="0"/>
    <x v="6"/>
    <n v="151"/>
    <m/>
  </r>
  <r>
    <x v="5"/>
    <x v="30"/>
    <s v="Non Metropolitan Fire Authorities"/>
    <s v="E31000028"/>
    <s v="Men"/>
    <x v="0"/>
    <x v="7"/>
    <n v="276"/>
    <m/>
  </r>
  <r>
    <x v="5"/>
    <x v="30"/>
    <s v="Non Metropolitan Fire Authorities"/>
    <s v="E31000028"/>
    <s v="Women"/>
    <x v="0"/>
    <x v="0"/>
    <n v="1"/>
    <m/>
  </r>
  <r>
    <x v="5"/>
    <x v="30"/>
    <s v="Non Metropolitan Fire Authorities"/>
    <s v="E31000028"/>
    <s v="Women"/>
    <x v="0"/>
    <x v="1"/>
    <n v="0"/>
    <m/>
  </r>
  <r>
    <x v="5"/>
    <x v="30"/>
    <s v="Non Metropolitan Fire Authorities"/>
    <s v="E31000028"/>
    <s v="Women"/>
    <x v="0"/>
    <x v="2"/>
    <n v="0"/>
    <m/>
  </r>
  <r>
    <x v="5"/>
    <x v="30"/>
    <s v="Non Metropolitan Fire Authorities"/>
    <s v="E31000028"/>
    <s v="Women"/>
    <x v="0"/>
    <x v="3"/>
    <n v="0"/>
    <m/>
  </r>
  <r>
    <x v="5"/>
    <x v="30"/>
    <s v="Non Metropolitan Fire Authorities"/>
    <s v="E31000028"/>
    <s v="Women"/>
    <x v="0"/>
    <x v="4"/>
    <n v="0"/>
    <m/>
  </r>
  <r>
    <x v="5"/>
    <x v="30"/>
    <s v="Non Metropolitan Fire Authorities"/>
    <s v="E31000028"/>
    <s v="Women"/>
    <x v="0"/>
    <x v="5"/>
    <n v="1"/>
    <m/>
  </r>
  <r>
    <x v="5"/>
    <x v="30"/>
    <s v="Non Metropolitan Fire Authorities"/>
    <s v="E31000028"/>
    <s v="Women"/>
    <x v="0"/>
    <x v="6"/>
    <n v="7"/>
    <m/>
  </r>
  <r>
    <x v="5"/>
    <x v="30"/>
    <s v="Non Metropolitan Fire Authorities"/>
    <s v="E31000028"/>
    <s v="Women"/>
    <x v="0"/>
    <x v="7"/>
    <n v="9"/>
    <m/>
  </r>
  <r>
    <x v="5"/>
    <x v="30"/>
    <s v="Non Metropolitan Fire Authorities"/>
    <s v="E31000028"/>
    <s v="Men"/>
    <x v="1"/>
    <x v="2"/>
    <n v="0"/>
    <m/>
  </r>
  <r>
    <x v="5"/>
    <x v="30"/>
    <s v="Non Metropolitan Fire Authorities"/>
    <s v="E31000028"/>
    <s v="Men"/>
    <x v="1"/>
    <x v="3"/>
    <n v="0"/>
    <m/>
  </r>
  <r>
    <x v="5"/>
    <x v="30"/>
    <s v="Non Metropolitan Fire Authorities"/>
    <s v="E31000028"/>
    <s v="Men"/>
    <x v="1"/>
    <x v="4"/>
    <n v="19"/>
    <m/>
  </r>
  <r>
    <x v="5"/>
    <x v="30"/>
    <s v="Non Metropolitan Fire Authorities"/>
    <s v="E31000028"/>
    <s v="Men"/>
    <x v="1"/>
    <x v="5"/>
    <n v="34"/>
    <m/>
  </r>
  <r>
    <x v="5"/>
    <x v="30"/>
    <s v="Non Metropolitan Fire Authorities"/>
    <s v="E31000028"/>
    <s v="Men"/>
    <x v="1"/>
    <x v="6"/>
    <n v="162"/>
    <m/>
  </r>
  <r>
    <x v="5"/>
    <x v="30"/>
    <s v="Non Metropolitan Fire Authorities"/>
    <s v="E31000028"/>
    <s v="Men"/>
    <x v="1"/>
    <x v="7"/>
    <n v="215"/>
    <m/>
  </r>
  <r>
    <x v="5"/>
    <x v="30"/>
    <s v="Non Metropolitan Fire Authorities"/>
    <s v="E31000028"/>
    <s v="Women"/>
    <x v="1"/>
    <x v="2"/>
    <n v="0"/>
    <m/>
  </r>
  <r>
    <x v="5"/>
    <x v="30"/>
    <s v="Non Metropolitan Fire Authorities"/>
    <s v="E31000028"/>
    <s v="Women"/>
    <x v="1"/>
    <x v="3"/>
    <n v="0"/>
    <m/>
  </r>
  <r>
    <x v="5"/>
    <x v="30"/>
    <s v="Non Metropolitan Fire Authorities"/>
    <s v="E31000028"/>
    <s v="Women"/>
    <x v="1"/>
    <x v="4"/>
    <n v="0"/>
    <m/>
  </r>
  <r>
    <x v="5"/>
    <x v="30"/>
    <s v="Non Metropolitan Fire Authorities"/>
    <s v="E31000028"/>
    <s v="Women"/>
    <x v="1"/>
    <x v="5"/>
    <n v="1"/>
    <m/>
  </r>
  <r>
    <x v="5"/>
    <x v="30"/>
    <s v="Non Metropolitan Fire Authorities"/>
    <s v="E31000028"/>
    <s v="Women"/>
    <x v="1"/>
    <x v="6"/>
    <n v="12"/>
    <m/>
  </r>
  <r>
    <x v="5"/>
    <x v="30"/>
    <s v="Non Metropolitan Fire Authorities"/>
    <s v="E31000028"/>
    <s v="Women"/>
    <x v="1"/>
    <x v="7"/>
    <n v="13"/>
    <m/>
  </r>
  <r>
    <x v="5"/>
    <x v="31"/>
    <s v="Non Metropolitan Fire Authorities"/>
    <s v="E31000029"/>
    <s v="Men"/>
    <x v="0"/>
    <x v="0"/>
    <n v="3"/>
    <m/>
  </r>
  <r>
    <x v="5"/>
    <x v="31"/>
    <s v="Non Metropolitan Fire Authorities"/>
    <s v="E31000029"/>
    <s v="Men"/>
    <x v="0"/>
    <x v="1"/>
    <n v="1"/>
    <m/>
  </r>
  <r>
    <x v="5"/>
    <x v="31"/>
    <s v="Non Metropolitan Fire Authorities"/>
    <s v="E31000029"/>
    <s v="Men"/>
    <x v="0"/>
    <x v="2"/>
    <n v="5"/>
    <m/>
  </r>
  <r>
    <x v="5"/>
    <x v="31"/>
    <s v="Non Metropolitan Fire Authorities"/>
    <s v="E31000029"/>
    <s v="Men"/>
    <x v="0"/>
    <x v="3"/>
    <n v="11"/>
    <m/>
  </r>
  <r>
    <x v="5"/>
    <x v="31"/>
    <s v="Non Metropolitan Fire Authorities"/>
    <s v="E31000029"/>
    <s v="Men"/>
    <x v="0"/>
    <x v="4"/>
    <n v="22"/>
    <m/>
  </r>
  <r>
    <x v="5"/>
    <x v="31"/>
    <s v="Non Metropolitan Fire Authorities"/>
    <s v="E31000029"/>
    <s v="Men"/>
    <x v="0"/>
    <x v="5"/>
    <n v="16"/>
    <m/>
  </r>
  <r>
    <x v="5"/>
    <x v="31"/>
    <s v="Non Metropolitan Fire Authorities"/>
    <s v="E31000029"/>
    <s v="Men"/>
    <x v="0"/>
    <x v="6"/>
    <n v="78"/>
    <m/>
  </r>
  <r>
    <x v="5"/>
    <x v="31"/>
    <s v="Non Metropolitan Fire Authorities"/>
    <s v="E31000029"/>
    <s v="Men"/>
    <x v="0"/>
    <x v="7"/>
    <n v="136"/>
    <m/>
  </r>
  <r>
    <x v="5"/>
    <x v="31"/>
    <s v="Non Metropolitan Fire Authorities"/>
    <s v="E31000029"/>
    <s v="Women"/>
    <x v="0"/>
    <x v="0"/>
    <n v="0"/>
    <m/>
  </r>
  <r>
    <x v="5"/>
    <x v="31"/>
    <s v="Non Metropolitan Fire Authorities"/>
    <s v="E31000029"/>
    <s v="Women"/>
    <x v="0"/>
    <x v="1"/>
    <n v="0"/>
    <m/>
  </r>
  <r>
    <x v="5"/>
    <x v="31"/>
    <s v="Non Metropolitan Fire Authorities"/>
    <s v="E31000029"/>
    <s v="Women"/>
    <x v="0"/>
    <x v="2"/>
    <n v="0"/>
    <m/>
  </r>
  <r>
    <x v="5"/>
    <x v="31"/>
    <s v="Non Metropolitan Fire Authorities"/>
    <s v="E31000029"/>
    <s v="Women"/>
    <x v="0"/>
    <x v="3"/>
    <n v="0"/>
    <m/>
  </r>
  <r>
    <x v="5"/>
    <x v="31"/>
    <s v="Non Metropolitan Fire Authorities"/>
    <s v="E31000029"/>
    <s v="Women"/>
    <x v="0"/>
    <x v="4"/>
    <n v="0"/>
    <m/>
  </r>
  <r>
    <x v="5"/>
    <x v="31"/>
    <s v="Non Metropolitan Fire Authorities"/>
    <s v="E31000029"/>
    <s v="Women"/>
    <x v="0"/>
    <x v="5"/>
    <n v="4"/>
    <m/>
  </r>
  <r>
    <x v="5"/>
    <x v="31"/>
    <s v="Non Metropolitan Fire Authorities"/>
    <s v="E31000029"/>
    <s v="Women"/>
    <x v="0"/>
    <x v="6"/>
    <n v="6"/>
    <m/>
  </r>
  <r>
    <x v="5"/>
    <x v="31"/>
    <s v="Non Metropolitan Fire Authorities"/>
    <s v="E31000029"/>
    <s v="Women"/>
    <x v="0"/>
    <x v="7"/>
    <n v="10"/>
    <m/>
  </r>
  <r>
    <x v="5"/>
    <x v="31"/>
    <s v="Non Metropolitan Fire Authorities"/>
    <s v="E31000029"/>
    <s v="Men"/>
    <x v="1"/>
    <x v="2"/>
    <n v="0"/>
    <m/>
  </r>
  <r>
    <x v="5"/>
    <x v="31"/>
    <s v="Non Metropolitan Fire Authorities"/>
    <s v="E31000029"/>
    <s v="Men"/>
    <x v="1"/>
    <x v="3"/>
    <n v="0"/>
    <m/>
  </r>
  <r>
    <x v="5"/>
    <x v="31"/>
    <s v="Non Metropolitan Fire Authorities"/>
    <s v="E31000029"/>
    <s v="Men"/>
    <x v="1"/>
    <x v="4"/>
    <n v="15"/>
    <m/>
  </r>
  <r>
    <x v="5"/>
    <x v="31"/>
    <s v="Non Metropolitan Fire Authorities"/>
    <s v="E31000029"/>
    <s v="Men"/>
    <x v="1"/>
    <x v="5"/>
    <n v="42"/>
    <m/>
  </r>
  <r>
    <x v="5"/>
    <x v="31"/>
    <s v="Non Metropolitan Fire Authorities"/>
    <s v="E31000029"/>
    <s v="Men"/>
    <x v="1"/>
    <x v="6"/>
    <n v="152"/>
    <m/>
  </r>
  <r>
    <x v="5"/>
    <x v="31"/>
    <s v="Non Metropolitan Fire Authorities"/>
    <s v="E31000029"/>
    <s v="Men"/>
    <x v="1"/>
    <x v="7"/>
    <n v="209"/>
    <m/>
  </r>
  <r>
    <x v="5"/>
    <x v="31"/>
    <s v="Non Metropolitan Fire Authorities"/>
    <s v="E31000029"/>
    <s v="Women"/>
    <x v="1"/>
    <x v="2"/>
    <n v="0"/>
    <m/>
  </r>
  <r>
    <x v="5"/>
    <x v="31"/>
    <s v="Non Metropolitan Fire Authorities"/>
    <s v="E31000029"/>
    <s v="Women"/>
    <x v="1"/>
    <x v="3"/>
    <n v="0"/>
    <m/>
  </r>
  <r>
    <x v="5"/>
    <x v="31"/>
    <s v="Non Metropolitan Fire Authorities"/>
    <s v="E31000029"/>
    <s v="Women"/>
    <x v="1"/>
    <x v="4"/>
    <n v="1"/>
    <m/>
  </r>
  <r>
    <x v="5"/>
    <x v="31"/>
    <s v="Non Metropolitan Fire Authorities"/>
    <s v="E31000029"/>
    <s v="Women"/>
    <x v="1"/>
    <x v="5"/>
    <n v="1"/>
    <m/>
  </r>
  <r>
    <x v="5"/>
    <x v="31"/>
    <s v="Non Metropolitan Fire Authorities"/>
    <s v="E31000029"/>
    <s v="Women"/>
    <x v="1"/>
    <x v="6"/>
    <n v="7"/>
    <m/>
  </r>
  <r>
    <x v="5"/>
    <x v="31"/>
    <s v="Non Metropolitan Fire Authorities"/>
    <s v="E31000029"/>
    <s v="Women"/>
    <x v="1"/>
    <x v="7"/>
    <n v="9"/>
    <m/>
  </r>
  <r>
    <x v="5"/>
    <x v="32"/>
    <s v="Non Metropolitan Fire Authorities"/>
    <s v="E31000030"/>
    <s v="Men"/>
    <x v="0"/>
    <x v="0"/>
    <n v="3"/>
    <m/>
  </r>
  <r>
    <x v="5"/>
    <x v="32"/>
    <s v="Non Metropolitan Fire Authorities"/>
    <s v="E31000030"/>
    <s v="Men"/>
    <x v="0"/>
    <x v="1"/>
    <n v="3"/>
    <m/>
  </r>
  <r>
    <x v="5"/>
    <x v="32"/>
    <s v="Non Metropolitan Fire Authorities"/>
    <s v="E31000030"/>
    <s v="Men"/>
    <x v="0"/>
    <x v="2"/>
    <n v="6"/>
    <m/>
  </r>
  <r>
    <x v="5"/>
    <x v="32"/>
    <s v="Non Metropolitan Fire Authorities"/>
    <s v="E31000030"/>
    <s v="Men"/>
    <x v="0"/>
    <x v="3"/>
    <n v="26"/>
    <m/>
  </r>
  <r>
    <x v="5"/>
    <x v="32"/>
    <s v="Non Metropolitan Fire Authorities"/>
    <s v="E31000030"/>
    <s v="Men"/>
    <x v="0"/>
    <x v="4"/>
    <n v="82"/>
    <m/>
  </r>
  <r>
    <x v="5"/>
    <x v="32"/>
    <s v="Non Metropolitan Fire Authorities"/>
    <s v="E31000030"/>
    <s v="Men"/>
    <x v="0"/>
    <x v="5"/>
    <n v="65"/>
    <m/>
  </r>
  <r>
    <x v="5"/>
    <x v="32"/>
    <s v="Non Metropolitan Fire Authorities"/>
    <s v="E31000030"/>
    <s v="Men"/>
    <x v="0"/>
    <x v="6"/>
    <n v="327"/>
    <m/>
  </r>
  <r>
    <x v="5"/>
    <x v="32"/>
    <s v="Non Metropolitan Fire Authorities"/>
    <s v="E31000030"/>
    <s v="Men"/>
    <x v="0"/>
    <x v="7"/>
    <n v="512"/>
    <m/>
  </r>
  <r>
    <x v="5"/>
    <x v="32"/>
    <s v="Non Metropolitan Fire Authorities"/>
    <s v="E31000030"/>
    <s v="Women"/>
    <x v="0"/>
    <x v="0"/>
    <n v="0"/>
    <m/>
  </r>
  <r>
    <x v="5"/>
    <x v="32"/>
    <s v="Non Metropolitan Fire Authorities"/>
    <s v="E31000030"/>
    <s v="Women"/>
    <x v="0"/>
    <x v="1"/>
    <n v="0"/>
    <m/>
  </r>
  <r>
    <x v="5"/>
    <x v="32"/>
    <s v="Non Metropolitan Fire Authorities"/>
    <s v="E31000030"/>
    <s v="Women"/>
    <x v="0"/>
    <x v="2"/>
    <n v="0"/>
    <m/>
  </r>
  <r>
    <x v="5"/>
    <x v="32"/>
    <s v="Non Metropolitan Fire Authorities"/>
    <s v="E31000030"/>
    <s v="Women"/>
    <x v="0"/>
    <x v="3"/>
    <n v="1"/>
    <m/>
  </r>
  <r>
    <x v="5"/>
    <x v="32"/>
    <s v="Non Metropolitan Fire Authorities"/>
    <s v="E31000030"/>
    <s v="Women"/>
    <x v="0"/>
    <x v="4"/>
    <n v="1"/>
    <m/>
  </r>
  <r>
    <x v="5"/>
    <x v="32"/>
    <s v="Non Metropolitan Fire Authorities"/>
    <s v="E31000030"/>
    <s v="Women"/>
    <x v="0"/>
    <x v="5"/>
    <n v="1"/>
    <m/>
  </r>
  <r>
    <x v="5"/>
    <x v="32"/>
    <s v="Non Metropolitan Fire Authorities"/>
    <s v="E31000030"/>
    <s v="Women"/>
    <x v="0"/>
    <x v="6"/>
    <n v="21"/>
    <m/>
  </r>
  <r>
    <x v="5"/>
    <x v="32"/>
    <s v="Non Metropolitan Fire Authorities"/>
    <s v="E31000030"/>
    <s v="Women"/>
    <x v="0"/>
    <x v="7"/>
    <n v="24"/>
    <m/>
  </r>
  <r>
    <x v="5"/>
    <x v="32"/>
    <s v="Non Metropolitan Fire Authorities"/>
    <s v="E31000030"/>
    <s v="Men"/>
    <x v="1"/>
    <x v="2"/>
    <n v="0"/>
    <m/>
  </r>
  <r>
    <x v="5"/>
    <x v="32"/>
    <s v="Non Metropolitan Fire Authorities"/>
    <s v="E31000030"/>
    <s v="Men"/>
    <x v="1"/>
    <x v="3"/>
    <n v="0"/>
    <m/>
  </r>
  <r>
    <x v="5"/>
    <x v="32"/>
    <s v="Non Metropolitan Fire Authorities"/>
    <s v="E31000030"/>
    <s v="Men"/>
    <x v="1"/>
    <x v="4"/>
    <n v="15"/>
    <m/>
  </r>
  <r>
    <x v="5"/>
    <x v="32"/>
    <s v="Non Metropolitan Fire Authorities"/>
    <s v="E31000030"/>
    <s v="Men"/>
    <x v="1"/>
    <x v="5"/>
    <n v="30"/>
    <m/>
  </r>
  <r>
    <x v="5"/>
    <x v="32"/>
    <s v="Non Metropolitan Fire Authorities"/>
    <s v="E31000030"/>
    <s v="Men"/>
    <x v="1"/>
    <x v="6"/>
    <n v="206"/>
    <m/>
  </r>
  <r>
    <x v="5"/>
    <x v="32"/>
    <s v="Non Metropolitan Fire Authorities"/>
    <s v="E31000030"/>
    <s v="Men"/>
    <x v="1"/>
    <x v="7"/>
    <n v="251"/>
    <m/>
  </r>
  <r>
    <x v="5"/>
    <x v="32"/>
    <s v="Non Metropolitan Fire Authorities"/>
    <s v="E31000030"/>
    <s v="Women"/>
    <x v="1"/>
    <x v="2"/>
    <n v="0"/>
    <m/>
  </r>
  <r>
    <x v="5"/>
    <x v="32"/>
    <s v="Non Metropolitan Fire Authorities"/>
    <s v="E31000030"/>
    <s v="Women"/>
    <x v="1"/>
    <x v="3"/>
    <n v="0"/>
    <m/>
  </r>
  <r>
    <x v="5"/>
    <x v="32"/>
    <s v="Non Metropolitan Fire Authorities"/>
    <s v="E31000030"/>
    <s v="Women"/>
    <x v="1"/>
    <x v="4"/>
    <n v="0"/>
    <m/>
  </r>
  <r>
    <x v="5"/>
    <x v="32"/>
    <s v="Non Metropolitan Fire Authorities"/>
    <s v="E31000030"/>
    <s v="Women"/>
    <x v="1"/>
    <x v="5"/>
    <n v="2"/>
    <m/>
  </r>
  <r>
    <x v="5"/>
    <x v="32"/>
    <s v="Non Metropolitan Fire Authorities"/>
    <s v="E31000030"/>
    <s v="Women"/>
    <x v="1"/>
    <x v="6"/>
    <n v="6"/>
    <m/>
  </r>
  <r>
    <x v="5"/>
    <x v="32"/>
    <s v="Non Metropolitan Fire Authorities"/>
    <s v="E31000030"/>
    <s v="Women"/>
    <x v="1"/>
    <x v="7"/>
    <n v="8"/>
    <m/>
  </r>
  <r>
    <x v="5"/>
    <x v="33"/>
    <s v="Non Metropolitan Fire Authorities"/>
    <s v="E31000031"/>
    <s v="Men"/>
    <x v="0"/>
    <x v="0"/>
    <n v="3"/>
    <m/>
  </r>
  <r>
    <x v="5"/>
    <x v="33"/>
    <s v="Non Metropolitan Fire Authorities"/>
    <s v="E31000031"/>
    <s v="Men"/>
    <x v="0"/>
    <x v="1"/>
    <n v="4"/>
    <m/>
  </r>
  <r>
    <x v="5"/>
    <x v="33"/>
    <s v="Non Metropolitan Fire Authorities"/>
    <s v="E31000031"/>
    <s v="Men"/>
    <x v="0"/>
    <x v="2"/>
    <n v="8"/>
    <m/>
  </r>
  <r>
    <x v="5"/>
    <x v="33"/>
    <s v="Non Metropolitan Fire Authorities"/>
    <s v="E31000031"/>
    <s v="Men"/>
    <x v="0"/>
    <x v="3"/>
    <n v="30"/>
    <m/>
  </r>
  <r>
    <x v="5"/>
    <x v="33"/>
    <s v="Non Metropolitan Fire Authorities"/>
    <s v="E31000031"/>
    <s v="Men"/>
    <x v="0"/>
    <x v="4"/>
    <n v="54"/>
    <m/>
  </r>
  <r>
    <x v="5"/>
    <x v="33"/>
    <s v="Non Metropolitan Fire Authorities"/>
    <s v="E31000031"/>
    <s v="Men"/>
    <x v="0"/>
    <x v="5"/>
    <n v="22"/>
    <m/>
  </r>
  <r>
    <x v="5"/>
    <x v="33"/>
    <s v="Non Metropolitan Fire Authorities"/>
    <s v="E31000031"/>
    <s v="Men"/>
    <x v="0"/>
    <x v="6"/>
    <n v="114"/>
    <m/>
  </r>
  <r>
    <x v="5"/>
    <x v="33"/>
    <s v="Non Metropolitan Fire Authorities"/>
    <s v="E31000031"/>
    <s v="Men"/>
    <x v="0"/>
    <x v="7"/>
    <n v="235"/>
    <m/>
  </r>
  <r>
    <x v="5"/>
    <x v="33"/>
    <s v="Non Metropolitan Fire Authorities"/>
    <s v="E31000031"/>
    <s v="Women"/>
    <x v="0"/>
    <x v="0"/>
    <n v="0"/>
    <m/>
  </r>
  <r>
    <x v="5"/>
    <x v="33"/>
    <s v="Non Metropolitan Fire Authorities"/>
    <s v="E31000031"/>
    <s v="Women"/>
    <x v="0"/>
    <x v="1"/>
    <n v="0"/>
    <m/>
  </r>
  <r>
    <x v="5"/>
    <x v="33"/>
    <s v="Non Metropolitan Fire Authorities"/>
    <s v="E31000031"/>
    <s v="Women"/>
    <x v="0"/>
    <x v="2"/>
    <n v="0"/>
    <m/>
  </r>
  <r>
    <x v="5"/>
    <x v="33"/>
    <s v="Non Metropolitan Fire Authorities"/>
    <s v="E31000031"/>
    <s v="Women"/>
    <x v="0"/>
    <x v="3"/>
    <n v="1"/>
    <m/>
  </r>
  <r>
    <x v="5"/>
    <x v="33"/>
    <s v="Non Metropolitan Fire Authorities"/>
    <s v="E31000031"/>
    <s v="Women"/>
    <x v="0"/>
    <x v="4"/>
    <n v="3"/>
    <m/>
  </r>
  <r>
    <x v="5"/>
    <x v="33"/>
    <s v="Non Metropolitan Fire Authorities"/>
    <s v="E31000031"/>
    <s v="Women"/>
    <x v="0"/>
    <x v="5"/>
    <n v="1"/>
    <m/>
  </r>
  <r>
    <x v="5"/>
    <x v="33"/>
    <s v="Non Metropolitan Fire Authorities"/>
    <s v="E31000031"/>
    <s v="Women"/>
    <x v="0"/>
    <x v="6"/>
    <n v="6"/>
    <m/>
  </r>
  <r>
    <x v="5"/>
    <x v="33"/>
    <s v="Non Metropolitan Fire Authorities"/>
    <s v="E31000031"/>
    <s v="Women"/>
    <x v="0"/>
    <x v="7"/>
    <n v="11"/>
    <m/>
  </r>
  <r>
    <x v="5"/>
    <x v="33"/>
    <s v="Non Metropolitan Fire Authorities"/>
    <s v="E31000031"/>
    <s v="Men"/>
    <x v="1"/>
    <x v="2"/>
    <n v="0"/>
    <m/>
  </r>
  <r>
    <x v="5"/>
    <x v="33"/>
    <s v="Non Metropolitan Fire Authorities"/>
    <s v="E31000031"/>
    <s v="Men"/>
    <x v="1"/>
    <x v="3"/>
    <n v="0"/>
    <m/>
  </r>
  <r>
    <x v="5"/>
    <x v="33"/>
    <s v="Non Metropolitan Fire Authorities"/>
    <s v="E31000031"/>
    <s v="Men"/>
    <x v="1"/>
    <x v="4"/>
    <n v="24"/>
    <m/>
  </r>
  <r>
    <x v="5"/>
    <x v="33"/>
    <s v="Non Metropolitan Fire Authorities"/>
    <s v="E31000031"/>
    <s v="Men"/>
    <x v="1"/>
    <x v="5"/>
    <n v="59"/>
    <m/>
  </r>
  <r>
    <x v="5"/>
    <x v="33"/>
    <s v="Non Metropolitan Fire Authorities"/>
    <s v="E31000031"/>
    <s v="Men"/>
    <x v="1"/>
    <x v="6"/>
    <n v="223"/>
    <m/>
  </r>
  <r>
    <x v="5"/>
    <x v="33"/>
    <s v="Non Metropolitan Fire Authorities"/>
    <s v="E31000031"/>
    <s v="Men"/>
    <x v="1"/>
    <x v="7"/>
    <n v="306"/>
    <m/>
  </r>
  <r>
    <x v="5"/>
    <x v="33"/>
    <s v="Non Metropolitan Fire Authorities"/>
    <s v="E31000031"/>
    <s v="Women"/>
    <x v="1"/>
    <x v="2"/>
    <n v="0"/>
    <m/>
  </r>
  <r>
    <x v="5"/>
    <x v="33"/>
    <s v="Non Metropolitan Fire Authorities"/>
    <s v="E31000031"/>
    <s v="Women"/>
    <x v="1"/>
    <x v="3"/>
    <n v="0"/>
    <m/>
  </r>
  <r>
    <x v="5"/>
    <x v="33"/>
    <s v="Non Metropolitan Fire Authorities"/>
    <s v="E31000031"/>
    <s v="Women"/>
    <x v="1"/>
    <x v="4"/>
    <n v="0"/>
    <m/>
  </r>
  <r>
    <x v="5"/>
    <x v="33"/>
    <s v="Non Metropolitan Fire Authorities"/>
    <s v="E31000031"/>
    <s v="Women"/>
    <x v="1"/>
    <x v="5"/>
    <n v="1"/>
    <m/>
  </r>
  <r>
    <x v="5"/>
    <x v="33"/>
    <s v="Non Metropolitan Fire Authorities"/>
    <s v="E31000031"/>
    <s v="Women"/>
    <x v="1"/>
    <x v="6"/>
    <n v="27"/>
    <m/>
  </r>
  <r>
    <x v="5"/>
    <x v="33"/>
    <s v="Non Metropolitan Fire Authorities"/>
    <s v="E31000031"/>
    <s v="Women"/>
    <x v="1"/>
    <x v="7"/>
    <n v="28"/>
    <m/>
  </r>
  <r>
    <x v="5"/>
    <x v="34"/>
    <s v="Non Metropolitan Fire Authorities"/>
    <s v="E31000032"/>
    <s v="Men"/>
    <x v="0"/>
    <x v="0"/>
    <n v="2"/>
    <m/>
  </r>
  <r>
    <x v="5"/>
    <x v="34"/>
    <s v="Non Metropolitan Fire Authorities"/>
    <s v="E31000032"/>
    <s v="Men"/>
    <x v="0"/>
    <x v="1"/>
    <n v="4"/>
    <m/>
  </r>
  <r>
    <x v="5"/>
    <x v="34"/>
    <s v="Non Metropolitan Fire Authorities"/>
    <s v="E31000032"/>
    <s v="Men"/>
    <x v="0"/>
    <x v="2"/>
    <n v="5"/>
    <m/>
  </r>
  <r>
    <x v="5"/>
    <x v="34"/>
    <s v="Non Metropolitan Fire Authorities"/>
    <s v="E31000032"/>
    <s v="Men"/>
    <x v="0"/>
    <x v="3"/>
    <n v="12"/>
    <m/>
  </r>
  <r>
    <x v="5"/>
    <x v="34"/>
    <s v="Non Metropolitan Fire Authorities"/>
    <s v="E31000032"/>
    <s v="Men"/>
    <x v="0"/>
    <x v="4"/>
    <n v="24"/>
    <m/>
  </r>
  <r>
    <x v="5"/>
    <x v="34"/>
    <s v="Non Metropolitan Fire Authorities"/>
    <s v="E31000032"/>
    <s v="Men"/>
    <x v="0"/>
    <x v="5"/>
    <n v="20"/>
    <m/>
  </r>
  <r>
    <x v="5"/>
    <x v="34"/>
    <s v="Non Metropolitan Fire Authorities"/>
    <s v="E31000032"/>
    <s v="Men"/>
    <x v="0"/>
    <x v="6"/>
    <n v="102"/>
    <m/>
  </r>
  <r>
    <x v="5"/>
    <x v="34"/>
    <s v="Non Metropolitan Fire Authorities"/>
    <s v="E31000032"/>
    <s v="Men"/>
    <x v="0"/>
    <x v="7"/>
    <n v="169"/>
    <m/>
  </r>
  <r>
    <x v="5"/>
    <x v="34"/>
    <s v="Non Metropolitan Fire Authorities"/>
    <s v="E31000032"/>
    <s v="Women"/>
    <x v="0"/>
    <x v="0"/>
    <n v="1"/>
    <m/>
  </r>
  <r>
    <x v="5"/>
    <x v="34"/>
    <s v="Non Metropolitan Fire Authorities"/>
    <s v="E31000032"/>
    <s v="Women"/>
    <x v="0"/>
    <x v="1"/>
    <n v="0"/>
    <m/>
  </r>
  <r>
    <x v="5"/>
    <x v="34"/>
    <s v="Non Metropolitan Fire Authorities"/>
    <s v="E31000032"/>
    <s v="Women"/>
    <x v="0"/>
    <x v="2"/>
    <n v="0"/>
    <m/>
  </r>
  <r>
    <x v="5"/>
    <x v="34"/>
    <s v="Non Metropolitan Fire Authorities"/>
    <s v="E31000032"/>
    <s v="Women"/>
    <x v="0"/>
    <x v="3"/>
    <n v="0"/>
    <m/>
  </r>
  <r>
    <x v="5"/>
    <x v="34"/>
    <s v="Non Metropolitan Fire Authorities"/>
    <s v="E31000032"/>
    <s v="Women"/>
    <x v="0"/>
    <x v="4"/>
    <n v="0"/>
    <m/>
  </r>
  <r>
    <x v="5"/>
    <x v="34"/>
    <s v="Non Metropolitan Fire Authorities"/>
    <s v="E31000032"/>
    <s v="Women"/>
    <x v="0"/>
    <x v="5"/>
    <n v="1"/>
    <m/>
  </r>
  <r>
    <x v="5"/>
    <x v="34"/>
    <s v="Non Metropolitan Fire Authorities"/>
    <s v="E31000032"/>
    <s v="Women"/>
    <x v="0"/>
    <x v="6"/>
    <n v="7"/>
    <m/>
  </r>
  <r>
    <x v="5"/>
    <x v="34"/>
    <s v="Non Metropolitan Fire Authorities"/>
    <s v="E31000032"/>
    <s v="Women"/>
    <x v="0"/>
    <x v="7"/>
    <n v="9"/>
    <m/>
  </r>
  <r>
    <x v="5"/>
    <x v="34"/>
    <s v="Non Metropolitan Fire Authorities"/>
    <s v="E31000032"/>
    <s v="Men"/>
    <x v="1"/>
    <x v="2"/>
    <n v="0"/>
    <m/>
  </r>
  <r>
    <x v="5"/>
    <x v="34"/>
    <s v="Non Metropolitan Fire Authorities"/>
    <s v="E31000032"/>
    <s v="Men"/>
    <x v="1"/>
    <x v="3"/>
    <n v="0"/>
    <m/>
  </r>
  <r>
    <x v="5"/>
    <x v="34"/>
    <s v="Non Metropolitan Fire Authorities"/>
    <s v="E31000032"/>
    <s v="Men"/>
    <x v="1"/>
    <x v="4"/>
    <n v="22"/>
    <m/>
  </r>
  <r>
    <x v="5"/>
    <x v="34"/>
    <s v="Non Metropolitan Fire Authorities"/>
    <s v="E31000032"/>
    <s v="Men"/>
    <x v="1"/>
    <x v="5"/>
    <n v="47"/>
    <m/>
  </r>
  <r>
    <x v="5"/>
    <x v="34"/>
    <s v="Non Metropolitan Fire Authorities"/>
    <s v="E31000032"/>
    <s v="Men"/>
    <x v="1"/>
    <x v="6"/>
    <n v="247"/>
    <m/>
  </r>
  <r>
    <x v="5"/>
    <x v="34"/>
    <s v="Non Metropolitan Fire Authorities"/>
    <s v="E31000032"/>
    <s v="Men"/>
    <x v="1"/>
    <x v="7"/>
    <n v="316"/>
    <m/>
  </r>
  <r>
    <x v="5"/>
    <x v="34"/>
    <s v="Non Metropolitan Fire Authorities"/>
    <s v="E31000032"/>
    <s v="Women"/>
    <x v="1"/>
    <x v="2"/>
    <n v="0"/>
    <m/>
  </r>
  <r>
    <x v="5"/>
    <x v="34"/>
    <s v="Non Metropolitan Fire Authorities"/>
    <s v="E31000032"/>
    <s v="Women"/>
    <x v="1"/>
    <x v="3"/>
    <n v="0"/>
    <m/>
  </r>
  <r>
    <x v="5"/>
    <x v="34"/>
    <s v="Non Metropolitan Fire Authorities"/>
    <s v="E31000032"/>
    <s v="Women"/>
    <x v="1"/>
    <x v="4"/>
    <n v="0"/>
    <m/>
  </r>
  <r>
    <x v="5"/>
    <x v="34"/>
    <s v="Non Metropolitan Fire Authorities"/>
    <s v="E31000032"/>
    <s v="Women"/>
    <x v="1"/>
    <x v="5"/>
    <n v="0"/>
    <m/>
  </r>
  <r>
    <x v="5"/>
    <x v="34"/>
    <s v="Non Metropolitan Fire Authorities"/>
    <s v="E31000032"/>
    <s v="Women"/>
    <x v="1"/>
    <x v="6"/>
    <n v="9"/>
    <m/>
  </r>
  <r>
    <x v="5"/>
    <x v="34"/>
    <s v="Non Metropolitan Fire Authorities"/>
    <s v="E31000032"/>
    <s v="Women"/>
    <x v="1"/>
    <x v="7"/>
    <n v="9"/>
    <m/>
  </r>
  <r>
    <x v="5"/>
    <x v="35"/>
    <s v="Metropolitan Fire Authorities"/>
    <s v="E31000042"/>
    <s v="Men"/>
    <x v="0"/>
    <x v="0"/>
    <n v="2"/>
    <m/>
  </r>
  <r>
    <x v="5"/>
    <x v="35"/>
    <s v="Metropolitan Fire Authorities"/>
    <s v="E31000042"/>
    <s v="Men"/>
    <x v="0"/>
    <x v="1"/>
    <n v="2"/>
    <m/>
  </r>
  <r>
    <x v="5"/>
    <x v="35"/>
    <s v="Metropolitan Fire Authorities"/>
    <s v="E31000042"/>
    <s v="Men"/>
    <x v="0"/>
    <x v="2"/>
    <n v="8"/>
    <m/>
  </r>
  <r>
    <x v="5"/>
    <x v="35"/>
    <s v="Metropolitan Fire Authorities"/>
    <s v="E31000042"/>
    <s v="Men"/>
    <x v="0"/>
    <x v="3"/>
    <n v="26"/>
    <m/>
  </r>
  <r>
    <x v="5"/>
    <x v="35"/>
    <s v="Metropolitan Fire Authorities"/>
    <s v="E31000042"/>
    <s v="Men"/>
    <x v="0"/>
    <x v="4"/>
    <n v="106"/>
    <m/>
  </r>
  <r>
    <x v="5"/>
    <x v="35"/>
    <s v="Metropolitan Fire Authorities"/>
    <s v="E31000042"/>
    <s v="Men"/>
    <x v="0"/>
    <x v="5"/>
    <n v="88"/>
    <m/>
  </r>
  <r>
    <x v="5"/>
    <x v="35"/>
    <s v="Metropolitan Fire Authorities"/>
    <s v="E31000042"/>
    <s v="Men"/>
    <x v="0"/>
    <x v="6"/>
    <n v="384"/>
    <m/>
  </r>
  <r>
    <x v="5"/>
    <x v="35"/>
    <s v="Metropolitan Fire Authorities"/>
    <s v="E31000042"/>
    <s v="Men"/>
    <x v="0"/>
    <x v="7"/>
    <n v="616"/>
    <m/>
  </r>
  <r>
    <x v="5"/>
    <x v="35"/>
    <s v="Metropolitan Fire Authorities"/>
    <s v="E31000042"/>
    <s v="Women"/>
    <x v="0"/>
    <x v="0"/>
    <n v="0"/>
    <m/>
  </r>
  <r>
    <x v="5"/>
    <x v="35"/>
    <s v="Metropolitan Fire Authorities"/>
    <s v="E31000042"/>
    <s v="Women"/>
    <x v="0"/>
    <x v="1"/>
    <n v="0"/>
    <m/>
  </r>
  <r>
    <x v="5"/>
    <x v="35"/>
    <s v="Metropolitan Fire Authorities"/>
    <s v="E31000042"/>
    <s v="Women"/>
    <x v="0"/>
    <x v="2"/>
    <n v="0"/>
    <m/>
  </r>
  <r>
    <x v="5"/>
    <x v="35"/>
    <s v="Metropolitan Fire Authorities"/>
    <s v="E31000042"/>
    <s v="Women"/>
    <x v="0"/>
    <x v="3"/>
    <n v="1"/>
    <m/>
  </r>
  <r>
    <x v="5"/>
    <x v="35"/>
    <s v="Metropolitan Fire Authorities"/>
    <s v="E31000042"/>
    <s v="Women"/>
    <x v="0"/>
    <x v="4"/>
    <n v="2"/>
    <m/>
  </r>
  <r>
    <x v="5"/>
    <x v="35"/>
    <s v="Metropolitan Fire Authorities"/>
    <s v="E31000042"/>
    <s v="Women"/>
    <x v="0"/>
    <x v="5"/>
    <n v="7"/>
    <m/>
  </r>
  <r>
    <x v="5"/>
    <x v="35"/>
    <s v="Metropolitan Fire Authorities"/>
    <s v="E31000042"/>
    <s v="Women"/>
    <x v="0"/>
    <x v="6"/>
    <n v="24"/>
    <m/>
  </r>
  <r>
    <x v="5"/>
    <x v="35"/>
    <s v="Metropolitan Fire Authorities"/>
    <s v="E31000042"/>
    <s v="Women"/>
    <x v="0"/>
    <x v="7"/>
    <n v="34"/>
    <m/>
  </r>
  <r>
    <x v="5"/>
    <x v="35"/>
    <s v="Metropolitan Fire Authorities"/>
    <s v="E31000042"/>
    <s v="Men"/>
    <x v="1"/>
    <x v="2"/>
    <n v="0"/>
    <m/>
  </r>
  <r>
    <x v="5"/>
    <x v="35"/>
    <s v="Metropolitan Fire Authorities"/>
    <s v="E31000042"/>
    <s v="Men"/>
    <x v="1"/>
    <x v="3"/>
    <n v="0"/>
    <m/>
  </r>
  <r>
    <x v="5"/>
    <x v="35"/>
    <s v="Metropolitan Fire Authorities"/>
    <s v="E31000042"/>
    <s v="Men"/>
    <x v="1"/>
    <x v="4"/>
    <n v="7"/>
    <m/>
  </r>
  <r>
    <x v="5"/>
    <x v="35"/>
    <s v="Metropolitan Fire Authorities"/>
    <s v="E31000042"/>
    <s v="Men"/>
    <x v="1"/>
    <x v="5"/>
    <n v="15"/>
    <m/>
  </r>
  <r>
    <x v="5"/>
    <x v="35"/>
    <s v="Metropolitan Fire Authorities"/>
    <s v="E31000042"/>
    <s v="Men"/>
    <x v="1"/>
    <x v="6"/>
    <n v="63"/>
    <m/>
  </r>
  <r>
    <x v="5"/>
    <x v="35"/>
    <s v="Metropolitan Fire Authorities"/>
    <s v="E31000042"/>
    <s v="Men"/>
    <x v="1"/>
    <x v="7"/>
    <n v="85"/>
    <m/>
  </r>
  <r>
    <x v="5"/>
    <x v="35"/>
    <s v="Metropolitan Fire Authorities"/>
    <s v="E31000042"/>
    <s v="Women"/>
    <x v="1"/>
    <x v="2"/>
    <n v="0"/>
    <m/>
  </r>
  <r>
    <x v="5"/>
    <x v="35"/>
    <s v="Metropolitan Fire Authorities"/>
    <s v="E31000042"/>
    <s v="Women"/>
    <x v="1"/>
    <x v="3"/>
    <n v="0"/>
    <m/>
  </r>
  <r>
    <x v="5"/>
    <x v="35"/>
    <s v="Metropolitan Fire Authorities"/>
    <s v="E31000042"/>
    <s v="Women"/>
    <x v="1"/>
    <x v="4"/>
    <n v="1"/>
    <m/>
  </r>
  <r>
    <x v="5"/>
    <x v="35"/>
    <s v="Metropolitan Fire Authorities"/>
    <s v="E31000042"/>
    <s v="Women"/>
    <x v="1"/>
    <x v="5"/>
    <n v="1"/>
    <m/>
  </r>
  <r>
    <x v="5"/>
    <x v="35"/>
    <s v="Metropolitan Fire Authorities"/>
    <s v="E31000042"/>
    <s v="Women"/>
    <x v="1"/>
    <x v="6"/>
    <n v="1"/>
    <m/>
  </r>
  <r>
    <x v="5"/>
    <x v="35"/>
    <s v="Metropolitan Fire Authorities"/>
    <s v="E31000042"/>
    <s v="Women"/>
    <x v="1"/>
    <x v="7"/>
    <n v="3"/>
    <m/>
  </r>
  <r>
    <x v="5"/>
    <x v="36"/>
    <s v="Non Metropolitan Fire Authorities"/>
    <s v="E31000033"/>
    <s v="Men"/>
    <x v="0"/>
    <x v="0"/>
    <n v="1"/>
    <m/>
  </r>
  <r>
    <x v="5"/>
    <x v="36"/>
    <s v="Non Metropolitan Fire Authorities"/>
    <s v="E31000033"/>
    <s v="Men"/>
    <x v="0"/>
    <x v="1"/>
    <n v="3"/>
    <m/>
  </r>
  <r>
    <x v="5"/>
    <x v="36"/>
    <s v="Non Metropolitan Fire Authorities"/>
    <s v="E31000033"/>
    <s v="Men"/>
    <x v="0"/>
    <x v="2"/>
    <n v="1"/>
    <m/>
  </r>
  <r>
    <x v="5"/>
    <x v="36"/>
    <s v="Non Metropolitan Fire Authorities"/>
    <s v="E31000033"/>
    <s v="Men"/>
    <x v="0"/>
    <x v="3"/>
    <n v="30"/>
    <m/>
  </r>
  <r>
    <x v="5"/>
    <x v="36"/>
    <s v="Non Metropolitan Fire Authorities"/>
    <s v="E31000033"/>
    <s v="Men"/>
    <x v="0"/>
    <x v="4"/>
    <n v="62"/>
    <m/>
  </r>
  <r>
    <x v="5"/>
    <x v="36"/>
    <s v="Non Metropolitan Fire Authorities"/>
    <s v="E31000033"/>
    <s v="Men"/>
    <x v="0"/>
    <x v="5"/>
    <n v="55"/>
    <m/>
  </r>
  <r>
    <x v="5"/>
    <x v="36"/>
    <s v="Non Metropolitan Fire Authorities"/>
    <s v="E31000033"/>
    <s v="Men"/>
    <x v="0"/>
    <x v="6"/>
    <n v="214"/>
    <m/>
  </r>
  <r>
    <x v="5"/>
    <x v="36"/>
    <s v="Non Metropolitan Fire Authorities"/>
    <s v="E31000033"/>
    <s v="Men"/>
    <x v="0"/>
    <x v="7"/>
    <n v="366"/>
    <m/>
  </r>
  <r>
    <x v="5"/>
    <x v="36"/>
    <s v="Non Metropolitan Fire Authorities"/>
    <s v="E31000033"/>
    <s v="Women"/>
    <x v="0"/>
    <x v="0"/>
    <n v="1"/>
    <m/>
  </r>
  <r>
    <x v="5"/>
    <x v="36"/>
    <s v="Non Metropolitan Fire Authorities"/>
    <s v="E31000033"/>
    <s v="Women"/>
    <x v="0"/>
    <x v="1"/>
    <n v="0"/>
    <m/>
  </r>
  <r>
    <x v="5"/>
    <x v="36"/>
    <s v="Non Metropolitan Fire Authorities"/>
    <s v="E31000033"/>
    <s v="Women"/>
    <x v="0"/>
    <x v="2"/>
    <n v="6"/>
    <m/>
  </r>
  <r>
    <x v="5"/>
    <x v="36"/>
    <s v="Non Metropolitan Fire Authorities"/>
    <s v="E31000033"/>
    <s v="Women"/>
    <x v="0"/>
    <x v="3"/>
    <n v="1"/>
    <m/>
  </r>
  <r>
    <x v="5"/>
    <x v="36"/>
    <s v="Non Metropolitan Fire Authorities"/>
    <s v="E31000033"/>
    <s v="Women"/>
    <x v="0"/>
    <x v="4"/>
    <n v="5"/>
    <m/>
  </r>
  <r>
    <x v="5"/>
    <x v="36"/>
    <s v="Non Metropolitan Fire Authorities"/>
    <s v="E31000033"/>
    <s v="Women"/>
    <x v="0"/>
    <x v="5"/>
    <n v="2"/>
    <m/>
  </r>
  <r>
    <x v="5"/>
    <x v="36"/>
    <s v="Non Metropolitan Fire Authorities"/>
    <s v="E31000033"/>
    <s v="Women"/>
    <x v="0"/>
    <x v="6"/>
    <n v="18"/>
    <m/>
  </r>
  <r>
    <x v="5"/>
    <x v="36"/>
    <s v="Non Metropolitan Fire Authorities"/>
    <s v="E31000033"/>
    <s v="Women"/>
    <x v="0"/>
    <x v="7"/>
    <n v="33"/>
    <m/>
  </r>
  <r>
    <x v="5"/>
    <x v="36"/>
    <s v="Non Metropolitan Fire Authorities"/>
    <s v="E31000033"/>
    <s v="Men"/>
    <x v="1"/>
    <x v="2"/>
    <n v="0"/>
    <m/>
  </r>
  <r>
    <x v="5"/>
    <x v="36"/>
    <s v="Non Metropolitan Fire Authorities"/>
    <s v="E31000033"/>
    <s v="Men"/>
    <x v="1"/>
    <x v="3"/>
    <n v="0"/>
    <m/>
  </r>
  <r>
    <x v="5"/>
    <x v="36"/>
    <s v="Non Metropolitan Fire Authorities"/>
    <s v="E31000033"/>
    <s v="Men"/>
    <x v="1"/>
    <x v="4"/>
    <n v="27"/>
    <m/>
  </r>
  <r>
    <x v="5"/>
    <x v="36"/>
    <s v="Non Metropolitan Fire Authorities"/>
    <s v="E31000033"/>
    <s v="Men"/>
    <x v="1"/>
    <x v="5"/>
    <n v="82"/>
    <m/>
  </r>
  <r>
    <x v="5"/>
    <x v="36"/>
    <s v="Non Metropolitan Fire Authorities"/>
    <s v="E31000033"/>
    <s v="Men"/>
    <x v="1"/>
    <x v="6"/>
    <n v="329"/>
    <m/>
  </r>
  <r>
    <x v="5"/>
    <x v="36"/>
    <s v="Non Metropolitan Fire Authorities"/>
    <s v="E31000033"/>
    <s v="Men"/>
    <x v="1"/>
    <x v="7"/>
    <n v="438"/>
    <m/>
  </r>
  <r>
    <x v="5"/>
    <x v="36"/>
    <s v="Non Metropolitan Fire Authorities"/>
    <s v="E31000033"/>
    <s v="Women"/>
    <x v="1"/>
    <x v="2"/>
    <n v="0"/>
    <m/>
  </r>
  <r>
    <x v="5"/>
    <x v="36"/>
    <s v="Non Metropolitan Fire Authorities"/>
    <s v="E31000033"/>
    <s v="Women"/>
    <x v="1"/>
    <x v="3"/>
    <n v="0"/>
    <m/>
  </r>
  <r>
    <x v="5"/>
    <x v="36"/>
    <s v="Non Metropolitan Fire Authorities"/>
    <s v="E31000033"/>
    <s v="Women"/>
    <x v="1"/>
    <x v="4"/>
    <n v="0"/>
    <m/>
  </r>
  <r>
    <x v="5"/>
    <x v="36"/>
    <s v="Non Metropolitan Fire Authorities"/>
    <s v="E31000033"/>
    <s v="Women"/>
    <x v="1"/>
    <x v="5"/>
    <n v="2"/>
    <m/>
  </r>
  <r>
    <x v="5"/>
    <x v="36"/>
    <s v="Non Metropolitan Fire Authorities"/>
    <s v="E31000033"/>
    <s v="Women"/>
    <x v="1"/>
    <x v="6"/>
    <n v="31"/>
    <m/>
  </r>
  <r>
    <x v="5"/>
    <x v="36"/>
    <s v="Non Metropolitan Fire Authorities"/>
    <s v="E31000033"/>
    <s v="Women"/>
    <x v="1"/>
    <x v="7"/>
    <n v="33"/>
    <m/>
  </r>
  <r>
    <x v="5"/>
    <x v="37"/>
    <s v="Non Metropolitan Fire Authorities"/>
    <s v="E31000034"/>
    <s v="Men"/>
    <x v="0"/>
    <x v="0"/>
    <n v="3"/>
    <m/>
  </r>
  <r>
    <x v="5"/>
    <x v="37"/>
    <s v="Non Metropolitan Fire Authorities"/>
    <s v="E31000034"/>
    <s v="Men"/>
    <x v="0"/>
    <x v="1"/>
    <n v="4"/>
    <m/>
  </r>
  <r>
    <x v="5"/>
    <x v="37"/>
    <s v="Non Metropolitan Fire Authorities"/>
    <s v="E31000034"/>
    <s v="Men"/>
    <x v="0"/>
    <x v="2"/>
    <n v="10"/>
    <m/>
  </r>
  <r>
    <x v="5"/>
    <x v="37"/>
    <s v="Non Metropolitan Fire Authorities"/>
    <s v="E31000034"/>
    <s v="Men"/>
    <x v="0"/>
    <x v="3"/>
    <n v="15"/>
    <m/>
  </r>
  <r>
    <x v="5"/>
    <x v="37"/>
    <s v="Non Metropolitan Fire Authorities"/>
    <s v="E31000034"/>
    <s v="Men"/>
    <x v="0"/>
    <x v="4"/>
    <n v="46"/>
    <m/>
  </r>
  <r>
    <x v="5"/>
    <x v="37"/>
    <s v="Non Metropolitan Fire Authorities"/>
    <s v="E31000034"/>
    <s v="Men"/>
    <x v="0"/>
    <x v="5"/>
    <n v="48"/>
    <m/>
  </r>
  <r>
    <x v="5"/>
    <x v="37"/>
    <s v="Non Metropolitan Fire Authorities"/>
    <s v="E31000034"/>
    <s v="Men"/>
    <x v="0"/>
    <x v="6"/>
    <n v="101"/>
    <m/>
  </r>
  <r>
    <x v="5"/>
    <x v="37"/>
    <s v="Non Metropolitan Fire Authorities"/>
    <s v="E31000034"/>
    <s v="Men"/>
    <x v="0"/>
    <x v="7"/>
    <n v="227"/>
    <m/>
  </r>
  <r>
    <x v="5"/>
    <x v="37"/>
    <s v="Non Metropolitan Fire Authorities"/>
    <s v="E31000034"/>
    <s v="Women"/>
    <x v="0"/>
    <x v="0"/>
    <n v="0"/>
    <m/>
  </r>
  <r>
    <x v="5"/>
    <x v="37"/>
    <s v="Non Metropolitan Fire Authorities"/>
    <s v="E31000034"/>
    <s v="Women"/>
    <x v="0"/>
    <x v="1"/>
    <n v="0"/>
    <m/>
  </r>
  <r>
    <x v="5"/>
    <x v="37"/>
    <s v="Non Metropolitan Fire Authorities"/>
    <s v="E31000034"/>
    <s v="Women"/>
    <x v="0"/>
    <x v="2"/>
    <n v="1"/>
    <m/>
  </r>
  <r>
    <x v="5"/>
    <x v="37"/>
    <s v="Non Metropolitan Fire Authorities"/>
    <s v="E31000034"/>
    <s v="Women"/>
    <x v="0"/>
    <x v="3"/>
    <n v="1"/>
    <m/>
  </r>
  <r>
    <x v="5"/>
    <x v="37"/>
    <s v="Non Metropolitan Fire Authorities"/>
    <s v="E31000034"/>
    <s v="Women"/>
    <x v="0"/>
    <x v="4"/>
    <n v="2"/>
    <m/>
  </r>
  <r>
    <x v="5"/>
    <x v="37"/>
    <s v="Non Metropolitan Fire Authorities"/>
    <s v="E31000034"/>
    <s v="Women"/>
    <x v="0"/>
    <x v="5"/>
    <n v="2"/>
    <m/>
  </r>
  <r>
    <x v="5"/>
    <x v="37"/>
    <s v="Non Metropolitan Fire Authorities"/>
    <s v="E31000034"/>
    <s v="Women"/>
    <x v="0"/>
    <x v="6"/>
    <n v="10"/>
    <m/>
  </r>
  <r>
    <x v="5"/>
    <x v="37"/>
    <s v="Non Metropolitan Fire Authorities"/>
    <s v="E31000034"/>
    <s v="Women"/>
    <x v="0"/>
    <x v="7"/>
    <n v="16"/>
    <m/>
  </r>
  <r>
    <x v="5"/>
    <x v="37"/>
    <s v="Non Metropolitan Fire Authorities"/>
    <s v="E31000034"/>
    <s v="Men"/>
    <x v="1"/>
    <x v="2"/>
    <n v="0"/>
    <m/>
  </r>
  <r>
    <x v="5"/>
    <x v="37"/>
    <s v="Non Metropolitan Fire Authorities"/>
    <s v="E31000034"/>
    <s v="Men"/>
    <x v="1"/>
    <x v="3"/>
    <n v="0"/>
    <m/>
  </r>
  <r>
    <x v="5"/>
    <x v="37"/>
    <s v="Non Metropolitan Fire Authorities"/>
    <s v="E31000034"/>
    <s v="Men"/>
    <x v="1"/>
    <x v="4"/>
    <n v="37"/>
    <m/>
  </r>
  <r>
    <x v="5"/>
    <x v="37"/>
    <s v="Non Metropolitan Fire Authorities"/>
    <s v="E31000034"/>
    <s v="Men"/>
    <x v="1"/>
    <x v="5"/>
    <n v="80"/>
    <m/>
  </r>
  <r>
    <x v="5"/>
    <x v="37"/>
    <s v="Non Metropolitan Fire Authorities"/>
    <s v="E31000034"/>
    <s v="Men"/>
    <x v="1"/>
    <x v="6"/>
    <n v="306"/>
    <m/>
  </r>
  <r>
    <x v="5"/>
    <x v="37"/>
    <s v="Non Metropolitan Fire Authorities"/>
    <s v="E31000034"/>
    <s v="Men"/>
    <x v="1"/>
    <x v="7"/>
    <n v="423"/>
    <m/>
  </r>
  <r>
    <x v="5"/>
    <x v="37"/>
    <s v="Non Metropolitan Fire Authorities"/>
    <s v="E31000034"/>
    <s v="Women"/>
    <x v="1"/>
    <x v="2"/>
    <n v="0"/>
    <m/>
  </r>
  <r>
    <x v="5"/>
    <x v="37"/>
    <s v="Non Metropolitan Fire Authorities"/>
    <s v="E31000034"/>
    <s v="Women"/>
    <x v="1"/>
    <x v="3"/>
    <n v="0"/>
    <m/>
  </r>
  <r>
    <x v="5"/>
    <x v="37"/>
    <s v="Non Metropolitan Fire Authorities"/>
    <s v="E31000034"/>
    <s v="Women"/>
    <x v="1"/>
    <x v="4"/>
    <n v="0"/>
    <m/>
  </r>
  <r>
    <x v="5"/>
    <x v="37"/>
    <s v="Non Metropolitan Fire Authorities"/>
    <s v="E31000034"/>
    <s v="Women"/>
    <x v="1"/>
    <x v="5"/>
    <n v="2"/>
    <m/>
  </r>
  <r>
    <x v="5"/>
    <x v="37"/>
    <s v="Non Metropolitan Fire Authorities"/>
    <s v="E31000034"/>
    <s v="Women"/>
    <x v="1"/>
    <x v="6"/>
    <n v="20"/>
    <m/>
  </r>
  <r>
    <x v="5"/>
    <x v="37"/>
    <s v="Non Metropolitan Fire Authorities"/>
    <s v="E31000034"/>
    <s v="Women"/>
    <x v="1"/>
    <x v="7"/>
    <n v="22"/>
    <m/>
  </r>
  <r>
    <x v="5"/>
    <x v="38"/>
    <s v="Non Metropolitan Fire Authorities"/>
    <s v="E31000035"/>
    <s v="Men"/>
    <x v="0"/>
    <x v="0"/>
    <n v="3"/>
    <m/>
  </r>
  <r>
    <x v="5"/>
    <x v="38"/>
    <s v="Non Metropolitan Fire Authorities"/>
    <s v="E31000035"/>
    <s v="Men"/>
    <x v="0"/>
    <x v="1"/>
    <n v="5"/>
    <m/>
  </r>
  <r>
    <x v="5"/>
    <x v="38"/>
    <s v="Non Metropolitan Fire Authorities"/>
    <s v="E31000035"/>
    <s v="Men"/>
    <x v="0"/>
    <x v="2"/>
    <n v="11"/>
    <m/>
  </r>
  <r>
    <x v="5"/>
    <x v="38"/>
    <s v="Non Metropolitan Fire Authorities"/>
    <s v="E31000035"/>
    <s v="Men"/>
    <x v="0"/>
    <x v="3"/>
    <n v="29"/>
    <m/>
  </r>
  <r>
    <x v="5"/>
    <x v="38"/>
    <s v="Non Metropolitan Fire Authorities"/>
    <s v="E31000035"/>
    <s v="Men"/>
    <x v="0"/>
    <x v="4"/>
    <n v="85"/>
    <m/>
  </r>
  <r>
    <x v="5"/>
    <x v="38"/>
    <s v="Non Metropolitan Fire Authorities"/>
    <s v="E31000035"/>
    <s v="Men"/>
    <x v="0"/>
    <x v="5"/>
    <n v="94"/>
    <m/>
  </r>
  <r>
    <x v="5"/>
    <x v="38"/>
    <s v="Non Metropolitan Fire Authorities"/>
    <s v="E31000035"/>
    <s v="Men"/>
    <x v="0"/>
    <x v="6"/>
    <n v="340"/>
    <m/>
  </r>
  <r>
    <x v="5"/>
    <x v="38"/>
    <s v="Non Metropolitan Fire Authorities"/>
    <s v="E31000035"/>
    <s v="Men"/>
    <x v="0"/>
    <x v="7"/>
    <n v="567"/>
    <m/>
  </r>
  <r>
    <x v="5"/>
    <x v="38"/>
    <s v="Non Metropolitan Fire Authorities"/>
    <s v="E31000035"/>
    <s v="Women"/>
    <x v="0"/>
    <x v="0"/>
    <n v="0"/>
    <m/>
  </r>
  <r>
    <x v="5"/>
    <x v="38"/>
    <s v="Non Metropolitan Fire Authorities"/>
    <s v="E31000035"/>
    <s v="Women"/>
    <x v="0"/>
    <x v="1"/>
    <n v="0"/>
    <m/>
  </r>
  <r>
    <x v="5"/>
    <x v="38"/>
    <s v="Non Metropolitan Fire Authorities"/>
    <s v="E31000035"/>
    <s v="Women"/>
    <x v="0"/>
    <x v="2"/>
    <n v="0"/>
    <m/>
  </r>
  <r>
    <x v="5"/>
    <x v="38"/>
    <s v="Non Metropolitan Fire Authorities"/>
    <s v="E31000035"/>
    <s v="Women"/>
    <x v="0"/>
    <x v="3"/>
    <n v="3"/>
    <m/>
  </r>
  <r>
    <x v="5"/>
    <x v="38"/>
    <s v="Non Metropolitan Fire Authorities"/>
    <s v="E31000035"/>
    <s v="Women"/>
    <x v="0"/>
    <x v="4"/>
    <n v="3"/>
    <m/>
  </r>
  <r>
    <x v="5"/>
    <x v="38"/>
    <s v="Non Metropolitan Fire Authorities"/>
    <s v="E31000035"/>
    <s v="Women"/>
    <x v="0"/>
    <x v="5"/>
    <n v="1"/>
    <m/>
  </r>
  <r>
    <x v="5"/>
    <x v="38"/>
    <s v="Non Metropolitan Fire Authorities"/>
    <s v="E31000035"/>
    <s v="Women"/>
    <x v="0"/>
    <x v="6"/>
    <n v="16"/>
    <m/>
  </r>
  <r>
    <x v="5"/>
    <x v="38"/>
    <s v="Non Metropolitan Fire Authorities"/>
    <s v="E31000035"/>
    <s v="Women"/>
    <x v="0"/>
    <x v="7"/>
    <n v="23"/>
    <m/>
  </r>
  <r>
    <x v="5"/>
    <x v="38"/>
    <s v="Non Metropolitan Fire Authorities"/>
    <s v="E31000035"/>
    <s v="Men"/>
    <x v="1"/>
    <x v="2"/>
    <n v="0"/>
    <m/>
  </r>
  <r>
    <x v="5"/>
    <x v="38"/>
    <s v="Non Metropolitan Fire Authorities"/>
    <s v="E31000035"/>
    <s v="Men"/>
    <x v="1"/>
    <x v="3"/>
    <n v="0"/>
    <m/>
  </r>
  <r>
    <x v="5"/>
    <x v="38"/>
    <s v="Non Metropolitan Fire Authorities"/>
    <s v="E31000035"/>
    <s v="Men"/>
    <x v="1"/>
    <x v="4"/>
    <n v="10"/>
    <m/>
  </r>
  <r>
    <x v="5"/>
    <x v="38"/>
    <s v="Non Metropolitan Fire Authorities"/>
    <s v="E31000035"/>
    <s v="Men"/>
    <x v="1"/>
    <x v="5"/>
    <n v="25"/>
    <m/>
  </r>
  <r>
    <x v="5"/>
    <x v="38"/>
    <s v="Non Metropolitan Fire Authorities"/>
    <s v="E31000035"/>
    <s v="Men"/>
    <x v="1"/>
    <x v="6"/>
    <n v="92"/>
    <m/>
  </r>
  <r>
    <x v="5"/>
    <x v="38"/>
    <s v="Non Metropolitan Fire Authorities"/>
    <s v="E31000035"/>
    <s v="Men"/>
    <x v="1"/>
    <x v="7"/>
    <n v="127"/>
    <m/>
  </r>
  <r>
    <x v="5"/>
    <x v="38"/>
    <s v="Non Metropolitan Fire Authorities"/>
    <s v="E31000035"/>
    <s v="Women"/>
    <x v="1"/>
    <x v="2"/>
    <n v="0"/>
    <m/>
  </r>
  <r>
    <x v="5"/>
    <x v="38"/>
    <s v="Non Metropolitan Fire Authorities"/>
    <s v="E31000035"/>
    <s v="Women"/>
    <x v="1"/>
    <x v="3"/>
    <n v="0"/>
    <m/>
  </r>
  <r>
    <x v="5"/>
    <x v="38"/>
    <s v="Non Metropolitan Fire Authorities"/>
    <s v="E31000035"/>
    <s v="Women"/>
    <x v="1"/>
    <x v="4"/>
    <n v="0"/>
    <m/>
  </r>
  <r>
    <x v="5"/>
    <x v="38"/>
    <s v="Non Metropolitan Fire Authorities"/>
    <s v="E31000035"/>
    <s v="Women"/>
    <x v="1"/>
    <x v="5"/>
    <n v="0"/>
    <m/>
  </r>
  <r>
    <x v="5"/>
    <x v="38"/>
    <s v="Non Metropolitan Fire Authorities"/>
    <s v="E31000035"/>
    <s v="Women"/>
    <x v="1"/>
    <x v="6"/>
    <n v="4"/>
    <m/>
  </r>
  <r>
    <x v="5"/>
    <x v="38"/>
    <s v="Non Metropolitan Fire Authorities"/>
    <s v="E31000035"/>
    <s v="Women"/>
    <x v="1"/>
    <x v="7"/>
    <n v="4"/>
    <m/>
  </r>
  <r>
    <x v="5"/>
    <x v="39"/>
    <s v="Metropolitan Fire Authorities"/>
    <s v="E31000043"/>
    <s v="Men"/>
    <x v="0"/>
    <x v="0"/>
    <n v="3"/>
    <m/>
  </r>
  <r>
    <x v="5"/>
    <x v="39"/>
    <s v="Metropolitan Fire Authorities"/>
    <s v="E31000043"/>
    <s v="Men"/>
    <x v="0"/>
    <x v="1"/>
    <n v="2"/>
    <m/>
  </r>
  <r>
    <x v="5"/>
    <x v="39"/>
    <s v="Metropolitan Fire Authorities"/>
    <s v="E31000043"/>
    <s v="Men"/>
    <x v="0"/>
    <x v="2"/>
    <n v="20"/>
    <m/>
  </r>
  <r>
    <x v="5"/>
    <x v="39"/>
    <s v="Metropolitan Fire Authorities"/>
    <s v="E31000043"/>
    <s v="Men"/>
    <x v="0"/>
    <x v="3"/>
    <n v="16"/>
    <m/>
  </r>
  <r>
    <x v="5"/>
    <x v="39"/>
    <s v="Metropolitan Fire Authorities"/>
    <s v="E31000043"/>
    <s v="Men"/>
    <x v="0"/>
    <x v="4"/>
    <n v="106"/>
    <m/>
  </r>
  <r>
    <x v="5"/>
    <x v="39"/>
    <s v="Metropolitan Fire Authorities"/>
    <s v="E31000043"/>
    <s v="Men"/>
    <x v="0"/>
    <x v="5"/>
    <n v="104"/>
    <m/>
  </r>
  <r>
    <x v="5"/>
    <x v="39"/>
    <s v="Metropolitan Fire Authorities"/>
    <s v="E31000043"/>
    <s v="Men"/>
    <x v="0"/>
    <x v="6"/>
    <n v="428"/>
    <m/>
  </r>
  <r>
    <x v="5"/>
    <x v="39"/>
    <s v="Metropolitan Fire Authorities"/>
    <s v="E31000043"/>
    <s v="Men"/>
    <x v="0"/>
    <x v="7"/>
    <n v="679"/>
    <m/>
  </r>
  <r>
    <x v="5"/>
    <x v="39"/>
    <s v="Metropolitan Fire Authorities"/>
    <s v="E31000043"/>
    <s v="Women"/>
    <x v="0"/>
    <x v="0"/>
    <n v="1"/>
    <m/>
  </r>
  <r>
    <x v="5"/>
    <x v="39"/>
    <s v="Metropolitan Fire Authorities"/>
    <s v="E31000043"/>
    <s v="Women"/>
    <x v="0"/>
    <x v="1"/>
    <n v="1"/>
    <m/>
  </r>
  <r>
    <x v="5"/>
    <x v="39"/>
    <s v="Metropolitan Fire Authorities"/>
    <s v="E31000043"/>
    <s v="Women"/>
    <x v="0"/>
    <x v="2"/>
    <n v="0"/>
    <m/>
  </r>
  <r>
    <x v="5"/>
    <x v="39"/>
    <s v="Metropolitan Fire Authorities"/>
    <s v="E31000043"/>
    <s v="Women"/>
    <x v="0"/>
    <x v="3"/>
    <n v="1"/>
    <m/>
  </r>
  <r>
    <x v="5"/>
    <x v="39"/>
    <s v="Metropolitan Fire Authorities"/>
    <s v="E31000043"/>
    <s v="Women"/>
    <x v="0"/>
    <x v="4"/>
    <n v="13"/>
    <m/>
  </r>
  <r>
    <x v="5"/>
    <x v="39"/>
    <s v="Metropolitan Fire Authorities"/>
    <s v="E31000043"/>
    <s v="Women"/>
    <x v="0"/>
    <x v="5"/>
    <n v="4"/>
    <m/>
  </r>
  <r>
    <x v="5"/>
    <x v="39"/>
    <s v="Metropolitan Fire Authorities"/>
    <s v="E31000043"/>
    <s v="Women"/>
    <x v="0"/>
    <x v="6"/>
    <n v="25"/>
    <m/>
  </r>
  <r>
    <x v="5"/>
    <x v="39"/>
    <s v="Metropolitan Fire Authorities"/>
    <s v="E31000043"/>
    <s v="Women"/>
    <x v="0"/>
    <x v="7"/>
    <n v="45"/>
    <m/>
  </r>
  <r>
    <x v="5"/>
    <x v="39"/>
    <s v="Metropolitan Fire Authorities"/>
    <s v="E31000043"/>
    <s v="Men"/>
    <x v="1"/>
    <x v="2"/>
    <n v="0"/>
    <m/>
  </r>
  <r>
    <x v="5"/>
    <x v="39"/>
    <s v="Metropolitan Fire Authorities"/>
    <s v="E31000043"/>
    <s v="Men"/>
    <x v="1"/>
    <x v="3"/>
    <n v="0"/>
    <m/>
  </r>
  <r>
    <x v="5"/>
    <x v="39"/>
    <s v="Metropolitan Fire Authorities"/>
    <s v="E31000043"/>
    <s v="Men"/>
    <x v="1"/>
    <x v="4"/>
    <n v="1"/>
    <m/>
  </r>
  <r>
    <x v="5"/>
    <x v="39"/>
    <s v="Metropolitan Fire Authorities"/>
    <s v="E31000043"/>
    <s v="Men"/>
    <x v="1"/>
    <x v="5"/>
    <n v="1"/>
    <m/>
  </r>
  <r>
    <x v="5"/>
    <x v="39"/>
    <s v="Metropolitan Fire Authorities"/>
    <s v="E31000043"/>
    <s v="Men"/>
    <x v="1"/>
    <x v="6"/>
    <n v="9"/>
    <m/>
  </r>
  <r>
    <x v="5"/>
    <x v="39"/>
    <s v="Metropolitan Fire Authorities"/>
    <s v="E31000043"/>
    <s v="Men"/>
    <x v="1"/>
    <x v="7"/>
    <n v="11"/>
    <m/>
  </r>
  <r>
    <x v="5"/>
    <x v="39"/>
    <s v="Metropolitan Fire Authorities"/>
    <s v="E31000043"/>
    <s v="Women"/>
    <x v="1"/>
    <x v="2"/>
    <n v="0"/>
    <m/>
  </r>
  <r>
    <x v="5"/>
    <x v="39"/>
    <s v="Metropolitan Fire Authorities"/>
    <s v="E31000043"/>
    <s v="Women"/>
    <x v="1"/>
    <x v="3"/>
    <n v="0"/>
    <m/>
  </r>
  <r>
    <x v="5"/>
    <x v="39"/>
    <s v="Metropolitan Fire Authorities"/>
    <s v="E31000043"/>
    <s v="Women"/>
    <x v="1"/>
    <x v="4"/>
    <n v="0"/>
    <m/>
  </r>
  <r>
    <x v="5"/>
    <x v="39"/>
    <s v="Metropolitan Fire Authorities"/>
    <s v="E31000043"/>
    <s v="Women"/>
    <x v="1"/>
    <x v="5"/>
    <n v="0"/>
    <m/>
  </r>
  <r>
    <x v="5"/>
    <x v="39"/>
    <s v="Metropolitan Fire Authorities"/>
    <s v="E31000043"/>
    <s v="Women"/>
    <x v="1"/>
    <x v="6"/>
    <n v="0"/>
    <m/>
  </r>
  <r>
    <x v="5"/>
    <x v="39"/>
    <s v="Metropolitan Fire Authorities"/>
    <s v="E31000043"/>
    <s v="Women"/>
    <x v="1"/>
    <x v="7"/>
    <n v="0"/>
    <m/>
  </r>
  <r>
    <x v="5"/>
    <x v="40"/>
    <s v="Non Metropolitan Fire Authorities"/>
    <s v="E31000036"/>
    <s v="Men"/>
    <x v="0"/>
    <x v="0"/>
    <n v="2"/>
    <m/>
  </r>
  <r>
    <x v="5"/>
    <x v="40"/>
    <s v="Non Metropolitan Fire Authorities"/>
    <s v="E31000036"/>
    <s v="Men"/>
    <x v="0"/>
    <x v="1"/>
    <n v="0"/>
    <m/>
  </r>
  <r>
    <x v="5"/>
    <x v="40"/>
    <s v="Non Metropolitan Fire Authorities"/>
    <s v="E31000036"/>
    <s v="Men"/>
    <x v="0"/>
    <x v="2"/>
    <n v="4"/>
    <m/>
  </r>
  <r>
    <x v="5"/>
    <x v="40"/>
    <s v="Non Metropolitan Fire Authorities"/>
    <s v="E31000036"/>
    <s v="Men"/>
    <x v="0"/>
    <x v="3"/>
    <n v="15"/>
    <m/>
  </r>
  <r>
    <x v="5"/>
    <x v="40"/>
    <s v="Non Metropolitan Fire Authorities"/>
    <s v="E31000036"/>
    <s v="Men"/>
    <x v="0"/>
    <x v="4"/>
    <n v="47"/>
    <m/>
  </r>
  <r>
    <x v="5"/>
    <x v="40"/>
    <s v="Non Metropolitan Fire Authorities"/>
    <s v="E31000036"/>
    <s v="Men"/>
    <x v="0"/>
    <x v="5"/>
    <n v="39"/>
    <m/>
  </r>
  <r>
    <x v="5"/>
    <x v="40"/>
    <s v="Non Metropolitan Fire Authorities"/>
    <s v="E31000036"/>
    <s v="Men"/>
    <x v="0"/>
    <x v="6"/>
    <n v="148"/>
    <m/>
  </r>
  <r>
    <x v="5"/>
    <x v="40"/>
    <s v="Non Metropolitan Fire Authorities"/>
    <s v="E31000036"/>
    <s v="Men"/>
    <x v="0"/>
    <x v="7"/>
    <n v="255"/>
    <m/>
  </r>
  <r>
    <x v="5"/>
    <x v="40"/>
    <s v="Non Metropolitan Fire Authorities"/>
    <s v="E31000036"/>
    <s v="Women"/>
    <x v="0"/>
    <x v="0"/>
    <n v="0"/>
    <m/>
  </r>
  <r>
    <x v="5"/>
    <x v="40"/>
    <s v="Non Metropolitan Fire Authorities"/>
    <s v="E31000036"/>
    <s v="Women"/>
    <x v="0"/>
    <x v="1"/>
    <n v="0"/>
    <m/>
  </r>
  <r>
    <x v="5"/>
    <x v="40"/>
    <s v="Non Metropolitan Fire Authorities"/>
    <s v="E31000036"/>
    <s v="Women"/>
    <x v="0"/>
    <x v="2"/>
    <n v="0"/>
    <m/>
  </r>
  <r>
    <x v="5"/>
    <x v="40"/>
    <s v="Non Metropolitan Fire Authorities"/>
    <s v="E31000036"/>
    <s v="Women"/>
    <x v="0"/>
    <x v="3"/>
    <n v="0"/>
    <m/>
  </r>
  <r>
    <x v="5"/>
    <x v="40"/>
    <s v="Non Metropolitan Fire Authorities"/>
    <s v="E31000036"/>
    <s v="Women"/>
    <x v="0"/>
    <x v="4"/>
    <n v="1"/>
    <m/>
  </r>
  <r>
    <x v="5"/>
    <x v="40"/>
    <s v="Non Metropolitan Fire Authorities"/>
    <s v="E31000036"/>
    <s v="Women"/>
    <x v="0"/>
    <x v="5"/>
    <n v="1"/>
    <m/>
  </r>
  <r>
    <x v="5"/>
    <x v="40"/>
    <s v="Non Metropolitan Fire Authorities"/>
    <s v="E31000036"/>
    <s v="Women"/>
    <x v="0"/>
    <x v="6"/>
    <n v="11"/>
    <m/>
  </r>
  <r>
    <x v="5"/>
    <x v="40"/>
    <s v="Non Metropolitan Fire Authorities"/>
    <s v="E31000036"/>
    <s v="Women"/>
    <x v="0"/>
    <x v="7"/>
    <n v="13"/>
    <m/>
  </r>
  <r>
    <x v="5"/>
    <x v="40"/>
    <s v="Non Metropolitan Fire Authorities"/>
    <s v="E31000036"/>
    <s v="Men"/>
    <x v="1"/>
    <x v="2"/>
    <n v="0"/>
    <m/>
  </r>
  <r>
    <x v="5"/>
    <x v="40"/>
    <s v="Non Metropolitan Fire Authorities"/>
    <s v="E31000036"/>
    <s v="Men"/>
    <x v="1"/>
    <x v="3"/>
    <n v="0"/>
    <m/>
  </r>
  <r>
    <x v="5"/>
    <x v="40"/>
    <s v="Non Metropolitan Fire Authorities"/>
    <s v="E31000036"/>
    <s v="Men"/>
    <x v="1"/>
    <x v="4"/>
    <n v="9"/>
    <m/>
  </r>
  <r>
    <x v="5"/>
    <x v="40"/>
    <s v="Non Metropolitan Fire Authorities"/>
    <s v="E31000036"/>
    <s v="Men"/>
    <x v="1"/>
    <x v="5"/>
    <n v="25"/>
    <m/>
  </r>
  <r>
    <x v="5"/>
    <x v="40"/>
    <s v="Non Metropolitan Fire Authorities"/>
    <s v="E31000036"/>
    <s v="Men"/>
    <x v="1"/>
    <x v="6"/>
    <n v="89"/>
    <m/>
  </r>
  <r>
    <x v="5"/>
    <x v="40"/>
    <s v="Non Metropolitan Fire Authorities"/>
    <s v="E31000036"/>
    <s v="Men"/>
    <x v="1"/>
    <x v="7"/>
    <n v="123"/>
    <m/>
  </r>
  <r>
    <x v="5"/>
    <x v="40"/>
    <s v="Non Metropolitan Fire Authorities"/>
    <s v="E31000036"/>
    <s v="Women"/>
    <x v="1"/>
    <x v="2"/>
    <n v="0"/>
    <m/>
  </r>
  <r>
    <x v="5"/>
    <x v="40"/>
    <s v="Non Metropolitan Fire Authorities"/>
    <s v="E31000036"/>
    <s v="Women"/>
    <x v="1"/>
    <x v="3"/>
    <n v="0"/>
    <m/>
  </r>
  <r>
    <x v="5"/>
    <x v="40"/>
    <s v="Non Metropolitan Fire Authorities"/>
    <s v="E31000036"/>
    <s v="Women"/>
    <x v="1"/>
    <x v="4"/>
    <n v="0"/>
    <m/>
  </r>
  <r>
    <x v="5"/>
    <x v="40"/>
    <s v="Non Metropolitan Fire Authorities"/>
    <s v="E31000036"/>
    <s v="Women"/>
    <x v="1"/>
    <x v="5"/>
    <n v="1"/>
    <m/>
  </r>
  <r>
    <x v="5"/>
    <x v="40"/>
    <s v="Non Metropolitan Fire Authorities"/>
    <s v="E31000036"/>
    <s v="Women"/>
    <x v="1"/>
    <x v="6"/>
    <n v="4"/>
    <m/>
  </r>
  <r>
    <x v="5"/>
    <x v="40"/>
    <s v="Non Metropolitan Fire Authorities"/>
    <s v="E31000036"/>
    <s v="Women"/>
    <x v="1"/>
    <x v="7"/>
    <n v="5"/>
    <m/>
  </r>
  <r>
    <x v="5"/>
    <x v="41"/>
    <s v="Metropolitan Fire Authorities"/>
    <s v="E31000044"/>
    <s v="Men"/>
    <x v="0"/>
    <x v="0"/>
    <n v="3"/>
    <m/>
  </r>
  <r>
    <x v="5"/>
    <x v="41"/>
    <s v="Metropolitan Fire Authorities"/>
    <s v="E31000044"/>
    <s v="Men"/>
    <x v="0"/>
    <x v="1"/>
    <n v="6"/>
    <m/>
  </r>
  <r>
    <x v="5"/>
    <x v="41"/>
    <s v="Metropolitan Fire Authorities"/>
    <s v="E31000044"/>
    <s v="Men"/>
    <x v="0"/>
    <x v="2"/>
    <n v="13"/>
    <m/>
  </r>
  <r>
    <x v="5"/>
    <x v="41"/>
    <s v="Metropolitan Fire Authorities"/>
    <s v="E31000044"/>
    <s v="Men"/>
    <x v="0"/>
    <x v="3"/>
    <n v="47"/>
    <m/>
  </r>
  <r>
    <x v="5"/>
    <x v="41"/>
    <s v="Metropolitan Fire Authorities"/>
    <s v="E31000044"/>
    <s v="Men"/>
    <x v="0"/>
    <x v="4"/>
    <n v="240"/>
    <m/>
  </r>
  <r>
    <x v="5"/>
    <x v="41"/>
    <s v="Metropolitan Fire Authorities"/>
    <s v="E31000044"/>
    <s v="Men"/>
    <x v="0"/>
    <x v="5"/>
    <n v="241"/>
    <m/>
  </r>
  <r>
    <x v="5"/>
    <x v="41"/>
    <s v="Metropolitan Fire Authorities"/>
    <s v="E31000044"/>
    <s v="Men"/>
    <x v="0"/>
    <x v="6"/>
    <n v="977"/>
    <m/>
  </r>
  <r>
    <x v="5"/>
    <x v="41"/>
    <s v="Metropolitan Fire Authorities"/>
    <s v="E31000044"/>
    <s v="Men"/>
    <x v="0"/>
    <x v="7"/>
    <n v="1527"/>
    <m/>
  </r>
  <r>
    <x v="5"/>
    <x v="41"/>
    <s v="Metropolitan Fire Authorities"/>
    <s v="E31000044"/>
    <s v="Women"/>
    <x v="0"/>
    <x v="0"/>
    <n v="0"/>
    <m/>
  </r>
  <r>
    <x v="5"/>
    <x v="41"/>
    <s v="Metropolitan Fire Authorities"/>
    <s v="E31000044"/>
    <s v="Women"/>
    <x v="0"/>
    <x v="1"/>
    <n v="1"/>
    <m/>
  </r>
  <r>
    <x v="5"/>
    <x v="41"/>
    <s v="Metropolitan Fire Authorities"/>
    <s v="E31000044"/>
    <s v="Women"/>
    <x v="0"/>
    <x v="2"/>
    <n v="0"/>
    <m/>
  </r>
  <r>
    <x v="5"/>
    <x v="41"/>
    <s v="Metropolitan Fire Authorities"/>
    <s v="E31000044"/>
    <s v="Women"/>
    <x v="0"/>
    <x v="3"/>
    <n v="0"/>
    <m/>
  </r>
  <r>
    <x v="5"/>
    <x v="41"/>
    <s v="Metropolitan Fire Authorities"/>
    <s v="E31000044"/>
    <s v="Women"/>
    <x v="0"/>
    <x v="4"/>
    <n v="8"/>
    <m/>
  </r>
  <r>
    <x v="5"/>
    <x v="41"/>
    <s v="Metropolitan Fire Authorities"/>
    <s v="E31000044"/>
    <s v="Women"/>
    <x v="0"/>
    <x v="5"/>
    <n v="2"/>
    <m/>
  </r>
  <r>
    <x v="5"/>
    <x v="41"/>
    <s v="Metropolitan Fire Authorities"/>
    <s v="E31000044"/>
    <s v="Women"/>
    <x v="0"/>
    <x v="6"/>
    <n v="65"/>
    <m/>
  </r>
  <r>
    <x v="5"/>
    <x v="41"/>
    <s v="Metropolitan Fire Authorities"/>
    <s v="E31000044"/>
    <s v="Women"/>
    <x v="0"/>
    <x v="7"/>
    <n v="76"/>
    <m/>
  </r>
  <r>
    <x v="5"/>
    <x v="41"/>
    <s v="Metropolitan Fire Authorities"/>
    <s v="E31000044"/>
    <s v="Men"/>
    <x v="1"/>
    <x v="2"/>
    <n v="0"/>
    <m/>
  </r>
  <r>
    <x v="5"/>
    <x v="41"/>
    <s v="Metropolitan Fire Authorities"/>
    <s v="E31000044"/>
    <s v="Men"/>
    <x v="1"/>
    <x v="3"/>
    <n v="0"/>
    <m/>
  </r>
  <r>
    <x v="5"/>
    <x v="41"/>
    <s v="Metropolitan Fire Authorities"/>
    <s v="E31000044"/>
    <s v="Men"/>
    <x v="1"/>
    <x v="4"/>
    <n v="1"/>
    <m/>
  </r>
  <r>
    <x v="5"/>
    <x v="41"/>
    <s v="Metropolitan Fire Authorities"/>
    <s v="E31000044"/>
    <s v="Men"/>
    <x v="1"/>
    <x v="5"/>
    <n v="0"/>
    <m/>
  </r>
  <r>
    <x v="5"/>
    <x v="41"/>
    <s v="Metropolitan Fire Authorities"/>
    <s v="E31000044"/>
    <s v="Men"/>
    <x v="1"/>
    <x v="6"/>
    <n v="0"/>
    <m/>
  </r>
  <r>
    <x v="5"/>
    <x v="41"/>
    <s v="Metropolitan Fire Authorities"/>
    <s v="E31000044"/>
    <s v="Men"/>
    <x v="1"/>
    <x v="7"/>
    <n v="1"/>
    <m/>
  </r>
  <r>
    <x v="5"/>
    <x v="41"/>
    <s v="Metropolitan Fire Authorities"/>
    <s v="E31000044"/>
    <s v="Women"/>
    <x v="1"/>
    <x v="2"/>
    <n v="0"/>
    <m/>
  </r>
  <r>
    <x v="5"/>
    <x v="41"/>
    <s v="Metropolitan Fire Authorities"/>
    <s v="E31000044"/>
    <s v="Women"/>
    <x v="1"/>
    <x v="3"/>
    <n v="0"/>
    <m/>
  </r>
  <r>
    <x v="5"/>
    <x v="41"/>
    <s v="Metropolitan Fire Authorities"/>
    <s v="E31000044"/>
    <s v="Women"/>
    <x v="1"/>
    <x v="4"/>
    <n v="3"/>
    <m/>
  </r>
  <r>
    <x v="5"/>
    <x v="41"/>
    <s v="Metropolitan Fire Authorities"/>
    <s v="E31000044"/>
    <s v="Women"/>
    <x v="1"/>
    <x v="5"/>
    <n v="2"/>
    <m/>
  </r>
  <r>
    <x v="5"/>
    <x v="41"/>
    <s v="Metropolitan Fire Authorities"/>
    <s v="E31000044"/>
    <s v="Women"/>
    <x v="1"/>
    <x v="6"/>
    <n v="0"/>
    <m/>
  </r>
  <r>
    <x v="5"/>
    <x v="41"/>
    <s v="Metropolitan Fire Authorities"/>
    <s v="E31000044"/>
    <s v="Women"/>
    <x v="1"/>
    <x v="7"/>
    <n v="5"/>
    <m/>
  </r>
  <r>
    <x v="5"/>
    <x v="42"/>
    <s v="Non Metropolitan Fire Authorities"/>
    <s v="E31000037"/>
    <s v="Men"/>
    <x v="0"/>
    <x v="0"/>
    <n v="3"/>
    <m/>
  </r>
  <r>
    <x v="5"/>
    <x v="42"/>
    <s v="Non Metropolitan Fire Authorities"/>
    <s v="E31000037"/>
    <s v="Men"/>
    <x v="0"/>
    <x v="1"/>
    <n v="3"/>
    <m/>
  </r>
  <r>
    <x v="5"/>
    <x v="42"/>
    <s v="Non Metropolitan Fire Authorities"/>
    <s v="E31000037"/>
    <s v="Men"/>
    <x v="0"/>
    <x v="2"/>
    <n v="6"/>
    <m/>
  </r>
  <r>
    <x v="5"/>
    <x v="42"/>
    <s v="Non Metropolitan Fire Authorities"/>
    <s v="E31000037"/>
    <s v="Men"/>
    <x v="0"/>
    <x v="3"/>
    <n v="28"/>
    <m/>
  </r>
  <r>
    <x v="5"/>
    <x v="42"/>
    <s v="Non Metropolitan Fire Authorities"/>
    <s v="E31000037"/>
    <s v="Men"/>
    <x v="0"/>
    <x v="4"/>
    <n v="51"/>
    <m/>
  </r>
  <r>
    <x v="5"/>
    <x v="42"/>
    <s v="Non Metropolitan Fire Authorities"/>
    <s v="E31000037"/>
    <s v="Men"/>
    <x v="0"/>
    <x v="5"/>
    <n v="52"/>
    <m/>
  </r>
  <r>
    <x v="5"/>
    <x v="42"/>
    <s v="Non Metropolitan Fire Authorities"/>
    <s v="E31000037"/>
    <s v="Men"/>
    <x v="0"/>
    <x v="6"/>
    <n v="173"/>
    <m/>
  </r>
  <r>
    <x v="5"/>
    <x v="42"/>
    <s v="Non Metropolitan Fire Authorities"/>
    <s v="E31000037"/>
    <s v="Men"/>
    <x v="0"/>
    <x v="7"/>
    <n v="316"/>
    <m/>
  </r>
  <r>
    <x v="5"/>
    <x v="42"/>
    <s v="Non Metropolitan Fire Authorities"/>
    <s v="E31000037"/>
    <s v="Women"/>
    <x v="0"/>
    <x v="0"/>
    <n v="0"/>
    <m/>
  </r>
  <r>
    <x v="5"/>
    <x v="42"/>
    <s v="Non Metropolitan Fire Authorities"/>
    <s v="E31000037"/>
    <s v="Women"/>
    <x v="0"/>
    <x v="1"/>
    <n v="1"/>
    <m/>
  </r>
  <r>
    <x v="5"/>
    <x v="42"/>
    <s v="Non Metropolitan Fire Authorities"/>
    <s v="E31000037"/>
    <s v="Women"/>
    <x v="0"/>
    <x v="2"/>
    <n v="0"/>
    <m/>
  </r>
  <r>
    <x v="5"/>
    <x v="42"/>
    <s v="Non Metropolitan Fire Authorities"/>
    <s v="E31000037"/>
    <s v="Women"/>
    <x v="0"/>
    <x v="3"/>
    <n v="1"/>
    <m/>
  </r>
  <r>
    <x v="5"/>
    <x v="42"/>
    <s v="Non Metropolitan Fire Authorities"/>
    <s v="E31000037"/>
    <s v="Women"/>
    <x v="0"/>
    <x v="4"/>
    <n v="2"/>
    <m/>
  </r>
  <r>
    <x v="5"/>
    <x v="42"/>
    <s v="Non Metropolitan Fire Authorities"/>
    <s v="E31000037"/>
    <s v="Women"/>
    <x v="0"/>
    <x v="5"/>
    <n v="4"/>
    <m/>
  </r>
  <r>
    <x v="5"/>
    <x v="42"/>
    <s v="Non Metropolitan Fire Authorities"/>
    <s v="E31000037"/>
    <s v="Women"/>
    <x v="0"/>
    <x v="6"/>
    <n v="10"/>
    <m/>
  </r>
  <r>
    <x v="5"/>
    <x v="42"/>
    <s v="Non Metropolitan Fire Authorities"/>
    <s v="E31000037"/>
    <s v="Women"/>
    <x v="0"/>
    <x v="7"/>
    <n v="18"/>
    <m/>
  </r>
  <r>
    <x v="5"/>
    <x v="42"/>
    <s v="Non Metropolitan Fire Authorities"/>
    <s v="E31000037"/>
    <s v="Men"/>
    <x v="1"/>
    <x v="2"/>
    <n v="0"/>
    <m/>
  </r>
  <r>
    <x v="5"/>
    <x v="42"/>
    <s v="Non Metropolitan Fire Authorities"/>
    <s v="E31000037"/>
    <s v="Men"/>
    <x v="1"/>
    <x v="3"/>
    <n v="0"/>
    <m/>
  </r>
  <r>
    <x v="5"/>
    <x v="42"/>
    <s v="Non Metropolitan Fire Authorities"/>
    <s v="E31000037"/>
    <s v="Men"/>
    <x v="1"/>
    <x v="4"/>
    <n v="19"/>
    <m/>
  </r>
  <r>
    <x v="5"/>
    <x v="42"/>
    <s v="Non Metropolitan Fire Authorities"/>
    <s v="E31000037"/>
    <s v="Men"/>
    <x v="1"/>
    <x v="5"/>
    <n v="80"/>
    <m/>
  </r>
  <r>
    <x v="5"/>
    <x v="42"/>
    <s v="Non Metropolitan Fire Authorities"/>
    <s v="E31000037"/>
    <s v="Men"/>
    <x v="1"/>
    <x v="6"/>
    <n v="200"/>
    <m/>
  </r>
  <r>
    <x v="5"/>
    <x v="42"/>
    <s v="Non Metropolitan Fire Authorities"/>
    <s v="E31000037"/>
    <s v="Men"/>
    <x v="1"/>
    <x v="7"/>
    <n v="299"/>
    <m/>
  </r>
  <r>
    <x v="5"/>
    <x v="42"/>
    <s v="Non Metropolitan Fire Authorities"/>
    <s v="E31000037"/>
    <s v="Women"/>
    <x v="1"/>
    <x v="2"/>
    <n v="0"/>
    <m/>
  </r>
  <r>
    <x v="5"/>
    <x v="42"/>
    <s v="Non Metropolitan Fire Authorities"/>
    <s v="E31000037"/>
    <s v="Women"/>
    <x v="1"/>
    <x v="3"/>
    <n v="0"/>
    <m/>
  </r>
  <r>
    <x v="5"/>
    <x v="42"/>
    <s v="Non Metropolitan Fire Authorities"/>
    <s v="E31000037"/>
    <s v="Women"/>
    <x v="1"/>
    <x v="4"/>
    <n v="0"/>
    <m/>
  </r>
  <r>
    <x v="5"/>
    <x v="42"/>
    <s v="Non Metropolitan Fire Authorities"/>
    <s v="E31000037"/>
    <s v="Women"/>
    <x v="1"/>
    <x v="5"/>
    <n v="2"/>
    <m/>
  </r>
  <r>
    <x v="5"/>
    <x v="42"/>
    <s v="Non Metropolitan Fire Authorities"/>
    <s v="E31000037"/>
    <s v="Women"/>
    <x v="1"/>
    <x v="6"/>
    <n v="6"/>
    <m/>
  </r>
  <r>
    <x v="5"/>
    <x v="42"/>
    <s v="Non Metropolitan Fire Authorities"/>
    <s v="E31000037"/>
    <s v="Women"/>
    <x v="1"/>
    <x v="7"/>
    <n v="8"/>
    <m/>
  </r>
  <r>
    <x v="5"/>
    <x v="43"/>
    <s v="Metropolitan Fire Authorities"/>
    <s v="E31000045"/>
    <s v="Men"/>
    <x v="0"/>
    <x v="0"/>
    <n v="4"/>
    <m/>
  </r>
  <r>
    <x v="5"/>
    <x v="43"/>
    <s v="Metropolitan Fire Authorities"/>
    <s v="E31000045"/>
    <s v="Men"/>
    <x v="0"/>
    <x v="1"/>
    <n v="6"/>
    <m/>
  </r>
  <r>
    <x v="5"/>
    <x v="43"/>
    <s v="Metropolitan Fire Authorities"/>
    <s v="E31000045"/>
    <s v="Men"/>
    <x v="0"/>
    <x v="2"/>
    <n v="12"/>
    <m/>
  </r>
  <r>
    <x v="5"/>
    <x v="43"/>
    <s v="Metropolitan Fire Authorities"/>
    <s v="E31000045"/>
    <s v="Men"/>
    <x v="0"/>
    <x v="3"/>
    <n v="50"/>
    <m/>
  </r>
  <r>
    <x v="5"/>
    <x v="43"/>
    <s v="Metropolitan Fire Authorities"/>
    <s v="E31000045"/>
    <s v="Men"/>
    <x v="0"/>
    <x v="4"/>
    <n v="183"/>
    <m/>
  </r>
  <r>
    <x v="5"/>
    <x v="43"/>
    <s v="Metropolitan Fire Authorities"/>
    <s v="E31000045"/>
    <s v="Men"/>
    <x v="0"/>
    <x v="5"/>
    <n v="193"/>
    <m/>
  </r>
  <r>
    <x v="5"/>
    <x v="43"/>
    <s v="Metropolitan Fire Authorities"/>
    <s v="E31000045"/>
    <s v="Men"/>
    <x v="0"/>
    <x v="6"/>
    <n v="710"/>
    <m/>
  </r>
  <r>
    <x v="5"/>
    <x v="43"/>
    <s v="Metropolitan Fire Authorities"/>
    <s v="E31000045"/>
    <s v="Men"/>
    <x v="0"/>
    <x v="7"/>
    <n v="1158"/>
    <m/>
  </r>
  <r>
    <x v="5"/>
    <x v="43"/>
    <s v="Metropolitan Fire Authorities"/>
    <s v="E31000045"/>
    <s v="Women"/>
    <x v="0"/>
    <x v="0"/>
    <n v="0"/>
    <m/>
  </r>
  <r>
    <x v="5"/>
    <x v="43"/>
    <s v="Metropolitan Fire Authorities"/>
    <s v="E31000045"/>
    <s v="Women"/>
    <x v="0"/>
    <x v="1"/>
    <n v="0"/>
    <m/>
  </r>
  <r>
    <x v="5"/>
    <x v="43"/>
    <s v="Metropolitan Fire Authorities"/>
    <s v="E31000045"/>
    <s v="Women"/>
    <x v="0"/>
    <x v="2"/>
    <n v="0"/>
    <m/>
  </r>
  <r>
    <x v="5"/>
    <x v="43"/>
    <s v="Metropolitan Fire Authorities"/>
    <s v="E31000045"/>
    <s v="Women"/>
    <x v="0"/>
    <x v="3"/>
    <n v="0"/>
    <m/>
  </r>
  <r>
    <x v="5"/>
    <x v="43"/>
    <s v="Metropolitan Fire Authorities"/>
    <s v="E31000045"/>
    <s v="Women"/>
    <x v="0"/>
    <x v="4"/>
    <n v="6"/>
    <m/>
  </r>
  <r>
    <x v="5"/>
    <x v="43"/>
    <s v="Metropolitan Fire Authorities"/>
    <s v="E31000045"/>
    <s v="Women"/>
    <x v="0"/>
    <x v="5"/>
    <n v="7"/>
    <m/>
  </r>
  <r>
    <x v="5"/>
    <x v="43"/>
    <s v="Metropolitan Fire Authorities"/>
    <s v="E31000045"/>
    <s v="Women"/>
    <x v="0"/>
    <x v="6"/>
    <n v="30"/>
    <m/>
  </r>
  <r>
    <x v="5"/>
    <x v="43"/>
    <s v="Metropolitan Fire Authorities"/>
    <s v="E31000045"/>
    <s v="Women"/>
    <x v="0"/>
    <x v="7"/>
    <n v="43"/>
    <m/>
  </r>
  <r>
    <x v="5"/>
    <x v="43"/>
    <s v="Metropolitan Fire Authorities"/>
    <s v="E31000045"/>
    <s v="Men"/>
    <x v="1"/>
    <x v="2"/>
    <n v="0"/>
    <m/>
  </r>
  <r>
    <x v="5"/>
    <x v="43"/>
    <s v="Metropolitan Fire Authorities"/>
    <s v="E31000045"/>
    <s v="Men"/>
    <x v="1"/>
    <x v="3"/>
    <n v="0"/>
    <m/>
  </r>
  <r>
    <x v="5"/>
    <x v="43"/>
    <s v="Metropolitan Fire Authorities"/>
    <s v="E31000045"/>
    <s v="Men"/>
    <x v="1"/>
    <x v="4"/>
    <n v="12"/>
    <m/>
  </r>
  <r>
    <x v="5"/>
    <x v="43"/>
    <s v="Metropolitan Fire Authorities"/>
    <s v="E31000045"/>
    <s v="Men"/>
    <x v="1"/>
    <x v="5"/>
    <n v="26"/>
    <m/>
  </r>
  <r>
    <x v="5"/>
    <x v="43"/>
    <s v="Metropolitan Fire Authorities"/>
    <s v="E31000045"/>
    <s v="Men"/>
    <x v="1"/>
    <x v="6"/>
    <n v="120"/>
    <m/>
  </r>
  <r>
    <x v="5"/>
    <x v="43"/>
    <s v="Metropolitan Fire Authorities"/>
    <s v="E31000045"/>
    <s v="Men"/>
    <x v="1"/>
    <x v="7"/>
    <n v="158"/>
    <m/>
  </r>
  <r>
    <x v="5"/>
    <x v="43"/>
    <s v="Metropolitan Fire Authorities"/>
    <s v="E31000045"/>
    <s v="Women"/>
    <x v="1"/>
    <x v="2"/>
    <n v="0"/>
    <m/>
  </r>
  <r>
    <x v="5"/>
    <x v="43"/>
    <s v="Metropolitan Fire Authorities"/>
    <s v="E31000045"/>
    <s v="Women"/>
    <x v="1"/>
    <x v="3"/>
    <n v="0"/>
    <m/>
  </r>
  <r>
    <x v="5"/>
    <x v="43"/>
    <s v="Metropolitan Fire Authorities"/>
    <s v="E31000045"/>
    <s v="Women"/>
    <x v="1"/>
    <x v="4"/>
    <n v="0"/>
    <m/>
  </r>
  <r>
    <x v="5"/>
    <x v="43"/>
    <s v="Metropolitan Fire Authorities"/>
    <s v="E31000045"/>
    <s v="Women"/>
    <x v="1"/>
    <x v="5"/>
    <n v="0"/>
    <m/>
  </r>
  <r>
    <x v="5"/>
    <x v="43"/>
    <s v="Metropolitan Fire Authorities"/>
    <s v="E31000045"/>
    <s v="Women"/>
    <x v="1"/>
    <x v="6"/>
    <n v="7"/>
    <m/>
  </r>
  <r>
    <x v="5"/>
    <x v="43"/>
    <s v="Metropolitan Fire Authorities"/>
    <s v="E31000045"/>
    <s v="Women"/>
    <x v="1"/>
    <x v="7"/>
    <n v="7"/>
    <m/>
  </r>
  <r>
    <x v="6"/>
    <x v="0"/>
    <s v="Non Metropolitan Fire Authorities"/>
    <s v="E31000001"/>
    <s v="Men"/>
    <x v="0"/>
    <x v="0"/>
    <n v="3"/>
    <m/>
  </r>
  <r>
    <x v="6"/>
    <x v="0"/>
    <s v="Non Metropolitan Fire Authorities"/>
    <s v="E31000001"/>
    <s v="Men"/>
    <x v="0"/>
    <x v="1"/>
    <n v="2"/>
    <m/>
  </r>
  <r>
    <x v="6"/>
    <x v="0"/>
    <s v="Non Metropolitan Fire Authorities"/>
    <s v="E31000001"/>
    <s v="Men"/>
    <x v="0"/>
    <x v="2"/>
    <n v="6"/>
    <m/>
  </r>
  <r>
    <x v="6"/>
    <x v="0"/>
    <s v="Non Metropolitan Fire Authorities"/>
    <s v="E31000001"/>
    <s v="Men"/>
    <x v="0"/>
    <x v="3"/>
    <n v="24"/>
    <m/>
  </r>
  <r>
    <x v="6"/>
    <x v="0"/>
    <s v="Non Metropolitan Fire Authorities"/>
    <s v="E31000001"/>
    <s v="Men"/>
    <x v="0"/>
    <x v="4"/>
    <n v="111"/>
    <m/>
  </r>
  <r>
    <x v="6"/>
    <x v="0"/>
    <s v="Non Metropolitan Fire Authorities"/>
    <s v="E31000001"/>
    <s v="Men"/>
    <x v="0"/>
    <x v="5"/>
    <n v="51"/>
    <m/>
  </r>
  <r>
    <x v="6"/>
    <x v="0"/>
    <s v="Non Metropolitan Fire Authorities"/>
    <s v="E31000001"/>
    <s v="Men"/>
    <x v="0"/>
    <x v="6"/>
    <n v="397"/>
    <m/>
  </r>
  <r>
    <x v="6"/>
    <x v="0"/>
    <s v="Non Metropolitan Fire Authorities"/>
    <s v="E31000001"/>
    <s v="Men"/>
    <x v="0"/>
    <x v="7"/>
    <n v="594"/>
    <m/>
  </r>
  <r>
    <x v="6"/>
    <x v="0"/>
    <s v="Non Metropolitan Fire Authorities"/>
    <s v="E31000001"/>
    <s v="Women"/>
    <x v="0"/>
    <x v="0"/>
    <n v="0"/>
    <m/>
  </r>
  <r>
    <x v="6"/>
    <x v="0"/>
    <s v="Non Metropolitan Fire Authorities"/>
    <s v="E31000001"/>
    <s v="Women"/>
    <x v="0"/>
    <x v="1"/>
    <n v="0"/>
    <m/>
  </r>
  <r>
    <x v="6"/>
    <x v="0"/>
    <s v="Non Metropolitan Fire Authorities"/>
    <s v="E31000001"/>
    <s v="Women"/>
    <x v="0"/>
    <x v="2"/>
    <n v="1"/>
    <m/>
  </r>
  <r>
    <x v="6"/>
    <x v="0"/>
    <s v="Non Metropolitan Fire Authorities"/>
    <s v="E31000001"/>
    <s v="Women"/>
    <x v="0"/>
    <x v="3"/>
    <n v="1"/>
    <m/>
  </r>
  <r>
    <x v="6"/>
    <x v="0"/>
    <s v="Non Metropolitan Fire Authorities"/>
    <s v="E31000001"/>
    <s v="Women"/>
    <x v="0"/>
    <x v="4"/>
    <n v="1"/>
    <m/>
  </r>
  <r>
    <x v="6"/>
    <x v="0"/>
    <s v="Non Metropolitan Fire Authorities"/>
    <s v="E31000001"/>
    <s v="Women"/>
    <x v="0"/>
    <x v="5"/>
    <n v="2"/>
    <m/>
  </r>
  <r>
    <x v="6"/>
    <x v="0"/>
    <s v="Non Metropolitan Fire Authorities"/>
    <s v="E31000001"/>
    <s v="Women"/>
    <x v="0"/>
    <x v="6"/>
    <n v="23"/>
    <m/>
  </r>
  <r>
    <x v="6"/>
    <x v="0"/>
    <s v="Non Metropolitan Fire Authorities"/>
    <s v="E31000001"/>
    <s v="Women"/>
    <x v="0"/>
    <x v="7"/>
    <n v="28"/>
    <m/>
  </r>
  <r>
    <x v="6"/>
    <x v="0"/>
    <s v="Non Metropolitan Fire Authorities"/>
    <s v="E31000001"/>
    <s v="Men"/>
    <x v="1"/>
    <x v="2"/>
    <n v="0"/>
    <m/>
  </r>
  <r>
    <x v="6"/>
    <x v="0"/>
    <s v="Non Metropolitan Fire Authorities"/>
    <s v="E31000001"/>
    <s v="Men"/>
    <x v="1"/>
    <x v="3"/>
    <n v="0"/>
    <m/>
  </r>
  <r>
    <x v="6"/>
    <x v="0"/>
    <s v="Non Metropolitan Fire Authorities"/>
    <s v="E31000001"/>
    <s v="Men"/>
    <x v="1"/>
    <x v="4"/>
    <n v="16"/>
    <m/>
  </r>
  <r>
    <x v="6"/>
    <x v="0"/>
    <s v="Non Metropolitan Fire Authorities"/>
    <s v="E31000001"/>
    <s v="Men"/>
    <x v="1"/>
    <x v="5"/>
    <n v="48"/>
    <m/>
  </r>
  <r>
    <x v="6"/>
    <x v="0"/>
    <s v="Non Metropolitan Fire Authorities"/>
    <s v="E31000001"/>
    <s v="Men"/>
    <x v="1"/>
    <x v="6"/>
    <n v="184"/>
    <m/>
  </r>
  <r>
    <x v="6"/>
    <x v="0"/>
    <s v="Non Metropolitan Fire Authorities"/>
    <s v="E31000001"/>
    <s v="Men"/>
    <x v="1"/>
    <x v="7"/>
    <n v="248"/>
    <m/>
  </r>
  <r>
    <x v="6"/>
    <x v="0"/>
    <s v="Non Metropolitan Fire Authorities"/>
    <s v="E31000001"/>
    <s v="Women"/>
    <x v="1"/>
    <x v="2"/>
    <n v="0"/>
    <m/>
  </r>
  <r>
    <x v="6"/>
    <x v="0"/>
    <s v="Non Metropolitan Fire Authorities"/>
    <s v="E31000001"/>
    <s v="Women"/>
    <x v="1"/>
    <x v="3"/>
    <n v="0"/>
    <m/>
  </r>
  <r>
    <x v="6"/>
    <x v="0"/>
    <s v="Non Metropolitan Fire Authorities"/>
    <s v="E31000001"/>
    <s v="Women"/>
    <x v="1"/>
    <x v="4"/>
    <n v="0"/>
    <m/>
  </r>
  <r>
    <x v="6"/>
    <x v="0"/>
    <s v="Non Metropolitan Fire Authorities"/>
    <s v="E31000001"/>
    <s v="Women"/>
    <x v="1"/>
    <x v="5"/>
    <n v="1"/>
    <m/>
  </r>
  <r>
    <x v="6"/>
    <x v="0"/>
    <s v="Non Metropolitan Fire Authorities"/>
    <s v="E31000001"/>
    <s v="Women"/>
    <x v="1"/>
    <x v="6"/>
    <n v="5"/>
    <m/>
  </r>
  <r>
    <x v="6"/>
    <x v="0"/>
    <s v="Non Metropolitan Fire Authorities"/>
    <s v="E31000001"/>
    <s v="Women"/>
    <x v="1"/>
    <x v="7"/>
    <n v="6"/>
    <m/>
  </r>
  <r>
    <x v="6"/>
    <x v="1"/>
    <s v="Non Metropolitan Fire Authorities"/>
    <s v="E31000002"/>
    <s v="Men"/>
    <x v="0"/>
    <x v="0"/>
    <n v="3"/>
    <m/>
  </r>
  <r>
    <x v="6"/>
    <x v="1"/>
    <s v="Non Metropolitan Fire Authorities"/>
    <s v="E31000002"/>
    <s v="Men"/>
    <x v="0"/>
    <x v="1"/>
    <n v="5"/>
    <m/>
  </r>
  <r>
    <x v="6"/>
    <x v="1"/>
    <s v="Non Metropolitan Fire Authorities"/>
    <s v="E31000002"/>
    <s v="Men"/>
    <x v="0"/>
    <x v="2"/>
    <n v="10"/>
    <m/>
  </r>
  <r>
    <x v="6"/>
    <x v="1"/>
    <s v="Non Metropolitan Fire Authorities"/>
    <s v="E31000002"/>
    <s v="Men"/>
    <x v="0"/>
    <x v="3"/>
    <n v="17"/>
    <m/>
  </r>
  <r>
    <x v="6"/>
    <x v="1"/>
    <s v="Non Metropolitan Fire Authorities"/>
    <s v="E31000002"/>
    <s v="Men"/>
    <x v="0"/>
    <x v="4"/>
    <n v="34"/>
    <m/>
  </r>
  <r>
    <x v="6"/>
    <x v="1"/>
    <s v="Non Metropolitan Fire Authorities"/>
    <s v="E31000002"/>
    <s v="Men"/>
    <x v="0"/>
    <x v="5"/>
    <n v="47"/>
    <m/>
  </r>
  <r>
    <x v="6"/>
    <x v="1"/>
    <s v="Non Metropolitan Fire Authorities"/>
    <s v="E31000002"/>
    <s v="Men"/>
    <x v="0"/>
    <x v="6"/>
    <n v="171"/>
    <m/>
  </r>
  <r>
    <x v="6"/>
    <x v="1"/>
    <s v="Non Metropolitan Fire Authorities"/>
    <s v="E31000002"/>
    <s v="Men"/>
    <x v="0"/>
    <x v="7"/>
    <n v="287"/>
    <m/>
  </r>
  <r>
    <x v="6"/>
    <x v="1"/>
    <s v="Non Metropolitan Fire Authorities"/>
    <s v="E31000002"/>
    <s v="Women"/>
    <x v="0"/>
    <x v="0"/>
    <n v="0"/>
    <m/>
  </r>
  <r>
    <x v="6"/>
    <x v="1"/>
    <s v="Non Metropolitan Fire Authorities"/>
    <s v="E31000002"/>
    <s v="Women"/>
    <x v="0"/>
    <x v="1"/>
    <n v="0"/>
    <m/>
  </r>
  <r>
    <x v="6"/>
    <x v="1"/>
    <s v="Non Metropolitan Fire Authorities"/>
    <s v="E31000002"/>
    <s v="Women"/>
    <x v="0"/>
    <x v="2"/>
    <n v="0"/>
    <m/>
  </r>
  <r>
    <x v="6"/>
    <x v="1"/>
    <s v="Non Metropolitan Fire Authorities"/>
    <s v="E31000002"/>
    <s v="Women"/>
    <x v="0"/>
    <x v="3"/>
    <n v="1"/>
    <m/>
  </r>
  <r>
    <x v="6"/>
    <x v="1"/>
    <s v="Non Metropolitan Fire Authorities"/>
    <s v="E31000002"/>
    <s v="Women"/>
    <x v="0"/>
    <x v="4"/>
    <n v="1"/>
    <m/>
  </r>
  <r>
    <x v="6"/>
    <x v="1"/>
    <s v="Non Metropolitan Fire Authorities"/>
    <s v="E31000002"/>
    <s v="Women"/>
    <x v="0"/>
    <x v="5"/>
    <n v="2"/>
    <m/>
  </r>
  <r>
    <x v="6"/>
    <x v="1"/>
    <s v="Non Metropolitan Fire Authorities"/>
    <s v="E31000002"/>
    <s v="Women"/>
    <x v="0"/>
    <x v="6"/>
    <n v="7"/>
    <m/>
  </r>
  <r>
    <x v="6"/>
    <x v="1"/>
    <s v="Non Metropolitan Fire Authorities"/>
    <s v="E31000002"/>
    <s v="Women"/>
    <x v="0"/>
    <x v="7"/>
    <n v="11"/>
    <m/>
  </r>
  <r>
    <x v="6"/>
    <x v="1"/>
    <s v="Non Metropolitan Fire Authorities"/>
    <s v="E31000002"/>
    <s v="Men"/>
    <x v="1"/>
    <x v="2"/>
    <n v="0"/>
    <m/>
  </r>
  <r>
    <x v="6"/>
    <x v="1"/>
    <s v="Non Metropolitan Fire Authorities"/>
    <s v="E31000002"/>
    <s v="Men"/>
    <x v="1"/>
    <x v="3"/>
    <n v="0"/>
    <m/>
  </r>
  <r>
    <x v="6"/>
    <x v="1"/>
    <s v="Non Metropolitan Fire Authorities"/>
    <s v="E31000002"/>
    <s v="Men"/>
    <x v="1"/>
    <x v="4"/>
    <n v="11"/>
    <m/>
  </r>
  <r>
    <x v="6"/>
    <x v="1"/>
    <s v="Non Metropolitan Fire Authorities"/>
    <s v="E31000002"/>
    <s v="Men"/>
    <x v="1"/>
    <x v="5"/>
    <n v="19"/>
    <m/>
  </r>
  <r>
    <x v="6"/>
    <x v="1"/>
    <s v="Non Metropolitan Fire Authorities"/>
    <s v="E31000002"/>
    <s v="Men"/>
    <x v="1"/>
    <x v="6"/>
    <n v="113"/>
    <m/>
  </r>
  <r>
    <x v="6"/>
    <x v="1"/>
    <s v="Non Metropolitan Fire Authorities"/>
    <s v="E31000002"/>
    <s v="Men"/>
    <x v="1"/>
    <x v="7"/>
    <n v="143"/>
    <m/>
  </r>
  <r>
    <x v="6"/>
    <x v="1"/>
    <s v="Non Metropolitan Fire Authorities"/>
    <s v="E31000002"/>
    <s v="Women"/>
    <x v="1"/>
    <x v="2"/>
    <n v="0"/>
    <m/>
  </r>
  <r>
    <x v="6"/>
    <x v="1"/>
    <s v="Non Metropolitan Fire Authorities"/>
    <s v="E31000002"/>
    <s v="Women"/>
    <x v="1"/>
    <x v="3"/>
    <n v="0"/>
    <m/>
  </r>
  <r>
    <x v="6"/>
    <x v="1"/>
    <s v="Non Metropolitan Fire Authorities"/>
    <s v="E31000002"/>
    <s v="Women"/>
    <x v="1"/>
    <x v="4"/>
    <n v="0"/>
    <m/>
  </r>
  <r>
    <x v="6"/>
    <x v="1"/>
    <s v="Non Metropolitan Fire Authorities"/>
    <s v="E31000002"/>
    <s v="Women"/>
    <x v="1"/>
    <x v="5"/>
    <n v="0"/>
    <m/>
  </r>
  <r>
    <x v="6"/>
    <x v="1"/>
    <s v="Non Metropolitan Fire Authorities"/>
    <s v="E31000002"/>
    <s v="Women"/>
    <x v="1"/>
    <x v="6"/>
    <n v="7"/>
    <m/>
  </r>
  <r>
    <x v="6"/>
    <x v="1"/>
    <s v="Non Metropolitan Fire Authorities"/>
    <s v="E31000002"/>
    <s v="Women"/>
    <x v="1"/>
    <x v="7"/>
    <n v="7"/>
    <m/>
  </r>
  <r>
    <x v="6"/>
    <x v="2"/>
    <s v="Non Metropolitan Fire Authorities"/>
    <s v="E31000003"/>
    <s v="Men"/>
    <x v="0"/>
    <x v="0"/>
    <n v="4"/>
    <m/>
  </r>
  <r>
    <x v="6"/>
    <x v="2"/>
    <s v="Non Metropolitan Fire Authorities"/>
    <s v="E31000003"/>
    <s v="Men"/>
    <x v="0"/>
    <x v="1"/>
    <n v="2"/>
    <m/>
  </r>
  <r>
    <x v="6"/>
    <x v="2"/>
    <s v="Non Metropolitan Fire Authorities"/>
    <s v="E31000003"/>
    <s v="Men"/>
    <x v="0"/>
    <x v="2"/>
    <n v="12"/>
    <m/>
  </r>
  <r>
    <x v="6"/>
    <x v="2"/>
    <s v="Non Metropolitan Fire Authorities"/>
    <s v="E31000003"/>
    <s v="Men"/>
    <x v="0"/>
    <x v="3"/>
    <n v="23"/>
    <m/>
  </r>
  <r>
    <x v="6"/>
    <x v="2"/>
    <s v="Non Metropolitan Fire Authorities"/>
    <s v="E31000003"/>
    <s v="Men"/>
    <x v="0"/>
    <x v="4"/>
    <n v="57"/>
    <m/>
  </r>
  <r>
    <x v="6"/>
    <x v="2"/>
    <s v="Non Metropolitan Fire Authorities"/>
    <s v="E31000003"/>
    <s v="Men"/>
    <x v="0"/>
    <x v="5"/>
    <n v="70"/>
    <m/>
  </r>
  <r>
    <x v="6"/>
    <x v="2"/>
    <s v="Non Metropolitan Fire Authorities"/>
    <s v="E31000003"/>
    <s v="Men"/>
    <x v="0"/>
    <x v="6"/>
    <n v="220"/>
    <m/>
  </r>
  <r>
    <x v="6"/>
    <x v="2"/>
    <s v="Non Metropolitan Fire Authorities"/>
    <s v="E31000003"/>
    <s v="Men"/>
    <x v="0"/>
    <x v="7"/>
    <n v="388"/>
    <m/>
  </r>
  <r>
    <x v="6"/>
    <x v="2"/>
    <s v="Non Metropolitan Fire Authorities"/>
    <s v="E31000003"/>
    <s v="Women"/>
    <x v="0"/>
    <x v="0"/>
    <n v="0"/>
    <m/>
  </r>
  <r>
    <x v="6"/>
    <x v="2"/>
    <s v="Non Metropolitan Fire Authorities"/>
    <s v="E31000003"/>
    <s v="Women"/>
    <x v="0"/>
    <x v="1"/>
    <n v="0"/>
    <m/>
  </r>
  <r>
    <x v="6"/>
    <x v="2"/>
    <s v="Non Metropolitan Fire Authorities"/>
    <s v="E31000003"/>
    <s v="Women"/>
    <x v="0"/>
    <x v="2"/>
    <n v="0"/>
    <m/>
  </r>
  <r>
    <x v="6"/>
    <x v="2"/>
    <s v="Non Metropolitan Fire Authorities"/>
    <s v="E31000003"/>
    <s v="Women"/>
    <x v="0"/>
    <x v="3"/>
    <n v="0"/>
    <m/>
  </r>
  <r>
    <x v="6"/>
    <x v="2"/>
    <s v="Non Metropolitan Fire Authorities"/>
    <s v="E31000003"/>
    <s v="Women"/>
    <x v="0"/>
    <x v="4"/>
    <n v="1"/>
    <m/>
  </r>
  <r>
    <x v="6"/>
    <x v="2"/>
    <s v="Non Metropolitan Fire Authorities"/>
    <s v="E31000003"/>
    <s v="Women"/>
    <x v="0"/>
    <x v="5"/>
    <n v="0"/>
    <m/>
  </r>
  <r>
    <x v="6"/>
    <x v="2"/>
    <s v="Non Metropolitan Fire Authorities"/>
    <s v="E31000003"/>
    <s v="Women"/>
    <x v="0"/>
    <x v="6"/>
    <n v="13"/>
    <m/>
  </r>
  <r>
    <x v="6"/>
    <x v="2"/>
    <s v="Non Metropolitan Fire Authorities"/>
    <s v="E31000003"/>
    <s v="Women"/>
    <x v="0"/>
    <x v="7"/>
    <n v="14"/>
    <m/>
  </r>
  <r>
    <x v="6"/>
    <x v="2"/>
    <s v="Non Metropolitan Fire Authorities"/>
    <s v="E31000003"/>
    <s v="Men"/>
    <x v="1"/>
    <x v="2"/>
    <n v="0"/>
    <m/>
  </r>
  <r>
    <x v="6"/>
    <x v="2"/>
    <s v="Non Metropolitan Fire Authorities"/>
    <s v="E31000003"/>
    <s v="Men"/>
    <x v="1"/>
    <x v="3"/>
    <n v="0"/>
    <m/>
  </r>
  <r>
    <x v="6"/>
    <x v="2"/>
    <s v="Non Metropolitan Fire Authorities"/>
    <s v="E31000003"/>
    <s v="Men"/>
    <x v="1"/>
    <x v="4"/>
    <n v="9"/>
    <m/>
  </r>
  <r>
    <x v="6"/>
    <x v="2"/>
    <s v="Non Metropolitan Fire Authorities"/>
    <s v="E31000003"/>
    <s v="Men"/>
    <x v="1"/>
    <x v="5"/>
    <n v="22"/>
    <m/>
  </r>
  <r>
    <x v="6"/>
    <x v="2"/>
    <s v="Non Metropolitan Fire Authorities"/>
    <s v="E31000003"/>
    <s v="Men"/>
    <x v="1"/>
    <x v="6"/>
    <n v="53"/>
    <m/>
  </r>
  <r>
    <x v="6"/>
    <x v="2"/>
    <s v="Non Metropolitan Fire Authorities"/>
    <s v="E31000003"/>
    <s v="Men"/>
    <x v="1"/>
    <x v="7"/>
    <n v="84"/>
    <m/>
  </r>
  <r>
    <x v="6"/>
    <x v="2"/>
    <s v="Non Metropolitan Fire Authorities"/>
    <s v="E31000003"/>
    <s v="Women"/>
    <x v="1"/>
    <x v="2"/>
    <n v="0"/>
    <m/>
  </r>
  <r>
    <x v="6"/>
    <x v="2"/>
    <s v="Non Metropolitan Fire Authorities"/>
    <s v="E31000003"/>
    <s v="Women"/>
    <x v="1"/>
    <x v="3"/>
    <n v="0"/>
    <m/>
  </r>
  <r>
    <x v="6"/>
    <x v="2"/>
    <s v="Non Metropolitan Fire Authorities"/>
    <s v="E31000003"/>
    <s v="Women"/>
    <x v="1"/>
    <x v="4"/>
    <n v="0"/>
    <m/>
  </r>
  <r>
    <x v="6"/>
    <x v="2"/>
    <s v="Non Metropolitan Fire Authorities"/>
    <s v="E31000003"/>
    <s v="Women"/>
    <x v="1"/>
    <x v="5"/>
    <n v="0"/>
    <m/>
  </r>
  <r>
    <x v="6"/>
    <x v="2"/>
    <s v="Non Metropolitan Fire Authorities"/>
    <s v="E31000003"/>
    <s v="Women"/>
    <x v="1"/>
    <x v="6"/>
    <n v="2"/>
    <m/>
  </r>
  <r>
    <x v="6"/>
    <x v="2"/>
    <s v="Non Metropolitan Fire Authorities"/>
    <s v="E31000003"/>
    <s v="Women"/>
    <x v="1"/>
    <x v="7"/>
    <n v="2"/>
    <m/>
  </r>
  <r>
    <x v="6"/>
    <x v="3"/>
    <s v="Non Metropolitan Fire Authorities"/>
    <s v="E31000004"/>
    <s v="Men"/>
    <x v="0"/>
    <x v="0"/>
    <n v="3"/>
    <m/>
  </r>
  <r>
    <x v="6"/>
    <x v="3"/>
    <s v="Non Metropolitan Fire Authorities"/>
    <s v="E31000004"/>
    <s v="Men"/>
    <x v="0"/>
    <x v="1"/>
    <n v="2"/>
    <m/>
  </r>
  <r>
    <x v="6"/>
    <x v="3"/>
    <s v="Non Metropolitan Fire Authorities"/>
    <s v="E31000004"/>
    <s v="Men"/>
    <x v="0"/>
    <x v="2"/>
    <n v="10"/>
    <m/>
  </r>
  <r>
    <x v="6"/>
    <x v="3"/>
    <s v="Non Metropolitan Fire Authorities"/>
    <s v="E31000004"/>
    <s v="Men"/>
    <x v="0"/>
    <x v="3"/>
    <n v="24"/>
    <m/>
  </r>
  <r>
    <x v="6"/>
    <x v="3"/>
    <s v="Non Metropolitan Fire Authorities"/>
    <s v="E31000004"/>
    <s v="Men"/>
    <x v="0"/>
    <x v="4"/>
    <n v="50"/>
    <m/>
  </r>
  <r>
    <x v="6"/>
    <x v="3"/>
    <s v="Non Metropolitan Fire Authorities"/>
    <s v="E31000004"/>
    <s v="Men"/>
    <x v="0"/>
    <x v="5"/>
    <n v="53"/>
    <m/>
  </r>
  <r>
    <x v="6"/>
    <x v="3"/>
    <s v="Non Metropolitan Fire Authorities"/>
    <s v="E31000004"/>
    <s v="Men"/>
    <x v="0"/>
    <x v="6"/>
    <n v="182"/>
    <m/>
  </r>
  <r>
    <x v="6"/>
    <x v="3"/>
    <s v="Non Metropolitan Fire Authorities"/>
    <s v="E31000004"/>
    <s v="Men"/>
    <x v="0"/>
    <x v="7"/>
    <n v="324"/>
    <m/>
  </r>
  <r>
    <x v="6"/>
    <x v="3"/>
    <s v="Non Metropolitan Fire Authorities"/>
    <s v="E31000004"/>
    <s v="Women"/>
    <x v="0"/>
    <x v="0"/>
    <n v="0"/>
    <m/>
  </r>
  <r>
    <x v="6"/>
    <x v="3"/>
    <s v="Non Metropolitan Fire Authorities"/>
    <s v="E31000004"/>
    <s v="Women"/>
    <x v="0"/>
    <x v="1"/>
    <n v="0"/>
    <m/>
  </r>
  <r>
    <x v="6"/>
    <x v="3"/>
    <s v="Non Metropolitan Fire Authorities"/>
    <s v="E31000004"/>
    <s v="Women"/>
    <x v="0"/>
    <x v="2"/>
    <n v="0"/>
    <m/>
  </r>
  <r>
    <x v="6"/>
    <x v="3"/>
    <s v="Non Metropolitan Fire Authorities"/>
    <s v="E31000004"/>
    <s v="Women"/>
    <x v="0"/>
    <x v="3"/>
    <n v="0"/>
    <m/>
  </r>
  <r>
    <x v="6"/>
    <x v="3"/>
    <s v="Non Metropolitan Fire Authorities"/>
    <s v="E31000004"/>
    <s v="Women"/>
    <x v="0"/>
    <x v="4"/>
    <n v="1"/>
    <m/>
  </r>
  <r>
    <x v="6"/>
    <x v="3"/>
    <s v="Non Metropolitan Fire Authorities"/>
    <s v="E31000004"/>
    <s v="Women"/>
    <x v="0"/>
    <x v="5"/>
    <n v="0"/>
    <m/>
  </r>
  <r>
    <x v="6"/>
    <x v="3"/>
    <s v="Non Metropolitan Fire Authorities"/>
    <s v="E31000004"/>
    <s v="Women"/>
    <x v="0"/>
    <x v="6"/>
    <n v="8"/>
    <m/>
  </r>
  <r>
    <x v="6"/>
    <x v="3"/>
    <s v="Non Metropolitan Fire Authorities"/>
    <s v="E31000004"/>
    <s v="Women"/>
    <x v="0"/>
    <x v="7"/>
    <n v="9"/>
    <m/>
  </r>
  <r>
    <x v="6"/>
    <x v="3"/>
    <s v="Non Metropolitan Fire Authorities"/>
    <s v="E31000004"/>
    <s v="Men"/>
    <x v="1"/>
    <x v="2"/>
    <n v="0"/>
    <m/>
  </r>
  <r>
    <x v="6"/>
    <x v="3"/>
    <s v="Non Metropolitan Fire Authorities"/>
    <s v="E31000004"/>
    <s v="Men"/>
    <x v="1"/>
    <x v="3"/>
    <n v="0"/>
    <m/>
  </r>
  <r>
    <x v="6"/>
    <x v="3"/>
    <s v="Non Metropolitan Fire Authorities"/>
    <s v="E31000004"/>
    <s v="Men"/>
    <x v="1"/>
    <x v="4"/>
    <n v="20"/>
    <m/>
  </r>
  <r>
    <x v="6"/>
    <x v="3"/>
    <s v="Non Metropolitan Fire Authorities"/>
    <s v="E31000004"/>
    <s v="Men"/>
    <x v="1"/>
    <x v="5"/>
    <n v="34"/>
    <m/>
  </r>
  <r>
    <x v="6"/>
    <x v="3"/>
    <s v="Non Metropolitan Fire Authorities"/>
    <s v="E31000004"/>
    <s v="Men"/>
    <x v="1"/>
    <x v="6"/>
    <n v="208"/>
    <m/>
  </r>
  <r>
    <x v="6"/>
    <x v="3"/>
    <s v="Non Metropolitan Fire Authorities"/>
    <s v="E31000004"/>
    <s v="Men"/>
    <x v="1"/>
    <x v="7"/>
    <n v="262"/>
    <m/>
  </r>
  <r>
    <x v="6"/>
    <x v="3"/>
    <s v="Non Metropolitan Fire Authorities"/>
    <s v="E31000004"/>
    <s v="Women"/>
    <x v="1"/>
    <x v="2"/>
    <n v="0"/>
    <m/>
  </r>
  <r>
    <x v="6"/>
    <x v="3"/>
    <s v="Non Metropolitan Fire Authorities"/>
    <s v="E31000004"/>
    <s v="Women"/>
    <x v="1"/>
    <x v="3"/>
    <n v="0"/>
    <m/>
  </r>
  <r>
    <x v="6"/>
    <x v="3"/>
    <s v="Non Metropolitan Fire Authorities"/>
    <s v="E31000004"/>
    <s v="Women"/>
    <x v="1"/>
    <x v="4"/>
    <n v="0"/>
    <m/>
  </r>
  <r>
    <x v="6"/>
    <x v="3"/>
    <s v="Non Metropolitan Fire Authorities"/>
    <s v="E31000004"/>
    <s v="Women"/>
    <x v="1"/>
    <x v="5"/>
    <n v="1"/>
    <m/>
  </r>
  <r>
    <x v="6"/>
    <x v="3"/>
    <s v="Non Metropolitan Fire Authorities"/>
    <s v="E31000004"/>
    <s v="Women"/>
    <x v="1"/>
    <x v="6"/>
    <n v="6"/>
    <m/>
  </r>
  <r>
    <x v="6"/>
    <x v="3"/>
    <s v="Non Metropolitan Fire Authorities"/>
    <s v="E31000004"/>
    <s v="Women"/>
    <x v="1"/>
    <x v="7"/>
    <n v="7"/>
    <m/>
  </r>
  <r>
    <x v="6"/>
    <x v="4"/>
    <s v="Non Metropolitan Fire Authorities"/>
    <s v="E31000005"/>
    <s v="Men"/>
    <x v="0"/>
    <x v="0"/>
    <n v="3"/>
    <m/>
  </r>
  <r>
    <x v="6"/>
    <x v="4"/>
    <s v="Non Metropolitan Fire Authorities"/>
    <s v="E31000005"/>
    <s v="Men"/>
    <x v="0"/>
    <x v="1"/>
    <n v="3"/>
    <m/>
  </r>
  <r>
    <x v="6"/>
    <x v="4"/>
    <s v="Non Metropolitan Fire Authorities"/>
    <s v="E31000005"/>
    <s v="Men"/>
    <x v="0"/>
    <x v="2"/>
    <n v="9"/>
    <m/>
  </r>
  <r>
    <x v="6"/>
    <x v="4"/>
    <s v="Non Metropolitan Fire Authorities"/>
    <s v="E31000005"/>
    <s v="Men"/>
    <x v="0"/>
    <x v="3"/>
    <n v="30"/>
    <m/>
  </r>
  <r>
    <x v="6"/>
    <x v="4"/>
    <s v="Non Metropolitan Fire Authorities"/>
    <s v="E31000005"/>
    <s v="Men"/>
    <x v="0"/>
    <x v="4"/>
    <n v="27"/>
    <m/>
  </r>
  <r>
    <x v="6"/>
    <x v="4"/>
    <s v="Non Metropolitan Fire Authorities"/>
    <s v="E31000005"/>
    <s v="Men"/>
    <x v="0"/>
    <x v="5"/>
    <n v="26"/>
    <m/>
  </r>
  <r>
    <x v="6"/>
    <x v="4"/>
    <s v="Non Metropolitan Fire Authorities"/>
    <s v="E31000005"/>
    <s v="Men"/>
    <x v="0"/>
    <x v="6"/>
    <n v="118"/>
    <m/>
  </r>
  <r>
    <x v="6"/>
    <x v="4"/>
    <s v="Non Metropolitan Fire Authorities"/>
    <s v="E31000005"/>
    <s v="Men"/>
    <x v="0"/>
    <x v="7"/>
    <n v="216"/>
    <m/>
  </r>
  <r>
    <x v="6"/>
    <x v="4"/>
    <s v="Non Metropolitan Fire Authorities"/>
    <s v="E31000005"/>
    <s v="Women"/>
    <x v="0"/>
    <x v="0"/>
    <n v="0"/>
    <m/>
  </r>
  <r>
    <x v="6"/>
    <x v="4"/>
    <s v="Non Metropolitan Fire Authorities"/>
    <s v="E31000005"/>
    <s v="Women"/>
    <x v="0"/>
    <x v="1"/>
    <n v="0"/>
    <m/>
  </r>
  <r>
    <x v="6"/>
    <x v="4"/>
    <s v="Non Metropolitan Fire Authorities"/>
    <s v="E31000005"/>
    <s v="Women"/>
    <x v="0"/>
    <x v="2"/>
    <n v="0"/>
    <m/>
  </r>
  <r>
    <x v="6"/>
    <x v="4"/>
    <s v="Non Metropolitan Fire Authorities"/>
    <s v="E31000005"/>
    <s v="Women"/>
    <x v="0"/>
    <x v="3"/>
    <n v="0"/>
    <m/>
  </r>
  <r>
    <x v="6"/>
    <x v="4"/>
    <s v="Non Metropolitan Fire Authorities"/>
    <s v="E31000005"/>
    <s v="Women"/>
    <x v="0"/>
    <x v="4"/>
    <n v="0"/>
    <m/>
  </r>
  <r>
    <x v="6"/>
    <x v="4"/>
    <s v="Non Metropolitan Fire Authorities"/>
    <s v="E31000005"/>
    <s v="Women"/>
    <x v="0"/>
    <x v="5"/>
    <n v="1"/>
    <m/>
  </r>
  <r>
    <x v="6"/>
    <x v="4"/>
    <s v="Non Metropolitan Fire Authorities"/>
    <s v="E31000005"/>
    <s v="Women"/>
    <x v="0"/>
    <x v="6"/>
    <n v="11"/>
    <m/>
  </r>
  <r>
    <x v="6"/>
    <x v="4"/>
    <s v="Non Metropolitan Fire Authorities"/>
    <s v="E31000005"/>
    <s v="Women"/>
    <x v="0"/>
    <x v="7"/>
    <n v="12"/>
    <m/>
  </r>
  <r>
    <x v="6"/>
    <x v="4"/>
    <s v="Non Metropolitan Fire Authorities"/>
    <s v="E31000005"/>
    <s v="Men"/>
    <x v="1"/>
    <x v="2"/>
    <n v="0"/>
    <m/>
  </r>
  <r>
    <x v="6"/>
    <x v="4"/>
    <s v="Non Metropolitan Fire Authorities"/>
    <s v="E31000005"/>
    <s v="Men"/>
    <x v="1"/>
    <x v="3"/>
    <n v="0"/>
    <m/>
  </r>
  <r>
    <x v="6"/>
    <x v="4"/>
    <s v="Non Metropolitan Fire Authorities"/>
    <s v="E31000005"/>
    <s v="Men"/>
    <x v="1"/>
    <x v="4"/>
    <n v="25"/>
    <m/>
  </r>
  <r>
    <x v="6"/>
    <x v="4"/>
    <s v="Non Metropolitan Fire Authorities"/>
    <s v="E31000005"/>
    <s v="Men"/>
    <x v="1"/>
    <x v="5"/>
    <n v="68"/>
    <m/>
  </r>
  <r>
    <x v="6"/>
    <x v="4"/>
    <s v="Non Metropolitan Fire Authorities"/>
    <s v="E31000005"/>
    <s v="Men"/>
    <x v="1"/>
    <x v="6"/>
    <n v="219"/>
    <m/>
  </r>
  <r>
    <x v="6"/>
    <x v="4"/>
    <s v="Non Metropolitan Fire Authorities"/>
    <s v="E31000005"/>
    <s v="Men"/>
    <x v="1"/>
    <x v="7"/>
    <n v="312"/>
    <m/>
  </r>
  <r>
    <x v="6"/>
    <x v="4"/>
    <s v="Non Metropolitan Fire Authorities"/>
    <s v="E31000005"/>
    <s v="Women"/>
    <x v="1"/>
    <x v="2"/>
    <n v="0"/>
    <m/>
  </r>
  <r>
    <x v="6"/>
    <x v="4"/>
    <s v="Non Metropolitan Fire Authorities"/>
    <s v="E31000005"/>
    <s v="Women"/>
    <x v="1"/>
    <x v="3"/>
    <n v="0"/>
    <m/>
  </r>
  <r>
    <x v="6"/>
    <x v="4"/>
    <s v="Non Metropolitan Fire Authorities"/>
    <s v="E31000005"/>
    <s v="Women"/>
    <x v="1"/>
    <x v="4"/>
    <n v="0"/>
    <m/>
  </r>
  <r>
    <x v="6"/>
    <x v="4"/>
    <s v="Non Metropolitan Fire Authorities"/>
    <s v="E31000005"/>
    <s v="Women"/>
    <x v="1"/>
    <x v="5"/>
    <n v="2"/>
    <m/>
  </r>
  <r>
    <x v="6"/>
    <x v="4"/>
    <s v="Non Metropolitan Fire Authorities"/>
    <s v="E31000005"/>
    <s v="Women"/>
    <x v="1"/>
    <x v="6"/>
    <n v="9"/>
    <m/>
  </r>
  <r>
    <x v="6"/>
    <x v="4"/>
    <s v="Non Metropolitan Fire Authorities"/>
    <s v="E31000005"/>
    <s v="Women"/>
    <x v="1"/>
    <x v="7"/>
    <n v="11"/>
    <m/>
  </r>
  <r>
    <x v="6"/>
    <x v="5"/>
    <s v="Non Metropolitan Fire Authorities"/>
    <s v="E31000006"/>
    <s v="Men"/>
    <x v="0"/>
    <x v="0"/>
    <n v="3"/>
    <m/>
  </r>
  <r>
    <x v="6"/>
    <x v="5"/>
    <s v="Non Metropolitan Fire Authorities"/>
    <s v="E31000006"/>
    <s v="Men"/>
    <x v="0"/>
    <x v="1"/>
    <n v="3"/>
    <m/>
  </r>
  <r>
    <x v="6"/>
    <x v="5"/>
    <s v="Non Metropolitan Fire Authorities"/>
    <s v="E31000006"/>
    <s v="Men"/>
    <x v="0"/>
    <x v="2"/>
    <n v="9"/>
    <m/>
  </r>
  <r>
    <x v="6"/>
    <x v="5"/>
    <s v="Non Metropolitan Fire Authorities"/>
    <s v="E31000006"/>
    <s v="Men"/>
    <x v="0"/>
    <x v="3"/>
    <n v="32"/>
    <m/>
  </r>
  <r>
    <x v="6"/>
    <x v="5"/>
    <s v="Non Metropolitan Fire Authorities"/>
    <s v="E31000006"/>
    <s v="Men"/>
    <x v="0"/>
    <x v="4"/>
    <n v="62"/>
    <m/>
  </r>
  <r>
    <x v="6"/>
    <x v="5"/>
    <s v="Non Metropolitan Fire Authorities"/>
    <s v="E31000006"/>
    <s v="Men"/>
    <x v="0"/>
    <x v="5"/>
    <n v="68"/>
    <m/>
  </r>
  <r>
    <x v="6"/>
    <x v="5"/>
    <s v="Non Metropolitan Fire Authorities"/>
    <s v="E31000006"/>
    <s v="Men"/>
    <x v="0"/>
    <x v="6"/>
    <n v="289"/>
    <m/>
  </r>
  <r>
    <x v="6"/>
    <x v="5"/>
    <s v="Non Metropolitan Fire Authorities"/>
    <s v="E31000006"/>
    <s v="Men"/>
    <x v="0"/>
    <x v="7"/>
    <n v="466"/>
    <m/>
  </r>
  <r>
    <x v="6"/>
    <x v="5"/>
    <s v="Non Metropolitan Fire Authorities"/>
    <s v="E31000006"/>
    <s v="Women"/>
    <x v="0"/>
    <x v="0"/>
    <n v="0"/>
    <m/>
  </r>
  <r>
    <x v="6"/>
    <x v="5"/>
    <s v="Non Metropolitan Fire Authorities"/>
    <s v="E31000006"/>
    <s v="Women"/>
    <x v="0"/>
    <x v="1"/>
    <n v="0"/>
    <m/>
  </r>
  <r>
    <x v="6"/>
    <x v="5"/>
    <s v="Non Metropolitan Fire Authorities"/>
    <s v="E31000006"/>
    <s v="Women"/>
    <x v="0"/>
    <x v="2"/>
    <n v="0"/>
    <m/>
  </r>
  <r>
    <x v="6"/>
    <x v="5"/>
    <s v="Non Metropolitan Fire Authorities"/>
    <s v="E31000006"/>
    <s v="Women"/>
    <x v="0"/>
    <x v="3"/>
    <n v="2"/>
    <m/>
  </r>
  <r>
    <x v="6"/>
    <x v="5"/>
    <s v="Non Metropolitan Fire Authorities"/>
    <s v="E31000006"/>
    <s v="Women"/>
    <x v="0"/>
    <x v="4"/>
    <n v="0"/>
    <m/>
  </r>
  <r>
    <x v="6"/>
    <x v="5"/>
    <s v="Non Metropolitan Fire Authorities"/>
    <s v="E31000006"/>
    <s v="Women"/>
    <x v="0"/>
    <x v="5"/>
    <n v="2"/>
    <m/>
  </r>
  <r>
    <x v="6"/>
    <x v="5"/>
    <s v="Non Metropolitan Fire Authorities"/>
    <s v="E31000006"/>
    <s v="Women"/>
    <x v="0"/>
    <x v="6"/>
    <n v="11"/>
    <m/>
  </r>
  <r>
    <x v="6"/>
    <x v="5"/>
    <s v="Non Metropolitan Fire Authorities"/>
    <s v="E31000006"/>
    <s v="Women"/>
    <x v="0"/>
    <x v="7"/>
    <n v="15"/>
    <m/>
  </r>
  <r>
    <x v="6"/>
    <x v="5"/>
    <s v="Non Metropolitan Fire Authorities"/>
    <s v="E31000006"/>
    <s v="Men"/>
    <x v="1"/>
    <x v="2"/>
    <n v="0"/>
    <m/>
  </r>
  <r>
    <x v="6"/>
    <x v="5"/>
    <s v="Non Metropolitan Fire Authorities"/>
    <s v="E31000006"/>
    <s v="Men"/>
    <x v="1"/>
    <x v="3"/>
    <n v="0"/>
    <m/>
  </r>
  <r>
    <x v="6"/>
    <x v="5"/>
    <s v="Non Metropolitan Fire Authorities"/>
    <s v="E31000006"/>
    <s v="Men"/>
    <x v="1"/>
    <x v="4"/>
    <n v="12"/>
    <m/>
  </r>
  <r>
    <x v="6"/>
    <x v="5"/>
    <s v="Non Metropolitan Fire Authorities"/>
    <s v="E31000006"/>
    <s v="Men"/>
    <x v="1"/>
    <x v="5"/>
    <n v="31"/>
    <m/>
  </r>
  <r>
    <x v="6"/>
    <x v="5"/>
    <s v="Non Metropolitan Fire Authorities"/>
    <s v="E31000006"/>
    <s v="Men"/>
    <x v="1"/>
    <x v="6"/>
    <n v="170"/>
    <m/>
  </r>
  <r>
    <x v="6"/>
    <x v="5"/>
    <s v="Non Metropolitan Fire Authorities"/>
    <s v="E31000006"/>
    <s v="Men"/>
    <x v="1"/>
    <x v="7"/>
    <n v="213"/>
    <m/>
  </r>
  <r>
    <x v="6"/>
    <x v="5"/>
    <s v="Non Metropolitan Fire Authorities"/>
    <s v="E31000006"/>
    <s v="Women"/>
    <x v="1"/>
    <x v="2"/>
    <n v="0"/>
    <m/>
  </r>
  <r>
    <x v="6"/>
    <x v="5"/>
    <s v="Non Metropolitan Fire Authorities"/>
    <s v="E31000006"/>
    <s v="Women"/>
    <x v="1"/>
    <x v="3"/>
    <n v="0"/>
    <m/>
  </r>
  <r>
    <x v="6"/>
    <x v="5"/>
    <s v="Non Metropolitan Fire Authorities"/>
    <s v="E31000006"/>
    <s v="Women"/>
    <x v="1"/>
    <x v="4"/>
    <n v="0"/>
    <m/>
  </r>
  <r>
    <x v="6"/>
    <x v="5"/>
    <s v="Non Metropolitan Fire Authorities"/>
    <s v="E31000006"/>
    <s v="Women"/>
    <x v="1"/>
    <x v="5"/>
    <n v="0"/>
    <m/>
  </r>
  <r>
    <x v="6"/>
    <x v="5"/>
    <s v="Non Metropolitan Fire Authorities"/>
    <s v="E31000006"/>
    <s v="Women"/>
    <x v="1"/>
    <x v="6"/>
    <n v="9"/>
    <m/>
  </r>
  <r>
    <x v="6"/>
    <x v="5"/>
    <s v="Non Metropolitan Fire Authorities"/>
    <s v="E31000006"/>
    <s v="Women"/>
    <x v="1"/>
    <x v="7"/>
    <n v="9"/>
    <m/>
  </r>
  <r>
    <x v="6"/>
    <x v="6"/>
    <s v="Non Metropolitan Fire Authorities"/>
    <s v="E31000007"/>
    <s v="Men"/>
    <x v="0"/>
    <x v="0"/>
    <n v="1"/>
    <m/>
  </r>
  <r>
    <x v="6"/>
    <x v="6"/>
    <s v="Non Metropolitan Fire Authorities"/>
    <s v="E31000007"/>
    <s v="Men"/>
    <x v="0"/>
    <x v="1"/>
    <n v="3"/>
    <m/>
  </r>
  <r>
    <x v="6"/>
    <x v="6"/>
    <s v="Non Metropolitan Fire Authorities"/>
    <s v="E31000007"/>
    <s v="Men"/>
    <x v="0"/>
    <x v="2"/>
    <n v="5"/>
    <m/>
  </r>
  <r>
    <x v="6"/>
    <x v="6"/>
    <s v="Non Metropolitan Fire Authorities"/>
    <s v="E31000007"/>
    <s v="Men"/>
    <x v="0"/>
    <x v="3"/>
    <n v="15"/>
    <m/>
  </r>
  <r>
    <x v="6"/>
    <x v="6"/>
    <s v="Non Metropolitan Fire Authorities"/>
    <s v="E31000007"/>
    <s v="Men"/>
    <x v="0"/>
    <x v="4"/>
    <n v="52"/>
    <m/>
  </r>
  <r>
    <x v="6"/>
    <x v="6"/>
    <s v="Non Metropolitan Fire Authorities"/>
    <s v="E31000007"/>
    <s v="Men"/>
    <x v="0"/>
    <x v="5"/>
    <n v="73"/>
    <m/>
  </r>
  <r>
    <x v="6"/>
    <x v="6"/>
    <s v="Non Metropolitan Fire Authorities"/>
    <s v="E31000007"/>
    <s v="Men"/>
    <x v="0"/>
    <x v="6"/>
    <n v="273"/>
    <m/>
  </r>
  <r>
    <x v="6"/>
    <x v="6"/>
    <s v="Non Metropolitan Fire Authorities"/>
    <s v="E31000007"/>
    <s v="Men"/>
    <x v="0"/>
    <x v="7"/>
    <n v="422"/>
    <m/>
  </r>
  <r>
    <x v="6"/>
    <x v="6"/>
    <s v="Non Metropolitan Fire Authorities"/>
    <s v="E31000007"/>
    <s v="Women"/>
    <x v="0"/>
    <x v="0"/>
    <n v="0"/>
    <m/>
  </r>
  <r>
    <x v="6"/>
    <x v="6"/>
    <s v="Non Metropolitan Fire Authorities"/>
    <s v="E31000007"/>
    <s v="Women"/>
    <x v="0"/>
    <x v="1"/>
    <n v="0"/>
    <m/>
  </r>
  <r>
    <x v="6"/>
    <x v="6"/>
    <s v="Non Metropolitan Fire Authorities"/>
    <s v="E31000007"/>
    <s v="Women"/>
    <x v="0"/>
    <x v="2"/>
    <n v="0"/>
    <m/>
  </r>
  <r>
    <x v="6"/>
    <x v="6"/>
    <s v="Non Metropolitan Fire Authorities"/>
    <s v="E31000007"/>
    <s v="Women"/>
    <x v="0"/>
    <x v="3"/>
    <n v="0"/>
    <m/>
  </r>
  <r>
    <x v="6"/>
    <x v="6"/>
    <s v="Non Metropolitan Fire Authorities"/>
    <s v="E31000007"/>
    <s v="Women"/>
    <x v="0"/>
    <x v="4"/>
    <n v="0"/>
    <m/>
  </r>
  <r>
    <x v="6"/>
    <x v="6"/>
    <s v="Non Metropolitan Fire Authorities"/>
    <s v="E31000007"/>
    <s v="Women"/>
    <x v="0"/>
    <x v="5"/>
    <n v="4"/>
    <m/>
  </r>
  <r>
    <x v="6"/>
    <x v="6"/>
    <s v="Non Metropolitan Fire Authorities"/>
    <s v="E31000007"/>
    <s v="Women"/>
    <x v="0"/>
    <x v="6"/>
    <n v="14"/>
    <m/>
  </r>
  <r>
    <x v="6"/>
    <x v="6"/>
    <s v="Non Metropolitan Fire Authorities"/>
    <s v="E31000007"/>
    <s v="Women"/>
    <x v="0"/>
    <x v="7"/>
    <n v="18"/>
    <m/>
  </r>
  <r>
    <x v="6"/>
    <x v="6"/>
    <s v="Non Metropolitan Fire Authorities"/>
    <s v="E31000007"/>
    <s v="Men"/>
    <x v="1"/>
    <x v="2"/>
    <n v="0"/>
    <m/>
  </r>
  <r>
    <x v="6"/>
    <x v="6"/>
    <s v="Non Metropolitan Fire Authorities"/>
    <s v="E31000007"/>
    <s v="Men"/>
    <x v="1"/>
    <x v="3"/>
    <n v="0"/>
    <m/>
  </r>
  <r>
    <x v="6"/>
    <x v="6"/>
    <s v="Non Metropolitan Fire Authorities"/>
    <s v="E31000007"/>
    <s v="Men"/>
    <x v="1"/>
    <x v="4"/>
    <n v="4"/>
    <m/>
  </r>
  <r>
    <x v="6"/>
    <x v="6"/>
    <s v="Non Metropolitan Fire Authorities"/>
    <s v="E31000007"/>
    <s v="Men"/>
    <x v="1"/>
    <x v="5"/>
    <n v="9"/>
    <m/>
  </r>
  <r>
    <x v="6"/>
    <x v="6"/>
    <s v="Non Metropolitan Fire Authorities"/>
    <s v="E31000007"/>
    <s v="Men"/>
    <x v="1"/>
    <x v="6"/>
    <n v="69"/>
    <m/>
  </r>
  <r>
    <x v="6"/>
    <x v="6"/>
    <s v="Non Metropolitan Fire Authorities"/>
    <s v="E31000007"/>
    <s v="Men"/>
    <x v="1"/>
    <x v="7"/>
    <n v="82"/>
    <m/>
  </r>
  <r>
    <x v="6"/>
    <x v="6"/>
    <s v="Non Metropolitan Fire Authorities"/>
    <s v="E31000007"/>
    <s v="Women"/>
    <x v="1"/>
    <x v="2"/>
    <n v="0"/>
    <m/>
  </r>
  <r>
    <x v="6"/>
    <x v="6"/>
    <s v="Non Metropolitan Fire Authorities"/>
    <s v="E31000007"/>
    <s v="Women"/>
    <x v="1"/>
    <x v="3"/>
    <n v="0"/>
    <m/>
  </r>
  <r>
    <x v="6"/>
    <x v="6"/>
    <s v="Non Metropolitan Fire Authorities"/>
    <s v="E31000007"/>
    <s v="Women"/>
    <x v="1"/>
    <x v="4"/>
    <n v="0"/>
    <m/>
  </r>
  <r>
    <x v="6"/>
    <x v="6"/>
    <s v="Non Metropolitan Fire Authorities"/>
    <s v="E31000007"/>
    <s v="Women"/>
    <x v="1"/>
    <x v="5"/>
    <n v="0"/>
    <m/>
  </r>
  <r>
    <x v="6"/>
    <x v="6"/>
    <s v="Non Metropolitan Fire Authorities"/>
    <s v="E31000007"/>
    <s v="Women"/>
    <x v="1"/>
    <x v="6"/>
    <n v="2"/>
    <m/>
  </r>
  <r>
    <x v="6"/>
    <x v="6"/>
    <s v="Non Metropolitan Fire Authorities"/>
    <s v="E31000007"/>
    <s v="Women"/>
    <x v="1"/>
    <x v="7"/>
    <n v="2"/>
    <m/>
  </r>
  <r>
    <x v="6"/>
    <x v="7"/>
    <s v="Non Metropolitan Fire Authorities"/>
    <s v="E31000008"/>
    <s v="Men"/>
    <x v="0"/>
    <x v="0"/>
    <n v="3"/>
    <m/>
  </r>
  <r>
    <x v="6"/>
    <x v="7"/>
    <s v="Non Metropolitan Fire Authorities"/>
    <s v="E31000008"/>
    <s v="Men"/>
    <x v="0"/>
    <x v="1"/>
    <n v="5"/>
    <m/>
  </r>
  <r>
    <x v="6"/>
    <x v="7"/>
    <s v="Non Metropolitan Fire Authorities"/>
    <s v="E31000008"/>
    <s v="Men"/>
    <x v="0"/>
    <x v="2"/>
    <n v="10"/>
    <m/>
  </r>
  <r>
    <x v="6"/>
    <x v="7"/>
    <s v="Non Metropolitan Fire Authorities"/>
    <s v="E31000008"/>
    <s v="Men"/>
    <x v="0"/>
    <x v="3"/>
    <n v="14"/>
    <m/>
  </r>
  <r>
    <x v="6"/>
    <x v="7"/>
    <s v="Non Metropolitan Fire Authorities"/>
    <s v="E31000008"/>
    <s v="Men"/>
    <x v="0"/>
    <x v="4"/>
    <n v="37"/>
    <m/>
  </r>
  <r>
    <x v="6"/>
    <x v="7"/>
    <s v="Non Metropolitan Fire Authorities"/>
    <s v="E31000008"/>
    <s v="Men"/>
    <x v="0"/>
    <x v="5"/>
    <n v="21"/>
    <m/>
  </r>
  <r>
    <x v="6"/>
    <x v="7"/>
    <s v="Non Metropolitan Fire Authorities"/>
    <s v="E31000008"/>
    <s v="Men"/>
    <x v="0"/>
    <x v="6"/>
    <n v="109"/>
    <m/>
  </r>
  <r>
    <x v="6"/>
    <x v="7"/>
    <s v="Non Metropolitan Fire Authorities"/>
    <s v="E31000008"/>
    <s v="Men"/>
    <x v="0"/>
    <x v="7"/>
    <n v="199"/>
    <m/>
  </r>
  <r>
    <x v="6"/>
    <x v="7"/>
    <s v="Non Metropolitan Fire Authorities"/>
    <s v="E31000008"/>
    <s v="Women"/>
    <x v="0"/>
    <x v="0"/>
    <n v="0"/>
    <m/>
  </r>
  <r>
    <x v="6"/>
    <x v="7"/>
    <s v="Non Metropolitan Fire Authorities"/>
    <s v="E31000008"/>
    <s v="Women"/>
    <x v="0"/>
    <x v="1"/>
    <n v="0"/>
    <m/>
  </r>
  <r>
    <x v="6"/>
    <x v="7"/>
    <s v="Non Metropolitan Fire Authorities"/>
    <s v="E31000008"/>
    <s v="Women"/>
    <x v="0"/>
    <x v="2"/>
    <n v="1"/>
    <m/>
  </r>
  <r>
    <x v="6"/>
    <x v="7"/>
    <s v="Non Metropolitan Fire Authorities"/>
    <s v="E31000008"/>
    <s v="Women"/>
    <x v="0"/>
    <x v="3"/>
    <n v="0"/>
    <m/>
  </r>
  <r>
    <x v="6"/>
    <x v="7"/>
    <s v="Non Metropolitan Fire Authorities"/>
    <s v="E31000008"/>
    <s v="Women"/>
    <x v="0"/>
    <x v="4"/>
    <n v="0"/>
    <m/>
  </r>
  <r>
    <x v="6"/>
    <x v="7"/>
    <s v="Non Metropolitan Fire Authorities"/>
    <s v="E31000008"/>
    <s v="Women"/>
    <x v="0"/>
    <x v="5"/>
    <n v="0"/>
    <m/>
  </r>
  <r>
    <x v="6"/>
    <x v="7"/>
    <s v="Non Metropolitan Fire Authorities"/>
    <s v="E31000008"/>
    <s v="Women"/>
    <x v="0"/>
    <x v="6"/>
    <n v="4"/>
    <m/>
  </r>
  <r>
    <x v="6"/>
    <x v="7"/>
    <s v="Non Metropolitan Fire Authorities"/>
    <s v="E31000008"/>
    <s v="Women"/>
    <x v="0"/>
    <x v="7"/>
    <n v="5"/>
    <m/>
  </r>
  <r>
    <x v="6"/>
    <x v="7"/>
    <s v="Non Metropolitan Fire Authorities"/>
    <s v="E31000008"/>
    <s v="Men"/>
    <x v="1"/>
    <x v="2"/>
    <n v="0"/>
    <m/>
  </r>
  <r>
    <x v="6"/>
    <x v="7"/>
    <s v="Non Metropolitan Fire Authorities"/>
    <s v="E31000008"/>
    <s v="Men"/>
    <x v="1"/>
    <x v="3"/>
    <n v="23"/>
    <m/>
  </r>
  <r>
    <x v="6"/>
    <x v="7"/>
    <s v="Non Metropolitan Fire Authorities"/>
    <s v="E31000008"/>
    <s v="Men"/>
    <x v="1"/>
    <x v="4"/>
    <n v="33"/>
    <m/>
  </r>
  <r>
    <x v="6"/>
    <x v="7"/>
    <s v="Non Metropolitan Fire Authorities"/>
    <s v="E31000008"/>
    <s v="Men"/>
    <x v="1"/>
    <x v="5"/>
    <n v="51"/>
    <m/>
  </r>
  <r>
    <x v="6"/>
    <x v="7"/>
    <s v="Non Metropolitan Fire Authorities"/>
    <s v="E31000008"/>
    <s v="Men"/>
    <x v="1"/>
    <x v="6"/>
    <n v="320"/>
    <m/>
  </r>
  <r>
    <x v="6"/>
    <x v="7"/>
    <s v="Non Metropolitan Fire Authorities"/>
    <s v="E31000008"/>
    <s v="Men"/>
    <x v="1"/>
    <x v="7"/>
    <n v="427"/>
    <m/>
  </r>
  <r>
    <x v="6"/>
    <x v="7"/>
    <s v="Non Metropolitan Fire Authorities"/>
    <s v="E31000008"/>
    <s v="Women"/>
    <x v="1"/>
    <x v="2"/>
    <n v="0"/>
    <m/>
  </r>
  <r>
    <x v="6"/>
    <x v="7"/>
    <s v="Non Metropolitan Fire Authorities"/>
    <s v="E31000008"/>
    <s v="Women"/>
    <x v="1"/>
    <x v="3"/>
    <n v="0"/>
    <m/>
  </r>
  <r>
    <x v="6"/>
    <x v="7"/>
    <s v="Non Metropolitan Fire Authorities"/>
    <s v="E31000008"/>
    <s v="Women"/>
    <x v="1"/>
    <x v="4"/>
    <n v="0"/>
    <m/>
  </r>
  <r>
    <x v="6"/>
    <x v="7"/>
    <s v="Non Metropolitan Fire Authorities"/>
    <s v="E31000008"/>
    <s v="Women"/>
    <x v="1"/>
    <x v="5"/>
    <n v="0"/>
    <m/>
  </r>
  <r>
    <x v="6"/>
    <x v="7"/>
    <s v="Non Metropolitan Fire Authorities"/>
    <s v="E31000008"/>
    <s v="Women"/>
    <x v="1"/>
    <x v="6"/>
    <n v="3"/>
    <m/>
  </r>
  <r>
    <x v="6"/>
    <x v="7"/>
    <s v="Non Metropolitan Fire Authorities"/>
    <s v="E31000008"/>
    <s v="Women"/>
    <x v="1"/>
    <x v="7"/>
    <n v="3"/>
    <m/>
  </r>
  <r>
    <x v="6"/>
    <x v="8"/>
    <s v="Non Metropolitan Fire Authorities"/>
    <s v="E31000009"/>
    <s v="Men"/>
    <x v="0"/>
    <x v="0"/>
    <n v="3"/>
    <m/>
  </r>
  <r>
    <x v="6"/>
    <x v="8"/>
    <s v="Non Metropolitan Fire Authorities"/>
    <s v="E31000009"/>
    <s v="Men"/>
    <x v="0"/>
    <x v="1"/>
    <n v="3"/>
    <m/>
  </r>
  <r>
    <x v="6"/>
    <x v="8"/>
    <s v="Non Metropolitan Fire Authorities"/>
    <s v="E31000009"/>
    <s v="Men"/>
    <x v="0"/>
    <x v="2"/>
    <n v="11"/>
    <m/>
  </r>
  <r>
    <x v="6"/>
    <x v="8"/>
    <s v="Non Metropolitan Fire Authorities"/>
    <s v="E31000009"/>
    <s v="Men"/>
    <x v="0"/>
    <x v="3"/>
    <n v="14"/>
    <m/>
  </r>
  <r>
    <x v="6"/>
    <x v="8"/>
    <s v="Non Metropolitan Fire Authorities"/>
    <s v="E31000009"/>
    <s v="Men"/>
    <x v="0"/>
    <x v="4"/>
    <n v="22"/>
    <m/>
  </r>
  <r>
    <x v="6"/>
    <x v="8"/>
    <s v="Non Metropolitan Fire Authorities"/>
    <s v="E31000009"/>
    <s v="Men"/>
    <x v="0"/>
    <x v="5"/>
    <n v="35"/>
    <m/>
  </r>
  <r>
    <x v="6"/>
    <x v="8"/>
    <s v="Non Metropolitan Fire Authorities"/>
    <s v="E31000009"/>
    <s v="Men"/>
    <x v="0"/>
    <x v="6"/>
    <n v="123"/>
    <m/>
  </r>
  <r>
    <x v="6"/>
    <x v="8"/>
    <s v="Non Metropolitan Fire Authorities"/>
    <s v="E31000009"/>
    <s v="Men"/>
    <x v="0"/>
    <x v="7"/>
    <n v="211"/>
    <m/>
  </r>
  <r>
    <x v="6"/>
    <x v="8"/>
    <s v="Non Metropolitan Fire Authorities"/>
    <s v="E31000009"/>
    <s v="Women"/>
    <x v="0"/>
    <x v="0"/>
    <n v="0"/>
    <m/>
  </r>
  <r>
    <x v="6"/>
    <x v="8"/>
    <s v="Non Metropolitan Fire Authorities"/>
    <s v="E31000009"/>
    <s v="Women"/>
    <x v="0"/>
    <x v="1"/>
    <n v="0"/>
    <m/>
  </r>
  <r>
    <x v="6"/>
    <x v="8"/>
    <s v="Non Metropolitan Fire Authorities"/>
    <s v="E31000009"/>
    <s v="Women"/>
    <x v="0"/>
    <x v="2"/>
    <n v="0"/>
    <m/>
  </r>
  <r>
    <x v="6"/>
    <x v="8"/>
    <s v="Non Metropolitan Fire Authorities"/>
    <s v="E31000009"/>
    <s v="Women"/>
    <x v="0"/>
    <x v="3"/>
    <n v="1"/>
    <m/>
  </r>
  <r>
    <x v="6"/>
    <x v="8"/>
    <s v="Non Metropolitan Fire Authorities"/>
    <s v="E31000009"/>
    <s v="Women"/>
    <x v="0"/>
    <x v="4"/>
    <n v="1"/>
    <m/>
  </r>
  <r>
    <x v="6"/>
    <x v="8"/>
    <s v="Non Metropolitan Fire Authorities"/>
    <s v="E31000009"/>
    <s v="Women"/>
    <x v="0"/>
    <x v="5"/>
    <n v="0"/>
    <m/>
  </r>
  <r>
    <x v="6"/>
    <x v="8"/>
    <s v="Non Metropolitan Fire Authorities"/>
    <s v="E31000009"/>
    <s v="Women"/>
    <x v="0"/>
    <x v="6"/>
    <n v="12"/>
    <m/>
  </r>
  <r>
    <x v="6"/>
    <x v="8"/>
    <s v="Non Metropolitan Fire Authorities"/>
    <s v="E31000009"/>
    <s v="Women"/>
    <x v="0"/>
    <x v="7"/>
    <n v="14"/>
    <m/>
  </r>
  <r>
    <x v="6"/>
    <x v="8"/>
    <s v="Non Metropolitan Fire Authorities"/>
    <s v="E31000009"/>
    <s v="Men"/>
    <x v="1"/>
    <x v="2"/>
    <n v="0"/>
    <m/>
  </r>
  <r>
    <x v="6"/>
    <x v="8"/>
    <s v="Non Metropolitan Fire Authorities"/>
    <s v="E31000009"/>
    <s v="Men"/>
    <x v="1"/>
    <x v="3"/>
    <n v="0"/>
    <m/>
  </r>
  <r>
    <x v="6"/>
    <x v="8"/>
    <s v="Non Metropolitan Fire Authorities"/>
    <s v="E31000009"/>
    <s v="Men"/>
    <x v="1"/>
    <x v="4"/>
    <n v="26"/>
    <m/>
  </r>
  <r>
    <x v="6"/>
    <x v="8"/>
    <s v="Non Metropolitan Fire Authorities"/>
    <s v="E31000009"/>
    <s v="Men"/>
    <x v="1"/>
    <x v="5"/>
    <n v="76"/>
    <m/>
  </r>
  <r>
    <x v="6"/>
    <x v="8"/>
    <s v="Non Metropolitan Fire Authorities"/>
    <s v="E31000009"/>
    <s v="Men"/>
    <x v="1"/>
    <x v="6"/>
    <n v="307"/>
    <m/>
  </r>
  <r>
    <x v="6"/>
    <x v="8"/>
    <s v="Non Metropolitan Fire Authorities"/>
    <s v="E31000009"/>
    <s v="Men"/>
    <x v="1"/>
    <x v="7"/>
    <n v="409"/>
    <m/>
  </r>
  <r>
    <x v="6"/>
    <x v="8"/>
    <s v="Non Metropolitan Fire Authorities"/>
    <s v="E31000009"/>
    <s v="Women"/>
    <x v="1"/>
    <x v="2"/>
    <n v="0"/>
    <m/>
  </r>
  <r>
    <x v="6"/>
    <x v="8"/>
    <s v="Non Metropolitan Fire Authorities"/>
    <s v="E31000009"/>
    <s v="Women"/>
    <x v="1"/>
    <x v="3"/>
    <n v="0"/>
    <m/>
  </r>
  <r>
    <x v="6"/>
    <x v="8"/>
    <s v="Non Metropolitan Fire Authorities"/>
    <s v="E31000009"/>
    <s v="Women"/>
    <x v="1"/>
    <x v="4"/>
    <n v="0"/>
    <m/>
  </r>
  <r>
    <x v="6"/>
    <x v="8"/>
    <s v="Non Metropolitan Fire Authorities"/>
    <s v="E31000009"/>
    <s v="Women"/>
    <x v="1"/>
    <x v="5"/>
    <n v="1"/>
    <m/>
  </r>
  <r>
    <x v="6"/>
    <x v="8"/>
    <s v="Non Metropolitan Fire Authorities"/>
    <s v="E31000009"/>
    <s v="Women"/>
    <x v="1"/>
    <x v="6"/>
    <n v="18"/>
    <m/>
  </r>
  <r>
    <x v="6"/>
    <x v="8"/>
    <s v="Non Metropolitan Fire Authorities"/>
    <s v="E31000009"/>
    <s v="Women"/>
    <x v="1"/>
    <x v="7"/>
    <n v="19"/>
    <m/>
  </r>
  <r>
    <x v="6"/>
    <x v="9"/>
    <s v="Non Metropolitan Fire Authorities"/>
    <s v="E31000010"/>
    <s v="Men"/>
    <x v="0"/>
    <x v="0"/>
    <n v="2"/>
    <m/>
  </r>
  <r>
    <x v="6"/>
    <x v="9"/>
    <s v="Non Metropolitan Fire Authorities"/>
    <s v="E31000010"/>
    <s v="Men"/>
    <x v="0"/>
    <x v="1"/>
    <n v="3"/>
    <m/>
  </r>
  <r>
    <x v="6"/>
    <x v="9"/>
    <s v="Non Metropolitan Fire Authorities"/>
    <s v="E31000010"/>
    <s v="Men"/>
    <x v="0"/>
    <x v="2"/>
    <n v="11"/>
    <m/>
  </r>
  <r>
    <x v="6"/>
    <x v="9"/>
    <s v="Non Metropolitan Fire Authorities"/>
    <s v="E31000010"/>
    <s v="Men"/>
    <x v="0"/>
    <x v="3"/>
    <n v="26"/>
    <m/>
  </r>
  <r>
    <x v="6"/>
    <x v="9"/>
    <s v="Non Metropolitan Fire Authorities"/>
    <s v="E31000010"/>
    <s v="Men"/>
    <x v="0"/>
    <x v="4"/>
    <n v="62"/>
    <m/>
  </r>
  <r>
    <x v="6"/>
    <x v="9"/>
    <s v="Non Metropolitan Fire Authorities"/>
    <s v="E31000010"/>
    <s v="Men"/>
    <x v="0"/>
    <x v="5"/>
    <n v="61"/>
    <m/>
  </r>
  <r>
    <x v="6"/>
    <x v="9"/>
    <s v="Non Metropolitan Fire Authorities"/>
    <s v="E31000010"/>
    <s v="Men"/>
    <x v="0"/>
    <x v="6"/>
    <n v="202"/>
    <m/>
  </r>
  <r>
    <x v="6"/>
    <x v="9"/>
    <s v="Non Metropolitan Fire Authorities"/>
    <s v="E31000010"/>
    <s v="Men"/>
    <x v="0"/>
    <x v="7"/>
    <n v="367"/>
    <m/>
  </r>
  <r>
    <x v="6"/>
    <x v="9"/>
    <s v="Non Metropolitan Fire Authorities"/>
    <s v="E31000010"/>
    <s v="Women"/>
    <x v="0"/>
    <x v="0"/>
    <n v="0"/>
    <m/>
  </r>
  <r>
    <x v="6"/>
    <x v="9"/>
    <s v="Non Metropolitan Fire Authorities"/>
    <s v="E31000010"/>
    <s v="Women"/>
    <x v="0"/>
    <x v="1"/>
    <n v="0"/>
    <m/>
  </r>
  <r>
    <x v="6"/>
    <x v="9"/>
    <s v="Non Metropolitan Fire Authorities"/>
    <s v="E31000010"/>
    <s v="Women"/>
    <x v="0"/>
    <x v="2"/>
    <n v="1"/>
    <m/>
  </r>
  <r>
    <x v="6"/>
    <x v="9"/>
    <s v="Non Metropolitan Fire Authorities"/>
    <s v="E31000010"/>
    <s v="Women"/>
    <x v="0"/>
    <x v="3"/>
    <n v="0"/>
    <m/>
  </r>
  <r>
    <x v="6"/>
    <x v="9"/>
    <s v="Non Metropolitan Fire Authorities"/>
    <s v="E31000010"/>
    <s v="Women"/>
    <x v="0"/>
    <x v="4"/>
    <n v="1"/>
    <m/>
  </r>
  <r>
    <x v="6"/>
    <x v="9"/>
    <s v="Non Metropolitan Fire Authorities"/>
    <s v="E31000010"/>
    <s v="Women"/>
    <x v="0"/>
    <x v="5"/>
    <n v="2"/>
    <m/>
  </r>
  <r>
    <x v="6"/>
    <x v="9"/>
    <s v="Non Metropolitan Fire Authorities"/>
    <s v="E31000010"/>
    <s v="Women"/>
    <x v="0"/>
    <x v="6"/>
    <n v="15"/>
    <m/>
  </r>
  <r>
    <x v="6"/>
    <x v="9"/>
    <s v="Non Metropolitan Fire Authorities"/>
    <s v="E31000010"/>
    <s v="Women"/>
    <x v="0"/>
    <x v="7"/>
    <n v="19"/>
    <m/>
  </r>
  <r>
    <x v="6"/>
    <x v="9"/>
    <s v="Non Metropolitan Fire Authorities"/>
    <s v="E31000010"/>
    <s v="Men"/>
    <x v="1"/>
    <x v="2"/>
    <n v="0"/>
    <m/>
  </r>
  <r>
    <x v="6"/>
    <x v="9"/>
    <s v="Non Metropolitan Fire Authorities"/>
    <s v="E31000010"/>
    <s v="Men"/>
    <x v="1"/>
    <x v="3"/>
    <n v="0"/>
    <m/>
  </r>
  <r>
    <x v="6"/>
    <x v="9"/>
    <s v="Non Metropolitan Fire Authorities"/>
    <s v="E31000010"/>
    <s v="Men"/>
    <x v="1"/>
    <x v="4"/>
    <n v="29"/>
    <m/>
  </r>
  <r>
    <x v="6"/>
    <x v="9"/>
    <s v="Non Metropolitan Fire Authorities"/>
    <s v="E31000010"/>
    <s v="Men"/>
    <x v="1"/>
    <x v="5"/>
    <n v="48"/>
    <m/>
  </r>
  <r>
    <x v="6"/>
    <x v="9"/>
    <s v="Non Metropolitan Fire Authorities"/>
    <s v="E31000010"/>
    <s v="Men"/>
    <x v="1"/>
    <x v="6"/>
    <n v="227"/>
    <m/>
  </r>
  <r>
    <x v="6"/>
    <x v="9"/>
    <s v="Non Metropolitan Fire Authorities"/>
    <s v="E31000010"/>
    <s v="Men"/>
    <x v="1"/>
    <x v="7"/>
    <n v="304"/>
    <m/>
  </r>
  <r>
    <x v="6"/>
    <x v="9"/>
    <s v="Non Metropolitan Fire Authorities"/>
    <s v="E31000010"/>
    <s v="Women"/>
    <x v="1"/>
    <x v="2"/>
    <n v="0"/>
    <m/>
  </r>
  <r>
    <x v="6"/>
    <x v="9"/>
    <s v="Non Metropolitan Fire Authorities"/>
    <s v="E31000010"/>
    <s v="Women"/>
    <x v="1"/>
    <x v="3"/>
    <n v="0"/>
    <m/>
  </r>
  <r>
    <x v="6"/>
    <x v="9"/>
    <s v="Non Metropolitan Fire Authorities"/>
    <s v="E31000010"/>
    <s v="Women"/>
    <x v="1"/>
    <x v="4"/>
    <n v="0"/>
    <m/>
  </r>
  <r>
    <x v="6"/>
    <x v="9"/>
    <s v="Non Metropolitan Fire Authorities"/>
    <s v="E31000010"/>
    <s v="Women"/>
    <x v="1"/>
    <x v="5"/>
    <n v="0"/>
    <m/>
  </r>
  <r>
    <x v="6"/>
    <x v="9"/>
    <s v="Non Metropolitan Fire Authorities"/>
    <s v="E31000010"/>
    <s v="Women"/>
    <x v="1"/>
    <x v="6"/>
    <n v="2"/>
    <m/>
  </r>
  <r>
    <x v="6"/>
    <x v="9"/>
    <s v="Non Metropolitan Fire Authorities"/>
    <s v="E31000010"/>
    <s v="Women"/>
    <x v="1"/>
    <x v="7"/>
    <n v="2"/>
    <m/>
  </r>
  <r>
    <x v="6"/>
    <x v="10"/>
    <s v="Non Metropolitan Fire Authorities"/>
    <s v="E31000011"/>
    <s v="Men"/>
    <x v="0"/>
    <x v="0"/>
    <n v="4"/>
    <m/>
  </r>
  <r>
    <x v="6"/>
    <x v="10"/>
    <s v="Non Metropolitan Fire Authorities"/>
    <s v="E31000011"/>
    <s v="Men"/>
    <x v="0"/>
    <x v="1"/>
    <n v="8"/>
    <m/>
  </r>
  <r>
    <x v="6"/>
    <x v="10"/>
    <s v="Non Metropolitan Fire Authorities"/>
    <s v="E31000011"/>
    <s v="Men"/>
    <x v="0"/>
    <x v="2"/>
    <n v="38"/>
    <m/>
  </r>
  <r>
    <x v="6"/>
    <x v="10"/>
    <s v="Non Metropolitan Fire Authorities"/>
    <s v="E31000011"/>
    <s v="Men"/>
    <x v="0"/>
    <x v="3"/>
    <n v="63"/>
    <m/>
  </r>
  <r>
    <x v="6"/>
    <x v="10"/>
    <s v="Non Metropolitan Fire Authorities"/>
    <s v="E31000011"/>
    <s v="Men"/>
    <x v="0"/>
    <x v="4"/>
    <n v="120"/>
    <m/>
  </r>
  <r>
    <x v="6"/>
    <x v="10"/>
    <s v="Non Metropolitan Fire Authorities"/>
    <s v="E31000011"/>
    <s v="Men"/>
    <x v="0"/>
    <x v="5"/>
    <n v="96"/>
    <m/>
  </r>
  <r>
    <x v="6"/>
    <x v="10"/>
    <s v="Non Metropolitan Fire Authorities"/>
    <s v="E31000011"/>
    <s v="Men"/>
    <x v="0"/>
    <x v="6"/>
    <n v="337"/>
    <m/>
  </r>
  <r>
    <x v="6"/>
    <x v="10"/>
    <s v="Non Metropolitan Fire Authorities"/>
    <s v="E31000011"/>
    <s v="Men"/>
    <x v="0"/>
    <x v="7"/>
    <n v="666"/>
    <m/>
  </r>
  <r>
    <x v="6"/>
    <x v="10"/>
    <s v="Non Metropolitan Fire Authorities"/>
    <s v="E31000011"/>
    <s v="Women"/>
    <x v="0"/>
    <x v="0"/>
    <n v="0"/>
    <m/>
  </r>
  <r>
    <x v="6"/>
    <x v="10"/>
    <s v="Non Metropolitan Fire Authorities"/>
    <s v="E31000011"/>
    <s v="Women"/>
    <x v="0"/>
    <x v="1"/>
    <n v="0"/>
    <m/>
  </r>
  <r>
    <x v="6"/>
    <x v="10"/>
    <s v="Non Metropolitan Fire Authorities"/>
    <s v="E31000011"/>
    <s v="Women"/>
    <x v="0"/>
    <x v="2"/>
    <n v="1"/>
    <m/>
  </r>
  <r>
    <x v="6"/>
    <x v="10"/>
    <s v="Non Metropolitan Fire Authorities"/>
    <s v="E31000011"/>
    <s v="Women"/>
    <x v="0"/>
    <x v="3"/>
    <n v="1"/>
    <m/>
  </r>
  <r>
    <x v="6"/>
    <x v="10"/>
    <s v="Non Metropolitan Fire Authorities"/>
    <s v="E31000011"/>
    <s v="Women"/>
    <x v="0"/>
    <x v="4"/>
    <n v="3"/>
    <m/>
  </r>
  <r>
    <x v="6"/>
    <x v="10"/>
    <s v="Non Metropolitan Fire Authorities"/>
    <s v="E31000011"/>
    <s v="Women"/>
    <x v="0"/>
    <x v="5"/>
    <n v="4"/>
    <m/>
  </r>
  <r>
    <x v="6"/>
    <x v="10"/>
    <s v="Non Metropolitan Fire Authorities"/>
    <s v="E31000011"/>
    <s v="Women"/>
    <x v="0"/>
    <x v="6"/>
    <n v="12"/>
    <m/>
  </r>
  <r>
    <x v="6"/>
    <x v="10"/>
    <s v="Non Metropolitan Fire Authorities"/>
    <s v="E31000011"/>
    <s v="Women"/>
    <x v="0"/>
    <x v="7"/>
    <n v="21"/>
    <m/>
  </r>
  <r>
    <x v="6"/>
    <x v="10"/>
    <s v="Non Metropolitan Fire Authorities"/>
    <s v="E31000011"/>
    <s v="Men"/>
    <x v="1"/>
    <x v="2"/>
    <n v="0"/>
    <m/>
  </r>
  <r>
    <x v="6"/>
    <x v="10"/>
    <s v="Non Metropolitan Fire Authorities"/>
    <s v="E31000011"/>
    <s v="Men"/>
    <x v="1"/>
    <x v="3"/>
    <n v="0"/>
    <m/>
  </r>
  <r>
    <x v="6"/>
    <x v="10"/>
    <s v="Non Metropolitan Fire Authorities"/>
    <s v="E31000011"/>
    <s v="Men"/>
    <x v="1"/>
    <x v="4"/>
    <n v="112"/>
    <m/>
  </r>
  <r>
    <x v="6"/>
    <x v="10"/>
    <s v="Non Metropolitan Fire Authorities"/>
    <s v="E31000011"/>
    <s v="Men"/>
    <x v="1"/>
    <x v="5"/>
    <n v="184"/>
    <m/>
  </r>
  <r>
    <x v="6"/>
    <x v="10"/>
    <s v="Non Metropolitan Fire Authorities"/>
    <s v="E31000011"/>
    <s v="Men"/>
    <x v="1"/>
    <x v="6"/>
    <n v="888"/>
    <m/>
  </r>
  <r>
    <x v="6"/>
    <x v="10"/>
    <s v="Non Metropolitan Fire Authorities"/>
    <s v="E31000011"/>
    <s v="Men"/>
    <x v="1"/>
    <x v="7"/>
    <n v="1184"/>
    <m/>
  </r>
  <r>
    <x v="6"/>
    <x v="10"/>
    <s v="Non Metropolitan Fire Authorities"/>
    <s v="E31000011"/>
    <s v="Women"/>
    <x v="1"/>
    <x v="2"/>
    <n v="0"/>
    <m/>
  </r>
  <r>
    <x v="6"/>
    <x v="10"/>
    <s v="Non Metropolitan Fire Authorities"/>
    <s v="E31000011"/>
    <s v="Women"/>
    <x v="1"/>
    <x v="3"/>
    <n v="0"/>
    <m/>
  </r>
  <r>
    <x v="6"/>
    <x v="10"/>
    <s v="Non Metropolitan Fire Authorities"/>
    <s v="E31000011"/>
    <s v="Women"/>
    <x v="1"/>
    <x v="4"/>
    <n v="0"/>
    <m/>
  </r>
  <r>
    <x v="6"/>
    <x v="10"/>
    <s v="Non Metropolitan Fire Authorities"/>
    <s v="E31000011"/>
    <s v="Women"/>
    <x v="1"/>
    <x v="5"/>
    <n v="3"/>
    <m/>
  </r>
  <r>
    <x v="6"/>
    <x v="10"/>
    <s v="Non Metropolitan Fire Authorities"/>
    <s v="E31000011"/>
    <s v="Women"/>
    <x v="1"/>
    <x v="6"/>
    <n v="34"/>
    <m/>
  </r>
  <r>
    <x v="6"/>
    <x v="10"/>
    <s v="Non Metropolitan Fire Authorities"/>
    <s v="E31000011"/>
    <s v="Women"/>
    <x v="1"/>
    <x v="7"/>
    <n v="37"/>
    <m/>
  </r>
  <r>
    <x v="6"/>
    <x v="44"/>
    <s v="Non Metropolitan Fire Authorities"/>
    <s v="E31000047"/>
    <s v="Men"/>
    <x v="0"/>
    <x v="0"/>
    <n v="6"/>
    <s v="Data taken from the 17/18 published 1108 table"/>
  </r>
  <r>
    <x v="6"/>
    <x v="44"/>
    <s v="Non Metropolitan Fire Authorities"/>
    <s v="E31000047"/>
    <s v="Men"/>
    <x v="0"/>
    <x v="1"/>
    <n v="8"/>
    <s v="Data taken from the 17/18 published 1108 table"/>
  </r>
  <r>
    <x v="6"/>
    <x v="44"/>
    <s v="Non Metropolitan Fire Authorities"/>
    <s v="E31000047"/>
    <s v="Men"/>
    <x v="0"/>
    <x v="2"/>
    <n v="22"/>
    <s v="Data taken from the 17/18 published 1108 table"/>
  </r>
  <r>
    <x v="6"/>
    <x v="44"/>
    <s v="Non Metropolitan Fire Authorities"/>
    <s v="E31000047"/>
    <s v="Men"/>
    <x v="0"/>
    <x v="3"/>
    <n v="40"/>
    <s v="Data taken from the 17/18 published 1108 table"/>
  </r>
  <r>
    <x v="6"/>
    <x v="44"/>
    <s v="Non Metropolitan Fire Authorities"/>
    <s v="E31000047"/>
    <s v="Men"/>
    <x v="0"/>
    <x v="4"/>
    <n v="72"/>
    <s v="Data taken from the 17/18 published 1108 table"/>
  </r>
  <r>
    <x v="6"/>
    <x v="44"/>
    <s v="Non Metropolitan Fire Authorities"/>
    <s v="E31000047"/>
    <s v="Men"/>
    <x v="0"/>
    <x v="5"/>
    <n v="69"/>
    <s v="Data taken from the 17/18 published 1108 table"/>
  </r>
  <r>
    <x v="6"/>
    <x v="44"/>
    <s v="Non Metropolitan Fire Authorities"/>
    <s v="E31000047"/>
    <s v="Men"/>
    <x v="0"/>
    <x v="6"/>
    <n v="236"/>
    <s v="Data taken from the 17/18 published 1108 table"/>
  </r>
  <r>
    <x v="6"/>
    <x v="44"/>
    <s v="Non Metropolitan Fire Authorities"/>
    <s v="E31000047"/>
    <s v="Men"/>
    <x v="0"/>
    <x v="7"/>
    <n v="453"/>
    <s v="Data taken from the 17/18 published 1108 table"/>
  </r>
  <r>
    <x v="6"/>
    <x v="44"/>
    <s v="Non Metropolitan Fire Authorities"/>
    <s v="E31000047"/>
    <s v="Women"/>
    <x v="0"/>
    <x v="0"/>
    <n v="0"/>
    <s v="Data taken from the 17/18 published 1108 table"/>
  </r>
  <r>
    <x v="6"/>
    <x v="44"/>
    <s v="Non Metropolitan Fire Authorities"/>
    <s v="E31000047"/>
    <s v="Women"/>
    <x v="0"/>
    <x v="1"/>
    <n v="0"/>
    <s v="Data taken from the 17/18 published 1108 table"/>
  </r>
  <r>
    <x v="6"/>
    <x v="44"/>
    <s v="Non Metropolitan Fire Authorities"/>
    <s v="E31000047"/>
    <s v="Women"/>
    <x v="0"/>
    <x v="2"/>
    <n v="0"/>
    <s v="Data taken from the 17/18 published 1108 table"/>
  </r>
  <r>
    <x v="6"/>
    <x v="44"/>
    <s v="Non Metropolitan Fire Authorities"/>
    <s v="E31000047"/>
    <s v="Women"/>
    <x v="0"/>
    <x v="3"/>
    <n v="2"/>
    <s v="Data taken from the 17/18 published 1108 table"/>
  </r>
  <r>
    <x v="6"/>
    <x v="44"/>
    <s v="Non Metropolitan Fire Authorities"/>
    <s v="E31000047"/>
    <s v="Women"/>
    <x v="0"/>
    <x v="4"/>
    <n v="6"/>
    <s v="Data taken from the 17/18 published 1108 table"/>
  </r>
  <r>
    <x v="6"/>
    <x v="44"/>
    <s v="Non Metropolitan Fire Authorities"/>
    <s v="E31000047"/>
    <s v="Women"/>
    <x v="0"/>
    <x v="5"/>
    <n v="1"/>
    <s v="Data taken from the 17/18 published 1108 table"/>
  </r>
  <r>
    <x v="6"/>
    <x v="44"/>
    <s v="Non Metropolitan Fire Authorities"/>
    <s v="E31000047"/>
    <s v="Women"/>
    <x v="0"/>
    <x v="6"/>
    <n v="15"/>
    <s v="Data taken from the 17/18 published 1108 table"/>
  </r>
  <r>
    <x v="6"/>
    <x v="44"/>
    <s v="Non Metropolitan Fire Authorities"/>
    <s v="E31000047"/>
    <s v="Women"/>
    <x v="0"/>
    <x v="7"/>
    <n v="24"/>
    <s v="Data taken from the 17/18 published 1108 table"/>
  </r>
  <r>
    <x v="6"/>
    <x v="44"/>
    <s v="Non Metropolitan Fire Authorities"/>
    <s v="E31000047"/>
    <s v="Men"/>
    <x v="1"/>
    <x v="2"/>
    <n v="0"/>
    <s v="Data taken from the 17/18 published 1108 table"/>
  </r>
  <r>
    <x v="6"/>
    <x v="44"/>
    <s v="Non Metropolitan Fire Authorities"/>
    <s v="E31000047"/>
    <s v="Men"/>
    <x v="1"/>
    <x v="3"/>
    <n v="0"/>
    <s v="Data taken from the 17/18 published 1108 table"/>
  </r>
  <r>
    <x v="6"/>
    <x v="44"/>
    <s v="Non Metropolitan Fire Authorities"/>
    <s v="E31000047"/>
    <s v="Men"/>
    <x v="1"/>
    <x v="4"/>
    <n v="75"/>
    <s v="Data taken from the 17/18 published 1108 table"/>
  </r>
  <r>
    <x v="6"/>
    <x v="44"/>
    <s v="Non Metropolitan Fire Authorities"/>
    <s v="E31000047"/>
    <s v="Men"/>
    <x v="1"/>
    <x v="5"/>
    <n v="139"/>
    <s v="Data taken from the 17/18 published 1108 table"/>
  </r>
  <r>
    <x v="6"/>
    <x v="44"/>
    <s v="Non Metropolitan Fire Authorities"/>
    <s v="E31000047"/>
    <s v="Men"/>
    <x v="1"/>
    <x v="6"/>
    <n v="445"/>
    <s v="Data taken from the 17/18 published 1108 table"/>
  </r>
  <r>
    <x v="6"/>
    <x v="44"/>
    <s v="Non Metropolitan Fire Authorities"/>
    <s v="E31000047"/>
    <s v="Men"/>
    <x v="1"/>
    <x v="7"/>
    <n v="659"/>
    <s v="Data taken from the 17/18 published 1108 table"/>
  </r>
  <r>
    <x v="6"/>
    <x v="44"/>
    <s v="Non Metropolitan Fire Authorities"/>
    <s v="E31000047"/>
    <s v="Women"/>
    <x v="1"/>
    <x v="2"/>
    <n v="0"/>
    <s v="Data taken from the 17/18 published 1108 table"/>
  </r>
  <r>
    <x v="6"/>
    <x v="44"/>
    <s v="Non Metropolitan Fire Authorities"/>
    <s v="E31000047"/>
    <s v="Women"/>
    <x v="1"/>
    <x v="3"/>
    <n v="0"/>
    <s v="Data taken from the 17/18 published 1108 table"/>
  </r>
  <r>
    <x v="6"/>
    <x v="44"/>
    <s v="Non Metropolitan Fire Authorities"/>
    <s v="E31000047"/>
    <s v="Women"/>
    <x v="1"/>
    <x v="4"/>
    <n v="1"/>
    <s v="Data taken from the 17/18 published 1108 table"/>
  </r>
  <r>
    <x v="6"/>
    <x v="44"/>
    <s v="Non Metropolitan Fire Authorities"/>
    <s v="E31000047"/>
    <s v="Women"/>
    <x v="1"/>
    <x v="5"/>
    <n v="2"/>
    <s v="Data taken from the 17/18 published 1108 table"/>
  </r>
  <r>
    <x v="6"/>
    <x v="44"/>
    <s v="Non Metropolitan Fire Authorities"/>
    <s v="E31000047"/>
    <s v="Women"/>
    <x v="1"/>
    <x v="6"/>
    <n v="26"/>
    <s v="Data taken from the 17/18 published 1108 table"/>
  </r>
  <r>
    <x v="6"/>
    <x v="44"/>
    <s v="Non Metropolitan Fire Authorities"/>
    <s v="E31000047"/>
    <s v="Women"/>
    <x v="1"/>
    <x v="7"/>
    <n v="29"/>
    <s v="Data taken from the 17/18 published 1108 table"/>
  </r>
  <r>
    <x v="6"/>
    <x v="11"/>
    <s v="Non Metropolitan Fire Authorities"/>
    <s v="E31000013"/>
    <s v="Men"/>
    <x v="0"/>
    <x v="0"/>
    <n v="1"/>
    <m/>
  </r>
  <r>
    <x v="6"/>
    <x v="11"/>
    <s v="Non Metropolitan Fire Authorities"/>
    <s v="E31000013"/>
    <s v="Men"/>
    <x v="0"/>
    <x v="1"/>
    <n v="4"/>
    <m/>
  </r>
  <r>
    <x v="6"/>
    <x v="11"/>
    <s v="Non Metropolitan Fire Authorities"/>
    <s v="E31000013"/>
    <s v="Men"/>
    <x v="0"/>
    <x v="2"/>
    <n v="5"/>
    <m/>
  </r>
  <r>
    <x v="6"/>
    <x v="11"/>
    <s v="Non Metropolitan Fire Authorities"/>
    <s v="E31000013"/>
    <s v="Men"/>
    <x v="0"/>
    <x v="3"/>
    <n v="26"/>
    <m/>
  </r>
  <r>
    <x v="6"/>
    <x v="11"/>
    <s v="Non Metropolitan Fire Authorities"/>
    <s v="E31000013"/>
    <s v="Men"/>
    <x v="0"/>
    <x v="4"/>
    <n v="53"/>
    <m/>
  </r>
  <r>
    <x v="6"/>
    <x v="11"/>
    <s v="Non Metropolitan Fire Authorities"/>
    <s v="E31000013"/>
    <s v="Men"/>
    <x v="0"/>
    <x v="5"/>
    <n v="53"/>
    <m/>
  </r>
  <r>
    <x v="6"/>
    <x v="11"/>
    <s v="Non Metropolitan Fire Authorities"/>
    <s v="E31000013"/>
    <s v="Men"/>
    <x v="0"/>
    <x v="6"/>
    <n v="195"/>
    <m/>
  </r>
  <r>
    <x v="6"/>
    <x v="11"/>
    <s v="Non Metropolitan Fire Authorities"/>
    <s v="E31000013"/>
    <s v="Men"/>
    <x v="0"/>
    <x v="7"/>
    <n v="337"/>
    <m/>
  </r>
  <r>
    <x v="6"/>
    <x v="11"/>
    <s v="Non Metropolitan Fire Authorities"/>
    <s v="E31000013"/>
    <s v="Women"/>
    <x v="0"/>
    <x v="0"/>
    <n v="0"/>
    <m/>
  </r>
  <r>
    <x v="6"/>
    <x v="11"/>
    <s v="Non Metropolitan Fire Authorities"/>
    <s v="E31000013"/>
    <s v="Women"/>
    <x v="0"/>
    <x v="1"/>
    <n v="0"/>
    <m/>
  </r>
  <r>
    <x v="6"/>
    <x v="11"/>
    <s v="Non Metropolitan Fire Authorities"/>
    <s v="E31000013"/>
    <s v="Women"/>
    <x v="0"/>
    <x v="2"/>
    <n v="1"/>
    <m/>
  </r>
  <r>
    <x v="6"/>
    <x v="11"/>
    <s v="Non Metropolitan Fire Authorities"/>
    <s v="E31000013"/>
    <s v="Women"/>
    <x v="0"/>
    <x v="3"/>
    <n v="1"/>
    <m/>
  </r>
  <r>
    <x v="6"/>
    <x v="11"/>
    <s v="Non Metropolitan Fire Authorities"/>
    <s v="E31000013"/>
    <s v="Women"/>
    <x v="0"/>
    <x v="4"/>
    <n v="3"/>
    <m/>
  </r>
  <r>
    <x v="6"/>
    <x v="11"/>
    <s v="Non Metropolitan Fire Authorities"/>
    <s v="E31000013"/>
    <s v="Women"/>
    <x v="0"/>
    <x v="5"/>
    <n v="1"/>
    <m/>
  </r>
  <r>
    <x v="6"/>
    <x v="11"/>
    <s v="Non Metropolitan Fire Authorities"/>
    <s v="E31000013"/>
    <s v="Women"/>
    <x v="0"/>
    <x v="6"/>
    <n v="7"/>
    <m/>
  </r>
  <r>
    <x v="6"/>
    <x v="11"/>
    <s v="Non Metropolitan Fire Authorities"/>
    <s v="E31000013"/>
    <s v="Women"/>
    <x v="0"/>
    <x v="7"/>
    <n v="13"/>
    <m/>
  </r>
  <r>
    <x v="6"/>
    <x v="11"/>
    <s v="Non Metropolitan Fire Authorities"/>
    <s v="E31000013"/>
    <s v="Men"/>
    <x v="1"/>
    <x v="2"/>
    <n v="0"/>
    <m/>
  </r>
  <r>
    <x v="6"/>
    <x v="11"/>
    <s v="Non Metropolitan Fire Authorities"/>
    <s v="E31000013"/>
    <s v="Men"/>
    <x v="1"/>
    <x v="3"/>
    <n v="0"/>
    <m/>
  </r>
  <r>
    <x v="6"/>
    <x v="11"/>
    <s v="Non Metropolitan Fire Authorities"/>
    <s v="E31000013"/>
    <s v="Men"/>
    <x v="1"/>
    <x v="4"/>
    <n v="16"/>
    <m/>
  </r>
  <r>
    <x v="6"/>
    <x v="11"/>
    <s v="Non Metropolitan Fire Authorities"/>
    <s v="E31000013"/>
    <s v="Men"/>
    <x v="1"/>
    <x v="5"/>
    <n v="33"/>
    <m/>
  </r>
  <r>
    <x v="6"/>
    <x v="11"/>
    <s v="Non Metropolitan Fire Authorities"/>
    <s v="E31000013"/>
    <s v="Men"/>
    <x v="1"/>
    <x v="6"/>
    <n v="128"/>
    <m/>
  </r>
  <r>
    <x v="6"/>
    <x v="11"/>
    <s v="Non Metropolitan Fire Authorities"/>
    <s v="E31000013"/>
    <s v="Men"/>
    <x v="1"/>
    <x v="7"/>
    <n v="177"/>
    <m/>
  </r>
  <r>
    <x v="6"/>
    <x v="11"/>
    <s v="Non Metropolitan Fire Authorities"/>
    <s v="E31000013"/>
    <s v="Women"/>
    <x v="1"/>
    <x v="2"/>
    <n v="0"/>
    <m/>
  </r>
  <r>
    <x v="6"/>
    <x v="11"/>
    <s v="Non Metropolitan Fire Authorities"/>
    <s v="E31000013"/>
    <s v="Women"/>
    <x v="1"/>
    <x v="3"/>
    <n v="0"/>
    <m/>
  </r>
  <r>
    <x v="6"/>
    <x v="11"/>
    <s v="Non Metropolitan Fire Authorities"/>
    <s v="E31000013"/>
    <s v="Women"/>
    <x v="1"/>
    <x v="4"/>
    <n v="0"/>
    <m/>
  </r>
  <r>
    <x v="6"/>
    <x v="11"/>
    <s v="Non Metropolitan Fire Authorities"/>
    <s v="E31000013"/>
    <s v="Women"/>
    <x v="1"/>
    <x v="5"/>
    <n v="0"/>
    <m/>
  </r>
  <r>
    <x v="6"/>
    <x v="11"/>
    <s v="Non Metropolitan Fire Authorities"/>
    <s v="E31000013"/>
    <s v="Women"/>
    <x v="1"/>
    <x v="6"/>
    <n v="4"/>
    <m/>
  </r>
  <r>
    <x v="6"/>
    <x v="11"/>
    <s v="Non Metropolitan Fire Authorities"/>
    <s v="E31000013"/>
    <s v="Women"/>
    <x v="1"/>
    <x v="7"/>
    <n v="4"/>
    <m/>
  </r>
  <r>
    <x v="6"/>
    <x v="12"/>
    <s v="Non Metropolitan Fire Authorities"/>
    <s v="E31000014"/>
    <s v="Men"/>
    <x v="0"/>
    <x v="0"/>
    <n v="3"/>
    <m/>
  </r>
  <r>
    <x v="6"/>
    <x v="12"/>
    <s v="Non Metropolitan Fire Authorities"/>
    <s v="E31000014"/>
    <s v="Men"/>
    <x v="0"/>
    <x v="1"/>
    <n v="3"/>
    <m/>
  </r>
  <r>
    <x v="6"/>
    <x v="12"/>
    <s v="Non Metropolitan Fire Authorities"/>
    <s v="E31000014"/>
    <s v="Men"/>
    <x v="0"/>
    <x v="2"/>
    <n v="14"/>
    <m/>
  </r>
  <r>
    <x v="6"/>
    <x v="12"/>
    <s v="Non Metropolitan Fire Authorities"/>
    <s v="E31000014"/>
    <s v="Men"/>
    <x v="0"/>
    <x v="3"/>
    <n v="29"/>
    <m/>
  </r>
  <r>
    <x v="6"/>
    <x v="12"/>
    <s v="Non Metropolitan Fire Authorities"/>
    <s v="E31000014"/>
    <s v="Men"/>
    <x v="0"/>
    <x v="4"/>
    <n v="44"/>
    <m/>
  </r>
  <r>
    <x v="6"/>
    <x v="12"/>
    <s v="Non Metropolitan Fire Authorities"/>
    <s v="E31000014"/>
    <s v="Men"/>
    <x v="0"/>
    <x v="5"/>
    <n v="63"/>
    <m/>
  </r>
  <r>
    <x v="6"/>
    <x v="12"/>
    <s v="Non Metropolitan Fire Authorities"/>
    <s v="E31000014"/>
    <s v="Men"/>
    <x v="0"/>
    <x v="6"/>
    <n v="236"/>
    <m/>
  </r>
  <r>
    <x v="6"/>
    <x v="12"/>
    <s v="Non Metropolitan Fire Authorities"/>
    <s v="E31000014"/>
    <s v="Men"/>
    <x v="0"/>
    <x v="7"/>
    <n v="392"/>
    <m/>
  </r>
  <r>
    <x v="6"/>
    <x v="12"/>
    <s v="Non Metropolitan Fire Authorities"/>
    <s v="E31000014"/>
    <s v="Women"/>
    <x v="0"/>
    <x v="0"/>
    <n v="0"/>
    <m/>
  </r>
  <r>
    <x v="6"/>
    <x v="12"/>
    <s v="Non Metropolitan Fire Authorities"/>
    <s v="E31000014"/>
    <s v="Women"/>
    <x v="0"/>
    <x v="1"/>
    <n v="0"/>
    <m/>
  </r>
  <r>
    <x v="6"/>
    <x v="12"/>
    <s v="Non Metropolitan Fire Authorities"/>
    <s v="E31000014"/>
    <s v="Women"/>
    <x v="0"/>
    <x v="2"/>
    <n v="2"/>
    <m/>
  </r>
  <r>
    <x v="6"/>
    <x v="12"/>
    <s v="Non Metropolitan Fire Authorities"/>
    <s v="E31000014"/>
    <s v="Women"/>
    <x v="0"/>
    <x v="3"/>
    <n v="0"/>
    <m/>
  </r>
  <r>
    <x v="6"/>
    <x v="12"/>
    <s v="Non Metropolitan Fire Authorities"/>
    <s v="E31000014"/>
    <s v="Women"/>
    <x v="0"/>
    <x v="4"/>
    <n v="3"/>
    <m/>
  </r>
  <r>
    <x v="6"/>
    <x v="12"/>
    <s v="Non Metropolitan Fire Authorities"/>
    <s v="E31000014"/>
    <s v="Women"/>
    <x v="0"/>
    <x v="5"/>
    <n v="2"/>
    <m/>
  </r>
  <r>
    <x v="6"/>
    <x v="12"/>
    <s v="Non Metropolitan Fire Authorities"/>
    <s v="E31000014"/>
    <s v="Women"/>
    <x v="0"/>
    <x v="6"/>
    <n v="13"/>
    <m/>
  </r>
  <r>
    <x v="6"/>
    <x v="12"/>
    <s v="Non Metropolitan Fire Authorities"/>
    <s v="E31000014"/>
    <s v="Women"/>
    <x v="0"/>
    <x v="7"/>
    <n v="20"/>
    <m/>
  </r>
  <r>
    <x v="6"/>
    <x v="12"/>
    <s v="Non Metropolitan Fire Authorities"/>
    <s v="E31000014"/>
    <s v="Men"/>
    <x v="1"/>
    <x v="2"/>
    <n v="0"/>
    <m/>
  </r>
  <r>
    <x v="6"/>
    <x v="12"/>
    <s v="Non Metropolitan Fire Authorities"/>
    <s v="E31000014"/>
    <s v="Men"/>
    <x v="1"/>
    <x v="3"/>
    <n v="0"/>
    <m/>
  </r>
  <r>
    <x v="6"/>
    <x v="12"/>
    <s v="Non Metropolitan Fire Authorities"/>
    <s v="E31000014"/>
    <s v="Men"/>
    <x v="1"/>
    <x v="4"/>
    <n v="17"/>
    <m/>
  </r>
  <r>
    <x v="6"/>
    <x v="12"/>
    <s v="Non Metropolitan Fire Authorities"/>
    <s v="E31000014"/>
    <s v="Men"/>
    <x v="1"/>
    <x v="5"/>
    <n v="47"/>
    <m/>
  </r>
  <r>
    <x v="6"/>
    <x v="12"/>
    <s v="Non Metropolitan Fire Authorities"/>
    <s v="E31000014"/>
    <s v="Men"/>
    <x v="1"/>
    <x v="6"/>
    <n v="191"/>
    <m/>
  </r>
  <r>
    <x v="6"/>
    <x v="12"/>
    <s v="Non Metropolitan Fire Authorities"/>
    <s v="E31000014"/>
    <s v="Men"/>
    <x v="1"/>
    <x v="7"/>
    <n v="255"/>
    <m/>
  </r>
  <r>
    <x v="6"/>
    <x v="12"/>
    <s v="Non Metropolitan Fire Authorities"/>
    <s v="E31000014"/>
    <s v="Women"/>
    <x v="1"/>
    <x v="2"/>
    <n v="0"/>
    <m/>
  </r>
  <r>
    <x v="6"/>
    <x v="12"/>
    <s v="Non Metropolitan Fire Authorities"/>
    <s v="E31000014"/>
    <s v="Women"/>
    <x v="1"/>
    <x v="3"/>
    <n v="0"/>
    <m/>
  </r>
  <r>
    <x v="6"/>
    <x v="12"/>
    <s v="Non Metropolitan Fire Authorities"/>
    <s v="E31000014"/>
    <s v="Women"/>
    <x v="1"/>
    <x v="4"/>
    <n v="0"/>
    <m/>
  </r>
  <r>
    <x v="6"/>
    <x v="12"/>
    <s v="Non Metropolitan Fire Authorities"/>
    <s v="E31000014"/>
    <s v="Women"/>
    <x v="1"/>
    <x v="5"/>
    <n v="2"/>
    <m/>
  </r>
  <r>
    <x v="6"/>
    <x v="12"/>
    <s v="Non Metropolitan Fire Authorities"/>
    <s v="E31000014"/>
    <s v="Women"/>
    <x v="1"/>
    <x v="6"/>
    <n v="9"/>
    <m/>
  </r>
  <r>
    <x v="6"/>
    <x v="12"/>
    <s v="Non Metropolitan Fire Authorities"/>
    <s v="E31000014"/>
    <s v="Women"/>
    <x v="1"/>
    <x v="7"/>
    <n v="11"/>
    <m/>
  </r>
  <r>
    <x v="6"/>
    <x v="13"/>
    <s v="Non Metropolitan Fire Authorities"/>
    <s v="E31000015"/>
    <s v="Men"/>
    <x v="0"/>
    <x v="0"/>
    <n v="4"/>
    <m/>
  </r>
  <r>
    <x v="6"/>
    <x v="13"/>
    <s v="Non Metropolitan Fire Authorities"/>
    <s v="E31000015"/>
    <s v="Men"/>
    <x v="0"/>
    <x v="1"/>
    <n v="8"/>
    <m/>
  </r>
  <r>
    <x v="6"/>
    <x v="13"/>
    <s v="Non Metropolitan Fire Authorities"/>
    <s v="E31000015"/>
    <s v="Men"/>
    <x v="0"/>
    <x v="2"/>
    <n v="13"/>
    <m/>
  </r>
  <r>
    <x v="6"/>
    <x v="13"/>
    <s v="Non Metropolitan Fire Authorities"/>
    <s v="E31000015"/>
    <s v="Men"/>
    <x v="0"/>
    <x v="3"/>
    <n v="44"/>
    <m/>
  </r>
  <r>
    <x v="6"/>
    <x v="13"/>
    <s v="Non Metropolitan Fire Authorities"/>
    <s v="E31000015"/>
    <s v="Men"/>
    <x v="0"/>
    <x v="4"/>
    <n v="144"/>
    <m/>
  </r>
  <r>
    <x v="6"/>
    <x v="13"/>
    <s v="Non Metropolitan Fire Authorities"/>
    <s v="E31000015"/>
    <s v="Men"/>
    <x v="0"/>
    <x v="5"/>
    <n v="102"/>
    <m/>
  </r>
  <r>
    <x v="6"/>
    <x v="13"/>
    <s v="Non Metropolitan Fire Authorities"/>
    <s v="E31000015"/>
    <s v="Men"/>
    <x v="0"/>
    <x v="6"/>
    <n v="462"/>
    <m/>
  </r>
  <r>
    <x v="6"/>
    <x v="13"/>
    <s v="Non Metropolitan Fire Authorities"/>
    <s v="E31000015"/>
    <s v="Men"/>
    <x v="0"/>
    <x v="7"/>
    <n v="777"/>
    <m/>
  </r>
  <r>
    <x v="6"/>
    <x v="13"/>
    <s v="Non Metropolitan Fire Authorities"/>
    <s v="E31000015"/>
    <s v="Women"/>
    <x v="0"/>
    <x v="0"/>
    <n v="0"/>
    <m/>
  </r>
  <r>
    <x v="6"/>
    <x v="13"/>
    <s v="Non Metropolitan Fire Authorities"/>
    <s v="E31000015"/>
    <s v="Women"/>
    <x v="0"/>
    <x v="1"/>
    <n v="1"/>
    <m/>
  </r>
  <r>
    <x v="6"/>
    <x v="13"/>
    <s v="Non Metropolitan Fire Authorities"/>
    <s v="E31000015"/>
    <s v="Women"/>
    <x v="0"/>
    <x v="2"/>
    <n v="1"/>
    <m/>
  </r>
  <r>
    <x v="6"/>
    <x v="13"/>
    <s v="Non Metropolitan Fire Authorities"/>
    <s v="E31000015"/>
    <s v="Women"/>
    <x v="0"/>
    <x v="3"/>
    <n v="1"/>
    <m/>
  </r>
  <r>
    <x v="6"/>
    <x v="13"/>
    <s v="Non Metropolitan Fire Authorities"/>
    <s v="E31000015"/>
    <s v="Women"/>
    <x v="0"/>
    <x v="4"/>
    <n v="6"/>
    <m/>
  </r>
  <r>
    <x v="6"/>
    <x v="13"/>
    <s v="Non Metropolitan Fire Authorities"/>
    <s v="E31000015"/>
    <s v="Women"/>
    <x v="0"/>
    <x v="5"/>
    <n v="1"/>
    <m/>
  </r>
  <r>
    <x v="6"/>
    <x v="13"/>
    <s v="Non Metropolitan Fire Authorities"/>
    <s v="E31000015"/>
    <s v="Women"/>
    <x v="0"/>
    <x v="6"/>
    <n v="23"/>
    <m/>
  </r>
  <r>
    <x v="6"/>
    <x v="13"/>
    <s v="Non Metropolitan Fire Authorities"/>
    <s v="E31000015"/>
    <s v="Women"/>
    <x v="0"/>
    <x v="7"/>
    <n v="33"/>
    <m/>
  </r>
  <r>
    <x v="6"/>
    <x v="13"/>
    <s v="Non Metropolitan Fire Authorities"/>
    <s v="E31000015"/>
    <s v="Men"/>
    <x v="1"/>
    <x v="2"/>
    <n v="0"/>
    <m/>
  </r>
  <r>
    <x v="6"/>
    <x v="13"/>
    <s v="Non Metropolitan Fire Authorities"/>
    <s v="E31000015"/>
    <s v="Men"/>
    <x v="1"/>
    <x v="3"/>
    <n v="9"/>
    <m/>
  </r>
  <r>
    <x v="6"/>
    <x v="13"/>
    <s v="Non Metropolitan Fire Authorities"/>
    <s v="E31000015"/>
    <s v="Men"/>
    <x v="1"/>
    <x v="4"/>
    <n v="33"/>
    <m/>
  </r>
  <r>
    <x v="6"/>
    <x v="13"/>
    <s v="Non Metropolitan Fire Authorities"/>
    <s v="E31000015"/>
    <s v="Men"/>
    <x v="1"/>
    <x v="5"/>
    <n v="80"/>
    <m/>
  </r>
  <r>
    <x v="6"/>
    <x v="13"/>
    <s v="Non Metropolitan Fire Authorities"/>
    <s v="E31000015"/>
    <s v="Men"/>
    <x v="1"/>
    <x v="6"/>
    <n v="368"/>
    <m/>
  </r>
  <r>
    <x v="6"/>
    <x v="13"/>
    <s v="Non Metropolitan Fire Authorities"/>
    <s v="E31000015"/>
    <s v="Men"/>
    <x v="1"/>
    <x v="7"/>
    <n v="490"/>
    <m/>
  </r>
  <r>
    <x v="6"/>
    <x v="13"/>
    <s v="Non Metropolitan Fire Authorities"/>
    <s v="E31000015"/>
    <s v="Women"/>
    <x v="1"/>
    <x v="2"/>
    <n v="0"/>
    <m/>
  </r>
  <r>
    <x v="6"/>
    <x v="13"/>
    <s v="Non Metropolitan Fire Authorities"/>
    <s v="E31000015"/>
    <s v="Women"/>
    <x v="1"/>
    <x v="3"/>
    <n v="0"/>
    <m/>
  </r>
  <r>
    <x v="6"/>
    <x v="13"/>
    <s v="Non Metropolitan Fire Authorities"/>
    <s v="E31000015"/>
    <s v="Women"/>
    <x v="1"/>
    <x v="4"/>
    <n v="1"/>
    <m/>
  </r>
  <r>
    <x v="6"/>
    <x v="13"/>
    <s v="Non Metropolitan Fire Authorities"/>
    <s v="E31000015"/>
    <s v="Women"/>
    <x v="1"/>
    <x v="5"/>
    <n v="0"/>
    <m/>
  </r>
  <r>
    <x v="6"/>
    <x v="13"/>
    <s v="Non Metropolitan Fire Authorities"/>
    <s v="E31000015"/>
    <s v="Women"/>
    <x v="1"/>
    <x v="6"/>
    <n v="5"/>
    <m/>
  </r>
  <r>
    <x v="6"/>
    <x v="13"/>
    <s v="Non Metropolitan Fire Authorities"/>
    <s v="E31000015"/>
    <s v="Women"/>
    <x v="1"/>
    <x v="7"/>
    <n v="6"/>
    <m/>
  </r>
  <r>
    <x v="6"/>
    <x v="14"/>
    <s v="Non Metropolitan Fire Authorities"/>
    <s v="E31000016"/>
    <s v="Men"/>
    <x v="0"/>
    <x v="0"/>
    <n v="2"/>
    <m/>
  </r>
  <r>
    <x v="6"/>
    <x v="14"/>
    <s v="Non Metropolitan Fire Authorities"/>
    <s v="E31000016"/>
    <s v="Men"/>
    <x v="0"/>
    <x v="1"/>
    <n v="4"/>
    <m/>
  </r>
  <r>
    <x v="6"/>
    <x v="14"/>
    <s v="Non Metropolitan Fire Authorities"/>
    <s v="E31000016"/>
    <s v="Men"/>
    <x v="0"/>
    <x v="2"/>
    <n v="4"/>
    <m/>
  </r>
  <r>
    <x v="6"/>
    <x v="14"/>
    <s v="Non Metropolitan Fire Authorities"/>
    <s v="E31000016"/>
    <s v="Men"/>
    <x v="0"/>
    <x v="3"/>
    <n v="20"/>
    <m/>
  </r>
  <r>
    <x v="6"/>
    <x v="14"/>
    <s v="Non Metropolitan Fire Authorities"/>
    <s v="E31000016"/>
    <s v="Men"/>
    <x v="0"/>
    <x v="4"/>
    <n v="29"/>
    <m/>
  </r>
  <r>
    <x v="6"/>
    <x v="14"/>
    <s v="Non Metropolitan Fire Authorities"/>
    <s v="E31000016"/>
    <s v="Men"/>
    <x v="0"/>
    <x v="5"/>
    <n v="26"/>
    <m/>
  </r>
  <r>
    <x v="6"/>
    <x v="14"/>
    <s v="Non Metropolitan Fire Authorities"/>
    <s v="E31000016"/>
    <s v="Men"/>
    <x v="0"/>
    <x v="6"/>
    <n v="99"/>
    <m/>
  </r>
  <r>
    <x v="6"/>
    <x v="14"/>
    <s v="Non Metropolitan Fire Authorities"/>
    <s v="E31000016"/>
    <s v="Men"/>
    <x v="0"/>
    <x v="7"/>
    <n v="184"/>
    <m/>
  </r>
  <r>
    <x v="6"/>
    <x v="14"/>
    <s v="Non Metropolitan Fire Authorities"/>
    <s v="E31000016"/>
    <s v="Women"/>
    <x v="0"/>
    <x v="0"/>
    <n v="0"/>
    <m/>
  </r>
  <r>
    <x v="6"/>
    <x v="14"/>
    <s v="Non Metropolitan Fire Authorities"/>
    <s v="E31000016"/>
    <s v="Women"/>
    <x v="0"/>
    <x v="1"/>
    <n v="0"/>
    <m/>
  </r>
  <r>
    <x v="6"/>
    <x v="14"/>
    <s v="Non Metropolitan Fire Authorities"/>
    <s v="E31000016"/>
    <s v="Women"/>
    <x v="0"/>
    <x v="2"/>
    <n v="0"/>
    <m/>
  </r>
  <r>
    <x v="6"/>
    <x v="14"/>
    <s v="Non Metropolitan Fire Authorities"/>
    <s v="E31000016"/>
    <s v="Women"/>
    <x v="0"/>
    <x v="3"/>
    <n v="1"/>
    <m/>
  </r>
  <r>
    <x v="6"/>
    <x v="14"/>
    <s v="Non Metropolitan Fire Authorities"/>
    <s v="E31000016"/>
    <s v="Women"/>
    <x v="0"/>
    <x v="4"/>
    <n v="2"/>
    <m/>
  </r>
  <r>
    <x v="6"/>
    <x v="14"/>
    <s v="Non Metropolitan Fire Authorities"/>
    <s v="E31000016"/>
    <s v="Women"/>
    <x v="0"/>
    <x v="5"/>
    <n v="1"/>
    <m/>
  </r>
  <r>
    <x v="6"/>
    <x v="14"/>
    <s v="Non Metropolitan Fire Authorities"/>
    <s v="E31000016"/>
    <s v="Women"/>
    <x v="0"/>
    <x v="6"/>
    <n v="17"/>
    <m/>
  </r>
  <r>
    <x v="6"/>
    <x v="14"/>
    <s v="Non Metropolitan Fire Authorities"/>
    <s v="E31000016"/>
    <s v="Women"/>
    <x v="0"/>
    <x v="7"/>
    <n v="21"/>
    <m/>
  </r>
  <r>
    <x v="6"/>
    <x v="14"/>
    <s v="Non Metropolitan Fire Authorities"/>
    <s v="E31000016"/>
    <s v="Men"/>
    <x v="1"/>
    <x v="2"/>
    <n v="0"/>
    <m/>
  </r>
  <r>
    <x v="6"/>
    <x v="14"/>
    <s v="Non Metropolitan Fire Authorities"/>
    <s v="E31000016"/>
    <s v="Men"/>
    <x v="1"/>
    <x v="3"/>
    <n v="5"/>
    <m/>
  </r>
  <r>
    <x v="6"/>
    <x v="14"/>
    <s v="Non Metropolitan Fire Authorities"/>
    <s v="E31000016"/>
    <s v="Men"/>
    <x v="1"/>
    <x v="4"/>
    <n v="27"/>
    <m/>
  </r>
  <r>
    <x v="6"/>
    <x v="14"/>
    <s v="Non Metropolitan Fire Authorities"/>
    <s v="E31000016"/>
    <s v="Men"/>
    <x v="1"/>
    <x v="5"/>
    <n v="37"/>
    <m/>
  </r>
  <r>
    <x v="6"/>
    <x v="14"/>
    <s v="Non Metropolitan Fire Authorities"/>
    <s v="E31000016"/>
    <s v="Men"/>
    <x v="1"/>
    <x v="6"/>
    <n v="170"/>
    <m/>
  </r>
  <r>
    <x v="6"/>
    <x v="14"/>
    <s v="Non Metropolitan Fire Authorities"/>
    <s v="E31000016"/>
    <s v="Men"/>
    <x v="1"/>
    <x v="7"/>
    <n v="239"/>
    <m/>
  </r>
  <r>
    <x v="6"/>
    <x v="14"/>
    <s v="Non Metropolitan Fire Authorities"/>
    <s v="E31000016"/>
    <s v="Women"/>
    <x v="1"/>
    <x v="2"/>
    <n v="0"/>
    <m/>
  </r>
  <r>
    <x v="6"/>
    <x v="14"/>
    <s v="Non Metropolitan Fire Authorities"/>
    <s v="E31000016"/>
    <s v="Women"/>
    <x v="1"/>
    <x v="3"/>
    <n v="0"/>
    <m/>
  </r>
  <r>
    <x v="6"/>
    <x v="14"/>
    <s v="Non Metropolitan Fire Authorities"/>
    <s v="E31000016"/>
    <s v="Women"/>
    <x v="1"/>
    <x v="4"/>
    <n v="0"/>
    <m/>
  </r>
  <r>
    <x v="6"/>
    <x v="14"/>
    <s v="Non Metropolitan Fire Authorities"/>
    <s v="E31000016"/>
    <s v="Women"/>
    <x v="1"/>
    <x v="5"/>
    <n v="1"/>
    <m/>
  </r>
  <r>
    <x v="6"/>
    <x v="14"/>
    <s v="Non Metropolitan Fire Authorities"/>
    <s v="E31000016"/>
    <s v="Women"/>
    <x v="1"/>
    <x v="6"/>
    <n v="19"/>
    <m/>
  </r>
  <r>
    <x v="6"/>
    <x v="14"/>
    <s v="Non Metropolitan Fire Authorities"/>
    <s v="E31000016"/>
    <s v="Women"/>
    <x v="1"/>
    <x v="7"/>
    <n v="20"/>
    <m/>
  </r>
  <r>
    <x v="6"/>
    <x v="15"/>
    <s v="Metropolitan Fire Authorities"/>
    <s v="E31000046"/>
    <s v="Men"/>
    <x v="0"/>
    <x v="0"/>
    <n v="8"/>
    <m/>
  </r>
  <r>
    <x v="6"/>
    <x v="15"/>
    <s v="Metropolitan Fire Authorities"/>
    <s v="E31000046"/>
    <s v="Men"/>
    <x v="0"/>
    <x v="1"/>
    <n v="13"/>
    <m/>
  </r>
  <r>
    <x v="6"/>
    <x v="15"/>
    <s v="Metropolitan Fire Authorities"/>
    <s v="E31000046"/>
    <s v="Men"/>
    <x v="0"/>
    <x v="2"/>
    <n v="78"/>
    <m/>
  </r>
  <r>
    <x v="6"/>
    <x v="15"/>
    <s v="Metropolitan Fire Authorities"/>
    <s v="E31000046"/>
    <s v="Men"/>
    <x v="0"/>
    <x v="3"/>
    <n v="174"/>
    <m/>
  </r>
  <r>
    <x v="6"/>
    <x v="15"/>
    <s v="Metropolitan Fire Authorities"/>
    <s v="E31000046"/>
    <s v="Men"/>
    <x v="0"/>
    <x v="4"/>
    <n v="743"/>
    <m/>
  </r>
  <r>
    <x v="6"/>
    <x v="15"/>
    <s v="Metropolitan Fire Authorities"/>
    <s v="E31000046"/>
    <s v="Men"/>
    <x v="0"/>
    <x v="5"/>
    <n v="694"/>
    <m/>
  </r>
  <r>
    <x v="6"/>
    <x v="15"/>
    <s v="Metropolitan Fire Authorities"/>
    <s v="E31000046"/>
    <s v="Men"/>
    <x v="0"/>
    <x v="6"/>
    <n v="3581"/>
    <m/>
  </r>
  <r>
    <x v="6"/>
    <x v="15"/>
    <s v="Metropolitan Fire Authorities"/>
    <s v="E31000046"/>
    <s v="Men"/>
    <x v="0"/>
    <x v="7"/>
    <n v="5291"/>
    <m/>
  </r>
  <r>
    <x v="6"/>
    <x v="15"/>
    <s v="Metropolitan Fire Authorities"/>
    <s v="E31000046"/>
    <s v="Women"/>
    <x v="0"/>
    <x v="0"/>
    <n v="1"/>
    <m/>
  </r>
  <r>
    <x v="6"/>
    <x v="15"/>
    <s v="Metropolitan Fire Authorities"/>
    <s v="E31000046"/>
    <s v="Women"/>
    <x v="0"/>
    <x v="1"/>
    <n v="0"/>
    <m/>
  </r>
  <r>
    <x v="6"/>
    <x v="15"/>
    <s v="Metropolitan Fire Authorities"/>
    <s v="E31000046"/>
    <s v="Women"/>
    <x v="0"/>
    <x v="2"/>
    <n v="2"/>
    <m/>
  </r>
  <r>
    <x v="6"/>
    <x v="15"/>
    <s v="Metropolitan Fire Authorities"/>
    <s v="E31000046"/>
    <s v="Women"/>
    <x v="0"/>
    <x v="3"/>
    <n v="10"/>
    <m/>
  </r>
  <r>
    <x v="6"/>
    <x v="15"/>
    <s v="Metropolitan Fire Authorities"/>
    <s v="E31000046"/>
    <s v="Women"/>
    <x v="0"/>
    <x v="4"/>
    <n v="27"/>
    <m/>
  </r>
  <r>
    <x v="6"/>
    <x v="15"/>
    <s v="Metropolitan Fire Authorities"/>
    <s v="E31000046"/>
    <s v="Women"/>
    <x v="0"/>
    <x v="5"/>
    <n v="39"/>
    <m/>
  </r>
  <r>
    <x v="6"/>
    <x v="15"/>
    <s v="Metropolitan Fire Authorities"/>
    <s v="E31000046"/>
    <s v="Women"/>
    <x v="0"/>
    <x v="6"/>
    <n v="259"/>
    <m/>
  </r>
  <r>
    <x v="6"/>
    <x v="15"/>
    <s v="Metropolitan Fire Authorities"/>
    <s v="E31000046"/>
    <s v="Women"/>
    <x v="0"/>
    <x v="7"/>
    <n v="338"/>
    <m/>
  </r>
  <r>
    <x v="6"/>
    <x v="15"/>
    <s v="Metropolitan Fire Authorities"/>
    <s v="E31000046"/>
    <s v="Men"/>
    <x v="1"/>
    <x v="2"/>
    <n v="0"/>
    <m/>
  </r>
  <r>
    <x v="6"/>
    <x v="15"/>
    <s v="Metropolitan Fire Authorities"/>
    <s v="E31000046"/>
    <s v="Men"/>
    <x v="1"/>
    <x v="3"/>
    <n v="0"/>
    <m/>
  </r>
  <r>
    <x v="6"/>
    <x v="15"/>
    <s v="Metropolitan Fire Authorities"/>
    <s v="E31000046"/>
    <s v="Men"/>
    <x v="1"/>
    <x v="4"/>
    <n v="0"/>
    <m/>
  </r>
  <r>
    <x v="6"/>
    <x v="15"/>
    <s v="Metropolitan Fire Authorities"/>
    <s v="E31000046"/>
    <s v="Men"/>
    <x v="1"/>
    <x v="5"/>
    <n v="0"/>
    <m/>
  </r>
  <r>
    <x v="6"/>
    <x v="15"/>
    <s v="Metropolitan Fire Authorities"/>
    <s v="E31000046"/>
    <s v="Men"/>
    <x v="1"/>
    <x v="6"/>
    <n v="0"/>
    <m/>
  </r>
  <r>
    <x v="6"/>
    <x v="15"/>
    <s v="Metropolitan Fire Authorities"/>
    <s v="E31000046"/>
    <s v="Men"/>
    <x v="1"/>
    <x v="7"/>
    <n v="0"/>
    <m/>
  </r>
  <r>
    <x v="6"/>
    <x v="15"/>
    <s v="Metropolitan Fire Authorities"/>
    <s v="E31000046"/>
    <s v="Women"/>
    <x v="1"/>
    <x v="2"/>
    <n v="0"/>
    <m/>
  </r>
  <r>
    <x v="6"/>
    <x v="15"/>
    <s v="Metropolitan Fire Authorities"/>
    <s v="E31000046"/>
    <s v="Women"/>
    <x v="1"/>
    <x v="3"/>
    <n v="0"/>
    <m/>
  </r>
  <r>
    <x v="6"/>
    <x v="15"/>
    <s v="Metropolitan Fire Authorities"/>
    <s v="E31000046"/>
    <s v="Women"/>
    <x v="1"/>
    <x v="4"/>
    <n v="0"/>
    <m/>
  </r>
  <r>
    <x v="6"/>
    <x v="15"/>
    <s v="Metropolitan Fire Authorities"/>
    <s v="E31000046"/>
    <s v="Women"/>
    <x v="1"/>
    <x v="5"/>
    <n v="0"/>
    <m/>
  </r>
  <r>
    <x v="6"/>
    <x v="15"/>
    <s v="Metropolitan Fire Authorities"/>
    <s v="E31000046"/>
    <s v="Women"/>
    <x v="1"/>
    <x v="6"/>
    <n v="0"/>
    <m/>
  </r>
  <r>
    <x v="6"/>
    <x v="15"/>
    <s v="Metropolitan Fire Authorities"/>
    <s v="E31000046"/>
    <s v="Women"/>
    <x v="1"/>
    <x v="7"/>
    <n v="0"/>
    <m/>
  </r>
  <r>
    <x v="6"/>
    <x v="16"/>
    <s v="Metropolitan Fire Authorities"/>
    <s v="E31000040"/>
    <s v="Men"/>
    <x v="0"/>
    <x v="0"/>
    <n v="4"/>
    <m/>
  </r>
  <r>
    <x v="6"/>
    <x v="16"/>
    <s v="Metropolitan Fire Authorities"/>
    <s v="E31000040"/>
    <s v="Men"/>
    <x v="0"/>
    <x v="1"/>
    <n v="6"/>
    <m/>
  </r>
  <r>
    <x v="6"/>
    <x v="16"/>
    <s v="Metropolitan Fire Authorities"/>
    <s v="E31000040"/>
    <s v="Men"/>
    <x v="0"/>
    <x v="2"/>
    <n v="21"/>
    <m/>
  </r>
  <r>
    <x v="6"/>
    <x v="16"/>
    <s v="Metropolitan Fire Authorities"/>
    <s v="E31000040"/>
    <s v="Men"/>
    <x v="0"/>
    <x v="3"/>
    <n v="61"/>
    <m/>
  </r>
  <r>
    <x v="6"/>
    <x v="16"/>
    <s v="Metropolitan Fire Authorities"/>
    <s v="E31000040"/>
    <s v="Men"/>
    <x v="0"/>
    <x v="4"/>
    <n v="208"/>
    <m/>
  </r>
  <r>
    <x v="6"/>
    <x v="16"/>
    <s v="Metropolitan Fire Authorities"/>
    <s v="E31000040"/>
    <s v="Men"/>
    <x v="0"/>
    <x v="5"/>
    <n v="189"/>
    <m/>
  </r>
  <r>
    <x v="6"/>
    <x v="16"/>
    <s v="Metropolitan Fire Authorities"/>
    <s v="E31000040"/>
    <s v="Men"/>
    <x v="0"/>
    <x v="6"/>
    <n v="1068"/>
    <m/>
  </r>
  <r>
    <x v="6"/>
    <x v="16"/>
    <s v="Metropolitan Fire Authorities"/>
    <s v="E31000040"/>
    <s v="Men"/>
    <x v="0"/>
    <x v="7"/>
    <n v="1557"/>
    <m/>
  </r>
  <r>
    <x v="6"/>
    <x v="16"/>
    <s v="Metropolitan Fire Authorities"/>
    <s v="E31000040"/>
    <s v="Women"/>
    <x v="0"/>
    <x v="0"/>
    <n v="0"/>
    <m/>
  </r>
  <r>
    <x v="6"/>
    <x v="16"/>
    <s v="Metropolitan Fire Authorities"/>
    <s v="E31000040"/>
    <s v="Women"/>
    <x v="0"/>
    <x v="1"/>
    <n v="0"/>
    <m/>
  </r>
  <r>
    <x v="6"/>
    <x v="16"/>
    <s v="Metropolitan Fire Authorities"/>
    <s v="E31000040"/>
    <s v="Women"/>
    <x v="0"/>
    <x v="2"/>
    <n v="0"/>
    <m/>
  </r>
  <r>
    <x v="6"/>
    <x v="16"/>
    <s v="Metropolitan Fire Authorities"/>
    <s v="E31000040"/>
    <s v="Women"/>
    <x v="0"/>
    <x v="3"/>
    <n v="0"/>
    <m/>
  </r>
  <r>
    <x v="6"/>
    <x v="16"/>
    <s v="Metropolitan Fire Authorities"/>
    <s v="E31000040"/>
    <s v="Women"/>
    <x v="0"/>
    <x v="4"/>
    <n v="0"/>
    <m/>
  </r>
  <r>
    <x v="6"/>
    <x v="16"/>
    <s v="Metropolitan Fire Authorities"/>
    <s v="E31000040"/>
    <s v="Women"/>
    <x v="0"/>
    <x v="5"/>
    <n v="0"/>
    <m/>
  </r>
  <r>
    <x v="6"/>
    <x v="16"/>
    <s v="Metropolitan Fire Authorities"/>
    <s v="E31000040"/>
    <s v="Women"/>
    <x v="0"/>
    <x v="6"/>
    <n v="30"/>
    <m/>
  </r>
  <r>
    <x v="6"/>
    <x v="16"/>
    <s v="Metropolitan Fire Authorities"/>
    <s v="E31000040"/>
    <s v="Women"/>
    <x v="0"/>
    <x v="7"/>
    <n v="30"/>
    <m/>
  </r>
  <r>
    <x v="6"/>
    <x v="16"/>
    <s v="Metropolitan Fire Authorities"/>
    <s v="E31000040"/>
    <s v="Men"/>
    <x v="1"/>
    <x v="2"/>
    <n v="0"/>
    <m/>
  </r>
  <r>
    <x v="6"/>
    <x v="16"/>
    <s v="Metropolitan Fire Authorities"/>
    <s v="E31000040"/>
    <s v="Men"/>
    <x v="1"/>
    <x v="3"/>
    <n v="0"/>
    <m/>
  </r>
  <r>
    <x v="6"/>
    <x v="16"/>
    <s v="Metropolitan Fire Authorities"/>
    <s v="E31000040"/>
    <s v="Men"/>
    <x v="1"/>
    <x v="4"/>
    <n v="2"/>
    <m/>
  </r>
  <r>
    <x v="6"/>
    <x v="16"/>
    <s v="Metropolitan Fire Authorities"/>
    <s v="E31000040"/>
    <s v="Men"/>
    <x v="1"/>
    <x v="5"/>
    <n v="6"/>
    <m/>
  </r>
  <r>
    <x v="6"/>
    <x v="16"/>
    <s v="Metropolitan Fire Authorities"/>
    <s v="E31000040"/>
    <s v="Men"/>
    <x v="1"/>
    <x v="6"/>
    <n v="29"/>
    <m/>
  </r>
  <r>
    <x v="6"/>
    <x v="16"/>
    <s v="Metropolitan Fire Authorities"/>
    <s v="E31000040"/>
    <s v="Men"/>
    <x v="1"/>
    <x v="7"/>
    <n v="37"/>
    <m/>
  </r>
  <r>
    <x v="6"/>
    <x v="16"/>
    <s v="Metropolitan Fire Authorities"/>
    <s v="E31000040"/>
    <s v="Women"/>
    <x v="1"/>
    <x v="2"/>
    <n v="0"/>
    <m/>
  </r>
  <r>
    <x v="6"/>
    <x v="16"/>
    <s v="Metropolitan Fire Authorities"/>
    <s v="E31000040"/>
    <s v="Women"/>
    <x v="1"/>
    <x v="3"/>
    <n v="0"/>
    <m/>
  </r>
  <r>
    <x v="6"/>
    <x v="16"/>
    <s v="Metropolitan Fire Authorities"/>
    <s v="E31000040"/>
    <s v="Women"/>
    <x v="1"/>
    <x v="4"/>
    <n v="0"/>
    <m/>
  </r>
  <r>
    <x v="6"/>
    <x v="16"/>
    <s v="Metropolitan Fire Authorities"/>
    <s v="E31000040"/>
    <s v="Women"/>
    <x v="1"/>
    <x v="5"/>
    <n v="0"/>
    <m/>
  </r>
  <r>
    <x v="6"/>
    <x v="16"/>
    <s v="Metropolitan Fire Authorities"/>
    <s v="E31000040"/>
    <s v="Women"/>
    <x v="1"/>
    <x v="6"/>
    <n v="0"/>
    <m/>
  </r>
  <r>
    <x v="6"/>
    <x v="16"/>
    <s v="Metropolitan Fire Authorities"/>
    <s v="E31000040"/>
    <s v="Women"/>
    <x v="1"/>
    <x v="7"/>
    <n v="0"/>
    <m/>
  </r>
  <r>
    <x v="6"/>
    <x v="17"/>
    <s v="Non Metropolitan Fire Authorities"/>
    <s v="E31000017"/>
    <s v="Men"/>
    <x v="0"/>
    <x v="0"/>
    <n v="4"/>
    <m/>
  </r>
  <r>
    <x v="6"/>
    <x v="17"/>
    <s v="Non Metropolitan Fire Authorities"/>
    <s v="E31000017"/>
    <s v="Men"/>
    <x v="0"/>
    <x v="1"/>
    <n v="6"/>
    <m/>
  </r>
  <r>
    <x v="6"/>
    <x v="17"/>
    <s v="Non Metropolitan Fire Authorities"/>
    <s v="E31000017"/>
    <s v="Men"/>
    <x v="0"/>
    <x v="2"/>
    <n v="24"/>
    <m/>
  </r>
  <r>
    <x v="6"/>
    <x v="17"/>
    <s v="Non Metropolitan Fire Authorities"/>
    <s v="E31000017"/>
    <s v="Men"/>
    <x v="0"/>
    <x v="3"/>
    <n v="54"/>
    <m/>
  </r>
  <r>
    <x v="6"/>
    <x v="17"/>
    <s v="Non Metropolitan Fire Authorities"/>
    <s v="E31000017"/>
    <s v="Men"/>
    <x v="0"/>
    <x v="4"/>
    <n v="105"/>
    <m/>
  </r>
  <r>
    <x v="6"/>
    <x v="17"/>
    <s v="Non Metropolitan Fire Authorities"/>
    <s v="E31000017"/>
    <s v="Men"/>
    <x v="0"/>
    <x v="5"/>
    <n v="96"/>
    <m/>
  </r>
  <r>
    <x v="6"/>
    <x v="17"/>
    <s v="Non Metropolitan Fire Authorities"/>
    <s v="E31000017"/>
    <s v="Men"/>
    <x v="0"/>
    <x v="6"/>
    <n v="430"/>
    <m/>
  </r>
  <r>
    <x v="6"/>
    <x v="17"/>
    <s v="Non Metropolitan Fire Authorities"/>
    <s v="E31000017"/>
    <s v="Men"/>
    <x v="0"/>
    <x v="7"/>
    <n v="719"/>
    <m/>
  </r>
  <r>
    <x v="6"/>
    <x v="17"/>
    <s v="Non Metropolitan Fire Authorities"/>
    <s v="E31000017"/>
    <s v="Women"/>
    <x v="0"/>
    <x v="0"/>
    <n v="0"/>
    <m/>
  </r>
  <r>
    <x v="6"/>
    <x v="17"/>
    <s v="Non Metropolitan Fire Authorities"/>
    <s v="E31000017"/>
    <s v="Women"/>
    <x v="0"/>
    <x v="1"/>
    <n v="0"/>
    <m/>
  </r>
  <r>
    <x v="6"/>
    <x v="17"/>
    <s v="Non Metropolitan Fire Authorities"/>
    <s v="E31000017"/>
    <s v="Women"/>
    <x v="0"/>
    <x v="2"/>
    <n v="0"/>
    <m/>
  </r>
  <r>
    <x v="6"/>
    <x v="17"/>
    <s v="Non Metropolitan Fire Authorities"/>
    <s v="E31000017"/>
    <s v="Women"/>
    <x v="0"/>
    <x v="3"/>
    <n v="1"/>
    <m/>
  </r>
  <r>
    <x v="6"/>
    <x v="17"/>
    <s v="Non Metropolitan Fire Authorities"/>
    <s v="E31000017"/>
    <s v="Women"/>
    <x v="0"/>
    <x v="4"/>
    <n v="1"/>
    <m/>
  </r>
  <r>
    <x v="6"/>
    <x v="17"/>
    <s v="Non Metropolitan Fire Authorities"/>
    <s v="E31000017"/>
    <s v="Women"/>
    <x v="0"/>
    <x v="5"/>
    <n v="2"/>
    <m/>
  </r>
  <r>
    <x v="6"/>
    <x v="17"/>
    <s v="Non Metropolitan Fire Authorities"/>
    <s v="E31000017"/>
    <s v="Women"/>
    <x v="0"/>
    <x v="6"/>
    <n v="16"/>
    <m/>
  </r>
  <r>
    <x v="6"/>
    <x v="17"/>
    <s v="Non Metropolitan Fire Authorities"/>
    <s v="E31000017"/>
    <s v="Women"/>
    <x v="0"/>
    <x v="7"/>
    <n v="20"/>
    <m/>
  </r>
  <r>
    <x v="6"/>
    <x v="17"/>
    <s v="Non Metropolitan Fire Authorities"/>
    <s v="E31000017"/>
    <s v="Men"/>
    <x v="1"/>
    <x v="2"/>
    <n v="0"/>
    <m/>
  </r>
  <r>
    <x v="6"/>
    <x v="17"/>
    <s v="Non Metropolitan Fire Authorities"/>
    <s v="E31000017"/>
    <s v="Men"/>
    <x v="1"/>
    <x v="3"/>
    <n v="0"/>
    <m/>
  </r>
  <r>
    <x v="6"/>
    <x v="17"/>
    <s v="Non Metropolitan Fire Authorities"/>
    <s v="E31000017"/>
    <s v="Men"/>
    <x v="1"/>
    <x v="4"/>
    <n v="68"/>
    <m/>
  </r>
  <r>
    <x v="6"/>
    <x v="17"/>
    <s v="Non Metropolitan Fire Authorities"/>
    <s v="E31000017"/>
    <s v="Men"/>
    <x v="1"/>
    <x v="5"/>
    <n v="120"/>
    <m/>
  </r>
  <r>
    <x v="6"/>
    <x v="17"/>
    <s v="Non Metropolitan Fire Authorities"/>
    <s v="E31000017"/>
    <s v="Men"/>
    <x v="1"/>
    <x v="6"/>
    <n v="547"/>
    <m/>
  </r>
  <r>
    <x v="6"/>
    <x v="17"/>
    <s v="Non Metropolitan Fire Authorities"/>
    <s v="E31000017"/>
    <s v="Men"/>
    <x v="1"/>
    <x v="7"/>
    <n v="735"/>
    <m/>
  </r>
  <r>
    <x v="6"/>
    <x v="17"/>
    <s v="Non Metropolitan Fire Authorities"/>
    <s v="E31000017"/>
    <s v="Women"/>
    <x v="1"/>
    <x v="2"/>
    <n v="0"/>
    <m/>
  </r>
  <r>
    <x v="6"/>
    <x v="17"/>
    <s v="Non Metropolitan Fire Authorities"/>
    <s v="E31000017"/>
    <s v="Women"/>
    <x v="1"/>
    <x v="3"/>
    <n v="0"/>
    <m/>
  </r>
  <r>
    <x v="6"/>
    <x v="17"/>
    <s v="Non Metropolitan Fire Authorities"/>
    <s v="E31000017"/>
    <s v="Women"/>
    <x v="1"/>
    <x v="4"/>
    <n v="2"/>
    <m/>
  </r>
  <r>
    <x v="6"/>
    <x v="17"/>
    <s v="Non Metropolitan Fire Authorities"/>
    <s v="E31000017"/>
    <s v="Women"/>
    <x v="1"/>
    <x v="5"/>
    <n v="2"/>
    <m/>
  </r>
  <r>
    <x v="6"/>
    <x v="17"/>
    <s v="Non Metropolitan Fire Authorities"/>
    <s v="E31000017"/>
    <s v="Women"/>
    <x v="1"/>
    <x v="6"/>
    <n v="34"/>
    <m/>
  </r>
  <r>
    <x v="6"/>
    <x v="17"/>
    <s v="Non Metropolitan Fire Authorities"/>
    <s v="E31000017"/>
    <s v="Women"/>
    <x v="1"/>
    <x v="7"/>
    <n v="38"/>
    <m/>
  </r>
  <r>
    <x v="6"/>
    <x v="18"/>
    <s v="Non Metropolitan Fire Authorities"/>
    <s v="E31000018"/>
    <s v="Men"/>
    <x v="0"/>
    <x v="0"/>
    <n v="3"/>
    <m/>
  </r>
  <r>
    <x v="6"/>
    <x v="18"/>
    <s v="Non Metropolitan Fire Authorities"/>
    <s v="E31000018"/>
    <s v="Men"/>
    <x v="0"/>
    <x v="1"/>
    <n v="3"/>
    <m/>
  </r>
  <r>
    <x v="6"/>
    <x v="18"/>
    <s v="Non Metropolitan Fire Authorities"/>
    <s v="E31000018"/>
    <s v="Men"/>
    <x v="0"/>
    <x v="2"/>
    <n v="9"/>
    <m/>
  </r>
  <r>
    <x v="6"/>
    <x v="18"/>
    <s v="Non Metropolitan Fire Authorities"/>
    <s v="E31000018"/>
    <s v="Men"/>
    <x v="0"/>
    <x v="3"/>
    <n v="27"/>
    <m/>
  </r>
  <r>
    <x v="6"/>
    <x v="18"/>
    <s v="Non Metropolitan Fire Authorities"/>
    <s v="E31000018"/>
    <s v="Men"/>
    <x v="0"/>
    <x v="4"/>
    <n v="59"/>
    <m/>
  </r>
  <r>
    <x v="6"/>
    <x v="18"/>
    <s v="Non Metropolitan Fire Authorities"/>
    <s v="E31000018"/>
    <s v="Men"/>
    <x v="0"/>
    <x v="5"/>
    <n v="35"/>
    <m/>
  </r>
  <r>
    <x v="6"/>
    <x v="18"/>
    <s v="Non Metropolitan Fire Authorities"/>
    <s v="E31000018"/>
    <s v="Men"/>
    <x v="0"/>
    <x v="6"/>
    <n v="161"/>
    <m/>
  </r>
  <r>
    <x v="6"/>
    <x v="18"/>
    <s v="Non Metropolitan Fire Authorities"/>
    <s v="E31000018"/>
    <s v="Men"/>
    <x v="0"/>
    <x v="7"/>
    <n v="297"/>
    <m/>
  </r>
  <r>
    <x v="6"/>
    <x v="18"/>
    <s v="Non Metropolitan Fire Authorities"/>
    <s v="E31000018"/>
    <s v="Women"/>
    <x v="0"/>
    <x v="0"/>
    <n v="0"/>
    <m/>
  </r>
  <r>
    <x v="6"/>
    <x v="18"/>
    <s v="Non Metropolitan Fire Authorities"/>
    <s v="E31000018"/>
    <s v="Women"/>
    <x v="0"/>
    <x v="1"/>
    <n v="0"/>
    <m/>
  </r>
  <r>
    <x v="6"/>
    <x v="18"/>
    <s v="Non Metropolitan Fire Authorities"/>
    <s v="E31000018"/>
    <s v="Women"/>
    <x v="0"/>
    <x v="2"/>
    <n v="0"/>
    <m/>
  </r>
  <r>
    <x v="6"/>
    <x v="18"/>
    <s v="Non Metropolitan Fire Authorities"/>
    <s v="E31000018"/>
    <s v="Women"/>
    <x v="0"/>
    <x v="3"/>
    <n v="0"/>
    <m/>
  </r>
  <r>
    <x v="6"/>
    <x v="18"/>
    <s v="Non Metropolitan Fire Authorities"/>
    <s v="E31000018"/>
    <s v="Women"/>
    <x v="0"/>
    <x v="4"/>
    <n v="1"/>
    <m/>
  </r>
  <r>
    <x v="6"/>
    <x v="18"/>
    <s v="Non Metropolitan Fire Authorities"/>
    <s v="E31000018"/>
    <s v="Women"/>
    <x v="0"/>
    <x v="5"/>
    <n v="2"/>
    <m/>
  </r>
  <r>
    <x v="6"/>
    <x v="18"/>
    <s v="Non Metropolitan Fire Authorities"/>
    <s v="E31000018"/>
    <s v="Women"/>
    <x v="0"/>
    <x v="6"/>
    <n v="13"/>
    <m/>
  </r>
  <r>
    <x v="6"/>
    <x v="18"/>
    <s v="Non Metropolitan Fire Authorities"/>
    <s v="E31000018"/>
    <s v="Women"/>
    <x v="0"/>
    <x v="7"/>
    <n v="16"/>
    <m/>
  </r>
  <r>
    <x v="6"/>
    <x v="18"/>
    <s v="Non Metropolitan Fire Authorities"/>
    <s v="E31000018"/>
    <s v="Men"/>
    <x v="1"/>
    <x v="2"/>
    <n v="0"/>
    <m/>
  </r>
  <r>
    <x v="6"/>
    <x v="18"/>
    <s v="Non Metropolitan Fire Authorities"/>
    <s v="E31000018"/>
    <s v="Men"/>
    <x v="1"/>
    <x v="3"/>
    <n v="0"/>
    <m/>
  </r>
  <r>
    <x v="6"/>
    <x v="18"/>
    <s v="Non Metropolitan Fire Authorities"/>
    <s v="E31000018"/>
    <s v="Men"/>
    <x v="1"/>
    <x v="4"/>
    <n v="26"/>
    <m/>
  </r>
  <r>
    <x v="6"/>
    <x v="18"/>
    <s v="Non Metropolitan Fire Authorities"/>
    <s v="E31000018"/>
    <s v="Men"/>
    <x v="1"/>
    <x v="5"/>
    <n v="65"/>
    <m/>
  </r>
  <r>
    <x v="6"/>
    <x v="18"/>
    <s v="Non Metropolitan Fire Authorities"/>
    <s v="E31000018"/>
    <s v="Men"/>
    <x v="1"/>
    <x v="6"/>
    <n v="274"/>
    <m/>
  </r>
  <r>
    <x v="6"/>
    <x v="18"/>
    <s v="Non Metropolitan Fire Authorities"/>
    <s v="E31000018"/>
    <s v="Men"/>
    <x v="1"/>
    <x v="7"/>
    <n v="365"/>
    <m/>
  </r>
  <r>
    <x v="6"/>
    <x v="18"/>
    <s v="Non Metropolitan Fire Authorities"/>
    <s v="E31000018"/>
    <s v="Women"/>
    <x v="1"/>
    <x v="2"/>
    <n v="0"/>
    <m/>
  </r>
  <r>
    <x v="6"/>
    <x v="18"/>
    <s v="Non Metropolitan Fire Authorities"/>
    <s v="E31000018"/>
    <s v="Women"/>
    <x v="1"/>
    <x v="3"/>
    <n v="0"/>
    <m/>
  </r>
  <r>
    <x v="6"/>
    <x v="18"/>
    <s v="Non Metropolitan Fire Authorities"/>
    <s v="E31000018"/>
    <s v="Women"/>
    <x v="1"/>
    <x v="4"/>
    <n v="1"/>
    <m/>
  </r>
  <r>
    <x v="6"/>
    <x v="18"/>
    <s v="Non Metropolitan Fire Authorities"/>
    <s v="E31000018"/>
    <s v="Women"/>
    <x v="1"/>
    <x v="5"/>
    <n v="3"/>
    <m/>
  </r>
  <r>
    <x v="6"/>
    <x v="18"/>
    <s v="Non Metropolitan Fire Authorities"/>
    <s v="E31000018"/>
    <s v="Women"/>
    <x v="1"/>
    <x v="6"/>
    <n v="17"/>
    <m/>
  </r>
  <r>
    <x v="6"/>
    <x v="18"/>
    <s v="Non Metropolitan Fire Authorities"/>
    <s v="E31000018"/>
    <s v="Women"/>
    <x v="1"/>
    <x v="7"/>
    <n v="21"/>
    <m/>
  </r>
  <r>
    <x v="6"/>
    <x v="19"/>
    <s v="Non Metropolitan Fire Authorities"/>
    <s v="E31000019"/>
    <s v="Men"/>
    <x v="0"/>
    <x v="0"/>
    <n v="2"/>
    <m/>
  </r>
  <r>
    <x v="6"/>
    <x v="19"/>
    <s v="Non Metropolitan Fire Authorities"/>
    <s v="E31000019"/>
    <s v="Men"/>
    <x v="0"/>
    <x v="1"/>
    <n v="3"/>
    <m/>
  </r>
  <r>
    <x v="6"/>
    <x v="19"/>
    <s v="Non Metropolitan Fire Authorities"/>
    <s v="E31000019"/>
    <s v="Men"/>
    <x v="0"/>
    <x v="2"/>
    <n v="11"/>
    <m/>
  </r>
  <r>
    <x v="6"/>
    <x v="19"/>
    <s v="Non Metropolitan Fire Authorities"/>
    <s v="E31000019"/>
    <s v="Men"/>
    <x v="0"/>
    <x v="3"/>
    <n v="20"/>
    <m/>
  </r>
  <r>
    <x v="6"/>
    <x v="19"/>
    <s v="Non Metropolitan Fire Authorities"/>
    <s v="E31000019"/>
    <s v="Men"/>
    <x v="0"/>
    <x v="4"/>
    <n v="60"/>
    <m/>
  </r>
  <r>
    <x v="6"/>
    <x v="19"/>
    <s v="Non Metropolitan Fire Authorities"/>
    <s v="E31000019"/>
    <s v="Men"/>
    <x v="0"/>
    <x v="5"/>
    <n v="76"/>
    <m/>
  </r>
  <r>
    <x v="6"/>
    <x v="19"/>
    <s v="Non Metropolitan Fire Authorities"/>
    <s v="E31000019"/>
    <s v="Men"/>
    <x v="0"/>
    <x v="6"/>
    <n v="309"/>
    <m/>
  </r>
  <r>
    <x v="6"/>
    <x v="19"/>
    <s v="Non Metropolitan Fire Authorities"/>
    <s v="E31000019"/>
    <s v="Men"/>
    <x v="0"/>
    <x v="7"/>
    <n v="481"/>
    <m/>
  </r>
  <r>
    <x v="6"/>
    <x v="19"/>
    <s v="Non Metropolitan Fire Authorities"/>
    <s v="E31000019"/>
    <s v="Women"/>
    <x v="0"/>
    <x v="0"/>
    <n v="1"/>
    <m/>
  </r>
  <r>
    <x v="6"/>
    <x v="19"/>
    <s v="Non Metropolitan Fire Authorities"/>
    <s v="E31000019"/>
    <s v="Women"/>
    <x v="0"/>
    <x v="1"/>
    <n v="0"/>
    <m/>
  </r>
  <r>
    <x v="6"/>
    <x v="19"/>
    <s v="Non Metropolitan Fire Authorities"/>
    <s v="E31000019"/>
    <s v="Women"/>
    <x v="0"/>
    <x v="2"/>
    <n v="0"/>
    <m/>
  </r>
  <r>
    <x v="6"/>
    <x v="19"/>
    <s v="Non Metropolitan Fire Authorities"/>
    <s v="E31000019"/>
    <s v="Women"/>
    <x v="0"/>
    <x v="3"/>
    <n v="0"/>
    <m/>
  </r>
  <r>
    <x v="6"/>
    <x v="19"/>
    <s v="Non Metropolitan Fire Authorities"/>
    <s v="E31000019"/>
    <s v="Women"/>
    <x v="0"/>
    <x v="4"/>
    <n v="3"/>
    <m/>
  </r>
  <r>
    <x v="6"/>
    <x v="19"/>
    <s v="Non Metropolitan Fire Authorities"/>
    <s v="E31000019"/>
    <s v="Women"/>
    <x v="0"/>
    <x v="5"/>
    <n v="1"/>
    <m/>
  </r>
  <r>
    <x v="6"/>
    <x v="19"/>
    <s v="Non Metropolitan Fire Authorities"/>
    <s v="E31000019"/>
    <s v="Women"/>
    <x v="0"/>
    <x v="6"/>
    <n v="15"/>
    <m/>
  </r>
  <r>
    <x v="6"/>
    <x v="19"/>
    <s v="Non Metropolitan Fire Authorities"/>
    <s v="E31000019"/>
    <s v="Women"/>
    <x v="0"/>
    <x v="7"/>
    <n v="20"/>
    <m/>
  </r>
  <r>
    <x v="6"/>
    <x v="19"/>
    <s v="Non Metropolitan Fire Authorities"/>
    <s v="E31000019"/>
    <s v="Men"/>
    <x v="1"/>
    <x v="2"/>
    <n v="0"/>
    <m/>
  </r>
  <r>
    <x v="6"/>
    <x v="19"/>
    <s v="Non Metropolitan Fire Authorities"/>
    <s v="E31000019"/>
    <s v="Men"/>
    <x v="1"/>
    <x v="3"/>
    <n v="1"/>
    <m/>
  </r>
  <r>
    <x v="6"/>
    <x v="19"/>
    <s v="Non Metropolitan Fire Authorities"/>
    <s v="E31000019"/>
    <s v="Men"/>
    <x v="1"/>
    <x v="4"/>
    <n v="43"/>
    <m/>
  </r>
  <r>
    <x v="6"/>
    <x v="19"/>
    <s v="Non Metropolitan Fire Authorities"/>
    <s v="E31000019"/>
    <s v="Men"/>
    <x v="1"/>
    <x v="5"/>
    <n v="46"/>
    <m/>
  </r>
  <r>
    <x v="6"/>
    <x v="19"/>
    <s v="Non Metropolitan Fire Authorities"/>
    <s v="E31000019"/>
    <s v="Men"/>
    <x v="1"/>
    <x v="6"/>
    <n v="175"/>
    <m/>
  </r>
  <r>
    <x v="6"/>
    <x v="19"/>
    <s v="Non Metropolitan Fire Authorities"/>
    <s v="E31000019"/>
    <s v="Men"/>
    <x v="1"/>
    <x v="7"/>
    <n v="265"/>
    <m/>
  </r>
  <r>
    <x v="6"/>
    <x v="19"/>
    <s v="Non Metropolitan Fire Authorities"/>
    <s v="E31000019"/>
    <s v="Women"/>
    <x v="1"/>
    <x v="2"/>
    <n v="0"/>
    <m/>
  </r>
  <r>
    <x v="6"/>
    <x v="19"/>
    <s v="Non Metropolitan Fire Authorities"/>
    <s v="E31000019"/>
    <s v="Women"/>
    <x v="1"/>
    <x v="3"/>
    <n v="0"/>
    <m/>
  </r>
  <r>
    <x v="6"/>
    <x v="19"/>
    <s v="Non Metropolitan Fire Authorities"/>
    <s v="E31000019"/>
    <s v="Women"/>
    <x v="1"/>
    <x v="4"/>
    <n v="1"/>
    <m/>
  </r>
  <r>
    <x v="6"/>
    <x v="19"/>
    <s v="Non Metropolitan Fire Authorities"/>
    <s v="E31000019"/>
    <s v="Women"/>
    <x v="1"/>
    <x v="5"/>
    <n v="0"/>
    <m/>
  </r>
  <r>
    <x v="6"/>
    <x v="19"/>
    <s v="Non Metropolitan Fire Authorities"/>
    <s v="E31000019"/>
    <s v="Women"/>
    <x v="1"/>
    <x v="6"/>
    <n v="9"/>
    <m/>
  </r>
  <r>
    <x v="6"/>
    <x v="19"/>
    <s v="Non Metropolitan Fire Authorities"/>
    <s v="E31000019"/>
    <s v="Women"/>
    <x v="1"/>
    <x v="7"/>
    <n v="10"/>
    <m/>
  </r>
  <r>
    <x v="6"/>
    <x v="20"/>
    <s v="Non Metropolitan Fire Authorities"/>
    <s v="E31000020"/>
    <s v="Men"/>
    <x v="0"/>
    <x v="0"/>
    <n v="3"/>
    <m/>
  </r>
  <r>
    <x v="6"/>
    <x v="20"/>
    <s v="Non Metropolitan Fire Authorities"/>
    <s v="E31000020"/>
    <s v="Men"/>
    <x v="0"/>
    <x v="1"/>
    <n v="4"/>
    <m/>
  </r>
  <r>
    <x v="6"/>
    <x v="20"/>
    <s v="Non Metropolitan Fire Authorities"/>
    <s v="E31000020"/>
    <s v="Men"/>
    <x v="0"/>
    <x v="2"/>
    <n v="13"/>
    <m/>
  </r>
  <r>
    <x v="6"/>
    <x v="20"/>
    <s v="Non Metropolitan Fire Authorities"/>
    <s v="E31000020"/>
    <s v="Men"/>
    <x v="0"/>
    <x v="3"/>
    <n v="31"/>
    <m/>
  </r>
  <r>
    <x v="6"/>
    <x v="20"/>
    <s v="Non Metropolitan Fire Authorities"/>
    <s v="E31000020"/>
    <s v="Men"/>
    <x v="0"/>
    <x v="4"/>
    <n v="95"/>
    <m/>
  </r>
  <r>
    <x v="6"/>
    <x v="20"/>
    <s v="Non Metropolitan Fire Authorities"/>
    <s v="E31000020"/>
    <s v="Men"/>
    <x v="0"/>
    <x v="5"/>
    <n v="71"/>
    <m/>
  </r>
  <r>
    <x v="6"/>
    <x v="20"/>
    <s v="Non Metropolitan Fire Authorities"/>
    <s v="E31000020"/>
    <s v="Men"/>
    <x v="0"/>
    <x v="6"/>
    <n v="339"/>
    <m/>
  </r>
  <r>
    <x v="6"/>
    <x v="20"/>
    <s v="Non Metropolitan Fire Authorities"/>
    <s v="E31000020"/>
    <s v="Men"/>
    <x v="0"/>
    <x v="7"/>
    <n v="556"/>
    <m/>
  </r>
  <r>
    <x v="6"/>
    <x v="20"/>
    <s v="Non Metropolitan Fire Authorities"/>
    <s v="E31000020"/>
    <s v="Women"/>
    <x v="0"/>
    <x v="0"/>
    <n v="0"/>
    <m/>
  </r>
  <r>
    <x v="6"/>
    <x v="20"/>
    <s v="Non Metropolitan Fire Authorities"/>
    <s v="E31000020"/>
    <s v="Women"/>
    <x v="0"/>
    <x v="1"/>
    <n v="0"/>
    <m/>
  </r>
  <r>
    <x v="6"/>
    <x v="20"/>
    <s v="Non Metropolitan Fire Authorities"/>
    <s v="E31000020"/>
    <s v="Women"/>
    <x v="0"/>
    <x v="2"/>
    <n v="0"/>
    <m/>
  </r>
  <r>
    <x v="6"/>
    <x v="20"/>
    <s v="Non Metropolitan Fire Authorities"/>
    <s v="E31000020"/>
    <s v="Women"/>
    <x v="0"/>
    <x v="3"/>
    <n v="3"/>
    <m/>
  </r>
  <r>
    <x v="6"/>
    <x v="20"/>
    <s v="Non Metropolitan Fire Authorities"/>
    <s v="E31000020"/>
    <s v="Women"/>
    <x v="0"/>
    <x v="4"/>
    <n v="5"/>
    <m/>
  </r>
  <r>
    <x v="6"/>
    <x v="20"/>
    <s v="Non Metropolitan Fire Authorities"/>
    <s v="E31000020"/>
    <s v="Women"/>
    <x v="0"/>
    <x v="5"/>
    <n v="1"/>
    <m/>
  </r>
  <r>
    <x v="6"/>
    <x v="20"/>
    <s v="Non Metropolitan Fire Authorities"/>
    <s v="E31000020"/>
    <s v="Women"/>
    <x v="0"/>
    <x v="6"/>
    <n v="16"/>
    <m/>
  </r>
  <r>
    <x v="6"/>
    <x v="20"/>
    <s v="Non Metropolitan Fire Authorities"/>
    <s v="E31000020"/>
    <s v="Women"/>
    <x v="0"/>
    <x v="7"/>
    <n v="25"/>
    <m/>
  </r>
  <r>
    <x v="6"/>
    <x v="20"/>
    <s v="Non Metropolitan Fire Authorities"/>
    <s v="E31000020"/>
    <s v="Men"/>
    <x v="1"/>
    <x v="2"/>
    <n v="0"/>
    <m/>
  </r>
  <r>
    <x v="6"/>
    <x v="20"/>
    <s v="Non Metropolitan Fire Authorities"/>
    <s v="E31000020"/>
    <s v="Men"/>
    <x v="1"/>
    <x v="3"/>
    <n v="0"/>
    <m/>
  </r>
  <r>
    <x v="6"/>
    <x v="20"/>
    <s v="Non Metropolitan Fire Authorities"/>
    <s v="E31000020"/>
    <s v="Men"/>
    <x v="1"/>
    <x v="4"/>
    <n v="19"/>
    <m/>
  </r>
  <r>
    <x v="6"/>
    <x v="20"/>
    <s v="Non Metropolitan Fire Authorities"/>
    <s v="E31000020"/>
    <s v="Men"/>
    <x v="1"/>
    <x v="5"/>
    <n v="34"/>
    <m/>
  </r>
  <r>
    <x v="6"/>
    <x v="20"/>
    <s v="Non Metropolitan Fire Authorities"/>
    <s v="E31000020"/>
    <s v="Men"/>
    <x v="1"/>
    <x v="6"/>
    <n v="261"/>
    <m/>
  </r>
  <r>
    <x v="6"/>
    <x v="20"/>
    <s v="Non Metropolitan Fire Authorities"/>
    <s v="E31000020"/>
    <s v="Men"/>
    <x v="1"/>
    <x v="7"/>
    <n v="314"/>
    <m/>
  </r>
  <r>
    <x v="6"/>
    <x v="20"/>
    <s v="Non Metropolitan Fire Authorities"/>
    <s v="E31000020"/>
    <s v="Women"/>
    <x v="1"/>
    <x v="2"/>
    <n v="0"/>
    <m/>
  </r>
  <r>
    <x v="6"/>
    <x v="20"/>
    <s v="Non Metropolitan Fire Authorities"/>
    <s v="E31000020"/>
    <s v="Women"/>
    <x v="1"/>
    <x v="3"/>
    <n v="0"/>
    <m/>
  </r>
  <r>
    <x v="6"/>
    <x v="20"/>
    <s v="Non Metropolitan Fire Authorities"/>
    <s v="E31000020"/>
    <s v="Women"/>
    <x v="1"/>
    <x v="4"/>
    <n v="0"/>
    <m/>
  </r>
  <r>
    <x v="6"/>
    <x v="20"/>
    <s v="Non Metropolitan Fire Authorities"/>
    <s v="E31000020"/>
    <s v="Women"/>
    <x v="1"/>
    <x v="5"/>
    <n v="2"/>
    <m/>
  </r>
  <r>
    <x v="6"/>
    <x v="20"/>
    <s v="Non Metropolitan Fire Authorities"/>
    <s v="E31000020"/>
    <s v="Women"/>
    <x v="1"/>
    <x v="6"/>
    <n v="10"/>
    <m/>
  </r>
  <r>
    <x v="6"/>
    <x v="20"/>
    <s v="Non Metropolitan Fire Authorities"/>
    <s v="E31000020"/>
    <s v="Women"/>
    <x v="1"/>
    <x v="7"/>
    <n v="12"/>
    <m/>
  </r>
  <r>
    <x v="6"/>
    <x v="21"/>
    <s v="Non Metropolitan Fire Authorities"/>
    <s v="E31000021"/>
    <s v="Men"/>
    <x v="0"/>
    <x v="0"/>
    <n v="2"/>
    <m/>
  </r>
  <r>
    <x v="6"/>
    <x v="21"/>
    <s v="Non Metropolitan Fire Authorities"/>
    <s v="E31000021"/>
    <s v="Men"/>
    <x v="0"/>
    <x v="1"/>
    <n v="1"/>
    <m/>
  </r>
  <r>
    <x v="6"/>
    <x v="21"/>
    <s v="Non Metropolitan Fire Authorities"/>
    <s v="E31000021"/>
    <s v="Men"/>
    <x v="0"/>
    <x v="2"/>
    <n v="1"/>
    <m/>
  </r>
  <r>
    <x v="6"/>
    <x v="21"/>
    <s v="Non Metropolitan Fire Authorities"/>
    <s v="E31000021"/>
    <s v="Men"/>
    <x v="0"/>
    <x v="3"/>
    <n v="11"/>
    <m/>
  </r>
  <r>
    <x v="6"/>
    <x v="21"/>
    <s v="Non Metropolitan Fire Authorities"/>
    <s v="E31000021"/>
    <s v="Men"/>
    <x v="0"/>
    <x v="4"/>
    <n v="9"/>
    <m/>
  </r>
  <r>
    <x v="6"/>
    <x v="21"/>
    <s v="Non Metropolitan Fire Authorities"/>
    <s v="E31000021"/>
    <s v="Men"/>
    <x v="0"/>
    <x v="5"/>
    <n v="7"/>
    <m/>
  </r>
  <r>
    <x v="6"/>
    <x v="21"/>
    <s v="Non Metropolitan Fire Authorities"/>
    <s v="E31000021"/>
    <s v="Men"/>
    <x v="0"/>
    <x v="6"/>
    <n v="43"/>
    <m/>
  </r>
  <r>
    <x v="6"/>
    <x v="21"/>
    <s v="Non Metropolitan Fire Authorities"/>
    <s v="E31000021"/>
    <s v="Men"/>
    <x v="0"/>
    <x v="7"/>
    <n v="74"/>
    <m/>
  </r>
  <r>
    <x v="6"/>
    <x v="21"/>
    <s v="Non Metropolitan Fire Authorities"/>
    <s v="E31000021"/>
    <s v="Women"/>
    <x v="0"/>
    <x v="0"/>
    <n v="0"/>
    <m/>
  </r>
  <r>
    <x v="6"/>
    <x v="21"/>
    <s v="Non Metropolitan Fire Authorities"/>
    <s v="E31000021"/>
    <s v="Women"/>
    <x v="0"/>
    <x v="1"/>
    <n v="0"/>
    <m/>
  </r>
  <r>
    <x v="6"/>
    <x v="21"/>
    <s v="Non Metropolitan Fire Authorities"/>
    <s v="E31000021"/>
    <s v="Women"/>
    <x v="0"/>
    <x v="2"/>
    <n v="0"/>
    <m/>
  </r>
  <r>
    <x v="6"/>
    <x v="21"/>
    <s v="Non Metropolitan Fire Authorities"/>
    <s v="E31000021"/>
    <s v="Women"/>
    <x v="0"/>
    <x v="3"/>
    <n v="0"/>
    <m/>
  </r>
  <r>
    <x v="6"/>
    <x v="21"/>
    <s v="Non Metropolitan Fire Authorities"/>
    <s v="E31000021"/>
    <s v="Women"/>
    <x v="0"/>
    <x v="4"/>
    <n v="1"/>
    <m/>
  </r>
  <r>
    <x v="6"/>
    <x v="21"/>
    <s v="Non Metropolitan Fire Authorities"/>
    <s v="E31000021"/>
    <s v="Women"/>
    <x v="0"/>
    <x v="5"/>
    <n v="0"/>
    <m/>
  </r>
  <r>
    <x v="6"/>
    <x v="21"/>
    <s v="Non Metropolitan Fire Authorities"/>
    <s v="E31000021"/>
    <s v="Women"/>
    <x v="0"/>
    <x v="6"/>
    <n v="3"/>
    <m/>
  </r>
  <r>
    <x v="6"/>
    <x v="21"/>
    <s v="Non Metropolitan Fire Authorities"/>
    <s v="E31000021"/>
    <s v="Women"/>
    <x v="0"/>
    <x v="7"/>
    <n v="4"/>
    <m/>
  </r>
  <r>
    <x v="6"/>
    <x v="21"/>
    <s v="Non Metropolitan Fire Authorities"/>
    <s v="E31000021"/>
    <s v="Men"/>
    <x v="1"/>
    <x v="2"/>
    <n v="0"/>
    <m/>
  </r>
  <r>
    <x v="6"/>
    <x v="21"/>
    <s v="Non Metropolitan Fire Authorities"/>
    <s v="E31000021"/>
    <s v="Men"/>
    <x v="1"/>
    <x v="3"/>
    <n v="0"/>
    <m/>
  </r>
  <r>
    <x v="6"/>
    <x v="21"/>
    <s v="Non Metropolitan Fire Authorities"/>
    <s v="E31000021"/>
    <s v="Men"/>
    <x v="1"/>
    <x v="4"/>
    <n v="9"/>
    <m/>
  </r>
  <r>
    <x v="6"/>
    <x v="21"/>
    <s v="Non Metropolitan Fire Authorities"/>
    <s v="E31000021"/>
    <s v="Men"/>
    <x v="1"/>
    <x v="5"/>
    <n v="14"/>
    <m/>
  </r>
  <r>
    <x v="6"/>
    <x v="21"/>
    <s v="Non Metropolitan Fire Authorities"/>
    <s v="E31000021"/>
    <s v="Men"/>
    <x v="1"/>
    <x v="6"/>
    <n v="83"/>
    <m/>
  </r>
  <r>
    <x v="6"/>
    <x v="21"/>
    <s v="Non Metropolitan Fire Authorities"/>
    <s v="E31000021"/>
    <s v="Men"/>
    <x v="1"/>
    <x v="7"/>
    <n v="106"/>
    <m/>
  </r>
  <r>
    <x v="6"/>
    <x v="21"/>
    <s v="Non Metropolitan Fire Authorities"/>
    <s v="E31000021"/>
    <s v="Women"/>
    <x v="1"/>
    <x v="2"/>
    <n v="0"/>
    <m/>
  </r>
  <r>
    <x v="6"/>
    <x v="21"/>
    <s v="Non Metropolitan Fire Authorities"/>
    <s v="E31000021"/>
    <s v="Women"/>
    <x v="1"/>
    <x v="3"/>
    <n v="0"/>
    <m/>
  </r>
  <r>
    <x v="6"/>
    <x v="21"/>
    <s v="Non Metropolitan Fire Authorities"/>
    <s v="E31000021"/>
    <s v="Women"/>
    <x v="1"/>
    <x v="4"/>
    <n v="0"/>
    <m/>
  </r>
  <r>
    <x v="6"/>
    <x v="21"/>
    <s v="Non Metropolitan Fire Authorities"/>
    <s v="E31000021"/>
    <s v="Women"/>
    <x v="1"/>
    <x v="5"/>
    <n v="1"/>
    <m/>
  </r>
  <r>
    <x v="6"/>
    <x v="21"/>
    <s v="Non Metropolitan Fire Authorities"/>
    <s v="E31000021"/>
    <s v="Women"/>
    <x v="1"/>
    <x v="6"/>
    <n v="0"/>
    <m/>
  </r>
  <r>
    <x v="6"/>
    <x v="21"/>
    <s v="Non Metropolitan Fire Authorities"/>
    <s v="E31000021"/>
    <s v="Women"/>
    <x v="1"/>
    <x v="7"/>
    <n v="1"/>
    <m/>
  </r>
  <r>
    <x v="6"/>
    <x v="22"/>
    <s v="Non Metropolitan Fire Authorities"/>
    <s v="E31000039"/>
    <s v="Men"/>
    <x v="0"/>
    <x v="0"/>
    <n v="1"/>
    <m/>
  </r>
  <r>
    <x v="6"/>
    <x v="22"/>
    <s v="Non Metropolitan Fire Authorities"/>
    <s v="E31000039"/>
    <s v="Men"/>
    <x v="0"/>
    <x v="1"/>
    <n v="0"/>
    <m/>
  </r>
  <r>
    <x v="6"/>
    <x v="22"/>
    <s v="Non Metropolitan Fire Authorities"/>
    <s v="E31000039"/>
    <s v="Men"/>
    <x v="0"/>
    <x v="2"/>
    <n v="0"/>
    <m/>
  </r>
  <r>
    <x v="6"/>
    <x v="22"/>
    <s v="Non Metropolitan Fire Authorities"/>
    <s v="E31000039"/>
    <s v="Men"/>
    <x v="0"/>
    <x v="3"/>
    <n v="1"/>
    <m/>
  </r>
  <r>
    <x v="6"/>
    <x v="22"/>
    <s v="Non Metropolitan Fire Authorities"/>
    <s v="E31000039"/>
    <s v="Men"/>
    <x v="0"/>
    <x v="4"/>
    <n v="2"/>
    <m/>
  </r>
  <r>
    <x v="6"/>
    <x v="22"/>
    <s v="Non Metropolitan Fire Authorities"/>
    <s v="E31000039"/>
    <s v="Men"/>
    <x v="0"/>
    <x v="5"/>
    <n v="2"/>
    <m/>
  </r>
  <r>
    <x v="6"/>
    <x v="22"/>
    <s v="Non Metropolitan Fire Authorities"/>
    <s v="E31000039"/>
    <s v="Men"/>
    <x v="0"/>
    <x v="6"/>
    <n v="5"/>
    <m/>
  </r>
  <r>
    <x v="6"/>
    <x v="22"/>
    <s v="Non Metropolitan Fire Authorities"/>
    <s v="E31000039"/>
    <s v="Men"/>
    <x v="0"/>
    <x v="7"/>
    <n v="11"/>
    <m/>
  </r>
  <r>
    <x v="6"/>
    <x v="22"/>
    <s v="Non Metropolitan Fire Authorities"/>
    <s v="E31000039"/>
    <s v="Women"/>
    <x v="0"/>
    <x v="0"/>
    <n v="0"/>
    <m/>
  </r>
  <r>
    <x v="6"/>
    <x v="22"/>
    <s v="Non Metropolitan Fire Authorities"/>
    <s v="E31000039"/>
    <s v="Women"/>
    <x v="0"/>
    <x v="1"/>
    <n v="0"/>
    <m/>
  </r>
  <r>
    <x v="6"/>
    <x v="22"/>
    <s v="Non Metropolitan Fire Authorities"/>
    <s v="E31000039"/>
    <s v="Women"/>
    <x v="0"/>
    <x v="2"/>
    <n v="0"/>
    <m/>
  </r>
  <r>
    <x v="6"/>
    <x v="22"/>
    <s v="Non Metropolitan Fire Authorities"/>
    <s v="E31000039"/>
    <s v="Women"/>
    <x v="0"/>
    <x v="3"/>
    <n v="0"/>
    <m/>
  </r>
  <r>
    <x v="6"/>
    <x v="22"/>
    <s v="Non Metropolitan Fire Authorities"/>
    <s v="E31000039"/>
    <s v="Women"/>
    <x v="0"/>
    <x v="4"/>
    <n v="0"/>
    <m/>
  </r>
  <r>
    <x v="6"/>
    <x v="22"/>
    <s v="Non Metropolitan Fire Authorities"/>
    <s v="E31000039"/>
    <s v="Women"/>
    <x v="0"/>
    <x v="5"/>
    <n v="0"/>
    <m/>
  </r>
  <r>
    <x v="6"/>
    <x v="22"/>
    <s v="Non Metropolitan Fire Authorities"/>
    <s v="E31000039"/>
    <s v="Women"/>
    <x v="0"/>
    <x v="6"/>
    <n v="1"/>
    <m/>
  </r>
  <r>
    <x v="6"/>
    <x v="22"/>
    <s v="Non Metropolitan Fire Authorities"/>
    <s v="E31000039"/>
    <s v="Women"/>
    <x v="0"/>
    <x v="7"/>
    <n v="1"/>
    <m/>
  </r>
  <r>
    <x v="6"/>
    <x v="22"/>
    <s v="Non Metropolitan Fire Authorities"/>
    <s v="E31000039"/>
    <s v="Men"/>
    <x v="1"/>
    <x v="2"/>
    <n v="0"/>
    <m/>
  </r>
  <r>
    <x v="6"/>
    <x v="22"/>
    <s v="Non Metropolitan Fire Authorities"/>
    <s v="E31000039"/>
    <s v="Men"/>
    <x v="1"/>
    <x v="3"/>
    <n v="1"/>
    <m/>
  </r>
  <r>
    <x v="6"/>
    <x v="22"/>
    <s v="Non Metropolitan Fire Authorities"/>
    <s v="E31000039"/>
    <s v="Men"/>
    <x v="1"/>
    <x v="4"/>
    <n v="6"/>
    <m/>
  </r>
  <r>
    <x v="6"/>
    <x v="22"/>
    <s v="Non Metropolitan Fire Authorities"/>
    <s v="E31000039"/>
    <s v="Men"/>
    <x v="1"/>
    <x v="5"/>
    <n v="6"/>
    <m/>
  </r>
  <r>
    <x v="6"/>
    <x v="22"/>
    <s v="Non Metropolitan Fire Authorities"/>
    <s v="E31000039"/>
    <s v="Men"/>
    <x v="1"/>
    <x v="6"/>
    <n v="25"/>
    <m/>
  </r>
  <r>
    <x v="6"/>
    <x v="22"/>
    <s v="Non Metropolitan Fire Authorities"/>
    <s v="E31000039"/>
    <s v="Men"/>
    <x v="1"/>
    <x v="7"/>
    <n v="38"/>
    <m/>
  </r>
  <r>
    <x v="6"/>
    <x v="22"/>
    <s v="Non Metropolitan Fire Authorities"/>
    <s v="E31000039"/>
    <s v="Women"/>
    <x v="1"/>
    <x v="2"/>
    <n v="0"/>
    <m/>
  </r>
  <r>
    <x v="6"/>
    <x v="22"/>
    <s v="Non Metropolitan Fire Authorities"/>
    <s v="E31000039"/>
    <s v="Women"/>
    <x v="1"/>
    <x v="3"/>
    <n v="0"/>
    <m/>
  </r>
  <r>
    <x v="6"/>
    <x v="22"/>
    <s v="Non Metropolitan Fire Authorities"/>
    <s v="E31000039"/>
    <s v="Women"/>
    <x v="1"/>
    <x v="4"/>
    <n v="0"/>
    <m/>
  </r>
  <r>
    <x v="6"/>
    <x v="22"/>
    <s v="Non Metropolitan Fire Authorities"/>
    <s v="E31000039"/>
    <s v="Women"/>
    <x v="1"/>
    <x v="5"/>
    <n v="0"/>
    <m/>
  </r>
  <r>
    <x v="6"/>
    <x v="22"/>
    <s v="Non Metropolitan Fire Authorities"/>
    <s v="E31000039"/>
    <s v="Women"/>
    <x v="1"/>
    <x v="6"/>
    <n v="3"/>
    <m/>
  </r>
  <r>
    <x v="6"/>
    <x v="22"/>
    <s v="Non Metropolitan Fire Authorities"/>
    <s v="E31000039"/>
    <s v="Women"/>
    <x v="1"/>
    <x v="7"/>
    <n v="3"/>
    <m/>
  </r>
  <r>
    <x v="6"/>
    <x v="23"/>
    <s v="Non Metropolitan Fire Authorities"/>
    <s v="E31000022"/>
    <s v="Men"/>
    <x v="0"/>
    <x v="0"/>
    <n v="4"/>
    <m/>
  </r>
  <r>
    <x v="6"/>
    <x v="23"/>
    <s v="Non Metropolitan Fire Authorities"/>
    <s v="E31000022"/>
    <s v="Men"/>
    <x v="0"/>
    <x v="1"/>
    <n v="6"/>
    <m/>
  </r>
  <r>
    <x v="6"/>
    <x v="23"/>
    <s v="Non Metropolitan Fire Authorities"/>
    <s v="E31000022"/>
    <s v="Men"/>
    <x v="0"/>
    <x v="2"/>
    <n v="16"/>
    <m/>
  </r>
  <r>
    <x v="6"/>
    <x v="23"/>
    <s v="Non Metropolitan Fire Authorities"/>
    <s v="E31000022"/>
    <s v="Men"/>
    <x v="0"/>
    <x v="3"/>
    <n v="72"/>
    <m/>
  </r>
  <r>
    <x v="6"/>
    <x v="23"/>
    <s v="Non Metropolitan Fire Authorities"/>
    <s v="E31000022"/>
    <s v="Men"/>
    <x v="0"/>
    <x v="4"/>
    <n v="108"/>
    <m/>
  </r>
  <r>
    <x v="6"/>
    <x v="23"/>
    <s v="Non Metropolitan Fire Authorities"/>
    <s v="E31000022"/>
    <s v="Men"/>
    <x v="0"/>
    <x v="5"/>
    <n v="116"/>
    <m/>
  </r>
  <r>
    <x v="6"/>
    <x v="23"/>
    <s v="Non Metropolitan Fire Authorities"/>
    <s v="E31000022"/>
    <s v="Men"/>
    <x v="0"/>
    <x v="6"/>
    <n v="467"/>
    <m/>
  </r>
  <r>
    <x v="6"/>
    <x v="23"/>
    <s v="Non Metropolitan Fire Authorities"/>
    <s v="E31000022"/>
    <s v="Men"/>
    <x v="0"/>
    <x v="7"/>
    <n v="789"/>
    <m/>
  </r>
  <r>
    <x v="6"/>
    <x v="23"/>
    <s v="Non Metropolitan Fire Authorities"/>
    <s v="E31000022"/>
    <s v="Women"/>
    <x v="0"/>
    <x v="0"/>
    <n v="0"/>
    <m/>
  </r>
  <r>
    <x v="6"/>
    <x v="23"/>
    <s v="Non Metropolitan Fire Authorities"/>
    <s v="E31000022"/>
    <s v="Women"/>
    <x v="0"/>
    <x v="1"/>
    <n v="0"/>
    <m/>
  </r>
  <r>
    <x v="6"/>
    <x v="23"/>
    <s v="Non Metropolitan Fire Authorities"/>
    <s v="E31000022"/>
    <s v="Women"/>
    <x v="0"/>
    <x v="2"/>
    <n v="1"/>
    <m/>
  </r>
  <r>
    <x v="6"/>
    <x v="23"/>
    <s v="Non Metropolitan Fire Authorities"/>
    <s v="E31000022"/>
    <s v="Women"/>
    <x v="0"/>
    <x v="3"/>
    <n v="2"/>
    <m/>
  </r>
  <r>
    <x v="6"/>
    <x v="23"/>
    <s v="Non Metropolitan Fire Authorities"/>
    <s v="E31000022"/>
    <s v="Women"/>
    <x v="0"/>
    <x v="4"/>
    <n v="6"/>
    <m/>
  </r>
  <r>
    <x v="6"/>
    <x v="23"/>
    <s v="Non Metropolitan Fire Authorities"/>
    <s v="E31000022"/>
    <s v="Women"/>
    <x v="0"/>
    <x v="5"/>
    <n v="4"/>
    <m/>
  </r>
  <r>
    <x v="6"/>
    <x v="23"/>
    <s v="Non Metropolitan Fire Authorities"/>
    <s v="E31000022"/>
    <s v="Women"/>
    <x v="0"/>
    <x v="6"/>
    <n v="22"/>
    <m/>
  </r>
  <r>
    <x v="6"/>
    <x v="23"/>
    <s v="Non Metropolitan Fire Authorities"/>
    <s v="E31000022"/>
    <s v="Women"/>
    <x v="0"/>
    <x v="7"/>
    <n v="35"/>
    <m/>
  </r>
  <r>
    <x v="6"/>
    <x v="23"/>
    <s v="Non Metropolitan Fire Authorities"/>
    <s v="E31000022"/>
    <s v="Men"/>
    <x v="1"/>
    <x v="2"/>
    <n v="0"/>
    <m/>
  </r>
  <r>
    <x v="6"/>
    <x v="23"/>
    <s v="Non Metropolitan Fire Authorities"/>
    <s v="E31000022"/>
    <s v="Men"/>
    <x v="1"/>
    <x v="3"/>
    <n v="0"/>
    <m/>
  </r>
  <r>
    <x v="6"/>
    <x v="23"/>
    <s v="Non Metropolitan Fire Authorities"/>
    <s v="E31000022"/>
    <s v="Men"/>
    <x v="1"/>
    <x v="4"/>
    <n v="32"/>
    <m/>
  </r>
  <r>
    <x v="6"/>
    <x v="23"/>
    <s v="Non Metropolitan Fire Authorities"/>
    <s v="E31000022"/>
    <s v="Men"/>
    <x v="1"/>
    <x v="5"/>
    <n v="87"/>
    <m/>
  </r>
  <r>
    <x v="6"/>
    <x v="23"/>
    <s v="Non Metropolitan Fire Authorities"/>
    <s v="E31000022"/>
    <s v="Men"/>
    <x v="1"/>
    <x v="6"/>
    <n v="419"/>
    <m/>
  </r>
  <r>
    <x v="6"/>
    <x v="23"/>
    <s v="Non Metropolitan Fire Authorities"/>
    <s v="E31000022"/>
    <s v="Men"/>
    <x v="1"/>
    <x v="7"/>
    <n v="538"/>
    <m/>
  </r>
  <r>
    <x v="6"/>
    <x v="23"/>
    <s v="Non Metropolitan Fire Authorities"/>
    <s v="E31000022"/>
    <s v="Women"/>
    <x v="1"/>
    <x v="2"/>
    <n v="0"/>
    <m/>
  </r>
  <r>
    <x v="6"/>
    <x v="23"/>
    <s v="Non Metropolitan Fire Authorities"/>
    <s v="E31000022"/>
    <s v="Women"/>
    <x v="1"/>
    <x v="3"/>
    <n v="0"/>
    <m/>
  </r>
  <r>
    <x v="6"/>
    <x v="23"/>
    <s v="Non Metropolitan Fire Authorities"/>
    <s v="E31000022"/>
    <s v="Women"/>
    <x v="1"/>
    <x v="4"/>
    <n v="0"/>
    <m/>
  </r>
  <r>
    <x v="6"/>
    <x v="23"/>
    <s v="Non Metropolitan Fire Authorities"/>
    <s v="E31000022"/>
    <s v="Women"/>
    <x v="1"/>
    <x v="5"/>
    <n v="2"/>
    <m/>
  </r>
  <r>
    <x v="6"/>
    <x v="23"/>
    <s v="Non Metropolitan Fire Authorities"/>
    <s v="E31000022"/>
    <s v="Women"/>
    <x v="1"/>
    <x v="6"/>
    <n v="18"/>
    <m/>
  </r>
  <r>
    <x v="6"/>
    <x v="23"/>
    <s v="Non Metropolitan Fire Authorities"/>
    <s v="E31000022"/>
    <s v="Women"/>
    <x v="1"/>
    <x v="7"/>
    <n v="20"/>
    <m/>
  </r>
  <r>
    <x v="6"/>
    <x v="24"/>
    <s v="Non Metropolitan Fire Authorities"/>
    <s v="E31000023"/>
    <s v="Men"/>
    <x v="0"/>
    <x v="0"/>
    <n v="3"/>
    <m/>
  </r>
  <r>
    <x v="6"/>
    <x v="24"/>
    <s v="Non Metropolitan Fire Authorities"/>
    <s v="E31000023"/>
    <s v="Men"/>
    <x v="0"/>
    <x v="1"/>
    <n v="4"/>
    <m/>
  </r>
  <r>
    <x v="6"/>
    <x v="24"/>
    <s v="Non Metropolitan Fire Authorities"/>
    <s v="E31000023"/>
    <s v="Men"/>
    <x v="0"/>
    <x v="2"/>
    <n v="10"/>
    <m/>
  </r>
  <r>
    <x v="6"/>
    <x v="24"/>
    <s v="Non Metropolitan Fire Authorities"/>
    <s v="E31000023"/>
    <s v="Men"/>
    <x v="0"/>
    <x v="3"/>
    <n v="35"/>
    <m/>
  </r>
  <r>
    <x v="6"/>
    <x v="24"/>
    <s v="Non Metropolitan Fire Authorities"/>
    <s v="E31000023"/>
    <s v="Men"/>
    <x v="0"/>
    <x v="4"/>
    <n v="119"/>
    <m/>
  </r>
  <r>
    <x v="6"/>
    <x v="24"/>
    <s v="Non Metropolitan Fire Authorities"/>
    <s v="E31000023"/>
    <s v="Men"/>
    <x v="0"/>
    <x v="5"/>
    <n v="109"/>
    <m/>
  </r>
  <r>
    <x v="6"/>
    <x v="24"/>
    <s v="Non Metropolitan Fire Authorities"/>
    <s v="E31000023"/>
    <s v="Men"/>
    <x v="0"/>
    <x v="6"/>
    <n v="464"/>
    <m/>
  </r>
  <r>
    <x v="6"/>
    <x v="24"/>
    <s v="Non Metropolitan Fire Authorities"/>
    <s v="E31000023"/>
    <s v="Men"/>
    <x v="0"/>
    <x v="7"/>
    <n v="744"/>
    <m/>
  </r>
  <r>
    <x v="6"/>
    <x v="24"/>
    <s v="Non Metropolitan Fire Authorities"/>
    <s v="E31000023"/>
    <s v="Women"/>
    <x v="0"/>
    <x v="0"/>
    <n v="0"/>
    <m/>
  </r>
  <r>
    <x v="6"/>
    <x v="24"/>
    <s v="Non Metropolitan Fire Authorities"/>
    <s v="E31000023"/>
    <s v="Women"/>
    <x v="0"/>
    <x v="1"/>
    <n v="0"/>
    <m/>
  </r>
  <r>
    <x v="6"/>
    <x v="24"/>
    <s v="Non Metropolitan Fire Authorities"/>
    <s v="E31000023"/>
    <s v="Women"/>
    <x v="0"/>
    <x v="2"/>
    <n v="0"/>
    <m/>
  </r>
  <r>
    <x v="6"/>
    <x v="24"/>
    <s v="Non Metropolitan Fire Authorities"/>
    <s v="E31000023"/>
    <s v="Women"/>
    <x v="0"/>
    <x v="3"/>
    <n v="1"/>
    <m/>
  </r>
  <r>
    <x v="6"/>
    <x v="24"/>
    <s v="Non Metropolitan Fire Authorities"/>
    <s v="E31000023"/>
    <s v="Women"/>
    <x v="0"/>
    <x v="4"/>
    <n v="1"/>
    <m/>
  </r>
  <r>
    <x v="6"/>
    <x v="24"/>
    <s v="Non Metropolitan Fire Authorities"/>
    <s v="E31000023"/>
    <s v="Women"/>
    <x v="0"/>
    <x v="5"/>
    <n v="5"/>
    <m/>
  </r>
  <r>
    <x v="6"/>
    <x v="24"/>
    <s v="Non Metropolitan Fire Authorities"/>
    <s v="E31000023"/>
    <s v="Women"/>
    <x v="0"/>
    <x v="6"/>
    <n v="20"/>
    <m/>
  </r>
  <r>
    <x v="6"/>
    <x v="24"/>
    <s v="Non Metropolitan Fire Authorities"/>
    <s v="E31000023"/>
    <s v="Women"/>
    <x v="0"/>
    <x v="7"/>
    <n v="27"/>
    <m/>
  </r>
  <r>
    <x v="6"/>
    <x v="24"/>
    <s v="Non Metropolitan Fire Authorities"/>
    <s v="E31000023"/>
    <s v="Men"/>
    <x v="1"/>
    <x v="2"/>
    <n v="0"/>
    <m/>
  </r>
  <r>
    <x v="6"/>
    <x v="24"/>
    <s v="Non Metropolitan Fire Authorities"/>
    <s v="E31000023"/>
    <s v="Men"/>
    <x v="1"/>
    <x v="3"/>
    <n v="0"/>
    <m/>
  </r>
  <r>
    <x v="6"/>
    <x v="24"/>
    <s v="Non Metropolitan Fire Authorities"/>
    <s v="E31000023"/>
    <s v="Men"/>
    <x v="1"/>
    <x v="4"/>
    <n v="25"/>
    <m/>
  </r>
  <r>
    <x v="6"/>
    <x v="24"/>
    <s v="Non Metropolitan Fire Authorities"/>
    <s v="E31000023"/>
    <s v="Men"/>
    <x v="1"/>
    <x v="5"/>
    <n v="55"/>
    <m/>
  </r>
  <r>
    <x v="6"/>
    <x v="24"/>
    <s v="Non Metropolitan Fire Authorities"/>
    <s v="E31000023"/>
    <s v="Men"/>
    <x v="1"/>
    <x v="6"/>
    <n v="315"/>
    <m/>
  </r>
  <r>
    <x v="6"/>
    <x v="24"/>
    <s v="Non Metropolitan Fire Authorities"/>
    <s v="E31000023"/>
    <s v="Men"/>
    <x v="1"/>
    <x v="7"/>
    <n v="395"/>
    <m/>
  </r>
  <r>
    <x v="6"/>
    <x v="24"/>
    <s v="Non Metropolitan Fire Authorities"/>
    <s v="E31000023"/>
    <s v="Women"/>
    <x v="1"/>
    <x v="2"/>
    <n v="0"/>
    <m/>
  </r>
  <r>
    <x v="6"/>
    <x v="24"/>
    <s v="Non Metropolitan Fire Authorities"/>
    <s v="E31000023"/>
    <s v="Women"/>
    <x v="1"/>
    <x v="3"/>
    <n v="0"/>
    <m/>
  </r>
  <r>
    <x v="6"/>
    <x v="24"/>
    <s v="Non Metropolitan Fire Authorities"/>
    <s v="E31000023"/>
    <s v="Women"/>
    <x v="1"/>
    <x v="4"/>
    <n v="0"/>
    <m/>
  </r>
  <r>
    <x v="6"/>
    <x v="24"/>
    <s v="Non Metropolitan Fire Authorities"/>
    <s v="E31000023"/>
    <s v="Women"/>
    <x v="1"/>
    <x v="5"/>
    <n v="0"/>
    <m/>
  </r>
  <r>
    <x v="6"/>
    <x v="24"/>
    <s v="Non Metropolitan Fire Authorities"/>
    <s v="E31000023"/>
    <s v="Women"/>
    <x v="1"/>
    <x v="6"/>
    <n v="15"/>
    <m/>
  </r>
  <r>
    <x v="6"/>
    <x v="24"/>
    <s v="Non Metropolitan Fire Authorities"/>
    <s v="E31000023"/>
    <s v="Women"/>
    <x v="1"/>
    <x v="7"/>
    <n v="15"/>
    <m/>
  </r>
  <r>
    <x v="6"/>
    <x v="25"/>
    <s v="Non Metropolitan Fire Authorities"/>
    <s v="E31000024"/>
    <s v="Men"/>
    <x v="0"/>
    <x v="0"/>
    <n v="3"/>
    <m/>
  </r>
  <r>
    <x v="6"/>
    <x v="25"/>
    <s v="Non Metropolitan Fire Authorities"/>
    <s v="E31000024"/>
    <s v="Men"/>
    <x v="0"/>
    <x v="1"/>
    <n v="4"/>
    <m/>
  </r>
  <r>
    <x v="6"/>
    <x v="25"/>
    <s v="Non Metropolitan Fire Authorities"/>
    <s v="E31000024"/>
    <s v="Men"/>
    <x v="0"/>
    <x v="2"/>
    <n v="6"/>
    <m/>
  </r>
  <r>
    <x v="6"/>
    <x v="25"/>
    <s v="Non Metropolitan Fire Authorities"/>
    <s v="E31000024"/>
    <s v="Men"/>
    <x v="0"/>
    <x v="3"/>
    <n v="24"/>
    <m/>
  </r>
  <r>
    <x v="6"/>
    <x v="25"/>
    <s v="Non Metropolitan Fire Authorities"/>
    <s v="E31000024"/>
    <s v="Men"/>
    <x v="0"/>
    <x v="4"/>
    <n v="74"/>
    <m/>
  </r>
  <r>
    <x v="6"/>
    <x v="25"/>
    <s v="Non Metropolitan Fire Authorities"/>
    <s v="E31000024"/>
    <s v="Men"/>
    <x v="0"/>
    <x v="5"/>
    <n v="66"/>
    <m/>
  </r>
  <r>
    <x v="6"/>
    <x v="25"/>
    <s v="Non Metropolitan Fire Authorities"/>
    <s v="E31000024"/>
    <s v="Men"/>
    <x v="0"/>
    <x v="6"/>
    <n v="263"/>
    <m/>
  </r>
  <r>
    <x v="6"/>
    <x v="25"/>
    <s v="Non Metropolitan Fire Authorities"/>
    <s v="E31000024"/>
    <s v="Men"/>
    <x v="0"/>
    <x v="7"/>
    <n v="440"/>
    <m/>
  </r>
  <r>
    <x v="6"/>
    <x v="25"/>
    <s v="Non Metropolitan Fire Authorities"/>
    <s v="E31000024"/>
    <s v="Women"/>
    <x v="0"/>
    <x v="0"/>
    <n v="0"/>
    <m/>
  </r>
  <r>
    <x v="6"/>
    <x v="25"/>
    <s v="Non Metropolitan Fire Authorities"/>
    <s v="E31000024"/>
    <s v="Women"/>
    <x v="0"/>
    <x v="1"/>
    <n v="0"/>
    <m/>
  </r>
  <r>
    <x v="6"/>
    <x v="25"/>
    <s v="Non Metropolitan Fire Authorities"/>
    <s v="E31000024"/>
    <s v="Women"/>
    <x v="0"/>
    <x v="2"/>
    <n v="0"/>
    <m/>
  </r>
  <r>
    <x v="6"/>
    <x v="25"/>
    <s v="Non Metropolitan Fire Authorities"/>
    <s v="E31000024"/>
    <s v="Women"/>
    <x v="0"/>
    <x v="3"/>
    <n v="0"/>
    <m/>
  </r>
  <r>
    <x v="6"/>
    <x v="25"/>
    <s v="Non Metropolitan Fire Authorities"/>
    <s v="E31000024"/>
    <s v="Women"/>
    <x v="0"/>
    <x v="4"/>
    <n v="1"/>
    <m/>
  </r>
  <r>
    <x v="6"/>
    <x v="25"/>
    <s v="Non Metropolitan Fire Authorities"/>
    <s v="E31000024"/>
    <s v="Women"/>
    <x v="0"/>
    <x v="5"/>
    <n v="0"/>
    <m/>
  </r>
  <r>
    <x v="6"/>
    <x v="25"/>
    <s v="Non Metropolitan Fire Authorities"/>
    <s v="E31000024"/>
    <s v="Women"/>
    <x v="0"/>
    <x v="6"/>
    <n v="14"/>
    <m/>
  </r>
  <r>
    <x v="6"/>
    <x v="25"/>
    <s v="Non Metropolitan Fire Authorities"/>
    <s v="E31000024"/>
    <s v="Women"/>
    <x v="0"/>
    <x v="7"/>
    <n v="15"/>
    <m/>
  </r>
  <r>
    <x v="6"/>
    <x v="25"/>
    <s v="Non Metropolitan Fire Authorities"/>
    <s v="E31000024"/>
    <s v="Men"/>
    <x v="1"/>
    <x v="2"/>
    <n v="0"/>
    <m/>
  </r>
  <r>
    <x v="6"/>
    <x v="25"/>
    <s v="Non Metropolitan Fire Authorities"/>
    <s v="E31000024"/>
    <s v="Men"/>
    <x v="1"/>
    <x v="3"/>
    <n v="0"/>
    <m/>
  </r>
  <r>
    <x v="6"/>
    <x v="25"/>
    <s v="Non Metropolitan Fire Authorities"/>
    <s v="E31000024"/>
    <s v="Men"/>
    <x v="1"/>
    <x v="4"/>
    <n v="19"/>
    <m/>
  </r>
  <r>
    <x v="6"/>
    <x v="25"/>
    <s v="Non Metropolitan Fire Authorities"/>
    <s v="E31000024"/>
    <s v="Men"/>
    <x v="1"/>
    <x v="5"/>
    <n v="39"/>
    <m/>
  </r>
  <r>
    <x v="6"/>
    <x v="25"/>
    <s v="Non Metropolitan Fire Authorities"/>
    <s v="E31000024"/>
    <s v="Men"/>
    <x v="1"/>
    <x v="6"/>
    <n v="191"/>
    <m/>
  </r>
  <r>
    <x v="6"/>
    <x v="25"/>
    <s v="Non Metropolitan Fire Authorities"/>
    <s v="E31000024"/>
    <s v="Men"/>
    <x v="1"/>
    <x v="7"/>
    <n v="249"/>
    <m/>
  </r>
  <r>
    <x v="6"/>
    <x v="25"/>
    <s v="Non Metropolitan Fire Authorities"/>
    <s v="E31000024"/>
    <s v="Women"/>
    <x v="1"/>
    <x v="2"/>
    <n v="0"/>
    <m/>
  </r>
  <r>
    <x v="6"/>
    <x v="25"/>
    <s v="Non Metropolitan Fire Authorities"/>
    <s v="E31000024"/>
    <s v="Women"/>
    <x v="1"/>
    <x v="3"/>
    <n v="0"/>
    <m/>
  </r>
  <r>
    <x v="6"/>
    <x v="25"/>
    <s v="Non Metropolitan Fire Authorities"/>
    <s v="E31000024"/>
    <s v="Women"/>
    <x v="1"/>
    <x v="4"/>
    <n v="1"/>
    <m/>
  </r>
  <r>
    <x v="6"/>
    <x v="25"/>
    <s v="Non Metropolitan Fire Authorities"/>
    <s v="E31000024"/>
    <s v="Women"/>
    <x v="1"/>
    <x v="5"/>
    <n v="1"/>
    <m/>
  </r>
  <r>
    <x v="6"/>
    <x v="25"/>
    <s v="Non Metropolitan Fire Authorities"/>
    <s v="E31000024"/>
    <s v="Women"/>
    <x v="1"/>
    <x v="6"/>
    <n v="5"/>
    <m/>
  </r>
  <r>
    <x v="6"/>
    <x v="25"/>
    <s v="Non Metropolitan Fire Authorities"/>
    <s v="E31000024"/>
    <s v="Women"/>
    <x v="1"/>
    <x v="7"/>
    <n v="7"/>
    <m/>
  </r>
  <r>
    <x v="6"/>
    <x v="26"/>
    <s v="Non Metropolitan Fire Authorities"/>
    <s v="E31000025"/>
    <s v="Men"/>
    <x v="0"/>
    <x v="0"/>
    <n v="3"/>
    <m/>
  </r>
  <r>
    <x v="6"/>
    <x v="26"/>
    <s v="Non Metropolitan Fire Authorities"/>
    <s v="E31000025"/>
    <s v="Men"/>
    <x v="0"/>
    <x v="1"/>
    <n v="2"/>
    <m/>
  </r>
  <r>
    <x v="6"/>
    <x v="26"/>
    <s v="Non Metropolitan Fire Authorities"/>
    <s v="E31000025"/>
    <s v="Men"/>
    <x v="0"/>
    <x v="2"/>
    <n v="9"/>
    <m/>
  </r>
  <r>
    <x v="6"/>
    <x v="26"/>
    <s v="Non Metropolitan Fire Authorities"/>
    <s v="E31000025"/>
    <s v="Men"/>
    <x v="0"/>
    <x v="3"/>
    <n v="23"/>
    <m/>
  </r>
  <r>
    <x v="6"/>
    <x v="26"/>
    <s v="Non Metropolitan Fire Authorities"/>
    <s v="E31000025"/>
    <s v="Men"/>
    <x v="0"/>
    <x v="4"/>
    <n v="34"/>
    <m/>
  </r>
  <r>
    <x v="6"/>
    <x v="26"/>
    <s v="Non Metropolitan Fire Authorities"/>
    <s v="E31000025"/>
    <s v="Men"/>
    <x v="0"/>
    <x v="5"/>
    <n v="36"/>
    <m/>
  </r>
  <r>
    <x v="6"/>
    <x v="26"/>
    <s v="Non Metropolitan Fire Authorities"/>
    <s v="E31000025"/>
    <s v="Men"/>
    <x v="0"/>
    <x v="6"/>
    <n v="67"/>
    <m/>
  </r>
  <r>
    <x v="6"/>
    <x v="26"/>
    <s v="Non Metropolitan Fire Authorities"/>
    <s v="E31000025"/>
    <s v="Men"/>
    <x v="0"/>
    <x v="7"/>
    <n v="174"/>
    <m/>
  </r>
  <r>
    <x v="6"/>
    <x v="26"/>
    <s v="Non Metropolitan Fire Authorities"/>
    <s v="E31000025"/>
    <s v="Women"/>
    <x v="0"/>
    <x v="0"/>
    <n v="0"/>
    <m/>
  </r>
  <r>
    <x v="6"/>
    <x v="26"/>
    <s v="Non Metropolitan Fire Authorities"/>
    <s v="E31000025"/>
    <s v="Women"/>
    <x v="0"/>
    <x v="1"/>
    <n v="2"/>
    <m/>
  </r>
  <r>
    <x v="6"/>
    <x v="26"/>
    <s v="Non Metropolitan Fire Authorities"/>
    <s v="E31000025"/>
    <s v="Women"/>
    <x v="0"/>
    <x v="2"/>
    <n v="1"/>
    <m/>
  </r>
  <r>
    <x v="6"/>
    <x v="26"/>
    <s v="Non Metropolitan Fire Authorities"/>
    <s v="E31000025"/>
    <s v="Women"/>
    <x v="0"/>
    <x v="3"/>
    <n v="2"/>
    <m/>
  </r>
  <r>
    <x v="6"/>
    <x v="26"/>
    <s v="Non Metropolitan Fire Authorities"/>
    <s v="E31000025"/>
    <s v="Women"/>
    <x v="0"/>
    <x v="4"/>
    <n v="9"/>
    <m/>
  </r>
  <r>
    <x v="6"/>
    <x v="26"/>
    <s v="Non Metropolitan Fire Authorities"/>
    <s v="E31000025"/>
    <s v="Women"/>
    <x v="0"/>
    <x v="5"/>
    <n v="5"/>
    <m/>
  </r>
  <r>
    <x v="6"/>
    <x v="26"/>
    <s v="Non Metropolitan Fire Authorities"/>
    <s v="E31000025"/>
    <s v="Women"/>
    <x v="0"/>
    <x v="6"/>
    <n v="4"/>
    <m/>
  </r>
  <r>
    <x v="6"/>
    <x v="26"/>
    <s v="Non Metropolitan Fire Authorities"/>
    <s v="E31000025"/>
    <s v="Women"/>
    <x v="0"/>
    <x v="7"/>
    <n v="23"/>
    <m/>
  </r>
  <r>
    <x v="6"/>
    <x v="26"/>
    <s v="Non Metropolitan Fire Authorities"/>
    <s v="E31000025"/>
    <s v="Men"/>
    <x v="1"/>
    <x v="2"/>
    <n v="0"/>
    <m/>
  </r>
  <r>
    <x v="6"/>
    <x v="26"/>
    <s v="Non Metropolitan Fire Authorities"/>
    <s v="E31000025"/>
    <s v="Men"/>
    <x v="1"/>
    <x v="3"/>
    <n v="0"/>
    <m/>
  </r>
  <r>
    <x v="6"/>
    <x v="26"/>
    <s v="Non Metropolitan Fire Authorities"/>
    <s v="E31000025"/>
    <s v="Men"/>
    <x v="1"/>
    <x v="4"/>
    <n v="40"/>
    <m/>
  </r>
  <r>
    <x v="6"/>
    <x v="26"/>
    <s v="Non Metropolitan Fire Authorities"/>
    <s v="E31000025"/>
    <s v="Men"/>
    <x v="1"/>
    <x v="5"/>
    <n v="86"/>
    <m/>
  </r>
  <r>
    <x v="6"/>
    <x v="26"/>
    <s v="Non Metropolitan Fire Authorities"/>
    <s v="E31000025"/>
    <s v="Men"/>
    <x v="1"/>
    <x v="6"/>
    <n v="319"/>
    <m/>
  </r>
  <r>
    <x v="6"/>
    <x v="26"/>
    <s v="Non Metropolitan Fire Authorities"/>
    <s v="E31000025"/>
    <s v="Men"/>
    <x v="1"/>
    <x v="7"/>
    <n v="445"/>
    <m/>
  </r>
  <r>
    <x v="6"/>
    <x v="26"/>
    <s v="Non Metropolitan Fire Authorities"/>
    <s v="E31000025"/>
    <s v="Women"/>
    <x v="1"/>
    <x v="2"/>
    <n v="0"/>
    <m/>
  </r>
  <r>
    <x v="6"/>
    <x v="26"/>
    <s v="Non Metropolitan Fire Authorities"/>
    <s v="E31000025"/>
    <s v="Women"/>
    <x v="1"/>
    <x v="3"/>
    <n v="0"/>
    <m/>
  </r>
  <r>
    <x v="6"/>
    <x v="26"/>
    <s v="Non Metropolitan Fire Authorities"/>
    <s v="E31000025"/>
    <s v="Women"/>
    <x v="1"/>
    <x v="4"/>
    <n v="0"/>
    <m/>
  </r>
  <r>
    <x v="6"/>
    <x v="26"/>
    <s v="Non Metropolitan Fire Authorities"/>
    <s v="E31000025"/>
    <s v="Women"/>
    <x v="1"/>
    <x v="5"/>
    <n v="2"/>
    <m/>
  </r>
  <r>
    <x v="6"/>
    <x v="26"/>
    <s v="Non Metropolitan Fire Authorities"/>
    <s v="E31000025"/>
    <s v="Women"/>
    <x v="1"/>
    <x v="6"/>
    <n v="20"/>
    <m/>
  </r>
  <r>
    <x v="6"/>
    <x v="26"/>
    <s v="Non Metropolitan Fire Authorities"/>
    <s v="E31000025"/>
    <s v="Women"/>
    <x v="1"/>
    <x v="7"/>
    <n v="22"/>
    <m/>
  </r>
  <r>
    <x v="6"/>
    <x v="27"/>
    <s v="Metropolitan Fire Authorities"/>
    <s v="E31000041"/>
    <s v="Men"/>
    <x v="0"/>
    <x v="0"/>
    <n v="2"/>
    <m/>
  </r>
  <r>
    <x v="6"/>
    <x v="27"/>
    <s v="Metropolitan Fire Authorities"/>
    <s v="E31000041"/>
    <s v="Men"/>
    <x v="0"/>
    <x v="1"/>
    <n v="3"/>
    <m/>
  </r>
  <r>
    <x v="6"/>
    <x v="27"/>
    <s v="Metropolitan Fire Authorities"/>
    <s v="E31000041"/>
    <s v="Men"/>
    <x v="0"/>
    <x v="2"/>
    <n v="10"/>
    <m/>
  </r>
  <r>
    <x v="6"/>
    <x v="27"/>
    <s v="Metropolitan Fire Authorities"/>
    <s v="E31000041"/>
    <s v="Men"/>
    <x v="0"/>
    <x v="3"/>
    <n v="20"/>
    <m/>
  </r>
  <r>
    <x v="6"/>
    <x v="27"/>
    <s v="Metropolitan Fire Authorities"/>
    <s v="E31000041"/>
    <s v="Men"/>
    <x v="0"/>
    <x v="4"/>
    <n v="151"/>
    <m/>
  </r>
  <r>
    <x v="6"/>
    <x v="27"/>
    <s v="Metropolitan Fire Authorities"/>
    <s v="E31000041"/>
    <s v="Men"/>
    <x v="0"/>
    <x v="5"/>
    <n v="53"/>
    <m/>
  </r>
  <r>
    <x v="6"/>
    <x v="27"/>
    <s v="Metropolitan Fire Authorities"/>
    <s v="E31000041"/>
    <s v="Men"/>
    <x v="0"/>
    <x v="6"/>
    <n v="531"/>
    <m/>
  </r>
  <r>
    <x v="6"/>
    <x v="27"/>
    <s v="Metropolitan Fire Authorities"/>
    <s v="E31000041"/>
    <s v="Men"/>
    <x v="0"/>
    <x v="7"/>
    <n v="770"/>
    <m/>
  </r>
  <r>
    <x v="6"/>
    <x v="27"/>
    <s v="Metropolitan Fire Authorities"/>
    <s v="E31000041"/>
    <s v="Women"/>
    <x v="0"/>
    <x v="0"/>
    <n v="0"/>
    <m/>
  </r>
  <r>
    <x v="6"/>
    <x v="27"/>
    <s v="Metropolitan Fire Authorities"/>
    <s v="E31000041"/>
    <s v="Women"/>
    <x v="0"/>
    <x v="1"/>
    <n v="0"/>
    <m/>
  </r>
  <r>
    <x v="6"/>
    <x v="27"/>
    <s v="Metropolitan Fire Authorities"/>
    <s v="E31000041"/>
    <s v="Women"/>
    <x v="0"/>
    <x v="2"/>
    <n v="0"/>
    <m/>
  </r>
  <r>
    <x v="6"/>
    <x v="27"/>
    <s v="Metropolitan Fire Authorities"/>
    <s v="E31000041"/>
    <s v="Women"/>
    <x v="0"/>
    <x v="3"/>
    <n v="0"/>
    <m/>
  </r>
  <r>
    <x v="6"/>
    <x v="27"/>
    <s v="Metropolitan Fire Authorities"/>
    <s v="E31000041"/>
    <s v="Women"/>
    <x v="0"/>
    <x v="4"/>
    <n v="2"/>
    <m/>
  </r>
  <r>
    <x v="6"/>
    <x v="27"/>
    <s v="Metropolitan Fire Authorities"/>
    <s v="E31000041"/>
    <s v="Women"/>
    <x v="0"/>
    <x v="5"/>
    <n v="5"/>
    <m/>
  </r>
  <r>
    <x v="6"/>
    <x v="27"/>
    <s v="Metropolitan Fire Authorities"/>
    <s v="E31000041"/>
    <s v="Women"/>
    <x v="0"/>
    <x v="6"/>
    <n v="32"/>
    <m/>
  </r>
  <r>
    <x v="6"/>
    <x v="27"/>
    <s v="Metropolitan Fire Authorities"/>
    <s v="E31000041"/>
    <s v="Women"/>
    <x v="0"/>
    <x v="7"/>
    <n v="39"/>
    <m/>
  </r>
  <r>
    <x v="6"/>
    <x v="27"/>
    <s v="Metropolitan Fire Authorities"/>
    <s v="E31000041"/>
    <s v="Men"/>
    <x v="1"/>
    <x v="2"/>
    <n v="0"/>
    <m/>
  </r>
  <r>
    <x v="6"/>
    <x v="27"/>
    <s v="Metropolitan Fire Authorities"/>
    <s v="E31000041"/>
    <s v="Men"/>
    <x v="1"/>
    <x v="3"/>
    <n v="0"/>
    <m/>
  </r>
  <r>
    <x v="6"/>
    <x v="27"/>
    <s v="Metropolitan Fire Authorities"/>
    <s v="E31000041"/>
    <s v="Men"/>
    <x v="1"/>
    <x v="4"/>
    <n v="25"/>
    <m/>
  </r>
  <r>
    <x v="6"/>
    <x v="27"/>
    <s v="Metropolitan Fire Authorities"/>
    <s v="E31000041"/>
    <s v="Men"/>
    <x v="1"/>
    <x v="5"/>
    <n v="5"/>
    <m/>
  </r>
  <r>
    <x v="6"/>
    <x v="27"/>
    <s v="Metropolitan Fire Authorities"/>
    <s v="E31000041"/>
    <s v="Men"/>
    <x v="1"/>
    <x v="6"/>
    <n v="83"/>
    <m/>
  </r>
  <r>
    <x v="6"/>
    <x v="27"/>
    <s v="Metropolitan Fire Authorities"/>
    <s v="E31000041"/>
    <s v="Men"/>
    <x v="1"/>
    <x v="7"/>
    <n v="113"/>
    <m/>
  </r>
  <r>
    <x v="6"/>
    <x v="27"/>
    <s v="Metropolitan Fire Authorities"/>
    <s v="E31000041"/>
    <s v="Women"/>
    <x v="1"/>
    <x v="2"/>
    <n v="0"/>
    <m/>
  </r>
  <r>
    <x v="6"/>
    <x v="27"/>
    <s v="Metropolitan Fire Authorities"/>
    <s v="E31000041"/>
    <s v="Women"/>
    <x v="1"/>
    <x v="3"/>
    <n v="0"/>
    <m/>
  </r>
  <r>
    <x v="6"/>
    <x v="27"/>
    <s v="Metropolitan Fire Authorities"/>
    <s v="E31000041"/>
    <s v="Women"/>
    <x v="1"/>
    <x v="4"/>
    <n v="0"/>
    <m/>
  </r>
  <r>
    <x v="6"/>
    <x v="27"/>
    <s v="Metropolitan Fire Authorities"/>
    <s v="E31000041"/>
    <s v="Women"/>
    <x v="1"/>
    <x v="5"/>
    <n v="1"/>
    <m/>
  </r>
  <r>
    <x v="6"/>
    <x v="27"/>
    <s v="Metropolitan Fire Authorities"/>
    <s v="E31000041"/>
    <s v="Women"/>
    <x v="1"/>
    <x v="6"/>
    <n v="8"/>
    <m/>
  </r>
  <r>
    <x v="6"/>
    <x v="27"/>
    <s v="Metropolitan Fire Authorities"/>
    <s v="E31000041"/>
    <s v="Women"/>
    <x v="1"/>
    <x v="7"/>
    <n v="9"/>
    <m/>
  </r>
  <r>
    <x v="6"/>
    <x v="28"/>
    <s v="Non Metropolitan Fire Authorities"/>
    <s v="E31000026"/>
    <s v="Men"/>
    <x v="0"/>
    <x v="0"/>
    <n v="2"/>
    <m/>
  </r>
  <r>
    <x v="6"/>
    <x v="28"/>
    <s v="Non Metropolitan Fire Authorities"/>
    <s v="E31000026"/>
    <s v="Men"/>
    <x v="0"/>
    <x v="1"/>
    <n v="2"/>
    <m/>
  </r>
  <r>
    <x v="6"/>
    <x v="28"/>
    <s v="Non Metropolitan Fire Authorities"/>
    <s v="E31000026"/>
    <s v="Men"/>
    <x v="0"/>
    <x v="2"/>
    <n v="7"/>
    <m/>
  </r>
  <r>
    <x v="6"/>
    <x v="28"/>
    <s v="Non Metropolitan Fire Authorities"/>
    <s v="E31000026"/>
    <s v="Men"/>
    <x v="0"/>
    <x v="3"/>
    <n v="24"/>
    <m/>
  </r>
  <r>
    <x v="6"/>
    <x v="28"/>
    <s v="Non Metropolitan Fire Authorities"/>
    <s v="E31000026"/>
    <s v="Men"/>
    <x v="0"/>
    <x v="4"/>
    <n v="40"/>
    <m/>
  </r>
  <r>
    <x v="6"/>
    <x v="28"/>
    <s v="Non Metropolitan Fire Authorities"/>
    <s v="E31000026"/>
    <s v="Men"/>
    <x v="0"/>
    <x v="5"/>
    <n v="29"/>
    <m/>
  </r>
  <r>
    <x v="6"/>
    <x v="28"/>
    <s v="Non Metropolitan Fire Authorities"/>
    <s v="E31000026"/>
    <s v="Men"/>
    <x v="0"/>
    <x v="6"/>
    <n v="155"/>
    <m/>
  </r>
  <r>
    <x v="6"/>
    <x v="28"/>
    <s v="Non Metropolitan Fire Authorities"/>
    <s v="E31000026"/>
    <s v="Men"/>
    <x v="0"/>
    <x v="7"/>
    <n v="259"/>
    <m/>
  </r>
  <r>
    <x v="6"/>
    <x v="28"/>
    <s v="Non Metropolitan Fire Authorities"/>
    <s v="E31000026"/>
    <s v="Women"/>
    <x v="0"/>
    <x v="0"/>
    <n v="0"/>
    <m/>
  </r>
  <r>
    <x v="6"/>
    <x v="28"/>
    <s v="Non Metropolitan Fire Authorities"/>
    <s v="E31000026"/>
    <s v="Women"/>
    <x v="0"/>
    <x v="1"/>
    <n v="0"/>
    <m/>
  </r>
  <r>
    <x v="6"/>
    <x v="28"/>
    <s v="Non Metropolitan Fire Authorities"/>
    <s v="E31000026"/>
    <s v="Women"/>
    <x v="0"/>
    <x v="2"/>
    <n v="0"/>
    <m/>
  </r>
  <r>
    <x v="6"/>
    <x v="28"/>
    <s v="Non Metropolitan Fire Authorities"/>
    <s v="E31000026"/>
    <s v="Women"/>
    <x v="0"/>
    <x v="3"/>
    <n v="0"/>
    <m/>
  </r>
  <r>
    <x v="6"/>
    <x v="28"/>
    <s v="Non Metropolitan Fire Authorities"/>
    <s v="E31000026"/>
    <s v="Women"/>
    <x v="0"/>
    <x v="4"/>
    <n v="1"/>
    <m/>
  </r>
  <r>
    <x v="6"/>
    <x v="28"/>
    <s v="Non Metropolitan Fire Authorities"/>
    <s v="E31000026"/>
    <s v="Women"/>
    <x v="0"/>
    <x v="5"/>
    <n v="2"/>
    <m/>
  </r>
  <r>
    <x v="6"/>
    <x v="28"/>
    <s v="Non Metropolitan Fire Authorities"/>
    <s v="E31000026"/>
    <s v="Women"/>
    <x v="0"/>
    <x v="6"/>
    <n v="1"/>
    <m/>
  </r>
  <r>
    <x v="6"/>
    <x v="28"/>
    <s v="Non Metropolitan Fire Authorities"/>
    <s v="E31000026"/>
    <s v="Women"/>
    <x v="0"/>
    <x v="7"/>
    <n v="4"/>
    <m/>
  </r>
  <r>
    <x v="6"/>
    <x v="28"/>
    <s v="Non Metropolitan Fire Authorities"/>
    <s v="E31000026"/>
    <s v="Men"/>
    <x v="1"/>
    <x v="2"/>
    <n v="0"/>
    <m/>
  </r>
  <r>
    <x v="6"/>
    <x v="28"/>
    <s v="Non Metropolitan Fire Authorities"/>
    <s v="E31000026"/>
    <s v="Men"/>
    <x v="1"/>
    <x v="3"/>
    <n v="0"/>
    <m/>
  </r>
  <r>
    <x v="6"/>
    <x v="28"/>
    <s v="Non Metropolitan Fire Authorities"/>
    <s v="E31000026"/>
    <s v="Men"/>
    <x v="1"/>
    <x v="4"/>
    <n v="42"/>
    <m/>
  </r>
  <r>
    <x v="6"/>
    <x v="28"/>
    <s v="Non Metropolitan Fire Authorities"/>
    <s v="E31000026"/>
    <s v="Men"/>
    <x v="1"/>
    <x v="5"/>
    <n v="92"/>
    <m/>
  </r>
  <r>
    <x v="6"/>
    <x v="28"/>
    <s v="Non Metropolitan Fire Authorities"/>
    <s v="E31000026"/>
    <s v="Men"/>
    <x v="1"/>
    <x v="6"/>
    <n v="342"/>
    <m/>
  </r>
  <r>
    <x v="6"/>
    <x v="28"/>
    <s v="Non Metropolitan Fire Authorities"/>
    <s v="E31000026"/>
    <s v="Men"/>
    <x v="1"/>
    <x v="7"/>
    <n v="476"/>
    <m/>
  </r>
  <r>
    <x v="6"/>
    <x v="28"/>
    <s v="Non Metropolitan Fire Authorities"/>
    <s v="E31000026"/>
    <s v="Women"/>
    <x v="1"/>
    <x v="2"/>
    <n v="0"/>
    <m/>
  </r>
  <r>
    <x v="6"/>
    <x v="28"/>
    <s v="Non Metropolitan Fire Authorities"/>
    <s v="E31000026"/>
    <s v="Women"/>
    <x v="1"/>
    <x v="3"/>
    <n v="0"/>
    <m/>
  </r>
  <r>
    <x v="6"/>
    <x v="28"/>
    <s v="Non Metropolitan Fire Authorities"/>
    <s v="E31000026"/>
    <s v="Women"/>
    <x v="1"/>
    <x v="4"/>
    <n v="0"/>
    <m/>
  </r>
  <r>
    <x v="6"/>
    <x v="28"/>
    <s v="Non Metropolitan Fire Authorities"/>
    <s v="E31000026"/>
    <s v="Women"/>
    <x v="1"/>
    <x v="5"/>
    <n v="1"/>
    <m/>
  </r>
  <r>
    <x v="6"/>
    <x v="28"/>
    <s v="Non Metropolitan Fire Authorities"/>
    <s v="E31000026"/>
    <s v="Women"/>
    <x v="1"/>
    <x v="6"/>
    <n v="16"/>
    <m/>
  </r>
  <r>
    <x v="6"/>
    <x v="28"/>
    <s v="Non Metropolitan Fire Authorities"/>
    <s v="E31000026"/>
    <s v="Women"/>
    <x v="1"/>
    <x v="7"/>
    <n v="17"/>
    <m/>
  </r>
  <r>
    <x v="6"/>
    <x v="29"/>
    <s v="Non Metropolitan Fire Authorities"/>
    <s v="E31000027"/>
    <s v="Men"/>
    <x v="0"/>
    <x v="0"/>
    <n v="3"/>
    <m/>
  </r>
  <r>
    <x v="6"/>
    <x v="29"/>
    <s v="Non Metropolitan Fire Authorities"/>
    <s v="E31000027"/>
    <s v="Men"/>
    <x v="0"/>
    <x v="1"/>
    <n v="3"/>
    <m/>
  </r>
  <r>
    <x v="6"/>
    <x v="29"/>
    <s v="Non Metropolitan Fire Authorities"/>
    <s v="E31000027"/>
    <s v="Men"/>
    <x v="0"/>
    <x v="2"/>
    <n v="9"/>
    <m/>
  </r>
  <r>
    <x v="6"/>
    <x v="29"/>
    <s v="Non Metropolitan Fire Authorities"/>
    <s v="E31000027"/>
    <s v="Men"/>
    <x v="0"/>
    <x v="3"/>
    <n v="19"/>
    <m/>
  </r>
  <r>
    <x v="6"/>
    <x v="29"/>
    <s v="Non Metropolitan Fire Authorities"/>
    <s v="E31000027"/>
    <s v="Men"/>
    <x v="0"/>
    <x v="4"/>
    <n v="44"/>
    <m/>
  </r>
  <r>
    <x v="6"/>
    <x v="29"/>
    <s v="Non Metropolitan Fire Authorities"/>
    <s v="E31000027"/>
    <s v="Men"/>
    <x v="0"/>
    <x v="5"/>
    <n v="47"/>
    <m/>
  </r>
  <r>
    <x v="6"/>
    <x v="29"/>
    <s v="Non Metropolitan Fire Authorities"/>
    <s v="E31000027"/>
    <s v="Men"/>
    <x v="0"/>
    <x v="6"/>
    <n v="186"/>
    <m/>
  </r>
  <r>
    <x v="6"/>
    <x v="29"/>
    <s v="Non Metropolitan Fire Authorities"/>
    <s v="E31000027"/>
    <s v="Men"/>
    <x v="0"/>
    <x v="7"/>
    <n v="311"/>
    <m/>
  </r>
  <r>
    <x v="6"/>
    <x v="29"/>
    <s v="Non Metropolitan Fire Authorities"/>
    <s v="E31000027"/>
    <s v="Women"/>
    <x v="0"/>
    <x v="0"/>
    <n v="0"/>
    <m/>
  </r>
  <r>
    <x v="6"/>
    <x v="29"/>
    <s v="Non Metropolitan Fire Authorities"/>
    <s v="E31000027"/>
    <s v="Women"/>
    <x v="0"/>
    <x v="1"/>
    <n v="0"/>
    <m/>
  </r>
  <r>
    <x v="6"/>
    <x v="29"/>
    <s v="Non Metropolitan Fire Authorities"/>
    <s v="E31000027"/>
    <s v="Women"/>
    <x v="0"/>
    <x v="2"/>
    <n v="0"/>
    <m/>
  </r>
  <r>
    <x v="6"/>
    <x v="29"/>
    <s v="Non Metropolitan Fire Authorities"/>
    <s v="E31000027"/>
    <s v="Women"/>
    <x v="0"/>
    <x v="3"/>
    <n v="1"/>
    <m/>
  </r>
  <r>
    <x v="6"/>
    <x v="29"/>
    <s v="Non Metropolitan Fire Authorities"/>
    <s v="E31000027"/>
    <s v="Women"/>
    <x v="0"/>
    <x v="4"/>
    <n v="2"/>
    <m/>
  </r>
  <r>
    <x v="6"/>
    <x v="29"/>
    <s v="Non Metropolitan Fire Authorities"/>
    <s v="E31000027"/>
    <s v="Women"/>
    <x v="0"/>
    <x v="5"/>
    <n v="3"/>
    <m/>
  </r>
  <r>
    <x v="6"/>
    <x v="29"/>
    <s v="Non Metropolitan Fire Authorities"/>
    <s v="E31000027"/>
    <s v="Women"/>
    <x v="0"/>
    <x v="6"/>
    <n v="14"/>
    <m/>
  </r>
  <r>
    <x v="6"/>
    <x v="29"/>
    <s v="Non Metropolitan Fire Authorities"/>
    <s v="E31000027"/>
    <s v="Women"/>
    <x v="0"/>
    <x v="7"/>
    <n v="20"/>
    <m/>
  </r>
  <r>
    <x v="6"/>
    <x v="29"/>
    <s v="Non Metropolitan Fire Authorities"/>
    <s v="E31000027"/>
    <s v="Men"/>
    <x v="1"/>
    <x v="2"/>
    <n v="0"/>
    <m/>
  </r>
  <r>
    <x v="6"/>
    <x v="29"/>
    <s v="Non Metropolitan Fire Authorities"/>
    <s v="E31000027"/>
    <s v="Men"/>
    <x v="1"/>
    <x v="3"/>
    <n v="0"/>
    <m/>
  </r>
  <r>
    <x v="6"/>
    <x v="29"/>
    <s v="Non Metropolitan Fire Authorities"/>
    <s v="E31000027"/>
    <s v="Men"/>
    <x v="1"/>
    <x v="4"/>
    <n v="35"/>
    <m/>
  </r>
  <r>
    <x v="6"/>
    <x v="29"/>
    <s v="Non Metropolitan Fire Authorities"/>
    <s v="E31000027"/>
    <s v="Men"/>
    <x v="1"/>
    <x v="5"/>
    <n v="77"/>
    <m/>
  </r>
  <r>
    <x v="6"/>
    <x v="29"/>
    <s v="Non Metropolitan Fire Authorities"/>
    <s v="E31000027"/>
    <s v="Men"/>
    <x v="1"/>
    <x v="6"/>
    <n v="253"/>
    <m/>
  </r>
  <r>
    <x v="6"/>
    <x v="29"/>
    <s v="Non Metropolitan Fire Authorities"/>
    <s v="E31000027"/>
    <s v="Men"/>
    <x v="1"/>
    <x v="7"/>
    <n v="365"/>
    <m/>
  </r>
  <r>
    <x v="6"/>
    <x v="29"/>
    <s v="Non Metropolitan Fire Authorities"/>
    <s v="E31000027"/>
    <s v="Women"/>
    <x v="1"/>
    <x v="2"/>
    <n v="0"/>
    <m/>
  </r>
  <r>
    <x v="6"/>
    <x v="29"/>
    <s v="Non Metropolitan Fire Authorities"/>
    <s v="E31000027"/>
    <s v="Women"/>
    <x v="1"/>
    <x v="3"/>
    <n v="0"/>
    <m/>
  </r>
  <r>
    <x v="6"/>
    <x v="29"/>
    <s v="Non Metropolitan Fire Authorities"/>
    <s v="E31000027"/>
    <s v="Women"/>
    <x v="1"/>
    <x v="4"/>
    <n v="0"/>
    <m/>
  </r>
  <r>
    <x v="6"/>
    <x v="29"/>
    <s v="Non Metropolitan Fire Authorities"/>
    <s v="E31000027"/>
    <s v="Women"/>
    <x v="1"/>
    <x v="5"/>
    <n v="2"/>
    <m/>
  </r>
  <r>
    <x v="6"/>
    <x v="29"/>
    <s v="Non Metropolitan Fire Authorities"/>
    <s v="E31000027"/>
    <s v="Women"/>
    <x v="1"/>
    <x v="6"/>
    <n v="12"/>
    <m/>
  </r>
  <r>
    <x v="6"/>
    <x v="29"/>
    <s v="Non Metropolitan Fire Authorities"/>
    <s v="E31000027"/>
    <s v="Women"/>
    <x v="1"/>
    <x v="7"/>
    <n v="14"/>
    <m/>
  </r>
  <r>
    <x v="6"/>
    <x v="30"/>
    <s v="Non Metropolitan Fire Authorities"/>
    <s v="E31000028"/>
    <s v="Men"/>
    <x v="0"/>
    <x v="0"/>
    <n v="2"/>
    <m/>
  </r>
  <r>
    <x v="6"/>
    <x v="30"/>
    <s v="Non Metropolitan Fire Authorities"/>
    <s v="E31000028"/>
    <s v="Men"/>
    <x v="0"/>
    <x v="1"/>
    <n v="3"/>
    <m/>
  </r>
  <r>
    <x v="6"/>
    <x v="30"/>
    <s v="Non Metropolitan Fire Authorities"/>
    <s v="E31000028"/>
    <s v="Men"/>
    <x v="0"/>
    <x v="2"/>
    <n v="14"/>
    <m/>
  </r>
  <r>
    <x v="6"/>
    <x v="30"/>
    <s v="Non Metropolitan Fire Authorities"/>
    <s v="E31000028"/>
    <s v="Men"/>
    <x v="0"/>
    <x v="3"/>
    <n v="25"/>
    <m/>
  </r>
  <r>
    <x v="6"/>
    <x v="30"/>
    <s v="Non Metropolitan Fire Authorities"/>
    <s v="E31000028"/>
    <s v="Men"/>
    <x v="0"/>
    <x v="4"/>
    <n v="44"/>
    <m/>
  </r>
  <r>
    <x v="6"/>
    <x v="30"/>
    <s v="Non Metropolitan Fire Authorities"/>
    <s v="E31000028"/>
    <s v="Men"/>
    <x v="0"/>
    <x v="5"/>
    <n v="33"/>
    <m/>
  </r>
  <r>
    <x v="6"/>
    <x v="30"/>
    <s v="Non Metropolitan Fire Authorities"/>
    <s v="E31000028"/>
    <s v="Men"/>
    <x v="0"/>
    <x v="6"/>
    <n v="150"/>
    <m/>
  </r>
  <r>
    <x v="6"/>
    <x v="30"/>
    <s v="Non Metropolitan Fire Authorities"/>
    <s v="E31000028"/>
    <s v="Men"/>
    <x v="0"/>
    <x v="7"/>
    <n v="271"/>
    <m/>
  </r>
  <r>
    <x v="6"/>
    <x v="30"/>
    <s v="Non Metropolitan Fire Authorities"/>
    <s v="E31000028"/>
    <s v="Women"/>
    <x v="0"/>
    <x v="0"/>
    <n v="1"/>
    <m/>
  </r>
  <r>
    <x v="6"/>
    <x v="30"/>
    <s v="Non Metropolitan Fire Authorities"/>
    <s v="E31000028"/>
    <s v="Women"/>
    <x v="0"/>
    <x v="1"/>
    <n v="0"/>
    <m/>
  </r>
  <r>
    <x v="6"/>
    <x v="30"/>
    <s v="Non Metropolitan Fire Authorities"/>
    <s v="E31000028"/>
    <s v="Women"/>
    <x v="0"/>
    <x v="2"/>
    <n v="0"/>
    <m/>
  </r>
  <r>
    <x v="6"/>
    <x v="30"/>
    <s v="Non Metropolitan Fire Authorities"/>
    <s v="E31000028"/>
    <s v="Women"/>
    <x v="0"/>
    <x v="3"/>
    <n v="0"/>
    <m/>
  </r>
  <r>
    <x v="6"/>
    <x v="30"/>
    <s v="Non Metropolitan Fire Authorities"/>
    <s v="E31000028"/>
    <s v="Women"/>
    <x v="0"/>
    <x v="4"/>
    <n v="0"/>
    <m/>
  </r>
  <r>
    <x v="6"/>
    <x v="30"/>
    <s v="Non Metropolitan Fire Authorities"/>
    <s v="E31000028"/>
    <s v="Women"/>
    <x v="0"/>
    <x v="5"/>
    <n v="0"/>
    <m/>
  </r>
  <r>
    <x v="6"/>
    <x v="30"/>
    <s v="Non Metropolitan Fire Authorities"/>
    <s v="E31000028"/>
    <s v="Women"/>
    <x v="0"/>
    <x v="6"/>
    <n v="7"/>
    <m/>
  </r>
  <r>
    <x v="6"/>
    <x v="30"/>
    <s v="Non Metropolitan Fire Authorities"/>
    <s v="E31000028"/>
    <s v="Women"/>
    <x v="0"/>
    <x v="7"/>
    <n v="8"/>
    <m/>
  </r>
  <r>
    <x v="6"/>
    <x v="30"/>
    <s v="Non Metropolitan Fire Authorities"/>
    <s v="E31000028"/>
    <s v="Men"/>
    <x v="1"/>
    <x v="2"/>
    <n v="0"/>
    <m/>
  </r>
  <r>
    <x v="6"/>
    <x v="30"/>
    <s v="Non Metropolitan Fire Authorities"/>
    <s v="E31000028"/>
    <s v="Men"/>
    <x v="1"/>
    <x v="3"/>
    <n v="0"/>
    <m/>
  </r>
  <r>
    <x v="6"/>
    <x v="30"/>
    <s v="Non Metropolitan Fire Authorities"/>
    <s v="E31000028"/>
    <s v="Men"/>
    <x v="1"/>
    <x v="4"/>
    <n v="18"/>
    <m/>
  </r>
  <r>
    <x v="6"/>
    <x v="30"/>
    <s v="Non Metropolitan Fire Authorities"/>
    <s v="E31000028"/>
    <s v="Men"/>
    <x v="1"/>
    <x v="5"/>
    <n v="40"/>
    <m/>
  </r>
  <r>
    <x v="6"/>
    <x v="30"/>
    <s v="Non Metropolitan Fire Authorities"/>
    <s v="E31000028"/>
    <s v="Men"/>
    <x v="1"/>
    <x v="6"/>
    <n v="177"/>
    <m/>
  </r>
  <r>
    <x v="6"/>
    <x v="30"/>
    <s v="Non Metropolitan Fire Authorities"/>
    <s v="E31000028"/>
    <s v="Men"/>
    <x v="1"/>
    <x v="7"/>
    <n v="235"/>
    <m/>
  </r>
  <r>
    <x v="6"/>
    <x v="30"/>
    <s v="Non Metropolitan Fire Authorities"/>
    <s v="E31000028"/>
    <s v="Women"/>
    <x v="1"/>
    <x v="2"/>
    <n v="0"/>
    <m/>
  </r>
  <r>
    <x v="6"/>
    <x v="30"/>
    <s v="Non Metropolitan Fire Authorities"/>
    <s v="E31000028"/>
    <s v="Women"/>
    <x v="1"/>
    <x v="3"/>
    <n v="0"/>
    <m/>
  </r>
  <r>
    <x v="6"/>
    <x v="30"/>
    <s v="Non Metropolitan Fire Authorities"/>
    <s v="E31000028"/>
    <s v="Women"/>
    <x v="1"/>
    <x v="4"/>
    <n v="0"/>
    <m/>
  </r>
  <r>
    <x v="6"/>
    <x v="30"/>
    <s v="Non Metropolitan Fire Authorities"/>
    <s v="E31000028"/>
    <s v="Women"/>
    <x v="1"/>
    <x v="5"/>
    <n v="1"/>
    <m/>
  </r>
  <r>
    <x v="6"/>
    <x v="30"/>
    <s v="Non Metropolitan Fire Authorities"/>
    <s v="E31000028"/>
    <s v="Women"/>
    <x v="1"/>
    <x v="6"/>
    <n v="13"/>
    <m/>
  </r>
  <r>
    <x v="6"/>
    <x v="30"/>
    <s v="Non Metropolitan Fire Authorities"/>
    <s v="E31000028"/>
    <s v="Women"/>
    <x v="1"/>
    <x v="7"/>
    <n v="14"/>
    <m/>
  </r>
  <r>
    <x v="6"/>
    <x v="31"/>
    <s v="Non Metropolitan Fire Authorities"/>
    <s v="E31000029"/>
    <s v="Men"/>
    <x v="0"/>
    <x v="0"/>
    <n v="3"/>
    <m/>
  </r>
  <r>
    <x v="6"/>
    <x v="31"/>
    <s v="Non Metropolitan Fire Authorities"/>
    <s v="E31000029"/>
    <s v="Men"/>
    <x v="0"/>
    <x v="1"/>
    <n v="2"/>
    <m/>
  </r>
  <r>
    <x v="6"/>
    <x v="31"/>
    <s v="Non Metropolitan Fire Authorities"/>
    <s v="E31000029"/>
    <s v="Men"/>
    <x v="0"/>
    <x v="2"/>
    <n v="6"/>
    <m/>
  </r>
  <r>
    <x v="6"/>
    <x v="31"/>
    <s v="Non Metropolitan Fire Authorities"/>
    <s v="E31000029"/>
    <s v="Men"/>
    <x v="0"/>
    <x v="3"/>
    <n v="10"/>
    <m/>
  </r>
  <r>
    <x v="6"/>
    <x v="31"/>
    <s v="Non Metropolitan Fire Authorities"/>
    <s v="E31000029"/>
    <s v="Men"/>
    <x v="0"/>
    <x v="4"/>
    <n v="23"/>
    <m/>
  </r>
  <r>
    <x v="6"/>
    <x v="31"/>
    <s v="Non Metropolitan Fire Authorities"/>
    <s v="E31000029"/>
    <s v="Men"/>
    <x v="0"/>
    <x v="5"/>
    <n v="18"/>
    <m/>
  </r>
  <r>
    <x v="6"/>
    <x v="31"/>
    <s v="Non Metropolitan Fire Authorities"/>
    <s v="E31000029"/>
    <s v="Men"/>
    <x v="0"/>
    <x v="6"/>
    <n v="79"/>
    <m/>
  </r>
  <r>
    <x v="6"/>
    <x v="31"/>
    <s v="Non Metropolitan Fire Authorities"/>
    <s v="E31000029"/>
    <s v="Men"/>
    <x v="0"/>
    <x v="7"/>
    <n v="141"/>
    <m/>
  </r>
  <r>
    <x v="6"/>
    <x v="31"/>
    <s v="Non Metropolitan Fire Authorities"/>
    <s v="E31000029"/>
    <s v="Women"/>
    <x v="0"/>
    <x v="0"/>
    <n v="0"/>
    <m/>
  </r>
  <r>
    <x v="6"/>
    <x v="31"/>
    <s v="Non Metropolitan Fire Authorities"/>
    <s v="E31000029"/>
    <s v="Women"/>
    <x v="0"/>
    <x v="1"/>
    <n v="0"/>
    <m/>
  </r>
  <r>
    <x v="6"/>
    <x v="31"/>
    <s v="Non Metropolitan Fire Authorities"/>
    <s v="E31000029"/>
    <s v="Women"/>
    <x v="0"/>
    <x v="2"/>
    <n v="0"/>
    <m/>
  </r>
  <r>
    <x v="6"/>
    <x v="31"/>
    <s v="Non Metropolitan Fire Authorities"/>
    <s v="E31000029"/>
    <s v="Women"/>
    <x v="0"/>
    <x v="3"/>
    <n v="1"/>
    <m/>
  </r>
  <r>
    <x v="6"/>
    <x v="31"/>
    <s v="Non Metropolitan Fire Authorities"/>
    <s v="E31000029"/>
    <s v="Women"/>
    <x v="0"/>
    <x v="4"/>
    <n v="0"/>
    <m/>
  </r>
  <r>
    <x v="6"/>
    <x v="31"/>
    <s v="Non Metropolitan Fire Authorities"/>
    <s v="E31000029"/>
    <s v="Women"/>
    <x v="0"/>
    <x v="5"/>
    <n v="4"/>
    <m/>
  </r>
  <r>
    <x v="6"/>
    <x v="31"/>
    <s v="Non Metropolitan Fire Authorities"/>
    <s v="E31000029"/>
    <s v="Women"/>
    <x v="0"/>
    <x v="6"/>
    <n v="6"/>
    <m/>
  </r>
  <r>
    <x v="6"/>
    <x v="31"/>
    <s v="Non Metropolitan Fire Authorities"/>
    <s v="E31000029"/>
    <s v="Women"/>
    <x v="0"/>
    <x v="7"/>
    <n v="11"/>
    <m/>
  </r>
  <r>
    <x v="6"/>
    <x v="31"/>
    <s v="Non Metropolitan Fire Authorities"/>
    <s v="E31000029"/>
    <s v="Men"/>
    <x v="1"/>
    <x v="2"/>
    <n v="0"/>
    <m/>
  </r>
  <r>
    <x v="6"/>
    <x v="31"/>
    <s v="Non Metropolitan Fire Authorities"/>
    <s v="E31000029"/>
    <s v="Men"/>
    <x v="1"/>
    <x v="3"/>
    <n v="0"/>
    <m/>
  </r>
  <r>
    <x v="6"/>
    <x v="31"/>
    <s v="Non Metropolitan Fire Authorities"/>
    <s v="E31000029"/>
    <s v="Men"/>
    <x v="1"/>
    <x v="4"/>
    <n v="14"/>
    <m/>
  </r>
  <r>
    <x v="6"/>
    <x v="31"/>
    <s v="Non Metropolitan Fire Authorities"/>
    <s v="E31000029"/>
    <s v="Men"/>
    <x v="1"/>
    <x v="5"/>
    <n v="35"/>
    <m/>
  </r>
  <r>
    <x v="6"/>
    <x v="31"/>
    <s v="Non Metropolitan Fire Authorities"/>
    <s v="E31000029"/>
    <s v="Men"/>
    <x v="1"/>
    <x v="6"/>
    <n v="156"/>
    <m/>
  </r>
  <r>
    <x v="6"/>
    <x v="31"/>
    <s v="Non Metropolitan Fire Authorities"/>
    <s v="E31000029"/>
    <s v="Men"/>
    <x v="1"/>
    <x v="7"/>
    <n v="205"/>
    <m/>
  </r>
  <r>
    <x v="6"/>
    <x v="31"/>
    <s v="Non Metropolitan Fire Authorities"/>
    <s v="E31000029"/>
    <s v="Women"/>
    <x v="1"/>
    <x v="2"/>
    <n v="0"/>
    <m/>
  </r>
  <r>
    <x v="6"/>
    <x v="31"/>
    <s v="Non Metropolitan Fire Authorities"/>
    <s v="E31000029"/>
    <s v="Women"/>
    <x v="1"/>
    <x v="3"/>
    <n v="0"/>
    <m/>
  </r>
  <r>
    <x v="6"/>
    <x v="31"/>
    <s v="Non Metropolitan Fire Authorities"/>
    <s v="E31000029"/>
    <s v="Women"/>
    <x v="1"/>
    <x v="4"/>
    <n v="1"/>
    <m/>
  </r>
  <r>
    <x v="6"/>
    <x v="31"/>
    <s v="Non Metropolitan Fire Authorities"/>
    <s v="E31000029"/>
    <s v="Women"/>
    <x v="1"/>
    <x v="5"/>
    <n v="0"/>
    <m/>
  </r>
  <r>
    <x v="6"/>
    <x v="31"/>
    <s v="Non Metropolitan Fire Authorities"/>
    <s v="E31000029"/>
    <s v="Women"/>
    <x v="1"/>
    <x v="6"/>
    <n v="5"/>
    <m/>
  </r>
  <r>
    <x v="6"/>
    <x v="31"/>
    <s v="Non Metropolitan Fire Authorities"/>
    <s v="E31000029"/>
    <s v="Women"/>
    <x v="1"/>
    <x v="7"/>
    <n v="6"/>
    <m/>
  </r>
  <r>
    <x v="6"/>
    <x v="32"/>
    <s v="Non Metropolitan Fire Authorities"/>
    <s v="E31000030"/>
    <s v="Men"/>
    <x v="0"/>
    <x v="0"/>
    <n v="3"/>
    <m/>
  </r>
  <r>
    <x v="6"/>
    <x v="32"/>
    <s v="Non Metropolitan Fire Authorities"/>
    <s v="E31000030"/>
    <s v="Men"/>
    <x v="0"/>
    <x v="1"/>
    <n v="3"/>
    <m/>
  </r>
  <r>
    <x v="6"/>
    <x v="32"/>
    <s v="Non Metropolitan Fire Authorities"/>
    <s v="E31000030"/>
    <s v="Men"/>
    <x v="0"/>
    <x v="2"/>
    <n v="6"/>
    <m/>
  </r>
  <r>
    <x v="6"/>
    <x v="32"/>
    <s v="Non Metropolitan Fire Authorities"/>
    <s v="E31000030"/>
    <s v="Men"/>
    <x v="0"/>
    <x v="3"/>
    <n v="27"/>
    <m/>
  </r>
  <r>
    <x v="6"/>
    <x v="32"/>
    <s v="Non Metropolitan Fire Authorities"/>
    <s v="E31000030"/>
    <s v="Men"/>
    <x v="0"/>
    <x v="4"/>
    <n v="84"/>
    <m/>
  </r>
  <r>
    <x v="6"/>
    <x v="32"/>
    <s v="Non Metropolitan Fire Authorities"/>
    <s v="E31000030"/>
    <s v="Men"/>
    <x v="0"/>
    <x v="5"/>
    <n v="73"/>
    <m/>
  </r>
  <r>
    <x v="6"/>
    <x v="32"/>
    <s v="Non Metropolitan Fire Authorities"/>
    <s v="E31000030"/>
    <s v="Men"/>
    <x v="0"/>
    <x v="6"/>
    <n v="322"/>
    <m/>
  </r>
  <r>
    <x v="6"/>
    <x v="32"/>
    <s v="Non Metropolitan Fire Authorities"/>
    <s v="E31000030"/>
    <s v="Men"/>
    <x v="0"/>
    <x v="7"/>
    <n v="518"/>
    <m/>
  </r>
  <r>
    <x v="6"/>
    <x v="32"/>
    <s v="Non Metropolitan Fire Authorities"/>
    <s v="E31000030"/>
    <s v="Women"/>
    <x v="0"/>
    <x v="0"/>
    <n v="0"/>
    <m/>
  </r>
  <r>
    <x v="6"/>
    <x v="32"/>
    <s v="Non Metropolitan Fire Authorities"/>
    <s v="E31000030"/>
    <s v="Women"/>
    <x v="0"/>
    <x v="1"/>
    <n v="0"/>
    <m/>
  </r>
  <r>
    <x v="6"/>
    <x v="32"/>
    <s v="Non Metropolitan Fire Authorities"/>
    <s v="E31000030"/>
    <s v="Women"/>
    <x v="0"/>
    <x v="2"/>
    <n v="0"/>
    <m/>
  </r>
  <r>
    <x v="6"/>
    <x v="32"/>
    <s v="Non Metropolitan Fire Authorities"/>
    <s v="E31000030"/>
    <s v="Women"/>
    <x v="0"/>
    <x v="3"/>
    <n v="1"/>
    <m/>
  </r>
  <r>
    <x v="6"/>
    <x v="32"/>
    <s v="Non Metropolitan Fire Authorities"/>
    <s v="E31000030"/>
    <s v="Women"/>
    <x v="0"/>
    <x v="4"/>
    <n v="1"/>
    <m/>
  </r>
  <r>
    <x v="6"/>
    <x v="32"/>
    <s v="Non Metropolitan Fire Authorities"/>
    <s v="E31000030"/>
    <s v="Women"/>
    <x v="0"/>
    <x v="5"/>
    <n v="1"/>
    <m/>
  </r>
  <r>
    <x v="6"/>
    <x v="32"/>
    <s v="Non Metropolitan Fire Authorities"/>
    <s v="E31000030"/>
    <s v="Women"/>
    <x v="0"/>
    <x v="6"/>
    <n v="21"/>
    <m/>
  </r>
  <r>
    <x v="6"/>
    <x v="32"/>
    <s v="Non Metropolitan Fire Authorities"/>
    <s v="E31000030"/>
    <s v="Women"/>
    <x v="0"/>
    <x v="7"/>
    <n v="24"/>
    <m/>
  </r>
  <r>
    <x v="6"/>
    <x v="32"/>
    <s v="Non Metropolitan Fire Authorities"/>
    <s v="E31000030"/>
    <s v="Men"/>
    <x v="1"/>
    <x v="2"/>
    <n v="0"/>
    <m/>
  </r>
  <r>
    <x v="6"/>
    <x v="32"/>
    <s v="Non Metropolitan Fire Authorities"/>
    <s v="E31000030"/>
    <s v="Men"/>
    <x v="1"/>
    <x v="3"/>
    <n v="0"/>
    <m/>
  </r>
  <r>
    <x v="6"/>
    <x v="32"/>
    <s v="Non Metropolitan Fire Authorities"/>
    <s v="E31000030"/>
    <s v="Men"/>
    <x v="1"/>
    <x v="4"/>
    <n v="16"/>
    <m/>
  </r>
  <r>
    <x v="6"/>
    <x v="32"/>
    <s v="Non Metropolitan Fire Authorities"/>
    <s v="E31000030"/>
    <s v="Men"/>
    <x v="1"/>
    <x v="5"/>
    <n v="35"/>
    <m/>
  </r>
  <r>
    <x v="6"/>
    <x v="32"/>
    <s v="Non Metropolitan Fire Authorities"/>
    <s v="E31000030"/>
    <s v="Men"/>
    <x v="1"/>
    <x v="6"/>
    <n v="229"/>
    <m/>
  </r>
  <r>
    <x v="6"/>
    <x v="32"/>
    <s v="Non Metropolitan Fire Authorities"/>
    <s v="E31000030"/>
    <s v="Men"/>
    <x v="1"/>
    <x v="7"/>
    <n v="280"/>
    <m/>
  </r>
  <r>
    <x v="6"/>
    <x v="32"/>
    <s v="Non Metropolitan Fire Authorities"/>
    <s v="E31000030"/>
    <s v="Women"/>
    <x v="1"/>
    <x v="2"/>
    <n v="0"/>
    <m/>
  </r>
  <r>
    <x v="6"/>
    <x v="32"/>
    <s v="Non Metropolitan Fire Authorities"/>
    <s v="E31000030"/>
    <s v="Women"/>
    <x v="1"/>
    <x v="3"/>
    <n v="0"/>
    <m/>
  </r>
  <r>
    <x v="6"/>
    <x v="32"/>
    <s v="Non Metropolitan Fire Authorities"/>
    <s v="E31000030"/>
    <s v="Women"/>
    <x v="1"/>
    <x v="4"/>
    <n v="0"/>
    <m/>
  </r>
  <r>
    <x v="6"/>
    <x v="32"/>
    <s v="Non Metropolitan Fire Authorities"/>
    <s v="E31000030"/>
    <s v="Women"/>
    <x v="1"/>
    <x v="5"/>
    <n v="2"/>
    <m/>
  </r>
  <r>
    <x v="6"/>
    <x v="32"/>
    <s v="Non Metropolitan Fire Authorities"/>
    <s v="E31000030"/>
    <s v="Women"/>
    <x v="1"/>
    <x v="6"/>
    <n v="6"/>
    <m/>
  </r>
  <r>
    <x v="6"/>
    <x v="32"/>
    <s v="Non Metropolitan Fire Authorities"/>
    <s v="E31000030"/>
    <s v="Women"/>
    <x v="1"/>
    <x v="7"/>
    <n v="8"/>
    <m/>
  </r>
  <r>
    <x v="6"/>
    <x v="33"/>
    <s v="Non Metropolitan Fire Authorities"/>
    <s v="E31000031"/>
    <s v="Men"/>
    <x v="0"/>
    <x v="0"/>
    <n v="3"/>
    <m/>
  </r>
  <r>
    <x v="6"/>
    <x v="33"/>
    <s v="Non Metropolitan Fire Authorities"/>
    <s v="E31000031"/>
    <s v="Men"/>
    <x v="0"/>
    <x v="1"/>
    <n v="4"/>
    <m/>
  </r>
  <r>
    <x v="6"/>
    <x v="33"/>
    <s v="Non Metropolitan Fire Authorities"/>
    <s v="E31000031"/>
    <s v="Men"/>
    <x v="0"/>
    <x v="2"/>
    <n v="10"/>
    <m/>
  </r>
  <r>
    <x v="6"/>
    <x v="33"/>
    <s v="Non Metropolitan Fire Authorities"/>
    <s v="E31000031"/>
    <s v="Men"/>
    <x v="0"/>
    <x v="3"/>
    <n v="32"/>
    <m/>
  </r>
  <r>
    <x v="6"/>
    <x v="33"/>
    <s v="Non Metropolitan Fire Authorities"/>
    <s v="E31000031"/>
    <s v="Men"/>
    <x v="0"/>
    <x v="4"/>
    <n v="55"/>
    <m/>
  </r>
  <r>
    <x v="6"/>
    <x v="33"/>
    <s v="Non Metropolitan Fire Authorities"/>
    <s v="E31000031"/>
    <s v="Men"/>
    <x v="0"/>
    <x v="5"/>
    <n v="23"/>
    <m/>
  </r>
  <r>
    <x v="6"/>
    <x v="33"/>
    <s v="Non Metropolitan Fire Authorities"/>
    <s v="E31000031"/>
    <s v="Men"/>
    <x v="0"/>
    <x v="6"/>
    <n v="109"/>
    <m/>
  </r>
  <r>
    <x v="6"/>
    <x v="33"/>
    <s v="Non Metropolitan Fire Authorities"/>
    <s v="E31000031"/>
    <s v="Men"/>
    <x v="0"/>
    <x v="7"/>
    <n v="236"/>
    <m/>
  </r>
  <r>
    <x v="6"/>
    <x v="33"/>
    <s v="Non Metropolitan Fire Authorities"/>
    <s v="E31000031"/>
    <s v="Women"/>
    <x v="0"/>
    <x v="0"/>
    <n v="0"/>
    <m/>
  </r>
  <r>
    <x v="6"/>
    <x v="33"/>
    <s v="Non Metropolitan Fire Authorities"/>
    <s v="E31000031"/>
    <s v="Women"/>
    <x v="0"/>
    <x v="1"/>
    <n v="0"/>
    <m/>
  </r>
  <r>
    <x v="6"/>
    <x v="33"/>
    <s v="Non Metropolitan Fire Authorities"/>
    <s v="E31000031"/>
    <s v="Women"/>
    <x v="0"/>
    <x v="2"/>
    <n v="0"/>
    <m/>
  </r>
  <r>
    <x v="6"/>
    <x v="33"/>
    <s v="Non Metropolitan Fire Authorities"/>
    <s v="E31000031"/>
    <s v="Women"/>
    <x v="0"/>
    <x v="3"/>
    <n v="1"/>
    <m/>
  </r>
  <r>
    <x v="6"/>
    <x v="33"/>
    <s v="Non Metropolitan Fire Authorities"/>
    <s v="E31000031"/>
    <s v="Women"/>
    <x v="0"/>
    <x v="4"/>
    <n v="3"/>
    <m/>
  </r>
  <r>
    <x v="6"/>
    <x v="33"/>
    <s v="Non Metropolitan Fire Authorities"/>
    <s v="E31000031"/>
    <s v="Women"/>
    <x v="0"/>
    <x v="5"/>
    <n v="1"/>
    <m/>
  </r>
  <r>
    <x v="6"/>
    <x v="33"/>
    <s v="Non Metropolitan Fire Authorities"/>
    <s v="E31000031"/>
    <s v="Women"/>
    <x v="0"/>
    <x v="6"/>
    <n v="6"/>
    <m/>
  </r>
  <r>
    <x v="6"/>
    <x v="33"/>
    <s v="Non Metropolitan Fire Authorities"/>
    <s v="E31000031"/>
    <s v="Women"/>
    <x v="0"/>
    <x v="7"/>
    <n v="11"/>
    <m/>
  </r>
  <r>
    <x v="6"/>
    <x v="33"/>
    <s v="Non Metropolitan Fire Authorities"/>
    <s v="E31000031"/>
    <s v="Men"/>
    <x v="1"/>
    <x v="2"/>
    <n v="0"/>
    <m/>
  </r>
  <r>
    <x v="6"/>
    <x v="33"/>
    <s v="Non Metropolitan Fire Authorities"/>
    <s v="E31000031"/>
    <s v="Men"/>
    <x v="1"/>
    <x v="3"/>
    <n v="0"/>
    <m/>
  </r>
  <r>
    <x v="6"/>
    <x v="33"/>
    <s v="Non Metropolitan Fire Authorities"/>
    <s v="E31000031"/>
    <s v="Men"/>
    <x v="1"/>
    <x v="4"/>
    <n v="20"/>
    <m/>
  </r>
  <r>
    <x v="6"/>
    <x v="33"/>
    <s v="Non Metropolitan Fire Authorities"/>
    <s v="E31000031"/>
    <s v="Men"/>
    <x v="1"/>
    <x v="5"/>
    <n v="35"/>
    <m/>
  </r>
  <r>
    <x v="6"/>
    <x v="33"/>
    <s v="Non Metropolitan Fire Authorities"/>
    <s v="E31000031"/>
    <s v="Men"/>
    <x v="1"/>
    <x v="6"/>
    <n v="269"/>
    <m/>
  </r>
  <r>
    <x v="6"/>
    <x v="33"/>
    <s v="Non Metropolitan Fire Authorities"/>
    <s v="E31000031"/>
    <s v="Men"/>
    <x v="1"/>
    <x v="7"/>
    <n v="324"/>
    <m/>
  </r>
  <r>
    <x v="6"/>
    <x v="33"/>
    <s v="Non Metropolitan Fire Authorities"/>
    <s v="E31000031"/>
    <s v="Women"/>
    <x v="1"/>
    <x v="2"/>
    <n v="0"/>
    <m/>
  </r>
  <r>
    <x v="6"/>
    <x v="33"/>
    <s v="Non Metropolitan Fire Authorities"/>
    <s v="E31000031"/>
    <s v="Women"/>
    <x v="1"/>
    <x v="3"/>
    <n v="0"/>
    <m/>
  </r>
  <r>
    <x v="6"/>
    <x v="33"/>
    <s v="Non Metropolitan Fire Authorities"/>
    <s v="E31000031"/>
    <s v="Women"/>
    <x v="1"/>
    <x v="4"/>
    <n v="0"/>
    <m/>
  </r>
  <r>
    <x v="6"/>
    <x v="33"/>
    <s v="Non Metropolitan Fire Authorities"/>
    <s v="E31000031"/>
    <s v="Women"/>
    <x v="1"/>
    <x v="5"/>
    <n v="0"/>
    <m/>
  </r>
  <r>
    <x v="6"/>
    <x v="33"/>
    <s v="Non Metropolitan Fire Authorities"/>
    <s v="E31000031"/>
    <s v="Women"/>
    <x v="1"/>
    <x v="6"/>
    <n v="28"/>
    <m/>
  </r>
  <r>
    <x v="6"/>
    <x v="33"/>
    <s v="Non Metropolitan Fire Authorities"/>
    <s v="E31000031"/>
    <s v="Women"/>
    <x v="1"/>
    <x v="7"/>
    <n v="28"/>
    <m/>
  </r>
  <r>
    <x v="6"/>
    <x v="34"/>
    <s v="Non Metropolitan Fire Authorities"/>
    <s v="E31000032"/>
    <s v="Men"/>
    <x v="0"/>
    <x v="0"/>
    <n v="3"/>
    <m/>
  </r>
  <r>
    <x v="6"/>
    <x v="34"/>
    <s v="Non Metropolitan Fire Authorities"/>
    <s v="E31000032"/>
    <s v="Men"/>
    <x v="0"/>
    <x v="1"/>
    <n v="4"/>
    <m/>
  </r>
  <r>
    <x v="6"/>
    <x v="34"/>
    <s v="Non Metropolitan Fire Authorities"/>
    <s v="E31000032"/>
    <s v="Men"/>
    <x v="0"/>
    <x v="2"/>
    <n v="5"/>
    <m/>
  </r>
  <r>
    <x v="6"/>
    <x v="34"/>
    <s v="Non Metropolitan Fire Authorities"/>
    <s v="E31000032"/>
    <s v="Men"/>
    <x v="0"/>
    <x v="3"/>
    <n v="12"/>
    <m/>
  </r>
  <r>
    <x v="6"/>
    <x v="34"/>
    <s v="Non Metropolitan Fire Authorities"/>
    <s v="E31000032"/>
    <s v="Men"/>
    <x v="0"/>
    <x v="4"/>
    <n v="27"/>
    <m/>
  </r>
  <r>
    <x v="6"/>
    <x v="34"/>
    <s v="Non Metropolitan Fire Authorities"/>
    <s v="E31000032"/>
    <s v="Men"/>
    <x v="0"/>
    <x v="5"/>
    <n v="23"/>
    <m/>
  </r>
  <r>
    <x v="6"/>
    <x v="34"/>
    <s v="Non Metropolitan Fire Authorities"/>
    <s v="E31000032"/>
    <s v="Men"/>
    <x v="0"/>
    <x v="6"/>
    <n v="106"/>
    <m/>
  </r>
  <r>
    <x v="6"/>
    <x v="34"/>
    <s v="Non Metropolitan Fire Authorities"/>
    <s v="E31000032"/>
    <s v="Men"/>
    <x v="0"/>
    <x v="7"/>
    <n v="180"/>
    <m/>
  </r>
  <r>
    <x v="6"/>
    <x v="34"/>
    <s v="Non Metropolitan Fire Authorities"/>
    <s v="E31000032"/>
    <s v="Women"/>
    <x v="0"/>
    <x v="0"/>
    <n v="1"/>
    <m/>
  </r>
  <r>
    <x v="6"/>
    <x v="34"/>
    <s v="Non Metropolitan Fire Authorities"/>
    <s v="E31000032"/>
    <s v="Women"/>
    <x v="0"/>
    <x v="1"/>
    <n v="0"/>
    <m/>
  </r>
  <r>
    <x v="6"/>
    <x v="34"/>
    <s v="Non Metropolitan Fire Authorities"/>
    <s v="E31000032"/>
    <s v="Women"/>
    <x v="0"/>
    <x v="2"/>
    <n v="0"/>
    <m/>
  </r>
  <r>
    <x v="6"/>
    <x v="34"/>
    <s v="Non Metropolitan Fire Authorities"/>
    <s v="E31000032"/>
    <s v="Women"/>
    <x v="0"/>
    <x v="3"/>
    <n v="0"/>
    <m/>
  </r>
  <r>
    <x v="6"/>
    <x v="34"/>
    <s v="Non Metropolitan Fire Authorities"/>
    <s v="E31000032"/>
    <s v="Women"/>
    <x v="0"/>
    <x v="4"/>
    <n v="0"/>
    <m/>
  </r>
  <r>
    <x v="6"/>
    <x v="34"/>
    <s v="Non Metropolitan Fire Authorities"/>
    <s v="E31000032"/>
    <s v="Women"/>
    <x v="0"/>
    <x v="5"/>
    <n v="1"/>
    <m/>
  </r>
  <r>
    <x v="6"/>
    <x v="34"/>
    <s v="Non Metropolitan Fire Authorities"/>
    <s v="E31000032"/>
    <s v="Women"/>
    <x v="0"/>
    <x v="6"/>
    <n v="7"/>
    <m/>
  </r>
  <r>
    <x v="6"/>
    <x v="34"/>
    <s v="Non Metropolitan Fire Authorities"/>
    <s v="E31000032"/>
    <s v="Women"/>
    <x v="0"/>
    <x v="7"/>
    <n v="9"/>
    <m/>
  </r>
  <r>
    <x v="6"/>
    <x v="34"/>
    <s v="Non Metropolitan Fire Authorities"/>
    <s v="E31000032"/>
    <s v="Men"/>
    <x v="1"/>
    <x v="2"/>
    <n v="0"/>
    <m/>
  </r>
  <r>
    <x v="6"/>
    <x v="34"/>
    <s v="Non Metropolitan Fire Authorities"/>
    <s v="E31000032"/>
    <s v="Men"/>
    <x v="1"/>
    <x v="3"/>
    <n v="0"/>
    <m/>
  </r>
  <r>
    <x v="6"/>
    <x v="34"/>
    <s v="Non Metropolitan Fire Authorities"/>
    <s v="E31000032"/>
    <s v="Men"/>
    <x v="1"/>
    <x v="4"/>
    <n v="22"/>
    <m/>
  </r>
  <r>
    <x v="6"/>
    <x v="34"/>
    <s v="Non Metropolitan Fire Authorities"/>
    <s v="E31000032"/>
    <s v="Men"/>
    <x v="1"/>
    <x v="5"/>
    <n v="45"/>
    <m/>
  </r>
  <r>
    <x v="6"/>
    <x v="34"/>
    <s v="Non Metropolitan Fire Authorities"/>
    <s v="E31000032"/>
    <s v="Men"/>
    <x v="1"/>
    <x v="6"/>
    <n v="248"/>
    <m/>
  </r>
  <r>
    <x v="6"/>
    <x v="34"/>
    <s v="Non Metropolitan Fire Authorities"/>
    <s v="E31000032"/>
    <s v="Men"/>
    <x v="1"/>
    <x v="7"/>
    <n v="315"/>
    <m/>
  </r>
  <r>
    <x v="6"/>
    <x v="34"/>
    <s v="Non Metropolitan Fire Authorities"/>
    <s v="E31000032"/>
    <s v="Women"/>
    <x v="1"/>
    <x v="2"/>
    <n v="0"/>
    <m/>
  </r>
  <r>
    <x v="6"/>
    <x v="34"/>
    <s v="Non Metropolitan Fire Authorities"/>
    <s v="E31000032"/>
    <s v="Women"/>
    <x v="1"/>
    <x v="3"/>
    <n v="0"/>
    <m/>
  </r>
  <r>
    <x v="6"/>
    <x v="34"/>
    <s v="Non Metropolitan Fire Authorities"/>
    <s v="E31000032"/>
    <s v="Women"/>
    <x v="1"/>
    <x v="4"/>
    <n v="0"/>
    <m/>
  </r>
  <r>
    <x v="6"/>
    <x v="34"/>
    <s v="Non Metropolitan Fire Authorities"/>
    <s v="E31000032"/>
    <s v="Women"/>
    <x v="1"/>
    <x v="5"/>
    <n v="0"/>
    <m/>
  </r>
  <r>
    <x v="6"/>
    <x v="34"/>
    <s v="Non Metropolitan Fire Authorities"/>
    <s v="E31000032"/>
    <s v="Women"/>
    <x v="1"/>
    <x v="6"/>
    <n v="8"/>
    <m/>
  </r>
  <r>
    <x v="6"/>
    <x v="34"/>
    <s v="Non Metropolitan Fire Authorities"/>
    <s v="E31000032"/>
    <s v="Women"/>
    <x v="1"/>
    <x v="7"/>
    <n v="8"/>
    <m/>
  </r>
  <r>
    <x v="6"/>
    <x v="35"/>
    <s v="Metropolitan Fire Authorities"/>
    <s v="E31000042"/>
    <s v="Men"/>
    <x v="0"/>
    <x v="0"/>
    <n v="3"/>
    <m/>
  </r>
  <r>
    <x v="6"/>
    <x v="35"/>
    <s v="Metropolitan Fire Authorities"/>
    <s v="E31000042"/>
    <s v="Men"/>
    <x v="0"/>
    <x v="1"/>
    <n v="3"/>
    <m/>
  </r>
  <r>
    <x v="6"/>
    <x v="35"/>
    <s v="Metropolitan Fire Authorities"/>
    <s v="E31000042"/>
    <s v="Men"/>
    <x v="0"/>
    <x v="2"/>
    <n v="9"/>
    <m/>
  </r>
  <r>
    <x v="6"/>
    <x v="35"/>
    <s v="Metropolitan Fire Authorities"/>
    <s v="E31000042"/>
    <s v="Men"/>
    <x v="0"/>
    <x v="3"/>
    <n v="31"/>
    <m/>
  </r>
  <r>
    <x v="6"/>
    <x v="35"/>
    <s v="Metropolitan Fire Authorities"/>
    <s v="E31000042"/>
    <s v="Men"/>
    <x v="0"/>
    <x v="4"/>
    <n v="114"/>
    <m/>
  </r>
  <r>
    <x v="6"/>
    <x v="35"/>
    <s v="Metropolitan Fire Authorities"/>
    <s v="E31000042"/>
    <s v="Men"/>
    <x v="0"/>
    <x v="5"/>
    <n v="85"/>
    <m/>
  </r>
  <r>
    <x v="6"/>
    <x v="35"/>
    <s v="Metropolitan Fire Authorities"/>
    <s v="E31000042"/>
    <s v="Men"/>
    <x v="0"/>
    <x v="6"/>
    <n v="406"/>
    <m/>
  </r>
  <r>
    <x v="6"/>
    <x v="35"/>
    <s v="Metropolitan Fire Authorities"/>
    <s v="E31000042"/>
    <s v="Men"/>
    <x v="0"/>
    <x v="7"/>
    <n v="651"/>
    <m/>
  </r>
  <r>
    <x v="6"/>
    <x v="35"/>
    <s v="Metropolitan Fire Authorities"/>
    <s v="E31000042"/>
    <s v="Women"/>
    <x v="0"/>
    <x v="0"/>
    <n v="0"/>
    <m/>
  </r>
  <r>
    <x v="6"/>
    <x v="35"/>
    <s v="Metropolitan Fire Authorities"/>
    <s v="E31000042"/>
    <s v="Women"/>
    <x v="0"/>
    <x v="1"/>
    <n v="0"/>
    <m/>
  </r>
  <r>
    <x v="6"/>
    <x v="35"/>
    <s v="Metropolitan Fire Authorities"/>
    <s v="E31000042"/>
    <s v="Women"/>
    <x v="0"/>
    <x v="2"/>
    <n v="0"/>
    <m/>
  </r>
  <r>
    <x v="6"/>
    <x v="35"/>
    <s v="Metropolitan Fire Authorities"/>
    <s v="E31000042"/>
    <s v="Women"/>
    <x v="0"/>
    <x v="3"/>
    <n v="1"/>
    <m/>
  </r>
  <r>
    <x v="6"/>
    <x v="35"/>
    <s v="Metropolitan Fire Authorities"/>
    <s v="E31000042"/>
    <s v="Women"/>
    <x v="0"/>
    <x v="4"/>
    <n v="1"/>
    <m/>
  </r>
  <r>
    <x v="6"/>
    <x v="35"/>
    <s v="Metropolitan Fire Authorities"/>
    <s v="E31000042"/>
    <s v="Women"/>
    <x v="0"/>
    <x v="5"/>
    <n v="7"/>
    <m/>
  </r>
  <r>
    <x v="6"/>
    <x v="35"/>
    <s v="Metropolitan Fire Authorities"/>
    <s v="E31000042"/>
    <s v="Women"/>
    <x v="0"/>
    <x v="6"/>
    <n v="27"/>
    <m/>
  </r>
  <r>
    <x v="6"/>
    <x v="35"/>
    <s v="Metropolitan Fire Authorities"/>
    <s v="E31000042"/>
    <s v="Women"/>
    <x v="0"/>
    <x v="7"/>
    <n v="36"/>
    <m/>
  </r>
  <r>
    <x v="6"/>
    <x v="35"/>
    <s v="Metropolitan Fire Authorities"/>
    <s v="E31000042"/>
    <s v="Men"/>
    <x v="1"/>
    <x v="2"/>
    <n v="0"/>
    <m/>
  </r>
  <r>
    <x v="6"/>
    <x v="35"/>
    <s v="Metropolitan Fire Authorities"/>
    <s v="E31000042"/>
    <s v="Men"/>
    <x v="1"/>
    <x v="3"/>
    <n v="0"/>
    <m/>
  </r>
  <r>
    <x v="6"/>
    <x v="35"/>
    <s v="Metropolitan Fire Authorities"/>
    <s v="E31000042"/>
    <s v="Men"/>
    <x v="1"/>
    <x v="4"/>
    <n v="7"/>
    <m/>
  </r>
  <r>
    <x v="6"/>
    <x v="35"/>
    <s v="Metropolitan Fire Authorities"/>
    <s v="E31000042"/>
    <s v="Men"/>
    <x v="1"/>
    <x v="5"/>
    <n v="14"/>
    <m/>
  </r>
  <r>
    <x v="6"/>
    <x v="35"/>
    <s v="Metropolitan Fire Authorities"/>
    <s v="E31000042"/>
    <s v="Men"/>
    <x v="1"/>
    <x v="6"/>
    <n v="53"/>
    <m/>
  </r>
  <r>
    <x v="6"/>
    <x v="35"/>
    <s v="Metropolitan Fire Authorities"/>
    <s v="E31000042"/>
    <s v="Men"/>
    <x v="1"/>
    <x v="7"/>
    <n v="74"/>
    <m/>
  </r>
  <r>
    <x v="6"/>
    <x v="35"/>
    <s v="Metropolitan Fire Authorities"/>
    <s v="E31000042"/>
    <s v="Women"/>
    <x v="1"/>
    <x v="2"/>
    <n v="0"/>
    <m/>
  </r>
  <r>
    <x v="6"/>
    <x v="35"/>
    <s v="Metropolitan Fire Authorities"/>
    <s v="E31000042"/>
    <s v="Women"/>
    <x v="1"/>
    <x v="3"/>
    <n v="0"/>
    <m/>
  </r>
  <r>
    <x v="6"/>
    <x v="35"/>
    <s v="Metropolitan Fire Authorities"/>
    <s v="E31000042"/>
    <s v="Women"/>
    <x v="1"/>
    <x v="4"/>
    <n v="1"/>
    <m/>
  </r>
  <r>
    <x v="6"/>
    <x v="35"/>
    <s v="Metropolitan Fire Authorities"/>
    <s v="E31000042"/>
    <s v="Women"/>
    <x v="1"/>
    <x v="5"/>
    <n v="2"/>
    <m/>
  </r>
  <r>
    <x v="6"/>
    <x v="35"/>
    <s v="Metropolitan Fire Authorities"/>
    <s v="E31000042"/>
    <s v="Women"/>
    <x v="1"/>
    <x v="6"/>
    <n v="1"/>
    <m/>
  </r>
  <r>
    <x v="6"/>
    <x v="35"/>
    <s v="Metropolitan Fire Authorities"/>
    <s v="E31000042"/>
    <s v="Women"/>
    <x v="1"/>
    <x v="7"/>
    <n v="4"/>
    <m/>
  </r>
  <r>
    <x v="6"/>
    <x v="36"/>
    <s v="Non Metropolitan Fire Authorities"/>
    <s v="E31000033"/>
    <s v="Men"/>
    <x v="0"/>
    <x v="0"/>
    <n v="2"/>
    <m/>
  </r>
  <r>
    <x v="6"/>
    <x v="36"/>
    <s v="Non Metropolitan Fire Authorities"/>
    <s v="E31000033"/>
    <s v="Men"/>
    <x v="0"/>
    <x v="1"/>
    <n v="2"/>
    <m/>
  </r>
  <r>
    <x v="6"/>
    <x v="36"/>
    <s v="Non Metropolitan Fire Authorities"/>
    <s v="E31000033"/>
    <s v="Men"/>
    <x v="0"/>
    <x v="2"/>
    <n v="7"/>
    <m/>
  </r>
  <r>
    <x v="6"/>
    <x v="36"/>
    <s v="Non Metropolitan Fire Authorities"/>
    <s v="E31000033"/>
    <s v="Men"/>
    <x v="0"/>
    <x v="3"/>
    <n v="31"/>
    <m/>
  </r>
  <r>
    <x v="6"/>
    <x v="36"/>
    <s v="Non Metropolitan Fire Authorities"/>
    <s v="E31000033"/>
    <s v="Men"/>
    <x v="0"/>
    <x v="4"/>
    <n v="63"/>
    <m/>
  </r>
  <r>
    <x v="6"/>
    <x v="36"/>
    <s v="Non Metropolitan Fire Authorities"/>
    <s v="E31000033"/>
    <s v="Men"/>
    <x v="0"/>
    <x v="5"/>
    <n v="58"/>
    <m/>
  </r>
  <r>
    <x v="6"/>
    <x v="36"/>
    <s v="Non Metropolitan Fire Authorities"/>
    <s v="E31000033"/>
    <s v="Men"/>
    <x v="0"/>
    <x v="6"/>
    <n v="232"/>
    <m/>
  </r>
  <r>
    <x v="6"/>
    <x v="36"/>
    <s v="Non Metropolitan Fire Authorities"/>
    <s v="E31000033"/>
    <s v="Men"/>
    <x v="0"/>
    <x v="7"/>
    <n v="395"/>
    <m/>
  </r>
  <r>
    <x v="6"/>
    <x v="36"/>
    <s v="Non Metropolitan Fire Authorities"/>
    <s v="E31000033"/>
    <s v="Women"/>
    <x v="0"/>
    <x v="0"/>
    <n v="0"/>
    <m/>
  </r>
  <r>
    <x v="6"/>
    <x v="36"/>
    <s v="Non Metropolitan Fire Authorities"/>
    <s v="E31000033"/>
    <s v="Women"/>
    <x v="0"/>
    <x v="1"/>
    <n v="1"/>
    <m/>
  </r>
  <r>
    <x v="6"/>
    <x v="36"/>
    <s v="Non Metropolitan Fire Authorities"/>
    <s v="E31000033"/>
    <s v="Women"/>
    <x v="0"/>
    <x v="2"/>
    <n v="0"/>
    <m/>
  </r>
  <r>
    <x v="6"/>
    <x v="36"/>
    <s v="Non Metropolitan Fire Authorities"/>
    <s v="E31000033"/>
    <s v="Women"/>
    <x v="0"/>
    <x v="3"/>
    <n v="1"/>
    <m/>
  </r>
  <r>
    <x v="6"/>
    <x v="36"/>
    <s v="Non Metropolitan Fire Authorities"/>
    <s v="E31000033"/>
    <s v="Women"/>
    <x v="0"/>
    <x v="4"/>
    <n v="2"/>
    <m/>
  </r>
  <r>
    <x v="6"/>
    <x v="36"/>
    <s v="Non Metropolitan Fire Authorities"/>
    <s v="E31000033"/>
    <s v="Women"/>
    <x v="0"/>
    <x v="5"/>
    <n v="5"/>
    <m/>
  </r>
  <r>
    <x v="6"/>
    <x v="36"/>
    <s v="Non Metropolitan Fire Authorities"/>
    <s v="E31000033"/>
    <s v="Women"/>
    <x v="0"/>
    <x v="6"/>
    <n v="17"/>
    <m/>
  </r>
  <r>
    <x v="6"/>
    <x v="36"/>
    <s v="Non Metropolitan Fire Authorities"/>
    <s v="E31000033"/>
    <s v="Women"/>
    <x v="0"/>
    <x v="7"/>
    <n v="26"/>
    <m/>
  </r>
  <r>
    <x v="6"/>
    <x v="36"/>
    <s v="Non Metropolitan Fire Authorities"/>
    <s v="E31000033"/>
    <s v="Men"/>
    <x v="1"/>
    <x v="2"/>
    <n v="0"/>
    <m/>
  </r>
  <r>
    <x v="6"/>
    <x v="36"/>
    <s v="Non Metropolitan Fire Authorities"/>
    <s v="E31000033"/>
    <s v="Men"/>
    <x v="1"/>
    <x v="3"/>
    <n v="0"/>
    <m/>
  </r>
  <r>
    <x v="6"/>
    <x v="36"/>
    <s v="Non Metropolitan Fire Authorities"/>
    <s v="E31000033"/>
    <s v="Men"/>
    <x v="1"/>
    <x v="4"/>
    <n v="46"/>
    <m/>
  </r>
  <r>
    <x v="6"/>
    <x v="36"/>
    <s v="Non Metropolitan Fire Authorities"/>
    <s v="E31000033"/>
    <s v="Men"/>
    <x v="1"/>
    <x v="5"/>
    <n v="68"/>
    <m/>
  </r>
  <r>
    <x v="6"/>
    <x v="36"/>
    <s v="Non Metropolitan Fire Authorities"/>
    <s v="E31000033"/>
    <s v="Men"/>
    <x v="1"/>
    <x v="6"/>
    <n v="344"/>
    <m/>
  </r>
  <r>
    <x v="6"/>
    <x v="36"/>
    <s v="Non Metropolitan Fire Authorities"/>
    <s v="E31000033"/>
    <s v="Men"/>
    <x v="1"/>
    <x v="7"/>
    <n v="458"/>
    <m/>
  </r>
  <r>
    <x v="6"/>
    <x v="36"/>
    <s v="Non Metropolitan Fire Authorities"/>
    <s v="E31000033"/>
    <s v="Women"/>
    <x v="1"/>
    <x v="2"/>
    <n v="0"/>
    <m/>
  </r>
  <r>
    <x v="6"/>
    <x v="36"/>
    <s v="Non Metropolitan Fire Authorities"/>
    <s v="E31000033"/>
    <s v="Women"/>
    <x v="1"/>
    <x v="3"/>
    <n v="0"/>
    <m/>
  </r>
  <r>
    <x v="6"/>
    <x v="36"/>
    <s v="Non Metropolitan Fire Authorities"/>
    <s v="E31000033"/>
    <s v="Women"/>
    <x v="1"/>
    <x v="4"/>
    <n v="1"/>
    <m/>
  </r>
  <r>
    <x v="6"/>
    <x v="36"/>
    <s v="Non Metropolitan Fire Authorities"/>
    <s v="E31000033"/>
    <s v="Women"/>
    <x v="1"/>
    <x v="5"/>
    <n v="1"/>
    <m/>
  </r>
  <r>
    <x v="6"/>
    <x v="36"/>
    <s v="Non Metropolitan Fire Authorities"/>
    <s v="E31000033"/>
    <s v="Women"/>
    <x v="1"/>
    <x v="6"/>
    <n v="31"/>
    <m/>
  </r>
  <r>
    <x v="6"/>
    <x v="36"/>
    <s v="Non Metropolitan Fire Authorities"/>
    <s v="E31000033"/>
    <s v="Women"/>
    <x v="1"/>
    <x v="7"/>
    <n v="33"/>
    <m/>
  </r>
  <r>
    <x v="6"/>
    <x v="37"/>
    <s v="Non Metropolitan Fire Authorities"/>
    <s v="E31000034"/>
    <s v="Men"/>
    <x v="0"/>
    <x v="0"/>
    <n v="4"/>
    <m/>
  </r>
  <r>
    <x v="6"/>
    <x v="37"/>
    <s v="Non Metropolitan Fire Authorities"/>
    <s v="E31000034"/>
    <s v="Men"/>
    <x v="0"/>
    <x v="1"/>
    <n v="4"/>
    <m/>
  </r>
  <r>
    <x v="6"/>
    <x v="37"/>
    <s v="Non Metropolitan Fire Authorities"/>
    <s v="E31000034"/>
    <s v="Men"/>
    <x v="0"/>
    <x v="2"/>
    <n v="9"/>
    <m/>
  </r>
  <r>
    <x v="6"/>
    <x v="37"/>
    <s v="Non Metropolitan Fire Authorities"/>
    <s v="E31000034"/>
    <s v="Men"/>
    <x v="0"/>
    <x v="3"/>
    <n v="16"/>
    <m/>
  </r>
  <r>
    <x v="6"/>
    <x v="37"/>
    <s v="Non Metropolitan Fire Authorities"/>
    <s v="E31000034"/>
    <s v="Men"/>
    <x v="0"/>
    <x v="4"/>
    <n v="48"/>
    <m/>
  </r>
  <r>
    <x v="6"/>
    <x v="37"/>
    <s v="Non Metropolitan Fire Authorities"/>
    <s v="E31000034"/>
    <s v="Men"/>
    <x v="0"/>
    <x v="5"/>
    <n v="37"/>
    <m/>
  </r>
  <r>
    <x v="6"/>
    <x v="37"/>
    <s v="Non Metropolitan Fire Authorities"/>
    <s v="E31000034"/>
    <s v="Men"/>
    <x v="0"/>
    <x v="6"/>
    <n v="109"/>
    <m/>
  </r>
  <r>
    <x v="6"/>
    <x v="37"/>
    <s v="Non Metropolitan Fire Authorities"/>
    <s v="E31000034"/>
    <s v="Men"/>
    <x v="0"/>
    <x v="7"/>
    <n v="227"/>
    <m/>
  </r>
  <r>
    <x v="6"/>
    <x v="37"/>
    <s v="Non Metropolitan Fire Authorities"/>
    <s v="E31000034"/>
    <s v="Women"/>
    <x v="0"/>
    <x v="0"/>
    <n v="0"/>
    <m/>
  </r>
  <r>
    <x v="6"/>
    <x v="37"/>
    <s v="Non Metropolitan Fire Authorities"/>
    <s v="E31000034"/>
    <s v="Women"/>
    <x v="0"/>
    <x v="1"/>
    <n v="0"/>
    <m/>
  </r>
  <r>
    <x v="6"/>
    <x v="37"/>
    <s v="Non Metropolitan Fire Authorities"/>
    <s v="E31000034"/>
    <s v="Women"/>
    <x v="0"/>
    <x v="2"/>
    <n v="1"/>
    <m/>
  </r>
  <r>
    <x v="6"/>
    <x v="37"/>
    <s v="Non Metropolitan Fire Authorities"/>
    <s v="E31000034"/>
    <s v="Women"/>
    <x v="0"/>
    <x v="3"/>
    <n v="1"/>
    <m/>
  </r>
  <r>
    <x v="6"/>
    <x v="37"/>
    <s v="Non Metropolitan Fire Authorities"/>
    <s v="E31000034"/>
    <s v="Women"/>
    <x v="0"/>
    <x v="4"/>
    <n v="2"/>
    <m/>
  </r>
  <r>
    <x v="6"/>
    <x v="37"/>
    <s v="Non Metropolitan Fire Authorities"/>
    <s v="E31000034"/>
    <s v="Women"/>
    <x v="0"/>
    <x v="5"/>
    <n v="4"/>
    <m/>
  </r>
  <r>
    <x v="6"/>
    <x v="37"/>
    <s v="Non Metropolitan Fire Authorities"/>
    <s v="E31000034"/>
    <s v="Women"/>
    <x v="0"/>
    <x v="6"/>
    <n v="10"/>
    <m/>
  </r>
  <r>
    <x v="6"/>
    <x v="37"/>
    <s v="Non Metropolitan Fire Authorities"/>
    <s v="E31000034"/>
    <s v="Women"/>
    <x v="0"/>
    <x v="7"/>
    <n v="18"/>
    <m/>
  </r>
  <r>
    <x v="6"/>
    <x v="37"/>
    <s v="Non Metropolitan Fire Authorities"/>
    <s v="E31000034"/>
    <s v="Men"/>
    <x v="1"/>
    <x v="2"/>
    <n v="0"/>
    <m/>
  </r>
  <r>
    <x v="6"/>
    <x v="37"/>
    <s v="Non Metropolitan Fire Authorities"/>
    <s v="E31000034"/>
    <s v="Men"/>
    <x v="1"/>
    <x v="3"/>
    <n v="0"/>
    <m/>
  </r>
  <r>
    <x v="6"/>
    <x v="37"/>
    <s v="Non Metropolitan Fire Authorities"/>
    <s v="E31000034"/>
    <s v="Men"/>
    <x v="1"/>
    <x v="4"/>
    <n v="37"/>
    <m/>
  </r>
  <r>
    <x v="6"/>
    <x v="37"/>
    <s v="Non Metropolitan Fire Authorities"/>
    <s v="E31000034"/>
    <s v="Men"/>
    <x v="1"/>
    <x v="5"/>
    <n v="80"/>
    <m/>
  </r>
  <r>
    <x v="6"/>
    <x v="37"/>
    <s v="Non Metropolitan Fire Authorities"/>
    <s v="E31000034"/>
    <s v="Men"/>
    <x v="1"/>
    <x v="6"/>
    <n v="294"/>
    <m/>
  </r>
  <r>
    <x v="6"/>
    <x v="37"/>
    <s v="Non Metropolitan Fire Authorities"/>
    <s v="E31000034"/>
    <s v="Men"/>
    <x v="1"/>
    <x v="7"/>
    <n v="411"/>
    <m/>
  </r>
  <r>
    <x v="6"/>
    <x v="37"/>
    <s v="Non Metropolitan Fire Authorities"/>
    <s v="E31000034"/>
    <s v="Women"/>
    <x v="1"/>
    <x v="2"/>
    <n v="0"/>
    <m/>
  </r>
  <r>
    <x v="6"/>
    <x v="37"/>
    <s v="Non Metropolitan Fire Authorities"/>
    <s v="E31000034"/>
    <s v="Women"/>
    <x v="1"/>
    <x v="3"/>
    <n v="0"/>
    <m/>
  </r>
  <r>
    <x v="6"/>
    <x v="37"/>
    <s v="Non Metropolitan Fire Authorities"/>
    <s v="E31000034"/>
    <s v="Women"/>
    <x v="1"/>
    <x v="4"/>
    <n v="0"/>
    <m/>
  </r>
  <r>
    <x v="6"/>
    <x v="37"/>
    <s v="Non Metropolitan Fire Authorities"/>
    <s v="E31000034"/>
    <s v="Women"/>
    <x v="1"/>
    <x v="5"/>
    <n v="2"/>
    <m/>
  </r>
  <r>
    <x v="6"/>
    <x v="37"/>
    <s v="Non Metropolitan Fire Authorities"/>
    <s v="E31000034"/>
    <s v="Women"/>
    <x v="1"/>
    <x v="6"/>
    <n v="16"/>
    <m/>
  </r>
  <r>
    <x v="6"/>
    <x v="37"/>
    <s v="Non Metropolitan Fire Authorities"/>
    <s v="E31000034"/>
    <s v="Women"/>
    <x v="1"/>
    <x v="7"/>
    <n v="18"/>
    <m/>
  </r>
  <r>
    <x v="6"/>
    <x v="38"/>
    <s v="Non Metropolitan Fire Authorities"/>
    <s v="E31000035"/>
    <s v="Men"/>
    <x v="0"/>
    <x v="0"/>
    <n v="3"/>
    <m/>
  </r>
  <r>
    <x v="6"/>
    <x v="38"/>
    <s v="Non Metropolitan Fire Authorities"/>
    <s v="E31000035"/>
    <s v="Men"/>
    <x v="0"/>
    <x v="1"/>
    <n v="6"/>
    <m/>
  </r>
  <r>
    <x v="6"/>
    <x v="38"/>
    <s v="Non Metropolitan Fire Authorities"/>
    <s v="E31000035"/>
    <s v="Men"/>
    <x v="0"/>
    <x v="2"/>
    <n v="11"/>
    <m/>
  </r>
  <r>
    <x v="6"/>
    <x v="38"/>
    <s v="Non Metropolitan Fire Authorities"/>
    <s v="E31000035"/>
    <s v="Men"/>
    <x v="0"/>
    <x v="3"/>
    <n v="29"/>
    <m/>
  </r>
  <r>
    <x v="6"/>
    <x v="38"/>
    <s v="Non Metropolitan Fire Authorities"/>
    <s v="E31000035"/>
    <s v="Men"/>
    <x v="0"/>
    <x v="4"/>
    <n v="82"/>
    <m/>
  </r>
  <r>
    <x v="6"/>
    <x v="38"/>
    <s v="Non Metropolitan Fire Authorities"/>
    <s v="E31000035"/>
    <s v="Men"/>
    <x v="0"/>
    <x v="5"/>
    <n v="97"/>
    <m/>
  </r>
  <r>
    <x v="6"/>
    <x v="38"/>
    <s v="Non Metropolitan Fire Authorities"/>
    <s v="E31000035"/>
    <s v="Men"/>
    <x v="0"/>
    <x v="6"/>
    <n v="346"/>
    <m/>
  </r>
  <r>
    <x v="6"/>
    <x v="38"/>
    <s v="Non Metropolitan Fire Authorities"/>
    <s v="E31000035"/>
    <s v="Men"/>
    <x v="0"/>
    <x v="7"/>
    <n v="574"/>
    <m/>
  </r>
  <r>
    <x v="6"/>
    <x v="38"/>
    <s v="Non Metropolitan Fire Authorities"/>
    <s v="E31000035"/>
    <s v="Women"/>
    <x v="0"/>
    <x v="0"/>
    <n v="0"/>
    <m/>
  </r>
  <r>
    <x v="6"/>
    <x v="38"/>
    <s v="Non Metropolitan Fire Authorities"/>
    <s v="E31000035"/>
    <s v="Women"/>
    <x v="0"/>
    <x v="1"/>
    <n v="0"/>
    <m/>
  </r>
  <r>
    <x v="6"/>
    <x v="38"/>
    <s v="Non Metropolitan Fire Authorities"/>
    <s v="E31000035"/>
    <s v="Women"/>
    <x v="0"/>
    <x v="2"/>
    <n v="0"/>
    <m/>
  </r>
  <r>
    <x v="6"/>
    <x v="38"/>
    <s v="Non Metropolitan Fire Authorities"/>
    <s v="E31000035"/>
    <s v="Women"/>
    <x v="0"/>
    <x v="3"/>
    <n v="2"/>
    <m/>
  </r>
  <r>
    <x v="6"/>
    <x v="38"/>
    <s v="Non Metropolitan Fire Authorities"/>
    <s v="E31000035"/>
    <s v="Women"/>
    <x v="0"/>
    <x v="4"/>
    <n v="3"/>
    <m/>
  </r>
  <r>
    <x v="6"/>
    <x v="38"/>
    <s v="Non Metropolitan Fire Authorities"/>
    <s v="E31000035"/>
    <s v="Women"/>
    <x v="0"/>
    <x v="5"/>
    <n v="1"/>
    <m/>
  </r>
  <r>
    <x v="6"/>
    <x v="38"/>
    <s v="Non Metropolitan Fire Authorities"/>
    <s v="E31000035"/>
    <s v="Women"/>
    <x v="0"/>
    <x v="6"/>
    <n v="16"/>
    <m/>
  </r>
  <r>
    <x v="6"/>
    <x v="38"/>
    <s v="Non Metropolitan Fire Authorities"/>
    <s v="E31000035"/>
    <s v="Women"/>
    <x v="0"/>
    <x v="7"/>
    <n v="22"/>
    <m/>
  </r>
  <r>
    <x v="6"/>
    <x v="38"/>
    <s v="Non Metropolitan Fire Authorities"/>
    <s v="E31000035"/>
    <s v="Men"/>
    <x v="1"/>
    <x v="2"/>
    <n v="0"/>
    <m/>
  </r>
  <r>
    <x v="6"/>
    <x v="38"/>
    <s v="Non Metropolitan Fire Authorities"/>
    <s v="E31000035"/>
    <s v="Men"/>
    <x v="1"/>
    <x v="3"/>
    <n v="0"/>
    <m/>
  </r>
  <r>
    <x v="6"/>
    <x v="38"/>
    <s v="Non Metropolitan Fire Authorities"/>
    <s v="E31000035"/>
    <s v="Men"/>
    <x v="1"/>
    <x v="4"/>
    <n v="6"/>
    <m/>
  </r>
  <r>
    <x v="6"/>
    <x v="38"/>
    <s v="Non Metropolitan Fire Authorities"/>
    <s v="E31000035"/>
    <s v="Men"/>
    <x v="1"/>
    <x v="5"/>
    <n v="21"/>
    <m/>
  </r>
  <r>
    <x v="6"/>
    <x v="38"/>
    <s v="Non Metropolitan Fire Authorities"/>
    <s v="E31000035"/>
    <s v="Men"/>
    <x v="1"/>
    <x v="6"/>
    <n v="78"/>
    <m/>
  </r>
  <r>
    <x v="6"/>
    <x v="38"/>
    <s v="Non Metropolitan Fire Authorities"/>
    <s v="E31000035"/>
    <s v="Men"/>
    <x v="1"/>
    <x v="7"/>
    <n v="105"/>
    <m/>
  </r>
  <r>
    <x v="6"/>
    <x v="38"/>
    <s v="Non Metropolitan Fire Authorities"/>
    <s v="E31000035"/>
    <s v="Women"/>
    <x v="1"/>
    <x v="2"/>
    <n v="0"/>
    <m/>
  </r>
  <r>
    <x v="6"/>
    <x v="38"/>
    <s v="Non Metropolitan Fire Authorities"/>
    <s v="E31000035"/>
    <s v="Women"/>
    <x v="1"/>
    <x v="3"/>
    <n v="0"/>
    <m/>
  </r>
  <r>
    <x v="6"/>
    <x v="38"/>
    <s v="Non Metropolitan Fire Authorities"/>
    <s v="E31000035"/>
    <s v="Women"/>
    <x v="1"/>
    <x v="4"/>
    <n v="0"/>
    <m/>
  </r>
  <r>
    <x v="6"/>
    <x v="38"/>
    <s v="Non Metropolitan Fire Authorities"/>
    <s v="E31000035"/>
    <s v="Women"/>
    <x v="1"/>
    <x v="5"/>
    <n v="0"/>
    <m/>
  </r>
  <r>
    <x v="6"/>
    <x v="38"/>
    <s v="Non Metropolitan Fire Authorities"/>
    <s v="E31000035"/>
    <s v="Women"/>
    <x v="1"/>
    <x v="6"/>
    <n v="4"/>
    <m/>
  </r>
  <r>
    <x v="6"/>
    <x v="38"/>
    <s v="Non Metropolitan Fire Authorities"/>
    <s v="E31000035"/>
    <s v="Women"/>
    <x v="1"/>
    <x v="7"/>
    <n v="4"/>
    <m/>
  </r>
  <r>
    <x v="6"/>
    <x v="39"/>
    <s v="Metropolitan Fire Authorities"/>
    <s v="E31000043"/>
    <s v="Men"/>
    <x v="0"/>
    <x v="0"/>
    <n v="3"/>
    <m/>
  </r>
  <r>
    <x v="6"/>
    <x v="39"/>
    <s v="Metropolitan Fire Authorities"/>
    <s v="E31000043"/>
    <s v="Men"/>
    <x v="0"/>
    <x v="1"/>
    <n v="3"/>
    <m/>
  </r>
  <r>
    <x v="6"/>
    <x v="39"/>
    <s v="Metropolitan Fire Authorities"/>
    <s v="E31000043"/>
    <s v="Men"/>
    <x v="0"/>
    <x v="2"/>
    <n v="21"/>
    <m/>
  </r>
  <r>
    <x v="6"/>
    <x v="39"/>
    <s v="Metropolitan Fire Authorities"/>
    <s v="E31000043"/>
    <s v="Men"/>
    <x v="0"/>
    <x v="3"/>
    <n v="18"/>
    <m/>
  </r>
  <r>
    <x v="6"/>
    <x v="39"/>
    <s v="Metropolitan Fire Authorities"/>
    <s v="E31000043"/>
    <s v="Men"/>
    <x v="0"/>
    <x v="4"/>
    <n v="112"/>
    <m/>
  </r>
  <r>
    <x v="6"/>
    <x v="39"/>
    <s v="Metropolitan Fire Authorities"/>
    <s v="E31000043"/>
    <s v="Men"/>
    <x v="0"/>
    <x v="5"/>
    <n v="120"/>
    <m/>
  </r>
  <r>
    <x v="6"/>
    <x v="39"/>
    <s v="Metropolitan Fire Authorities"/>
    <s v="E31000043"/>
    <s v="Men"/>
    <x v="0"/>
    <x v="6"/>
    <n v="460"/>
    <m/>
  </r>
  <r>
    <x v="6"/>
    <x v="39"/>
    <s v="Metropolitan Fire Authorities"/>
    <s v="E31000043"/>
    <s v="Men"/>
    <x v="0"/>
    <x v="7"/>
    <n v="737"/>
    <m/>
  </r>
  <r>
    <x v="6"/>
    <x v="39"/>
    <s v="Metropolitan Fire Authorities"/>
    <s v="E31000043"/>
    <s v="Women"/>
    <x v="0"/>
    <x v="0"/>
    <n v="1"/>
    <m/>
  </r>
  <r>
    <x v="6"/>
    <x v="39"/>
    <s v="Metropolitan Fire Authorities"/>
    <s v="E31000043"/>
    <s v="Women"/>
    <x v="0"/>
    <x v="1"/>
    <n v="1"/>
    <m/>
  </r>
  <r>
    <x v="6"/>
    <x v="39"/>
    <s v="Metropolitan Fire Authorities"/>
    <s v="E31000043"/>
    <s v="Women"/>
    <x v="0"/>
    <x v="2"/>
    <n v="0"/>
    <m/>
  </r>
  <r>
    <x v="6"/>
    <x v="39"/>
    <s v="Metropolitan Fire Authorities"/>
    <s v="E31000043"/>
    <s v="Women"/>
    <x v="0"/>
    <x v="3"/>
    <n v="1"/>
    <m/>
  </r>
  <r>
    <x v="6"/>
    <x v="39"/>
    <s v="Metropolitan Fire Authorities"/>
    <s v="E31000043"/>
    <s v="Women"/>
    <x v="0"/>
    <x v="4"/>
    <n v="13"/>
    <m/>
  </r>
  <r>
    <x v="6"/>
    <x v="39"/>
    <s v="Metropolitan Fire Authorities"/>
    <s v="E31000043"/>
    <s v="Women"/>
    <x v="0"/>
    <x v="5"/>
    <n v="5"/>
    <m/>
  </r>
  <r>
    <x v="6"/>
    <x v="39"/>
    <s v="Metropolitan Fire Authorities"/>
    <s v="E31000043"/>
    <s v="Women"/>
    <x v="0"/>
    <x v="6"/>
    <n v="25"/>
    <m/>
  </r>
  <r>
    <x v="6"/>
    <x v="39"/>
    <s v="Metropolitan Fire Authorities"/>
    <s v="E31000043"/>
    <s v="Women"/>
    <x v="0"/>
    <x v="7"/>
    <n v="46"/>
    <m/>
  </r>
  <r>
    <x v="6"/>
    <x v="39"/>
    <s v="Metropolitan Fire Authorities"/>
    <s v="E31000043"/>
    <s v="Men"/>
    <x v="1"/>
    <x v="2"/>
    <n v="0"/>
    <m/>
  </r>
  <r>
    <x v="6"/>
    <x v="39"/>
    <s v="Metropolitan Fire Authorities"/>
    <s v="E31000043"/>
    <s v="Men"/>
    <x v="1"/>
    <x v="3"/>
    <n v="0"/>
    <m/>
  </r>
  <r>
    <x v="6"/>
    <x v="39"/>
    <s v="Metropolitan Fire Authorities"/>
    <s v="E31000043"/>
    <s v="Men"/>
    <x v="1"/>
    <x v="4"/>
    <n v="1"/>
    <m/>
  </r>
  <r>
    <x v="6"/>
    <x v="39"/>
    <s v="Metropolitan Fire Authorities"/>
    <s v="E31000043"/>
    <s v="Men"/>
    <x v="1"/>
    <x v="5"/>
    <n v="1"/>
    <m/>
  </r>
  <r>
    <x v="6"/>
    <x v="39"/>
    <s v="Metropolitan Fire Authorities"/>
    <s v="E31000043"/>
    <s v="Men"/>
    <x v="1"/>
    <x v="6"/>
    <n v="9"/>
    <m/>
  </r>
  <r>
    <x v="6"/>
    <x v="39"/>
    <s v="Metropolitan Fire Authorities"/>
    <s v="E31000043"/>
    <s v="Men"/>
    <x v="1"/>
    <x v="7"/>
    <n v="11"/>
    <m/>
  </r>
  <r>
    <x v="6"/>
    <x v="39"/>
    <s v="Metropolitan Fire Authorities"/>
    <s v="E31000043"/>
    <s v="Women"/>
    <x v="1"/>
    <x v="2"/>
    <n v="0"/>
    <m/>
  </r>
  <r>
    <x v="6"/>
    <x v="39"/>
    <s v="Metropolitan Fire Authorities"/>
    <s v="E31000043"/>
    <s v="Women"/>
    <x v="1"/>
    <x v="3"/>
    <n v="0"/>
    <m/>
  </r>
  <r>
    <x v="6"/>
    <x v="39"/>
    <s v="Metropolitan Fire Authorities"/>
    <s v="E31000043"/>
    <s v="Women"/>
    <x v="1"/>
    <x v="4"/>
    <n v="0"/>
    <m/>
  </r>
  <r>
    <x v="6"/>
    <x v="39"/>
    <s v="Metropolitan Fire Authorities"/>
    <s v="E31000043"/>
    <s v="Women"/>
    <x v="1"/>
    <x v="5"/>
    <n v="0"/>
    <m/>
  </r>
  <r>
    <x v="6"/>
    <x v="39"/>
    <s v="Metropolitan Fire Authorities"/>
    <s v="E31000043"/>
    <s v="Women"/>
    <x v="1"/>
    <x v="6"/>
    <n v="0"/>
    <m/>
  </r>
  <r>
    <x v="6"/>
    <x v="39"/>
    <s v="Metropolitan Fire Authorities"/>
    <s v="E31000043"/>
    <s v="Women"/>
    <x v="1"/>
    <x v="7"/>
    <n v="0"/>
    <m/>
  </r>
  <r>
    <x v="6"/>
    <x v="40"/>
    <s v="Non Metropolitan Fire Authorities"/>
    <s v="E31000036"/>
    <s v="Men"/>
    <x v="0"/>
    <x v="0"/>
    <n v="3"/>
    <m/>
  </r>
  <r>
    <x v="6"/>
    <x v="40"/>
    <s v="Non Metropolitan Fire Authorities"/>
    <s v="E31000036"/>
    <s v="Men"/>
    <x v="0"/>
    <x v="1"/>
    <n v="4"/>
    <m/>
  </r>
  <r>
    <x v="6"/>
    <x v="40"/>
    <s v="Non Metropolitan Fire Authorities"/>
    <s v="E31000036"/>
    <s v="Men"/>
    <x v="0"/>
    <x v="2"/>
    <n v="6"/>
    <m/>
  </r>
  <r>
    <x v="6"/>
    <x v="40"/>
    <s v="Non Metropolitan Fire Authorities"/>
    <s v="E31000036"/>
    <s v="Men"/>
    <x v="0"/>
    <x v="3"/>
    <n v="14"/>
    <m/>
  </r>
  <r>
    <x v="6"/>
    <x v="40"/>
    <s v="Non Metropolitan Fire Authorities"/>
    <s v="E31000036"/>
    <s v="Men"/>
    <x v="0"/>
    <x v="4"/>
    <n v="49"/>
    <m/>
  </r>
  <r>
    <x v="6"/>
    <x v="40"/>
    <s v="Non Metropolitan Fire Authorities"/>
    <s v="E31000036"/>
    <s v="Men"/>
    <x v="0"/>
    <x v="5"/>
    <n v="35"/>
    <m/>
  </r>
  <r>
    <x v="6"/>
    <x v="40"/>
    <s v="Non Metropolitan Fire Authorities"/>
    <s v="E31000036"/>
    <s v="Men"/>
    <x v="0"/>
    <x v="6"/>
    <n v="157"/>
    <m/>
  </r>
  <r>
    <x v="6"/>
    <x v="40"/>
    <s v="Non Metropolitan Fire Authorities"/>
    <s v="E31000036"/>
    <s v="Men"/>
    <x v="0"/>
    <x v="7"/>
    <n v="268"/>
    <m/>
  </r>
  <r>
    <x v="6"/>
    <x v="40"/>
    <s v="Non Metropolitan Fire Authorities"/>
    <s v="E31000036"/>
    <s v="Women"/>
    <x v="0"/>
    <x v="0"/>
    <n v="0"/>
    <m/>
  </r>
  <r>
    <x v="6"/>
    <x v="40"/>
    <s v="Non Metropolitan Fire Authorities"/>
    <s v="E31000036"/>
    <s v="Women"/>
    <x v="0"/>
    <x v="1"/>
    <n v="0"/>
    <m/>
  </r>
  <r>
    <x v="6"/>
    <x v="40"/>
    <s v="Non Metropolitan Fire Authorities"/>
    <s v="E31000036"/>
    <s v="Women"/>
    <x v="0"/>
    <x v="2"/>
    <n v="0"/>
    <m/>
  </r>
  <r>
    <x v="6"/>
    <x v="40"/>
    <s v="Non Metropolitan Fire Authorities"/>
    <s v="E31000036"/>
    <s v="Women"/>
    <x v="0"/>
    <x v="3"/>
    <n v="0"/>
    <m/>
  </r>
  <r>
    <x v="6"/>
    <x v="40"/>
    <s v="Non Metropolitan Fire Authorities"/>
    <s v="E31000036"/>
    <s v="Women"/>
    <x v="0"/>
    <x v="4"/>
    <n v="0"/>
    <m/>
  </r>
  <r>
    <x v="6"/>
    <x v="40"/>
    <s v="Non Metropolitan Fire Authorities"/>
    <s v="E31000036"/>
    <s v="Women"/>
    <x v="0"/>
    <x v="5"/>
    <n v="2"/>
    <m/>
  </r>
  <r>
    <x v="6"/>
    <x v="40"/>
    <s v="Non Metropolitan Fire Authorities"/>
    <s v="E31000036"/>
    <s v="Women"/>
    <x v="0"/>
    <x v="6"/>
    <n v="11"/>
    <m/>
  </r>
  <r>
    <x v="6"/>
    <x v="40"/>
    <s v="Non Metropolitan Fire Authorities"/>
    <s v="E31000036"/>
    <s v="Women"/>
    <x v="0"/>
    <x v="7"/>
    <n v="13"/>
    <m/>
  </r>
  <r>
    <x v="6"/>
    <x v="40"/>
    <s v="Non Metropolitan Fire Authorities"/>
    <s v="E31000036"/>
    <s v="Men"/>
    <x v="1"/>
    <x v="2"/>
    <n v="0"/>
    <m/>
  </r>
  <r>
    <x v="6"/>
    <x v="40"/>
    <s v="Non Metropolitan Fire Authorities"/>
    <s v="E31000036"/>
    <s v="Men"/>
    <x v="1"/>
    <x v="3"/>
    <n v="0"/>
    <m/>
  </r>
  <r>
    <x v="6"/>
    <x v="40"/>
    <s v="Non Metropolitan Fire Authorities"/>
    <s v="E31000036"/>
    <s v="Men"/>
    <x v="1"/>
    <x v="4"/>
    <n v="12"/>
    <m/>
  </r>
  <r>
    <x v="6"/>
    <x v="40"/>
    <s v="Non Metropolitan Fire Authorities"/>
    <s v="E31000036"/>
    <s v="Men"/>
    <x v="1"/>
    <x v="5"/>
    <n v="22"/>
    <m/>
  </r>
  <r>
    <x v="6"/>
    <x v="40"/>
    <s v="Non Metropolitan Fire Authorities"/>
    <s v="E31000036"/>
    <s v="Men"/>
    <x v="1"/>
    <x v="6"/>
    <n v="96"/>
    <m/>
  </r>
  <r>
    <x v="6"/>
    <x v="40"/>
    <s v="Non Metropolitan Fire Authorities"/>
    <s v="E31000036"/>
    <s v="Men"/>
    <x v="1"/>
    <x v="7"/>
    <n v="130"/>
    <m/>
  </r>
  <r>
    <x v="6"/>
    <x v="40"/>
    <s v="Non Metropolitan Fire Authorities"/>
    <s v="E31000036"/>
    <s v="Women"/>
    <x v="1"/>
    <x v="2"/>
    <n v="0"/>
    <m/>
  </r>
  <r>
    <x v="6"/>
    <x v="40"/>
    <s v="Non Metropolitan Fire Authorities"/>
    <s v="E31000036"/>
    <s v="Women"/>
    <x v="1"/>
    <x v="3"/>
    <n v="0"/>
    <m/>
  </r>
  <r>
    <x v="6"/>
    <x v="40"/>
    <s v="Non Metropolitan Fire Authorities"/>
    <s v="E31000036"/>
    <s v="Women"/>
    <x v="1"/>
    <x v="4"/>
    <n v="0"/>
    <m/>
  </r>
  <r>
    <x v="6"/>
    <x v="40"/>
    <s v="Non Metropolitan Fire Authorities"/>
    <s v="E31000036"/>
    <s v="Women"/>
    <x v="1"/>
    <x v="5"/>
    <n v="1"/>
    <m/>
  </r>
  <r>
    <x v="6"/>
    <x v="40"/>
    <s v="Non Metropolitan Fire Authorities"/>
    <s v="E31000036"/>
    <s v="Women"/>
    <x v="1"/>
    <x v="6"/>
    <n v="4"/>
    <m/>
  </r>
  <r>
    <x v="6"/>
    <x v="40"/>
    <s v="Non Metropolitan Fire Authorities"/>
    <s v="E31000036"/>
    <s v="Women"/>
    <x v="1"/>
    <x v="7"/>
    <n v="5"/>
    <m/>
  </r>
  <r>
    <x v="6"/>
    <x v="41"/>
    <s v="Metropolitan Fire Authorities"/>
    <s v="E31000044"/>
    <s v="Men"/>
    <x v="0"/>
    <x v="0"/>
    <n v="4"/>
    <m/>
  </r>
  <r>
    <x v="6"/>
    <x v="41"/>
    <s v="Metropolitan Fire Authorities"/>
    <s v="E31000044"/>
    <s v="Men"/>
    <x v="0"/>
    <x v="1"/>
    <n v="6"/>
    <m/>
  </r>
  <r>
    <x v="6"/>
    <x v="41"/>
    <s v="Metropolitan Fire Authorities"/>
    <s v="E31000044"/>
    <s v="Men"/>
    <x v="0"/>
    <x v="2"/>
    <n v="18"/>
    <m/>
  </r>
  <r>
    <x v="6"/>
    <x v="41"/>
    <s v="Metropolitan Fire Authorities"/>
    <s v="E31000044"/>
    <s v="Men"/>
    <x v="0"/>
    <x v="3"/>
    <n v="50"/>
    <m/>
  </r>
  <r>
    <x v="6"/>
    <x v="41"/>
    <s v="Metropolitan Fire Authorities"/>
    <s v="E31000044"/>
    <s v="Men"/>
    <x v="0"/>
    <x v="4"/>
    <n v="246"/>
    <m/>
  </r>
  <r>
    <x v="6"/>
    <x v="41"/>
    <s v="Metropolitan Fire Authorities"/>
    <s v="E31000044"/>
    <s v="Men"/>
    <x v="0"/>
    <x v="5"/>
    <n v="236"/>
    <m/>
  </r>
  <r>
    <x v="6"/>
    <x v="41"/>
    <s v="Metropolitan Fire Authorities"/>
    <s v="E31000044"/>
    <s v="Men"/>
    <x v="0"/>
    <x v="6"/>
    <n v="995"/>
    <m/>
  </r>
  <r>
    <x v="6"/>
    <x v="41"/>
    <s v="Metropolitan Fire Authorities"/>
    <s v="E31000044"/>
    <s v="Men"/>
    <x v="0"/>
    <x v="7"/>
    <n v="1555"/>
    <m/>
  </r>
  <r>
    <x v="6"/>
    <x v="41"/>
    <s v="Metropolitan Fire Authorities"/>
    <s v="E31000044"/>
    <s v="Women"/>
    <x v="0"/>
    <x v="0"/>
    <n v="0"/>
    <m/>
  </r>
  <r>
    <x v="6"/>
    <x v="41"/>
    <s v="Metropolitan Fire Authorities"/>
    <s v="E31000044"/>
    <s v="Women"/>
    <x v="0"/>
    <x v="1"/>
    <n v="1"/>
    <m/>
  </r>
  <r>
    <x v="6"/>
    <x v="41"/>
    <s v="Metropolitan Fire Authorities"/>
    <s v="E31000044"/>
    <s v="Women"/>
    <x v="0"/>
    <x v="2"/>
    <n v="0"/>
    <m/>
  </r>
  <r>
    <x v="6"/>
    <x v="41"/>
    <s v="Metropolitan Fire Authorities"/>
    <s v="E31000044"/>
    <s v="Women"/>
    <x v="0"/>
    <x v="3"/>
    <n v="0"/>
    <m/>
  </r>
  <r>
    <x v="6"/>
    <x v="41"/>
    <s v="Metropolitan Fire Authorities"/>
    <s v="E31000044"/>
    <s v="Women"/>
    <x v="0"/>
    <x v="4"/>
    <n v="8"/>
    <m/>
  </r>
  <r>
    <x v="6"/>
    <x v="41"/>
    <s v="Metropolitan Fire Authorities"/>
    <s v="E31000044"/>
    <s v="Women"/>
    <x v="0"/>
    <x v="5"/>
    <n v="1"/>
    <m/>
  </r>
  <r>
    <x v="6"/>
    <x v="41"/>
    <s v="Metropolitan Fire Authorities"/>
    <s v="E31000044"/>
    <s v="Women"/>
    <x v="0"/>
    <x v="6"/>
    <n v="60"/>
    <m/>
  </r>
  <r>
    <x v="6"/>
    <x v="41"/>
    <s v="Metropolitan Fire Authorities"/>
    <s v="E31000044"/>
    <s v="Women"/>
    <x v="0"/>
    <x v="7"/>
    <n v="70"/>
    <m/>
  </r>
  <r>
    <x v="6"/>
    <x v="41"/>
    <s v="Metropolitan Fire Authorities"/>
    <s v="E31000044"/>
    <s v="Men"/>
    <x v="1"/>
    <x v="2"/>
    <n v="0"/>
    <m/>
  </r>
  <r>
    <x v="6"/>
    <x v="41"/>
    <s v="Metropolitan Fire Authorities"/>
    <s v="E31000044"/>
    <s v="Men"/>
    <x v="1"/>
    <x v="3"/>
    <n v="0"/>
    <m/>
  </r>
  <r>
    <x v="6"/>
    <x v="41"/>
    <s v="Metropolitan Fire Authorities"/>
    <s v="E31000044"/>
    <s v="Men"/>
    <x v="1"/>
    <x v="4"/>
    <n v="0"/>
    <m/>
  </r>
  <r>
    <x v="6"/>
    <x v="41"/>
    <s v="Metropolitan Fire Authorities"/>
    <s v="E31000044"/>
    <s v="Men"/>
    <x v="1"/>
    <x v="5"/>
    <n v="0"/>
    <m/>
  </r>
  <r>
    <x v="6"/>
    <x v="41"/>
    <s v="Metropolitan Fire Authorities"/>
    <s v="E31000044"/>
    <s v="Men"/>
    <x v="1"/>
    <x v="6"/>
    <n v="0"/>
    <m/>
  </r>
  <r>
    <x v="6"/>
    <x v="41"/>
    <s v="Metropolitan Fire Authorities"/>
    <s v="E31000044"/>
    <s v="Men"/>
    <x v="1"/>
    <x v="7"/>
    <n v="0"/>
    <m/>
  </r>
  <r>
    <x v="6"/>
    <x v="41"/>
    <s v="Metropolitan Fire Authorities"/>
    <s v="E31000044"/>
    <s v="Women"/>
    <x v="1"/>
    <x v="2"/>
    <n v="0"/>
    <m/>
  </r>
  <r>
    <x v="6"/>
    <x v="41"/>
    <s v="Metropolitan Fire Authorities"/>
    <s v="E31000044"/>
    <s v="Women"/>
    <x v="1"/>
    <x v="3"/>
    <n v="0"/>
    <m/>
  </r>
  <r>
    <x v="6"/>
    <x v="41"/>
    <s v="Metropolitan Fire Authorities"/>
    <s v="E31000044"/>
    <s v="Women"/>
    <x v="1"/>
    <x v="4"/>
    <n v="0"/>
    <m/>
  </r>
  <r>
    <x v="6"/>
    <x v="41"/>
    <s v="Metropolitan Fire Authorities"/>
    <s v="E31000044"/>
    <s v="Women"/>
    <x v="1"/>
    <x v="5"/>
    <n v="0"/>
    <m/>
  </r>
  <r>
    <x v="6"/>
    <x v="41"/>
    <s v="Metropolitan Fire Authorities"/>
    <s v="E31000044"/>
    <s v="Women"/>
    <x v="1"/>
    <x v="6"/>
    <n v="0"/>
    <m/>
  </r>
  <r>
    <x v="6"/>
    <x v="41"/>
    <s v="Metropolitan Fire Authorities"/>
    <s v="E31000044"/>
    <s v="Women"/>
    <x v="1"/>
    <x v="7"/>
    <n v="0"/>
    <m/>
  </r>
  <r>
    <x v="6"/>
    <x v="42"/>
    <s v="Non Metropolitan Fire Authorities"/>
    <s v="E31000037"/>
    <s v="Men"/>
    <x v="0"/>
    <x v="0"/>
    <n v="2"/>
    <m/>
  </r>
  <r>
    <x v="6"/>
    <x v="42"/>
    <s v="Non Metropolitan Fire Authorities"/>
    <s v="E31000037"/>
    <s v="Men"/>
    <x v="0"/>
    <x v="1"/>
    <n v="3"/>
    <m/>
  </r>
  <r>
    <x v="6"/>
    <x v="42"/>
    <s v="Non Metropolitan Fire Authorities"/>
    <s v="E31000037"/>
    <s v="Men"/>
    <x v="0"/>
    <x v="2"/>
    <n v="5"/>
    <m/>
  </r>
  <r>
    <x v="6"/>
    <x v="42"/>
    <s v="Non Metropolitan Fire Authorities"/>
    <s v="E31000037"/>
    <s v="Men"/>
    <x v="0"/>
    <x v="3"/>
    <n v="27"/>
    <m/>
  </r>
  <r>
    <x v="6"/>
    <x v="42"/>
    <s v="Non Metropolitan Fire Authorities"/>
    <s v="E31000037"/>
    <s v="Men"/>
    <x v="0"/>
    <x v="4"/>
    <n v="54"/>
    <m/>
  </r>
  <r>
    <x v="6"/>
    <x v="42"/>
    <s v="Non Metropolitan Fire Authorities"/>
    <s v="E31000037"/>
    <s v="Men"/>
    <x v="0"/>
    <x v="5"/>
    <n v="53"/>
    <m/>
  </r>
  <r>
    <x v="6"/>
    <x v="42"/>
    <s v="Non Metropolitan Fire Authorities"/>
    <s v="E31000037"/>
    <s v="Men"/>
    <x v="0"/>
    <x v="6"/>
    <n v="197"/>
    <m/>
  </r>
  <r>
    <x v="6"/>
    <x v="42"/>
    <s v="Non Metropolitan Fire Authorities"/>
    <s v="E31000037"/>
    <s v="Men"/>
    <x v="0"/>
    <x v="7"/>
    <n v="341"/>
    <m/>
  </r>
  <r>
    <x v="6"/>
    <x v="42"/>
    <s v="Non Metropolitan Fire Authorities"/>
    <s v="E31000037"/>
    <s v="Women"/>
    <x v="0"/>
    <x v="0"/>
    <n v="0"/>
    <m/>
  </r>
  <r>
    <x v="6"/>
    <x v="42"/>
    <s v="Non Metropolitan Fire Authorities"/>
    <s v="E31000037"/>
    <s v="Women"/>
    <x v="0"/>
    <x v="1"/>
    <n v="0"/>
    <m/>
  </r>
  <r>
    <x v="6"/>
    <x v="42"/>
    <s v="Non Metropolitan Fire Authorities"/>
    <s v="E31000037"/>
    <s v="Women"/>
    <x v="0"/>
    <x v="2"/>
    <n v="0"/>
    <m/>
  </r>
  <r>
    <x v="6"/>
    <x v="42"/>
    <s v="Non Metropolitan Fire Authorities"/>
    <s v="E31000037"/>
    <s v="Women"/>
    <x v="0"/>
    <x v="3"/>
    <n v="0"/>
    <m/>
  </r>
  <r>
    <x v="6"/>
    <x v="42"/>
    <s v="Non Metropolitan Fire Authorities"/>
    <s v="E31000037"/>
    <s v="Women"/>
    <x v="0"/>
    <x v="4"/>
    <n v="2"/>
    <m/>
  </r>
  <r>
    <x v="6"/>
    <x v="42"/>
    <s v="Non Metropolitan Fire Authorities"/>
    <s v="E31000037"/>
    <s v="Women"/>
    <x v="0"/>
    <x v="5"/>
    <n v="4"/>
    <m/>
  </r>
  <r>
    <x v="6"/>
    <x v="42"/>
    <s v="Non Metropolitan Fire Authorities"/>
    <s v="E31000037"/>
    <s v="Women"/>
    <x v="0"/>
    <x v="6"/>
    <n v="11"/>
    <m/>
  </r>
  <r>
    <x v="6"/>
    <x v="42"/>
    <s v="Non Metropolitan Fire Authorities"/>
    <s v="E31000037"/>
    <s v="Women"/>
    <x v="0"/>
    <x v="7"/>
    <n v="17"/>
    <m/>
  </r>
  <r>
    <x v="6"/>
    <x v="42"/>
    <s v="Non Metropolitan Fire Authorities"/>
    <s v="E31000037"/>
    <s v="Men"/>
    <x v="1"/>
    <x v="2"/>
    <n v="0"/>
    <m/>
  </r>
  <r>
    <x v="6"/>
    <x v="42"/>
    <s v="Non Metropolitan Fire Authorities"/>
    <s v="E31000037"/>
    <s v="Men"/>
    <x v="1"/>
    <x v="3"/>
    <n v="0"/>
    <m/>
  </r>
  <r>
    <x v="6"/>
    <x v="42"/>
    <s v="Non Metropolitan Fire Authorities"/>
    <s v="E31000037"/>
    <s v="Men"/>
    <x v="1"/>
    <x v="4"/>
    <n v="19"/>
    <m/>
  </r>
  <r>
    <x v="6"/>
    <x v="42"/>
    <s v="Non Metropolitan Fire Authorities"/>
    <s v="E31000037"/>
    <s v="Men"/>
    <x v="1"/>
    <x v="5"/>
    <n v="67"/>
    <m/>
  </r>
  <r>
    <x v="6"/>
    <x v="42"/>
    <s v="Non Metropolitan Fire Authorities"/>
    <s v="E31000037"/>
    <s v="Men"/>
    <x v="1"/>
    <x v="6"/>
    <n v="231"/>
    <m/>
  </r>
  <r>
    <x v="6"/>
    <x v="42"/>
    <s v="Non Metropolitan Fire Authorities"/>
    <s v="E31000037"/>
    <s v="Men"/>
    <x v="1"/>
    <x v="7"/>
    <n v="317"/>
    <m/>
  </r>
  <r>
    <x v="6"/>
    <x v="42"/>
    <s v="Non Metropolitan Fire Authorities"/>
    <s v="E31000037"/>
    <s v="Women"/>
    <x v="1"/>
    <x v="2"/>
    <n v="0"/>
    <m/>
  </r>
  <r>
    <x v="6"/>
    <x v="42"/>
    <s v="Non Metropolitan Fire Authorities"/>
    <s v="E31000037"/>
    <s v="Women"/>
    <x v="1"/>
    <x v="3"/>
    <n v="0"/>
    <m/>
  </r>
  <r>
    <x v="6"/>
    <x v="42"/>
    <s v="Non Metropolitan Fire Authorities"/>
    <s v="E31000037"/>
    <s v="Women"/>
    <x v="1"/>
    <x v="4"/>
    <n v="0"/>
    <m/>
  </r>
  <r>
    <x v="6"/>
    <x v="42"/>
    <s v="Non Metropolitan Fire Authorities"/>
    <s v="E31000037"/>
    <s v="Women"/>
    <x v="1"/>
    <x v="5"/>
    <n v="0"/>
    <m/>
  </r>
  <r>
    <x v="6"/>
    <x v="42"/>
    <s v="Non Metropolitan Fire Authorities"/>
    <s v="E31000037"/>
    <s v="Women"/>
    <x v="1"/>
    <x v="6"/>
    <n v="9"/>
    <m/>
  </r>
  <r>
    <x v="6"/>
    <x v="42"/>
    <s v="Non Metropolitan Fire Authorities"/>
    <s v="E31000037"/>
    <s v="Women"/>
    <x v="1"/>
    <x v="7"/>
    <n v="9"/>
    <m/>
  </r>
  <r>
    <x v="6"/>
    <x v="43"/>
    <s v="Metropolitan Fire Authorities"/>
    <s v="E31000045"/>
    <s v="Men"/>
    <x v="0"/>
    <x v="0"/>
    <n v="4"/>
    <m/>
  </r>
  <r>
    <x v="6"/>
    <x v="43"/>
    <s v="Metropolitan Fire Authorities"/>
    <s v="E31000045"/>
    <s v="Men"/>
    <x v="0"/>
    <x v="1"/>
    <n v="4"/>
    <m/>
  </r>
  <r>
    <x v="6"/>
    <x v="43"/>
    <s v="Metropolitan Fire Authorities"/>
    <s v="E31000045"/>
    <s v="Men"/>
    <x v="0"/>
    <x v="2"/>
    <n v="13"/>
    <m/>
  </r>
  <r>
    <x v="6"/>
    <x v="43"/>
    <s v="Metropolitan Fire Authorities"/>
    <s v="E31000045"/>
    <s v="Men"/>
    <x v="0"/>
    <x v="3"/>
    <n v="52"/>
    <m/>
  </r>
  <r>
    <x v="6"/>
    <x v="43"/>
    <s v="Metropolitan Fire Authorities"/>
    <s v="E31000045"/>
    <s v="Men"/>
    <x v="0"/>
    <x v="4"/>
    <n v="192"/>
    <m/>
  </r>
  <r>
    <x v="6"/>
    <x v="43"/>
    <s v="Metropolitan Fire Authorities"/>
    <s v="E31000045"/>
    <s v="Men"/>
    <x v="0"/>
    <x v="5"/>
    <n v="206"/>
    <m/>
  </r>
  <r>
    <x v="6"/>
    <x v="43"/>
    <s v="Metropolitan Fire Authorities"/>
    <s v="E31000045"/>
    <s v="Men"/>
    <x v="0"/>
    <x v="6"/>
    <n v="756"/>
    <m/>
  </r>
  <r>
    <x v="6"/>
    <x v="43"/>
    <s v="Metropolitan Fire Authorities"/>
    <s v="E31000045"/>
    <s v="Men"/>
    <x v="0"/>
    <x v="7"/>
    <n v="1227"/>
    <m/>
  </r>
  <r>
    <x v="6"/>
    <x v="43"/>
    <s v="Metropolitan Fire Authorities"/>
    <s v="E31000045"/>
    <s v="Women"/>
    <x v="0"/>
    <x v="0"/>
    <n v="0"/>
    <m/>
  </r>
  <r>
    <x v="6"/>
    <x v="43"/>
    <s v="Metropolitan Fire Authorities"/>
    <s v="E31000045"/>
    <s v="Women"/>
    <x v="0"/>
    <x v="1"/>
    <n v="0"/>
    <m/>
  </r>
  <r>
    <x v="6"/>
    <x v="43"/>
    <s v="Metropolitan Fire Authorities"/>
    <s v="E31000045"/>
    <s v="Women"/>
    <x v="0"/>
    <x v="2"/>
    <n v="0"/>
    <m/>
  </r>
  <r>
    <x v="6"/>
    <x v="43"/>
    <s v="Metropolitan Fire Authorities"/>
    <s v="E31000045"/>
    <s v="Women"/>
    <x v="0"/>
    <x v="3"/>
    <n v="0"/>
    <m/>
  </r>
  <r>
    <x v="6"/>
    <x v="43"/>
    <s v="Metropolitan Fire Authorities"/>
    <s v="E31000045"/>
    <s v="Women"/>
    <x v="0"/>
    <x v="4"/>
    <n v="6"/>
    <m/>
  </r>
  <r>
    <x v="6"/>
    <x v="43"/>
    <s v="Metropolitan Fire Authorities"/>
    <s v="E31000045"/>
    <s v="Women"/>
    <x v="0"/>
    <x v="5"/>
    <n v="5"/>
    <m/>
  </r>
  <r>
    <x v="6"/>
    <x v="43"/>
    <s v="Metropolitan Fire Authorities"/>
    <s v="E31000045"/>
    <s v="Women"/>
    <x v="0"/>
    <x v="6"/>
    <n v="35"/>
    <m/>
  </r>
  <r>
    <x v="6"/>
    <x v="43"/>
    <s v="Metropolitan Fire Authorities"/>
    <s v="E31000045"/>
    <s v="Women"/>
    <x v="0"/>
    <x v="7"/>
    <n v="46"/>
    <m/>
  </r>
  <r>
    <x v="6"/>
    <x v="43"/>
    <s v="Metropolitan Fire Authorities"/>
    <s v="E31000045"/>
    <s v="Men"/>
    <x v="1"/>
    <x v="2"/>
    <n v="0"/>
    <m/>
  </r>
  <r>
    <x v="6"/>
    <x v="43"/>
    <s v="Metropolitan Fire Authorities"/>
    <s v="E31000045"/>
    <s v="Men"/>
    <x v="1"/>
    <x v="3"/>
    <n v="0"/>
    <m/>
  </r>
  <r>
    <x v="6"/>
    <x v="43"/>
    <s v="Metropolitan Fire Authorities"/>
    <s v="E31000045"/>
    <s v="Men"/>
    <x v="1"/>
    <x v="4"/>
    <n v="13"/>
    <m/>
  </r>
  <r>
    <x v="6"/>
    <x v="43"/>
    <s v="Metropolitan Fire Authorities"/>
    <s v="E31000045"/>
    <s v="Men"/>
    <x v="1"/>
    <x v="5"/>
    <n v="27"/>
    <m/>
  </r>
  <r>
    <x v="6"/>
    <x v="43"/>
    <s v="Metropolitan Fire Authorities"/>
    <s v="E31000045"/>
    <s v="Men"/>
    <x v="1"/>
    <x v="6"/>
    <n v="117"/>
    <m/>
  </r>
  <r>
    <x v="6"/>
    <x v="43"/>
    <s v="Metropolitan Fire Authorities"/>
    <s v="E31000045"/>
    <s v="Men"/>
    <x v="1"/>
    <x v="7"/>
    <n v="157"/>
    <m/>
  </r>
  <r>
    <x v="6"/>
    <x v="43"/>
    <s v="Metropolitan Fire Authorities"/>
    <s v="E31000045"/>
    <s v="Women"/>
    <x v="1"/>
    <x v="2"/>
    <n v="0"/>
    <m/>
  </r>
  <r>
    <x v="6"/>
    <x v="43"/>
    <s v="Metropolitan Fire Authorities"/>
    <s v="E31000045"/>
    <s v="Women"/>
    <x v="1"/>
    <x v="3"/>
    <n v="0"/>
    <m/>
  </r>
  <r>
    <x v="6"/>
    <x v="43"/>
    <s v="Metropolitan Fire Authorities"/>
    <s v="E31000045"/>
    <s v="Women"/>
    <x v="1"/>
    <x v="4"/>
    <n v="0"/>
    <m/>
  </r>
  <r>
    <x v="6"/>
    <x v="43"/>
    <s v="Metropolitan Fire Authorities"/>
    <s v="E31000045"/>
    <s v="Women"/>
    <x v="1"/>
    <x v="5"/>
    <n v="0"/>
    <m/>
  </r>
  <r>
    <x v="6"/>
    <x v="43"/>
    <s v="Metropolitan Fire Authorities"/>
    <s v="E31000045"/>
    <s v="Women"/>
    <x v="1"/>
    <x v="6"/>
    <n v="3"/>
    <m/>
  </r>
  <r>
    <x v="6"/>
    <x v="43"/>
    <s v="Metropolitan Fire Authorities"/>
    <s v="E31000045"/>
    <s v="Women"/>
    <x v="1"/>
    <x v="7"/>
    <n v="3"/>
    <m/>
  </r>
  <r>
    <x v="7"/>
    <x v="0"/>
    <s v="Non Metropolitan Fire Authorities"/>
    <s v="E31000001"/>
    <s v="Men"/>
    <x v="0"/>
    <x v="0"/>
    <n v="3"/>
    <m/>
  </r>
  <r>
    <x v="7"/>
    <x v="0"/>
    <s v="Non Metropolitan Fire Authorities"/>
    <s v="E31000001"/>
    <s v="Men"/>
    <x v="0"/>
    <x v="1"/>
    <n v="3"/>
    <m/>
  </r>
  <r>
    <x v="7"/>
    <x v="0"/>
    <s v="Non Metropolitan Fire Authorities"/>
    <s v="E31000001"/>
    <s v="Men"/>
    <x v="0"/>
    <x v="2"/>
    <n v="7"/>
    <m/>
  </r>
  <r>
    <x v="7"/>
    <x v="0"/>
    <s v="Non Metropolitan Fire Authorities"/>
    <s v="E31000001"/>
    <s v="Men"/>
    <x v="0"/>
    <x v="3"/>
    <n v="21"/>
    <m/>
  </r>
  <r>
    <x v="7"/>
    <x v="0"/>
    <s v="Non Metropolitan Fire Authorities"/>
    <s v="E31000001"/>
    <s v="Men"/>
    <x v="0"/>
    <x v="4"/>
    <n v="87"/>
    <m/>
  </r>
  <r>
    <x v="7"/>
    <x v="0"/>
    <s v="Non Metropolitan Fire Authorities"/>
    <s v="E31000001"/>
    <s v="Men"/>
    <x v="0"/>
    <x v="5"/>
    <n v="82"/>
    <m/>
  </r>
  <r>
    <x v="7"/>
    <x v="0"/>
    <s v="Non Metropolitan Fire Authorities"/>
    <s v="E31000001"/>
    <s v="Men"/>
    <x v="0"/>
    <x v="6"/>
    <n v="416"/>
    <m/>
  </r>
  <r>
    <x v="7"/>
    <x v="0"/>
    <s v="Non Metropolitan Fire Authorities"/>
    <s v="E31000001"/>
    <s v="Men"/>
    <x v="0"/>
    <x v="7"/>
    <n v="619"/>
    <m/>
  </r>
  <r>
    <x v="7"/>
    <x v="0"/>
    <s v="Non Metropolitan Fire Authorities"/>
    <s v="E31000001"/>
    <s v="Women"/>
    <x v="0"/>
    <x v="0"/>
    <n v="0"/>
    <m/>
  </r>
  <r>
    <x v="7"/>
    <x v="0"/>
    <s v="Non Metropolitan Fire Authorities"/>
    <s v="E31000001"/>
    <s v="Women"/>
    <x v="0"/>
    <x v="1"/>
    <n v="0"/>
    <m/>
  </r>
  <r>
    <x v="7"/>
    <x v="0"/>
    <s v="Non Metropolitan Fire Authorities"/>
    <s v="E31000001"/>
    <s v="Women"/>
    <x v="0"/>
    <x v="2"/>
    <n v="1"/>
    <m/>
  </r>
  <r>
    <x v="7"/>
    <x v="0"/>
    <s v="Non Metropolitan Fire Authorities"/>
    <s v="E31000001"/>
    <s v="Women"/>
    <x v="0"/>
    <x v="3"/>
    <n v="1"/>
    <m/>
  </r>
  <r>
    <x v="7"/>
    <x v="0"/>
    <s v="Non Metropolitan Fire Authorities"/>
    <s v="E31000001"/>
    <s v="Women"/>
    <x v="0"/>
    <x v="4"/>
    <n v="0"/>
    <m/>
  </r>
  <r>
    <x v="7"/>
    <x v="0"/>
    <s v="Non Metropolitan Fire Authorities"/>
    <s v="E31000001"/>
    <s v="Women"/>
    <x v="0"/>
    <x v="5"/>
    <n v="3"/>
    <m/>
  </r>
  <r>
    <x v="7"/>
    <x v="0"/>
    <s v="Non Metropolitan Fire Authorities"/>
    <s v="E31000001"/>
    <s v="Women"/>
    <x v="0"/>
    <x v="6"/>
    <n v="23"/>
    <m/>
  </r>
  <r>
    <x v="7"/>
    <x v="0"/>
    <s v="Non Metropolitan Fire Authorities"/>
    <s v="E31000001"/>
    <s v="Women"/>
    <x v="0"/>
    <x v="7"/>
    <n v="28"/>
    <m/>
  </r>
  <r>
    <x v="7"/>
    <x v="0"/>
    <s v="Non Metropolitan Fire Authorities"/>
    <s v="E31000001"/>
    <s v="Men"/>
    <x v="1"/>
    <x v="2"/>
    <n v="0"/>
    <m/>
  </r>
  <r>
    <x v="7"/>
    <x v="0"/>
    <s v="Non Metropolitan Fire Authorities"/>
    <s v="E31000001"/>
    <s v="Men"/>
    <x v="1"/>
    <x v="3"/>
    <n v="0"/>
    <m/>
  </r>
  <r>
    <x v="7"/>
    <x v="0"/>
    <s v="Non Metropolitan Fire Authorities"/>
    <s v="E31000001"/>
    <s v="Men"/>
    <x v="1"/>
    <x v="4"/>
    <n v="11"/>
    <m/>
  </r>
  <r>
    <x v="7"/>
    <x v="0"/>
    <s v="Non Metropolitan Fire Authorities"/>
    <s v="E31000001"/>
    <s v="Men"/>
    <x v="1"/>
    <x v="5"/>
    <n v="45"/>
    <m/>
  </r>
  <r>
    <x v="7"/>
    <x v="0"/>
    <s v="Non Metropolitan Fire Authorities"/>
    <s v="E31000001"/>
    <s v="Men"/>
    <x v="1"/>
    <x v="6"/>
    <n v="199"/>
    <m/>
  </r>
  <r>
    <x v="7"/>
    <x v="0"/>
    <s v="Non Metropolitan Fire Authorities"/>
    <s v="E31000001"/>
    <s v="Men"/>
    <x v="1"/>
    <x v="7"/>
    <n v="255"/>
    <m/>
  </r>
  <r>
    <x v="7"/>
    <x v="0"/>
    <s v="Non Metropolitan Fire Authorities"/>
    <s v="E31000001"/>
    <s v="Women"/>
    <x v="1"/>
    <x v="2"/>
    <n v="0"/>
    <m/>
  </r>
  <r>
    <x v="7"/>
    <x v="0"/>
    <s v="Non Metropolitan Fire Authorities"/>
    <s v="E31000001"/>
    <s v="Women"/>
    <x v="1"/>
    <x v="3"/>
    <n v="0"/>
    <m/>
  </r>
  <r>
    <x v="7"/>
    <x v="0"/>
    <s v="Non Metropolitan Fire Authorities"/>
    <s v="E31000001"/>
    <s v="Women"/>
    <x v="1"/>
    <x v="4"/>
    <n v="0"/>
    <m/>
  </r>
  <r>
    <x v="7"/>
    <x v="0"/>
    <s v="Non Metropolitan Fire Authorities"/>
    <s v="E31000001"/>
    <s v="Women"/>
    <x v="1"/>
    <x v="5"/>
    <n v="0"/>
    <m/>
  </r>
  <r>
    <x v="7"/>
    <x v="0"/>
    <s v="Non Metropolitan Fire Authorities"/>
    <s v="E31000001"/>
    <s v="Women"/>
    <x v="1"/>
    <x v="6"/>
    <n v="8"/>
    <m/>
  </r>
  <r>
    <x v="7"/>
    <x v="0"/>
    <s v="Non Metropolitan Fire Authorities"/>
    <s v="E31000001"/>
    <s v="Women"/>
    <x v="1"/>
    <x v="7"/>
    <n v="8"/>
    <m/>
  </r>
  <r>
    <x v="7"/>
    <x v="1"/>
    <s v="Non Metropolitan Fire Authorities"/>
    <s v="E31000002"/>
    <s v="Men"/>
    <x v="0"/>
    <x v="0"/>
    <n v="3"/>
    <m/>
  </r>
  <r>
    <x v="7"/>
    <x v="1"/>
    <s v="Non Metropolitan Fire Authorities"/>
    <s v="E31000002"/>
    <s v="Men"/>
    <x v="0"/>
    <x v="1"/>
    <n v="5"/>
    <m/>
  </r>
  <r>
    <x v="7"/>
    <x v="1"/>
    <s v="Non Metropolitan Fire Authorities"/>
    <s v="E31000002"/>
    <s v="Men"/>
    <x v="0"/>
    <x v="2"/>
    <n v="8"/>
    <m/>
  </r>
  <r>
    <x v="7"/>
    <x v="1"/>
    <s v="Non Metropolitan Fire Authorities"/>
    <s v="E31000002"/>
    <s v="Men"/>
    <x v="0"/>
    <x v="3"/>
    <n v="22"/>
    <m/>
  </r>
  <r>
    <x v="7"/>
    <x v="1"/>
    <s v="Non Metropolitan Fire Authorities"/>
    <s v="E31000002"/>
    <s v="Men"/>
    <x v="0"/>
    <x v="4"/>
    <n v="36"/>
    <m/>
  </r>
  <r>
    <x v="7"/>
    <x v="1"/>
    <s v="Non Metropolitan Fire Authorities"/>
    <s v="E31000002"/>
    <s v="Men"/>
    <x v="0"/>
    <x v="5"/>
    <n v="44"/>
    <m/>
  </r>
  <r>
    <x v="7"/>
    <x v="1"/>
    <s v="Non Metropolitan Fire Authorities"/>
    <s v="E31000002"/>
    <s v="Men"/>
    <x v="0"/>
    <x v="6"/>
    <n v="178"/>
    <m/>
  </r>
  <r>
    <x v="7"/>
    <x v="1"/>
    <s v="Non Metropolitan Fire Authorities"/>
    <s v="E31000002"/>
    <s v="Men"/>
    <x v="0"/>
    <x v="7"/>
    <n v="296"/>
    <m/>
  </r>
  <r>
    <x v="7"/>
    <x v="1"/>
    <s v="Non Metropolitan Fire Authorities"/>
    <s v="E31000002"/>
    <s v="Women"/>
    <x v="0"/>
    <x v="0"/>
    <n v="0"/>
    <m/>
  </r>
  <r>
    <x v="7"/>
    <x v="1"/>
    <s v="Non Metropolitan Fire Authorities"/>
    <s v="E31000002"/>
    <s v="Women"/>
    <x v="0"/>
    <x v="1"/>
    <n v="0"/>
    <m/>
  </r>
  <r>
    <x v="7"/>
    <x v="1"/>
    <s v="Non Metropolitan Fire Authorities"/>
    <s v="E31000002"/>
    <s v="Women"/>
    <x v="0"/>
    <x v="2"/>
    <n v="0"/>
    <m/>
  </r>
  <r>
    <x v="7"/>
    <x v="1"/>
    <s v="Non Metropolitan Fire Authorities"/>
    <s v="E31000002"/>
    <s v="Women"/>
    <x v="0"/>
    <x v="3"/>
    <n v="1"/>
    <m/>
  </r>
  <r>
    <x v="7"/>
    <x v="1"/>
    <s v="Non Metropolitan Fire Authorities"/>
    <s v="E31000002"/>
    <s v="Women"/>
    <x v="0"/>
    <x v="4"/>
    <n v="0"/>
    <m/>
  </r>
  <r>
    <x v="7"/>
    <x v="1"/>
    <s v="Non Metropolitan Fire Authorities"/>
    <s v="E31000002"/>
    <s v="Women"/>
    <x v="0"/>
    <x v="5"/>
    <n v="3"/>
    <m/>
  </r>
  <r>
    <x v="7"/>
    <x v="1"/>
    <s v="Non Metropolitan Fire Authorities"/>
    <s v="E31000002"/>
    <s v="Women"/>
    <x v="0"/>
    <x v="6"/>
    <n v="7"/>
    <m/>
  </r>
  <r>
    <x v="7"/>
    <x v="1"/>
    <s v="Non Metropolitan Fire Authorities"/>
    <s v="E31000002"/>
    <s v="Women"/>
    <x v="0"/>
    <x v="7"/>
    <n v="11"/>
    <m/>
  </r>
  <r>
    <x v="7"/>
    <x v="1"/>
    <s v="Non Metropolitan Fire Authorities"/>
    <s v="E31000002"/>
    <s v="Men"/>
    <x v="1"/>
    <x v="2"/>
    <n v="0"/>
    <m/>
  </r>
  <r>
    <x v="7"/>
    <x v="1"/>
    <s v="Non Metropolitan Fire Authorities"/>
    <s v="E31000002"/>
    <s v="Men"/>
    <x v="1"/>
    <x v="3"/>
    <n v="0"/>
    <m/>
  </r>
  <r>
    <x v="7"/>
    <x v="1"/>
    <s v="Non Metropolitan Fire Authorities"/>
    <s v="E31000002"/>
    <s v="Men"/>
    <x v="1"/>
    <x v="4"/>
    <n v="12"/>
    <m/>
  </r>
  <r>
    <x v="7"/>
    <x v="1"/>
    <s v="Non Metropolitan Fire Authorities"/>
    <s v="E31000002"/>
    <s v="Men"/>
    <x v="1"/>
    <x v="5"/>
    <n v="22"/>
    <m/>
  </r>
  <r>
    <x v="7"/>
    <x v="1"/>
    <s v="Non Metropolitan Fire Authorities"/>
    <s v="E31000002"/>
    <s v="Men"/>
    <x v="1"/>
    <x v="6"/>
    <n v="134"/>
    <m/>
  </r>
  <r>
    <x v="7"/>
    <x v="1"/>
    <s v="Non Metropolitan Fire Authorities"/>
    <s v="E31000002"/>
    <s v="Men"/>
    <x v="1"/>
    <x v="7"/>
    <n v="168"/>
    <m/>
  </r>
  <r>
    <x v="7"/>
    <x v="1"/>
    <s v="Non Metropolitan Fire Authorities"/>
    <s v="E31000002"/>
    <s v="Women"/>
    <x v="1"/>
    <x v="2"/>
    <n v="0"/>
    <m/>
  </r>
  <r>
    <x v="7"/>
    <x v="1"/>
    <s v="Non Metropolitan Fire Authorities"/>
    <s v="E31000002"/>
    <s v="Women"/>
    <x v="1"/>
    <x v="3"/>
    <n v="0"/>
    <m/>
  </r>
  <r>
    <x v="7"/>
    <x v="1"/>
    <s v="Non Metropolitan Fire Authorities"/>
    <s v="E31000002"/>
    <s v="Women"/>
    <x v="1"/>
    <x v="4"/>
    <n v="0"/>
    <m/>
  </r>
  <r>
    <x v="7"/>
    <x v="1"/>
    <s v="Non Metropolitan Fire Authorities"/>
    <s v="E31000002"/>
    <s v="Women"/>
    <x v="1"/>
    <x v="5"/>
    <n v="0"/>
    <m/>
  </r>
  <r>
    <x v="7"/>
    <x v="1"/>
    <s v="Non Metropolitan Fire Authorities"/>
    <s v="E31000002"/>
    <s v="Women"/>
    <x v="1"/>
    <x v="6"/>
    <n v="9"/>
    <m/>
  </r>
  <r>
    <x v="7"/>
    <x v="1"/>
    <s v="Non Metropolitan Fire Authorities"/>
    <s v="E31000002"/>
    <s v="Women"/>
    <x v="1"/>
    <x v="7"/>
    <n v="9"/>
    <m/>
  </r>
  <r>
    <x v="7"/>
    <x v="2"/>
    <s v="Non Metropolitan Fire Authorities"/>
    <s v="E31000003"/>
    <s v="Men"/>
    <x v="0"/>
    <x v="0"/>
    <n v="3"/>
    <m/>
  </r>
  <r>
    <x v="7"/>
    <x v="2"/>
    <s v="Non Metropolitan Fire Authorities"/>
    <s v="E31000003"/>
    <s v="Men"/>
    <x v="0"/>
    <x v="1"/>
    <n v="4"/>
    <m/>
  </r>
  <r>
    <x v="7"/>
    <x v="2"/>
    <s v="Non Metropolitan Fire Authorities"/>
    <s v="E31000003"/>
    <s v="Men"/>
    <x v="0"/>
    <x v="2"/>
    <n v="15"/>
    <m/>
  </r>
  <r>
    <x v="7"/>
    <x v="2"/>
    <s v="Non Metropolitan Fire Authorities"/>
    <s v="E31000003"/>
    <s v="Men"/>
    <x v="0"/>
    <x v="3"/>
    <n v="24"/>
    <m/>
  </r>
  <r>
    <x v="7"/>
    <x v="2"/>
    <s v="Non Metropolitan Fire Authorities"/>
    <s v="E31000003"/>
    <s v="Men"/>
    <x v="0"/>
    <x v="4"/>
    <n v="53"/>
    <m/>
  </r>
  <r>
    <x v="7"/>
    <x v="2"/>
    <s v="Non Metropolitan Fire Authorities"/>
    <s v="E31000003"/>
    <s v="Men"/>
    <x v="0"/>
    <x v="5"/>
    <n v="61"/>
    <m/>
  </r>
  <r>
    <x v="7"/>
    <x v="2"/>
    <s v="Non Metropolitan Fire Authorities"/>
    <s v="E31000003"/>
    <s v="Men"/>
    <x v="0"/>
    <x v="6"/>
    <n v="240"/>
    <m/>
  </r>
  <r>
    <x v="7"/>
    <x v="2"/>
    <s v="Non Metropolitan Fire Authorities"/>
    <s v="E31000003"/>
    <s v="Men"/>
    <x v="0"/>
    <x v="7"/>
    <n v="400"/>
    <m/>
  </r>
  <r>
    <x v="7"/>
    <x v="2"/>
    <s v="Non Metropolitan Fire Authorities"/>
    <s v="E31000003"/>
    <s v="Women"/>
    <x v="0"/>
    <x v="0"/>
    <n v="0"/>
    <m/>
  </r>
  <r>
    <x v="7"/>
    <x v="2"/>
    <s v="Non Metropolitan Fire Authorities"/>
    <s v="E31000003"/>
    <s v="Women"/>
    <x v="0"/>
    <x v="1"/>
    <n v="0"/>
    <m/>
  </r>
  <r>
    <x v="7"/>
    <x v="2"/>
    <s v="Non Metropolitan Fire Authorities"/>
    <s v="E31000003"/>
    <s v="Women"/>
    <x v="0"/>
    <x v="2"/>
    <n v="0"/>
    <m/>
  </r>
  <r>
    <x v="7"/>
    <x v="2"/>
    <s v="Non Metropolitan Fire Authorities"/>
    <s v="E31000003"/>
    <s v="Women"/>
    <x v="0"/>
    <x v="3"/>
    <n v="0"/>
    <m/>
  </r>
  <r>
    <x v="7"/>
    <x v="2"/>
    <s v="Non Metropolitan Fire Authorities"/>
    <s v="E31000003"/>
    <s v="Women"/>
    <x v="0"/>
    <x v="4"/>
    <n v="1"/>
    <m/>
  </r>
  <r>
    <x v="7"/>
    <x v="2"/>
    <s v="Non Metropolitan Fire Authorities"/>
    <s v="E31000003"/>
    <s v="Women"/>
    <x v="0"/>
    <x v="5"/>
    <n v="0"/>
    <m/>
  </r>
  <r>
    <x v="7"/>
    <x v="2"/>
    <s v="Non Metropolitan Fire Authorities"/>
    <s v="E31000003"/>
    <s v="Women"/>
    <x v="0"/>
    <x v="6"/>
    <n v="13"/>
    <m/>
  </r>
  <r>
    <x v="7"/>
    <x v="2"/>
    <s v="Non Metropolitan Fire Authorities"/>
    <s v="E31000003"/>
    <s v="Women"/>
    <x v="0"/>
    <x v="7"/>
    <n v="14"/>
    <m/>
  </r>
  <r>
    <x v="7"/>
    <x v="2"/>
    <s v="Non Metropolitan Fire Authorities"/>
    <s v="E31000003"/>
    <s v="Men"/>
    <x v="1"/>
    <x v="2"/>
    <n v="0"/>
    <m/>
  </r>
  <r>
    <x v="7"/>
    <x v="2"/>
    <s v="Non Metropolitan Fire Authorities"/>
    <s v="E31000003"/>
    <s v="Men"/>
    <x v="1"/>
    <x v="3"/>
    <n v="0"/>
    <m/>
  </r>
  <r>
    <x v="7"/>
    <x v="2"/>
    <s v="Non Metropolitan Fire Authorities"/>
    <s v="E31000003"/>
    <s v="Men"/>
    <x v="1"/>
    <x v="4"/>
    <n v="9"/>
    <m/>
  </r>
  <r>
    <x v="7"/>
    <x v="2"/>
    <s v="Non Metropolitan Fire Authorities"/>
    <s v="E31000003"/>
    <s v="Men"/>
    <x v="1"/>
    <x v="5"/>
    <n v="22"/>
    <m/>
  </r>
  <r>
    <x v="7"/>
    <x v="2"/>
    <s v="Non Metropolitan Fire Authorities"/>
    <s v="E31000003"/>
    <s v="Men"/>
    <x v="1"/>
    <x v="6"/>
    <n v="65"/>
    <m/>
  </r>
  <r>
    <x v="7"/>
    <x v="2"/>
    <s v="Non Metropolitan Fire Authorities"/>
    <s v="E31000003"/>
    <s v="Men"/>
    <x v="1"/>
    <x v="7"/>
    <n v="96"/>
    <m/>
  </r>
  <r>
    <x v="7"/>
    <x v="2"/>
    <s v="Non Metropolitan Fire Authorities"/>
    <s v="E31000003"/>
    <s v="Women"/>
    <x v="1"/>
    <x v="2"/>
    <n v="0"/>
    <m/>
  </r>
  <r>
    <x v="7"/>
    <x v="2"/>
    <s v="Non Metropolitan Fire Authorities"/>
    <s v="E31000003"/>
    <s v="Women"/>
    <x v="1"/>
    <x v="3"/>
    <n v="0"/>
    <m/>
  </r>
  <r>
    <x v="7"/>
    <x v="2"/>
    <s v="Non Metropolitan Fire Authorities"/>
    <s v="E31000003"/>
    <s v="Women"/>
    <x v="1"/>
    <x v="4"/>
    <n v="0"/>
    <m/>
  </r>
  <r>
    <x v="7"/>
    <x v="2"/>
    <s v="Non Metropolitan Fire Authorities"/>
    <s v="E31000003"/>
    <s v="Women"/>
    <x v="1"/>
    <x v="5"/>
    <n v="0"/>
    <m/>
  </r>
  <r>
    <x v="7"/>
    <x v="2"/>
    <s v="Non Metropolitan Fire Authorities"/>
    <s v="E31000003"/>
    <s v="Women"/>
    <x v="1"/>
    <x v="6"/>
    <n v="2"/>
    <m/>
  </r>
  <r>
    <x v="7"/>
    <x v="2"/>
    <s v="Non Metropolitan Fire Authorities"/>
    <s v="E31000003"/>
    <s v="Women"/>
    <x v="1"/>
    <x v="7"/>
    <n v="2"/>
    <m/>
  </r>
  <r>
    <x v="7"/>
    <x v="3"/>
    <s v="Non Metropolitan Fire Authorities"/>
    <s v="E31000004"/>
    <s v="Men"/>
    <x v="0"/>
    <x v="0"/>
    <n v="4"/>
    <m/>
  </r>
  <r>
    <x v="7"/>
    <x v="3"/>
    <s v="Non Metropolitan Fire Authorities"/>
    <s v="E31000004"/>
    <s v="Men"/>
    <x v="0"/>
    <x v="1"/>
    <n v="2"/>
    <m/>
  </r>
  <r>
    <x v="7"/>
    <x v="3"/>
    <s v="Non Metropolitan Fire Authorities"/>
    <s v="E31000004"/>
    <s v="Men"/>
    <x v="0"/>
    <x v="2"/>
    <n v="11"/>
    <m/>
  </r>
  <r>
    <x v="7"/>
    <x v="3"/>
    <s v="Non Metropolitan Fire Authorities"/>
    <s v="E31000004"/>
    <s v="Men"/>
    <x v="0"/>
    <x v="3"/>
    <n v="25"/>
    <m/>
  </r>
  <r>
    <x v="7"/>
    <x v="3"/>
    <s v="Non Metropolitan Fire Authorities"/>
    <s v="E31000004"/>
    <s v="Men"/>
    <x v="0"/>
    <x v="4"/>
    <n v="50"/>
    <m/>
  </r>
  <r>
    <x v="7"/>
    <x v="3"/>
    <s v="Non Metropolitan Fire Authorities"/>
    <s v="E31000004"/>
    <s v="Men"/>
    <x v="0"/>
    <x v="5"/>
    <n v="54"/>
    <m/>
  </r>
  <r>
    <x v="7"/>
    <x v="3"/>
    <s v="Non Metropolitan Fire Authorities"/>
    <s v="E31000004"/>
    <s v="Men"/>
    <x v="0"/>
    <x v="6"/>
    <n v="190"/>
    <m/>
  </r>
  <r>
    <x v="7"/>
    <x v="3"/>
    <s v="Non Metropolitan Fire Authorities"/>
    <s v="E31000004"/>
    <s v="Men"/>
    <x v="0"/>
    <x v="7"/>
    <n v="336"/>
    <m/>
  </r>
  <r>
    <x v="7"/>
    <x v="3"/>
    <s v="Non Metropolitan Fire Authorities"/>
    <s v="E31000004"/>
    <s v="Women"/>
    <x v="0"/>
    <x v="0"/>
    <n v="0"/>
    <m/>
  </r>
  <r>
    <x v="7"/>
    <x v="3"/>
    <s v="Non Metropolitan Fire Authorities"/>
    <s v="E31000004"/>
    <s v="Women"/>
    <x v="0"/>
    <x v="1"/>
    <n v="0"/>
    <m/>
  </r>
  <r>
    <x v="7"/>
    <x v="3"/>
    <s v="Non Metropolitan Fire Authorities"/>
    <s v="E31000004"/>
    <s v="Women"/>
    <x v="0"/>
    <x v="2"/>
    <n v="0"/>
    <m/>
  </r>
  <r>
    <x v="7"/>
    <x v="3"/>
    <s v="Non Metropolitan Fire Authorities"/>
    <s v="E31000004"/>
    <s v="Women"/>
    <x v="0"/>
    <x v="3"/>
    <n v="0"/>
    <m/>
  </r>
  <r>
    <x v="7"/>
    <x v="3"/>
    <s v="Non Metropolitan Fire Authorities"/>
    <s v="E31000004"/>
    <s v="Women"/>
    <x v="0"/>
    <x v="4"/>
    <n v="1"/>
    <m/>
  </r>
  <r>
    <x v="7"/>
    <x v="3"/>
    <s v="Non Metropolitan Fire Authorities"/>
    <s v="E31000004"/>
    <s v="Women"/>
    <x v="0"/>
    <x v="5"/>
    <n v="0"/>
    <m/>
  </r>
  <r>
    <x v="7"/>
    <x v="3"/>
    <s v="Non Metropolitan Fire Authorities"/>
    <s v="E31000004"/>
    <s v="Women"/>
    <x v="0"/>
    <x v="6"/>
    <n v="8"/>
    <m/>
  </r>
  <r>
    <x v="7"/>
    <x v="3"/>
    <s v="Non Metropolitan Fire Authorities"/>
    <s v="E31000004"/>
    <s v="Women"/>
    <x v="0"/>
    <x v="7"/>
    <n v="9"/>
    <m/>
  </r>
  <r>
    <x v="7"/>
    <x v="3"/>
    <s v="Non Metropolitan Fire Authorities"/>
    <s v="E31000004"/>
    <s v="Men"/>
    <x v="1"/>
    <x v="2"/>
    <n v="0"/>
    <m/>
  </r>
  <r>
    <x v="7"/>
    <x v="3"/>
    <s v="Non Metropolitan Fire Authorities"/>
    <s v="E31000004"/>
    <s v="Men"/>
    <x v="1"/>
    <x v="3"/>
    <n v="0"/>
    <m/>
  </r>
  <r>
    <x v="7"/>
    <x v="3"/>
    <s v="Non Metropolitan Fire Authorities"/>
    <s v="E31000004"/>
    <s v="Men"/>
    <x v="1"/>
    <x v="4"/>
    <n v="22"/>
    <m/>
  </r>
  <r>
    <x v="7"/>
    <x v="3"/>
    <s v="Non Metropolitan Fire Authorities"/>
    <s v="E31000004"/>
    <s v="Men"/>
    <x v="1"/>
    <x v="5"/>
    <n v="43"/>
    <m/>
  </r>
  <r>
    <x v="7"/>
    <x v="3"/>
    <s v="Non Metropolitan Fire Authorities"/>
    <s v="E31000004"/>
    <s v="Men"/>
    <x v="1"/>
    <x v="6"/>
    <n v="144"/>
    <m/>
  </r>
  <r>
    <x v="7"/>
    <x v="3"/>
    <s v="Non Metropolitan Fire Authorities"/>
    <s v="E31000004"/>
    <s v="Men"/>
    <x v="1"/>
    <x v="7"/>
    <n v="209"/>
    <m/>
  </r>
  <r>
    <x v="7"/>
    <x v="3"/>
    <s v="Non Metropolitan Fire Authorities"/>
    <s v="E31000004"/>
    <s v="Women"/>
    <x v="1"/>
    <x v="2"/>
    <n v="0"/>
    <m/>
  </r>
  <r>
    <x v="7"/>
    <x v="3"/>
    <s v="Non Metropolitan Fire Authorities"/>
    <s v="E31000004"/>
    <s v="Women"/>
    <x v="1"/>
    <x v="3"/>
    <n v="0"/>
    <m/>
  </r>
  <r>
    <x v="7"/>
    <x v="3"/>
    <s v="Non Metropolitan Fire Authorities"/>
    <s v="E31000004"/>
    <s v="Women"/>
    <x v="1"/>
    <x v="4"/>
    <n v="0"/>
    <m/>
  </r>
  <r>
    <x v="7"/>
    <x v="3"/>
    <s v="Non Metropolitan Fire Authorities"/>
    <s v="E31000004"/>
    <s v="Women"/>
    <x v="1"/>
    <x v="5"/>
    <n v="2"/>
    <m/>
  </r>
  <r>
    <x v="7"/>
    <x v="3"/>
    <s v="Non Metropolitan Fire Authorities"/>
    <s v="E31000004"/>
    <s v="Women"/>
    <x v="1"/>
    <x v="6"/>
    <n v="10"/>
    <m/>
  </r>
  <r>
    <x v="7"/>
    <x v="3"/>
    <s v="Non Metropolitan Fire Authorities"/>
    <s v="E31000004"/>
    <s v="Women"/>
    <x v="1"/>
    <x v="7"/>
    <n v="12"/>
    <m/>
  </r>
  <r>
    <x v="7"/>
    <x v="4"/>
    <s v="Non Metropolitan Fire Authorities"/>
    <s v="E31000005"/>
    <s v="Men"/>
    <x v="0"/>
    <x v="0"/>
    <n v="3"/>
    <m/>
  </r>
  <r>
    <x v="7"/>
    <x v="4"/>
    <s v="Non Metropolitan Fire Authorities"/>
    <s v="E31000005"/>
    <s v="Men"/>
    <x v="0"/>
    <x v="1"/>
    <n v="3"/>
    <m/>
  </r>
  <r>
    <x v="7"/>
    <x v="4"/>
    <s v="Non Metropolitan Fire Authorities"/>
    <s v="E31000005"/>
    <s v="Men"/>
    <x v="0"/>
    <x v="2"/>
    <n v="8"/>
    <m/>
  </r>
  <r>
    <x v="7"/>
    <x v="4"/>
    <s v="Non Metropolitan Fire Authorities"/>
    <s v="E31000005"/>
    <s v="Men"/>
    <x v="0"/>
    <x v="3"/>
    <n v="36"/>
    <m/>
  </r>
  <r>
    <x v="7"/>
    <x v="4"/>
    <s v="Non Metropolitan Fire Authorities"/>
    <s v="E31000005"/>
    <s v="Men"/>
    <x v="0"/>
    <x v="4"/>
    <n v="39"/>
    <m/>
  </r>
  <r>
    <x v="7"/>
    <x v="4"/>
    <s v="Non Metropolitan Fire Authorities"/>
    <s v="E31000005"/>
    <s v="Men"/>
    <x v="0"/>
    <x v="5"/>
    <n v="39"/>
    <m/>
  </r>
  <r>
    <x v="7"/>
    <x v="4"/>
    <s v="Non Metropolitan Fire Authorities"/>
    <s v="E31000005"/>
    <s v="Men"/>
    <x v="0"/>
    <x v="6"/>
    <n v="121"/>
    <m/>
  </r>
  <r>
    <x v="7"/>
    <x v="4"/>
    <s v="Non Metropolitan Fire Authorities"/>
    <s v="E31000005"/>
    <s v="Men"/>
    <x v="0"/>
    <x v="7"/>
    <n v="249"/>
    <m/>
  </r>
  <r>
    <x v="7"/>
    <x v="4"/>
    <s v="Non Metropolitan Fire Authorities"/>
    <s v="E31000005"/>
    <s v="Women"/>
    <x v="0"/>
    <x v="0"/>
    <n v="0"/>
    <m/>
  </r>
  <r>
    <x v="7"/>
    <x v="4"/>
    <s v="Non Metropolitan Fire Authorities"/>
    <s v="E31000005"/>
    <s v="Women"/>
    <x v="0"/>
    <x v="1"/>
    <n v="0"/>
    <m/>
  </r>
  <r>
    <x v="7"/>
    <x v="4"/>
    <s v="Non Metropolitan Fire Authorities"/>
    <s v="E31000005"/>
    <s v="Women"/>
    <x v="0"/>
    <x v="2"/>
    <n v="0"/>
    <m/>
  </r>
  <r>
    <x v="7"/>
    <x v="4"/>
    <s v="Non Metropolitan Fire Authorities"/>
    <s v="E31000005"/>
    <s v="Women"/>
    <x v="0"/>
    <x v="3"/>
    <n v="0"/>
    <m/>
  </r>
  <r>
    <x v="7"/>
    <x v="4"/>
    <s v="Non Metropolitan Fire Authorities"/>
    <s v="E31000005"/>
    <s v="Women"/>
    <x v="0"/>
    <x v="4"/>
    <n v="0"/>
    <m/>
  </r>
  <r>
    <x v="7"/>
    <x v="4"/>
    <s v="Non Metropolitan Fire Authorities"/>
    <s v="E31000005"/>
    <s v="Women"/>
    <x v="0"/>
    <x v="5"/>
    <n v="1"/>
    <m/>
  </r>
  <r>
    <x v="7"/>
    <x v="4"/>
    <s v="Non Metropolitan Fire Authorities"/>
    <s v="E31000005"/>
    <s v="Women"/>
    <x v="0"/>
    <x v="6"/>
    <n v="11"/>
    <m/>
  </r>
  <r>
    <x v="7"/>
    <x v="4"/>
    <s v="Non Metropolitan Fire Authorities"/>
    <s v="E31000005"/>
    <s v="Women"/>
    <x v="0"/>
    <x v="7"/>
    <n v="12"/>
    <m/>
  </r>
  <r>
    <x v="7"/>
    <x v="4"/>
    <s v="Non Metropolitan Fire Authorities"/>
    <s v="E31000005"/>
    <s v="Men"/>
    <x v="1"/>
    <x v="2"/>
    <n v="0"/>
    <m/>
  </r>
  <r>
    <x v="7"/>
    <x v="4"/>
    <s v="Non Metropolitan Fire Authorities"/>
    <s v="E31000005"/>
    <s v="Men"/>
    <x v="1"/>
    <x v="3"/>
    <n v="1"/>
    <m/>
  </r>
  <r>
    <x v="7"/>
    <x v="4"/>
    <s v="Non Metropolitan Fire Authorities"/>
    <s v="E31000005"/>
    <s v="Men"/>
    <x v="1"/>
    <x v="4"/>
    <n v="28"/>
    <m/>
  </r>
  <r>
    <x v="7"/>
    <x v="4"/>
    <s v="Non Metropolitan Fire Authorities"/>
    <s v="E31000005"/>
    <s v="Men"/>
    <x v="1"/>
    <x v="5"/>
    <n v="70"/>
    <m/>
  </r>
  <r>
    <x v="7"/>
    <x v="4"/>
    <s v="Non Metropolitan Fire Authorities"/>
    <s v="E31000005"/>
    <s v="Men"/>
    <x v="1"/>
    <x v="6"/>
    <n v="224"/>
    <m/>
  </r>
  <r>
    <x v="7"/>
    <x v="4"/>
    <s v="Non Metropolitan Fire Authorities"/>
    <s v="E31000005"/>
    <s v="Men"/>
    <x v="1"/>
    <x v="7"/>
    <n v="323"/>
    <m/>
  </r>
  <r>
    <x v="7"/>
    <x v="4"/>
    <s v="Non Metropolitan Fire Authorities"/>
    <s v="E31000005"/>
    <s v="Women"/>
    <x v="1"/>
    <x v="2"/>
    <n v="0"/>
    <m/>
  </r>
  <r>
    <x v="7"/>
    <x v="4"/>
    <s v="Non Metropolitan Fire Authorities"/>
    <s v="E31000005"/>
    <s v="Women"/>
    <x v="1"/>
    <x v="3"/>
    <n v="0"/>
    <m/>
  </r>
  <r>
    <x v="7"/>
    <x v="4"/>
    <s v="Non Metropolitan Fire Authorities"/>
    <s v="E31000005"/>
    <s v="Women"/>
    <x v="1"/>
    <x v="4"/>
    <n v="0"/>
    <m/>
  </r>
  <r>
    <x v="7"/>
    <x v="4"/>
    <s v="Non Metropolitan Fire Authorities"/>
    <s v="E31000005"/>
    <s v="Women"/>
    <x v="1"/>
    <x v="5"/>
    <n v="3"/>
    <m/>
  </r>
  <r>
    <x v="7"/>
    <x v="4"/>
    <s v="Non Metropolitan Fire Authorities"/>
    <s v="E31000005"/>
    <s v="Women"/>
    <x v="1"/>
    <x v="6"/>
    <n v="7"/>
    <m/>
  </r>
  <r>
    <x v="7"/>
    <x v="4"/>
    <s v="Non Metropolitan Fire Authorities"/>
    <s v="E31000005"/>
    <s v="Women"/>
    <x v="1"/>
    <x v="7"/>
    <n v="10"/>
    <m/>
  </r>
  <r>
    <x v="7"/>
    <x v="5"/>
    <s v="Non Metropolitan Fire Authorities"/>
    <s v="E31000006"/>
    <s v="Men"/>
    <x v="0"/>
    <x v="0"/>
    <n v="3"/>
    <m/>
  </r>
  <r>
    <x v="7"/>
    <x v="5"/>
    <s v="Non Metropolitan Fire Authorities"/>
    <s v="E31000006"/>
    <s v="Men"/>
    <x v="0"/>
    <x v="1"/>
    <n v="3"/>
    <m/>
  </r>
  <r>
    <x v="7"/>
    <x v="5"/>
    <s v="Non Metropolitan Fire Authorities"/>
    <s v="E31000006"/>
    <s v="Men"/>
    <x v="0"/>
    <x v="2"/>
    <n v="9"/>
    <m/>
  </r>
  <r>
    <x v="7"/>
    <x v="5"/>
    <s v="Non Metropolitan Fire Authorities"/>
    <s v="E31000006"/>
    <s v="Men"/>
    <x v="0"/>
    <x v="3"/>
    <n v="32"/>
    <m/>
  </r>
  <r>
    <x v="7"/>
    <x v="5"/>
    <s v="Non Metropolitan Fire Authorities"/>
    <s v="E31000006"/>
    <s v="Men"/>
    <x v="0"/>
    <x v="4"/>
    <n v="68"/>
    <m/>
  </r>
  <r>
    <x v="7"/>
    <x v="5"/>
    <s v="Non Metropolitan Fire Authorities"/>
    <s v="E31000006"/>
    <s v="Men"/>
    <x v="0"/>
    <x v="5"/>
    <n v="65"/>
    <m/>
  </r>
  <r>
    <x v="7"/>
    <x v="5"/>
    <s v="Non Metropolitan Fire Authorities"/>
    <s v="E31000006"/>
    <s v="Men"/>
    <x v="0"/>
    <x v="6"/>
    <n v="302"/>
    <m/>
  </r>
  <r>
    <x v="7"/>
    <x v="5"/>
    <s v="Non Metropolitan Fire Authorities"/>
    <s v="E31000006"/>
    <s v="Men"/>
    <x v="0"/>
    <x v="7"/>
    <n v="482"/>
    <m/>
  </r>
  <r>
    <x v="7"/>
    <x v="5"/>
    <s v="Non Metropolitan Fire Authorities"/>
    <s v="E31000006"/>
    <s v="Women"/>
    <x v="0"/>
    <x v="0"/>
    <n v="0"/>
    <m/>
  </r>
  <r>
    <x v="7"/>
    <x v="5"/>
    <s v="Non Metropolitan Fire Authorities"/>
    <s v="E31000006"/>
    <s v="Women"/>
    <x v="0"/>
    <x v="1"/>
    <n v="0"/>
    <m/>
  </r>
  <r>
    <x v="7"/>
    <x v="5"/>
    <s v="Non Metropolitan Fire Authorities"/>
    <s v="E31000006"/>
    <s v="Women"/>
    <x v="0"/>
    <x v="2"/>
    <n v="0"/>
    <m/>
  </r>
  <r>
    <x v="7"/>
    <x v="5"/>
    <s v="Non Metropolitan Fire Authorities"/>
    <s v="E31000006"/>
    <s v="Women"/>
    <x v="0"/>
    <x v="3"/>
    <n v="1"/>
    <m/>
  </r>
  <r>
    <x v="7"/>
    <x v="5"/>
    <s v="Non Metropolitan Fire Authorities"/>
    <s v="E31000006"/>
    <s v="Women"/>
    <x v="0"/>
    <x v="4"/>
    <n v="0"/>
    <m/>
  </r>
  <r>
    <x v="7"/>
    <x v="5"/>
    <s v="Non Metropolitan Fire Authorities"/>
    <s v="E31000006"/>
    <s v="Women"/>
    <x v="0"/>
    <x v="5"/>
    <n v="2"/>
    <m/>
  </r>
  <r>
    <x v="7"/>
    <x v="5"/>
    <s v="Non Metropolitan Fire Authorities"/>
    <s v="E31000006"/>
    <s v="Women"/>
    <x v="0"/>
    <x v="6"/>
    <n v="12"/>
    <m/>
  </r>
  <r>
    <x v="7"/>
    <x v="5"/>
    <s v="Non Metropolitan Fire Authorities"/>
    <s v="E31000006"/>
    <s v="Women"/>
    <x v="0"/>
    <x v="7"/>
    <n v="15"/>
    <m/>
  </r>
  <r>
    <x v="7"/>
    <x v="5"/>
    <s v="Non Metropolitan Fire Authorities"/>
    <s v="E31000006"/>
    <s v="Men"/>
    <x v="1"/>
    <x v="2"/>
    <n v="0"/>
    <m/>
  </r>
  <r>
    <x v="7"/>
    <x v="5"/>
    <s v="Non Metropolitan Fire Authorities"/>
    <s v="E31000006"/>
    <s v="Men"/>
    <x v="1"/>
    <x v="3"/>
    <n v="0"/>
    <m/>
  </r>
  <r>
    <x v="7"/>
    <x v="5"/>
    <s v="Non Metropolitan Fire Authorities"/>
    <s v="E31000006"/>
    <s v="Men"/>
    <x v="1"/>
    <x v="4"/>
    <n v="12"/>
    <m/>
  </r>
  <r>
    <x v="7"/>
    <x v="5"/>
    <s v="Non Metropolitan Fire Authorities"/>
    <s v="E31000006"/>
    <s v="Men"/>
    <x v="1"/>
    <x v="5"/>
    <n v="31"/>
    <m/>
  </r>
  <r>
    <x v="7"/>
    <x v="5"/>
    <s v="Non Metropolitan Fire Authorities"/>
    <s v="E31000006"/>
    <s v="Men"/>
    <x v="1"/>
    <x v="6"/>
    <n v="171"/>
    <m/>
  </r>
  <r>
    <x v="7"/>
    <x v="5"/>
    <s v="Non Metropolitan Fire Authorities"/>
    <s v="E31000006"/>
    <s v="Men"/>
    <x v="1"/>
    <x v="7"/>
    <n v="214"/>
    <m/>
  </r>
  <r>
    <x v="7"/>
    <x v="5"/>
    <s v="Non Metropolitan Fire Authorities"/>
    <s v="E31000006"/>
    <s v="Women"/>
    <x v="1"/>
    <x v="2"/>
    <n v="0"/>
    <m/>
  </r>
  <r>
    <x v="7"/>
    <x v="5"/>
    <s v="Non Metropolitan Fire Authorities"/>
    <s v="E31000006"/>
    <s v="Women"/>
    <x v="1"/>
    <x v="3"/>
    <n v="0"/>
    <m/>
  </r>
  <r>
    <x v="7"/>
    <x v="5"/>
    <s v="Non Metropolitan Fire Authorities"/>
    <s v="E31000006"/>
    <s v="Women"/>
    <x v="1"/>
    <x v="4"/>
    <n v="0"/>
    <m/>
  </r>
  <r>
    <x v="7"/>
    <x v="5"/>
    <s v="Non Metropolitan Fire Authorities"/>
    <s v="E31000006"/>
    <s v="Women"/>
    <x v="1"/>
    <x v="5"/>
    <n v="0"/>
    <m/>
  </r>
  <r>
    <x v="7"/>
    <x v="5"/>
    <s v="Non Metropolitan Fire Authorities"/>
    <s v="E31000006"/>
    <s v="Women"/>
    <x v="1"/>
    <x v="6"/>
    <n v="8"/>
    <m/>
  </r>
  <r>
    <x v="7"/>
    <x v="5"/>
    <s v="Non Metropolitan Fire Authorities"/>
    <s v="E31000006"/>
    <s v="Women"/>
    <x v="1"/>
    <x v="7"/>
    <n v="8"/>
    <m/>
  </r>
  <r>
    <x v="7"/>
    <x v="6"/>
    <s v="Non Metropolitan Fire Authorities"/>
    <s v="E31000007"/>
    <s v="Men"/>
    <x v="0"/>
    <x v="0"/>
    <n v="1"/>
    <m/>
  </r>
  <r>
    <x v="7"/>
    <x v="6"/>
    <s v="Non Metropolitan Fire Authorities"/>
    <s v="E31000007"/>
    <s v="Men"/>
    <x v="0"/>
    <x v="1"/>
    <n v="3"/>
    <m/>
  </r>
  <r>
    <x v="7"/>
    <x v="6"/>
    <s v="Non Metropolitan Fire Authorities"/>
    <s v="E31000007"/>
    <s v="Men"/>
    <x v="0"/>
    <x v="2"/>
    <n v="7"/>
    <m/>
  </r>
  <r>
    <x v="7"/>
    <x v="6"/>
    <s v="Non Metropolitan Fire Authorities"/>
    <s v="E31000007"/>
    <s v="Men"/>
    <x v="0"/>
    <x v="3"/>
    <n v="15"/>
    <m/>
  </r>
  <r>
    <x v="7"/>
    <x v="6"/>
    <s v="Non Metropolitan Fire Authorities"/>
    <s v="E31000007"/>
    <s v="Men"/>
    <x v="0"/>
    <x v="4"/>
    <n v="55"/>
    <m/>
  </r>
  <r>
    <x v="7"/>
    <x v="6"/>
    <s v="Non Metropolitan Fire Authorities"/>
    <s v="E31000007"/>
    <s v="Men"/>
    <x v="0"/>
    <x v="5"/>
    <n v="60"/>
    <m/>
  </r>
  <r>
    <x v="7"/>
    <x v="6"/>
    <s v="Non Metropolitan Fire Authorities"/>
    <s v="E31000007"/>
    <s v="Men"/>
    <x v="0"/>
    <x v="6"/>
    <n v="293"/>
    <m/>
  </r>
  <r>
    <x v="7"/>
    <x v="6"/>
    <s v="Non Metropolitan Fire Authorities"/>
    <s v="E31000007"/>
    <s v="Men"/>
    <x v="0"/>
    <x v="7"/>
    <n v="434"/>
    <m/>
  </r>
  <r>
    <x v="7"/>
    <x v="6"/>
    <s v="Non Metropolitan Fire Authorities"/>
    <s v="E31000007"/>
    <s v="Women"/>
    <x v="0"/>
    <x v="0"/>
    <n v="0"/>
    <m/>
  </r>
  <r>
    <x v="7"/>
    <x v="6"/>
    <s v="Non Metropolitan Fire Authorities"/>
    <s v="E31000007"/>
    <s v="Women"/>
    <x v="0"/>
    <x v="1"/>
    <n v="0"/>
    <m/>
  </r>
  <r>
    <x v="7"/>
    <x v="6"/>
    <s v="Non Metropolitan Fire Authorities"/>
    <s v="E31000007"/>
    <s v="Women"/>
    <x v="0"/>
    <x v="2"/>
    <n v="0"/>
    <m/>
  </r>
  <r>
    <x v="7"/>
    <x v="6"/>
    <s v="Non Metropolitan Fire Authorities"/>
    <s v="E31000007"/>
    <s v="Women"/>
    <x v="0"/>
    <x v="3"/>
    <n v="0"/>
    <m/>
  </r>
  <r>
    <x v="7"/>
    <x v="6"/>
    <s v="Non Metropolitan Fire Authorities"/>
    <s v="E31000007"/>
    <s v="Women"/>
    <x v="0"/>
    <x v="4"/>
    <n v="0"/>
    <m/>
  </r>
  <r>
    <x v="7"/>
    <x v="6"/>
    <s v="Non Metropolitan Fire Authorities"/>
    <s v="E31000007"/>
    <s v="Women"/>
    <x v="0"/>
    <x v="5"/>
    <n v="1"/>
    <m/>
  </r>
  <r>
    <x v="7"/>
    <x v="6"/>
    <s v="Non Metropolitan Fire Authorities"/>
    <s v="E31000007"/>
    <s v="Women"/>
    <x v="0"/>
    <x v="6"/>
    <n v="17"/>
    <m/>
  </r>
  <r>
    <x v="7"/>
    <x v="6"/>
    <s v="Non Metropolitan Fire Authorities"/>
    <s v="E31000007"/>
    <s v="Women"/>
    <x v="0"/>
    <x v="7"/>
    <n v="18"/>
    <m/>
  </r>
  <r>
    <x v="7"/>
    <x v="6"/>
    <s v="Non Metropolitan Fire Authorities"/>
    <s v="E31000007"/>
    <s v="Men"/>
    <x v="1"/>
    <x v="2"/>
    <n v="0"/>
    <m/>
  </r>
  <r>
    <x v="7"/>
    <x v="6"/>
    <s v="Non Metropolitan Fire Authorities"/>
    <s v="E31000007"/>
    <s v="Men"/>
    <x v="1"/>
    <x v="3"/>
    <n v="0"/>
    <m/>
  </r>
  <r>
    <x v="7"/>
    <x v="6"/>
    <s v="Non Metropolitan Fire Authorities"/>
    <s v="E31000007"/>
    <s v="Men"/>
    <x v="1"/>
    <x v="4"/>
    <n v="4"/>
    <m/>
  </r>
  <r>
    <x v="7"/>
    <x v="6"/>
    <s v="Non Metropolitan Fire Authorities"/>
    <s v="E31000007"/>
    <s v="Men"/>
    <x v="1"/>
    <x v="5"/>
    <n v="9"/>
    <m/>
  </r>
  <r>
    <x v="7"/>
    <x v="6"/>
    <s v="Non Metropolitan Fire Authorities"/>
    <s v="E31000007"/>
    <s v="Men"/>
    <x v="1"/>
    <x v="6"/>
    <n v="70"/>
    <m/>
  </r>
  <r>
    <x v="7"/>
    <x v="6"/>
    <s v="Non Metropolitan Fire Authorities"/>
    <s v="E31000007"/>
    <s v="Men"/>
    <x v="1"/>
    <x v="7"/>
    <n v="83"/>
    <m/>
  </r>
  <r>
    <x v="7"/>
    <x v="6"/>
    <s v="Non Metropolitan Fire Authorities"/>
    <s v="E31000007"/>
    <s v="Women"/>
    <x v="1"/>
    <x v="2"/>
    <n v="0"/>
    <m/>
  </r>
  <r>
    <x v="7"/>
    <x v="6"/>
    <s v="Non Metropolitan Fire Authorities"/>
    <s v="E31000007"/>
    <s v="Women"/>
    <x v="1"/>
    <x v="3"/>
    <n v="0"/>
    <m/>
  </r>
  <r>
    <x v="7"/>
    <x v="6"/>
    <s v="Non Metropolitan Fire Authorities"/>
    <s v="E31000007"/>
    <s v="Women"/>
    <x v="1"/>
    <x v="4"/>
    <n v="0"/>
    <m/>
  </r>
  <r>
    <x v="7"/>
    <x v="6"/>
    <s v="Non Metropolitan Fire Authorities"/>
    <s v="E31000007"/>
    <s v="Women"/>
    <x v="1"/>
    <x v="5"/>
    <n v="0"/>
    <m/>
  </r>
  <r>
    <x v="7"/>
    <x v="6"/>
    <s v="Non Metropolitan Fire Authorities"/>
    <s v="E31000007"/>
    <s v="Women"/>
    <x v="1"/>
    <x v="6"/>
    <n v="3"/>
    <m/>
  </r>
  <r>
    <x v="7"/>
    <x v="6"/>
    <s v="Non Metropolitan Fire Authorities"/>
    <s v="E31000007"/>
    <s v="Women"/>
    <x v="1"/>
    <x v="7"/>
    <n v="3"/>
    <m/>
  </r>
  <r>
    <x v="7"/>
    <x v="7"/>
    <s v="Non Metropolitan Fire Authorities"/>
    <s v="E31000008"/>
    <s v="Men"/>
    <x v="0"/>
    <x v="0"/>
    <n v="3"/>
    <m/>
  </r>
  <r>
    <x v="7"/>
    <x v="7"/>
    <s v="Non Metropolitan Fire Authorities"/>
    <s v="E31000008"/>
    <s v="Men"/>
    <x v="0"/>
    <x v="1"/>
    <n v="4"/>
    <m/>
  </r>
  <r>
    <x v="7"/>
    <x v="7"/>
    <s v="Non Metropolitan Fire Authorities"/>
    <s v="E31000008"/>
    <s v="Men"/>
    <x v="0"/>
    <x v="2"/>
    <n v="12"/>
    <m/>
  </r>
  <r>
    <x v="7"/>
    <x v="7"/>
    <s v="Non Metropolitan Fire Authorities"/>
    <s v="E31000008"/>
    <s v="Men"/>
    <x v="0"/>
    <x v="3"/>
    <n v="14"/>
    <m/>
  </r>
  <r>
    <x v="7"/>
    <x v="7"/>
    <s v="Non Metropolitan Fire Authorities"/>
    <s v="E31000008"/>
    <s v="Men"/>
    <x v="0"/>
    <x v="4"/>
    <n v="30"/>
    <m/>
  </r>
  <r>
    <x v="7"/>
    <x v="7"/>
    <s v="Non Metropolitan Fire Authorities"/>
    <s v="E31000008"/>
    <s v="Men"/>
    <x v="0"/>
    <x v="5"/>
    <n v="19"/>
    <m/>
  </r>
  <r>
    <x v="7"/>
    <x v="7"/>
    <s v="Non Metropolitan Fire Authorities"/>
    <s v="E31000008"/>
    <s v="Men"/>
    <x v="0"/>
    <x v="6"/>
    <n v="101"/>
    <m/>
  </r>
  <r>
    <x v="7"/>
    <x v="7"/>
    <s v="Non Metropolitan Fire Authorities"/>
    <s v="E31000008"/>
    <s v="Men"/>
    <x v="0"/>
    <x v="7"/>
    <n v="183"/>
    <m/>
  </r>
  <r>
    <x v="7"/>
    <x v="7"/>
    <s v="Non Metropolitan Fire Authorities"/>
    <s v="E31000008"/>
    <s v="Women"/>
    <x v="0"/>
    <x v="0"/>
    <n v="0"/>
    <m/>
  </r>
  <r>
    <x v="7"/>
    <x v="7"/>
    <s v="Non Metropolitan Fire Authorities"/>
    <s v="E31000008"/>
    <s v="Women"/>
    <x v="0"/>
    <x v="1"/>
    <n v="0"/>
    <m/>
  </r>
  <r>
    <x v="7"/>
    <x v="7"/>
    <s v="Non Metropolitan Fire Authorities"/>
    <s v="E31000008"/>
    <s v="Women"/>
    <x v="0"/>
    <x v="2"/>
    <n v="1"/>
    <m/>
  </r>
  <r>
    <x v="7"/>
    <x v="7"/>
    <s v="Non Metropolitan Fire Authorities"/>
    <s v="E31000008"/>
    <s v="Women"/>
    <x v="0"/>
    <x v="3"/>
    <n v="0"/>
    <m/>
  </r>
  <r>
    <x v="7"/>
    <x v="7"/>
    <s v="Non Metropolitan Fire Authorities"/>
    <s v="E31000008"/>
    <s v="Women"/>
    <x v="0"/>
    <x v="4"/>
    <n v="0"/>
    <m/>
  </r>
  <r>
    <x v="7"/>
    <x v="7"/>
    <s v="Non Metropolitan Fire Authorities"/>
    <s v="E31000008"/>
    <s v="Women"/>
    <x v="0"/>
    <x v="5"/>
    <n v="0"/>
    <m/>
  </r>
  <r>
    <x v="7"/>
    <x v="7"/>
    <s v="Non Metropolitan Fire Authorities"/>
    <s v="E31000008"/>
    <s v="Women"/>
    <x v="0"/>
    <x v="6"/>
    <n v="4"/>
    <m/>
  </r>
  <r>
    <x v="7"/>
    <x v="7"/>
    <s v="Non Metropolitan Fire Authorities"/>
    <s v="E31000008"/>
    <s v="Women"/>
    <x v="0"/>
    <x v="7"/>
    <n v="5"/>
    <m/>
  </r>
  <r>
    <x v="7"/>
    <x v="7"/>
    <s v="Non Metropolitan Fire Authorities"/>
    <s v="E31000008"/>
    <s v="Men"/>
    <x v="1"/>
    <x v="2"/>
    <n v="0"/>
    <m/>
  </r>
  <r>
    <x v="7"/>
    <x v="7"/>
    <s v="Non Metropolitan Fire Authorities"/>
    <s v="E31000008"/>
    <s v="Men"/>
    <x v="1"/>
    <x v="3"/>
    <n v="24"/>
    <m/>
  </r>
  <r>
    <x v="7"/>
    <x v="7"/>
    <s v="Non Metropolitan Fire Authorities"/>
    <s v="E31000008"/>
    <s v="Men"/>
    <x v="1"/>
    <x v="4"/>
    <n v="35"/>
    <m/>
  </r>
  <r>
    <x v="7"/>
    <x v="7"/>
    <s v="Non Metropolitan Fire Authorities"/>
    <s v="E31000008"/>
    <s v="Men"/>
    <x v="1"/>
    <x v="5"/>
    <n v="58"/>
    <m/>
  </r>
  <r>
    <x v="7"/>
    <x v="7"/>
    <s v="Non Metropolitan Fire Authorities"/>
    <s v="E31000008"/>
    <s v="Men"/>
    <x v="1"/>
    <x v="6"/>
    <n v="295"/>
    <m/>
  </r>
  <r>
    <x v="7"/>
    <x v="7"/>
    <s v="Non Metropolitan Fire Authorities"/>
    <s v="E31000008"/>
    <s v="Men"/>
    <x v="1"/>
    <x v="7"/>
    <n v="412"/>
    <m/>
  </r>
  <r>
    <x v="7"/>
    <x v="7"/>
    <s v="Non Metropolitan Fire Authorities"/>
    <s v="E31000008"/>
    <s v="Women"/>
    <x v="1"/>
    <x v="2"/>
    <n v="0"/>
    <m/>
  </r>
  <r>
    <x v="7"/>
    <x v="7"/>
    <s v="Non Metropolitan Fire Authorities"/>
    <s v="E31000008"/>
    <s v="Women"/>
    <x v="1"/>
    <x v="3"/>
    <n v="0"/>
    <m/>
  </r>
  <r>
    <x v="7"/>
    <x v="7"/>
    <s v="Non Metropolitan Fire Authorities"/>
    <s v="E31000008"/>
    <s v="Women"/>
    <x v="1"/>
    <x v="4"/>
    <n v="0"/>
    <m/>
  </r>
  <r>
    <x v="7"/>
    <x v="7"/>
    <s v="Non Metropolitan Fire Authorities"/>
    <s v="E31000008"/>
    <s v="Women"/>
    <x v="1"/>
    <x v="5"/>
    <n v="0"/>
    <m/>
  </r>
  <r>
    <x v="7"/>
    <x v="7"/>
    <s v="Non Metropolitan Fire Authorities"/>
    <s v="E31000008"/>
    <s v="Women"/>
    <x v="1"/>
    <x v="6"/>
    <n v="3"/>
    <m/>
  </r>
  <r>
    <x v="7"/>
    <x v="7"/>
    <s v="Non Metropolitan Fire Authorities"/>
    <s v="E31000008"/>
    <s v="Women"/>
    <x v="1"/>
    <x v="7"/>
    <n v="3"/>
    <m/>
  </r>
  <r>
    <x v="7"/>
    <x v="8"/>
    <s v="Non Metropolitan Fire Authorities"/>
    <s v="E31000009"/>
    <s v="Men"/>
    <x v="0"/>
    <x v="0"/>
    <n v="3"/>
    <m/>
  </r>
  <r>
    <x v="7"/>
    <x v="8"/>
    <s v="Non Metropolitan Fire Authorities"/>
    <s v="E31000009"/>
    <s v="Men"/>
    <x v="0"/>
    <x v="1"/>
    <n v="3"/>
    <m/>
  </r>
  <r>
    <x v="7"/>
    <x v="8"/>
    <s v="Non Metropolitan Fire Authorities"/>
    <s v="E31000009"/>
    <s v="Men"/>
    <x v="0"/>
    <x v="2"/>
    <n v="16"/>
    <m/>
  </r>
  <r>
    <x v="7"/>
    <x v="8"/>
    <s v="Non Metropolitan Fire Authorities"/>
    <s v="E31000009"/>
    <s v="Men"/>
    <x v="0"/>
    <x v="3"/>
    <n v="11"/>
    <m/>
  </r>
  <r>
    <x v="7"/>
    <x v="8"/>
    <s v="Non Metropolitan Fire Authorities"/>
    <s v="E31000009"/>
    <s v="Men"/>
    <x v="0"/>
    <x v="4"/>
    <n v="20"/>
    <m/>
  </r>
  <r>
    <x v="7"/>
    <x v="8"/>
    <s v="Non Metropolitan Fire Authorities"/>
    <s v="E31000009"/>
    <s v="Men"/>
    <x v="0"/>
    <x v="5"/>
    <n v="31"/>
    <m/>
  </r>
  <r>
    <x v="7"/>
    <x v="8"/>
    <s v="Non Metropolitan Fire Authorities"/>
    <s v="E31000009"/>
    <s v="Men"/>
    <x v="0"/>
    <x v="6"/>
    <n v="120"/>
    <m/>
  </r>
  <r>
    <x v="7"/>
    <x v="8"/>
    <s v="Non Metropolitan Fire Authorities"/>
    <s v="E31000009"/>
    <s v="Men"/>
    <x v="0"/>
    <x v="7"/>
    <n v="204"/>
    <m/>
  </r>
  <r>
    <x v="7"/>
    <x v="8"/>
    <s v="Non Metropolitan Fire Authorities"/>
    <s v="E31000009"/>
    <s v="Women"/>
    <x v="0"/>
    <x v="0"/>
    <n v="0"/>
    <m/>
  </r>
  <r>
    <x v="7"/>
    <x v="8"/>
    <s v="Non Metropolitan Fire Authorities"/>
    <s v="E31000009"/>
    <s v="Women"/>
    <x v="0"/>
    <x v="1"/>
    <n v="0"/>
    <m/>
  </r>
  <r>
    <x v="7"/>
    <x v="8"/>
    <s v="Non Metropolitan Fire Authorities"/>
    <s v="E31000009"/>
    <s v="Women"/>
    <x v="0"/>
    <x v="2"/>
    <n v="0"/>
    <m/>
  </r>
  <r>
    <x v="7"/>
    <x v="8"/>
    <s v="Non Metropolitan Fire Authorities"/>
    <s v="E31000009"/>
    <s v="Women"/>
    <x v="0"/>
    <x v="3"/>
    <n v="1"/>
    <m/>
  </r>
  <r>
    <x v="7"/>
    <x v="8"/>
    <s v="Non Metropolitan Fire Authorities"/>
    <s v="E31000009"/>
    <s v="Women"/>
    <x v="0"/>
    <x v="4"/>
    <n v="1"/>
    <m/>
  </r>
  <r>
    <x v="7"/>
    <x v="8"/>
    <s v="Non Metropolitan Fire Authorities"/>
    <s v="E31000009"/>
    <s v="Women"/>
    <x v="0"/>
    <x v="5"/>
    <n v="1"/>
    <m/>
  </r>
  <r>
    <x v="7"/>
    <x v="8"/>
    <s v="Non Metropolitan Fire Authorities"/>
    <s v="E31000009"/>
    <s v="Women"/>
    <x v="0"/>
    <x v="6"/>
    <n v="9"/>
    <m/>
  </r>
  <r>
    <x v="7"/>
    <x v="8"/>
    <s v="Non Metropolitan Fire Authorities"/>
    <s v="E31000009"/>
    <s v="Women"/>
    <x v="0"/>
    <x v="7"/>
    <n v="12"/>
    <m/>
  </r>
  <r>
    <x v="7"/>
    <x v="8"/>
    <s v="Non Metropolitan Fire Authorities"/>
    <s v="E31000009"/>
    <s v="Men"/>
    <x v="1"/>
    <x v="2"/>
    <n v="0"/>
    <m/>
  </r>
  <r>
    <x v="7"/>
    <x v="8"/>
    <s v="Non Metropolitan Fire Authorities"/>
    <s v="E31000009"/>
    <s v="Men"/>
    <x v="1"/>
    <x v="3"/>
    <n v="0"/>
    <m/>
  </r>
  <r>
    <x v="7"/>
    <x v="8"/>
    <s v="Non Metropolitan Fire Authorities"/>
    <s v="E31000009"/>
    <s v="Men"/>
    <x v="1"/>
    <x v="4"/>
    <n v="26"/>
    <m/>
  </r>
  <r>
    <x v="7"/>
    <x v="8"/>
    <s v="Non Metropolitan Fire Authorities"/>
    <s v="E31000009"/>
    <s v="Men"/>
    <x v="1"/>
    <x v="5"/>
    <n v="75"/>
    <m/>
  </r>
  <r>
    <x v="7"/>
    <x v="8"/>
    <s v="Non Metropolitan Fire Authorities"/>
    <s v="E31000009"/>
    <s v="Men"/>
    <x v="1"/>
    <x v="6"/>
    <n v="313"/>
    <m/>
  </r>
  <r>
    <x v="7"/>
    <x v="8"/>
    <s v="Non Metropolitan Fire Authorities"/>
    <s v="E31000009"/>
    <s v="Men"/>
    <x v="1"/>
    <x v="7"/>
    <n v="414"/>
    <m/>
  </r>
  <r>
    <x v="7"/>
    <x v="8"/>
    <s v="Non Metropolitan Fire Authorities"/>
    <s v="E31000009"/>
    <s v="Women"/>
    <x v="1"/>
    <x v="2"/>
    <n v="0"/>
    <m/>
  </r>
  <r>
    <x v="7"/>
    <x v="8"/>
    <s v="Non Metropolitan Fire Authorities"/>
    <s v="E31000009"/>
    <s v="Women"/>
    <x v="1"/>
    <x v="3"/>
    <n v="0"/>
    <m/>
  </r>
  <r>
    <x v="7"/>
    <x v="8"/>
    <s v="Non Metropolitan Fire Authorities"/>
    <s v="E31000009"/>
    <s v="Women"/>
    <x v="1"/>
    <x v="4"/>
    <n v="0"/>
    <m/>
  </r>
  <r>
    <x v="7"/>
    <x v="8"/>
    <s v="Non Metropolitan Fire Authorities"/>
    <s v="E31000009"/>
    <s v="Women"/>
    <x v="1"/>
    <x v="5"/>
    <n v="1"/>
    <m/>
  </r>
  <r>
    <x v="7"/>
    <x v="8"/>
    <s v="Non Metropolitan Fire Authorities"/>
    <s v="E31000009"/>
    <s v="Women"/>
    <x v="1"/>
    <x v="6"/>
    <n v="17"/>
    <m/>
  </r>
  <r>
    <x v="7"/>
    <x v="8"/>
    <s v="Non Metropolitan Fire Authorities"/>
    <s v="E31000009"/>
    <s v="Women"/>
    <x v="1"/>
    <x v="7"/>
    <n v="18"/>
    <m/>
  </r>
  <r>
    <x v="7"/>
    <x v="9"/>
    <s v="Non Metropolitan Fire Authorities"/>
    <s v="E31000010"/>
    <s v="Men"/>
    <x v="0"/>
    <x v="0"/>
    <n v="2"/>
    <m/>
  </r>
  <r>
    <x v="7"/>
    <x v="9"/>
    <s v="Non Metropolitan Fire Authorities"/>
    <s v="E31000010"/>
    <s v="Men"/>
    <x v="0"/>
    <x v="1"/>
    <n v="4"/>
    <m/>
  </r>
  <r>
    <x v="7"/>
    <x v="9"/>
    <s v="Non Metropolitan Fire Authorities"/>
    <s v="E31000010"/>
    <s v="Men"/>
    <x v="0"/>
    <x v="2"/>
    <n v="9"/>
    <m/>
  </r>
  <r>
    <x v="7"/>
    <x v="9"/>
    <s v="Non Metropolitan Fire Authorities"/>
    <s v="E31000010"/>
    <s v="Men"/>
    <x v="0"/>
    <x v="3"/>
    <n v="27"/>
    <m/>
  </r>
  <r>
    <x v="7"/>
    <x v="9"/>
    <s v="Non Metropolitan Fire Authorities"/>
    <s v="E31000010"/>
    <s v="Men"/>
    <x v="0"/>
    <x v="4"/>
    <n v="63"/>
    <m/>
  </r>
  <r>
    <x v="7"/>
    <x v="9"/>
    <s v="Non Metropolitan Fire Authorities"/>
    <s v="E31000010"/>
    <s v="Men"/>
    <x v="0"/>
    <x v="5"/>
    <n v="60"/>
    <m/>
  </r>
  <r>
    <x v="7"/>
    <x v="9"/>
    <s v="Non Metropolitan Fire Authorities"/>
    <s v="E31000010"/>
    <s v="Men"/>
    <x v="0"/>
    <x v="6"/>
    <n v="218"/>
    <m/>
  </r>
  <r>
    <x v="7"/>
    <x v="9"/>
    <s v="Non Metropolitan Fire Authorities"/>
    <s v="E31000010"/>
    <s v="Men"/>
    <x v="0"/>
    <x v="7"/>
    <n v="383"/>
    <m/>
  </r>
  <r>
    <x v="7"/>
    <x v="9"/>
    <s v="Non Metropolitan Fire Authorities"/>
    <s v="E31000010"/>
    <s v="Women"/>
    <x v="0"/>
    <x v="0"/>
    <n v="0"/>
    <m/>
  </r>
  <r>
    <x v="7"/>
    <x v="9"/>
    <s v="Non Metropolitan Fire Authorities"/>
    <s v="E31000010"/>
    <s v="Women"/>
    <x v="0"/>
    <x v="1"/>
    <n v="0"/>
    <m/>
  </r>
  <r>
    <x v="7"/>
    <x v="9"/>
    <s v="Non Metropolitan Fire Authorities"/>
    <s v="E31000010"/>
    <s v="Women"/>
    <x v="0"/>
    <x v="2"/>
    <n v="1"/>
    <m/>
  </r>
  <r>
    <x v="7"/>
    <x v="9"/>
    <s v="Non Metropolitan Fire Authorities"/>
    <s v="E31000010"/>
    <s v="Women"/>
    <x v="0"/>
    <x v="3"/>
    <n v="0"/>
    <m/>
  </r>
  <r>
    <x v="7"/>
    <x v="9"/>
    <s v="Non Metropolitan Fire Authorities"/>
    <s v="E31000010"/>
    <s v="Women"/>
    <x v="0"/>
    <x v="4"/>
    <n v="1"/>
    <m/>
  </r>
  <r>
    <x v="7"/>
    <x v="9"/>
    <s v="Non Metropolitan Fire Authorities"/>
    <s v="E31000010"/>
    <s v="Women"/>
    <x v="0"/>
    <x v="5"/>
    <n v="2"/>
    <m/>
  </r>
  <r>
    <x v="7"/>
    <x v="9"/>
    <s v="Non Metropolitan Fire Authorities"/>
    <s v="E31000010"/>
    <s v="Women"/>
    <x v="0"/>
    <x v="6"/>
    <n v="16"/>
    <m/>
  </r>
  <r>
    <x v="7"/>
    <x v="9"/>
    <s v="Non Metropolitan Fire Authorities"/>
    <s v="E31000010"/>
    <s v="Women"/>
    <x v="0"/>
    <x v="7"/>
    <n v="20"/>
    <m/>
  </r>
  <r>
    <x v="7"/>
    <x v="9"/>
    <s v="Non Metropolitan Fire Authorities"/>
    <s v="E31000010"/>
    <s v="Men"/>
    <x v="1"/>
    <x v="2"/>
    <n v="0"/>
    <m/>
  </r>
  <r>
    <x v="7"/>
    <x v="9"/>
    <s v="Non Metropolitan Fire Authorities"/>
    <s v="E31000010"/>
    <s v="Men"/>
    <x v="1"/>
    <x v="3"/>
    <n v="0"/>
    <m/>
  </r>
  <r>
    <x v="7"/>
    <x v="9"/>
    <s v="Non Metropolitan Fire Authorities"/>
    <s v="E31000010"/>
    <s v="Men"/>
    <x v="1"/>
    <x v="4"/>
    <n v="26"/>
    <m/>
  </r>
  <r>
    <x v="7"/>
    <x v="9"/>
    <s v="Non Metropolitan Fire Authorities"/>
    <s v="E31000010"/>
    <s v="Men"/>
    <x v="1"/>
    <x v="5"/>
    <n v="48"/>
    <m/>
  </r>
  <r>
    <x v="7"/>
    <x v="9"/>
    <s v="Non Metropolitan Fire Authorities"/>
    <s v="E31000010"/>
    <s v="Men"/>
    <x v="1"/>
    <x v="6"/>
    <n v="216"/>
    <m/>
  </r>
  <r>
    <x v="7"/>
    <x v="9"/>
    <s v="Non Metropolitan Fire Authorities"/>
    <s v="E31000010"/>
    <s v="Men"/>
    <x v="1"/>
    <x v="7"/>
    <n v="290"/>
    <m/>
  </r>
  <r>
    <x v="7"/>
    <x v="9"/>
    <s v="Non Metropolitan Fire Authorities"/>
    <s v="E31000010"/>
    <s v="Women"/>
    <x v="1"/>
    <x v="2"/>
    <n v="0"/>
    <m/>
  </r>
  <r>
    <x v="7"/>
    <x v="9"/>
    <s v="Non Metropolitan Fire Authorities"/>
    <s v="E31000010"/>
    <s v="Women"/>
    <x v="1"/>
    <x v="3"/>
    <n v="0"/>
    <m/>
  </r>
  <r>
    <x v="7"/>
    <x v="9"/>
    <s v="Non Metropolitan Fire Authorities"/>
    <s v="E31000010"/>
    <s v="Women"/>
    <x v="1"/>
    <x v="4"/>
    <n v="0"/>
    <m/>
  </r>
  <r>
    <x v="7"/>
    <x v="9"/>
    <s v="Non Metropolitan Fire Authorities"/>
    <s v="E31000010"/>
    <s v="Women"/>
    <x v="1"/>
    <x v="5"/>
    <n v="1"/>
    <m/>
  </r>
  <r>
    <x v="7"/>
    <x v="9"/>
    <s v="Non Metropolitan Fire Authorities"/>
    <s v="E31000010"/>
    <s v="Women"/>
    <x v="1"/>
    <x v="6"/>
    <n v="1"/>
    <m/>
  </r>
  <r>
    <x v="7"/>
    <x v="9"/>
    <s v="Non Metropolitan Fire Authorities"/>
    <s v="E31000010"/>
    <s v="Women"/>
    <x v="1"/>
    <x v="7"/>
    <n v="2"/>
    <m/>
  </r>
  <r>
    <x v="7"/>
    <x v="10"/>
    <s v="Non Metropolitan Fire Authorities"/>
    <s v="E31000011"/>
    <s v="Men"/>
    <x v="0"/>
    <x v="0"/>
    <n v="4"/>
    <m/>
  </r>
  <r>
    <x v="7"/>
    <x v="10"/>
    <s v="Non Metropolitan Fire Authorities"/>
    <s v="E31000011"/>
    <s v="Men"/>
    <x v="0"/>
    <x v="1"/>
    <n v="8"/>
    <m/>
  </r>
  <r>
    <x v="7"/>
    <x v="10"/>
    <s v="Non Metropolitan Fire Authorities"/>
    <s v="E31000011"/>
    <s v="Men"/>
    <x v="0"/>
    <x v="2"/>
    <n v="41"/>
    <m/>
  </r>
  <r>
    <x v="7"/>
    <x v="10"/>
    <s v="Non Metropolitan Fire Authorities"/>
    <s v="E31000011"/>
    <s v="Men"/>
    <x v="0"/>
    <x v="3"/>
    <n v="55"/>
    <m/>
  </r>
  <r>
    <x v="7"/>
    <x v="10"/>
    <s v="Non Metropolitan Fire Authorities"/>
    <s v="E31000011"/>
    <s v="Men"/>
    <x v="0"/>
    <x v="4"/>
    <n v="117"/>
    <m/>
  </r>
  <r>
    <x v="7"/>
    <x v="10"/>
    <s v="Non Metropolitan Fire Authorities"/>
    <s v="E31000011"/>
    <s v="Men"/>
    <x v="0"/>
    <x v="5"/>
    <n v="104"/>
    <m/>
  </r>
  <r>
    <x v="7"/>
    <x v="10"/>
    <s v="Non Metropolitan Fire Authorities"/>
    <s v="E31000011"/>
    <s v="Men"/>
    <x v="0"/>
    <x v="6"/>
    <n v="351"/>
    <m/>
  </r>
  <r>
    <x v="7"/>
    <x v="10"/>
    <s v="Non Metropolitan Fire Authorities"/>
    <s v="E31000011"/>
    <s v="Men"/>
    <x v="0"/>
    <x v="7"/>
    <n v="680"/>
    <m/>
  </r>
  <r>
    <x v="7"/>
    <x v="10"/>
    <s v="Non Metropolitan Fire Authorities"/>
    <s v="E31000011"/>
    <s v="Women"/>
    <x v="0"/>
    <x v="0"/>
    <n v="0"/>
    <m/>
  </r>
  <r>
    <x v="7"/>
    <x v="10"/>
    <s v="Non Metropolitan Fire Authorities"/>
    <s v="E31000011"/>
    <s v="Women"/>
    <x v="0"/>
    <x v="1"/>
    <n v="0"/>
    <m/>
  </r>
  <r>
    <x v="7"/>
    <x v="10"/>
    <s v="Non Metropolitan Fire Authorities"/>
    <s v="E31000011"/>
    <s v="Women"/>
    <x v="0"/>
    <x v="2"/>
    <n v="1"/>
    <m/>
  </r>
  <r>
    <x v="7"/>
    <x v="10"/>
    <s v="Non Metropolitan Fire Authorities"/>
    <s v="E31000011"/>
    <s v="Women"/>
    <x v="0"/>
    <x v="3"/>
    <n v="1"/>
    <m/>
  </r>
  <r>
    <x v="7"/>
    <x v="10"/>
    <s v="Non Metropolitan Fire Authorities"/>
    <s v="E31000011"/>
    <s v="Women"/>
    <x v="0"/>
    <x v="4"/>
    <n v="2"/>
    <m/>
  </r>
  <r>
    <x v="7"/>
    <x v="10"/>
    <s v="Non Metropolitan Fire Authorities"/>
    <s v="E31000011"/>
    <s v="Women"/>
    <x v="0"/>
    <x v="5"/>
    <n v="3"/>
    <m/>
  </r>
  <r>
    <x v="7"/>
    <x v="10"/>
    <s v="Non Metropolitan Fire Authorities"/>
    <s v="E31000011"/>
    <s v="Women"/>
    <x v="0"/>
    <x v="6"/>
    <n v="13"/>
    <m/>
  </r>
  <r>
    <x v="7"/>
    <x v="10"/>
    <s v="Non Metropolitan Fire Authorities"/>
    <s v="E31000011"/>
    <s v="Women"/>
    <x v="0"/>
    <x v="7"/>
    <n v="20"/>
    <m/>
  </r>
  <r>
    <x v="7"/>
    <x v="10"/>
    <s v="Non Metropolitan Fire Authorities"/>
    <s v="E31000011"/>
    <s v="Men"/>
    <x v="1"/>
    <x v="2"/>
    <n v="0"/>
    <m/>
  </r>
  <r>
    <x v="7"/>
    <x v="10"/>
    <s v="Non Metropolitan Fire Authorities"/>
    <s v="E31000011"/>
    <s v="Men"/>
    <x v="1"/>
    <x v="3"/>
    <n v="0"/>
    <m/>
  </r>
  <r>
    <x v="7"/>
    <x v="10"/>
    <s v="Non Metropolitan Fire Authorities"/>
    <s v="E31000011"/>
    <s v="Men"/>
    <x v="1"/>
    <x v="4"/>
    <n v="108"/>
    <m/>
  </r>
  <r>
    <x v="7"/>
    <x v="10"/>
    <s v="Non Metropolitan Fire Authorities"/>
    <s v="E31000011"/>
    <s v="Men"/>
    <x v="1"/>
    <x v="5"/>
    <n v="186"/>
    <m/>
  </r>
  <r>
    <x v="7"/>
    <x v="10"/>
    <s v="Non Metropolitan Fire Authorities"/>
    <s v="E31000011"/>
    <s v="Men"/>
    <x v="1"/>
    <x v="6"/>
    <n v="874"/>
    <m/>
  </r>
  <r>
    <x v="7"/>
    <x v="10"/>
    <s v="Non Metropolitan Fire Authorities"/>
    <s v="E31000011"/>
    <s v="Men"/>
    <x v="1"/>
    <x v="7"/>
    <n v="1168"/>
    <m/>
  </r>
  <r>
    <x v="7"/>
    <x v="10"/>
    <s v="Non Metropolitan Fire Authorities"/>
    <s v="E31000011"/>
    <s v="Women"/>
    <x v="1"/>
    <x v="2"/>
    <n v="0"/>
    <m/>
  </r>
  <r>
    <x v="7"/>
    <x v="10"/>
    <s v="Non Metropolitan Fire Authorities"/>
    <s v="E31000011"/>
    <s v="Women"/>
    <x v="1"/>
    <x v="3"/>
    <n v="0"/>
    <m/>
  </r>
  <r>
    <x v="7"/>
    <x v="10"/>
    <s v="Non Metropolitan Fire Authorities"/>
    <s v="E31000011"/>
    <s v="Women"/>
    <x v="1"/>
    <x v="4"/>
    <n v="0"/>
    <m/>
  </r>
  <r>
    <x v="7"/>
    <x v="10"/>
    <s v="Non Metropolitan Fire Authorities"/>
    <s v="E31000011"/>
    <s v="Women"/>
    <x v="1"/>
    <x v="5"/>
    <n v="1"/>
    <m/>
  </r>
  <r>
    <x v="7"/>
    <x v="10"/>
    <s v="Non Metropolitan Fire Authorities"/>
    <s v="E31000011"/>
    <s v="Women"/>
    <x v="1"/>
    <x v="6"/>
    <n v="42"/>
    <m/>
  </r>
  <r>
    <x v="7"/>
    <x v="10"/>
    <s v="Non Metropolitan Fire Authorities"/>
    <s v="E31000011"/>
    <s v="Women"/>
    <x v="1"/>
    <x v="7"/>
    <n v="43"/>
    <m/>
  </r>
  <r>
    <x v="7"/>
    <x v="44"/>
    <s v="Non Metropolitan Fire Authorities"/>
    <s v="E31000047"/>
    <s v="Men"/>
    <x v="0"/>
    <x v="0"/>
    <n v="6"/>
    <s v="Data taken from the 17/18 published 1108 table"/>
  </r>
  <r>
    <x v="7"/>
    <x v="44"/>
    <s v="Non Metropolitan Fire Authorities"/>
    <s v="E31000047"/>
    <s v="Men"/>
    <x v="0"/>
    <x v="1"/>
    <n v="8"/>
    <s v="Data taken from the 17/18 published 1108 table"/>
  </r>
  <r>
    <x v="7"/>
    <x v="44"/>
    <s v="Non Metropolitan Fire Authorities"/>
    <s v="E31000047"/>
    <s v="Men"/>
    <x v="0"/>
    <x v="2"/>
    <n v="21"/>
    <s v="Data taken from the 17/18 published 1108 table"/>
  </r>
  <r>
    <x v="7"/>
    <x v="44"/>
    <s v="Non Metropolitan Fire Authorities"/>
    <s v="E31000047"/>
    <s v="Men"/>
    <x v="0"/>
    <x v="3"/>
    <n v="47"/>
    <s v="Data taken from the 17/18 published 1108 table"/>
  </r>
  <r>
    <x v="7"/>
    <x v="44"/>
    <s v="Non Metropolitan Fire Authorities"/>
    <s v="E31000047"/>
    <s v="Men"/>
    <x v="0"/>
    <x v="4"/>
    <n v="66"/>
    <s v="Data taken from the 17/18 published 1108 table"/>
  </r>
  <r>
    <x v="7"/>
    <x v="44"/>
    <s v="Non Metropolitan Fire Authorities"/>
    <s v="E31000047"/>
    <s v="Men"/>
    <x v="0"/>
    <x v="5"/>
    <n v="71"/>
    <s v="Data taken from the 17/18 published 1108 table"/>
  </r>
  <r>
    <x v="7"/>
    <x v="44"/>
    <s v="Non Metropolitan Fire Authorities"/>
    <s v="E31000047"/>
    <s v="Men"/>
    <x v="0"/>
    <x v="6"/>
    <n v="246"/>
    <s v="Data taken from the 17/18 published 1108 table"/>
  </r>
  <r>
    <x v="7"/>
    <x v="44"/>
    <s v="Non Metropolitan Fire Authorities"/>
    <s v="E31000047"/>
    <s v="Men"/>
    <x v="0"/>
    <x v="7"/>
    <n v="465"/>
    <s v="Data taken from the 17/18 published 1108 table"/>
  </r>
  <r>
    <x v="7"/>
    <x v="44"/>
    <s v="Non Metropolitan Fire Authorities"/>
    <s v="E31000047"/>
    <s v="Women"/>
    <x v="0"/>
    <x v="0"/>
    <n v="0"/>
    <s v="Data taken from the 17/18 published 1108 table"/>
  </r>
  <r>
    <x v="7"/>
    <x v="44"/>
    <s v="Non Metropolitan Fire Authorities"/>
    <s v="E31000047"/>
    <s v="Women"/>
    <x v="0"/>
    <x v="1"/>
    <n v="0"/>
    <s v="Data taken from the 17/18 published 1108 table"/>
  </r>
  <r>
    <x v="7"/>
    <x v="44"/>
    <s v="Non Metropolitan Fire Authorities"/>
    <s v="E31000047"/>
    <s v="Women"/>
    <x v="0"/>
    <x v="2"/>
    <n v="0"/>
    <s v="Data taken from the 17/18 published 1108 table"/>
  </r>
  <r>
    <x v="7"/>
    <x v="44"/>
    <s v="Non Metropolitan Fire Authorities"/>
    <s v="E31000047"/>
    <s v="Women"/>
    <x v="0"/>
    <x v="3"/>
    <n v="2"/>
    <s v="Data taken from the 17/18 published 1108 table"/>
  </r>
  <r>
    <x v="7"/>
    <x v="44"/>
    <s v="Non Metropolitan Fire Authorities"/>
    <s v="E31000047"/>
    <s v="Women"/>
    <x v="0"/>
    <x v="4"/>
    <n v="7"/>
    <s v="Data taken from the 17/18 published 1108 table"/>
  </r>
  <r>
    <x v="7"/>
    <x v="44"/>
    <s v="Non Metropolitan Fire Authorities"/>
    <s v="E31000047"/>
    <s v="Women"/>
    <x v="0"/>
    <x v="5"/>
    <n v="0"/>
    <s v="Data taken from the 17/18 published 1108 table"/>
  </r>
  <r>
    <x v="7"/>
    <x v="44"/>
    <s v="Non Metropolitan Fire Authorities"/>
    <s v="E31000047"/>
    <s v="Women"/>
    <x v="0"/>
    <x v="6"/>
    <n v="16"/>
    <s v="Data taken from the 17/18 published 1108 table"/>
  </r>
  <r>
    <x v="7"/>
    <x v="44"/>
    <s v="Non Metropolitan Fire Authorities"/>
    <s v="E31000047"/>
    <s v="Women"/>
    <x v="0"/>
    <x v="7"/>
    <n v="25"/>
    <s v="Data taken from the 17/18 published 1108 table"/>
  </r>
  <r>
    <x v="7"/>
    <x v="44"/>
    <s v="Non Metropolitan Fire Authorities"/>
    <s v="E31000047"/>
    <s v="Men"/>
    <x v="1"/>
    <x v="2"/>
    <n v="0"/>
    <s v="Data taken from the 17/18 published 1108 table"/>
  </r>
  <r>
    <x v="7"/>
    <x v="44"/>
    <s v="Non Metropolitan Fire Authorities"/>
    <s v="E31000047"/>
    <s v="Men"/>
    <x v="1"/>
    <x v="3"/>
    <n v="0"/>
    <s v="Data taken from the 17/18 published 1108 table"/>
  </r>
  <r>
    <x v="7"/>
    <x v="44"/>
    <s v="Non Metropolitan Fire Authorities"/>
    <s v="E31000047"/>
    <s v="Men"/>
    <x v="1"/>
    <x v="4"/>
    <n v="71"/>
    <s v="Data taken from the 17/18 published 1108 table"/>
  </r>
  <r>
    <x v="7"/>
    <x v="44"/>
    <s v="Non Metropolitan Fire Authorities"/>
    <s v="E31000047"/>
    <s v="Men"/>
    <x v="1"/>
    <x v="5"/>
    <n v="144"/>
    <s v="Data taken from the 17/18 published 1108 table"/>
  </r>
  <r>
    <x v="7"/>
    <x v="44"/>
    <s v="Non Metropolitan Fire Authorities"/>
    <s v="E31000047"/>
    <s v="Men"/>
    <x v="1"/>
    <x v="6"/>
    <n v="457"/>
    <s v="Data taken from the 17/18 published 1108 table"/>
  </r>
  <r>
    <x v="7"/>
    <x v="44"/>
    <s v="Non Metropolitan Fire Authorities"/>
    <s v="E31000047"/>
    <s v="Men"/>
    <x v="1"/>
    <x v="7"/>
    <n v="672"/>
    <s v="Data taken from the 17/18 published 1108 table"/>
  </r>
  <r>
    <x v="7"/>
    <x v="44"/>
    <s v="Non Metropolitan Fire Authorities"/>
    <s v="E31000047"/>
    <s v="Women"/>
    <x v="1"/>
    <x v="2"/>
    <n v="0"/>
    <s v="Data taken from the 17/18 published 1108 table"/>
  </r>
  <r>
    <x v="7"/>
    <x v="44"/>
    <s v="Non Metropolitan Fire Authorities"/>
    <s v="E31000047"/>
    <s v="Women"/>
    <x v="1"/>
    <x v="3"/>
    <n v="0"/>
    <s v="Data taken from the 17/18 published 1108 table"/>
  </r>
  <r>
    <x v="7"/>
    <x v="44"/>
    <s v="Non Metropolitan Fire Authorities"/>
    <s v="E31000047"/>
    <s v="Women"/>
    <x v="1"/>
    <x v="4"/>
    <n v="1"/>
    <s v="Data taken from the 17/18 published 1108 table"/>
  </r>
  <r>
    <x v="7"/>
    <x v="44"/>
    <s v="Non Metropolitan Fire Authorities"/>
    <s v="E31000047"/>
    <s v="Women"/>
    <x v="1"/>
    <x v="5"/>
    <n v="1"/>
    <s v="Data taken from the 17/18 published 1108 table"/>
  </r>
  <r>
    <x v="7"/>
    <x v="44"/>
    <s v="Non Metropolitan Fire Authorities"/>
    <s v="E31000047"/>
    <s v="Women"/>
    <x v="1"/>
    <x v="6"/>
    <n v="31"/>
    <s v="Data taken from the 17/18 published 1108 table"/>
  </r>
  <r>
    <x v="7"/>
    <x v="44"/>
    <s v="Non Metropolitan Fire Authorities"/>
    <s v="E31000047"/>
    <s v="Women"/>
    <x v="1"/>
    <x v="7"/>
    <n v="33"/>
    <s v="Data taken from the 17/18 published 1108 table"/>
  </r>
  <r>
    <x v="7"/>
    <x v="11"/>
    <s v="Non Metropolitan Fire Authorities"/>
    <s v="E31000013"/>
    <s v="Men"/>
    <x v="0"/>
    <x v="0"/>
    <n v="1"/>
    <m/>
  </r>
  <r>
    <x v="7"/>
    <x v="11"/>
    <s v="Non Metropolitan Fire Authorities"/>
    <s v="E31000013"/>
    <s v="Men"/>
    <x v="0"/>
    <x v="1"/>
    <n v="4"/>
    <m/>
  </r>
  <r>
    <x v="7"/>
    <x v="11"/>
    <s v="Non Metropolitan Fire Authorities"/>
    <s v="E31000013"/>
    <s v="Men"/>
    <x v="0"/>
    <x v="2"/>
    <n v="5"/>
    <m/>
  </r>
  <r>
    <x v="7"/>
    <x v="11"/>
    <s v="Non Metropolitan Fire Authorities"/>
    <s v="E31000013"/>
    <s v="Men"/>
    <x v="0"/>
    <x v="3"/>
    <n v="25"/>
    <m/>
  </r>
  <r>
    <x v="7"/>
    <x v="11"/>
    <s v="Non Metropolitan Fire Authorities"/>
    <s v="E31000013"/>
    <s v="Men"/>
    <x v="0"/>
    <x v="4"/>
    <n v="57"/>
    <m/>
  </r>
  <r>
    <x v="7"/>
    <x v="11"/>
    <s v="Non Metropolitan Fire Authorities"/>
    <s v="E31000013"/>
    <s v="Men"/>
    <x v="0"/>
    <x v="5"/>
    <n v="55"/>
    <m/>
  </r>
  <r>
    <x v="7"/>
    <x v="11"/>
    <s v="Non Metropolitan Fire Authorities"/>
    <s v="E31000013"/>
    <s v="Men"/>
    <x v="0"/>
    <x v="6"/>
    <n v="204"/>
    <m/>
  </r>
  <r>
    <x v="7"/>
    <x v="11"/>
    <s v="Non Metropolitan Fire Authorities"/>
    <s v="E31000013"/>
    <s v="Men"/>
    <x v="0"/>
    <x v="7"/>
    <n v="351"/>
    <m/>
  </r>
  <r>
    <x v="7"/>
    <x v="11"/>
    <s v="Non Metropolitan Fire Authorities"/>
    <s v="E31000013"/>
    <s v="Women"/>
    <x v="0"/>
    <x v="0"/>
    <n v="0"/>
    <m/>
  </r>
  <r>
    <x v="7"/>
    <x v="11"/>
    <s v="Non Metropolitan Fire Authorities"/>
    <s v="E31000013"/>
    <s v="Women"/>
    <x v="0"/>
    <x v="1"/>
    <n v="0"/>
    <m/>
  </r>
  <r>
    <x v="7"/>
    <x v="11"/>
    <s v="Non Metropolitan Fire Authorities"/>
    <s v="E31000013"/>
    <s v="Women"/>
    <x v="0"/>
    <x v="2"/>
    <n v="1"/>
    <m/>
  </r>
  <r>
    <x v="7"/>
    <x v="11"/>
    <s v="Non Metropolitan Fire Authorities"/>
    <s v="E31000013"/>
    <s v="Women"/>
    <x v="0"/>
    <x v="3"/>
    <n v="2"/>
    <m/>
  </r>
  <r>
    <x v="7"/>
    <x v="11"/>
    <s v="Non Metropolitan Fire Authorities"/>
    <s v="E31000013"/>
    <s v="Women"/>
    <x v="0"/>
    <x v="4"/>
    <n v="2"/>
    <m/>
  </r>
  <r>
    <x v="7"/>
    <x v="11"/>
    <s v="Non Metropolitan Fire Authorities"/>
    <s v="E31000013"/>
    <s v="Women"/>
    <x v="0"/>
    <x v="5"/>
    <n v="2"/>
    <m/>
  </r>
  <r>
    <x v="7"/>
    <x v="11"/>
    <s v="Non Metropolitan Fire Authorities"/>
    <s v="E31000013"/>
    <s v="Women"/>
    <x v="0"/>
    <x v="6"/>
    <n v="7"/>
    <m/>
  </r>
  <r>
    <x v="7"/>
    <x v="11"/>
    <s v="Non Metropolitan Fire Authorities"/>
    <s v="E31000013"/>
    <s v="Women"/>
    <x v="0"/>
    <x v="7"/>
    <n v="14"/>
    <m/>
  </r>
  <r>
    <x v="7"/>
    <x v="11"/>
    <s v="Non Metropolitan Fire Authorities"/>
    <s v="E31000013"/>
    <s v="Men"/>
    <x v="1"/>
    <x v="2"/>
    <n v="0"/>
    <m/>
  </r>
  <r>
    <x v="7"/>
    <x v="11"/>
    <s v="Non Metropolitan Fire Authorities"/>
    <s v="E31000013"/>
    <s v="Men"/>
    <x v="1"/>
    <x v="3"/>
    <n v="0"/>
    <m/>
  </r>
  <r>
    <x v="7"/>
    <x v="11"/>
    <s v="Non Metropolitan Fire Authorities"/>
    <s v="E31000013"/>
    <s v="Men"/>
    <x v="1"/>
    <x v="4"/>
    <n v="15"/>
    <m/>
  </r>
  <r>
    <x v="7"/>
    <x v="11"/>
    <s v="Non Metropolitan Fire Authorities"/>
    <s v="E31000013"/>
    <s v="Men"/>
    <x v="1"/>
    <x v="5"/>
    <n v="33"/>
    <m/>
  </r>
  <r>
    <x v="7"/>
    <x v="11"/>
    <s v="Non Metropolitan Fire Authorities"/>
    <s v="E31000013"/>
    <s v="Men"/>
    <x v="1"/>
    <x v="6"/>
    <n v="120"/>
    <m/>
  </r>
  <r>
    <x v="7"/>
    <x v="11"/>
    <s v="Non Metropolitan Fire Authorities"/>
    <s v="E31000013"/>
    <s v="Men"/>
    <x v="1"/>
    <x v="7"/>
    <n v="168"/>
    <m/>
  </r>
  <r>
    <x v="7"/>
    <x v="11"/>
    <s v="Non Metropolitan Fire Authorities"/>
    <s v="E31000013"/>
    <s v="Women"/>
    <x v="1"/>
    <x v="2"/>
    <n v="0"/>
    <m/>
  </r>
  <r>
    <x v="7"/>
    <x v="11"/>
    <s v="Non Metropolitan Fire Authorities"/>
    <s v="E31000013"/>
    <s v="Women"/>
    <x v="1"/>
    <x v="3"/>
    <n v="0"/>
    <m/>
  </r>
  <r>
    <x v="7"/>
    <x v="11"/>
    <s v="Non Metropolitan Fire Authorities"/>
    <s v="E31000013"/>
    <s v="Women"/>
    <x v="1"/>
    <x v="4"/>
    <n v="0"/>
    <m/>
  </r>
  <r>
    <x v="7"/>
    <x v="11"/>
    <s v="Non Metropolitan Fire Authorities"/>
    <s v="E31000013"/>
    <s v="Women"/>
    <x v="1"/>
    <x v="5"/>
    <n v="0"/>
    <m/>
  </r>
  <r>
    <x v="7"/>
    <x v="11"/>
    <s v="Non Metropolitan Fire Authorities"/>
    <s v="E31000013"/>
    <s v="Women"/>
    <x v="1"/>
    <x v="6"/>
    <n v="6"/>
    <m/>
  </r>
  <r>
    <x v="7"/>
    <x v="11"/>
    <s v="Non Metropolitan Fire Authorities"/>
    <s v="E31000013"/>
    <s v="Women"/>
    <x v="1"/>
    <x v="7"/>
    <n v="6"/>
    <m/>
  </r>
  <r>
    <x v="7"/>
    <x v="12"/>
    <s v="Non Metropolitan Fire Authorities"/>
    <s v="E31000014"/>
    <s v="Men"/>
    <x v="0"/>
    <x v="0"/>
    <n v="3"/>
    <m/>
  </r>
  <r>
    <x v="7"/>
    <x v="12"/>
    <s v="Non Metropolitan Fire Authorities"/>
    <s v="E31000014"/>
    <s v="Men"/>
    <x v="0"/>
    <x v="1"/>
    <n v="3"/>
    <m/>
  </r>
  <r>
    <x v="7"/>
    <x v="12"/>
    <s v="Non Metropolitan Fire Authorities"/>
    <s v="E31000014"/>
    <s v="Men"/>
    <x v="0"/>
    <x v="2"/>
    <n v="14"/>
    <m/>
  </r>
  <r>
    <x v="7"/>
    <x v="12"/>
    <s v="Non Metropolitan Fire Authorities"/>
    <s v="E31000014"/>
    <s v="Men"/>
    <x v="0"/>
    <x v="3"/>
    <n v="29"/>
    <m/>
  </r>
  <r>
    <x v="7"/>
    <x v="12"/>
    <s v="Non Metropolitan Fire Authorities"/>
    <s v="E31000014"/>
    <s v="Men"/>
    <x v="0"/>
    <x v="4"/>
    <n v="52"/>
    <m/>
  </r>
  <r>
    <x v="7"/>
    <x v="12"/>
    <s v="Non Metropolitan Fire Authorities"/>
    <s v="E31000014"/>
    <s v="Men"/>
    <x v="0"/>
    <x v="5"/>
    <n v="62"/>
    <m/>
  </r>
  <r>
    <x v="7"/>
    <x v="12"/>
    <s v="Non Metropolitan Fire Authorities"/>
    <s v="E31000014"/>
    <s v="Men"/>
    <x v="0"/>
    <x v="6"/>
    <n v="231"/>
    <m/>
  </r>
  <r>
    <x v="7"/>
    <x v="12"/>
    <s v="Non Metropolitan Fire Authorities"/>
    <s v="E31000014"/>
    <s v="Men"/>
    <x v="0"/>
    <x v="7"/>
    <n v="394"/>
    <m/>
  </r>
  <r>
    <x v="7"/>
    <x v="12"/>
    <s v="Non Metropolitan Fire Authorities"/>
    <s v="E31000014"/>
    <s v="Women"/>
    <x v="0"/>
    <x v="0"/>
    <n v="0"/>
    <m/>
  </r>
  <r>
    <x v="7"/>
    <x v="12"/>
    <s v="Non Metropolitan Fire Authorities"/>
    <s v="E31000014"/>
    <s v="Women"/>
    <x v="0"/>
    <x v="1"/>
    <n v="0"/>
    <m/>
  </r>
  <r>
    <x v="7"/>
    <x v="12"/>
    <s v="Non Metropolitan Fire Authorities"/>
    <s v="E31000014"/>
    <s v="Women"/>
    <x v="0"/>
    <x v="2"/>
    <n v="2"/>
    <m/>
  </r>
  <r>
    <x v="7"/>
    <x v="12"/>
    <s v="Non Metropolitan Fire Authorities"/>
    <s v="E31000014"/>
    <s v="Women"/>
    <x v="0"/>
    <x v="3"/>
    <n v="0"/>
    <m/>
  </r>
  <r>
    <x v="7"/>
    <x v="12"/>
    <s v="Non Metropolitan Fire Authorities"/>
    <s v="E31000014"/>
    <s v="Women"/>
    <x v="0"/>
    <x v="4"/>
    <n v="3"/>
    <m/>
  </r>
  <r>
    <x v="7"/>
    <x v="12"/>
    <s v="Non Metropolitan Fire Authorities"/>
    <s v="E31000014"/>
    <s v="Women"/>
    <x v="0"/>
    <x v="5"/>
    <n v="1"/>
    <m/>
  </r>
  <r>
    <x v="7"/>
    <x v="12"/>
    <s v="Non Metropolitan Fire Authorities"/>
    <s v="E31000014"/>
    <s v="Women"/>
    <x v="0"/>
    <x v="6"/>
    <n v="14"/>
    <m/>
  </r>
  <r>
    <x v="7"/>
    <x v="12"/>
    <s v="Non Metropolitan Fire Authorities"/>
    <s v="E31000014"/>
    <s v="Women"/>
    <x v="0"/>
    <x v="7"/>
    <n v="20"/>
    <m/>
  </r>
  <r>
    <x v="7"/>
    <x v="12"/>
    <s v="Non Metropolitan Fire Authorities"/>
    <s v="E31000014"/>
    <s v="Men"/>
    <x v="1"/>
    <x v="2"/>
    <n v="0"/>
    <m/>
  </r>
  <r>
    <x v="7"/>
    <x v="12"/>
    <s v="Non Metropolitan Fire Authorities"/>
    <s v="E31000014"/>
    <s v="Men"/>
    <x v="1"/>
    <x v="3"/>
    <n v="0"/>
    <m/>
  </r>
  <r>
    <x v="7"/>
    <x v="12"/>
    <s v="Non Metropolitan Fire Authorities"/>
    <s v="E31000014"/>
    <s v="Men"/>
    <x v="1"/>
    <x v="4"/>
    <n v="17"/>
    <m/>
  </r>
  <r>
    <x v="7"/>
    <x v="12"/>
    <s v="Non Metropolitan Fire Authorities"/>
    <s v="E31000014"/>
    <s v="Men"/>
    <x v="1"/>
    <x v="5"/>
    <n v="43"/>
    <m/>
  </r>
  <r>
    <x v="7"/>
    <x v="12"/>
    <s v="Non Metropolitan Fire Authorities"/>
    <s v="E31000014"/>
    <s v="Men"/>
    <x v="1"/>
    <x v="6"/>
    <n v="202"/>
    <m/>
  </r>
  <r>
    <x v="7"/>
    <x v="12"/>
    <s v="Non Metropolitan Fire Authorities"/>
    <s v="E31000014"/>
    <s v="Men"/>
    <x v="1"/>
    <x v="7"/>
    <n v="262"/>
    <m/>
  </r>
  <r>
    <x v="7"/>
    <x v="12"/>
    <s v="Non Metropolitan Fire Authorities"/>
    <s v="E31000014"/>
    <s v="Women"/>
    <x v="1"/>
    <x v="2"/>
    <n v="0"/>
    <m/>
  </r>
  <r>
    <x v="7"/>
    <x v="12"/>
    <s v="Non Metropolitan Fire Authorities"/>
    <s v="E31000014"/>
    <s v="Women"/>
    <x v="1"/>
    <x v="3"/>
    <n v="0"/>
    <m/>
  </r>
  <r>
    <x v="7"/>
    <x v="12"/>
    <s v="Non Metropolitan Fire Authorities"/>
    <s v="E31000014"/>
    <s v="Women"/>
    <x v="1"/>
    <x v="4"/>
    <n v="0"/>
    <m/>
  </r>
  <r>
    <x v="7"/>
    <x v="12"/>
    <s v="Non Metropolitan Fire Authorities"/>
    <s v="E31000014"/>
    <s v="Women"/>
    <x v="1"/>
    <x v="5"/>
    <n v="2"/>
    <m/>
  </r>
  <r>
    <x v="7"/>
    <x v="12"/>
    <s v="Non Metropolitan Fire Authorities"/>
    <s v="E31000014"/>
    <s v="Women"/>
    <x v="1"/>
    <x v="6"/>
    <n v="10"/>
    <m/>
  </r>
  <r>
    <x v="7"/>
    <x v="12"/>
    <s v="Non Metropolitan Fire Authorities"/>
    <s v="E31000014"/>
    <s v="Women"/>
    <x v="1"/>
    <x v="7"/>
    <n v="12"/>
    <m/>
  </r>
  <r>
    <x v="7"/>
    <x v="13"/>
    <s v="Non Metropolitan Fire Authorities"/>
    <s v="E31000015"/>
    <s v="Men"/>
    <x v="0"/>
    <x v="0"/>
    <n v="5"/>
    <m/>
  </r>
  <r>
    <x v="7"/>
    <x v="13"/>
    <s v="Non Metropolitan Fire Authorities"/>
    <s v="E31000015"/>
    <s v="Men"/>
    <x v="0"/>
    <x v="1"/>
    <n v="7"/>
    <m/>
  </r>
  <r>
    <x v="7"/>
    <x v="13"/>
    <s v="Non Metropolitan Fire Authorities"/>
    <s v="E31000015"/>
    <s v="Men"/>
    <x v="0"/>
    <x v="2"/>
    <n v="14"/>
    <m/>
  </r>
  <r>
    <x v="7"/>
    <x v="13"/>
    <s v="Non Metropolitan Fire Authorities"/>
    <s v="E31000015"/>
    <s v="Men"/>
    <x v="0"/>
    <x v="3"/>
    <n v="49"/>
    <m/>
  </r>
  <r>
    <x v="7"/>
    <x v="13"/>
    <s v="Non Metropolitan Fire Authorities"/>
    <s v="E31000015"/>
    <s v="Men"/>
    <x v="0"/>
    <x v="4"/>
    <n v="140"/>
    <m/>
  </r>
  <r>
    <x v="7"/>
    <x v="13"/>
    <s v="Non Metropolitan Fire Authorities"/>
    <s v="E31000015"/>
    <s v="Men"/>
    <x v="0"/>
    <x v="5"/>
    <n v="105"/>
    <m/>
  </r>
  <r>
    <x v="7"/>
    <x v="13"/>
    <s v="Non Metropolitan Fire Authorities"/>
    <s v="E31000015"/>
    <s v="Men"/>
    <x v="0"/>
    <x v="6"/>
    <n v="487"/>
    <m/>
  </r>
  <r>
    <x v="7"/>
    <x v="13"/>
    <s v="Non Metropolitan Fire Authorities"/>
    <s v="E31000015"/>
    <s v="Men"/>
    <x v="0"/>
    <x v="7"/>
    <n v="807"/>
    <m/>
  </r>
  <r>
    <x v="7"/>
    <x v="13"/>
    <s v="Non Metropolitan Fire Authorities"/>
    <s v="E31000015"/>
    <s v="Women"/>
    <x v="0"/>
    <x v="0"/>
    <n v="0"/>
    <m/>
  </r>
  <r>
    <x v="7"/>
    <x v="13"/>
    <s v="Non Metropolitan Fire Authorities"/>
    <s v="E31000015"/>
    <s v="Women"/>
    <x v="0"/>
    <x v="1"/>
    <n v="0"/>
    <m/>
  </r>
  <r>
    <x v="7"/>
    <x v="13"/>
    <s v="Non Metropolitan Fire Authorities"/>
    <s v="E31000015"/>
    <s v="Women"/>
    <x v="0"/>
    <x v="2"/>
    <n v="0"/>
    <m/>
  </r>
  <r>
    <x v="7"/>
    <x v="13"/>
    <s v="Non Metropolitan Fire Authorities"/>
    <s v="E31000015"/>
    <s v="Women"/>
    <x v="0"/>
    <x v="3"/>
    <n v="0"/>
    <m/>
  </r>
  <r>
    <x v="7"/>
    <x v="13"/>
    <s v="Non Metropolitan Fire Authorities"/>
    <s v="E31000015"/>
    <s v="Women"/>
    <x v="0"/>
    <x v="4"/>
    <n v="7"/>
    <m/>
  </r>
  <r>
    <x v="7"/>
    <x v="13"/>
    <s v="Non Metropolitan Fire Authorities"/>
    <s v="E31000015"/>
    <s v="Women"/>
    <x v="0"/>
    <x v="5"/>
    <n v="1"/>
    <m/>
  </r>
  <r>
    <x v="7"/>
    <x v="13"/>
    <s v="Non Metropolitan Fire Authorities"/>
    <s v="E31000015"/>
    <s v="Women"/>
    <x v="0"/>
    <x v="6"/>
    <n v="25"/>
    <m/>
  </r>
  <r>
    <x v="7"/>
    <x v="13"/>
    <s v="Non Metropolitan Fire Authorities"/>
    <s v="E31000015"/>
    <s v="Women"/>
    <x v="0"/>
    <x v="7"/>
    <n v="33"/>
    <m/>
  </r>
  <r>
    <x v="7"/>
    <x v="13"/>
    <s v="Non Metropolitan Fire Authorities"/>
    <s v="E31000015"/>
    <s v="Men"/>
    <x v="1"/>
    <x v="2"/>
    <n v="0"/>
    <m/>
  </r>
  <r>
    <x v="7"/>
    <x v="13"/>
    <s v="Non Metropolitan Fire Authorities"/>
    <s v="E31000015"/>
    <s v="Men"/>
    <x v="1"/>
    <x v="3"/>
    <n v="9"/>
    <m/>
  </r>
  <r>
    <x v="7"/>
    <x v="13"/>
    <s v="Non Metropolitan Fire Authorities"/>
    <s v="E31000015"/>
    <s v="Men"/>
    <x v="1"/>
    <x v="4"/>
    <n v="33"/>
    <m/>
  </r>
  <r>
    <x v="7"/>
    <x v="13"/>
    <s v="Non Metropolitan Fire Authorities"/>
    <s v="E31000015"/>
    <s v="Men"/>
    <x v="1"/>
    <x v="5"/>
    <n v="91"/>
    <m/>
  </r>
  <r>
    <x v="7"/>
    <x v="13"/>
    <s v="Non Metropolitan Fire Authorities"/>
    <s v="E31000015"/>
    <s v="Men"/>
    <x v="1"/>
    <x v="6"/>
    <n v="343"/>
    <m/>
  </r>
  <r>
    <x v="7"/>
    <x v="13"/>
    <s v="Non Metropolitan Fire Authorities"/>
    <s v="E31000015"/>
    <s v="Men"/>
    <x v="1"/>
    <x v="7"/>
    <n v="476"/>
    <m/>
  </r>
  <r>
    <x v="7"/>
    <x v="13"/>
    <s v="Non Metropolitan Fire Authorities"/>
    <s v="E31000015"/>
    <s v="Women"/>
    <x v="1"/>
    <x v="2"/>
    <n v="0"/>
    <m/>
  </r>
  <r>
    <x v="7"/>
    <x v="13"/>
    <s v="Non Metropolitan Fire Authorities"/>
    <s v="E31000015"/>
    <s v="Women"/>
    <x v="1"/>
    <x v="3"/>
    <n v="0"/>
    <m/>
  </r>
  <r>
    <x v="7"/>
    <x v="13"/>
    <s v="Non Metropolitan Fire Authorities"/>
    <s v="E31000015"/>
    <s v="Women"/>
    <x v="1"/>
    <x v="4"/>
    <n v="1"/>
    <m/>
  </r>
  <r>
    <x v="7"/>
    <x v="13"/>
    <s v="Non Metropolitan Fire Authorities"/>
    <s v="E31000015"/>
    <s v="Women"/>
    <x v="1"/>
    <x v="5"/>
    <n v="0"/>
    <m/>
  </r>
  <r>
    <x v="7"/>
    <x v="13"/>
    <s v="Non Metropolitan Fire Authorities"/>
    <s v="E31000015"/>
    <s v="Women"/>
    <x v="1"/>
    <x v="6"/>
    <n v="4"/>
    <m/>
  </r>
  <r>
    <x v="7"/>
    <x v="13"/>
    <s v="Non Metropolitan Fire Authorities"/>
    <s v="E31000015"/>
    <s v="Women"/>
    <x v="1"/>
    <x v="7"/>
    <n v="5"/>
    <m/>
  </r>
  <r>
    <x v="7"/>
    <x v="14"/>
    <s v="Non Metropolitan Fire Authorities"/>
    <s v="E31000016"/>
    <s v="Men"/>
    <x v="0"/>
    <x v="0"/>
    <n v="2"/>
    <m/>
  </r>
  <r>
    <x v="7"/>
    <x v="14"/>
    <s v="Non Metropolitan Fire Authorities"/>
    <s v="E31000016"/>
    <s v="Men"/>
    <x v="0"/>
    <x v="1"/>
    <n v="3"/>
    <m/>
  </r>
  <r>
    <x v="7"/>
    <x v="14"/>
    <s v="Non Metropolitan Fire Authorities"/>
    <s v="E31000016"/>
    <s v="Men"/>
    <x v="0"/>
    <x v="2"/>
    <n v="4"/>
    <m/>
  </r>
  <r>
    <x v="7"/>
    <x v="14"/>
    <s v="Non Metropolitan Fire Authorities"/>
    <s v="E31000016"/>
    <s v="Men"/>
    <x v="0"/>
    <x v="3"/>
    <n v="19"/>
    <m/>
  </r>
  <r>
    <x v="7"/>
    <x v="14"/>
    <s v="Non Metropolitan Fire Authorities"/>
    <s v="E31000016"/>
    <s v="Men"/>
    <x v="0"/>
    <x v="4"/>
    <n v="28"/>
    <m/>
  </r>
  <r>
    <x v="7"/>
    <x v="14"/>
    <s v="Non Metropolitan Fire Authorities"/>
    <s v="E31000016"/>
    <s v="Men"/>
    <x v="0"/>
    <x v="5"/>
    <n v="22"/>
    <m/>
  </r>
  <r>
    <x v="7"/>
    <x v="14"/>
    <s v="Non Metropolitan Fire Authorities"/>
    <s v="E31000016"/>
    <s v="Men"/>
    <x v="0"/>
    <x v="6"/>
    <n v="111"/>
    <m/>
  </r>
  <r>
    <x v="7"/>
    <x v="14"/>
    <s v="Non Metropolitan Fire Authorities"/>
    <s v="E31000016"/>
    <s v="Men"/>
    <x v="0"/>
    <x v="7"/>
    <n v="189"/>
    <m/>
  </r>
  <r>
    <x v="7"/>
    <x v="14"/>
    <s v="Non Metropolitan Fire Authorities"/>
    <s v="E31000016"/>
    <s v="Women"/>
    <x v="0"/>
    <x v="0"/>
    <n v="0"/>
    <m/>
  </r>
  <r>
    <x v="7"/>
    <x v="14"/>
    <s v="Non Metropolitan Fire Authorities"/>
    <s v="E31000016"/>
    <s v="Women"/>
    <x v="0"/>
    <x v="1"/>
    <n v="0"/>
    <m/>
  </r>
  <r>
    <x v="7"/>
    <x v="14"/>
    <s v="Non Metropolitan Fire Authorities"/>
    <s v="E31000016"/>
    <s v="Women"/>
    <x v="0"/>
    <x v="2"/>
    <n v="0"/>
    <m/>
  </r>
  <r>
    <x v="7"/>
    <x v="14"/>
    <s v="Non Metropolitan Fire Authorities"/>
    <s v="E31000016"/>
    <s v="Women"/>
    <x v="0"/>
    <x v="3"/>
    <n v="1"/>
    <m/>
  </r>
  <r>
    <x v="7"/>
    <x v="14"/>
    <s v="Non Metropolitan Fire Authorities"/>
    <s v="E31000016"/>
    <s v="Women"/>
    <x v="0"/>
    <x v="4"/>
    <n v="2"/>
    <m/>
  </r>
  <r>
    <x v="7"/>
    <x v="14"/>
    <s v="Non Metropolitan Fire Authorities"/>
    <s v="E31000016"/>
    <s v="Women"/>
    <x v="0"/>
    <x v="5"/>
    <n v="1"/>
    <m/>
  </r>
  <r>
    <x v="7"/>
    <x v="14"/>
    <s v="Non Metropolitan Fire Authorities"/>
    <s v="E31000016"/>
    <s v="Women"/>
    <x v="0"/>
    <x v="6"/>
    <n v="17"/>
    <m/>
  </r>
  <r>
    <x v="7"/>
    <x v="14"/>
    <s v="Non Metropolitan Fire Authorities"/>
    <s v="E31000016"/>
    <s v="Women"/>
    <x v="0"/>
    <x v="7"/>
    <n v="21"/>
    <m/>
  </r>
  <r>
    <x v="7"/>
    <x v="14"/>
    <s v="Non Metropolitan Fire Authorities"/>
    <s v="E31000016"/>
    <s v="Men"/>
    <x v="1"/>
    <x v="2"/>
    <n v="0"/>
    <m/>
  </r>
  <r>
    <x v="7"/>
    <x v="14"/>
    <s v="Non Metropolitan Fire Authorities"/>
    <s v="E31000016"/>
    <s v="Men"/>
    <x v="1"/>
    <x v="3"/>
    <n v="5"/>
    <m/>
  </r>
  <r>
    <x v="7"/>
    <x v="14"/>
    <s v="Non Metropolitan Fire Authorities"/>
    <s v="E31000016"/>
    <s v="Men"/>
    <x v="1"/>
    <x v="4"/>
    <n v="27"/>
    <m/>
  </r>
  <r>
    <x v="7"/>
    <x v="14"/>
    <s v="Non Metropolitan Fire Authorities"/>
    <s v="E31000016"/>
    <s v="Men"/>
    <x v="1"/>
    <x v="5"/>
    <n v="42"/>
    <m/>
  </r>
  <r>
    <x v="7"/>
    <x v="14"/>
    <s v="Non Metropolitan Fire Authorities"/>
    <s v="E31000016"/>
    <s v="Men"/>
    <x v="1"/>
    <x v="6"/>
    <n v="182"/>
    <m/>
  </r>
  <r>
    <x v="7"/>
    <x v="14"/>
    <s v="Non Metropolitan Fire Authorities"/>
    <s v="E31000016"/>
    <s v="Men"/>
    <x v="1"/>
    <x v="7"/>
    <n v="256"/>
    <m/>
  </r>
  <r>
    <x v="7"/>
    <x v="14"/>
    <s v="Non Metropolitan Fire Authorities"/>
    <s v="E31000016"/>
    <s v="Women"/>
    <x v="1"/>
    <x v="2"/>
    <n v="0"/>
    <m/>
  </r>
  <r>
    <x v="7"/>
    <x v="14"/>
    <s v="Non Metropolitan Fire Authorities"/>
    <s v="E31000016"/>
    <s v="Women"/>
    <x v="1"/>
    <x v="3"/>
    <n v="0"/>
    <m/>
  </r>
  <r>
    <x v="7"/>
    <x v="14"/>
    <s v="Non Metropolitan Fire Authorities"/>
    <s v="E31000016"/>
    <s v="Women"/>
    <x v="1"/>
    <x v="4"/>
    <n v="0"/>
    <m/>
  </r>
  <r>
    <x v="7"/>
    <x v="14"/>
    <s v="Non Metropolitan Fire Authorities"/>
    <s v="E31000016"/>
    <s v="Women"/>
    <x v="1"/>
    <x v="5"/>
    <n v="1"/>
    <m/>
  </r>
  <r>
    <x v="7"/>
    <x v="14"/>
    <s v="Non Metropolitan Fire Authorities"/>
    <s v="E31000016"/>
    <s v="Women"/>
    <x v="1"/>
    <x v="6"/>
    <n v="16"/>
    <m/>
  </r>
  <r>
    <x v="7"/>
    <x v="14"/>
    <s v="Non Metropolitan Fire Authorities"/>
    <s v="E31000016"/>
    <s v="Women"/>
    <x v="1"/>
    <x v="7"/>
    <n v="17"/>
    <m/>
  </r>
  <r>
    <x v="7"/>
    <x v="15"/>
    <s v="Metropolitan Fire Authorities"/>
    <s v="E31000046"/>
    <s v="Men"/>
    <x v="0"/>
    <x v="0"/>
    <n v="7"/>
    <m/>
  </r>
  <r>
    <x v="7"/>
    <x v="15"/>
    <s v="Metropolitan Fire Authorities"/>
    <s v="E31000046"/>
    <s v="Men"/>
    <x v="0"/>
    <x v="1"/>
    <n v="16"/>
    <m/>
  </r>
  <r>
    <x v="7"/>
    <x v="15"/>
    <s v="Metropolitan Fire Authorities"/>
    <s v="E31000046"/>
    <s v="Men"/>
    <x v="0"/>
    <x v="2"/>
    <n v="76"/>
    <m/>
  </r>
  <r>
    <x v="7"/>
    <x v="15"/>
    <s v="Metropolitan Fire Authorities"/>
    <s v="E31000046"/>
    <s v="Men"/>
    <x v="0"/>
    <x v="3"/>
    <n v="194"/>
    <m/>
  </r>
  <r>
    <x v="7"/>
    <x v="15"/>
    <s v="Metropolitan Fire Authorities"/>
    <s v="E31000046"/>
    <s v="Men"/>
    <x v="0"/>
    <x v="4"/>
    <n v="779"/>
    <m/>
  </r>
  <r>
    <x v="7"/>
    <x v="15"/>
    <s v="Metropolitan Fire Authorities"/>
    <s v="E31000046"/>
    <s v="Men"/>
    <x v="0"/>
    <x v="5"/>
    <n v="724"/>
    <m/>
  </r>
  <r>
    <x v="7"/>
    <x v="15"/>
    <s v="Metropolitan Fire Authorities"/>
    <s v="E31000046"/>
    <s v="Men"/>
    <x v="0"/>
    <x v="6"/>
    <n v="3681"/>
    <m/>
  </r>
  <r>
    <x v="7"/>
    <x v="15"/>
    <s v="Metropolitan Fire Authorities"/>
    <s v="E31000046"/>
    <s v="Men"/>
    <x v="0"/>
    <x v="7"/>
    <n v="5477"/>
    <m/>
  </r>
  <r>
    <x v="7"/>
    <x v="15"/>
    <s v="Metropolitan Fire Authorities"/>
    <s v="E31000046"/>
    <s v="Women"/>
    <x v="0"/>
    <x v="0"/>
    <n v="0"/>
    <m/>
  </r>
  <r>
    <x v="7"/>
    <x v="15"/>
    <s v="Metropolitan Fire Authorities"/>
    <s v="E31000046"/>
    <s v="Women"/>
    <x v="0"/>
    <x v="1"/>
    <n v="1"/>
    <m/>
  </r>
  <r>
    <x v="7"/>
    <x v="15"/>
    <s v="Metropolitan Fire Authorities"/>
    <s v="E31000046"/>
    <s v="Women"/>
    <x v="0"/>
    <x v="2"/>
    <n v="2"/>
    <m/>
  </r>
  <r>
    <x v="7"/>
    <x v="15"/>
    <s v="Metropolitan Fire Authorities"/>
    <s v="E31000046"/>
    <s v="Women"/>
    <x v="0"/>
    <x v="3"/>
    <n v="7"/>
    <m/>
  </r>
  <r>
    <x v="7"/>
    <x v="15"/>
    <s v="Metropolitan Fire Authorities"/>
    <s v="E31000046"/>
    <s v="Women"/>
    <x v="0"/>
    <x v="4"/>
    <n v="25"/>
    <m/>
  </r>
  <r>
    <x v="7"/>
    <x v="15"/>
    <s v="Metropolitan Fire Authorities"/>
    <s v="E31000046"/>
    <s v="Women"/>
    <x v="0"/>
    <x v="5"/>
    <n v="37"/>
    <m/>
  </r>
  <r>
    <x v="7"/>
    <x v="15"/>
    <s v="Metropolitan Fire Authorities"/>
    <s v="E31000046"/>
    <s v="Women"/>
    <x v="0"/>
    <x v="6"/>
    <n v="266"/>
    <m/>
  </r>
  <r>
    <x v="7"/>
    <x v="15"/>
    <s v="Metropolitan Fire Authorities"/>
    <s v="E31000046"/>
    <s v="Women"/>
    <x v="0"/>
    <x v="7"/>
    <n v="338"/>
    <m/>
  </r>
  <r>
    <x v="7"/>
    <x v="15"/>
    <s v="Metropolitan Fire Authorities"/>
    <s v="E31000046"/>
    <s v="Men"/>
    <x v="1"/>
    <x v="2"/>
    <n v="0"/>
    <m/>
  </r>
  <r>
    <x v="7"/>
    <x v="15"/>
    <s v="Metropolitan Fire Authorities"/>
    <s v="E31000046"/>
    <s v="Men"/>
    <x v="1"/>
    <x v="3"/>
    <n v="0"/>
    <m/>
  </r>
  <r>
    <x v="7"/>
    <x v="15"/>
    <s v="Metropolitan Fire Authorities"/>
    <s v="E31000046"/>
    <s v="Men"/>
    <x v="1"/>
    <x v="4"/>
    <n v="0"/>
    <m/>
  </r>
  <r>
    <x v="7"/>
    <x v="15"/>
    <s v="Metropolitan Fire Authorities"/>
    <s v="E31000046"/>
    <s v="Men"/>
    <x v="1"/>
    <x v="5"/>
    <n v="0"/>
    <m/>
  </r>
  <r>
    <x v="7"/>
    <x v="15"/>
    <s v="Metropolitan Fire Authorities"/>
    <s v="E31000046"/>
    <s v="Men"/>
    <x v="1"/>
    <x v="6"/>
    <n v="0"/>
    <m/>
  </r>
  <r>
    <x v="7"/>
    <x v="15"/>
    <s v="Metropolitan Fire Authorities"/>
    <s v="E31000046"/>
    <s v="Men"/>
    <x v="1"/>
    <x v="7"/>
    <n v="0"/>
    <m/>
  </r>
  <r>
    <x v="7"/>
    <x v="15"/>
    <s v="Metropolitan Fire Authorities"/>
    <s v="E31000046"/>
    <s v="Women"/>
    <x v="1"/>
    <x v="2"/>
    <n v="0"/>
    <m/>
  </r>
  <r>
    <x v="7"/>
    <x v="15"/>
    <s v="Metropolitan Fire Authorities"/>
    <s v="E31000046"/>
    <s v="Women"/>
    <x v="1"/>
    <x v="3"/>
    <n v="0"/>
    <m/>
  </r>
  <r>
    <x v="7"/>
    <x v="15"/>
    <s v="Metropolitan Fire Authorities"/>
    <s v="E31000046"/>
    <s v="Women"/>
    <x v="1"/>
    <x v="4"/>
    <n v="0"/>
    <m/>
  </r>
  <r>
    <x v="7"/>
    <x v="15"/>
    <s v="Metropolitan Fire Authorities"/>
    <s v="E31000046"/>
    <s v="Women"/>
    <x v="1"/>
    <x v="5"/>
    <n v="0"/>
    <m/>
  </r>
  <r>
    <x v="7"/>
    <x v="15"/>
    <s v="Metropolitan Fire Authorities"/>
    <s v="E31000046"/>
    <s v="Women"/>
    <x v="1"/>
    <x v="6"/>
    <n v="0"/>
    <m/>
  </r>
  <r>
    <x v="7"/>
    <x v="15"/>
    <s v="Metropolitan Fire Authorities"/>
    <s v="E31000046"/>
    <s v="Women"/>
    <x v="1"/>
    <x v="7"/>
    <n v="0"/>
    <m/>
  </r>
  <r>
    <x v="7"/>
    <x v="16"/>
    <s v="Metropolitan Fire Authorities"/>
    <s v="E31000040"/>
    <s v="Men"/>
    <x v="0"/>
    <x v="0"/>
    <n v="4"/>
    <m/>
  </r>
  <r>
    <x v="7"/>
    <x v="16"/>
    <s v="Metropolitan Fire Authorities"/>
    <s v="E31000040"/>
    <s v="Men"/>
    <x v="0"/>
    <x v="1"/>
    <n v="7"/>
    <m/>
  </r>
  <r>
    <x v="7"/>
    <x v="16"/>
    <s v="Metropolitan Fire Authorities"/>
    <s v="E31000040"/>
    <s v="Men"/>
    <x v="0"/>
    <x v="2"/>
    <n v="21"/>
    <m/>
  </r>
  <r>
    <x v="7"/>
    <x v="16"/>
    <s v="Metropolitan Fire Authorities"/>
    <s v="E31000040"/>
    <s v="Men"/>
    <x v="0"/>
    <x v="3"/>
    <n v="64"/>
    <m/>
  </r>
  <r>
    <x v="7"/>
    <x v="16"/>
    <s v="Metropolitan Fire Authorities"/>
    <s v="E31000040"/>
    <s v="Men"/>
    <x v="0"/>
    <x v="4"/>
    <n v="255"/>
    <m/>
  </r>
  <r>
    <x v="7"/>
    <x v="16"/>
    <s v="Metropolitan Fire Authorities"/>
    <s v="E31000040"/>
    <s v="Men"/>
    <x v="0"/>
    <x v="5"/>
    <n v="193"/>
    <m/>
  </r>
  <r>
    <x v="7"/>
    <x v="16"/>
    <s v="Metropolitan Fire Authorities"/>
    <s v="E31000040"/>
    <s v="Men"/>
    <x v="0"/>
    <x v="6"/>
    <n v="1097"/>
    <m/>
  </r>
  <r>
    <x v="7"/>
    <x v="16"/>
    <s v="Metropolitan Fire Authorities"/>
    <s v="E31000040"/>
    <s v="Men"/>
    <x v="0"/>
    <x v="7"/>
    <n v="1641"/>
    <m/>
  </r>
  <r>
    <x v="7"/>
    <x v="16"/>
    <s v="Metropolitan Fire Authorities"/>
    <s v="E31000040"/>
    <s v="Women"/>
    <x v="0"/>
    <x v="0"/>
    <n v="0"/>
    <m/>
  </r>
  <r>
    <x v="7"/>
    <x v="16"/>
    <s v="Metropolitan Fire Authorities"/>
    <s v="E31000040"/>
    <s v="Women"/>
    <x v="0"/>
    <x v="1"/>
    <n v="0"/>
    <m/>
  </r>
  <r>
    <x v="7"/>
    <x v="16"/>
    <s v="Metropolitan Fire Authorities"/>
    <s v="E31000040"/>
    <s v="Women"/>
    <x v="0"/>
    <x v="2"/>
    <n v="0"/>
    <m/>
  </r>
  <r>
    <x v="7"/>
    <x v="16"/>
    <s v="Metropolitan Fire Authorities"/>
    <s v="E31000040"/>
    <s v="Women"/>
    <x v="0"/>
    <x v="3"/>
    <n v="0"/>
    <m/>
  </r>
  <r>
    <x v="7"/>
    <x v="16"/>
    <s v="Metropolitan Fire Authorities"/>
    <s v="E31000040"/>
    <s v="Women"/>
    <x v="0"/>
    <x v="4"/>
    <n v="0"/>
    <m/>
  </r>
  <r>
    <x v="7"/>
    <x v="16"/>
    <s v="Metropolitan Fire Authorities"/>
    <s v="E31000040"/>
    <s v="Women"/>
    <x v="0"/>
    <x v="5"/>
    <n v="1"/>
    <m/>
  </r>
  <r>
    <x v="7"/>
    <x v="16"/>
    <s v="Metropolitan Fire Authorities"/>
    <s v="E31000040"/>
    <s v="Women"/>
    <x v="0"/>
    <x v="6"/>
    <n v="31"/>
    <m/>
  </r>
  <r>
    <x v="7"/>
    <x v="16"/>
    <s v="Metropolitan Fire Authorities"/>
    <s v="E31000040"/>
    <s v="Women"/>
    <x v="0"/>
    <x v="7"/>
    <n v="32"/>
    <m/>
  </r>
  <r>
    <x v="7"/>
    <x v="16"/>
    <s v="Metropolitan Fire Authorities"/>
    <s v="E31000040"/>
    <s v="Men"/>
    <x v="1"/>
    <x v="2"/>
    <n v="0"/>
    <m/>
  </r>
  <r>
    <x v="7"/>
    <x v="16"/>
    <s v="Metropolitan Fire Authorities"/>
    <s v="E31000040"/>
    <s v="Men"/>
    <x v="1"/>
    <x v="3"/>
    <n v="0"/>
    <m/>
  </r>
  <r>
    <x v="7"/>
    <x v="16"/>
    <s v="Metropolitan Fire Authorities"/>
    <s v="E31000040"/>
    <s v="Men"/>
    <x v="1"/>
    <x v="4"/>
    <n v="1"/>
    <m/>
  </r>
  <r>
    <x v="7"/>
    <x v="16"/>
    <s v="Metropolitan Fire Authorities"/>
    <s v="E31000040"/>
    <s v="Men"/>
    <x v="1"/>
    <x v="5"/>
    <n v="5"/>
    <m/>
  </r>
  <r>
    <x v="7"/>
    <x v="16"/>
    <s v="Metropolitan Fire Authorities"/>
    <s v="E31000040"/>
    <s v="Men"/>
    <x v="1"/>
    <x v="6"/>
    <n v="28"/>
    <m/>
  </r>
  <r>
    <x v="7"/>
    <x v="16"/>
    <s v="Metropolitan Fire Authorities"/>
    <s v="E31000040"/>
    <s v="Men"/>
    <x v="1"/>
    <x v="7"/>
    <n v="34"/>
    <m/>
  </r>
  <r>
    <x v="7"/>
    <x v="16"/>
    <s v="Metropolitan Fire Authorities"/>
    <s v="E31000040"/>
    <s v="Women"/>
    <x v="1"/>
    <x v="2"/>
    <n v="0"/>
    <m/>
  </r>
  <r>
    <x v="7"/>
    <x v="16"/>
    <s v="Metropolitan Fire Authorities"/>
    <s v="E31000040"/>
    <s v="Women"/>
    <x v="1"/>
    <x v="3"/>
    <n v="0"/>
    <m/>
  </r>
  <r>
    <x v="7"/>
    <x v="16"/>
    <s v="Metropolitan Fire Authorities"/>
    <s v="E31000040"/>
    <s v="Women"/>
    <x v="1"/>
    <x v="4"/>
    <n v="0"/>
    <m/>
  </r>
  <r>
    <x v="7"/>
    <x v="16"/>
    <s v="Metropolitan Fire Authorities"/>
    <s v="E31000040"/>
    <s v="Women"/>
    <x v="1"/>
    <x v="5"/>
    <n v="0"/>
    <m/>
  </r>
  <r>
    <x v="7"/>
    <x v="16"/>
    <s v="Metropolitan Fire Authorities"/>
    <s v="E31000040"/>
    <s v="Women"/>
    <x v="1"/>
    <x v="6"/>
    <n v="0"/>
    <m/>
  </r>
  <r>
    <x v="7"/>
    <x v="16"/>
    <s v="Metropolitan Fire Authorities"/>
    <s v="E31000040"/>
    <s v="Women"/>
    <x v="1"/>
    <x v="7"/>
    <n v="0"/>
    <m/>
  </r>
  <r>
    <x v="7"/>
    <x v="17"/>
    <s v="Non Metropolitan Fire Authorities"/>
    <s v="E31000017"/>
    <s v="Men"/>
    <x v="0"/>
    <x v="0"/>
    <n v="5"/>
    <m/>
  </r>
  <r>
    <x v="7"/>
    <x v="17"/>
    <s v="Non Metropolitan Fire Authorities"/>
    <s v="E31000017"/>
    <s v="Men"/>
    <x v="0"/>
    <x v="1"/>
    <n v="5"/>
    <m/>
  </r>
  <r>
    <x v="7"/>
    <x v="17"/>
    <s v="Non Metropolitan Fire Authorities"/>
    <s v="E31000017"/>
    <s v="Men"/>
    <x v="0"/>
    <x v="2"/>
    <n v="25"/>
    <m/>
  </r>
  <r>
    <x v="7"/>
    <x v="17"/>
    <s v="Non Metropolitan Fire Authorities"/>
    <s v="E31000017"/>
    <s v="Men"/>
    <x v="0"/>
    <x v="3"/>
    <n v="55"/>
    <m/>
  </r>
  <r>
    <x v="7"/>
    <x v="17"/>
    <s v="Non Metropolitan Fire Authorities"/>
    <s v="E31000017"/>
    <s v="Men"/>
    <x v="0"/>
    <x v="4"/>
    <n v="107"/>
    <m/>
  </r>
  <r>
    <x v="7"/>
    <x v="17"/>
    <s v="Non Metropolitan Fire Authorities"/>
    <s v="E31000017"/>
    <s v="Men"/>
    <x v="0"/>
    <x v="5"/>
    <n v="96"/>
    <m/>
  </r>
  <r>
    <x v="7"/>
    <x v="17"/>
    <s v="Non Metropolitan Fire Authorities"/>
    <s v="E31000017"/>
    <s v="Men"/>
    <x v="0"/>
    <x v="6"/>
    <n v="451"/>
    <m/>
  </r>
  <r>
    <x v="7"/>
    <x v="17"/>
    <s v="Non Metropolitan Fire Authorities"/>
    <s v="E31000017"/>
    <s v="Men"/>
    <x v="0"/>
    <x v="7"/>
    <n v="744"/>
    <m/>
  </r>
  <r>
    <x v="7"/>
    <x v="17"/>
    <s v="Non Metropolitan Fire Authorities"/>
    <s v="E31000017"/>
    <s v="Women"/>
    <x v="0"/>
    <x v="0"/>
    <n v="0"/>
    <m/>
  </r>
  <r>
    <x v="7"/>
    <x v="17"/>
    <s v="Non Metropolitan Fire Authorities"/>
    <s v="E31000017"/>
    <s v="Women"/>
    <x v="0"/>
    <x v="1"/>
    <n v="0"/>
    <m/>
  </r>
  <r>
    <x v="7"/>
    <x v="17"/>
    <s v="Non Metropolitan Fire Authorities"/>
    <s v="E31000017"/>
    <s v="Women"/>
    <x v="0"/>
    <x v="2"/>
    <n v="0"/>
    <m/>
  </r>
  <r>
    <x v="7"/>
    <x v="17"/>
    <s v="Non Metropolitan Fire Authorities"/>
    <s v="E31000017"/>
    <s v="Women"/>
    <x v="0"/>
    <x v="3"/>
    <n v="0"/>
    <m/>
  </r>
  <r>
    <x v="7"/>
    <x v="17"/>
    <s v="Non Metropolitan Fire Authorities"/>
    <s v="E31000017"/>
    <s v="Women"/>
    <x v="0"/>
    <x v="4"/>
    <n v="2"/>
    <m/>
  </r>
  <r>
    <x v="7"/>
    <x v="17"/>
    <s v="Non Metropolitan Fire Authorities"/>
    <s v="E31000017"/>
    <s v="Women"/>
    <x v="0"/>
    <x v="5"/>
    <n v="3"/>
    <m/>
  </r>
  <r>
    <x v="7"/>
    <x v="17"/>
    <s v="Non Metropolitan Fire Authorities"/>
    <s v="E31000017"/>
    <s v="Women"/>
    <x v="0"/>
    <x v="6"/>
    <n v="15"/>
    <m/>
  </r>
  <r>
    <x v="7"/>
    <x v="17"/>
    <s v="Non Metropolitan Fire Authorities"/>
    <s v="E31000017"/>
    <s v="Women"/>
    <x v="0"/>
    <x v="7"/>
    <n v="20"/>
    <m/>
  </r>
  <r>
    <x v="7"/>
    <x v="17"/>
    <s v="Non Metropolitan Fire Authorities"/>
    <s v="E31000017"/>
    <s v="Men"/>
    <x v="1"/>
    <x v="2"/>
    <n v="0"/>
    <m/>
  </r>
  <r>
    <x v="7"/>
    <x v="17"/>
    <s v="Non Metropolitan Fire Authorities"/>
    <s v="E31000017"/>
    <s v="Men"/>
    <x v="1"/>
    <x v="3"/>
    <n v="0"/>
    <m/>
  </r>
  <r>
    <x v="7"/>
    <x v="17"/>
    <s v="Non Metropolitan Fire Authorities"/>
    <s v="E31000017"/>
    <s v="Men"/>
    <x v="1"/>
    <x v="4"/>
    <n v="70"/>
    <m/>
  </r>
  <r>
    <x v="7"/>
    <x v="17"/>
    <s v="Non Metropolitan Fire Authorities"/>
    <s v="E31000017"/>
    <s v="Men"/>
    <x v="1"/>
    <x v="5"/>
    <n v="119"/>
    <m/>
  </r>
  <r>
    <x v="7"/>
    <x v="17"/>
    <s v="Non Metropolitan Fire Authorities"/>
    <s v="E31000017"/>
    <s v="Men"/>
    <x v="1"/>
    <x v="6"/>
    <n v="541"/>
    <m/>
  </r>
  <r>
    <x v="7"/>
    <x v="17"/>
    <s v="Non Metropolitan Fire Authorities"/>
    <s v="E31000017"/>
    <s v="Men"/>
    <x v="1"/>
    <x v="7"/>
    <n v="730"/>
    <m/>
  </r>
  <r>
    <x v="7"/>
    <x v="17"/>
    <s v="Non Metropolitan Fire Authorities"/>
    <s v="E31000017"/>
    <s v="Women"/>
    <x v="1"/>
    <x v="2"/>
    <n v="0"/>
    <m/>
  </r>
  <r>
    <x v="7"/>
    <x v="17"/>
    <s v="Non Metropolitan Fire Authorities"/>
    <s v="E31000017"/>
    <s v="Women"/>
    <x v="1"/>
    <x v="3"/>
    <n v="0"/>
    <m/>
  </r>
  <r>
    <x v="7"/>
    <x v="17"/>
    <s v="Non Metropolitan Fire Authorities"/>
    <s v="E31000017"/>
    <s v="Women"/>
    <x v="1"/>
    <x v="4"/>
    <n v="0"/>
    <m/>
  </r>
  <r>
    <x v="7"/>
    <x v="17"/>
    <s v="Non Metropolitan Fire Authorities"/>
    <s v="E31000017"/>
    <s v="Women"/>
    <x v="1"/>
    <x v="5"/>
    <n v="4"/>
    <m/>
  </r>
  <r>
    <x v="7"/>
    <x v="17"/>
    <s v="Non Metropolitan Fire Authorities"/>
    <s v="E31000017"/>
    <s v="Women"/>
    <x v="1"/>
    <x v="6"/>
    <n v="31"/>
    <m/>
  </r>
  <r>
    <x v="7"/>
    <x v="17"/>
    <s v="Non Metropolitan Fire Authorities"/>
    <s v="E31000017"/>
    <s v="Women"/>
    <x v="1"/>
    <x v="7"/>
    <n v="35"/>
    <m/>
  </r>
  <r>
    <x v="7"/>
    <x v="18"/>
    <s v="Non Metropolitan Fire Authorities"/>
    <s v="E31000018"/>
    <s v="Men"/>
    <x v="0"/>
    <x v="0"/>
    <n v="2"/>
    <m/>
  </r>
  <r>
    <x v="7"/>
    <x v="18"/>
    <s v="Non Metropolitan Fire Authorities"/>
    <s v="E31000018"/>
    <s v="Men"/>
    <x v="0"/>
    <x v="1"/>
    <n v="3"/>
    <m/>
  </r>
  <r>
    <x v="7"/>
    <x v="18"/>
    <s v="Non Metropolitan Fire Authorities"/>
    <s v="E31000018"/>
    <s v="Men"/>
    <x v="0"/>
    <x v="2"/>
    <n v="9"/>
    <m/>
  </r>
  <r>
    <x v="7"/>
    <x v="18"/>
    <s v="Non Metropolitan Fire Authorities"/>
    <s v="E31000018"/>
    <s v="Men"/>
    <x v="0"/>
    <x v="3"/>
    <n v="31"/>
    <m/>
  </r>
  <r>
    <x v="7"/>
    <x v="18"/>
    <s v="Non Metropolitan Fire Authorities"/>
    <s v="E31000018"/>
    <s v="Men"/>
    <x v="0"/>
    <x v="4"/>
    <n v="54"/>
    <m/>
  </r>
  <r>
    <x v="7"/>
    <x v="18"/>
    <s v="Non Metropolitan Fire Authorities"/>
    <s v="E31000018"/>
    <s v="Men"/>
    <x v="0"/>
    <x v="5"/>
    <n v="37"/>
    <m/>
  </r>
  <r>
    <x v="7"/>
    <x v="18"/>
    <s v="Non Metropolitan Fire Authorities"/>
    <s v="E31000018"/>
    <s v="Men"/>
    <x v="0"/>
    <x v="6"/>
    <n v="167"/>
    <m/>
  </r>
  <r>
    <x v="7"/>
    <x v="18"/>
    <s v="Non Metropolitan Fire Authorities"/>
    <s v="E31000018"/>
    <s v="Men"/>
    <x v="0"/>
    <x v="7"/>
    <n v="303"/>
    <m/>
  </r>
  <r>
    <x v="7"/>
    <x v="18"/>
    <s v="Non Metropolitan Fire Authorities"/>
    <s v="E31000018"/>
    <s v="Women"/>
    <x v="0"/>
    <x v="0"/>
    <n v="1"/>
    <m/>
  </r>
  <r>
    <x v="7"/>
    <x v="18"/>
    <s v="Non Metropolitan Fire Authorities"/>
    <s v="E31000018"/>
    <s v="Women"/>
    <x v="0"/>
    <x v="1"/>
    <n v="0"/>
    <m/>
  </r>
  <r>
    <x v="7"/>
    <x v="18"/>
    <s v="Non Metropolitan Fire Authorities"/>
    <s v="E31000018"/>
    <s v="Women"/>
    <x v="0"/>
    <x v="2"/>
    <n v="0"/>
    <m/>
  </r>
  <r>
    <x v="7"/>
    <x v="18"/>
    <s v="Non Metropolitan Fire Authorities"/>
    <s v="E31000018"/>
    <s v="Women"/>
    <x v="0"/>
    <x v="3"/>
    <n v="0"/>
    <m/>
  </r>
  <r>
    <x v="7"/>
    <x v="18"/>
    <s v="Non Metropolitan Fire Authorities"/>
    <s v="E31000018"/>
    <s v="Women"/>
    <x v="0"/>
    <x v="4"/>
    <n v="1"/>
    <m/>
  </r>
  <r>
    <x v="7"/>
    <x v="18"/>
    <s v="Non Metropolitan Fire Authorities"/>
    <s v="E31000018"/>
    <s v="Women"/>
    <x v="0"/>
    <x v="5"/>
    <n v="3"/>
    <m/>
  </r>
  <r>
    <x v="7"/>
    <x v="18"/>
    <s v="Non Metropolitan Fire Authorities"/>
    <s v="E31000018"/>
    <s v="Women"/>
    <x v="0"/>
    <x v="6"/>
    <n v="13"/>
    <m/>
  </r>
  <r>
    <x v="7"/>
    <x v="18"/>
    <s v="Non Metropolitan Fire Authorities"/>
    <s v="E31000018"/>
    <s v="Women"/>
    <x v="0"/>
    <x v="7"/>
    <n v="18"/>
    <m/>
  </r>
  <r>
    <x v="7"/>
    <x v="18"/>
    <s v="Non Metropolitan Fire Authorities"/>
    <s v="E31000018"/>
    <s v="Men"/>
    <x v="1"/>
    <x v="2"/>
    <n v="0"/>
    <m/>
  </r>
  <r>
    <x v="7"/>
    <x v="18"/>
    <s v="Non Metropolitan Fire Authorities"/>
    <s v="E31000018"/>
    <s v="Men"/>
    <x v="1"/>
    <x v="3"/>
    <n v="0"/>
    <m/>
  </r>
  <r>
    <x v="7"/>
    <x v="18"/>
    <s v="Non Metropolitan Fire Authorities"/>
    <s v="E31000018"/>
    <s v="Men"/>
    <x v="1"/>
    <x v="4"/>
    <n v="27"/>
    <m/>
  </r>
  <r>
    <x v="7"/>
    <x v="18"/>
    <s v="Non Metropolitan Fire Authorities"/>
    <s v="E31000018"/>
    <s v="Men"/>
    <x v="1"/>
    <x v="5"/>
    <n v="65"/>
    <m/>
  </r>
  <r>
    <x v="7"/>
    <x v="18"/>
    <s v="Non Metropolitan Fire Authorities"/>
    <s v="E31000018"/>
    <s v="Men"/>
    <x v="1"/>
    <x v="6"/>
    <n v="289"/>
    <m/>
  </r>
  <r>
    <x v="7"/>
    <x v="18"/>
    <s v="Non Metropolitan Fire Authorities"/>
    <s v="E31000018"/>
    <s v="Men"/>
    <x v="1"/>
    <x v="7"/>
    <n v="381"/>
    <m/>
  </r>
  <r>
    <x v="7"/>
    <x v="18"/>
    <s v="Non Metropolitan Fire Authorities"/>
    <s v="E31000018"/>
    <s v="Women"/>
    <x v="1"/>
    <x v="2"/>
    <n v="0"/>
    <m/>
  </r>
  <r>
    <x v="7"/>
    <x v="18"/>
    <s v="Non Metropolitan Fire Authorities"/>
    <s v="E31000018"/>
    <s v="Women"/>
    <x v="1"/>
    <x v="3"/>
    <n v="0"/>
    <m/>
  </r>
  <r>
    <x v="7"/>
    <x v="18"/>
    <s v="Non Metropolitan Fire Authorities"/>
    <s v="E31000018"/>
    <s v="Women"/>
    <x v="1"/>
    <x v="4"/>
    <n v="0"/>
    <m/>
  </r>
  <r>
    <x v="7"/>
    <x v="18"/>
    <s v="Non Metropolitan Fire Authorities"/>
    <s v="E31000018"/>
    <s v="Women"/>
    <x v="1"/>
    <x v="5"/>
    <n v="3"/>
    <m/>
  </r>
  <r>
    <x v="7"/>
    <x v="18"/>
    <s v="Non Metropolitan Fire Authorities"/>
    <s v="E31000018"/>
    <s v="Women"/>
    <x v="1"/>
    <x v="6"/>
    <n v="15"/>
    <m/>
  </r>
  <r>
    <x v="7"/>
    <x v="18"/>
    <s v="Non Metropolitan Fire Authorities"/>
    <s v="E31000018"/>
    <s v="Women"/>
    <x v="1"/>
    <x v="7"/>
    <n v="18"/>
    <m/>
  </r>
  <r>
    <x v="7"/>
    <x v="19"/>
    <s v="Non Metropolitan Fire Authorities"/>
    <s v="E31000019"/>
    <s v="Men"/>
    <x v="0"/>
    <x v="0"/>
    <n v="3"/>
    <m/>
  </r>
  <r>
    <x v="7"/>
    <x v="19"/>
    <s v="Non Metropolitan Fire Authorities"/>
    <s v="E31000019"/>
    <s v="Men"/>
    <x v="0"/>
    <x v="1"/>
    <n v="4"/>
    <m/>
  </r>
  <r>
    <x v="7"/>
    <x v="19"/>
    <s v="Non Metropolitan Fire Authorities"/>
    <s v="E31000019"/>
    <s v="Men"/>
    <x v="0"/>
    <x v="2"/>
    <n v="11"/>
    <m/>
  </r>
  <r>
    <x v="7"/>
    <x v="19"/>
    <s v="Non Metropolitan Fire Authorities"/>
    <s v="E31000019"/>
    <s v="Men"/>
    <x v="0"/>
    <x v="3"/>
    <n v="22"/>
    <m/>
  </r>
  <r>
    <x v="7"/>
    <x v="19"/>
    <s v="Non Metropolitan Fire Authorities"/>
    <s v="E31000019"/>
    <s v="Men"/>
    <x v="0"/>
    <x v="4"/>
    <n v="88"/>
    <m/>
  </r>
  <r>
    <x v="7"/>
    <x v="19"/>
    <s v="Non Metropolitan Fire Authorities"/>
    <s v="E31000019"/>
    <s v="Men"/>
    <x v="0"/>
    <x v="5"/>
    <n v="81"/>
    <m/>
  </r>
  <r>
    <x v="7"/>
    <x v="19"/>
    <s v="Non Metropolitan Fire Authorities"/>
    <s v="E31000019"/>
    <s v="Men"/>
    <x v="0"/>
    <x v="6"/>
    <n v="318"/>
    <m/>
  </r>
  <r>
    <x v="7"/>
    <x v="19"/>
    <s v="Non Metropolitan Fire Authorities"/>
    <s v="E31000019"/>
    <s v="Men"/>
    <x v="0"/>
    <x v="7"/>
    <n v="527"/>
    <m/>
  </r>
  <r>
    <x v="7"/>
    <x v="19"/>
    <s v="Non Metropolitan Fire Authorities"/>
    <s v="E31000019"/>
    <s v="Women"/>
    <x v="0"/>
    <x v="0"/>
    <n v="0"/>
    <m/>
  </r>
  <r>
    <x v="7"/>
    <x v="19"/>
    <s v="Non Metropolitan Fire Authorities"/>
    <s v="E31000019"/>
    <s v="Women"/>
    <x v="0"/>
    <x v="1"/>
    <n v="0"/>
    <m/>
  </r>
  <r>
    <x v="7"/>
    <x v="19"/>
    <s v="Non Metropolitan Fire Authorities"/>
    <s v="E31000019"/>
    <s v="Women"/>
    <x v="0"/>
    <x v="2"/>
    <n v="0"/>
    <m/>
  </r>
  <r>
    <x v="7"/>
    <x v="19"/>
    <s v="Non Metropolitan Fire Authorities"/>
    <s v="E31000019"/>
    <s v="Women"/>
    <x v="0"/>
    <x v="3"/>
    <n v="0"/>
    <m/>
  </r>
  <r>
    <x v="7"/>
    <x v="19"/>
    <s v="Non Metropolitan Fire Authorities"/>
    <s v="E31000019"/>
    <s v="Women"/>
    <x v="0"/>
    <x v="4"/>
    <n v="5"/>
    <m/>
  </r>
  <r>
    <x v="7"/>
    <x v="19"/>
    <s v="Non Metropolitan Fire Authorities"/>
    <s v="E31000019"/>
    <s v="Women"/>
    <x v="0"/>
    <x v="5"/>
    <n v="4"/>
    <m/>
  </r>
  <r>
    <x v="7"/>
    <x v="19"/>
    <s v="Non Metropolitan Fire Authorities"/>
    <s v="E31000019"/>
    <s v="Women"/>
    <x v="0"/>
    <x v="6"/>
    <n v="16"/>
    <m/>
  </r>
  <r>
    <x v="7"/>
    <x v="19"/>
    <s v="Non Metropolitan Fire Authorities"/>
    <s v="E31000019"/>
    <s v="Women"/>
    <x v="0"/>
    <x v="7"/>
    <n v="25"/>
    <m/>
  </r>
  <r>
    <x v="7"/>
    <x v="19"/>
    <s v="Non Metropolitan Fire Authorities"/>
    <s v="E31000019"/>
    <s v="Men"/>
    <x v="1"/>
    <x v="2"/>
    <n v="0"/>
    <m/>
  </r>
  <r>
    <x v="7"/>
    <x v="19"/>
    <s v="Non Metropolitan Fire Authorities"/>
    <s v="E31000019"/>
    <s v="Men"/>
    <x v="1"/>
    <x v="3"/>
    <n v="0"/>
    <m/>
  </r>
  <r>
    <x v="7"/>
    <x v="19"/>
    <s v="Non Metropolitan Fire Authorities"/>
    <s v="E31000019"/>
    <s v="Men"/>
    <x v="1"/>
    <x v="4"/>
    <n v="23"/>
    <m/>
  </r>
  <r>
    <x v="7"/>
    <x v="19"/>
    <s v="Non Metropolitan Fire Authorities"/>
    <s v="E31000019"/>
    <s v="Men"/>
    <x v="1"/>
    <x v="5"/>
    <n v="45"/>
    <m/>
  </r>
  <r>
    <x v="7"/>
    <x v="19"/>
    <s v="Non Metropolitan Fire Authorities"/>
    <s v="E31000019"/>
    <s v="Men"/>
    <x v="1"/>
    <x v="6"/>
    <n v="186"/>
    <m/>
  </r>
  <r>
    <x v="7"/>
    <x v="19"/>
    <s v="Non Metropolitan Fire Authorities"/>
    <s v="E31000019"/>
    <s v="Men"/>
    <x v="1"/>
    <x v="7"/>
    <n v="254"/>
    <m/>
  </r>
  <r>
    <x v="7"/>
    <x v="19"/>
    <s v="Non Metropolitan Fire Authorities"/>
    <s v="E31000019"/>
    <s v="Women"/>
    <x v="1"/>
    <x v="2"/>
    <n v="0"/>
    <m/>
  </r>
  <r>
    <x v="7"/>
    <x v="19"/>
    <s v="Non Metropolitan Fire Authorities"/>
    <s v="E31000019"/>
    <s v="Women"/>
    <x v="1"/>
    <x v="3"/>
    <n v="0"/>
    <m/>
  </r>
  <r>
    <x v="7"/>
    <x v="19"/>
    <s v="Non Metropolitan Fire Authorities"/>
    <s v="E31000019"/>
    <s v="Women"/>
    <x v="1"/>
    <x v="4"/>
    <n v="0"/>
    <m/>
  </r>
  <r>
    <x v="7"/>
    <x v="19"/>
    <s v="Non Metropolitan Fire Authorities"/>
    <s v="E31000019"/>
    <s v="Women"/>
    <x v="1"/>
    <x v="5"/>
    <n v="0"/>
    <m/>
  </r>
  <r>
    <x v="7"/>
    <x v="19"/>
    <s v="Non Metropolitan Fire Authorities"/>
    <s v="E31000019"/>
    <s v="Women"/>
    <x v="1"/>
    <x v="6"/>
    <n v="7"/>
    <m/>
  </r>
  <r>
    <x v="7"/>
    <x v="19"/>
    <s v="Non Metropolitan Fire Authorities"/>
    <s v="E31000019"/>
    <s v="Women"/>
    <x v="1"/>
    <x v="7"/>
    <n v="7"/>
    <m/>
  </r>
  <r>
    <x v="7"/>
    <x v="20"/>
    <s v="Non Metropolitan Fire Authorities"/>
    <s v="E31000020"/>
    <s v="Men"/>
    <x v="0"/>
    <x v="0"/>
    <n v="3"/>
    <m/>
  </r>
  <r>
    <x v="7"/>
    <x v="20"/>
    <s v="Non Metropolitan Fire Authorities"/>
    <s v="E31000020"/>
    <s v="Men"/>
    <x v="0"/>
    <x v="1"/>
    <n v="4"/>
    <m/>
  </r>
  <r>
    <x v="7"/>
    <x v="20"/>
    <s v="Non Metropolitan Fire Authorities"/>
    <s v="E31000020"/>
    <s v="Men"/>
    <x v="0"/>
    <x v="2"/>
    <n v="12"/>
    <m/>
  </r>
  <r>
    <x v="7"/>
    <x v="20"/>
    <s v="Non Metropolitan Fire Authorities"/>
    <s v="E31000020"/>
    <s v="Men"/>
    <x v="0"/>
    <x v="3"/>
    <n v="27"/>
    <m/>
  </r>
  <r>
    <x v="7"/>
    <x v="20"/>
    <s v="Non Metropolitan Fire Authorities"/>
    <s v="E31000020"/>
    <s v="Men"/>
    <x v="0"/>
    <x v="4"/>
    <n v="76"/>
    <m/>
  </r>
  <r>
    <x v="7"/>
    <x v="20"/>
    <s v="Non Metropolitan Fire Authorities"/>
    <s v="E31000020"/>
    <s v="Men"/>
    <x v="0"/>
    <x v="5"/>
    <n v="80"/>
    <m/>
  </r>
  <r>
    <x v="7"/>
    <x v="20"/>
    <s v="Non Metropolitan Fire Authorities"/>
    <s v="E31000020"/>
    <s v="Men"/>
    <x v="0"/>
    <x v="6"/>
    <n v="369"/>
    <m/>
  </r>
  <r>
    <x v="7"/>
    <x v="20"/>
    <s v="Non Metropolitan Fire Authorities"/>
    <s v="E31000020"/>
    <s v="Men"/>
    <x v="0"/>
    <x v="7"/>
    <n v="571"/>
    <m/>
  </r>
  <r>
    <x v="7"/>
    <x v="20"/>
    <s v="Non Metropolitan Fire Authorities"/>
    <s v="E31000020"/>
    <s v="Women"/>
    <x v="0"/>
    <x v="0"/>
    <n v="0"/>
    <m/>
  </r>
  <r>
    <x v="7"/>
    <x v="20"/>
    <s v="Non Metropolitan Fire Authorities"/>
    <s v="E31000020"/>
    <s v="Women"/>
    <x v="0"/>
    <x v="1"/>
    <n v="0"/>
    <m/>
  </r>
  <r>
    <x v="7"/>
    <x v="20"/>
    <s v="Non Metropolitan Fire Authorities"/>
    <s v="E31000020"/>
    <s v="Women"/>
    <x v="0"/>
    <x v="2"/>
    <n v="0"/>
    <m/>
  </r>
  <r>
    <x v="7"/>
    <x v="20"/>
    <s v="Non Metropolitan Fire Authorities"/>
    <s v="E31000020"/>
    <s v="Women"/>
    <x v="0"/>
    <x v="3"/>
    <n v="2"/>
    <m/>
  </r>
  <r>
    <x v="7"/>
    <x v="20"/>
    <s v="Non Metropolitan Fire Authorities"/>
    <s v="E31000020"/>
    <s v="Women"/>
    <x v="0"/>
    <x v="4"/>
    <n v="4"/>
    <m/>
  </r>
  <r>
    <x v="7"/>
    <x v="20"/>
    <s v="Non Metropolitan Fire Authorities"/>
    <s v="E31000020"/>
    <s v="Women"/>
    <x v="0"/>
    <x v="5"/>
    <n v="2"/>
    <m/>
  </r>
  <r>
    <x v="7"/>
    <x v="20"/>
    <s v="Non Metropolitan Fire Authorities"/>
    <s v="E31000020"/>
    <s v="Women"/>
    <x v="0"/>
    <x v="6"/>
    <n v="18"/>
    <m/>
  </r>
  <r>
    <x v="7"/>
    <x v="20"/>
    <s v="Non Metropolitan Fire Authorities"/>
    <s v="E31000020"/>
    <s v="Women"/>
    <x v="0"/>
    <x v="7"/>
    <n v="26"/>
    <m/>
  </r>
  <r>
    <x v="7"/>
    <x v="20"/>
    <s v="Non Metropolitan Fire Authorities"/>
    <s v="E31000020"/>
    <s v="Men"/>
    <x v="1"/>
    <x v="2"/>
    <n v="0"/>
    <m/>
  </r>
  <r>
    <x v="7"/>
    <x v="20"/>
    <s v="Non Metropolitan Fire Authorities"/>
    <s v="E31000020"/>
    <s v="Men"/>
    <x v="1"/>
    <x v="3"/>
    <n v="0"/>
    <m/>
  </r>
  <r>
    <x v="7"/>
    <x v="20"/>
    <s v="Non Metropolitan Fire Authorities"/>
    <s v="E31000020"/>
    <s v="Men"/>
    <x v="1"/>
    <x v="4"/>
    <n v="18"/>
    <m/>
  </r>
  <r>
    <x v="7"/>
    <x v="20"/>
    <s v="Non Metropolitan Fire Authorities"/>
    <s v="E31000020"/>
    <s v="Men"/>
    <x v="1"/>
    <x v="5"/>
    <n v="37"/>
    <m/>
  </r>
  <r>
    <x v="7"/>
    <x v="20"/>
    <s v="Non Metropolitan Fire Authorities"/>
    <s v="E31000020"/>
    <s v="Men"/>
    <x v="1"/>
    <x v="6"/>
    <n v="325"/>
    <m/>
  </r>
  <r>
    <x v="7"/>
    <x v="20"/>
    <s v="Non Metropolitan Fire Authorities"/>
    <s v="E31000020"/>
    <s v="Men"/>
    <x v="1"/>
    <x v="7"/>
    <n v="380"/>
    <m/>
  </r>
  <r>
    <x v="7"/>
    <x v="20"/>
    <s v="Non Metropolitan Fire Authorities"/>
    <s v="E31000020"/>
    <s v="Women"/>
    <x v="1"/>
    <x v="2"/>
    <n v="0"/>
    <m/>
  </r>
  <r>
    <x v="7"/>
    <x v="20"/>
    <s v="Non Metropolitan Fire Authorities"/>
    <s v="E31000020"/>
    <s v="Women"/>
    <x v="1"/>
    <x v="3"/>
    <n v="0"/>
    <m/>
  </r>
  <r>
    <x v="7"/>
    <x v="20"/>
    <s v="Non Metropolitan Fire Authorities"/>
    <s v="E31000020"/>
    <s v="Women"/>
    <x v="1"/>
    <x v="4"/>
    <n v="0"/>
    <m/>
  </r>
  <r>
    <x v="7"/>
    <x v="20"/>
    <s v="Non Metropolitan Fire Authorities"/>
    <s v="E31000020"/>
    <s v="Women"/>
    <x v="1"/>
    <x v="5"/>
    <n v="0"/>
    <m/>
  </r>
  <r>
    <x v="7"/>
    <x v="20"/>
    <s v="Non Metropolitan Fire Authorities"/>
    <s v="E31000020"/>
    <s v="Women"/>
    <x v="1"/>
    <x v="6"/>
    <n v="14"/>
    <m/>
  </r>
  <r>
    <x v="7"/>
    <x v="20"/>
    <s v="Non Metropolitan Fire Authorities"/>
    <s v="E31000020"/>
    <s v="Women"/>
    <x v="1"/>
    <x v="7"/>
    <n v="14"/>
    <m/>
  </r>
  <r>
    <x v="7"/>
    <x v="21"/>
    <s v="Non Metropolitan Fire Authorities"/>
    <s v="E31000021"/>
    <s v="Men"/>
    <x v="0"/>
    <x v="0"/>
    <n v="2"/>
    <m/>
  </r>
  <r>
    <x v="7"/>
    <x v="21"/>
    <s v="Non Metropolitan Fire Authorities"/>
    <s v="E31000021"/>
    <s v="Men"/>
    <x v="0"/>
    <x v="1"/>
    <n v="1"/>
    <m/>
  </r>
  <r>
    <x v="7"/>
    <x v="21"/>
    <s v="Non Metropolitan Fire Authorities"/>
    <s v="E31000021"/>
    <s v="Men"/>
    <x v="0"/>
    <x v="2"/>
    <n v="1"/>
    <m/>
  </r>
  <r>
    <x v="7"/>
    <x v="21"/>
    <s v="Non Metropolitan Fire Authorities"/>
    <s v="E31000021"/>
    <s v="Men"/>
    <x v="0"/>
    <x v="3"/>
    <n v="9"/>
    <m/>
  </r>
  <r>
    <x v="7"/>
    <x v="21"/>
    <s v="Non Metropolitan Fire Authorities"/>
    <s v="E31000021"/>
    <s v="Men"/>
    <x v="0"/>
    <x v="4"/>
    <n v="12"/>
    <m/>
  </r>
  <r>
    <x v="7"/>
    <x v="21"/>
    <s v="Non Metropolitan Fire Authorities"/>
    <s v="E31000021"/>
    <s v="Men"/>
    <x v="0"/>
    <x v="5"/>
    <n v="7"/>
    <m/>
  </r>
  <r>
    <x v="7"/>
    <x v="21"/>
    <s v="Non Metropolitan Fire Authorities"/>
    <s v="E31000021"/>
    <s v="Men"/>
    <x v="0"/>
    <x v="6"/>
    <n v="43"/>
    <m/>
  </r>
  <r>
    <x v="7"/>
    <x v="21"/>
    <s v="Non Metropolitan Fire Authorities"/>
    <s v="E31000021"/>
    <s v="Men"/>
    <x v="0"/>
    <x v="7"/>
    <n v="75"/>
    <m/>
  </r>
  <r>
    <x v="7"/>
    <x v="21"/>
    <s v="Non Metropolitan Fire Authorities"/>
    <s v="E31000021"/>
    <s v="Women"/>
    <x v="0"/>
    <x v="0"/>
    <n v="0"/>
    <m/>
  </r>
  <r>
    <x v="7"/>
    <x v="21"/>
    <s v="Non Metropolitan Fire Authorities"/>
    <s v="E31000021"/>
    <s v="Women"/>
    <x v="0"/>
    <x v="1"/>
    <n v="0"/>
    <m/>
  </r>
  <r>
    <x v="7"/>
    <x v="21"/>
    <s v="Non Metropolitan Fire Authorities"/>
    <s v="E31000021"/>
    <s v="Women"/>
    <x v="0"/>
    <x v="2"/>
    <n v="0"/>
    <m/>
  </r>
  <r>
    <x v="7"/>
    <x v="21"/>
    <s v="Non Metropolitan Fire Authorities"/>
    <s v="E31000021"/>
    <s v="Women"/>
    <x v="0"/>
    <x v="3"/>
    <n v="0"/>
    <m/>
  </r>
  <r>
    <x v="7"/>
    <x v="21"/>
    <s v="Non Metropolitan Fire Authorities"/>
    <s v="E31000021"/>
    <s v="Women"/>
    <x v="0"/>
    <x v="4"/>
    <n v="1"/>
    <m/>
  </r>
  <r>
    <x v="7"/>
    <x v="21"/>
    <s v="Non Metropolitan Fire Authorities"/>
    <s v="E31000021"/>
    <s v="Women"/>
    <x v="0"/>
    <x v="5"/>
    <n v="0"/>
    <m/>
  </r>
  <r>
    <x v="7"/>
    <x v="21"/>
    <s v="Non Metropolitan Fire Authorities"/>
    <s v="E31000021"/>
    <s v="Women"/>
    <x v="0"/>
    <x v="6"/>
    <n v="3"/>
    <m/>
  </r>
  <r>
    <x v="7"/>
    <x v="21"/>
    <s v="Non Metropolitan Fire Authorities"/>
    <s v="E31000021"/>
    <s v="Women"/>
    <x v="0"/>
    <x v="7"/>
    <n v="4"/>
    <m/>
  </r>
  <r>
    <x v="7"/>
    <x v="21"/>
    <s v="Non Metropolitan Fire Authorities"/>
    <s v="E31000021"/>
    <s v="Men"/>
    <x v="1"/>
    <x v="2"/>
    <n v="0"/>
    <m/>
  </r>
  <r>
    <x v="7"/>
    <x v="21"/>
    <s v="Non Metropolitan Fire Authorities"/>
    <s v="E31000021"/>
    <s v="Men"/>
    <x v="1"/>
    <x v="3"/>
    <n v="0"/>
    <m/>
  </r>
  <r>
    <x v="7"/>
    <x v="21"/>
    <s v="Non Metropolitan Fire Authorities"/>
    <s v="E31000021"/>
    <s v="Men"/>
    <x v="1"/>
    <x v="4"/>
    <n v="12"/>
    <m/>
  </r>
  <r>
    <x v="7"/>
    <x v="21"/>
    <s v="Non Metropolitan Fire Authorities"/>
    <s v="E31000021"/>
    <s v="Men"/>
    <x v="1"/>
    <x v="5"/>
    <n v="12"/>
    <m/>
  </r>
  <r>
    <x v="7"/>
    <x v="21"/>
    <s v="Non Metropolitan Fire Authorities"/>
    <s v="E31000021"/>
    <s v="Men"/>
    <x v="1"/>
    <x v="6"/>
    <n v="86"/>
    <m/>
  </r>
  <r>
    <x v="7"/>
    <x v="21"/>
    <s v="Non Metropolitan Fire Authorities"/>
    <s v="E31000021"/>
    <s v="Men"/>
    <x v="1"/>
    <x v="7"/>
    <n v="110"/>
    <m/>
  </r>
  <r>
    <x v="7"/>
    <x v="21"/>
    <s v="Non Metropolitan Fire Authorities"/>
    <s v="E31000021"/>
    <s v="Women"/>
    <x v="1"/>
    <x v="2"/>
    <n v="0"/>
    <m/>
  </r>
  <r>
    <x v="7"/>
    <x v="21"/>
    <s v="Non Metropolitan Fire Authorities"/>
    <s v="E31000021"/>
    <s v="Women"/>
    <x v="1"/>
    <x v="3"/>
    <n v="0"/>
    <m/>
  </r>
  <r>
    <x v="7"/>
    <x v="21"/>
    <s v="Non Metropolitan Fire Authorities"/>
    <s v="E31000021"/>
    <s v="Women"/>
    <x v="1"/>
    <x v="4"/>
    <n v="0"/>
    <m/>
  </r>
  <r>
    <x v="7"/>
    <x v="21"/>
    <s v="Non Metropolitan Fire Authorities"/>
    <s v="E31000021"/>
    <s v="Women"/>
    <x v="1"/>
    <x v="5"/>
    <n v="1"/>
    <m/>
  </r>
  <r>
    <x v="7"/>
    <x v="21"/>
    <s v="Non Metropolitan Fire Authorities"/>
    <s v="E31000021"/>
    <s v="Women"/>
    <x v="1"/>
    <x v="6"/>
    <n v="0"/>
    <m/>
  </r>
  <r>
    <x v="7"/>
    <x v="21"/>
    <s v="Non Metropolitan Fire Authorities"/>
    <s v="E31000021"/>
    <s v="Women"/>
    <x v="1"/>
    <x v="7"/>
    <n v="1"/>
    <m/>
  </r>
  <r>
    <x v="7"/>
    <x v="22"/>
    <s v="Non Metropolitan Fire Authorities"/>
    <s v="E31000039"/>
    <s v="Men"/>
    <x v="0"/>
    <x v="0"/>
    <n v="1"/>
    <m/>
  </r>
  <r>
    <x v="7"/>
    <x v="22"/>
    <s v="Non Metropolitan Fire Authorities"/>
    <s v="E31000039"/>
    <s v="Men"/>
    <x v="0"/>
    <x v="1"/>
    <n v="0"/>
    <m/>
  </r>
  <r>
    <x v="7"/>
    <x v="22"/>
    <s v="Non Metropolitan Fire Authorities"/>
    <s v="E31000039"/>
    <s v="Men"/>
    <x v="0"/>
    <x v="2"/>
    <n v="0"/>
    <m/>
  </r>
  <r>
    <x v="7"/>
    <x v="22"/>
    <s v="Non Metropolitan Fire Authorities"/>
    <s v="E31000039"/>
    <s v="Men"/>
    <x v="0"/>
    <x v="3"/>
    <n v="1"/>
    <m/>
  </r>
  <r>
    <x v="7"/>
    <x v="22"/>
    <s v="Non Metropolitan Fire Authorities"/>
    <s v="E31000039"/>
    <s v="Men"/>
    <x v="0"/>
    <x v="4"/>
    <n v="2"/>
    <m/>
  </r>
  <r>
    <x v="7"/>
    <x v="22"/>
    <s v="Non Metropolitan Fire Authorities"/>
    <s v="E31000039"/>
    <s v="Men"/>
    <x v="0"/>
    <x v="5"/>
    <n v="2"/>
    <m/>
  </r>
  <r>
    <x v="7"/>
    <x v="22"/>
    <s v="Non Metropolitan Fire Authorities"/>
    <s v="E31000039"/>
    <s v="Men"/>
    <x v="0"/>
    <x v="6"/>
    <n v="5"/>
    <m/>
  </r>
  <r>
    <x v="7"/>
    <x v="22"/>
    <s v="Non Metropolitan Fire Authorities"/>
    <s v="E31000039"/>
    <s v="Men"/>
    <x v="0"/>
    <x v="7"/>
    <n v="11"/>
    <m/>
  </r>
  <r>
    <x v="7"/>
    <x v="22"/>
    <s v="Non Metropolitan Fire Authorities"/>
    <s v="E31000039"/>
    <s v="Women"/>
    <x v="0"/>
    <x v="0"/>
    <n v="0"/>
    <m/>
  </r>
  <r>
    <x v="7"/>
    <x v="22"/>
    <s v="Non Metropolitan Fire Authorities"/>
    <s v="E31000039"/>
    <s v="Women"/>
    <x v="0"/>
    <x v="1"/>
    <n v="0"/>
    <m/>
  </r>
  <r>
    <x v="7"/>
    <x v="22"/>
    <s v="Non Metropolitan Fire Authorities"/>
    <s v="E31000039"/>
    <s v="Women"/>
    <x v="0"/>
    <x v="2"/>
    <n v="0"/>
    <m/>
  </r>
  <r>
    <x v="7"/>
    <x v="22"/>
    <s v="Non Metropolitan Fire Authorities"/>
    <s v="E31000039"/>
    <s v="Women"/>
    <x v="0"/>
    <x v="3"/>
    <n v="0"/>
    <m/>
  </r>
  <r>
    <x v="7"/>
    <x v="22"/>
    <s v="Non Metropolitan Fire Authorities"/>
    <s v="E31000039"/>
    <s v="Women"/>
    <x v="0"/>
    <x v="4"/>
    <n v="0"/>
    <m/>
  </r>
  <r>
    <x v="7"/>
    <x v="22"/>
    <s v="Non Metropolitan Fire Authorities"/>
    <s v="E31000039"/>
    <s v="Women"/>
    <x v="0"/>
    <x v="5"/>
    <n v="0"/>
    <m/>
  </r>
  <r>
    <x v="7"/>
    <x v="22"/>
    <s v="Non Metropolitan Fire Authorities"/>
    <s v="E31000039"/>
    <s v="Women"/>
    <x v="0"/>
    <x v="6"/>
    <n v="1"/>
    <m/>
  </r>
  <r>
    <x v="7"/>
    <x v="22"/>
    <s v="Non Metropolitan Fire Authorities"/>
    <s v="E31000039"/>
    <s v="Women"/>
    <x v="0"/>
    <x v="7"/>
    <n v="1"/>
    <m/>
  </r>
  <r>
    <x v="7"/>
    <x v="22"/>
    <s v="Non Metropolitan Fire Authorities"/>
    <s v="E31000039"/>
    <s v="Men"/>
    <x v="1"/>
    <x v="2"/>
    <n v="1"/>
    <m/>
  </r>
  <r>
    <x v="7"/>
    <x v="22"/>
    <s v="Non Metropolitan Fire Authorities"/>
    <s v="E31000039"/>
    <s v="Men"/>
    <x v="1"/>
    <x v="3"/>
    <n v="1"/>
    <m/>
  </r>
  <r>
    <x v="7"/>
    <x v="22"/>
    <s v="Non Metropolitan Fire Authorities"/>
    <s v="E31000039"/>
    <s v="Men"/>
    <x v="1"/>
    <x v="4"/>
    <n v="6"/>
    <m/>
  </r>
  <r>
    <x v="7"/>
    <x v="22"/>
    <s v="Non Metropolitan Fire Authorities"/>
    <s v="E31000039"/>
    <s v="Men"/>
    <x v="1"/>
    <x v="5"/>
    <n v="6"/>
    <m/>
  </r>
  <r>
    <x v="7"/>
    <x v="22"/>
    <s v="Non Metropolitan Fire Authorities"/>
    <s v="E31000039"/>
    <s v="Men"/>
    <x v="1"/>
    <x v="6"/>
    <n v="24"/>
    <m/>
  </r>
  <r>
    <x v="7"/>
    <x v="22"/>
    <s v="Non Metropolitan Fire Authorities"/>
    <s v="E31000039"/>
    <s v="Men"/>
    <x v="1"/>
    <x v="7"/>
    <n v="38"/>
    <m/>
  </r>
  <r>
    <x v="7"/>
    <x v="22"/>
    <s v="Non Metropolitan Fire Authorities"/>
    <s v="E31000039"/>
    <s v="Women"/>
    <x v="1"/>
    <x v="2"/>
    <n v="0"/>
    <m/>
  </r>
  <r>
    <x v="7"/>
    <x v="22"/>
    <s v="Non Metropolitan Fire Authorities"/>
    <s v="E31000039"/>
    <s v="Women"/>
    <x v="1"/>
    <x v="3"/>
    <n v="0"/>
    <m/>
  </r>
  <r>
    <x v="7"/>
    <x v="22"/>
    <s v="Non Metropolitan Fire Authorities"/>
    <s v="E31000039"/>
    <s v="Women"/>
    <x v="1"/>
    <x v="4"/>
    <n v="0"/>
    <m/>
  </r>
  <r>
    <x v="7"/>
    <x v="22"/>
    <s v="Non Metropolitan Fire Authorities"/>
    <s v="E31000039"/>
    <s v="Women"/>
    <x v="1"/>
    <x v="5"/>
    <n v="0"/>
    <m/>
  </r>
  <r>
    <x v="7"/>
    <x v="22"/>
    <s v="Non Metropolitan Fire Authorities"/>
    <s v="E31000039"/>
    <s v="Women"/>
    <x v="1"/>
    <x v="6"/>
    <n v="3"/>
    <m/>
  </r>
  <r>
    <x v="7"/>
    <x v="22"/>
    <s v="Non Metropolitan Fire Authorities"/>
    <s v="E31000039"/>
    <s v="Women"/>
    <x v="1"/>
    <x v="7"/>
    <n v="3"/>
    <m/>
  </r>
  <r>
    <x v="7"/>
    <x v="23"/>
    <s v="Non Metropolitan Fire Authorities"/>
    <s v="E31000022"/>
    <s v="Men"/>
    <x v="0"/>
    <x v="0"/>
    <n v="4"/>
    <m/>
  </r>
  <r>
    <x v="7"/>
    <x v="23"/>
    <s v="Non Metropolitan Fire Authorities"/>
    <s v="E31000022"/>
    <s v="Men"/>
    <x v="0"/>
    <x v="1"/>
    <n v="6"/>
    <m/>
  </r>
  <r>
    <x v="7"/>
    <x v="23"/>
    <s v="Non Metropolitan Fire Authorities"/>
    <s v="E31000022"/>
    <s v="Men"/>
    <x v="0"/>
    <x v="2"/>
    <n v="17"/>
    <m/>
  </r>
  <r>
    <x v="7"/>
    <x v="23"/>
    <s v="Non Metropolitan Fire Authorities"/>
    <s v="E31000022"/>
    <s v="Men"/>
    <x v="0"/>
    <x v="3"/>
    <n v="71"/>
    <m/>
  </r>
  <r>
    <x v="7"/>
    <x v="23"/>
    <s v="Non Metropolitan Fire Authorities"/>
    <s v="E31000022"/>
    <s v="Men"/>
    <x v="0"/>
    <x v="4"/>
    <n v="114"/>
    <m/>
  </r>
  <r>
    <x v="7"/>
    <x v="23"/>
    <s v="Non Metropolitan Fire Authorities"/>
    <s v="E31000022"/>
    <s v="Men"/>
    <x v="0"/>
    <x v="5"/>
    <n v="118"/>
    <m/>
  </r>
  <r>
    <x v="7"/>
    <x v="23"/>
    <s v="Non Metropolitan Fire Authorities"/>
    <s v="E31000022"/>
    <s v="Men"/>
    <x v="0"/>
    <x v="6"/>
    <n v="473"/>
    <m/>
  </r>
  <r>
    <x v="7"/>
    <x v="23"/>
    <s v="Non Metropolitan Fire Authorities"/>
    <s v="E31000022"/>
    <s v="Men"/>
    <x v="0"/>
    <x v="7"/>
    <n v="803"/>
    <m/>
  </r>
  <r>
    <x v="7"/>
    <x v="23"/>
    <s v="Non Metropolitan Fire Authorities"/>
    <s v="E31000022"/>
    <s v="Women"/>
    <x v="0"/>
    <x v="0"/>
    <n v="0"/>
    <m/>
  </r>
  <r>
    <x v="7"/>
    <x v="23"/>
    <s v="Non Metropolitan Fire Authorities"/>
    <s v="E31000022"/>
    <s v="Women"/>
    <x v="0"/>
    <x v="1"/>
    <n v="0"/>
    <m/>
  </r>
  <r>
    <x v="7"/>
    <x v="23"/>
    <s v="Non Metropolitan Fire Authorities"/>
    <s v="E31000022"/>
    <s v="Women"/>
    <x v="0"/>
    <x v="2"/>
    <n v="1"/>
    <m/>
  </r>
  <r>
    <x v="7"/>
    <x v="23"/>
    <s v="Non Metropolitan Fire Authorities"/>
    <s v="E31000022"/>
    <s v="Women"/>
    <x v="0"/>
    <x v="3"/>
    <n v="2"/>
    <m/>
  </r>
  <r>
    <x v="7"/>
    <x v="23"/>
    <s v="Non Metropolitan Fire Authorities"/>
    <s v="E31000022"/>
    <s v="Women"/>
    <x v="0"/>
    <x v="4"/>
    <n v="5"/>
    <m/>
  </r>
  <r>
    <x v="7"/>
    <x v="23"/>
    <s v="Non Metropolitan Fire Authorities"/>
    <s v="E31000022"/>
    <s v="Women"/>
    <x v="0"/>
    <x v="5"/>
    <n v="5"/>
    <m/>
  </r>
  <r>
    <x v="7"/>
    <x v="23"/>
    <s v="Non Metropolitan Fire Authorities"/>
    <s v="E31000022"/>
    <s v="Women"/>
    <x v="0"/>
    <x v="6"/>
    <n v="22"/>
    <m/>
  </r>
  <r>
    <x v="7"/>
    <x v="23"/>
    <s v="Non Metropolitan Fire Authorities"/>
    <s v="E31000022"/>
    <s v="Women"/>
    <x v="0"/>
    <x v="7"/>
    <n v="35"/>
    <m/>
  </r>
  <r>
    <x v="7"/>
    <x v="23"/>
    <s v="Non Metropolitan Fire Authorities"/>
    <s v="E31000022"/>
    <s v="Men"/>
    <x v="1"/>
    <x v="2"/>
    <n v="0"/>
    <m/>
  </r>
  <r>
    <x v="7"/>
    <x v="23"/>
    <s v="Non Metropolitan Fire Authorities"/>
    <s v="E31000022"/>
    <s v="Men"/>
    <x v="1"/>
    <x v="3"/>
    <n v="0"/>
    <m/>
  </r>
  <r>
    <x v="7"/>
    <x v="23"/>
    <s v="Non Metropolitan Fire Authorities"/>
    <s v="E31000022"/>
    <s v="Men"/>
    <x v="1"/>
    <x v="4"/>
    <n v="40"/>
    <m/>
  </r>
  <r>
    <x v="7"/>
    <x v="23"/>
    <s v="Non Metropolitan Fire Authorities"/>
    <s v="E31000022"/>
    <s v="Men"/>
    <x v="1"/>
    <x v="5"/>
    <n v="89"/>
    <m/>
  </r>
  <r>
    <x v="7"/>
    <x v="23"/>
    <s v="Non Metropolitan Fire Authorities"/>
    <s v="E31000022"/>
    <s v="Men"/>
    <x v="1"/>
    <x v="6"/>
    <n v="419"/>
    <m/>
  </r>
  <r>
    <x v="7"/>
    <x v="23"/>
    <s v="Non Metropolitan Fire Authorities"/>
    <s v="E31000022"/>
    <s v="Men"/>
    <x v="1"/>
    <x v="7"/>
    <n v="548"/>
    <m/>
  </r>
  <r>
    <x v="7"/>
    <x v="23"/>
    <s v="Non Metropolitan Fire Authorities"/>
    <s v="E31000022"/>
    <s v="Women"/>
    <x v="1"/>
    <x v="2"/>
    <n v="0"/>
    <m/>
  </r>
  <r>
    <x v="7"/>
    <x v="23"/>
    <s v="Non Metropolitan Fire Authorities"/>
    <s v="E31000022"/>
    <s v="Women"/>
    <x v="1"/>
    <x v="3"/>
    <n v="0"/>
    <m/>
  </r>
  <r>
    <x v="7"/>
    <x v="23"/>
    <s v="Non Metropolitan Fire Authorities"/>
    <s v="E31000022"/>
    <s v="Women"/>
    <x v="1"/>
    <x v="4"/>
    <n v="0"/>
    <m/>
  </r>
  <r>
    <x v="7"/>
    <x v="23"/>
    <s v="Non Metropolitan Fire Authorities"/>
    <s v="E31000022"/>
    <s v="Women"/>
    <x v="1"/>
    <x v="5"/>
    <n v="3"/>
    <m/>
  </r>
  <r>
    <x v="7"/>
    <x v="23"/>
    <s v="Non Metropolitan Fire Authorities"/>
    <s v="E31000022"/>
    <s v="Women"/>
    <x v="1"/>
    <x v="6"/>
    <n v="13"/>
    <m/>
  </r>
  <r>
    <x v="7"/>
    <x v="23"/>
    <s v="Non Metropolitan Fire Authorities"/>
    <s v="E31000022"/>
    <s v="Women"/>
    <x v="1"/>
    <x v="7"/>
    <n v="16"/>
    <m/>
  </r>
  <r>
    <x v="7"/>
    <x v="24"/>
    <s v="Non Metropolitan Fire Authorities"/>
    <s v="E31000023"/>
    <s v="Men"/>
    <x v="0"/>
    <x v="0"/>
    <n v="3"/>
    <m/>
  </r>
  <r>
    <x v="7"/>
    <x v="24"/>
    <s v="Non Metropolitan Fire Authorities"/>
    <s v="E31000023"/>
    <s v="Men"/>
    <x v="0"/>
    <x v="1"/>
    <n v="6"/>
    <m/>
  </r>
  <r>
    <x v="7"/>
    <x v="24"/>
    <s v="Non Metropolitan Fire Authorities"/>
    <s v="E31000023"/>
    <s v="Men"/>
    <x v="0"/>
    <x v="2"/>
    <n v="10"/>
    <m/>
  </r>
  <r>
    <x v="7"/>
    <x v="24"/>
    <s v="Non Metropolitan Fire Authorities"/>
    <s v="E31000023"/>
    <s v="Men"/>
    <x v="0"/>
    <x v="3"/>
    <n v="29"/>
    <m/>
  </r>
  <r>
    <x v="7"/>
    <x v="24"/>
    <s v="Non Metropolitan Fire Authorities"/>
    <s v="E31000023"/>
    <s v="Men"/>
    <x v="0"/>
    <x v="4"/>
    <n v="125"/>
    <m/>
  </r>
  <r>
    <x v="7"/>
    <x v="24"/>
    <s v="Non Metropolitan Fire Authorities"/>
    <s v="E31000023"/>
    <s v="Men"/>
    <x v="0"/>
    <x v="5"/>
    <n v="103"/>
    <m/>
  </r>
  <r>
    <x v="7"/>
    <x v="24"/>
    <s v="Non Metropolitan Fire Authorities"/>
    <s v="E31000023"/>
    <s v="Men"/>
    <x v="0"/>
    <x v="6"/>
    <n v="498"/>
    <m/>
  </r>
  <r>
    <x v="7"/>
    <x v="24"/>
    <s v="Non Metropolitan Fire Authorities"/>
    <s v="E31000023"/>
    <s v="Men"/>
    <x v="0"/>
    <x v="7"/>
    <n v="774"/>
    <m/>
  </r>
  <r>
    <x v="7"/>
    <x v="24"/>
    <s v="Non Metropolitan Fire Authorities"/>
    <s v="E31000023"/>
    <s v="Women"/>
    <x v="0"/>
    <x v="0"/>
    <n v="0"/>
    <m/>
  </r>
  <r>
    <x v="7"/>
    <x v="24"/>
    <s v="Non Metropolitan Fire Authorities"/>
    <s v="E31000023"/>
    <s v="Women"/>
    <x v="0"/>
    <x v="1"/>
    <n v="0"/>
    <m/>
  </r>
  <r>
    <x v="7"/>
    <x v="24"/>
    <s v="Non Metropolitan Fire Authorities"/>
    <s v="E31000023"/>
    <s v="Women"/>
    <x v="0"/>
    <x v="2"/>
    <n v="0"/>
    <m/>
  </r>
  <r>
    <x v="7"/>
    <x v="24"/>
    <s v="Non Metropolitan Fire Authorities"/>
    <s v="E31000023"/>
    <s v="Women"/>
    <x v="0"/>
    <x v="3"/>
    <n v="1"/>
    <m/>
  </r>
  <r>
    <x v="7"/>
    <x v="24"/>
    <s v="Non Metropolitan Fire Authorities"/>
    <s v="E31000023"/>
    <s v="Women"/>
    <x v="0"/>
    <x v="4"/>
    <n v="1"/>
    <m/>
  </r>
  <r>
    <x v="7"/>
    <x v="24"/>
    <s v="Non Metropolitan Fire Authorities"/>
    <s v="E31000023"/>
    <s v="Women"/>
    <x v="0"/>
    <x v="5"/>
    <n v="3"/>
    <m/>
  </r>
  <r>
    <x v="7"/>
    <x v="24"/>
    <s v="Non Metropolitan Fire Authorities"/>
    <s v="E31000023"/>
    <s v="Women"/>
    <x v="0"/>
    <x v="6"/>
    <n v="21"/>
    <m/>
  </r>
  <r>
    <x v="7"/>
    <x v="24"/>
    <s v="Non Metropolitan Fire Authorities"/>
    <s v="E31000023"/>
    <s v="Women"/>
    <x v="0"/>
    <x v="7"/>
    <n v="26"/>
    <m/>
  </r>
  <r>
    <x v="7"/>
    <x v="24"/>
    <s v="Non Metropolitan Fire Authorities"/>
    <s v="E31000023"/>
    <s v="Men"/>
    <x v="1"/>
    <x v="2"/>
    <n v="0"/>
    <m/>
  </r>
  <r>
    <x v="7"/>
    <x v="24"/>
    <s v="Non Metropolitan Fire Authorities"/>
    <s v="E31000023"/>
    <s v="Men"/>
    <x v="1"/>
    <x v="3"/>
    <n v="0"/>
    <m/>
  </r>
  <r>
    <x v="7"/>
    <x v="24"/>
    <s v="Non Metropolitan Fire Authorities"/>
    <s v="E31000023"/>
    <s v="Men"/>
    <x v="1"/>
    <x v="4"/>
    <n v="23"/>
    <m/>
  </r>
  <r>
    <x v="7"/>
    <x v="24"/>
    <s v="Non Metropolitan Fire Authorities"/>
    <s v="E31000023"/>
    <s v="Men"/>
    <x v="1"/>
    <x v="5"/>
    <n v="44"/>
    <m/>
  </r>
  <r>
    <x v="7"/>
    <x v="24"/>
    <s v="Non Metropolitan Fire Authorities"/>
    <s v="E31000023"/>
    <s v="Men"/>
    <x v="1"/>
    <x v="6"/>
    <n v="317"/>
    <m/>
  </r>
  <r>
    <x v="7"/>
    <x v="24"/>
    <s v="Non Metropolitan Fire Authorities"/>
    <s v="E31000023"/>
    <s v="Men"/>
    <x v="1"/>
    <x v="7"/>
    <n v="384"/>
    <m/>
  </r>
  <r>
    <x v="7"/>
    <x v="24"/>
    <s v="Non Metropolitan Fire Authorities"/>
    <s v="E31000023"/>
    <s v="Women"/>
    <x v="1"/>
    <x v="2"/>
    <n v="0"/>
    <m/>
  </r>
  <r>
    <x v="7"/>
    <x v="24"/>
    <s v="Non Metropolitan Fire Authorities"/>
    <s v="E31000023"/>
    <s v="Women"/>
    <x v="1"/>
    <x v="3"/>
    <n v="0"/>
    <m/>
  </r>
  <r>
    <x v="7"/>
    <x v="24"/>
    <s v="Non Metropolitan Fire Authorities"/>
    <s v="E31000023"/>
    <s v="Women"/>
    <x v="1"/>
    <x v="4"/>
    <n v="0"/>
    <m/>
  </r>
  <r>
    <x v="7"/>
    <x v="24"/>
    <s v="Non Metropolitan Fire Authorities"/>
    <s v="E31000023"/>
    <s v="Women"/>
    <x v="1"/>
    <x v="5"/>
    <n v="0"/>
    <m/>
  </r>
  <r>
    <x v="7"/>
    <x v="24"/>
    <s v="Non Metropolitan Fire Authorities"/>
    <s v="E31000023"/>
    <s v="Women"/>
    <x v="1"/>
    <x v="6"/>
    <n v="21"/>
    <m/>
  </r>
  <r>
    <x v="7"/>
    <x v="24"/>
    <s v="Non Metropolitan Fire Authorities"/>
    <s v="E31000023"/>
    <s v="Women"/>
    <x v="1"/>
    <x v="7"/>
    <n v="21"/>
    <m/>
  </r>
  <r>
    <x v="7"/>
    <x v="25"/>
    <s v="Non Metropolitan Fire Authorities"/>
    <s v="E31000024"/>
    <s v="Men"/>
    <x v="0"/>
    <x v="0"/>
    <n v="3"/>
    <m/>
  </r>
  <r>
    <x v="7"/>
    <x v="25"/>
    <s v="Non Metropolitan Fire Authorities"/>
    <s v="E31000024"/>
    <s v="Men"/>
    <x v="0"/>
    <x v="1"/>
    <n v="3"/>
    <m/>
  </r>
  <r>
    <x v="7"/>
    <x v="25"/>
    <s v="Non Metropolitan Fire Authorities"/>
    <s v="E31000024"/>
    <s v="Men"/>
    <x v="0"/>
    <x v="2"/>
    <n v="7"/>
    <m/>
  </r>
  <r>
    <x v="7"/>
    <x v="25"/>
    <s v="Non Metropolitan Fire Authorities"/>
    <s v="E31000024"/>
    <s v="Men"/>
    <x v="0"/>
    <x v="3"/>
    <n v="23"/>
    <m/>
  </r>
  <r>
    <x v="7"/>
    <x v="25"/>
    <s v="Non Metropolitan Fire Authorities"/>
    <s v="E31000024"/>
    <s v="Men"/>
    <x v="0"/>
    <x v="4"/>
    <n v="74"/>
    <m/>
  </r>
  <r>
    <x v="7"/>
    <x v="25"/>
    <s v="Non Metropolitan Fire Authorities"/>
    <s v="E31000024"/>
    <s v="Men"/>
    <x v="0"/>
    <x v="5"/>
    <n v="66"/>
    <m/>
  </r>
  <r>
    <x v="7"/>
    <x v="25"/>
    <s v="Non Metropolitan Fire Authorities"/>
    <s v="E31000024"/>
    <s v="Men"/>
    <x v="0"/>
    <x v="6"/>
    <n v="274"/>
    <m/>
  </r>
  <r>
    <x v="7"/>
    <x v="25"/>
    <s v="Non Metropolitan Fire Authorities"/>
    <s v="E31000024"/>
    <s v="Men"/>
    <x v="0"/>
    <x v="7"/>
    <n v="450"/>
    <m/>
  </r>
  <r>
    <x v="7"/>
    <x v="25"/>
    <s v="Non Metropolitan Fire Authorities"/>
    <s v="E31000024"/>
    <s v="Women"/>
    <x v="0"/>
    <x v="0"/>
    <n v="0"/>
    <m/>
  </r>
  <r>
    <x v="7"/>
    <x v="25"/>
    <s v="Non Metropolitan Fire Authorities"/>
    <s v="E31000024"/>
    <s v="Women"/>
    <x v="0"/>
    <x v="1"/>
    <n v="0"/>
    <m/>
  </r>
  <r>
    <x v="7"/>
    <x v="25"/>
    <s v="Non Metropolitan Fire Authorities"/>
    <s v="E31000024"/>
    <s v="Women"/>
    <x v="0"/>
    <x v="2"/>
    <n v="0"/>
    <m/>
  </r>
  <r>
    <x v="7"/>
    <x v="25"/>
    <s v="Non Metropolitan Fire Authorities"/>
    <s v="E31000024"/>
    <s v="Women"/>
    <x v="0"/>
    <x v="3"/>
    <n v="0"/>
    <m/>
  </r>
  <r>
    <x v="7"/>
    <x v="25"/>
    <s v="Non Metropolitan Fire Authorities"/>
    <s v="E31000024"/>
    <s v="Women"/>
    <x v="0"/>
    <x v="4"/>
    <n v="1"/>
    <m/>
  </r>
  <r>
    <x v="7"/>
    <x v="25"/>
    <s v="Non Metropolitan Fire Authorities"/>
    <s v="E31000024"/>
    <s v="Women"/>
    <x v="0"/>
    <x v="5"/>
    <n v="0"/>
    <m/>
  </r>
  <r>
    <x v="7"/>
    <x v="25"/>
    <s v="Non Metropolitan Fire Authorities"/>
    <s v="E31000024"/>
    <s v="Women"/>
    <x v="0"/>
    <x v="6"/>
    <n v="11"/>
    <m/>
  </r>
  <r>
    <x v="7"/>
    <x v="25"/>
    <s v="Non Metropolitan Fire Authorities"/>
    <s v="E31000024"/>
    <s v="Women"/>
    <x v="0"/>
    <x v="7"/>
    <n v="12"/>
    <m/>
  </r>
  <r>
    <x v="7"/>
    <x v="25"/>
    <s v="Non Metropolitan Fire Authorities"/>
    <s v="E31000024"/>
    <s v="Men"/>
    <x v="1"/>
    <x v="2"/>
    <n v="0"/>
    <m/>
  </r>
  <r>
    <x v="7"/>
    <x v="25"/>
    <s v="Non Metropolitan Fire Authorities"/>
    <s v="E31000024"/>
    <s v="Men"/>
    <x v="1"/>
    <x v="3"/>
    <n v="0"/>
    <m/>
  </r>
  <r>
    <x v="7"/>
    <x v="25"/>
    <s v="Non Metropolitan Fire Authorities"/>
    <s v="E31000024"/>
    <s v="Men"/>
    <x v="1"/>
    <x v="4"/>
    <n v="20"/>
    <m/>
  </r>
  <r>
    <x v="7"/>
    <x v="25"/>
    <s v="Non Metropolitan Fire Authorities"/>
    <s v="E31000024"/>
    <s v="Men"/>
    <x v="1"/>
    <x v="5"/>
    <n v="40"/>
    <m/>
  </r>
  <r>
    <x v="7"/>
    <x v="25"/>
    <s v="Non Metropolitan Fire Authorities"/>
    <s v="E31000024"/>
    <s v="Men"/>
    <x v="1"/>
    <x v="6"/>
    <n v="196"/>
    <m/>
  </r>
  <r>
    <x v="7"/>
    <x v="25"/>
    <s v="Non Metropolitan Fire Authorities"/>
    <s v="E31000024"/>
    <s v="Men"/>
    <x v="1"/>
    <x v="7"/>
    <n v="256"/>
    <m/>
  </r>
  <r>
    <x v="7"/>
    <x v="25"/>
    <s v="Non Metropolitan Fire Authorities"/>
    <s v="E31000024"/>
    <s v="Women"/>
    <x v="1"/>
    <x v="2"/>
    <n v="0"/>
    <m/>
  </r>
  <r>
    <x v="7"/>
    <x v="25"/>
    <s v="Non Metropolitan Fire Authorities"/>
    <s v="E31000024"/>
    <s v="Women"/>
    <x v="1"/>
    <x v="3"/>
    <n v="0"/>
    <m/>
  </r>
  <r>
    <x v="7"/>
    <x v="25"/>
    <s v="Non Metropolitan Fire Authorities"/>
    <s v="E31000024"/>
    <s v="Women"/>
    <x v="1"/>
    <x v="4"/>
    <n v="1"/>
    <m/>
  </r>
  <r>
    <x v="7"/>
    <x v="25"/>
    <s v="Non Metropolitan Fire Authorities"/>
    <s v="E31000024"/>
    <s v="Women"/>
    <x v="1"/>
    <x v="5"/>
    <n v="0"/>
    <m/>
  </r>
  <r>
    <x v="7"/>
    <x v="25"/>
    <s v="Non Metropolitan Fire Authorities"/>
    <s v="E31000024"/>
    <s v="Women"/>
    <x v="1"/>
    <x v="6"/>
    <n v="7"/>
    <m/>
  </r>
  <r>
    <x v="7"/>
    <x v="25"/>
    <s v="Non Metropolitan Fire Authorities"/>
    <s v="E31000024"/>
    <s v="Women"/>
    <x v="1"/>
    <x v="7"/>
    <n v="8"/>
    <m/>
  </r>
  <r>
    <x v="7"/>
    <x v="26"/>
    <s v="Non Metropolitan Fire Authorities"/>
    <s v="E31000025"/>
    <s v="Men"/>
    <x v="0"/>
    <x v="0"/>
    <n v="3"/>
    <m/>
  </r>
  <r>
    <x v="7"/>
    <x v="26"/>
    <s v="Non Metropolitan Fire Authorities"/>
    <s v="E31000025"/>
    <s v="Men"/>
    <x v="0"/>
    <x v="1"/>
    <n v="2"/>
    <m/>
  </r>
  <r>
    <x v="7"/>
    <x v="26"/>
    <s v="Non Metropolitan Fire Authorities"/>
    <s v="E31000025"/>
    <s v="Men"/>
    <x v="0"/>
    <x v="2"/>
    <n v="9"/>
    <m/>
  </r>
  <r>
    <x v="7"/>
    <x v="26"/>
    <s v="Non Metropolitan Fire Authorities"/>
    <s v="E31000025"/>
    <s v="Men"/>
    <x v="0"/>
    <x v="3"/>
    <n v="23"/>
    <m/>
  </r>
  <r>
    <x v="7"/>
    <x v="26"/>
    <s v="Non Metropolitan Fire Authorities"/>
    <s v="E31000025"/>
    <s v="Men"/>
    <x v="0"/>
    <x v="4"/>
    <n v="32"/>
    <m/>
  </r>
  <r>
    <x v="7"/>
    <x v="26"/>
    <s v="Non Metropolitan Fire Authorities"/>
    <s v="E31000025"/>
    <s v="Men"/>
    <x v="0"/>
    <x v="5"/>
    <n v="31"/>
    <m/>
  </r>
  <r>
    <x v="7"/>
    <x v="26"/>
    <s v="Non Metropolitan Fire Authorities"/>
    <s v="E31000025"/>
    <s v="Men"/>
    <x v="0"/>
    <x v="6"/>
    <n v="79"/>
    <m/>
  </r>
  <r>
    <x v="7"/>
    <x v="26"/>
    <s v="Non Metropolitan Fire Authorities"/>
    <s v="E31000025"/>
    <s v="Men"/>
    <x v="0"/>
    <x v="7"/>
    <n v="179"/>
    <m/>
  </r>
  <r>
    <x v="7"/>
    <x v="26"/>
    <s v="Non Metropolitan Fire Authorities"/>
    <s v="E31000025"/>
    <s v="Women"/>
    <x v="0"/>
    <x v="0"/>
    <n v="0"/>
    <m/>
  </r>
  <r>
    <x v="7"/>
    <x v="26"/>
    <s v="Non Metropolitan Fire Authorities"/>
    <s v="E31000025"/>
    <s v="Women"/>
    <x v="0"/>
    <x v="1"/>
    <n v="2"/>
    <m/>
  </r>
  <r>
    <x v="7"/>
    <x v="26"/>
    <s v="Non Metropolitan Fire Authorities"/>
    <s v="E31000025"/>
    <s v="Women"/>
    <x v="0"/>
    <x v="2"/>
    <n v="1"/>
    <m/>
  </r>
  <r>
    <x v="7"/>
    <x v="26"/>
    <s v="Non Metropolitan Fire Authorities"/>
    <s v="E31000025"/>
    <s v="Women"/>
    <x v="0"/>
    <x v="3"/>
    <n v="1"/>
    <m/>
  </r>
  <r>
    <x v="7"/>
    <x v="26"/>
    <s v="Non Metropolitan Fire Authorities"/>
    <s v="E31000025"/>
    <s v="Women"/>
    <x v="0"/>
    <x v="4"/>
    <n v="9"/>
    <m/>
  </r>
  <r>
    <x v="7"/>
    <x v="26"/>
    <s v="Non Metropolitan Fire Authorities"/>
    <s v="E31000025"/>
    <s v="Women"/>
    <x v="0"/>
    <x v="5"/>
    <n v="3"/>
    <m/>
  </r>
  <r>
    <x v="7"/>
    <x v="26"/>
    <s v="Non Metropolitan Fire Authorities"/>
    <s v="E31000025"/>
    <s v="Women"/>
    <x v="0"/>
    <x v="6"/>
    <n v="7"/>
    <m/>
  </r>
  <r>
    <x v="7"/>
    <x v="26"/>
    <s v="Non Metropolitan Fire Authorities"/>
    <s v="E31000025"/>
    <s v="Women"/>
    <x v="0"/>
    <x v="7"/>
    <n v="23"/>
    <m/>
  </r>
  <r>
    <x v="7"/>
    <x v="26"/>
    <s v="Non Metropolitan Fire Authorities"/>
    <s v="E31000025"/>
    <s v="Men"/>
    <x v="1"/>
    <x v="2"/>
    <n v="0"/>
    <m/>
  </r>
  <r>
    <x v="7"/>
    <x v="26"/>
    <s v="Non Metropolitan Fire Authorities"/>
    <s v="E31000025"/>
    <s v="Men"/>
    <x v="1"/>
    <x v="3"/>
    <n v="0"/>
    <m/>
  </r>
  <r>
    <x v="7"/>
    <x v="26"/>
    <s v="Non Metropolitan Fire Authorities"/>
    <s v="E31000025"/>
    <s v="Men"/>
    <x v="1"/>
    <x v="4"/>
    <n v="48"/>
    <m/>
  </r>
  <r>
    <x v="7"/>
    <x v="26"/>
    <s v="Non Metropolitan Fire Authorities"/>
    <s v="E31000025"/>
    <s v="Men"/>
    <x v="1"/>
    <x v="5"/>
    <n v="88"/>
    <m/>
  </r>
  <r>
    <x v="7"/>
    <x v="26"/>
    <s v="Non Metropolitan Fire Authorities"/>
    <s v="E31000025"/>
    <s v="Men"/>
    <x v="1"/>
    <x v="6"/>
    <n v="360"/>
    <m/>
  </r>
  <r>
    <x v="7"/>
    <x v="26"/>
    <s v="Non Metropolitan Fire Authorities"/>
    <s v="E31000025"/>
    <s v="Men"/>
    <x v="1"/>
    <x v="7"/>
    <n v="496"/>
    <m/>
  </r>
  <r>
    <x v="7"/>
    <x v="26"/>
    <s v="Non Metropolitan Fire Authorities"/>
    <s v="E31000025"/>
    <s v="Women"/>
    <x v="1"/>
    <x v="2"/>
    <n v="0"/>
    <m/>
  </r>
  <r>
    <x v="7"/>
    <x v="26"/>
    <s v="Non Metropolitan Fire Authorities"/>
    <s v="E31000025"/>
    <s v="Women"/>
    <x v="1"/>
    <x v="3"/>
    <n v="0"/>
    <m/>
  </r>
  <r>
    <x v="7"/>
    <x v="26"/>
    <s v="Non Metropolitan Fire Authorities"/>
    <s v="E31000025"/>
    <s v="Women"/>
    <x v="1"/>
    <x v="4"/>
    <n v="0"/>
    <m/>
  </r>
  <r>
    <x v="7"/>
    <x v="26"/>
    <s v="Non Metropolitan Fire Authorities"/>
    <s v="E31000025"/>
    <s v="Women"/>
    <x v="1"/>
    <x v="5"/>
    <n v="2"/>
    <m/>
  </r>
  <r>
    <x v="7"/>
    <x v="26"/>
    <s v="Non Metropolitan Fire Authorities"/>
    <s v="E31000025"/>
    <s v="Women"/>
    <x v="1"/>
    <x v="6"/>
    <n v="19"/>
    <m/>
  </r>
  <r>
    <x v="7"/>
    <x v="26"/>
    <s v="Non Metropolitan Fire Authorities"/>
    <s v="E31000025"/>
    <s v="Women"/>
    <x v="1"/>
    <x v="7"/>
    <n v="21"/>
    <m/>
  </r>
  <r>
    <x v="7"/>
    <x v="27"/>
    <s v="Metropolitan Fire Authorities"/>
    <s v="E31000041"/>
    <s v="Men"/>
    <x v="0"/>
    <x v="0"/>
    <n v="2"/>
    <m/>
  </r>
  <r>
    <x v="7"/>
    <x v="27"/>
    <s v="Metropolitan Fire Authorities"/>
    <s v="E31000041"/>
    <s v="Men"/>
    <x v="0"/>
    <x v="1"/>
    <n v="3"/>
    <m/>
  </r>
  <r>
    <x v="7"/>
    <x v="27"/>
    <s v="Metropolitan Fire Authorities"/>
    <s v="E31000041"/>
    <s v="Men"/>
    <x v="0"/>
    <x v="2"/>
    <n v="9"/>
    <m/>
  </r>
  <r>
    <x v="7"/>
    <x v="27"/>
    <s v="Metropolitan Fire Authorities"/>
    <s v="E31000041"/>
    <s v="Men"/>
    <x v="0"/>
    <x v="3"/>
    <n v="19"/>
    <m/>
  </r>
  <r>
    <x v="7"/>
    <x v="27"/>
    <s v="Metropolitan Fire Authorities"/>
    <s v="E31000041"/>
    <s v="Men"/>
    <x v="0"/>
    <x v="4"/>
    <n v="159"/>
    <m/>
  </r>
  <r>
    <x v="7"/>
    <x v="27"/>
    <s v="Metropolitan Fire Authorities"/>
    <s v="E31000041"/>
    <s v="Men"/>
    <x v="0"/>
    <x v="5"/>
    <n v="48"/>
    <m/>
  </r>
  <r>
    <x v="7"/>
    <x v="27"/>
    <s v="Metropolitan Fire Authorities"/>
    <s v="E31000041"/>
    <s v="Men"/>
    <x v="0"/>
    <x v="6"/>
    <n v="543"/>
    <m/>
  </r>
  <r>
    <x v="7"/>
    <x v="27"/>
    <s v="Metropolitan Fire Authorities"/>
    <s v="E31000041"/>
    <s v="Men"/>
    <x v="0"/>
    <x v="7"/>
    <n v="783"/>
    <m/>
  </r>
  <r>
    <x v="7"/>
    <x v="27"/>
    <s v="Metropolitan Fire Authorities"/>
    <s v="E31000041"/>
    <s v="Women"/>
    <x v="0"/>
    <x v="0"/>
    <n v="0"/>
    <m/>
  </r>
  <r>
    <x v="7"/>
    <x v="27"/>
    <s v="Metropolitan Fire Authorities"/>
    <s v="E31000041"/>
    <s v="Women"/>
    <x v="0"/>
    <x v="1"/>
    <n v="0"/>
    <m/>
  </r>
  <r>
    <x v="7"/>
    <x v="27"/>
    <s v="Metropolitan Fire Authorities"/>
    <s v="E31000041"/>
    <s v="Women"/>
    <x v="0"/>
    <x v="2"/>
    <n v="0"/>
    <m/>
  </r>
  <r>
    <x v="7"/>
    <x v="27"/>
    <s v="Metropolitan Fire Authorities"/>
    <s v="E31000041"/>
    <s v="Women"/>
    <x v="0"/>
    <x v="3"/>
    <n v="0"/>
    <m/>
  </r>
  <r>
    <x v="7"/>
    <x v="27"/>
    <s v="Metropolitan Fire Authorities"/>
    <s v="E31000041"/>
    <s v="Women"/>
    <x v="0"/>
    <x v="4"/>
    <n v="2"/>
    <m/>
  </r>
  <r>
    <x v="7"/>
    <x v="27"/>
    <s v="Metropolitan Fire Authorities"/>
    <s v="E31000041"/>
    <s v="Women"/>
    <x v="0"/>
    <x v="5"/>
    <n v="5"/>
    <m/>
  </r>
  <r>
    <x v="7"/>
    <x v="27"/>
    <s v="Metropolitan Fire Authorities"/>
    <s v="E31000041"/>
    <s v="Women"/>
    <x v="0"/>
    <x v="6"/>
    <n v="34"/>
    <m/>
  </r>
  <r>
    <x v="7"/>
    <x v="27"/>
    <s v="Metropolitan Fire Authorities"/>
    <s v="E31000041"/>
    <s v="Women"/>
    <x v="0"/>
    <x v="7"/>
    <n v="41"/>
    <m/>
  </r>
  <r>
    <x v="7"/>
    <x v="27"/>
    <s v="Metropolitan Fire Authorities"/>
    <s v="E31000041"/>
    <s v="Men"/>
    <x v="1"/>
    <x v="2"/>
    <n v="0"/>
    <m/>
  </r>
  <r>
    <x v="7"/>
    <x v="27"/>
    <s v="Metropolitan Fire Authorities"/>
    <s v="E31000041"/>
    <s v="Men"/>
    <x v="1"/>
    <x v="3"/>
    <n v="0"/>
    <m/>
  </r>
  <r>
    <x v="7"/>
    <x v="27"/>
    <s v="Metropolitan Fire Authorities"/>
    <s v="E31000041"/>
    <s v="Men"/>
    <x v="1"/>
    <x v="4"/>
    <n v="28"/>
    <m/>
  </r>
  <r>
    <x v="7"/>
    <x v="27"/>
    <s v="Metropolitan Fire Authorities"/>
    <s v="E31000041"/>
    <s v="Men"/>
    <x v="1"/>
    <x v="5"/>
    <n v="11"/>
    <m/>
  </r>
  <r>
    <x v="7"/>
    <x v="27"/>
    <s v="Metropolitan Fire Authorities"/>
    <s v="E31000041"/>
    <s v="Men"/>
    <x v="1"/>
    <x v="6"/>
    <n v="153"/>
    <m/>
  </r>
  <r>
    <x v="7"/>
    <x v="27"/>
    <s v="Metropolitan Fire Authorities"/>
    <s v="E31000041"/>
    <s v="Men"/>
    <x v="1"/>
    <x v="7"/>
    <n v="192"/>
    <m/>
  </r>
  <r>
    <x v="7"/>
    <x v="27"/>
    <s v="Metropolitan Fire Authorities"/>
    <s v="E31000041"/>
    <s v="Women"/>
    <x v="1"/>
    <x v="2"/>
    <n v="0"/>
    <m/>
  </r>
  <r>
    <x v="7"/>
    <x v="27"/>
    <s v="Metropolitan Fire Authorities"/>
    <s v="E31000041"/>
    <s v="Women"/>
    <x v="1"/>
    <x v="3"/>
    <n v="0"/>
    <m/>
  </r>
  <r>
    <x v="7"/>
    <x v="27"/>
    <s v="Metropolitan Fire Authorities"/>
    <s v="E31000041"/>
    <s v="Women"/>
    <x v="1"/>
    <x v="4"/>
    <n v="0"/>
    <m/>
  </r>
  <r>
    <x v="7"/>
    <x v="27"/>
    <s v="Metropolitan Fire Authorities"/>
    <s v="E31000041"/>
    <s v="Women"/>
    <x v="1"/>
    <x v="5"/>
    <n v="1"/>
    <m/>
  </r>
  <r>
    <x v="7"/>
    <x v="27"/>
    <s v="Metropolitan Fire Authorities"/>
    <s v="E31000041"/>
    <s v="Women"/>
    <x v="1"/>
    <x v="6"/>
    <n v="12"/>
    <m/>
  </r>
  <r>
    <x v="7"/>
    <x v="27"/>
    <s v="Metropolitan Fire Authorities"/>
    <s v="E31000041"/>
    <s v="Women"/>
    <x v="1"/>
    <x v="7"/>
    <n v="13"/>
    <m/>
  </r>
  <r>
    <x v="7"/>
    <x v="28"/>
    <s v="Non Metropolitan Fire Authorities"/>
    <s v="E31000026"/>
    <s v="Men"/>
    <x v="0"/>
    <x v="0"/>
    <n v="3"/>
    <m/>
  </r>
  <r>
    <x v="7"/>
    <x v="28"/>
    <s v="Non Metropolitan Fire Authorities"/>
    <s v="E31000026"/>
    <s v="Men"/>
    <x v="0"/>
    <x v="1"/>
    <n v="1"/>
    <m/>
  </r>
  <r>
    <x v="7"/>
    <x v="28"/>
    <s v="Non Metropolitan Fire Authorities"/>
    <s v="E31000026"/>
    <s v="Men"/>
    <x v="0"/>
    <x v="2"/>
    <n v="8"/>
    <m/>
  </r>
  <r>
    <x v="7"/>
    <x v="28"/>
    <s v="Non Metropolitan Fire Authorities"/>
    <s v="E31000026"/>
    <s v="Men"/>
    <x v="0"/>
    <x v="3"/>
    <n v="23"/>
    <m/>
  </r>
  <r>
    <x v="7"/>
    <x v="28"/>
    <s v="Non Metropolitan Fire Authorities"/>
    <s v="E31000026"/>
    <s v="Men"/>
    <x v="0"/>
    <x v="4"/>
    <n v="44"/>
    <m/>
  </r>
  <r>
    <x v="7"/>
    <x v="28"/>
    <s v="Non Metropolitan Fire Authorities"/>
    <s v="E31000026"/>
    <s v="Men"/>
    <x v="0"/>
    <x v="5"/>
    <n v="34"/>
    <m/>
  </r>
  <r>
    <x v="7"/>
    <x v="28"/>
    <s v="Non Metropolitan Fire Authorities"/>
    <s v="E31000026"/>
    <s v="Men"/>
    <x v="0"/>
    <x v="6"/>
    <n v="159"/>
    <m/>
  </r>
  <r>
    <x v="7"/>
    <x v="28"/>
    <s v="Non Metropolitan Fire Authorities"/>
    <s v="E31000026"/>
    <s v="Men"/>
    <x v="0"/>
    <x v="7"/>
    <n v="272"/>
    <m/>
  </r>
  <r>
    <x v="7"/>
    <x v="28"/>
    <s v="Non Metropolitan Fire Authorities"/>
    <s v="E31000026"/>
    <s v="Women"/>
    <x v="0"/>
    <x v="0"/>
    <n v="0"/>
    <m/>
  </r>
  <r>
    <x v="7"/>
    <x v="28"/>
    <s v="Non Metropolitan Fire Authorities"/>
    <s v="E31000026"/>
    <s v="Women"/>
    <x v="0"/>
    <x v="1"/>
    <n v="1"/>
    <m/>
  </r>
  <r>
    <x v="7"/>
    <x v="28"/>
    <s v="Non Metropolitan Fire Authorities"/>
    <s v="E31000026"/>
    <s v="Women"/>
    <x v="0"/>
    <x v="2"/>
    <n v="0"/>
    <m/>
  </r>
  <r>
    <x v="7"/>
    <x v="28"/>
    <s v="Non Metropolitan Fire Authorities"/>
    <s v="E31000026"/>
    <s v="Women"/>
    <x v="0"/>
    <x v="3"/>
    <n v="0"/>
    <m/>
  </r>
  <r>
    <x v="7"/>
    <x v="28"/>
    <s v="Non Metropolitan Fire Authorities"/>
    <s v="E31000026"/>
    <s v="Women"/>
    <x v="0"/>
    <x v="4"/>
    <n v="1"/>
    <m/>
  </r>
  <r>
    <x v="7"/>
    <x v="28"/>
    <s v="Non Metropolitan Fire Authorities"/>
    <s v="E31000026"/>
    <s v="Women"/>
    <x v="0"/>
    <x v="5"/>
    <n v="2"/>
    <m/>
  </r>
  <r>
    <x v="7"/>
    <x v="28"/>
    <s v="Non Metropolitan Fire Authorities"/>
    <s v="E31000026"/>
    <s v="Women"/>
    <x v="0"/>
    <x v="6"/>
    <n v="1"/>
    <m/>
  </r>
  <r>
    <x v="7"/>
    <x v="28"/>
    <s v="Non Metropolitan Fire Authorities"/>
    <s v="E31000026"/>
    <s v="Women"/>
    <x v="0"/>
    <x v="7"/>
    <n v="5"/>
    <m/>
  </r>
  <r>
    <x v="7"/>
    <x v="28"/>
    <s v="Non Metropolitan Fire Authorities"/>
    <s v="E31000026"/>
    <s v="Men"/>
    <x v="1"/>
    <x v="2"/>
    <n v="0"/>
    <m/>
  </r>
  <r>
    <x v="7"/>
    <x v="28"/>
    <s v="Non Metropolitan Fire Authorities"/>
    <s v="E31000026"/>
    <s v="Men"/>
    <x v="1"/>
    <x v="3"/>
    <n v="0"/>
    <m/>
  </r>
  <r>
    <x v="7"/>
    <x v="28"/>
    <s v="Non Metropolitan Fire Authorities"/>
    <s v="E31000026"/>
    <s v="Men"/>
    <x v="1"/>
    <x v="4"/>
    <n v="42"/>
    <m/>
  </r>
  <r>
    <x v="7"/>
    <x v="28"/>
    <s v="Non Metropolitan Fire Authorities"/>
    <s v="E31000026"/>
    <s v="Men"/>
    <x v="1"/>
    <x v="5"/>
    <n v="98"/>
    <m/>
  </r>
  <r>
    <x v="7"/>
    <x v="28"/>
    <s v="Non Metropolitan Fire Authorities"/>
    <s v="E31000026"/>
    <s v="Men"/>
    <x v="1"/>
    <x v="6"/>
    <n v="351"/>
    <m/>
  </r>
  <r>
    <x v="7"/>
    <x v="28"/>
    <s v="Non Metropolitan Fire Authorities"/>
    <s v="E31000026"/>
    <s v="Men"/>
    <x v="1"/>
    <x v="7"/>
    <n v="491"/>
    <m/>
  </r>
  <r>
    <x v="7"/>
    <x v="28"/>
    <s v="Non Metropolitan Fire Authorities"/>
    <s v="E31000026"/>
    <s v="Women"/>
    <x v="1"/>
    <x v="2"/>
    <n v="0"/>
    <m/>
  </r>
  <r>
    <x v="7"/>
    <x v="28"/>
    <s v="Non Metropolitan Fire Authorities"/>
    <s v="E31000026"/>
    <s v="Women"/>
    <x v="1"/>
    <x v="3"/>
    <n v="0"/>
    <m/>
  </r>
  <r>
    <x v="7"/>
    <x v="28"/>
    <s v="Non Metropolitan Fire Authorities"/>
    <s v="E31000026"/>
    <s v="Women"/>
    <x v="1"/>
    <x v="4"/>
    <n v="0"/>
    <m/>
  </r>
  <r>
    <x v="7"/>
    <x v="28"/>
    <s v="Non Metropolitan Fire Authorities"/>
    <s v="E31000026"/>
    <s v="Women"/>
    <x v="1"/>
    <x v="5"/>
    <n v="1"/>
    <m/>
  </r>
  <r>
    <x v="7"/>
    <x v="28"/>
    <s v="Non Metropolitan Fire Authorities"/>
    <s v="E31000026"/>
    <s v="Women"/>
    <x v="1"/>
    <x v="6"/>
    <n v="16"/>
    <m/>
  </r>
  <r>
    <x v="7"/>
    <x v="28"/>
    <s v="Non Metropolitan Fire Authorities"/>
    <s v="E31000026"/>
    <s v="Women"/>
    <x v="1"/>
    <x v="7"/>
    <n v="17"/>
    <m/>
  </r>
  <r>
    <x v="7"/>
    <x v="29"/>
    <s v="Non Metropolitan Fire Authorities"/>
    <s v="E31000027"/>
    <s v="Men"/>
    <x v="0"/>
    <x v="0"/>
    <n v="3"/>
    <m/>
  </r>
  <r>
    <x v="7"/>
    <x v="29"/>
    <s v="Non Metropolitan Fire Authorities"/>
    <s v="E31000027"/>
    <s v="Men"/>
    <x v="0"/>
    <x v="1"/>
    <n v="3"/>
    <m/>
  </r>
  <r>
    <x v="7"/>
    <x v="29"/>
    <s v="Non Metropolitan Fire Authorities"/>
    <s v="E31000027"/>
    <s v="Men"/>
    <x v="0"/>
    <x v="2"/>
    <n v="11"/>
    <m/>
  </r>
  <r>
    <x v="7"/>
    <x v="29"/>
    <s v="Non Metropolitan Fire Authorities"/>
    <s v="E31000027"/>
    <s v="Men"/>
    <x v="0"/>
    <x v="3"/>
    <n v="21"/>
    <m/>
  </r>
  <r>
    <x v="7"/>
    <x v="29"/>
    <s v="Non Metropolitan Fire Authorities"/>
    <s v="E31000027"/>
    <s v="Men"/>
    <x v="0"/>
    <x v="4"/>
    <n v="47"/>
    <m/>
  </r>
  <r>
    <x v="7"/>
    <x v="29"/>
    <s v="Non Metropolitan Fire Authorities"/>
    <s v="E31000027"/>
    <s v="Men"/>
    <x v="0"/>
    <x v="5"/>
    <n v="45"/>
    <m/>
  </r>
  <r>
    <x v="7"/>
    <x v="29"/>
    <s v="Non Metropolitan Fire Authorities"/>
    <s v="E31000027"/>
    <s v="Men"/>
    <x v="0"/>
    <x v="6"/>
    <n v="184"/>
    <m/>
  </r>
  <r>
    <x v="7"/>
    <x v="29"/>
    <s v="Non Metropolitan Fire Authorities"/>
    <s v="E31000027"/>
    <s v="Men"/>
    <x v="0"/>
    <x v="7"/>
    <n v="314"/>
    <m/>
  </r>
  <r>
    <x v="7"/>
    <x v="29"/>
    <s v="Non Metropolitan Fire Authorities"/>
    <s v="E31000027"/>
    <s v="Women"/>
    <x v="0"/>
    <x v="0"/>
    <n v="0"/>
    <m/>
  </r>
  <r>
    <x v="7"/>
    <x v="29"/>
    <s v="Non Metropolitan Fire Authorities"/>
    <s v="E31000027"/>
    <s v="Women"/>
    <x v="0"/>
    <x v="1"/>
    <n v="0"/>
    <m/>
  </r>
  <r>
    <x v="7"/>
    <x v="29"/>
    <s v="Non Metropolitan Fire Authorities"/>
    <s v="E31000027"/>
    <s v="Women"/>
    <x v="0"/>
    <x v="2"/>
    <n v="0"/>
    <m/>
  </r>
  <r>
    <x v="7"/>
    <x v="29"/>
    <s v="Non Metropolitan Fire Authorities"/>
    <s v="E31000027"/>
    <s v="Women"/>
    <x v="0"/>
    <x v="3"/>
    <n v="2"/>
    <m/>
  </r>
  <r>
    <x v="7"/>
    <x v="29"/>
    <s v="Non Metropolitan Fire Authorities"/>
    <s v="E31000027"/>
    <s v="Women"/>
    <x v="0"/>
    <x v="4"/>
    <n v="2"/>
    <m/>
  </r>
  <r>
    <x v="7"/>
    <x v="29"/>
    <s v="Non Metropolitan Fire Authorities"/>
    <s v="E31000027"/>
    <s v="Women"/>
    <x v="0"/>
    <x v="5"/>
    <n v="2"/>
    <m/>
  </r>
  <r>
    <x v="7"/>
    <x v="29"/>
    <s v="Non Metropolitan Fire Authorities"/>
    <s v="E31000027"/>
    <s v="Women"/>
    <x v="0"/>
    <x v="6"/>
    <n v="16"/>
    <m/>
  </r>
  <r>
    <x v="7"/>
    <x v="29"/>
    <s v="Non Metropolitan Fire Authorities"/>
    <s v="E31000027"/>
    <s v="Women"/>
    <x v="0"/>
    <x v="7"/>
    <n v="22"/>
    <m/>
  </r>
  <r>
    <x v="7"/>
    <x v="29"/>
    <s v="Non Metropolitan Fire Authorities"/>
    <s v="E31000027"/>
    <s v="Men"/>
    <x v="1"/>
    <x v="2"/>
    <n v="0"/>
    <m/>
  </r>
  <r>
    <x v="7"/>
    <x v="29"/>
    <s v="Non Metropolitan Fire Authorities"/>
    <s v="E31000027"/>
    <s v="Men"/>
    <x v="1"/>
    <x v="3"/>
    <n v="0"/>
    <m/>
  </r>
  <r>
    <x v="7"/>
    <x v="29"/>
    <s v="Non Metropolitan Fire Authorities"/>
    <s v="E31000027"/>
    <s v="Men"/>
    <x v="1"/>
    <x v="4"/>
    <n v="34"/>
    <m/>
  </r>
  <r>
    <x v="7"/>
    <x v="29"/>
    <s v="Non Metropolitan Fire Authorities"/>
    <s v="E31000027"/>
    <s v="Men"/>
    <x v="1"/>
    <x v="5"/>
    <n v="73"/>
    <m/>
  </r>
  <r>
    <x v="7"/>
    <x v="29"/>
    <s v="Non Metropolitan Fire Authorities"/>
    <s v="E31000027"/>
    <s v="Men"/>
    <x v="1"/>
    <x v="6"/>
    <n v="253"/>
    <m/>
  </r>
  <r>
    <x v="7"/>
    <x v="29"/>
    <s v="Non Metropolitan Fire Authorities"/>
    <s v="E31000027"/>
    <s v="Men"/>
    <x v="1"/>
    <x v="7"/>
    <n v="360"/>
    <m/>
  </r>
  <r>
    <x v="7"/>
    <x v="29"/>
    <s v="Non Metropolitan Fire Authorities"/>
    <s v="E31000027"/>
    <s v="Women"/>
    <x v="1"/>
    <x v="2"/>
    <n v="0"/>
    <m/>
  </r>
  <r>
    <x v="7"/>
    <x v="29"/>
    <s v="Non Metropolitan Fire Authorities"/>
    <s v="E31000027"/>
    <s v="Women"/>
    <x v="1"/>
    <x v="3"/>
    <n v="0"/>
    <m/>
  </r>
  <r>
    <x v="7"/>
    <x v="29"/>
    <s v="Non Metropolitan Fire Authorities"/>
    <s v="E31000027"/>
    <s v="Women"/>
    <x v="1"/>
    <x v="4"/>
    <n v="0"/>
    <m/>
  </r>
  <r>
    <x v="7"/>
    <x v="29"/>
    <s v="Non Metropolitan Fire Authorities"/>
    <s v="E31000027"/>
    <s v="Women"/>
    <x v="1"/>
    <x v="5"/>
    <n v="2"/>
    <m/>
  </r>
  <r>
    <x v="7"/>
    <x v="29"/>
    <s v="Non Metropolitan Fire Authorities"/>
    <s v="E31000027"/>
    <s v="Women"/>
    <x v="1"/>
    <x v="6"/>
    <n v="8"/>
    <m/>
  </r>
  <r>
    <x v="7"/>
    <x v="29"/>
    <s v="Non Metropolitan Fire Authorities"/>
    <s v="E31000027"/>
    <s v="Women"/>
    <x v="1"/>
    <x v="7"/>
    <n v="10"/>
    <m/>
  </r>
  <r>
    <x v="7"/>
    <x v="30"/>
    <s v="Non Metropolitan Fire Authorities"/>
    <s v="E31000028"/>
    <s v="Men"/>
    <x v="0"/>
    <x v="0"/>
    <n v="2"/>
    <m/>
  </r>
  <r>
    <x v="7"/>
    <x v="30"/>
    <s v="Non Metropolitan Fire Authorities"/>
    <s v="E31000028"/>
    <s v="Men"/>
    <x v="0"/>
    <x v="1"/>
    <n v="3"/>
    <m/>
  </r>
  <r>
    <x v="7"/>
    <x v="30"/>
    <s v="Non Metropolitan Fire Authorities"/>
    <s v="E31000028"/>
    <s v="Men"/>
    <x v="0"/>
    <x v="2"/>
    <n v="14"/>
    <m/>
  </r>
  <r>
    <x v="7"/>
    <x v="30"/>
    <s v="Non Metropolitan Fire Authorities"/>
    <s v="E31000028"/>
    <s v="Men"/>
    <x v="0"/>
    <x v="3"/>
    <n v="25"/>
    <m/>
  </r>
  <r>
    <x v="7"/>
    <x v="30"/>
    <s v="Non Metropolitan Fire Authorities"/>
    <s v="E31000028"/>
    <s v="Men"/>
    <x v="0"/>
    <x v="4"/>
    <n v="42"/>
    <m/>
  </r>
  <r>
    <x v="7"/>
    <x v="30"/>
    <s v="Non Metropolitan Fire Authorities"/>
    <s v="E31000028"/>
    <s v="Men"/>
    <x v="0"/>
    <x v="5"/>
    <n v="34"/>
    <m/>
  </r>
  <r>
    <x v="7"/>
    <x v="30"/>
    <s v="Non Metropolitan Fire Authorities"/>
    <s v="E31000028"/>
    <s v="Men"/>
    <x v="0"/>
    <x v="6"/>
    <n v="156"/>
    <m/>
  </r>
  <r>
    <x v="7"/>
    <x v="30"/>
    <s v="Non Metropolitan Fire Authorities"/>
    <s v="E31000028"/>
    <s v="Men"/>
    <x v="0"/>
    <x v="7"/>
    <n v="276"/>
    <m/>
  </r>
  <r>
    <x v="7"/>
    <x v="30"/>
    <s v="Non Metropolitan Fire Authorities"/>
    <s v="E31000028"/>
    <s v="Women"/>
    <x v="0"/>
    <x v="0"/>
    <n v="1"/>
    <m/>
  </r>
  <r>
    <x v="7"/>
    <x v="30"/>
    <s v="Non Metropolitan Fire Authorities"/>
    <s v="E31000028"/>
    <s v="Women"/>
    <x v="0"/>
    <x v="1"/>
    <n v="0"/>
    <m/>
  </r>
  <r>
    <x v="7"/>
    <x v="30"/>
    <s v="Non Metropolitan Fire Authorities"/>
    <s v="E31000028"/>
    <s v="Women"/>
    <x v="0"/>
    <x v="2"/>
    <n v="0"/>
    <m/>
  </r>
  <r>
    <x v="7"/>
    <x v="30"/>
    <s v="Non Metropolitan Fire Authorities"/>
    <s v="E31000028"/>
    <s v="Women"/>
    <x v="0"/>
    <x v="3"/>
    <n v="0"/>
    <m/>
  </r>
  <r>
    <x v="7"/>
    <x v="30"/>
    <s v="Non Metropolitan Fire Authorities"/>
    <s v="E31000028"/>
    <s v="Women"/>
    <x v="0"/>
    <x v="4"/>
    <n v="0"/>
    <m/>
  </r>
  <r>
    <x v="7"/>
    <x v="30"/>
    <s v="Non Metropolitan Fire Authorities"/>
    <s v="E31000028"/>
    <s v="Women"/>
    <x v="0"/>
    <x v="5"/>
    <n v="0"/>
    <m/>
  </r>
  <r>
    <x v="7"/>
    <x v="30"/>
    <s v="Non Metropolitan Fire Authorities"/>
    <s v="E31000028"/>
    <s v="Women"/>
    <x v="0"/>
    <x v="6"/>
    <n v="7"/>
    <m/>
  </r>
  <r>
    <x v="7"/>
    <x v="30"/>
    <s v="Non Metropolitan Fire Authorities"/>
    <s v="E31000028"/>
    <s v="Women"/>
    <x v="0"/>
    <x v="7"/>
    <n v="8"/>
    <m/>
  </r>
  <r>
    <x v="7"/>
    <x v="30"/>
    <s v="Non Metropolitan Fire Authorities"/>
    <s v="E31000028"/>
    <s v="Men"/>
    <x v="1"/>
    <x v="2"/>
    <n v="0"/>
    <m/>
  </r>
  <r>
    <x v="7"/>
    <x v="30"/>
    <s v="Non Metropolitan Fire Authorities"/>
    <s v="E31000028"/>
    <s v="Men"/>
    <x v="1"/>
    <x v="3"/>
    <n v="0"/>
    <m/>
  </r>
  <r>
    <x v="7"/>
    <x v="30"/>
    <s v="Non Metropolitan Fire Authorities"/>
    <s v="E31000028"/>
    <s v="Men"/>
    <x v="1"/>
    <x v="4"/>
    <n v="18"/>
    <m/>
  </r>
  <r>
    <x v="7"/>
    <x v="30"/>
    <s v="Non Metropolitan Fire Authorities"/>
    <s v="E31000028"/>
    <s v="Men"/>
    <x v="1"/>
    <x v="5"/>
    <n v="41"/>
    <m/>
  </r>
  <r>
    <x v="7"/>
    <x v="30"/>
    <s v="Non Metropolitan Fire Authorities"/>
    <s v="E31000028"/>
    <s v="Men"/>
    <x v="1"/>
    <x v="6"/>
    <n v="176"/>
    <m/>
  </r>
  <r>
    <x v="7"/>
    <x v="30"/>
    <s v="Non Metropolitan Fire Authorities"/>
    <s v="E31000028"/>
    <s v="Men"/>
    <x v="1"/>
    <x v="7"/>
    <n v="235"/>
    <m/>
  </r>
  <r>
    <x v="7"/>
    <x v="30"/>
    <s v="Non Metropolitan Fire Authorities"/>
    <s v="E31000028"/>
    <s v="Women"/>
    <x v="1"/>
    <x v="2"/>
    <n v="0"/>
    <m/>
  </r>
  <r>
    <x v="7"/>
    <x v="30"/>
    <s v="Non Metropolitan Fire Authorities"/>
    <s v="E31000028"/>
    <s v="Women"/>
    <x v="1"/>
    <x v="3"/>
    <n v="0"/>
    <m/>
  </r>
  <r>
    <x v="7"/>
    <x v="30"/>
    <s v="Non Metropolitan Fire Authorities"/>
    <s v="E31000028"/>
    <s v="Women"/>
    <x v="1"/>
    <x v="4"/>
    <n v="0"/>
    <m/>
  </r>
  <r>
    <x v="7"/>
    <x v="30"/>
    <s v="Non Metropolitan Fire Authorities"/>
    <s v="E31000028"/>
    <s v="Women"/>
    <x v="1"/>
    <x v="5"/>
    <n v="1"/>
    <m/>
  </r>
  <r>
    <x v="7"/>
    <x v="30"/>
    <s v="Non Metropolitan Fire Authorities"/>
    <s v="E31000028"/>
    <s v="Women"/>
    <x v="1"/>
    <x v="6"/>
    <n v="10"/>
    <m/>
  </r>
  <r>
    <x v="7"/>
    <x v="30"/>
    <s v="Non Metropolitan Fire Authorities"/>
    <s v="E31000028"/>
    <s v="Women"/>
    <x v="1"/>
    <x v="7"/>
    <n v="11"/>
    <m/>
  </r>
  <r>
    <x v="7"/>
    <x v="31"/>
    <s v="Non Metropolitan Fire Authorities"/>
    <s v="E31000029"/>
    <s v="Men"/>
    <x v="0"/>
    <x v="0"/>
    <n v="3"/>
    <m/>
  </r>
  <r>
    <x v="7"/>
    <x v="31"/>
    <s v="Non Metropolitan Fire Authorities"/>
    <s v="E31000029"/>
    <s v="Men"/>
    <x v="0"/>
    <x v="1"/>
    <n v="0"/>
    <m/>
  </r>
  <r>
    <x v="7"/>
    <x v="31"/>
    <s v="Non Metropolitan Fire Authorities"/>
    <s v="E31000029"/>
    <s v="Men"/>
    <x v="0"/>
    <x v="2"/>
    <n v="7"/>
    <m/>
  </r>
  <r>
    <x v="7"/>
    <x v="31"/>
    <s v="Non Metropolitan Fire Authorities"/>
    <s v="E31000029"/>
    <s v="Men"/>
    <x v="0"/>
    <x v="3"/>
    <n v="11"/>
    <m/>
  </r>
  <r>
    <x v="7"/>
    <x v="31"/>
    <s v="Non Metropolitan Fire Authorities"/>
    <s v="E31000029"/>
    <s v="Men"/>
    <x v="0"/>
    <x v="4"/>
    <n v="23"/>
    <m/>
  </r>
  <r>
    <x v="7"/>
    <x v="31"/>
    <s v="Non Metropolitan Fire Authorities"/>
    <s v="E31000029"/>
    <s v="Men"/>
    <x v="0"/>
    <x v="5"/>
    <n v="18"/>
    <m/>
  </r>
  <r>
    <x v="7"/>
    <x v="31"/>
    <s v="Non Metropolitan Fire Authorities"/>
    <s v="E31000029"/>
    <s v="Men"/>
    <x v="0"/>
    <x v="6"/>
    <n v="89"/>
    <m/>
  </r>
  <r>
    <x v="7"/>
    <x v="31"/>
    <s v="Non Metropolitan Fire Authorities"/>
    <s v="E31000029"/>
    <s v="Men"/>
    <x v="0"/>
    <x v="7"/>
    <n v="151"/>
    <m/>
  </r>
  <r>
    <x v="7"/>
    <x v="31"/>
    <s v="Non Metropolitan Fire Authorities"/>
    <s v="E31000029"/>
    <s v="Women"/>
    <x v="0"/>
    <x v="0"/>
    <n v="0"/>
    <m/>
  </r>
  <r>
    <x v="7"/>
    <x v="31"/>
    <s v="Non Metropolitan Fire Authorities"/>
    <s v="E31000029"/>
    <s v="Women"/>
    <x v="0"/>
    <x v="1"/>
    <n v="0"/>
    <m/>
  </r>
  <r>
    <x v="7"/>
    <x v="31"/>
    <s v="Non Metropolitan Fire Authorities"/>
    <s v="E31000029"/>
    <s v="Women"/>
    <x v="0"/>
    <x v="2"/>
    <n v="0"/>
    <m/>
  </r>
  <r>
    <x v="7"/>
    <x v="31"/>
    <s v="Non Metropolitan Fire Authorities"/>
    <s v="E31000029"/>
    <s v="Women"/>
    <x v="0"/>
    <x v="3"/>
    <n v="0"/>
    <m/>
  </r>
  <r>
    <x v="7"/>
    <x v="31"/>
    <s v="Non Metropolitan Fire Authorities"/>
    <s v="E31000029"/>
    <s v="Women"/>
    <x v="0"/>
    <x v="4"/>
    <n v="0"/>
    <m/>
  </r>
  <r>
    <x v="7"/>
    <x v="31"/>
    <s v="Non Metropolitan Fire Authorities"/>
    <s v="E31000029"/>
    <s v="Women"/>
    <x v="0"/>
    <x v="5"/>
    <n v="4"/>
    <m/>
  </r>
  <r>
    <x v="7"/>
    <x v="31"/>
    <s v="Non Metropolitan Fire Authorities"/>
    <s v="E31000029"/>
    <s v="Women"/>
    <x v="0"/>
    <x v="6"/>
    <n v="6"/>
    <m/>
  </r>
  <r>
    <x v="7"/>
    <x v="31"/>
    <s v="Non Metropolitan Fire Authorities"/>
    <s v="E31000029"/>
    <s v="Women"/>
    <x v="0"/>
    <x v="7"/>
    <n v="10"/>
    <m/>
  </r>
  <r>
    <x v="7"/>
    <x v="31"/>
    <s v="Non Metropolitan Fire Authorities"/>
    <s v="E31000029"/>
    <s v="Men"/>
    <x v="1"/>
    <x v="2"/>
    <n v="0"/>
    <m/>
  </r>
  <r>
    <x v="7"/>
    <x v="31"/>
    <s v="Non Metropolitan Fire Authorities"/>
    <s v="E31000029"/>
    <s v="Men"/>
    <x v="1"/>
    <x v="3"/>
    <n v="0"/>
    <m/>
  </r>
  <r>
    <x v="7"/>
    <x v="31"/>
    <s v="Non Metropolitan Fire Authorities"/>
    <s v="E31000029"/>
    <s v="Men"/>
    <x v="1"/>
    <x v="4"/>
    <n v="15"/>
    <m/>
  </r>
  <r>
    <x v="7"/>
    <x v="31"/>
    <s v="Non Metropolitan Fire Authorities"/>
    <s v="E31000029"/>
    <s v="Men"/>
    <x v="1"/>
    <x v="5"/>
    <n v="29"/>
    <m/>
  </r>
  <r>
    <x v="7"/>
    <x v="31"/>
    <s v="Non Metropolitan Fire Authorities"/>
    <s v="E31000029"/>
    <s v="Men"/>
    <x v="1"/>
    <x v="6"/>
    <n v="174"/>
    <m/>
  </r>
  <r>
    <x v="7"/>
    <x v="31"/>
    <s v="Non Metropolitan Fire Authorities"/>
    <s v="E31000029"/>
    <s v="Men"/>
    <x v="1"/>
    <x v="7"/>
    <n v="218"/>
    <m/>
  </r>
  <r>
    <x v="7"/>
    <x v="31"/>
    <s v="Non Metropolitan Fire Authorities"/>
    <s v="E31000029"/>
    <s v="Women"/>
    <x v="1"/>
    <x v="2"/>
    <n v="0"/>
    <m/>
  </r>
  <r>
    <x v="7"/>
    <x v="31"/>
    <s v="Non Metropolitan Fire Authorities"/>
    <s v="E31000029"/>
    <s v="Women"/>
    <x v="1"/>
    <x v="3"/>
    <n v="0"/>
    <m/>
  </r>
  <r>
    <x v="7"/>
    <x v="31"/>
    <s v="Non Metropolitan Fire Authorities"/>
    <s v="E31000029"/>
    <s v="Women"/>
    <x v="1"/>
    <x v="4"/>
    <n v="1"/>
    <m/>
  </r>
  <r>
    <x v="7"/>
    <x v="31"/>
    <s v="Non Metropolitan Fire Authorities"/>
    <s v="E31000029"/>
    <s v="Women"/>
    <x v="1"/>
    <x v="5"/>
    <n v="1"/>
    <m/>
  </r>
  <r>
    <x v="7"/>
    <x v="31"/>
    <s v="Non Metropolitan Fire Authorities"/>
    <s v="E31000029"/>
    <s v="Women"/>
    <x v="1"/>
    <x v="6"/>
    <n v="4"/>
    <m/>
  </r>
  <r>
    <x v="7"/>
    <x v="31"/>
    <s v="Non Metropolitan Fire Authorities"/>
    <s v="E31000029"/>
    <s v="Women"/>
    <x v="1"/>
    <x v="7"/>
    <n v="6"/>
    <m/>
  </r>
  <r>
    <x v="7"/>
    <x v="32"/>
    <s v="Non Metropolitan Fire Authorities"/>
    <s v="E31000030"/>
    <s v="Men"/>
    <x v="0"/>
    <x v="0"/>
    <n v="4"/>
    <m/>
  </r>
  <r>
    <x v="7"/>
    <x v="32"/>
    <s v="Non Metropolitan Fire Authorities"/>
    <s v="E31000030"/>
    <s v="Men"/>
    <x v="0"/>
    <x v="1"/>
    <n v="4"/>
    <m/>
  </r>
  <r>
    <x v="7"/>
    <x v="32"/>
    <s v="Non Metropolitan Fire Authorities"/>
    <s v="E31000030"/>
    <s v="Men"/>
    <x v="0"/>
    <x v="2"/>
    <n v="7"/>
    <m/>
  </r>
  <r>
    <x v="7"/>
    <x v="32"/>
    <s v="Non Metropolitan Fire Authorities"/>
    <s v="E31000030"/>
    <s v="Men"/>
    <x v="0"/>
    <x v="3"/>
    <n v="27"/>
    <m/>
  </r>
  <r>
    <x v="7"/>
    <x v="32"/>
    <s v="Non Metropolitan Fire Authorities"/>
    <s v="E31000030"/>
    <s v="Men"/>
    <x v="0"/>
    <x v="4"/>
    <n v="80"/>
    <m/>
  </r>
  <r>
    <x v="7"/>
    <x v="32"/>
    <s v="Non Metropolitan Fire Authorities"/>
    <s v="E31000030"/>
    <s v="Men"/>
    <x v="0"/>
    <x v="5"/>
    <n v="75"/>
    <m/>
  </r>
  <r>
    <x v="7"/>
    <x v="32"/>
    <s v="Non Metropolitan Fire Authorities"/>
    <s v="E31000030"/>
    <s v="Men"/>
    <x v="0"/>
    <x v="6"/>
    <n v="308"/>
    <m/>
  </r>
  <r>
    <x v="7"/>
    <x v="32"/>
    <s v="Non Metropolitan Fire Authorities"/>
    <s v="E31000030"/>
    <s v="Men"/>
    <x v="0"/>
    <x v="7"/>
    <n v="505"/>
    <m/>
  </r>
  <r>
    <x v="7"/>
    <x v="32"/>
    <s v="Non Metropolitan Fire Authorities"/>
    <s v="E31000030"/>
    <s v="Women"/>
    <x v="0"/>
    <x v="0"/>
    <n v="0"/>
    <m/>
  </r>
  <r>
    <x v="7"/>
    <x v="32"/>
    <s v="Non Metropolitan Fire Authorities"/>
    <s v="E31000030"/>
    <s v="Women"/>
    <x v="0"/>
    <x v="1"/>
    <n v="0"/>
    <m/>
  </r>
  <r>
    <x v="7"/>
    <x v="32"/>
    <s v="Non Metropolitan Fire Authorities"/>
    <s v="E31000030"/>
    <s v="Women"/>
    <x v="0"/>
    <x v="2"/>
    <n v="0"/>
    <m/>
  </r>
  <r>
    <x v="7"/>
    <x v="32"/>
    <s v="Non Metropolitan Fire Authorities"/>
    <s v="E31000030"/>
    <s v="Women"/>
    <x v="0"/>
    <x v="3"/>
    <n v="1"/>
    <m/>
  </r>
  <r>
    <x v="7"/>
    <x v="32"/>
    <s v="Non Metropolitan Fire Authorities"/>
    <s v="E31000030"/>
    <s v="Women"/>
    <x v="0"/>
    <x v="4"/>
    <n v="1"/>
    <m/>
  </r>
  <r>
    <x v="7"/>
    <x v="32"/>
    <s v="Non Metropolitan Fire Authorities"/>
    <s v="E31000030"/>
    <s v="Women"/>
    <x v="0"/>
    <x v="5"/>
    <n v="1"/>
    <m/>
  </r>
  <r>
    <x v="7"/>
    <x v="32"/>
    <s v="Non Metropolitan Fire Authorities"/>
    <s v="E31000030"/>
    <s v="Women"/>
    <x v="0"/>
    <x v="6"/>
    <n v="17"/>
    <m/>
  </r>
  <r>
    <x v="7"/>
    <x v="32"/>
    <s v="Non Metropolitan Fire Authorities"/>
    <s v="E31000030"/>
    <s v="Women"/>
    <x v="0"/>
    <x v="7"/>
    <n v="20"/>
    <m/>
  </r>
  <r>
    <x v="7"/>
    <x v="32"/>
    <s v="Non Metropolitan Fire Authorities"/>
    <s v="E31000030"/>
    <s v="Men"/>
    <x v="1"/>
    <x v="2"/>
    <n v="0"/>
    <m/>
  </r>
  <r>
    <x v="7"/>
    <x v="32"/>
    <s v="Non Metropolitan Fire Authorities"/>
    <s v="E31000030"/>
    <s v="Men"/>
    <x v="1"/>
    <x v="3"/>
    <n v="0"/>
    <m/>
  </r>
  <r>
    <x v="7"/>
    <x v="32"/>
    <s v="Non Metropolitan Fire Authorities"/>
    <s v="E31000030"/>
    <s v="Men"/>
    <x v="1"/>
    <x v="4"/>
    <n v="16"/>
    <m/>
  </r>
  <r>
    <x v="7"/>
    <x v="32"/>
    <s v="Non Metropolitan Fire Authorities"/>
    <s v="E31000030"/>
    <s v="Men"/>
    <x v="1"/>
    <x v="5"/>
    <n v="41"/>
    <m/>
  </r>
  <r>
    <x v="7"/>
    <x v="32"/>
    <s v="Non Metropolitan Fire Authorities"/>
    <s v="E31000030"/>
    <s v="Men"/>
    <x v="1"/>
    <x v="6"/>
    <n v="274"/>
    <m/>
  </r>
  <r>
    <x v="7"/>
    <x v="32"/>
    <s v="Non Metropolitan Fire Authorities"/>
    <s v="E31000030"/>
    <s v="Men"/>
    <x v="1"/>
    <x v="7"/>
    <n v="331"/>
    <m/>
  </r>
  <r>
    <x v="7"/>
    <x v="32"/>
    <s v="Non Metropolitan Fire Authorities"/>
    <s v="E31000030"/>
    <s v="Women"/>
    <x v="1"/>
    <x v="2"/>
    <n v="0"/>
    <m/>
  </r>
  <r>
    <x v="7"/>
    <x v="32"/>
    <s v="Non Metropolitan Fire Authorities"/>
    <s v="E31000030"/>
    <s v="Women"/>
    <x v="1"/>
    <x v="3"/>
    <n v="0"/>
    <m/>
  </r>
  <r>
    <x v="7"/>
    <x v="32"/>
    <s v="Non Metropolitan Fire Authorities"/>
    <s v="E31000030"/>
    <s v="Women"/>
    <x v="1"/>
    <x v="4"/>
    <n v="0"/>
    <m/>
  </r>
  <r>
    <x v="7"/>
    <x v="32"/>
    <s v="Non Metropolitan Fire Authorities"/>
    <s v="E31000030"/>
    <s v="Women"/>
    <x v="1"/>
    <x v="5"/>
    <n v="3"/>
    <m/>
  </r>
  <r>
    <x v="7"/>
    <x v="32"/>
    <s v="Non Metropolitan Fire Authorities"/>
    <s v="E31000030"/>
    <s v="Women"/>
    <x v="1"/>
    <x v="6"/>
    <n v="6"/>
    <m/>
  </r>
  <r>
    <x v="7"/>
    <x v="32"/>
    <s v="Non Metropolitan Fire Authorities"/>
    <s v="E31000030"/>
    <s v="Women"/>
    <x v="1"/>
    <x v="7"/>
    <n v="9"/>
    <m/>
  </r>
  <r>
    <x v="7"/>
    <x v="33"/>
    <s v="Non Metropolitan Fire Authorities"/>
    <s v="E31000031"/>
    <s v="Men"/>
    <x v="0"/>
    <x v="0"/>
    <n v="3"/>
    <m/>
  </r>
  <r>
    <x v="7"/>
    <x v="33"/>
    <s v="Non Metropolitan Fire Authorities"/>
    <s v="E31000031"/>
    <s v="Men"/>
    <x v="0"/>
    <x v="1"/>
    <n v="3"/>
    <m/>
  </r>
  <r>
    <x v="7"/>
    <x v="33"/>
    <s v="Non Metropolitan Fire Authorities"/>
    <s v="E31000031"/>
    <s v="Men"/>
    <x v="0"/>
    <x v="2"/>
    <n v="12"/>
    <m/>
  </r>
  <r>
    <x v="7"/>
    <x v="33"/>
    <s v="Non Metropolitan Fire Authorities"/>
    <s v="E31000031"/>
    <s v="Men"/>
    <x v="0"/>
    <x v="3"/>
    <n v="29"/>
    <m/>
  </r>
  <r>
    <x v="7"/>
    <x v="33"/>
    <s v="Non Metropolitan Fire Authorities"/>
    <s v="E31000031"/>
    <s v="Men"/>
    <x v="0"/>
    <x v="4"/>
    <n v="56"/>
    <m/>
  </r>
  <r>
    <x v="7"/>
    <x v="33"/>
    <s v="Non Metropolitan Fire Authorities"/>
    <s v="E31000031"/>
    <s v="Men"/>
    <x v="0"/>
    <x v="5"/>
    <n v="22"/>
    <m/>
  </r>
  <r>
    <x v="7"/>
    <x v="33"/>
    <s v="Non Metropolitan Fire Authorities"/>
    <s v="E31000031"/>
    <s v="Men"/>
    <x v="0"/>
    <x v="6"/>
    <n v="112"/>
    <m/>
  </r>
  <r>
    <x v="7"/>
    <x v="33"/>
    <s v="Non Metropolitan Fire Authorities"/>
    <s v="E31000031"/>
    <s v="Men"/>
    <x v="0"/>
    <x v="7"/>
    <n v="237"/>
    <m/>
  </r>
  <r>
    <x v="7"/>
    <x v="33"/>
    <s v="Non Metropolitan Fire Authorities"/>
    <s v="E31000031"/>
    <s v="Women"/>
    <x v="0"/>
    <x v="0"/>
    <n v="0"/>
    <m/>
  </r>
  <r>
    <x v="7"/>
    <x v="33"/>
    <s v="Non Metropolitan Fire Authorities"/>
    <s v="E31000031"/>
    <s v="Women"/>
    <x v="0"/>
    <x v="1"/>
    <n v="0"/>
    <m/>
  </r>
  <r>
    <x v="7"/>
    <x v="33"/>
    <s v="Non Metropolitan Fire Authorities"/>
    <s v="E31000031"/>
    <s v="Women"/>
    <x v="0"/>
    <x v="2"/>
    <n v="0"/>
    <m/>
  </r>
  <r>
    <x v="7"/>
    <x v="33"/>
    <s v="Non Metropolitan Fire Authorities"/>
    <s v="E31000031"/>
    <s v="Women"/>
    <x v="0"/>
    <x v="3"/>
    <n v="2"/>
    <m/>
  </r>
  <r>
    <x v="7"/>
    <x v="33"/>
    <s v="Non Metropolitan Fire Authorities"/>
    <s v="E31000031"/>
    <s v="Women"/>
    <x v="0"/>
    <x v="4"/>
    <n v="3"/>
    <m/>
  </r>
  <r>
    <x v="7"/>
    <x v="33"/>
    <s v="Non Metropolitan Fire Authorities"/>
    <s v="E31000031"/>
    <s v="Women"/>
    <x v="0"/>
    <x v="5"/>
    <n v="1"/>
    <m/>
  </r>
  <r>
    <x v="7"/>
    <x v="33"/>
    <s v="Non Metropolitan Fire Authorities"/>
    <s v="E31000031"/>
    <s v="Women"/>
    <x v="0"/>
    <x v="6"/>
    <n v="5"/>
    <m/>
  </r>
  <r>
    <x v="7"/>
    <x v="33"/>
    <s v="Non Metropolitan Fire Authorities"/>
    <s v="E31000031"/>
    <s v="Women"/>
    <x v="0"/>
    <x v="7"/>
    <n v="11"/>
    <m/>
  </r>
  <r>
    <x v="7"/>
    <x v="33"/>
    <s v="Non Metropolitan Fire Authorities"/>
    <s v="E31000031"/>
    <s v="Men"/>
    <x v="1"/>
    <x v="2"/>
    <n v="0"/>
    <m/>
  </r>
  <r>
    <x v="7"/>
    <x v="33"/>
    <s v="Non Metropolitan Fire Authorities"/>
    <s v="E31000031"/>
    <s v="Men"/>
    <x v="1"/>
    <x v="3"/>
    <n v="0"/>
    <m/>
  </r>
  <r>
    <x v="7"/>
    <x v="33"/>
    <s v="Non Metropolitan Fire Authorities"/>
    <s v="E31000031"/>
    <s v="Men"/>
    <x v="1"/>
    <x v="4"/>
    <n v="21"/>
    <m/>
  </r>
  <r>
    <x v="7"/>
    <x v="33"/>
    <s v="Non Metropolitan Fire Authorities"/>
    <s v="E31000031"/>
    <s v="Men"/>
    <x v="1"/>
    <x v="5"/>
    <n v="41"/>
    <m/>
  </r>
  <r>
    <x v="7"/>
    <x v="33"/>
    <s v="Non Metropolitan Fire Authorities"/>
    <s v="E31000031"/>
    <s v="Men"/>
    <x v="1"/>
    <x v="6"/>
    <n v="257"/>
    <m/>
  </r>
  <r>
    <x v="7"/>
    <x v="33"/>
    <s v="Non Metropolitan Fire Authorities"/>
    <s v="E31000031"/>
    <s v="Men"/>
    <x v="1"/>
    <x v="7"/>
    <n v="319"/>
    <m/>
  </r>
  <r>
    <x v="7"/>
    <x v="33"/>
    <s v="Non Metropolitan Fire Authorities"/>
    <s v="E31000031"/>
    <s v="Women"/>
    <x v="1"/>
    <x v="2"/>
    <n v="0"/>
    <m/>
  </r>
  <r>
    <x v="7"/>
    <x v="33"/>
    <s v="Non Metropolitan Fire Authorities"/>
    <s v="E31000031"/>
    <s v="Women"/>
    <x v="1"/>
    <x v="3"/>
    <n v="0"/>
    <m/>
  </r>
  <r>
    <x v="7"/>
    <x v="33"/>
    <s v="Non Metropolitan Fire Authorities"/>
    <s v="E31000031"/>
    <s v="Women"/>
    <x v="1"/>
    <x v="4"/>
    <n v="0"/>
    <m/>
  </r>
  <r>
    <x v="7"/>
    <x v="33"/>
    <s v="Non Metropolitan Fire Authorities"/>
    <s v="E31000031"/>
    <s v="Women"/>
    <x v="1"/>
    <x v="5"/>
    <n v="1"/>
    <m/>
  </r>
  <r>
    <x v="7"/>
    <x v="33"/>
    <s v="Non Metropolitan Fire Authorities"/>
    <s v="E31000031"/>
    <s v="Women"/>
    <x v="1"/>
    <x v="6"/>
    <n v="29"/>
    <m/>
  </r>
  <r>
    <x v="7"/>
    <x v="33"/>
    <s v="Non Metropolitan Fire Authorities"/>
    <s v="E31000031"/>
    <s v="Women"/>
    <x v="1"/>
    <x v="7"/>
    <n v="30"/>
    <m/>
  </r>
  <r>
    <x v="7"/>
    <x v="34"/>
    <s v="Non Metropolitan Fire Authorities"/>
    <s v="E31000032"/>
    <s v="Men"/>
    <x v="0"/>
    <x v="0"/>
    <n v="3"/>
    <m/>
  </r>
  <r>
    <x v="7"/>
    <x v="34"/>
    <s v="Non Metropolitan Fire Authorities"/>
    <s v="E31000032"/>
    <s v="Men"/>
    <x v="0"/>
    <x v="1"/>
    <n v="4"/>
    <m/>
  </r>
  <r>
    <x v="7"/>
    <x v="34"/>
    <s v="Non Metropolitan Fire Authorities"/>
    <s v="E31000032"/>
    <s v="Men"/>
    <x v="0"/>
    <x v="2"/>
    <n v="5"/>
    <m/>
  </r>
  <r>
    <x v="7"/>
    <x v="34"/>
    <s v="Non Metropolitan Fire Authorities"/>
    <s v="E31000032"/>
    <s v="Men"/>
    <x v="0"/>
    <x v="3"/>
    <n v="12"/>
    <m/>
  </r>
  <r>
    <x v="7"/>
    <x v="34"/>
    <s v="Non Metropolitan Fire Authorities"/>
    <s v="E31000032"/>
    <s v="Men"/>
    <x v="0"/>
    <x v="4"/>
    <n v="26"/>
    <m/>
  </r>
  <r>
    <x v="7"/>
    <x v="34"/>
    <s v="Non Metropolitan Fire Authorities"/>
    <s v="E31000032"/>
    <s v="Men"/>
    <x v="0"/>
    <x v="5"/>
    <n v="21"/>
    <m/>
  </r>
  <r>
    <x v="7"/>
    <x v="34"/>
    <s v="Non Metropolitan Fire Authorities"/>
    <s v="E31000032"/>
    <s v="Men"/>
    <x v="0"/>
    <x v="6"/>
    <n v="117"/>
    <m/>
  </r>
  <r>
    <x v="7"/>
    <x v="34"/>
    <s v="Non Metropolitan Fire Authorities"/>
    <s v="E31000032"/>
    <s v="Men"/>
    <x v="0"/>
    <x v="7"/>
    <n v="188"/>
    <m/>
  </r>
  <r>
    <x v="7"/>
    <x v="34"/>
    <s v="Non Metropolitan Fire Authorities"/>
    <s v="E31000032"/>
    <s v="Women"/>
    <x v="0"/>
    <x v="0"/>
    <n v="1"/>
    <m/>
  </r>
  <r>
    <x v="7"/>
    <x v="34"/>
    <s v="Non Metropolitan Fire Authorities"/>
    <s v="E31000032"/>
    <s v="Women"/>
    <x v="0"/>
    <x v="1"/>
    <n v="0"/>
    <m/>
  </r>
  <r>
    <x v="7"/>
    <x v="34"/>
    <s v="Non Metropolitan Fire Authorities"/>
    <s v="E31000032"/>
    <s v="Women"/>
    <x v="0"/>
    <x v="2"/>
    <n v="0"/>
    <m/>
  </r>
  <r>
    <x v="7"/>
    <x v="34"/>
    <s v="Non Metropolitan Fire Authorities"/>
    <s v="E31000032"/>
    <s v="Women"/>
    <x v="0"/>
    <x v="3"/>
    <n v="0"/>
    <m/>
  </r>
  <r>
    <x v="7"/>
    <x v="34"/>
    <s v="Non Metropolitan Fire Authorities"/>
    <s v="E31000032"/>
    <s v="Women"/>
    <x v="0"/>
    <x v="4"/>
    <n v="0"/>
    <m/>
  </r>
  <r>
    <x v="7"/>
    <x v="34"/>
    <s v="Non Metropolitan Fire Authorities"/>
    <s v="E31000032"/>
    <s v="Women"/>
    <x v="0"/>
    <x v="5"/>
    <n v="1"/>
    <m/>
  </r>
  <r>
    <x v="7"/>
    <x v="34"/>
    <s v="Non Metropolitan Fire Authorities"/>
    <s v="E31000032"/>
    <s v="Women"/>
    <x v="0"/>
    <x v="6"/>
    <n v="7"/>
    <m/>
  </r>
  <r>
    <x v="7"/>
    <x v="34"/>
    <s v="Non Metropolitan Fire Authorities"/>
    <s v="E31000032"/>
    <s v="Women"/>
    <x v="0"/>
    <x v="7"/>
    <n v="9"/>
    <m/>
  </r>
  <r>
    <x v="7"/>
    <x v="34"/>
    <s v="Non Metropolitan Fire Authorities"/>
    <s v="E31000032"/>
    <s v="Men"/>
    <x v="1"/>
    <x v="2"/>
    <n v="0"/>
    <m/>
  </r>
  <r>
    <x v="7"/>
    <x v="34"/>
    <s v="Non Metropolitan Fire Authorities"/>
    <s v="E31000032"/>
    <s v="Men"/>
    <x v="1"/>
    <x v="3"/>
    <n v="2"/>
    <m/>
  </r>
  <r>
    <x v="7"/>
    <x v="34"/>
    <s v="Non Metropolitan Fire Authorities"/>
    <s v="E31000032"/>
    <s v="Men"/>
    <x v="1"/>
    <x v="4"/>
    <n v="20"/>
    <m/>
  </r>
  <r>
    <x v="7"/>
    <x v="34"/>
    <s v="Non Metropolitan Fire Authorities"/>
    <s v="E31000032"/>
    <s v="Men"/>
    <x v="1"/>
    <x v="5"/>
    <n v="56"/>
    <m/>
  </r>
  <r>
    <x v="7"/>
    <x v="34"/>
    <s v="Non Metropolitan Fire Authorities"/>
    <s v="E31000032"/>
    <s v="Men"/>
    <x v="1"/>
    <x v="6"/>
    <n v="248"/>
    <m/>
  </r>
  <r>
    <x v="7"/>
    <x v="34"/>
    <s v="Non Metropolitan Fire Authorities"/>
    <s v="E31000032"/>
    <s v="Men"/>
    <x v="1"/>
    <x v="7"/>
    <n v="326"/>
    <m/>
  </r>
  <r>
    <x v="7"/>
    <x v="34"/>
    <s v="Non Metropolitan Fire Authorities"/>
    <s v="E31000032"/>
    <s v="Women"/>
    <x v="1"/>
    <x v="2"/>
    <n v="0"/>
    <m/>
  </r>
  <r>
    <x v="7"/>
    <x v="34"/>
    <s v="Non Metropolitan Fire Authorities"/>
    <s v="E31000032"/>
    <s v="Women"/>
    <x v="1"/>
    <x v="3"/>
    <n v="0"/>
    <m/>
  </r>
  <r>
    <x v="7"/>
    <x v="34"/>
    <s v="Non Metropolitan Fire Authorities"/>
    <s v="E31000032"/>
    <s v="Women"/>
    <x v="1"/>
    <x v="4"/>
    <n v="0"/>
    <m/>
  </r>
  <r>
    <x v="7"/>
    <x v="34"/>
    <s v="Non Metropolitan Fire Authorities"/>
    <s v="E31000032"/>
    <s v="Women"/>
    <x v="1"/>
    <x v="5"/>
    <n v="0"/>
    <m/>
  </r>
  <r>
    <x v="7"/>
    <x v="34"/>
    <s v="Non Metropolitan Fire Authorities"/>
    <s v="E31000032"/>
    <s v="Women"/>
    <x v="1"/>
    <x v="6"/>
    <n v="7"/>
    <m/>
  </r>
  <r>
    <x v="7"/>
    <x v="34"/>
    <s v="Non Metropolitan Fire Authorities"/>
    <s v="E31000032"/>
    <s v="Women"/>
    <x v="1"/>
    <x v="7"/>
    <n v="7"/>
    <m/>
  </r>
  <r>
    <x v="7"/>
    <x v="35"/>
    <s v="Metropolitan Fire Authorities"/>
    <s v="E31000042"/>
    <s v="Men"/>
    <x v="0"/>
    <x v="0"/>
    <n v="3"/>
    <m/>
  </r>
  <r>
    <x v="7"/>
    <x v="35"/>
    <s v="Metropolitan Fire Authorities"/>
    <s v="E31000042"/>
    <s v="Men"/>
    <x v="0"/>
    <x v="1"/>
    <n v="4"/>
    <m/>
  </r>
  <r>
    <x v="7"/>
    <x v="35"/>
    <s v="Metropolitan Fire Authorities"/>
    <s v="E31000042"/>
    <s v="Men"/>
    <x v="0"/>
    <x v="2"/>
    <n v="9"/>
    <m/>
  </r>
  <r>
    <x v="7"/>
    <x v="35"/>
    <s v="Metropolitan Fire Authorities"/>
    <s v="E31000042"/>
    <s v="Men"/>
    <x v="0"/>
    <x v="3"/>
    <n v="31"/>
    <m/>
  </r>
  <r>
    <x v="7"/>
    <x v="35"/>
    <s v="Metropolitan Fire Authorities"/>
    <s v="E31000042"/>
    <s v="Men"/>
    <x v="0"/>
    <x v="4"/>
    <n v="115"/>
    <m/>
  </r>
  <r>
    <x v="7"/>
    <x v="35"/>
    <s v="Metropolitan Fire Authorities"/>
    <s v="E31000042"/>
    <s v="Men"/>
    <x v="0"/>
    <x v="5"/>
    <n v="95"/>
    <m/>
  </r>
  <r>
    <x v="7"/>
    <x v="35"/>
    <s v="Metropolitan Fire Authorities"/>
    <s v="E31000042"/>
    <s v="Men"/>
    <x v="0"/>
    <x v="6"/>
    <n v="434"/>
    <m/>
  </r>
  <r>
    <x v="7"/>
    <x v="35"/>
    <s v="Metropolitan Fire Authorities"/>
    <s v="E31000042"/>
    <s v="Men"/>
    <x v="0"/>
    <x v="7"/>
    <n v="691"/>
    <m/>
  </r>
  <r>
    <x v="7"/>
    <x v="35"/>
    <s v="Metropolitan Fire Authorities"/>
    <s v="E31000042"/>
    <s v="Women"/>
    <x v="0"/>
    <x v="0"/>
    <n v="0"/>
    <m/>
  </r>
  <r>
    <x v="7"/>
    <x v="35"/>
    <s v="Metropolitan Fire Authorities"/>
    <s v="E31000042"/>
    <s v="Women"/>
    <x v="0"/>
    <x v="1"/>
    <n v="0"/>
    <m/>
  </r>
  <r>
    <x v="7"/>
    <x v="35"/>
    <s v="Metropolitan Fire Authorities"/>
    <s v="E31000042"/>
    <s v="Women"/>
    <x v="0"/>
    <x v="2"/>
    <n v="1"/>
    <m/>
  </r>
  <r>
    <x v="7"/>
    <x v="35"/>
    <s v="Metropolitan Fire Authorities"/>
    <s v="E31000042"/>
    <s v="Women"/>
    <x v="0"/>
    <x v="3"/>
    <n v="1"/>
    <m/>
  </r>
  <r>
    <x v="7"/>
    <x v="35"/>
    <s v="Metropolitan Fire Authorities"/>
    <s v="E31000042"/>
    <s v="Women"/>
    <x v="0"/>
    <x v="4"/>
    <n v="1"/>
    <m/>
  </r>
  <r>
    <x v="7"/>
    <x v="35"/>
    <s v="Metropolitan Fire Authorities"/>
    <s v="E31000042"/>
    <s v="Women"/>
    <x v="0"/>
    <x v="5"/>
    <n v="7"/>
    <m/>
  </r>
  <r>
    <x v="7"/>
    <x v="35"/>
    <s v="Metropolitan Fire Authorities"/>
    <s v="E31000042"/>
    <s v="Women"/>
    <x v="0"/>
    <x v="6"/>
    <n v="28"/>
    <m/>
  </r>
  <r>
    <x v="7"/>
    <x v="35"/>
    <s v="Metropolitan Fire Authorities"/>
    <s v="E31000042"/>
    <s v="Women"/>
    <x v="0"/>
    <x v="7"/>
    <n v="38"/>
    <m/>
  </r>
  <r>
    <x v="7"/>
    <x v="35"/>
    <s v="Metropolitan Fire Authorities"/>
    <s v="E31000042"/>
    <s v="Men"/>
    <x v="1"/>
    <x v="2"/>
    <n v="0"/>
    <m/>
  </r>
  <r>
    <x v="7"/>
    <x v="35"/>
    <s v="Metropolitan Fire Authorities"/>
    <s v="E31000042"/>
    <s v="Men"/>
    <x v="1"/>
    <x v="3"/>
    <n v="0"/>
    <m/>
  </r>
  <r>
    <x v="7"/>
    <x v="35"/>
    <s v="Metropolitan Fire Authorities"/>
    <s v="E31000042"/>
    <s v="Men"/>
    <x v="1"/>
    <x v="4"/>
    <n v="7"/>
    <m/>
  </r>
  <r>
    <x v="7"/>
    <x v="35"/>
    <s v="Metropolitan Fire Authorities"/>
    <s v="E31000042"/>
    <s v="Men"/>
    <x v="1"/>
    <x v="5"/>
    <n v="16"/>
    <m/>
  </r>
  <r>
    <x v="7"/>
    <x v="35"/>
    <s v="Metropolitan Fire Authorities"/>
    <s v="E31000042"/>
    <s v="Men"/>
    <x v="1"/>
    <x v="6"/>
    <n v="66"/>
    <m/>
  </r>
  <r>
    <x v="7"/>
    <x v="35"/>
    <s v="Metropolitan Fire Authorities"/>
    <s v="E31000042"/>
    <s v="Men"/>
    <x v="1"/>
    <x v="7"/>
    <n v="89"/>
    <m/>
  </r>
  <r>
    <x v="7"/>
    <x v="35"/>
    <s v="Metropolitan Fire Authorities"/>
    <s v="E31000042"/>
    <s v="Women"/>
    <x v="1"/>
    <x v="2"/>
    <n v="0"/>
    <m/>
  </r>
  <r>
    <x v="7"/>
    <x v="35"/>
    <s v="Metropolitan Fire Authorities"/>
    <s v="E31000042"/>
    <s v="Women"/>
    <x v="1"/>
    <x v="3"/>
    <n v="0"/>
    <m/>
  </r>
  <r>
    <x v="7"/>
    <x v="35"/>
    <s v="Metropolitan Fire Authorities"/>
    <s v="E31000042"/>
    <s v="Women"/>
    <x v="1"/>
    <x v="4"/>
    <n v="1"/>
    <m/>
  </r>
  <r>
    <x v="7"/>
    <x v="35"/>
    <s v="Metropolitan Fire Authorities"/>
    <s v="E31000042"/>
    <s v="Women"/>
    <x v="1"/>
    <x v="5"/>
    <n v="2"/>
    <m/>
  </r>
  <r>
    <x v="7"/>
    <x v="35"/>
    <s v="Metropolitan Fire Authorities"/>
    <s v="E31000042"/>
    <s v="Women"/>
    <x v="1"/>
    <x v="6"/>
    <n v="3"/>
    <m/>
  </r>
  <r>
    <x v="7"/>
    <x v="35"/>
    <s v="Metropolitan Fire Authorities"/>
    <s v="E31000042"/>
    <s v="Women"/>
    <x v="1"/>
    <x v="7"/>
    <n v="6"/>
    <m/>
  </r>
  <r>
    <x v="7"/>
    <x v="36"/>
    <s v="Non Metropolitan Fire Authorities"/>
    <s v="E31000033"/>
    <s v="Men"/>
    <x v="0"/>
    <x v="0"/>
    <n v="2"/>
    <m/>
  </r>
  <r>
    <x v="7"/>
    <x v="36"/>
    <s v="Non Metropolitan Fire Authorities"/>
    <s v="E31000033"/>
    <s v="Men"/>
    <x v="0"/>
    <x v="1"/>
    <n v="2"/>
    <m/>
  </r>
  <r>
    <x v="7"/>
    <x v="36"/>
    <s v="Non Metropolitan Fire Authorities"/>
    <s v="E31000033"/>
    <s v="Men"/>
    <x v="0"/>
    <x v="2"/>
    <n v="12"/>
    <m/>
  </r>
  <r>
    <x v="7"/>
    <x v="36"/>
    <s v="Non Metropolitan Fire Authorities"/>
    <s v="E31000033"/>
    <s v="Men"/>
    <x v="0"/>
    <x v="3"/>
    <n v="30"/>
    <m/>
  </r>
  <r>
    <x v="7"/>
    <x v="36"/>
    <s v="Non Metropolitan Fire Authorities"/>
    <s v="E31000033"/>
    <s v="Men"/>
    <x v="0"/>
    <x v="4"/>
    <n v="61"/>
    <m/>
  </r>
  <r>
    <x v="7"/>
    <x v="36"/>
    <s v="Non Metropolitan Fire Authorities"/>
    <s v="E31000033"/>
    <s v="Men"/>
    <x v="0"/>
    <x v="5"/>
    <n v="60"/>
    <m/>
  </r>
  <r>
    <x v="7"/>
    <x v="36"/>
    <s v="Non Metropolitan Fire Authorities"/>
    <s v="E31000033"/>
    <s v="Men"/>
    <x v="0"/>
    <x v="6"/>
    <n v="204"/>
    <m/>
  </r>
  <r>
    <x v="7"/>
    <x v="36"/>
    <s v="Non Metropolitan Fire Authorities"/>
    <s v="E31000033"/>
    <s v="Men"/>
    <x v="0"/>
    <x v="7"/>
    <n v="371"/>
    <m/>
  </r>
  <r>
    <x v="7"/>
    <x v="36"/>
    <s v="Non Metropolitan Fire Authorities"/>
    <s v="E31000033"/>
    <s v="Women"/>
    <x v="0"/>
    <x v="0"/>
    <n v="0"/>
    <m/>
  </r>
  <r>
    <x v="7"/>
    <x v="36"/>
    <s v="Non Metropolitan Fire Authorities"/>
    <s v="E31000033"/>
    <s v="Women"/>
    <x v="0"/>
    <x v="1"/>
    <n v="1"/>
    <m/>
  </r>
  <r>
    <x v="7"/>
    <x v="36"/>
    <s v="Non Metropolitan Fire Authorities"/>
    <s v="E31000033"/>
    <s v="Women"/>
    <x v="0"/>
    <x v="2"/>
    <n v="2"/>
    <m/>
  </r>
  <r>
    <x v="7"/>
    <x v="36"/>
    <s v="Non Metropolitan Fire Authorities"/>
    <s v="E31000033"/>
    <s v="Women"/>
    <x v="0"/>
    <x v="3"/>
    <n v="1"/>
    <m/>
  </r>
  <r>
    <x v="7"/>
    <x v="36"/>
    <s v="Non Metropolitan Fire Authorities"/>
    <s v="E31000033"/>
    <s v="Women"/>
    <x v="0"/>
    <x v="4"/>
    <n v="9"/>
    <m/>
  </r>
  <r>
    <x v="7"/>
    <x v="36"/>
    <s v="Non Metropolitan Fire Authorities"/>
    <s v="E31000033"/>
    <s v="Women"/>
    <x v="0"/>
    <x v="5"/>
    <n v="5"/>
    <m/>
  </r>
  <r>
    <x v="7"/>
    <x v="36"/>
    <s v="Non Metropolitan Fire Authorities"/>
    <s v="E31000033"/>
    <s v="Women"/>
    <x v="0"/>
    <x v="6"/>
    <n v="16"/>
    <m/>
  </r>
  <r>
    <x v="7"/>
    <x v="36"/>
    <s v="Non Metropolitan Fire Authorities"/>
    <s v="E31000033"/>
    <s v="Women"/>
    <x v="0"/>
    <x v="7"/>
    <n v="34"/>
    <m/>
  </r>
  <r>
    <x v="7"/>
    <x v="36"/>
    <s v="Non Metropolitan Fire Authorities"/>
    <s v="E31000033"/>
    <s v="Men"/>
    <x v="1"/>
    <x v="2"/>
    <n v="0"/>
    <m/>
  </r>
  <r>
    <x v="7"/>
    <x v="36"/>
    <s v="Non Metropolitan Fire Authorities"/>
    <s v="E31000033"/>
    <s v="Men"/>
    <x v="1"/>
    <x v="3"/>
    <n v="0"/>
    <m/>
  </r>
  <r>
    <x v="7"/>
    <x v="36"/>
    <s v="Non Metropolitan Fire Authorities"/>
    <s v="E31000033"/>
    <s v="Men"/>
    <x v="1"/>
    <x v="4"/>
    <n v="26"/>
    <m/>
  </r>
  <r>
    <x v="7"/>
    <x v="36"/>
    <s v="Non Metropolitan Fire Authorities"/>
    <s v="E31000033"/>
    <s v="Men"/>
    <x v="1"/>
    <x v="5"/>
    <n v="89"/>
    <m/>
  </r>
  <r>
    <x v="7"/>
    <x v="36"/>
    <s v="Non Metropolitan Fire Authorities"/>
    <s v="E31000033"/>
    <s v="Men"/>
    <x v="1"/>
    <x v="6"/>
    <n v="341"/>
    <m/>
  </r>
  <r>
    <x v="7"/>
    <x v="36"/>
    <s v="Non Metropolitan Fire Authorities"/>
    <s v="E31000033"/>
    <s v="Men"/>
    <x v="1"/>
    <x v="7"/>
    <n v="456"/>
    <m/>
  </r>
  <r>
    <x v="7"/>
    <x v="36"/>
    <s v="Non Metropolitan Fire Authorities"/>
    <s v="E31000033"/>
    <s v="Women"/>
    <x v="1"/>
    <x v="2"/>
    <n v="0"/>
    <m/>
  </r>
  <r>
    <x v="7"/>
    <x v="36"/>
    <s v="Non Metropolitan Fire Authorities"/>
    <s v="E31000033"/>
    <s v="Women"/>
    <x v="1"/>
    <x v="3"/>
    <n v="0"/>
    <m/>
  </r>
  <r>
    <x v="7"/>
    <x v="36"/>
    <s v="Non Metropolitan Fire Authorities"/>
    <s v="E31000033"/>
    <s v="Women"/>
    <x v="1"/>
    <x v="4"/>
    <n v="0"/>
    <m/>
  </r>
  <r>
    <x v="7"/>
    <x v="36"/>
    <s v="Non Metropolitan Fire Authorities"/>
    <s v="E31000033"/>
    <s v="Women"/>
    <x v="1"/>
    <x v="5"/>
    <n v="1"/>
    <m/>
  </r>
  <r>
    <x v="7"/>
    <x v="36"/>
    <s v="Non Metropolitan Fire Authorities"/>
    <s v="E31000033"/>
    <s v="Women"/>
    <x v="1"/>
    <x v="6"/>
    <n v="30"/>
    <m/>
  </r>
  <r>
    <x v="7"/>
    <x v="36"/>
    <s v="Non Metropolitan Fire Authorities"/>
    <s v="E31000033"/>
    <s v="Women"/>
    <x v="1"/>
    <x v="7"/>
    <n v="31"/>
    <m/>
  </r>
  <r>
    <x v="7"/>
    <x v="37"/>
    <s v="Non Metropolitan Fire Authorities"/>
    <s v="E31000034"/>
    <s v="Men"/>
    <x v="0"/>
    <x v="0"/>
    <n v="4"/>
    <m/>
  </r>
  <r>
    <x v="7"/>
    <x v="37"/>
    <s v="Non Metropolitan Fire Authorities"/>
    <s v="E31000034"/>
    <s v="Men"/>
    <x v="0"/>
    <x v="1"/>
    <n v="4"/>
    <m/>
  </r>
  <r>
    <x v="7"/>
    <x v="37"/>
    <s v="Non Metropolitan Fire Authorities"/>
    <s v="E31000034"/>
    <s v="Men"/>
    <x v="0"/>
    <x v="2"/>
    <n v="11"/>
    <m/>
  </r>
  <r>
    <x v="7"/>
    <x v="37"/>
    <s v="Non Metropolitan Fire Authorities"/>
    <s v="E31000034"/>
    <s v="Men"/>
    <x v="0"/>
    <x v="3"/>
    <n v="18"/>
    <m/>
  </r>
  <r>
    <x v="7"/>
    <x v="37"/>
    <s v="Non Metropolitan Fire Authorities"/>
    <s v="E31000034"/>
    <s v="Men"/>
    <x v="0"/>
    <x v="4"/>
    <n v="44"/>
    <m/>
  </r>
  <r>
    <x v="7"/>
    <x v="37"/>
    <s v="Non Metropolitan Fire Authorities"/>
    <s v="E31000034"/>
    <s v="Men"/>
    <x v="0"/>
    <x v="5"/>
    <n v="29"/>
    <m/>
  </r>
  <r>
    <x v="7"/>
    <x v="37"/>
    <s v="Non Metropolitan Fire Authorities"/>
    <s v="E31000034"/>
    <s v="Men"/>
    <x v="0"/>
    <x v="6"/>
    <n v="111"/>
    <m/>
  </r>
  <r>
    <x v="7"/>
    <x v="37"/>
    <s v="Non Metropolitan Fire Authorities"/>
    <s v="E31000034"/>
    <s v="Men"/>
    <x v="0"/>
    <x v="7"/>
    <n v="221"/>
    <m/>
  </r>
  <r>
    <x v="7"/>
    <x v="37"/>
    <s v="Non Metropolitan Fire Authorities"/>
    <s v="E31000034"/>
    <s v="Women"/>
    <x v="0"/>
    <x v="0"/>
    <n v="0"/>
    <m/>
  </r>
  <r>
    <x v="7"/>
    <x v="37"/>
    <s v="Non Metropolitan Fire Authorities"/>
    <s v="E31000034"/>
    <s v="Women"/>
    <x v="0"/>
    <x v="1"/>
    <n v="0"/>
    <m/>
  </r>
  <r>
    <x v="7"/>
    <x v="37"/>
    <s v="Non Metropolitan Fire Authorities"/>
    <s v="E31000034"/>
    <s v="Women"/>
    <x v="0"/>
    <x v="2"/>
    <n v="1"/>
    <m/>
  </r>
  <r>
    <x v="7"/>
    <x v="37"/>
    <s v="Non Metropolitan Fire Authorities"/>
    <s v="E31000034"/>
    <s v="Women"/>
    <x v="0"/>
    <x v="3"/>
    <n v="1"/>
    <m/>
  </r>
  <r>
    <x v="7"/>
    <x v="37"/>
    <s v="Non Metropolitan Fire Authorities"/>
    <s v="E31000034"/>
    <s v="Women"/>
    <x v="0"/>
    <x v="4"/>
    <n v="3"/>
    <m/>
  </r>
  <r>
    <x v="7"/>
    <x v="37"/>
    <s v="Non Metropolitan Fire Authorities"/>
    <s v="E31000034"/>
    <s v="Women"/>
    <x v="0"/>
    <x v="5"/>
    <n v="0"/>
    <m/>
  </r>
  <r>
    <x v="7"/>
    <x v="37"/>
    <s v="Non Metropolitan Fire Authorities"/>
    <s v="E31000034"/>
    <s v="Women"/>
    <x v="0"/>
    <x v="6"/>
    <n v="11"/>
    <m/>
  </r>
  <r>
    <x v="7"/>
    <x v="37"/>
    <s v="Non Metropolitan Fire Authorities"/>
    <s v="E31000034"/>
    <s v="Women"/>
    <x v="0"/>
    <x v="7"/>
    <n v="16"/>
    <m/>
  </r>
  <r>
    <x v="7"/>
    <x v="37"/>
    <s v="Non Metropolitan Fire Authorities"/>
    <s v="E31000034"/>
    <s v="Men"/>
    <x v="1"/>
    <x v="2"/>
    <n v="0"/>
    <m/>
  </r>
  <r>
    <x v="7"/>
    <x v="37"/>
    <s v="Non Metropolitan Fire Authorities"/>
    <s v="E31000034"/>
    <s v="Men"/>
    <x v="1"/>
    <x v="3"/>
    <n v="0"/>
    <m/>
  </r>
  <r>
    <x v="7"/>
    <x v="37"/>
    <s v="Non Metropolitan Fire Authorities"/>
    <s v="E31000034"/>
    <s v="Men"/>
    <x v="1"/>
    <x v="4"/>
    <n v="36"/>
    <m/>
  </r>
  <r>
    <x v="7"/>
    <x v="37"/>
    <s v="Non Metropolitan Fire Authorities"/>
    <s v="E31000034"/>
    <s v="Men"/>
    <x v="1"/>
    <x v="5"/>
    <n v="83"/>
    <m/>
  </r>
  <r>
    <x v="7"/>
    <x v="37"/>
    <s v="Non Metropolitan Fire Authorities"/>
    <s v="E31000034"/>
    <s v="Men"/>
    <x v="1"/>
    <x v="6"/>
    <n v="305"/>
    <m/>
  </r>
  <r>
    <x v="7"/>
    <x v="37"/>
    <s v="Non Metropolitan Fire Authorities"/>
    <s v="E31000034"/>
    <s v="Men"/>
    <x v="1"/>
    <x v="7"/>
    <n v="424"/>
    <m/>
  </r>
  <r>
    <x v="7"/>
    <x v="37"/>
    <s v="Non Metropolitan Fire Authorities"/>
    <s v="E31000034"/>
    <s v="Women"/>
    <x v="1"/>
    <x v="2"/>
    <n v="0"/>
    <m/>
  </r>
  <r>
    <x v="7"/>
    <x v="37"/>
    <s v="Non Metropolitan Fire Authorities"/>
    <s v="E31000034"/>
    <s v="Women"/>
    <x v="1"/>
    <x v="3"/>
    <n v="0"/>
    <m/>
  </r>
  <r>
    <x v="7"/>
    <x v="37"/>
    <s v="Non Metropolitan Fire Authorities"/>
    <s v="E31000034"/>
    <s v="Women"/>
    <x v="1"/>
    <x v="4"/>
    <n v="0"/>
    <m/>
  </r>
  <r>
    <x v="7"/>
    <x v="37"/>
    <s v="Non Metropolitan Fire Authorities"/>
    <s v="E31000034"/>
    <s v="Women"/>
    <x v="1"/>
    <x v="5"/>
    <n v="1"/>
    <m/>
  </r>
  <r>
    <x v="7"/>
    <x v="37"/>
    <s v="Non Metropolitan Fire Authorities"/>
    <s v="E31000034"/>
    <s v="Women"/>
    <x v="1"/>
    <x v="6"/>
    <n v="15"/>
    <m/>
  </r>
  <r>
    <x v="7"/>
    <x v="37"/>
    <s v="Non Metropolitan Fire Authorities"/>
    <s v="E31000034"/>
    <s v="Women"/>
    <x v="1"/>
    <x v="7"/>
    <n v="16"/>
    <m/>
  </r>
  <r>
    <x v="7"/>
    <x v="38"/>
    <s v="Non Metropolitan Fire Authorities"/>
    <s v="E31000035"/>
    <s v="Men"/>
    <x v="0"/>
    <x v="0"/>
    <n v="3"/>
    <m/>
  </r>
  <r>
    <x v="7"/>
    <x v="38"/>
    <s v="Non Metropolitan Fire Authorities"/>
    <s v="E31000035"/>
    <s v="Men"/>
    <x v="0"/>
    <x v="1"/>
    <n v="5"/>
    <m/>
  </r>
  <r>
    <x v="7"/>
    <x v="38"/>
    <s v="Non Metropolitan Fire Authorities"/>
    <s v="E31000035"/>
    <s v="Men"/>
    <x v="0"/>
    <x v="2"/>
    <n v="11"/>
    <m/>
  </r>
  <r>
    <x v="7"/>
    <x v="38"/>
    <s v="Non Metropolitan Fire Authorities"/>
    <s v="E31000035"/>
    <s v="Men"/>
    <x v="0"/>
    <x v="3"/>
    <n v="31"/>
    <m/>
  </r>
  <r>
    <x v="7"/>
    <x v="38"/>
    <s v="Non Metropolitan Fire Authorities"/>
    <s v="E31000035"/>
    <s v="Men"/>
    <x v="0"/>
    <x v="4"/>
    <n v="91"/>
    <m/>
  </r>
  <r>
    <x v="7"/>
    <x v="38"/>
    <s v="Non Metropolitan Fire Authorities"/>
    <s v="E31000035"/>
    <s v="Men"/>
    <x v="0"/>
    <x v="5"/>
    <n v="99"/>
    <m/>
  </r>
  <r>
    <x v="7"/>
    <x v="38"/>
    <s v="Non Metropolitan Fire Authorities"/>
    <s v="E31000035"/>
    <s v="Men"/>
    <x v="0"/>
    <x v="6"/>
    <n v="362"/>
    <m/>
  </r>
  <r>
    <x v="7"/>
    <x v="38"/>
    <s v="Non Metropolitan Fire Authorities"/>
    <s v="E31000035"/>
    <s v="Men"/>
    <x v="0"/>
    <x v="7"/>
    <n v="602"/>
    <m/>
  </r>
  <r>
    <x v="7"/>
    <x v="38"/>
    <s v="Non Metropolitan Fire Authorities"/>
    <s v="E31000035"/>
    <s v="Women"/>
    <x v="0"/>
    <x v="0"/>
    <n v="0"/>
    <m/>
  </r>
  <r>
    <x v="7"/>
    <x v="38"/>
    <s v="Non Metropolitan Fire Authorities"/>
    <s v="E31000035"/>
    <s v="Women"/>
    <x v="0"/>
    <x v="1"/>
    <n v="0"/>
    <m/>
  </r>
  <r>
    <x v="7"/>
    <x v="38"/>
    <s v="Non Metropolitan Fire Authorities"/>
    <s v="E31000035"/>
    <s v="Women"/>
    <x v="0"/>
    <x v="2"/>
    <n v="0"/>
    <m/>
  </r>
  <r>
    <x v="7"/>
    <x v="38"/>
    <s v="Non Metropolitan Fire Authorities"/>
    <s v="E31000035"/>
    <s v="Women"/>
    <x v="0"/>
    <x v="3"/>
    <n v="2"/>
    <m/>
  </r>
  <r>
    <x v="7"/>
    <x v="38"/>
    <s v="Non Metropolitan Fire Authorities"/>
    <s v="E31000035"/>
    <s v="Women"/>
    <x v="0"/>
    <x v="4"/>
    <n v="2"/>
    <m/>
  </r>
  <r>
    <x v="7"/>
    <x v="38"/>
    <s v="Non Metropolitan Fire Authorities"/>
    <s v="E31000035"/>
    <s v="Women"/>
    <x v="0"/>
    <x v="5"/>
    <n v="2"/>
    <m/>
  </r>
  <r>
    <x v="7"/>
    <x v="38"/>
    <s v="Non Metropolitan Fire Authorities"/>
    <s v="E31000035"/>
    <s v="Women"/>
    <x v="0"/>
    <x v="6"/>
    <n v="15"/>
    <m/>
  </r>
  <r>
    <x v="7"/>
    <x v="38"/>
    <s v="Non Metropolitan Fire Authorities"/>
    <s v="E31000035"/>
    <s v="Women"/>
    <x v="0"/>
    <x v="7"/>
    <n v="21"/>
    <m/>
  </r>
  <r>
    <x v="7"/>
    <x v="38"/>
    <s v="Non Metropolitan Fire Authorities"/>
    <s v="E31000035"/>
    <s v="Men"/>
    <x v="1"/>
    <x v="2"/>
    <n v="0"/>
    <m/>
  </r>
  <r>
    <x v="7"/>
    <x v="38"/>
    <s v="Non Metropolitan Fire Authorities"/>
    <s v="E31000035"/>
    <s v="Men"/>
    <x v="1"/>
    <x v="3"/>
    <n v="0"/>
    <m/>
  </r>
  <r>
    <x v="7"/>
    <x v="38"/>
    <s v="Non Metropolitan Fire Authorities"/>
    <s v="E31000035"/>
    <s v="Men"/>
    <x v="1"/>
    <x v="4"/>
    <n v="11"/>
    <m/>
  </r>
  <r>
    <x v="7"/>
    <x v="38"/>
    <s v="Non Metropolitan Fire Authorities"/>
    <s v="E31000035"/>
    <s v="Men"/>
    <x v="1"/>
    <x v="5"/>
    <n v="30"/>
    <m/>
  </r>
  <r>
    <x v="7"/>
    <x v="38"/>
    <s v="Non Metropolitan Fire Authorities"/>
    <s v="E31000035"/>
    <s v="Men"/>
    <x v="1"/>
    <x v="6"/>
    <n v="82"/>
    <m/>
  </r>
  <r>
    <x v="7"/>
    <x v="38"/>
    <s v="Non Metropolitan Fire Authorities"/>
    <s v="E31000035"/>
    <s v="Men"/>
    <x v="1"/>
    <x v="7"/>
    <n v="123"/>
    <m/>
  </r>
  <r>
    <x v="7"/>
    <x v="38"/>
    <s v="Non Metropolitan Fire Authorities"/>
    <s v="E31000035"/>
    <s v="Women"/>
    <x v="1"/>
    <x v="2"/>
    <n v="0"/>
    <m/>
  </r>
  <r>
    <x v="7"/>
    <x v="38"/>
    <s v="Non Metropolitan Fire Authorities"/>
    <s v="E31000035"/>
    <s v="Women"/>
    <x v="1"/>
    <x v="3"/>
    <n v="0"/>
    <m/>
  </r>
  <r>
    <x v="7"/>
    <x v="38"/>
    <s v="Non Metropolitan Fire Authorities"/>
    <s v="E31000035"/>
    <s v="Women"/>
    <x v="1"/>
    <x v="4"/>
    <n v="0"/>
    <m/>
  </r>
  <r>
    <x v="7"/>
    <x v="38"/>
    <s v="Non Metropolitan Fire Authorities"/>
    <s v="E31000035"/>
    <s v="Women"/>
    <x v="1"/>
    <x v="5"/>
    <n v="0"/>
    <m/>
  </r>
  <r>
    <x v="7"/>
    <x v="38"/>
    <s v="Non Metropolitan Fire Authorities"/>
    <s v="E31000035"/>
    <s v="Women"/>
    <x v="1"/>
    <x v="6"/>
    <n v="4"/>
    <m/>
  </r>
  <r>
    <x v="7"/>
    <x v="38"/>
    <s v="Non Metropolitan Fire Authorities"/>
    <s v="E31000035"/>
    <s v="Women"/>
    <x v="1"/>
    <x v="7"/>
    <n v="4"/>
    <m/>
  </r>
  <r>
    <x v="7"/>
    <x v="39"/>
    <s v="Metropolitan Fire Authorities"/>
    <s v="E31000043"/>
    <s v="Men"/>
    <x v="0"/>
    <x v="0"/>
    <n v="2"/>
    <m/>
  </r>
  <r>
    <x v="7"/>
    <x v="39"/>
    <s v="Metropolitan Fire Authorities"/>
    <s v="E31000043"/>
    <s v="Men"/>
    <x v="0"/>
    <x v="1"/>
    <n v="4"/>
    <m/>
  </r>
  <r>
    <x v="7"/>
    <x v="39"/>
    <s v="Metropolitan Fire Authorities"/>
    <s v="E31000043"/>
    <s v="Men"/>
    <x v="0"/>
    <x v="2"/>
    <n v="20"/>
    <m/>
  </r>
  <r>
    <x v="7"/>
    <x v="39"/>
    <s v="Metropolitan Fire Authorities"/>
    <s v="E31000043"/>
    <s v="Men"/>
    <x v="0"/>
    <x v="3"/>
    <n v="22"/>
    <m/>
  </r>
  <r>
    <x v="7"/>
    <x v="39"/>
    <s v="Metropolitan Fire Authorities"/>
    <s v="E31000043"/>
    <s v="Men"/>
    <x v="0"/>
    <x v="4"/>
    <n v="124"/>
    <m/>
  </r>
  <r>
    <x v="7"/>
    <x v="39"/>
    <s v="Metropolitan Fire Authorities"/>
    <s v="E31000043"/>
    <s v="Men"/>
    <x v="0"/>
    <x v="5"/>
    <n v="125"/>
    <m/>
  </r>
  <r>
    <x v="7"/>
    <x v="39"/>
    <s v="Metropolitan Fire Authorities"/>
    <s v="E31000043"/>
    <s v="Men"/>
    <x v="0"/>
    <x v="6"/>
    <n v="478"/>
    <m/>
  </r>
  <r>
    <x v="7"/>
    <x v="39"/>
    <s v="Metropolitan Fire Authorities"/>
    <s v="E31000043"/>
    <s v="Men"/>
    <x v="0"/>
    <x v="7"/>
    <n v="775"/>
    <m/>
  </r>
  <r>
    <x v="7"/>
    <x v="39"/>
    <s v="Metropolitan Fire Authorities"/>
    <s v="E31000043"/>
    <s v="Women"/>
    <x v="0"/>
    <x v="0"/>
    <n v="1"/>
    <m/>
  </r>
  <r>
    <x v="7"/>
    <x v="39"/>
    <s v="Metropolitan Fire Authorities"/>
    <s v="E31000043"/>
    <s v="Women"/>
    <x v="0"/>
    <x v="1"/>
    <n v="1"/>
    <m/>
  </r>
  <r>
    <x v="7"/>
    <x v="39"/>
    <s v="Metropolitan Fire Authorities"/>
    <s v="E31000043"/>
    <s v="Women"/>
    <x v="0"/>
    <x v="2"/>
    <n v="0"/>
    <m/>
  </r>
  <r>
    <x v="7"/>
    <x v="39"/>
    <s v="Metropolitan Fire Authorities"/>
    <s v="E31000043"/>
    <s v="Women"/>
    <x v="0"/>
    <x v="3"/>
    <n v="1"/>
    <m/>
  </r>
  <r>
    <x v="7"/>
    <x v="39"/>
    <s v="Metropolitan Fire Authorities"/>
    <s v="E31000043"/>
    <s v="Women"/>
    <x v="0"/>
    <x v="4"/>
    <n v="13"/>
    <m/>
  </r>
  <r>
    <x v="7"/>
    <x v="39"/>
    <s v="Metropolitan Fire Authorities"/>
    <s v="E31000043"/>
    <s v="Women"/>
    <x v="0"/>
    <x v="5"/>
    <n v="6"/>
    <m/>
  </r>
  <r>
    <x v="7"/>
    <x v="39"/>
    <s v="Metropolitan Fire Authorities"/>
    <s v="E31000043"/>
    <s v="Women"/>
    <x v="0"/>
    <x v="6"/>
    <n v="24"/>
    <m/>
  </r>
  <r>
    <x v="7"/>
    <x v="39"/>
    <s v="Metropolitan Fire Authorities"/>
    <s v="E31000043"/>
    <s v="Women"/>
    <x v="0"/>
    <x v="7"/>
    <n v="46"/>
    <m/>
  </r>
  <r>
    <x v="7"/>
    <x v="39"/>
    <s v="Metropolitan Fire Authorities"/>
    <s v="E31000043"/>
    <s v="Men"/>
    <x v="1"/>
    <x v="2"/>
    <n v="0"/>
    <m/>
  </r>
  <r>
    <x v="7"/>
    <x v="39"/>
    <s v="Metropolitan Fire Authorities"/>
    <s v="E31000043"/>
    <s v="Men"/>
    <x v="1"/>
    <x v="3"/>
    <n v="0"/>
    <m/>
  </r>
  <r>
    <x v="7"/>
    <x v="39"/>
    <s v="Metropolitan Fire Authorities"/>
    <s v="E31000043"/>
    <s v="Men"/>
    <x v="1"/>
    <x v="4"/>
    <n v="1"/>
    <m/>
  </r>
  <r>
    <x v="7"/>
    <x v="39"/>
    <s v="Metropolitan Fire Authorities"/>
    <s v="E31000043"/>
    <s v="Men"/>
    <x v="1"/>
    <x v="5"/>
    <n v="1"/>
    <m/>
  </r>
  <r>
    <x v="7"/>
    <x v="39"/>
    <s v="Metropolitan Fire Authorities"/>
    <s v="E31000043"/>
    <s v="Men"/>
    <x v="1"/>
    <x v="6"/>
    <n v="8"/>
    <m/>
  </r>
  <r>
    <x v="7"/>
    <x v="39"/>
    <s v="Metropolitan Fire Authorities"/>
    <s v="E31000043"/>
    <s v="Men"/>
    <x v="1"/>
    <x v="7"/>
    <n v="10"/>
    <m/>
  </r>
  <r>
    <x v="7"/>
    <x v="39"/>
    <s v="Metropolitan Fire Authorities"/>
    <s v="E31000043"/>
    <s v="Women"/>
    <x v="1"/>
    <x v="2"/>
    <n v="0"/>
    <m/>
  </r>
  <r>
    <x v="7"/>
    <x v="39"/>
    <s v="Metropolitan Fire Authorities"/>
    <s v="E31000043"/>
    <s v="Women"/>
    <x v="1"/>
    <x v="3"/>
    <n v="0"/>
    <m/>
  </r>
  <r>
    <x v="7"/>
    <x v="39"/>
    <s v="Metropolitan Fire Authorities"/>
    <s v="E31000043"/>
    <s v="Women"/>
    <x v="1"/>
    <x v="4"/>
    <n v="0"/>
    <m/>
  </r>
  <r>
    <x v="7"/>
    <x v="39"/>
    <s v="Metropolitan Fire Authorities"/>
    <s v="E31000043"/>
    <s v="Women"/>
    <x v="1"/>
    <x v="5"/>
    <n v="0"/>
    <m/>
  </r>
  <r>
    <x v="7"/>
    <x v="39"/>
    <s v="Metropolitan Fire Authorities"/>
    <s v="E31000043"/>
    <s v="Women"/>
    <x v="1"/>
    <x v="6"/>
    <n v="0"/>
    <m/>
  </r>
  <r>
    <x v="7"/>
    <x v="39"/>
    <s v="Metropolitan Fire Authorities"/>
    <s v="E31000043"/>
    <s v="Women"/>
    <x v="1"/>
    <x v="7"/>
    <n v="0"/>
    <m/>
  </r>
  <r>
    <x v="7"/>
    <x v="40"/>
    <s v="Non Metropolitan Fire Authorities"/>
    <s v="E31000036"/>
    <s v="Men"/>
    <x v="0"/>
    <x v="0"/>
    <n v="3"/>
    <m/>
  </r>
  <r>
    <x v="7"/>
    <x v="40"/>
    <s v="Non Metropolitan Fire Authorities"/>
    <s v="E31000036"/>
    <s v="Men"/>
    <x v="0"/>
    <x v="1"/>
    <n v="4"/>
    <m/>
  </r>
  <r>
    <x v="7"/>
    <x v="40"/>
    <s v="Non Metropolitan Fire Authorities"/>
    <s v="E31000036"/>
    <s v="Men"/>
    <x v="0"/>
    <x v="2"/>
    <n v="6"/>
    <m/>
  </r>
  <r>
    <x v="7"/>
    <x v="40"/>
    <s v="Non Metropolitan Fire Authorities"/>
    <s v="E31000036"/>
    <s v="Men"/>
    <x v="0"/>
    <x v="3"/>
    <n v="13"/>
    <m/>
  </r>
  <r>
    <x v="7"/>
    <x v="40"/>
    <s v="Non Metropolitan Fire Authorities"/>
    <s v="E31000036"/>
    <s v="Men"/>
    <x v="0"/>
    <x v="4"/>
    <n v="47"/>
    <m/>
  </r>
  <r>
    <x v="7"/>
    <x v="40"/>
    <s v="Non Metropolitan Fire Authorities"/>
    <s v="E31000036"/>
    <s v="Men"/>
    <x v="0"/>
    <x v="5"/>
    <n v="34"/>
    <m/>
  </r>
  <r>
    <x v="7"/>
    <x v="40"/>
    <s v="Non Metropolitan Fire Authorities"/>
    <s v="E31000036"/>
    <s v="Men"/>
    <x v="0"/>
    <x v="6"/>
    <n v="151"/>
    <m/>
  </r>
  <r>
    <x v="7"/>
    <x v="40"/>
    <s v="Non Metropolitan Fire Authorities"/>
    <s v="E31000036"/>
    <s v="Men"/>
    <x v="0"/>
    <x v="7"/>
    <n v="258"/>
    <m/>
  </r>
  <r>
    <x v="7"/>
    <x v="40"/>
    <s v="Non Metropolitan Fire Authorities"/>
    <s v="E31000036"/>
    <s v="Women"/>
    <x v="0"/>
    <x v="0"/>
    <n v="0"/>
    <m/>
  </r>
  <r>
    <x v="7"/>
    <x v="40"/>
    <s v="Non Metropolitan Fire Authorities"/>
    <s v="E31000036"/>
    <s v="Women"/>
    <x v="0"/>
    <x v="1"/>
    <n v="0"/>
    <m/>
  </r>
  <r>
    <x v="7"/>
    <x v="40"/>
    <s v="Non Metropolitan Fire Authorities"/>
    <s v="E31000036"/>
    <s v="Women"/>
    <x v="0"/>
    <x v="2"/>
    <n v="0"/>
    <m/>
  </r>
  <r>
    <x v="7"/>
    <x v="40"/>
    <s v="Non Metropolitan Fire Authorities"/>
    <s v="E31000036"/>
    <s v="Women"/>
    <x v="0"/>
    <x v="3"/>
    <n v="0"/>
    <m/>
  </r>
  <r>
    <x v="7"/>
    <x v="40"/>
    <s v="Non Metropolitan Fire Authorities"/>
    <s v="E31000036"/>
    <s v="Women"/>
    <x v="0"/>
    <x v="4"/>
    <n v="0"/>
    <m/>
  </r>
  <r>
    <x v="7"/>
    <x v="40"/>
    <s v="Non Metropolitan Fire Authorities"/>
    <s v="E31000036"/>
    <s v="Women"/>
    <x v="0"/>
    <x v="5"/>
    <n v="1"/>
    <m/>
  </r>
  <r>
    <x v="7"/>
    <x v="40"/>
    <s v="Non Metropolitan Fire Authorities"/>
    <s v="E31000036"/>
    <s v="Women"/>
    <x v="0"/>
    <x v="6"/>
    <n v="11"/>
    <m/>
  </r>
  <r>
    <x v="7"/>
    <x v="40"/>
    <s v="Non Metropolitan Fire Authorities"/>
    <s v="E31000036"/>
    <s v="Women"/>
    <x v="0"/>
    <x v="7"/>
    <n v="12"/>
    <m/>
  </r>
  <r>
    <x v="7"/>
    <x v="40"/>
    <s v="Non Metropolitan Fire Authorities"/>
    <s v="E31000036"/>
    <s v="Men"/>
    <x v="1"/>
    <x v="2"/>
    <n v="0"/>
    <m/>
  </r>
  <r>
    <x v="7"/>
    <x v="40"/>
    <s v="Non Metropolitan Fire Authorities"/>
    <s v="E31000036"/>
    <s v="Men"/>
    <x v="1"/>
    <x v="3"/>
    <n v="0"/>
    <m/>
  </r>
  <r>
    <x v="7"/>
    <x v="40"/>
    <s v="Non Metropolitan Fire Authorities"/>
    <s v="E31000036"/>
    <s v="Men"/>
    <x v="1"/>
    <x v="4"/>
    <n v="13"/>
    <m/>
  </r>
  <r>
    <x v="7"/>
    <x v="40"/>
    <s v="Non Metropolitan Fire Authorities"/>
    <s v="E31000036"/>
    <s v="Men"/>
    <x v="1"/>
    <x v="5"/>
    <n v="25"/>
    <m/>
  </r>
  <r>
    <x v="7"/>
    <x v="40"/>
    <s v="Non Metropolitan Fire Authorities"/>
    <s v="E31000036"/>
    <s v="Men"/>
    <x v="1"/>
    <x v="6"/>
    <n v="122"/>
    <m/>
  </r>
  <r>
    <x v="7"/>
    <x v="40"/>
    <s v="Non Metropolitan Fire Authorities"/>
    <s v="E31000036"/>
    <s v="Men"/>
    <x v="1"/>
    <x v="7"/>
    <n v="160"/>
    <m/>
  </r>
  <r>
    <x v="7"/>
    <x v="40"/>
    <s v="Non Metropolitan Fire Authorities"/>
    <s v="E31000036"/>
    <s v="Women"/>
    <x v="1"/>
    <x v="2"/>
    <n v="0"/>
    <m/>
  </r>
  <r>
    <x v="7"/>
    <x v="40"/>
    <s v="Non Metropolitan Fire Authorities"/>
    <s v="E31000036"/>
    <s v="Women"/>
    <x v="1"/>
    <x v="3"/>
    <n v="0"/>
    <m/>
  </r>
  <r>
    <x v="7"/>
    <x v="40"/>
    <s v="Non Metropolitan Fire Authorities"/>
    <s v="E31000036"/>
    <s v="Women"/>
    <x v="1"/>
    <x v="4"/>
    <n v="0"/>
    <m/>
  </r>
  <r>
    <x v="7"/>
    <x v="40"/>
    <s v="Non Metropolitan Fire Authorities"/>
    <s v="E31000036"/>
    <s v="Women"/>
    <x v="1"/>
    <x v="5"/>
    <n v="1"/>
    <m/>
  </r>
  <r>
    <x v="7"/>
    <x v="40"/>
    <s v="Non Metropolitan Fire Authorities"/>
    <s v="E31000036"/>
    <s v="Women"/>
    <x v="1"/>
    <x v="6"/>
    <n v="6"/>
    <m/>
  </r>
  <r>
    <x v="7"/>
    <x v="40"/>
    <s v="Non Metropolitan Fire Authorities"/>
    <s v="E31000036"/>
    <s v="Women"/>
    <x v="1"/>
    <x v="7"/>
    <n v="7"/>
    <m/>
  </r>
  <r>
    <x v="7"/>
    <x v="41"/>
    <s v="Metropolitan Fire Authorities"/>
    <s v="E31000044"/>
    <s v="Men"/>
    <x v="0"/>
    <x v="0"/>
    <n v="4"/>
    <m/>
  </r>
  <r>
    <x v="7"/>
    <x v="41"/>
    <s v="Metropolitan Fire Authorities"/>
    <s v="E31000044"/>
    <s v="Men"/>
    <x v="0"/>
    <x v="1"/>
    <n v="6"/>
    <m/>
  </r>
  <r>
    <x v="7"/>
    <x v="41"/>
    <s v="Metropolitan Fire Authorities"/>
    <s v="E31000044"/>
    <s v="Men"/>
    <x v="0"/>
    <x v="2"/>
    <n v="27"/>
    <m/>
  </r>
  <r>
    <x v="7"/>
    <x v="41"/>
    <s v="Metropolitan Fire Authorities"/>
    <s v="E31000044"/>
    <s v="Men"/>
    <x v="0"/>
    <x v="3"/>
    <n v="52"/>
    <m/>
  </r>
  <r>
    <x v="7"/>
    <x v="41"/>
    <s v="Metropolitan Fire Authorities"/>
    <s v="E31000044"/>
    <s v="Men"/>
    <x v="0"/>
    <x v="4"/>
    <n v="275"/>
    <m/>
  </r>
  <r>
    <x v="7"/>
    <x v="41"/>
    <s v="Metropolitan Fire Authorities"/>
    <s v="E31000044"/>
    <s v="Men"/>
    <x v="0"/>
    <x v="5"/>
    <n v="230"/>
    <m/>
  </r>
  <r>
    <x v="7"/>
    <x v="41"/>
    <s v="Metropolitan Fire Authorities"/>
    <s v="E31000044"/>
    <s v="Men"/>
    <x v="0"/>
    <x v="6"/>
    <n v="1047"/>
    <m/>
  </r>
  <r>
    <x v="7"/>
    <x v="41"/>
    <s v="Metropolitan Fire Authorities"/>
    <s v="E31000044"/>
    <s v="Men"/>
    <x v="0"/>
    <x v="7"/>
    <n v="1641"/>
    <m/>
  </r>
  <r>
    <x v="7"/>
    <x v="41"/>
    <s v="Metropolitan Fire Authorities"/>
    <s v="E31000044"/>
    <s v="Women"/>
    <x v="0"/>
    <x v="0"/>
    <n v="0"/>
    <m/>
  </r>
  <r>
    <x v="7"/>
    <x v="41"/>
    <s v="Metropolitan Fire Authorities"/>
    <s v="E31000044"/>
    <s v="Women"/>
    <x v="0"/>
    <x v="1"/>
    <n v="0"/>
    <m/>
  </r>
  <r>
    <x v="7"/>
    <x v="41"/>
    <s v="Metropolitan Fire Authorities"/>
    <s v="E31000044"/>
    <s v="Women"/>
    <x v="0"/>
    <x v="2"/>
    <n v="1"/>
    <m/>
  </r>
  <r>
    <x v="7"/>
    <x v="41"/>
    <s v="Metropolitan Fire Authorities"/>
    <s v="E31000044"/>
    <s v="Women"/>
    <x v="0"/>
    <x v="3"/>
    <n v="0"/>
    <m/>
  </r>
  <r>
    <x v="7"/>
    <x v="41"/>
    <s v="Metropolitan Fire Authorities"/>
    <s v="E31000044"/>
    <s v="Women"/>
    <x v="0"/>
    <x v="4"/>
    <n v="7"/>
    <m/>
  </r>
  <r>
    <x v="7"/>
    <x v="41"/>
    <s v="Metropolitan Fire Authorities"/>
    <s v="E31000044"/>
    <s v="Women"/>
    <x v="0"/>
    <x v="5"/>
    <n v="5"/>
    <m/>
  </r>
  <r>
    <x v="7"/>
    <x v="41"/>
    <s v="Metropolitan Fire Authorities"/>
    <s v="E31000044"/>
    <s v="Women"/>
    <x v="0"/>
    <x v="6"/>
    <n v="62"/>
    <m/>
  </r>
  <r>
    <x v="7"/>
    <x v="41"/>
    <s v="Metropolitan Fire Authorities"/>
    <s v="E31000044"/>
    <s v="Women"/>
    <x v="0"/>
    <x v="7"/>
    <n v="75"/>
    <m/>
  </r>
  <r>
    <x v="7"/>
    <x v="41"/>
    <s v="Metropolitan Fire Authorities"/>
    <s v="E31000044"/>
    <s v="Men"/>
    <x v="1"/>
    <x v="2"/>
    <n v="0"/>
    <m/>
  </r>
  <r>
    <x v="7"/>
    <x v="41"/>
    <s v="Metropolitan Fire Authorities"/>
    <s v="E31000044"/>
    <s v="Men"/>
    <x v="1"/>
    <x v="3"/>
    <n v="0"/>
    <m/>
  </r>
  <r>
    <x v="7"/>
    <x v="41"/>
    <s v="Metropolitan Fire Authorities"/>
    <s v="E31000044"/>
    <s v="Men"/>
    <x v="1"/>
    <x v="4"/>
    <n v="0"/>
    <m/>
  </r>
  <r>
    <x v="7"/>
    <x v="41"/>
    <s v="Metropolitan Fire Authorities"/>
    <s v="E31000044"/>
    <s v="Men"/>
    <x v="1"/>
    <x v="5"/>
    <n v="0"/>
    <m/>
  </r>
  <r>
    <x v="7"/>
    <x v="41"/>
    <s v="Metropolitan Fire Authorities"/>
    <s v="E31000044"/>
    <s v="Men"/>
    <x v="1"/>
    <x v="6"/>
    <n v="0"/>
    <m/>
  </r>
  <r>
    <x v="7"/>
    <x v="41"/>
    <s v="Metropolitan Fire Authorities"/>
    <s v="E31000044"/>
    <s v="Men"/>
    <x v="1"/>
    <x v="7"/>
    <n v="0"/>
    <m/>
  </r>
  <r>
    <x v="7"/>
    <x v="41"/>
    <s v="Metropolitan Fire Authorities"/>
    <s v="E31000044"/>
    <s v="Women"/>
    <x v="1"/>
    <x v="2"/>
    <n v="0"/>
    <m/>
  </r>
  <r>
    <x v="7"/>
    <x v="41"/>
    <s v="Metropolitan Fire Authorities"/>
    <s v="E31000044"/>
    <s v="Women"/>
    <x v="1"/>
    <x v="3"/>
    <n v="0"/>
    <m/>
  </r>
  <r>
    <x v="7"/>
    <x v="41"/>
    <s v="Metropolitan Fire Authorities"/>
    <s v="E31000044"/>
    <s v="Women"/>
    <x v="1"/>
    <x v="4"/>
    <n v="0"/>
    <m/>
  </r>
  <r>
    <x v="7"/>
    <x v="41"/>
    <s v="Metropolitan Fire Authorities"/>
    <s v="E31000044"/>
    <s v="Women"/>
    <x v="1"/>
    <x v="5"/>
    <n v="0"/>
    <m/>
  </r>
  <r>
    <x v="7"/>
    <x v="41"/>
    <s v="Metropolitan Fire Authorities"/>
    <s v="E31000044"/>
    <s v="Women"/>
    <x v="1"/>
    <x v="6"/>
    <n v="0"/>
    <m/>
  </r>
  <r>
    <x v="7"/>
    <x v="41"/>
    <s v="Metropolitan Fire Authorities"/>
    <s v="E31000044"/>
    <s v="Women"/>
    <x v="1"/>
    <x v="7"/>
    <n v="0"/>
    <m/>
  </r>
  <r>
    <x v="7"/>
    <x v="42"/>
    <s v="Non Metropolitan Fire Authorities"/>
    <s v="E31000037"/>
    <s v="Men"/>
    <x v="0"/>
    <x v="0"/>
    <n v="3"/>
    <m/>
  </r>
  <r>
    <x v="7"/>
    <x v="42"/>
    <s v="Non Metropolitan Fire Authorities"/>
    <s v="E31000037"/>
    <s v="Men"/>
    <x v="0"/>
    <x v="1"/>
    <n v="3"/>
    <m/>
  </r>
  <r>
    <x v="7"/>
    <x v="42"/>
    <s v="Non Metropolitan Fire Authorities"/>
    <s v="E31000037"/>
    <s v="Men"/>
    <x v="0"/>
    <x v="2"/>
    <n v="9"/>
    <m/>
  </r>
  <r>
    <x v="7"/>
    <x v="42"/>
    <s v="Non Metropolitan Fire Authorities"/>
    <s v="E31000037"/>
    <s v="Men"/>
    <x v="0"/>
    <x v="3"/>
    <n v="31"/>
    <m/>
  </r>
  <r>
    <x v="7"/>
    <x v="42"/>
    <s v="Non Metropolitan Fire Authorities"/>
    <s v="E31000037"/>
    <s v="Men"/>
    <x v="0"/>
    <x v="4"/>
    <n v="58"/>
    <m/>
  </r>
  <r>
    <x v="7"/>
    <x v="42"/>
    <s v="Non Metropolitan Fire Authorities"/>
    <s v="E31000037"/>
    <s v="Men"/>
    <x v="0"/>
    <x v="5"/>
    <n v="57"/>
    <m/>
  </r>
  <r>
    <x v="7"/>
    <x v="42"/>
    <s v="Non Metropolitan Fire Authorities"/>
    <s v="E31000037"/>
    <s v="Men"/>
    <x v="0"/>
    <x v="6"/>
    <n v="190"/>
    <m/>
  </r>
  <r>
    <x v="7"/>
    <x v="42"/>
    <s v="Non Metropolitan Fire Authorities"/>
    <s v="E31000037"/>
    <s v="Men"/>
    <x v="0"/>
    <x v="7"/>
    <n v="351"/>
    <m/>
  </r>
  <r>
    <x v="7"/>
    <x v="42"/>
    <s v="Non Metropolitan Fire Authorities"/>
    <s v="E31000037"/>
    <s v="Women"/>
    <x v="0"/>
    <x v="0"/>
    <n v="0"/>
    <m/>
  </r>
  <r>
    <x v="7"/>
    <x v="42"/>
    <s v="Non Metropolitan Fire Authorities"/>
    <s v="E31000037"/>
    <s v="Women"/>
    <x v="0"/>
    <x v="1"/>
    <n v="0"/>
    <m/>
  </r>
  <r>
    <x v="7"/>
    <x v="42"/>
    <s v="Non Metropolitan Fire Authorities"/>
    <s v="E31000037"/>
    <s v="Women"/>
    <x v="0"/>
    <x v="2"/>
    <n v="1"/>
    <m/>
  </r>
  <r>
    <x v="7"/>
    <x v="42"/>
    <s v="Non Metropolitan Fire Authorities"/>
    <s v="E31000037"/>
    <s v="Women"/>
    <x v="0"/>
    <x v="3"/>
    <n v="0"/>
    <m/>
  </r>
  <r>
    <x v="7"/>
    <x v="42"/>
    <s v="Non Metropolitan Fire Authorities"/>
    <s v="E31000037"/>
    <s v="Women"/>
    <x v="0"/>
    <x v="4"/>
    <n v="3"/>
    <m/>
  </r>
  <r>
    <x v="7"/>
    <x v="42"/>
    <s v="Non Metropolitan Fire Authorities"/>
    <s v="E31000037"/>
    <s v="Women"/>
    <x v="0"/>
    <x v="5"/>
    <n v="4"/>
    <m/>
  </r>
  <r>
    <x v="7"/>
    <x v="42"/>
    <s v="Non Metropolitan Fire Authorities"/>
    <s v="E31000037"/>
    <s v="Women"/>
    <x v="0"/>
    <x v="6"/>
    <n v="11"/>
    <m/>
  </r>
  <r>
    <x v="7"/>
    <x v="42"/>
    <s v="Non Metropolitan Fire Authorities"/>
    <s v="E31000037"/>
    <s v="Women"/>
    <x v="0"/>
    <x v="7"/>
    <n v="19"/>
    <m/>
  </r>
  <r>
    <x v="7"/>
    <x v="42"/>
    <s v="Non Metropolitan Fire Authorities"/>
    <s v="E31000037"/>
    <s v="Men"/>
    <x v="1"/>
    <x v="2"/>
    <n v="0"/>
    <m/>
  </r>
  <r>
    <x v="7"/>
    <x v="42"/>
    <s v="Non Metropolitan Fire Authorities"/>
    <s v="E31000037"/>
    <s v="Men"/>
    <x v="1"/>
    <x v="3"/>
    <n v="0"/>
    <m/>
  </r>
  <r>
    <x v="7"/>
    <x v="42"/>
    <s v="Non Metropolitan Fire Authorities"/>
    <s v="E31000037"/>
    <s v="Men"/>
    <x v="1"/>
    <x v="4"/>
    <n v="20"/>
    <m/>
  </r>
  <r>
    <x v="7"/>
    <x v="42"/>
    <s v="Non Metropolitan Fire Authorities"/>
    <s v="E31000037"/>
    <s v="Men"/>
    <x v="1"/>
    <x v="5"/>
    <n v="80"/>
    <m/>
  </r>
  <r>
    <x v="7"/>
    <x v="42"/>
    <s v="Non Metropolitan Fire Authorities"/>
    <s v="E31000037"/>
    <s v="Men"/>
    <x v="1"/>
    <x v="6"/>
    <n v="224"/>
    <m/>
  </r>
  <r>
    <x v="7"/>
    <x v="42"/>
    <s v="Non Metropolitan Fire Authorities"/>
    <s v="E31000037"/>
    <s v="Men"/>
    <x v="1"/>
    <x v="7"/>
    <n v="324"/>
    <m/>
  </r>
  <r>
    <x v="7"/>
    <x v="42"/>
    <s v="Non Metropolitan Fire Authorities"/>
    <s v="E31000037"/>
    <s v="Women"/>
    <x v="1"/>
    <x v="2"/>
    <n v="0"/>
    <m/>
  </r>
  <r>
    <x v="7"/>
    <x v="42"/>
    <s v="Non Metropolitan Fire Authorities"/>
    <s v="E31000037"/>
    <s v="Women"/>
    <x v="1"/>
    <x v="3"/>
    <n v="0"/>
    <m/>
  </r>
  <r>
    <x v="7"/>
    <x v="42"/>
    <s v="Non Metropolitan Fire Authorities"/>
    <s v="E31000037"/>
    <s v="Women"/>
    <x v="1"/>
    <x v="4"/>
    <n v="0"/>
    <m/>
  </r>
  <r>
    <x v="7"/>
    <x v="42"/>
    <s v="Non Metropolitan Fire Authorities"/>
    <s v="E31000037"/>
    <s v="Women"/>
    <x v="1"/>
    <x v="5"/>
    <n v="0"/>
    <m/>
  </r>
  <r>
    <x v="7"/>
    <x v="42"/>
    <s v="Non Metropolitan Fire Authorities"/>
    <s v="E31000037"/>
    <s v="Women"/>
    <x v="1"/>
    <x v="6"/>
    <n v="10"/>
    <m/>
  </r>
  <r>
    <x v="7"/>
    <x v="42"/>
    <s v="Non Metropolitan Fire Authorities"/>
    <s v="E31000037"/>
    <s v="Women"/>
    <x v="1"/>
    <x v="7"/>
    <n v="10"/>
    <m/>
  </r>
  <r>
    <x v="7"/>
    <x v="43"/>
    <s v="Metropolitan Fire Authorities"/>
    <s v="E31000045"/>
    <s v="Men"/>
    <x v="0"/>
    <x v="0"/>
    <n v="4"/>
    <m/>
  </r>
  <r>
    <x v="7"/>
    <x v="43"/>
    <s v="Metropolitan Fire Authorities"/>
    <s v="E31000045"/>
    <s v="Men"/>
    <x v="0"/>
    <x v="1"/>
    <n v="4"/>
    <m/>
  </r>
  <r>
    <x v="7"/>
    <x v="43"/>
    <s v="Metropolitan Fire Authorities"/>
    <s v="E31000045"/>
    <s v="Men"/>
    <x v="0"/>
    <x v="2"/>
    <n v="14"/>
    <m/>
  </r>
  <r>
    <x v="7"/>
    <x v="43"/>
    <s v="Metropolitan Fire Authorities"/>
    <s v="E31000045"/>
    <s v="Men"/>
    <x v="0"/>
    <x v="3"/>
    <n v="58"/>
    <m/>
  </r>
  <r>
    <x v="7"/>
    <x v="43"/>
    <s v="Metropolitan Fire Authorities"/>
    <s v="E31000045"/>
    <s v="Men"/>
    <x v="0"/>
    <x v="4"/>
    <n v="197"/>
    <m/>
  </r>
  <r>
    <x v="7"/>
    <x v="43"/>
    <s v="Metropolitan Fire Authorities"/>
    <s v="E31000045"/>
    <s v="Men"/>
    <x v="0"/>
    <x v="5"/>
    <n v="234"/>
    <m/>
  </r>
  <r>
    <x v="7"/>
    <x v="43"/>
    <s v="Metropolitan Fire Authorities"/>
    <s v="E31000045"/>
    <s v="Men"/>
    <x v="0"/>
    <x v="6"/>
    <n v="798"/>
    <m/>
  </r>
  <r>
    <x v="7"/>
    <x v="43"/>
    <s v="Metropolitan Fire Authorities"/>
    <s v="E31000045"/>
    <s v="Men"/>
    <x v="0"/>
    <x v="7"/>
    <n v="1309"/>
    <m/>
  </r>
  <r>
    <x v="7"/>
    <x v="43"/>
    <s v="Metropolitan Fire Authorities"/>
    <s v="E31000045"/>
    <s v="Women"/>
    <x v="0"/>
    <x v="0"/>
    <n v="0"/>
    <m/>
  </r>
  <r>
    <x v="7"/>
    <x v="43"/>
    <s v="Metropolitan Fire Authorities"/>
    <s v="E31000045"/>
    <s v="Women"/>
    <x v="0"/>
    <x v="1"/>
    <n v="0"/>
    <m/>
  </r>
  <r>
    <x v="7"/>
    <x v="43"/>
    <s v="Metropolitan Fire Authorities"/>
    <s v="E31000045"/>
    <s v="Women"/>
    <x v="0"/>
    <x v="2"/>
    <n v="0"/>
    <m/>
  </r>
  <r>
    <x v="7"/>
    <x v="43"/>
    <s v="Metropolitan Fire Authorities"/>
    <s v="E31000045"/>
    <s v="Women"/>
    <x v="0"/>
    <x v="3"/>
    <n v="0"/>
    <m/>
  </r>
  <r>
    <x v="7"/>
    <x v="43"/>
    <s v="Metropolitan Fire Authorities"/>
    <s v="E31000045"/>
    <s v="Women"/>
    <x v="0"/>
    <x v="4"/>
    <n v="5"/>
    <m/>
  </r>
  <r>
    <x v="7"/>
    <x v="43"/>
    <s v="Metropolitan Fire Authorities"/>
    <s v="E31000045"/>
    <s v="Women"/>
    <x v="0"/>
    <x v="5"/>
    <n v="8"/>
    <m/>
  </r>
  <r>
    <x v="7"/>
    <x v="43"/>
    <s v="Metropolitan Fire Authorities"/>
    <s v="E31000045"/>
    <s v="Women"/>
    <x v="0"/>
    <x v="6"/>
    <n v="36"/>
    <m/>
  </r>
  <r>
    <x v="7"/>
    <x v="43"/>
    <s v="Metropolitan Fire Authorities"/>
    <s v="E31000045"/>
    <s v="Women"/>
    <x v="0"/>
    <x v="7"/>
    <n v="49"/>
    <m/>
  </r>
  <r>
    <x v="7"/>
    <x v="43"/>
    <s v="Metropolitan Fire Authorities"/>
    <s v="E31000045"/>
    <s v="Men"/>
    <x v="1"/>
    <x v="2"/>
    <n v="0"/>
    <m/>
  </r>
  <r>
    <x v="7"/>
    <x v="43"/>
    <s v="Metropolitan Fire Authorities"/>
    <s v="E31000045"/>
    <s v="Men"/>
    <x v="1"/>
    <x v="3"/>
    <n v="0"/>
    <m/>
  </r>
  <r>
    <x v="7"/>
    <x v="43"/>
    <s v="Metropolitan Fire Authorities"/>
    <s v="E31000045"/>
    <s v="Men"/>
    <x v="1"/>
    <x v="4"/>
    <n v="13"/>
    <m/>
  </r>
  <r>
    <x v="7"/>
    <x v="43"/>
    <s v="Metropolitan Fire Authorities"/>
    <s v="E31000045"/>
    <s v="Men"/>
    <x v="1"/>
    <x v="5"/>
    <n v="27"/>
    <m/>
  </r>
  <r>
    <x v="7"/>
    <x v="43"/>
    <s v="Metropolitan Fire Authorities"/>
    <s v="E31000045"/>
    <s v="Men"/>
    <x v="1"/>
    <x v="6"/>
    <n v="121"/>
    <m/>
  </r>
  <r>
    <x v="7"/>
    <x v="43"/>
    <s v="Metropolitan Fire Authorities"/>
    <s v="E31000045"/>
    <s v="Men"/>
    <x v="1"/>
    <x v="7"/>
    <n v="161"/>
    <m/>
  </r>
  <r>
    <x v="7"/>
    <x v="43"/>
    <s v="Metropolitan Fire Authorities"/>
    <s v="E31000045"/>
    <s v="Women"/>
    <x v="1"/>
    <x v="2"/>
    <n v="0"/>
    <m/>
  </r>
  <r>
    <x v="7"/>
    <x v="43"/>
    <s v="Metropolitan Fire Authorities"/>
    <s v="E31000045"/>
    <s v="Women"/>
    <x v="1"/>
    <x v="3"/>
    <n v="0"/>
    <m/>
  </r>
  <r>
    <x v="7"/>
    <x v="43"/>
    <s v="Metropolitan Fire Authorities"/>
    <s v="E31000045"/>
    <s v="Women"/>
    <x v="1"/>
    <x v="4"/>
    <n v="0"/>
    <m/>
  </r>
  <r>
    <x v="7"/>
    <x v="43"/>
    <s v="Metropolitan Fire Authorities"/>
    <s v="E31000045"/>
    <s v="Women"/>
    <x v="1"/>
    <x v="5"/>
    <n v="0"/>
    <m/>
  </r>
  <r>
    <x v="7"/>
    <x v="43"/>
    <s v="Metropolitan Fire Authorities"/>
    <s v="E31000045"/>
    <s v="Women"/>
    <x v="1"/>
    <x v="6"/>
    <n v="5"/>
    <m/>
  </r>
  <r>
    <x v="7"/>
    <x v="43"/>
    <s v="Metropolitan Fire Authorities"/>
    <s v="E31000045"/>
    <s v="Women"/>
    <x v="1"/>
    <x v="7"/>
    <n v="5"/>
    <m/>
  </r>
  <r>
    <x v="8"/>
    <x v="0"/>
    <s v="Non Metropolitan Fire Authorities"/>
    <s v="E31000001"/>
    <s v="Men"/>
    <x v="0"/>
    <x v="0"/>
    <n v="3"/>
    <m/>
  </r>
  <r>
    <x v="8"/>
    <x v="0"/>
    <s v="Non Metropolitan Fire Authorities"/>
    <s v="E31000001"/>
    <s v="Men"/>
    <x v="0"/>
    <x v="1"/>
    <n v="2"/>
    <m/>
  </r>
  <r>
    <x v="8"/>
    <x v="0"/>
    <s v="Non Metropolitan Fire Authorities"/>
    <s v="E31000001"/>
    <s v="Men"/>
    <x v="0"/>
    <x v="2"/>
    <n v="8"/>
    <m/>
  </r>
  <r>
    <x v="8"/>
    <x v="0"/>
    <s v="Non Metropolitan Fire Authorities"/>
    <s v="E31000001"/>
    <s v="Men"/>
    <x v="0"/>
    <x v="3"/>
    <n v="20"/>
    <m/>
  </r>
  <r>
    <x v="8"/>
    <x v="0"/>
    <s v="Non Metropolitan Fire Authorities"/>
    <s v="E31000001"/>
    <s v="Men"/>
    <x v="0"/>
    <x v="4"/>
    <n v="93"/>
    <m/>
  </r>
  <r>
    <x v="8"/>
    <x v="0"/>
    <s v="Non Metropolitan Fire Authorities"/>
    <s v="E31000001"/>
    <s v="Men"/>
    <x v="0"/>
    <x v="5"/>
    <n v="83"/>
    <m/>
  </r>
  <r>
    <x v="8"/>
    <x v="0"/>
    <s v="Non Metropolitan Fire Authorities"/>
    <s v="E31000001"/>
    <s v="Men"/>
    <x v="0"/>
    <x v="6"/>
    <n v="426"/>
    <m/>
  </r>
  <r>
    <x v="8"/>
    <x v="0"/>
    <s v="Non Metropolitan Fire Authorities"/>
    <s v="E31000001"/>
    <s v="Men"/>
    <x v="0"/>
    <x v="7"/>
    <n v="635"/>
    <m/>
  </r>
  <r>
    <x v="8"/>
    <x v="0"/>
    <s v="Non Metropolitan Fire Authorities"/>
    <s v="E31000001"/>
    <s v="Women"/>
    <x v="0"/>
    <x v="0"/>
    <n v="0"/>
    <m/>
  </r>
  <r>
    <x v="8"/>
    <x v="0"/>
    <s v="Non Metropolitan Fire Authorities"/>
    <s v="E31000001"/>
    <s v="Women"/>
    <x v="0"/>
    <x v="1"/>
    <n v="0"/>
    <m/>
  </r>
  <r>
    <x v="8"/>
    <x v="0"/>
    <s v="Non Metropolitan Fire Authorities"/>
    <s v="E31000001"/>
    <s v="Women"/>
    <x v="0"/>
    <x v="2"/>
    <n v="1"/>
    <m/>
  </r>
  <r>
    <x v="8"/>
    <x v="0"/>
    <s v="Non Metropolitan Fire Authorities"/>
    <s v="E31000001"/>
    <s v="Women"/>
    <x v="0"/>
    <x v="3"/>
    <n v="1"/>
    <m/>
  </r>
  <r>
    <x v="8"/>
    <x v="0"/>
    <s v="Non Metropolitan Fire Authorities"/>
    <s v="E31000001"/>
    <s v="Women"/>
    <x v="0"/>
    <x v="4"/>
    <n v="0"/>
    <m/>
  </r>
  <r>
    <x v="8"/>
    <x v="0"/>
    <s v="Non Metropolitan Fire Authorities"/>
    <s v="E31000001"/>
    <s v="Women"/>
    <x v="0"/>
    <x v="5"/>
    <n v="2"/>
    <m/>
  </r>
  <r>
    <x v="8"/>
    <x v="0"/>
    <s v="Non Metropolitan Fire Authorities"/>
    <s v="E31000001"/>
    <s v="Women"/>
    <x v="0"/>
    <x v="6"/>
    <n v="25"/>
    <m/>
  </r>
  <r>
    <x v="8"/>
    <x v="0"/>
    <s v="Non Metropolitan Fire Authorities"/>
    <s v="E31000001"/>
    <s v="Women"/>
    <x v="0"/>
    <x v="7"/>
    <n v="29"/>
    <m/>
  </r>
  <r>
    <x v="8"/>
    <x v="0"/>
    <s v="Non Metropolitan Fire Authorities"/>
    <s v="E31000001"/>
    <s v="Men"/>
    <x v="1"/>
    <x v="2"/>
    <n v="0"/>
    <m/>
  </r>
  <r>
    <x v="8"/>
    <x v="0"/>
    <s v="Non Metropolitan Fire Authorities"/>
    <s v="E31000001"/>
    <s v="Men"/>
    <x v="1"/>
    <x v="3"/>
    <n v="0"/>
    <m/>
  </r>
  <r>
    <x v="8"/>
    <x v="0"/>
    <s v="Non Metropolitan Fire Authorities"/>
    <s v="E31000001"/>
    <s v="Men"/>
    <x v="1"/>
    <x v="4"/>
    <n v="12"/>
    <m/>
  </r>
  <r>
    <x v="8"/>
    <x v="0"/>
    <s v="Non Metropolitan Fire Authorities"/>
    <s v="E31000001"/>
    <s v="Men"/>
    <x v="1"/>
    <x v="5"/>
    <n v="52"/>
    <m/>
  </r>
  <r>
    <x v="8"/>
    <x v="0"/>
    <s v="Non Metropolitan Fire Authorities"/>
    <s v="E31000001"/>
    <s v="Men"/>
    <x v="1"/>
    <x v="6"/>
    <n v="180"/>
    <m/>
  </r>
  <r>
    <x v="8"/>
    <x v="0"/>
    <s v="Non Metropolitan Fire Authorities"/>
    <s v="E31000001"/>
    <s v="Men"/>
    <x v="1"/>
    <x v="7"/>
    <n v="244"/>
    <m/>
  </r>
  <r>
    <x v="8"/>
    <x v="0"/>
    <s v="Non Metropolitan Fire Authorities"/>
    <s v="E31000001"/>
    <s v="Women"/>
    <x v="1"/>
    <x v="2"/>
    <n v="0"/>
    <m/>
  </r>
  <r>
    <x v="8"/>
    <x v="0"/>
    <s v="Non Metropolitan Fire Authorities"/>
    <s v="E31000001"/>
    <s v="Women"/>
    <x v="1"/>
    <x v="3"/>
    <n v="0"/>
    <m/>
  </r>
  <r>
    <x v="8"/>
    <x v="0"/>
    <s v="Non Metropolitan Fire Authorities"/>
    <s v="E31000001"/>
    <s v="Women"/>
    <x v="1"/>
    <x v="4"/>
    <n v="0"/>
    <m/>
  </r>
  <r>
    <x v="8"/>
    <x v="0"/>
    <s v="Non Metropolitan Fire Authorities"/>
    <s v="E31000001"/>
    <s v="Women"/>
    <x v="1"/>
    <x v="5"/>
    <n v="0"/>
    <m/>
  </r>
  <r>
    <x v="8"/>
    <x v="0"/>
    <s v="Non Metropolitan Fire Authorities"/>
    <s v="E31000001"/>
    <s v="Women"/>
    <x v="1"/>
    <x v="6"/>
    <n v="7"/>
    <m/>
  </r>
  <r>
    <x v="8"/>
    <x v="0"/>
    <s v="Non Metropolitan Fire Authorities"/>
    <s v="E31000001"/>
    <s v="Women"/>
    <x v="1"/>
    <x v="7"/>
    <n v="7"/>
    <m/>
  </r>
  <r>
    <x v="8"/>
    <x v="1"/>
    <s v="Non Metropolitan Fire Authorities"/>
    <s v="E31000002"/>
    <s v="Men"/>
    <x v="0"/>
    <x v="0"/>
    <n v="3"/>
    <m/>
  </r>
  <r>
    <x v="8"/>
    <x v="1"/>
    <s v="Non Metropolitan Fire Authorities"/>
    <s v="E31000002"/>
    <s v="Men"/>
    <x v="0"/>
    <x v="1"/>
    <n v="5"/>
    <m/>
  </r>
  <r>
    <x v="8"/>
    <x v="1"/>
    <s v="Non Metropolitan Fire Authorities"/>
    <s v="E31000002"/>
    <s v="Men"/>
    <x v="0"/>
    <x v="2"/>
    <n v="10"/>
    <m/>
  </r>
  <r>
    <x v="8"/>
    <x v="1"/>
    <s v="Non Metropolitan Fire Authorities"/>
    <s v="E31000002"/>
    <s v="Men"/>
    <x v="0"/>
    <x v="3"/>
    <n v="23"/>
    <m/>
  </r>
  <r>
    <x v="8"/>
    <x v="1"/>
    <s v="Non Metropolitan Fire Authorities"/>
    <s v="E31000002"/>
    <s v="Men"/>
    <x v="0"/>
    <x v="4"/>
    <n v="32"/>
    <m/>
  </r>
  <r>
    <x v="8"/>
    <x v="1"/>
    <s v="Non Metropolitan Fire Authorities"/>
    <s v="E31000002"/>
    <s v="Men"/>
    <x v="0"/>
    <x v="5"/>
    <n v="48"/>
    <m/>
  </r>
  <r>
    <x v="8"/>
    <x v="1"/>
    <s v="Non Metropolitan Fire Authorities"/>
    <s v="E31000002"/>
    <s v="Men"/>
    <x v="0"/>
    <x v="6"/>
    <n v="184"/>
    <m/>
  </r>
  <r>
    <x v="8"/>
    <x v="1"/>
    <s v="Non Metropolitan Fire Authorities"/>
    <s v="E31000002"/>
    <s v="Men"/>
    <x v="0"/>
    <x v="7"/>
    <n v="305"/>
    <m/>
  </r>
  <r>
    <x v="8"/>
    <x v="1"/>
    <s v="Non Metropolitan Fire Authorities"/>
    <s v="E31000002"/>
    <s v="Women"/>
    <x v="0"/>
    <x v="0"/>
    <n v="0"/>
    <m/>
  </r>
  <r>
    <x v="8"/>
    <x v="1"/>
    <s v="Non Metropolitan Fire Authorities"/>
    <s v="E31000002"/>
    <s v="Women"/>
    <x v="0"/>
    <x v="1"/>
    <n v="0"/>
    <m/>
  </r>
  <r>
    <x v="8"/>
    <x v="1"/>
    <s v="Non Metropolitan Fire Authorities"/>
    <s v="E31000002"/>
    <s v="Women"/>
    <x v="0"/>
    <x v="2"/>
    <n v="0"/>
    <m/>
  </r>
  <r>
    <x v="8"/>
    <x v="1"/>
    <s v="Non Metropolitan Fire Authorities"/>
    <s v="E31000002"/>
    <s v="Women"/>
    <x v="0"/>
    <x v="3"/>
    <n v="1"/>
    <m/>
  </r>
  <r>
    <x v="8"/>
    <x v="1"/>
    <s v="Non Metropolitan Fire Authorities"/>
    <s v="E31000002"/>
    <s v="Women"/>
    <x v="0"/>
    <x v="4"/>
    <n v="0"/>
    <m/>
  </r>
  <r>
    <x v="8"/>
    <x v="1"/>
    <s v="Non Metropolitan Fire Authorities"/>
    <s v="E31000002"/>
    <s v="Women"/>
    <x v="0"/>
    <x v="5"/>
    <n v="3"/>
    <m/>
  </r>
  <r>
    <x v="8"/>
    <x v="1"/>
    <s v="Non Metropolitan Fire Authorities"/>
    <s v="E31000002"/>
    <s v="Women"/>
    <x v="0"/>
    <x v="6"/>
    <n v="7"/>
    <m/>
  </r>
  <r>
    <x v="8"/>
    <x v="1"/>
    <s v="Non Metropolitan Fire Authorities"/>
    <s v="E31000002"/>
    <s v="Women"/>
    <x v="0"/>
    <x v="7"/>
    <n v="11"/>
    <m/>
  </r>
  <r>
    <x v="8"/>
    <x v="1"/>
    <s v="Non Metropolitan Fire Authorities"/>
    <s v="E31000002"/>
    <s v="Men"/>
    <x v="1"/>
    <x v="2"/>
    <n v="0"/>
    <m/>
  </r>
  <r>
    <x v="8"/>
    <x v="1"/>
    <s v="Non Metropolitan Fire Authorities"/>
    <s v="E31000002"/>
    <s v="Men"/>
    <x v="1"/>
    <x v="3"/>
    <n v="0"/>
    <m/>
  </r>
  <r>
    <x v="8"/>
    <x v="1"/>
    <s v="Non Metropolitan Fire Authorities"/>
    <s v="E31000002"/>
    <s v="Men"/>
    <x v="1"/>
    <x v="4"/>
    <n v="11"/>
    <m/>
  </r>
  <r>
    <x v="8"/>
    <x v="1"/>
    <s v="Non Metropolitan Fire Authorities"/>
    <s v="E31000002"/>
    <s v="Men"/>
    <x v="1"/>
    <x v="5"/>
    <n v="23"/>
    <m/>
  </r>
  <r>
    <x v="8"/>
    <x v="1"/>
    <s v="Non Metropolitan Fire Authorities"/>
    <s v="E31000002"/>
    <s v="Men"/>
    <x v="1"/>
    <x v="6"/>
    <n v="116"/>
    <m/>
  </r>
  <r>
    <x v="8"/>
    <x v="1"/>
    <s v="Non Metropolitan Fire Authorities"/>
    <s v="E31000002"/>
    <s v="Men"/>
    <x v="1"/>
    <x v="7"/>
    <n v="150"/>
    <m/>
  </r>
  <r>
    <x v="8"/>
    <x v="1"/>
    <s v="Non Metropolitan Fire Authorities"/>
    <s v="E31000002"/>
    <s v="Women"/>
    <x v="1"/>
    <x v="2"/>
    <n v="0"/>
    <m/>
  </r>
  <r>
    <x v="8"/>
    <x v="1"/>
    <s v="Non Metropolitan Fire Authorities"/>
    <s v="E31000002"/>
    <s v="Women"/>
    <x v="1"/>
    <x v="3"/>
    <n v="0"/>
    <m/>
  </r>
  <r>
    <x v="8"/>
    <x v="1"/>
    <s v="Non Metropolitan Fire Authorities"/>
    <s v="E31000002"/>
    <s v="Women"/>
    <x v="1"/>
    <x v="4"/>
    <n v="0"/>
    <m/>
  </r>
  <r>
    <x v="8"/>
    <x v="1"/>
    <s v="Non Metropolitan Fire Authorities"/>
    <s v="E31000002"/>
    <s v="Women"/>
    <x v="1"/>
    <x v="5"/>
    <n v="1"/>
    <m/>
  </r>
  <r>
    <x v="8"/>
    <x v="1"/>
    <s v="Non Metropolitan Fire Authorities"/>
    <s v="E31000002"/>
    <s v="Women"/>
    <x v="1"/>
    <x v="6"/>
    <n v="8"/>
    <m/>
  </r>
  <r>
    <x v="8"/>
    <x v="1"/>
    <s v="Non Metropolitan Fire Authorities"/>
    <s v="E31000002"/>
    <s v="Women"/>
    <x v="1"/>
    <x v="7"/>
    <n v="9"/>
    <m/>
  </r>
  <r>
    <x v="8"/>
    <x v="2"/>
    <s v="Non Metropolitan Fire Authorities"/>
    <s v="E31000003"/>
    <s v="Men"/>
    <x v="0"/>
    <x v="0"/>
    <n v="3"/>
    <m/>
  </r>
  <r>
    <x v="8"/>
    <x v="2"/>
    <s v="Non Metropolitan Fire Authorities"/>
    <s v="E31000003"/>
    <s v="Men"/>
    <x v="0"/>
    <x v="1"/>
    <n v="4"/>
    <m/>
  </r>
  <r>
    <x v="8"/>
    <x v="2"/>
    <s v="Non Metropolitan Fire Authorities"/>
    <s v="E31000003"/>
    <s v="Men"/>
    <x v="0"/>
    <x v="2"/>
    <n v="16"/>
    <m/>
  </r>
  <r>
    <x v="8"/>
    <x v="2"/>
    <s v="Non Metropolitan Fire Authorities"/>
    <s v="E31000003"/>
    <s v="Men"/>
    <x v="0"/>
    <x v="3"/>
    <n v="25"/>
    <m/>
  </r>
  <r>
    <x v="8"/>
    <x v="2"/>
    <s v="Non Metropolitan Fire Authorities"/>
    <s v="E31000003"/>
    <s v="Men"/>
    <x v="0"/>
    <x v="4"/>
    <n v="55"/>
    <m/>
  </r>
  <r>
    <x v="8"/>
    <x v="2"/>
    <s v="Non Metropolitan Fire Authorities"/>
    <s v="E31000003"/>
    <s v="Men"/>
    <x v="0"/>
    <x v="5"/>
    <n v="66"/>
    <m/>
  </r>
  <r>
    <x v="8"/>
    <x v="2"/>
    <s v="Non Metropolitan Fire Authorities"/>
    <s v="E31000003"/>
    <s v="Men"/>
    <x v="0"/>
    <x v="6"/>
    <n v="242"/>
    <m/>
  </r>
  <r>
    <x v="8"/>
    <x v="2"/>
    <s v="Non Metropolitan Fire Authorities"/>
    <s v="E31000003"/>
    <s v="Men"/>
    <x v="0"/>
    <x v="7"/>
    <n v="411"/>
    <m/>
  </r>
  <r>
    <x v="8"/>
    <x v="2"/>
    <s v="Non Metropolitan Fire Authorities"/>
    <s v="E31000003"/>
    <s v="Women"/>
    <x v="0"/>
    <x v="0"/>
    <n v="0"/>
    <m/>
  </r>
  <r>
    <x v="8"/>
    <x v="2"/>
    <s v="Non Metropolitan Fire Authorities"/>
    <s v="E31000003"/>
    <s v="Women"/>
    <x v="0"/>
    <x v="1"/>
    <n v="0"/>
    <m/>
  </r>
  <r>
    <x v="8"/>
    <x v="2"/>
    <s v="Non Metropolitan Fire Authorities"/>
    <s v="E31000003"/>
    <s v="Women"/>
    <x v="0"/>
    <x v="2"/>
    <n v="0"/>
    <m/>
  </r>
  <r>
    <x v="8"/>
    <x v="2"/>
    <s v="Non Metropolitan Fire Authorities"/>
    <s v="E31000003"/>
    <s v="Women"/>
    <x v="0"/>
    <x v="3"/>
    <n v="0"/>
    <m/>
  </r>
  <r>
    <x v="8"/>
    <x v="2"/>
    <s v="Non Metropolitan Fire Authorities"/>
    <s v="E31000003"/>
    <s v="Women"/>
    <x v="0"/>
    <x v="4"/>
    <n v="1"/>
    <m/>
  </r>
  <r>
    <x v="8"/>
    <x v="2"/>
    <s v="Non Metropolitan Fire Authorities"/>
    <s v="E31000003"/>
    <s v="Women"/>
    <x v="0"/>
    <x v="5"/>
    <n v="1"/>
    <m/>
  </r>
  <r>
    <x v="8"/>
    <x v="2"/>
    <s v="Non Metropolitan Fire Authorities"/>
    <s v="E31000003"/>
    <s v="Women"/>
    <x v="0"/>
    <x v="6"/>
    <n v="14"/>
    <m/>
  </r>
  <r>
    <x v="8"/>
    <x v="2"/>
    <s v="Non Metropolitan Fire Authorities"/>
    <s v="E31000003"/>
    <s v="Women"/>
    <x v="0"/>
    <x v="7"/>
    <n v="16"/>
    <m/>
  </r>
  <r>
    <x v="8"/>
    <x v="2"/>
    <s v="Non Metropolitan Fire Authorities"/>
    <s v="E31000003"/>
    <s v="Men"/>
    <x v="1"/>
    <x v="2"/>
    <n v="0"/>
    <m/>
  </r>
  <r>
    <x v="8"/>
    <x v="2"/>
    <s v="Non Metropolitan Fire Authorities"/>
    <s v="E31000003"/>
    <s v="Men"/>
    <x v="1"/>
    <x v="3"/>
    <n v="0"/>
    <m/>
  </r>
  <r>
    <x v="8"/>
    <x v="2"/>
    <s v="Non Metropolitan Fire Authorities"/>
    <s v="E31000003"/>
    <s v="Men"/>
    <x v="1"/>
    <x v="4"/>
    <n v="9"/>
    <m/>
  </r>
  <r>
    <x v="8"/>
    <x v="2"/>
    <s v="Non Metropolitan Fire Authorities"/>
    <s v="E31000003"/>
    <s v="Men"/>
    <x v="1"/>
    <x v="5"/>
    <n v="27"/>
    <m/>
  </r>
  <r>
    <x v="8"/>
    <x v="2"/>
    <s v="Non Metropolitan Fire Authorities"/>
    <s v="E31000003"/>
    <s v="Men"/>
    <x v="1"/>
    <x v="6"/>
    <n v="70"/>
    <m/>
  </r>
  <r>
    <x v="8"/>
    <x v="2"/>
    <s v="Non Metropolitan Fire Authorities"/>
    <s v="E31000003"/>
    <s v="Men"/>
    <x v="1"/>
    <x v="7"/>
    <n v="106"/>
    <m/>
  </r>
  <r>
    <x v="8"/>
    <x v="2"/>
    <s v="Non Metropolitan Fire Authorities"/>
    <s v="E31000003"/>
    <s v="Women"/>
    <x v="1"/>
    <x v="2"/>
    <n v="0"/>
    <m/>
  </r>
  <r>
    <x v="8"/>
    <x v="2"/>
    <s v="Non Metropolitan Fire Authorities"/>
    <s v="E31000003"/>
    <s v="Women"/>
    <x v="1"/>
    <x v="3"/>
    <n v="0"/>
    <m/>
  </r>
  <r>
    <x v="8"/>
    <x v="2"/>
    <s v="Non Metropolitan Fire Authorities"/>
    <s v="E31000003"/>
    <s v="Women"/>
    <x v="1"/>
    <x v="4"/>
    <n v="0"/>
    <m/>
  </r>
  <r>
    <x v="8"/>
    <x v="2"/>
    <s v="Non Metropolitan Fire Authorities"/>
    <s v="E31000003"/>
    <s v="Women"/>
    <x v="1"/>
    <x v="5"/>
    <n v="0"/>
    <m/>
  </r>
  <r>
    <x v="8"/>
    <x v="2"/>
    <s v="Non Metropolitan Fire Authorities"/>
    <s v="E31000003"/>
    <s v="Women"/>
    <x v="1"/>
    <x v="6"/>
    <n v="1"/>
    <m/>
  </r>
  <r>
    <x v="8"/>
    <x v="2"/>
    <s v="Non Metropolitan Fire Authorities"/>
    <s v="E31000003"/>
    <s v="Women"/>
    <x v="1"/>
    <x v="7"/>
    <n v="1"/>
    <m/>
  </r>
  <r>
    <x v="8"/>
    <x v="3"/>
    <s v="Non Metropolitan Fire Authorities"/>
    <s v="E31000004"/>
    <s v="Men"/>
    <x v="0"/>
    <x v="0"/>
    <n v="4"/>
    <m/>
  </r>
  <r>
    <x v="8"/>
    <x v="3"/>
    <s v="Non Metropolitan Fire Authorities"/>
    <s v="E31000004"/>
    <s v="Men"/>
    <x v="0"/>
    <x v="1"/>
    <n v="2"/>
    <m/>
  </r>
  <r>
    <x v="8"/>
    <x v="3"/>
    <s v="Non Metropolitan Fire Authorities"/>
    <s v="E31000004"/>
    <s v="Men"/>
    <x v="0"/>
    <x v="2"/>
    <n v="9"/>
    <m/>
  </r>
  <r>
    <x v="8"/>
    <x v="3"/>
    <s v="Non Metropolitan Fire Authorities"/>
    <s v="E31000004"/>
    <s v="Men"/>
    <x v="0"/>
    <x v="3"/>
    <n v="24"/>
    <m/>
  </r>
  <r>
    <x v="8"/>
    <x v="3"/>
    <s v="Non Metropolitan Fire Authorities"/>
    <s v="E31000004"/>
    <s v="Men"/>
    <x v="0"/>
    <x v="4"/>
    <n v="50"/>
    <m/>
  </r>
  <r>
    <x v="8"/>
    <x v="3"/>
    <s v="Non Metropolitan Fire Authorities"/>
    <s v="E31000004"/>
    <s v="Men"/>
    <x v="0"/>
    <x v="5"/>
    <n v="59"/>
    <m/>
  </r>
  <r>
    <x v="8"/>
    <x v="3"/>
    <s v="Non Metropolitan Fire Authorities"/>
    <s v="E31000004"/>
    <s v="Men"/>
    <x v="0"/>
    <x v="6"/>
    <n v="191"/>
    <m/>
  </r>
  <r>
    <x v="8"/>
    <x v="3"/>
    <s v="Non Metropolitan Fire Authorities"/>
    <s v="E31000004"/>
    <s v="Men"/>
    <x v="0"/>
    <x v="7"/>
    <n v="339"/>
    <m/>
  </r>
  <r>
    <x v="8"/>
    <x v="3"/>
    <s v="Non Metropolitan Fire Authorities"/>
    <s v="E31000004"/>
    <s v="Women"/>
    <x v="0"/>
    <x v="0"/>
    <n v="0"/>
    <m/>
  </r>
  <r>
    <x v="8"/>
    <x v="3"/>
    <s v="Non Metropolitan Fire Authorities"/>
    <s v="E31000004"/>
    <s v="Women"/>
    <x v="0"/>
    <x v="1"/>
    <n v="0"/>
    <m/>
  </r>
  <r>
    <x v="8"/>
    <x v="3"/>
    <s v="Non Metropolitan Fire Authorities"/>
    <s v="E31000004"/>
    <s v="Women"/>
    <x v="0"/>
    <x v="2"/>
    <n v="0"/>
    <m/>
  </r>
  <r>
    <x v="8"/>
    <x v="3"/>
    <s v="Non Metropolitan Fire Authorities"/>
    <s v="E31000004"/>
    <s v="Women"/>
    <x v="0"/>
    <x v="3"/>
    <n v="0"/>
    <m/>
  </r>
  <r>
    <x v="8"/>
    <x v="3"/>
    <s v="Non Metropolitan Fire Authorities"/>
    <s v="E31000004"/>
    <s v="Women"/>
    <x v="0"/>
    <x v="4"/>
    <n v="1"/>
    <m/>
  </r>
  <r>
    <x v="8"/>
    <x v="3"/>
    <s v="Non Metropolitan Fire Authorities"/>
    <s v="E31000004"/>
    <s v="Women"/>
    <x v="0"/>
    <x v="5"/>
    <n v="0"/>
    <m/>
  </r>
  <r>
    <x v="8"/>
    <x v="3"/>
    <s v="Non Metropolitan Fire Authorities"/>
    <s v="E31000004"/>
    <s v="Women"/>
    <x v="0"/>
    <x v="6"/>
    <n v="8"/>
    <m/>
  </r>
  <r>
    <x v="8"/>
    <x v="3"/>
    <s v="Non Metropolitan Fire Authorities"/>
    <s v="E31000004"/>
    <s v="Women"/>
    <x v="0"/>
    <x v="7"/>
    <n v="9"/>
    <m/>
  </r>
  <r>
    <x v="8"/>
    <x v="3"/>
    <s v="Non Metropolitan Fire Authorities"/>
    <s v="E31000004"/>
    <s v="Men"/>
    <x v="1"/>
    <x v="2"/>
    <n v="0"/>
    <m/>
  </r>
  <r>
    <x v="8"/>
    <x v="3"/>
    <s v="Non Metropolitan Fire Authorities"/>
    <s v="E31000004"/>
    <s v="Men"/>
    <x v="1"/>
    <x v="3"/>
    <n v="0"/>
    <m/>
  </r>
  <r>
    <x v="8"/>
    <x v="3"/>
    <s v="Non Metropolitan Fire Authorities"/>
    <s v="E31000004"/>
    <s v="Men"/>
    <x v="1"/>
    <x v="4"/>
    <n v="21"/>
    <m/>
  </r>
  <r>
    <x v="8"/>
    <x v="3"/>
    <s v="Non Metropolitan Fire Authorities"/>
    <s v="E31000004"/>
    <s v="Men"/>
    <x v="1"/>
    <x v="5"/>
    <n v="39"/>
    <m/>
  </r>
  <r>
    <x v="8"/>
    <x v="3"/>
    <s v="Non Metropolitan Fire Authorities"/>
    <s v="E31000004"/>
    <s v="Men"/>
    <x v="1"/>
    <x v="6"/>
    <n v="136"/>
    <m/>
  </r>
  <r>
    <x v="8"/>
    <x v="3"/>
    <s v="Non Metropolitan Fire Authorities"/>
    <s v="E31000004"/>
    <s v="Men"/>
    <x v="1"/>
    <x v="7"/>
    <n v="196"/>
    <m/>
  </r>
  <r>
    <x v="8"/>
    <x v="3"/>
    <s v="Non Metropolitan Fire Authorities"/>
    <s v="E31000004"/>
    <s v="Women"/>
    <x v="1"/>
    <x v="2"/>
    <n v="0"/>
    <m/>
  </r>
  <r>
    <x v="8"/>
    <x v="3"/>
    <s v="Non Metropolitan Fire Authorities"/>
    <s v="E31000004"/>
    <s v="Women"/>
    <x v="1"/>
    <x v="3"/>
    <n v="0"/>
    <m/>
  </r>
  <r>
    <x v="8"/>
    <x v="3"/>
    <s v="Non Metropolitan Fire Authorities"/>
    <s v="E31000004"/>
    <s v="Women"/>
    <x v="1"/>
    <x v="4"/>
    <n v="0"/>
    <m/>
  </r>
  <r>
    <x v="8"/>
    <x v="3"/>
    <s v="Non Metropolitan Fire Authorities"/>
    <s v="E31000004"/>
    <s v="Women"/>
    <x v="1"/>
    <x v="5"/>
    <n v="2"/>
    <m/>
  </r>
  <r>
    <x v="8"/>
    <x v="3"/>
    <s v="Non Metropolitan Fire Authorities"/>
    <s v="E31000004"/>
    <s v="Women"/>
    <x v="1"/>
    <x v="6"/>
    <n v="9"/>
    <m/>
  </r>
  <r>
    <x v="8"/>
    <x v="3"/>
    <s v="Non Metropolitan Fire Authorities"/>
    <s v="E31000004"/>
    <s v="Women"/>
    <x v="1"/>
    <x v="7"/>
    <n v="11"/>
    <m/>
  </r>
  <r>
    <x v="8"/>
    <x v="4"/>
    <s v="Non Metropolitan Fire Authorities"/>
    <s v="E31000005"/>
    <s v="Men"/>
    <x v="0"/>
    <x v="0"/>
    <n v="3"/>
    <m/>
  </r>
  <r>
    <x v="8"/>
    <x v="4"/>
    <s v="Non Metropolitan Fire Authorities"/>
    <s v="E31000005"/>
    <s v="Men"/>
    <x v="0"/>
    <x v="1"/>
    <n v="3"/>
    <m/>
  </r>
  <r>
    <x v="8"/>
    <x v="4"/>
    <s v="Non Metropolitan Fire Authorities"/>
    <s v="E31000005"/>
    <s v="Men"/>
    <x v="0"/>
    <x v="2"/>
    <n v="9"/>
    <m/>
  </r>
  <r>
    <x v="8"/>
    <x v="4"/>
    <s v="Non Metropolitan Fire Authorities"/>
    <s v="E31000005"/>
    <s v="Men"/>
    <x v="0"/>
    <x v="3"/>
    <n v="34"/>
    <m/>
  </r>
  <r>
    <x v="8"/>
    <x v="4"/>
    <s v="Non Metropolitan Fire Authorities"/>
    <s v="E31000005"/>
    <s v="Men"/>
    <x v="0"/>
    <x v="4"/>
    <n v="40"/>
    <m/>
  </r>
  <r>
    <x v="8"/>
    <x v="4"/>
    <s v="Non Metropolitan Fire Authorities"/>
    <s v="E31000005"/>
    <s v="Men"/>
    <x v="0"/>
    <x v="5"/>
    <n v="41"/>
    <m/>
  </r>
  <r>
    <x v="8"/>
    <x v="4"/>
    <s v="Non Metropolitan Fire Authorities"/>
    <s v="E31000005"/>
    <s v="Men"/>
    <x v="0"/>
    <x v="6"/>
    <n v="128"/>
    <m/>
  </r>
  <r>
    <x v="8"/>
    <x v="4"/>
    <s v="Non Metropolitan Fire Authorities"/>
    <s v="E31000005"/>
    <s v="Men"/>
    <x v="0"/>
    <x v="7"/>
    <n v="258"/>
    <m/>
  </r>
  <r>
    <x v="8"/>
    <x v="4"/>
    <s v="Non Metropolitan Fire Authorities"/>
    <s v="E31000005"/>
    <s v="Women"/>
    <x v="0"/>
    <x v="0"/>
    <n v="0"/>
    <m/>
  </r>
  <r>
    <x v="8"/>
    <x v="4"/>
    <s v="Non Metropolitan Fire Authorities"/>
    <s v="E31000005"/>
    <s v="Women"/>
    <x v="0"/>
    <x v="1"/>
    <n v="0"/>
    <m/>
  </r>
  <r>
    <x v="8"/>
    <x v="4"/>
    <s v="Non Metropolitan Fire Authorities"/>
    <s v="E31000005"/>
    <s v="Women"/>
    <x v="0"/>
    <x v="2"/>
    <n v="0"/>
    <m/>
  </r>
  <r>
    <x v="8"/>
    <x v="4"/>
    <s v="Non Metropolitan Fire Authorities"/>
    <s v="E31000005"/>
    <s v="Women"/>
    <x v="0"/>
    <x v="3"/>
    <n v="0"/>
    <m/>
  </r>
  <r>
    <x v="8"/>
    <x v="4"/>
    <s v="Non Metropolitan Fire Authorities"/>
    <s v="E31000005"/>
    <s v="Women"/>
    <x v="0"/>
    <x v="4"/>
    <n v="0"/>
    <m/>
  </r>
  <r>
    <x v="8"/>
    <x v="4"/>
    <s v="Non Metropolitan Fire Authorities"/>
    <s v="E31000005"/>
    <s v="Women"/>
    <x v="0"/>
    <x v="5"/>
    <n v="2"/>
    <m/>
  </r>
  <r>
    <x v="8"/>
    <x v="4"/>
    <s v="Non Metropolitan Fire Authorities"/>
    <s v="E31000005"/>
    <s v="Women"/>
    <x v="0"/>
    <x v="6"/>
    <n v="12"/>
    <m/>
  </r>
  <r>
    <x v="8"/>
    <x v="4"/>
    <s v="Non Metropolitan Fire Authorities"/>
    <s v="E31000005"/>
    <s v="Women"/>
    <x v="0"/>
    <x v="7"/>
    <n v="14"/>
    <m/>
  </r>
  <r>
    <x v="8"/>
    <x v="4"/>
    <s v="Non Metropolitan Fire Authorities"/>
    <s v="E31000005"/>
    <s v="Men"/>
    <x v="1"/>
    <x v="2"/>
    <n v="0"/>
    <m/>
  </r>
  <r>
    <x v="8"/>
    <x v="4"/>
    <s v="Non Metropolitan Fire Authorities"/>
    <s v="E31000005"/>
    <s v="Men"/>
    <x v="1"/>
    <x v="3"/>
    <n v="1"/>
    <m/>
  </r>
  <r>
    <x v="8"/>
    <x v="4"/>
    <s v="Non Metropolitan Fire Authorities"/>
    <s v="E31000005"/>
    <s v="Men"/>
    <x v="1"/>
    <x v="4"/>
    <n v="26"/>
    <m/>
  </r>
  <r>
    <x v="8"/>
    <x v="4"/>
    <s v="Non Metropolitan Fire Authorities"/>
    <s v="E31000005"/>
    <s v="Men"/>
    <x v="1"/>
    <x v="5"/>
    <n v="75"/>
    <m/>
  </r>
  <r>
    <x v="8"/>
    <x v="4"/>
    <s v="Non Metropolitan Fire Authorities"/>
    <s v="E31000005"/>
    <s v="Men"/>
    <x v="1"/>
    <x v="6"/>
    <n v="224"/>
    <m/>
  </r>
  <r>
    <x v="8"/>
    <x v="4"/>
    <s v="Non Metropolitan Fire Authorities"/>
    <s v="E31000005"/>
    <s v="Men"/>
    <x v="1"/>
    <x v="7"/>
    <n v="326"/>
    <m/>
  </r>
  <r>
    <x v="8"/>
    <x v="4"/>
    <s v="Non Metropolitan Fire Authorities"/>
    <s v="E31000005"/>
    <s v="Women"/>
    <x v="1"/>
    <x v="2"/>
    <n v="0"/>
    <m/>
  </r>
  <r>
    <x v="8"/>
    <x v="4"/>
    <s v="Non Metropolitan Fire Authorities"/>
    <s v="E31000005"/>
    <s v="Women"/>
    <x v="1"/>
    <x v="3"/>
    <n v="0"/>
    <m/>
  </r>
  <r>
    <x v="8"/>
    <x v="4"/>
    <s v="Non Metropolitan Fire Authorities"/>
    <s v="E31000005"/>
    <s v="Women"/>
    <x v="1"/>
    <x v="4"/>
    <n v="0"/>
    <m/>
  </r>
  <r>
    <x v="8"/>
    <x v="4"/>
    <s v="Non Metropolitan Fire Authorities"/>
    <s v="E31000005"/>
    <s v="Women"/>
    <x v="1"/>
    <x v="5"/>
    <n v="3"/>
    <m/>
  </r>
  <r>
    <x v="8"/>
    <x v="4"/>
    <s v="Non Metropolitan Fire Authorities"/>
    <s v="E31000005"/>
    <s v="Women"/>
    <x v="1"/>
    <x v="6"/>
    <n v="10"/>
    <m/>
  </r>
  <r>
    <x v="8"/>
    <x v="4"/>
    <s v="Non Metropolitan Fire Authorities"/>
    <s v="E31000005"/>
    <s v="Women"/>
    <x v="1"/>
    <x v="7"/>
    <n v="13"/>
    <m/>
  </r>
  <r>
    <x v="8"/>
    <x v="5"/>
    <s v="Non Metropolitan Fire Authorities"/>
    <s v="E31000006"/>
    <s v="Men"/>
    <x v="0"/>
    <x v="0"/>
    <n v="3"/>
    <m/>
  </r>
  <r>
    <x v="8"/>
    <x v="5"/>
    <s v="Non Metropolitan Fire Authorities"/>
    <s v="E31000006"/>
    <s v="Men"/>
    <x v="0"/>
    <x v="1"/>
    <n v="4"/>
    <m/>
  </r>
  <r>
    <x v="8"/>
    <x v="5"/>
    <s v="Non Metropolitan Fire Authorities"/>
    <s v="E31000006"/>
    <s v="Men"/>
    <x v="0"/>
    <x v="2"/>
    <n v="8"/>
    <m/>
  </r>
  <r>
    <x v="8"/>
    <x v="5"/>
    <s v="Non Metropolitan Fire Authorities"/>
    <s v="E31000006"/>
    <s v="Men"/>
    <x v="0"/>
    <x v="3"/>
    <n v="34"/>
    <m/>
  </r>
  <r>
    <x v="8"/>
    <x v="5"/>
    <s v="Non Metropolitan Fire Authorities"/>
    <s v="E31000006"/>
    <s v="Men"/>
    <x v="0"/>
    <x v="4"/>
    <n v="69"/>
    <m/>
  </r>
  <r>
    <x v="8"/>
    <x v="5"/>
    <s v="Non Metropolitan Fire Authorities"/>
    <s v="E31000006"/>
    <s v="Men"/>
    <x v="0"/>
    <x v="5"/>
    <n v="67"/>
    <m/>
  </r>
  <r>
    <x v="8"/>
    <x v="5"/>
    <s v="Non Metropolitan Fire Authorities"/>
    <s v="E31000006"/>
    <s v="Men"/>
    <x v="0"/>
    <x v="6"/>
    <n v="326"/>
    <m/>
  </r>
  <r>
    <x v="8"/>
    <x v="5"/>
    <s v="Non Metropolitan Fire Authorities"/>
    <s v="E31000006"/>
    <s v="Men"/>
    <x v="0"/>
    <x v="7"/>
    <n v="511"/>
    <m/>
  </r>
  <r>
    <x v="8"/>
    <x v="5"/>
    <s v="Non Metropolitan Fire Authorities"/>
    <s v="E31000006"/>
    <s v="Women"/>
    <x v="0"/>
    <x v="0"/>
    <n v="0"/>
    <m/>
  </r>
  <r>
    <x v="8"/>
    <x v="5"/>
    <s v="Non Metropolitan Fire Authorities"/>
    <s v="E31000006"/>
    <s v="Women"/>
    <x v="0"/>
    <x v="1"/>
    <n v="0"/>
    <m/>
  </r>
  <r>
    <x v="8"/>
    <x v="5"/>
    <s v="Non Metropolitan Fire Authorities"/>
    <s v="E31000006"/>
    <s v="Women"/>
    <x v="0"/>
    <x v="2"/>
    <n v="0"/>
    <m/>
  </r>
  <r>
    <x v="8"/>
    <x v="5"/>
    <s v="Non Metropolitan Fire Authorities"/>
    <s v="E31000006"/>
    <s v="Women"/>
    <x v="0"/>
    <x v="3"/>
    <n v="1"/>
    <m/>
  </r>
  <r>
    <x v="8"/>
    <x v="5"/>
    <s v="Non Metropolitan Fire Authorities"/>
    <s v="E31000006"/>
    <s v="Women"/>
    <x v="0"/>
    <x v="4"/>
    <n v="0"/>
    <m/>
  </r>
  <r>
    <x v="8"/>
    <x v="5"/>
    <s v="Non Metropolitan Fire Authorities"/>
    <s v="E31000006"/>
    <s v="Women"/>
    <x v="0"/>
    <x v="5"/>
    <n v="0"/>
    <m/>
  </r>
  <r>
    <x v="8"/>
    <x v="5"/>
    <s v="Non Metropolitan Fire Authorities"/>
    <s v="E31000006"/>
    <s v="Women"/>
    <x v="0"/>
    <x v="6"/>
    <n v="14"/>
    <m/>
  </r>
  <r>
    <x v="8"/>
    <x v="5"/>
    <s v="Non Metropolitan Fire Authorities"/>
    <s v="E31000006"/>
    <s v="Women"/>
    <x v="0"/>
    <x v="7"/>
    <n v="15"/>
    <m/>
  </r>
  <r>
    <x v="8"/>
    <x v="5"/>
    <s v="Non Metropolitan Fire Authorities"/>
    <s v="E31000006"/>
    <s v="Men"/>
    <x v="1"/>
    <x v="2"/>
    <n v="0"/>
    <m/>
  </r>
  <r>
    <x v="8"/>
    <x v="5"/>
    <s v="Non Metropolitan Fire Authorities"/>
    <s v="E31000006"/>
    <s v="Men"/>
    <x v="1"/>
    <x v="3"/>
    <n v="0"/>
    <m/>
  </r>
  <r>
    <x v="8"/>
    <x v="5"/>
    <s v="Non Metropolitan Fire Authorities"/>
    <s v="E31000006"/>
    <s v="Men"/>
    <x v="1"/>
    <x v="4"/>
    <n v="11"/>
    <m/>
  </r>
  <r>
    <x v="8"/>
    <x v="5"/>
    <s v="Non Metropolitan Fire Authorities"/>
    <s v="E31000006"/>
    <s v="Men"/>
    <x v="1"/>
    <x v="5"/>
    <n v="31"/>
    <m/>
  </r>
  <r>
    <x v="8"/>
    <x v="5"/>
    <s v="Non Metropolitan Fire Authorities"/>
    <s v="E31000006"/>
    <s v="Men"/>
    <x v="1"/>
    <x v="6"/>
    <n v="163"/>
    <m/>
  </r>
  <r>
    <x v="8"/>
    <x v="5"/>
    <s v="Non Metropolitan Fire Authorities"/>
    <s v="E31000006"/>
    <s v="Men"/>
    <x v="1"/>
    <x v="7"/>
    <n v="205"/>
    <m/>
  </r>
  <r>
    <x v="8"/>
    <x v="5"/>
    <s v="Non Metropolitan Fire Authorities"/>
    <s v="E31000006"/>
    <s v="Women"/>
    <x v="1"/>
    <x v="2"/>
    <n v="0"/>
    <m/>
  </r>
  <r>
    <x v="8"/>
    <x v="5"/>
    <s v="Non Metropolitan Fire Authorities"/>
    <s v="E31000006"/>
    <s v="Women"/>
    <x v="1"/>
    <x v="3"/>
    <n v="0"/>
    <m/>
  </r>
  <r>
    <x v="8"/>
    <x v="5"/>
    <s v="Non Metropolitan Fire Authorities"/>
    <s v="E31000006"/>
    <s v="Women"/>
    <x v="1"/>
    <x v="4"/>
    <n v="1"/>
    <m/>
  </r>
  <r>
    <x v="8"/>
    <x v="5"/>
    <s v="Non Metropolitan Fire Authorities"/>
    <s v="E31000006"/>
    <s v="Women"/>
    <x v="1"/>
    <x v="5"/>
    <n v="0"/>
    <m/>
  </r>
  <r>
    <x v="8"/>
    <x v="5"/>
    <s v="Non Metropolitan Fire Authorities"/>
    <s v="E31000006"/>
    <s v="Women"/>
    <x v="1"/>
    <x v="6"/>
    <n v="6"/>
    <m/>
  </r>
  <r>
    <x v="8"/>
    <x v="5"/>
    <s v="Non Metropolitan Fire Authorities"/>
    <s v="E31000006"/>
    <s v="Women"/>
    <x v="1"/>
    <x v="7"/>
    <n v="7"/>
    <m/>
  </r>
  <r>
    <x v="8"/>
    <x v="6"/>
    <s v="Non Metropolitan Fire Authorities"/>
    <s v="E31000007"/>
    <s v="Men"/>
    <x v="0"/>
    <x v="0"/>
    <n v="1"/>
    <m/>
  </r>
  <r>
    <x v="8"/>
    <x v="6"/>
    <s v="Non Metropolitan Fire Authorities"/>
    <s v="E31000007"/>
    <s v="Men"/>
    <x v="0"/>
    <x v="1"/>
    <n v="3"/>
    <m/>
  </r>
  <r>
    <x v="8"/>
    <x v="6"/>
    <s v="Non Metropolitan Fire Authorities"/>
    <s v="E31000007"/>
    <s v="Men"/>
    <x v="0"/>
    <x v="2"/>
    <n v="8"/>
    <m/>
  </r>
  <r>
    <x v="8"/>
    <x v="6"/>
    <s v="Non Metropolitan Fire Authorities"/>
    <s v="E31000007"/>
    <s v="Men"/>
    <x v="0"/>
    <x v="3"/>
    <n v="17"/>
    <m/>
  </r>
  <r>
    <x v="8"/>
    <x v="6"/>
    <s v="Non Metropolitan Fire Authorities"/>
    <s v="E31000007"/>
    <s v="Men"/>
    <x v="0"/>
    <x v="4"/>
    <n v="54"/>
    <m/>
  </r>
  <r>
    <x v="8"/>
    <x v="6"/>
    <s v="Non Metropolitan Fire Authorities"/>
    <s v="E31000007"/>
    <s v="Men"/>
    <x v="0"/>
    <x v="5"/>
    <n v="67"/>
    <m/>
  </r>
  <r>
    <x v="8"/>
    <x v="6"/>
    <s v="Non Metropolitan Fire Authorities"/>
    <s v="E31000007"/>
    <s v="Men"/>
    <x v="0"/>
    <x v="6"/>
    <n v="294"/>
    <m/>
  </r>
  <r>
    <x v="8"/>
    <x v="6"/>
    <s v="Non Metropolitan Fire Authorities"/>
    <s v="E31000007"/>
    <s v="Men"/>
    <x v="0"/>
    <x v="7"/>
    <n v="444"/>
    <m/>
  </r>
  <r>
    <x v="8"/>
    <x v="6"/>
    <s v="Non Metropolitan Fire Authorities"/>
    <s v="E31000007"/>
    <s v="Women"/>
    <x v="0"/>
    <x v="0"/>
    <n v="0"/>
    <m/>
  </r>
  <r>
    <x v="8"/>
    <x v="6"/>
    <s v="Non Metropolitan Fire Authorities"/>
    <s v="E31000007"/>
    <s v="Women"/>
    <x v="0"/>
    <x v="1"/>
    <n v="0"/>
    <m/>
  </r>
  <r>
    <x v="8"/>
    <x v="6"/>
    <s v="Non Metropolitan Fire Authorities"/>
    <s v="E31000007"/>
    <s v="Women"/>
    <x v="0"/>
    <x v="2"/>
    <n v="0"/>
    <m/>
  </r>
  <r>
    <x v="8"/>
    <x v="6"/>
    <s v="Non Metropolitan Fire Authorities"/>
    <s v="E31000007"/>
    <s v="Women"/>
    <x v="0"/>
    <x v="3"/>
    <n v="0"/>
    <m/>
  </r>
  <r>
    <x v="8"/>
    <x v="6"/>
    <s v="Non Metropolitan Fire Authorities"/>
    <s v="E31000007"/>
    <s v="Women"/>
    <x v="0"/>
    <x v="4"/>
    <n v="0"/>
    <m/>
  </r>
  <r>
    <x v="8"/>
    <x v="6"/>
    <s v="Non Metropolitan Fire Authorities"/>
    <s v="E31000007"/>
    <s v="Women"/>
    <x v="0"/>
    <x v="5"/>
    <n v="1"/>
    <m/>
  </r>
  <r>
    <x v="8"/>
    <x v="6"/>
    <s v="Non Metropolitan Fire Authorities"/>
    <s v="E31000007"/>
    <s v="Women"/>
    <x v="0"/>
    <x v="6"/>
    <n v="16"/>
    <m/>
  </r>
  <r>
    <x v="8"/>
    <x v="6"/>
    <s v="Non Metropolitan Fire Authorities"/>
    <s v="E31000007"/>
    <s v="Women"/>
    <x v="0"/>
    <x v="7"/>
    <n v="17"/>
    <m/>
  </r>
  <r>
    <x v="8"/>
    <x v="6"/>
    <s v="Non Metropolitan Fire Authorities"/>
    <s v="E31000007"/>
    <s v="Men"/>
    <x v="1"/>
    <x v="2"/>
    <n v="0"/>
    <m/>
  </r>
  <r>
    <x v="8"/>
    <x v="6"/>
    <s v="Non Metropolitan Fire Authorities"/>
    <s v="E31000007"/>
    <s v="Men"/>
    <x v="1"/>
    <x v="3"/>
    <n v="0"/>
    <m/>
  </r>
  <r>
    <x v="8"/>
    <x v="6"/>
    <s v="Non Metropolitan Fire Authorities"/>
    <s v="E31000007"/>
    <s v="Men"/>
    <x v="1"/>
    <x v="4"/>
    <n v="4"/>
    <m/>
  </r>
  <r>
    <x v="8"/>
    <x v="6"/>
    <s v="Non Metropolitan Fire Authorities"/>
    <s v="E31000007"/>
    <s v="Men"/>
    <x v="1"/>
    <x v="5"/>
    <n v="8"/>
    <m/>
  </r>
  <r>
    <x v="8"/>
    <x v="6"/>
    <s v="Non Metropolitan Fire Authorities"/>
    <s v="E31000007"/>
    <s v="Men"/>
    <x v="1"/>
    <x v="6"/>
    <n v="68"/>
    <m/>
  </r>
  <r>
    <x v="8"/>
    <x v="6"/>
    <s v="Non Metropolitan Fire Authorities"/>
    <s v="E31000007"/>
    <s v="Men"/>
    <x v="1"/>
    <x v="7"/>
    <n v="80"/>
    <m/>
  </r>
  <r>
    <x v="8"/>
    <x v="6"/>
    <s v="Non Metropolitan Fire Authorities"/>
    <s v="E31000007"/>
    <s v="Women"/>
    <x v="1"/>
    <x v="2"/>
    <n v="0"/>
    <m/>
  </r>
  <r>
    <x v="8"/>
    <x v="6"/>
    <s v="Non Metropolitan Fire Authorities"/>
    <s v="E31000007"/>
    <s v="Women"/>
    <x v="1"/>
    <x v="3"/>
    <n v="0"/>
    <m/>
  </r>
  <r>
    <x v="8"/>
    <x v="6"/>
    <s v="Non Metropolitan Fire Authorities"/>
    <s v="E31000007"/>
    <s v="Women"/>
    <x v="1"/>
    <x v="4"/>
    <n v="0"/>
    <m/>
  </r>
  <r>
    <x v="8"/>
    <x v="6"/>
    <s v="Non Metropolitan Fire Authorities"/>
    <s v="E31000007"/>
    <s v="Women"/>
    <x v="1"/>
    <x v="5"/>
    <n v="0"/>
    <m/>
  </r>
  <r>
    <x v="8"/>
    <x v="6"/>
    <s v="Non Metropolitan Fire Authorities"/>
    <s v="E31000007"/>
    <s v="Women"/>
    <x v="1"/>
    <x v="6"/>
    <n v="3"/>
    <m/>
  </r>
  <r>
    <x v="8"/>
    <x v="6"/>
    <s v="Non Metropolitan Fire Authorities"/>
    <s v="E31000007"/>
    <s v="Women"/>
    <x v="1"/>
    <x v="7"/>
    <n v="3"/>
    <m/>
  </r>
  <r>
    <x v="8"/>
    <x v="7"/>
    <s v="Non Metropolitan Fire Authorities"/>
    <s v="E31000008"/>
    <s v="Men"/>
    <x v="0"/>
    <x v="0"/>
    <n v="4"/>
    <m/>
  </r>
  <r>
    <x v="8"/>
    <x v="7"/>
    <s v="Non Metropolitan Fire Authorities"/>
    <s v="E31000008"/>
    <s v="Men"/>
    <x v="0"/>
    <x v="1"/>
    <n v="4"/>
    <m/>
  </r>
  <r>
    <x v="8"/>
    <x v="7"/>
    <s v="Non Metropolitan Fire Authorities"/>
    <s v="E31000008"/>
    <s v="Men"/>
    <x v="0"/>
    <x v="2"/>
    <n v="12"/>
    <m/>
  </r>
  <r>
    <x v="8"/>
    <x v="7"/>
    <s v="Non Metropolitan Fire Authorities"/>
    <s v="E31000008"/>
    <s v="Men"/>
    <x v="0"/>
    <x v="3"/>
    <n v="14"/>
    <m/>
  </r>
  <r>
    <x v="8"/>
    <x v="7"/>
    <s v="Non Metropolitan Fire Authorities"/>
    <s v="E31000008"/>
    <s v="Men"/>
    <x v="0"/>
    <x v="4"/>
    <n v="41"/>
    <m/>
  </r>
  <r>
    <x v="8"/>
    <x v="7"/>
    <s v="Non Metropolitan Fire Authorities"/>
    <s v="E31000008"/>
    <s v="Men"/>
    <x v="0"/>
    <x v="5"/>
    <n v="24"/>
    <m/>
  </r>
  <r>
    <x v="8"/>
    <x v="7"/>
    <s v="Non Metropolitan Fire Authorities"/>
    <s v="E31000008"/>
    <s v="Men"/>
    <x v="0"/>
    <x v="6"/>
    <n v="103"/>
    <m/>
  </r>
  <r>
    <x v="8"/>
    <x v="7"/>
    <s v="Non Metropolitan Fire Authorities"/>
    <s v="E31000008"/>
    <s v="Men"/>
    <x v="0"/>
    <x v="7"/>
    <n v="202"/>
    <m/>
  </r>
  <r>
    <x v="8"/>
    <x v="7"/>
    <s v="Non Metropolitan Fire Authorities"/>
    <s v="E31000008"/>
    <s v="Women"/>
    <x v="0"/>
    <x v="0"/>
    <n v="0"/>
    <m/>
  </r>
  <r>
    <x v="8"/>
    <x v="7"/>
    <s v="Non Metropolitan Fire Authorities"/>
    <s v="E31000008"/>
    <s v="Women"/>
    <x v="0"/>
    <x v="1"/>
    <n v="0"/>
    <m/>
  </r>
  <r>
    <x v="8"/>
    <x v="7"/>
    <s v="Non Metropolitan Fire Authorities"/>
    <s v="E31000008"/>
    <s v="Women"/>
    <x v="0"/>
    <x v="2"/>
    <n v="0"/>
    <m/>
  </r>
  <r>
    <x v="8"/>
    <x v="7"/>
    <s v="Non Metropolitan Fire Authorities"/>
    <s v="E31000008"/>
    <s v="Women"/>
    <x v="0"/>
    <x v="3"/>
    <n v="1"/>
    <m/>
  </r>
  <r>
    <x v="8"/>
    <x v="7"/>
    <s v="Non Metropolitan Fire Authorities"/>
    <s v="E31000008"/>
    <s v="Women"/>
    <x v="0"/>
    <x v="4"/>
    <n v="0"/>
    <m/>
  </r>
  <r>
    <x v="8"/>
    <x v="7"/>
    <s v="Non Metropolitan Fire Authorities"/>
    <s v="E31000008"/>
    <s v="Women"/>
    <x v="0"/>
    <x v="5"/>
    <n v="0"/>
    <m/>
  </r>
  <r>
    <x v="8"/>
    <x v="7"/>
    <s v="Non Metropolitan Fire Authorities"/>
    <s v="E31000008"/>
    <s v="Women"/>
    <x v="0"/>
    <x v="6"/>
    <n v="4"/>
    <m/>
  </r>
  <r>
    <x v="8"/>
    <x v="7"/>
    <s v="Non Metropolitan Fire Authorities"/>
    <s v="E31000008"/>
    <s v="Women"/>
    <x v="0"/>
    <x v="7"/>
    <n v="5"/>
    <m/>
  </r>
  <r>
    <x v="8"/>
    <x v="7"/>
    <s v="Non Metropolitan Fire Authorities"/>
    <s v="E31000008"/>
    <s v="Men"/>
    <x v="1"/>
    <x v="2"/>
    <n v="0"/>
    <m/>
  </r>
  <r>
    <x v="8"/>
    <x v="7"/>
    <s v="Non Metropolitan Fire Authorities"/>
    <s v="E31000008"/>
    <s v="Men"/>
    <x v="1"/>
    <x v="3"/>
    <n v="24"/>
    <m/>
  </r>
  <r>
    <x v="8"/>
    <x v="7"/>
    <s v="Non Metropolitan Fire Authorities"/>
    <s v="E31000008"/>
    <s v="Men"/>
    <x v="1"/>
    <x v="4"/>
    <n v="36"/>
    <m/>
  </r>
  <r>
    <x v="8"/>
    <x v="7"/>
    <s v="Non Metropolitan Fire Authorities"/>
    <s v="E31000008"/>
    <s v="Men"/>
    <x v="1"/>
    <x v="5"/>
    <n v="62"/>
    <m/>
  </r>
  <r>
    <x v="8"/>
    <x v="7"/>
    <s v="Non Metropolitan Fire Authorities"/>
    <s v="E31000008"/>
    <s v="Men"/>
    <x v="1"/>
    <x v="6"/>
    <n v="301"/>
    <m/>
  </r>
  <r>
    <x v="8"/>
    <x v="7"/>
    <s v="Non Metropolitan Fire Authorities"/>
    <s v="E31000008"/>
    <s v="Men"/>
    <x v="1"/>
    <x v="7"/>
    <n v="423"/>
    <m/>
  </r>
  <r>
    <x v="8"/>
    <x v="7"/>
    <s v="Non Metropolitan Fire Authorities"/>
    <s v="E31000008"/>
    <s v="Women"/>
    <x v="1"/>
    <x v="2"/>
    <n v="0"/>
    <m/>
  </r>
  <r>
    <x v="8"/>
    <x v="7"/>
    <s v="Non Metropolitan Fire Authorities"/>
    <s v="E31000008"/>
    <s v="Women"/>
    <x v="1"/>
    <x v="3"/>
    <n v="0"/>
    <m/>
  </r>
  <r>
    <x v="8"/>
    <x v="7"/>
    <s v="Non Metropolitan Fire Authorities"/>
    <s v="E31000008"/>
    <s v="Women"/>
    <x v="1"/>
    <x v="4"/>
    <n v="0"/>
    <m/>
  </r>
  <r>
    <x v="8"/>
    <x v="7"/>
    <s v="Non Metropolitan Fire Authorities"/>
    <s v="E31000008"/>
    <s v="Women"/>
    <x v="1"/>
    <x v="5"/>
    <n v="0"/>
    <m/>
  </r>
  <r>
    <x v="8"/>
    <x v="7"/>
    <s v="Non Metropolitan Fire Authorities"/>
    <s v="E31000008"/>
    <s v="Women"/>
    <x v="1"/>
    <x v="6"/>
    <n v="6"/>
    <m/>
  </r>
  <r>
    <x v="8"/>
    <x v="7"/>
    <s v="Non Metropolitan Fire Authorities"/>
    <s v="E31000008"/>
    <s v="Women"/>
    <x v="1"/>
    <x v="7"/>
    <n v="6"/>
    <m/>
  </r>
  <r>
    <x v="8"/>
    <x v="8"/>
    <s v="Non Metropolitan Fire Authorities"/>
    <s v="E31000009"/>
    <s v="Men"/>
    <x v="0"/>
    <x v="0"/>
    <n v="3"/>
    <m/>
  </r>
  <r>
    <x v="8"/>
    <x v="8"/>
    <s v="Non Metropolitan Fire Authorities"/>
    <s v="E31000009"/>
    <s v="Men"/>
    <x v="0"/>
    <x v="1"/>
    <n v="3"/>
    <m/>
  </r>
  <r>
    <x v="8"/>
    <x v="8"/>
    <s v="Non Metropolitan Fire Authorities"/>
    <s v="E31000009"/>
    <s v="Men"/>
    <x v="0"/>
    <x v="2"/>
    <n v="16"/>
    <m/>
  </r>
  <r>
    <x v="8"/>
    <x v="8"/>
    <s v="Non Metropolitan Fire Authorities"/>
    <s v="E31000009"/>
    <s v="Men"/>
    <x v="0"/>
    <x v="3"/>
    <n v="12"/>
    <m/>
  </r>
  <r>
    <x v="8"/>
    <x v="8"/>
    <s v="Non Metropolitan Fire Authorities"/>
    <s v="E31000009"/>
    <s v="Men"/>
    <x v="0"/>
    <x v="4"/>
    <n v="29"/>
    <m/>
  </r>
  <r>
    <x v="8"/>
    <x v="8"/>
    <s v="Non Metropolitan Fire Authorities"/>
    <s v="E31000009"/>
    <s v="Men"/>
    <x v="0"/>
    <x v="5"/>
    <n v="37"/>
    <m/>
  </r>
  <r>
    <x v="8"/>
    <x v="8"/>
    <s v="Non Metropolitan Fire Authorities"/>
    <s v="E31000009"/>
    <s v="Men"/>
    <x v="0"/>
    <x v="6"/>
    <n v="123"/>
    <m/>
  </r>
  <r>
    <x v="8"/>
    <x v="8"/>
    <s v="Non Metropolitan Fire Authorities"/>
    <s v="E31000009"/>
    <s v="Men"/>
    <x v="0"/>
    <x v="7"/>
    <n v="223"/>
    <m/>
  </r>
  <r>
    <x v="8"/>
    <x v="8"/>
    <s v="Non Metropolitan Fire Authorities"/>
    <s v="E31000009"/>
    <s v="Women"/>
    <x v="0"/>
    <x v="0"/>
    <n v="0"/>
    <m/>
  </r>
  <r>
    <x v="8"/>
    <x v="8"/>
    <s v="Non Metropolitan Fire Authorities"/>
    <s v="E31000009"/>
    <s v="Women"/>
    <x v="0"/>
    <x v="1"/>
    <n v="0"/>
    <m/>
  </r>
  <r>
    <x v="8"/>
    <x v="8"/>
    <s v="Non Metropolitan Fire Authorities"/>
    <s v="E31000009"/>
    <s v="Women"/>
    <x v="0"/>
    <x v="2"/>
    <n v="0"/>
    <m/>
  </r>
  <r>
    <x v="8"/>
    <x v="8"/>
    <s v="Non Metropolitan Fire Authorities"/>
    <s v="E31000009"/>
    <s v="Women"/>
    <x v="0"/>
    <x v="3"/>
    <n v="1"/>
    <m/>
  </r>
  <r>
    <x v="8"/>
    <x v="8"/>
    <s v="Non Metropolitan Fire Authorities"/>
    <s v="E31000009"/>
    <s v="Women"/>
    <x v="0"/>
    <x v="4"/>
    <n v="1"/>
    <m/>
  </r>
  <r>
    <x v="8"/>
    <x v="8"/>
    <s v="Non Metropolitan Fire Authorities"/>
    <s v="E31000009"/>
    <s v="Women"/>
    <x v="0"/>
    <x v="5"/>
    <n v="0"/>
    <m/>
  </r>
  <r>
    <x v="8"/>
    <x v="8"/>
    <s v="Non Metropolitan Fire Authorities"/>
    <s v="E31000009"/>
    <s v="Women"/>
    <x v="0"/>
    <x v="6"/>
    <n v="11"/>
    <m/>
  </r>
  <r>
    <x v="8"/>
    <x v="8"/>
    <s v="Non Metropolitan Fire Authorities"/>
    <s v="E31000009"/>
    <s v="Women"/>
    <x v="0"/>
    <x v="7"/>
    <n v="13"/>
    <m/>
  </r>
  <r>
    <x v="8"/>
    <x v="8"/>
    <s v="Non Metropolitan Fire Authorities"/>
    <s v="E31000009"/>
    <s v="Men"/>
    <x v="1"/>
    <x v="2"/>
    <n v="0"/>
    <m/>
  </r>
  <r>
    <x v="8"/>
    <x v="8"/>
    <s v="Non Metropolitan Fire Authorities"/>
    <s v="E31000009"/>
    <s v="Men"/>
    <x v="1"/>
    <x v="3"/>
    <n v="0"/>
    <m/>
  </r>
  <r>
    <x v="8"/>
    <x v="8"/>
    <s v="Non Metropolitan Fire Authorities"/>
    <s v="E31000009"/>
    <s v="Men"/>
    <x v="1"/>
    <x v="4"/>
    <n v="33"/>
    <m/>
  </r>
  <r>
    <x v="8"/>
    <x v="8"/>
    <s v="Non Metropolitan Fire Authorities"/>
    <s v="E31000009"/>
    <s v="Men"/>
    <x v="1"/>
    <x v="5"/>
    <n v="81"/>
    <m/>
  </r>
  <r>
    <x v="8"/>
    <x v="8"/>
    <s v="Non Metropolitan Fire Authorities"/>
    <s v="E31000009"/>
    <s v="Men"/>
    <x v="1"/>
    <x v="6"/>
    <n v="311"/>
    <m/>
  </r>
  <r>
    <x v="8"/>
    <x v="8"/>
    <s v="Non Metropolitan Fire Authorities"/>
    <s v="E31000009"/>
    <s v="Men"/>
    <x v="1"/>
    <x v="7"/>
    <n v="425"/>
    <m/>
  </r>
  <r>
    <x v="8"/>
    <x v="8"/>
    <s v="Non Metropolitan Fire Authorities"/>
    <s v="E31000009"/>
    <s v="Women"/>
    <x v="1"/>
    <x v="2"/>
    <n v="0"/>
    <m/>
  </r>
  <r>
    <x v="8"/>
    <x v="8"/>
    <s v="Non Metropolitan Fire Authorities"/>
    <s v="E31000009"/>
    <s v="Women"/>
    <x v="1"/>
    <x v="3"/>
    <n v="0"/>
    <m/>
  </r>
  <r>
    <x v="8"/>
    <x v="8"/>
    <s v="Non Metropolitan Fire Authorities"/>
    <s v="E31000009"/>
    <s v="Women"/>
    <x v="1"/>
    <x v="4"/>
    <n v="0"/>
    <m/>
  </r>
  <r>
    <x v="8"/>
    <x v="8"/>
    <s v="Non Metropolitan Fire Authorities"/>
    <s v="E31000009"/>
    <s v="Women"/>
    <x v="1"/>
    <x v="5"/>
    <n v="1"/>
    <m/>
  </r>
  <r>
    <x v="8"/>
    <x v="8"/>
    <s v="Non Metropolitan Fire Authorities"/>
    <s v="E31000009"/>
    <s v="Women"/>
    <x v="1"/>
    <x v="6"/>
    <n v="13"/>
    <m/>
  </r>
  <r>
    <x v="8"/>
    <x v="8"/>
    <s v="Non Metropolitan Fire Authorities"/>
    <s v="E31000009"/>
    <s v="Women"/>
    <x v="1"/>
    <x v="7"/>
    <n v="14"/>
    <m/>
  </r>
  <r>
    <x v="8"/>
    <x v="9"/>
    <s v="Non Metropolitan Fire Authorities"/>
    <s v="E31000010"/>
    <s v="Men"/>
    <x v="0"/>
    <x v="0"/>
    <n v="2"/>
    <m/>
  </r>
  <r>
    <x v="8"/>
    <x v="9"/>
    <s v="Non Metropolitan Fire Authorities"/>
    <s v="E31000010"/>
    <s v="Men"/>
    <x v="0"/>
    <x v="1"/>
    <n v="4"/>
    <m/>
  </r>
  <r>
    <x v="8"/>
    <x v="9"/>
    <s v="Non Metropolitan Fire Authorities"/>
    <s v="E31000010"/>
    <s v="Men"/>
    <x v="0"/>
    <x v="2"/>
    <n v="12"/>
    <m/>
  </r>
  <r>
    <x v="8"/>
    <x v="9"/>
    <s v="Non Metropolitan Fire Authorities"/>
    <s v="E31000010"/>
    <s v="Men"/>
    <x v="0"/>
    <x v="3"/>
    <n v="37"/>
    <m/>
  </r>
  <r>
    <x v="8"/>
    <x v="9"/>
    <s v="Non Metropolitan Fire Authorities"/>
    <s v="E31000010"/>
    <s v="Men"/>
    <x v="0"/>
    <x v="4"/>
    <n v="70"/>
    <m/>
  </r>
  <r>
    <x v="8"/>
    <x v="9"/>
    <s v="Non Metropolitan Fire Authorities"/>
    <s v="E31000010"/>
    <s v="Men"/>
    <x v="0"/>
    <x v="5"/>
    <n v="53"/>
    <m/>
  </r>
  <r>
    <x v="8"/>
    <x v="9"/>
    <s v="Non Metropolitan Fire Authorities"/>
    <s v="E31000010"/>
    <s v="Men"/>
    <x v="0"/>
    <x v="6"/>
    <n v="228"/>
    <m/>
  </r>
  <r>
    <x v="8"/>
    <x v="9"/>
    <s v="Non Metropolitan Fire Authorities"/>
    <s v="E31000010"/>
    <s v="Men"/>
    <x v="0"/>
    <x v="7"/>
    <n v="406"/>
    <m/>
  </r>
  <r>
    <x v="8"/>
    <x v="9"/>
    <s v="Non Metropolitan Fire Authorities"/>
    <s v="E31000010"/>
    <s v="Women"/>
    <x v="0"/>
    <x v="0"/>
    <n v="0"/>
    <m/>
  </r>
  <r>
    <x v="8"/>
    <x v="9"/>
    <s v="Non Metropolitan Fire Authorities"/>
    <s v="E31000010"/>
    <s v="Women"/>
    <x v="0"/>
    <x v="1"/>
    <n v="0"/>
    <m/>
  </r>
  <r>
    <x v="8"/>
    <x v="9"/>
    <s v="Non Metropolitan Fire Authorities"/>
    <s v="E31000010"/>
    <s v="Women"/>
    <x v="0"/>
    <x v="2"/>
    <n v="1"/>
    <m/>
  </r>
  <r>
    <x v="8"/>
    <x v="9"/>
    <s v="Non Metropolitan Fire Authorities"/>
    <s v="E31000010"/>
    <s v="Women"/>
    <x v="0"/>
    <x v="3"/>
    <n v="0"/>
    <m/>
  </r>
  <r>
    <x v="8"/>
    <x v="9"/>
    <s v="Non Metropolitan Fire Authorities"/>
    <s v="E31000010"/>
    <s v="Women"/>
    <x v="0"/>
    <x v="4"/>
    <n v="1"/>
    <m/>
  </r>
  <r>
    <x v="8"/>
    <x v="9"/>
    <s v="Non Metropolitan Fire Authorities"/>
    <s v="E31000010"/>
    <s v="Women"/>
    <x v="0"/>
    <x v="5"/>
    <n v="2"/>
    <m/>
  </r>
  <r>
    <x v="8"/>
    <x v="9"/>
    <s v="Non Metropolitan Fire Authorities"/>
    <s v="E31000010"/>
    <s v="Women"/>
    <x v="0"/>
    <x v="6"/>
    <n v="19"/>
    <m/>
  </r>
  <r>
    <x v="8"/>
    <x v="9"/>
    <s v="Non Metropolitan Fire Authorities"/>
    <s v="E31000010"/>
    <s v="Women"/>
    <x v="0"/>
    <x v="7"/>
    <n v="23"/>
    <m/>
  </r>
  <r>
    <x v="8"/>
    <x v="9"/>
    <s v="Non Metropolitan Fire Authorities"/>
    <s v="E31000010"/>
    <s v="Men"/>
    <x v="1"/>
    <x v="2"/>
    <n v="0"/>
    <m/>
  </r>
  <r>
    <x v="8"/>
    <x v="9"/>
    <s v="Non Metropolitan Fire Authorities"/>
    <s v="E31000010"/>
    <s v="Men"/>
    <x v="1"/>
    <x v="3"/>
    <n v="0"/>
    <m/>
  </r>
  <r>
    <x v="8"/>
    <x v="9"/>
    <s v="Non Metropolitan Fire Authorities"/>
    <s v="E31000010"/>
    <s v="Men"/>
    <x v="1"/>
    <x v="4"/>
    <n v="25"/>
    <m/>
  </r>
  <r>
    <x v="8"/>
    <x v="9"/>
    <s v="Non Metropolitan Fire Authorities"/>
    <s v="E31000010"/>
    <s v="Men"/>
    <x v="1"/>
    <x v="5"/>
    <n v="56"/>
    <m/>
  </r>
  <r>
    <x v="8"/>
    <x v="9"/>
    <s v="Non Metropolitan Fire Authorities"/>
    <s v="E31000010"/>
    <s v="Men"/>
    <x v="1"/>
    <x v="6"/>
    <n v="215"/>
    <m/>
  </r>
  <r>
    <x v="8"/>
    <x v="9"/>
    <s v="Non Metropolitan Fire Authorities"/>
    <s v="E31000010"/>
    <s v="Men"/>
    <x v="1"/>
    <x v="7"/>
    <n v="296"/>
    <m/>
  </r>
  <r>
    <x v="8"/>
    <x v="9"/>
    <s v="Non Metropolitan Fire Authorities"/>
    <s v="E31000010"/>
    <s v="Women"/>
    <x v="1"/>
    <x v="2"/>
    <n v="0"/>
    <m/>
  </r>
  <r>
    <x v="8"/>
    <x v="9"/>
    <s v="Non Metropolitan Fire Authorities"/>
    <s v="E31000010"/>
    <s v="Women"/>
    <x v="1"/>
    <x v="3"/>
    <n v="0"/>
    <m/>
  </r>
  <r>
    <x v="8"/>
    <x v="9"/>
    <s v="Non Metropolitan Fire Authorities"/>
    <s v="E31000010"/>
    <s v="Women"/>
    <x v="1"/>
    <x v="4"/>
    <n v="0"/>
    <m/>
  </r>
  <r>
    <x v="8"/>
    <x v="9"/>
    <s v="Non Metropolitan Fire Authorities"/>
    <s v="E31000010"/>
    <s v="Women"/>
    <x v="1"/>
    <x v="5"/>
    <n v="0"/>
    <m/>
  </r>
  <r>
    <x v="8"/>
    <x v="9"/>
    <s v="Non Metropolitan Fire Authorities"/>
    <s v="E31000010"/>
    <s v="Women"/>
    <x v="1"/>
    <x v="6"/>
    <n v="2"/>
    <m/>
  </r>
  <r>
    <x v="8"/>
    <x v="9"/>
    <s v="Non Metropolitan Fire Authorities"/>
    <s v="E31000010"/>
    <s v="Women"/>
    <x v="1"/>
    <x v="7"/>
    <n v="2"/>
    <m/>
  </r>
  <r>
    <x v="8"/>
    <x v="10"/>
    <s v="Non Metropolitan Fire Authorities"/>
    <s v="E31000011"/>
    <s v="Men"/>
    <x v="0"/>
    <x v="0"/>
    <n v="4"/>
    <m/>
  </r>
  <r>
    <x v="8"/>
    <x v="10"/>
    <s v="Non Metropolitan Fire Authorities"/>
    <s v="E31000011"/>
    <s v="Men"/>
    <x v="0"/>
    <x v="1"/>
    <n v="8"/>
    <m/>
  </r>
  <r>
    <x v="8"/>
    <x v="10"/>
    <s v="Non Metropolitan Fire Authorities"/>
    <s v="E31000011"/>
    <s v="Men"/>
    <x v="0"/>
    <x v="2"/>
    <n v="41"/>
    <m/>
  </r>
  <r>
    <x v="8"/>
    <x v="10"/>
    <s v="Non Metropolitan Fire Authorities"/>
    <s v="E31000011"/>
    <s v="Men"/>
    <x v="0"/>
    <x v="3"/>
    <n v="57"/>
    <m/>
  </r>
  <r>
    <x v="8"/>
    <x v="10"/>
    <s v="Non Metropolitan Fire Authorities"/>
    <s v="E31000011"/>
    <s v="Men"/>
    <x v="0"/>
    <x v="4"/>
    <n v="119"/>
    <m/>
  </r>
  <r>
    <x v="8"/>
    <x v="10"/>
    <s v="Non Metropolitan Fire Authorities"/>
    <s v="E31000011"/>
    <s v="Men"/>
    <x v="0"/>
    <x v="5"/>
    <n v="104"/>
    <m/>
  </r>
  <r>
    <x v="8"/>
    <x v="10"/>
    <s v="Non Metropolitan Fire Authorities"/>
    <s v="E31000011"/>
    <s v="Men"/>
    <x v="0"/>
    <x v="6"/>
    <n v="376"/>
    <m/>
  </r>
  <r>
    <x v="8"/>
    <x v="10"/>
    <s v="Non Metropolitan Fire Authorities"/>
    <s v="E31000011"/>
    <s v="Men"/>
    <x v="0"/>
    <x v="7"/>
    <n v="709"/>
    <m/>
  </r>
  <r>
    <x v="8"/>
    <x v="10"/>
    <s v="Non Metropolitan Fire Authorities"/>
    <s v="E31000011"/>
    <s v="Women"/>
    <x v="0"/>
    <x v="0"/>
    <n v="0"/>
    <m/>
  </r>
  <r>
    <x v="8"/>
    <x v="10"/>
    <s v="Non Metropolitan Fire Authorities"/>
    <s v="E31000011"/>
    <s v="Women"/>
    <x v="0"/>
    <x v="1"/>
    <n v="0"/>
    <m/>
  </r>
  <r>
    <x v="8"/>
    <x v="10"/>
    <s v="Non Metropolitan Fire Authorities"/>
    <s v="E31000011"/>
    <s v="Women"/>
    <x v="0"/>
    <x v="2"/>
    <n v="1"/>
    <m/>
  </r>
  <r>
    <x v="8"/>
    <x v="10"/>
    <s v="Non Metropolitan Fire Authorities"/>
    <s v="E31000011"/>
    <s v="Women"/>
    <x v="0"/>
    <x v="3"/>
    <n v="1"/>
    <m/>
  </r>
  <r>
    <x v="8"/>
    <x v="10"/>
    <s v="Non Metropolitan Fire Authorities"/>
    <s v="E31000011"/>
    <s v="Women"/>
    <x v="0"/>
    <x v="4"/>
    <n v="1"/>
    <m/>
  </r>
  <r>
    <x v="8"/>
    <x v="10"/>
    <s v="Non Metropolitan Fire Authorities"/>
    <s v="E31000011"/>
    <s v="Women"/>
    <x v="0"/>
    <x v="5"/>
    <n v="1"/>
    <m/>
  </r>
  <r>
    <x v="8"/>
    <x v="10"/>
    <s v="Non Metropolitan Fire Authorities"/>
    <s v="E31000011"/>
    <s v="Women"/>
    <x v="0"/>
    <x v="6"/>
    <n v="14"/>
    <m/>
  </r>
  <r>
    <x v="8"/>
    <x v="10"/>
    <s v="Non Metropolitan Fire Authorities"/>
    <s v="E31000011"/>
    <s v="Women"/>
    <x v="0"/>
    <x v="7"/>
    <n v="18"/>
    <m/>
  </r>
  <r>
    <x v="8"/>
    <x v="10"/>
    <s v="Non Metropolitan Fire Authorities"/>
    <s v="E31000011"/>
    <s v="Men"/>
    <x v="1"/>
    <x v="2"/>
    <n v="0"/>
    <m/>
  </r>
  <r>
    <x v="8"/>
    <x v="10"/>
    <s v="Non Metropolitan Fire Authorities"/>
    <s v="E31000011"/>
    <s v="Men"/>
    <x v="1"/>
    <x v="3"/>
    <n v="0"/>
    <m/>
  </r>
  <r>
    <x v="8"/>
    <x v="10"/>
    <s v="Non Metropolitan Fire Authorities"/>
    <s v="E31000011"/>
    <s v="Men"/>
    <x v="1"/>
    <x v="4"/>
    <n v="105"/>
    <m/>
  </r>
  <r>
    <x v="8"/>
    <x v="10"/>
    <s v="Non Metropolitan Fire Authorities"/>
    <s v="E31000011"/>
    <s v="Men"/>
    <x v="1"/>
    <x v="5"/>
    <n v="214"/>
    <m/>
  </r>
  <r>
    <x v="8"/>
    <x v="10"/>
    <s v="Non Metropolitan Fire Authorities"/>
    <s v="E31000011"/>
    <s v="Men"/>
    <x v="1"/>
    <x v="6"/>
    <n v="885"/>
    <m/>
  </r>
  <r>
    <x v="8"/>
    <x v="10"/>
    <s v="Non Metropolitan Fire Authorities"/>
    <s v="E31000011"/>
    <s v="Men"/>
    <x v="1"/>
    <x v="7"/>
    <n v="1204"/>
    <m/>
  </r>
  <r>
    <x v="8"/>
    <x v="10"/>
    <s v="Non Metropolitan Fire Authorities"/>
    <s v="E31000011"/>
    <s v="Women"/>
    <x v="1"/>
    <x v="2"/>
    <n v="0"/>
    <m/>
  </r>
  <r>
    <x v="8"/>
    <x v="10"/>
    <s v="Non Metropolitan Fire Authorities"/>
    <s v="E31000011"/>
    <s v="Women"/>
    <x v="1"/>
    <x v="3"/>
    <n v="0"/>
    <m/>
  </r>
  <r>
    <x v="8"/>
    <x v="10"/>
    <s v="Non Metropolitan Fire Authorities"/>
    <s v="E31000011"/>
    <s v="Women"/>
    <x v="1"/>
    <x v="4"/>
    <n v="0"/>
    <m/>
  </r>
  <r>
    <x v="8"/>
    <x v="10"/>
    <s v="Non Metropolitan Fire Authorities"/>
    <s v="E31000011"/>
    <s v="Women"/>
    <x v="1"/>
    <x v="5"/>
    <n v="1"/>
    <m/>
  </r>
  <r>
    <x v="8"/>
    <x v="10"/>
    <s v="Non Metropolitan Fire Authorities"/>
    <s v="E31000011"/>
    <s v="Women"/>
    <x v="1"/>
    <x v="6"/>
    <n v="47"/>
    <m/>
  </r>
  <r>
    <x v="8"/>
    <x v="10"/>
    <s v="Non Metropolitan Fire Authorities"/>
    <s v="E31000011"/>
    <s v="Women"/>
    <x v="1"/>
    <x v="7"/>
    <n v="48"/>
    <m/>
  </r>
  <r>
    <x v="8"/>
    <x v="44"/>
    <s v="Non Metropolitan Fire Authorities"/>
    <s v="E31000047"/>
    <s v="Men"/>
    <x v="0"/>
    <x v="0"/>
    <n v="6"/>
    <s v="Data taken from the 17/18 published 1108 table"/>
  </r>
  <r>
    <x v="8"/>
    <x v="44"/>
    <s v="Non Metropolitan Fire Authorities"/>
    <s v="E31000047"/>
    <s v="Men"/>
    <x v="0"/>
    <x v="1"/>
    <n v="8"/>
    <s v="Data taken from the 17/18 published 1108 table"/>
  </r>
  <r>
    <x v="8"/>
    <x v="44"/>
    <s v="Non Metropolitan Fire Authorities"/>
    <s v="E31000047"/>
    <s v="Men"/>
    <x v="0"/>
    <x v="2"/>
    <n v="21"/>
    <s v="Data taken from the 17/18 published 1108 table"/>
  </r>
  <r>
    <x v="8"/>
    <x v="44"/>
    <s v="Non Metropolitan Fire Authorities"/>
    <s v="E31000047"/>
    <s v="Men"/>
    <x v="0"/>
    <x v="3"/>
    <n v="47"/>
    <s v="Data taken from the 17/18 published 1108 table"/>
  </r>
  <r>
    <x v="8"/>
    <x v="44"/>
    <s v="Non Metropolitan Fire Authorities"/>
    <s v="E31000047"/>
    <s v="Men"/>
    <x v="0"/>
    <x v="4"/>
    <n v="66"/>
    <s v="Data taken from the 17/18 published 1108 table"/>
  </r>
  <r>
    <x v="8"/>
    <x v="44"/>
    <s v="Non Metropolitan Fire Authorities"/>
    <s v="E31000047"/>
    <s v="Men"/>
    <x v="0"/>
    <x v="5"/>
    <n v="71"/>
    <s v="Data taken from the 17/18 published 1108 table"/>
  </r>
  <r>
    <x v="8"/>
    <x v="44"/>
    <s v="Non Metropolitan Fire Authorities"/>
    <s v="E31000047"/>
    <s v="Men"/>
    <x v="0"/>
    <x v="6"/>
    <n v="246"/>
    <s v="Data taken from the 17/18 published 1108 table"/>
  </r>
  <r>
    <x v="8"/>
    <x v="44"/>
    <s v="Non Metropolitan Fire Authorities"/>
    <s v="E31000047"/>
    <s v="Men"/>
    <x v="0"/>
    <x v="7"/>
    <n v="465"/>
    <s v="Data taken from the 17/18 published 1108 table"/>
  </r>
  <r>
    <x v="8"/>
    <x v="44"/>
    <s v="Non Metropolitan Fire Authorities"/>
    <s v="E31000047"/>
    <s v="Women"/>
    <x v="0"/>
    <x v="0"/>
    <n v="0"/>
    <s v="Data taken from the 17/18 published 1108 table"/>
  </r>
  <r>
    <x v="8"/>
    <x v="44"/>
    <s v="Non Metropolitan Fire Authorities"/>
    <s v="E31000047"/>
    <s v="Women"/>
    <x v="0"/>
    <x v="1"/>
    <n v="0"/>
    <s v="Data taken from the 17/18 published 1108 table"/>
  </r>
  <r>
    <x v="8"/>
    <x v="44"/>
    <s v="Non Metropolitan Fire Authorities"/>
    <s v="E31000047"/>
    <s v="Women"/>
    <x v="0"/>
    <x v="2"/>
    <n v="0"/>
    <s v="Data taken from the 17/18 published 1108 table"/>
  </r>
  <r>
    <x v="8"/>
    <x v="44"/>
    <s v="Non Metropolitan Fire Authorities"/>
    <s v="E31000047"/>
    <s v="Women"/>
    <x v="0"/>
    <x v="3"/>
    <n v="2"/>
    <s v="Data taken from the 17/18 published 1108 table"/>
  </r>
  <r>
    <x v="8"/>
    <x v="44"/>
    <s v="Non Metropolitan Fire Authorities"/>
    <s v="E31000047"/>
    <s v="Women"/>
    <x v="0"/>
    <x v="4"/>
    <n v="7"/>
    <s v="Data taken from the 17/18 published 1108 table"/>
  </r>
  <r>
    <x v="8"/>
    <x v="44"/>
    <s v="Non Metropolitan Fire Authorities"/>
    <s v="E31000047"/>
    <s v="Women"/>
    <x v="0"/>
    <x v="5"/>
    <n v="0"/>
    <s v="Data taken from the 17/18 published 1108 table"/>
  </r>
  <r>
    <x v="8"/>
    <x v="44"/>
    <s v="Non Metropolitan Fire Authorities"/>
    <s v="E31000047"/>
    <s v="Women"/>
    <x v="0"/>
    <x v="6"/>
    <n v="16"/>
    <s v="Data taken from the 17/18 published 1108 table"/>
  </r>
  <r>
    <x v="8"/>
    <x v="44"/>
    <s v="Non Metropolitan Fire Authorities"/>
    <s v="E31000047"/>
    <s v="Women"/>
    <x v="0"/>
    <x v="7"/>
    <n v="25"/>
    <s v="Data taken from the 17/18 published 1108 table"/>
  </r>
  <r>
    <x v="8"/>
    <x v="44"/>
    <s v="Non Metropolitan Fire Authorities"/>
    <s v="E31000047"/>
    <s v="Men"/>
    <x v="1"/>
    <x v="2"/>
    <n v="0"/>
    <s v="Data taken from the 17/18 published 1108 table"/>
  </r>
  <r>
    <x v="8"/>
    <x v="44"/>
    <s v="Non Metropolitan Fire Authorities"/>
    <s v="E31000047"/>
    <s v="Men"/>
    <x v="1"/>
    <x v="3"/>
    <n v="0"/>
    <s v="Data taken from the 17/18 published 1108 table"/>
  </r>
  <r>
    <x v="8"/>
    <x v="44"/>
    <s v="Non Metropolitan Fire Authorities"/>
    <s v="E31000047"/>
    <s v="Men"/>
    <x v="1"/>
    <x v="4"/>
    <n v="71"/>
    <s v="Data taken from the 17/18 published 1108 table"/>
  </r>
  <r>
    <x v="8"/>
    <x v="44"/>
    <s v="Non Metropolitan Fire Authorities"/>
    <s v="E31000047"/>
    <s v="Men"/>
    <x v="1"/>
    <x v="5"/>
    <n v="144"/>
    <s v="Data taken from the 17/18 published 1108 table"/>
  </r>
  <r>
    <x v="8"/>
    <x v="44"/>
    <s v="Non Metropolitan Fire Authorities"/>
    <s v="E31000047"/>
    <s v="Men"/>
    <x v="1"/>
    <x v="6"/>
    <n v="457"/>
    <s v="Data taken from the 17/18 published 1108 table"/>
  </r>
  <r>
    <x v="8"/>
    <x v="44"/>
    <s v="Non Metropolitan Fire Authorities"/>
    <s v="E31000047"/>
    <s v="Men"/>
    <x v="1"/>
    <x v="7"/>
    <n v="672"/>
    <s v="Data taken from the 17/18 published 1108 table"/>
  </r>
  <r>
    <x v="8"/>
    <x v="44"/>
    <s v="Non Metropolitan Fire Authorities"/>
    <s v="E31000047"/>
    <s v="Women"/>
    <x v="1"/>
    <x v="2"/>
    <n v="0"/>
    <s v="Data taken from the 17/18 published 1108 table"/>
  </r>
  <r>
    <x v="8"/>
    <x v="44"/>
    <s v="Non Metropolitan Fire Authorities"/>
    <s v="E31000047"/>
    <s v="Women"/>
    <x v="1"/>
    <x v="3"/>
    <n v="0"/>
    <s v="Data taken from the 17/18 published 1108 table"/>
  </r>
  <r>
    <x v="8"/>
    <x v="44"/>
    <s v="Non Metropolitan Fire Authorities"/>
    <s v="E31000047"/>
    <s v="Women"/>
    <x v="1"/>
    <x v="4"/>
    <n v="1"/>
    <s v="Data taken from the 17/18 published 1108 table"/>
  </r>
  <r>
    <x v="8"/>
    <x v="44"/>
    <s v="Non Metropolitan Fire Authorities"/>
    <s v="E31000047"/>
    <s v="Women"/>
    <x v="1"/>
    <x v="5"/>
    <n v="1"/>
    <s v="Data taken from the 17/18 published 1108 table"/>
  </r>
  <r>
    <x v="8"/>
    <x v="44"/>
    <s v="Non Metropolitan Fire Authorities"/>
    <s v="E31000047"/>
    <s v="Women"/>
    <x v="1"/>
    <x v="6"/>
    <n v="31"/>
    <s v="Data taken from the 17/18 published 1108 table"/>
  </r>
  <r>
    <x v="8"/>
    <x v="44"/>
    <s v="Non Metropolitan Fire Authorities"/>
    <s v="E31000047"/>
    <s v="Women"/>
    <x v="1"/>
    <x v="7"/>
    <n v="33"/>
    <s v="Data taken from the 17/18 published 1108 table"/>
  </r>
  <r>
    <x v="8"/>
    <x v="11"/>
    <s v="Non Metropolitan Fire Authorities"/>
    <s v="E31000013"/>
    <s v="Men"/>
    <x v="0"/>
    <x v="0"/>
    <n v="2"/>
    <s v="Data taken from the 17/18 published 1108 table"/>
  </r>
  <r>
    <x v="8"/>
    <x v="11"/>
    <s v="Non Metropolitan Fire Authorities"/>
    <s v="E31000013"/>
    <s v="Men"/>
    <x v="0"/>
    <x v="1"/>
    <n v="3"/>
    <s v="Data taken from the 17/18 published 1108 table"/>
  </r>
  <r>
    <x v="8"/>
    <x v="11"/>
    <s v="Non Metropolitan Fire Authorities"/>
    <s v="E31000013"/>
    <s v="Men"/>
    <x v="0"/>
    <x v="2"/>
    <n v="4"/>
    <s v="Data taken from the 17/18 published 1108 table"/>
  </r>
  <r>
    <x v="8"/>
    <x v="11"/>
    <s v="Non Metropolitan Fire Authorities"/>
    <s v="E31000013"/>
    <s v="Men"/>
    <x v="0"/>
    <x v="3"/>
    <n v="27"/>
    <s v="Data taken from the 17/18 published 1108 table"/>
  </r>
  <r>
    <x v="8"/>
    <x v="11"/>
    <s v="Non Metropolitan Fire Authorities"/>
    <s v="E31000013"/>
    <s v="Men"/>
    <x v="0"/>
    <x v="4"/>
    <n v="61"/>
    <s v="Data taken from the 17/18 published 1108 table"/>
  </r>
  <r>
    <x v="8"/>
    <x v="11"/>
    <s v="Non Metropolitan Fire Authorities"/>
    <s v="E31000013"/>
    <s v="Men"/>
    <x v="0"/>
    <x v="5"/>
    <n v="57"/>
    <s v="Data taken from the 17/18 published 1108 table"/>
  </r>
  <r>
    <x v="8"/>
    <x v="11"/>
    <s v="Non Metropolitan Fire Authorities"/>
    <s v="E31000013"/>
    <s v="Men"/>
    <x v="0"/>
    <x v="6"/>
    <n v="213"/>
    <s v="Data taken from the 17/18 published 1108 table"/>
  </r>
  <r>
    <x v="8"/>
    <x v="11"/>
    <s v="Non Metropolitan Fire Authorities"/>
    <s v="E31000013"/>
    <s v="Men"/>
    <x v="0"/>
    <x v="7"/>
    <n v="367"/>
    <s v="Data taken from the 17/18 published 1108 table"/>
  </r>
  <r>
    <x v="8"/>
    <x v="11"/>
    <s v="Non Metropolitan Fire Authorities"/>
    <s v="E31000013"/>
    <s v="Women"/>
    <x v="0"/>
    <x v="0"/>
    <n v="0"/>
    <s v="Data taken from the 17/18 published 1108 table"/>
  </r>
  <r>
    <x v="8"/>
    <x v="11"/>
    <s v="Non Metropolitan Fire Authorities"/>
    <s v="E31000013"/>
    <s v="Women"/>
    <x v="0"/>
    <x v="1"/>
    <n v="0"/>
    <s v="Data taken from the 17/18 published 1108 table"/>
  </r>
  <r>
    <x v="8"/>
    <x v="11"/>
    <s v="Non Metropolitan Fire Authorities"/>
    <s v="E31000013"/>
    <s v="Women"/>
    <x v="0"/>
    <x v="2"/>
    <n v="0"/>
    <s v="Data taken from the 17/18 published 1108 table"/>
  </r>
  <r>
    <x v="8"/>
    <x v="11"/>
    <s v="Non Metropolitan Fire Authorities"/>
    <s v="E31000013"/>
    <s v="Women"/>
    <x v="0"/>
    <x v="3"/>
    <n v="3"/>
    <s v="Data taken from the 17/18 published 1108 table"/>
  </r>
  <r>
    <x v="8"/>
    <x v="11"/>
    <s v="Non Metropolitan Fire Authorities"/>
    <s v="E31000013"/>
    <s v="Women"/>
    <x v="0"/>
    <x v="4"/>
    <n v="2"/>
    <s v="Data taken from the 17/18 published 1108 table"/>
  </r>
  <r>
    <x v="8"/>
    <x v="11"/>
    <s v="Non Metropolitan Fire Authorities"/>
    <s v="E31000013"/>
    <s v="Women"/>
    <x v="0"/>
    <x v="5"/>
    <n v="2"/>
    <s v="Data taken from the 17/18 published 1108 table"/>
  </r>
  <r>
    <x v="8"/>
    <x v="11"/>
    <s v="Non Metropolitan Fire Authorities"/>
    <s v="E31000013"/>
    <s v="Women"/>
    <x v="0"/>
    <x v="6"/>
    <n v="7"/>
    <s v="Data taken from the 17/18 published 1108 table"/>
  </r>
  <r>
    <x v="8"/>
    <x v="11"/>
    <s v="Non Metropolitan Fire Authorities"/>
    <s v="E31000013"/>
    <s v="Women"/>
    <x v="0"/>
    <x v="7"/>
    <n v="14"/>
    <s v="Data taken from the 17/18 published 1108 table"/>
  </r>
  <r>
    <x v="8"/>
    <x v="11"/>
    <s v="Non Metropolitan Fire Authorities"/>
    <s v="E31000013"/>
    <s v="Men"/>
    <x v="1"/>
    <x v="2"/>
    <n v="0"/>
    <s v="Data taken from the 17/18 published 1108 table"/>
  </r>
  <r>
    <x v="8"/>
    <x v="11"/>
    <s v="Non Metropolitan Fire Authorities"/>
    <s v="E31000013"/>
    <s v="Men"/>
    <x v="1"/>
    <x v="3"/>
    <n v="0"/>
    <s v="Data taken from the 17/18 published 1108 table"/>
  </r>
  <r>
    <x v="8"/>
    <x v="11"/>
    <s v="Non Metropolitan Fire Authorities"/>
    <s v="E31000013"/>
    <s v="Men"/>
    <x v="1"/>
    <x v="4"/>
    <n v="16"/>
    <s v="Data taken from the 17/18 published 1108 table"/>
  </r>
  <r>
    <x v="8"/>
    <x v="11"/>
    <s v="Non Metropolitan Fire Authorities"/>
    <s v="E31000013"/>
    <s v="Men"/>
    <x v="1"/>
    <x v="5"/>
    <n v="33"/>
    <s v="Data taken from the 17/18 published 1108 table"/>
  </r>
  <r>
    <x v="8"/>
    <x v="11"/>
    <s v="Non Metropolitan Fire Authorities"/>
    <s v="E31000013"/>
    <s v="Men"/>
    <x v="1"/>
    <x v="6"/>
    <n v="117"/>
    <s v="Data taken from the 17/18 published 1108 table"/>
  </r>
  <r>
    <x v="8"/>
    <x v="11"/>
    <s v="Non Metropolitan Fire Authorities"/>
    <s v="E31000013"/>
    <s v="Men"/>
    <x v="1"/>
    <x v="7"/>
    <n v="166"/>
    <s v="Data taken from the 17/18 published 1108 table"/>
  </r>
  <r>
    <x v="8"/>
    <x v="11"/>
    <s v="Non Metropolitan Fire Authorities"/>
    <s v="E31000013"/>
    <s v="Women"/>
    <x v="1"/>
    <x v="2"/>
    <n v="0"/>
    <s v="Data taken from the 17/18 published 1108 table"/>
  </r>
  <r>
    <x v="8"/>
    <x v="11"/>
    <s v="Non Metropolitan Fire Authorities"/>
    <s v="E31000013"/>
    <s v="Women"/>
    <x v="1"/>
    <x v="3"/>
    <n v="0"/>
    <s v="Data taken from the 17/18 published 1108 table"/>
  </r>
  <r>
    <x v="8"/>
    <x v="11"/>
    <s v="Non Metropolitan Fire Authorities"/>
    <s v="E31000013"/>
    <s v="Women"/>
    <x v="1"/>
    <x v="4"/>
    <n v="0"/>
    <s v="Data taken from the 17/18 published 1108 table"/>
  </r>
  <r>
    <x v="8"/>
    <x v="11"/>
    <s v="Non Metropolitan Fire Authorities"/>
    <s v="E31000013"/>
    <s v="Women"/>
    <x v="1"/>
    <x v="5"/>
    <n v="0"/>
    <s v="Data taken from the 17/18 published 1108 table"/>
  </r>
  <r>
    <x v="8"/>
    <x v="11"/>
    <s v="Non Metropolitan Fire Authorities"/>
    <s v="E31000013"/>
    <s v="Women"/>
    <x v="1"/>
    <x v="6"/>
    <n v="5"/>
    <s v="Data taken from the 17/18 published 1108 table"/>
  </r>
  <r>
    <x v="8"/>
    <x v="11"/>
    <s v="Non Metropolitan Fire Authorities"/>
    <s v="E31000013"/>
    <s v="Women"/>
    <x v="1"/>
    <x v="7"/>
    <n v="5"/>
    <s v="Data taken from the 17/18 published 1108 table"/>
  </r>
  <r>
    <x v="8"/>
    <x v="12"/>
    <s v="Non Metropolitan Fire Authorities"/>
    <s v="E31000014"/>
    <s v="Men"/>
    <x v="0"/>
    <x v="0"/>
    <n v="3"/>
    <s v="Data taken from the 17/18 published 1108 table"/>
  </r>
  <r>
    <x v="8"/>
    <x v="12"/>
    <s v="Non Metropolitan Fire Authorities"/>
    <s v="E31000014"/>
    <s v="Men"/>
    <x v="0"/>
    <x v="1"/>
    <n v="3"/>
    <s v="Data taken from the 17/18 published 1108 table"/>
  </r>
  <r>
    <x v="8"/>
    <x v="12"/>
    <s v="Non Metropolitan Fire Authorities"/>
    <s v="E31000014"/>
    <s v="Men"/>
    <x v="0"/>
    <x v="2"/>
    <n v="15"/>
    <s v="Data taken from the 17/18 published 1108 table"/>
  </r>
  <r>
    <x v="8"/>
    <x v="12"/>
    <s v="Non Metropolitan Fire Authorities"/>
    <s v="E31000014"/>
    <s v="Men"/>
    <x v="0"/>
    <x v="3"/>
    <n v="30"/>
    <s v="Data taken from the 17/18 published 1108 table"/>
  </r>
  <r>
    <x v="8"/>
    <x v="12"/>
    <s v="Non Metropolitan Fire Authorities"/>
    <s v="E31000014"/>
    <s v="Men"/>
    <x v="0"/>
    <x v="4"/>
    <n v="50"/>
    <s v="Data taken from the 17/18 published 1108 table"/>
  </r>
  <r>
    <x v="8"/>
    <x v="12"/>
    <s v="Non Metropolitan Fire Authorities"/>
    <s v="E31000014"/>
    <s v="Men"/>
    <x v="0"/>
    <x v="5"/>
    <n v="61"/>
    <s v="Data taken from the 17/18 published 1108 table"/>
  </r>
  <r>
    <x v="8"/>
    <x v="12"/>
    <s v="Non Metropolitan Fire Authorities"/>
    <s v="E31000014"/>
    <s v="Men"/>
    <x v="0"/>
    <x v="6"/>
    <n v="248"/>
    <s v="Data taken from the 17/18 published 1108 table"/>
  </r>
  <r>
    <x v="8"/>
    <x v="12"/>
    <s v="Non Metropolitan Fire Authorities"/>
    <s v="E31000014"/>
    <s v="Men"/>
    <x v="0"/>
    <x v="7"/>
    <n v="410"/>
    <s v="Data taken from the 17/18 published 1108 table"/>
  </r>
  <r>
    <x v="8"/>
    <x v="12"/>
    <s v="Non Metropolitan Fire Authorities"/>
    <s v="E31000014"/>
    <s v="Women"/>
    <x v="0"/>
    <x v="0"/>
    <n v="0"/>
    <s v="Data taken from the 17/18 published 1108 table"/>
  </r>
  <r>
    <x v="8"/>
    <x v="12"/>
    <s v="Non Metropolitan Fire Authorities"/>
    <s v="E31000014"/>
    <s v="Women"/>
    <x v="0"/>
    <x v="1"/>
    <n v="0"/>
    <s v="Data taken from the 17/18 published 1108 table"/>
  </r>
  <r>
    <x v="8"/>
    <x v="12"/>
    <s v="Non Metropolitan Fire Authorities"/>
    <s v="E31000014"/>
    <s v="Women"/>
    <x v="0"/>
    <x v="2"/>
    <n v="2"/>
    <s v="Data taken from the 17/18 published 1108 table"/>
  </r>
  <r>
    <x v="8"/>
    <x v="12"/>
    <s v="Non Metropolitan Fire Authorities"/>
    <s v="E31000014"/>
    <s v="Women"/>
    <x v="0"/>
    <x v="3"/>
    <n v="0"/>
    <s v="Data taken from the 17/18 published 1108 table"/>
  </r>
  <r>
    <x v="8"/>
    <x v="12"/>
    <s v="Non Metropolitan Fire Authorities"/>
    <s v="E31000014"/>
    <s v="Women"/>
    <x v="0"/>
    <x v="4"/>
    <n v="3"/>
    <s v="Data taken from the 17/18 published 1108 table"/>
  </r>
  <r>
    <x v="8"/>
    <x v="12"/>
    <s v="Non Metropolitan Fire Authorities"/>
    <s v="E31000014"/>
    <s v="Women"/>
    <x v="0"/>
    <x v="5"/>
    <n v="1"/>
    <s v="Data taken from the 17/18 published 1108 table"/>
  </r>
  <r>
    <x v="8"/>
    <x v="12"/>
    <s v="Non Metropolitan Fire Authorities"/>
    <s v="E31000014"/>
    <s v="Women"/>
    <x v="0"/>
    <x v="6"/>
    <n v="15"/>
    <s v="Data taken from the 17/18 published 1108 table"/>
  </r>
  <r>
    <x v="8"/>
    <x v="12"/>
    <s v="Non Metropolitan Fire Authorities"/>
    <s v="E31000014"/>
    <s v="Women"/>
    <x v="0"/>
    <x v="7"/>
    <n v="21"/>
    <s v="Data taken from the 17/18 published 1108 table"/>
  </r>
  <r>
    <x v="8"/>
    <x v="12"/>
    <s v="Non Metropolitan Fire Authorities"/>
    <s v="E31000014"/>
    <s v="Men"/>
    <x v="1"/>
    <x v="2"/>
    <n v="0"/>
    <s v="Data taken from the 17/18 published 1108 table"/>
  </r>
  <r>
    <x v="8"/>
    <x v="12"/>
    <s v="Non Metropolitan Fire Authorities"/>
    <s v="E31000014"/>
    <s v="Men"/>
    <x v="1"/>
    <x v="3"/>
    <n v="0"/>
    <s v="Data taken from the 17/18 published 1108 table"/>
  </r>
  <r>
    <x v="8"/>
    <x v="12"/>
    <s v="Non Metropolitan Fire Authorities"/>
    <s v="E31000014"/>
    <s v="Men"/>
    <x v="1"/>
    <x v="4"/>
    <n v="18"/>
    <s v="Data taken from the 17/18 published 1108 table"/>
  </r>
  <r>
    <x v="8"/>
    <x v="12"/>
    <s v="Non Metropolitan Fire Authorities"/>
    <s v="E31000014"/>
    <s v="Men"/>
    <x v="1"/>
    <x v="5"/>
    <n v="42"/>
    <s v="Data taken from the 17/18 published 1108 table"/>
  </r>
  <r>
    <x v="8"/>
    <x v="12"/>
    <s v="Non Metropolitan Fire Authorities"/>
    <s v="E31000014"/>
    <s v="Men"/>
    <x v="1"/>
    <x v="6"/>
    <n v="203"/>
    <s v="Data taken from the 17/18 published 1108 table"/>
  </r>
  <r>
    <x v="8"/>
    <x v="12"/>
    <s v="Non Metropolitan Fire Authorities"/>
    <s v="E31000014"/>
    <s v="Men"/>
    <x v="1"/>
    <x v="7"/>
    <n v="263"/>
    <s v="Data taken from the 17/18 published 1108 table"/>
  </r>
  <r>
    <x v="8"/>
    <x v="12"/>
    <s v="Non Metropolitan Fire Authorities"/>
    <s v="E31000014"/>
    <s v="Women"/>
    <x v="1"/>
    <x v="2"/>
    <n v="0"/>
    <s v="Data taken from the 17/18 published 1108 table"/>
  </r>
  <r>
    <x v="8"/>
    <x v="12"/>
    <s v="Non Metropolitan Fire Authorities"/>
    <s v="E31000014"/>
    <s v="Women"/>
    <x v="1"/>
    <x v="3"/>
    <n v="0"/>
    <s v="Data taken from the 17/18 published 1108 table"/>
  </r>
  <r>
    <x v="8"/>
    <x v="12"/>
    <s v="Non Metropolitan Fire Authorities"/>
    <s v="E31000014"/>
    <s v="Women"/>
    <x v="1"/>
    <x v="4"/>
    <n v="0"/>
    <s v="Data taken from the 17/18 published 1108 table"/>
  </r>
  <r>
    <x v="8"/>
    <x v="12"/>
    <s v="Non Metropolitan Fire Authorities"/>
    <s v="E31000014"/>
    <s v="Women"/>
    <x v="1"/>
    <x v="5"/>
    <n v="1"/>
    <s v="Data taken from the 17/18 published 1108 table"/>
  </r>
  <r>
    <x v="8"/>
    <x v="12"/>
    <s v="Non Metropolitan Fire Authorities"/>
    <s v="E31000014"/>
    <s v="Women"/>
    <x v="1"/>
    <x v="6"/>
    <n v="10"/>
    <s v="Data taken from the 17/18 published 1108 table"/>
  </r>
  <r>
    <x v="8"/>
    <x v="12"/>
    <s v="Non Metropolitan Fire Authorities"/>
    <s v="E31000014"/>
    <s v="Women"/>
    <x v="1"/>
    <x v="7"/>
    <n v="11"/>
    <s v="Data taken from the 17/18 published 1108 table"/>
  </r>
  <r>
    <x v="8"/>
    <x v="13"/>
    <s v="Non Metropolitan Fire Authorities"/>
    <s v="E31000015"/>
    <s v="Men"/>
    <x v="0"/>
    <x v="0"/>
    <n v="5"/>
    <s v="Data taken from the 17/18 published 1108 table"/>
  </r>
  <r>
    <x v="8"/>
    <x v="13"/>
    <s v="Non Metropolitan Fire Authorities"/>
    <s v="E31000015"/>
    <s v="Men"/>
    <x v="0"/>
    <x v="1"/>
    <n v="6"/>
    <s v="Data taken from the 17/18 published 1108 table"/>
  </r>
  <r>
    <x v="8"/>
    <x v="13"/>
    <s v="Non Metropolitan Fire Authorities"/>
    <s v="E31000015"/>
    <s v="Men"/>
    <x v="0"/>
    <x v="2"/>
    <n v="14"/>
    <s v="Data taken from the 17/18 published 1108 table"/>
  </r>
  <r>
    <x v="8"/>
    <x v="13"/>
    <s v="Non Metropolitan Fire Authorities"/>
    <s v="E31000015"/>
    <s v="Men"/>
    <x v="0"/>
    <x v="3"/>
    <n v="52"/>
    <s v="Data taken from the 17/18 published 1108 table"/>
  </r>
  <r>
    <x v="8"/>
    <x v="13"/>
    <s v="Non Metropolitan Fire Authorities"/>
    <s v="E31000015"/>
    <s v="Men"/>
    <x v="0"/>
    <x v="4"/>
    <n v="156"/>
    <s v="Data taken from the 17/18 published 1108 table"/>
  </r>
  <r>
    <x v="8"/>
    <x v="13"/>
    <s v="Non Metropolitan Fire Authorities"/>
    <s v="E31000015"/>
    <s v="Men"/>
    <x v="0"/>
    <x v="5"/>
    <n v="106"/>
    <s v="Data taken from the 17/18 published 1108 table"/>
  </r>
  <r>
    <x v="8"/>
    <x v="13"/>
    <s v="Non Metropolitan Fire Authorities"/>
    <s v="E31000015"/>
    <s v="Men"/>
    <x v="0"/>
    <x v="6"/>
    <n v="503"/>
    <s v="Data taken from the 17/18 published 1108 table"/>
  </r>
  <r>
    <x v="8"/>
    <x v="13"/>
    <s v="Non Metropolitan Fire Authorities"/>
    <s v="E31000015"/>
    <s v="Men"/>
    <x v="0"/>
    <x v="7"/>
    <n v="842"/>
    <s v="Data taken from the 17/18 published 1108 table"/>
  </r>
  <r>
    <x v="8"/>
    <x v="13"/>
    <s v="Non Metropolitan Fire Authorities"/>
    <s v="E31000015"/>
    <s v="Women"/>
    <x v="0"/>
    <x v="0"/>
    <n v="0"/>
    <s v="Data taken from the 17/18 published 1108 table"/>
  </r>
  <r>
    <x v="8"/>
    <x v="13"/>
    <s v="Non Metropolitan Fire Authorities"/>
    <s v="E31000015"/>
    <s v="Women"/>
    <x v="0"/>
    <x v="1"/>
    <n v="0"/>
    <s v="Data taken from the 17/18 published 1108 table"/>
  </r>
  <r>
    <x v="8"/>
    <x v="13"/>
    <s v="Non Metropolitan Fire Authorities"/>
    <s v="E31000015"/>
    <s v="Women"/>
    <x v="0"/>
    <x v="2"/>
    <n v="0"/>
    <s v="Data taken from the 17/18 published 1108 table"/>
  </r>
  <r>
    <x v="8"/>
    <x v="13"/>
    <s v="Non Metropolitan Fire Authorities"/>
    <s v="E31000015"/>
    <s v="Women"/>
    <x v="0"/>
    <x v="3"/>
    <n v="0"/>
    <s v="Data taken from the 17/18 published 1108 table"/>
  </r>
  <r>
    <x v="8"/>
    <x v="13"/>
    <s v="Non Metropolitan Fire Authorities"/>
    <s v="E31000015"/>
    <s v="Women"/>
    <x v="0"/>
    <x v="4"/>
    <n v="6"/>
    <s v="Data taken from the 17/18 published 1108 table"/>
  </r>
  <r>
    <x v="8"/>
    <x v="13"/>
    <s v="Non Metropolitan Fire Authorities"/>
    <s v="E31000015"/>
    <s v="Women"/>
    <x v="0"/>
    <x v="5"/>
    <n v="2"/>
    <s v="Data taken from the 17/18 published 1108 table"/>
  </r>
  <r>
    <x v="8"/>
    <x v="13"/>
    <s v="Non Metropolitan Fire Authorities"/>
    <s v="E31000015"/>
    <s v="Women"/>
    <x v="0"/>
    <x v="6"/>
    <n v="24"/>
    <s v="Data taken from the 17/18 published 1108 table"/>
  </r>
  <r>
    <x v="8"/>
    <x v="13"/>
    <s v="Non Metropolitan Fire Authorities"/>
    <s v="E31000015"/>
    <s v="Women"/>
    <x v="0"/>
    <x v="7"/>
    <n v="32"/>
    <s v="Data taken from the 17/18 published 1108 table"/>
  </r>
  <r>
    <x v="8"/>
    <x v="13"/>
    <s v="Non Metropolitan Fire Authorities"/>
    <s v="E31000015"/>
    <s v="Men"/>
    <x v="1"/>
    <x v="2"/>
    <n v="0"/>
    <s v="Data taken from the 17/18 published 1108 table"/>
  </r>
  <r>
    <x v="8"/>
    <x v="13"/>
    <s v="Non Metropolitan Fire Authorities"/>
    <s v="E31000015"/>
    <s v="Men"/>
    <x v="1"/>
    <x v="3"/>
    <n v="8"/>
    <s v="Data taken from the 17/18 published 1108 table"/>
  </r>
  <r>
    <x v="8"/>
    <x v="13"/>
    <s v="Non Metropolitan Fire Authorities"/>
    <s v="E31000015"/>
    <s v="Men"/>
    <x v="1"/>
    <x v="4"/>
    <n v="36"/>
    <s v="Data taken from the 17/18 published 1108 table"/>
  </r>
  <r>
    <x v="8"/>
    <x v="13"/>
    <s v="Non Metropolitan Fire Authorities"/>
    <s v="E31000015"/>
    <s v="Men"/>
    <x v="1"/>
    <x v="5"/>
    <n v="90"/>
    <s v="Data taken from the 17/18 published 1108 table"/>
  </r>
  <r>
    <x v="8"/>
    <x v="13"/>
    <s v="Non Metropolitan Fire Authorities"/>
    <s v="E31000015"/>
    <s v="Men"/>
    <x v="1"/>
    <x v="6"/>
    <n v="346"/>
    <s v="Data taken from the 17/18 published 1108 table"/>
  </r>
  <r>
    <x v="8"/>
    <x v="13"/>
    <s v="Non Metropolitan Fire Authorities"/>
    <s v="E31000015"/>
    <s v="Men"/>
    <x v="1"/>
    <x v="7"/>
    <n v="480"/>
    <s v="Data taken from the 17/18 published 1108 table"/>
  </r>
  <r>
    <x v="8"/>
    <x v="13"/>
    <s v="Non Metropolitan Fire Authorities"/>
    <s v="E31000015"/>
    <s v="Women"/>
    <x v="1"/>
    <x v="2"/>
    <n v="0"/>
    <s v="Data taken from the 17/18 published 1108 table"/>
  </r>
  <r>
    <x v="8"/>
    <x v="13"/>
    <s v="Non Metropolitan Fire Authorities"/>
    <s v="E31000015"/>
    <s v="Women"/>
    <x v="1"/>
    <x v="3"/>
    <n v="0"/>
    <s v="Data taken from the 17/18 published 1108 table"/>
  </r>
  <r>
    <x v="8"/>
    <x v="13"/>
    <s v="Non Metropolitan Fire Authorities"/>
    <s v="E31000015"/>
    <s v="Women"/>
    <x v="1"/>
    <x v="4"/>
    <n v="0"/>
    <s v="Data taken from the 17/18 published 1108 table"/>
  </r>
  <r>
    <x v="8"/>
    <x v="13"/>
    <s v="Non Metropolitan Fire Authorities"/>
    <s v="E31000015"/>
    <s v="Women"/>
    <x v="1"/>
    <x v="5"/>
    <n v="0"/>
    <s v="Data taken from the 17/18 published 1108 table"/>
  </r>
  <r>
    <x v="8"/>
    <x v="13"/>
    <s v="Non Metropolitan Fire Authorities"/>
    <s v="E31000015"/>
    <s v="Women"/>
    <x v="1"/>
    <x v="6"/>
    <n v="5"/>
    <s v="Data taken from the 17/18 published 1108 table"/>
  </r>
  <r>
    <x v="8"/>
    <x v="13"/>
    <s v="Non Metropolitan Fire Authorities"/>
    <s v="E31000015"/>
    <s v="Women"/>
    <x v="1"/>
    <x v="7"/>
    <n v="5"/>
    <s v="Data taken from the 17/18 published 1108 table"/>
  </r>
  <r>
    <x v="8"/>
    <x v="14"/>
    <s v="Non Metropolitan Fire Authorities"/>
    <s v="E31000016"/>
    <s v="Men"/>
    <x v="0"/>
    <x v="0"/>
    <n v="2"/>
    <s v="Data taken from the 17/18 published 1108 table"/>
  </r>
  <r>
    <x v="8"/>
    <x v="14"/>
    <s v="Non Metropolitan Fire Authorities"/>
    <s v="E31000016"/>
    <s v="Men"/>
    <x v="0"/>
    <x v="1"/>
    <n v="2"/>
    <s v="Data taken from the 17/18 published 1108 table"/>
  </r>
  <r>
    <x v="8"/>
    <x v="14"/>
    <s v="Non Metropolitan Fire Authorities"/>
    <s v="E31000016"/>
    <s v="Men"/>
    <x v="0"/>
    <x v="2"/>
    <n v="4"/>
    <s v="Data taken from the 17/18 published 1108 table"/>
  </r>
  <r>
    <x v="8"/>
    <x v="14"/>
    <s v="Non Metropolitan Fire Authorities"/>
    <s v="E31000016"/>
    <s v="Men"/>
    <x v="0"/>
    <x v="3"/>
    <n v="20"/>
    <s v="Data taken from the 17/18 published 1108 table"/>
  </r>
  <r>
    <x v="8"/>
    <x v="14"/>
    <s v="Non Metropolitan Fire Authorities"/>
    <s v="E31000016"/>
    <s v="Men"/>
    <x v="0"/>
    <x v="4"/>
    <n v="22"/>
    <s v="Data taken from the 17/18 published 1108 table"/>
  </r>
  <r>
    <x v="8"/>
    <x v="14"/>
    <s v="Non Metropolitan Fire Authorities"/>
    <s v="E31000016"/>
    <s v="Men"/>
    <x v="0"/>
    <x v="5"/>
    <n v="27"/>
    <s v="Data taken from the 17/18 published 1108 table"/>
  </r>
  <r>
    <x v="8"/>
    <x v="14"/>
    <s v="Non Metropolitan Fire Authorities"/>
    <s v="E31000016"/>
    <s v="Men"/>
    <x v="0"/>
    <x v="6"/>
    <n v="118"/>
    <s v="Data taken from the 17/18 published 1108 table"/>
  </r>
  <r>
    <x v="8"/>
    <x v="14"/>
    <s v="Non Metropolitan Fire Authorities"/>
    <s v="E31000016"/>
    <s v="Men"/>
    <x v="0"/>
    <x v="7"/>
    <n v="195"/>
    <s v="Data taken from the 17/18 published 1108 table"/>
  </r>
  <r>
    <x v="8"/>
    <x v="14"/>
    <s v="Non Metropolitan Fire Authorities"/>
    <s v="E31000016"/>
    <s v="Women"/>
    <x v="0"/>
    <x v="0"/>
    <n v="0"/>
    <s v="Data taken from the 17/18 published 1108 table"/>
  </r>
  <r>
    <x v="8"/>
    <x v="14"/>
    <s v="Non Metropolitan Fire Authorities"/>
    <s v="E31000016"/>
    <s v="Women"/>
    <x v="0"/>
    <x v="1"/>
    <n v="0"/>
    <s v="Data taken from the 17/18 published 1108 table"/>
  </r>
  <r>
    <x v="8"/>
    <x v="14"/>
    <s v="Non Metropolitan Fire Authorities"/>
    <s v="E31000016"/>
    <s v="Women"/>
    <x v="0"/>
    <x v="2"/>
    <n v="0"/>
    <s v="Data taken from the 17/18 published 1108 table"/>
  </r>
  <r>
    <x v="8"/>
    <x v="14"/>
    <s v="Non Metropolitan Fire Authorities"/>
    <s v="E31000016"/>
    <s v="Women"/>
    <x v="0"/>
    <x v="3"/>
    <n v="1"/>
    <s v="Data taken from the 17/18 published 1108 table"/>
  </r>
  <r>
    <x v="8"/>
    <x v="14"/>
    <s v="Non Metropolitan Fire Authorities"/>
    <s v="E31000016"/>
    <s v="Women"/>
    <x v="0"/>
    <x v="4"/>
    <n v="3"/>
    <s v="Data taken from the 17/18 published 1108 table"/>
  </r>
  <r>
    <x v="8"/>
    <x v="14"/>
    <s v="Non Metropolitan Fire Authorities"/>
    <s v="E31000016"/>
    <s v="Women"/>
    <x v="0"/>
    <x v="5"/>
    <n v="0"/>
    <s v="Data taken from the 17/18 published 1108 table"/>
  </r>
  <r>
    <x v="8"/>
    <x v="14"/>
    <s v="Non Metropolitan Fire Authorities"/>
    <s v="E31000016"/>
    <s v="Women"/>
    <x v="0"/>
    <x v="6"/>
    <n v="18"/>
    <s v="Data taken from the 17/18 published 1108 table"/>
  </r>
  <r>
    <x v="8"/>
    <x v="14"/>
    <s v="Non Metropolitan Fire Authorities"/>
    <s v="E31000016"/>
    <s v="Women"/>
    <x v="0"/>
    <x v="7"/>
    <n v="22"/>
    <s v="Data taken from the 17/18 published 1108 table"/>
  </r>
  <r>
    <x v="8"/>
    <x v="14"/>
    <s v="Non Metropolitan Fire Authorities"/>
    <s v="E31000016"/>
    <s v="Men"/>
    <x v="1"/>
    <x v="2"/>
    <n v="0"/>
    <s v="Data taken from the 17/18 published 1108 table"/>
  </r>
  <r>
    <x v="8"/>
    <x v="14"/>
    <s v="Non Metropolitan Fire Authorities"/>
    <s v="E31000016"/>
    <s v="Men"/>
    <x v="1"/>
    <x v="3"/>
    <n v="6"/>
    <s v="Data taken from the 17/18 published 1108 table"/>
  </r>
  <r>
    <x v="8"/>
    <x v="14"/>
    <s v="Non Metropolitan Fire Authorities"/>
    <s v="E31000016"/>
    <s v="Men"/>
    <x v="1"/>
    <x v="4"/>
    <n v="27"/>
    <s v="Data taken from the 17/18 published 1108 table"/>
  </r>
  <r>
    <x v="8"/>
    <x v="14"/>
    <s v="Non Metropolitan Fire Authorities"/>
    <s v="E31000016"/>
    <s v="Men"/>
    <x v="1"/>
    <x v="5"/>
    <n v="44"/>
    <s v="Data taken from the 17/18 published 1108 table"/>
  </r>
  <r>
    <x v="8"/>
    <x v="14"/>
    <s v="Non Metropolitan Fire Authorities"/>
    <s v="E31000016"/>
    <s v="Men"/>
    <x v="1"/>
    <x v="6"/>
    <n v="188"/>
    <s v="Data taken from the 17/18 published 1108 table"/>
  </r>
  <r>
    <x v="8"/>
    <x v="14"/>
    <s v="Non Metropolitan Fire Authorities"/>
    <s v="E31000016"/>
    <s v="Men"/>
    <x v="1"/>
    <x v="7"/>
    <n v="265"/>
    <s v="Data taken from the 17/18 published 1108 table"/>
  </r>
  <r>
    <x v="8"/>
    <x v="14"/>
    <s v="Non Metropolitan Fire Authorities"/>
    <s v="E31000016"/>
    <s v="Women"/>
    <x v="1"/>
    <x v="2"/>
    <n v="0"/>
    <s v="Data taken from the 17/18 published 1108 table"/>
  </r>
  <r>
    <x v="8"/>
    <x v="14"/>
    <s v="Non Metropolitan Fire Authorities"/>
    <s v="E31000016"/>
    <s v="Women"/>
    <x v="1"/>
    <x v="3"/>
    <n v="0"/>
    <s v="Data taken from the 17/18 published 1108 table"/>
  </r>
  <r>
    <x v="8"/>
    <x v="14"/>
    <s v="Non Metropolitan Fire Authorities"/>
    <s v="E31000016"/>
    <s v="Women"/>
    <x v="1"/>
    <x v="4"/>
    <n v="0"/>
    <s v="Data taken from the 17/18 published 1108 table"/>
  </r>
  <r>
    <x v="8"/>
    <x v="14"/>
    <s v="Non Metropolitan Fire Authorities"/>
    <s v="E31000016"/>
    <s v="Women"/>
    <x v="1"/>
    <x v="5"/>
    <n v="1"/>
    <s v="Data taken from the 17/18 published 1108 table"/>
  </r>
  <r>
    <x v="8"/>
    <x v="14"/>
    <s v="Non Metropolitan Fire Authorities"/>
    <s v="E31000016"/>
    <s v="Women"/>
    <x v="1"/>
    <x v="6"/>
    <n v="15"/>
    <s v="Data taken from the 17/18 published 1108 table"/>
  </r>
  <r>
    <x v="8"/>
    <x v="14"/>
    <s v="Non Metropolitan Fire Authorities"/>
    <s v="E31000016"/>
    <s v="Women"/>
    <x v="1"/>
    <x v="7"/>
    <n v="16"/>
    <s v="Data taken from the 17/18 published 1108 table"/>
  </r>
  <r>
    <x v="8"/>
    <x v="15"/>
    <s v="Metropolitan Fire Authorities"/>
    <s v="E31000046"/>
    <s v="Men"/>
    <x v="0"/>
    <x v="0"/>
    <n v="8"/>
    <s v="Data taken from the 17/18 published 1108 table"/>
  </r>
  <r>
    <x v="8"/>
    <x v="15"/>
    <s v="Metropolitan Fire Authorities"/>
    <s v="E31000046"/>
    <s v="Men"/>
    <x v="0"/>
    <x v="1"/>
    <n v="17"/>
    <s v="Data taken from the 17/18 published 1108 table"/>
  </r>
  <r>
    <x v="8"/>
    <x v="15"/>
    <s v="Metropolitan Fire Authorities"/>
    <s v="E31000046"/>
    <s v="Men"/>
    <x v="0"/>
    <x v="2"/>
    <n v="93"/>
    <s v="Data taken from the 17/18 published 1108 table"/>
  </r>
  <r>
    <x v="8"/>
    <x v="15"/>
    <s v="Metropolitan Fire Authorities"/>
    <s v="E31000046"/>
    <s v="Men"/>
    <x v="0"/>
    <x v="3"/>
    <n v="210"/>
    <s v="Data taken from the 17/18 published 1108 table"/>
  </r>
  <r>
    <x v="8"/>
    <x v="15"/>
    <s v="Metropolitan Fire Authorities"/>
    <s v="E31000046"/>
    <s v="Men"/>
    <x v="0"/>
    <x v="4"/>
    <n v="832"/>
    <s v="Data taken from the 17/18 published 1108 table"/>
  </r>
  <r>
    <x v="8"/>
    <x v="15"/>
    <s v="Metropolitan Fire Authorities"/>
    <s v="E31000046"/>
    <s v="Men"/>
    <x v="0"/>
    <x v="5"/>
    <n v="694"/>
    <s v="Data taken from the 17/18 published 1108 table"/>
  </r>
  <r>
    <x v="8"/>
    <x v="15"/>
    <s v="Metropolitan Fire Authorities"/>
    <s v="E31000046"/>
    <s v="Men"/>
    <x v="0"/>
    <x v="6"/>
    <n v="3637"/>
    <s v="Data taken from the 17/18 published 1108 table"/>
  </r>
  <r>
    <x v="8"/>
    <x v="15"/>
    <s v="Metropolitan Fire Authorities"/>
    <s v="E31000046"/>
    <s v="Men"/>
    <x v="0"/>
    <x v="7"/>
    <n v="5491"/>
    <s v="Data taken from the 17/18 published 1108 table"/>
  </r>
  <r>
    <x v="8"/>
    <x v="15"/>
    <s v="Metropolitan Fire Authorities"/>
    <s v="E31000046"/>
    <s v="Women"/>
    <x v="0"/>
    <x v="0"/>
    <n v="0"/>
    <s v="Data taken from the 17/18 published 1108 table"/>
  </r>
  <r>
    <x v="8"/>
    <x v="15"/>
    <s v="Metropolitan Fire Authorities"/>
    <s v="E31000046"/>
    <s v="Women"/>
    <x v="0"/>
    <x v="1"/>
    <n v="1"/>
    <s v="Data taken from the 17/18 published 1108 table"/>
  </r>
  <r>
    <x v="8"/>
    <x v="15"/>
    <s v="Metropolitan Fire Authorities"/>
    <s v="E31000046"/>
    <s v="Women"/>
    <x v="0"/>
    <x v="2"/>
    <n v="1"/>
    <s v="Data taken from the 17/18 published 1108 table"/>
  </r>
  <r>
    <x v="8"/>
    <x v="15"/>
    <s v="Metropolitan Fire Authorities"/>
    <s v="E31000046"/>
    <s v="Women"/>
    <x v="0"/>
    <x v="3"/>
    <n v="9"/>
    <s v="Data taken from the 17/18 published 1108 table"/>
  </r>
  <r>
    <x v="8"/>
    <x v="15"/>
    <s v="Metropolitan Fire Authorities"/>
    <s v="E31000046"/>
    <s v="Women"/>
    <x v="0"/>
    <x v="4"/>
    <n v="22"/>
    <s v="Data taken from the 17/18 published 1108 table"/>
  </r>
  <r>
    <x v="8"/>
    <x v="15"/>
    <s v="Metropolitan Fire Authorities"/>
    <s v="E31000046"/>
    <s v="Women"/>
    <x v="0"/>
    <x v="5"/>
    <n v="33"/>
    <s v="Data taken from the 17/18 published 1108 table"/>
  </r>
  <r>
    <x v="8"/>
    <x v="15"/>
    <s v="Metropolitan Fire Authorities"/>
    <s v="E31000046"/>
    <s v="Women"/>
    <x v="0"/>
    <x v="6"/>
    <n v="232"/>
    <s v="Data taken from the 17/18 published 1108 table"/>
  </r>
  <r>
    <x v="8"/>
    <x v="15"/>
    <s v="Metropolitan Fire Authorities"/>
    <s v="E31000046"/>
    <s v="Women"/>
    <x v="0"/>
    <x v="7"/>
    <n v="298"/>
    <s v="Data taken from the 17/18 published 1108 table"/>
  </r>
  <r>
    <x v="8"/>
    <x v="15"/>
    <s v="Metropolitan Fire Authorities"/>
    <s v="E31000046"/>
    <s v="Men"/>
    <x v="1"/>
    <x v="2"/>
    <n v="0"/>
    <s v="Data taken from the 17/18 published 1108 table"/>
  </r>
  <r>
    <x v="8"/>
    <x v="15"/>
    <s v="Metropolitan Fire Authorities"/>
    <s v="E31000046"/>
    <s v="Men"/>
    <x v="1"/>
    <x v="3"/>
    <n v="0"/>
    <s v="Data taken from the 17/18 published 1108 table"/>
  </r>
  <r>
    <x v="8"/>
    <x v="15"/>
    <s v="Metropolitan Fire Authorities"/>
    <s v="E31000046"/>
    <s v="Men"/>
    <x v="1"/>
    <x v="4"/>
    <n v="0"/>
    <s v="Data taken from the 17/18 published 1108 table"/>
  </r>
  <r>
    <x v="8"/>
    <x v="15"/>
    <s v="Metropolitan Fire Authorities"/>
    <s v="E31000046"/>
    <s v="Men"/>
    <x v="1"/>
    <x v="5"/>
    <n v="0"/>
    <s v="Data taken from the 17/18 published 1108 table"/>
  </r>
  <r>
    <x v="8"/>
    <x v="15"/>
    <s v="Metropolitan Fire Authorities"/>
    <s v="E31000046"/>
    <s v="Men"/>
    <x v="1"/>
    <x v="6"/>
    <n v="0"/>
    <s v="Data taken from the 17/18 published 1108 table"/>
  </r>
  <r>
    <x v="8"/>
    <x v="15"/>
    <s v="Metropolitan Fire Authorities"/>
    <s v="E31000046"/>
    <s v="Men"/>
    <x v="1"/>
    <x v="7"/>
    <n v="0"/>
    <s v="Data taken from the 17/18 published 1108 table"/>
  </r>
  <r>
    <x v="8"/>
    <x v="15"/>
    <s v="Metropolitan Fire Authorities"/>
    <s v="E31000046"/>
    <s v="Women"/>
    <x v="1"/>
    <x v="2"/>
    <n v="0"/>
    <s v="Data taken from the 17/18 published 1108 table"/>
  </r>
  <r>
    <x v="8"/>
    <x v="15"/>
    <s v="Metropolitan Fire Authorities"/>
    <s v="E31000046"/>
    <s v="Women"/>
    <x v="1"/>
    <x v="3"/>
    <n v="0"/>
    <s v="Data taken from the 17/18 published 1108 table"/>
  </r>
  <r>
    <x v="8"/>
    <x v="15"/>
    <s v="Metropolitan Fire Authorities"/>
    <s v="E31000046"/>
    <s v="Women"/>
    <x v="1"/>
    <x v="4"/>
    <n v="0"/>
    <s v="Data taken from the 17/18 published 1108 table"/>
  </r>
  <r>
    <x v="8"/>
    <x v="15"/>
    <s v="Metropolitan Fire Authorities"/>
    <s v="E31000046"/>
    <s v="Women"/>
    <x v="1"/>
    <x v="5"/>
    <n v="0"/>
    <s v="Data taken from the 17/18 published 1108 table"/>
  </r>
  <r>
    <x v="8"/>
    <x v="15"/>
    <s v="Metropolitan Fire Authorities"/>
    <s v="E31000046"/>
    <s v="Women"/>
    <x v="1"/>
    <x v="6"/>
    <n v="0"/>
    <s v="Data taken from the 17/18 published 1108 table"/>
  </r>
  <r>
    <x v="8"/>
    <x v="15"/>
    <s v="Metropolitan Fire Authorities"/>
    <s v="E31000046"/>
    <s v="Women"/>
    <x v="1"/>
    <x v="7"/>
    <n v="0"/>
    <s v="Data taken from the 17/18 published 1108 table"/>
  </r>
  <r>
    <x v="8"/>
    <x v="16"/>
    <s v="Metropolitan Fire Authorities"/>
    <s v="E31000040"/>
    <s v="Men"/>
    <x v="0"/>
    <x v="0"/>
    <n v="5"/>
    <s v="Data taken from the 17/18 published 1108 table"/>
  </r>
  <r>
    <x v="8"/>
    <x v="16"/>
    <s v="Metropolitan Fire Authorities"/>
    <s v="E31000040"/>
    <s v="Men"/>
    <x v="0"/>
    <x v="1"/>
    <n v="6"/>
    <s v="Data taken from the 17/18 published 1108 table"/>
  </r>
  <r>
    <x v="8"/>
    <x v="16"/>
    <s v="Metropolitan Fire Authorities"/>
    <s v="E31000040"/>
    <s v="Men"/>
    <x v="0"/>
    <x v="2"/>
    <n v="28"/>
    <s v="Data taken from the 17/18 published 1108 table"/>
  </r>
  <r>
    <x v="8"/>
    <x v="16"/>
    <s v="Metropolitan Fire Authorities"/>
    <s v="E31000040"/>
    <s v="Men"/>
    <x v="0"/>
    <x v="3"/>
    <n v="82"/>
    <s v="Data taken from the 17/18 published 1108 table"/>
  </r>
  <r>
    <x v="8"/>
    <x v="16"/>
    <s v="Metropolitan Fire Authorities"/>
    <s v="E31000040"/>
    <s v="Men"/>
    <x v="0"/>
    <x v="4"/>
    <n v="249"/>
    <s v="Data taken from the 17/18 published 1108 table"/>
  </r>
  <r>
    <x v="8"/>
    <x v="16"/>
    <s v="Metropolitan Fire Authorities"/>
    <s v="E31000040"/>
    <s v="Men"/>
    <x v="0"/>
    <x v="5"/>
    <n v="200"/>
    <s v="Data taken from the 17/18 published 1108 table"/>
  </r>
  <r>
    <x v="8"/>
    <x v="16"/>
    <s v="Metropolitan Fire Authorities"/>
    <s v="E31000040"/>
    <s v="Men"/>
    <x v="0"/>
    <x v="6"/>
    <n v="1208"/>
    <s v="Data taken from the 17/18 published 1108 table"/>
  </r>
  <r>
    <x v="8"/>
    <x v="16"/>
    <s v="Metropolitan Fire Authorities"/>
    <s v="E31000040"/>
    <s v="Men"/>
    <x v="0"/>
    <x v="7"/>
    <n v="1736"/>
    <s v="Data taken from the 17/18 published 1108 table"/>
  </r>
  <r>
    <x v="8"/>
    <x v="16"/>
    <s v="Metropolitan Fire Authorities"/>
    <s v="E31000040"/>
    <s v="Women"/>
    <x v="0"/>
    <x v="0"/>
    <n v="0"/>
    <s v="Data taken from the 17/18 published 1108 table"/>
  </r>
  <r>
    <x v="8"/>
    <x v="16"/>
    <s v="Metropolitan Fire Authorities"/>
    <s v="E31000040"/>
    <s v="Women"/>
    <x v="0"/>
    <x v="1"/>
    <n v="0"/>
    <s v="Data taken from the 17/18 published 1108 table"/>
  </r>
  <r>
    <x v="8"/>
    <x v="16"/>
    <s v="Metropolitan Fire Authorities"/>
    <s v="E31000040"/>
    <s v="Women"/>
    <x v="0"/>
    <x v="2"/>
    <n v="3"/>
    <s v="Data taken from the 17/18 published 1108 table"/>
  </r>
  <r>
    <x v="8"/>
    <x v="16"/>
    <s v="Metropolitan Fire Authorities"/>
    <s v="E31000040"/>
    <s v="Women"/>
    <x v="0"/>
    <x v="3"/>
    <n v="0"/>
    <s v="Data taken from the 17/18 published 1108 table"/>
  </r>
  <r>
    <x v="8"/>
    <x v="16"/>
    <s v="Metropolitan Fire Authorities"/>
    <s v="E31000040"/>
    <s v="Women"/>
    <x v="0"/>
    <x v="4"/>
    <n v="0"/>
    <s v="Data taken from the 17/18 published 1108 table"/>
  </r>
  <r>
    <x v="8"/>
    <x v="16"/>
    <s v="Metropolitan Fire Authorities"/>
    <s v="E31000040"/>
    <s v="Women"/>
    <x v="0"/>
    <x v="5"/>
    <n v="2"/>
    <s v="Data taken from the 17/18 published 1108 table"/>
  </r>
  <r>
    <x v="8"/>
    <x v="16"/>
    <s v="Metropolitan Fire Authorities"/>
    <s v="E31000040"/>
    <s v="Women"/>
    <x v="0"/>
    <x v="6"/>
    <n v="32"/>
    <s v="Data taken from the 17/18 published 1108 table"/>
  </r>
  <r>
    <x v="8"/>
    <x v="16"/>
    <s v="Metropolitan Fire Authorities"/>
    <s v="E31000040"/>
    <s v="Women"/>
    <x v="0"/>
    <x v="7"/>
    <n v="37"/>
    <s v="Data taken from the 17/18 published 1108 table"/>
  </r>
  <r>
    <x v="8"/>
    <x v="16"/>
    <s v="Metropolitan Fire Authorities"/>
    <s v="E31000040"/>
    <s v="Men"/>
    <x v="1"/>
    <x v="2"/>
    <n v="0"/>
    <s v="Data taken from the 17/18 published 1108 table"/>
  </r>
  <r>
    <x v="8"/>
    <x v="16"/>
    <s v="Metropolitan Fire Authorities"/>
    <s v="E31000040"/>
    <s v="Men"/>
    <x v="1"/>
    <x v="3"/>
    <n v="0"/>
    <s v="Data taken from the 17/18 published 1108 table"/>
  </r>
  <r>
    <x v="8"/>
    <x v="16"/>
    <s v="Metropolitan Fire Authorities"/>
    <s v="E31000040"/>
    <s v="Men"/>
    <x v="1"/>
    <x v="4"/>
    <n v="1"/>
    <s v="Data taken from the 17/18 published 1108 table"/>
  </r>
  <r>
    <x v="8"/>
    <x v="16"/>
    <s v="Metropolitan Fire Authorities"/>
    <s v="E31000040"/>
    <s v="Men"/>
    <x v="1"/>
    <x v="5"/>
    <n v="2"/>
    <s v="Data taken from the 17/18 published 1108 table"/>
  </r>
  <r>
    <x v="8"/>
    <x v="16"/>
    <s v="Metropolitan Fire Authorities"/>
    <s v="E31000040"/>
    <s v="Men"/>
    <x v="1"/>
    <x v="6"/>
    <n v="36"/>
    <s v="Data taken from the 17/18 published 1108 table"/>
  </r>
  <r>
    <x v="8"/>
    <x v="16"/>
    <s v="Metropolitan Fire Authorities"/>
    <s v="E31000040"/>
    <s v="Men"/>
    <x v="1"/>
    <x v="7"/>
    <n v="39"/>
    <s v="Data taken from the 17/18 published 1108 table"/>
  </r>
  <r>
    <x v="8"/>
    <x v="16"/>
    <s v="Metropolitan Fire Authorities"/>
    <s v="E31000040"/>
    <s v="Women"/>
    <x v="1"/>
    <x v="2"/>
    <n v="0"/>
    <s v="Data taken from the 17/18 published 1108 table"/>
  </r>
  <r>
    <x v="8"/>
    <x v="16"/>
    <s v="Metropolitan Fire Authorities"/>
    <s v="E31000040"/>
    <s v="Women"/>
    <x v="1"/>
    <x v="3"/>
    <n v="0"/>
    <s v="Data taken from the 17/18 published 1108 table"/>
  </r>
  <r>
    <x v="8"/>
    <x v="16"/>
    <s v="Metropolitan Fire Authorities"/>
    <s v="E31000040"/>
    <s v="Women"/>
    <x v="1"/>
    <x v="4"/>
    <n v="0"/>
    <s v="Data taken from the 17/18 published 1108 table"/>
  </r>
  <r>
    <x v="8"/>
    <x v="16"/>
    <s v="Metropolitan Fire Authorities"/>
    <s v="E31000040"/>
    <s v="Women"/>
    <x v="1"/>
    <x v="5"/>
    <n v="0"/>
    <s v="Data taken from the 17/18 published 1108 table"/>
  </r>
  <r>
    <x v="8"/>
    <x v="16"/>
    <s v="Metropolitan Fire Authorities"/>
    <s v="E31000040"/>
    <s v="Women"/>
    <x v="1"/>
    <x v="6"/>
    <n v="1"/>
    <s v="Data taken from the 17/18 published 1108 table"/>
  </r>
  <r>
    <x v="8"/>
    <x v="16"/>
    <s v="Metropolitan Fire Authorities"/>
    <s v="E31000040"/>
    <s v="Women"/>
    <x v="1"/>
    <x v="7"/>
    <n v="1"/>
    <s v="Data taken from the 17/18 published 1108 table"/>
  </r>
  <r>
    <x v="8"/>
    <x v="17"/>
    <s v="Non Metropolitan Fire Authorities"/>
    <s v="E31000017"/>
    <s v="Men"/>
    <x v="0"/>
    <x v="0"/>
    <n v="4"/>
    <s v="Data taken from the 17/18 published 1108 table"/>
  </r>
  <r>
    <x v="8"/>
    <x v="17"/>
    <s v="Non Metropolitan Fire Authorities"/>
    <s v="E31000017"/>
    <s v="Men"/>
    <x v="0"/>
    <x v="1"/>
    <n v="6"/>
    <s v="Data taken from the 17/18 published 1108 table"/>
  </r>
  <r>
    <x v="8"/>
    <x v="17"/>
    <s v="Non Metropolitan Fire Authorities"/>
    <s v="E31000017"/>
    <s v="Men"/>
    <x v="0"/>
    <x v="2"/>
    <n v="25"/>
    <s v="Data taken from the 17/18 published 1108 table"/>
  </r>
  <r>
    <x v="8"/>
    <x v="17"/>
    <s v="Non Metropolitan Fire Authorities"/>
    <s v="E31000017"/>
    <s v="Men"/>
    <x v="0"/>
    <x v="3"/>
    <n v="55"/>
    <s v="Data taken from the 17/18 published 1108 table"/>
  </r>
  <r>
    <x v="8"/>
    <x v="17"/>
    <s v="Non Metropolitan Fire Authorities"/>
    <s v="E31000017"/>
    <s v="Men"/>
    <x v="0"/>
    <x v="4"/>
    <n v="111"/>
    <s v="Data taken from the 17/18 published 1108 table"/>
  </r>
  <r>
    <x v="8"/>
    <x v="17"/>
    <s v="Non Metropolitan Fire Authorities"/>
    <s v="E31000017"/>
    <s v="Men"/>
    <x v="0"/>
    <x v="5"/>
    <n v="101"/>
    <s v="Data taken from the 17/18 published 1108 table"/>
  </r>
  <r>
    <x v="8"/>
    <x v="17"/>
    <s v="Non Metropolitan Fire Authorities"/>
    <s v="E31000017"/>
    <s v="Men"/>
    <x v="0"/>
    <x v="6"/>
    <n v="462"/>
    <s v="Data taken from the 17/18 published 1108 table"/>
  </r>
  <r>
    <x v="8"/>
    <x v="17"/>
    <s v="Non Metropolitan Fire Authorities"/>
    <s v="E31000017"/>
    <s v="Men"/>
    <x v="0"/>
    <x v="7"/>
    <n v="764"/>
    <s v="Data taken from the 17/18 published 1108 table"/>
  </r>
  <r>
    <x v="8"/>
    <x v="17"/>
    <s v="Non Metropolitan Fire Authorities"/>
    <s v="E31000017"/>
    <s v="Women"/>
    <x v="0"/>
    <x v="0"/>
    <n v="0"/>
    <s v="Data taken from the 17/18 published 1108 table"/>
  </r>
  <r>
    <x v="8"/>
    <x v="17"/>
    <s v="Non Metropolitan Fire Authorities"/>
    <s v="E31000017"/>
    <s v="Women"/>
    <x v="0"/>
    <x v="1"/>
    <n v="0"/>
    <s v="Data taken from the 17/18 published 1108 table"/>
  </r>
  <r>
    <x v="8"/>
    <x v="17"/>
    <s v="Non Metropolitan Fire Authorities"/>
    <s v="E31000017"/>
    <s v="Women"/>
    <x v="0"/>
    <x v="2"/>
    <n v="0"/>
    <s v="Data taken from the 17/18 published 1108 table"/>
  </r>
  <r>
    <x v="8"/>
    <x v="17"/>
    <s v="Non Metropolitan Fire Authorities"/>
    <s v="E31000017"/>
    <s v="Women"/>
    <x v="0"/>
    <x v="3"/>
    <n v="0"/>
    <s v="Data taken from the 17/18 published 1108 table"/>
  </r>
  <r>
    <x v="8"/>
    <x v="17"/>
    <s v="Non Metropolitan Fire Authorities"/>
    <s v="E31000017"/>
    <s v="Women"/>
    <x v="0"/>
    <x v="4"/>
    <n v="1"/>
    <s v="Data taken from the 17/18 published 1108 table"/>
  </r>
  <r>
    <x v="8"/>
    <x v="17"/>
    <s v="Non Metropolitan Fire Authorities"/>
    <s v="E31000017"/>
    <s v="Women"/>
    <x v="0"/>
    <x v="5"/>
    <n v="2"/>
    <s v="Data taken from the 17/18 published 1108 table"/>
  </r>
  <r>
    <x v="8"/>
    <x v="17"/>
    <s v="Non Metropolitan Fire Authorities"/>
    <s v="E31000017"/>
    <s v="Women"/>
    <x v="0"/>
    <x v="6"/>
    <n v="17"/>
    <s v="Data taken from the 17/18 published 1108 table"/>
  </r>
  <r>
    <x v="8"/>
    <x v="17"/>
    <s v="Non Metropolitan Fire Authorities"/>
    <s v="E31000017"/>
    <s v="Women"/>
    <x v="0"/>
    <x v="7"/>
    <n v="20"/>
    <s v="Data taken from the 17/18 published 1108 table"/>
  </r>
  <r>
    <x v="8"/>
    <x v="17"/>
    <s v="Non Metropolitan Fire Authorities"/>
    <s v="E31000017"/>
    <s v="Men"/>
    <x v="1"/>
    <x v="2"/>
    <n v="0"/>
    <s v="Data taken from the 17/18 published 1108 table"/>
  </r>
  <r>
    <x v="8"/>
    <x v="17"/>
    <s v="Non Metropolitan Fire Authorities"/>
    <s v="E31000017"/>
    <s v="Men"/>
    <x v="1"/>
    <x v="3"/>
    <n v="0"/>
    <s v="Data taken from the 17/18 published 1108 table"/>
  </r>
  <r>
    <x v="8"/>
    <x v="17"/>
    <s v="Non Metropolitan Fire Authorities"/>
    <s v="E31000017"/>
    <s v="Men"/>
    <x v="1"/>
    <x v="4"/>
    <n v="69"/>
    <s v="Data taken from the 17/18 published 1108 table"/>
  </r>
  <r>
    <x v="8"/>
    <x v="17"/>
    <s v="Non Metropolitan Fire Authorities"/>
    <s v="E31000017"/>
    <s v="Men"/>
    <x v="1"/>
    <x v="5"/>
    <n v="116"/>
    <s v="Data taken from the 17/18 published 1108 table"/>
  </r>
  <r>
    <x v="8"/>
    <x v="17"/>
    <s v="Non Metropolitan Fire Authorities"/>
    <s v="E31000017"/>
    <s v="Men"/>
    <x v="1"/>
    <x v="6"/>
    <n v="512"/>
    <s v="Data taken from the 17/18 published 1108 table"/>
  </r>
  <r>
    <x v="8"/>
    <x v="17"/>
    <s v="Non Metropolitan Fire Authorities"/>
    <s v="E31000017"/>
    <s v="Men"/>
    <x v="1"/>
    <x v="7"/>
    <n v="697"/>
    <s v="Data taken from the 17/18 published 1108 table"/>
  </r>
  <r>
    <x v="8"/>
    <x v="17"/>
    <s v="Non Metropolitan Fire Authorities"/>
    <s v="E31000017"/>
    <s v="Women"/>
    <x v="1"/>
    <x v="2"/>
    <n v="0"/>
    <s v="Data taken from the 17/18 published 1108 table"/>
  </r>
  <r>
    <x v="8"/>
    <x v="17"/>
    <s v="Non Metropolitan Fire Authorities"/>
    <s v="E31000017"/>
    <s v="Women"/>
    <x v="1"/>
    <x v="3"/>
    <n v="0"/>
    <s v="Data taken from the 17/18 published 1108 table"/>
  </r>
  <r>
    <x v="8"/>
    <x v="17"/>
    <s v="Non Metropolitan Fire Authorities"/>
    <s v="E31000017"/>
    <s v="Women"/>
    <x v="1"/>
    <x v="4"/>
    <n v="0"/>
    <s v="Data taken from the 17/18 published 1108 table"/>
  </r>
  <r>
    <x v="8"/>
    <x v="17"/>
    <s v="Non Metropolitan Fire Authorities"/>
    <s v="E31000017"/>
    <s v="Women"/>
    <x v="1"/>
    <x v="5"/>
    <n v="3"/>
    <s v="Data taken from the 17/18 published 1108 table"/>
  </r>
  <r>
    <x v="8"/>
    <x v="17"/>
    <s v="Non Metropolitan Fire Authorities"/>
    <s v="E31000017"/>
    <s v="Women"/>
    <x v="1"/>
    <x v="6"/>
    <n v="30"/>
    <s v="Data taken from the 17/18 published 1108 table"/>
  </r>
  <r>
    <x v="8"/>
    <x v="17"/>
    <s v="Non Metropolitan Fire Authorities"/>
    <s v="E31000017"/>
    <s v="Women"/>
    <x v="1"/>
    <x v="7"/>
    <n v="33"/>
    <s v="Data taken from the 17/18 published 1108 table"/>
  </r>
  <r>
    <x v="8"/>
    <x v="18"/>
    <s v="Non Metropolitan Fire Authorities"/>
    <s v="E31000018"/>
    <s v="Men"/>
    <x v="0"/>
    <x v="0"/>
    <n v="2"/>
    <s v="Data taken from the 17/18 published 1108 table"/>
  </r>
  <r>
    <x v="8"/>
    <x v="18"/>
    <s v="Non Metropolitan Fire Authorities"/>
    <s v="E31000018"/>
    <s v="Men"/>
    <x v="0"/>
    <x v="1"/>
    <n v="3"/>
    <s v="Data taken from the 17/18 published 1108 table"/>
  </r>
  <r>
    <x v="8"/>
    <x v="18"/>
    <s v="Non Metropolitan Fire Authorities"/>
    <s v="E31000018"/>
    <s v="Men"/>
    <x v="0"/>
    <x v="2"/>
    <n v="8"/>
    <s v="Data taken from the 17/18 published 1108 table"/>
  </r>
  <r>
    <x v="8"/>
    <x v="18"/>
    <s v="Non Metropolitan Fire Authorities"/>
    <s v="E31000018"/>
    <s v="Men"/>
    <x v="0"/>
    <x v="3"/>
    <n v="29"/>
    <s v="Data taken from the 17/18 published 1108 table"/>
  </r>
  <r>
    <x v="8"/>
    <x v="18"/>
    <s v="Non Metropolitan Fire Authorities"/>
    <s v="E31000018"/>
    <s v="Men"/>
    <x v="0"/>
    <x v="4"/>
    <n v="55"/>
    <s v="Data taken from the 17/18 published 1108 table"/>
  </r>
  <r>
    <x v="8"/>
    <x v="18"/>
    <s v="Non Metropolitan Fire Authorities"/>
    <s v="E31000018"/>
    <s v="Men"/>
    <x v="0"/>
    <x v="5"/>
    <n v="33"/>
    <s v="Data taken from the 17/18 published 1108 table"/>
  </r>
  <r>
    <x v="8"/>
    <x v="18"/>
    <s v="Non Metropolitan Fire Authorities"/>
    <s v="E31000018"/>
    <s v="Men"/>
    <x v="0"/>
    <x v="6"/>
    <n v="166"/>
    <s v="Data taken from the 17/18 published 1108 table"/>
  </r>
  <r>
    <x v="8"/>
    <x v="18"/>
    <s v="Non Metropolitan Fire Authorities"/>
    <s v="E31000018"/>
    <s v="Men"/>
    <x v="0"/>
    <x v="7"/>
    <n v="296"/>
    <s v="Data taken from the 17/18 published 1108 table"/>
  </r>
  <r>
    <x v="8"/>
    <x v="18"/>
    <s v="Non Metropolitan Fire Authorities"/>
    <s v="E31000018"/>
    <s v="Women"/>
    <x v="0"/>
    <x v="0"/>
    <n v="1"/>
    <s v="Data taken from the 17/18 published 1108 table"/>
  </r>
  <r>
    <x v="8"/>
    <x v="18"/>
    <s v="Non Metropolitan Fire Authorities"/>
    <s v="E31000018"/>
    <s v="Women"/>
    <x v="0"/>
    <x v="1"/>
    <n v="0"/>
    <s v="Data taken from the 17/18 published 1108 table"/>
  </r>
  <r>
    <x v="8"/>
    <x v="18"/>
    <s v="Non Metropolitan Fire Authorities"/>
    <s v="E31000018"/>
    <s v="Women"/>
    <x v="0"/>
    <x v="2"/>
    <n v="0"/>
    <s v="Data taken from the 17/18 published 1108 table"/>
  </r>
  <r>
    <x v="8"/>
    <x v="18"/>
    <s v="Non Metropolitan Fire Authorities"/>
    <s v="E31000018"/>
    <s v="Women"/>
    <x v="0"/>
    <x v="3"/>
    <n v="0"/>
    <s v="Data taken from the 17/18 published 1108 table"/>
  </r>
  <r>
    <x v="8"/>
    <x v="18"/>
    <s v="Non Metropolitan Fire Authorities"/>
    <s v="E31000018"/>
    <s v="Women"/>
    <x v="0"/>
    <x v="4"/>
    <n v="1"/>
    <s v="Data taken from the 17/18 published 1108 table"/>
  </r>
  <r>
    <x v="8"/>
    <x v="18"/>
    <s v="Non Metropolitan Fire Authorities"/>
    <s v="E31000018"/>
    <s v="Women"/>
    <x v="0"/>
    <x v="5"/>
    <n v="3"/>
    <s v="Data taken from the 17/18 published 1108 table"/>
  </r>
  <r>
    <x v="8"/>
    <x v="18"/>
    <s v="Non Metropolitan Fire Authorities"/>
    <s v="E31000018"/>
    <s v="Women"/>
    <x v="0"/>
    <x v="6"/>
    <n v="12"/>
    <s v="Data taken from the 17/18 published 1108 table"/>
  </r>
  <r>
    <x v="8"/>
    <x v="18"/>
    <s v="Non Metropolitan Fire Authorities"/>
    <s v="E31000018"/>
    <s v="Women"/>
    <x v="0"/>
    <x v="7"/>
    <n v="17"/>
    <s v="Data taken from the 17/18 published 1108 table"/>
  </r>
  <r>
    <x v="8"/>
    <x v="18"/>
    <s v="Non Metropolitan Fire Authorities"/>
    <s v="E31000018"/>
    <s v="Men"/>
    <x v="1"/>
    <x v="2"/>
    <n v="0"/>
    <s v="Data taken from the 17/18 published 1108 table"/>
  </r>
  <r>
    <x v="8"/>
    <x v="18"/>
    <s v="Non Metropolitan Fire Authorities"/>
    <s v="E31000018"/>
    <s v="Men"/>
    <x v="1"/>
    <x v="3"/>
    <n v="0"/>
    <s v="Data taken from the 17/18 published 1108 table"/>
  </r>
  <r>
    <x v="8"/>
    <x v="18"/>
    <s v="Non Metropolitan Fire Authorities"/>
    <s v="E31000018"/>
    <s v="Men"/>
    <x v="1"/>
    <x v="4"/>
    <n v="26"/>
    <s v="Data taken from the 17/18 published 1108 table"/>
  </r>
  <r>
    <x v="8"/>
    <x v="18"/>
    <s v="Non Metropolitan Fire Authorities"/>
    <s v="E31000018"/>
    <s v="Men"/>
    <x v="1"/>
    <x v="5"/>
    <n v="61"/>
    <s v="Data taken from the 17/18 published 1108 table"/>
  </r>
  <r>
    <x v="8"/>
    <x v="18"/>
    <s v="Non Metropolitan Fire Authorities"/>
    <s v="E31000018"/>
    <s v="Men"/>
    <x v="1"/>
    <x v="6"/>
    <n v="275"/>
    <s v="Data taken from the 17/18 published 1108 table"/>
  </r>
  <r>
    <x v="8"/>
    <x v="18"/>
    <s v="Non Metropolitan Fire Authorities"/>
    <s v="E31000018"/>
    <s v="Men"/>
    <x v="1"/>
    <x v="7"/>
    <n v="362"/>
    <s v="Data taken from the 17/18 published 1108 table"/>
  </r>
  <r>
    <x v="8"/>
    <x v="18"/>
    <s v="Non Metropolitan Fire Authorities"/>
    <s v="E31000018"/>
    <s v="Women"/>
    <x v="1"/>
    <x v="2"/>
    <n v="0"/>
    <s v="Data taken from the 17/18 published 1108 table"/>
  </r>
  <r>
    <x v="8"/>
    <x v="18"/>
    <s v="Non Metropolitan Fire Authorities"/>
    <s v="E31000018"/>
    <s v="Women"/>
    <x v="1"/>
    <x v="3"/>
    <n v="0"/>
    <s v="Data taken from the 17/18 published 1108 table"/>
  </r>
  <r>
    <x v="8"/>
    <x v="18"/>
    <s v="Non Metropolitan Fire Authorities"/>
    <s v="E31000018"/>
    <s v="Women"/>
    <x v="1"/>
    <x v="4"/>
    <n v="0"/>
    <s v="Data taken from the 17/18 published 1108 table"/>
  </r>
  <r>
    <x v="8"/>
    <x v="18"/>
    <s v="Non Metropolitan Fire Authorities"/>
    <s v="E31000018"/>
    <s v="Women"/>
    <x v="1"/>
    <x v="5"/>
    <n v="3"/>
    <s v="Data taken from the 17/18 published 1108 table"/>
  </r>
  <r>
    <x v="8"/>
    <x v="18"/>
    <s v="Non Metropolitan Fire Authorities"/>
    <s v="E31000018"/>
    <s v="Women"/>
    <x v="1"/>
    <x v="6"/>
    <n v="15"/>
    <s v="Data taken from the 17/18 published 1108 table"/>
  </r>
  <r>
    <x v="8"/>
    <x v="18"/>
    <s v="Non Metropolitan Fire Authorities"/>
    <s v="E31000018"/>
    <s v="Women"/>
    <x v="1"/>
    <x v="7"/>
    <n v="18"/>
    <s v="Data taken from the 17/18 published 1108 table"/>
  </r>
  <r>
    <x v="8"/>
    <x v="19"/>
    <s v="Non Metropolitan Fire Authorities"/>
    <s v="E31000019"/>
    <s v="Men"/>
    <x v="0"/>
    <x v="0"/>
    <n v="4"/>
    <s v="Data taken from the 17/18 published 1108 table"/>
  </r>
  <r>
    <x v="8"/>
    <x v="19"/>
    <s v="Non Metropolitan Fire Authorities"/>
    <s v="E31000019"/>
    <s v="Men"/>
    <x v="0"/>
    <x v="1"/>
    <n v="4"/>
    <s v="Data taken from the 17/18 published 1108 table"/>
  </r>
  <r>
    <x v="8"/>
    <x v="19"/>
    <s v="Non Metropolitan Fire Authorities"/>
    <s v="E31000019"/>
    <s v="Men"/>
    <x v="0"/>
    <x v="2"/>
    <n v="11"/>
    <s v="Data taken from the 17/18 published 1108 table"/>
  </r>
  <r>
    <x v="8"/>
    <x v="19"/>
    <s v="Non Metropolitan Fire Authorities"/>
    <s v="E31000019"/>
    <s v="Men"/>
    <x v="0"/>
    <x v="3"/>
    <n v="29"/>
    <s v="Data taken from the 17/18 published 1108 table"/>
  </r>
  <r>
    <x v="8"/>
    <x v="19"/>
    <s v="Non Metropolitan Fire Authorities"/>
    <s v="E31000019"/>
    <s v="Men"/>
    <x v="0"/>
    <x v="4"/>
    <n v="88"/>
    <s v="Data taken from the 17/18 published 1108 table"/>
  </r>
  <r>
    <x v="8"/>
    <x v="19"/>
    <s v="Non Metropolitan Fire Authorities"/>
    <s v="E31000019"/>
    <s v="Men"/>
    <x v="0"/>
    <x v="5"/>
    <n v="73"/>
    <s v="Data taken from the 17/18 published 1108 table"/>
  </r>
  <r>
    <x v="8"/>
    <x v="19"/>
    <s v="Non Metropolitan Fire Authorities"/>
    <s v="E31000019"/>
    <s v="Men"/>
    <x v="0"/>
    <x v="6"/>
    <n v="336"/>
    <s v="Data taken from the 17/18 published 1108 table"/>
  </r>
  <r>
    <x v="8"/>
    <x v="19"/>
    <s v="Non Metropolitan Fire Authorities"/>
    <s v="E31000019"/>
    <s v="Men"/>
    <x v="0"/>
    <x v="7"/>
    <n v="545"/>
    <s v="Data taken from the 17/18 published 1108 table"/>
  </r>
  <r>
    <x v="8"/>
    <x v="19"/>
    <s v="Non Metropolitan Fire Authorities"/>
    <s v="E31000019"/>
    <s v="Women"/>
    <x v="0"/>
    <x v="0"/>
    <n v="0"/>
    <s v="Data taken from the 17/18 published 1108 table"/>
  </r>
  <r>
    <x v="8"/>
    <x v="19"/>
    <s v="Non Metropolitan Fire Authorities"/>
    <s v="E31000019"/>
    <s v="Women"/>
    <x v="0"/>
    <x v="1"/>
    <n v="0"/>
    <s v="Data taken from the 17/18 published 1108 table"/>
  </r>
  <r>
    <x v="8"/>
    <x v="19"/>
    <s v="Non Metropolitan Fire Authorities"/>
    <s v="E31000019"/>
    <s v="Women"/>
    <x v="0"/>
    <x v="2"/>
    <n v="0"/>
    <s v="Data taken from the 17/18 published 1108 table"/>
  </r>
  <r>
    <x v="8"/>
    <x v="19"/>
    <s v="Non Metropolitan Fire Authorities"/>
    <s v="E31000019"/>
    <s v="Women"/>
    <x v="0"/>
    <x v="3"/>
    <n v="0"/>
    <s v="Data taken from the 17/18 published 1108 table"/>
  </r>
  <r>
    <x v="8"/>
    <x v="19"/>
    <s v="Non Metropolitan Fire Authorities"/>
    <s v="E31000019"/>
    <s v="Women"/>
    <x v="0"/>
    <x v="4"/>
    <n v="5"/>
    <s v="Data taken from the 17/18 published 1108 table"/>
  </r>
  <r>
    <x v="8"/>
    <x v="19"/>
    <s v="Non Metropolitan Fire Authorities"/>
    <s v="E31000019"/>
    <s v="Women"/>
    <x v="0"/>
    <x v="5"/>
    <n v="3"/>
    <s v="Data taken from the 17/18 published 1108 table"/>
  </r>
  <r>
    <x v="8"/>
    <x v="19"/>
    <s v="Non Metropolitan Fire Authorities"/>
    <s v="E31000019"/>
    <s v="Women"/>
    <x v="0"/>
    <x v="6"/>
    <n v="17"/>
    <s v="Data taken from the 17/18 published 1108 table"/>
  </r>
  <r>
    <x v="8"/>
    <x v="19"/>
    <s v="Non Metropolitan Fire Authorities"/>
    <s v="E31000019"/>
    <s v="Women"/>
    <x v="0"/>
    <x v="7"/>
    <n v="25"/>
    <s v="Data taken from the 17/18 published 1108 table"/>
  </r>
  <r>
    <x v="8"/>
    <x v="19"/>
    <s v="Non Metropolitan Fire Authorities"/>
    <s v="E31000019"/>
    <s v="Men"/>
    <x v="1"/>
    <x v="2"/>
    <n v="0"/>
    <s v="Data taken from the 17/18 published 1108 table"/>
  </r>
  <r>
    <x v="8"/>
    <x v="19"/>
    <s v="Non Metropolitan Fire Authorities"/>
    <s v="E31000019"/>
    <s v="Men"/>
    <x v="1"/>
    <x v="3"/>
    <n v="0"/>
    <s v="Data taken from the 17/18 published 1108 table"/>
  </r>
  <r>
    <x v="8"/>
    <x v="19"/>
    <s v="Non Metropolitan Fire Authorities"/>
    <s v="E31000019"/>
    <s v="Men"/>
    <x v="1"/>
    <x v="4"/>
    <n v="25"/>
    <s v="Data taken from the 17/18 published 1108 table"/>
  </r>
  <r>
    <x v="8"/>
    <x v="19"/>
    <s v="Non Metropolitan Fire Authorities"/>
    <s v="E31000019"/>
    <s v="Men"/>
    <x v="1"/>
    <x v="5"/>
    <n v="47"/>
    <s v="Data taken from the 17/18 published 1108 table"/>
  </r>
  <r>
    <x v="8"/>
    <x v="19"/>
    <s v="Non Metropolitan Fire Authorities"/>
    <s v="E31000019"/>
    <s v="Men"/>
    <x v="1"/>
    <x v="6"/>
    <n v="173"/>
    <s v="Data taken from the 17/18 published 1108 table"/>
  </r>
  <r>
    <x v="8"/>
    <x v="19"/>
    <s v="Non Metropolitan Fire Authorities"/>
    <s v="E31000019"/>
    <s v="Men"/>
    <x v="1"/>
    <x v="7"/>
    <n v="245"/>
    <s v="Data taken from the 17/18 published 1108 table"/>
  </r>
  <r>
    <x v="8"/>
    <x v="19"/>
    <s v="Non Metropolitan Fire Authorities"/>
    <s v="E31000019"/>
    <s v="Women"/>
    <x v="1"/>
    <x v="2"/>
    <n v="0"/>
    <s v="Data taken from the 17/18 published 1108 table"/>
  </r>
  <r>
    <x v="8"/>
    <x v="19"/>
    <s v="Non Metropolitan Fire Authorities"/>
    <s v="E31000019"/>
    <s v="Women"/>
    <x v="1"/>
    <x v="3"/>
    <n v="0"/>
    <s v="Data taken from the 17/18 published 1108 table"/>
  </r>
  <r>
    <x v="8"/>
    <x v="19"/>
    <s v="Non Metropolitan Fire Authorities"/>
    <s v="E31000019"/>
    <s v="Women"/>
    <x v="1"/>
    <x v="4"/>
    <n v="0"/>
    <s v="Data taken from the 17/18 published 1108 table"/>
  </r>
  <r>
    <x v="8"/>
    <x v="19"/>
    <s v="Non Metropolitan Fire Authorities"/>
    <s v="E31000019"/>
    <s v="Women"/>
    <x v="1"/>
    <x v="5"/>
    <n v="0"/>
    <s v="Data taken from the 17/18 published 1108 table"/>
  </r>
  <r>
    <x v="8"/>
    <x v="19"/>
    <s v="Non Metropolitan Fire Authorities"/>
    <s v="E31000019"/>
    <s v="Women"/>
    <x v="1"/>
    <x v="6"/>
    <n v="7"/>
    <s v="Data taken from the 17/18 published 1108 table"/>
  </r>
  <r>
    <x v="8"/>
    <x v="19"/>
    <s v="Non Metropolitan Fire Authorities"/>
    <s v="E31000019"/>
    <s v="Women"/>
    <x v="1"/>
    <x v="7"/>
    <n v="7"/>
    <s v="Data taken from the 17/18 published 1108 table"/>
  </r>
  <r>
    <x v="8"/>
    <x v="20"/>
    <s v="Non Metropolitan Fire Authorities"/>
    <s v="E31000020"/>
    <s v="Men"/>
    <x v="0"/>
    <x v="0"/>
    <n v="5"/>
    <s v="Data taken from the 17/18 published 1108 table"/>
  </r>
  <r>
    <x v="8"/>
    <x v="20"/>
    <s v="Non Metropolitan Fire Authorities"/>
    <s v="E31000020"/>
    <s v="Men"/>
    <x v="0"/>
    <x v="1"/>
    <n v="5"/>
    <s v="Data taken from the 17/18 published 1108 table"/>
  </r>
  <r>
    <x v="8"/>
    <x v="20"/>
    <s v="Non Metropolitan Fire Authorities"/>
    <s v="E31000020"/>
    <s v="Men"/>
    <x v="0"/>
    <x v="2"/>
    <n v="12"/>
    <s v="Data taken from the 17/18 published 1108 table"/>
  </r>
  <r>
    <x v="8"/>
    <x v="20"/>
    <s v="Non Metropolitan Fire Authorities"/>
    <s v="E31000020"/>
    <s v="Men"/>
    <x v="0"/>
    <x v="3"/>
    <n v="28"/>
    <s v="Data taken from the 17/18 published 1108 table"/>
  </r>
  <r>
    <x v="8"/>
    <x v="20"/>
    <s v="Non Metropolitan Fire Authorities"/>
    <s v="E31000020"/>
    <s v="Men"/>
    <x v="0"/>
    <x v="4"/>
    <n v="85"/>
    <s v="Data taken from the 17/18 published 1108 table"/>
  </r>
  <r>
    <x v="8"/>
    <x v="20"/>
    <s v="Non Metropolitan Fire Authorities"/>
    <s v="E31000020"/>
    <s v="Men"/>
    <x v="0"/>
    <x v="5"/>
    <n v="86"/>
    <s v="Data taken from the 17/18 published 1108 table"/>
  </r>
  <r>
    <x v="8"/>
    <x v="20"/>
    <s v="Non Metropolitan Fire Authorities"/>
    <s v="E31000020"/>
    <s v="Men"/>
    <x v="0"/>
    <x v="6"/>
    <n v="384"/>
    <s v="Data taken from the 17/18 published 1108 table"/>
  </r>
  <r>
    <x v="8"/>
    <x v="20"/>
    <s v="Non Metropolitan Fire Authorities"/>
    <s v="E31000020"/>
    <s v="Men"/>
    <x v="0"/>
    <x v="7"/>
    <n v="605"/>
    <s v="Data taken from the 17/18 published 1108 table"/>
  </r>
  <r>
    <x v="8"/>
    <x v="20"/>
    <s v="Non Metropolitan Fire Authorities"/>
    <s v="E31000020"/>
    <s v="Women"/>
    <x v="0"/>
    <x v="0"/>
    <n v="0"/>
    <s v="Data taken from the 17/18 published 1108 table"/>
  </r>
  <r>
    <x v="8"/>
    <x v="20"/>
    <s v="Non Metropolitan Fire Authorities"/>
    <s v="E31000020"/>
    <s v="Women"/>
    <x v="0"/>
    <x v="1"/>
    <n v="1"/>
    <s v="Data taken from the 17/18 published 1108 table"/>
  </r>
  <r>
    <x v="8"/>
    <x v="20"/>
    <s v="Non Metropolitan Fire Authorities"/>
    <s v="E31000020"/>
    <s v="Women"/>
    <x v="0"/>
    <x v="2"/>
    <n v="0"/>
    <s v="Data taken from the 17/18 published 1108 table"/>
  </r>
  <r>
    <x v="8"/>
    <x v="20"/>
    <s v="Non Metropolitan Fire Authorities"/>
    <s v="E31000020"/>
    <s v="Women"/>
    <x v="0"/>
    <x v="3"/>
    <n v="0"/>
    <s v="Data taken from the 17/18 published 1108 table"/>
  </r>
  <r>
    <x v="8"/>
    <x v="20"/>
    <s v="Non Metropolitan Fire Authorities"/>
    <s v="E31000020"/>
    <s v="Women"/>
    <x v="0"/>
    <x v="4"/>
    <n v="6"/>
    <s v="Data taken from the 17/18 published 1108 table"/>
  </r>
  <r>
    <x v="8"/>
    <x v="20"/>
    <s v="Non Metropolitan Fire Authorities"/>
    <s v="E31000020"/>
    <s v="Women"/>
    <x v="0"/>
    <x v="5"/>
    <n v="3"/>
    <s v="Data taken from the 17/18 published 1108 table"/>
  </r>
  <r>
    <x v="8"/>
    <x v="20"/>
    <s v="Non Metropolitan Fire Authorities"/>
    <s v="E31000020"/>
    <s v="Women"/>
    <x v="0"/>
    <x v="6"/>
    <n v="17"/>
    <s v="Data taken from the 17/18 published 1108 table"/>
  </r>
  <r>
    <x v="8"/>
    <x v="20"/>
    <s v="Non Metropolitan Fire Authorities"/>
    <s v="E31000020"/>
    <s v="Women"/>
    <x v="0"/>
    <x v="7"/>
    <n v="27"/>
    <s v="Data taken from the 17/18 published 1108 table"/>
  </r>
  <r>
    <x v="8"/>
    <x v="20"/>
    <s v="Non Metropolitan Fire Authorities"/>
    <s v="E31000020"/>
    <s v="Men"/>
    <x v="1"/>
    <x v="2"/>
    <n v="0"/>
    <s v="Data taken from the 17/18 published 1108 table"/>
  </r>
  <r>
    <x v="8"/>
    <x v="20"/>
    <s v="Non Metropolitan Fire Authorities"/>
    <s v="E31000020"/>
    <s v="Men"/>
    <x v="1"/>
    <x v="3"/>
    <n v="0"/>
    <s v="Data taken from the 17/18 published 1108 table"/>
  </r>
  <r>
    <x v="8"/>
    <x v="20"/>
    <s v="Non Metropolitan Fire Authorities"/>
    <s v="E31000020"/>
    <s v="Men"/>
    <x v="1"/>
    <x v="4"/>
    <n v="18"/>
    <s v="Data taken from the 17/18 published 1108 table"/>
  </r>
  <r>
    <x v="8"/>
    <x v="20"/>
    <s v="Non Metropolitan Fire Authorities"/>
    <s v="E31000020"/>
    <s v="Men"/>
    <x v="1"/>
    <x v="5"/>
    <n v="44"/>
    <s v="Data taken from the 17/18 published 1108 table"/>
  </r>
  <r>
    <x v="8"/>
    <x v="20"/>
    <s v="Non Metropolitan Fire Authorities"/>
    <s v="E31000020"/>
    <s v="Men"/>
    <x v="1"/>
    <x v="6"/>
    <n v="306"/>
    <s v="Data taken from the 17/18 published 1108 table"/>
  </r>
  <r>
    <x v="8"/>
    <x v="20"/>
    <s v="Non Metropolitan Fire Authorities"/>
    <s v="E31000020"/>
    <s v="Men"/>
    <x v="1"/>
    <x v="7"/>
    <n v="368"/>
    <s v="Data taken from the 17/18 published 1108 table"/>
  </r>
  <r>
    <x v="8"/>
    <x v="20"/>
    <s v="Non Metropolitan Fire Authorities"/>
    <s v="E31000020"/>
    <s v="Women"/>
    <x v="1"/>
    <x v="2"/>
    <n v="0"/>
    <s v="Data taken from the 17/18 published 1108 table"/>
  </r>
  <r>
    <x v="8"/>
    <x v="20"/>
    <s v="Non Metropolitan Fire Authorities"/>
    <s v="E31000020"/>
    <s v="Women"/>
    <x v="1"/>
    <x v="3"/>
    <n v="0"/>
    <s v="Data taken from the 17/18 published 1108 table"/>
  </r>
  <r>
    <x v="8"/>
    <x v="20"/>
    <s v="Non Metropolitan Fire Authorities"/>
    <s v="E31000020"/>
    <s v="Women"/>
    <x v="1"/>
    <x v="4"/>
    <n v="0"/>
    <s v="Data taken from the 17/18 published 1108 table"/>
  </r>
  <r>
    <x v="8"/>
    <x v="20"/>
    <s v="Non Metropolitan Fire Authorities"/>
    <s v="E31000020"/>
    <s v="Women"/>
    <x v="1"/>
    <x v="5"/>
    <n v="0"/>
    <s v="Data taken from the 17/18 published 1108 table"/>
  </r>
  <r>
    <x v="8"/>
    <x v="20"/>
    <s v="Non Metropolitan Fire Authorities"/>
    <s v="E31000020"/>
    <s v="Women"/>
    <x v="1"/>
    <x v="6"/>
    <n v="11"/>
    <s v="Data taken from the 17/18 published 1108 table"/>
  </r>
  <r>
    <x v="8"/>
    <x v="20"/>
    <s v="Non Metropolitan Fire Authorities"/>
    <s v="E31000020"/>
    <s v="Women"/>
    <x v="1"/>
    <x v="7"/>
    <n v="11"/>
    <s v="Data taken from the 17/18 published 1108 table"/>
  </r>
  <r>
    <x v="8"/>
    <x v="21"/>
    <s v="Non Metropolitan Fire Authorities"/>
    <s v="E31000021"/>
    <s v="Men"/>
    <x v="0"/>
    <x v="0"/>
    <n v="3"/>
    <s v="Data taken from the 17/18 published 1108 table"/>
  </r>
  <r>
    <x v="8"/>
    <x v="21"/>
    <s v="Non Metropolitan Fire Authorities"/>
    <s v="E31000021"/>
    <s v="Men"/>
    <x v="0"/>
    <x v="1"/>
    <n v="0"/>
    <s v="Data taken from the 17/18 published 1108 table"/>
  </r>
  <r>
    <x v="8"/>
    <x v="21"/>
    <s v="Non Metropolitan Fire Authorities"/>
    <s v="E31000021"/>
    <s v="Men"/>
    <x v="0"/>
    <x v="2"/>
    <n v="2"/>
    <s v="Data taken from the 17/18 published 1108 table"/>
  </r>
  <r>
    <x v="8"/>
    <x v="21"/>
    <s v="Non Metropolitan Fire Authorities"/>
    <s v="E31000021"/>
    <s v="Men"/>
    <x v="0"/>
    <x v="3"/>
    <n v="10"/>
    <s v="Data taken from the 17/18 published 1108 table"/>
  </r>
  <r>
    <x v="8"/>
    <x v="21"/>
    <s v="Non Metropolitan Fire Authorities"/>
    <s v="E31000021"/>
    <s v="Men"/>
    <x v="0"/>
    <x v="4"/>
    <n v="12"/>
    <s v="Data taken from the 17/18 published 1108 table"/>
  </r>
  <r>
    <x v="8"/>
    <x v="21"/>
    <s v="Non Metropolitan Fire Authorities"/>
    <s v="E31000021"/>
    <s v="Men"/>
    <x v="0"/>
    <x v="5"/>
    <n v="7"/>
    <s v="Data taken from the 17/18 published 1108 table"/>
  </r>
  <r>
    <x v="8"/>
    <x v="21"/>
    <s v="Non Metropolitan Fire Authorities"/>
    <s v="E31000021"/>
    <s v="Men"/>
    <x v="0"/>
    <x v="6"/>
    <n v="38"/>
    <s v="Data taken from the 17/18 published 1108 table"/>
  </r>
  <r>
    <x v="8"/>
    <x v="21"/>
    <s v="Non Metropolitan Fire Authorities"/>
    <s v="E31000021"/>
    <s v="Men"/>
    <x v="0"/>
    <x v="7"/>
    <n v="72"/>
    <s v="Data taken from the 17/18 published 1108 table"/>
  </r>
  <r>
    <x v="8"/>
    <x v="21"/>
    <s v="Non Metropolitan Fire Authorities"/>
    <s v="E31000021"/>
    <s v="Women"/>
    <x v="0"/>
    <x v="0"/>
    <n v="0"/>
    <s v="Data taken from the 17/18 published 1108 table"/>
  </r>
  <r>
    <x v="8"/>
    <x v="21"/>
    <s v="Non Metropolitan Fire Authorities"/>
    <s v="E31000021"/>
    <s v="Women"/>
    <x v="0"/>
    <x v="1"/>
    <n v="0"/>
    <s v="Data taken from the 17/18 published 1108 table"/>
  </r>
  <r>
    <x v="8"/>
    <x v="21"/>
    <s v="Non Metropolitan Fire Authorities"/>
    <s v="E31000021"/>
    <s v="Women"/>
    <x v="0"/>
    <x v="2"/>
    <n v="0"/>
    <s v="Data taken from the 17/18 published 1108 table"/>
  </r>
  <r>
    <x v="8"/>
    <x v="21"/>
    <s v="Non Metropolitan Fire Authorities"/>
    <s v="E31000021"/>
    <s v="Women"/>
    <x v="0"/>
    <x v="3"/>
    <n v="0"/>
    <s v="Data taken from the 17/18 published 1108 table"/>
  </r>
  <r>
    <x v="8"/>
    <x v="21"/>
    <s v="Non Metropolitan Fire Authorities"/>
    <s v="E31000021"/>
    <s v="Women"/>
    <x v="0"/>
    <x v="4"/>
    <n v="0"/>
    <s v="Data taken from the 17/18 published 1108 table"/>
  </r>
  <r>
    <x v="8"/>
    <x v="21"/>
    <s v="Non Metropolitan Fire Authorities"/>
    <s v="E31000021"/>
    <s v="Women"/>
    <x v="0"/>
    <x v="5"/>
    <n v="1"/>
    <s v="Data taken from the 17/18 published 1108 table"/>
  </r>
  <r>
    <x v="8"/>
    <x v="21"/>
    <s v="Non Metropolitan Fire Authorities"/>
    <s v="E31000021"/>
    <s v="Women"/>
    <x v="0"/>
    <x v="6"/>
    <n v="3"/>
    <s v="Data taken from the 17/18 published 1108 table"/>
  </r>
  <r>
    <x v="8"/>
    <x v="21"/>
    <s v="Non Metropolitan Fire Authorities"/>
    <s v="E31000021"/>
    <s v="Women"/>
    <x v="0"/>
    <x v="7"/>
    <n v="4"/>
    <s v="Data taken from the 17/18 published 1108 table"/>
  </r>
  <r>
    <x v="8"/>
    <x v="21"/>
    <s v="Non Metropolitan Fire Authorities"/>
    <s v="E31000021"/>
    <s v="Men"/>
    <x v="1"/>
    <x v="2"/>
    <n v="0"/>
    <s v="Data taken from the 17/18 published 1108 table"/>
  </r>
  <r>
    <x v="8"/>
    <x v="21"/>
    <s v="Non Metropolitan Fire Authorities"/>
    <s v="E31000021"/>
    <s v="Men"/>
    <x v="1"/>
    <x v="3"/>
    <n v="0"/>
    <s v="Data taken from the 17/18 published 1108 table"/>
  </r>
  <r>
    <x v="8"/>
    <x v="21"/>
    <s v="Non Metropolitan Fire Authorities"/>
    <s v="E31000021"/>
    <s v="Men"/>
    <x v="1"/>
    <x v="4"/>
    <n v="16"/>
    <s v="Data taken from the 17/18 published 1108 table"/>
  </r>
  <r>
    <x v="8"/>
    <x v="21"/>
    <s v="Non Metropolitan Fire Authorities"/>
    <s v="E31000021"/>
    <s v="Men"/>
    <x v="1"/>
    <x v="5"/>
    <n v="24"/>
    <s v="Data taken from the 17/18 published 1108 table"/>
  </r>
  <r>
    <x v="8"/>
    <x v="21"/>
    <s v="Non Metropolitan Fire Authorities"/>
    <s v="E31000021"/>
    <s v="Men"/>
    <x v="1"/>
    <x v="6"/>
    <n v="84"/>
    <s v="Data taken from the 17/18 published 1108 table"/>
  </r>
  <r>
    <x v="8"/>
    <x v="21"/>
    <s v="Non Metropolitan Fire Authorities"/>
    <s v="E31000021"/>
    <s v="Men"/>
    <x v="1"/>
    <x v="7"/>
    <n v="124"/>
    <s v="Data taken from the 17/18 published 1108 table"/>
  </r>
  <r>
    <x v="8"/>
    <x v="21"/>
    <s v="Non Metropolitan Fire Authorities"/>
    <s v="E31000021"/>
    <s v="Women"/>
    <x v="1"/>
    <x v="2"/>
    <n v="0"/>
    <s v="Data taken from the 17/18 published 1108 table"/>
  </r>
  <r>
    <x v="8"/>
    <x v="21"/>
    <s v="Non Metropolitan Fire Authorities"/>
    <s v="E31000021"/>
    <s v="Women"/>
    <x v="1"/>
    <x v="3"/>
    <n v="0"/>
    <s v="Data taken from the 17/18 published 1108 table"/>
  </r>
  <r>
    <x v="8"/>
    <x v="21"/>
    <s v="Non Metropolitan Fire Authorities"/>
    <s v="E31000021"/>
    <s v="Women"/>
    <x v="1"/>
    <x v="4"/>
    <n v="0"/>
    <s v="Data taken from the 17/18 published 1108 table"/>
  </r>
  <r>
    <x v="8"/>
    <x v="21"/>
    <s v="Non Metropolitan Fire Authorities"/>
    <s v="E31000021"/>
    <s v="Women"/>
    <x v="1"/>
    <x v="5"/>
    <n v="1"/>
    <s v="Data taken from the 17/18 published 1108 table"/>
  </r>
  <r>
    <x v="8"/>
    <x v="21"/>
    <s v="Non Metropolitan Fire Authorities"/>
    <s v="E31000021"/>
    <s v="Women"/>
    <x v="1"/>
    <x v="6"/>
    <n v="0"/>
    <s v="Data taken from the 17/18 published 1108 table"/>
  </r>
  <r>
    <x v="8"/>
    <x v="21"/>
    <s v="Non Metropolitan Fire Authorities"/>
    <s v="E31000021"/>
    <s v="Women"/>
    <x v="1"/>
    <x v="7"/>
    <n v="1"/>
    <s v="Data taken from the 17/18 published 1108 table"/>
  </r>
  <r>
    <x v="8"/>
    <x v="22"/>
    <s v="Non Metropolitan Fire Authorities"/>
    <s v="E31000039"/>
    <s v="Men"/>
    <x v="0"/>
    <x v="0"/>
    <n v="1"/>
    <s v="Data taken from the 17/18 published 1108 table"/>
  </r>
  <r>
    <x v="8"/>
    <x v="22"/>
    <s v="Non Metropolitan Fire Authorities"/>
    <s v="E31000039"/>
    <s v="Men"/>
    <x v="0"/>
    <x v="1"/>
    <n v="0"/>
    <s v="Data taken from the 17/18 published 1108 table"/>
  </r>
  <r>
    <x v="8"/>
    <x v="22"/>
    <s v="Non Metropolitan Fire Authorities"/>
    <s v="E31000039"/>
    <s v="Men"/>
    <x v="0"/>
    <x v="2"/>
    <n v="0"/>
    <s v="Data taken from the 17/18 published 1108 table"/>
  </r>
  <r>
    <x v="8"/>
    <x v="22"/>
    <s v="Non Metropolitan Fire Authorities"/>
    <s v="E31000039"/>
    <s v="Men"/>
    <x v="0"/>
    <x v="3"/>
    <n v="1"/>
    <s v="Data taken from the 17/18 published 1108 table"/>
  </r>
  <r>
    <x v="8"/>
    <x v="22"/>
    <s v="Non Metropolitan Fire Authorities"/>
    <s v="E31000039"/>
    <s v="Men"/>
    <x v="0"/>
    <x v="4"/>
    <n v="2"/>
    <s v="Data taken from the 17/18 published 1108 table"/>
  </r>
  <r>
    <x v="8"/>
    <x v="22"/>
    <s v="Non Metropolitan Fire Authorities"/>
    <s v="E31000039"/>
    <s v="Men"/>
    <x v="0"/>
    <x v="5"/>
    <n v="2"/>
    <s v="Data taken from the 17/18 published 1108 table"/>
  </r>
  <r>
    <x v="8"/>
    <x v="22"/>
    <s v="Non Metropolitan Fire Authorities"/>
    <s v="E31000039"/>
    <s v="Men"/>
    <x v="0"/>
    <x v="6"/>
    <n v="5"/>
    <s v="Data taken from the 17/18 published 1108 table"/>
  </r>
  <r>
    <x v="8"/>
    <x v="22"/>
    <s v="Non Metropolitan Fire Authorities"/>
    <s v="E31000039"/>
    <s v="Men"/>
    <x v="0"/>
    <x v="7"/>
    <n v="11"/>
    <s v="Data taken from the 17/18 published 1108 table"/>
  </r>
  <r>
    <x v="8"/>
    <x v="22"/>
    <s v="Non Metropolitan Fire Authorities"/>
    <s v="E31000039"/>
    <s v="Women"/>
    <x v="0"/>
    <x v="0"/>
    <n v="0"/>
    <s v="Data taken from the 17/18 published 1108 table"/>
  </r>
  <r>
    <x v="8"/>
    <x v="22"/>
    <s v="Non Metropolitan Fire Authorities"/>
    <s v="E31000039"/>
    <s v="Women"/>
    <x v="0"/>
    <x v="1"/>
    <n v="0"/>
    <s v="Data taken from the 17/18 published 1108 table"/>
  </r>
  <r>
    <x v="8"/>
    <x v="22"/>
    <s v="Non Metropolitan Fire Authorities"/>
    <s v="E31000039"/>
    <s v="Women"/>
    <x v="0"/>
    <x v="2"/>
    <n v="0"/>
    <s v="Data taken from the 17/18 published 1108 table"/>
  </r>
  <r>
    <x v="8"/>
    <x v="22"/>
    <s v="Non Metropolitan Fire Authorities"/>
    <s v="E31000039"/>
    <s v="Women"/>
    <x v="0"/>
    <x v="3"/>
    <n v="0"/>
    <s v="Data taken from the 17/18 published 1108 table"/>
  </r>
  <r>
    <x v="8"/>
    <x v="22"/>
    <s v="Non Metropolitan Fire Authorities"/>
    <s v="E31000039"/>
    <s v="Women"/>
    <x v="0"/>
    <x v="4"/>
    <n v="0"/>
    <s v="Data taken from the 17/18 published 1108 table"/>
  </r>
  <r>
    <x v="8"/>
    <x v="22"/>
    <s v="Non Metropolitan Fire Authorities"/>
    <s v="E31000039"/>
    <s v="Women"/>
    <x v="0"/>
    <x v="5"/>
    <n v="0"/>
    <s v="Data taken from the 17/18 published 1108 table"/>
  </r>
  <r>
    <x v="8"/>
    <x v="22"/>
    <s v="Non Metropolitan Fire Authorities"/>
    <s v="E31000039"/>
    <s v="Women"/>
    <x v="0"/>
    <x v="6"/>
    <n v="1"/>
    <s v="Data taken from the 17/18 published 1108 table"/>
  </r>
  <r>
    <x v="8"/>
    <x v="22"/>
    <s v="Non Metropolitan Fire Authorities"/>
    <s v="E31000039"/>
    <s v="Women"/>
    <x v="0"/>
    <x v="7"/>
    <n v="1"/>
    <s v="Data taken from the 17/18 published 1108 table"/>
  </r>
  <r>
    <x v="8"/>
    <x v="22"/>
    <s v="Non Metropolitan Fire Authorities"/>
    <s v="E31000039"/>
    <s v="Men"/>
    <x v="1"/>
    <x v="2"/>
    <n v="1"/>
    <s v="Data taken from the 17/18 published 1108 table"/>
  </r>
  <r>
    <x v="8"/>
    <x v="22"/>
    <s v="Non Metropolitan Fire Authorities"/>
    <s v="E31000039"/>
    <s v="Men"/>
    <x v="1"/>
    <x v="3"/>
    <n v="1"/>
    <s v="Data taken from the 17/18 published 1108 table"/>
  </r>
  <r>
    <x v="8"/>
    <x v="22"/>
    <s v="Non Metropolitan Fire Authorities"/>
    <s v="E31000039"/>
    <s v="Men"/>
    <x v="1"/>
    <x v="4"/>
    <n v="6"/>
    <s v="Data taken from the 17/18 published 1108 table"/>
  </r>
  <r>
    <x v="8"/>
    <x v="22"/>
    <s v="Non Metropolitan Fire Authorities"/>
    <s v="E31000039"/>
    <s v="Men"/>
    <x v="1"/>
    <x v="5"/>
    <n v="6"/>
    <s v="Data taken from the 17/18 published 1108 table"/>
  </r>
  <r>
    <x v="8"/>
    <x v="22"/>
    <s v="Non Metropolitan Fire Authorities"/>
    <s v="E31000039"/>
    <s v="Men"/>
    <x v="1"/>
    <x v="6"/>
    <n v="22"/>
    <s v="Data taken from the 17/18 published 1108 table"/>
  </r>
  <r>
    <x v="8"/>
    <x v="22"/>
    <s v="Non Metropolitan Fire Authorities"/>
    <s v="E31000039"/>
    <s v="Men"/>
    <x v="1"/>
    <x v="7"/>
    <n v="36"/>
    <s v="Data taken from the 17/18 published 1108 table"/>
  </r>
  <r>
    <x v="8"/>
    <x v="22"/>
    <s v="Non Metropolitan Fire Authorities"/>
    <s v="E31000039"/>
    <s v="Women"/>
    <x v="1"/>
    <x v="2"/>
    <n v="0"/>
    <s v="Data taken from the 17/18 published 1108 table"/>
  </r>
  <r>
    <x v="8"/>
    <x v="22"/>
    <s v="Non Metropolitan Fire Authorities"/>
    <s v="E31000039"/>
    <s v="Women"/>
    <x v="1"/>
    <x v="3"/>
    <n v="0"/>
    <s v="Data taken from the 17/18 published 1108 table"/>
  </r>
  <r>
    <x v="8"/>
    <x v="22"/>
    <s v="Non Metropolitan Fire Authorities"/>
    <s v="E31000039"/>
    <s v="Women"/>
    <x v="1"/>
    <x v="4"/>
    <n v="0"/>
    <s v="Data taken from the 17/18 published 1108 table"/>
  </r>
  <r>
    <x v="8"/>
    <x v="22"/>
    <s v="Non Metropolitan Fire Authorities"/>
    <s v="E31000039"/>
    <s v="Women"/>
    <x v="1"/>
    <x v="5"/>
    <n v="0"/>
    <s v="Data taken from the 17/18 published 1108 table"/>
  </r>
  <r>
    <x v="8"/>
    <x v="22"/>
    <s v="Non Metropolitan Fire Authorities"/>
    <s v="E31000039"/>
    <s v="Women"/>
    <x v="1"/>
    <x v="6"/>
    <n v="3"/>
    <s v="Data taken from the 17/18 published 1108 table"/>
  </r>
  <r>
    <x v="8"/>
    <x v="22"/>
    <s v="Non Metropolitan Fire Authorities"/>
    <s v="E31000039"/>
    <s v="Women"/>
    <x v="1"/>
    <x v="7"/>
    <n v="3"/>
    <s v="Data taken from the 17/18 published 1108 table"/>
  </r>
  <r>
    <x v="8"/>
    <x v="23"/>
    <s v="Non Metropolitan Fire Authorities"/>
    <s v="E31000022"/>
    <s v="Men"/>
    <x v="0"/>
    <x v="0"/>
    <n v="4"/>
    <s v="Data taken from the 17/18 published 1108 table"/>
  </r>
  <r>
    <x v="8"/>
    <x v="23"/>
    <s v="Non Metropolitan Fire Authorities"/>
    <s v="E31000022"/>
    <s v="Men"/>
    <x v="0"/>
    <x v="1"/>
    <n v="6"/>
    <s v="Data taken from the 17/18 published 1108 table"/>
  </r>
  <r>
    <x v="8"/>
    <x v="23"/>
    <s v="Non Metropolitan Fire Authorities"/>
    <s v="E31000022"/>
    <s v="Men"/>
    <x v="0"/>
    <x v="2"/>
    <n v="16"/>
    <s v="Data taken from the 17/18 published 1108 table"/>
  </r>
  <r>
    <x v="8"/>
    <x v="23"/>
    <s v="Non Metropolitan Fire Authorities"/>
    <s v="E31000022"/>
    <s v="Men"/>
    <x v="0"/>
    <x v="3"/>
    <n v="82"/>
    <s v="Data taken from the 17/18 published 1108 table"/>
  </r>
  <r>
    <x v="8"/>
    <x v="23"/>
    <s v="Non Metropolitan Fire Authorities"/>
    <s v="E31000022"/>
    <s v="Men"/>
    <x v="0"/>
    <x v="4"/>
    <n v="116"/>
    <s v="Data taken from the 17/18 published 1108 table"/>
  </r>
  <r>
    <x v="8"/>
    <x v="23"/>
    <s v="Non Metropolitan Fire Authorities"/>
    <s v="E31000022"/>
    <s v="Men"/>
    <x v="0"/>
    <x v="5"/>
    <n v="112"/>
    <s v="Data taken from the 17/18 published 1108 table"/>
  </r>
  <r>
    <x v="8"/>
    <x v="23"/>
    <s v="Non Metropolitan Fire Authorities"/>
    <s v="E31000022"/>
    <s v="Men"/>
    <x v="0"/>
    <x v="6"/>
    <n v="469"/>
    <s v="Data taken from the 17/18 published 1108 table"/>
  </r>
  <r>
    <x v="8"/>
    <x v="23"/>
    <s v="Non Metropolitan Fire Authorities"/>
    <s v="E31000022"/>
    <s v="Men"/>
    <x v="0"/>
    <x v="7"/>
    <n v="805"/>
    <s v="Data taken from the 17/18 published 1108 table"/>
  </r>
  <r>
    <x v="8"/>
    <x v="23"/>
    <s v="Non Metropolitan Fire Authorities"/>
    <s v="E31000022"/>
    <s v="Women"/>
    <x v="0"/>
    <x v="0"/>
    <n v="0"/>
    <s v="Data taken from the 17/18 published 1108 table"/>
  </r>
  <r>
    <x v="8"/>
    <x v="23"/>
    <s v="Non Metropolitan Fire Authorities"/>
    <s v="E31000022"/>
    <s v="Women"/>
    <x v="0"/>
    <x v="1"/>
    <n v="0"/>
    <s v="Data taken from the 17/18 published 1108 table"/>
  </r>
  <r>
    <x v="8"/>
    <x v="23"/>
    <s v="Non Metropolitan Fire Authorities"/>
    <s v="E31000022"/>
    <s v="Women"/>
    <x v="0"/>
    <x v="2"/>
    <n v="1"/>
    <s v="Data taken from the 17/18 published 1108 table"/>
  </r>
  <r>
    <x v="8"/>
    <x v="23"/>
    <s v="Non Metropolitan Fire Authorities"/>
    <s v="E31000022"/>
    <s v="Women"/>
    <x v="0"/>
    <x v="3"/>
    <n v="2"/>
    <s v="Data taken from the 17/18 published 1108 table"/>
  </r>
  <r>
    <x v="8"/>
    <x v="23"/>
    <s v="Non Metropolitan Fire Authorities"/>
    <s v="E31000022"/>
    <s v="Women"/>
    <x v="0"/>
    <x v="4"/>
    <n v="5"/>
    <s v="Data taken from the 17/18 published 1108 table"/>
  </r>
  <r>
    <x v="8"/>
    <x v="23"/>
    <s v="Non Metropolitan Fire Authorities"/>
    <s v="E31000022"/>
    <s v="Women"/>
    <x v="0"/>
    <x v="5"/>
    <n v="4"/>
    <s v="Data taken from the 17/18 published 1108 table"/>
  </r>
  <r>
    <x v="8"/>
    <x v="23"/>
    <s v="Non Metropolitan Fire Authorities"/>
    <s v="E31000022"/>
    <s v="Women"/>
    <x v="0"/>
    <x v="6"/>
    <n v="21"/>
    <s v="Data taken from the 17/18 published 1108 table"/>
  </r>
  <r>
    <x v="8"/>
    <x v="23"/>
    <s v="Non Metropolitan Fire Authorities"/>
    <s v="E31000022"/>
    <s v="Women"/>
    <x v="0"/>
    <x v="7"/>
    <n v="33"/>
    <s v="Data taken from the 17/18 published 1108 table"/>
  </r>
  <r>
    <x v="8"/>
    <x v="23"/>
    <s v="Non Metropolitan Fire Authorities"/>
    <s v="E31000022"/>
    <s v="Men"/>
    <x v="1"/>
    <x v="2"/>
    <n v="0"/>
    <s v="Data taken from the 17/18 published 1108 table"/>
  </r>
  <r>
    <x v="8"/>
    <x v="23"/>
    <s v="Non Metropolitan Fire Authorities"/>
    <s v="E31000022"/>
    <s v="Men"/>
    <x v="1"/>
    <x v="3"/>
    <n v="0"/>
    <s v="Data taken from the 17/18 published 1108 table"/>
  </r>
  <r>
    <x v="8"/>
    <x v="23"/>
    <s v="Non Metropolitan Fire Authorities"/>
    <s v="E31000022"/>
    <s v="Men"/>
    <x v="1"/>
    <x v="4"/>
    <n v="84"/>
    <s v="Data taken from the 17/18 published 1108 table"/>
  </r>
  <r>
    <x v="8"/>
    <x v="23"/>
    <s v="Non Metropolitan Fire Authorities"/>
    <s v="E31000022"/>
    <s v="Men"/>
    <x v="1"/>
    <x v="5"/>
    <n v="99"/>
    <s v="Data taken from the 17/18 published 1108 table"/>
  </r>
  <r>
    <x v="8"/>
    <x v="23"/>
    <s v="Non Metropolitan Fire Authorities"/>
    <s v="E31000022"/>
    <s v="Men"/>
    <x v="1"/>
    <x v="6"/>
    <n v="511"/>
    <s v="Data taken from the 17/18 published 1108 table"/>
  </r>
  <r>
    <x v="8"/>
    <x v="23"/>
    <s v="Non Metropolitan Fire Authorities"/>
    <s v="E31000022"/>
    <s v="Men"/>
    <x v="1"/>
    <x v="7"/>
    <n v="694"/>
    <s v="Data taken from the 17/18 published 1108 table"/>
  </r>
  <r>
    <x v="8"/>
    <x v="23"/>
    <s v="Non Metropolitan Fire Authorities"/>
    <s v="E31000022"/>
    <s v="Women"/>
    <x v="1"/>
    <x v="2"/>
    <n v="0"/>
    <s v="Data taken from the 17/18 published 1108 table"/>
  </r>
  <r>
    <x v="8"/>
    <x v="23"/>
    <s v="Non Metropolitan Fire Authorities"/>
    <s v="E31000022"/>
    <s v="Women"/>
    <x v="1"/>
    <x v="3"/>
    <n v="0"/>
    <s v="Data taken from the 17/18 published 1108 table"/>
  </r>
  <r>
    <x v="8"/>
    <x v="23"/>
    <s v="Non Metropolitan Fire Authorities"/>
    <s v="E31000022"/>
    <s v="Women"/>
    <x v="1"/>
    <x v="4"/>
    <n v="0"/>
    <s v="Data taken from the 17/18 published 1108 table"/>
  </r>
  <r>
    <x v="8"/>
    <x v="23"/>
    <s v="Non Metropolitan Fire Authorities"/>
    <s v="E31000022"/>
    <s v="Women"/>
    <x v="1"/>
    <x v="5"/>
    <n v="3"/>
    <s v="Data taken from the 17/18 published 1108 table"/>
  </r>
  <r>
    <x v="8"/>
    <x v="23"/>
    <s v="Non Metropolitan Fire Authorities"/>
    <s v="E31000022"/>
    <s v="Women"/>
    <x v="1"/>
    <x v="6"/>
    <n v="17"/>
    <s v="Data taken from the 17/18 published 1108 table"/>
  </r>
  <r>
    <x v="8"/>
    <x v="23"/>
    <s v="Non Metropolitan Fire Authorities"/>
    <s v="E31000022"/>
    <s v="Women"/>
    <x v="1"/>
    <x v="7"/>
    <n v="20"/>
    <s v="Data taken from the 17/18 published 1108 table"/>
  </r>
  <r>
    <x v="8"/>
    <x v="24"/>
    <s v="Non Metropolitan Fire Authorities"/>
    <s v="E31000023"/>
    <s v="Men"/>
    <x v="0"/>
    <x v="0"/>
    <n v="3"/>
    <s v="Data taken from the 17/18 published 1108 table"/>
  </r>
  <r>
    <x v="8"/>
    <x v="24"/>
    <s v="Non Metropolitan Fire Authorities"/>
    <s v="E31000023"/>
    <s v="Men"/>
    <x v="0"/>
    <x v="1"/>
    <n v="6"/>
    <s v="Data taken from the 17/18 published 1108 table"/>
  </r>
  <r>
    <x v="8"/>
    <x v="24"/>
    <s v="Non Metropolitan Fire Authorities"/>
    <s v="E31000023"/>
    <s v="Men"/>
    <x v="0"/>
    <x v="2"/>
    <n v="9"/>
    <s v="Data taken from the 17/18 published 1108 table"/>
  </r>
  <r>
    <x v="8"/>
    <x v="24"/>
    <s v="Non Metropolitan Fire Authorities"/>
    <s v="E31000023"/>
    <s v="Men"/>
    <x v="0"/>
    <x v="3"/>
    <n v="24"/>
    <s v="Data taken from the 17/18 published 1108 table"/>
  </r>
  <r>
    <x v="8"/>
    <x v="24"/>
    <s v="Non Metropolitan Fire Authorities"/>
    <s v="E31000023"/>
    <s v="Men"/>
    <x v="0"/>
    <x v="4"/>
    <n v="138"/>
    <s v="Data taken from the 17/18 published 1108 table"/>
  </r>
  <r>
    <x v="8"/>
    <x v="24"/>
    <s v="Non Metropolitan Fire Authorities"/>
    <s v="E31000023"/>
    <s v="Men"/>
    <x v="0"/>
    <x v="5"/>
    <n v="102"/>
    <s v="Data taken from the 17/18 published 1108 table"/>
  </r>
  <r>
    <x v="8"/>
    <x v="24"/>
    <s v="Non Metropolitan Fire Authorities"/>
    <s v="E31000023"/>
    <s v="Men"/>
    <x v="0"/>
    <x v="6"/>
    <n v="521"/>
    <s v="Data taken from the 17/18 published 1108 table"/>
  </r>
  <r>
    <x v="8"/>
    <x v="24"/>
    <s v="Non Metropolitan Fire Authorities"/>
    <s v="E31000023"/>
    <s v="Men"/>
    <x v="0"/>
    <x v="7"/>
    <n v="803"/>
    <s v="Data taken from the 17/18 published 1108 table"/>
  </r>
  <r>
    <x v="8"/>
    <x v="24"/>
    <s v="Non Metropolitan Fire Authorities"/>
    <s v="E31000023"/>
    <s v="Women"/>
    <x v="0"/>
    <x v="0"/>
    <n v="0"/>
    <s v="Data taken from the 17/18 published 1108 table"/>
  </r>
  <r>
    <x v="8"/>
    <x v="24"/>
    <s v="Non Metropolitan Fire Authorities"/>
    <s v="E31000023"/>
    <s v="Women"/>
    <x v="0"/>
    <x v="1"/>
    <n v="0"/>
    <s v="Data taken from the 17/18 published 1108 table"/>
  </r>
  <r>
    <x v="8"/>
    <x v="24"/>
    <s v="Non Metropolitan Fire Authorities"/>
    <s v="E31000023"/>
    <s v="Women"/>
    <x v="0"/>
    <x v="2"/>
    <n v="0"/>
    <s v="Data taken from the 17/18 published 1108 table"/>
  </r>
  <r>
    <x v="8"/>
    <x v="24"/>
    <s v="Non Metropolitan Fire Authorities"/>
    <s v="E31000023"/>
    <s v="Women"/>
    <x v="0"/>
    <x v="3"/>
    <n v="0"/>
    <s v="Data taken from the 17/18 published 1108 table"/>
  </r>
  <r>
    <x v="8"/>
    <x v="24"/>
    <s v="Non Metropolitan Fire Authorities"/>
    <s v="E31000023"/>
    <s v="Women"/>
    <x v="0"/>
    <x v="4"/>
    <n v="2"/>
    <s v="Data taken from the 17/18 published 1108 table"/>
  </r>
  <r>
    <x v="8"/>
    <x v="24"/>
    <s v="Non Metropolitan Fire Authorities"/>
    <s v="E31000023"/>
    <s v="Women"/>
    <x v="0"/>
    <x v="5"/>
    <n v="3"/>
    <s v="Data taken from the 17/18 published 1108 table"/>
  </r>
  <r>
    <x v="8"/>
    <x v="24"/>
    <s v="Non Metropolitan Fire Authorities"/>
    <s v="E31000023"/>
    <s v="Women"/>
    <x v="0"/>
    <x v="6"/>
    <n v="21"/>
    <s v="Data taken from the 17/18 published 1108 table"/>
  </r>
  <r>
    <x v="8"/>
    <x v="24"/>
    <s v="Non Metropolitan Fire Authorities"/>
    <s v="E31000023"/>
    <s v="Women"/>
    <x v="0"/>
    <x v="7"/>
    <n v="26"/>
    <s v="Data taken from the 17/18 published 1108 table"/>
  </r>
  <r>
    <x v="8"/>
    <x v="24"/>
    <s v="Non Metropolitan Fire Authorities"/>
    <s v="E31000023"/>
    <s v="Men"/>
    <x v="1"/>
    <x v="2"/>
    <n v="0"/>
    <s v="Data taken from the 17/18 published 1108 table"/>
  </r>
  <r>
    <x v="8"/>
    <x v="24"/>
    <s v="Non Metropolitan Fire Authorities"/>
    <s v="E31000023"/>
    <s v="Men"/>
    <x v="1"/>
    <x v="3"/>
    <n v="0"/>
    <s v="Data taken from the 17/18 published 1108 table"/>
  </r>
  <r>
    <x v="8"/>
    <x v="24"/>
    <s v="Non Metropolitan Fire Authorities"/>
    <s v="E31000023"/>
    <s v="Men"/>
    <x v="1"/>
    <x v="4"/>
    <n v="22"/>
    <s v="Data taken from the 17/18 published 1108 table"/>
  </r>
  <r>
    <x v="8"/>
    <x v="24"/>
    <s v="Non Metropolitan Fire Authorities"/>
    <s v="E31000023"/>
    <s v="Men"/>
    <x v="1"/>
    <x v="5"/>
    <n v="43"/>
    <s v="Data taken from the 17/18 published 1108 table"/>
  </r>
  <r>
    <x v="8"/>
    <x v="24"/>
    <s v="Non Metropolitan Fire Authorities"/>
    <s v="E31000023"/>
    <s v="Men"/>
    <x v="1"/>
    <x v="6"/>
    <n v="359"/>
    <s v="Data taken from the 17/18 published 1108 table"/>
  </r>
  <r>
    <x v="8"/>
    <x v="24"/>
    <s v="Non Metropolitan Fire Authorities"/>
    <s v="E31000023"/>
    <s v="Men"/>
    <x v="1"/>
    <x v="7"/>
    <n v="424"/>
    <s v="Data taken from the 17/18 published 1108 table"/>
  </r>
  <r>
    <x v="8"/>
    <x v="24"/>
    <s v="Non Metropolitan Fire Authorities"/>
    <s v="E31000023"/>
    <s v="Women"/>
    <x v="1"/>
    <x v="2"/>
    <n v="0"/>
    <s v="Data taken from the 17/18 published 1108 table"/>
  </r>
  <r>
    <x v="8"/>
    <x v="24"/>
    <s v="Non Metropolitan Fire Authorities"/>
    <s v="E31000023"/>
    <s v="Women"/>
    <x v="1"/>
    <x v="3"/>
    <n v="0"/>
    <s v="Data taken from the 17/18 published 1108 table"/>
  </r>
  <r>
    <x v="8"/>
    <x v="24"/>
    <s v="Non Metropolitan Fire Authorities"/>
    <s v="E31000023"/>
    <s v="Women"/>
    <x v="1"/>
    <x v="4"/>
    <n v="0"/>
    <s v="Data taken from the 17/18 published 1108 table"/>
  </r>
  <r>
    <x v="8"/>
    <x v="24"/>
    <s v="Non Metropolitan Fire Authorities"/>
    <s v="E31000023"/>
    <s v="Women"/>
    <x v="1"/>
    <x v="5"/>
    <n v="0"/>
    <s v="Data taken from the 17/18 published 1108 table"/>
  </r>
  <r>
    <x v="8"/>
    <x v="24"/>
    <s v="Non Metropolitan Fire Authorities"/>
    <s v="E31000023"/>
    <s v="Women"/>
    <x v="1"/>
    <x v="6"/>
    <n v="20"/>
    <s v="Data taken from the 17/18 published 1108 table"/>
  </r>
  <r>
    <x v="8"/>
    <x v="24"/>
    <s v="Non Metropolitan Fire Authorities"/>
    <s v="E31000023"/>
    <s v="Women"/>
    <x v="1"/>
    <x v="7"/>
    <n v="20"/>
    <s v="Data taken from the 17/18 published 1108 table"/>
  </r>
  <r>
    <x v="8"/>
    <x v="25"/>
    <s v="Non Metropolitan Fire Authorities"/>
    <s v="E31000024"/>
    <s v="Men"/>
    <x v="0"/>
    <x v="0"/>
    <n v="4"/>
    <s v="Data taken from the 17/18 published 1108 table"/>
  </r>
  <r>
    <x v="8"/>
    <x v="25"/>
    <s v="Non Metropolitan Fire Authorities"/>
    <s v="E31000024"/>
    <s v="Men"/>
    <x v="0"/>
    <x v="1"/>
    <n v="3"/>
    <s v="Data taken from the 17/18 published 1108 table"/>
  </r>
  <r>
    <x v="8"/>
    <x v="25"/>
    <s v="Non Metropolitan Fire Authorities"/>
    <s v="E31000024"/>
    <s v="Men"/>
    <x v="0"/>
    <x v="2"/>
    <n v="8"/>
    <s v="Data taken from the 17/18 published 1108 table"/>
  </r>
  <r>
    <x v="8"/>
    <x v="25"/>
    <s v="Non Metropolitan Fire Authorities"/>
    <s v="E31000024"/>
    <s v="Men"/>
    <x v="0"/>
    <x v="3"/>
    <n v="23"/>
    <s v="Data taken from the 17/18 published 1108 table"/>
  </r>
  <r>
    <x v="8"/>
    <x v="25"/>
    <s v="Non Metropolitan Fire Authorities"/>
    <s v="E31000024"/>
    <s v="Men"/>
    <x v="0"/>
    <x v="4"/>
    <n v="79"/>
    <s v="Data taken from the 17/18 published 1108 table"/>
  </r>
  <r>
    <x v="8"/>
    <x v="25"/>
    <s v="Non Metropolitan Fire Authorities"/>
    <s v="E31000024"/>
    <s v="Men"/>
    <x v="0"/>
    <x v="5"/>
    <n v="66"/>
    <s v="Data taken from the 17/18 published 1108 table"/>
  </r>
  <r>
    <x v="8"/>
    <x v="25"/>
    <s v="Non Metropolitan Fire Authorities"/>
    <s v="E31000024"/>
    <s v="Men"/>
    <x v="0"/>
    <x v="6"/>
    <n v="267"/>
    <s v="Data taken from the 17/18 published 1108 table"/>
  </r>
  <r>
    <x v="8"/>
    <x v="25"/>
    <s v="Non Metropolitan Fire Authorities"/>
    <s v="E31000024"/>
    <s v="Men"/>
    <x v="0"/>
    <x v="7"/>
    <n v="450"/>
    <s v="Data taken from the 17/18 published 1108 table"/>
  </r>
  <r>
    <x v="8"/>
    <x v="25"/>
    <s v="Non Metropolitan Fire Authorities"/>
    <s v="E31000024"/>
    <s v="Women"/>
    <x v="0"/>
    <x v="0"/>
    <n v="0"/>
    <s v="Data taken from the 17/18 published 1108 table"/>
  </r>
  <r>
    <x v="8"/>
    <x v="25"/>
    <s v="Non Metropolitan Fire Authorities"/>
    <s v="E31000024"/>
    <s v="Women"/>
    <x v="0"/>
    <x v="1"/>
    <n v="0"/>
    <s v="Data taken from the 17/18 published 1108 table"/>
  </r>
  <r>
    <x v="8"/>
    <x v="25"/>
    <s v="Non Metropolitan Fire Authorities"/>
    <s v="E31000024"/>
    <s v="Women"/>
    <x v="0"/>
    <x v="2"/>
    <n v="0"/>
    <s v="Data taken from the 17/18 published 1108 table"/>
  </r>
  <r>
    <x v="8"/>
    <x v="25"/>
    <s v="Non Metropolitan Fire Authorities"/>
    <s v="E31000024"/>
    <s v="Women"/>
    <x v="0"/>
    <x v="3"/>
    <n v="0"/>
    <s v="Data taken from the 17/18 published 1108 table"/>
  </r>
  <r>
    <x v="8"/>
    <x v="25"/>
    <s v="Non Metropolitan Fire Authorities"/>
    <s v="E31000024"/>
    <s v="Women"/>
    <x v="0"/>
    <x v="4"/>
    <n v="1"/>
    <s v="Data taken from the 17/18 published 1108 table"/>
  </r>
  <r>
    <x v="8"/>
    <x v="25"/>
    <s v="Non Metropolitan Fire Authorities"/>
    <s v="E31000024"/>
    <s v="Women"/>
    <x v="0"/>
    <x v="5"/>
    <n v="0"/>
    <s v="Data taken from the 17/18 published 1108 table"/>
  </r>
  <r>
    <x v="8"/>
    <x v="25"/>
    <s v="Non Metropolitan Fire Authorities"/>
    <s v="E31000024"/>
    <s v="Women"/>
    <x v="0"/>
    <x v="6"/>
    <n v="11"/>
    <s v="Data taken from the 17/18 published 1108 table"/>
  </r>
  <r>
    <x v="8"/>
    <x v="25"/>
    <s v="Non Metropolitan Fire Authorities"/>
    <s v="E31000024"/>
    <s v="Women"/>
    <x v="0"/>
    <x v="7"/>
    <n v="12"/>
    <s v="Data taken from the 17/18 published 1108 table"/>
  </r>
  <r>
    <x v="8"/>
    <x v="25"/>
    <s v="Non Metropolitan Fire Authorities"/>
    <s v="E31000024"/>
    <s v="Men"/>
    <x v="1"/>
    <x v="2"/>
    <n v="0"/>
    <s v="Data taken from the 17/18 published 1108 table"/>
  </r>
  <r>
    <x v="8"/>
    <x v="25"/>
    <s v="Non Metropolitan Fire Authorities"/>
    <s v="E31000024"/>
    <s v="Men"/>
    <x v="1"/>
    <x v="3"/>
    <n v="1"/>
    <s v="Data taken from the 17/18 published 1108 table"/>
  </r>
  <r>
    <x v="8"/>
    <x v="25"/>
    <s v="Non Metropolitan Fire Authorities"/>
    <s v="E31000024"/>
    <s v="Men"/>
    <x v="1"/>
    <x v="4"/>
    <n v="20"/>
    <s v="Data taken from the 17/18 published 1108 table"/>
  </r>
  <r>
    <x v="8"/>
    <x v="25"/>
    <s v="Non Metropolitan Fire Authorities"/>
    <s v="E31000024"/>
    <s v="Men"/>
    <x v="1"/>
    <x v="5"/>
    <n v="39"/>
    <s v="Data taken from the 17/18 published 1108 table"/>
  </r>
  <r>
    <x v="8"/>
    <x v="25"/>
    <s v="Non Metropolitan Fire Authorities"/>
    <s v="E31000024"/>
    <s v="Men"/>
    <x v="1"/>
    <x v="6"/>
    <n v="190"/>
    <s v="Data taken from the 17/18 published 1108 table"/>
  </r>
  <r>
    <x v="8"/>
    <x v="25"/>
    <s v="Non Metropolitan Fire Authorities"/>
    <s v="E31000024"/>
    <s v="Men"/>
    <x v="1"/>
    <x v="7"/>
    <n v="250"/>
    <s v="Data taken from the 17/18 published 1108 table"/>
  </r>
  <r>
    <x v="8"/>
    <x v="25"/>
    <s v="Non Metropolitan Fire Authorities"/>
    <s v="E31000024"/>
    <s v="Women"/>
    <x v="1"/>
    <x v="2"/>
    <n v="0"/>
    <s v="Data taken from the 17/18 published 1108 table"/>
  </r>
  <r>
    <x v="8"/>
    <x v="25"/>
    <s v="Non Metropolitan Fire Authorities"/>
    <s v="E31000024"/>
    <s v="Women"/>
    <x v="1"/>
    <x v="3"/>
    <n v="0"/>
    <s v="Data taken from the 17/18 published 1108 table"/>
  </r>
  <r>
    <x v="8"/>
    <x v="25"/>
    <s v="Non Metropolitan Fire Authorities"/>
    <s v="E31000024"/>
    <s v="Women"/>
    <x v="1"/>
    <x v="4"/>
    <n v="1"/>
    <s v="Data taken from the 17/18 published 1108 table"/>
  </r>
  <r>
    <x v="8"/>
    <x v="25"/>
    <s v="Non Metropolitan Fire Authorities"/>
    <s v="E31000024"/>
    <s v="Women"/>
    <x v="1"/>
    <x v="5"/>
    <n v="0"/>
    <s v="Data taken from the 17/18 published 1108 table"/>
  </r>
  <r>
    <x v="8"/>
    <x v="25"/>
    <s v="Non Metropolitan Fire Authorities"/>
    <s v="E31000024"/>
    <s v="Women"/>
    <x v="1"/>
    <x v="6"/>
    <n v="7"/>
    <s v="Data taken from the 17/18 published 1108 table"/>
  </r>
  <r>
    <x v="8"/>
    <x v="25"/>
    <s v="Non Metropolitan Fire Authorities"/>
    <s v="E31000024"/>
    <s v="Women"/>
    <x v="1"/>
    <x v="7"/>
    <n v="8"/>
    <s v="Data taken from the 17/18 published 1108 table"/>
  </r>
  <r>
    <x v="8"/>
    <x v="26"/>
    <s v="Non Metropolitan Fire Authorities"/>
    <s v="E31000025"/>
    <s v="Men"/>
    <x v="0"/>
    <x v="0"/>
    <n v="3"/>
    <s v="Data taken from the 17/18 published 1108 table"/>
  </r>
  <r>
    <x v="8"/>
    <x v="26"/>
    <s v="Non Metropolitan Fire Authorities"/>
    <s v="E31000025"/>
    <s v="Men"/>
    <x v="0"/>
    <x v="1"/>
    <n v="3"/>
    <s v="Data taken from the 17/18 published 1108 table"/>
  </r>
  <r>
    <x v="8"/>
    <x v="26"/>
    <s v="Non Metropolitan Fire Authorities"/>
    <s v="E31000025"/>
    <s v="Men"/>
    <x v="0"/>
    <x v="2"/>
    <n v="11"/>
    <s v="Data taken from the 17/18 published 1108 table"/>
  </r>
  <r>
    <x v="8"/>
    <x v="26"/>
    <s v="Non Metropolitan Fire Authorities"/>
    <s v="E31000025"/>
    <s v="Men"/>
    <x v="0"/>
    <x v="3"/>
    <n v="23"/>
    <s v="Data taken from the 17/18 published 1108 table"/>
  </r>
  <r>
    <x v="8"/>
    <x v="26"/>
    <s v="Non Metropolitan Fire Authorities"/>
    <s v="E31000025"/>
    <s v="Men"/>
    <x v="0"/>
    <x v="4"/>
    <n v="36"/>
    <s v="Data taken from the 17/18 published 1108 table"/>
  </r>
  <r>
    <x v="8"/>
    <x v="26"/>
    <s v="Non Metropolitan Fire Authorities"/>
    <s v="E31000025"/>
    <s v="Men"/>
    <x v="0"/>
    <x v="5"/>
    <n v="43"/>
    <s v="Data taken from the 17/18 published 1108 table"/>
  </r>
  <r>
    <x v="8"/>
    <x v="26"/>
    <s v="Non Metropolitan Fire Authorities"/>
    <s v="E31000025"/>
    <s v="Men"/>
    <x v="0"/>
    <x v="6"/>
    <n v="82"/>
    <s v="Data taken from the 17/18 published 1108 table"/>
  </r>
  <r>
    <x v="8"/>
    <x v="26"/>
    <s v="Non Metropolitan Fire Authorities"/>
    <s v="E31000025"/>
    <s v="Men"/>
    <x v="0"/>
    <x v="7"/>
    <n v="201"/>
    <s v="Data taken from the 17/18 published 1108 table"/>
  </r>
  <r>
    <x v="8"/>
    <x v="26"/>
    <s v="Non Metropolitan Fire Authorities"/>
    <s v="E31000025"/>
    <s v="Women"/>
    <x v="0"/>
    <x v="0"/>
    <n v="0"/>
    <s v="Data taken from the 17/18 published 1108 table"/>
  </r>
  <r>
    <x v="8"/>
    <x v="26"/>
    <s v="Non Metropolitan Fire Authorities"/>
    <s v="E31000025"/>
    <s v="Women"/>
    <x v="0"/>
    <x v="1"/>
    <n v="2"/>
    <s v="Data taken from the 17/18 published 1108 table"/>
  </r>
  <r>
    <x v="8"/>
    <x v="26"/>
    <s v="Non Metropolitan Fire Authorities"/>
    <s v="E31000025"/>
    <s v="Women"/>
    <x v="0"/>
    <x v="2"/>
    <n v="1"/>
    <s v="Data taken from the 17/18 published 1108 table"/>
  </r>
  <r>
    <x v="8"/>
    <x v="26"/>
    <s v="Non Metropolitan Fire Authorities"/>
    <s v="E31000025"/>
    <s v="Women"/>
    <x v="0"/>
    <x v="3"/>
    <n v="1"/>
    <s v="Data taken from the 17/18 published 1108 table"/>
  </r>
  <r>
    <x v="8"/>
    <x v="26"/>
    <s v="Non Metropolitan Fire Authorities"/>
    <s v="E31000025"/>
    <s v="Women"/>
    <x v="0"/>
    <x v="4"/>
    <n v="9"/>
    <s v="Data taken from the 17/18 published 1108 table"/>
  </r>
  <r>
    <x v="8"/>
    <x v="26"/>
    <s v="Non Metropolitan Fire Authorities"/>
    <s v="E31000025"/>
    <s v="Women"/>
    <x v="0"/>
    <x v="5"/>
    <n v="4"/>
    <s v="Data taken from the 17/18 published 1108 table"/>
  </r>
  <r>
    <x v="8"/>
    <x v="26"/>
    <s v="Non Metropolitan Fire Authorities"/>
    <s v="E31000025"/>
    <s v="Women"/>
    <x v="0"/>
    <x v="6"/>
    <n v="7"/>
    <s v="Data taken from the 17/18 published 1108 table"/>
  </r>
  <r>
    <x v="8"/>
    <x v="26"/>
    <s v="Non Metropolitan Fire Authorities"/>
    <s v="E31000025"/>
    <s v="Women"/>
    <x v="0"/>
    <x v="7"/>
    <n v="24"/>
    <s v="Data taken from the 17/18 published 1108 table"/>
  </r>
  <r>
    <x v="8"/>
    <x v="26"/>
    <s v="Non Metropolitan Fire Authorities"/>
    <s v="E31000025"/>
    <s v="Men"/>
    <x v="1"/>
    <x v="2"/>
    <n v="0"/>
    <s v="Data taken from the 17/18 published 1108 table"/>
  </r>
  <r>
    <x v="8"/>
    <x v="26"/>
    <s v="Non Metropolitan Fire Authorities"/>
    <s v="E31000025"/>
    <s v="Men"/>
    <x v="1"/>
    <x v="3"/>
    <n v="6"/>
    <s v="Data taken from the 17/18 published 1108 table"/>
  </r>
  <r>
    <x v="8"/>
    <x v="26"/>
    <s v="Non Metropolitan Fire Authorities"/>
    <s v="E31000025"/>
    <s v="Men"/>
    <x v="1"/>
    <x v="4"/>
    <n v="37"/>
    <s v="Data taken from the 17/18 published 1108 table"/>
  </r>
  <r>
    <x v="8"/>
    <x v="26"/>
    <s v="Non Metropolitan Fire Authorities"/>
    <s v="E31000025"/>
    <s v="Men"/>
    <x v="1"/>
    <x v="5"/>
    <n v="88"/>
    <s v="Data taken from the 17/18 published 1108 table"/>
  </r>
  <r>
    <x v="8"/>
    <x v="26"/>
    <s v="Non Metropolitan Fire Authorities"/>
    <s v="E31000025"/>
    <s v="Men"/>
    <x v="1"/>
    <x v="6"/>
    <n v="373"/>
    <s v="Data taken from the 17/18 published 1108 table"/>
  </r>
  <r>
    <x v="8"/>
    <x v="26"/>
    <s v="Non Metropolitan Fire Authorities"/>
    <s v="E31000025"/>
    <s v="Men"/>
    <x v="1"/>
    <x v="7"/>
    <n v="504"/>
    <s v="Data taken from the 17/18 published 1108 table"/>
  </r>
  <r>
    <x v="8"/>
    <x v="26"/>
    <s v="Non Metropolitan Fire Authorities"/>
    <s v="E31000025"/>
    <s v="Women"/>
    <x v="1"/>
    <x v="2"/>
    <n v="0"/>
    <s v="Data taken from the 17/18 published 1108 table"/>
  </r>
  <r>
    <x v="8"/>
    <x v="26"/>
    <s v="Non Metropolitan Fire Authorities"/>
    <s v="E31000025"/>
    <s v="Women"/>
    <x v="1"/>
    <x v="3"/>
    <n v="0"/>
    <s v="Data taken from the 17/18 published 1108 table"/>
  </r>
  <r>
    <x v="8"/>
    <x v="26"/>
    <s v="Non Metropolitan Fire Authorities"/>
    <s v="E31000025"/>
    <s v="Women"/>
    <x v="1"/>
    <x v="4"/>
    <n v="0"/>
    <s v="Data taken from the 17/18 published 1108 table"/>
  </r>
  <r>
    <x v="8"/>
    <x v="26"/>
    <s v="Non Metropolitan Fire Authorities"/>
    <s v="E31000025"/>
    <s v="Women"/>
    <x v="1"/>
    <x v="5"/>
    <n v="4"/>
    <s v="Data taken from the 17/18 published 1108 table"/>
  </r>
  <r>
    <x v="8"/>
    <x v="26"/>
    <s v="Non Metropolitan Fire Authorities"/>
    <s v="E31000025"/>
    <s v="Women"/>
    <x v="1"/>
    <x v="6"/>
    <n v="21"/>
    <s v="Data taken from the 17/18 published 1108 table"/>
  </r>
  <r>
    <x v="8"/>
    <x v="26"/>
    <s v="Non Metropolitan Fire Authorities"/>
    <s v="E31000025"/>
    <s v="Women"/>
    <x v="1"/>
    <x v="7"/>
    <n v="25"/>
    <s v="Data taken from the 17/18 published 1108 table"/>
  </r>
  <r>
    <x v="8"/>
    <x v="27"/>
    <s v="Metropolitan Fire Authorities"/>
    <s v="E31000041"/>
    <s v="Men"/>
    <x v="0"/>
    <x v="0"/>
    <n v="3"/>
    <s v="Data taken from the 17/18 published 1108 table"/>
  </r>
  <r>
    <x v="8"/>
    <x v="27"/>
    <s v="Metropolitan Fire Authorities"/>
    <s v="E31000041"/>
    <s v="Men"/>
    <x v="0"/>
    <x v="1"/>
    <n v="3"/>
    <s v="Data taken from the 17/18 published 1108 table"/>
  </r>
  <r>
    <x v="8"/>
    <x v="27"/>
    <s v="Metropolitan Fire Authorities"/>
    <s v="E31000041"/>
    <s v="Men"/>
    <x v="0"/>
    <x v="2"/>
    <n v="10"/>
    <s v="Data taken from the 17/18 published 1108 table"/>
  </r>
  <r>
    <x v="8"/>
    <x v="27"/>
    <s v="Metropolitan Fire Authorities"/>
    <s v="E31000041"/>
    <s v="Men"/>
    <x v="0"/>
    <x v="3"/>
    <n v="24"/>
    <s v="Data taken from the 17/18 published 1108 table"/>
  </r>
  <r>
    <x v="8"/>
    <x v="27"/>
    <s v="Metropolitan Fire Authorities"/>
    <s v="E31000041"/>
    <s v="Men"/>
    <x v="0"/>
    <x v="4"/>
    <n v="178"/>
    <s v="Data taken from the 17/18 published 1108 table"/>
  </r>
  <r>
    <x v="8"/>
    <x v="27"/>
    <s v="Metropolitan Fire Authorities"/>
    <s v="E31000041"/>
    <s v="Men"/>
    <x v="0"/>
    <x v="5"/>
    <n v="58"/>
    <s v="Data taken from the 17/18 published 1108 table"/>
  </r>
  <r>
    <x v="8"/>
    <x v="27"/>
    <s v="Metropolitan Fire Authorities"/>
    <s v="E31000041"/>
    <s v="Men"/>
    <x v="0"/>
    <x v="6"/>
    <n v="583"/>
    <s v="Data taken from the 17/18 published 1108 table"/>
  </r>
  <r>
    <x v="8"/>
    <x v="27"/>
    <s v="Metropolitan Fire Authorities"/>
    <s v="E31000041"/>
    <s v="Men"/>
    <x v="0"/>
    <x v="7"/>
    <n v="859"/>
    <s v="Data taken from the 17/18 published 1108 table"/>
  </r>
  <r>
    <x v="8"/>
    <x v="27"/>
    <s v="Metropolitan Fire Authorities"/>
    <s v="E31000041"/>
    <s v="Women"/>
    <x v="0"/>
    <x v="0"/>
    <n v="0"/>
    <s v="Data taken from the 17/18 published 1108 table"/>
  </r>
  <r>
    <x v="8"/>
    <x v="27"/>
    <s v="Metropolitan Fire Authorities"/>
    <s v="E31000041"/>
    <s v="Women"/>
    <x v="0"/>
    <x v="1"/>
    <n v="0"/>
    <s v="Data taken from the 17/18 published 1108 table"/>
  </r>
  <r>
    <x v="8"/>
    <x v="27"/>
    <s v="Metropolitan Fire Authorities"/>
    <s v="E31000041"/>
    <s v="Women"/>
    <x v="0"/>
    <x v="2"/>
    <n v="0"/>
    <s v="Data taken from the 17/18 published 1108 table"/>
  </r>
  <r>
    <x v="8"/>
    <x v="27"/>
    <s v="Metropolitan Fire Authorities"/>
    <s v="E31000041"/>
    <s v="Women"/>
    <x v="0"/>
    <x v="3"/>
    <n v="0"/>
    <s v="Data taken from the 17/18 published 1108 table"/>
  </r>
  <r>
    <x v="8"/>
    <x v="27"/>
    <s v="Metropolitan Fire Authorities"/>
    <s v="E31000041"/>
    <s v="Women"/>
    <x v="0"/>
    <x v="4"/>
    <n v="2"/>
    <s v="Data taken from the 17/18 published 1108 table"/>
  </r>
  <r>
    <x v="8"/>
    <x v="27"/>
    <s v="Metropolitan Fire Authorities"/>
    <s v="E31000041"/>
    <s v="Women"/>
    <x v="0"/>
    <x v="5"/>
    <n v="4"/>
    <s v="Data taken from the 17/18 published 1108 table"/>
  </r>
  <r>
    <x v="8"/>
    <x v="27"/>
    <s v="Metropolitan Fire Authorities"/>
    <s v="E31000041"/>
    <s v="Women"/>
    <x v="0"/>
    <x v="6"/>
    <n v="36"/>
    <s v="Data taken from the 17/18 published 1108 table"/>
  </r>
  <r>
    <x v="8"/>
    <x v="27"/>
    <s v="Metropolitan Fire Authorities"/>
    <s v="E31000041"/>
    <s v="Women"/>
    <x v="0"/>
    <x v="7"/>
    <n v="42"/>
    <s v="Data taken from the 17/18 published 1108 table"/>
  </r>
  <r>
    <x v="8"/>
    <x v="27"/>
    <s v="Metropolitan Fire Authorities"/>
    <s v="E31000041"/>
    <s v="Men"/>
    <x v="1"/>
    <x v="2"/>
    <n v="0"/>
    <s v="Data taken from the 17/18 published 1108 table"/>
  </r>
  <r>
    <x v="8"/>
    <x v="27"/>
    <s v="Metropolitan Fire Authorities"/>
    <s v="E31000041"/>
    <s v="Men"/>
    <x v="1"/>
    <x v="3"/>
    <n v="0"/>
    <s v="Data taken from the 17/18 published 1108 table"/>
  </r>
  <r>
    <x v="8"/>
    <x v="27"/>
    <s v="Metropolitan Fire Authorities"/>
    <s v="E31000041"/>
    <s v="Men"/>
    <x v="1"/>
    <x v="4"/>
    <n v="43"/>
    <s v="Data taken from the 17/18 published 1108 table"/>
  </r>
  <r>
    <x v="8"/>
    <x v="27"/>
    <s v="Metropolitan Fire Authorities"/>
    <s v="E31000041"/>
    <s v="Men"/>
    <x v="1"/>
    <x v="5"/>
    <n v="16"/>
    <s v="Data taken from the 17/18 published 1108 table"/>
  </r>
  <r>
    <x v="8"/>
    <x v="27"/>
    <s v="Metropolitan Fire Authorities"/>
    <s v="E31000041"/>
    <s v="Men"/>
    <x v="1"/>
    <x v="6"/>
    <n v="166"/>
    <s v="Data taken from the 17/18 published 1108 table"/>
  </r>
  <r>
    <x v="8"/>
    <x v="27"/>
    <s v="Metropolitan Fire Authorities"/>
    <s v="E31000041"/>
    <s v="Men"/>
    <x v="1"/>
    <x v="7"/>
    <n v="225"/>
    <s v="Data taken from the 17/18 published 1108 table"/>
  </r>
  <r>
    <x v="8"/>
    <x v="27"/>
    <s v="Metropolitan Fire Authorities"/>
    <s v="E31000041"/>
    <s v="Women"/>
    <x v="1"/>
    <x v="2"/>
    <n v="0"/>
    <s v="Data taken from the 17/18 published 1108 table"/>
  </r>
  <r>
    <x v="8"/>
    <x v="27"/>
    <s v="Metropolitan Fire Authorities"/>
    <s v="E31000041"/>
    <s v="Women"/>
    <x v="1"/>
    <x v="3"/>
    <n v="0"/>
    <s v="Data taken from the 17/18 published 1108 table"/>
  </r>
  <r>
    <x v="8"/>
    <x v="27"/>
    <s v="Metropolitan Fire Authorities"/>
    <s v="E31000041"/>
    <s v="Women"/>
    <x v="1"/>
    <x v="4"/>
    <n v="1"/>
    <s v="Data taken from the 17/18 published 1108 table"/>
  </r>
  <r>
    <x v="8"/>
    <x v="27"/>
    <s v="Metropolitan Fire Authorities"/>
    <s v="E31000041"/>
    <s v="Women"/>
    <x v="1"/>
    <x v="5"/>
    <n v="1"/>
    <s v="Data taken from the 17/18 published 1108 table"/>
  </r>
  <r>
    <x v="8"/>
    <x v="27"/>
    <s v="Metropolitan Fire Authorities"/>
    <s v="E31000041"/>
    <s v="Women"/>
    <x v="1"/>
    <x v="6"/>
    <n v="15"/>
    <s v="Data taken from the 17/18 published 1108 table"/>
  </r>
  <r>
    <x v="8"/>
    <x v="27"/>
    <s v="Metropolitan Fire Authorities"/>
    <s v="E31000041"/>
    <s v="Women"/>
    <x v="1"/>
    <x v="7"/>
    <n v="17"/>
    <s v="Data taken from the 17/18 published 1108 table"/>
  </r>
  <r>
    <x v="8"/>
    <x v="28"/>
    <s v="Non Metropolitan Fire Authorities"/>
    <s v="E31000026"/>
    <s v="Men"/>
    <x v="0"/>
    <x v="0"/>
    <n v="3"/>
    <s v="Data taken from the 17/18 published 1108 table"/>
  </r>
  <r>
    <x v="8"/>
    <x v="28"/>
    <s v="Non Metropolitan Fire Authorities"/>
    <s v="E31000026"/>
    <s v="Men"/>
    <x v="0"/>
    <x v="1"/>
    <n v="5"/>
    <s v="Data taken from the 17/18 published 1108 table"/>
  </r>
  <r>
    <x v="8"/>
    <x v="28"/>
    <s v="Non Metropolitan Fire Authorities"/>
    <s v="E31000026"/>
    <s v="Men"/>
    <x v="0"/>
    <x v="2"/>
    <n v="7"/>
    <s v="Data taken from the 17/18 published 1108 table"/>
  </r>
  <r>
    <x v="8"/>
    <x v="28"/>
    <s v="Non Metropolitan Fire Authorities"/>
    <s v="E31000026"/>
    <s v="Men"/>
    <x v="0"/>
    <x v="3"/>
    <n v="23"/>
    <s v="Data taken from the 17/18 published 1108 table"/>
  </r>
  <r>
    <x v="8"/>
    <x v="28"/>
    <s v="Non Metropolitan Fire Authorities"/>
    <s v="E31000026"/>
    <s v="Men"/>
    <x v="0"/>
    <x v="4"/>
    <n v="44"/>
    <s v="Data taken from the 17/18 published 1108 table"/>
  </r>
  <r>
    <x v="8"/>
    <x v="28"/>
    <s v="Non Metropolitan Fire Authorities"/>
    <s v="E31000026"/>
    <s v="Men"/>
    <x v="0"/>
    <x v="5"/>
    <n v="35"/>
    <s v="Data taken from the 17/18 published 1108 table"/>
  </r>
  <r>
    <x v="8"/>
    <x v="28"/>
    <s v="Non Metropolitan Fire Authorities"/>
    <s v="E31000026"/>
    <s v="Men"/>
    <x v="0"/>
    <x v="6"/>
    <n v="167"/>
    <s v="Data taken from the 17/18 published 1108 table"/>
  </r>
  <r>
    <x v="8"/>
    <x v="28"/>
    <s v="Non Metropolitan Fire Authorities"/>
    <s v="E31000026"/>
    <s v="Men"/>
    <x v="0"/>
    <x v="7"/>
    <n v="284"/>
    <s v="Data taken from the 17/18 published 1108 table"/>
  </r>
  <r>
    <x v="8"/>
    <x v="28"/>
    <s v="Non Metropolitan Fire Authorities"/>
    <s v="E31000026"/>
    <s v="Women"/>
    <x v="0"/>
    <x v="0"/>
    <n v="0"/>
    <s v="Data taken from the 17/18 published 1108 table"/>
  </r>
  <r>
    <x v="8"/>
    <x v="28"/>
    <s v="Non Metropolitan Fire Authorities"/>
    <s v="E31000026"/>
    <s v="Women"/>
    <x v="0"/>
    <x v="1"/>
    <n v="1"/>
    <s v="Data taken from the 17/18 published 1108 table"/>
  </r>
  <r>
    <x v="8"/>
    <x v="28"/>
    <s v="Non Metropolitan Fire Authorities"/>
    <s v="E31000026"/>
    <s v="Women"/>
    <x v="0"/>
    <x v="2"/>
    <n v="0"/>
    <s v="Data taken from the 17/18 published 1108 table"/>
  </r>
  <r>
    <x v="8"/>
    <x v="28"/>
    <s v="Non Metropolitan Fire Authorities"/>
    <s v="E31000026"/>
    <s v="Women"/>
    <x v="0"/>
    <x v="3"/>
    <n v="0"/>
    <s v="Data taken from the 17/18 published 1108 table"/>
  </r>
  <r>
    <x v="8"/>
    <x v="28"/>
    <s v="Non Metropolitan Fire Authorities"/>
    <s v="E31000026"/>
    <s v="Women"/>
    <x v="0"/>
    <x v="4"/>
    <n v="0"/>
    <s v="Data taken from the 17/18 published 1108 table"/>
  </r>
  <r>
    <x v="8"/>
    <x v="28"/>
    <s v="Non Metropolitan Fire Authorities"/>
    <s v="E31000026"/>
    <s v="Women"/>
    <x v="0"/>
    <x v="5"/>
    <n v="3"/>
    <s v="Data taken from the 17/18 published 1108 table"/>
  </r>
  <r>
    <x v="8"/>
    <x v="28"/>
    <s v="Non Metropolitan Fire Authorities"/>
    <s v="E31000026"/>
    <s v="Women"/>
    <x v="0"/>
    <x v="6"/>
    <n v="1"/>
    <s v="Data taken from the 17/18 published 1108 table"/>
  </r>
  <r>
    <x v="8"/>
    <x v="28"/>
    <s v="Non Metropolitan Fire Authorities"/>
    <s v="E31000026"/>
    <s v="Women"/>
    <x v="0"/>
    <x v="7"/>
    <n v="5"/>
    <s v="Data taken from the 17/18 published 1108 table"/>
  </r>
  <r>
    <x v="8"/>
    <x v="28"/>
    <s v="Non Metropolitan Fire Authorities"/>
    <s v="E31000026"/>
    <s v="Men"/>
    <x v="1"/>
    <x v="2"/>
    <n v="0"/>
    <s v="Data taken from the 17/18 published 1108 table"/>
  </r>
  <r>
    <x v="8"/>
    <x v="28"/>
    <s v="Non Metropolitan Fire Authorities"/>
    <s v="E31000026"/>
    <s v="Men"/>
    <x v="1"/>
    <x v="3"/>
    <n v="0"/>
    <s v="Data taken from the 17/18 published 1108 table"/>
  </r>
  <r>
    <x v="8"/>
    <x v="28"/>
    <s v="Non Metropolitan Fire Authorities"/>
    <s v="E31000026"/>
    <s v="Men"/>
    <x v="1"/>
    <x v="4"/>
    <n v="45"/>
    <s v="Data taken from the 17/18 published 1108 table"/>
  </r>
  <r>
    <x v="8"/>
    <x v="28"/>
    <s v="Non Metropolitan Fire Authorities"/>
    <s v="E31000026"/>
    <s v="Men"/>
    <x v="1"/>
    <x v="5"/>
    <n v="93"/>
    <s v="Data taken from the 17/18 published 1108 table"/>
  </r>
  <r>
    <x v="8"/>
    <x v="28"/>
    <s v="Non Metropolitan Fire Authorities"/>
    <s v="E31000026"/>
    <s v="Men"/>
    <x v="1"/>
    <x v="6"/>
    <n v="357"/>
    <s v="Data taken from the 17/18 published 1108 table"/>
  </r>
  <r>
    <x v="8"/>
    <x v="28"/>
    <s v="Non Metropolitan Fire Authorities"/>
    <s v="E31000026"/>
    <s v="Men"/>
    <x v="1"/>
    <x v="7"/>
    <n v="495"/>
    <s v="Data taken from the 17/18 published 1108 table"/>
  </r>
  <r>
    <x v="8"/>
    <x v="28"/>
    <s v="Non Metropolitan Fire Authorities"/>
    <s v="E31000026"/>
    <s v="Women"/>
    <x v="1"/>
    <x v="2"/>
    <n v="0"/>
    <s v="Data taken from the 17/18 published 1108 table"/>
  </r>
  <r>
    <x v="8"/>
    <x v="28"/>
    <s v="Non Metropolitan Fire Authorities"/>
    <s v="E31000026"/>
    <s v="Women"/>
    <x v="1"/>
    <x v="3"/>
    <n v="0"/>
    <s v="Data taken from the 17/18 published 1108 table"/>
  </r>
  <r>
    <x v="8"/>
    <x v="28"/>
    <s v="Non Metropolitan Fire Authorities"/>
    <s v="E31000026"/>
    <s v="Women"/>
    <x v="1"/>
    <x v="4"/>
    <n v="0"/>
    <s v="Data taken from the 17/18 published 1108 table"/>
  </r>
  <r>
    <x v="8"/>
    <x v="28"/>
    <s v="Non Metropolitan Fire Authorities"/>
    <s v="E31000026"/>
    <s v="Women"/>
    <x v="1"/>
    <x v="5"/>
    <n v="2"/>
    <s v="Data taken from the 17/18 published 1108 table"/>
  </r>
  <r>
    <x v="8"/>
    <x v="28"/>
    <s v="Non Metropolitan Fire Authorities"/>
    <s v="E31000026"/>
    <s v="Women"/>
    <x v="1"/>
    <x v="6"/>
    <n v="16"/>
    <s v="Data taken from the 17/18 published 1108 table"/>
  </r>
  <r>
    <x v="8"/>
    <x v="28"/>
    <s v="Non Metropolitan Fire Authorities"/>
    <s v="E31000026"/>
    <s v="Women"/>
    <x v="1"/>
    <x v="7"/>
    <n v="18"/>
    <s v="Data taken from the 17/18 published 1108 table"/>
  </r>
  <r>
    <x v="8"/>
    <x v="29"/>
    <s v="Non Metropolitan Fire Authorities"/>
    <s v="E31000027"/>
    <s v="Men"/>
    <x v="0"/>
    <x v="0"/>
    <n v="3"/>
    <s v="Data taken from the 17/18 published 1108 table"/>
  </r>
  <r>
    <x v="8"/>
    <x v="29"/>
    <s v="Non Metropolitan Fire Authorities"/>
    <s v="E31000027"/>
    <s v="Men"/>
    <x v="0"/>
    <x v="1"/>
    <n v="3"/>
    <s v="Data taken from the 17/18 published 1108 table"/>
  </r>
  <r>
    <x v="8"/>
    <x v="29"/>
    <s v="Non Metropolitan Fire Authorities"/>
    <s v="E31000027"/>
    <s v="Men"/>
    <x v="0"/>
    <x v="2"/>
    <n v="9"/>
    <s v="Data taken from the 17/18 published 1108 table"/>
  </r>
  <r>
    <x v="8"/>
    <x v="29"/>
    <s v="Non Metropolitan Fire Authorities"/>
    <s v="E31000027"/>
    <s v="Men"/>
    <x v="0"/>
    <x v="3"/>
    <n v="21"/>
    <s v="Data taken from the 17/18 published 1108 table"/>
  </r>
  <r>
    <x v="8"/>
    <x v="29"/>
    <s v="Non Metropolitan Fire Authorities"/>
    <s v="E31000027"/>
    <s v="Men"/>
    <x v="0"/>
    <x v="4"/>
    <n v="52"/>
    <s v="Data taken from the 17/18 published 1108 table"/>
  </r>
  <r>
    <x v="8"/>
    <x v="29"/>
    <s v="Non Metropolitan Fire Authorities"/>
    <s v="E31000027"/>
    <s v="Men"/>
    <x v="0"/>
    <x v="5"/>
    <n v="45"/>
    <s v="Data taken from the 17/18 published 1108 table"/>
  </r>
  <r>
    <x v="8"/>
    <x v="29"/>
    <s v="Non Metropolitan Fire Authorities"/>
    <s v="E31000027"/>
    <s v="Men"/>
    <x v="0"/>
    <x v="6"/>
    <n v="192"/>
    <s v="Data taken from the 17/18 published 1108 table"/>
  </r>
  <r>
    <x v="8"/>
    <x v="29"/>
    <s v="Non Metropolitan Fire Authorities"/>
    <s v="E31000027"/>
    <s v="Men"/>
    <x v="0"/>
    <x v="7"/>
    <n v="325"/>
    <s v="Data taken from the 17/18 published 1108 table"/>
  </r>
  <r>
    <x v="8"/>
    <x v="29"/>
    <s v="Non Metropolitan Fire Authorities"/>
    <s v="E31000027"/>
    <s v="Women"/>
    <x v="0"/>
    <x v="0"/>
    <n v="0"/>
    <s v="Data taken from the 17/18 published 1108 table"/>
  </r>
  <r>
    <x v="8"/>
    <x v="29"/>
    <s v="Non Metropolitan Fire Authorities"/>
    <s v="E31000027"/>
    <s v="Women"/>
    <x v="0"/>
    <x v="1"/>
    <n v="0"/>
    <s v="Data taken from the 17/18 published 1108 table"/>
  </r>
  <r>
    <x v="8"/>
    <x v="29"/>
    <s v="Non Metropolitan Fire Authorities"/>
    <s v="E31000027"/>
    <s v="Women"/>
    <x v="0"/>
    <x v="2"/>
    <n v="0"/>
    <s v="Data taken from the 17/18 published 1108 table"/>
  </r>
  <r>
    <x v="8"/>
    <x v="29"/>
    <s v="Non Metropolitan Fire Authorities"/>
    <s v="E31000027"/>
    <s v="Women"/>
    <x v="0"/>
    <x v="3"/>
    <n v="1"/>
    <s v="Data taken from the 17/18 published 1108 table"/>
  </r>
  <r>
    <x v="8"/>
    <x v="29"/>
    <s v="Non Metropolitan Fire Authorities"/>
    <s v="E31000027"/>
    <s v="Women"/>
    <x v="0"/>
    <x v="4"/>
    <n v="1"/>
    <s v="Data taken from the 17/18 published 1108 table"/>
  </r>
  <r>
    <x v="8"/>
    <x v="29"/>
    <s v="Non Metropolitan Fire Authorities"/>
    <s v="E31000027"/>
    <s v="Women"/>
    <x v="0"/>
    <x v="5"/>
    <n v="2"/>
    <s v="Data taken from the 17/18 published 1108 table"/>
  </r>
  <r>
    <x v="8"/>
    <x v="29"/>
    <s v="Non Metropolitan Fire Authorities"/>
    <s v="E31000027"/>
    <s v="Women"/>
    <x v="0"/>
    <x v="6"/>
    <n v="15"/>
    <s v="Data taken from the 17/18 published 1108 table"/>
  </r>
  <r>
    <x v="8"/>
    <x v="29"/>
    <s v="Non Metropolitan Fire Authorities"/>
    <s v="E31000027"/>
    <s v="Women"/>
    <x v="0"/>
    <x v="7"/>
    <n v="19"/>
    <s v="Data taken from the 17/18 published 1108 table"/>
  </r>
  <r>
    <x v="8"/>
    <x v="29"/>
    <s v="Non Metropolitan Fire Authorities"/>
    <s v="E31000027"/>
    <s v="Men"/>
    <x v="1"/>
    <x v="2"/>
    <n v="0"/>
    <s v="Data taken from the 17/18 published 1108 table"/>
  </r>
  <r>
    <x v="8"/>
    <x v="29"/>
    <s v="Non Metropolitan Fire Authorities"/>
    <s v="E31000027"/>
    <s v="Men"/>
    <x v="1"/>
    <x v="3"/>
    <n v="0"/>
    <s v="Data taken from the 17/18 published 1108 table"/>
  </r>
  <r>
    <x v="8"/>
    <x v="29"/>
    <s v="Non Metropolitan Fire Authorities"/>
    <s v="E31000027"/>
    <s v="Men"/>
    <x v="1"/>
    <x v="4"/>
    <n v="32"/>
    <s v="Data taken from the 17/18 published 1108 table"/>
  </r>
  <r>
    <x v="8"/>
    <x v="29"/>
    <s v="Non Metropolitan Fire Authorities"/>
    <s v="E31000027"/>
    <s v="Men"/>
    <x v="1"/>
    <x v="5"/>
    <n v="77"/>
    <s v="Data taken from the 17/18 published 1108 table"/>
  </r>
  <r>
    <x v="8"/>
    <x v="29"/>
    <s v="Non Metropolitan Fire Authorities"/>
    <s v="E31000027"/>
    <s v="Men"/>
    <x v="1"/>
    <x v="6"/>
    <n v="285"/>
    <s v="Data taken from the 17/18 published 1108 table"/>
  </r>
  <r>
    <x v="8"/>
    <x v="29"/>
    <s v="Non Metropolitan Fire Authorities"/>
    <s v="E31000027"/>
    <s v="Men"/>
    <x v="1"/>
    <x v="7"/>
    <n v="394"/>
    <s v="Data taken from the 17/18 published 1108 table"/>
  </r>
  <r>
    <x v="8"/>
    <x v="29"/>
    <s v="Non Metropolitan Fire Authorities"/>
    <s v="E31000027"/>
    <s v="Women"/>
    <x v="1"/>
    <x v="2"/>
    <n v="0"/>
    <s v="Data taken from the 17/18 published 1108 table"/>
  </r>
  <r>
    <x v="8"/>
    <x v="29"/>
    <s v="Non Metropolitan Fire Authorities"/>
    <s v="E31000027"/>
    <s v="Women"/>
    <x v="1"/>
    <x v="3"/>
    <n v="0"/>
    <s v="Data taken from the 17/18 published 1108 table"/>
  </r>
  <r>
    <x v="8"/>
    <x v="29"/>
    <s v="Non Metropolitan Fire Authorities"/>
    <s v="E31000027"/>
    <s v="Women"/>
    <x v="1"/>
    <x v="4"/>
    <n v="0"/>
    <s v="Data taken from the 17/18 published 1108 table"/>
  </r>
  <r>
    <x v="8"/>
    <x v="29"/>
    <s v="Non Metropolitan Fire Authorities"/>
    <s v="E31000027"/>
    <s v="Women"/>
    <x v="1"/>
    <x v="5"/>
    <n v="2"/>
    <s v="Data taken from the 17/18 published 1108 table"/>
  </r>
  <r>
    <x v="8"/>
    <x v="29"/>
    <s v="Non Metropolitan Fire Authorities"/>
    <s v="E31000027"/>
    <s v="Women"/>
    <x v="1"/>
    <x v="6"/>
    <n v="11"/>
    <s v="Data taken from the 17/18 published 1108 table"/>
  </r>
  <r>
    <x v="8"/>
    <x v="29"/>
    <s v="Non Metropolitan Fire Authorities"/>
    <s v="E31000027"/>
    <s v="Women"/>
    <x v="1"/>
    <x v="7"/>
    <n v="13"/>
    <s v="Data taken from the 17/18 published 1108 table"/>
  </r>
  <r>
    <x v="8"/>
    <x v="30"/>
    <s v="Non Metropolitan Fire Authorities"/>
    <s v="E31000028"/>
    <s v="Men"/>
    <x v="0"/>
    <x v="0"/>
    <n v="2"/>
    <s v="Data taken from the 17/18 published 1108 table"/>
  </r>
  <r>
    <x v="8"/>
    <x v="30"/>
    <s v="Non Metropolitan Fire Authorities"/>
    <s v="E31000028"/>
    <s v="Men"/>
    <x v="0"/>
    <x v="1"/>
    <n v="3"/>
    <s v="Data taken from the 17/18 published 1108 table"/>
  </r>
  <r>
    <x v="8"/>
    <x v="30"/>
    <s v="Non Metropolitan Fire Authorities"/>
    <s v="E31000028"/>
    <s v="Men"/>
    <x v="0"/>
    <x v="2"/>
    <n v="14"/>
    <s v="Data taken from the 17/18 published 1108 table"/>
  </r>
  <r>
    <x v="8"/>
    <x v="30"/>
    <s v="Non Metropolitan Fire Authorities"/>
    <s v="E31000028"/>
    <s v="Men"/>
    <x v="0"/>
    <x v="3"/>
    <n v="25"/>
    <s v="Data taken from the 17/18 published 1108 table"/>
  </r>
  <r>
    <x v="8"/>
    <x v="30"/>
    <s v="Non Metropolitan Fire Authorities"/>
    <s v="E31000028"/>
    <s v="Men"/>
    <x v="0"/>
    <x v="4"/>
    <n v="50"/>
    <s v="Data taken from the 17/18 published 1108 table"/>
  </r>
  <r>
    <x v="8"/>
    <x v="30"/>
    <s v="Non Metropolitan Fire Authorities"/>
    <s v="E31000028"/>
    <s v="Men"/>
    <x v="0"/>
    <x v="5"/>
    <n v="35"/>
    <s v="Data taken from the 17/18 published 1108 table"/>
  </r>
  <r>
    <x v="8"/>
    <x v="30"/>
    <s v="Non Metropolitan Fire Authorities"/>
    <s v="E31000028"/>
    <s v="Men"/>
    <x v="0"/>
    <x v="6"/>
    <n v="165"/>
    <s v="Data taken from the 17/18 published 1108 table"/>
  </r>
  <r>
    <x v="8"/>
    <x v="30"/>
    <s v="Non Metropolitan Fire Authorities"/>
    <s v="E31000028"/>
    <s v="Men"/>
    <x v="0"/>
    <x v="7"/>
    <n v="294"/>
    <s v="Data taken from the 17/18 published 1108 table"/>
  </r>
  <r>
    <x v="8"/>
    <x v="30"/>
    <s v="Non Metropolitan Fire Authorities"/>
    <s v="E31000028"/>
    <s v="Women"/>
    <x v="0"/>
    <x v="0"/>
    <n v="1"/>
    <s v="Data taken from the 17/18 published 1108 table"/>
  </r>
  <r>
    <x v="8"/>
    <x v="30"/>
    <s v="Non Metropolitan Fire Authorities"/>
    <s v="E31000028"/>
    <s v="Women"/>
    <x v="0"/>
    <x v="1"/>
    <n v="0"/>
    <s v="Data taken from the 17/18 published 1108 table"/>
  </r>
  <r>
    <x v="8"/>
    <x v="30"/>
    <s v="Non Metropolitan Fire Authorities"/>
    <s v="E31000028"/>
    <s v="Women"/>
    <x v="0"/>
    <x v="2"/>
    <n v="0"/>
    <s v="Data taken from the 17/18 published 1108 table"/>
  </r>
  <r>
    <x v="8"/>
    <x v="30"/>
    <s v="Non Metropolitan Fire Authorities"/>
    <s v="E31000028"/>
    <s v="Women"/>
    <x v="0"/>
    <x v="3"/>
    <n v="0"/>
    <s v="Data taken from the 17/18 published 1108 table"/>
  </r>
  <r>
    <x v="8"/>
    <x v="30"/>
    <s v="Non Metropolitan Fire Authorities"/>
    <s v="E31000028"/>
    <s v="Women"/>
    <x v="0"/>
    <x v="4"/>
    <n v="0"/>
    <s v="Data taken from the 17/18 published 1108 table"/>
  </r>
  <r>
    <x v="8"/>
    <x v="30"/>
    <s v="Non Metropolitan Fire Authorities"/>
    <s v="E31000028"/>
    <s v="Women"/>
    <x v="0"/>
    <x v="5"/>
    <n v="0"/>
    <s v="Data taken from the 17/18 published 1108 table"/>
  </r>
  <r>
    <x v="8"/>
    <x v="30"/>
    <s v="Non Metropolitan Fire Authorities"/>
    <s v="E31000028"/>
    <s v="Women"/>
    <x v="0"/>
    <x v="6"/>
    <n v="7"/>
    <s v="Data taken from the 17/18 published 1108 table"/>
  </r>
  <r>
    <x v="8"/>
    <x v="30"/>
    <s v="Non Metropolitan Fire Authorities"/>
    <s v="E31000028"/>
    <s v="Women"/>
    <x v="0"/>
    <x v="7"/>
    <n v="8"/>
    <s v="Data taken from the 17/18 published 1108 table"/>
  </r>
  <r>
    <x v="8"/>
    <x v="30"/>
    <s v="Non Metropolitan Fire Authorities"/>
    <s v="E31000028"/>
    <s v="Men"/>
    <x v="1"/>
    <x v="2"/>
    <n v="0"/>
    <s v="Data taken from the 17/18 published 1108 table"/>
  </r>
  <r>
    <x v="8"/>
    <x v="30"/>
    <s v="Non Metropolitan Fire Authorities"/>
    <s v="E31000028"/>
    <s v="Men"/>
    <x v="1"/>
    <x v="3"/>
    <n v="0"/>
    <s v="Data taken from the 17/18 published 1108 table"/>
  </r>
  <r>
    <x v="8"/>
    <x v="30"/>
    <s v="Non Metropolitan Fire Authorities"/>
    <s v="E31000028"/>
    <s v="Men"/>
    <x v="1"/>
    <x v="4"/>
    <n v="21"/>
    <s v="Data taken from the 17/18 published 1108 table"/>
  </r>
  <r>
    <x v="8"/>
    <x v="30"/>
    <s v="Non Metropolitan Fire Authorities"/>
    <s v="E31000028"/>
    <s v="Men"/>
    <x v="1"/>
    <x v="5"/>
    <n v="45"/>
    <s v="Data taken from the 17/18 published 1108 table"/>
  </r>
  <r>
    <x v="8"/>
    <x v="30"/>
    <s v="Non Metropolitan Fire Authorities"/>
    <s v="E31000028"/>
    <s v="Men"/>
    <x v="1"/>
    <x v="6"/>
    <n v="191"/>
    <s v="Data taken from the 17/18 published 1108 table"/>
  </r>
  <r>
    <x v="8"/>
    <x v="30"/>
    <s v="Non Metropolitan Fire Authorities"/>
    <s v="E31000028"/>
    <s v="Men"/>
    <x v="1"/>
    <x v="7"/>
    <n v="257"/>
    <s v="Data taken from the 17/18 published 1108 table"/>
  </r>
  <r>
    <x v="8"/>
    <x v="30"/>
    <s v="Non Metropolitan Fire Authorities"/>
    <s v="E31000028"/>
    <s v="Women"/>
    <x v="1"/>
    <x v="2"/>
    <n v="0"/>
    <s v="Data taken from the 17/18 published 1108 table"/>
  </r>
  <r>
    <x v="8"/>
    <x v="30"/>
    <s v="Non Metropolitan Fire Authorities"/>
    <s v="E31000028"/>
    <s v="Women"/>
    <x v="1"/>
    <x v="3"/>
    <n v="0"/>
    <s v="Data taken from the 17/18 published 1108 table"/>
  </r>
  <r>
    <x v="8"/>
    <x v="30"/>
    <s v="Non Metropolitan Fire Authorities"/>
    <s v="E31000028"/>
    <s v="Women"/>
    <x v="1"/>
    <x v="4"/>
    <n v="0"/>
    <s v="Data taken from the 17/18 published 1108 table"/>
  </r>
  <r>
    <x v="8"/>
    <x v="30"/>
    <s v="Non Metropolitan Fire Authorities"/>
    <s v="E31000028"/>
    <s v="Women"/>
    <x v="1"/>
    <x v="5"/>
    <n v="1"/>
    <s v="Data taken from the 17/18 published 1108 table"/>
  </r>
  <r>
    <x v="8"/>
    <x v="30"/>
    <s v="Non Metropolitan Fire Authorities"/>
    <s v="E31000028"/>
    <s v="Women"/>
    <x v="1"/>
    <x v="6"/>
    <n v="12"/>
    <s v="Data taken from the 17/18 published 1108 table"/>
  </r>
  <r>
    <x v="8"/>
    <x v="30"/>
    <s v="Non Metropolitan Fire Authorities"/>
    <s v="E31000028"/>
    <s v="Women"/>
    <x v="1"/>
    <x v="7"/>
    <n v="13"/>
    <s v="Data taken from the 17/18 published 1108 table"/>
  </r>
  <r>
    <x v="8"/>
    <x v="31"/>
    <s v="Non Metropolitan Fire Authorities"/>
    <s v="E31000029"/>
    <s v="Men"/>
    <x v="0"/>
    <x v="0"/>
    <n v="3"/>
    <s v="Data taken from the 17/18 published 1108 table"/>
  </r>
  <r>
    <x v="8"/>
    <x v="31"/>
    <s v="Non Metropolitan Fire Authorities"/>
    <s v="E31000029"/>
    <s v="Men"/>
    <x v="0"/>
    <x v="1"/>
    <n v="0"/>
    <s v="Data taken from the 17/18 published 1108 table"/>
  </r>
  <r>
    <x v="8"/>
    <x v="31"/>
    <s v="Non Metropolitan Fire Authorities"/>
    <s v="E31000029"/>
    <s v="Men"/>
    <x v="0"/>
    <x v="2"/>
    <n v="7"/>
    <s v="Data taken from the 17/18 published 1108 table"/>
  </r>
  <r>
    <x v="8"/>
    <x v="31"/>
    <s v="Non Metropolitan Fire Authorities"/>
    <s v="E31000029"/>
    <s v="Men"/>
    <x v="0"/>
    <x v="3"/>
    <n v="11"/>
    <s v="Data taken from the 17/18 published 1108 table"/>
  </r>
  <r>
    <x v="8"/>
    <x v="31"/>
    <s v="Non Metropolitan Fire Authorities"/>
    <s v="E31000029"/>
    <s v="Men"/>
    <x v="0"/>
    <x v="4"/>
    <n v="25"/>
    <s v="Data taken from the 17/18 published 1108 table"/>
  </r>
  <r>
    <x v="8"/>
    <x v="31"/>
    <s v="Non Metropolitan Fire Authorities"/>
    <s v="E31000029"/>
    <s v="Men"/>
    <x v="0"/>
    <x v="5"/>
    <n v="17"/>
    <s v="Data taken from the 17/18 published 1108 table"/>
  </r>
  <r>
    <x v="8"/>
    <x v="31"/>
    <s v="Non Metropolitan Fire Authorities"/>
    <s v="E31000029"/>
    <s v="Men"/>
    <x v="0"/>
    <x v="6"/>
    <n v="94"/>
    <s v="Data taken from the 17/18 published 1108 table"/>
  </r>
  <r>
    <x v="8"/>
    <x v="31"/>
    <s v="Non Metropolitan Fire Authorities"/>
    <s v="E31000029"/>
    <s v="Men"/>
    <x v="0"/>
    <x v="7"/>
    <n v="157"/>
    <s v="Data taken from the 17/18 published 1108 table"/>
  </r>
  <r>
    <x v="8"/>
    <x v="31"/>
    <s v="Non Metropolitan Fire Authorities"/>
    <s v="E31000029"/>
    <s v="Women"/>
    <x v="0"/>
    <x v="0"/>
    <n v="0"/>
    <s v="Data taken from the 17/18 published 1108 table"/>
  </r>
  <r>
    <x v="8"/>
    <x v="31"/>
    <s v="Non Metropolitan Fire Authorities"/>
    <s v="E31000029"/>
    <s v="Women"/>
    <x v="0"/>
    <x v="1"/>
    <n v="0"/>
    <s v="Data taken from the 17/18 published 1108 table"/>
  </r>
  <r>
    <x v="8"/>
    <x v="31"/>
    <s v="Non Metropolitan Fire Authorities"/>
    <s v="E31000029"/>
    <s v="Women"/>
    <x v="0"/>
    <x v="2"/>
    <n v="0"/>
    <s v="Data taken from the 17/18 published 1108 table"/>
  </r>
  <r>
    <x v="8"/>
    <x v="31"/>
    <s v="Non Metropolitan Fire Authorities"/>
    <s v="E31000029"/>
    <s v="Women"/>
    <x v="0"/>
    <x v="3"/>
    <n v="0"/>
    <s v="Data taken from the 17/18 published 1108 table"/>
  </r>
  <r>
    <x v="8"/>
    <x v="31"/>
    <s v="Non Metropolitan Fire Authorities"/>
    <s v="E31000029"/>
    <s v="Women"/>
    <x v="0"/>
    <x v="4"/>
    <n v="0"/>
    <s v="Data taken from the 17/18 published 1108 table"/>
  </r>
  <r>
    <x v="8"/>
    <x v="31"/>
    <s v="Non Metropolitan Fire Authorities"/>
    <s v="E31000029"/>
    <s v="Women"/>
    <x v="0"/>
    <x v="5"/>
    <n v="2"/>
    <s v="Data taken from the 17/18 published 1108 table"/>
  </r>
  <r>
    <x v="8"/>
    <x v="31"/>
    <s v="Non Metropolitan Fire Authorities"/>
    <s v="E31000029"/>
    <s v="Women"/>
    <x v="0"/>
    <x v="6"/>
    <n v="8"/>
    <s v="Data taken from the 17/18 published 1108 table"/>
  </r>
  <r>
    <x v="8"/>
    <x v="31"/>
    <s v="Non Metropolitan Fire Authorities"/>
    <s v="E31000029"/>
    <s v="Women"/>
    <x v="0"/>
    <x v="7"/>
    <n v="10"/>
    <s v="Data taken from the 17/18 published 1108 table"/>
  </r>
  <r>
    <x v="8"/>
    <x v="31"/>
    <s v="Non Metropolitan Fire Authorities"/>
    <s v="E31000029"/>
    <s v="Men"/>
    <x v="1"/>
    <x v="2"/>
    <n v="0"/>
    <s v="Data taken from the 17/18 published 1108 table"/>
  </r>
  <r>
    <x v="8"/>
    <x v="31"/>
    <s v="Non Metropolitan Fire Authorities"/>
    <s v="E31000029"/>
    <s v="Men"/>
    <x v="1"/>
    <x v="3"/>
    <n v="0"/>
    <s v="Data taken from the 17/18 published 1108 table"/>
  </r>
  <r>
    <x v="8"/>
    <x v="31"/>
    <s v="Non Metropolitan Fire Authorities"/>
    <s v="E31000029"/>
    <s v="Men"/>
    <x v="1"/>
    <x v="4"/>
    <n v="14"/>
    <s v="Data taken from the 17/18 published 1108 table"/>
  </r>
  <r>
    <x v="8"/>
    <x v="31"/>
    <s v="Non Metropolitan Fire Authorities"/>
    <s v="E31000029"/>
    <s v="Men"/>
    <x v="1"/>
    <x v="5"/>
    <n v="29"/>
    <s v="Data taken from the 17/18 published 1108 table"/>
  </r>
  <r>
    <x v="8"/>
    <x v="31"/>
    <s v="Non Metropolitan Fire Authorities"/>
    <s v="E31000029"/>
    <s v="Men"/>
    <x v="1"/>
    <x v="6"/>
    <n v="154"/>
    <s v="Data taken from the 17/18 published 1108 table"/>
  </r>
  <r>
    <x v="8"/>
    <x v="31"/>
    <s v="Non Metropolitan Fire Authorities"/>
    <s v="E31000029"/>
    <s v="Men"/>
    <x v="1"/>
    <x v="7"/>
    <n v="197"/>
    <s v="Data taken from the 17/18 published 1108 table"/>
  </r>
  <r>
    <x v="8"/>
    <x v="31"/>
    <s v="Non Metropolitan Fire Authorities"/>
    <s v="E31000029"/>
    <s v="Women"/>
    <x v="1"/>
    <x v="2"/>
    <n v="0"/>
    <s v="Data taken from the 17/18 published 1108 table"/>
  </r>
  <r>
    <x v="8"/>
    <x v="31"/>
    <s v="Non Metropolitan Fire Authorities"/>
    <s v="E31000029"/>
    <s v="Women"/>
    <x v="1"/>
    <x v="3"/>
    <n v="0"/>
    <s v="Data taken from the 17/18 published 1108 table"/>
  </r>
  <r>
    <x v="8"/>
    <x v="31"/>
    <s v="Non Metropolitan Fire Authorities"/>
    <s v="E31000029"/>
    <s v="Women"/>
    <x v="1"/>
    <x v="4"/>
    <n v="1"/>
    <s v="Data taken from the 17/18 published 1108 table"/>
  </r>
  <r>
    <x v="8"/>
    <x v="31"/>
    <s v="Non Metropolitan Fire Authorities"/>
    <s v="E31000029"/>
    <s v="Women"/>
    <x v="1"/>
    <x v="5"/>
    <n v="1"/>
    <s v="Data taken from the 17/18 published 1108 table"/>
  </r>
  <r>
    <x v="8"/>
    <x v="31"/>
    <s v="Non Metropolitan Fire Authorities"/>
    <s v="E31000029"/>
    <s v="Women"/>
    <x v="1"/>
    <x v="6"/>
    <n v="3"/>
    <s v="Data taken from the 17/18 published 1108 table"/>
  </r>
  <r>
    <x v="8"/>
    <x v="31"/>
    <s v="Non Metropolitan Fire Authorities"/>
    <s v="E31000029"/>
    <s v="Women"/>
    <x v="1"/>
    <x v="7"/>
    <n v="5"/>
    <s v="Data taken from the 17/18 published 1108 table"/>
  </r>
  <r>
    <x v="8"/>
    <x v="32"/>
    <s v="Non Metropolitan Fire Authorities"/>
    <s v="E31000030"/>
    <s v="Men"/>
    <x v="0"/>
    <x v="0"/>
    <n v="4"/>
    <s v="Data taken from the 17/18 published 1108 table"/>
  </r>
  <r>
    <x v="8"/>
    <x v="32"/>
    <s v="Non Metropolitan Fire Authorities"/>
    <s v="E31000030"/>
    <s v="Men"/>
    <x v="0"/>
    <x v="1"/>
    <n v="4"/>
    <s v="Data taken from the 17/18 published 1108 table"/>
  </r>
  <r>
    <x v="8"/>
    <x v="32"/>
    <s v="Non Metropolitan Fire Authorities"/>
    <s v="E31000030"/>
    <s v="Men"/>
    <x v="0"/>
    <x v="2"/>
    <n v="7"/>
    <s v="Data taken from the 17/18 published 1108 table"/>
  </r>
  <r>
    <x v="8"/>
    <x v="32"/>
    <s v="Non Metropolitan Fire Authorities"/>
    <s v="E31000030"/>
    <s v="Men"/>
    <x v="0"/>
    <x v="3"/>
    <n v="33"/>
    <s v="Data taken from the 17/18 published 1108 table"/>
  </r>
  <r>
    <x v="8"/>
    <x v="32"/>
    <s v="Non Metropolitan Fire Authorities"/>
    <s v="E31000030"/>
    <s v="Men"/>
    <x v="0"/>
    <x v="4"/>
    <n v="83"/>
    <s v="Data taken from the 17/18 published 1108 table"/>
  </r>
  <r>
    <x v="8"/>
    <x v="32"/>
    <s v="Non Metropolitan Fire Authorities"/>
    <s v="E31000030"/>
    <s v="Men"/>
    <x v="0"/>
    <x v="5"/>
    <n v="73"/>
    <s v="Data taken from the 17/18 published 1108 table"/>
  </r>
  <r>
    <x v="8"/>
    <x v="32"/>
    <s v="Non Metropolitan Fire Authorities"/>
    <s v="E31000030"/>
    <s v="Men"/>
    <x v="0"/>
    <x v="6"/>
    <n v="327"/>
    <s v="Data taken from the 17/18 published 1108 table"/>
  </r>
  <r>
    <x v="8"/>
    <x v="32"/>
    <s v="Non Metropolitan Fire Authorities"/>
    <s v="E31000030"/>
    <s v="Men"/>
    <x v="0"/>
    <x v="7"/>
    <n v="531"/>
    <s v="Data taken from the 17/18 published 1108 table"/>
  </r>
  <r>
    <x v="8"/>
    <x v="32"/>
    <s v="Non Metropolitan Fire Authorities"/>
    <s v="E31000030"/>
    <s v="Women"/>
    <x v="0"/>
    <x v="0"/>
    <n v="0"/>
    <s v="Data taken from the 17/18 published 1108 table"/>
  </r>
  <r>
    <x v="8"/>
    <x v="32"/>
    <s v="Non Metropolitan Fire Authorities"/>
    <s v="E31000030"/>
    <s v="Women"/>
    <x v="0"/>
    <x v="1"/>
    <n v="0"/>
    <s v="Data taken from the 17/18 published 1108 table"/>
  </r>
  <r>
    <x v="8"/>
    <x v="32"/>
    <s v="Non Metropolitan Fire Authorities"/>
    <s v="E31000030"/>
    <s v="Women"/>
    <x v="0"/>
    <x v="2"/>
    <n v="0"/>
    <s v="Data taken from the 17/18 published 1108 table"/>
  </r>
  <r>
    <x v="8"/>
    <x v="32"/>
    <s v="Non Metropolitan Fire Authorities"/>
    <s v="E31000030"/>
    <s v="Women"/>
    <x v="0"/>
    <x v="3"/>
    <n v="1"/>
    <s v="Data taken from the 17/18 published 1108 table"/>
  </r>
  <r>
    <x v="8"/>
    <x v="32"/>
    <s v="Non Metropolitan Fire Authorities"/>
    <s v="E31000030"/>
    <s v="Women"/>
    <x v="0"/>
    <x v="4"/>
    <n v="1"/>
    <s v="Data taken from the 17/18 published 1108 table"/>
  </r>
  <r>
    <x v="8"/>
    <x v="32"/>
    <s v="Non Metropolitan Fire Authorities"/>
    <s v="E31000030"/>
    <s v="Women"/>
    <x v="0"/>
    <x v="5"/>
    <n v="1"/>
    <s v="Data taken from the 17/18 published 1108 table"/>
  </r>
  <r>
    <x v="8"/>
    <x v="32"/>
    <s v="Non Metropolitan Fire Authorities"/>
    <s v="E31000030"/>
    <s v="Women"/>
    <x v="0"/>
    <x v="6"/>
    <n v="17"/>
    <s v="Data taken from the 17/18 published 1108 table"/>
  </r>
  <r>
    <x v="8"/>
    <x v="32"/>
    <s v="Non Metropolitan Fire Authorities"/>
    <s v="E31000030"/>
    <s v="Women"/>
    <x v="0"/>
    <x v="7"/>
    <n v="20"/>
    <s v="Data taken from the 17/18 published 1108 table"/>
  </r>
  <r>
    <x v="8"/>
    <x v="32"/>
    <s v="Non Metropolitan Fire Authorities"/>
    <s v="E31000030"/>
    <s v="Men"/>
    <x v="1"/>
    <x v="2"/>
    <n v="0"/>
    <s v="Data taken from the 17/18 published 1108 table"/>
  </r>
  <r>
    <x v="8"/>
    <x v="32"/>
    <s v="Non Metropolitan Fire Authorities"/>
    <s v="E31000030"/>
    <s v="Men"/>
    <x v="1"/>
    <x v="3"/>
    <n v="0"/>
    <s v="Data taken from the 17/18 published 1108 table"/>
  </r>
  <r>
    <x v="8"/>
    <x v="32"/>
    <s v="Non Metropolitan Fire Authorities"/>
    <s v="E31000030"/>
    <s v="Men"/>
    <x v="1"/>
    <x v="4"/>
    <n v="17"/>
    <s v="Data taken from the 17/18 published 1108 table"/>
  </r>
  <r>
    <x v="8"/>
    <x v="32"/>
    <s v="Non Metropolitan Fire Authorities"/>
    <s v="E31000030"/>
    <s v="Men"/>
    <x v="1"/>
    <x v="5"/>
    <n v="44"/>
    <s v="Data taken from the 17/18 published 1108 table"/>
  </r>
  <r>
    <x v="8"/>
    <x v="32"/>
    <s v="Non Metropolitan Fire Authorities"/>
    <s v="E31000030"/>
    <s v="Men"/>
    <x v="1"/>
    <x v="6"/>
    <n v="281"/>
    <s v="Data taken from the 17/18 published 1108 table"/>
  </r>
  <r>
    <x v="8"/>
    <x v="32"/>
    <s v="Non Metropolitan Fire Authorities"/>
    <s v="E31000030"/>
    <s v="Men"/>
    <x v="1"/>
    <x v="7"/>
    <n v="342"/>
    <s v="Data taken from the 17/18 published 1108 table"/>
  </r>
  <r>
    <x v="8"/>
    <x v="32"/>
    <s v="Non Metropolitan Fire Authorities"/>
    <s v="E31000030"/>
    <s v="Women"/>
    <x v="1"/>
    <x v="2"/>
    <n v="0"/>
    <s v="Data taken from the 17/18 published 1108 table"/>
  </r>
  <r>
    <x v="8"/>
    <x v="32"/>
    <s v="Non Metropolitan Fire Authorities"/>
    <s v="E31000030"/>
    <s v="Women"/>
    <x v="1"/>
    <x v="3"/>
    <n v="0"/>
    <s v="Data taken from the 17/18 published 1108 table"/>
  </r>
  <r>
    <x v="8"/>
    <x v="32"/>
    <s v="Non Metropolitan Fire Authorities"/>
    <s v="E31000030"/>
    <s v="Women"/>
    <x v="1"/>
    <x v="4"/>
    <n v="0"/>
    <s v="Data taken from the 17/18 published 1108 table"/>
  </r>
  <r>
    <x v="8"/>
    <x v="32"/>
    <s v="Non Metropolitan Fire Authorities"/>
    <s v="E31000030"/>
    <s v="Women"/>
    <x v="1"/>
    <x v="5"/>
    <n v="3"/>
    <s v="Data taken from the 17/18 published 1108 table"/>
  </r>
  <r>
    <x v="8"/>
    <x v="32"/>
    <s v="Non Metropolitan Fire Authorities"/>
    <s v="E31000030"/>
    <s v="Women"/>
    <x v="1"/>
    <x v="6"/>
    <n v="11"/>
    <s v="Data taken from the 17/18 published 1108 table"/>
  </r>
  <r>
    <x v="8"/>
    <x v="32"/>
    <s v="Non Metropolitan Fire Authorities"/>
    <s v="E31000030"/>
    <s v="Women"/>
    <x v="1"/>
    <x v="7"/>
    <n v="14"/>
    <s v="Data taken from the 17/18 published 1108 table"/>
  </r>
  <r>
    <x v="8"/>
    <x v="33"/>
    <s v="Non Metropolitan Fire Authorities"/>
    <s v="E31000031"/>
    <s v="Men"/>
    <x v="0"/>
    <x v="0"/>
    <n v="3"/>
    <s v="Data taken from the 17/18 published 1108 table"/>
  </r>
  <r>
    <x v="8"/>
    <x v="33"/>
    <s v="Non Metropolitan Fire Authorities"/>
    <s v="E31000031"/>
    <s v="Men"/>
    <x v="0"/>
    <x v="1"/>
    <n v="3"/>
    <s v="Data taken from the 17/18 published 1108 table"/>
  </r>
  <r>
    <x v="8"/>
    <x v="33"/>
    <s v="Non Metropolitan Fire Authorities"/>
    <s v="E31000031"/>
    <s v="Men"/>
    <x v="0"/>
    <x v="2"/>
    <n v="10"/>
    <s v="Data taken from the 17/18 published 1108 table"/>
  </r>
  <r>
    <x v="8"/>
    <x v="33"/>
    <s v="Non Metropolitan Fire Authorities"/>
    <s v="E31000031"/>
    <s v="Men"/>
    <x v="0"/>
    <x v="3"/>
    <n v="30"/>
    <s v="Data taken from the 17/18 published 1108 table"/>
  </r>
  <r>
    <x v="8"/>
    <x v="33"/>
    <s v="Non Metropolitan Fire Authorities"/>
    <s v="E31000031"/>
    <s v="Men"/>
    <x v="0"/>
    <x v="4"/>
    <n v="51"/>
    <s v="Data taken from the 17/18 published 1108 table"/>
  </r>
  <r>
    <x v="8"/>
    <x v="33"/>
    <s v="Non Metropolitan Fire Authorities"/>
    <s v="E31000031"/>
    <s v="Men"/>
    <x v="0"/>
    <x v="5"/>
    <n v="20"/>
    <s v="Data taken from the 17/18 published 1108 table"/>
  </r>
  <r>
    <x v="8"/>
    <x v="33"/>
    <s v="Non Metropolitan Fire Authorities"/>
    <s v="E31000031"/>
    <s v="Men"/>
    <x v="0"/>
    <x v="6"/>
    <n v="121"/>
    <s v="Data taken from the 17/18 published 1108 table"/>
  </r>
  <r>
    <x v="8"/>
    <x v="33"/>
    <s v="Non Metropolitan Fire Authorities"/>
    <s v="E31000031"/>
    <s v="Men"/>
    <x v="0"/>
    <x v="7"/>
    <n v="238"/>
    <s v="Data taken from the 17/18 published 1108 table"/>
  </r>
  <r>
    <x v="8"/>
    <x v="33"/>
    <s v="Non Metropolitan Fire Authorities"/>
    <s v="E31000031"/>
    <s v="Women"/>
    <x v="0"/>
    <x v="0"/>
    <n v="0"/>
    <s v="Data taken from the 17/18 published 1108 table"/>
  </r>
  <r>
    <x v="8"/>
    <x v="33"/>
    <s v="Non Metropolitan Fire Authorities"/>
    <s v="E31000031"/>
    <s v="Women"/>
    <x v="0"/>
    <x v="1"/>
    <n v="0"/>
    <s v="Data taken from the 17/18 published 1108 table"/>
  </r>
  <r>
    <x v="8"/>
    <x v="33"/>
    <s v="Non Metropolitan Fire Authorities"/>
    <s v="E31000031"/>
    <s v="Women"/>
    <x v="0"/>
    <x v="2"/>
    <n v="0"/>
    <s v="Data taken from the 17/18 published 1108 table"/>
  </r>
  <r>
    <x v="8"/>
    <x v="33"/>
    <s v="Non Metropolitan Fire Authorities"/>
    <s v="E31000031"/>
    <s v="Women"/>
    <x v="0"/>
    <x v="3"/>
    <n v="2"/>
    <s v="Data taken from the 17/18 published 1108 table"/>
  </r>
  <r>
    <x v="8"/>
    <x v="33"/>
    <s v="Non Metropolitan Fire Authorities"/>
    <s v="E31000031"/>
    <s v="Women"/>
    <x v="0"/>
    <x v="4"/>
    <n v="2"/>
    <s v="Data taken from the 17/18 published 1108 table"/>
  </r>
  <r>
    <x v="8"/>
    <x v="33"/>
    <s v="Non Metropolitan Fire Authorities"/>
    <s v="E31000031"/>
    <s v="Women"/>
    <x v="0"/>
    <x v="5"/>
    <n v="1"/>
    <s v="Data taken from the 17/18 published 1108 table"/>
  </r>
  <r>
    <x v="8"/>
    <x v="33"/>
    <s v="Non Metropolitan Fire Authorities"/>
    <s v="E31000031"/>
    <s v="Women"/>
    <x v="0"/>
    <x v="6"/>
    <n v="6"/>
    <s v="Data taken from the 17/18 published 1108 table"/>
  </r>
  <r>
    <x v="8"/>
    <x v="33"/>
    <s v="Non Metropolitan Fire Authorities"/>
    <s v="E31000031"/>
    <s v="Women"/>
    <x v="0"/>
    <x v="7"/>
    <n v="11"/>
    <s v="Data taken from the 17/18 published 1108 table"/>
  </r>
  <r>
    <x v="8"/>
    <x v="33"/>
    <s v="Non Metropolitan Fire Authorities"/>
    <s v="E31000031"/>
    <s v="Men"/>
    <x v="1"/>
    <x v="2"/>
    <n v="0"/>
    <s v="Data taken from the 17/18 published 1108 table"/>
  </r>
  <r>
    <x v="8"/>
    <x v="33"/>
    <s v="Non Metropolitan Fire Authorities"/>
    <s v="E31000031"/>
    <s v="Men"/>
    <x v="1"/>
    <x v="3"/>
    <n v="0"/>
    <s v="Data taken from the 17/18 published 1108 table"/>
  </r>
  <r>
    <x v="8"/>
    <x v="33"/>
    <s v="Non Metropolitan Fire Authorities"/>
    <s v="E31000031"/>
    <s v="Men"/>
    <x v="1"/>
    <x v="4"/>
    <n v="24"/>
    <s v="Data taken from the 17/18 published 1108 table"/>
  </r>
  <r>
    <x v="8"/>
    <x v="33"/>
    <s v="Non Metropolitan Fire Authorities"/>
    <s v="E31000031"/>
    <s v="Men"/>
    <x v="1"/>
    <x v="5"/>
    <n v="45"/>
    <s v="Data taken from the 17/18 published 1108 table"/>
  </r>
  <r>
    <x v="8"/>
    <x v="33"/>
    <s v="Non Metropolitan Fire Authorities"/>
    <s v="E31000031"/>
    <s v="Men"/>
    <x v="1"/>
    <x v="6"/>
    <n v="262"/>
    <s v="Data taken from the 17/18 published 1108 table"/>
  </r>
  <r>
    <x v="8"/>
    <x v="33"/>
    <s v="Non Metropolitan Fire Authorities"/>
    <s v="E31000031"/>
    <s v="Men"/>
    <x v="1"/>
    <x v="7"/>
    <n v="331"/>
    <s v="Data taken from the 17/18 published 1108 table"/>
  </r>
  <r>
    <x v="8"/>
    <x v="33"/>
    <s v="Non Metropolitan Fire Authorities"/>
    <s v="E31000031"/>
    <s v="Women"/>
    <x v="1"/>
    <x v="2"/>
    <n v="0"/>
    <s v="Data taken from the 17/18 published 1108 table"/>
  </r>
  <r>
    <x v="8"/>
    <x v="33"/>
    <s v="Non Metropolitan Fire Authorities"/>
    <s v="E31000031"/>
    <s v="Women"/>
    <x v="1"/>
    <x v="3"/>
    <n v="0"/>
    <s v="Data taken from the 17/18 published 1108 table"/>
  </r>
  <r>
    <x v="8"/>
    <x v="33"/>
    <s v="Non Metropolitan Fire Authorities"/>
    <s v="E31000031"/>
    <s v="Women"/>
    <x v="1"/>
    <x v="4"/>
    <n v="0"/>
    <s v="Data taken from the 17/18 published 1108 table"/>
  </r>
  <r>
    <x v="8"/>
    <x v="33"/>
    <s v="Non Metropolitan Fire Authorities"/>
    <s v="E31000031"/>
    <s v="Women"/>
    <x v="1"/>
    <x v="5"/>
    <n v="2"/>
    <s v="Data taken from the 17/18 published 1108 table"/>
  </r>
  <r>
    <x v="8"/>
    <x v="33"/>
    <s v="Non Metropolitan Fire Authorities"/>
    <s v="E31000031"/>
    <s v="Women"/>
    <x v="1"/>
    <x v="6"/>
    <n v="27"/>
    <s v="Data taken from the 17/18 published 1108 table"/>
  </r>
  <r>
    <x v="8"/>
    <x v="33"/>
    <s v="Non Metropolitan Fire Authorities"/>
    <s v="E31000031"/>
    <s v="Women"/>
    <x v="1"/>
    <x v="7"/>
    <n v="29"/>
    <s v="Data taken from the 17/18 published 1108 table"/>
  </r>
  <r>
    <x v="8"/>
    <x v="34"/>
    <s v="Non Metropolitan Fire Authorities"/>
    <s v="E31000032"/>
    <s v="Men"/>
    <x v="0"/>
    <x v="0"/>
    <n v="3"/>
    <s v="Data taken from the 17/18 published 1108 table"/>
  </r>
  <r>
    <x v="8"/>
    <x v="34"/>
    <s v="Non Metropolitan Fire Authorities"/>
    <s v="E31000032"/>
    <s v="Men"/>
    <x v="0"/>
    <x v="1"/>
    <n v="4"/>
    <s v="Data taken from the 17/18 published 1108 table"/>
  </r>
  <r>
    <x v="8"/>
    <x v="34"/>
    <s v="Non Metropolitan Fire Authorities"/>
    <s v="E31000032"/>
    <s v="Men"/>
    <x v="0"/>
    <x v="2"/>
    <n v="7"/>
    <s v="Data taken from the 17/18 published 1108 table"/>
  </r>
  <r>
    <x v="8"/>
    <x v="34"/>
    <s v="Non Metropolitan Fire Authorities"/>
    <s v="E31000032"/>
    <s v="Men"/>
    <x v="0"/>
    <x v="3"/>
    <n v="16"/>
    <s v="Data taken from the 17/18 published 1108 table"/>
  </r>
  <r>
    <x v="8"/>
    <x v="34"/>
    <s v="Non Metropolitan Fire Authorities"/>
    <s v="E31000032"/>
    <s v="Men"/>
    <x v="0"/>
    <x v="4"/>
    <n v="26"/>
    <s v="Data taken from the 17/18 published 1108 table"/>
  </r>
  <r>
    <x v="8"/>
    <x v="34"/>
    <s v="Non Metropolitan Fire Authorities"/>
    <s v="E31000032"/>
    <s v="Men"/>
    <x v="0"/>
    <x v="5"/>
    <n v="22"/>
    <s v="Data taken from the 17/18 published 1108 table"/>
  </r>
  <r>
    <x v="8"/>
    <x v="34"/>
    <s v="Non Metropolitan Fire Authorities"/>
    <s v="E31000032"/>
    <s v="Men"/>
    <x v="0"/>
    <x v="6"/>
    <n v="118"/>
    <s v="Data taken from the 17/18 published 1108 table"/>
  </r>
  <r>
    <x v="8"/>
    <x v="34"/>
    <s v="Non Metropolitan Fire Authorities"/>
    <s v="E31000032"/>
    <s v="Men"/>
    <x v="0"/>
    <x v="7"/>
    <n v="196"/>
    <s v="Data taken from the 17/18 published 1108 table"/>
  </r>
  <r>
    <x v="8"/>
    <x v="34"/>
    <s v="Non Metropolitan Fire Authorities"/>
    <s v="E31000032"/>
    <s v="Women"/>
    <x v="0"/>
    <x v="0"/>
    <n v="2"/>
    <s v="Data taken from the 17/18 published 1108 table"/>
  </r>
  <r>
    <x v="8"/>
    <x v="34"/>
    <s v="Non Metropolitan Fire Authorities"/>
    <s v="E31000032"/>
    <s v="Women"/>
    <x v="0"/>
    <x v="1"/>
    <n v="0"/>
    <s v="Data taken from the 17/18 published 1108 table"/>
  </r>
  <r>
    <x v="8"/>
    <x v="34"/>
    <s v="Non Metropolitan Fire Authorities"/>
    <s v="E31000032"/>
    <s v="Women"/>
    <x v="0"/>
    <x v="2"/>
    <n v="0"/>
    <s v="Data taken from the 17/18 published 1108 table"/>
  </r>
  <r>
    <x v="8"/>
    <x v="34"/>
    <s v="Non Metropolitan Fire Authorities"/>
    <s v="E31000032"/>
    <s v="Women"/>
    <x v="0"/>
    <x v="3"/>
    <n v="0"/>
    <s v="Data taken from the 17/18 published 1108 table"/>
  </r>
  <r>
    <x v="8"/>
    <x v="34"/>
    <s v="Non Metropolitan Fire Authorities"/>
    <s v="E31000032"/>
    <s v="Women"/>
    <x v="0"/>
    <x v="4"/>
    <n v="1"/>
    <s v="Data taken from the 17/18 published 1108 table"/>
  </r>
  <r>
    <x v="8"/>
    <x v="34"/>
    <s v="Non Metropolitan Fire Authorities"/>
    <s v="E31000032"/>
    <s v="Women"/>
    <x v="0"/>
    <x v="5"/>
    <n v="0"/>
    <s v="Data taken from the 17/18 published 1108 table"/>
  </r>
  <r>
    <x v="8"/>
    <x v="34"/>
    <s v="Non Metropolitan Fire Authorities"/>
    <s v="E31000032"/>
    <s v="Women"/>
    <x v="0"/>
    <x v="6"/>
    <n v="7"/>
    <s v="Data taken from the 17/18 published 1108 table"/>
  </r>
  <r>
    <x v="8"/>
    <x v="34"/>
    <s v="Non Metropolitan Fire Authorities"/>
    <s v="E31000032"/>
    <s v="Women"/>
    <x v="0"/>
    <x v="7"/>
    <n v="10"/>
    <s v="Data taken from the 17/18 published 1108 table"/>
  </r>
  <r>
    <x v="8"/>
    <x v="34"/>
    <s v="Non Metropolitan Fire Authorities"/>
    <s v="E31000032"/>
    <s v="Men"/>
    <x v="1"/>
    <x v="2"/>
    <n v="0"/>
    <s v="Data taken from the 17/18 published 1108 table"/>
  </r>
  <r>
    <x v="8"/>
    <x v="34"/>
    <s v="Non Metropolitan Fire Authorities"/>
    <s v="E31000032"/>
    <s v="Men"/>
    <x v="1"/>
    <x v="3"/>
    <n v="2"/>
    <s v="Data taken from the 17/18 published 1108 table"/>
  </r>
  <r>
    <x v="8"/>
    <x v="34"/>
    <s v="Non Metropolitan Fire Authorities"/>
    <s v="E31000032"/>
    <s v="Men"/>
    <x v="1"/>
    <x v="4"/>
    <n v="18"/>
    <s v="Data taken from the 17/18 published 1108 table"/>
  </r>
  <r>
    <x v="8"/>
    <x v="34"/>
    <s v="Non Metropolitan Fire Authorities"/>
    <s v="E31000032"/>
    <s v="Men"/>
    <x v="1"/>
    <x v="5"/>
    <n v="67"/>
    <s v="Data taken from the 17/18 published 1108 table"/>
  </r>
  <r>
    <x v="8"/>
    <x v="34"/>
    <s v="Non Metropolitan Fire Authorities"/>
    <s v="E31000032"/>
    <s v="Men"/>
    <x v="1"/>
    <x v="6"/>
    <n v="246"/>
    <s v="Data taken from the 17/18 published 1108 table"/>
  </r>
  <r>
    <x v="8"/>
    <x v="34"/>
    <s v="Non Metropolitan Fire Authorities"/>
    <s v="E31000032"/>
    <s v="Men"/>
    <x v="1"/>
    <x v="7"/>
    <n v="333"/>
    <s v="Data taken from the 17/18 published 1108 table"/>
  </r>
  <r>
    <x v="8"/>
    <x v="34"/>
    <s v="Non Metropolitan Fire Authorities"/>
    <s v="E31000032"/>
    <s v="Women"/>
    <x v="1"/>
    <x v="2"/>
    <n v="0"/>
    <s v="Data taken from the 17/18 published 1108 table"/>
  </r>
  <r>
    <x v="8"/>
    <x v="34"/>
    <s v="Non Metropolitan Fire Authorities"/>
    <s v="E31000032"/>
    <s v="Women"/>
    <x v="1"/>
    <x v="3"/>
    <n v="0"/>
    <s v="Data taken from the 17/18 published 1108 table"/>
  </r>
  <r>
    <x v="8"/>
    <x v="34"/>
    <s v="Non Metropolitan Fire Authorities"/>
    <s v="E31000032"/>
    <s v="Women"/>
    <x v="1"/>
    <x v="4"/>
    <n v="0"/>
    <s v="Data taken from the 17/18 published 1108 table"/>
  </r>
  <r>
    <x v="8"/>
    <x v="34"/>
    <s v="Non Metropolitan Fire Authorities"/>
    <s v="E31000032"/>
    <s v="Women"/>
    <x v="1"/>
    <x v="5"/>
    <n v="0"/>
    <s v="Data taken from the 17/18 published 1108 table"/>
  </r>
  <r>
    <x v="8"/>
    <x v="34"/>
    <s v="Non Metropolitan Fire Authorities"/>
    <s v="E31000032"/>
    <s v="Women"/>
    <x v="1"/>
    <x v="6"/>
    <n v="6"/>
    <s v="Data taken from the 17/18 published 1108 table"/>
  </r>
  <r>
    <x v="8"/>
    <x v="34"/>
    <s v="Non Metropolitan Fire Authorities"/>
    <s v="E31000032"/>
    <s v="Women"/>
    <x v="1"/>
    <x v="7"/>
    <n v="6"/>
    <s v="Data taken from the 17/18 published 1108 table"/>
  </r>
  <r>
    <x v="8"/>
    <x v="35"/>
    <s v="Metropolitan Fire Authorities"/>
    <s v="E31000042"/>
    <s v="Men"/>
    <x v="0"/>
    <x v="0"/>
    <n v="3"/>
    <s v="Data taken from the 17/18 published 1108 table"/>
  </r>
  <r>
    <x v="8"/>
    <x v="35"/>
    <s v="Metropolitan Fire Authorities"/>
    <s v="E31000042"/>
    <s v="Men"/>
    <x v="0"/>
    <x v="1"/>
    <n v="3"/>
    <s v="Data taken from the 17/18 published 1108 table"/>
  </r>
  <r>
    <x v="8"/>
    <x v="35"/>
    <s v="Metropolitan Fire Authorities"/>
    <s v="E31000042"/>
    <s v="Men"/>
    <x v="0"/>
    <x v="2"/>
    <n v="10"/>
    <s v="Data taken from the 17/18 published 1108 table"/>
  </r>
  <r>
    <x v="8"/>
    <x v="35"/>
    <s v="Metropolitan Fire Authorities"/>
    <s v="E31000042"/>
    <s v="Men"/>
    <x v="0"/>
    <x v="3"/>
    <n v="29"/>
    <s v="Data taken from the 17/18 published 1108 table"/>
  </r>
  <r>
    <x v="8"/>
    <x v="35"/>
    <s v="Metropolitan Fire Authorities"/>
    <s v="E31000042"/>
    <s v="Men"/>
    <x v="0"/>
    <x v="4"/>
    <n v="119"/>
    <s v="Data taken from the 17/18 published 1108 table"/>
  </r>
  <r>
    <x v="8"/>
    <x v="35"/>
    <s v="Metropolitan Fire Authorities"/>
    <s v="E31000042"/>
    <s v="Men"/>
    <x v="0"/>
    <x v="5"/>
    <n v="98"/>
    <s v="Data taken from the 17/18 published 1108 table"/>
  </r>
  <r>
    <x v="8"/>
    <x v="35"/>
    <s v="Metropolitan Fire Authorities"/>
    <s v="E31000042"/>
    <s v="Men"/>
    <x v="0"/>
    <x v="6"/>
    <n v="455"/>
    <s v="Data taken from the 17/18 published 1108 table"/>
  </r>
  <r>
    <x v="8"/>
    <x v="35"/>
    <s v="Metropolitan Fire Authorities"/>
    <s v="E31000042"/>
    <s v="Men"/>
    <x v="0"/>
    <x v="7"/>
    <n v="717"/>
    <s v="Data taken from the 17/18 published 1108 table"/>
  </r>
  <r>
    <x v="8"/>
    <x v="35"/>
    <s v="Metropolitan Fire Authorities"/>
    <s v="E31000042"/>
    <s v="Women"/>
    <x v="0"/>
    <x v="0"/>
    <n v="0"/>
    <s v="Data taken from the 17/18 published 1108 table"/>
  </r>
  <r>
    <x v="8"/>
    <x v="35"/>
    <s v="Metropolitan Fire Authorities"/>
    <s v="E31000042"/>
    <s v="Women"/>
    <x v="0"/>
    <x v="1"/>
    <n v="0"/>
    <s v="Data taken from the 17/18 published 1108 table"/>
  </r>
  <r>
    <x v="8"/>
    <x v="35"/>
    <s v="Metropolitan Fire Authorities"/>
    <s v="E31000042"/>
    <s v="Women"/>
    <x v="0"/>
    <x v="2"/>
    <n v="0"/>
    <s v="Data taken from the 17/18 published 1108 table"/>
  </r>
  <r>
    <x v="8"/>
    <x v="35"/>
    <s v="Metropolitan Fire Authorities"/>
    <s v="E31000042"/>
    <s v="Women"/>
    <x v="0"/>
    <x v="3"/>
    <n v="2"/>
    <s v="Data taken from the 17/18 published 1108 table"/>
  </r>
  <r>
    <x v="8"/>
    <x v="35"/>
    <s v="Metropolitan Fire Authorities"/>
    <s v="E31000042"/>
    <s v="Women"/>
    <x v="0"/>
    <x v="4"/>
    <n v="2"/>
    <s v="Data taken from the 17/18 published 1108 table"/>
  </r>
  <r>
    <x v="8"/>
    <x v="35"/>
    <s v="Metropolitan Fire Authorities"/>
    <s v="E31000042"/>
    <s v="Women"/>
    <x v="0"/>
    <x v="5"/>
    <n v="6"/>
    <s v="Data taken from the 17/18 published 1108 table"/>
  </r>
  <r>
    <x v="8"/>
    <x v="35"/>
    <s v="Metropolitan Fire Authorities"/>
    <s v="E31000042"/>
    <s v="Women"/>
    <x v="0"/>
    <x v="6"/>
    <n v="28"/>
    <s v="Data taken from the 17/18 published 1108 table"/>
  </r>
  <r>
    <x v="8"/>
    <x v="35"/>
    <s v="Metropolitan Fire Authorities"/>
    <s v="E31000042"/>
    <s v="Women"/>
    <x v="0"/>
    <x v="7"/>
    <n v="38"/>
    <s v="Data taken from the 17/18 published 1108 table"/>
  </r>
  <r>
    <x v="8"/>
    <x v="35"/>
    <s v="Metropolitan Fire Authorities"/>
    <s v="E31000042"/>
    <s v="Men"/>
    <x v="1"/>
    <x v="2"/>
    <n v="0"/>
    <s v="Data taken from the 17/18 published 1108 table"/>
  </r>
  <r>
    <x v="8"/>
    <x v="35"/>
    <s v="Metropolitan Fire Authorities"/>
    <s v="E31000042"/>
    <s v="Men"/>
    <x v="1"/>
    <x v="3"/>
    <n v="0"/>
    <s v="Data taken from the 17/18 published 1108 table"/>
  </r>
  <r>
    <x v="8"/>
    <x v="35"/>
    <s v="Metropolitan Fire Authorities"/>
    <s v="E31000042"/>
    <s v="Men"/>
    <x v="1"/>
    <x v="4"/>
    <n v="9"/>
    <s v="Data taken from the 17/18 published 1108 table"/>
  </r>
  <r>
    <x v="8"/>
    <x v="35"/>
    <s v="Metropolitan Fire Authorities"/>
    <s v="E31000042"/>
    <s v="Men"/>
    <x v="1"/>
    <x v="5"/>
    <n v="15"/>
    <s v="Data taken from the 17/18 published 1108 table"/>
  </r>
  <r>
    <x v="8"/>
    <x v="35"/>
    <s v="Metropolitan Fire Authorities"/>
    <s v="E31000042"/>
    <s v="Men"/>
    <x v="1"/>
    <x v="6"/>
    <n v="75"/>
    <s v="Data taken from the 17/18 published 1108 table"/>
  </r>
  <r>
    <x v="8"/>
    <x v="35"/>
    <s v="Metropolitan Fire Authorities"/>
    <s v="E31000042"/>
    <s v="Men"/>
    <x v="1"/>
    <x v="7"/>
    <n v="99"/>
    <s v="Data taken from the 17/18 published 1108 table"/>
  </r>
  <r>
    <x v="8"/>
    <x v="35"/>
    <s v="Metropolitan Fire Authorities"/>
    <s v="E31000042"/>
    <s v="Women"/>
    <x v="1"/>
    <x v="2"/>
    <n v="0"/>
    <s v="Data taken from the 17/18 published 1108 table"/>
  </r>
  <r>
    <x v="8"/>
    <x v="35"/>
    <s v="Metropolitan Fire Authorities"/>
    <s v="E31000042"/>
    <s v="Women"/>
    <x v="1"/>
    <x v="3"/>
    <n v="0"/>
    <s v="Data taken from the 17/18 published 1108 table"/>
  </r>
  <r>
    <x v="8"/>
    <x v="35"/>
    <s v="Metropolitan Fire Authorities"/>
    <s v="E31000042"/>
    <s v="Women"/>
    <x v="1"/>
    <x v="4"/>
    <n v="1"/>
    <s v="Data taken from the 17/18 published 1108 table"/>
  </r>
  <r>
    <x v="8"/>
    <x v="35"/>
    <s v="Metropolitan Fire Authorities"/>
    <s v="E31000042"/>
    <s v="Women"/>
    <x v="1"/>
    <x v="5"/>
    <n v="2"/>
    <s v="Data taken from the 17/18 published 1108 table"/>
  </r>
  <r>
    <x v="8"/>
    <x v="35"/>
    <s v="Metropolitan Fire Authorities"/>
    <s v="E31000042"/>
    <s v="Women"/>
    <x v="1"/>
    <x v="6"/>
    <n v="5"/>
    <s v="Data taken from the 17/18 published 1108 table"/>
  </r>
  <r>
    <x v="8"/>
    <x v="35"/>
    <s v="Metropolitan Fire Authorities"/>
    <s v="E31000042"/>
    <s v="Women"/>
    <x v="1"/>
    <x v="7"/>
    <n v="8"/>
    <s v="Data taken from the 17/18 published 1108 table"/>
  </r>
  <r>
    <x v="8"/>
    <x v="36"/>
    <s v="Non Metropolitan Fire Authorities"/>
    <s v="E31000033"/>
    <s v="Men"/>
    <x v="0"/>
    <x v="0"/>
    <n v="2"/>
    <s v="Data taken from the 17/18 published 1108 table"/>
  </r>
  <r>
    <x v="8"/>
    <x v="36"/>
    <s v="Non Metropolitan Fire Authorities"/>
    <s v="E31000033"/>
    <s v="Men"/>
    <x v="0"/>
    <x v="1"/>
    <n v="2"/>
    <s v="Data taken from the 17/18 published 1108 table"/>
  </r>
  <r>
    <x v="8"/>
    <x v="36"/>
    <s v="Non Metropolitan Fire Authorities"/>
    <s v="E31000033"/>
    <s v="Men"/>
    <x v="0"/>
    <x v="2"/>
    <n v="15"/>
    <s v="Data taken from the 17/18 published 1108 table"/>
  </r>
  <r>
    <x v="8"/>
    <x v="36"/>
    <s v="Non Metropolitan Fire Authorities"/>
    <s v="E31000033"/>
    <s v="Men"/>
    <x v="0"/>
    <x v="3"/>
    <n v="31"/>
    <s v="Data taken from the 17/18 published 1108 table"/>
  </r>
  <r>
    <x v="8"/>
    <x v="36"/>
    <s v="Non Metropolitan Fire Authorities"/>
    <s v="E31000033"/>
    <s v="Men"/>
    <x v="0"/>
    <x v="4"/>
    <n v="72"/>
    <s v="Data taken from the 17/18 published 1108 table"/>
  </r>
  <r>
    <x v="8"/>
    <x v="36"/>
    <s v="Non Metropolitan Fire Authorities"/>
    <s v="E31000033"/>
    <s v="Men"/>
    <x v="0"/>
    <x v="5"/>
    <n v="65"/>
    <s v="Data taken from the 17/18 published 1108 table"/>
  </r>
  <r>
    <x v="8"/>
    <x v="36"/>
    <s v="Non Metropolitan Fire Authorities"/>
    <s v="E31000033"/>
    <s v="Men"/>
    <x v="0"/>
    <x v="6"/>
    <n v="228"/>
    <s v="Data taken from the 17/18 published 1108 table"/>
  </r>
  <r>
    <x v="8"/>
    <x v="36"/>
    <s v="Non Metropolitan Fire Authorities"/>
    <s v="E31000033"/>
    <s v="Men"/>
    <x v="0"/>
    <x v="7"/>
    <n v="415"/>
    <s v="Data taken from the 17/18 published 1108 table"/>
  </r>
  <r>
    <x v="8"/>
    <x v="36"/>
    <s v="Non Metropolitan Fire Authorities"/>
    <s v="E31000033"/>
    <s v="Women"/>
    <x v="0"/>
    <x v="0"/>
    <n v="1"/>
    <s v="Data taken from the 17/18 published 1108 table"/>
  </r>
  <r>
    <x v="8"/>
    <x v="36"/>
    <s v="Non Metropolitan Fire Authorities"/>
    <s v="E31000033"/>
    <s v="Women"/>
    <x v="0"/>
    <x v="1"/>
    <n v="0"/>
    <s v="Data taken from the 17/18 published 1108 table"/>
  </r>
  <r>
    <x v="8"/>
    <x v="36"/>
    <s v="Non Metropolitan Fire Authorities"/>
    <s v="E31000033"/>
    <s v="Women"/>
    <x v="0"/>
    <x v="2"/>
    <n v="3"/>
    <s v="Data taken from the 17/18 published 1108 table"/>
  </r>
  <r>
    <x v="8"/>
    <x v="36"/>
    <s v="Non Metropolitan Fire Authorities"/>
    <s v="E31000033"/>
    <s v="Women"/>
    <x v="0"/>
    <x v="3"/>
    <n v="2"/>
    <s v="Data taken from the 17/18 published 1108 table"/>
  </r>
  <r>
    <x v="8"/>
    <x v="36"/>
    <s v="Non Metropolitan Fire Authorities"/>
    <s v="E31000033"/>
    <s v="Women"/>
    <x v="0"/>
    <x v="4"/>
    <n v="5"/>
    <s v="Data taken from the 17/18 published 1108 table"/>
  </r>
  <r>
    <x v="8"/>
    <x v="36"/>
    <s v="Non Metropolitan Fire Authorities"/>
    <s v="E31000033"/>
    <s v="Women"/>
    <x v="0"/>
    <x v="5"/>
    <n v="3"/>
    <s v="Data taken from the 17/18 published 1108 table"/>
  </r>
  <r>
    <x v="8"/>
    <x v="36"/>
    <s v="Non Metropolitan Fire Authorities"/>
    <s v="E31000033"/>
    <s v="Women"/>
    <x v="0"/>
    <x v="6"/>
    <n v="18"/>
    <s v="Data taken from the 17/18 published 1108 table"/>
  </r>
  <r>
    <x v="8"/>
    <x v="36"/>
    <s v="Non Metropolitan Fire Authorities"/>
    <s v="E31000033"/>
    <s v="Women"/>
    <x v="0"/>
    <x v="7"/>
    <n v="32"/>
    <s v="Data taken from the 17/18 published 1108 table"/>
  </r>
  <r>
    <x v="8"/>
    <x v="36"/>
    <s v="Non Metropolitan Fire Authorities"/>
    <s v="E31000033"/>
    <s v="Men"/>
    <x v="1"/>
    <x v="2"/>
    <n v="0"/>
    <s v="Data taken from the 17/18 published 1108 table"/>
  </r>
  <r>
    <x v="8"/>
    <x v="36"/>
    <s v="Non Metropolitan Fire Authorities"/>
    <s v="E31000033"/>
    <s v="Men"/>
    <x v="1"/>
    <x v="3"/>
    <n v="0"/>
    <s v="Data taken from the 17/18 published 1108 table"/>
  </r>
  <r>
    <x v="8"/>
    <x v="36"/>
    <s v="Non Metropolitan Fire Authorities"/>
    <s v="E31000033"/>
    <s v="Men"/>
    <x v="1"/>
    <x v="4"/>
    <n v="29"/>
    <s v="Data taken from the 17/18 published 1108 table"/>
  </r>
  <r>
    <x v="8"/>
    <x v="36"/>
    <s v="Non Metropolitan Fire Authorities"/>
    <s v="E31000033"/>
    <s v="Men"/>
    <x v="1"/>
    <x v="5"/>
    <n v="80"/>
    <s v="Data taken from the 17/18 published 1108 table"/>
  </r>
  <r>
    <x v="8"/>
    <x v="36"/>
    <s v="Non Metropolitan Fire Authorities"/>
    <s v="E31000033"/>
    <s v="Men"/>
    <x v="1"/>
    <x v="6"/>
    <n v="346"/>
    <s v="Data taken from the 17/18 published 1108 table"/>
  </r>
  <r>
    <x v="8"/>
    <x v="36"/>
    <s v="Non Metropolitan Fire Authorities"/>
    <s v="E31000033"/>
    <s v="Men"/>
    <x v="1"/>
    <x v="7"/>
    <n v="455"/>
    <s v="Data taken from the 17/18 published 1108 table"/>
  </r>
  <r>
    <x v="8"/>
    <x v="36"/>
    <s v="Non Metropolitan Fire Authorities"/>
    <s v="E31000033"/>
    <s v="Women"/>
    <x v="1"/>
    <x v="2"/>
    <n v="0"/>
    <s v="Data taken from the 17/18 published 1108 table"/>
  </r>
  <r>
    <x v="8"/>
    <x v="36"/>
    <s v="Non Metropolitan Fire Authorities"/>
    <s v="E31000033"/>
    <s v="Women"/>
    <x v="1"/>
    <x v="3"/>
    <n v="0"/>
    <s v="Data taken from the 17/18 published 1108 table"/>
  </r>
  <r>
    <x v="8"/>
    <x v="36"/>
    <s v="Non Metropolitan Fire Authorities"/>
    <s v="E31000033"/>
    <s v="Women"/>
    <x v="1"/>
    <x v="4"/>
    <n v="0"/>
    <s v="Data taken from the 17/18 published 1108 table"/>
  </r>
  <r>
    <x v="8"/>
    <x v="36"/>
    <s v="Non Metropolitan Fire Authorities"/>
    <s v="E31000033"/>
    <s v="Women"/>
    <x v="1"/>
    <x v="5"/>
    <n v="1"/>
    <s v="Data taken from the 17/18 published 1108 table"/>
  </r>
  <r>
    <x v="8"/>
    <x v="36"/>
    <s v="Non Metropolitan Fire Authorities"/>
    <s v="E31000033"/>
    <s v="Women"/>
    <x v="1"/>
    <x v="6"/>
    <n v="27"/>
    <s v="Data taken from the 17/18 published 1108 table"/>
  </r>
  <r>
    <x v="8"/>
    <x v="36"/>
    <s v="Non Metropolitan Fire Authorities"/>
    <s v="E31000033"/>
    <s v="Women"/>
    <x v="1"/>
    <x v="7"/>
    <n v="28"/>
    <s v="Data taken from the 17/18 published 1108 table"/>
  </r>
  <r>
    <x v="8"/>
    <x v="37"/>
    <s v="Non Metropolitan Fire Authorities"/>
    <s v="E31000034"/>
    <s v="Men"/>
    <x v="0"/>
    <x v="0"/>
    <n v="4"/>
    <s v="Data taken from the 17/18 published 1108 table"/>
  </r>
  <r>
    <x v="8"/>
    <x v="37"/>
    <s v="Non Metropolitan Fire Authorities"/>
    <s v="E31000034"/>
    <s v="Men"/>
    <x v="0"/>
    <x v="1"/>
    <n v="4"/>
    <s v="Data taken from the 17/18 published 1108 table"/>
  </r>
  <r>
    <x v="8"/>
    <x v="37"/>
    <s v="Non Metropolitan Fire Authorities"/>
    <s v="E31000034"/>
    <s v="Men"/>
    <x v="0"/>
    <x v="2"/>
    <n v="13"/>
    <s v="Data taken from the 17/18 published 1108 table"/>
  </r>
  <r>
    <x v="8"/>
    <x v="37"/>
    <s v="Non Metropolitan Fire Authorities"/>
    <s v="E31000034"/>
    <s v="Men"/>
    <x v="0"/>
    <x v="3"/>
    <n v="11"/>
    <s v="Data taken from the 17/18 published 1108 table"/>
  </r>
  <r>
    <x v="8"/>
    <x v="37"/>
    <s v="Non Metropolitan Fire Authorities"/>
    <s v="E31000034"/>
    <s v="Men"/>
    <x v="0"/>
    <x v="4"/>
    <n v="46"/>
    <s v="Data taken from the 17/18 published 1108 table"/>
  </r>
  <r>
    <x v="8"/>
    <x v="37"/>
    <s v="Non Metropolitan Fire Authorities"/>
    <s v="E31000034"/>
    <s v="Men"/>
    <x v="0"/>
    <x v="5"/>
    <n v="31"/>
    <s v="Data taken from the 17/18 published 1108 table"/>
  </r>
  <r>
    <x v="8"/>
    <x v="37"/>
    <s v="Non Metropolitan Fire Authorities"/>
    <s v="E31000034"/>
    <s v="Men"/>
    <x v="0"/>
    <x v="6"/>
    <n v="120"/>
    <s v="Data taken from the 17/18 published 1108 table"/>
  </r>
  <r>
    <x v="8"/>
    <x v="37"/>
    <s v="Non Metropolitan Fire Authorities"/>
    <s v="E31000034"/>
    <s v="Men"/>
    <x v="0"/>
    <x v="7"/>
    <n v="229"/>
    <s v="Data taken from the 17/18 published 1108 table"/>
  </r>
  <r>
    <x v="8"/>
    <x v="37"/>
    <s v="Non Metropolitan Fire Authorities"/>
    <s v="E31000034"/>
    <s v="Women"/>
    <x v="0"/>
    <x v="0"/>
    <n v="0"/>
    <s v="Data taken from the 17/18 published 1108 table"/>
  </r>
  <r>
    <x v="8"/>
    <x v="37"/>
    <s v="Non Metropolitan Fire Authorities"/>
    <s v="E31000034"/>
    <s v="Women"/>
    <x v="0"/>
    <x v="1"/>
    <n v="0"/>
    <s v="Data taken from the 17/18 published 1108 table"/>
  </r>
  <r>
    <x v="8"/>
    <x v="37"/>
    <s v="Non Metropolitan Fire Authorities"/>
    <s v="E31000034"/>
    <s v="Women"/>
    <x v="0"/>
    <x v="2"/>
    <n v="1"/>
    <s v="Data taken from the 17/18 published 1108 table"/>
  </r>
  <r>
    <x v="8"/>
    <x v="37"/>
    <s v="Non Metropolitan Fire Authorities"/>
    <s v="E31000034"/>
    <s v="Women"/>
    <x v="0"/>
    <x v="3"/>
    <n v="2"/>
    <s v="Data taken from the 17/18 published 1108 table"/>
  </r>
  <r>
    <x v="8"/>
    <x v="37"/>
    <s v="Non Metropolitan Fire Authorities"/>
    <s v="E31000034"/>
    <s v="Women"/>
    <x v="0"/>
    <x v="4"/>
    <n v="1"/>
    <s v="Data taken from the 17/18 published 1108 table"/>
  </r>
  <r>
    <x v="8"/>
    <x v="37"/>
    <s v="Non Metropolitan Fire Authorities"/>
    <s v="E31000034"/>
    <s v="Women"/>
    <x v="0"/>
    <x v="5"/>
    <n v="1"/>
    <s v="Data taken from the 17/18 published 1108 table"/>
  </r>
  <r>
    <x v="8"/>
    <x v="37"/>
    <s v="Non Metropolitan Fire Authorities"/>
    <s v="E31000034"/>
    <s v="Women"/>
    <x v="0"/>
    <x v="6"/>
    <n v="12"/>
    <s v="Data taken from the 17/18 published 1108 table"/>
  </r>
  <r>
    <x v="8"/>
    <x v="37"/>
    <s v="Non Metropolitan Fire Authorities"/>
    <s v="E31000034"/>
    <s v="Women"/>
    <x v="0"/>
    <x v="7"/>
    <n v="17"/>
    <s v="Data taken from the 17/18 published 1108 table"/>
  </r>
  <r>
    <x v="8"/>
    <x v="37"/>
    <s v="Non Metropolitan Fire Authorities"/>
    <s v="E31000034"/>
    <s v="Men"/>
    <x v="1"/>
    <x v="2"/>
    <n v="0"/>
    <s v="Data taken from the 17/18 published 1108 table"/>
  </r>
  <r>
    <x v="8"/>
    <x v="37"/>
    <s v="Non Metropolitan Fire Authorities"/>
    <s v="E31000034"/>
    <s v="Men"/>
    <x v="1"/>
    <x v="3"/>
    <n v="0"/>
    <s v="Data taken from the 17/18 published 1108 table"/>
  </r>
  <r>
    <x v="8"/>
    <x v="37"/>
    <s v="Non Metropolitan Fire Authorities"/>
    <s v="E31000034"/>
    <s v="Men"/>
    <x v="1"/>
    <x v="4"/>
    <n v="36"/>
    <s v="Data taken from the 17/18 published 1108 table"/>
  </r>
  <r>
    <x v="8"/>
    <x v="37"/>
    <s v="Non Metropolitan Fire Authorities"/>
    <s v="E31000034"/>
    <s v="Men"/>
    <x v="1"/>
    <x v="5"/>
    <n v="83"/>
    <s v="Data taken from the 17/18 published 1108 table"/>
  </r>
  <r>
    <x v="8"/>
    <x v="37"/>
    <s v="Non Metropolitan Fire Authorities"/>
    <s v="E31000034"/>
    <s v="Men"/>
    <x v="1"/>
    <x v="6"/>
    <n v="339"/>
    <s v="Data taken from the 17/18 published 1108 table"/>
  </r>
  <r>
    <x v="8"/>
    <x v="37"/>
    <s v="Non Metropolitan Fire Authorities"/>
    <s v="E31000034"/>
    <s v="Men"/>
    <x v="1"/>
    <x v="7"/>
    <n v="458"/>
    <s v="Data taken from the 17/18 published 1108 table"/>
  </r>
  <r>
    <x v="8"/>
    <x v="37"/>
    <s v="Non Metropolitan Fire Authorities"/>
    <s v="E31000034"/>
    <s v="Women"/>
    <x v="1"/>
    <x v="2"/>
    <n v="0"/>
    <s v="Data taken from the 17/18 published 1108 table"/>
  </r>
  <r>
    <x v="8"/>
    <x v="37"/>
    <s v="Non Metropolitan Fire Authorities"/>
    <s v="E31000034"/>
    <s v="Women"/>
    <x v="1"/>
    <x v="3"/>
    <n v="0"/>
    <s v="Data taken from the 17/18 published 1108 table"/>
  </r>
  <r>
    <x v="8"/>
    <x v="37"/>
    <s v="Non Metropolitan Fire Authorities"/>
    <s v="E31000034"/>
    <s v="Women"/>
    <x v="1"/>
    <x v="4"/>
    <n v="0"/>
    <s v="Data taken from the 17/18 published 1108 table"/>
  </r>
  <r>
    <x v="8"/>
    <x v="37"/>
    <s v="Non Metropolitan Fire Authorities"/>
    <s v="E31000034"/>
    <s v="Women"/>
    <x v="1"/>
    <x v="5"/>
    <n v="1"/>
    <s v="Data taken from the 17/18 published 1108 table"/>
  </r>
  <r>
    <x v="8"/>
    <x v="37"/>
    <s v="Non Metropolitan Fire Authorities"/>
    <s v="E31000034"/>
    <s v="Women"/>
    <x v="1"/>
    <x v="6"/>
    <n v="22"/>
    <s v="Data taken from the 17/18 published 1108 table"/>
  </r>
  <r>
    <x v="8"/>
    <x v="37"/>
    <s v="Non Metropolitan Fire Authorities"/>
    <s v="E31000034"/>
    <s v="Women"/>
    <x v="1"/>
    <x v="7"/>
    <n v="23"/>
    <s v="Data taken from the 17/18 published 1108 table"/>
  </r>
  <r>
    <x v="8"/>
    <x v="38"/>
    <s v="Non Metropolitan Fire Authorities"/>
    <s v="E31000035"/>
    <s v="Men"/>
    <x v="0"/>
    <x v="0"/>
    <n v="6"/>
    <s v="Data taken from the 17/18 published 1108 table"/>
  </r>
  <r>
    <x v="8"/>
    <x v="38"/>
    <s v="Non Metropolitan Fire Authorities"/>
    <s v="E31000035"/>
    <s v="Men"/>
    <x v="0"/>
    <x v="1"/>
    <n v="7"/>
    <s v="Data taken from the 17/18 published 1108 table"/>
  </r>
  <r>
    <x v="8"/>
    <x v="38"/>
    <s v="Non Metropolitan Fire Authorities"/>
    <s v="E31000035"/>
    <s v="Men"/>
    <x v="0"/>
    <x v="2"/>
    <n v="11"/>
    <s v="Data taken from the 17/18 published 1108 table"/>
  </r>
  <r>
    <x v="8"/>
    <x v="38"/>
    <s v="Non Metropolitan Fire Authorities"/>
    <s v="E31000035"/>
    <s v="Men"/>
    <x v="0"/>
    <x v="3"/>
    <n v="41"/>
    <s v="Data taken from the 17/18 published 1108 table"/>
  </r>
  <r>
    <x v="8"/>
    <x v="38"/>
    <s v="Non Metropolitan Fire Authorities"/>
    <s v="E31000035"/>
    <s v="Men"/>
    <x v="0"/>
    <x v="4"/>
    <n v="89"/>
    <s v="Data taken from the 17/18 published 1108 table"/>
  </r>
  <r>
    <x v="8"/>
    <x v="38"/>
    <s v="Non Metropolitan Fire Authorities"/>
    <s v="E31000035"/>
    <s v="Men"/>
    <x v="0"/>
    <x v="5"/>
    <n v="90"/>
    <s v="Data taken from the 17/18 published 1108 table"/>
  </r>
  <r>
    <x v="8"/>
    <x v="38"/>
    <s v="Non Metropolitan Fire Authorities"/>
    <s v="E31000035"/>
    <s v="Men"/>
    <x v="0"/>
    <x v="6"/>
    <n v="377"/>
    <s v="Data taken from the 17/18 published 1108 table"/>
  </r>
  <r>
    <x v="8"/>
    <x v="38"/>
    <s v="Non Metropolitan Fire Authorities"/>
    <s v="E31000035"/>
    <s v="Men"/>
    <x v="0"/>
    <x v="7"/>
    <n v="621"/>
    <s v="Data taken from the 17/18 published 1108 table"/>
  </r>
  <r>
    <x v="8"/>
    <x v="38"/>
    <s v="Non Metropolitan Fire Authorities"/>
    <s v="E31000035"/>
    <s v="Women"/>
    <x v="0"/>
    <x v="0"/>
    <n v="0"/>
    <s v="Data taken from the 17/18 published 1108 table"/>
  </r>
  <r>
    <x v="8"/>
    <x v="38"/>
    <s v="Non Metropolitan Fire Authorities"/>
    <s v="E31000035"/>
    <s v="Women"/>
    <x v="0"/>
    <x v="1"/>
    <n v="0"/>
    <s v="Data taken from the 17/18 published 1108 table"/>
  </r>
  <r>
    <x v="8"/>
    <x v="38"/>
    <s v="Non Metropolitan Fire Authorities"/>
    <s v="E31000035"/>
    <s v="Women"/>
    <x v="0"/>
    <x v="2"/>
    <n v="0"/>
    <s v="Data taken from the 17/18 published 1108 table"/>
  </r>
  <r>
    <x v="8"/>
    <x v="38"/>
    <s v="Non Metropolitan Fire Authorities"/>
    <s v="E31000035"/>
    <s v="Women"/>
    <x v="0"/>
    <x v="3"/>
    <n v="2"/>
    <s v="Data taken from the 17/18 published 1108 table"/>
  </r>
  <r>
    <x v="8"/>
    <x v="38"/>
    <s v="Non Metropolitan Fire Authorities"/>
    <s v="E31000035"/>
    <s v="Women"/>
    <x v="0"/>
    <x v="4"/>
    <n v="2"/>
    <s v="Data taken from the 17/18 published 1108 table"/>
  </r>
  <r>
    <x v="8"/>
    <x v="38"/>
    <s v="Non Metropolitan Fire Authorities"/>
    <s v="E31000035"/>
    <s v="Women"/>
    <x v="0"/>
    <x v="5"/>
    <n v="1"/>
    <s v="Data taken from the 17/18 published 1108 table"/>
  </r>
  <r>
    <x v="8"/>
    <x v="38"/>
    <s v="Non Metropolitan Fire Authorities"/>
    <s v="E31000035"/>
    <s v="Women"/>
    <x v="0"/>
    <x v="6"/>
    <n v="15"/>
    <s v="Data taken from the 17/18 published 1108 table"/>
  </r>
  <r>
    <x v="8"/>
    <x v="38"/>
    <s v="Non Metropolitan Fire Authorities"/>
    <s v="E31000035"/>
    <s v="Women"/>
    <x v="0"/>
    <x v="7"/>
    <n v="20"/>
    <s v="Data taken from the 17/18 published 1108 table"/>
  </r>
  <r>
    <x v="8"/>
    <x v="38"/>
    <s v="Non Metropolitan Fire Authorities"/>
    <s v="E31000035"/>
    <s v="Men"/>
    <x v="1"/>
    <x v="2"/>
    <n v="0"/>
    <s v="Data taken from the 17/18 published 1108 table"/>
  </r>
  <r>
    <x v="8"/>
    <x v="38"/>
    <s v="Non Metropolitan Fire Authorities"/>
    <s v="E31000035"/>
    <s v="Men"/>
    <x v="1"/>
    <x v="3"/>
    <n v="0"/>
    <s v="Data taken from the 17/18 published 1108 table"/>
  </r>
  <r>
    <x v="8"/>
    <x v="38"/>
    <s v="Non Metropolitan Fire Authorities"/>
    <s v="E31000035"/>
    <s v="Men"/>
    <x v="1"/>
    <x v="4"/>
    <n v="10"/>
    <s v="Data taken from the 17/18 published 1108 table"/>
  </r>
  <r>
    <x v="8"/>
    <x v="38"/>
    <s v="Non Metropolitan Fire Authorities"/>
    <s v="E31000035"/>
    <s v="Men"/>
    <x v="1"/>
    <x v="5"/>
    <n v="28"/>
    <s v="Data taken from the 17/18 published 1108 table"/>
  </r>
  <r>
    <x v="8"/>
    <x v="38"/>
    <s v="Non Metropolitan Fire Authorities"/>
    <s v="E31000035"/>
    <s v="Men"/>
    <x v="1"/>
    <x v="6"/>
    <n v="87"/>
    <s v="Data taken from the 17/18 published 1108 table"/>
  </r>
  <r>
    <x v="8"/>
    <x v="38"/>
    <s v="Non Metropolitan Fire Authorities"/>
    <s v="E31000035"/>
    <s v="Men"/>
    <x v="1"/>
    <x v="7"/>
    <n v="125"/>
    <s v="Data taken from the 17/18 published 1108 table"/>
  </r>
  <r>
    <x v="8"/>
    <x v="38"/>
    <s v="Non Metropolitan Fire Authorities"/>
    <s v="E31000035"/>
    <s v="Women"/>
    <x v="1"/>
    <x v="2"/>
    <n v="0"/>
    <s v="Data taken from the 17/18 published 1108 table"/>
  </r>
  <r>
    <x v="8"/>
    <x v="38"/>
    <s v="Non Metropolitan Fire Authorities"/>
    <s v="E31000035"/>
    <s v="Women"/>
    <x v="1"/>
    <x v="3"/>
    <n v="0"/>
    <s v="Data taken from the 17/18 published 1108 table"/>
  </r>
  <r>
    <x v="8"/>
    <x v="38"/>
    <s v="Non Metropolitan Fire Authorities"/>
    <s v="E31000035"/>
    <s v="Women"/>
    <x v="1"/>
    <x v="4"/>
    <n v="0"/>
    <s v="Data taken from the 17/18 published 1108 table"/>
  </r>
  <r>
    <x v="8"/>
    <x v="38"/>
    <s v="Non Metropolitan Fire Authorities"/>
    <s v="E31000035"/>
    <s v="Women"/>
    <x v="1"/>
    <x v="5"/>
    <n v="0"/>
    <s v="Data taken from the 17/18 published 1108 table"/>
  </r>
  <r>
    <x v="8"/>
    <x v="38"/>
    <s v="Non Metropolitan Fire Authorities"/>
    <s v="E31000035"/>
    <s v="Women"/>
    <x v="1"/>
    <x v="6"/>
    <n v="3"/>
    <s v="Data taken from the 17/18 published 1108 table"/>
  </r>
  <r>
    <x v="8"/>
    <x v="38"/>
    <s v="Non Metropolitan Fire Authorities"/>
    <s v="E31000035"/>
    <s v="Women"/>
    <x v="1"/>
    <x v="7"/>
    <n v="3"/>
    <s v="Data taken from the 17/18 published 1108 table"/>
  </r>
  <r>
    <x v="8"/>
    <x v="39"/>
    <s v="Metropolitan Fire Authorities"/>
    <s v="E31000043"/>
    <s v="Men"/>
    <x v="0"/>
    <x v="0"/>
    <n v="3"/>
    <s v="Data taken from the 17/18 published 1108 table"/>
  </r>
  <r>
    <x v="8"/>
    <x v="39"/>
    <s v="Metropolitan Fire Authorities"/>
    <s v="E31000043"/>
    <s v="Men"/>
    <x v="0"/>
    <x v="1"/>
    <n v="4"/>
    <s v="Data taken from the 17/18 published 1108 table"/>
  </r>
  <r>
    <x v="8"/>
    <x v="39"/>
    <s v="Metropolitan Fire Authorities"/>
    <s v="E31000043"/>
    <s v="Men"/>
    <x v="0"/>
    <x v="2"/>
    <n v="21"/>
    <s v="Data taken from the 17/18 published 1108 table"/>
  </r>
  <r>
    <x v="8"/>
    <x v="39"/>
    <s v="Metropolitan Fire Authorities"/>
    <s v="E31000043"/>
    <s v="Men"/>
    <x v="0"/>
    <x v="3"/>
    <n v="22"/>
    <s v="Data taken from the 17/18 published 1108 table"/>
  </r>
  <r>
    <x v="8"/>
    <x v="39"/>
    <s v="Metropolitan Fire Authorities"/>
    <s v="E31000043"/>
    <s v="Men"/>
    <x v="0"/>
    <x v="4"/>
    <n v="133"/>
    <s v="Data taken from the 17/18 published 1108 table"/>
  </r>
  <r>
    <x v="8"/>
    <x v="39"/>
    <s v="Metropolitan Fire Authorities"/>
    <s v="E31000043"/>
    <s v="Men"/>
    <x v="0"/>
    <x v="5"/>
    <n v="129"/>
    <s v="Data taken from the 17/18 published 1108 table"/>
  </r>
  <r>
    <x v="8"/>
    <x v="39"/>
    <s v="Metropolitan Fire Authorities"/>
    <s v="E31000043"/>
    <s v="Men"/>
    <x v="0"/>
    <x v="6"/>
    <n v="498"/>
    <s v="Data taken from the 17/18 published 1108 table"/>
  </r>
  <r>
    <x v="8"/>
    <x v="39"/>
    <s v="Metropolitan Fire Authorities"/>
    <s v="E31000043"/>
    <s v="Men"/>
    <x v="0"/>
    <x v="7"/>
    <n v="810"/>
    <s v="Data taken from the 17/18 published 1108 table"/>
  </r>
  <r>
    <x v="8"/>
    <x v="39"/>
    <s v="Metropolitan Fire Authorities"/>
    <s v="E31000043"/>
    <s v="Women"/>
    <x v="0"/>
    <x v="0"/>
    <n v="1"/>
    <s v="Data taken from the 17/18 published 1108 table"/>
  </r>
  <r>
    <x v="8"/>
    <x v="39"/>
    <s v="Metropolitan Fire Authorities"/>
    <s v="E31000043"/>
    <s v="Women"/>
    <x v="0"/>
    <x v="1"/>
    <n v="1"/>
    <s v="Data taken from the 17/18 published 1108 table"/>
  </r>
  <r>
    <x v="8"/>
    <x v="39"/>
    <s v="Metropolitan Fire Authorities"/>
    <s v="E31000043"/>
    <s v="Women"/>
    <x v="0"/>
    <x v="2"/>
    <n v="0"/>
    <s v="Data taken from the 17/18 published 1108 table"/>
  </r>
  <r>
    <x v="8"/>
    <x v="39"/>
    <s v="Metropolitan Fire Authorities"/>
    <s v="E31000043"/>
    <s v="Women"/>
    <x v="0"/>
    <x v="3"/>
    <n v="1"/>
    <s v="Data taken from the 17/18 published 1108 table"/>
  </r>
  <r>
    <x v="8"/>
    <x v="39"/>
    <s v="Metropolitan Fire Authorities"/>
    <s v="E31000043"/>
    <s v="Women"/>
    <x v="0"/>
    <x v="4"/>
    <n v="14"/>
    <s v="Data taken from the 17/18 published 1108 table"/>
  </r>
  <r>
    <x v="8"/>
    <x v="39"/>
    <s v="Metropolitan Fire Authorities"/>
    <s v="E31000043"/>
    <s v="Women"/>
    <x v="0"/>
    <x v="5"/>
    <n v="6"/>
    <s v="Data taken from the 17/18 published 1108 table"/>
  </r>
  <r>
    <x v="8"/>
    <x v="39"/>
    <s v="Metropolitan Fire Authorities"/>
    <s v="E31000043"/>
    <s v="Women"/>
    <x v="0"/>
    <x v="6"/>
    <n v="25"/>
    <s v="Data taken from the 17/18 published 1108 table"/>
  </r>
  <r>
    <x v="8"/>
    <x v="39"/>
    <s v="Metropolitan Fire Authorities"/>
    <s v="E31000043"/>
    <s v="Women"/>
    <x v="0"/>
    <x v="7"/>
    <n v="48"/>
    <s v="Data taken from the 17/18 published 1108 table"/>
  </r>
  <r>
    <x v="8"/>
    <x v="39"/>
    <s v="Metropolitan Fire Authorities"/>
    <s v="E31000043"/>
    <s v="Men"/>
    <x v="1"/>
    <x v="2"/>
    <n v="0"/>
    <s v="Data taken from the 17/18 published 1108 table"/>
  </r>
  <r>
    <x v="8"/>
    <x v="39"/>
    <s v="Metropolitan Fire Authorities"/>
    <s v="E31000043"/>
    <s v="Men"/>
    <x v="1"/>
    <x v="3"/>
    <n v="0"/>
    <s v="Data taken from the 17/18 published 1108 table"/>
  </r>
  <r>
    <x v="8"/>
    <x v="39"/>
    <s v="Metropolitan Fire Authorities"/>
    <s v="E31000043"/>
    <s v="Men"/>
    <x v="1"/>
    <x v="4"/>
    <n v="1"/>
    <s v="Data taken from the 17/18 published 1108 table"/>
  </r>
  <r>
    <x v="8"/>
    <x v="39"/>
    <s v="Metropolitan Fire Authorities"/>
    <s v="E31000043"/>
    <s v="Men"/>
    <x v="1"/>
    <x v="5"/>
    <n v="3"/>
    <s v="Data taken from the 17/18 published 1108 table"/>
  </r>
  <r>
    <x v="8"/>
    <x v="39"/>
    <s v="Metropolitan Fire Authorities"/>
    <s v="E31000043"/>
    <s v="Men"/>
    <x v="1"/>
    <x v="6"/>
    <n v="16"/>
    <s v="Data taken from the 17/18 published 1108 table"/>
  </r>
  <r>
    <x v="8"/>
    <x v="39"/>
    <s v="Metropolitan Fire Authorities"/>
    <s v="E31000043"/>
    <s v="Men"/>
    <x v="1"/>
    <x v="7"/>
    <n v="20"/>
    <s v="Data taken from the 17/18 published 1108 table"/>
  </r>
  <r>
    <x v="8"/>
    <x v="39"/>
    <s v="Metropolitan Fire Authorities"/>
    <s v="E31000043"/>
    <s v="Women"/>
    <x v="1"/>
    <x v="2"/>
    <n v="0"/>
    <s v="Data taken from the 17/18 published 1108 table"/>
  </r>
  <r>
    <x v="8"/>
    <x v="39"/>
    <s v="Metropolitan Fire Authorities"/>
    <s v="E31000043"/>
    <s v="Women"/>
    <x v="1"/>
    <x v="3"/>
    <n v="0"/>
    <s v="Data taken from the 17/18 published 1108 table"/>
  </r>
  <r>
    <x v="8"/>
    <x v="39"/>
    <s v="Metropolitan Fire Authorities"/>
    <s v="E31000043"/>
    <s v="Women"/>
    <x v="1"/>
    <x v="4"/>
    <n v="0"/>
    <s v="Data taken from the 17/18 published 1108 table"/>
  </r>
  <r>
    <x v="8"/>
    <x v="39"/>
    <s v="Metropolitan Fire Authorities"/>
    <s v="E31000043"/>
    <s v="Women"/>
    <x v="1"/>
    <x v="5"/>
    <n v="0"/>
    <s v="Data taken from the 17/18 published 1108 table"/>
  </r>
  <r>
    <x v="8"/>
    <x v="39"/>
    <s v="Metropolitan Fire Authorities"/>
    <s v="E31000043"/>
    <s v="Women"/>
    <x v="1"/>
    <x v="6"/>
    <n v="0"/>
    <s v="Data taken from the 17/18 published 1108 table"/>
  </r>
  <r>
    <x v="8"/>
    <x v="39"/>
    <s v="Metropolitan Fire Authorities"/>
    <s v="E31000043"/>
    <s v="Women"/>
    <x v="1"/>
    <x v="7"/>
    <n v="0"/>
    <s v="Data taken from the 17/18 published 1108 table"/>
  </r>
  <r>
    <x v="8"/>
    <x v="40"/>
    <s v="Non Metropolitan Fire Authorities"/>
    <s v="E31000036"/>
    <s v="Men"/>
    <x v="0"/>
    <x v="0"/>
    <n v="3"/>
    <s v="Data taken from the 17/18 published 1108 table"/>
  </r>
  <r>
    <x v="8"/>
    <x v="40"/>
    <s v="Non Metropolitan Fire Authorities"/>
    <s v="E31000036"/>
    <s v="Men"/>
    <x v="0"/>
    <x v="1"/>
    <n v="4"/>
    <s v="Data taken from the 17/18 published 1108 table"/>
  </r>
  <r>
    <x v="8"/>
    <x v="40"/>
    <s v="Non Metropolitan Fire Authorities"/>
    <s v="E31000036"/>
    <s v="Men"/>
    <x v="0"/>
    <x v="2"/>
    <n v="10"/>
    <s v="Data taken from the 17/18 published 1108 table"/>
  </r>
  <r>
    <x v="8"/>
    <x v="40"/>
    <s v="Non Metropolitan Fire Authorities"/>
    <s v="E31000036"/>
    <s v="Men"/>
    <x v="0"/>
    <x v="3"/>
    <n v="12"/>
    <s v="Data taken from the 17/18 published 1108 table"/>
  </r>
  <r>
    <x v="8"/>
    <x v="40"/>
    <s v="Non Metropolitan Fire Authorities"/>
    <s v="E31000036"/>
    <s v="Men"/>
    <x v="0"/>
    <x v="4"/>
    <n v="44"/>
    <s v="Data taken from the 17/18 published 1108 table"/>
  </r>
  <r>
    <x v="8"/>
    <x v="40"/>
    <s v="Non Metropolitan Fire Authorities"/>
    <s v="E31000036"/>
    <s v="Men"/>
    <x v="0"/>
    <x v="5"/>
    <n v="40"/>
    <s v="Data taken from the 17/18 published 1108 table"/>
  </r>
  <r>
    <x v="8"/>
    <x v="40"/>
    <s v="Non Metropolitan Fire Authorities"/>
    <s v="E31000036"/>
    <s v="Men"/>
    <x v="0"/>
    <x v="6"/>
    <n v="149"/>
    <s v="Data taken from the 17/18 published 1108 table"/>
  </r>
  <r>
    <x v="8"/>
    <x v="40"/>
    <s v="Non Metropolitan Fire Authorities"/>
    <s v="E31000036"/>
    <s v="Men"/>
    <x v="0"/>
    <x v="7"/>
    <n v="262"/>
    <s v="Data taken from the 17/18 published 1108 table"/>
  </r>
  <r>
    <x v="8"/>
    <x v="40"/>
    <s v="Non Metropolitan Fire Authorities"/>
    <s v="E31000036"/>
    <s v="Women"/>
    <x v="0"/>
    <x v="0"/>
    <n v="0"/>
    <s v="Data taken from the 17/18 published 1108 table"/>
  </r>
  <r>
    <x v="8"/>
    <x v="40"/>
    <s v="Non Metropolitan Fire Authorities"/>
    <s v="E31000036"/>
    <s v="Women"/>
    <x v="0"/>
    <x v="1"/>
    <n v="0"/>
    <s v="Data taken from the 17/18 published 1108 table"/>
  </r>
  <r>
    <x v="8"/>
    <x v="40"/>
    <s v="Non Metropolitan Fire Authorities"/>
    <s v="E31000036"/>
    <s v="Women"/>
    <x v="0"/>
    <x v="2"/>
    <n v="0"/>
    <s v="Data taken from the 17/18 published 1108 table"/>
  </r>
  <r>
    <x v="8"/>
    <x v="40"/>
    <s v="Non Metropolitan Fire Authorities"/>
    <s v="E31000036"/>
    <s v="Women"/>
    <x v="0"/>
    <x v="3"/>
    <n v="0"/>
    <s v="Data taken from the 17/18 published 1108 table"/>
  </r>
  <r>
    <x v="8"/>
    <x v="40"/>
    <s v="Non Metropolitan Fire Authorities"/>
    <s v="E31000036"/>
    <s v="Women"/>
    <x v="0"/>
    <x v="4"/>
    <n v="0"/>
    <s v="Data taken from the 17/18 published 1108 table"/>
  </r>
  <r>
    <x v="8"/>
    <x v="40"/>
    <s v="Non Metropolitan Fire Authorities"/>
    <s v="E31000036"/>
    <s v="Women"/>
    <x v="0"/>
    <x v="5"/>
    <n v="1"/>
    <s v="Data taken from the 17/18 published 1108 table"/>
  </r>
  <r>
    <x v="8"/>
    <x v="40"/>
    <s v="Non Metropolitan Fire Authorities"/>
    <s v="E31000036"/>
    <s v="Women"/>
    <x v="0"/>
    <x v="6"/>
    <n v="12"/>
    <s v="Data taken from the 17/18 published 1108 table"/>
  </r>
  <r>
    <x v="8"/>
    <x v="40"/>
    <s v="Non Metropolitan Fire Authorities"/>
    <s v="E31000036"/>
    <s v="Women"/>
    <x v="0"/>
    <x v="7"/>
    <n v="13"/>
    <s v="Data taken from the 17/18 published 1108 table"/>
  </r>
  <r>
    <x v="8"/>
    <x v="40"/>
    <s v="Non Metropolitan Fire Authorities"/>
    <s v="E31000036"/>
    <s v="Men"/>
    <x v="1"/>
    <x v="2"/>
    <n v="0"/>
    <s v="Data taken from the 17/18 published 1108 table"/>
  </r>
  <r>
    <x v="8"/>
    <x v="40"/>
    <s v="Non Metropolitan Fire Authorities"/>
    <s v="E31000036"/>
    <s v="Men"/>
    <x v="1"/>
    <x v="3"/>
    <n v="0"/>
    <s v="Data taken from the 17/18 published 1108 table"/>
  </r>
  <r>
    <x v="8"/>
    <x v="40"/>
    <s v="Non Metropolitan Fire Authorities"/>
    <s v="E31000036"/>
    <s v="Men"/>
    <x v="1"/>
    <x v="4"/>
    <n v="14"/>
    <s v="Data taken from the 17/18 published 1108 table"/>
  </r>
  <r>
    <x v="8"/>
    <x v="40"/>
    <s v="Non Metropolitan Fire Authorities"/>
    <s v="E31000036"/>
    <s v="Men"/>
    <x v="1"/>
    <x v="5"/>
    <n v="34"/>
    <s v="Data taken from the 17/18 published 1108 table"/>
  </r>
  <r>
    <x v="8"/>
    <x v="40"/>
    <s v="Non Metropolitan Fire Authorities"/>
    <s v="E31000036"/>
    <s v="Men"/>
    <x v="1"/>
    <x v="6"/>
    <n v="129"/>
    <s v="Data taken from the 17/18 published 1108 table"/>
  </r>
  <r>
    <x v="8"/>
    <x v="40"/>
    <s v="Non Metropolitan Fire Authorities"/>
    <s v="E31000036"/>
    <s v="Men"/>
    <x v="1"/>
    <x v="7"/>
    <n v="177"/>
    <s v="Data taken from the 17/18 published 1108 table"/>
  </r>
  <r>
    <x v="8"/>
    <x v="40"/>
    <s v="Non Metropolitan Fire Authorities"/>
    <s v="E31000036"/>
    <s v="Women"/>
    <x v="1"/>
    <x v="2"/>
    <n v="0"/>
    <s v="Data taken from the 17/18 published 1108 table"/>
  </r>
  <r>
    <x v="8"/>
    <x v="40"/>
    <s v="Non Metropolitan Fire Authorities"/>
    <s v="E31000036"/>
    <s v="Women"/>
    <x v="1"/>
    <x v="3"/>
    <n v="0"/>
    <s v="Data taken from the 17/18 published 1108 table"/>
  </r>
  <r>
    <x v="8"/>
    <x v="40"/>
    <s v="Non Metropolitan Fire Authorities"/>
    <s v="E31000036"/>
    <s v="Women"/>
    <x v="1"/>
    <x v="4"/>
    <n v="0"/>
    <s v="Data taken from the 17/18 published 1108 table"/>
  </r>
  <r>
    <x v="8"/>
    <x v="40"/>
    <s v="Non Metropolitan Fire Authorities"/>
    <s v="E31000036"/>
    <s v="Women"/>
    <x v="1"/>
    <x v="5"/>
    <n v="2"/>
    <s v="Data taken from the 17/18 published 1108 table"/>
  </r>
  <r>
    <x v="8"/>
    <x v="40"/>
    <s v="Non Metropolitan Fire Authorities"/>
    <s v="E31000036"/>
    <s v="Women"/>
    <x v="1"/>
    <x v="6"/>
    <n v="4"/>
    <s v="Data taken from the 17/18 published 1108 table"/>
  </r>
  <r>
    <x v="8"/>
    <x v="40"/>
    <s v="Non Metropolitan Fire Authorities"/>
    <s v="E31000036"/>
    <s v="Women"/>
    <x v="1"/>
    <x v="7"/>
    <n v="6"/>
    <s v="Data taken from the 17/18 published 1108 table"/>
  </r>
  <r>
    <x v="8"/>
    <x v="41"/>
    <s v="Metropolitan Fire Authorities"/>
    <s v="E31000044"/>
    <s v="Men"/>
    <x v="0"/>
    <x v="0"/>
    <n v="4"/>
    <s v="Data taken from the 17/18 published 1108 table"/>
  </r>
  <r>
    <x v="8"/>
    <x v="41"/>
    <s v="Metropolitan Fire Authorities"/>
    <s v="E31000044"/>
    <s v="Men"/>
    <x v="0"/>
    <x v="1"/>
    <n v="7"/>
    <s v="Data taken from the 17/18 published 1108 table"/>
  </r>
  <r>
    <x v="8"/>
    <x v="41"/>
    <s v="Metropolitan Fire Authorities"/>
    <s v="E31000044"/>
    <s v="Men"/>
    <x v="0"/>
    <x v="2"/>
    <n v="25"/>
    <s v="Data taken from the 17/18 published 1108 table"/>
  </r>
  <r>
    <x v="8"/>
    <x v="41"/>
    <s v="Metropolitan Fire Authorities"/>
    <s v="E31000044"/>
    <s v="Men"/>
    <x v="0"/>
    <x v="3"/>
    <n v="49"/>
    <s v="Data taken from the 17/18 published 1108 table"/>
  </r>
  <r>
    <x v="8"/>
    <x v="41"/>
    <s v="Metropolitan Fire Authorities"/>
    <s v="E31000044"/>
    <s v="Men"/>
    <x v="0"/>
    <x v="4"/>
    <n v="303"/>
    <s v="Data taken from the 17/18 published 1108 table"/>
  </r>
  <r>
    <x v="8"/>
    <x v="41"/>
    <s v="Metropolitan Fire Authorities"/>
    <s v="E31000044"/>
    <s v="Men"/>
    <x v="0"/>
    <x v="5"/>
    <n v="257"/>
    <s v="Data taken from the 17/18 published 1108 table"/>
  </r>
  <r>
    <x v="8"/>
    <x v="41"/>
    <s v="Metropolitan Fire Authorities"/>
    <s v="E31000044"/>
    <s v="Men"/>
    <x v="0"/>
    <x v="6"/>
    <n v="1068"/>
    <s v="Data taken from the 17/18 published 1108 table"/>
  </r>
  <r>
    <x v="8"/>
    <x v="41"/>
    <s v="Metropolitan Fire Authorities"/>
    <s v="E31000044"/>
    <s v="Men"/>
    <x v="0"/>
    <x v="7"/>
    <n v="1713"/>
    <s v="Data taken from the 17/18 published 1108 table"/>
  </r>
  <r>
    <x v="8"/>
    <x v="41"/>
    <s v="Metropolitan Fire Authorities"/>
    <s v="E31000044"/>
    <s v="Women"/>
    <x v="0"/>
    <x v="0"/>
    <n v="0"/>
    <s v="Data taken from the 17/18 published 1108 table"/>
  </r>
  <r>
    <x v="8"/>
    <x v="41"/>
    <s v="Metropolitan Fire Authorities"/>
    <s v="E31000044"/>
    <s v="Women"/>
    <x v="0"/>
    <x v="1"/>
    <n v="0"/>
    <s v="Data taken from the 17/18 published 1108 table"/>
  </r>
  <r>
    <x v="8"/>
    <x v="41"/>
    <s v="Metropolitan Fire Authorities"/>
    <s v="E31000044"/>
    <s v="Women"/>
    <x v="0"/>
    <x v="2"/>
    <n v="1"/>
    <s v="Data taken from the 17/18 published 1108 table"/>
  </r>
  <r>
    <x v="8"/>
    <x v="41"/>
    <s v="Metropolitan Fire Authorities"/>
    <s v="E31000044"/>
    <s v="Women"/>
    <x v="0"/>
    <x v="3"/>
    <n v="0"/>
    <s v="Data taken from the 17/18 published 1108 table"/>
  </r>
  <r>
    <x v="8"/>
    <x v="41"/>
    <s v="Metropolitan Fire Authorities"/>
    <s v="E31000044"/>
    <s v="Women"/>
    <x v="0"/>
    <x v="4"/>
    <n v="8"/>
    <s v="Data taken from the 17/18 published 1108 table"/>
  </r>
  <r>
    <x v="8"/>
    <x v="41"/>
    <s v="Metropolitan Fire Authorities"/>
    <s v="E31000044"/>
    <s v="Women"/>
    <x v="0"/>
    <x v="5"/>
    <n v="7"/>
    <s v="Data taken from the 17/18 published 1108 table"/>
  </r>
  <r>
    <x v="8"/>
    <x v="41"/>
    <s v="Metropolitan Fire Authorities"/>
    <s v="E31000044"/>
    <s v="Women"/>
    <x v="0"/>
    <x v="6"/>
    <n v="59"/>
    <s v="Data taken from the 17/18 published 1108 table"/>
  </r>
  <r>
    <x v="8"/>
    <x v="41"/>
    <s v="Metropolitan Fire Authorities"/>
    <s v="E31000044"/>
    <s v="Women"/>
    <x v="0"/>
    <x v="7"/>
    <n v="75"/>
    <s v="Data taken from the 17/18 published 1108 table"/>
  </r>
  <r>
    <x v="8"/>
    <x v="41"/>
    <s v="Metropolitan Fire Authorities"/>
    <s v="E31000044"/>
    <s v="Men"/>
    <x v="1"/>
    <x v="2"/>
    <n v="0"/>
    <s v="Data taken from the 17/18 published 1108 table"/>
  </r>
  <r>
    <x v="8"/>
    <x v="41"/>
    <s v="Metropolitan Fire Authorities"/>
    <s v="E31000044"/>
    <s v="Men"/>
    <x v="1"/>
    <x v="3"/>
    <n v="0"/>
    <s v="Data taken from the 17/18 published 1108 table"/>
  </r>
  <r>
    <x v="8"/>
    <x v="41"/>
    <s v="Metropolitan Fire Authorities"/>
    <s v="E31000044"/>
    <s v="Men"/>
    <x v="1"/>
    <x v="4"/>
    <n v="0"/>
    <s v="Data taken from the 17/18 published 1108 table"/>
  </r>
  <r>
    <x v="8"/>
    <x v="41"/>
    <s v="Metropolitan Fire Authorities"/>
    <s v="E31000044"/>
    <s v="Men"/>
    <x v="1"/>
    <x v="5"/>
    <n v="0"/>
    <s v="Data taken from the 17/18 published 1108 table"/>
  </r>
  <r>
    <x v="8"/>
    <x v="41"/>
    <s v="Metropolitan Fire Authorities"/>
    <s v="E31000044"/>
    <s v="Men"/>
    <x v="1"/>
    <x v="6"/>
    <n v="0"/>
    <s v="Data taken from the 17/18 published 1108 table"/>
  </r>
  <r>
    <x v="8"/>
    <x v="41"/>
    <s v="Metropolitan Fire Authorities"/>
    <s v="E31000044"/>
    <s v="Men"/>
    <x v="1"/>
    <x v="7"/>
    <n v="0"/>
    <s v="Data taken from the 17/18 published 1108 table"/>
  </r>
  <r>
    <x v="8"/>
    <x v="41"/>
    <s v="Metropolitan Fire Authorities"/>
    <s v="E31000044"/>
    <s v="Women"/>
    <x v="1"/>
    <x v="2"/>
    <n v="0"/>
    <s v="Data taken from the 17/18 published 1108 table"/>
  </r>
  <r>
    <x v="8"/>
    <x v="41"/>
    <s v="Metropolitan Fire Authorities"/>
    <s v="E31000044"/>
    <s v="Women"/>
    <x v="1"/>
    <x v="3"/>
    <n v="0"/>
    <s v="Data taken from the 17/18 published 1108 table"/>
  </r>
  <r>
    <x v="8"/>
    <x v="41"/>
    <s v="Metropolitan Fire Authorities"/>
    <s v="E31000044"/>
    <s v="Women"/>
    <x v="1"/>
    <x v="4"/>
    <n v="0"/>
    <s v="Data taken from the 17/18 published 1108 table"/>
  </r>
  <r>
    <x v="8"/>
    <x v="41"/>
    <s v="Metropolitan Fire Authorities"/>
    <s v="E31000044"/>
    <s v="Women"/>
    <x v="1"/>
    <x v="5"/>
    <n v="0"/>
    <s v="Data taken from the 17/18 published 1108 table"/>
  </r>
  <r>
    <x v="8"/>
    <x v="41"/>
    <s v="Metropolitan Fire Authorities"/>
    <s v="E31000044"/>
    <s v="Women"/>
    <x v="1"/>
    <x v="6"/>
    <n v="0"/>
    <s v="Data taken from the 17/18 published 1108 table"/>
  </r>
  <r>
    <x v="8"/>
    <x v="41"/>
    <s v="Metropolitan Fire Authorities"/>
    <s v="E31000044"/>
    <s v="Women"/>
    <x v="1"/>
    <x v="7"/>
    <n v="0"/>
    <s v="Data taken from the 17/18 published 1108 table"/>
  </r>
  <r>
    <x v="8"/>
    <x v="42"/>
    <s v="Non Metropolitan Fire Authorities"/>
    <s v="E31000037"/>
    <s v="Men"/>
    <x v="0"/>
    <x v="0"/>
    <n v="3"/>
    <s v="Data taken from the 17/18 published 1108 table"/>
  </r>
  <r>
    <x v="8"/>
    <x v="42"/>
    <s v="Non Metropolitan Fire Authorities"/>
    <s v="E31000037"/>
    <s v="Men"/>
    <x v="0"/>
    <x v="1"/>
    <n v="4"/>
    <s v="Data taken from the 17/18 published 1108 table"/>
  </r>
  <r>
    <x v="8"/>
    <x v="42"/>
    <s v="Non Metropolitan Fire Authorities"/>
    <s v="E31000037"/>
    <s v="Men"/>
    <x v="0"/>
    <x v="2"/>
    <n v="9"/>
    <s v="Data taken from the 17/18 published 1108 table"/>
  </r>
  <r>
    <x v="8"/>
    <x v="42"/>
    <s v="Non Metropolitan Fire Authorities"/>
    <s v="E31000037"/>
    <s v="Men"/>
    <x v="0"/>
    <x v="3"/>
    <n v="32"/>
    <s v="Data taken from the 17/18 published 1108 table"/>
  </r>
  <r>
    <x v="8"/>
    <x v="42"/>
    <s v="Non Metropolitan Fire Authorities"/>
    <s v="E31000037"/>
    <s v="Men"/>
    <x v="0"/>
    <x v="4"/>
    <n v="58"/>
    <s v="Data taken from the 17/18 published 1108 table"/>
  </r>
  <r>
    <x v="8"/>
    <x v="42"/>
    <s v="Non Metropolitan Fire Authorities"/>
    <s v="E31000037"/>
    <s v="Men"/>
    <x v="0"/>
    <x v="5"/>
    <n v="57"/>
    <s v="Data taken from the 17/18 published 1108 table"/>
  </r>
  <r>
    <x v="8"/>
    <x v="42"/>
    <s v="Non Metropolitan Fire Authorities"/>
    <s v="E31000037"/>
    <s v="Men"/>
    <x v="0"/>
    <x v="6"/>
    <n v="199"/>
    <s v="Data taken from the 17/18 published 1108 table"/>
  </r>
  <r>
    <x v="8"/>
    <x v="42"/>
    <s v="Non Metropolitan Fire Authorities"/>
    <s v="E31000037"/>
    <s v="Men"/>
    <x v="0"/>
    <x v="7"/>
    <n v="362"/>
    <s v="Data taken from the 17/18 published 1108 table"/>
  </r>
  <r>
    <x v="8"/>
    <x v="42"/>
    <s v="Non Metropolitan Fire Authorities"/>
    <s v="E31000037"/>
    <s v="Women"/>
    <x v="0"/>
    <x v="0"/>
    <n v="0"/>
    <s v="Data taken from the 17/18 published 1108 table"/>
  </r>
  <r>
    <x v="8"/>
    <x v="42"/>
    <s v="Non Metropolitan Fire Authorities"/>
    <s v="E31000037"/>
    <s v="Women"/>
    <x v="0"/>
    <x v="1"/>
    <n v="0"/>
    <s v="Data taken from the 17/18 published 1108 table"/>
  </r>
  <r>
    <x v="8"/>
    <x v="42"/>
    <s v="Non Metropolitan Fire Authorities"/>
    <s v="E31000037"/>
    <s v="Women"/>
    <x v="0"/>
    <x v="2"/>
    <n v="1"/>
    <s v="Data taken from the 17/18 published 1108 table"/>
  </r>
  <r>
    <x v="8"/>
    <x v="42"/>
    <s v="Non Metropolitan Fire Authorities"/>
    <s v="E31000037"/>
    <s v="Women"/>
    <x v="0"/>
    <x v="3"/>
    <n v="1"/>
    <s v="Data taken from the 17/18 published 1108 table"/>
  </r>
  <r>
    <x v="8"/>
    <x v="42"/>
    <s v="Non Metropolitan Fire Authorities"/>
    <s v="E31000037"/>
    <s v="Women"/>
    <x v="0"/>
    <x v="4"/>
    <n v="2"/>
    <s v="Data taken from the 17/18 published 1108 table"/>
  </r>
  <r>
    <x v="8"/>
    <x v="42"/>
    <s v="Non Metropolitan Fire Authorities"/>
    <s v="E31000037"/>
    <s v="Women"/>
    <x v="0"/>
    <x v="5"/>
    <n v="5"/>
    <s v="Data taken from the 17/18 published 1108 table"/>
  </r>
  <r>
    <x v="8"/>
    <x v="42"/>
    <s v="Non Metropolitan Fire Authorities"/>
    <s v="E31000037"/>
    <s v="Women"/>
    <x v="0"/>
    <x v="6"/>
    <n v="12"/>
    <s v="Data taken from the 17/18 published 1108 table"/>
  </r>
  <r>
    <x v="8"/>
    <x v="42"/>
    <s v="Non Metropolitan Fire Authorities"/>
    <s v="E31000037"/>
    <s v="Women"/>
    <x v="0"/>
    <x v="7"/>
    <n v="21"/>
    <s v="Data taken from the 17/18 published 1108 table"/>
  </r>
  <r>
    <x v="8"/>
    <x v="42"/>
    <s v="Non Metropolitan Fire Authorities"/>
    <s v="E31000037"/>
    <s v="Men"/>
    <x v="1"/>
    <x v="2"/>
    <n v="0"/>
    <s v="Data taken from the 17/18 published 1108 table"/>
  </r>
  <r>
    <x v="8"/>
    <x v="42"/>
    <s v="Non Metropolitan Fire Authorities"/>
    <s v="E31000037"/>
    <s v="Men"/>
    <x v="1"/>
    <x v="3"/>
    <n v="0"/>
    <s v="Data taken from the 17/18 published 1108 table"/>
  </r>
  <r>
    <x v="8"/>
    <x v="42"/>
    <s v="Non Metropolitan Fire Authorities"/>
    <s v="E31000037"/>
    <s v="Men"/>
    <x v="1"/>
    <x v="4"/>
    <n v="24"/>
    <s v="Data taken from the 17/18 published 1108 table"/>
  </r>
  <r>
    <x v="8"/>
    <x v="42"/>
    <s v="Non Metropolitan Fire Authorities"/>
    <s v="E31000037"/>
    <s v="Men"/>
    <x v="1"/>
    <x v="5"/>
    <n v="97"/>
    <s v="Data taken from the 17/18 published 1108 table"/>
  </r>
  <r>
    <x v="8"/>
    <x v="42"/>
    <s v="Non Metropolitan Fire Authorities"/>
    <s v="E31000037"/>
    <s v="Men"/>
    <x v="1"/>
    <x v="6"/>
    <n v="263"/>
    <s v="Data taken from the 17/18 published 1108 table"/>
  </r>
  <r>
    <x v="8"/>
    <x v="42"/>
    <s v="Non Metropolitan Fire Authorities"/>
    <s v="E31000037"/>
    <s v="Men"/>
    <x v="1"/>
    <x v="7"/>
    <n v="384"/>
    <s v="Data taken from the 17/18 published 1108 table"/>
  </r>
  <r>
    <x v="8"/>
    <x v="42"/>
    <s v="Non Metropolitan Fire Authorities"/>
    <s v="E31000037"/>
    <s v="Women"/>
    <x v="1"/>
    <x v="2"/>
    <n v="0"/>
    <s v="Data taken from the 17/18 published 1108 table"/>
  </r>
  <r>
    <x v="8"/>
    <x v="42"/>
    <s v="Non Metropolitan Fire Authorities"/>
    <s v="E31000037"/>
    <s v="Women"/>
    <x v="1"/>
    <x v="3"/>
    <n v="0"/>
    <s v="Data taken from the 17/18 published 1108 table"/>
  </r>
  <r>
    <x v="8"/>
    <x v="42"/>
    <s v="Non Metropolitan Fire Authorities"/>
    <s v="E31000037"/>
    <s v="Women"/>
    <x v="1"/>
    <x v="4"/>
    <n v="0"/>
    <s v="Data taken from the 17/18 published 1108 table"/>
  </r>
  <r>
    <x v="8"/>
    <x v="42"/>
    <s v="Non Metropolitan Fire Authorities"/>
    <s v="E31000037"/>
    <s v="Women"/>
    <x v="1"/>
    <x v="5"/>
    <n v="0"/>
    <s v="Data taken from the 17/18 published 1108 table"/>
  </r>
  <r>
    <x v="8"/>
    <x v="42"/>
    <s v="Non Metropolitan Fire Authorities"/>
    <s v="E31000037"/>
    <s v="Women"/>
    <x v="1"/>
    <x v="6"/>
    <n v="11"/>
    <s v="Data taken from the 17/18 published 1108 table"/>
  </r>
  <r>
    <x v="8"/>
    <x v="42"/>
    <s v="Non Metropolitan Fire Authorities"/>
    <s v="E31000037"/>
    <s v="Women"/>
    <x v="1"/>
    <x v="7"/>
    <n v="11"/>
    <s v="Data taken from the 17/18 published 1108 table"/>
  </r>
  <r>
    <x v="8"/>
    <x v="43"/>
    <s v="Metropolitan Fire Authorities"/>
    <s v="E31000045"/>
    <s v="Men"/>
    <x v="0"/>
    <x v="0"/>
    <n v="4"/>
    <s v="Data taken from the 17/18 published 1108 table"/>
  </r>
  <r>
    <x v="8"/>
    <x v="43"/>
    <s v="Metropolitan Fire Authorities"/>
    <s v="E31000045"/>
    <s v="Men"/>
    <x v="0"/>
    <x v="1"/>
    <n v="4"/>
    <s v="Data taken from the 17/18 published 1108 table"/>
  </r>
  <r>
    <x v="8"/>
    <x v="43"/>
    <s v="Metropolitan Fire Authorities"/>
    <s v="E31000045"/>
    <s v="Men"/>
    <x v="0"/>
    <x v="2"/>
    <n v="15"/>
    <s v="Data taken from the 17/18 published 1108 table"/>
  </r>
  <r>
    <x v="8"/>
    <x v="43"/>
    <s v="Metropolitan Fire Authorities"/>
    <s v="E31000045"/>
    <s v="Men"/>
    <x v="0"/>
    <x v="3"/>
    <n v="64"/>
    <s v="Data taken from the 17/18 published 1108 table"/>
  </r>
  <r>
    <x v="8"/>
    <x v="43"/>
    <s v="Metropolitan Fire Authorities"/>
    <s v="E31000045"/>
    <s v="Men"/>
    <x v="0"/>
    <x v="4"/>
    <n v="205"/>
    <s v="Data taken from the 17/18 published 1108 table"/>
  </r>
  <r>
    <x v="8"/>
    <x v="43"/>
    <s v="Metropolitan Fire Authorities"/>
    <s v="E31000045"/>
    <s v="Men"/>
    <x v="0"/>
    <x v="5"/>
    <n v="237"/>
    <s v="Data taken from the 17/18 published 1108 table"/>
  </r>
  <r>
    <x v="8"/>
    <x v="43"/>
    <s v="Metropolitan Fire Authorities"/>
    <s v="E31000045"/>
    <s v="Men"/>
    <x v="0"/>
    <x v="6"/>
    <n v="839"/>
    <s v="Data taken from the 17/18 published 1108 table"/>
  </r>
  <r>
    <x v="8"/>
    <x v="43"/>
    <s v="Metropolitan Fire Authorities"/>
    <s v="E31000045"/>
    <s v="Men"/>
    <x v="0"/>
    <x v="7"/>
    <n v="1368"/>
    <s v="Data taken from the 17/18 published 1108 table"/>
  </r>
  <r>
    <x v="8"/>
    <x v="43"/>
    <s v="Metropolitan Fire Authorities"/>
    <s v="E31000045"/>
    <s v="Women"/>
    <x v="0"/>
    <x v="0"/>
    <n v="0"/>
    <s v="Data taken from the 17/18 published 1108 table"/>
  </r>
  <r>
    <x v="8"/>
    <x v="43"/>
    <s v="Metropolitan Fire Authorities"/>
    <s v="E31000045"/>
    <s v="Women"/>
    <x v="0"/>
    <x v="1"/>
    <n v="0"/>
    <s v="Data taken from the 17/18 published 1108 table"/>
  </r>
  <r>
    <x v="8"/>
    <x v="43"/>
    <s v="Metropolitan Fire Authorities"/>
    <s v="E31000045"/>
    <s v="Women"/>
    <x v="0"/>
    <x v="2"/>
    <n v="0"/>
    <s v="Data taken from the 17/18 published 1108 table"/>
  </r>
  <r>
    <x v="8"/>
    <x v="43"/>
    <s v="Metropolitan Fire Authorities"/>
    <s v="E31000045"/>
    <s v="Women"/>
    <x v="0"/>
    <x v="3"/>
    <n v="0"/>
    <s v="Data taken from the 17/18 published 1108 table"/>
  </r>
  <r>
    <x v="8"/>
    <x v="43"/>
    <s v="Metropolitan Fire Authorities"/>
    <s v="E31000045"/>
    <s v="Women"/>
    <x v="0"/>
    <x v="4"/>
    <n v="5"/>
    <s v="Data taken from the 17/18 published 1108 table"/>
  </r>
  <r>
    <x v="8"/>
    <x v="43"/>
    <s v="Metropolitan Fire Authorities"/>
    <s v="E31000045"/>
    <s v="Women"/>
    <x v="0"/>
    <x v="5"/>
    <n v="5"/>
    <s v="Data taken from the 17/18 published 1108 table"/>
  </r>
  <r>
    <x v="8"/>
    <x v="43"/>
    <s v="Metropolitan Fire Authorities"/>
    <s v="E31000045"/>
    <s v="Women"/>
    <x v="0"/>
    <x v="6"/>
    <n v="37"/>
    <s v="Data taken from the 17/18 published 1108 table"/>
  </r>
  <r>
    <x v="8"/>
    <x v="43"/>
    <s v="Metropolitan Fire Authorities"/>
    <s v="E31000045"/>
    <s v="Women"/>
    <x v="0"/>
    <x v="7"/>
    <n v="47"/>
    <s v="Data taken from the 17/18 published 1108 table"/>
  </r>
  <r>
    <x v="8"/>
    <x v="43"/>
    <s v="Metropolitan Fire Authorities"/>
    <s v="E31000045"/>
    <s v="Men"/>
    <x v="1"/>
    <x v="2"/>
    <n v="0"/>
    <s v="Data taken from the 17/18 published 1108 table"/>
  </r>
  <r>
    <x v="8"/>
    <x v="43"/>
    <s v="Metropolitan Fire Authorities"/>
    <s v="E31000045"/>
    <s v="Men"/>
    <x v="1"/>
    <x v="3"/>
    <n v="0"/>
    <s v="Data taken from the 17/18 published 1108 table"/>
  </r>
  <r>
    <x v="8"/>
    <x v="43"/>
    <s v="Metropolitan Fire Authorities"/>
    <s v="E31000045"/>
    <s v="Men"/>
    <x v="1"/>
    <x v="4"/>
    <n v="13"/>
    <s v="Data taken from the 17/18 published 1108 table"/>
  </r>
  <r>
    <x v="8"/>
    <x v="43"/>
    <s v="Metropolitan Fire Authorities"/>
    <s v="E31000045"/>
    <s v="Men"/>
    <x v="1"/>
    <x v="5"/>
    <n v="27"/>
    <s v="Data taken from the 17/18 published 1108 table"/>
  </r>
  <r>
    <x v="8"/>
    <x v="43"/>
    <s v="Metropolitan Fire Authorities"/>
    <s v="E31000045"/>
    <s v="Men"/>
    <x v="1"/>
    <x v="6"/>
    <n v="123"/>
    <s v="Data taken from the 17/18 published 1108 table"/>
  </r>
  <r>
    <x v="8"/>
    <x v="43"/>
    <s v="Metropolitan Fire Authorities"/>
    <s v="E31000045"/>
    <s v="Men"/>
    <x v="1"/>
    <x v="7"/>
    <n v="163"/>
    <s v="Data taken from the 17/18 published 1108 table"/>
  </r>
  <r>
    <x v="8"/>
    <x v="43"/>
    <s v="Metropolitan Fire Authorities"/>
    <s v="E31000045"/>
    <s v="Women"/>
    <x v="1"/>
    <x v="2"/>
    <n v="0"/>
    <s v="Data taken from the 17/18 published 1108 table"/>
  </r>
  <r>
    <x v="8"/>
    <x v="43"/>
    <s v="Metropolitan Fire Authorities"/>
    <s v="E31000045"/>
    <s v="Women"/>
    <x v="1"/>
    <x v="3"/>
    <n v="0"/>
    <s v="Data taken from the 17/18 published 1108 table"/>
  </r>
  <r>
    <x v="8"/>
    <x v="43"/>
    <s v="Metropolitan Fire Authorities"/>
    <s v="E31000045"/>
    <s v="Women"/>
    <x v="1"/>
    <x v="4"/>
    <n v="0"/>
    <s v="Data taken from the 17/18 published 1108 table"/>
  </r>
  <r>
    <x v="8"/>
    <x v="43"/>
    <s v="Metropolitan Fire Authorities"/>
    <s v="E31000045"/>
    <s v="Women"/>
    <x v="1"/>
    <x v="5"/>
    <n v="0"/>
    <s v="Data taken from the 17/18 published 1108 table"/>
  </r>
  <r>
    <x v="8"/>
    <x v="43"/>
    <s v="Metropolitan Fire Authorities"/>
    <s v="E31000045"/>
    <s v="Women"/>
    <x v="1"/>
    <x v="6"/>
    <n v="5"/>
    <s v="Data taken from the 17/18 published 1108 table"/>
  </r>
  <r>
    <x v="8"/>
    <x v="43"/>
    <s v="Metropolitan Fire Authorities"/>
    <s v="E31000045"/>
    <s v="Women"/>
    <x v="1"/>
    <x v="7"/>
    <n v="5"/>
    <s v="Data taken from the 17/18 published 1108 table"/>
  </r>
  <r>
    <x v="9"/>
    <x v="0"/>
    <s v="Non Metropolitan Fire Authorities"/>
    <s v="E31000001"/>
    <s v="Men"/>
    <x v="0"/>
    <x v="0"/>
    <n v="4"/>
    <m/>
  </r>
  <r>
    <x v="9"/>
    <x v="0"/>
    <s v="Non Metropolitan Fire Authorities"/>
    <s v="E31000001"/>
    <s v="Men"/>
    <x v="0"/>
    <x v="1"/>
    <n v="4"/>
    <m/>
  </r>
  <r>
    <x v="9"/>
    <x v="0"/>
    <s v="Non Metropolitan Fire Authorities"/>
    <s v="E31000001"/>
    <s v="Men"/>
    <x v="0"/>
    <x v="2"/>
    <n v="6"/>
    <m/>
  </r>
  <r>
    <x v="9"/>
    <x v="0"/>
    <s v="Non Metropolitan Fire Authorities"/>
    <s v="E31000001"/>
    <s v="Men"/>
    <x v="0"/>
    <x v="3"/>
    <n v="20"/>
    <m/>
  </r>
  <r>
    <x v="9"/>
    <x v="0"/>
    <s v="Non Metropolitan Fire Authorities"/>
    <s v="E31000001"/>
    <s v="Men"/>
    <x v="0"/>
    <x v="4"/>
    <n v="90"/>
    <m/>
  </r>
  <r>
    <x v="9"/>
    <x v="0"/>
    <s v="Non Metropolitan Fire Authorities"/>
    <s v="E31000001"/>
    <s v="Men"/>
    <x v="0"/>
    <x v="5"/>
    <n v="48"/>
    <m/>
  </r>
  <r>
    <x v="9"/>
    <x v="0"/>
    <s v="Non Metropolitan Fire Authorities"/>
    <s v="E31000001"/>
    <s v="Men"/>
    <x v="0"/>
    <x v="6"/>
    <n v="281"/>
    <m/>
  </r>
  <r>
    <x v="9"/>
    <x v="0"/>
    <s v="Non Metropolitan Fire Authorities"/>
    <s v="E31000001"/>
    <s v="Men"/>
    <x v="0"/>
    <x v="7"/>
    <n v="453"/>
    <m/>
  </r>
  <r>
    <x v="9"/>
    <x v="1"/>
    <s v="Non Metropolitan Fire Authorities"/>
    <s v="E31000002"/>
    <s v="Men"/>
    <x v="0"/>
    <x v="0"/>
    <n v="3"/>
    <m/>
  </r>
  <r>
    <x v="9"/>
    <x v="1"/>
    <s v="Non Metropolitan Fire Authorities"/>
    <s v="E31000002"/>
    <s v="Men"/>
    <x v="0"/>
    <x v="1"/>
    <n v="5"/>
    <m/>
  </r>
  <r>
    <x v="9"/>
    <x v="1"/>
    <s v="Non Metropolitan Fire Authorities"/>
    <s v="E31000002"/>
    <s v="Men"/>
    <x v="0"/>
    <x v="2"/>
    <n v="7"/>
    <m/>
  </r>
  <r>
    <x v="9"/>
    <x v="1"/>
    <s v="Non Metropolitan Fire Authorities"/>
    <s v="E31000002"/>
    <s v="Men"/>
    <x v="0"/>
    <x v="3"/>
    <n v="11"/>
    <m/>
  </r>
  <r>
    <x v="9"/>
    <x v="1"/>
    <s v="Non Metropolitan Fire Authorities"/>
    <s v="E31000002"/>
    <s v="Men"/>
    <x v="0"/>
    <x v="4"/>
    <n v="38"/>
    <m/>
  </r>
  <r>
    <x v="9"/>
    <x v="1"/>
    <s v="Non Metropolitan Fire Authorities"/>
    <s v="E31000002"/>
    <s v="Men"/>
    <x v="0"/>
    <x v="5"/>
    <n v="46"/>
    <m/>
  </r>
  <r>
    <x v="9"/>
    <x v="1"/>
    <s v="Non Metropolitan Fire Authorities"/>
    <s v="E31000002"/>
    <s v="Men"/>
    <x v="0"/>
    <x v="6"/>
    <n v="156"/>
    <m/>
  </r>
  <r>
    <x v="9"/>
    <x v="1"/>
    <s v="Non Metropolitan Fire Authorities"/>
    <s v="E31000002"/>
    <s v="Men"/>
    <x v="0"/>
    <x v="7"/>
    <n v="266"/>
    <m/>
  </r>
  <r>
    <x v="9"/>
    <x v="2"/>
    <s v="Non Metropolitan Fire Authorities"/>
    <s v="E31000003"/>
    <s v="Men"/>
    <x v="0"/>
    <x v="0"/>
    <n v="3"/>
    <m/>
  </r>
  <r>
    <x v="9"/>
    <x v="2"/>
    <s v="Non Metropolitan Fire Authorities"/>
    <s v="E31000003"/>
    <s v="Men"/>
    <x v="0"/>
    <x v="1"/>
    <n v="4"/>
    <m/>
  </r>
  <r>
    <x v="9"/>
    <x v="2"/>
    <s v="Non Metropolitan Fire Authorities"/>
    <s v="E31000003"/>
    <s v="Men"/>
    <x v="0"/>
    <x v="2"/>
    <n v="11"/>
    <m/>
  </r>
  <r>
    <x v="9"/>
    <x v="2"/>
    <s v="Non Metropolitan Fire Authorities"/>
    <s v="E31000003"/>
    <s v="Men"/>
    <x v="0"/>
    <x v="3"/>
    <n v="33"/>
    <m/>
  </r>
  <r>
    <x v="9"/>
    <x v="2"/>
    <s v="Non Metropolitan Fire Authorities"/>
    <s v="E31000003"/>
    <s v="Men"/>
    <x v="0"/>
    <x v="4"/>
    <n v="38"/>
    <m/>
  </r>
  <r>
    <x v="9"/>
    <x v="2"/>
    <s v="Non Metropolitan Fire Authorities"/>
    <s v="E31000003"/>
    <s v="Men"/>
    <x v="0"/>
    <x v="5"/>
    <n v="61"/>
    <m/>
  </r>
  <r>
    <x v="9"/>
    <x v="2"/>
    <s v="Non Metropolitan Fire Authorities"/>
    <s v="E31000003"/>
    <s v="Men"/>
    <x v="0"/>
    <x v="6"/>
    <n v="205"/>
    <m/>
  </r>
  <r>
    <x v="9"/>
    <x v="2"/>
    <s v="Non Metropolitan Fire Authorities"/>
    <s v="E31000003"/>
    <s v="Men"/>
    <x v="0"/>
    <x v="7"/>
    <n v="355"/>
    <m/>
  </r>
  <r>
    <x v="9"/>
    <x v="3"/>
    <s v="Non Metropolitan Fire Authorities"/>
    <s v="E31000004"/>
    <s v="Men"/>
    <x v="0"/>
    <x v="0"/>
    <n v="2"/>
    <m/>
  </r>
  <r>
    <x v="9"/>
    <x v="3"/>
    <s v="Non Metropolitan Fire Authorities"/>
    <s v="E31000004"/>
    <s v="Men"/>
    <x v="0"/>
    <x v="1"/>
    <n v="2"/>
    <m/>
  </r>
  <r>
    <x v="9"/>
    <x v="3"/>
    <s v="Non Metropolitan Fire Authorities"/>
    <s v="E31000004"/>
    <s v="Men"/>
    <x v="0"/>
    <x v="2"/>
    <n v="6"/>
    <m/>
  </r>
  <r>
    <x v="9"/>
    <x v="3"/>
    <s v="Non Metropolitan Fire Authorities"/>
    <s v="E31000004"/>
    <s v="Men"/>
    <x v="0"/>
    <x v="3"/>
    <n v="20"/>
    <m/>
  </r>
  <r>
    <x v="9"/>
    <x v="3"/>
    <s v="Non Metropolitan Fire Authorities"/>
    <s v="E31000004"/>
    <s v="Men"/>
    <x v="0"/>
    <x v="4"/>
    <n v="39"/>
    <m/>
  </r>
  <r>
    <x v="9"/>
    <x v="3"/>
    <s v="Non Metropolitan Fire Authorities"/>
    <s v="E31000004"/>
    <s v="Men"/>
    <x v="0"/>
    <x v="5"/>
    <n v="41"/>
    <m/>
  </r>
  <r>
    <x v="9"/>
    <x v="3"/>
    <s v="Non Metropolitan Fire Authorities"/>
    <s v="E31000004"/>
    <s v="Men"/>
    <x v="0"/>
    <x v="6"/>
    <n v="115"/>
    <m/>
  </r>
  <r>
    <x v="9"/>
    <x v="3"/>
    <s v="Non Metropolitan Fire Authorities"/>
    <s v="E31000004"/>
    <s v="Men"/>
    <x v="0"/>
    <x v="7"/>
    <n v="225"/>
    <m/>
  </r>
  <r>
    <x v="9"/>
    <x v="4"/>
    <s v="Non Metropolitan Fire Authorities"/>
    <s v="E31000005"/>
    <s v="Men"/>
    <x v="0"/>
    <x v="0"/>
    <n v="2"/>
    <m/>
  </r>
  <r>
    <x v="9"/>
    <x v="4"/>
    <s v="Non Metropolitan Fire Authorities"/>
    <s v="E31000005"/>
    <s v="Men"/>
    <x v="0"/>
    <x v="1"/>
    <n v="3"/>
    <m/>
  </r>
  <r>
    <x v="9"/>
    <x v="4"/>
    <s v="Non Metropolitan Fire Authorities"/>
    <s v="E31000005"/>
    <s v="Men"/>
    <x v="0"/>
    <x v="2"/>
    <n v="8"/>
    <m/>
  </r>
  <r>
    <x v="9"/>
    <x v="4"/>
    <s v="Non Metropolitan Fire Authorities"/>
    <s v="E31000005"/>
    <s v="Men"/>
    <x v="0"/>
    <x v="3"/>
    <n v="24"/>
    <m/>
  </r>
  <r>
    <x v="9"/>
    <x v="4"/>
    <s v="Non Metropolitan Fire Authorities"/>
    <s v="E31000005"/>
    <s v="Men"/>
    <x v="0"/>
    <x v="4"/>
    <n v="41"/>
    <m/>
  </r>
  <r>
    <x v="9"/>
    <x v="4"/>
    <s v="Non Metropolitan Fire Authorities"/>
    <s v="E31000005"/>
    <s v="Men"/>
    <x v="0"/>
    <x v="5"/>
    <n v="28"/>
    <m/>
  </r>
  <r>
    <x v="9"/>
    <x v="4"/>
    <s v="Non Metropolitan Fire Authorities"/>
    <s v="E31000005"/>
    <s v="Men"/>
    <x v="0"/>
    <x v="6"/>
    <n v="120"/>
    <m/>
  </r>
  <r>
    <x v="9"/>
    <x v="4"/>
    <s v="Non Metropolitan Fire Authorities"/>
    <s v="E31000005"/>
    <s v="Men"/>
    <x v="0"/>
    <x v="7"/>
    <n v="226"/>
    <m/>
  </r>
  <r>
    <x v="9"/>
    <x v="5"/>
    <s v="Non Metropolitan Fire Authorities"/>
    <s v="E31000006"/>
    <s v="Men"/>
    <x v="0"/>
    <x v="0"/>
    <n v="3"/>
    <m/>
  </r>
  <r>
    <x v="9"/>
    <x v="5"/>
    <s v="Non Metropolitan Fire Authorities"/>
    <s v="E31000006"/>
    <s v="Men"/>
    <x v="0"/>
    <x v="1"/>
    <n v="3"/>
    <m/>
  </r>
  <r>
    <x v="9"/>
    <x v="5"/>
    <s v="Non Metropolitan Fire Authorities"/>
    <s v="E31000006"/>
    <s v="Men"/>
    <x v="0"/>
    <x v="2"/>
    <n v="9"/>
    <m/>
  </r>
  <r>
    <x v="9"/>
    <x v="5"/>
    <s v="Non Metropolitan Fire Authorities"/>
    <s v="E31000006"/>
    <s v="Men"/>
    <x v="0"/>
    <x v="3"/>
    <n v="29"/>
    <m/>
  </r>
  <r>
    <x v="9"/>
    <x v="5"/>
    <s v="Non Metropolitan Fire Authorities"/>
    <s v="E31000006"/>
    <s v="Men"/>
    <x v="0"/>
    <x v="4"/>
    <n v="60"/>
    <m/>
  </r>
  <r>
    <x v="9"/>
    <x v="5"/>
    <s v="Non Metropolitan Fire Authorities"/>
    <s v="E31000006"/>
    <s v="Men"/>
    <x v="0"/>
    <x v="5"/>
    <n v="61"/>
    <m/>
  </r>
  <r>
    <x v="9"/>
    <x v="5"/>
    <s v="Non Metropolitan Fire Authorities"/>
    <s v="E31000006"/>
    <s v="Men"/>
    <x v="0"/>
    <x v="6"/>
    <n v="221"/>
    <m/>
  </r>
  <r>
    <x v="9"/>
    <x v="5"/>
    <s v="Non Metropolitan Fire Authorities"/>
    <s v="E31000006"/>
    <s v="Men"/>
    <x v="0"/>
    <x v="7"/>
    <n v="386"/>
    <m/>
  </r>
  <r>
    <x v="9"/>
    <x v="6"/>
    <s v="Non Metropolitan Fire Authorities"/>
    <s v="E31000007"/>
    <s v="Men"/>
    <x v="0"/>
    <x v="0"/>
    <n v="2"/>
    <m/>
  </r>
  <r>
    <x v="9"/>
    <x v="6"/>
    <s v="Non Metropolitan Fire Authorities"/>
    <s v="E31000007"/>
    <s v="Men"/>
    <x v="0"/>
    <x v="1"/>
    <n v="2"/>
    <m/>
  </r>
  <r>
    <x v="9"/>
    <x v="6"/>
    <s v="Non Metropolitan Fire Authorities"/>
    <s v="E31000007"/>
    <s v="Men"/>
    <x v="0"/>
    <x v="2"/>
    <n v="4"/>
    <m/>
  </r>
  <r>
    <x v="9"/>
    <x v="6"/>
    <s v="Non Metropolitan Fire Authorities"/>
    <s v="E31000007"/>
    <s v="Men"/>
    <x v="0"/>
    <x v="3"/>
    <n v="17"/>
    <m/>
  </r>
  <r>
    <x v="9"/>
    <x v="6"/>
    <s v="Non Metropolitan Fire Authorities"/>
    <s v="E31000007"/>
    <s v="Men"/>
    <x v="0"/>
    <x v="4"/>
    <n v="43"/>
    <m/>
  </r>
  <r>
    <x v="9"/>
    <x v="6"/>
    <s v="Non Metropolitan Fire Authorities"/>
    <s v="E31000007"/>
    <s v="Men"/>
    <x v="0"/>
    <x v="5"/>
    <n v="54"/>
    <m/>
  </r>
  <r>
    <x v="9"/>
    <x v="6"/>
    <s v="Non Metropolitan Fire Authorities"/>
    <s v="E31000007"/>
    <s v="Men"/>
    <x v="0"/>
    <x v="6"/>
    <n v="192"/>
    <m/>
  </r>
  <r>
    <x v="9"/>
    <x v="6"/>
    <s v="Non Metropolitan Fire Authorities"/>
    <s v="E31000007"/>
    <s v="Men"/>
    <x v="0"/>
    <x v="7"/>
    <n v="314"/>
    <m/>
  </r>
  <r>
    <x v="9"/>
    <x v="7"/>
    <s v="Non Metropolitan Fire Authorities"/>
    <s v="E31000008"/>
    <s v="Men"/>
    <x v="0"/>
    <x v="0"/>
    <n v="2"/>
    <m/>
  </r>
  <r>
    <x v="9"/>
    <x v="7"/>
    <s v="Non Metropolitan Fire Authorities"/>
    <s v="E31000008"/>
    <s v="Men"/>
    <x v="0"/>
    <x v="1"/>
    <n v="3"/>
    <m/>
  </r>
  <r>
    <x v="9"/>
    <x v="7"/>
    <s v="Non Metropolitan Fire Authorities"/>
    <s v="E31000008"/>
    <s v="Men"/>
    <x v="0"/>
    <x v="2"/>
    <n v="7"/>
    <m/>
  </r>
  <r>
    <x v="9"/>
    <x v="7"/>
    <s v="Non Metropolitan Fire Authorities"/>
    <s v="E31000008"/>
    <s v="Men"/>
    <x v="0"/>
    <x v="3"/>
    <n v="21"/>
    <m/>
  </r>
  <r>
    <x v="9"/>
    <x v="7"/>
    <s v="Non Metropolitan Fire Authorities"/>
    <s v="E31000008"/>
    <s v="Men"/>
    <x v="0"/>
    <x v="4"/>
    <n v="38"/>
    <m/>
  </r>
  <r>
    <x v="9"/>
    <x v="7"/>
    <s v="Non Metropolitan Fire Authorities"/>
    <s v="E31000008"/>
    <s v="Men"/>
    <x v="0"/>
    <x v="5"/>
    <n v="27"/>
    <m/>
  </r>
  <r>
    <x v="9"/>
    <x v="7"/>
    <s v="Non Metropolitan Fire Authorities"/>
    <s v="E31000008"/>
    <s v="Men"/>
    <x v="0"/>
    <x v="6"/>
    <n v="92"/>
    <m/>
  </r>
  <r>
    <x v="9"/>
    <x v="7"/>
    <s v="Non Metropolitan Fire Authorities"/>
    <s v="E31000008"/>
    <s v="Men"/>
    <x v="0"/>
    <x v="7"/>
    <n v="190"/>
    <m/>
  </r>
  <r>
    <x v="9"/>
    <x v="8"/>
    <s v="Non Metropolitan Fire Authorities"/>
    <s v="E31000009"/>
    <s v="Men"/>
    <x v="0"/>
    <x v="0"/>
    <n v="2"/>
    <m/>
  </r>
  <r>
    <x v="9"/>
    <x v="8"/>
    <s v="Non Metropolitan Fire Authorities"/>
    <s v="E31000009"/>
    <s v="Men"/>
    <x v="0"/>
    <x v="1"/>
    <n v="4"/>
    <m/>
  </r>
  <r>
    <x v="9"/>
    <x v="8"/>
    <s v="Non Metropolitan Fire Authorities"/>
    <s v="E31000009"/>
    <s v="Men"/>
    <x v="0"/>
    <x v="2"/>
    <n v="6"/>
    <m/>
  </r>
  <r>
    <x v="9"/>
    <x v="8"/>
    <s v="Non Metropolitan Fire Authorities"/>
    <s v="E31000009"/>
    <s v="Men"/>
    <x v="0"/>
    <x v="3"/>
    <n v="15"/>
    <m/>
  </r>
  <r>
    <x v="9"/>
    <x v="8"/>
    <s v="Non Metropolitan Fire Authorities"/>
    <s v="E31000009"/>
    <s v="Men"/>
    <x v="0"/>
    <x v="4"/>
    <n v="27"/>
    <m/>
  </r>
  <r>
    <x v="9"/>
    <x v="8"/>
    <s v="Non Metropolitan Fire Authorities"/>
    <s v="E31000009"/>
    <s v="Men"/>
    <x v="0"/>
    <x v="5"/>
    <n v="30"/>
    <m/>
  </r>
  <r>
    <x v="9"/>
    <x v="8"/>
    <s v="Non Metropolitan Fire Authorities"/>
    <s v="E31000009"/>
    <s v="Men"/>
    <x v="0"/>
    <x v="6"/>
    <n v="105"/>
    <m/>
  </r>
  <r>
    <x v="9"/>
    <x v="8"/>
    <s v="Non Metropolitan Fire Authorities"/>
    <s v="E31000009"/>
    <s v="Men"/>
    <x v="0"/>
    <x v="7"/>
    <n v="189"/>
    <m/>
  </r>
  <r>
    <x v="9"/>
    <x v="9"/>
    <s v="Non Metropolitan Fire Authorities"/>
    <s v="E31000010"/>
    <s v="Men"/>
    <x v="0"/>
    <x v="0"/>
    <n v="2"/>
    <m/>
  </r>
  <r>
    <x v="9"/>
    <x v="9"/>
    <s v="Non Metropolitan Fire Authorities"/>
    <s v="E31000010"/>
    <s v="Men"/>
    <x v="0"/>
    <x v="1"/>
    <n v="3"/>
    <m/>
  </r>
  <r>
    <x v="9"/>
    <x v="9"/>
    <s v="Non Metropolitan Fire Authorities"/>
    <s v="E31000010"/>
    <s v="Men"/>
    <x v="0"/>
    <x v="2"/>
    <n v="8"/>
    <m/>
  </r>
  <r>
    <x v="9"/>
    <x v="9"/>
    <s v="Non Metropolitan Fire Authorities"/>
    <s v="E31000010"/>
    <s v="Men"/>
    <x v="0"/>
    <x v="3"/>
    <n v="17"/>
    <m/>
  </r>
  <r>
    <x v="9"/>
    <x v="9"/>
    <s v="Non Metropolitan Fire Authorities"/>
    <s v="E31000010"/>
    <s v="Men"/>
    <x v="0"/>
    <x v="4"/>
    <n v="55"/>
    <m/>
  </r>
  <r>
    <x v="9"/>
    <x v="9"/>
    <s v="Non Metropolitan Fire Authorities"/>
    <s v="E31000010"/>
    <s v="Men"/>
    <x v="0"/>
    <x v="5"/>
    <n v="58"/>
    <m/>
  </r>
  <r>
    <x v="9"/>
    <x v="9"/>
    <s v="Non Metropolitan Fire Authorities"/>
    <s v="E31000010"/>
    <s v="Men"/>
    <x v="0"/>
    <x v="6"/>
    <n v="168"/>
    <m/>
  </r>
  <r>
    <x v="9"/>
    <x v="9"/>
    <s v="Non Metropolitan Fire Authorities"/>
    <s v="E31000010"/>
    <s v="Men"/>
    <x v="0"/>
    <x v="7"/>
    <n v="311"/>
    <m/>
  </r>
  <r>
    <x v="9"/>
    <x v="10"/>
    <s v="Non Metropolitan Fire Authorities"/>
    <s v="E31000011"/>
    <s v="Men"/>
    <x v="0"/>
    <x v="0"/>
    <n v="4"/>
    <m/>
  </r>
  <r>
    <x v="9"/>
    <x v="10"/>
    <s v="Non Metropolitan Fire Authorities"/>
    <s v="E31000011"/>
    <s v="Men"/>
    <x v="0"/>
    <x v="1"/>
    <n v="4"/>
    <m/>
  </r>
  <r>
    <x v="9"/>
    <x v="10"/>
    <s v="Non Metropolitan Fire Authorities"/>
    <s v="E31000011"/>
    <s v="Men"/>
    <x v="0"/>
    <x v="2"/>
    <n v="26"/>
    <m/>
  </r>
  <r>
    <x v="9"/>
    <x v="10"/>
    <s v="Non Metropolitan Fire Authorities"/>
    <s v="E31000011"/>
    <s v="Men"/>
    <x v="0"/>
    <x v="3"/>
    <n v="42"/>
    <m/>
  </r>
  <r>
    <x v="9"/>
    <x v="10"/>
    <s v="Non Metropolitan Fire Authorities"/>
    <s v="E31000011"/>
    <s v="Men"/>
    <x v="0"/>
    <x v="4"/>
    <n v="106"/>
    <m/>
  </r>
  <r>
    <x v="9"/>
    <x v="10"/>
    <s v="Non Metropolitan Fire Authorities"/>
    <s v="E31000011"/>
    <s v="Men"/>
    <x v="0"/>
    <x v="5"/>
    <n v="83"/>
    <m/>
  </r>
  <r>
    <x v="9"/>
    <x v="10"/>
    <s v="Non Metropolitan Fire Authorities"/>
    <s v="E31000011"/>
    <s v="Men"/>
    <x v="0"/>
    <x v="6"/>
    <n v="235"/>
    <m/>
  </r>
  <r>
    <x v="9"/>
    <x v="10"/>
    <s v="Non Metropolitan Fire Authorities"/>
    <s v="E31000011"/>
    <s v="Men"/>
    <x v="0"/>
    <x v="7"/>
    <n v="500"/>
    <m/>
  </r>
  <r>
    <x v="9"/>
    <x v="11"/>
    <s v="Non Metropolitan Fire Authorities"/>
    <s v="E31000013"/>
    <s v="Men"/>
    <x v="0"/>
    <x v="0"/>
    <n v="2"/>
    <m/>
  </r>
  <r>
    <x v="9"/>
    <x v="11"/>
    <s v="Non Metropolitan Fire Authorities"/>
    <s v="E31000013"/>
    <s v="Men"/>
    <x v="0"/>
    <x v="1"/>
    <n v="3"/>
    <m/>
  </r>
  <r>
    <x v="9"/>
    <x v="11"/>
    <s v="Non Metropolitan Fire Authorities"/>
    <s v="E31000013"/>
    <s v="Men"/>
    <x v="0"/>
    <x v="2"/>
    <n v="4"/>
    <m/>
  </r>
  <r>
    <x v="9"/>
    <x v="11"/>
    <s v="Non Metropolitan Fire Authorities"/>
    <s v="E31000013"/>
    <s v="Men"/>
    <x v="0"/>
    <x v="3"/>
    <n v="19"/>
    <m/>
  </r>
  <r>
    <x v="9"/>
    <x v="11"/>
    <s v="Non Metropolitan Fire Authorities"/>
    <s v="E31000013"/>
    <s v="Men"/>
    <x v="0"/>
    <x v="4"/>
    <n v="43"/>
    <m/>
  </r>
  <r>
    <x v="9"/>
    <x v="11"/>
    <s v="Non Metropolitan Fire Authorities"/>
    <s v="E31000013"/>
    <s v="Men"/>
    <x v="0"/>
    <x v="5"/>
    <n v="51"/>
    <m/>
  </r>
  <r>
    <x v="9"/>
    <x v="11"/>
    <s v="Non Metropolitan Fire Authorities"/>
    <s v="E31000013"/>
    <s v="Men"/>
    <x v="0"/>
    <x v="6"/>
    <n v="162"/>
    <m/>
  </r>
  <r>
    <x v="9"/>
    <x v="11"/>
    <s v="Non Metropolitan Fire Authorities"/>
    <s v="E31000013"/>
    <s v="Men"/>
    <x v="0"/>
    <x v="7"/>
    <n v="284"/>
    <m/>
  </r>
  <r>
    <x v="9"/>
    <x v="12"/>
    <s v="Non Metropolitan Fire Authorities"/>
    <s v="E31000014"/>
    <s v="Men"/>
    <x v="0"/>
    <x v="0"/>
    <n v="2"/>
    <m/>
  </r>
  <r>
    <x v="9"/>
    <x v="12"/>
    <s v="Non Metropolitan Fire Authorities"/>
    <s v="E31000014"/>
    <s v="Men"/>
    <x v="0"/>
    <x v="1"/>
    <n v="3"/>
    <m/>
  </r>
  <r>
    <x v="9"/>
    <x v="12"/>
    <s v="Non Metropolitan Fire Authorities"/>
    <s v="E31000014"/>
    <s v="Men"/>
    <x v="0"/>
    <x v="2"/>
    <n v="7"/>
    <m/>
  </r>
  <r>
    <x v="9"/>
    <x v="12"/>
    <s v="Non Metropolitan Fire Authorities"/>
    <s v="E31000014"/>
    <s v="Men"/>
    <x v="0"/>
    <x v="3"/>
    <n v="27"/>
    <m/>
  </r>
  <r>
    <x v="9"/>
    <x v="12"/>
    <s v="Non Metropolitan Fire Authorities"/>
    <s v="E31000014"/>
    <s v="Men"/>
    <x v="0"/>
    <x v="4"/>
    <n v="50"/>
    <m/>
  </r>
  <r>
    <x v="9"/>
    <x v="12"/>
    <s v="Non Metropolitan Fire Authorities"/>
    <s v="E31000014"/>
    <s v="Men"/>
    <x v="0"/>
    <x v="5"/>
    <n v="53"/>
    <m/>
  </r>
  <r>
    <x v="9"/>
    <x v="12"/>
    <s v="Non Metropolitan Fire Authorities"/>
    <s v="E31000014"/>
    <s v="Men"/>
    <x v="0"/>
    <x v="6"/>
    <n v="185"/>
    <m/>
  </r>
  <r>
    <x v="9"/>
    <x v="12"/>
    <s v="Non Metropolitan Fire Authorities"/>
    <s v="E31000014"/>
    <s v="Men"/>
    <x v="0"/>
    <x v="7"/>
    <n v="327"/>
    <m/>
  </r>
  <r>
    <x v="9"/>
    <x v="13"/>
    <s v="Non Metropolitan Fire Authorities"/>
    <s v="E31000015"/>
    <s v="Men"/>
    <x v="0"/>
    <x v="0"/>
    <n v="2"/>
    <m/>
  </r>
  <r>
    <x v="9"/>
    <x v="13"/>
    <s v="Non Metropolitan Fire Authorities"/>
    <s v="E31000015"/>
    <s v="Men"/>
    <x v="0"/>
    <x v="1"/>
    <n v="3"/>
    <m/>
  </r>
  <r>
    <x v="9"/>
    <x v="13"/>
    <s v="Non Metropolitan Fire Authorities"/>
    <s v="E31000015"/>
    <s v="Men"/>
    <x v="0"/>
    <x v="2"/>
    <n v="13"/>
    <m/>
  </r>
  <r>
    <x v="9"/>
    <x v="13"/>
    <s v="Non Metropolitan Fire Authorities"/>
    <s v="E31000015"/>
    <s v="Men"/>
    <x v="0"/>
    <x v="3"/>
    <n v="36"/>
    <m/>
  </r>
  <r>
    <x v="9"/>
    <x v="13"/>
    <s v="Non Metropolitan Fire Authorities"/>
    <s v="E31000015"/>
    <s v="Men"/>
    <x v="0"/>
    <x v="4"/>
    <n v="107"/>
    <m/>
  </r>
  <r>
    <x v="9"/>
    <x v="13"/>
    <s v="Non Metropolitan Fire Authorities"/>
    <s v="E31000015"/>
    <s v="Men"/>
    <x v="0"/>
    <x v="5"/>
    <n v="82"/>
    <m/>
  </r>
  <r>
    <x v="9"/>
    <x v="13"/>
    <s v="Non Metropolitan Fire Authorities"/>
    <s v="E31000015"/>
    <s v="Men"/>
    <x v="0"/>
    <x v="6"/>
    <n v="357"/>
    <m/>
  </r>
  <r>
    <x v="9"/>
    <x v="13"/>
    <s v="Non Metropolitan Fire Authorities"/>
    <s v="E31000015"/>
    <s v="Men"/>
    <x v="0"/>
    <x v="7"/>
    <n v="600"/>
    <m/>
  </r>
  <r>
    <x v="9"/>
    <x v="14"/>
    <s v="Non Metropolitan Fire Authorities"/>
    <s v="E31000016"/>
    <s v="Men"/>
    <x v="0"/>
    <x v="0"/>
    <n v="4"/>
    <m/>
  </r>
  <r>
    <x v="9"/>
    <x v="14"/>
    <s v="Non Metropolitan Fire Authorities"/>
    <s v="E31000016"/>
    <s v="Men"/>
    <x v="0"/>
    <x v="1"/>
    <n v="3"/>
    <m/>
  </r>
  <r>
    <x v="9"/>
    <x v="14"/>
    <s v="Non Metropolitan Fire Authorities"/>
    <s v="E31000016"/>
    <s v="Men"/>
    <x v="0"/>
    <x v="2"/>
    <n v="4"/>
    <m/>
  </r>
  <r>
    <x v="9"/>
    <x v="14"/>
    <s v="Non Metropolitan Fire Authorities"/>
    <s v="E31000016"/>
    <s v="Men"/>
    <x v="0"/>
    <x v="3"/>
    <n v="14"/>
    <m/>
  </r>
  <r>
    <x v="9"/>
    <x v="14"/>
    <s v="Non Metropolitan Fire Authorities"/>
    <s v="E31000016"/>
    <s v="Men"/>
    <x v="0"/>
    <x v="4"/>
    <n v="26"/>
    <m/>
  </r>
  <r>
    <x v="9"/>
    <x v="14"/>
    <s v="Non Metropolitan Fire Authorities"/>
    <s v="E31000016"/>
    <s v="Men"/>
    <x v="0"/>
    <x v="5"/>
    <n v="23"/>
    <m/>
  </r>
  <r>
    <x v="9"/>
    <x v="14"/>
    <s v="Non Metropolitan Fire Authorities"/>
    <s v="E31000016"/>
    <s v="Men"/>
    <x v="0"/>
    <x v="6"/>
    <n v="62"/>
    <m/>
  </r>
  <r>
    <x v="9"/>
    <x v="14"/>
    <s v="Non Metropolitan Fire Authorities"/>
    <s v="E31000016"/>
    <s v="Men"/>
    <x v="0"/>
    <x v="7"/>
    <n v="136"/>
    <m/>
  </r>
  <r>
    <x v="9"/>
    <x v="15"/>
    <s v="Metropolitan Fire Authorities"/>
    <s v="E31000046"/>
    <s v="Men"/>
    <x v="0"/>
    <x v="0"/>
    <n v="1"/>
    <m/>
  </r>
  <r>
    <x v="9"/>
    <x v="15"/>
    <s v="Metropolitan Fire Authorities"/>
    <s v="E31000046"/>
    <s v="Men"/>
    <x v="0"/>
    <x v="1"/>
    <n v="22"/>
    <m/>
  </r>
  <r>
    <x v="9"/>
    <x v="15"/>
    <s v="Metropolitan Fire Authorities"/>
    <s v="E31000046"/>
    <s v="Men"/>
    <x v="0"/>
    <x v="2"/>
    <n v="71"/>
    <m/>
  </r>
  <r>
    <x v="9"/>
    <x v="15"/>
    <s v="Metropolitan Fire Authorities"/>
    <s v="E31000046"/>
    <s v="Men"/>
    <x v="0"/>
    <x v="3"/>
    <n v="148"/>
    <m/>
  </r>
  <r>
    <x v="9"/>
    <x v="15"/>
    <s v="Metropolitan Fire Authorities"/>
    <s v="E31000046"/>
    <s v="Men"/>
    <x v="0"/>
    <x v="4"/>
    <n v="692"/>
    <m/>
  </r>
  <r>
    <x v="9"/>
    <x v="15"/>
    <s v="Metropolitan Fire Authorities"/>
    <s v="E31000046"/>
    <s v="Men"/>
    <x v="0"/>
    <x v="5"/>
    <n v="479"/>
    <m/>
  </r>
  <r>
    <x v="9"/>
    <x v="15"/>
    <s v="Metropolitan Fire Authorities"/>
    <s v="E31000046"/>
    <s v="Men"/>
    <x v="0"/>
    <x v="6"/>
    <n v="2952"/>
    <m/>
  </r>
  <r>
    <x v="9"/>
    <x v="15"/>
    <s v="Metropolitan Fire Authorities"/>
    <s v="E31000046"/>
    <s v="Men"/>
    <x v="0"/>
    <x v="7"/>
    <n v="4365"/>
    <m/>
  </r>
  <r>
    <x v="9"/>
    <x v="16"/>
    <s v="Metropolitan Fire Authorities"/>
    <s v="E31000040"/>
    <s v="Men"/>
    <x v="0"/>
    <x v="0"/>
    <n v="4"/>
    <m/>
  </r>
  <r>
    <x v="9"/>
    <x v="16"/>
    <s v="Metropolitan Fire Authorities"/>
    <s v="E31000040"/>
    <s v="Men"/>
    <x v="0"/>
    <x v="1"/>
    <n v="6"/>
    <m/>
  </r>
  <r>
    <x v="9"/>
    <x v="16"/>
    <s v="Metropolitan Fire Authorities"/>
    <s v="E31000040"/>
    <s v="Men"/>
    <x v="0"/>
    <x v="2"/>
    <n v="15"/>
    <m/>
  </r>
  <r>
    <x v="9"/>
    <x v="16"/>
    <s v="Metropolitan Fire Authorities"/>
    <s v="E31000040"/>
    <s v="Men"/>
    <x v="0"/>
    <x v="3"/>
    <n v="57"/>
    <m/>
  </r>
  <r>
    <x v="9"/>
    <x v="16"/>
    <s v="Metropolitan Fire Authorities"/>
    <s v="E31000040"/>
    <s v="Men"/>
    <x v="0"/>
    <x v="4"/>
    <n v="193"/>
    <m/>
  </r>
  <r>
    <x v="9"/>
    <x v="16"/>
    <s v="Metropolitan Fire Authorities"/>
    <s v="E31000040"/>
    <s v="Men"/>
    <x v="0"/>
    <x v="5"/>
    <n v="164"/>
    <m/>
  </r>
  <r>
    <x v="9"/>
    <x v="16"/>
    <s v="Metropolitan Fire Authorities"/>
    <s v="E31000040"/>
    <s v="Men"/>
    <x v="0"/>
    <x v="6"/>
    <n v="837"/>
    <m/>
  </r>
  <r>
    <x v="9"/>
    <x v="16"/>
    <s v="Metropolitan Fire Authorities"/>
    <s v="E31000040"/>
    <s v="Men"/>
    <x v="0"/>
    <x v="7"/>
    <n v="1276"/>
    <m/>
  </r>
  <r>
    <x v="9"/>
    <x v="17"/>
    <s v="Non Metropolitan Fire Authorities"/>
    <s v="E31000017"/>
    <s v="Men"/>
    <x v="0"/>
    <x v="0"/>
    <n v="3"/>
    <m/>
  </r>
  <r>
    <x v="9"/>
    <x v="17"/>
    <s v="Non Metropolitan Fire Authorities"/>
    <s v="E31000017"/>
    <s v="Men"/>
    <x v="0"/>
    <x v="1"/>
    <n v="5"/>
    <m/>
  </r>
  <r>
    <x v="9"/>
    <x v="17"/>
    <s v="Non Metropolitan Fire Authorities"/>
    <s v="E31000017"/>
    <s v="Men"/>
    <x v="0"/>
    <x v="2"/>
    <n v="21"/>
    <m/>
  </r>
  <r>
    <x v="9"/>
    <x v="17"/>
    <s v="Non Metropolitan Fire Authorities"/>
    <s v="E31000017"/>
    <s v="Men"/>
    <x v="0"/>
    <x v="3"/>
    <n v="43"/>
    <m/>
  </r>
  <r>
    <x v="9"/>
    <x v="17"/>
    <s v="Non Metropolitan Fire Authorities"/>
    <s v="E31000017"/>
    <s v="Men"/>
    <x v="0"/>
    <x v="4"/>
    <n v="93"/>
    <m/>
  </r>
  <r>
    <x v="9"/>
    <x v="17"/>
    <s v="Non Metropolitan Fire Authorities"/>
    <s v="E31000017"/>
    <s v="Men"/>
    <x v="0"/>
    <x v="5"/>
    <n v="103"/>
    <m/>
  </r>
  <r>
    <x v="9"/>
    <x v="17"/>
    <s v="Non Metropolitan Fire Authorities"/>
    <s v="E31000017"/>
    <s v="Men"/>
    <x v="0"/>
    <x v="6"/>
    <n v="366"/>
    <m/>
  </r>
  <r>
    <x v="9"/>
    <x v="17"/>
    <s v="Non Metropolitan Fire Authorities"/>
    <s v="E31000017"/>
    <s v="Men"/>
    <x v="0"/>
    <x v="7"/>
    <n v="634"/>
    <m/>
  </r>
  <r>
    <x v="9"/>
    <x v="18"/>
    <s v="Non Metropolitan Fire Authorities"/>
    <s v="E31000018"/>
    <s v="Men"/>
    <x v="0"/>
    <x v="0"/>
    <n v="3"/>
    <m/>
  </r>
  <r>
    <x v="9"/>
    <x v="18"/>
    <s v="Non Metropolitan Fire Authorities"/>
    <s v="E31000018"/>
    <s v="Men"/>
    <x v="0"/>
    <x v="1"/>
    <n v="3"/>
    <m/>
  </r>
  <r>
    <x v="9"/>
    <x v="18"/>
    <s v="Non Metropolitan Fire Authorities"/>
    <s v="E31000018"/>
    <s v="Men"/>
    <x v="0"/>
    <x v="2"/>
    <n v="9"/>
    <m/>
  </r>
  <r>
    <x v="9"/>
    <x v="18"/>
    <s v="Non Metropolitan Fire Authorities"/>
    <s v="E31000018"/>
    <s v="Men"/>
    <x v="0"/>
    <x v="3"/>
    <n v="16"/>
    <m/>
  </r>
  <r>
    <x v="9"/>
    <x v="18"/>
    <s v="Non Metropolitan Fire Authorities"/>
    <s v="E31000018"/>
    <s v="Men"/>
    <x v="0"/>
    <x v="4"/>
    <n v="40"/>
    <m/>
  </r>
  <r>
    <x v="9"/>
    <x v="18"/>
    <s v="Non Metropolitan Fire Authorities"/>
    <s v="E31000018"/>
    <s v="Men"/>
    <x v="0"/>
    <x v="5"/>
    <n v="47"/>
    <m/>
  </r>
  <r>
    <x v="9"/>
    <x v="18"/>
    <s v="Non Metropolitan Fire Authorities"/>
    <s v="E31000018"/>
    <s v="Men"/>
    <x v="0"/>
    <x v="6"/>
    <n v="78"/>
    <m/>
  </r>
  <r>
    <x v="9"/>
    <x v="18"/>
    <s v="Non Metropolitan Fire Authorities"/>
    <s v="E31000018"/>
    <s v="Men"/>
    <x v="0"/>
    <x v="7"/>
    <n v="196"/>
    <m/>
  </r>
  <r>
    <x v="9"/>
    <x v="19"/>
    <s v="Non Metropolitan Fire Authorities"/>
    <s v="E31000019"/>
    <s v="Men"/>
    <x v="0"/>
    <x v="0"/>
    <n v="4"/>
    <m/>
  </r>
  <r>
    <x v="9"/>
    <x v="19"/>
    <s v="Non Metropolitan Fire Authorities"/>
    <s v="E31000019"/>
    <s v="Men"/>
    <x v="0"/>
    <x v="1"/>
    <n v="3"/>
    <m/>
  </r>
  <r>
    <x v="9"/>
    <x v="19"/>
    <s v="Non Metropolitan Fire Authorities"/>
    <s v="E31000019"/>
    <s v="Men"/>
    <x v="0"/>
    <x v="2"/>
    <n v="10"/>
    <m/>
  </r>
  <r>
    <x v="9"/>
    <x v="19"/>
    <s v="Non Metropolitan Fire Authorities"/>
    <s v="E31000019"/>
    <s v="Men"/>
    <x v="0"/>
    <x v="3"/>
    <n v="18"/>
    <m/>
  </r>
  <r>
    <x v="9"/>
    <x v="19"/>
    <s v="Non Metropolitan Fire Authorities"/>
    <s v="E31000019"/>
    <s v="Men"/>
    <x v="0"/>
    <x v="4"/>
    <n v="64"/>
    <m/>
  </r>
  <r>
    <x v="9"/>
    <x v="19"/>
    <s v="Non Metropolitan Fire Authorities"/>
    <s v="E31000019"/>
    <s v="Men"/>
    <x v="0"/>
    <x v="5"/>
    <n v="68"/>
    <m/>
  </r>
  <r>
    <x v="9"/>
    <x v="19"/>
    <s v="Non Metropolitan Fire Authorities"/>
    <s v="E31000019"/>
    <s v="Men"/>
    <x v="0"/>
    <x v="6"/>
    <n v="310"/>
    <m/>
  </r>
  <r>
    <x v="9"/>
    <x v="19"/>
    <s v="Non Metropolitan Fire Authorities"/>
    <s v="E31000019"/>
    <s v="Men"/>
    <x v="0"/>
    <x v="7"/>
    <n v="477"/>
    <m/>
  </r>
  <r>
    <x v="9"/>
    <x v="20"/>
    <s v="Non Metropolitan Fire Authorities"/>
    <s v="E31000020"/>
    <s v="Men"/>
    <x v="0"/>
    <x v="0"/>
    <n v="2"/>
    <m/>
  </r>
  <r>
    <x v="9"/>
    <x v="20"/>
    <s v="Non Metropolitan Fire Authorities"/>
    <s v="E31000020"/>
    <s v="Men"/>
    <x v="0"/>
    <x v="1"/>
    <n v="4"/>
    <m/>
  </r>
  <r>
    <x v="9"/>
    <x v="20"/>
    <s v="Non Metropolitan Fire Authorities"/>
    <s v="E31000020"/>
    <s v="Men"/>
    <x v="0"/>
    <x v="2"/>
    <n v="11"/>
    <m/>
  </r>
  <r>
    <x v="9"/>
    <x v="20"/>
    <s v="Non Metropolitan Fire Authorities"/>
    <s v="E31000020"/>
    <s v="Men"/>
    <x v="0"/>
    <x v="3"/>
    <n v="24"/>
    <m/>
  </r>
  <r>
    <x v="9"/>
    <x v="20"/>
    <s v="Non Metropolitan Fire Authorities"/>
    <s v="E31000020"/>
    <s v="Men"/>
    <x v="0"/>
    <x v="4"/>
    <n v="62"/>
    <m/>
  </r>
  <r>
    <x v="9"/>
    <x v="20"/>
    <s v="Non Metropolitan Fire Authorities"/>
    <s v="E31000020"/>
    <s v="Men"/>
    <x v="0"/>
    <x v="5"/>
    <n v="58"/>
    <m/>
  </r>
  <r>
    <x v="9"/>
    <x v="20"/>
    <s v="Non Metropolitan Fire Authorities"/>
    <s v="E31000020"/>
    <s v="Men"/>
    <x v="0"/>
    <x v="6"/>
    <n v="267"/>
    <m/>
  </r>
  <r>
    <x v="9"/>
    <x v="20"/>
    <s v="Non Metropolitan Fire Authorities"/>
    <s v="E31000020"/>
    <s v="Men"/>
    <x v="0"/>
    <x v="7"/>
    <n v="428"/>
    <m/>
  </r>
  <r>
    <x v="9"/>
    <x v="21"/>
    <s v="Non Metropolitan Fire Authorities"/>
    <s v="E31000021"/>
    <s v="Men"/>
    <x v="0"/>
    <x v="0"/>
    <m/>
    <m/>
  </r>
  <r>
    <x v="9"/>
    <x v="21"/>
    <s v="Non Metropolitan Fire Authorities"/>
    <s v="E31000021"/>
    <s v="Men"/>
    <x v="0"/>
    <x v="1"/>
    <m/>
    <m/>
  </r>
  <r>
    <x v="9"/>
    <x v="21"/>
    <s v="Non Metropolitan Fire Authorities"/>
    <s v="E31000021"/>
    <s v="Men"/>
    <x v="0"/>
    <x v="2"/>
    <n v="1"/>
    <m/>
  </r>
  <r>
    <x v="9"/>
    <x v="21"/>
    <s v="Non Metropolitan Fire Authorities"/>
    <s v="E31000021"/>
    <s v="Men"/>
    <x v="0"/>
    <x v="3"/>
    <n v="7"/>
    <m/>
  </r>
  <r>
    <x v="9"/>
    <x v="21"/>
    <s v="Non Metropolitan Fire Authorities"/>
    <s v="E31000021"/>
    <s v="Men"/>
    <x v="0"/>
    <x v="4"/>
    <n v="15"/>
    <m/>
  </r>
  <r>
    <x v="9"/>
    <x v="21"/>
    <s v="Non Metropolitan Fire Authorities"/>
    <s v="E31000021"/>
    <s v="Men"/>
    <x v="0"/>
    <x v="5"/>
    <n v="7"/>
    <m/>
  </r>
  <r>
    <x v="9"/>
    <x v="21"/>
    <s v="Non Metropolitan Fire Authorities"/>
    <s v="E31000021"/>
    <s v="Men"/>
    <x v="0"/>
    <x v="6"/>
    <n v="32"/>
    <m/>
  </r>
  <r>
    <x v="9"/>
    <x v="21"/>
    <s v="Non Metropolitan Fire Authorities"/>
    <s v="E31000021"/>
    <s v="Men"/>
    <x v="0"/>
    <x v="7"/>
    <n v="62"/>
    <m/>
  </r>
  <r>
    <x v="9"/>
    <x v="22"/>
    <s v="Non Metropolitan Fire Authorities"/>
    <s v="E31000039"/>
    <s v="Men"/>
    <x v="0"/>
    <x v="0"/>
    <n v="0"/>
    <m/>
  </r>
  <r>
    <x v="9"/>
    <x v="22"/>
    <s v="Non Metropolitan Fire Authorities"/>
    <s v="E31000039"/>
    <s v="Men"/>
    <x v="0"/>
    <x v="1"/>
    <n v="0"/>
    <m/>
  </r>
  <r>
    <x v="9"/>
    <x v="22"/>
    <s v="Non Metropolitan Fire Authorities"/>
    <s v="E31000039"/>
    <s v="Men"/>
    <x v="0"/>
    <x v="2"/>
    <n v="0"/>
    <m/>
  </r>
  <r>
    <x v="9"/>
    <x v="22"/>
    <s v="Non Metropolitan Fire Authorities"/>
    <s v="E31000039"/>
    <s v="Men"/>
    <x v="0"/>
    <x v="3"/>
    <n v="0"/>
    <m/>
  </r>
  <r>
    <x v="9"/>
    <x v="22"/>
    <s v="Non Metropolitan Fire Authorities"/>
    <s v="E31000039"/>
    <s v="Men"/>
    <x v="0"/>
    <x v="4"/>
    <n v="0"/>
    <m/>
  </r>
  <r>
    <x v="9"/>
    <x v="22"/>
    <s v="Non Metropolitan Fire Authorities"/>
    <s v="E31000039"/>
    <s v="Men"/>
    <x v="0"/>
    <x v="5"/>
    <n v="0"/>
    <m/>
  </r>
  <r>
    <x v="9"/>
    <x v="22"/>
    <s v="Non Metropolitan Fire Authorities"/>
    <s v="E31000039"/>
    <s v="Men"/>
    <x v="0"/>
    <x v="6"/>
    <n v="0"/>
    <m/>
  </r>
  <r>
    <x v="9"/>
    <x v="22"/>
    <s v="Non Metropolitan Fire Authorities"/>
    <s v="E31000039"/>
    <s v="Men"/>
    <x v="0"/>
    <x v="7"/>
    <n v="0"/>
    <m/>
  </r>
  <r>
    <x v="9"/>
    <x v="23"/>
    <s v="Non Metropolitan Fire Authorities"/>
    <s v="E31000022"/>
    <s v="Men"/>
    <x v="0"/>
    <x v="0"/>
    <n v="4"/>
    <m/>
  </r>
  <r>
    <x v="9"/>
    <x v="23"/>
    <s v="Non Metropolitan Fire Authorities"/>
    <s v="E31000022"/>
    <s v="Men"/>
    <x v="0"/>
    <x v="1"/>
    <n v="3"/>
    <m/>
  </r>
  <r>
    <x v="9"/>
    <x v="23"/>
    <s v="Non Metropolitan Fire Authorities"/>
    <s v="E31000022"/>
    <s v="Men"/>
    <x v="0"/>
    <x v="2"/>
    <n v="13"/>
    <m/>
  </r>
  <r>
    <x v="9"/>
    <x v="23"/>
    <s v="Non Metropolitan Fire Authorities"/>
    <s v="E31000022"/>
    <s v="Men"/>
    <x v="0"/>
    <x v="3"/>
    <n v="45"/>
    <m/>
  </r>
  <r>
    <x v="9"/>
    <x v="23"/>
    <s v="Non Metropolitan Fire Authorities"/>
    <s v="E31000022"/>
    <s v="Men"/>
    <x v="0"/>
    <x v="4"/>
    <n v="54"/>
    <m/>
  </r>
  <r>
    <x v="9"/>
    <x v="23"/>
    <s v="Non Metropolitan Fire Authorities"/>
    <s v="E31000022"/>
    <s v="Men"/>
    <x v="0"/>
    <x v="5"/>
    <n v="127"/>
    <m/>
  </r>
  <r>
    <x v="9"/>
    <x v="23"/>
    <s v="Non Metropolitan Fire Authorities"/>
    <s v="E31000022"/>
    <s v="Men"/>
    <x v="0"/>
    <x v="6"/>
    <n v="386"/>
    <m/>
  </r>
  <r>
    <x v="9"/>
    <x v="23"/>
    <s v="Non Metropolitan Fire Authorities"/>
    <s v="E31000022"/>
    <s v="Men"/>
    <x v="0"/>
    <x v="7"/>
    <n v="632"/>
    <m/>
  </r>
  <r>
    <x v="9"/>
    <x v="24"/>
    <s v="Non Metropolitan Fire Authorities"/>
    <s v="E31000023"/>
    <s v="Men"/>
    <x v="0"/>
    <x v="0"/>
    <n v="3"/>
    <m/>
  </r>
  <r>
    <x v="9"/>
    <x v="24"/>
    <s v="Non Metropolitan Fire Authorities"/>
    <s v="E31000023"/>
    <s v="Men"/>
    <x v="0"/>
    <x v="1"/>
    <n v="4"/>
    <m/>
  </r>
  <r>
    <x v="9"/>
    <x v="24"/>
    <s v="Non Metropolitan Fire Authorities"/>
    <s v="E31000023"/>
    <s v="Men"/>
    <x v="0"/>
    <x v="2"/>
    <n v="11"/>
    <m/>
  </r>
  <r>
    <x v="9"/>
    <x v="24"/>
    <s v="Non Metropolitan Fire Authorities"/>
    <s v="E31000023"/>
    <s v="Men"/>
    <x v="0"/>
    <x v="3"/>
    <n v="28"/>
    <m/>
  </r>
  <r>
    <x v="9"/>
    <x v="24"/>
    <s v="Non Metropolitan Fire Authorities"/>
    <s v="E31000023"/>
    <s v="Men"/>
    <x v="0"/>
    <x v="4"/>
    <n v="86"/>
    <m/>
  </r>
  <r>
    <x v="9"/>
    <x v="24"/>
    <s v="Non Metropolitan Fire Authorities"/>
    <s v="E31000023"/>
    <s v="Men"/>
    <x v="0"/>
    <x v="5"/>
    <n v="107"/>
    <m/>
  </r>
  <r>
    <x v="9"/>
    <x v="24"/>
    <s v="Non Metropolitan Fire Authorities"/>
    <s v="E31000023"/>
    <s v="Men"/>
    <x v="0"/>
    <x v="6"/>
    <n v="335"/>
    <m/>
  </r>
  <r>
    <x v="9"/>
    <x v="24"/>
    <s v="Non Metropolitan Fire Authorities"/>
    <s v="E31000023"/>
    <s v="Men"/>
    <x v="0"/>
    <x v="7"/>
    <n v="574"/>
    <m/>
  </r>
  <r>
    <x v="9"/>
    <x v="25"/>
    <s v="Non Metropolitan Fire Authorities"/>
    <s v="E31000024"/>
    <s v="Men"/>
    <x v="0"/>
    <x v="0"/>
    <n v="3"/>
    <m/>
  </r>
  <r>
    <x v="9"/>
    <x v="25"/>
    <s v="Non Metropolitan Fire Authorities"/>
    <s v="E31000024"/>
    <s v="Men"/>
    <x v="0"/>
    <x v="1"/>
    <n v="3"/>
    <m/>
  </r>
  <r>
    <x v="9"/>
    <x v="25"/>
    <s v="Non Metropolitan Fire Authorities"/>
    <s v="E31000024"/>
    <s v="Men"/>
    <x v="0"/>
    <x v="2"/>
    <n v="6"/>
    <m/>
  </r>
  <r>
    <x v="9"/>
    <x v="25"/>
    <s v="Non Metropolitan Fire Authorities"/>
    <s v="E31000024"/>
    <s v="Men"/>
    <x v="0"/>
    <x v="3"/>
    <n v="20"/>
    <m/>
  </r>
  <r>
    <x v="9"/>
    <x v="25"/>
    <s v="Non Metropolitan Fire Authorities"/>
    <s v="E31000024"/>
    <s v="Men"/>
    <x v="0"/>
    <x v="4"/>
    <n v="49"/>
    <m/>
  </r>
  <r>
    <x v="9"/>
    <x v="25"/>
    <s v="Non Metropolitan Fire Authorities"/>
    <s v="E31000024"/>
    <s v="Men"/>
    <x v="0"/>
    <x v="5"/>
    <n v="62"/>
    <m/>
  </r>
  <r>
    <x v="9"/>
    <x v="25"/>
    <s v="Non Metropolitan Fire Authorities"/>
    <s v="E31000024"/>
    <s v="Men"/>
    <x v="0"/>
    <x v="6"/>
    <n v="187"/>
    <m/>
  </r>
  <r>
    <x v="9"/>
    <x v="25"/>
    <s v="Non Metropolitan Fire Authorities"/>
    <s v="E31000024"/>
    <s v="Men"/>
    <x v="0"/>
    <x v="7"/>
    <n v="330"/>
    <m/>
  </r>
  <r>
    <x v="9"/>
    <x v="26"/>
    <s v="Non Metropolitan Fire Authorities"/>
    <s v="E31000025"/>
    <s v="Men"/>
    <x v="0"/>
    <x v="0"/>
    <n v="3"/>
    <m/>
  </r>
  <r>
    <x v="9"/>
    <x v="26"/>
    <s v="Non Metropolitan Fire Authorities"/>
    <s v="E31000025"/>
    <s v="Men"/>
    <x v="0"/>
    <x v="1"/>
    <n v="2"/>
    <m/>
  </r>
  <r>
    <x v="9"/>
    <x v="26"/>
    <s v="Non Metropolitan Fire Authorities"/>
    <s v="E31000025"/>
    <s v="Men"/>
    <x v="0"/>
    <x v="2"/>
    <n v="7"/>
    <m/>
  </r>
  <r>
    <x v="9"/>
    <x v="26"/>
    <s v="Non Metropolitan Fire Authorities"/>
    <s v="E31000025"/>
    <s v="Men"/>
    <x v="0"/>
    <x v="3"/>
    <n v="17"/>
    <m/>
  </r>
  <r>
    <x v="9"/>
    <x v="26"/>
    <s v="Non Metropolitan Fire Authorities"/>
    <s v="E31000025"/>
    <s v="Men"/>
    <x v="0"/>
    <x v="4"/>
    <n v="31"/>
    <m/>
  </r>
  <r>
    <x v="9"/>
    <x v="26"/>
    <s v="Non Metropolitan Fire Authorities"/>
    <s v="E31000025"/>
    <s v="Men"/>
    <x v="0"/>
    <x v="5"/>
    <n v="39"/>
    <m/>
  </r>
  <r>
    <x v="9"/>
    <x v="26"/>
    <s v="Non Metropolitan Fire Authorities"/>
    <s v="E31000025"/>
    <s v="Men"/>
    <x v="0"/>
    <x v="6"/>
    <n v="61"/>
    <m/>
  </r>
  <r>
    <x v="9"/>
    <x v="26"/>
    <s v="Non Metropolitan Fire Authorities"/>
    <s v="E31000025"/>
    <s v="Men"/>
    <x v="0"/>
    <x v="7"/>
    <n v="160"/>
    <m/>
  </r>
  <r>
    <x v="9"/>
    <x v="27"/>
    <s v="Metropolitan Fire Authorities"/>
    <s v="E31000041"/>
    <s v="Men"/>
    <x v="0"/>
    <x v="0"/>
    <n v="3"/>
    <m/>
  </r>
  <r>
    <x v="9"/>
    <x v="27"/>
    <s v="Metropolitan Fire Authorities"/>
    <s v="E31000041"/>
    <s v="Men"/>
    <x v="0"/>
    <x v="1"/>
    <n v="5"/>
    <m/>
  </r>
  <r>
    <x v="9"/>
    <x v="27"/>
    <s v="Metropolitan Fire Authorities"/>
    <s v="E31000041"/>
    <s v="Men"/>
    <x v="0"/>
    <x v="2"/>
    <n v="11"/>
    <m/>
  </r>
  <r>
    <x v="9"/>
    <x v="27"/>
    <s v="Metropolitan Fire Authorities"/>
    <s v="E31000041"/>
    <s v="Men"/>
    <x v="0"/>
    <x v="3"/>
    <n v="28"/>
    <m/>
  </r>
  <r>
    <x v="9"/>
    <x v="27"/>
    <s v="Metropolitan Fire Authorities"/>
    <s v="E31000041"/>
    <s v="Men"/>
    <x v="0"/>
    <x v="4"/>
    <n v="112"/>
    <m/>
  </r>
  <r>
    <x v="9"/>
    <x v="27"/>
    <s v="Metropolitan Fire Authorities"/>
    <s v="E31000041"/>
    <s v="Men"/>
    <x v="0"/>
    <x v="5"/>
    <n v="56"/>
    <m/>
  </r>
  <r>
    <x v="9"/>
    <x v="27"/>
    <s v="Metropolitan Fire Authorities"/>
    <s v="E31000041"/>
    <s v="Men"/>
    <x v="0"/>
    <x v="6"/>
    <n v="338"/>
    <m/>
  </r>
  <r>
    <x v="9"/>
    <x v="27"/>
    <s v="Metropolitan Fire Authorities"/>
    <s v="E31000041"/>
    <s v="Men"/>
    <x v="0"/>
    <x v="7"/>
    <n v="553"/>
    <m/>
  </r>
  <r>
    <x v="9"/>
    <x v="28"/>
    <s v="Non Metropolitan Fire Authorities"/>
    <s v="E31000026"/>
    <s v="Men"/>
    <x v="0"/>
    <x v="0"/>
    <n v="3"/>
    <m/>
  </r>
  <r>
    <x v="9"/>
    <x v="28"/>
    <s v="Non Metropolitan Fire Authorities"/>
    <s v="E31000026"/>
    <s v="Men"/>
    <x v="0"/>
    <x v="1"/>
    <n v="3"/>
    <m/>
  </r>
  <r>
    <x v="9"/>
    <x v="28"/>
    <s v="Non Metropolitan Fire Authorities"/>
    <s v="E31000026"/>
    <s v="Men"/>
    <x v="0"/>
    <x v="2"/>
    <n v="8"/>
    <m/>
  </r>
  <r>
    <x v="9"/>
    <x v="28"/>
    <s v="Non Metropolitan Fire Authorities"/>
    <s v="E31000026"/>
    <s v="Men"/>
    <x v="0"/>
    <x v="3"/>
    <n v="25"/>
    <m/>
  </r>
  <r>
    <x v="9"/>
    <x v="28"/>
    <s v="Non Metropolitan Fire Authorities"/>
    <s v="E31000026"/>
    <s v="Men"/>
    <x v="0"/>
    <x v="4"/>
    <n v="40"/>
    <m/>
  </r>
  <r>
    <x v="9"/>
    <x v="28"/>
    <s v="Non Metropolitan Fire Authorities"/>
    <s v="E31000026"/>
    <s v="Men"/>
    <x v="0"/>
    <x v="5"/>
    <n v="41"/>
    <m/>
  </r>
  <r>
    <x v="9"/>
    <x v="28"/>
    <s v="Non Metropolitan Fire Authorities"/>
    <s v="E31000026"/>
    <s v="Men"/>
    <x v="0"/>
    <x v="6"/>
    <n v="148"/>
    <m/>
  </r>
  <r>
    <x v="9"/>
    <x v="28"/>
    <s v="Non Metropolitan Fire Authorities"/>
    <s v="E31000026"/>
    <s v="Men"/>
    <x v="0"/>
    <x v="7"/>
    <n v="268"/>
    <m/>
  </r>
  <r>
    <x v="9"/>
    <x v="29"/>
    <s v="Non Metropolitan Fire Authorities"/>
    <s v="E31000027"/>
    <s v="Men"/>
    <x v="0"/>
    <x v="0"/>
    <n v="2"/>
    <m/>
  </r>
  <r>
    <x v="9"/>
    <x v="29"/>
    <s v="Non Metropolitan Fire Authorities"/>
    <s v="E31000027"/>
    <s v="Men"/>
    <x v="0"/>
    <x v="1"/>
    <n v="3"/>
    <m/>
  </r>
  <r>
    <x v="9"/>
    <x v="29"/>
    <s v="Non Metropolitan Fire Authorities"/>
    <s v="E31000027"/>
    <s v="Men"/>
    <x v="0"/>
    <x v="2"/>
    <n v="8"/>
    <m/>
  </r>
  <r>
    <x v="9"/>
    <x v="29"/>
    <s v="Non Metropolitan Fire Authorities"/>
    <s v="E31000027"/>
    <s v="Men"/>
    <x v="0"/>
    <x v="3"/>
    <n v="16"/>
    <m/>
  </r>
  <r>
    <x v="9"/>
    <x v="29"/>
    <s v="Non Metropolitan Fire Authorities"/>
    <s v="E31000027"/>
    <s v="Men"/>
    <x v="0"/>
    <x v="4"/>
    <n v="52"/>
    <m/>
  </r>
  <r>
    <x v="9"/>
    <x v="29"/>
    <s v="Non Metropolitan Fire Authorities"/>
    <s v="E31000027"/>
    <s v="Men"/>
    <x v="0"/>
    <x v="5"/>
    <n v="50"/>
    <m/>
  </r>
  <r>
    <x v="9"/>
    <x v="29"/>
    <s v="Non Metropolitan Fire Authorities"/>
    <s v="E31000027"/>
    <s v="Men"/>
    <x v="0"/>
    <x v="6"/>
    <n v="162"/>
    <m/>
  </r>
  <r>
    <x v="9"/>
    <x v="29"/>
    <s v="Non Metropolitan Fire Authorities"/>
    <s v="E31000027"/>
    <s v="Men"/>
    <x v="0"/>
    <x v="7"/>
    <n v="293"/>
    <m/>
  </r>
  <r>
    <x v="9"/>
    <x v="30"/>
    <s v="Non Metropolitan Fire Authorities"/>
    <s v="E31000028"/>
    <s v="Men"/>
    <x v="0"/>
    <x v="0"/>
    <n v="3"/>
    <m/>
  </r>
  <r>
    <x v="9"/>
    <x v="30"/>
    <s v="Non Metropolitan Fire Authorities"/>
    <s v="E31000028"/>
    <s v="Men"/>
    <x v="0"/>
    <x v="1"/>
    <n v="4"/>
    <m/>
  </r>
  <r>
    <x v="9"/>
    <x v="30"/>
    <s v="Non Metropolitan Fire Authorities"/>
    <s v="E31000028"/>
    <s v="Men"/>
    <x v="0"/>
    <x v="2"/>
    <n v="8"/>
    <m/>
  </r>
  <r>
    <x v="9"/>
    <x v="30"/>
    <s v="Non Metropolitan Fire Authorities"/>
    <s v="E31000028"/>
    <s v="Men"/>
    <x v="0"/>
    <x v="3"/>
    <n v="18"/>
    <m/>
  </r>
  <r>
    <x v="9"/>
    <x v="30"/>
    <s v="Non Metropolitan Fire Authorities"/>
    <s v="E31000028"/>
    <s v="Men"/>
    <x v="0"/>
    <x v="4"/>
    <n v="50"/>
    <m/>
  </r>
  <r>
    <x v="9"/>
    <x v="30"/>
    <s v="Non Metropolitan Fire Authorities"/>
    <s v="E31000028"/>
    <s v="Men"/>
    <x v="0"/>
    <x v="5"/>
    <n v="29"/>
    <m/>
  </r>
  <r>
    <x v="9"/>
    <x v="30"/>
    <s v="Non Metropolitan Fire Authorities"/>
    <s v="E31000028"/>
    <s v="Men"/>
    <x v="0"/>
    <x v="6"/>
    <n v="118"/>
    <m/>
  </r>
  <r>
    <x v="9"/>
    <x v="30"/>
    <s v="Non Metropolitan Fire Authorities"/>
    <s v="E31000028"/>
    <s v="Men"/>
    <x v="0"/>
    <x v="7"/>
    <n v="230"/>
    <m/>
  </r>
  <r>
    <x v="9"/>
    <x v="31"/>
    <s v="Non Metropolitan Fire Authorities"/>
    <s v="E31000029"/>
    <s v="Men"/>
    <x v="0"/>
    <x v="0"/>
    <n v="2"/>
    <m/>
  </r>
  <r>
    <x v="9"/>
    <x v="31"/>
    <s v="Non Metropolitan Fire Authorities"/>
    <s v="E31000029"/>
    <s v="Men"/>
    <x v="0"/>
    <x v="1"/>
    <n v="1"/>
    <m/>
  </r>
  <r>
    <x v="9"/>
    <x v="31"/>
    <s v="Non Metropolitan Fire Authorities"/>
    <s v="E31000029"/>
    <s v="Men"/>
    <x v="0"/>
    <x v="2"/>
    <n v="6"/>
    <m/>
  </r>
  <r>
    <x v="9"/>
    <x v="31"/>
    <s v="Non Metropolitan Fire Authorities"/>
    <s v="E31000029"/>
    <s v="Men"/>
    <x v="0"/>
    <x v="3"/>
    <n v="13"/>
    <m/>
  </r>
  <r>
    <x v="9"/>
    <x v="31"/>
    <s v="Non Metropolitan Fire Authorities"/>
    <s v="E31000029"/>
    <s v="Men"/>
    <x v="0"/>
    <x v="4"/>
    <n v="15"/>
    <m/>
  </r>
  <r>
    <x v="9"/>
    <x v="31"/>
    <s v="Non Metropolitan Fire Authorities"/>
    <s v="E31000029"/>
    <s v="Men"/>
    <x v="0"/>
    <x v="5"/>
    <n v="18"/>
    <m/>
  </r>
  <r>
    <x v="9"/>
    <x v="31"/>
    <s v="Non Metropolitan Fire Authorities"/>
    <s v="E31000029"/>
    <s v="Men"/>
    <x v="0"/>
    <x v="6"/>
    <n v="62"/>
    <m/>
  </r>
  <r>
    <x v="9"/>
    <x v="31"/>
    <s v="Non Metropolitan Fire Authorities"/>
    <s v="E31000029"/>
    <s v="Men"/>
    <x v="0"/>
    <x v="7"/>
    <n v="117"/>
    <m/>
  </r>
  <r>
    <x v="9"/>
    <x v="32"/>
    <s v="Non Metropolitan Fire Authorities"/>
    <s v="E31000030"/>
    <s v="Men"/>
    <x v="0"/>
    <x v="0"/>
    <n v="3"/>
    <m/>
  </r>
  <r>
    <x v="9"/>
    <x v="32"/>
    <s v="Non Metropolitan Fire Authorities"/>
    <s v="E31000030"/>
    <s v="Men"/>
    <x v="0"/>
    <x v="1"/>
    <n v="4"/>
    <m/>
  </r>
  <r>
    <x v="9"/>
    <x v="32"/>
    <s v="Non Metropolitan Fire Authorities"/>
    <s v="E31000030"/>
    <s v="Men"/>
    <x v="0"/>
    <x v="2"/>
    <n v="6"/>
    <m/>
  </r>
  <r>
    <x v="9"/>
    <x v="32"/>
    <s v="Non Metropolitan Fire Authorities"/>
    <s v="E31000030"/>
    <s v="Men"/>
    <x v="0"/>
    <x v="3"/>
    <n v="24"/>
    <m/>
  </r>
  <r>
    <x v="9"/>
    <x v="32"/>
    <s v="Non Metropolitan Fire Authorities"/>
    <s v="E31000030"/>
    <s v="Men"/>
    <x v="0"/>
    <x v="4"/>
    <n v="69"/>
    <m/>
  </r>
  <r>
    <x v="9"/>
    <x v="32"/>
    <s v="Non Metropolitan Fire Authorities"/>
    <s v="E31000030"/>
    <s v="Men"/>
    <x v="0"/>
    <x v="5"/>
    <n v="64"/>
    <m/>
  </r>
  <r>
    <x v="9"/>
    <x v="32"/>
    <s v="Non Metropolitan Fire Authorities"/>
    <s v="E31000030"/>
    <s v="Men"/>
    <x v="0"/>
    <x v="6"/>
    <n v="230"/>
    <m/>
  </r>
  <r>
    <x v="9"/>
    <x v="32"/>
    <s v="Non Metropolitan Fire Authorities"/>
    <s v="E31000030"/>
    <s v="Men"/>
    <x v="0"/>
    <x v="7"/>
    <n v="400"/>
    <m/>
  </r>
  <r>
    <x v="9"/>
    <x v="33"/>
    <s v="Non Metropolitan Fire Authorities"/>
    <s v="E31000031"/>
    <s v="Men"/>
    <x v="0"/>
    <x v="0"/>
    <n v="2"/>
    <m/>
  </r>
  <r>
    <x v="9"/>
    <x v="33"/>
    <s v="Non Metropolitan Fire Authorities"/>
    <s v="E31000031"/>
    <s v="Men"/>
    <x v="0"/>
    <x v="1"/>
    <n v="3"/>
    <m/>
  </r>
  <r>
    <x v="9"/>
    <x v="33"/>
    <s v="Non Metropolitan Fire Authorities"/>
    <s v="E31000031"/>
    <s v="Men"/>
    <x v="0"/>
    <x v="2"/>
    <n v="9"/>
    <m/>
  </r>
  <r>
    <x v="9"/>
    <x v="33"/>
    <s v="Non Metropolitan Fire Authorities"/>
    <s v="E31000031"/>
    <s v="Men"/>
    <x v="0"/>
    <x v="3"/>
    <n v="27"/>
    <m/>
  </r>
  <r>
    <x v="9"/>
    <x v="33"/>
    <s v="Non Metropolitan Fire Authorities"/>
    <s v="E31000031"/>
    <s v="Men"/>
    <x v="0"/>
    <x v="4"/>
    <n v="47"/>
    <m/>
  </r>
  <r>
    <x v="9"/>
    <x v="33"/>
    <s v="Non Metropolitan Fire Authorities"/>
    <s v="E31000031"/>
    <s v="Men"/>
    <x v="0"/>
    <x v="5"/>
    <n v="28"/>
    <m/>
  </r>
  <r>
    <x v="9"/>
    <x v="33"/>
    <s v="Non Metropolitan Fire Authorities"/>
    <s v="E31000031"/>
    <s v="Men"/>
    <x v="0"/>
    <x v="6"/>
    <n v="101"/>
    <m/>
  </r>
  <r>
    <x v="9"/>
    <x v="33"/>
    <s v="Non Metropolitan Fire Authorities"/>
    <s v="E31000031"/>
    <s v="Men"/>
    <x v="0"/>
    <x v="7"/>
    <n v="217"/>
    <m/>
  </r>
  <r>
    <x v="9"/>
    <x v="34"/>
    <s v="Non Metropolitan Fire Authorities"/>
    <s v="E31000032"/>
    <s v="Men"/>
    <x v="0"/>
    <x v="0"/>
    <n v="3"/>
    <m/>
  </r>
  <r>
    <x v="9"/>
    <x v="34"/>
    <s v="Non Metropolitan Fire Authorities"/>
    <s v="E31000032"/>
    <s v="Men"/>
    <x v="0"/>
    <x v="1"/>
    <n v="3"/>
    <m/>
  </r>
  <r>
    <x v="9"/>
    <x v="34"/>
    <s v="Non Metropolitan Fire Authorities"/>
    <s v="E31000032"/>
    <s v="Men"/>
    <x v="0"/>
    <x v="2"/>
    <n v="6"/>
    <m/>
  </r>
  <r>
    <x v="9"/>
    <x v="34"/>
    <s v="Non Metropolitan Fire Authorities"/>
    <s v="E31000032"/>
    <s v="Men"/>
    <x v="0"/>
    <x v="3"/>
    <n v="13"/>
    <m/>
  </r>
  <r>
    <x v="9"/>
    <x v="34"/>
    <s v="Non Metropolitan Fire Authorities"/>
    <s v="E31000032"/>
    <s v="Men"/>
    <x v="0"/>
    <x v="4"/>
    <n v="28"/>
    <m/>
  </r>
  <r>
    <x v="9"/>
    <x v="34"/>
    <s v="Non Metropolitan Fire Authorities"/>
    <s v="E31000032"/>
    <s v="Men"/>
    <x v="0"/>
    <x v="5"/>
    <n v="17"/>
    <m/>
  </r>
  <r>
    <x v="9"/>
    <x v="34"/>
    <s v="Non Metropolitan Fire Authorities"/>
    <s v="E31000032"/>
    <s v="Men"/>
    <x v="0"/>
    <x v="6"/>
    <n v="101"/>
    <m/>
  </r>
  <r>
    <x v="9"/>
    <x v="34"/>
    <s v="Non Metropolitan Fire Authorities"/>
    <s v="E31000032"/>
    <s v="Men"/>
    <x v="0"/>
    <x v="7"/>
    <n v="171"/>
    <m/>
  </r>
  <r>
    <x v="9"/>
    <x v="35"/>
    <s v="Metropolitan Fire Authorities"/>
    <s v="E31000042"/>
    <s v="Men"/>
    <x v="0"/>
    <x v="0"/>
    <n v="2"/>
    <m/>
  </r>
  <r>
    <x v="9"/>
    <x v="35"/>
    <s v="Metropolitan Fire Authorities"/>
    <s v="E31000042"/>
    <s v="Men"/>
    <x v="0"/>
    <x v="1"/>
    <n v="3"/>
    <m/>
  </r>
  <r>
    <x v="9"/>
    <x v="35"/>
    <s v="Metropolitan Fire Authorities"/>
    <s v="E31000042"/>
    <s v="Men"/>
    <x v="0"/>
    <x v="2"/>
    <n v="7"/>
    <m/>
  </r>
  <r>
    <x v="9"/>
    <x v="35"/>
    <s v="Metropolitan Fire Authorities"/>
    <s v="E31000042"/>
    <s v="Men"/>
    <x v="0"/>
    <x v="3"/>
    <n v="21"/>
    <m/>
  </r>
  <r>
    <x v="9"/>
    <x v="35"/>
    <s v="Metropolitan Fire Authorities"/>
    <s v="E31000042"/>
    <s v="Men"/>
    <x v="0"/>
    <x v="4"/>
    <n v="77"/>
    <m/>
  </r>
  <r>
    <x v="9"/>
    <x v="35"/>
    <s v="Metropolitan Fire Authorities"/>
    <s v="E31000042"/>
    <s v="Men"/>
    <x v="0"/>
    <x v="5"/>
    <n v="72"/>
    <m/>
  </r>
  <r>
    <x v="9"/>
    <x v="35"/>
    <s v="Metropolitan Fire Authorities"/>
    <s v="E31000042"/>
    <s v="Men"/>
    <x v="0"/>
    <x v="6"/>
    <n v="304"/>
    <m/>
  </r>
  <r>
    <x v="9"/>
    <x v="35"/>
    <s v="Metropolitan Fire Authorities"/>
    <s v="E31000042"/>
    <s v="Men"/>
    <x v="0"/>
    <x v="7"/>
    <n v="486"/>
    <m/>
  </r>
  <r>
    <x v="9"/>
    <x v="36"/>
    <s v="Non Metropolitan Fire Authorities"/>
    <s v="E31000033"/>
    <s v="Men"/>
    <x v="0"/>
    <x v="0"/>
    <n v="1"/>
    <m/>
  </r>
  <r>
    <x v="9"/>
    <x v="36"/>
    <s v="Non Metropolitan Fire Authorities"/>
    <s v="E31000033"/>
    <s v="Men"/>
    <x v="0"/>
    <x v="1"/>
    <n v="2"/>
    <m/>
  </r>
  <r>
    <x v="9"/>
    <x v="36"/>
    <s v="Non Metropolitan Fire Authorities"/>
    <s v="E31000033"/>
    <s v="Men"/>
    <x v="0"/>
    <x v="2"/>
    <n v="6"/>
    <m/>
  </r>
  <r>
    <x v="9"/>
    <x v="36"/>
    <s v="Non Metropolitan Fire Authorities"/>
    <s v="E31000033"/>
    <s v="Men"/>
    <x v="0"/>
    <x v="3"/>
    <n v="18"/>
    <m/>
  </r>
  <r>
    <x v="9"/>
    <x v="36"/>
    <s v="Non Metropolitan Fire Authorities"/>
    <s v="E31000033"/>
    <s v="Men"/>
    <x v="0"/>
    <x v="4"/>
    <n v="54"/>
    <m/>
  </r>
  <r>
    <x v="9"/>
    <x v="36"/>
    <s v="Non Metropolitan Fire Authorities"/>
    <s v="E31000033"/>
    <s v="Men"/>
    <x v="0"/>
    <x v="5"/>
    <n v="35"/>
    <m/>
  </r>
  <r>
    <x v="9"/>
    <x v="36"/>
    <s v="Non Metropolitan Fire Authorities"/>
    <s v="E31000033"/>
    <s v="Men"/>
    <x v="0"/>
    <x v="6"/>
    <n v="153"/>
    <m/>
  </r>
  <r>
    <x v="9"/>
    <x v="36"/>
    <s v="Non Metropolitan Fire Authorities"/>
    <s v="E31000033"/>
    <s v="Men"/>
    <x v="0"/>
    <x v="7"/>
    <n v="269"/>
    <m/>
  </r>
  <r>
    <x v="9"/>
    <x v="37"/>
    <s v="Non Metropolitan Fire Authorities"/>
    <s v="E31000034"/>
    <s v="Men"/>
    <x v="0"/>
    <x v="0"/>
    <n v="2"/>
    <m/>
  </r>
  <r>
    <x v="9"/>
    <x v="37"/>
    <s v="Non Metropolitan Fire Authorities"/>
    <s v="E31000034"/>
    <s v="Men"/>
    <x v="0"/>
    <x v="1"/>
    <n v="5"/>
    <m/>
  </r>
  <r>
    <x v="9"/>
    <x v="37"/>
    <s v="Non Metropolitan Fire Authorities"/>
    <s v="E31000034"/>
    <s v="Men"/>
    <x v="0"/>
    <x v="2"/>
    <n v="6"/>
    <m/>
  </r>
  <r>
    <x v="9"/>
    <x v="37"/>
    <s v="Non Metropolitan Fire Authorities"/>
    <s v="E31000034"/>
    <s v="Men"/>
    <x v="0"/>
    <x v="3"/>
    <n v="15"/>
    <m/>
  </r>
  <r>
    <x v="9"/>
    <x v="37"/>
    <s v="Non Metropolitan Fire Authorities"/>
    <s v="E31000034"/>
    <s v="Men"/>
    <x v="0"/>
    <x v="4"/>
    <n v="32"/>
    <m/>
  </r>
  <r>
    <x v="9"/>
    <x v="37"/>
    <s v="Non Metropolitan Fire Authorities"/>
    <s v="E31000034"/>
    <s v="Men"/>
    <x v="0"/>
    <x v="5"/>
    <n v="29"/>
    <m/>
  </r>
  <r>
    <x v="9"/>
    <x v="37"/>
    <s v="Non Metropolitan Fire Authorities"/>
    <s v="E31000034"/>
    <s v="Men"/>
    <x v="0"/>
    <x v="6"/>
    <n v="96"/>
    <m/>
  </r>
  <r>
    <x v="9"/>
    <x v="37"/>
    <s v="Non Metropolitan Fire Authorities"/>
    <s v="E31000034"/>
    <s v="Men"/>
    <x v="0"/>
    <x v="7"/>
    <n v="185"/>
    <m/>
  </r>
  <r>
    <x v="9"/>
    <x v="38"/>
    <s v="Non Metropolitan Fire Authorities"/>
    <s v="E31000035"/>
    <s v="Men"/>
    <x v="0"/>
    <x v="0"/>
    <n v="4"/>
    <m/>
  </r>
  <r>
    <x v="9"/>
    <x v="38"/>
    <s v="Non Metropolitan Fire Authorities"/>
    <s v="E31000035"/>
    <s v="Men"/>
    <x v="0"/>
    <x v="1"/>
    <n v="2"/>
    <m/>
  </r>
  <r>
    <x v="9"/>
    <x v="38"/>
    <s v="Non Metropolitan Fire Authorities"/>
    <s v="E31000035"/>
    <s v="Men"/>
    <x v="0"/>
    <x v="2"/>
    <n v="8"/>
    <m/>
  </r>
  <r>
    <x v="9"/>
    <x v="38"/>
    <s v="Non Metropolitan Fire Authorities"/>
    <s v="E31000035"/>
    <s v="Men"/>
    <x v="0"/>
    <x v="3"/>
    <n v="19"/>
    <m/>
  </r>
  <r>
    <x v="9"/>
    <x v="38"/>
    <s v="Non Metropolitan Fire Authorities"/>
    <s v="E31000035"/>
    <s v="Men"/>
    <x v="0"/>
    <x v="4"/>
    <n v="89"/>
    <m/>
  </r>
  <r>
    <x v="9"/>
    <x v="38"/>
    <s v="Non Metropolitan Fire Authorities"/>
    <s v="E31000035"/>
    <s v="Men"/>
    <x v="0"/>
    <x v="5"/>
    <n v="80"/>
    <m/>
  </r>
  <r>
    <x v="9"/>
    <x v="38"/>
    <s v="Non Metropolitan Fire Authorities"/>
    <s v="E31000035"/>
    <s v="Men"/>
    <x v="0"/>
    <x v="6"/>
    <n v="244"/>
    <m/>
  </r>
  <r>
    <x v="9"/>
    <x v="38"/>
    <s v="Non Metropolitan Fire Authorities"/>
    <s v="E31000035"/>
    <s v="Men"/>
    <x v="0"/>
    <x v="7"/>
    <n v="446"/>
    <m/>
  </r>
  <r>
    <x v="9"/>
    <x v="39"/>
    <s v="Metropolitan Fire Authorities"/>
    <s v="E31000043"/>
    <s v="Men"/>
    <x v="0"/>
    <x v="0"/>
    <n v="3"/>
    <m/>
  </r>
  <r>
    <x v="9"/>
    <x v="39"/>
    <s v="Metropolitan Fire Authorities"/>
    <s v="E31000043"/>
    <s v="Men"/>
    <x v="0"/>
    <x v="1"/>
    <n v="3"/>
    <m/>
  </r>
  <r>
    <x v="9"/>
    <x v="39"/>
    <s v="Metropolitan Fire Authorities"/>
    <s v="E31000043"/>
    <s v="Men"/>
    <x v="0"/>
    <x v="2"/>
    <n v="13"/>
    <m/>
  </r>
  <r>
    <x v="9"/>
    <x v="39"/>
    <s v="Metropolitan Fire Authorities"/>
    <s v="E31000043"/>
    <s v="Men"/>
    <x v="0"/>
    <x v="3"/>
    <n v="20"/>
    <m/>
  </r>
  <r>
    <x v="9"/>
    <x v="39"/>
    <s v="Metropolitan Fire Authorities"/>
    <s v="E31000043"/>
    <s v="Men"/>
    <x v="0"/>
    <x v="4"/>
    <n v="90"/>
    <m/>
  </r>
  <r>
    <x v="9"/>
    <x v="39"/>
    <s v="Metropolitan Fire Authorities"/>
    <s v="E31000043"/>
    <s v="Men"/>
    <x v="0"/>
    <x v="5"/>
    <n v="77"/>
    <m/>
  </r>
  <r>
    <x v="9"/>
    <x v="39"/>
    <s v="Metropolitan Fire Authorities"/>
    <s v="E31000043"/>
    <s v="Men"/>
    <x v="0"/>
    <x v="6"/>
    <n v="338"/>
    <m/>
  </r>
  <r>
    <x v="9"/>
    <x v="39"/>
    <s v="Metropolitan Fire Authorities"/>
    <s v="E31000043"/>
    <s v="Men"/>
    <x v="0"/>
    <x v="7"/>
    <n v="544"/>
    <m/>
  </r>
  <r>
    <x v="9"/>
    <x v="40"/>
    <s v="Non Metropolitan Fire Authorities"/>
    <s v="E31000036"/>
    <s v="Men"/>
    <x v="0"/>
    <x v="0"/>
    <n v="3"/>
    <m/>
  </r>
  <r>
    <x v="9"/>
    <x v="40"/>
    <s v="Non Metropolitan Fire Authorities"/>
    <s v="E31000036"/>
    <s v="Men"/>
    <x v="0"/>
    <x v="1"/>
    <n v="3"/>
    <m/>
  </r>
  <r>
    <x v="9"/>
    <x v="40"/>
    <s v="Non Metropolitan Fire Authorities"/>
    <s v="E31000036"/>
    <s v="Men"/>
    <x v="0"/>
    <x v="2"/>
    <n v="6"/>
    <m/>
  </r>
  <r>
    <x v="9"/>
    <x v="40"/>
    <s v="Non Metropolitan Fire Authorities"/>
    <s v="E31000036"/>
    <s v="Men"/>
    <x v="0"/>
    <x v="3"/>
    <n v="14"/>
    <m/>
  </r>
  <r>
    <x v="9"/>
    <x v="40"/>
    <s v="Non Metropolitan Fire Authorities"/>
    <s v="E31000036"/>
    <s v="Men"/>
    <x v="0"/>
    <x v="4"/>
    <n v="29"/>
    <m/>
  </r>
  <r>
    <x v="9"/>
    <x v="40"/>
    <s v="Non Metropolitan Fire Authorities"/>
    <s v="E31000036"/>
    <s v="Men"/>
    <x v="0"/>
    <x v="5"/>
    <n v="51"/>
    <m/>
  </r>
  <r>
    <x v="9"/>
    <x v="40"/>
    <s v="Non Metropolitan Fire Authorities"/>
    <s v="E31000036"/>
    <s v="Men"/>
    <x v="0"/>
    <x v="6"/>
    <n v="142"/>
    <m/>
  </r>
  <r>
    <x v="9"/>
    <x v="40"/>
    <s v="Non Metropolitan Fire Authorities"/>
    <s v="E31000036"/>
    <s v="Men"/>
    <x v="0"/>
    <x v="7"/>
    <n v="248"/>
    <m/>
  </r>
  <r>
    <x v="9"/>
    <x v="41"/>
    <s v="Metropolitan Fire Authorities"/>
    <s v="E31000044"/>
    <s v="Men"/>
    <x v="0"/>
    <x v="0"/>
    <n v="3"/>
    <m/>
  </r>
  <r>
    <x v="9"/>
    <x v="41"/>
    <s v="Metropolitan Fire Authorities"/>
    <s v="E31000044"/>
    <s v="Men"/>
    <x v="0"/>
    <x v="1"/>
    <n v="4"/>
    <m/>
  </r>
  <r>
    <x v="9"/>
    <x v="41"/>
    <s v="Metropolitan Fire Authorities"/>
    <s v="E31000044"/>
    <s v="Men"/>
    <x v="0"/>
    <x v="2"/>
    <n v="11"/>
    <m/>
  </r>
  <r>
    <x v="9"/>
    <x v="41"/>
    <s v="Metropolitan Fire Authorities"/>
    <s v="E31000044"/>
    <s v="Men"/>
    <x v="0"/>
    <x v="3"/>
    <n v="42"/>
    <m/>
  </r>
  <r>
    <x v="9"/>
    <x v="41"/>
    <s v="Metropolitan Fire Authorities"/>
    <s v="E31000044"/>
    <s v="Men"/>
    <x v="0"/>
    <x v="4"/>
    <n v="248"/>
    <m/>
  </r>
  <r>
    <x v="9"/>
    <x v="41"/>
    <s v="Metropolitan Fire Authorities"/>
    <s v="E31000044"/>
    <s v="Men"/>
    <x v="0"/>
    <x v="5"/>
    <n v="216"/>
    <m/>
  </r>
  <r>
    <x v="9"/>
    <x v="41"/>
    <s v="Metropolitan Fire Authorities"/>
    <s v="E31000044"/>
    <s v="Men"/>
    <x v="0"/>
    <x v="6"/>
    <n v="727"/>
    <m/>
  </r>
  <r>
    <x v="9"/>
    <x v="41"/>
    <s v="Metropolitan Fire Authorities"/>
    <s v="E31000044"/>
    <s v="Men"/>
    <x v="0"/>
    <x v="7"/>
    <n v="1251"/>
    <m/>
  </r>
  <r>
    <x v="9"/>
    <x v="42"/>
    <s v="Non Metropolitan Fire Authorities"/>
    <s v="E31000037"/>
    <s v="Men"/>
    <x v="0"/>
    <x v="0"/>
    <n v="2"/>
    <m/>
  </r>
  <r>
    <x v="9"/>
    <x v="42"/>
    <s v="Non Metropolitan Fire Authorities"/>
    <s v="E31000037"/>
    <s v="Men"/>
    <x v="0"/>
    <x v="1"/>
    <n v="2"/>
    <m/>
  </r>
  <r>
    <x v="9"/>
    <x v="42"/>
    <s v="Non Metropolitan Fire Authorities"/>
    <s v="E31000037"/>
    <s v="Men"/>
    <x v="0"/>
    <x v="2"/>
    <n v="9"/>
    <m/>
  </r>
  <r>
    <x v="9"/>
    <x v="42"/>
    <s v="Non Metropolitan Fire Authorities"/>
    <s v="E31000037"/>
    <s v="Men"/>
    <x v="0"/>
    <x v="3"/>
    <n v="25"/>
    <m/>
  </r>
  <r>
    <x v="9"/>
    <x v="42"/>
    <s v="Non Metropolitan Fire Authorities"/>
    <s v="E31000037"/>
    <s v="Men"/>
    <x v="0"/>
    <x v="4"/>
    <n v="55"/>
    <m/>
  </r>
  <r>
    <x v="9"/>
    <x v="42"/>
    <s v="Non Metropolitan Fire Authorities"/>
    <s v="E31000037"/>
    <s v="Men"/>
    <x v="0"/>
    <x v="5"/>
    <n v="43"/>
    <m/>
  </r>
  <r>
    <x v="9"/>
    <x v="42"/>
    <s v="Non Metropolitan Fire Authorities"/>
    <s v="E31000037"/>
    <s v="Men"/>
    <x v="0"/>
    <x v="6"/>
    <n v="156"/>
    <m/>
  </r>
  <r>
    <x v="9"/>
    <x v="42"/>
    <s v="Non Metropolitan Fire Authorities"/>
    <s v="E31000037"/>
    <s v="Men"/>
    <x v="0"/>
    <x v="7"/>
    <n v="292"/>
    <m/>
  </r>
  <r>
    <x v="9"/>
    <x v="43"/>
    <s v="Metropolitan Fire Authorities"/>
    <s v="E31000045"/>
    <s v="Men"/>
    <x v="0"/>
    <x v="0"/>
    <n v="3"/>
    <m/>
  </r>
  <r>
    <x v="9"/>
    <x v="43"/>
    <s v="Metropolitan Fire Authorities"/>
    <s v="E31000045"/>
    <s v="Men"/>
    <x v="0"/>
    <x v="1"/>
    <n v="4"/>
    <m/>
  </r>
  <r>
    <x v="9"/>
    <x v="43"/>
    <s v="Metropolitan Fire Authorities"/>
    <s v="E31000045"/>
    <s v="Men"/>
    <x v="0"/>
    <x v="2"/>
    <n v="10"/>
    <m/>
  </r>
  <r>
    <x v="9"/>
    <x v="43"/>
    <s v="Metropolitan Fire Authorities"/>
    <s v="E31000045"/>
    <s v="Men"/>
    <x v="0"/>
    <x v="3"/>
    <n v="36"/>
    <m/>
  </r>
  <r>
    <x v="9"/>
    <x v="43"/>
    <s v="Metropolitan Fire Authorities"/>
    <s v="E31000045"/>
    <s v="Men"/>
    <x v="0"/>
    <x v="4"/>
    <n v="129"/>
    <m/>
  </r>
  <r>
    <x v="9"/>
    <x v="43"/>
    <s v="Metropolitan Fire Authorities"/>
    <s v="E31000045"/>
    <s v="Men"/>
    <x v="0"/>
    <x v="5"/>
    <n v="135"/>
    <m/>
  </r>
  <r>
    <x v="9"/>
    <x v="43"/>
    <s v="Metropolitan Fire Authorities"/>
    <s v="E31000045"/>
    <s v="Men"/>
    <x v="0"/>
    <x v="6"/>
    <n v="541"/>
    <m/>
  </r>
  <r>
    <x v="9"/>
    <x v="43"/>
    <s v="Metropolitan Fire Authorities"/>
    <s v="E31000045"/>
    <s v="Men"/>
    <x v="0"/>
    <x v="7"/>
    <n v="858"/>
    <m/>
  </r>
  <r>
    <x v="9"/>
    <x v="44"/>
    <s v="Non Metropolitan Fire Authorities"/>
    <s v="E31000047"/>
    <s v="Men"/>
    <x v="0"/>
    <x v="0"/>
    <n v="3"/>
    <m/>
  </r>
  <r>
    <x v="9"/>
    <x v="44"/>
    <s v="Non Metropolitan Fire Authorities"/>
    <s v="E31000047"/>
    <s v="Men"/>
    <x v="0"/>
    <x v="1"/>
    <n v="4"/>
    <m/>
  </r>
  <r>
    <x v="9"/>
    <x v="44"/>
    <s v="Non Metropolitan Fire Authorities"/>
    <s v="E31000047"/>
    <s v="Men"/>
    <x v="0"/>
    <x v="2"/>
    <n v="8"/>
    <m/>
  </r>
  <r>
    <x v="9"/>
    <x v="44"/>
    <s v="Non Metropolitan Fire Authorities"/>
    <s v="E31000047"/>
    <s v="Men"/>
    <x v="0"/>
    <x v="3"/>
    <n v="38"/>
    <m/>
  </r>
  <r>
    <x v="9"/>
    <x v="44"/>
    <s v="Non Metropolitan Fire Authorities"/>
    <s v="E31000047"/>
    <s v="Men"/>
    <x v="0"/>
    <x v="4"/>
    <n v="70"/>
    <m/>
  </r>
  <r>
    <x v="9"/>
    <x v="44"/>
    <s v="Non Metropolitan Fire Authorities"/>
    <s v="E31000047"/>
    <s v="Men"/>
    <x v="0"/>
    <x v="5"/>
    <n v="63"/>
    <m/>
  </r>
  <r>
    <x v="9"/>
    <x v="44"/>
    <s v="Non Metropolitan Fire Authorities"/>
    <s v="E31000047"/>
    <s v="Men"/>
    <x v="0"/>
    <x v="6"/>
    <n v="190"/>
    <m/>
  </r>
  <r>
    <x v="9"/>
    <x v="44"/>
    <s v="Non Metropolitan Fire Authorities"/>
    <s v="E31000047"/>
    <s v="Men"/>
    <x v="0"/>
    <x v="7"/>
    <n v="376"/>
    <m/>
  </r>
  <r>
    <x v="9"/>
    <x v="45"/>
    <s v="Non Metropolitan Fire Authorities"/>
    <s v="NWFC"/>
    <s v="Men"/>
    <x v="0"/>
    <x v="0"/>
    <m/>
    <m/>
  </r>
  <r>
    <x v="9"/>
    <x v="45"/>
    <s v="Non Metropolitan Fire Authorities"/>
    <s v="NWFC"/>
    <s v="Men"/>
    <x v="0"/>
    <x v="1"/>
    <m/>
    <m/>
  </r>
  <r>
    <x v="9"/>
    <x v="45"/>
    <s v="Non Metropolitan Fire Authorities"/>
    <s v="NWFC"/>
    <s v="Men"/>
    <x v="0"/>
    <x v="2"/>
    <m/>
    <m/>
  </r>
  <r>
    <x v="9"/>
    <x v="45"/>
    <s v="Non Metropolitan Fire Authorities"/>
    <s v="NWFC"/>
    <s v="Men"/>
    <x v="0"/>
    <x v="3"/>
    <m/>
    <m/>
  </r>
  <r>
    <x v="9"/>
    <x v="45"/>
    <s v="Non Metropolitan Fire Authorities"/>
    <s v="NWFC"/>
    <s v="Men"/>
    <x v="0"/>
    <x v="4"/>
    <m/>
    <m/>
  </r>
  <r>
    <x v="9"/>
    <x v="45"/>
    <s v="Non Metropolitan Fire Authorities"/>
    <s v="NWFC"/>
    <s v="Men"/>
    <x v="0"/>
    <x v="5"/>
    <m/>
    <m/>
  </r>
  <r>
    <x v="9"/>
    <x v="45"/>
    <s v="Non Metropolitan Fire Authorities"/>
    <s v="NWFC"/>
    <s v="Men"/>
    <x v="0"/>
    <x v="6"/>
    <m/>
    <m/>
  </r>
  <r>
    <x v="9"/>
    <x v="45"/>
    <s v="Non Metropolitan Fire Authorities"/>
    <s v="NWFC"/>
    <s v="Men"/>
    <x v="0"/>
    <x v="7"/>
    <n v="0"/>
    <m/>
  </r>
  <r>
    <x v="9"/>
    <x v="0"/>
    <s v="Non Metropolitan Fire Authorities"/>
    <s v="E31000001"/>
    <s v="Men"/>
    <x v="1"/>
    <x v="2"/>
    <m/>
    <m/>
  </r>
  <r>
    <x v="9"/>
    <x v="0"/>
    <s v="Non Metropolitan Fire Authorities"/>
    <s v="E31000001"/>
    <s v="Men"/>
    <x v="1"/>
    <x v="3"/>
    <m/>
    <m/>
  </r>
  <r>
    <x v="9"/>
    <x v="0"/>
    <s v="Non Metropolitan Fire Authorities"/>
    <s v="E31000001"/>
    <s v="Men"/>
    <x v="1"/>
    <x v="4"/>
    <n v="11"/>
    <m/>
  </r>
  <r>
    <x v="9"/>
    <x v="0"/>
    <s v="Non Metropolitan Fire Authorities"/>
    <s v="E31000001"/>
    <s v="Men"/>
    <x v="1"/>
    <x v="5"/>
    <n v="42"/>
    <m/>
  </r>
  <r>
    <x v="9"/>
    <x v="0"/>
    <s v="Non Metropolitan Fire Authorities"/>
    <s v="E31000001"/>
    <s v="Men"/>
    <x v="1"/>
    <x v="6"/>
    <n v="150"/>
    <m/>
  </r>
  <r>
    <x v="9"/>
    <x v="0"/>
    <s v="Non Metropolitan Fire Authorities"/>
    <s v="E31000001"/>
    <s v="Men"/>
    <x v="1"/>
    <x v="7"/>
    <n v="203"/>
    <m/>
  </r>
  <r>
    <x v="9"/>
    <x v="1"/>
    <s v="Non Metropolitan Fire Authorities"/>
    <s v="E31000002"/>
    <s v="Men"/>
    <x v="1"/>
    <x v="2"/>
    <n v="0"/>
    <m/>
  </r>
  <r>
    <x v="9"/>
    <x v="1"/>
    <s v="Non Metropolitan Fire Authorities"/>
    <s v="E31000002"/>
    <s v="Men"/>
    <x v="1"/>
    <x v="3"/>
    <n v="0"/>
    <m/>
  </r>
  <r>
    <x v="9"/>
    <x v="1"/>
    <s v="Non Metropolitan Fire Authorities"/>
    <s v="E31000002"/>
    <s v="Men"/>
    <x v="1"/>
    <x v="4"/>
    <n v="12"/>
    <m/>
  </r>
  <r>
    <x v="9"/>
    <x v="1"/>
    <s v="Non Metropolitan Fire Authorities"/>
    <s v="E31000002"/>
    <s v="Men"/>
    <x v="1"/>
    <x v="5"/>
    <n v="22"/>
    <m/>
  </r>
  <r>
    <x v="9"/>
    <x v="1"/>
    <s v="Non Metropolitan Fire Authorities"/>
    <s v="E31000002"/>
    <s v="Men"/>
    <x v="1"/>
    <x v="6"/>
    <n v="106"/>
    <m/>
  </r>
  <r>
    <x v="9"/>
    <x v="1"/>
    <s v="Non Metropolitan Fire Authorities"/>
    <s v="E31000002"/>
    <s v="Men"/>
    <x v="1"/>
    <x v="7"/>
    <n v="140"/>
    <m/>
  </r>
  <r>
    <x v="9"/>
    <x v="2"/>
    <s v="Non Metropolitan Fire Authorities"/>
    <s v="E31000003"/>
    <s v="Men"/>
    <x v="1"/>
    <x v="2"/>
    <n v="0"/>
    <m/>
  </r>
  <r>
    <x v="9"/>
    <x v="2"/>
    <s v="Non Metropolitan Fire Authorities"/>
    <s v="E31000003"/>
    <s v="Men"/>
    <x v="1"/>
    <x v="3"/>
    <n v="0"/>
    <m/>
  </r>
  <r>
    <x v="9"/>
    <x v="2"/>
    <s v="Non Metropolitan Fire Authorities"/>
    <s v="E31000003"/>
    <s v="Men"/>
    <x v="1"/>
    <x v="4"/>
    <n v="6"/>
    <m/>
  </r>
  <r>
    <x v="9"/>
    <x v="2"/>
    <s v="Non Metropolitan Fire Authorities"/>
    <s v="E31000003"/>
    <s v="Men"/>
    <x v="1"/>
    <x v="5"/>
    <n v="12"/>
    <m/>
  </r>
  <r>
    <x v="9"/>
    <x v="2"/>
    <s v="Non Metropolitan Fire Authorities"/>
    <s v="E31000003"/>
    <s v="Men"/>
    <x v="1"/>
    <x v="6"/>
    <n v="57"/>
    <m/>
  </r>
  <r>
    <x v="9"/>
    <x v="2"/>
    <s v="Non Metropolitan Fire Authorities"/>
    <s v="E31000003"/>
    <s v="Men"/>
    <x v="1"/>
    <x v="7"/>
    <n v="75"/>
    <m/>
  </r>
  <r>
    <x v="9"/>
    <x v="3"/>
    <s v="Non Metropolitan Fire Authorities"/>
    <s v="E31000004"/>
    <s v="Men"/>
    <x v="1"/>
    <x v="2"/>
    <m/>
    <m/>
  </r>
  <r>
    <x v="9"/>
    <x v="3"/>
    <s v="Non Metropolitan Fire Authorities"/>
    <s v="E31000004"/>
    <s v="Men"/>
    <x v="1"/>
    <x v="3"/>
    <m/>
    <m/>
  </r>
  <r>
    <x v="9"/>
    <x v="3"/>
    <s v="Non Metropolitan Fire Authorities"/>
    <s v="E31000004"/>
    <s v="Men"/>
    <x v="1"/>
    <x v="4"/>
    <n v="8"/>
    <m/>
  </r>
  <r>
    <x v="9"/>
    <x v="3"/>
    <s v="Non Metropolitan Fire Authorities"/>
    <s v="E31000004"/>
    <s v="Men"/>
    <x v="1"/>
    <x v="5"/>
    <n v="14"/>
    <m/>
  </r>
  <r>
    <x v="9"/>
    <x v="3"/>
    <s v="Non Metropolitan Fire Authorities"/>
    <s v="E31000004"/>
    <s v="Men"/>
    <x v="1"/>
    <x v="6"/>
    <n v="87"/>
    <m/>
  </r>
  <r>
    <x v="9"/>
    <x v="3"/>
    <s v="Non Metropolitan Fire Authorities"/>
    <s v="E31000004"/>
    <s v="Men"/>
    <x v="1"/>
    <x v="7"/>
    <n v="109"/>
    <m/>
  </r>
  <r>
    <x v="9"/>
    <x v="4"/>
    <s v="Non Metropolitan Fire Authorities"/>
    <s v="E31000005"/>
    <s v="Men"/>
    <x v="1"/>
    <x v="2"/>
    <m/>
    <m/>
  </r>
  <r>
    <x v="9"/>
    <x v="4"/>
    <s v="Non Metropolitan Fire Authorities"/>
    <s v="E31000005"/>
    <s v="Men"/>
    <x v="1"/>
    <x v="3"/>
    <m/>
    <m/>
  </r>
  <r>
    <x v="9"/>
    <x v="4"/>
    <s v="Non Metropolitan Fire Authorities"/>
    <s v="E31000005"/>
    <s v="Men"/>
    <x v="1"/>
    <x v="4"/>
    <n v="15"/>
    <m/>
  </r>
  <r>
    <x v="9"/>
    <x v="4"/>
    <s v="Non Metropolitan Fire Authorities"/>
    <s v="E31000005"/>
    <s v="Men"/>
    <x v="1"/>
    <x v="5"/>
    <n v="35"/>
    <m/>
  </r>
  <r>
    <x v="9"/>
    <x v="4"/>
    <s v="Non Metropolitan Fire Authorities"/>
    <s v="E31000005"/>
    <s v="Men"/>
    <x v="1"/>
    <x v="6"/>
    <n v="92"/>
    <m/>
  </r>
  <r>
    <x v="9"/>
    <x v="4"/>
    <s v="Non Metropolitan Fire Authorities"/>
    <s v="E31000005"/>
    <s v="Men"/>
    <x v="1"/>
    <x v="7"/>
    <n v="142"/>
    <m/>
  </r>
  <r>
    <x v="9"/>
    <x v="5"/>
    <s v="Non Metropolitan Fire Authorities"/>
    <s v="E31000006"/>
    <s v="Men"/>
    <x v="1"/>
    <x v="2"/>
    <n v="0"/>
    <m/>
  </r>
  <r>
    <x v="9"/>
    <x v="5"/>
    <s v="Non Metropolitan Fire Authorities"/>
    <s v="E31000006"/>
    <s v="Men"/>
    <x v="1"/>
    <x v="3"/>
    <n v="0"/>
    <m/>
  </r>
  <r>
    <x v="9"/>
    <x v="5"/>
    <s v="Non Metropolitan Fire Authorities"/>
    <s v="E31000006"/>
    <s v="Men"/>
    <x v="1"/>
    <x v="4"/>
    <n v="19"/>
    <m/>
  </r>
  <r>
    <x v="9"/>
    <x v="5"/>
    <s v="Non Metropolitan Fire Authorities"/>
    <s v="E31000006"/>
    <s v="Men"/>
    <x v="1"/>
    <x v="5"/>
    <n v="48"/>
    <m/>
  </r>
  <r>
    <x v="9"/>
    <x v="5"/>
    <s v="Non Metropolitan Fire Authorities"/>
    <s v="E31000006"/>
    <s v="Men"/>
    <x v="1"/>
    <x v="6"/>
    <n v="183"/>
    <m/>
  </r>
  <r>
    <x v="9"/>
    <x v="5"/>
    <s v="Non Metropolitan Fire Authorities"/>
    <s v="E31000006"/>
    <s v="Men"/>
    <x v="1"/>
    <x v="7"/>
    <n v="250"/>
    <m/>
  </r>
  <r>
    <x v="9"/>
    <x v="6"/>
    <s v="Non Metropolitan Fire Authorities"/>
    <s v="E31000007"/>
    <s v="Men"/>
    <x v="1"/>
    <x v="2"/>
    <n v="0"/>
    <m/>
  </r>
  <r>
    <x v="9"/>
    <x v="6"/>
    <s v="Non Metropolitan Fire Authorities"/>
    <s v="E31000007"/>
    <s v="Men"/>
    <x v="1"/>
    <x v="3"/>
    <n v="0"/>
    <m/>
  </r>
  <r>
    <x v="9"/>
    <x v="6"/>
    <s v="Non Metropolitan Fire Authorities"/>
    <s v="E31000007"/>
    <s v="Men"/>
    <x v="1"/>
    <x v="4"/>
    <n v="5"/>
    <m/>
  </r>
  <r>
    <x v="9"/>
    <x v="6"/>
    <s v="Non Metropolitan Fire Authorities"/>
    <s v="E31000007"/>
    <s v="Men"/>
    <x v="1"/>
    <x v="5"/>
    <n v="16"/>
    <m/>
  </r>
  <r>
    <x v="9"/>
    <x v="6"/>
    <s v="Non Metropolitan Fire Authorities"/>
    <s v="E31000007"/>
    <s v="Men"/>
    <x v="1"/>
    <x v="6"/>
    <n v="79"/>
    <m/>
  </r>
  <r>
    <x v="9"/>
    <x v="6"/>
    <s v="Non Metropolitan Fire Authorities"/>
    <s v="E31000007"/>
    <s v="Men"/>
    <x v="1"/>
    <x v="7"/>
    <n v="100"/>
    <m/>
  </r>
  <r>
    <x v="9"/>
    <x v="7"/>
    <s v="Non Metropolitan Fire Authorities"/>
    <s v="E31000008"/>
    <s v="Men"/>
    <x v="1"/>
    <x v="2"/>
    <m/>
    <m/>
  </r>
  <r>
    <x v="9"/>
    <x v="7"/>
    <s v="Non Metropolitan Fire Authorities"/>
    <s v="E31000008"/>
    <s v="Men"/>
    <x v="1"/>
    <x v="3"/>
    <n v="23"/>
    <m/>
  </r>
  <r>
    <x v="9"/>
    <x v="7"/>
    <s v="Non Metropolitan Fire Authorities"/>
    <s v="E31000008"/>
    <s v="Men"/>
    <x v="1"/>
    <x v="4"/>
    <n v="35"/>
    <m/>
  </r>
  <r>
    <x v="9"/>
    <x v="7"/>
    <s v="Non Metropolitan Fire Authorities"/>
    <s v="E31000008"/>
    <s v="Men"/>
    <x v="1"/>
    <x v="5"/>
    <n v="60"/>
    <m/>
  </r>
  <r>
    <x v="9"/>
    <x v="7"/>
    <s v="Non Metropolitan Fire Authorities"/>
    <s v="E31000008"/>
    <s v="Men"/>
    <x v="1"/>
    <x v="6"/>
    <n v="306"/>
    <m/>
  </r>
  <r>
    <x v="9"/>
    <x v="7"/>
    <s v="Non Metropolitan Fire Authorities"/>
    <s v="E31000008"/>
    <s v="Men"/>
    <x v="1"/>
    <x v="7"/>
    <n v="424"/>
    <m/>
  </r>
  <r>
    <x v="9"/>
    <x v="8"/>
    <s v="Non Metropolitan Fire Authorities"/>
    <s v="E31000009"/>
    <s v="Men"/>
    <x v="1"/>
    <x v="2"/>
    <m/>
    <m/>
  </r>
  <r>
    <x v="9"/>
    <x v="8"/>
    <s v="Non Metropolitan Fire Authorities"/>
    <s v="E31000009"/>
    <s v="Men"/>
    <x v="1"/>
    <x v="3"/>
    <m/>
    <m/>
  </r>
  <r>
    <x v="9"/>
    <x v="8"/>
    <s v="Non Metropolitan Fire Authorities"/>
    <s v="E31000009"/>
    <s v="Men"/>
    <x v="1"/>
    <x v="4"/>
    <n v="31"/>
    <m/>
  </r>
  <r>
    <x v="9"/>
    <x v="8"/>
    <s v="Non Metropolitan Fire Authorities"/>
    <s v="E31000009"/>
    <s v="Men"/>
    <x v="1"/>
    <x v="5"/>
    <n v="71"/>
    <m/>
  </r>
  <r>
    <x v="9"/>
    <x v="8"/>
    <s v="Non Metropolitan Fire Authorities"/>
    <s v="E31000009"/>
    <s v="Men"/>
    <x v="1"/>
    <x v="6"/>
    <n v="249"/>
    <m/>
  </r>
  <r>
    <x v="9"/>
    <x v="8"/>
    <s v="Non Metropolitan Fire Authorities"/>
    <s v="E31000009"/>
    <s v="Men"/>
    <x v="1"/>
    <x v="7"/>
    <n v="351"/>
    <m/>
  </r>
  <r>
    <x v="9"/>
    <x v="9"/>
    <s v="Non Metropolitan Fire Authorities"/>
    <s v="E31000010"/>
    <s v="Men"/>
    <x v="1"/>
    <x v="2"/>
    <m/>
    <m/>
  </r>
  <r>
    <x v="9"/>
    <x v="9"/>
    <s v="Non Metropolitan Fire Authorities"/>
    <s v="E31000010"/>
    <s v="Men"/>
    <x v="1"/>
    <x v="3"/>
    <m/>
    <m/>
  </r>
  <r>
    <x v="9"/>
    <x v="9"/>
    <s v="Non Metropolitan Fire Authorities"/>
    <s v="E31000010"/>
    <s v="Men"/>
    <x v="1"/>
    <x v="4"/>
    <n v="31"/>
    <m/>
  </r>
  <r>
    <x v="9"/>
    <x v="9"/>
    <s v="Non Metropolitan Fire Authorities"/>
    <s v="E31000010"/>
    <s v="Men"/>
    <x v="1"/>
    <x v="5"/>
    <n v="60"/>
    <m/>
  </r>
  <r>
    <x v="9"/>
    <x v="9"/>
    <s v="Non Metropolitan Fire Authorities"/>
    <s v="E31000010"/>
    <s v="Men"/>
    <x v="1"/>
    <x v="6"/>
    <n v="213"/>
    <m/>
  </r>
  <r>
    <x v="9"/>
    <x v="9"/>
    <s v="Non Metropolitan Fire Authorities"/>
    <s v="E31000010"/>
    <s v="Men"/>
    <x v="1"/>
    <x v="7"/>
    <n v="304"/>
    <m/>
  </r>
  <r>
    <x v="9"/>
    <x v="10"/>
    <s v="Non Metropolitan Fire Authorities"/>
    <s v="E31000011"/>
    <s v="Men"/>
    <x v="1"/>
    <x v="2"/>
    <n v="0"/>
    <m/>
  </r>
  <r>
    <x v="9"/>
    <x v="10"/>
    <s v="Non Metropolitan Fire Authorities"/>
    <s v="E31000011"/>
    <s v="Men"/>
    <x v="1"/>
    <x v="3"/>
    <n v="0"/>
    <m/>
  </r>
  <r>
    <x v="9"/>
    <x v="10"/>
    <s v="Non Metropolitan Fire Authorities"/>
    <s v="E31000011"/>
    <s v="Men"/>
    <x v="1"/>
    <x v="4"/>
    <n v="84"/>
    <m/>
  </r>
  <r>
    <x v="9"/>
    <x v="10"/>
    <s v="Non Metropolitan Fire Authorities"/>
    <s v="E31000011"/>
    <s v="Men"/>
    <x v="1"/>
    <x v="5"/>
    <n v="218"/>
    <m/>
  </r>
  <r>
    <x v="9"/>
    <x v="10"/>
    <s v="Non Metropolitan Fire Authorities"/>
    <s v="E31000011"/>
    <s v="Men"/>
    <x v="1"/>
    <x v="6"/>
    <n v="817"/>
    <m/>
  </r>
  <r>
    <x v="9"/>
    <x v="10"/>
    <s v="Non Metropolitan Fire Authorities"/>
    <s v="E31000011"/>
    <s v="Men"/>
    <x v="1"/>
    <x v="7"/>
    <n v="1119"/>
    <m/>
  </r>
  <r>
    <x v="9"/>
    <x v="11"/>
    <s v="Non Metropolitan Fire Authorities"/>
    <s v="E31000013"/>
    <s v="Men"/>
    <x v="1"/>
    <x v="2"/>
    <m/>
    <m/>
  </r>
  <r>
    <x v="9"/>
    <x v="11"/>
    <s v="Non Metropolitan Fire Authorities"/>
    <s v="E31000013"/>
    <s v="Men"/>
    <x v="1"/>
    <x v="3"/>
    <m/>
    <m/>
  </r>
  <r>
    <x v="9"/>
    <x v="11"/>
    <s v="Non Metropolitan Fire Authorities"/>
    <s v="E31000013"/>
    <s v="Men"/>
    <x v="1"/>
    <x v="4"/>
    <n v="14"/>
    <m/>
  </r>
  <r>
    <x v="9"/>
    <x v="11"/>
    <s v="Non Metropolitan Fire Authorities"/>
    <s v="E31000013"/>
    <s v="Men"/>
    <x v="1"/>
    <x v="5"/>
    <n v="35"/>
    <m/>
  </r>
  <r>
    <x v="9"/>
    <x v="11"/>
    <s v="Non Metropolitan Fire Authorities"/>
    <s v="E31000013"/>
    <s v="Men"/>
    <x v="1"/>
    <x v="6"/>
    <n v="127"/>
    <m/>
  </r>
  <r>
    <x v="9"/>
    <x v="11"/>
    <s v="Non Metropolitan Fire Authorities"/>
    <s v="E31000013"/>
    <s v="Men"/>
    <x v="1"/>
    <x v="7"/>
    <n v="176"/>
    <m/>
  </r>
  <r>
    <x v="9"/>
    <x v="12"/>
    <s v="Non Metropolitan Fire Authorities"/>
    <s v="E31000014"/>
    <s v="Men"/>
    <x v="1"/>
    <x v="2"/>
    <n v="0"/>
    <m/>
  </r>
  <r>
    <x v="9"/>
    <x v="12"/>
    <s v="Non Metropolitan Fire Authorities"/>
    <s v="E31000014"/>
    <s v="Men"/>
    <x v="1"/>
    <x v="3"/>
    <n v="0"/>
    <m/>
  </r>
  <r>
    <x v="9"/>
    <x v="12"/>
    <s v="Non Metropolitan Fire Authorities"/>
    <s v="E31000014"/>
    <s v="Men"/>
    <x v="1"/>
    <x v="4"/>
    <n v="17"/>
    <m/>
  </r>
  <r>
    <x v="9"/>
    <x v="12"/>
    <s v="Non Metropolitan Fire Authorities"/>
    <s v="E31000014"/>
    <s v="Men"/>
    <x v="1"/>
    <x v="5"/>
    <n v="49"/>
    <m/>
  </r>
  <r>
    <x v="9"/>
    <x v="12"/>
    <s v="Non Metropolitan Fire Authorities"/>
    <s v="E31000014"/>
    <s v="Men"/>
    <x v="1"/>
    <x v="6"/>
    <n v="169"/>
    <m/>
  </r>
  <r>
    <x v="9"/>
    <x v="12"/>
    <s v="Non Metropolitan Fire Authorities"/>
    <s v="E31000014"/>
    <s v="Men"/>
    <x v="1"/>
    <x v="7"/>
    <n v="235"/>
    <m/>
  </r>
  <r>
    <x v="9"/>
    <x v="13"/>
    <s v="Non Metropolitan Fire Authorities"/>
    <s v="E31000015"/>
    <s v="Men"/>
    <x v="1"/>
    <x v="2"/>
    <n v="0"/>
    <m/>
  </r>
  <r>
    <x v="9"/>
    <x v="13"/>
    <s v="Non Metropolitan Fire Authorities"/>
    <s v="E31000015"/>
    <s v="Men"/>
    <x v="1"/>
    <x v="3"/>
    <n v="4"/>
    <m/>
  </r>
  <r>
    <x v="9"/>
    <x v="13"/>
    <s v="Non Metropolitan Fire Authorities"/>
    <s v="E31000015"/>
    <s v="Men"/>
    <x v="1"/>
    <x v="4"/>
    <n v="33"/>
    <m/>
  </r>
  <r>
    <x v="9"/>
    <x v="13"/>
    <s v="Non Metropolitan Fire Authorities"/>
    <s v="E31000015"/>
    <s v="Men"/>
    <x v="1"/>
    <x v="5"/>
    <n v="93"/>
    <m/>
  </r>
  <r>
    <x v="9"/>
    <x v="13"/>
    <s v="Non Metropolitan Fire Authorities"/>
    <s v="E31000015"/>
    <s v="Men"/>
    <x v="1"/>
    <x v="6"/>
    <n v="375"/>
    <m/>
  </r>
  <r>
    <x v="9"/>
    <x v="13"/>
    <s v="Non Metropolitan Fire Authorities"/>
    <s v="E31000015"/>
    <s v="Men"/>
    <x v="1"/>
    <x v="7"/>
    <n v="505"/>
    <m/>
  </r>
  <r>
    <x v="9"/>
    <x v="14"/>
    <s v="Non Metropolitan Fire Authorities"/>
    <s v="E31000016"/>
    <s v="Men"/>
    <x v="1"/>
    <x v="2"/>
    <m/>
    <m/>
  </r>
  <r>
    <x v="9"/>
    <x v="14"/>
    <s v="Non Metropolitan Fire Authorities"/>
    <s v="E31000016"/>
    <s v="Men"/>
    <x v="1"/>
    <x v="3"/>
    <m/>
    <m/>
  </r>
  <r>
    <x v="9"/>
    <x v="14"/>
    <s v="Non Metropolitan Fire Authorities"/>
    <s v="E31000016"/>
    <s v="Men"/>
    <x v="1"/>
    <x v="4"/>
    <n v="20"/>
    <m/>
  </r>
  <r>
    <x v="9"/>
    <x v="14"/>
    <s v="Non Metropolitan Fire Authorities"/>
    <s v="E31000016"/>
    <s v="Men"/>
    <x v="1"/>
    <x v="5"/>
    <n v="39"/>
    <m/>
  </r>
  <r>
    <x v="9"/>
    <x v="14"/>
    <s v="Non Metropolitan Fire Authorities"/>
    <s v="E31000016"/>
    <s v="Men"/>
    <x v="1"/>
    <x v="6"/>
    <n v="146"/>
    <m/>
  </r>
  <r>
    <x v="9"/>
    <x v="14"/>
    <s v="Non Metropolitan Fire Authorities"/>
    <s v="E31000016"/>
    <s v="Men"/>
    <x v="1"/>
    <x v="7"/>
    <n v="205"/>
    <m/>
  </r>
  <r>
    <x v="9"/>
    <x v="15"/>
    <s v="Metropolitan Fire Authorities"/>
    <s v="E31000046"/>
    <s v="Men"/>
    <x v="1"/>
    <x v="2"/>
    <m/>
    <m/>
  </r>
  <r>
    <x v="9"/>
    <x v="15"/>
    <s v="Metropolitan Fire Authorities"/>
    <s v="E31000046"/>
    <s v="Men"/>
    <x v="1"/>
    <x v="3"/>
    <m/>
    <m/>
  </r>
  <r>
    <x v="9"/>
    <x v="15"/>
    <s v="Metropolitan Fire Authorities"/>
    <s v="E31000046"/>
    <s v="Men"/>
    <x v="1"/>
    <x v="4"/>
    <m/>
    <m/>
  </r>
  <r>
    <x v="9"/>
    <x v="15"/>
    <s v="Metropolitan Fire Authorities"/>
    <s v="E31000046"/>
    <s v="Men"/>
    <x v="1"/>
    <x v="5"/>
    <m/>
    <m/>
  </r>
  <r>
    <x v="9"/>
    <x v="15"/>
    <s v="Metropolitan Fire Authorities"/>
    <s v="E31000046"/>
    <s v="Men"/>
    <x v="1"/>
    <x v="6"/>
    <m/>
    <m/>
  </r>
  <r>
    <x v="9"/>
    <x v="15"/>
    <s v="Metropolitan Fire Authorities"/>
    <s v="E31000046"/>
    <s v="Men"/>
    <x v="1"/>
    <x v="7"/>
    <n v="0"/>
    <m/>
  </r>
  <r>
    <x v="9"/>
    <x v="16"/>
    <s v="Metropolitan Fire Authorities"/>
    <s v="E31000040"/>
    <s v="Men"/>
    <x v="1"/>
    <x v="2"/>
    <m/>
    <m/>
  </r>
  <r>
    <x v="9"/>
    <x v="16"/>
    <s v="Metropolitan Fire Authorities"/>
    <s v="E31000040"/>
    <s v="Men"/>
    <x v="1"/>
    <x v="3"/>
    <m/>
    <m/>
  </r>
  <r>
    <x v="9"/>
    <x v="16"/>
    <s v="Metropolitan Fire Authorities"/>
    <s v="E31000040"/>
    <s v="Men"/>
    <x v="1"/>
    <x v="4"/>
    <n v="1"/>
    <m/>
  </r>
  <r>
    <x v="9"/>
    <x v="16"/>
    <s v="Metropolitan Fire Authorities"/>
    <s v="E31000040"/>
    <s v="Men"/>
    <x v="1"/>
    <x v="5"/>
    <m/>
    <m/>
  </r>
  <r>
    <x v="9"/>
    <x v="16"/>
    <s v="Metropolitan Fire Authorities"/>
    <s v="E31000040"/>
    <s v="Men"/>
    <x v="1"/>
    <x v="6"/>
    <n v="5"/>
    <m/>
  </r>
  <r>
    <x v="9"/>
    <x v="16"/>
    <s v="Metropolitan Fire Authorities"/>
    <s v="E31000040"/>
    <s v="Men"/>
    <x v="1"/>
    <x v="7"/>
    <n v="6"/>
    <m/>
  </r>
  <r>
    <x v="9"/>
    <x v="17"/>
    <s v="Non Metropolitan Fire Authorities"/>
    <s v="E31000017"/>
    <s v="Men"/>
    <x v="1"/>
    <x v="2"/>
    <m/>
    <m/>
  </r>
  <r>
    <x v="9"/>
    <x v="17"/>
    <s v="Non Metropolitan Fire Authorities"/>
    <s v="E31000017"/>
    <s v="Men"/>
    <x v="1"/>
    <x v="3"/>
    <m/>
    <m/>
  </r>
  <r>
    <x v="9"/>
    <x v="17"/>
    <s v="Non Metropolitan Fire Authorities"/>
    <s v="E31000017"/>
    <s v="Men"/>
    <x v="1"/>
    <x v="4"/>
    <n v="54"/>
    <m/>
  </r>
  <r>
    <x v="9"/>
    <x v="17"/>
    <s v="Non Metropolitan Fire Authorities"/>
    <s v="E31000017"/>
    <s v="Men"/>
    <x v="1"/>
    <x v="5"/>
    <n v="124"/>
    <m/>
  </r>
  <r>
    <x v="9"/>
    <x v="17"/>
    <s v="Non Metropolitan Fire Authorities"/>
    <s v="E31000017"/>
    <s v="Men"/>
    <x v="1"/>
    <x v="6"/>
    <n v="481"/>
    <m/>
  </r>
  <r>
    <x v="9"/>
    <x v="17"/>
    <s v="Non Metropolitan Fire Authorities"/>
    <s v="E31000017"/>
    <s v="Men"/>
    <x v="1"/>
    <x v="7"/>
    <n v="659"/>
    <m/>
  </r>
  <r>
    <x v="9"/>
    <x v="18"/>
    <s v="Non Metropolitan Fire Authorities"/>
    <s v="E31000018"/>
    <s v="Men"/>
    <x v="1"/>
    <x v="2"/>
    <n v="0"/>
    <m/>
  </r>
  <r>
    <x v="9"/>
    <x v="18"/>
    <s v="Non Metropolitan Fire Authorities"/>
    <s v="E31000018"/>
    <s v="Men"/>
    <x v="1"/>
    <x v="3"/>
    <n v="0"/>
    <m/>
  </r>
  <r>
    <x v="9"/>
    <x v="18"/>
    <s v="Non Metropolitan Fire Authorities"/>
    <s v="E31000018"/>
    <s v="Men"/>
    <x v="1"/>
    <x v="4"/>
    <n v="25"/>
    <m/>
  </r>
  <r>
    <x v="9"/>
    <x v="18"/>
    <s v="Non Metropolitan Fire Authorities"/>
    <s v="E31000018"/>
    <s v="Men"/>
    <x v="1"/>
    <x v="5"/>
    <n v="61"/>
    <m/>
  </r>
  <r>
    <x v="9"/>
    <x v="18"/>
    <s v="Non Metropolitan Fire Authorities"/>
    <s v="E31000018"/>
    <s v="Men"/>
    <x v="1"/>
    <x v="6"/>
    <n v="266"/>
    <m/>
  </r>
  <r>
    <x v="9"/>
    <x v="18"/>
    <s v="Non Metropolitan Fire Authorities"/>
    <s v="E31000018"/>
    <s v="Men"/>
    <x v="1"/>
    <x v="7"/>
    <n v="352"/>
    <m/>
  </r>
  <r>
    <x v="9"/>
    <x v="19"/>
    <s v="Non Metropolitan Fire Authorities"/>
    <s v="E31000019"/>
    <s v="Men"/>
    <x v="1"/>
    <x v="2"/>
    <n v="0"/>
    <m/>
  </r>
  <r>
    <x v="9"/>
    <x v="19"/>
    <s v="Non Metropolitan Fire Authorities"/>
    <s v="E31000019"/>
    <s v="Men"/>
    <x v="1"/>
    <x v="3"/>
    <n v="0"/>
    <m/>
  </r>
  <r>
    <x v="9"/>
    <x v="19"/>
    <s v="Non Metropolitan Fire Authorities"/>
    <s v="E31000019"/>
    <s v="Men"/>
    <x v="1"/>
    <x v="4"/>
    <n v="15"/>
    <m/>
  </r>
  <r>
    <x v="9"/>
    <x v="19"/>
    <s v="Non Metropolitan Fire Authorities"/>
    <s v="E31000019"/>
    <s v="Men"/>
    <x v="1"/>
    <x v="5"/>
    <n v="34"/>
    <m/>
  </r>
  <r>
    <x v="9"/>
    <x v="19"/>
    <s v="Non Metropolitan Fire Authorities"/>
    <s v="E31000019"/>
    <s v="Men"/>
    <x v="1"/>
    <x v="6"/>
    <n v="145"/>
    <m/>
  </r>
  <r>
    <x v="9"/>
    <x v="19"/>
    <s v="Non Metropolitan Fire Authorities"/>
    <s v="E31000019"/>
    <s v="Men"/>
    <x v="1"/>
    <x v="7"/>
    <n v="194"/>
    <m/>
  </r>
  <r>
    <x v="9"/>
    <x v="20"/>
    <s v="Non Metropolitan Fire Authorities"/>
    <s v="E31000020"/>
    <s v="Men"/>
    <x v="1"/>
    <x v="2"/>
    <m/>
    <m/>
  </r>
  <r>
    <x v="9"/>
    <x v="20"/>
    <s v="Non Metropolitan Fire Authorities"/>
    <s v="E31000020"/>
    <s v="Men"/>
    <x v="1"/>
    <x v="3"/>
    <m/>
    <m/>
  </r>
  <r>
    <x v="9"/>
    <x v="20"/>
    <s v="Non Metropolitan Fire Authorities"/>
    <s v="E31000020"/>
    <s v="Men"/>
    <x v="1"/>
    <x v="4"/>
    <n v="21"/>
    <m/>
  </r>
  <r>
    <x v="9"/>
    <x v="20"/>
    <s v="Non Metropolitan Fire Authorities"/>
    <s v="E31000020"/>
    <s v="Men"/>
    <x v="1"/>
    <x v="5"/>
    <n v="67"/>
    <m/>
  </r>
  <r>
    <x v="9"/>
    <x v="20"/>
    <s v="Non Metropolitan Fire Authorities"/>
    <s v="E31000020"/>
    <s v="Men"/>
    <x v="1"/>
    <x v="6"/>
    <n v="233"/>
    <m/>
  </r>
  <r>
    <x v="9"/>
    <x v="20"/>
    <s v="Non Metropolitan Fire Authorities"/>
    <s v="E31000020"/>
    <s v="Men"/>
    <x v="1"/>
    <x v="7"/>
    <n v="321"/>
    <m/>
  </r>
  <r>
    <x v="9"/>
    <x v="21"/>
    <s v="Non Metropolitan Fire Authorities"/>
    <s v="E31000021"/>
    <s v="Men"/>
    <x v="1"/>
    <x v="2"/>
    <m/>
    <m/>
  </r>
  <r>
    <x v="9"/>
    <x v="21"/>
    <s v="Non Metropolitan Fire Authorities"/>
    <s v="E31000021"/>
    <s v="Men"/>
    <x v="1"/>
    <x v="3"/>
    <m/>
    <m/>
  </r>
  <r>
    <x v="9"/>
    <x v="21"/>
    <s v="Non Metropolitan Fire Authorities"/>
    <s v="E31000021"/>
    <s v="Men"/>
    <x v="1"/>
    <x v="4"/>
    <n v="13"/>
    <m/>
  </r>
  <r>
    <x v="9"/>
    <x v="21"/>
    <s v="Non Metropolitan Fire Authorities"/>
    <s v="E31000021"/>
    <s v="Men"/>
    <x v="1"/>
    <x v="5"/>
    <n v="24"/>
    <m/>
  </r>
  <r>
    <x v="9"/>
    <x v="21"/>
    <s v="Non Metropolitan Fire Authorities"/>
    <s v="E31000021"/>
    <s v="Men"/>
    <x v="1"/>
    <x v="6"/>
    <n v="78"/>
    <m/>
  </r>
  <r>
    <x v="9"/>
    <x v="21"/>
    <s v="Non Metropolitan Fire Authorities"/>
    <s v="E31000021"/>
    <s v="Men"/>
    <x v="1"/>
    <x v="7"/>
    <n v="115"/>
    <m/>
  </r>
  <r>
    <x v="9"/>
    <x v="22"/>
    <s v="Non Metropolitan Fire Authorities"/>
    <s v="E31000039"/>
    <s v="Men"/>
    <x v="1"/>
    <x v="2"/>
    <n v="0"/>
    <m/>
  </r>
  <r>
    <x v="9"/>
    <x v="22"/>
    <s v="Non Metropolitan Fire Authorities"/>
    <s v="E31000039"/>
    <s v="Men"/>
    <x v="1"/>
    <x v="3"/>
    <n v="1"/>
    <m/>
  </r>
  <r>
    <x v="9"/>
    <x v="22"/>
    <s v="Non Metropolitan Fire Authorities"/>
    <s v="E31000039"/>
    <s v="Men"/>
    <x v="1"/>
    <x v="4"/>
    <n v="5"/>
    <m/>
  </r>
  <r>
    <x v="9"/>
    <x v="22"/>
    <s v="Non Metropolitan Fire Authorities"/>
    <s v="E31000039"/>
    <s v="Men"/>
    <x v="1"/>
    <x v="5"/>
    <n v="4"/>
    <m/>
  </r>
  <r>
    <x v="9"/>
    <x v="22"/>
    <s v="Non Metropolitan Fire Authorities"/>
    <s v="E31000039"/>
    <s v="Men"/>
    <x v="1"/>
    <x v="6"/>
    <n v="26"/>
    <m/>
  </r>
  <r>
    <x v="9"/>
    <x v="22"/>
    <s v="Non Metropolitan Fire Authorities"/>
    <s v="E31000039"/>
    <s v="Men"/>
    <x v="1"/>
    <x v="7"/>
    <n v="36"/>
    <m/>
  </r>
  <r>
    <x v="9"/>
    <x v="23"/>
    <s v="Non Metropolitan Fire Authorities"/>
    <s v="E31000022"/>
    <s v="Men"/>
    <x v="1"/>
    <x v="2"/>
    <m/>
    <m/>
  </r>
  <r>
    <x v="9"/>
    <x v="23"/>
    <s v="Non Metropolitan Fire Authorities"/>
    <s v="E31000022"/>
    <s v="Men"/>
    <x v="1"/>
    <x v="3"/>
    <m/>
    <m/>
  </r>
  <r>
    <x v="9"/>
    <x v="23"/>
    <s v="Non Metropolitan Fire Authorities"/>
    <s v="E31000022"/>
    <s v="Men"/>
    <x v="1"/>
    <x v="4"/>
    <n v="32"/>
    <m/>
  </r>
  <r>
    <x v="9"/>
    <x v="23"/>
    <s v="Non Metropolitan Fire Authorities"/>
    <s v="E31000022"/>
    <s v="Men"/>
    <x v="1"/>
    <x v="5"/>
    <n v="81"/>
    <m/>
  </r>
  <r>
    <x v="9"/>
    <x v="23"/>
    <s v="Non Metropolitan Fire Authorities"/>
    <s v="E31000022"/>
    <s v="Men"/>
    <x v="1"/>
    <x v="6"/>
    <n v="393"/>
    <m/>
  </r>
  <r>
    <x v="9"/>
    <x v="23"/>
    <s v="Non Metropolitan Fire Authorities"/>
    <s v="E31000022"/>
    <s v="Men"/>
    <x v="1"/>
    <x v="7"/>
    <n v="506"/>
    <m/>
  </r>
  <r>
    <x v="9"/>
    <x v="24"/>
    <s v="Non Metropolitan Fire Authorities"/>
    <s v="E31000023"/>
    <s v="Men"/>
    <x v="1"/>
    <x v="2"/>
    <m/>
    <m/>
  </r>
  <r>
    <x v="9"/>
    <x v="24"/>
    <s v="Non Metropolitan Fire Authorities"/>
    <s v="E31000023"/>
    <s v="Men"/>
    <x v="1"/>
    <x v="3"/>
    <m/>
    <m/>
  </r>
  <r>
    <x v="9"/>
    <x v="24"/>
    <s v="Non Metropolitan Fire Authorities"/>
    <s v="E31000023"/>
    <s v="Men"/>
    <x v="1"/>
    <x v="4"/>
    <n v="32"/>
    <m/>
  </r>
  <r>
    <x v="9"/>
    <x v="24"/>
    <s v="Non Metropolitan Fire Authorities"/>
    <s v="E31000023"/>
    <s v="Men"/>
    <x v="1"/>
    <x v="5"/>
    <n v="92"/>
    <m/>
  </r>
  <r>
    <x v="9"/>
    <x v="24"/>
    <s v="Non Metropolitan Fire Authorities"/>
    <s v="E31000023"/>
    <s v="Men"/>
    <x v="1"/>
    <x v="6"/>
    <n v="285"/>
    <m/>
  </r>
  <r>
    <x v="9"/>
    <x v="24"/>
    <s v="Non Metropolitan Fire Authorities"/>
    <s v="E31000023"/>
    <s v="Men"/>
    <x v="1"/>
    <x v="7"/>
    <n v="409"/>
    <m/>
  </r>
  <r>
    <x v="9"/>
    <x v="25"/>
    <s v="Non Metropolitan Fire Authorities"/>
    <s v="E31000024"/>
    <s v="Men"/>
    <x v="1"/>
    <x v="2"/>
    <n v="0"/>
    <m/>
  </r>
  <r>
    <x v="9"/>
    <x v="25"/>
    <s v="Non Metropolitan Fire Authorities"/>
    <s v="E31000024"/>
    <s v="Men"/>
    <x v="1"/>
    <x v="3"/>
    <n v="0"/>
    <m/>
  </r>
  <r>
    <x v="9"/>
    <x v="25"/>
    <s v="Non Metropolitan Fire Authorities"/>
    <s v="E31000024"/>
    <s v="Men"/>
    <x v="1"/>
    <x v="4"/>
    <n v="15"/>
    <m/>
  </r>
  <r>
    <x v="9"/>
    <x v="25"/>
    <s v="Non Metropolitan Fire Authorities"/>
    <s v="E31000024"/>
    <s v="Men"/>
    <x v="1"/>
    <x v="5"/>
    <n v="38"/>
    <m/>
  </r>
  <r>
    <x v="9"/>
    <x v="25"/>
    <s v="Non Metropolitan Fire Authorities"/>
    <s v="E31000024"/>
    <s v="Men"/>
    <x v="1"/>
    <x v="6"/>
    <n v="146"/>
    <m/>
  </r>
  <r>
    <x v="9"/>
    <x v="25"/>
    <s v="Non Metropolitan Fire Authorities"/>
    <s v="E31000024"/>
    <s v="Men"/>
    <x v="1"/>
    <x v="7"/>
    <n v="199"/>
    <m/>
  </r>
  <r>
    <x v="9"/>
    <x v="26"/>
    <s v="Non Metropolitan Fire Authorities"/>
    <s v="E31000025"/>
    <s v="Men"/>
    <x v="1"/>
    <x v="2"/>
    <m/>
    <m/>
  </r>
  <r>
    <x v="9"/>
    <x v="26"/>
    <s v="Non Metropolitan Fire Authorities"/>
    <s v="E31000025"/>
    <s v="Men"/>
    <x v="1"/>
    <x v="3"/>
    <m/>
    <m/>
  </r>
  <r>
    <x v="9"/>
    <x v="26"/>
    <s v="Non Metropolitan Fire Authorities"/>
    <s v="E31000025"/>
    <s v="Men"/>
    <x v="1"/>
    <x v="4"/>
    <n v="33"/>
    <m/>
  </r>
  <r>
    <x v="9"/>
    <x v="26"/>
    <s v="Non Metropolitan Fire Authorities"/>
    <s v="E31000025"/>
    <s v="Men"/>
    <x v="1"/>
    <x v="5"/>
    <n v="77"/>
    <m/>
  </r>
  <r>
    <x v="9"/>
    <x v="26"/>
    <s v="Non Metropolitan Fire Authorities"/>
    <s v="E31000025"/>
    <s v="Men"/>
    <x v="1"/>
    <x v="6"/>
    <n v="285"/>
    <m/>
  </r>
  <r>
    <x v="9"/>
    <x v="26"/>
    <s v="Non Metropolitan Fire Authorities"/>
    <s v="E31000025"/>
    <s v="Men"/>
    <x v="1"/>
    <x v="7"/>
    <n v="395"/>
    <m/>
  </r>
  <r>
    <x v="9"/>
    <x v="27"/>
    <s v="Metropolitan Fire Authorities"/>
    <s v="E31000041"/>
    <s v="Men"/>
    <x v="1"/>
    <x v="2"/>
    <m/>
    <m/>
  </r>
  <r>
    <x v="9"/>
    <x v="27"/>
    <s v="Metropolitan Fire Authorities"/>
    <s v="E31000041"/>
    <s v="Men"/>
    <x v="1"/>
    <x v="3"/>
    <m/>
    <m/>
  </r>
  <r>
    <x v="9"/>
    <x v="27"/>
    <s v="Metropolitan Fire Authorities"/>
    <s v="E31000041"/>
    <s v="Men"/>
    <x v="1"/>
    <x v="4"/>
    <n v="44"/>
    <m/>
  </r>
  <r>
    <x v="9"/>
    <x v="27"/>
    <s v="Metropolitan Fire Authorities"/>
    <s v="E31000041"/>
    <s v="Men"/>
    <x v="1"/>
    <x v="5"/>
    <n v="19"/>
    <m/>
  </r>
  <r>
    <x v="9"/>
    <x v="27"/>
    <s v="Metropolitan Fire Authorities"/>
    <s v="E31000041"/>
    <s v="Men"/>
    <x v="1"/>
    <x v="6"/>
    <n v="129"/>
    <m/>
  </r>
  <r>
    <x v="9"/>
    <x v="27"/>
    <s v="Metropolitan Fire Authorities"/>
    <s v="E31000041"/>
    <s v="Men"/>
    <x v="1"/>
    <x v="7"/>
    <n v="192"/>
    <m/>
  </r>
  <r>
    <x v="9"/>
    <x v="28"/>
    <s v="Non Metropolitan Fire Authorities"/>
    <s v="E31000026"/>
    <s v="Men"/>
    <x v="1"/>
    <x v="2"/>
    <n v="0"/>
    <m/>
  </r>
  <r>
    <x v="9"/>
    <x v="28"/>
    <s v="Non Metropolitan Fire Authorities"/>
    <s v="E31000026"/>
    <s v="Men"/>
    <x v="1"/>
    <x v="3"/>
    <n v="0"/>
    <m/>
  </r>
  <r>
    <x v="9"/>
    <x v="28"/>
    <s v="Non Metropolitan Fire Authorities"/>
    <s v="E31000026"/>
    <s v="Men"/>
    <x v="1"/>
    <x v="4"/>
    <n v="39"/>
    <m/>
  </r>
  <r>
    <x v="9"/>
    <x v="28"/>
    <s v="Non Metropolitan Fire Authorities"/>
    <s v="E31000026"/>
    <s v="Men"/>
    <x v="1"/>
    <x v="5"/>
    <n v="78"/>
    <m/>
  </r>
  <r>
    <x v="9"/>
    <x v="28"/>
    <s v="Non Metropolitan Fire Authorities"/>
    <s v="E31000026"/>
    <s v="Men"/>
    <x v="1"/>
    <x v="6"/>
    <n v="329"/>
    <m/>
  </r>
  <r>
    <x v="9"/>
    <x v="28"/>
    <s v="Non Metropolitan Fire Authorities"/>
    <s v="E31000026"/>
    <s v="Men"/>
    <x v="1"/>
    <x v="7"/>
    <n v="446"/>
    <m/>
  </r>
  <r>
    <x v="9"/>
    <x v="29"/>
    <s v="Non Metropolitan Fire Authorities"/>
    <s v="E31000027"/>
    <s v="Men"/>
    <x v="1"/>
    <x v="2"/>
    <m/>
    <m/>
  </r>
  <r>
    <x v="9"/>
    <x v="29"/>
    <s v="Non Metropolitan Fire Authorities"/>
    <s v="E31000027"/>
    <s v="Men"/>
    <x v="1"/>
    <x v="3"/>
    <m/>
    <m/>
  </r>
  <r>
    <x v="9"/>
    <x v="29"/>
    <s v="Non Metropolitan Fire Authorities"/>
    <s v="E31000027"/>
    <s v="Men"/>
    <x v="1"/>
    <x v="4"/>
    <n v="29"/>
    <m/>
  </r>
  <r>
    <x v="9"/>
    <x v="29"/>
    <s v="Non Metropolitan Fire Authorities"/>
    <s v="E31000027"/>
    <s v="Men"/>
    <x v="1"/>
    <x v="5"/>
    <n v="67"/>
    <m/>
  </r>
  <r>
    <x v="9"/>
    <x v="29"/>
    <s v="Non Metropolitan Fire Authorities"/>
    <s v="E31000027"/>
    <s v="Men"/>
    <x v="1"/>
    <x v="6"/>
    <n v="243"/>
    <m/>
  </r>
  <r>
    <x v="9"/>
    <x v="29"/>
    <s v="Non Metropolitan Fire Authorities"/>
    <s v="E31000027"/>
    <s v="Men"/>
    <x v="1"/>
    <x v="7"/>
    <n v="339"/>
    <m/>
  </r>
  <r>
    <x v="9"/>
    <x v="30"/>
    <s v="Non Metropolitan Fire Authorities"/>
    <s v="E31000028"/>
    <s v="Men"/>
    <x v="1"/>
    <x v="2"/>
    <m/>
    <m/>
  </r>
  <r>
    <x v="9"/>
    <x v="30"/>
    <s v="Non Metropolitan Fire Authorities"/>
    <s v="E31000028"/>
    <s v="Men"/>
    <x v="1"/>
    <x v="3"/>
    <n v="1"/>
    <m/>
  </r>
  <r>
    <x v="9"/>
    <x v="30"/>
    <s v="Non Metropolitan Fire Authorities"/>
    <s v="E31000028"/>
    <s v="Men"/>
    <x v="1"/>
    <x v="4"/>
    <n v="15"/>
    <m/>
  </r>
  <r>
    <x v="9"/>
    <x v="30"/>
    <s v="Non Metropolitan Fire Authorities"/>
    <s v="E31000028"/>
    <s v="Men"/>
    <x v="1"/>
    <x v="5"/>
    <n v="26"/>
    <m/>
  </r>
  <r>
    <x v="9"/>
    <x v="30"/>
    <s v="Non Metropolitan Fire Authorities"/>
    <s v="E31000028"/>
    <s v="Men"/>
    <x v="1"/>
    <x v="6"/>
    <n v="141"/>
    <m/>
  </r>
  <r>
    <x v="9"/>
    <x v="30"/>
    <s v="Non Metropolitan Fire Authorities"/>
    <s v="E31000028"/>
    <s v="Men"/>
    <x v="1"/>
    <x v="7"/>
    <n v="183"/>
    <m/>
  </r>
  <r>
    <x v="9"/>
    <x v="31"/>
    <s v="Non Metropolitan Fire Authorities"/>
    <s v="E31000029"/>
    <s v="Men"/>
    <x v="1"/>
    <x v="2"/>
    <m/>
    <m/>
  </r>
  <r>
    <x v="9"/>
    <x v="31"/>
    <s v="Non Metropolitan Fire Authorities"/>
    <s v="E31000029"/>
    <s v="Men"/>
    <x v="1"/>
    <x v="3"/>
    <m/>
    <m/>
  </r>
  <r>
    <x v="9"/>
    <x v="31"/>
    <s v="Non Metropolitan Fire Authorities"/>
    <s v="E31000029"/>
    <s v="Men"/>
    <x v="1"/>
    <x v="4"/>
    <n v="13"/>
    <m/>
  </r>
  <r>
    <x v="9"/>
    <x v="31"/>
    <s v="Non Metropolitan Fire Authorities"/>
    <s v="E31000029"/>
    <s v="Men"/>
    <x v="1"/>
    <x v="5"/>
    <n v="30"/>
    <m/>
  </r>
  <r>
    <x v="9"/>
    <x v="31"/>
    <s v="Non Metropolitan Fire Authorities"/>
    <s v="E31000029"/>
    <s v="Men"/>
    <x v="1"/>
    <x v="6"/>
    <n v="102"/>
    <m/>
  </r>
  <r>
    <x v="9"/>
    <x v="31"/>
    <s v="Non Metropolitan Fire Authorities"/>
    <s v="E31000029"/>
    <s v="Men"/>
    <x v="1"/>
    <x v="7"/>
    <n v="145"/>
    <m/>
  </r>
  <r>
    <x v="9"/>
    <x v="32"/>
    <s v="Non Metropolitan Fire Authorities"/>
    <s v="E31000030"/>
    <s v="Men"/>
    <x v="1"/>
    <x v="2"/>
    <m/>
    <m/>
  </r>
  <r>
    <x v="9"/>
    <x v="32"/>
    <s v="Non Metropolitan Fire Authorities"/>
    <s v="E31000030"/>
    <s v="Men"/>
    <x v="1"/>
    <x v="3"/>
    <m/>
    <m/>
  </r>
  <r>
    <x v="9"/>
    <x v="32"/>
    <s v="Non Metropolitan Fire Authorities"/>
    <s v="E31000030"/>
    <s v="Men"/>
    <x v="1"/>
    <x v="4"/>
    <n v="17"/>
    <m/>
  </r>
  <r>
    <x v="9"/>
    <x v="32"/>
    <s v="Non Metropolitan Fire Authorities"/>
    <s v="E31000030"/>
    <s v="Men"/>
    <x v="1"/>
    <x v="5"/>
    <n v="50"/>
    <m/>
  </r>
  <r>
    <x v="9"/>
    <x v="32"/>
    <s v="Non Metropolitan Fire Authorities"/>
    <s v="E31000030"/>
    <s v="Men"/>
    <x v="1"/>
    <x v="6"/>
    <n v="170"/>
    <m/>
  </r>
  <r>
    <x v="9"/>
    <x v="32"/>
    <s v="Non Metropolitan Fire Authorities"/>
    <s v="E31000030"/>
    <s v="Men"/>
    <x v="1"/>
    <x v="7"/>
    <n v="237"/>
    <m/>
  </r>
  <r>
    <x v="9"/>
    <x v="33"/>
    <s v="Non Metropolitan Fire Authorities"/>
    <s v="E31000031"/>
    <s v="Men"/>
    <x v="1"/>
    <x v="2"/>
    <m/>
    <m/>
  </r>
  <r>
    <x v="9"/>
    <x v="33"/>
    <s v="Non Metropolitan Fire Authorities"/>
    <s v="E31000031"/>
    <s v="Men"/>
    <x v="1"/>
    <x v="3"/>
    <m/>
    <m/>
  </r>
  <r>
    <x v="9"/>
    <x v="33"/>
    <s v="Non Metropolitan Fire Authorities"/>
    <s v="E31000031"/>
    <s v="Men"/>
    <x v="1"/>
    <x v="4"/>
    <n v="24"/>
    <m/>
  </r>
  <r>
    <x v="9"/>
    <x v="33"/>
    <s v="Non Metropolitan Fire Authorities"/>
    <s v="E31000031"/>
    <s v="Men"/>
    <x v="1"/>
    <x v="5"/>
    <n v="65"/>
    <m/>
  </r>
  <r>
    <x v="9"/>
    <x v="33"/>
    <s v="Non Metropolitan Fire Authorities"/>
    <s v="E31000031"/>
    <s v="Men"/>
    <x v="1"/>
    <x v="6"/>
    <n v="227"/>
    <m/>
  </r>
  <r>
    <x v="9"/>
    <x v="33"/>
    <s v="Non Metropolitan Fire Authorities"/>
    <s v="E31000031"/>
    <s v="Men"/>
    <x v="1"/>
    <x v="7"/>
    <n v="316"/>
    <m/>
  </r>
  <r>
    <x v="9"/>
    <x v="34"/>
    <s v="Non Metropolitan Fire Authorities"/>
    <s v="E31000032"/>
    <s v="Men"/>
    <x v="1"/>
    <x v="2"/>
    <n v="0"/>
    <m/>
  </r>
  <r>
    <x v="9"/>
    <x v="34"/>
    <s v="Non Metropolitan Fire Authorities"/>
    <s v="E31000032"/>
    <s v="Men"/>
    <x v="1"/>
    <x v="3"/>
    <n v="0"/>
    <m/>
  </r>
  <r>
    <x v="9"/>
    <x v="34"/>
    <s v="Non Metropolitan Fire Authorities"/>
    <s v="E31000032"/>
    <s v="Men"/>
    <x v="1"/>
    <x v="4"/>
    <n v="23"/>
    <m/>
  </r>
  <r>
    <x v="9"/>
    <x v="34"/>
    <s v="Non Metropolitan Fire Authorities"/>
    <s v="E31000032"/>
    <s v="Men"/>
    <x v="1"/>
    <x v="5"/>
    <n v="63"/>
    <m/>
  </r>
  <r>
    <x v="9"/>
    <x v="34"/>
    <s v="Non Metropolitan Fire Authorities"/>
    <s v="E31000032"/>
    <s v="Men"/>
    <x v="1"/>
    <x v="6"/>
    <n v="208"/>
    <m/>
  </r>
  <r>
    <x v="9"/>
    <x v="34"/>
    <s v="Non Metropolitan Fire Authorities"/>
    <s v="E31000032"/>
    <s v="Men"/>
    <x v="1"/>
    <x v="7"/>
    <n v="294"/>
    <m/>
  </r>
  <r>
    <x v="9"/>
    <x v="35"/>
    <s v="Metropolitan Fire Authorities"/>
    <s v="E31000042"/>
    <s v="Men"/>
    <x v="1"/>
    <x v="2"/>
    <n v="0"/>
    <m/>
  </r>
  <r>
    <x v="9"/>
    <x v="35"/>
    <s v="Metropolitan Fire Authorities"/>
    <s v="E31000042"/>
    <s v="Men"/>
    <x v="1"/>
    <x v="3"/>
    <n v="0"/>
    <m/>
  </r>
  <r>
    <x v="9"/>
    <x v="35"/>
    <s v="Metropolitan Fire Authorities"/>
    <s v="E31000042"/>
    <s v="Men"/>
    <x v="1"/>
    <x v="4"/>
    <n v="6"/>
    <m/>
  </r>
  <r>
    <x v="9"/>
    <x v="35"/>
    <s v="Metropolitan Fire Authorities"/>
    <s v="E31000042"/>
    <s v="Men"/>
    <x v="1"/>
    <x v="5"/>
    <n v="16"/>
    <m/>
  </r>
  <r>
    <x v="9"/>
    <x v="35"/>
    <s v="Metropolitan Fire Authorities"/>
    <s v="E31000042"/>
    <s v="Men"/>
    <x v="1"/>
    <x v="6"/>
    <n v="63"/>
    <m/>
  </r>
  <r>
    <x v="9"/>
    <x v="35"/>
    <s v="Metropolitan Fire Authorities"/>
    <s v="E31000042"/>
    <s v="Men"/>
    <x v="1"/>
    <x v="7"/>
    <n v="85"/>
    <m/>
  </r>
  <r>
    <x v="9"/>
    <x v="36"/>
    <s v="Non Metropolitan Fire Authorities"/>
    <s v="E31000033"/>
    <s v="Men"/>
    <x v="1"/>
    <x v="2"/>
    <m/>
    <m/>
  </r>
  <r>
    <x v="9"/>
    <x v="36"/>
    <s v="Non Metropolitan Fire Authorities"/>
    <s v="E31000033"/>
    <s v="Men"/>
    <x v="1"/>
    <x v="3"/>
    <m/>
    <m/>
  </r>
  <r>
    <x v="9"/>
    <x v="36"/>
    <s v="Non Metropolitan Fire Authorities"/>
    <s v="E31000033"/>
    <s v="Men"/>
    <x v="1"/>
    <x v="4"/>
    <n v="24"/>
    <m/>
  </r>
  <r>
    <x v="9"/>
    <x v="36"/>
    <s v="Non Metropolitan Fire Authorities"/>
    <s v="E31000033"/>
    <s v="Men"/>
    <x v="1"/>
    <x v="5"/>
    <n v="50"/>
    <m/>
  </r>
  <r>
    <x v="9"/>
    <x v="36"/>
    <s v="Non Metropolitan Fire Authorities"/>
    <s v="E31000033"/>
    <s v="Men"/>
    <x v="1"/>
    <x v="6"/>
    <n v="252"/>
    <m/>
  </r>
  <r>
    <x v="9"/>
    <x v="36"/>
    <s v="Non Metropolitan Fire Authorities"/>
    <s v="E31000033"/>
    <s v="Men"/>
    <x v="1"/>
    <x v="7"/>
    <n v="326"/>
    <m/>
  </r>
  <r>
    <x v="9"/>
    <x v="37"/>
    <s v="Non Metropolitan Fire Authorities"/>
    <s v="E31000034"/>
    <s v="Men"/>
    <x v="1"/>
    <x v="2"/>
    <m/>
    <m/>
  </r>
  <r>
    <x v="9"/>
    <x v="37"/>
    <s v="Non Metropolitan Fire Authorities"/>
    <s v="E31000034"/>
    <s v="Men"/>
    <x v="1"/>
    <x v="3"/>
    <m/>
    <m/>
  </r>
  <r>
    <x v="9"/>
    <x v="37"/>
    <s v="Non Metropolitan Fire Authorities"/>
    <s v="E31000034"/>
    <s v="Men"/>
    <x v="1"/>
    <x v="4"/>
    <n v="36"/>
    <m/>
  </r>
  <r>
    <x v="9"/>
    <x v="37"/>
    <s v="Non Metropolitan Fire Authorities"/>
    <s v="E31000034"/>
    <s v="Men"/>
    <x v="1"/>
    <x v="5"/>
    <n v="82"/>
    <m/>
  </r>
  <r>
    <x v="9"/>
    <x v="37"/>
    <s v="Non Metropolitan Fire Authorities"/>
    <s v="E31000034"/>
    <s v="Men"/>
    <x v="1"/>
    <x v="6"/>
    <n v="255"/>
    <m/>
  </r>
  <r>
    <x v="9"/>
    <x v="37"/>
    <s v="Non Metropolitan Fire Authorities"/>
    <s v="E31000034"/>
    <s v="Men"/>
    <x v="1"/>
    <x v="7"/>
    <n v="373"/>
    <m/>
  </r>
  <r>
    <x v="9"/>
    <x v="38"/>
    <s v="Non Metropolitan Fire Authorities"/>
    <s v="E31000035"/>
    <s v="Men"/>
    <x v="1"/>
    <x v="2"/>
    <m/>
    <m/>
  </r>
  <r>
    <x v="9"/>
    <x v="38"/>
    <s v="Non Metropolitan Fire Authorities"/>
    <s v="E31000035"/>
    <s v="Men"/>
    <x v="1"/>
    <x v="3"/>
    <m/>
    <m/>
  </r>
  <r>
    <x v="9"/>
    <x v="38"/>
    <s v="Non Metropolitan Fire Authorities"/>
    <s v="E31000035"/>
    <s v="Men"/>
    <x v="1"/>
    <x v="4"/>
    <n v="10"/>
    <m/>
  </r>
  <r>
    <x v="9"/>
    <x v="38"/>
    <s v="Non Metropolitan Fire Authorities"/>
    <s v="E31000035"/>
    <s v="Men"/>
    <x v="1"/>
    <x v="5"/>
    <n v="18"/>
    <m/>
  </r>
  <r>
    <x v="9"/>
    <x v="38"/>
    <s v="Non Metropolitan Fire Authorities"/>
    <s v="E31000035"/>
    <s v="Men"/>
    <x v="1"/>
    <x v="6"/>
    <n v="77"/>
    <m/>
  </r>
  <r>
    <x v="9"/>
    <x v="38"/>
    <s v="Non Metropolitan Fire Authorities"/>
    <s v="E31000035"/>
    <s v="Men"/>
    <x v="1"/>
    <x v="7"/>
    <n v="105"/>
    <m/>
  </r>
  <r>
    <x v="9"/>
    <x v="39"/>
    <s v="Metropolitan Fire Authorities"/>
    <s v="E31000043"/>
    <s v="Men"/>
    <x v="1"/>
    <x v="2"/>
    <n v="0"/>
    <m/>
  </r>
  <r>
    <x v="9"/>
    <x v="39"/>
    <s v="Metropolitan Fire Authorities"/>
    <s v="E31000043"/>
    <s v="Men"/>
    <x v="1"/>
    <x v="3"/>
    <n v="0"/>
    <m/>
  </r>
  <r>
    <x v="9"/>
    <x v="39"/>
    <s v="Metropolitan Fire Authorities"/>
    <s v="E31000043"/>
    <s v="Men"/>
    <x v="1"/>
    <x v="4"/>
    <n v="1"/>
    <m/>
  </r>
  <r>
    <x v="9"/>
    <x v="39"/>
    <s v="Metropolitan Fire Authorities"/>
    <s v="E31000043"/>
    <s v="Men"/>
    <x v="1"/>
    <x v="5"/>
    <n v="1"/>
    <m/>
  </r>
  <r>
    <x v="9"/>
    <x v="39"/>
    <s v="Metropolitan Fire Authorities"/>
    <s v="E31000043"/>
    <s v="Men"/>
    <x v="1"/>
    <x v="6"/>
    <n v="12"/>
    <m/>
  </r>
  <r>
    <x v="9"/>
    <x v="39"/>
    <s v="Metropolitan Fire Authorities"/>
    <s v="E31000043"/>
    <s v="Men"/>
    <x v="1"/>
    <x v="7"/>
    <n v="14"/>
    <m/>
  </r>
  <r>
    <x v="9"/>
    <x v="40"/>
    <s v="Non Metropolitan Fire Authorities"/>
    <s v="E31000036"/>
    <s v="Men"/>
    <x v="1"/>
    <x v="2"/>
    <n v="0"/>
    <m/>
  </r>
  <r>
    <x v="9"/>
    <x v="40"/>
    <s v="Non Metropolitan Fire Authorities"/>
    <s v="E31000036"/>
    <s v="Men"/>
    <x v="1"/>
    <x v="3"/>
    <n v="0"/>
    <m/>
  </r>
  <r>
    <x v="9"/>
    <x v="40"/>
    <s v="Non Metropolitan Fire Authorities"/>
    <s v="E31000036"/>
    <s v="Men"/>
    <x v="1"/>
    <x v="4"/>
    <n v="10"/>
    <m/>
  </r>
  <r>
    <x v="9"/>
    <x v="40"/>
    <s v="Non Metropolitan Fire Authorities"/>
    <s v="E31000036"/>
    <s v="Men"/>
    <x v="1"/>
    <x v="5"/>
    <n v="29"/>
    <m/>
  </r>
  <r>
    <x v="9"/>
    <x v="40"/>
    <s v="Non Metropolitan Fire Authorities"/>
    <s v="E31000036"/>
    <s v="Men"/>
    <x v="1"/>
    <x v="6"/>
    <n v="90"/>
    <m/>
  </r>
  <r>
    <x v="9"/>
    <x v="40"/>
    <s v="Non Metropolitan Fire Authorities"/>
    <s v="E31000036"/>
    <s v="Men"/>
    <x v="1"/>
    <x v="7"/>
    <n v="129"/>
    <m/>
  </r>
  <r>
    <x v="9"/>
    <x v="41"/>
    <s v="Metropolitan Fire Authorities"/>
    <s v="E31000044"/>
    <s v="Men"/>
    <x v="1"/>
    <x v="2"/>
    <m/>
    <m/>
  </r>
  <r>
    <x v="9"/>
    <x v="41"/>
    <s v="Metropolitan Fire Authorities"/>
    <s v="E31000044"/>
    <s v="Men"/>
    <x v="1"/>
    <x v="3"/>
    <m/>
    <m/>
  </r>
  <r>
    <x v="9"/>
    <x v="41"/>
    <s v="Metropolitan Fire Authorities"/>
    <s v="E31000044"/>
    <s v="Men"/>
    <x v="1"/>
    <x v="4"/>
    <n v="1"/>
    <m/>
  </r>
  <r>
    <x v="9"/>
    <x v="41"/>
    <s v="Metropolitan Fire Authorities"/>
    <s v="E31000044"/>
    <s v="Men"/>
    <x v="1"/>
    <x v="5"/>
    <m/>
    <m/>
  </r>
  <r>
    <x v="9"/>
    <x v="41"/>
    <s v="Metropolitan Fire Authorities"/>
    <s v="E31000044"/>
    <s v="Men"/>
    <x v="1"/>
    <x v="6"/>
    <m/>
    <m/>
  </r>
  <r>
    <x v="9"/>
    <x v="41"/>
    <s v="Metropolitan Fire Authorities"/>
    <s v="E31000044"/>
    <s v="Men"/>
    <x v="1"/>
    <x v="7"/>
    <n v="1"/>
    <m/>
  </r>
  <r>
    <x v="9"/>
    <x v="42"/>
    <s v="Non Metropolitan Fire Authorities"/>
    <s v="E31000037"/>
    <s v="Men"/>
    <x v="1"/>
    <x v="2"/>
    <n v="0"/>
    <m/>
  </r>
  <r>
    <x v="9"/>
    <x v="42"/>
    <s v="Non Metropolitan Fire Authorities"/>
    <s v="E31000037"/>
    <s v="Men"/>
    <x v="1"/>
    <x v="3"/>
    <n v="0"/>
    <m/>
  </r>
  <r>
    <x v="9"/>
    <x v="42"/>
    <s v="Non Metropolitan Fire Authorities"/>
    <s v="E31000037"/>
    <s v="Men"/>
    <x v="1"/>
    <x v="4"/>
    <n v="25"/>
    <m/>
  </r>
  <r>
    <x v="9"/>
    <x v="42"/>
    <s v="Non Metropolitan Fire Authorities"/>
    <s v="E31000037"/>
    <s v="Men"/>
    <x v="1"/>
    <x v="5"/>
    <n v="79"/>
    <m/>
  </r>
  <r>
    <x v="9"/>
    <x v="42"/>
    <s v="Non Metropolitan Fire Authorities"/>
    <s v="E31000037"/>
    <s v="Men"/>
    <x v="1"/>
    <x v="6"/>
    <n v="176"/>
    <m/>
  </r>
  <r>
    <x v="9"/>
    <x v="42"/>
    <s v="Non Metropolitan Fire Authorities"/>
    <s v="E31000037"/>
    <s v="Men"/>
    <x v="1"/>
    <x v="7"/>
    <n v="280"/>
    <m/>
  </r>
  <r>
    <x v="9"/>
    <x v="43"/>
    <s v="Metropolitan Fire Authorities"/>
    <s v="E31000045"/>
    <s v="Men"/>
    <x v="1"/>
    <x v="2"/>
    <n v="0"/>
    <m/>
  </r>
  <r>
    <x v="9"/>
    <x v="43"/>
    <s v="Metropolitan Fire Authorities"/>
    <s v="E31000045"/>
    <s v="Men"/>
    <x v="1"/>
    <x v="3"/>
    <n v="0"/>
    <m/>
  </r>
  <r>
    <x v="9"/>
    <x v="43"/>
    <s v="Metropolitan Fire Authorities"/>
    <s v="E31000045"/>
    <s v="Men"/>
    <x v="1"/>
    <x v="4"/>
    <n v="9"/>
    <m/>
  </r>
  <r>
    <x v="9"/>
    <x v="43"/>
    <s v="Metropolitan Fire Authorities"/>
    <s v="E31000045"/>
    <s v="Men"/>
    <x v="1"/>
    <x v="5"/>
    <n v="17"/>
    <m/>
  </r>
  <r>
    <x v="9"/>
    <x v="43"/>
    <s v="Metropolitan Fire Authorities"/>
    <s v="E31000045"/>
    <s v="Men"/>
    <x v="1"/>
    <x v="6"/>
    <n v="121"/>
    <m/>
  </r>
  <r>
    <x v="9"/>
    <x v="43"/>
    <s v="Metropolitan Fire Authorities"/>
    <s v="E31000045"/>
    <s v="Men"/>
    <x v="1"/>
    <x v="7"/>
    <n v="147"/>
    <m/>
  </r>
  <r>
    <x v="9"/>
    <x v="44"/>
    <s v="Non Metropolitan Fire Authorities"/>
    <s v="E31000047"/>
    <s v="Men"/>
    <x v="1"/>
    <x v="2"/>
    <n v="0"/>
    <m/>
  </r>
  <r>
    <x v="9"/>
    <x v="44"/>
    <s v="Non Metropolitan Fire Authorities"/>
    <s v="E31000047"/>
    <s v="Men"/>
    <x v="1"/>
    <x v="3"/>
    <n v="0"/>
    <m/>
  </r>
  <r>
    <x v="9"/>
    <x v="44"/>
    <s v="Non Metropolitan Fire Authorities"/>
    <s v="E31000047"/>
    <s v="Men"/>
    <x v="1"/>
    <x v="4"/>
    <n v="64"/>
    <m/>
  </r>
  <r>
    <x v="9"/>
    <x v="44"/>
    <s v="Non Metropolitan Fire Authorities"/>
    <s v="E31000047"/>
    <s v="Men"/>
    <x v="1"/>
    <x v="5"/>
    <n v="125"/>
    <m/>
  </r>
  <r>
    <x v="9"/>
    <x v="44"/>
    <s v="Non Metropolitan Fire Authorities"/>
    <s v="E31000047"/>
    <s v="Men"/>
    <x v="1"/>
    <x v="6"/>
    <n v="397"/>
    <m/>
  </r>
  <r>
    <x v="9"/>
    <x v="44"/>
    <s v="Non Metropolitan Fire Authorities"/>
    <s v="E31000047"/>
    <s v="Men"/>
    <x v="1"/>
    <x v="7"/>
    <n v="586"/>
    <m/>
  </r>
  <r>
    <x v="9"/>
    <x v="45"/>
    <s v="Non Metropolitan Fire Authorities"/>
    <s v="NWFC"/>
    <s v="Men"/>
    <x v="1"/>
    <x v="2"/>
    <m/>
    <m/>
  </r>
  <r>
    <x v="9"/>
    <x v="45"/>
    <s v="Non Metropolitan Fire Authorities"/>
    <s v="NWFC"/>
    <s v="Men"/>
    <x v="1"/>
    <x v="3"/>
    <m/>
    <m/>
  </r>
  <r>
    <x v="9"/>
    <x v="45"/>
    <s v="Non Metropolitan Fire Authorities"/>
    <s v="NWFC"/>
    <s v="Men"/>
    <x v="1"/>
    <x v="4"/>
    <m/>
    <m/>
  </r>
  <r>
    <x v="9"/>
    <x v="45"/>
    <s v="Non Metropolitan Fire Authorities"/>
    <s v="NWFC"/>
    <s v="Men"/>
    <x v="1"/>
    <x v="5"/>
    <m/>
    <m/>
  </r>
  <r>
    <x v="9"/>
    <x v="45"/>
    <s v="Non Metropolitan Fire Authorities"/>
    <s v="NWFC"/>
    <s v="Men"/>
    <x v="1"/>
    <x v="6"/>
    <m/>
    <m/>
  </r>
  <r>
    <x v="9"/>
    <x v="45"/>
    <s v="Non Metropolitan Fire Authorities"/>
    <s v="NWFC"/>
    <s v="Men"/>
    <x v="1"/>
    <x v="7"/>
    <n v="0"/>
    <m/>
  </r>
  <r>
    <x v="9"/>
    <x v="0"/>
    <s v="Non Metropolitan Fire Authorities"/>
    <s v="E31000001"/>
    <s v="Women"/>
    <x v="0"/>
    <x v="0"/>
    <m/>
    <m/>
  </r>
  <r>
    <x v="9"/>
    <x v="0"/>
    <s v="Non Metropolitan Fire Authorities"/>
    <s v="E31000001"/>
    <s v="Women"/>
    <x v="0"/>
    <x v="1"/>
    <m/>
    <m/>
  </r>
  <r>
    <x v="9"/>
    <x v="0"/>
    <s v="Non Metropolitan Fire Authorities"/>
    <s v="E31000001"/>
    <s v="Women"/>
    <x v="0"/>
    <x v="2"/>
    <m/>
    <m/>
  </r>
  <r>
    <x v="9"/>
    <x v="0"/>
    <s v="Non Metropolitan Fire Authorities"/>
    <s v="E31000001"/>
    <s v="Women"/>
    <x v="0"/>
    <x v="3"/>
    <n v="1"/>
    <m/>
  </r>
  <r>
    <x v="9"/>
    <x v="0"/>
    <s v="Non Metropolitan Fire Authorities"/>
    <s v="E31000001"/>
    <s v="Women"/>
    <x v="0"/>
    <x v="4"/>
    <n v="3"/>
    <m/>
  </r>
  <r>
    <x v="9"/>
    <x v="0"/>
    <s v="Non Metropolitan Fire Authorities"/>
    <s v="E31000001"/>
    <s v="Women"/>
    <x v="0"/>
    <x v="5"/>
    <n v="2"/>
    <m/>
  </r>
  <r>
    <x v="9"/>
    <x v="0"/>
    <s v="Non Metropolitan Fire Authorities"/>
    <s v="E31000001"/>
    <s v="Women"/>
    <x v="0"/>
    <x v="6"/>
    <n v="23"/>
    <m/>
  </r>
  <r>
    <x v="9"/>
    <x v="0"/>
    <s v="Non Metropolitan Fire Authorities"/>
    <s v="E31000001"/>
    <s v="Women"/>
    <x v="0"/>
    <x v="7"/>
    <n v="29"/>
    <m/>
  </r>
  <r>
    <x v="9"/>
    <x v="1"/>
    <s v="Non Metropolitan Fire Authorities"/>
    <s v="E31000002"/>
    <s v="Women"/>
    <x v="0"/>
    <x v="0"/>
    <n v="0"/>
    <m/>
  </r>
  <r>
    <x v="9"/>
    <x v="1"/>
    <s v="Non Metropolitan Fire Authorities"/>
    <s v="E31000002"/>
    <s v="Women"/>
    <x v="0"/>
    <x v="1"/>
    <n v="0"/>
    <m/>
  </r>
  <r>
    <x v="9"/>
    <x v="1"/>
    <s v="Non Metropolitan Fire Authorities"/>
    <s v="E31000002"/>
    <s v="Women"/>
    <x v="0"/>
    <x v="2"/>
    <n v="0"/>
    <m/>
  </r>
  <r>
    <x v="9"/>
    <x v="1"/>
    <s v="Non Metropolitan Fire Authorities"/>
    <s v="E31000002"/>
    <s v="Women"/>
    <x v="0"/>
    <x v="3"/>
    <n v="1"/>
    <m/>
  </r>
  <r>
    <x v="9"/>
    <x v="1"/>
    <s v="Non Metropolitan Fire Authorities"/>
    <s v="E31000002"/>
    <s v="Women"/>
    <x v="0"/>
    <x v="4"/>
    <n v="2"/>
    <m/>
  </r>
  <r>
    <x v="9"/>
    <x v="1"/>
    <s v="Non Metropolitan Fire Authorities"/>
    <s v="E31000002"/>
    <s v="Women"/>
    <x v="0"/>
    <x v="5"/>
    <n v="2"/>
    <m/>
  </r>
  <r>
    <x v="9"/>
    <x v="1"/>
    <s v="Non Metropolitan Fire Authorities"/>
    <s v="E31000002"/>
    <s v="Women"/>
    <x v="0"/>
    <x v="6"/>
    <n v="13"/>
    <m/>
  </r>
  <r>
    <x v="9"/>
    <x v="1"/>
    <s v="Non Metropolitan Fire Authorities"/>
    <s v="E31000002"/>
    <s v="Women"/>
    <x v="0"/>
    <x v="7"/>
    <n v="18"/>
    <m/>
  </r>
  <r>
    <x v="9"/>
    <x v="2"/>
    <s v="Non Metropolitan Fire Authorities"/>
    <s v="E31000003"/>
    <s v="Women"/>
    <x v="0"/>
    <x v="0"/>
    <n v="0"/>
    <m/>
  </r>
  <r>
    <x v="9"/>
    <x v="2"/>
    <s v="Non Metropolitan Fire Authorities"/>
    <s v="E31000003"/>
    <s v="Women"/>
    <x v="0"/>
    <x v="1"/>
    <n v="0"/>
    <m/>
  </r>
  <r>
    <x v="9"/>
    <x v="2"/>
    <s v="Non Metropolitan Fire Authorities"/>
    <s v="E31000003"/>
    <s v="Women"/>
    <x v="0"/>
    <x v="2"/>
    <n v="0"/>
    <m/>
  </r>
  <r>
    <x v="9"/>
    <x v="2"/>
    <s v="Non Metropolitan Fire Authorities"/>
    <s v="E31000003"/>
    <s v="Women"/>
    <x v="0"/>
    <x v="3"/>
    <n v="0"/>
    <m/>
  </r>
  <r>
    <x v="9"/>
    <x v="2"/>
    <s v="Non Metropolitan Fire Authorities"/>
    <s v="E31000003"/>
    <s v="Women"/>
    <x v="0"/>
    <x v="4"/>
    <n v="0"/>
    <m/>
  </r>
  <r>
    <x v="9"/>
    <x v="2"/>
    <s v="Non Metropolitan Fire Authorities"/>
    <s v="E31000003"/>
    <s v="Women"/>
    <x v="0"/>
    <x v="5"/>
    <n v="2"/>
    <m/>
  </r>
  <r>
    <x v="9"/>
    <x v="2"/>
    <s v="Non Metropolitan Fire Authorities"/>
    <s v="E31000003"/>
    <s v="Women"/>
    <x v="0"/>
    <x v="6"/>
    <n v="15"/>
    <m/>
  </r>
  <r>
    <x v="9"/>
    <x v="2"/>
    <s v="Non Metropolitan Fire Authorities"/>
    <s v="E31000003"/>
    <s v="Women"/>
    <x v="0"/>
    <x v="7"/>
    <n v="17"/>
    <m/>
  </r>
  <r>
    <x v="9"/>
    <x v="3"/>
    <s v="Non Metropolitan Fire Authorities"/>
    <s v="E31000004"/>
    <s v="Women"/>
    <x v="0"/>
    <x v="0"/>
    <m/>
    <m/>
  </r>
  <r>
    <x v="9"/>
    <x v="3"/>
    <s v="Non Metropolitan Fire Authorities"/>
    <s v="E31000004"/>
    <s v="Women"/>
    <x v="0"/>
    <x v="1"/>
    <m/>
    <m/>
  </r>
  <r>
    <x v="9"/>
    <x v="3"/>
    <s v="Non Metropolitan Fire Authorities"/>
    <s v="E31000004"/>
    <s v="Women"/>
    <x v="0"/>
    <x v="2"/>
    <m/>
    <m/>
  </r>
  <r>
    <x v="9"/>
    <x v="3"/>
    <s v="Non Metropolitan Fire Authorities"/>
    <s v="E31000004"/>
    <s v="Women"/>
    <x v="0"/>
    <x v="3"/>
    <n v="1"/>
    <m/>
  </r>
  <r>
    <x v="9"/>
    <x v="3"/>
    <s v="Non Metropolitan Fire Authorities"/>
    <s v="E31000004"/>
    <s v="Women"/>
    <x v="0"/>
    <x v="4"/>
    <n v="1"/>
    <m/>
  </r>
  <r>
    <x v="9"/>
    <x v="3"/>
    <s v="Non Metropolitan Fire Authorities"/>
    <s v="E31000004"/>
    <s v="Women"/>
    <x v="0"/>
    <x v="5"/>
    <n v="2"/>
    <m/>
  </r>
  <r>
    <x v="9"/>
    <x v="3"/>
    <s v="Non Metropolitan Fire Authorities"/>
    <s v="E31000004"/>
    <s v="Women"/>
    <x v="0"/>
    <x v="6"/>
    <n v="12"/>
    <m/>
  </r>
  <r>
    <x v="9"/>
    <x v="3"/>
    <s v="Non Metropolitan Fire Authorities"/>
    <s v="E31000004"/>
    <s v="Women"/>
    <x v="0"/>
    <x v="7"/>
    <n v="16"/>
    <m/>
  </r>
  <r>
    <x v="9"/>
    <x v="4"/>
    <s v="Non Metropolitan Fire Authorities"/>
    <s v="E31000005"/>
    <s v="Women"/>
    <x v="0"/>
    <x v="0"/>
    <m/>
    <m/>
  </r>
  <r>
    <x v="9"/>
    <x v="4"/>
    <s v="Non Metropolitan Fire Authorities"/>
    <s v="E31000005"/>
    <s v="Women"/>
    <x v="0"/>
    <x v="1"/>
    <m/>
    <m/>
  </r>
  <r>
    <x v="9"/>
    <x v="4"/>
    <s v="Non Metropolitan Fire Authorities"/>
    <s v="E31000005"/>
    <s v="Women"/>
    <x v="0"/>
    <x v="2"/>
    <m/>
    <m/>
  </r>
  <r>
    <x v="9"/>
    <x v="4"/>
    <s v="Non Metropolitan Fire Authorities"/>
    <s v="E31000005"/>
    <s v="Women"/>
    <x v="0"/>
    <x v="3"/>
    <n v="1"/>
    <m/>
  </r>
  <r>
    <x v="9"/>
    <x v="4"/>
    <s v="Non Metropolitan Fire Authorities"/>
    <s v="E31000005"/>
    <s v="Women"/>
    <x v="0"/>
    <x v="4"/>
    <n v="2"/>
    <m/>
  </r>
  <r>
    <x v="9"/>
    <x v="4"/>
    <s v="Non Metropolitan Fire Authorities"/>
    <s v="E31000005"/>
    <s v="Women"/>
    <x v="0"/>
    <x v="5"/>
    <n v="1"/>
    <m/>
  </r>
  <r>
    <x v="9"/>
    <x v="4"/>
    <s v="Non Metropolitan Fire Authorities"/>
    <s v="E31000005"/>
    <s v="Women"/>
    <x v="0"/>
    <x v="6"/>
    <n v="13"/>
    <m/>
  </r>
  <r>
    <x v="9"/>
    <x v="4"/>
    <s v="Non Metropolitan Fire Authorities"/>
    <s v="E31000005"/>
    <s v="Women"/>
    <x v="0"/>
    <x v="7"/>
    <n v="17"/>
    <m/>
  </r>
  <r>
    <x v="9"/>
    <x v="5"/>
    <s v="Non Metropolitan Fire Authorities"/>
    <s v="E31000006"/>
    <s v="Women"/>
    <x v="0"/>
    <x v="0"/>
    <n v="0"/>
    <m/>
  </r>
  <r>
    <x v="9"/>
    <x v="5"/>
    <s v="Non Metropolitan Fire Authorities"/>
    <s v="E31000006"/>
    <s v="Women"/>
    <x v="0"/>
    <x v="1"/>
    <n v="0"/>
    <m/>
  </r>
  <r>
    <x v="9"/>
    <x v="5"/>
    <s v="Non Metropolitan Fire Authorities"/>
    <s v="E31000006"/>
    <s v="Women"/>
    <x v="0"/>
    <x v="2"/>
    <n v="0"/>
    <m/>
  </r>
  <r>
    <x v="9"/>
    <x v="5"/>
    <s v="Non Metropolitan Fire Authorities"/>
    <s v="E31000006"/>
    <s v="Women"/>
    <x v="0"/>
    <x v="3"/>
    <n v="0"/>
    <m/>
  </r>
  <r>
    <x v="9"/>
    <x v="5"/>
    <s v="Non Metropolitan Fire Authorities"/>
    <s v="E31000006"/>
    <s v="Women"/>
    <x v="0"/>
    <x v="4"/>
    <n v="3"/>
    <m/>
  </r>
  <r>
    <x v="9"/>
    <x v="5"/>
    <s v="Non Metropolitan Fire Authorities"/>
    <s v="E31000006"/>
    <s v="Women"/>
    <x v="0"/>
    <x v="5"/>
    <n v="1"/>
    <m/>
  </r>
  <r>
    <x v="9"/>
    <x v="5"/>
    <s v="Non Metropolitan Fire Authorities"/>
    <s v="E31000006"/>
    <s v="Women"/>
    <x v="0"/>
    <x v="6"/>
    <n v="29"/>
    <m/>
  </r>
  <r>
    <x v="9"/>
    <x v="5"/>
    <s v="Non Metropolitan Fire Authorities"/>
    <s v="E31000006"/>
    <s v="Women"/>
    <x v="0"/>
    <x v="7"/>
    <n v="33"/>
    <m/>
  </r>
  <r>
    <x v="9"/>
    <x v="6"/>
    <s v="Non Metropolitan Fire Authorities"/>
    <s v="E31000007"/>
    <s v="Women"/>
    <x v="0"/>
    <x v="0"/>
    <n v="0"/>
    <m/>
  </r>
  <r>
    <x v="9"/>
    <x v="6"/>
    <s v="Non Metropolitan Fire Authorities"/>
    <s v="E31000007"/>
    <s v="Women"/>
    <x v="0"/>
    <x v="1"/>
    <n v="0"/>
    <m/>
  </r>
  <r>
    <x v="9"/>
    <x v="6"/>
    <s v="Non Metropolitan Fire Authorities"/>
    <s v="E31000007"/>
    <s v="Women"/>
    <x v="0"/>
    <x v="2"/>
    <n v="0"/>
    <m/>
  </r>
  <r>
    <x v="9"/>
    <x v="6"/>
    <s v="Non Metropolitan Fire Authorities"/>
    <s v="E31000007"/>
    <s v="Women"/>
    <x v="0"/>
    <x v="3"/>
    <n v="0"/>
    <m/>
  </r>
  <r>
    <x v="9"/>
    <x v="6"/>
    <s v="Non Metropolitan Fire Authorities"/>
    <s v="E31000007"/>
    <s v="Women"/>
    <x v="0"/>
    <x v="4"/>
    <n v="1"/>
    <m/>
  </r>
  <r>
    <x v="9"/>
    <x v="6"/>
    <s v="Non Metropolitan Fire Authorities"/>
    <s v="E31000007"/>
    <s v="Women"/>
    <x v="0"/>
    <x v="5"/>
    <n v="2"/>
    <m/>
  </r>
  <r>
    <x v="9"/>
    <x v="6"/>
    <s v="Non Metropolitan Fire Authorities"/>
    <s v="E31000007"/>
    <s v="Women"/>
    <x v="0"/>
    <x v="6"/>
    <n v="19"/>
    <m/>
  </r>
  <r>
    <x v="9"/>
    <x v="6"/>
    <s v="Non Metropolitan Fire Authorities"/>
    <s v="E31000007"/>
    <s v="Women"/>
    <x v="0"/>
    <x v="7"/>
    <n v="22"/>
    <m/>
  </r>
  <r>
    <x v="9"/>
    <x v="7"/>
    <s v="Non Metropolitan Fire Authorities"/>
    <s v="E31000008"/>
    <s v="Women"/>
    <x v="0"/>
    <x v="0"/>
    <m/>
    <m/>
  </r>
  <r>
    <x v="9"/>
    <x v="7"/>
    <s v="Non Metropolitan Fire Authorities"/>
    <s v="E31000008"/>
    <s v="Women"/>
    <x v="0"/>
    <x v="1"/>
    <n v="1"/>
    <m/>
  </r>
  <r>
    <x v="9"/>
    <x v="7"/>
    <s v="Non Metropolitan Fire Authorities"/>
    <s v="E31000008"/>
    <s v="Women"/>
    <x v="0"/>
    <x v="2"/>
    <m/>
    <m/>
  </r>
  <r>
    <x v="9"/>
    <x v="7"/>
    <s v="Non Metropolitan Fire Authorities"/>
    <s v="E31000008"/>
    <s v="Women"/>
    <x v="0"/>
    <x v="3"/>
    <m/>
    <m/>
  </r>
  <r>
    <x v="9"/>
    <x v="7"/>
    <s v="Non Metropolitan Fire Authorities"/>
    <s v="E31000008"/>
    <s v="Women"/>
    <x v="0"/>
    <x v="4"/>
    <n v="1"/>
    <m/>
  </r>
  <r>
    <x v="9"/>
    <x v="7"/>
    <s v="Non Metropolitan Fire Authorities"/>
    <s v="E31000008"/>
    <s v="Women"/>
    <x v="0"/>
    <x v="5"/>
    <m/>
    <m/>
  </r>
  <r>
    <x v="9"/>
    <x v="7"/>
    <s v="Non Metropolitan Fire Authorities"/>
    <s v="E31000008"/>
    <s v="Women"/>
    <x v="0"/>
    <x v="6"/>
    <n v="10"/>
    <m/>
  </r>
  <r>
    <x v="9"/>
    <x v="7"/>
    <s v="Non Metropolitan Fire Authorities"/>
    <s v="E31000008"/>
    <s v="Women"/>
    <x v="0"/>
    <x v="7"/>
    <n v="12"/>
    <m/>
  </r>
  <r>
    <x v="9"/>
    <x v="8"/>
    <s v="Non Metropolitan Fire Authorities"/>
    <s v="E31000009"/>
    <s v="Women"/>
    <x v="0"/>
    <x v="0"/>
    <m/>
    <m/>
  </r>
  <r>
    <x v="9"/>
    <x v="8"/>
    <s v="Non Metropolitan Fire Authorities"/>
    <s v="E31000009"/>
    <s v="Women"/>
    <x v="0"/>
    <x v="1"/>
    <m/>
    <m/>
  </r>
  <r>
    <x v="9"/>
    <x v="8"/>
    <s v="Non Metropolitan Fire Authorities"/>
    <s v="E31000009"/>
    <s v="Women"/>
    <x v="0"/>
    <x v="2"/>
    <m/>
    <m/>
  </r>
  <r>
    <x v="9"/>
    <x v="8"/>
    <s v="Non Metropolitan Fire Authorities"/>
    <s v="E31000009"/>
    <s v="Women"/>
    <x v="0"/>
    <x v="3"/>
    <n v="1"/>
    <m/>
  </r>
  <r>
    <x v="9"/>
    <x v="8"/>
    <s v="Non Metropolitan Fire Authorities"/>
    <s v="E31000009"/>
    <s v="Women"/>
    <x v="0"/>
    <x v="4"/>
    <n v="1"/>
    <m/>
  </r>
  <r>
    <x v="9"/>
    <x v="8"/>
    <s v="Non Metropolitan Fire Authorities"/>
    <s v="E31000009"/>
    <s v="Women"/>
    <x v="0"/>
    <x v="5"/>
    <m/>
    <m/>
  </r>
  <r>
    <x v="9"/>
    <x v="8"/>
    <s v="Non Metropolitan Fire Authorities"/>
    <s v="E31000009"/>
    <s v="Women"/>
    <x v="0"/>
    <x v="6"/>
    <n v="19"/>
    <m/>
  </r>
  <r>
    <x v="9"/>
    <x v="8"/>
    <s v="Non Metropolitan Fire Authorities"/>
    <s v="E31000009"/>
    <s v="Women"/>
    <x v="0"/>
    <x v="7"/>
    <n v="21"/>
    <m/>
  </r>
  <r>
    <x v="9"/>
    <x v="9"/>
    <s v="Non Metropolitan Fire Authorities"/>
    <s v="E31000010"/>
    <s v="Women"/>
    <x v="0"/>
    <x v="0"/>
    <m/>
    <m/>
  </r>
  <r>
    <x v="9"/>
    <x v="9"/>
    <s v="Non Metropolitan Fire Authorities"/>
    <s v="E31000010"/>
    <s v="Women"/>
    <x v="0"/>
    <x v="1"/>
    <m/>
    <m/>
  </r>
  <r>
    <x v="9"/>
    <x v="9"/>
    <s v="Non Metropolitan Fire Authorities"/>
    <s v="E31000010"/>
    <s v="Women"/>
    <x v="0"/>
    <x v="2"/>
    <m/>
    <m/>
  </r>
  <r>
    <x v="9"/>
    <x v="9"/>
    <s v="Non Metropolitan Fire Authorities"/>
    <s v="E31000010"/>
    <s v="Women"/>
    <x v="0"/>
    <x v="3"/>
    <m/>
    <m/>
  </r>
  <r>
    <x v="9"/>
    <x v="9"/>
    <s v="Non Metropolitan Fire Authorities"/>
    <s v="E31000010"/>
    <s v="Women"/>
    <x v="0"/>
    <x v="4"/>
    <n v="4"/>
    <m/>
  </r>
  <r>
    <x v="9"/>
    <x v="9"/>
    <s v="Non Metropolitan Fire Authorities"/>
    <s v="E31000010"/>
    <s v="Women"/>
    <x v="0"/>
    <x v="5"/>
    <n v="4"/>
    <m/>
  </r>
  <r>
    <x v="9"/>
    <x v="9"/>
    <s v="Non Metropolitan Fire Authorities"/>
    <s v="E31000010"/>
    <s v="Women"/>
    <x v="0"/>
    <x v="6"/>
    <n v="23"/>
    <m/>
  </r>
  <r>
    <x v="9"/>
    <x v="9"/>
    <s v="Non Metropolitan Fire Authorities"/>
    <s v="E31000010"/>
    <s v="Women"/>
    <x v="0"/>
    <x v="7"/>
    <n v="31"/>
    <m/>
  </r>
  <r>
    <x v="9"/>
    <x v="10"/>
    <s v="Non Metropolitan Fire Authorities"/>
    <s v="E31000011"/>
    <s v="Women"/>
    <x v="0"/>
    <x v="0"/>
    <n v="0"/>
    <m/>
  </r>
  <r>
    <x v="9"/>
    <x v="10"/>
    <s v="Non Metropolitan Fire Authorities"/>
    <s v="E31000011"/>
    <s v="Women"/>
    <x v="0"/>
    <x v="1"/>
    <n v="1"/>
    <m/>
  </r>
  <r>
    <x v="9"/>
    <x v="10"/>
    <s v="Non Metropolitan Fire Authorities"/>
    <s v="E31000011"/>
    <s v="Women"/>
    <x v="0"/>
    <x v="2"/>
    <n v="1"/>
    <m/>
  </r>
  <r>
    <x v="9"/>
    <x v="10"/>
    <s v="Non Metropolitan Fire Authorities"/>
    <s v="E31000011"/>
    <s v="Women"/>
    <x v="0"/>
    <x v="3"/>
    <n v="3"/>
    <m/>
  </r>
  <r>
    <x v="9"/>
    <x v="10"/>
    <s v="Non Metropolitan Fire Authorities"/>
    <s v="E31000011"/>
    <s v="Women"/>
    <x v="0"/>
    <x v="4"/>
    <n v="3"/>
    <m/>
  </r>
  <r>
    <x v="9"/>
    <x v="10"/>
    <s v="Non Metropolitan Fire Authorities"/>
    <s v="E31000011"/>
    <s v="Women"/>
    <x v="0"/>
    <x v="5"/>
    <n v="4"/>
    <m/>
  </r>
  <r>
    <x v="9"/>
    <x v="10"/>
    <s v="Non Metropolitan Fire Authorities"/>
    <s v="E31000011"/>
    <s v="Women"/>
    <x v="0"/>
    <x v="6"/>
    <n v="17"/>
    <m/>
  </r>
  <r>
    <x v="9"/>
    <x v="10"/>
    <s v="Non Metropolitan Fire Authorities"/>
    <s v="E31000011"/>
    <s v="Women"/>
    <x v="0"/>
    <x v="7"/>
    <n v="29"/>
    <m/>
  </r>
  <r>
    <x v="9"/>
    <x v="11"/>
    <s v="Non Metropolitan Fire Authorities"/>
    <s v="E31000013"/>
    <s v="Women"/>
    <x v="0"/>
    <x v="0"/>
    <n v="1"/>
    <m/>
  </r>
  <r>
    <x v="9"/>
    <x v="11"/>
    <s v="Non Metropolitan Fire Authorities"/>
    <s v="E31000013"/>
    <s v="Women"/>
    <x v="0"/>
    <x v="1"/>
    <n v="0"/>
    <m/>
  </r>
  <r>
    <x v="9"/>
    <x v="11"/>
    <s v="Non Metropolitan Fire Authorities"/>
    <s v="E31000013"/>
    <s v="Women"/>
    <x v="0"/>
    <x v="2"/>
    <n v="0"/>
    <m/>
  </r>
  <r>
    <x v="9"/>
    <x v="11"/>
    <s v="Non Metropolitan Fire Authorities"/>
    <s v="E31000013"/>
    <s v="Women"/>
    <x v="0"/>
    <x v="3"/>
    <n v="0"/>
    <m/>
  </r>
  <r>
    <x v="9"/>
    <x v="11"/>
    <s v="Non Metropolitan Fire Authorities"/>
    <s v="E31000013"/>
    <s v="Women"/>
    <x v="0"/>
    <x v="4"/>
    <n v="3"/>
    <m/>
  </r>
  <r>
    <x v="9"/>
    <x v="11"/>
    <s v="Non Metropolitan Fire Authorities"/>
    <s v="E31000013"/>
    <s v="Women"/>
    <x v="0"/>
    <x v="5"/>
    <n v="2"/>
    <m/>
  </r>
  <r>
    <x v="9"/>
    <x v="11"/>
    <s v="Non Metropolitan Fire Authorities"/>
    <s v="E31000013"/>
    <s v="Women"/>
    <x v="0"/>
    <x v="6"/>
    <n v="14"/>
    <m/>
  </r>
  <r>
    <x v="9"/>
    <x v="11"/>
    <s v="Non Metropolitan Fire Authorities"/>
    <s v="E31000013"/>
    <s v="Women"/>
    <x v="0"/>
    <x v="7"/>
    <n v="20"/>
    <m/>
  </r>
  <r>
    <x v="9"/>
    <x v="12"/>
    <s v="Non Metropolitan Fire Authorities"/>
    <s v="E31000014"/>
    <s v="Women"/>
    <x v="0"/>
    <x v="0"/>
    <n v="1"/>
    <m/>
  </r>
  <r>
    <x v="9"/>
    <x v="12"/>
    <s v="Non Metropolitan Fire Authorities"/>
    <s v="E31000014"/>
    <s v="Women"/>
    <x v="0"/>
    <x v="1"/>
    <n v="1"/>
    <m/>
  </r>
  <r>
    <x v="9"/>
    <x v="12"/>
    <s v="Non Metropolitan Fire Authorities"/>
    <s v="E31000014"/>
    <s v="Women"/>
    <x v="0"/>
    <x v="2"/>
    <n v="2"/>
    <m/>
  </r>
  <r>
    <x v="9"/>
    <x v="12"/>
    <s v="Non Metropolitan Fire Authorities"/>
    <s v="E31000014"/>
    <s v="Women"/>
    <x v="0"/>
    <x v="3"/>
    <n v="2"/>
    <m/>
  </r>
  <r>
    <x v="9"/>
    <x v="12"/>
    <s v="Non Metropolitan Fire Authorities"/>
    <s v="E31000014"/>
    <s v="Women"/>
    <x v="0"/>
    <x v="4"/>
    <n v="4"/>
    <m/>
  </r>
  <r>
    <x v="9"/>
    <x v="12"/>
    <s v="Non Metropolitan Fire Authorities"/>
    <s v="E31000014"/>
    <s v="Women"/>
    <x v="0"/>
    <x v="5"/>
    <n v="5"/>
    <m/>
  </r>
  <r>
    <x v="9"/>
    <x v="12"/>
    <s v="Non Metropolitan Fire Authorities"/>
    <s v="E31000014"/>
    <s v="Women"/>
    <x v="0"/>
    <x v="6"/>
    <n v="16"/>
    <m/>
  </r>
  <r>
    <x v="9"/>
    <x v="12"/>
    <s v="Non Metropolitan Fire Authorities"/>
    <s v="E31000014"/>
    <s v="Women"/>
    <x v="0"/>
    <x v="7"/>
    <n v="31"/>
    <m/>
  </r>
  <r>
    <x v="9"/>
    <x v="13"/>
    <s v="Non Metropolitan Fire Authorities"/>
    <s v="E31000015"/>
    <s v="Women"/>
    <x v="0"/>
    <x v="0"/>
    <n v="0"/>
    <m/>
  </r>
  <r>
    <x v="9"/>
    <x v="13"/>
    <s v="Non Metropolitan Fire Authorities"/>
    <s v="E31000015"/>
    <s v="Women"/>
    <x v="0"/>
    <x v="1"/>
    <n v="1"/>
    <m/>
  </r>
  <r>
    <x v="9"/>
    <x v="13"/>
    <s v="Non Metropolitan Fire Authorities"/>
    <s v="E31000015"/>
    <s v="Women"/>
    <x v="0"/>
    <x v="2"/>
    <n v="0"/>
    <m/>
  </r>
  <r>
    <x v="9"/>
    <x v="13"/>
    <s v="Non Metropolitan Fire Authorities"/>
    <s v="E31000015"/>
    <s v="Women"/>
    <x v="0"/>
    <x v="3"/>
    <n v="2"/>
    <m/>
  </r>
  <r>
    <x v="9"/>
    <x v="13"/>
    <s v="Non Metropolitan Fire Authorities"/>
    <s v="E31000015"/>
    <s v="Women"/>
    <x v="0"/>
    <x v="4"/>
    <n v="13"/>
    <m/>
  </r>
  <r>
    <x v="9"/>
    <x v="13"/>
    <s v="Non Metropolitan Fire Authorities"/>
    <s v="E31000015"/>
    <s v="Women"/>
    <x v="0"/>
    <x v="5"/>
    <n v="3"/>
    <m/>
  </r>
  <r>
    <x v="9"/>
    <x v="13"/>
    <s v="Non Metropolitan Fire Authorities"/>
    <s v="E31000015"/>
    <s v="Women"/>
    <x v="0"/>
    <x v="6"/>
    <n v="22"/>
    <m/>
  </r>
  <r>
    <x v="9"/>
    <x v="13"/>
    <s v="Non Metropolitan Fire Authorities"/>
    <s v="E31000015"/>
    <s v="Women"/>
    <x v="0"/>
    <x v="7"/>
    <n v="41"/>
    <m/>
  </r>
  <r>
    <x v="9"/>
    <x v="14"/>
    <s v="Non Metropolitan Fire Authorities"/>
    <s v="E31000016"/>
    <s v="Women"/>
    <x v="0"/>
    <x v="0"/>
    <n v="0"/>
    <m/>
  </r>
  <r>
    <x v="9"/>
    <x v="14"/>
    <s v="Non Metropolitan Fire Authorities"/>
    <s v="E31000016"/>
    <s v="Women"/>
    <x v="0"/>
    <x v="1"/>
    <n v="0"/>
    <m/>
  </r>
  <r>
    <x v="9"/>
    <x v="14"/>
    <s v="Non Metropolitan Fire Authorities"/>
    <s v="E31000016"/>
    <s v="Women"/>
    <x v="0"/>
    <x v="2"/>
    <n v="1"/>
    <m/>
  </r>
  <r>
    <x v="9"/>
    <x v="14"/>
    <s v="Non Metropolitan Fire Authorities"/>
    <s v="E31000016"/>
    <s v="Women"/>
    <x v="0"/>
    <x v="3"/>
    <n v="2"/>
    <m/>
  </r>
  <r>
    <x v="9"/>
    <x v="14"/>
    <s v="Non Metropolitan Fire Authorities"/>
    <s v="E31000016"/>
    <s v="Women"/>
    <x v="0"/>
    <x v="4"/>
    <n v="2"/>
    <m/>
  </r>
  <r>
    <x v="9"/>
    <x v="14"/>
    <s v="Non Metropolitan Fire Authorities"/>
    <s v="E31000016"/>
    <s v="Women"/>
    <x v="0"/>
    <x v="5"/>
    <n v="4"/>
    <m/>
  </r>
  <r>
    <x v="9"/>
    <x v="14"/>
    <s v="Non Metropolitan Fire Authorities"/>
    <s v="E31000016"/>
    <s v="Women"/>
    <x v="0"/>
    <x v="6"/>
    <n v="30"/>
    <m/>
  </r>
  <r>
    <x v="9"/>
    <x v="14"/>
    <s v="Non Metropolitan Fire Authorities"/>
    <s v="E31000016"/>
    <s v="Women"/>
    <x v="0"/>
    <x v="7"/>
    <n v="39"/>
    <m/>
  </r>
  <r>
    <x v="9"/>
    <x v="15"/>
    <s v="Metropolitan Fire Authorities"/>
    <s v="E31000046"/>
    <s v="Women"/>
    <x v="0"/>
    <x v="0"/>
    <n v="0"/>
    <m/>
  </r>
  <r>
    <x v="9"/>
    <x v="15"/>
    <s v="Metropolitan Fire Authorities"/>
    <s v="E31000046"/>
    <s v="Women"/>
    <x v="0"/>
    <x v="1"/>
    <n v="2"/>
    <m/>
  </r>
  <r>
    <x v="9"/>
    <x v="15"/>
    <s v="Metropolitan Fire Authorities"/>
    <s v="E31000046"/>
    <s v="Women"/>
    <x v="0"/>
    <x v="2"/>
    <n v="5"/>
    <m/>
  </r>
  <r>
    <x v="9"/>
    <x v="15"/>
    <s v="Metropolitan Fire Authorities"/>
    <s v="E31000046"/>
    <s v="Women"/>
    <x v="0"/>
    <x v="3"/>
    <n v="10"/>
    <m/>
  </r>
  <r>
    <x v="9"/>
    <x v="15"/>
    <s v="Metropolitan Fire Authorities"/>
    <s v="E31000046"/>
    <s v="Women"/>
    <x v="0"/>
    <x v="4"/>
    <n v="46"/>
    <m/>
  </r>
  <r>
    <x v="9"/>
    <x v="15"/>
    <s v="Metropolitan Fire Authorities"/>
    <s v="E31000046"/>
    <s v="Women"/>
    <x v="0"/>
    <x v="5"/>
    <n v="34"/>
    <m/>
  </r>
  <r>
    <x v="9"/>
    <x v="15"/>
    <s v="Metropolitan Fire Authorities"/>
    <s v="E31000046"/>
    <s v="Women"/>
    <x v="0"/>
    <x v="6"/>
    <n v="270"/>
    <m/>
  </r>
  <r>
    <x v="9"/>
    <x v="15"/>
    <s v="Metropolitan Fire Authorities"/>
    <s v="E31000046"/>
    <s v="Women"/>
    <x v="0"/>
    <x v="7"/>
    <n v="367"/>
    <m/>
  </r>
  <r>
    <x v="9"/>
    <x v="16"/>
    <s v="Metropolitan Fire Authorities"/>
    <s v="E31000040"/>
    <s v="Women"/>
    <x v="0"/>
    <x v="0"/>
    <n v="1"/>
    <m/>
  </r>
  <r>
    <x v="9"/>
    <x v="16"/>
    <s v="Metropolitan Fire Authorities"/>
    <s v="E31000040"/>
    <s v="Women"/>
    <x v="0"/>
    <x v="1"/>
    <m/>
    <m/>
  </r>
  <r>
    <x v="9"/>
    <x v="16"/>
    <s v="Metropolitan Fire Authorities"/>
    <s v="E31000040"/>
    <s v="Women"/>
    <x v="0"/>
    <x v="2"/>
    <m/>
    <m/>
  </r>
  <r>
    <x v="9"/>
    <x v="16"/>
    <s v="Metropolitan Fire Authorities"/>
    <s v="E31000040"/>
    <s v="Women"/>
    <x v="0"/>
    <x v="3"/>
    <m/>
    <m/>
  </r>
  <r>
    <x v="9"/>
    <x v="16"/>
    <s v="Metropolitan Fire Authorities"/>
    <s v="E31000040"/>
    <s v="Women"/>
    <x v="0"/>
    <x v="4"/>
    <n v="4"/>
    <m/>
  </r>
  <r>
    <x v="9"/>
    <x v="16"/>
    <s v="Metropolitan Fire Authorities"/>
    <s v="E31000040"/>
    <s v="Women"/>
    <x v="0"/>
    <x v="5"/>
    <n v="4"/>
    <m/>
  </r>
  <r>
    <x v="9"/>
    <x v="16"/>
    <s v="Metropolitan Fire Authorities"/>
    <s v="E31000040"/>
    <s v="Women"/>
    <x v="0"/>
    <x v="6"/>
    <n v="72"/>
    <m/>
  </r>
  <r>
    <x v="9"/>
    <x v="16"/>
    <s v="Metropolitan Fire Authorities"/>
    <s v="E31000040"/>
    <s v="Women"/>
    <x v="0"/>
    <x v="7"/>
    <n v="81"/>
    <m/>
  </r>
  <r>
    <x v="9"/>
    <x v="17"/>
    <s v="Non Metropolitan Fire Authorities"/>
    <s v="E31000017"/>
    <s v="Women"/>
    <x v="0"/>
    <x v="0"/>
    <n v="1"/>
    <m/>
  </r>
  <r>
    <x v="9"/>
    <x v="17"/>
    <s v="Non Metropolitan Fire Authorities"/>
    <s v="E31000017"/>
    <s v="Women"/>
    <x v="0"/>
    <x v="1"/>
    <m/>
    <m/>
  </r>
  <r>
    <x v="9"/>
    <x v="17"/>
    <s v="Non Metropolitan Fire Authorities"/>
    <s v="E31000017"/>
    <s v="Women"/>
    <x v="0"/>
    <x v="2"/>
    <m/>
    <m/>
  </r>
  <r>
    <x v="9"/>
    <x v="17"/>
    <s v="Non Metropolitan Fire Authorities"/>
    <s v="E31000017"/>
    <s v="Women"/>
    <x v="0"/>
    <x v="3"/>
    <n v="2"/>
    <m/>
  </r>
  <r>
    <x v="9"/>
    <x v="17"/>
    <s v="Non Metropolitan Fire Authorities"/>
    <s v="E31000017"/>
    <s v="Women"/>
    <x v="0"/>
    <x v="4"/>
    <n v="2"/>
    <m/>
  </r>
  <r>
    <x v="9"/>
    <x v="17"/>
    <s v="Non Metropolitan Fire Authorities"/>
    <s v="E31000017"/>
    <s v="Women"/>
    <x v="0"/>
    <x v="5"/>
    <n v="4"/>
    <m/>
  </r>
  <r>
    <x v="9"/>
    <x v="17"/>
    <s v="Non Metropolitan Fire Authorities"/>
    <s v="E31000017"/>
    <s v="Women"/>
    <x v="0"/>
    <x v="6"/>
    <n v="30"/>
    <m/>
  </r>
  <r>
    <x v="9"/>
    <x v="17"/>
    <s v="Non Metropolitan Fire Authorities"/>
    <s v="E31000017"/>
    <s v="Women"/>
    <x v="0"/>
    <x v="7"/>
    <n v="39"/>
    <m/>
  </r>
  <r>
    <x v="9"/>
    <x v="18"/>
    <s v="Non Metropolitan Fire Authorities"/>
    <s v="E31000018"/>
    <s v="Women"/>
    <x v="0"/>
    <x v="0"/>
    <n v="0"/>
    <m/>
  </r>
  <r>
    <x v="9"/>
    <x v="18"/>
    <s v="Non Metropolitan Fire Authorities"/>
    <s v="E31000018"/>
    <s v="Women"/>
    <x v="0"/>
    <x v="1"/>
    <n v="0"/>
    <m/>
  </r>
  <r>
    <x v="9"/>
    <x v="18"/>
    <s v="Non Metropolitan Fire Authorities"/>
    <s v="E31000018"/>
    <s v="Women"/>
    <x v="0"/>
    <x v="2"/>
    <n v="1"/>
    <m/>
  </r>
  <r>
    <x v="9"/>
    <x v="18"/>
    <s v="Non Metropolitan Fire Authorities"/>
    <s v="E31000018"/>
    <s v="Women"/>
    <x v="0"/>
    <x v="3"/>
    <n v="2"/>
    <m/>
  </r>
  <r>
    <x v="9"/>
    <x v="18"/>
    <s v="Non Metropolitan Fire Authorities"/>
    <s v="E31000018"/>
    <s v="Women"/>
    <x v="0"/>
    <x v="4"/>
    <n v="4"/>
    <m/>
  </r>
  <r>
    <x v="9"/>
    <x v="18"/>
    <s v="Non Metropolitan Fire Authorities"/>
    <s v="E31000018"/>
    <s v="Women"/>
    <x v="0"/>
    <x v="5"/>
    <n v="5"/>
    <m/>
  </r>
  <r>
    <x v="9"/>
    <x v="18"/>
    <s v="Non Metropolitan Fire Authorities"/>
    <s v="E31000018"/>
    <s v="Women"/>
    <x v="0"/>
    <x v="6"/>
    <n v="10"/>
    <m/>
  </r>
  <r>
    <x v="9"/>
    <x v="18"/>
    <s v="Non Metropolitan Fire Authorities"/>
    <s v="E31000018"/>
    <s v="Women"/>
    <x v="0"/>
    <x v="7"/>
    <n v="22"/>
    <m/>
  </r>
  <r>
    <x v="9"/>
    <x v="19"/>
    <s v="Non Metropolitan Fire Authorities"/>
    <s v="E31000019"/>
    <s v="Women"/>
    <x v="0"/>
    <x v="0"/>
    <n v="0"/>
    <m/>
  </r>
  <r>
    <x v="9"/>
    <x v="19"/>
    <s v="Non Metropolitan Fire Authorities"/>
    <s v="E31000019"/>
    <s v="Women"/>
    <x v="0"/>
    <x v="1"/>
    <n v="0"/>
    <m/>
  </r>
  <r>
    <x v="9"/>
    <x v="19"/>
    <s v="Non Metropolitan Fire Authorities"/>
    <s v="E31000019"/>
    <s v="Women"/>
    <x v="0"/>
    <x v="2"/>
    <n v="0"/>
    <m/>
  </r>
  <r>
    <x v="9"/>
    <x v="19"/>
    <s v="Non Metropolitan Fire Authorities"/>
    <s v="E31000019"/>
    <s v="Women"/>
    <x v="0"/>
    <x v="3"/>
    <n v="0"/>
    <m/>
  </r>
  <r>
    <x v="9"/>
    <x v="19"/>
    <s v="Non Metropolitan Fire Authorities"/>
    <s v="E31000019"/>
    <s v="Women"/>
    <x v="0"/>
    <x v="4"/>
    <n v="7"/>
    <m/>
  </r>
  <r>
    <x v="9"/>
    <x v="19"/>
    <s v="Non Metropolitan Fire Authorities"/>
    <s v="E31000019"/>
    <s v="Women"/>
    <x v="0"/>
    <x v="5"/>
    <n v="3"/>
    <m/>
  </r>
  <r>
    <x v="9"/>
    <x v="19"/>
    <s v="Non Metropolitan Fire Authorities"/>
    <s v="E31000019"/>
    <s v="Women"/>
    <x v="0"/>
    <x v="6"/>
    <n v="22"/>
    <m/>
  </r>
  <r>
    <x v="9"/>
    <x v="19"/>
    <s v="Non Metropolitan Fire Authorities"/>
    <s v="E31000019"/>
    <s v="Women"/>
    <x v="0"/>
    <x v="7"/>
    <n v="32"/>
    <m/>
  </r>
  <r>
    <x v="9"/>
    <x v="20"/>
    <s v="Non Metropolitan Fire Authorities"/>
    <s v="E31000020"/>
    <s v="Women"/>
    <x v="0"/>
    <x v="0"/>
    <n v="0"/>
    <m/>
  </r>
  <r>
    <x v="9"/>
    <x v="20"/>
    <s v="Non Metropolitan Fire Authorities"/>
    <s v="E31000020"/>
    <s v="Women"/>
    <x v="0"/>
    <x v="1"/>
    <n v="0"/>
    <m/>
  </r>
  <r>
    <x v="9"/>
    <x v="20"/>
    <s v="Non Metropolitan Fire Authorities"/>
    <s v="E31000020"/>
    <s v="Women"/>
    <x v="0"/>
    <x v="2"/>
    <n v="0"/>
    <m/>
  </r>
  <r>
    <x v="9"/>
    <x v="20"/>
    <s v="Non Metropolitan Fire Authorities"/>
    <s v="E31000020"/>
    <s v="Women"/>
    <x v="0"/>
    <x v="3"/>
    <n v="1"/>
    <m/>
  </r>
  <r>
    <x v="9"/>
    <x v="20"/>
    <s v="Non Metropolitan Fire Authorities"/>
    <s v="E31000020"/>
    <s v="Women"/>
    <x v="0"/>
    <x v="4"/>
    <n v="5"/>
    <m/>
  </r>
  <r>
    <x v="9"/>
    <x v="20"/>
    <s v="Non Metropolitan Fire Authorities"/>
    <s v="E31000020"/>
    <s v="Women"/>
    <x v="0"/>
    <x v="5"/>
    <n v="0"/>
    <m/>
  </r>
  <r>
    <x v="9"/>
    <x v="20"/>
    <s v="Non Metropolitan Fire Authorities"/>
    <s v="E31000020"/>
    <s v="Women"/>
    <x v="0"/>
    <x v="6"/>
    <n v="24"/>
    <m/>
  </r>
  <r>
    <x v="9"/>
    <x v="20"/>
    <s v="Non Metropolitan Fire Authorities"/>
    <s v="E31000020"/>
    <s v="Women"/>
    <x v="0"/>
    <x v="7"/>
    <n v="30"/>
    <m/>
  </r>
  <r>
    <x v="9"/>
    <x v="21"/>
    <s v="Non Metropolitan Fire Authorities"/>
    <s v="E31000021"/>
    <s v="Women"/>
    <x v="0"/>
    <x v="0"/>
    <m/>
    <m/>
  </r>
  <r>
    <x v="9"/>
    <x v="21"/>
    <s v="Non Metropolitan Fire Authorities"/>
    <s v="E31000021"/>
    <s v="Women"/>
    <x v="0"/>
    <x v="1"/>
    <m/>
    <m/>
  </r>
  <r>
    <x v="9"/>
    <x v="21"/>
    <s v="Non Metropolitan Fire Authorities"/>
    <s v="E31000021"/>
    <s v="Women"/>
    <x v="0"/>
    <x v="2"/>
    <m/>
    <m/>
  </r>
  <r>
    <x v="9"/>
    <x v="21"/>
    <s v="Non Metropolitan Fire Authorities"/>
    <s v="E31000021"/>
    <s v="Women"/>
    <x v="0"/>
    <x v="3"/>
    <m/>
    <m/>
  </r>
  <r>
    <x v="9"/>
    <x v="21"/>
    <s v="Non Metropolitan Fire Authorities"/>
    <s v="E31000021"/>
    <s v="Women"/>
    <x v="0"/>
    <x v="4"/>
    <n v="1"/>
    <m/>
  </r>
  <r>
    <x v="9"/>
    <x v="21"/>
    <s v="Non Metropolitan Fire Authorities"/>
    <s v="E31000021"/>
    <s v="Women"/>
    <x v="0"/>
    <x v="5"/>
    <m/>
    <m/>
  </r>
  <r>
    <x v="9"/>
    <x v="21"/>
    <s v="Non Metropolitan Fire Authorities"/>
    <s v="E31000021"/>
    <s v="Women"/>
    <x v="0"/>
    <x v="6"/>
    <n v="3"/>
    <m/>
  </r>
  <r>
    <x v="9"/>
    <x v="21"/>
    <s v="Non Metropolitan Fire Authorities"/>
    <s v="E31000021"/>
    <s v="Women"/>
    <x v="0"/>
    <x v="7"/>
    <n v="4"/>
    <m/>
  </r>
  <r>
    <x v="9"/>
    <x v="22"/>
    <s v="Non Metropolitan Fire Authorities"/>
    <s v="E31000039"/>
    <s v="Women"/>
    <x v="0"/>
    <x v="0"/>
    <n v="0"/>
    <m/>
  </r>
  <r>
    <x v="9"/>
    <x v="22"/>
    <s v="Non Metropolitan Fire Authorities"/>
    <s v="E31000039"/>
    <s v="Women"/>
    <x v="0"/>
    <x v="1"/>
    <n v="0"/>
    <m/>
  </r>
  <r>
    <x v="9"/>
    <x v="22"/>
    <s v="Non Metropolitan Fire Authorities"/>
    <s v="E31000039"/>
    <s v="Women"/>
    <x v="0"/>
    <x v="2"/>
    <n v="0"/>
    <m/>
  </r>
  <r>
    <x v="9"/>
    <x v="22"/>
    <s v="Non Metropolitan Fire Authorities"/>
    <s v="E31000039"/>
    <s v="Women"/>
    <x v="0"/>
    <x v="3"/>
    <n v="0"/>
    <m/>
  </r>
  <r>
    <x v="9"/>
    <x v="22"/>
    <s v="Non Metropolitan Fire Authorities"/>
    <s v="E31000039"/>
    <s v="Women"/>
    <x v="0"/>
    <x v="4"/>
    <n v="0"/>
    <m/>
  </r>
  <r>
    <x v="9"/>
    <x v="22"/>
    <s v="Non Metropolitan Fire Authorities"/>
    <s v="E31000039"/>
    <s v="Women"/>
    <x v="0"/>
    <x v="5"/>
    <n v="0"/>
    <m/>
  </r>
  <r>
    <x v="9"/>
    <x v="22"/>
    <s v="Non Metropolitan Fire Authorities"/>
    <s v="E31000039"/>
    <s v="Women"/>
    <x v="0"/>
    <x v="6"/>
    <n v="0"/>
    <m/>
  </r>
  <r>
    <x v="9"/>
    <x v="22"/>
    <s v="Non Metropolitan Fire Authorities"/>
    <s v="E31000039"/>
    <s v="Women"/>
    <x v="0"/>
    <x v="7"/>
    <n v="0"/>
    <m/>
  </r>
  <r>
    <x v="9"/>
    <x v="23"/>
    <s v="Non Metropolitan Fire Authorities"/>
    <s v="E31000022"/>
    <s v="Women"/>
    <x v="0"/>
    <x v="0"/>
    <n v="0"/>
    <m/>
  </r>
  <r>
    <x v="9"/>
    <x v="23"/>
    <s v="Non Metropolitan Fire Authorities"/>
    <s v="E31000022"/>
    <s v="Women"/>
    <x v="0"/>
    <x v="1"/>
    <n v="1"/>
    <m/>
  </r>
  <r>
    <x v="9"/>
    <x v="23"/>
    <s v="Non Metropolitan Fire Authorities"/>
    <s v="E31000022"/>
    <s v="Women"/>
    <x v="0"/>
    <x v="2"/>
    <n v="2"/>
    <m/>
  </r>
  <r>
    <x v="9"/>
    <x v="23"/>
    <s v="Non Metropolitan Fire Authorities"/>
    <s v="E31000022"/>
    <s v="Women"/>
    <x v="0"/>
    <x v="3"/>
    <n v="2"/>
    <m/>
  </r>
  <r>
    <x v="9"/>
    <x v="23"/>
    <s v="Non Metropolitan Fire Authorities"/>
    <s v="E31000022"/>
    <s v="Women"/>
    <x v="0"/>
    <x v="4"/>
    <n v="6"/>
    <m/>
  </r>
  <r>
    <x v="9"/>
    <x v="23"/>
    <s v="Non Metropolitan Fire Authorities"/>
    <s v="E31000022"/>
    <s v="Women"/>
    <x v="0"/>
    <x v="5"/>
    <n v="3"/>
    <m/>
  </r>
  <r>
    <x v="9"/>
    <x v="23"/>
    <s v="Non Metropolitan Fire Authorities"/>
    <s v="E31000022"/>
    <s v="Women"/>
    <x v="0"/>
    <x v="6"/>
    <n v="25"/>
    <m/>
  </r>
  <r>
    <x v="9"/>
    <x v="23"/>
    <s v="Non Metropolitan Fire Authorities"/>
    <s v="E31000022"/>
    <s v="Women"/>
    <x v="0"/>
    <x v="7"/>
    <n v="39"/>
    <m/>
  </r>
  <r>
    <x v="9"/>
    <x v="24"/>
    <s v="Non Metropolitan Fire Authorities"/>
    <s v="E31000023"/>
    <s v="Women"/>
    <x v="0"/>
    <x v="0"/>
    <n v="0"/>
    <m/>
  </r>
  <r>
    <x v="9"/>
    <x v="24"/>
    <s v="Non Metropolitan Fire Authorities"/>
    <s v="E31000023"/>
    <s v="Women"/>
    <x v="0"/>
    <x v="1"/>
    <n v="0"/>
    <m/>
  </r>
  <r>
    <x v="9"/>
    <x v="24"/>
    <s v="Non Metropolitan Fire Authorities"/>
    <s v="E31000023"/>
    <s v="Women"/>
    <x v="0"/>
    <x v="2"/>
    <n v="0"/>
    <m/>
  </r>
  <r>
    <x v="9"/>
    <x v="24"/>
    <s v="Non Metropolitan Fire Authorities"/>
    <s v="E31000023"/>
    <s v="Women"/>
    <x v="0"/>
    <x v="3"/>
    <n v="4"/>
    <m/>
  </r>
  <r>
    <x v="9"/>
    <x v="24"/>
    <s v="Non Metropolitan Fire Authorities"/>
    <s v="E31000023"/>
    <s v="Women"/>
    <x v="0"/>
    <x v="4"/>
    <n v="4"/>
    <m/>
  </r>
  <r>
    <x v="9"/>
    <x v="24"/>
    <s v="Non Metropolitan Fire Authorities"/>
    <s v="E31000023"/>
    <s v="Women"/>
    <x v="0"/>
    <x v="5"/>
    <n v="7"/>
    <m/>
  </r>
  <r>
    <x v="9"/>
    <x v="24"/>
    <s v="Non Metropolitan Fire Authorities"/>
    <s v="E31000023"/>
    <s v="Women"/>
    <x v="0"/>
    <x v="6"/>
    <n v="33"/>
    <m/>
  </r>
  <r>
    <x v="9"/>
    <x v="24"/>
    <s v="Non Metropolitan Fire Authorities"/>
    <s v="E31000023"/>
    <s v="Women"/>
    <x v="0"/>
    <x v="7"/>
    <n v="48"/>
    <m/>
  </r>
  <r>
    <x v="9"/>
    <x v="25"/>
    <s v="Non Metropolitan Fire Authorities"/>
    <s v="E31000024"/>
    <s v="Women"/>
    <x v="0"/>
    <x v="0"/>
    <n v="0"/>
    <m/>
  </r>
  <r>
    <x v="9"/>
    <x v="25"/>
    <s v="Non Metropolitan Fire Authorities"/>
    <s v="E31000024"/>
    <s v="Women"/>
    <x v="0"/>
    <x v="1"/>
    <n v="0"/>
    <m/>
  </r>
  <r>
    <x v="9"/>
    <x v="25"/>
    <s v="Non Metropolitan Fire Authorities"/>
    <s v="E31000024"/>
    <s v="Women"/>
    <x v="0"/>
    <x v="2"/>
    <n v="0"/>
    <m/>
  </r>
  <r>
    <x v="9"/>
    <x v="25"/>
    <s v="Non Metropolitan Fire Authorities"/>
    <s v="E31000024"/>
    <s v="Women"/>
    <x v="0"/>
    <x v="3"/>
    <n v="0"/>
    <m/>
  </r>
  <r>
    <x v="9"/>
    <x v="25"/>
    <s v="Non Metropolitan Fire Authorities"/>
    <s v="E31000024"/>
    <s v="Women"/>
    <x v="0"/>
    <x v="4"/>
    <n v="1"/>
    <m/>
  </r>
  <r>
    <x v="9"/>
    <x v="25"/>
    <s v="Non Metropolitan Fire Authorities"/>
    <s v="E31000024"/>
    <s v="Women"/>
    <x v="0"/>
    <x v="5"/>
    <n v="5"/>
    <m/>
  </r>
  <r>
    <x v="9"/>
    <x v="25"/>
    <s v="Non Metropolitan Fire Authorities"/>
    <s v="E31000024"/>
    <s v="Women"/>
    <x v="0"/>
    <x v="6"/>
    <n v="14"/>
    <m/>
  </r>
  <r>
    <x v="9"/>
    <x v="25"/>
    <s v="Non Metropolitan Fire Authorities"/>
    <s v="E31000024"/>
    <s v="Women"/>
    <x v="0"/>
    <x v="7"/>
    <n v="20"/>
    <m/>
  </r>
  <r>
    <x v="9"/>
    <x v="26"/>
    <s v="Non Metropolitan Fire Authorities"/>
    <s v="E31000025"/>
    <s v="Women"/>
    <x v="0"/>
    <x v="0"/>
    <m/>
    <m/>
  </r>
  <r>
    <x v="9"/>
    <x v="26"/>
    <s v="Non Metropolitan Fire Authorities"/>
    <s v="E31000025"/>
    <s v="Women"/>
    <x v="0"/>
    <x v="1"/>
    <n v="1"/>
    <m/>
  </r>
  <r>
    <x v="9"/>
    <x v="26"/>
    <s v="Non Metropolitan Fire Authorities"/>
    <s v="E31000025"/>
    <s v="Women"/>
    <x v="0"/>
    <x v="2"/>
    <n v="1"/>
    <m/>
  </r>
  <r>
    <x v="9"/>
    <x v="26"/>
    <s v="Non Metropolitan Fire Authorities"/>
    <s v="E31000025"/>
    <s v="Women"/>
    <x v="0"/>
    <x v="3"/>
    <n v="2"/>
    <m/>
  </r>
  <r>
    <x v="9"/>
    <x v="26"/>
    <s v="Non Metropolitan Fire Authorities"/>
    <s v="E31000025"/>
    <s v="Women"/>
    <x v="0"/>
    <x v="4"/>
    <n v="8"/>
    <m/>
  </r>
  <r>
    <x v="9"/>
    <x v="26"/>
    <s v="Non Metropolitan Fire Authorities"/>
    <s v="E31000025"/>
    <s v="Women"/>
    <x v="0"/>
    <x v="5"/>
    <n v="6"/>
    <m/>
  </r>
  <r>
    <x v="9"/>
    <x v="26"/>
    <s v="Non Metropolitan Fire Authorities"/>
    <s v="E31000025"/>
    <s v="Women"/>
    <x v="0"/>
    <x v="6"/>
    <n v="7"/>
    <m/>
  </r>
  <r>
    <x v="9"/>
    <x v="26"/>
    <s v="Non Metropolitan Fire Authorities"/>
    <s v="E31000025"/>
    <s v="Women"/>
    <x v="0"/>
    <x v="7"/>
    <n v="25"/>
    <m/>
  </r>
  <r>
    <x v="9"/>
    <x v="27"/>
    <s v="Metropolitan Fire Authorities"/>
    <s v="E31000041"/>
    <s v="Women"/>
    <x v="0"/>
    <x v="0"/>
    <m/>
    <m/>
  </r>
  <r>
    <x v="9"/>
    <x v="27"/>
    <s v="Metropolitan Fire Authorities"/>
    <s v="E31000041"/>
    <s v="Women"/>
    <x v="0"/>
    <x v="1"/>
    <m/>
    <m/>
  </r>
  <r>
    <x v="9"/>
    <x v="27"/>
    <s v="Metropolitan Fire Authorities"/>
    <s v="E31000041"/>
    <s v="Women"/>
    <x v="0"/>
    <x v="2"/>
    <m/>
    <m/>
  </r>
  <r>
    <x v="9"/>
    <x v="27"/>
    <s v="Metropolitan Fire Authorities"/>
    <s v="E31000041"/>
    <s v="Women"/>
    <x v="0"/>
    <x v="3"/>
    <n v="1"/>
    <m/>
  </r>
  <r>
    <x v="9"/>
    <x v="27"/>
    <s v="Metropolitan Fire Authorities"/>
    <s v="E31000041"/>
    <s v="Women"/>
    <x v="0"/>
    <x v="4"/>
    <n v="3"/>
    <m/>
  </r>
  <r>
    <x v="9"/>
    <x v="27"/>
    <s v="Metropolitan Fire Authorities"/>
    <s v="E31000041"/>
    <s v="Women"/>
    <x v="0"/>
    <x v="5"/>
    <n v="3"/>
    <m/>
  </r>
  <r>
    <x v="9"/>
    <x v="27"/>
    <s v="Metropolitan Fire Authorities"/>
    <s v="E31000041"/>
    <s v="Women"/>
    <x v="0"/>
    <x v="6"/>
    <n v="61"/>
    <m/>
  </r>
  <r>
    <x v="9"/>
    <x v="27"/>
    <s v="Metropolitan Fire Authorities"/>
    <s v="E31000041"/>
    <s v="Women"/>
    <x v="0"/>
    <x v="7"/>
    <n v="68"/>
    <m/>
  </r>
  <r>
    <x v="9"/>
    <x v="28"/>
    <s v="Non Metropolitan Fire Authorities"/>
    <s v="E31000026"/>
    <s v="Women"/>
    <x v="0"/>
    <x v="0"/>
    <n v="0"/>
    <m/>
  </r>
  <r>
    <x v="9"/>
    <x v="28"/>
    <s v="Non Metropolitan Fire Authorities"/>
    <s v="E31000026"/>
    <s v="Women"/>
    <x v="0"/>
    <x v="1"/>
    <n v="0"/>
    <m/>
  </r>
  <r>
    <x v="9"/>
    <x v="28"/>
    <s v="Non Metropolitan Fire Authorities"/>
    <s v="E31000026"/>
    <s v="Women"/>
    <x v="0"/>
    <x v="2"/>
    <n v="0"/>
    <m/>
  </r>
  <r>
    <x v="9"/>
    <x v="28"/>
    <s v="Non Metropolitan Fire Authorities"/>
    <s v="E31000026"/>
    <s v="Women"/>
    <x v="0"/>
    <x v="3"/>
    <n v="1"/>
    <m/>
  </r>
  <r>
    <x v="9"/>
    <x v="28"/>
    <s v="Non Metropolitan Fire Authorities"/>
    <s v="E31000026"/>
    <s v="Women"/>
    <x v="0"/>
    <x v="4"/>
    <n v="1"/>
    <m/>
  </r>
  <r>
    <x v="9"/>
    <x v="28"/>
    <s v="Non Metropolitan Fire Authorities"/>
    <s v="E31000026"/>
    <s v="Women"/>
    <x v="0"/>
    <x v="5"/>
    <n v="0"/>
    <m/>
  </r>
  <r>
    <x v="9"/>
    <x v="28"/>
    <s v="Non Metropolitan Fire Authorities"/>
    <s v="E31000026"/>
    <s v="Women"/>
    <x v="0"/>
    <x v="6"/>
    <n v="9"/>
    <m/>
  </r>
  <r>
    <x v="9"/>
    <x v="28"/>
    <s v="Non Metropolitan Fire Authorities"/>
    <s v="E31000026"/>
    <s v="Women"/>
    <x v="0"/>
    <x v="7"/>
    <n v="11"/>
    <m/>
  </r>
  <r>
    <x v="9"/>
    <x v="29"/>
    <s v="Non Metropolitan Fire Authorities"/>
    <s v="E31000027"/>
    <s v="Women"/>
    <x v="0"/>
    <x v="0"/>
    <m/>
    <m/>
  </r>
  <r>
    <x v="9"/>
    <x v="29"/>
    <s v="Non Metropolitan Fire Authorities"/>
    <s v="E31000027"/>
    <s v="Women"/>
    <x v="0"/>
    <x v="1"/>
    <m/>
    <m/>
  </r>
  <r>
    <x v="9"/>
    <x v="29"/>
    <s v="Non Metropolitan Fire Authorities"/>
    <s v="E31000027"/>
    <s v="Women"/>
    <x v="0"/>
    <x v="2"/>
    <m/>
    <m/>
  </r>
  <r>
    <x v="9"/>
    <x v="29"/>
    <s v="Non Metropolitan Fire Authorities"/>
    <s v="E31000027"/>
    <s v="Women"/>
    <x v="0"/>
    <x v="3"/>
    <m/>
    <m/>
  </r>
  <r>
    <x v="9"/>
    <x v="29"/>
    <s v="Non Metropolitan Fire Authorities"/>
    <s v="E31000027"/>
    <s v="Women"/>
    <x v="0"/>
    <x v="4"/>
    <n v="2"/>
    <m/>
  </r>
  <r>
    <x v="9"/>
    <x v="29"/>
    <s v="Non Metropolitan Fire Authorities"/>
    <s v="E31000027"/>
    <s v="Women"/>
    <x v="0"/>
    <x v="5"/>
    <n v="4"/>
    <m/>
  </r>
  <r>
    <x v="9"/>
    <x v="29"/>
    <s v="Non Metropolitan Fire Authorities"/>
    <s v="E31000027"/>
    <s v="Women"/>
    <x v="0"/>
    <x v="6"/>
    <n v="14"/>
    <m/>
  </r>
  <r>
    <x v="9"/>
    <x v="29"/>
    <s v="Non Metropolitan Fire Authorities"/>
    <s v="E31000027"/>
    <s v="Women"/>
    <x v="0"/>
    <x v="7"/>
    <n v="20"/>
    <m/>
  </r>
  <r>
    <x v="9"/>
    <x v="30"/>
    <s v="Non Metropolitan Fire Authorities"/>
    <s v="E31000028"/>
    <s v="Women"/>
    <x v="0"/>
    <x v="0"/>
    <m/>
    <m/>
  </r>
  <r>
    <x v="9"/>
    <x v="30"/>
    <s v="Non Metropolitan Fire Authorities"/>
    <s v="E31000028"/>
    <s v="Women"/>
    <x v="0"/>
    <x v="1"/>
    <m/>
    <m/>
  </r>
  <r>
    <x v="9"/>
    <x v="30"/>
    <s v="Non Metropolitan Fire Authorities"/>
    <s v="E31000028"/>
    <s v="Women"/>
    <x v="0"/>
    <x v="2"/>
    <m/>
    <m/>
  </r>
  <r>
    <x v="9"/>
    <x v="30"/>
    <s v="Non Metropolitan Fire Authorities"/>
    <s v="E31000028"/>
    <s v="Women"/>
    <x v="0"/>
    <x v="3"/>
    <m/>
    <m/>
  </r>
  <r>
    <x v="9"/>
    <x v="30"/>
    <s v="Non Metropolitan Fire Authorities"/>
    <s v="E31000028"/>
    <s v="Women"/>
    <x v="0"/>
    <x v="4"/>
    <n v="1"/>
    <m/>
  </r>
  <r>
    <x v="9"/>
    <x v="30"/>
    <s v="Non Metropolitan Fire Authorities"/>
    <s v="E31000028"/>
    <s v="Women"/>
    <x v="0"/>
    <x v="5"/>
    <n v="1"/>
    <m/>
  </r>
  <r>
    <x v="9"/>
    <x v="30"/>
    <s v="Non Metropolitan Fire Authorities"/>
    <s v="E31000028"/>
    <s v="Women"/>
    <x v="0"/>
    <x v="6"/>
    <n v="22"/>
    <m/>
  </r>
  <r>
    <x v="9"/>
    <x v="30"/>
    <s v="Non Metropolitan Fire Authorities"/>
    <s v="E31000028"/>
    <s v="Women"/>
    <x v="0"/>
    <x v="7"/>
    <n v="24"/>
    <m/>
  </r>
  <r>
    <x v="9"/>
    <x v="31"/>
    <s v="Non Metropolitan Fire Authorities"/>
    <s v="E31000029"/>
    <s v="Women"/>
    <x v="0"/>
    <x v="0"/>
    <m/>
    <m/>
  </r>
  <r>
    <x v="9"/>
    <x v="31"/>
    <s v="Non Metropolitan Fire Authorities"/>
    <s v="E31000029"/>
    <s v="Women"/>
    <x v="0"/>
    <x v="1"/>
    <m/>
    <m/>
  </r>
  <r>
    <x v="9"/>
    <x v="31"/>
    <s v="Non Metropolitan Fire Authorities"/>
    <s v="E31000029"/>
    <s v="Women"/>
    <x v="0"/>
    <x v="2"/>
    <m/>
    <m/>
  </r>
  <r>
    <x v="9"/>
    <x v="31"/>
    <s v="Non Metropolitan Fire Authorities"/>
    <s v="E31000029"/>
    <s v="Women"/>
    <x v="0"/>
    <x v="3"/>
    <n v="1"/>
    <m/>
  </r>
  <r>
    <x v="9"/>
    <x v="31"/>
    <s v="Non Metropolitan Fire Authorities"/>
    <s v="E31000029"/>
    <s v="Women"/>
    <x v="0"/>
    <x v="4"/>
    <n v="2"/>
    <m/>
  </r>
  <r>
    <x v="9"/>
    <x v="31"/>
    <s v="Non Metropolitan Fire Authorities"/>
    <s v="E31000029"/>
    <s v="Women"/>
    <x v="0"/>
    <x v="5"/>
    <n v="3"/>
    <m/>
  </r>
  <r>
    <x v="9"/>
    <x v="31"/>
    <s v="Non Metropolitan Fire Authorities"/>
    <s v="E31000029"/>
    <s v="Women"/>
    <x v="0"/>
    <x v="6"/>
    <n v="7"/>
    <m/>
  </r>
  <r>
    <x v="9"/>
    <x v="31"/>
    <s v="Non Metropolitan Fire Authorities"/>
    <s v="E31000029"/>
    <s v="Women"/>
    <x v="0"/>
    <x v="7"/>
    <n v="13"/>
    <m/>
  </r>
  <r>
    <x v="9"/>
    <x v="32"/>
    <s v="Non Metropolitan Fire Authorities"/>
    <s v="E31000030"/>
    <s v="Women"/>
    <x v="0"/>
    <x v="0"/>
    <m/>
    <m/>
  </r>
  <r>
    <x v="9"/>
    <x v="32"/>
    <s v="Non Metropolitan Fire Authorities"/>
    <s v="E31000030"/>
    <s v="Women"/>
    <x v="0"/>
    <x v="1"/>
    <m/>
    <m/>
  </r>
  <r>
    <x v="9"/>
    <x v="32"/>
    <s v="Non Metropolitan Fire Authorities"/>
    <s v="E31000030"/>
    <s v="Women"/>
    <x v="0"/>
    <x v="2"/>
    <m/>
    <m/>
  </r>
  <r>
    <x v="9"/>
    <x v="32"/>
    <s v="Non Metropolitan Fire Authorities"/>
    <s v="E31000030"/>
    <s v="Women"/>
    <x v="0"/>
    <x v="3"/>
    <m/>
    <m/>
  </r>
  <r>
    <x v="9"/>
    <x v="32"/>
    <s v="Non Metropolitan Fire Authorities"/>
    <s v="E31000030"/>
    <s v="Women"/>
    <x v="0"/>
    <x v="4"/>
    <n v="1"/>
    <m/>
  </r>
  <r>
    <x v="9"/>
    <x v="32"/>
    <s v="Non Metropolitan Fire Authorities"/>
    <s v="E31000030"/>
    <s v="Women"/>
    <x v="0"/>
    <x v="5"/>
    <n v="4"/>
    <m/>
  </r>
  <r>
    <x v="9"/>
    <x v="32"/>
    <s v="Non Metropolitan Fire Authorities"/>
    <s v="E31000030"/>
    <s v="Women"/>
    <x v="0"/>
    <x v="6"/>
    <n v="25"/>
    <m/>
  </r>
  <r>
    <x v="9"/>
    <x v="32"/>
    <s v="Non Metropolitan Fire Authorities"/>
    <s v="E31000030"/>
    <s v="Women"/>
    <x v="0"/>
    <x v="7"/>
    <n v="30"/>
    <m/>
  </r>
  <r>
    <x v="9"/>
    <x v="33"/>
    <s v="Non Metropolitan Fire Authorities"/>
    <s v="E31000031"/>
    <s v="Women"/>
    <x v="0"/>
    <x v="0"/>
    <n v="1"/>
    <m/>
  </r>
  <r>
    <x v="9"/>
    <x v="33"/>
    <s v="Non Metropolitan Fire Authorities"/>
    <s v="E31000031"/>
    <s v="Women"/>
    <x v="0"/>
    <x v="1"/>
    <m/>
    <m/>
  </r>
  <r>
    <x v="9"/>
    <x v="33"/>
    <s v="Non Metropolitan Fire Authorities"/>
    <s v="E31000031"/>
    <s v="Women"/>
    <x v="0"/>
    <x v="2"/>
    <m/>
    <m/>
  </r>
  <r>
    <x v="9"/>
    <x v="33"/>
    <s v="Non Metropolitan Fire Authorities"/>
    <s v="E31000031"/>
    <s v="Women"/>
    <x v="0"/>
    <x v="3"/>
    <m/>
    <m/>
  </r>
  <r>
    <x v="9"/>
    <x v="33"/>
    <s v="Non Metropolitan Fire Authorities"/>
    <s v="E31000031"/>
    <s v="Women"/>
    <x v="0"/>
    <x v="4"/>
    <n v="3"/>
    <m/>
  </r>
  <r>
    <x v="9"/>
    <x v="33"/>
    <s v="Non Metropolitan Fire Authorities"/>
    <s v="E31000031"/>
    <s v="Women"/>
    <x v="0"/>
    <x v="5"/>
    <n v="2"/>
    <m/>
  </r>
  <r>
    <x v="9"/>
    <x v="33"/>
    <s v="Non Metropolitan Fire Authorities"/>
    <s v="E31000031"/>
    <s v="Women"/>
    <x v="0"/>
    <x v="6"/>
    <n v="5"/>
    <m/>
  </r>
  <r>
    <x v="9"/>
    <x v="33"/>
    <s v="Non Metropolitan Fire Authorities"/>
    <s v="E31000031"/>
    <s v="Women"/>
    <x v="0"/>
    <x v="7"/>
    <n v="11"/>
    <m/>
  </r>
  <r>
    <x v="9"/>
    <x v="34"/>
    <s v="Non Metropolitan Fire Authorities"/>
    <s v="E31000032"/>
    <s v="Women"/>
    <x v="0"/>
    <x v="0"/>
    <n v="0"/>
    <m/>
  </r>
  <r>
    <x v="9"/>
    <x v="34"/>
    <s v="Non Metropolitan Fire Authorities"/>
    <s v="E31000032"/>
    <s v="Women"/>
    <x v="0"/>
    <x v="1"/>
    <n v="0"/>
    <m/>
  </r>
  <r>
    <x v="9"/>
    <x v="34"/>
    <s v="Non Metropolitan Fire Authorities"/>
    <s v="E31000032"/>
    <s v="Women"/>
    <x v="0"/>
    <x v="2"/>
    <n v="0"/>
    <m/>
  </r>
  <r>
    <x v="9"/>
    <x v="34"/>
    <s v="Non Metropolitan Fire Authorities"/>
    <s v="E31000032"/>
    <s v="Women"/>
    <x v="0"/>
    <x v="3"/>
    <n v="0"/>
    <m/>
  </r>
  <r>
    <x v="9"/>
    <x v="34"/>
    <s v="Non Metropolitan Fire Authorities"/>
    <s v="E31000032"/>
    <s v="Women"/>
    <x v="0"/>
    <x v="4"/>
    <n v="0"/>
    <m/>
  </r>
  <r>
    <x v="9"/>
    <x v="34"/>
    <s v="Non Metropolitan Fire Authorities"/>
    <s v="E31000032"/>
    <s v="Women"/>
    <x v="0"/>
    <x v="5"/>
    <n v="5"/>
    <m/>
  </r>
  <r>
    <x v="9"/>
    <x v="34"/>
    <s v="Non Metropolitan Fire Authorities"/>
    <s v="E31000032"/>
    <s v="Women"/>
    <x v="0"/>
    <x v="6"/>
    <n v="5"/>
    <m/>
  </r>
  <r>
    <x v="9"/>
    <x v="34"/>
    <s v="Non Metropolitan Fire Authorities"/>
    <s v="E31000032"/>
    <s v="Women"/>
    <x v="0"/>
    <x v="7"/>
    <n v="10"/>
    <m/>
  </r>
  <r>
    <x v="9"/>
    <x v="35"/>
    <s v="Metropolitan Fire Authorities"/>
    <s v="E31000042"/>
    <s v="Women"/>
    <x v="0"/>
    <x v="0"/>
    <n v="1"/>
    <m/>
  </r>
  <r>
    <x v="9"/>
    <x v="35"/>
    <s v="Metropolitan Fire Authorities"/>
    <s v="E31000042"/>
    <s v="Women"/>
    <x v="0"/>
    <x v="1"/>
    <n v="0"/>
    <m/>
  </r>
  <r>
    <x v="9"/>
    <x v="35"/>
    <s v="Metropolitan Fire Authorities"/>
    <s v="E31000042"/>
    <s v="Women"/>
    <x v="0"/>
    <x v="2"/>
    <n v="1"/>
    <m/>
  </r>
  <r>
    <x v="9"/>
    <x v="35"/>
    <s v="Metropolitan Fire Authorities"/>
    <s v="E31000042"/>
    <s v="Women"/>
    <x v="0"/>
    <x v="3"/>
    <n v="2"/>
    <m/>
  </r>
  <r>
    <x v="9"/>
    <x v="35"/>
    <s v="Metropolitan Fire Authorities"/>
    <s v="E31000042"/>
    <s v="Women"/>
    <x v="0"/>
    <x v="4"/>
    <n v="6"/>
    <m/>
  </r>
  <r>
    <x v="9"/>
    <x v="35"/>
    <s v="Metropolitan Fire Authorities"/>
    <s v="E31000042"/>
    <s v="Women"/>
    <x v="0"/>
    <x v="5"/>
    <n v="4"/>
    <m/>
  </r>
  <r>
    <x v="9"/>
    <x v="35"/>
    <s v="Metropolitan Fire Authorities"/>
    <s v="E31000042"/>
    <s v="Women"/>
    <x v="0"/>
    <x v="6"/>
    <n v="21"/>
    <m/>
  </r>
  <r>
    <x v="9"/>
    <x v="35"/>
    <s v="Metropolitan Fire Authorities"/>
    <s v="E31000042"/>
    <s v="Women"/>
    <x v="0"/>
    <x v="7"/>
    <n v="35"/>
    <m/>
  </r>
  <r>
    <x v="9"/>
    <x v="36"/>
    <s v="Non Metropolitan Fire Authorities"/>
    <s v="E31000033"/>
    <s v="Women"/>
    <x v="0"/>
    <x v="0"/>
    <n v="1"/>
    <m/>
  </r>
  <r>
    <x v="9"/>
    <x v="36"/>
    <s v="Non Metropolitan Fire Authorities"/>
    <s v="E31000033"/>
    <s v="Women"/>
    <x v="0"/>
    <x v="1"/>
    <m/>
    <m/>
  </r>
  <r>
    <x v="9"/>
    <x v="36"/>
    <s v="Non Metropolitan Fire Authorities"/>
    <s v="E31000033"/>
    <s v="Women"/>
    <x v="0"/>
    <x v="2"/>
    <m/>
    <m/>
  </r>
  <r>
    <x v="9"/>
    <x v="36"/>
    <s v="Non Metropolitan Fire Authorities"/>
    <s v="E31000033"/>
    <s v="Women"/>
    <x v="0"/>
    <x v="3"/>
    <n v="2"/>
    <m/>
  </r>
  <r>
    <x v="9"/>
    <x v="36"/>
    <s v="Non Metropolitan Fire Authorities"/>
    <s v="E31000033"/>
    <s v="Women"/>
    <x v="0"/>
    <x v="4"/>
    <n v="5"/>
    <m/>
  </r>
  <r>
    <x v="9"/>
    <x v="36"/>
    <s v="Non Metropolitan Fire Authorities"/>
    <s v="E31000033"/>
    <s v="Women"/>
    <x v="0"/>
    <x v="5"/>
    <n v="3"/>
    <m/>
  </r>
  <r>
    <x v="9"/>
    <x v="36"/>
    <s v="Non Metropolitan Fire Authorities"/>
    <s v="E31000033"/>
    <s v="Women"/>
    <x v="0"/>
    <x v="6"/>
    <n v="14"/>
    <m/>
  </r>
  <r>
    <x v="9"/>
    <x v="36"/>
    <s v="Non Metropolitan Fire Authorities"/>
    <s v="E31000033"/>
    <s v="Women"/>
    <x v="0"/>
    <x v="7"/>
    <n v="25"/>
    <m/>
  </r>
  <r>
    <x v="9"/>
    <x v="37"/>
    <s v="Non Metropolitan Fire Authorities"/>
    <s v="E31000034"/>
    <s v="Women"/>
    <x v="0"/>
    <x v="0"/>
    <m/>
    <m/>
  </r>
  <r>
    <x v="9"/>
    <x v="37"/>
    <s v="Non Metropolitan Fire Authorities"/>
    <s v="E31000034"/>
    <s v="Women"/>
    <x v="0"/>
    <x v="1"/>
    <m/>
    <m/>
  </r>
  <r>
    <x v="9"/>
    <x v="37"/>
    <s v="Non Metropolitan Fire Authorities"/>
    <s v="E31000034"/>
    <s v="Women"/>
    <x v="0"/>
    <x v="2"/>
    <m/>
    <m/>
  </r>
  <r>
    <x v="9"/>
    <x v="37"/>
    <s v="Non Metropolitan Fire Authorities"/>
    <s v="E31000034"/>
    <s v="Women"/>
    <x v="0"/>
    <x v="3"/>
    <n v="2"/>
    <m/>
  </r>
  <r>
    <x v="9"/>
    <x v="37"/>
    <s v="Non Metropolitan Fire Authorities"/>
    <s v="E31000034"/>
    <s v="Women"/>
    <x v="0"/>
    <x v="4"/>
    <n v="1"/>
    <m/>
  </r>
  <r>
    <x v="9"/>
    <x v="37"/>
    <s v="Non Metropolitan Fire Authorities"/>
    <s v="E31000034"/>
    <s v="Women"/>
    <x v="0"/>
    <x v="5"/>
    <n v="1"/>
    <m/>
  </r>
  <r>
    <x v="9"/>
    <x v="37"/>
    <s v="Non Metropolitan Fire Authorities"/>
    <s v="E31000034"/>
    <s v="Women"/>
    <x v="0"/>
    <x v="6"/>
    <n v="10"/>
    <m/>
  </r>
  <r>
    <x v="9"/>
    <x v="37"/>
    <s v="Non Metropolitan Fire Authorities"/>
    <s v="E31000034"/>
    <s v="Women"/>
    <x v="0"/>
    <x v="7"/>
    <n v="14"/>
    <m/>
  </r>
  <r>
    <x v="9"/>
    <x v="38"/>
    <s v="Non Metropolitan Fire Authorities"/>
    <s v="E31000035"/>
    <s v="Women"/>
    <x v="0"/>
    <x v="0"/>
    <m/>
    <m/>
  </r>
  <r>
    <x v="9"/>
    <x v="38"/>
    <s v="Non Metropolitan Fire Authorities"/>
    <s v="E31000035"/>
    <s v="Women"/>
    <x v="0"/>
    <x v="1"/>
    <m/>
    <m/>
  </r>
  <r>
    <x v="9"/>
    <x v="38"/>
    <s v="Non Metropolitan Fire Authorities"/>
    <s v="E31000035"/>
    <s v="Women"/>
    <x v="0"/>
    <x v="2"/>
    <m/>
    <m/>
  </r>
  <r>
    <x v="9"/>
    <x v="38"/>
    <s v="Non Metropolitan Fire Authorities"/>
    <s v="E31000035"/>
    <s v="Women"/>
    <x v="0"/>
    <x v="3"/>
    <n v="3"/>
    <m/>
  </r>
  <r>
    <x v="9"/>
    <x v="38"/>
    <s v="Non Metropolitan Fire Authorities"/>
    <s v="E31000035"/>
    <s v="Women"/>
    <x v="0"/>
    <x v="4"/>
    <n v="4"/>
    <m/>
  </r>
  <r>
    <x v="9"/>
    <x v="38"/>
    <s v="Non Metropolitan Fire Authorities"/>
    <s v="E31000035"/>
    <s v="Women"/>
    <x v="0"/>
    <x v="5"/>
    <n v="1"/>
    <m/>
  </r>
  <r>
    <x v="9"/>
    <x v="38"/>
    <s v="Non Metropolitan Fire Authorities"/>
    <s v="E31000035"/>
    <s v="Women"/>
    <x v="0"/>
    <x v="6"/>
    <n v="12"/>
    <m/>
  </r>
  <r>
    <x v="9"/>
    <x v="38"/>
    <s v="Non Metropolitan Fire Authorities"/>
    <s v="E31000035"/>
    <s v="Women"/>
    <x v="0"/>
    <x v="7"/>
    <n v="20"/>
    <m/>
  </r>
  <r>
    <x v="9"/>
    <x v="39"/>
    <s v="Metropolitan Fire Authorities"/>
    <s v="E31000043"/>
    <s v="Women"/>
    <x v="0"/>
    <x v="0"/>
    <n v="0"/>
    <m/>
  </r>
  <r>
    <x v="9"/>
    <x v="39"/>
    <s v="Metropolitan Fire Authorities"/>
    <s v="E31000043"/>
    <s v="Women"/>
    <x v="0"/>
    <x v="1"/>
    <n v="1"/>
    <m/>
  </r>
  <r>
    <x v="9"/>
    <x v="39"/>
    <s v="Metropolitan Fire Authorities"/>
    <s v="E31000043"/>
    <s v="Women"/>
    <x v="0"/>
    <x v="2"/>
    <n v="1"/>
    <m/>
  </r>
  <r>
    <x v="9"/>
    <x v="39"/>
    <s v="Metropolitan Fire Authorities"/>
    <s v="E31000043"/>
    <s v="Women"/>
    <x v="0"/>
    <x v="3"/>
    <n v="3"/>
    <m/>
  </r>
  <r>
    <x v="9"/>
    <x v="39"/>
    <s v="Metropolitan Fire Authorities"/>
    <s v="E31000043"/>
    <s v="Women"/>
    <x v="0"/>
    <x v="4"/>
    <n v="14"/>
    <m/>
  </r>
  <r>
    <x v="9"/>
    <x v="39"/>
    <s v="Metropolitan Fire Authorities"/>
    <s v="E31000043"/>
    <s v="Women"/>
    <x v="0"/>
    <x v="5"/>
    <n v="10"/>
    <m/>
  </r>
  <r>
    <x v="9"/>
    <x v="39"/>
    <s v="Metropolitan Fire Authorities"/>
    <s v="E31000043"/>
    <s v="Women"/>
    <x v="0"/>
    <x v="6"/>
    <n v="28"/>
    <m/>
  </r>
  <r>
    <x v="9"/>
    <x v="39"/>
    <s v="Metropolitan Fire Authorities"/>
    <s v="E31000043"/>
    <s v="Women"/>
    <x v="0"/>
    <x v="7"/>
    <n v="57"/>
    <m/>
  </r>
  <r>
    <x v="9"/>
    <x v="40"/>
    <s v="Non Metropolitan Fire Authorities"/>
    <s v="E31000036"/>
    <s v="Women"/>
    <x v="0"/>
    <x v="0"/>
    <n v="0"/>
    <m/>
  </r>
  <r>
    <x v="9"/>
    <x v="40"/>
    <s v="Non Metropolitan Fire Authorities"/>
    <s v="E31000036"/>
    <s v="Women"/>
    <x v="0"/>
    <x v="1"/>
    <n v="0"/>
    <m/>
  </r>
  <r>
    <x v="9"/>
    <x v="40"/>
    <s v="Non Metropolitan Fire Authorities"/>
    <s v="E31000036"/>
    <s v="Women"/>
    <x v="0"/>
    <x v="2"/>
    <n v="0"/>
    <m/>
  </r>
  <r>
    <x v="9"/>
    <x v="40"/>
    <s v="Non Metropolitan Fire Authorities"/>
    <s v="E31000036"/>
    <s v="Women"/>
    <x v="0"/>
    <x v="3"/>
    <n v="0"/>
    <m/>
  </r>
  <r>
    <x v="9"/>
    <x v="40"/>
    <s v="Non Metropolitan Fire Authorities"/>
    <s v="E31000036"/>
    <s v="Women"/>
    <x v="0"/>
    <x v="4"/>
    <n v="2"/>
    <m/>
  </r>
  <r>
    <x v="9"/>
    <x v="40"/>
    <s v="Non Metropolitan Fire Authorities"/>
    <s v="E31000036"/>
    <s v="Women"/>
    <x v="0"/>
    <x v="5"/>
    <n v="1"/>
    <m/>
  </r>
  <r>
    <x v="9"/>
    <x v="40"/>
    <s v="Non Metropolitan Fire Authorities"/>
    <s v="E31000036"/>
    <s v="Women"/>
    <x v="0"/>
    <x v="6"/>
    <n v="16"/>
    <m/>
  </r>
  <r>
    <x v="9"/>
    <x v="40"/>
    <s v="Non Metropolitan Fire Authorities"/>
    <s v="E31000036"/>
    <s v="Women"/>
    <x v="0"/>
    <x v="7"/>
    <n v="19"/>
    <m/>
  </r>
  <r>
    <x v="9"/>
    <x v="41"/>
    <s v="Metropolitan Fire Authorities"/>
    <s v="E31000044"/>
    <s v="Women"/>
    <x v="0"/>
    <x v="0"/>
    <n v="1"/>
    <m/>
  </r>
  <r>
    <x v="9"/>
    <x v="41"/>
    <s v="Metropolitan Fire Authorities"/>
    <s v="E31000044"/>
    <s v="Women"/>
    <x v="0"/>
    <x v="1"/>
    <n v="1"/>
    <m/>
  </r>
  <r>
    <x v="9"/>
    <x v="41"/>
    <s v="Metropolitan Fire Authorities"/>
    <s v="E31000044"/>
    <s v="Women"/>
    <x v="0"/>
    <x v="2"/>
    <n v="2"/>
    <m/>
  </r>
  <r>
    <x v="9"/>
    <x v="41"/>
    <s v="Metropolitan Fire Authorities"/>
    <s v="E31000044"/>
    <s v="Women"/>
    <x v="0"/>
    <x v="3"/>
    <n v="6"/>
    <m/>
  </r>
  <r>
    <x v="9"/>
    <x v="41"/>
    <s v="Metropolitan Fire Authorities"/>
    <s v="E31000044"/>
    <s v="Women"/>
    <x v="0"/>
    <x v="4"/>
    <n v="7"/>
    <m/>
  </r>
  <r>
    <x v="9"/>
    <x v="41"/>
    <s v="Metropolitan Fire Authorities"/>
    <s v="E31000044"/>
    <s v="Women"/>
    <x v="0"/>
    <x v="5"/>
    <n v="17"/>
    <m/>
  </r>
  <r>
    <x v="9"/>
    <x v="41"/>
    <s v="Metropolitan Fire Authorities"/>
    <s v="E31000044"/>
    <s v="Women"/>
    <x v="0"/>
    <x v="6"/>
    <n v="112"/>
    <m/>
  </r>
  <r>
    <x v="9"/>
    <x v="41"/>
    <s v="Metropolitan Fire Authorities"/>
    <s v="E31000044"/>
    <s v="Women"/>
    <x v="0"/>
    <x v="7"/>
    <n v="146"/>
    <m/>
  </r>
  <r>
    <x v="9"/>
    <x v="42"/>
    <s v="Non Metropolitan Fire Authorities"/>
    <s v="E31000037"/>
    <s v="Women"/>
    <x v="0"/>
    <x v="0"/>
    <n v="1"/>
    <m/>
  </r>
  <r>
    <x v="9"/>
    <x v="42"/>
    <s v="Non Metropolitan Fire Authorities"/>
    <s v="E31000037"/>
    <s v="Women"/>
    <x v="0"/>
    <x v="1"/>
    <n v="0"/>
    <m/>
  </r>
  <r>
    <x v="9"/>
    <x v="42"/>
    <s v="Non Metropolitan Fire Authorities"/>
    <s v="E31000037"/>
    <s v="Women"/>
    <x v="0"/>
    <x v="2"/>
    <n v="0"/>
    <m/>
  </r>
  <r>
    <x v="9"/>
    <x v="42"/>
    <s v="Non Metropolitan Fire Authorities"/>
    <s v="E31000037"/>
    <s v="Women"/>
    <x v="0"/>
    <x v="3"/>
    <n v="2"/>
    <m/>
  </r>
  <r>
    <x v="9"/>
    <x v="42"/>
    <s v="Non Metropolitan Fire Authorities"/>
    <s v="E31000037"/>
    <s v="Women"/>
    <x v="0"/>
    <x v="4"/>
    <n v="4"/>
    <m/>
  </r>
  <r>
    <x v="9"/>
    <x v="42"/>
    <s v="Non Metropolitan Fire Authorities"/>
    <s v="E31000037"/>
    <s v="Women"/>
    <x v="0"/>
    <x v="5"/>
    <n v="1"/>
    <m/>
  </r>
  <r>
    <x v="9"/>
    <x v="42"/>
    <s v="Non Metropolitan Fire Authorities"/>
    <s v="E31000037"/>
    <s v="Women"/>
    <x v="0"/>
    <x v="6"/>
    <n v="18"/>
    <m/>
  </r>
  <r>
    <x v="9"/>
    <x v="42"/>
    <s v="Non Metropolitan Fire Authorities"/>
    <s v="E31000037"/>
    <s v="Women"/>
    <x v="0"/>
    <x v="7"/>
    <n v="26"/>
    <m/>
  </r>
  <r>
    <x v="9"/>
    <x v="43"/>
    <s v="Metropolitan Fire Authorities"/>
    <s v="E31000045"/>
    <s v="Women"/>
    <x v="0"/>
    <x v="0"/>
    <n v="0"/>
    <m/>
  </r>
  <r>
    <x v="9"/>
    <x v="43"/>
    <s v="Metropolitan Fire Authorities"/>
    <s v="E31000045"/>
    <s v="Women"/>
    <x v="0"/>
    <x v="1"/>
    <n v="0"/>
    <m/>
  </r>
  <r>
    <x v="9"/>
    <x v="43"/>
    <s v="Metropolitan Fire Authorities"/>
    <s v="E31000045"/>
    <s v="Women"/>
    <x v="0"/>
    <x v="2"/>
    <n v="0"/>
    <m/>
  </r>
  <r>
    <x v="9"/>
    <x v="43"/>
    <s v="Metropolitan Fire Authorities"/>
    <s v="E31000045"/>
    <s v="Women"/>
    <x v="0"/>
    <x v="3"/>
    <n v="2"/>
    <m/>
  </r>
  <r>
    <x v="9"/>
    <x v="43"/>
    <s v="Metropolitan Fire Authorities"/>
    <s v="E31000045"/>
    <s v="Women"/>
    <x v="0"/>
    <x v="4"/>
    <n v="8"/>
    <m/>
  </r>
  <r>
    <x v="9"/>
    <x v="43"/>
    <s v="Metropolitan Fire Authorities"/>
    <s v="E31000045"/>
    <s v="Women"/>
    <x v="0"/>
    <x v="5"/>
    <n v="10"/>
    <m/>
  </r>
  <r>
    <x v="9"/>
    <x v="43"/>
    <s v="Metropolitan Fire Authorities"/>
    <s v="E31000045"/>
    <s v="Women"/>
    <x v="0"/>
    <x v="6"/>
    <n v="33"/>
    <m/>
  </r>
  <r>
    <x v="9"/>
    <x v="43"/>
    <s v="Metropolitan Fire Authorities"/>
    <s v="E31000045"/>
    <s v="Women"/>
    <x v="0"/>
    <x v="7"/>
    <n v="53"/>
    <m/>
  </r>
  <r>
    <x v="9"/>
    <x v="44"/>
    <s v="Non Metropolitan Fire Authorities"/>
    <s v="E31000047"/>
    <s v="Women"/>
    <x v="0"/>
    <x v="0"/>
    <n v="0"/>
    <m/>
  </r>
  <r>
    <x v="9"/>
    <x v="44"/>
    <s v="Non Metropolitan Fire Authorities"/>
    <s v="E31000047"/>
    <s v="Women"/>
    <x v="0"/>
    <x v="1"/>
    <n v="1"/>
    <m/>
  </r>
  <r>
    <x v="9"/>
    <x v="44"/>
    <s v="Non Metropolitan Fire Authorities"/>
    <s v="E31000047"/>
    <s v="Women"/>
    <x v="0"/>
    <x v="2"/>
    <n v="1"/>
    <m/>
  </r>
  <r>
    <x v="9"/>
    <x v="44"/>
    <s v="Non Metropolitan Fire Authorities"/>
    <s v="E31000047"/>
    <s v="Women"/>
    <x v="0"/>
    <x v="3"/>
    <n v="0"/>
    <m/>
  </r>
  <r>
    <x v="9"/>
    <x v="44"/>
    <s v="Non Metropolitan Fire Authorities"/>
    <s v="E31000047"/>
    <s v="Women"/>
    <x v="0"/>
    <x v="4"/>
    <n v="3"/>
    <m/>
  </r>
  <r>
    <x v="9"/>
    <x v="44"/>
    <s v="Non Metropolitan Fire Authorities"/>
    <s v="E31000047"/>
    <s v="Women"/>
    <x v="0"/>
    <x v="5"/>
    <n v="4"/>
    <m/>
  </r>
  <r>
    <x v="9"/>
    <x v="44"/>
    <s v="Non Metropolitan Fire Authorities"/>
    <s v="E31000047"/>
    <s v="Women"/>
    <x v="0"/>
    <x v="6"/>
    <n v="18"/>
    <m/>
  </r>
  <r>
    <x v="9"/>
    <x v="44"/>
    <s v="Non Metropolitan Fire Authorities"/>
    <s v="E31000047"/>
    <s v="Women"/>
    <x v="0"/>
    <x v="7"/>
    <n v="27"/>
    <m/>
  </r>
  <r>
    <x v="9"/>
    <x v="45"/>
    <s v="Non Metropolitan Fire Authorities"/>
    <s v="NWFC"/>
    <s v="Women"/>
    <x v="0"/>
    <x v="0"/>
    <m/>
    <m/>
  </r>
  <r>
    <x v="9"/>
    <x v="45"/>
    <s v="Non Metropolitan Fire Authorities"/>
    <s v="NWFC"/>
    <s v="Women"/>
    <x v="0"/>
    <x v="1"/>
    <m/>
    <m/>
  </r>
  <r>
    <x v="9"/>
    <x v="45"/>
    <s v="Non Metropolitan Fire Authorities"/>
    <s v="NWFC"/>
    <s v="Women"/>
    <x v="0"/>
    <x v="2"/>
    <m/>
    <m/>
  </r>
  <r>
    <x v="9"/>
    <x v="45"/>
    <s v="Non Metropolitan Fire Authorities"/>
    <s v="NWFC"/>
    <s v="Women"/>
    <x v="0"/>
    <x v="3"/>
    <m/>
    <m/>
  </r>
  <r>
    <x v="9"/>
    <x v="45"/>
    <s v="Non Metropolitan Fire Authorities"/>
    <s v="NWFC"/>
    <s v="Women"/>
    <x v="0"/>
    <x v="4"/>
    <m/>
    <m/>
  </r>
  <r>
    <x v="9"/>
    <x v="45"/>
    <s v="Non Metropolitan Fire Authorities"/>
    <s v="NWFC"/>
    <s v="Women"/>
    <x v="0"/>
    <x v="5"/>
    <m/>
    <m/>
  </r>
  <r>
    <x v="9"/>
    <x v="45"/>
    <s v="Non Metropolitan Fire Authorities"/>
    <s v="NWFC"/>
    <s v="Women"/>
    <x v="0"/>
    <x v="6"/>
    <m/>
    <m/>
  </r>
  <r>
    <x v="9"/>
    <x v="45"/>
    <s v="Non Metropolitan Fire Authorities"/>
    <s v="NWFC"/>
    <s v="Women"/>
    <x v="0"/>
    <x v="7"/>
    <n v="0"/>
    <m/>
  </r>
  <r>
    <x v="9"/>
    <x v="0"/>
    <s v="Non Metropolitan Fire Authorities"/>
    <s v="E31000001"/>
    <s v="Women"/>
    <x v="1"/>
    <x v="2"/>
    <m/>
    <m/>
  </r>
  <r>
    <x v="9"/>
    <x v="0"/>
    <s v="Non Metropolitan Fire Authorities"/>
    <s v="E31000001"/>
    <s v="Women"/>
    <x v="1"/>
    <x v="3"/>
    <m/>
    <m/>
  </r>
  <r>
    <x v="9"/>
    <x v="0"/>
    <s v="Non Metropolitan Fire Authorities"/>
    <s v="E31000001"/>
    <s v="Women"/>
    <x v="1"/>
    <x v="4"/>
    <n v="1"/>
    <m/>
  </r>
  <r>
    <x v="9"/>
    <x v="0"/>
    <s v="Non Metropolitan Fire Authorities"/>
    <s v="E31000001"/>
    <s v="Women"/>
    <x v="1"/>
    <x v="5"/>
    <n v="2"/>
    <m/>
  </r>
  <r>
    <x v="9"/>
    <x v="0"/>
    <s v="Non Metropolitan Fire Authorities"/>
    <s v="E31000001"/>
    <s v="Women"/>
    <x v="1"/>
    <x v="6"/>
    <n v="10"/>
    <m/>
  </r>
  <r>
    <x v="9"/>
    <x v="0"/>
    <s v="Non Metropolitan Fire Authorities"/>
    <s v="E31000001"/>
    <s v="Women"/>
    <x v="1"/>
    <x v="7"/>
    <n v="13"/>
    <m/>
  </r>
  <r>
    <x v="9"/>
    <x v="1"/>
    <s v="Non Metropolitan Fire Authorities"/>
    <s v="E31000002"/>
    <s v="Women"/>
    <x v="1"/>
    <x v="2"/>
    <n v="0"/>
    <m/>
  </r>
  <r>
    <x v="9"/>
    <x v="1"/>
    <s v="Non Metropolitan Fire Authorities"/>
    <s v="E31000002"/>
    <s v="Women"/>
    <x v="1"/>
    <x v="3"/>
    <n v="0"/>
    <m/>
  </r>
  <r>
    <x v="9"/>
    <x v="1"/>
    <s v="Non Metropolitan Fire Authorities"/>
    <s v="E31000002"/>
    <s v="Women"/>
    <x v="1"/>
    <x v="4"/>
    <n v="0"/>
    <m/>
  </r>
  <r>
    <x v="9"/>
    <x v="1"/>
    <s v="Non Metropolitan Fire Authorities"/>
    <s v="E31000002"/>
    <s v="Women"/>
    <x v="1"/>
    <x v="5"/>
    <n v="2"/>
    <m/>
  </r>
  <r>
    <x v="9"/>
    <x v="1"/>
    <s v="Non Metropolitan Fire Authorities"/>
    <s v="E31000002"/>
    <s v="Women"/>
    <x v="1"/>
    <x v="6"/>
    <n v="12"/>
    <m/>
  </r>
  <r>
    <x v="9"/>
    <x v="1"/>
    <s v="Non Metropolitan Fire Authorities"/>
    <s v="E31000002"/>
    <s v="Women"/>
    <x v="1"/>
    <x v="7"/>
    <n v="14"/>
    <m/>
  </r>
  <r>
    <x v="9"/>
    <x v="2"/>
    <s v="Non Metropolitan Fire Authorities"/>
    <s v="E31000003"/>
    <s v="Women"/>
    <x v="1"/>
    <x v="2"/>
    <n v="0"/>
    <m/>
  </r>
  <r>
    <x v="9"/>
    <x v="2"/>
    <s v="Non Metropolitan Fire Authorities"/>
    <s v="E31000003"/>
    <s v="Women"/>
    <x v="1"/>
    <x v="3"/>
    <n v="0"/>
    <m/>
  </r>
  <r>
    <x v="9"/>
    <x v="2"/>
    <s v="Non Metropolitan Fire Authorities"/>
    <s v="E31000003"/>
    <s v="Women"/>
    <x v="1"/>
    <x v="4"/>
    <n v="0"/>
    <m/>
  </r>
  <r>
    <x v="9"/>
    <x v="2"/>
    <s v="Non Metropolitan Fire Authorities"/>
    <s v="E31000003"/>
    <s v="Women"/>
    <x v="1"/>
    <x v="5"/>
    <n v="0"/>
    <m/>
  </r>
  <r>
    <x v="9"/>
    <x v="2"/>
    <s v="Non Metropolitan Fire Authorities"/>
    <s v="E31000003"/>
    <s v="Women"/>
    <x v="1"/>
    <x v="6"/>
    <n v="12"/>
    <m/>
  </r>
  <r>
    <x v="9"/>
    <x v="2"/>
    <s v="Non Metropolitan Fire Authorities"/>
    <s v="E31000003"/>
    <s v="Women"/>
    <x v="1"/>
    <x v="7"/>
    <n v="12"/>
    <m/>
  </r>
  <r>
    <x v="9"/>
    <x v="3"/>
    <s v="Non Metropolitan Fire Authorities"/>
    <s v="E31000004"/>
    <s v="Women"/>
    <x v="1"/>
    <x v="2"/>
    <m/>
    <m/>
  </r>
  <r>
    <x v="9"/>
    <x v="3"/>
    <s v="Non Metropolitan Fire Authorities"/>
    <s v="E31000004"/>
    <s v="Women"/>
    <x v="1"/>
    <x v="3"/>
    <m/>
    <m/>
  </r>
  <r>
    <x v="9"/>
    <x v="3"/>
    <s v="Non Metropolitan Fire Authorities"/>
    <s v="E31000004"/>
    <s v="Women"/>
    <x v="1"/>
    <x v="4"/>
    <m/>
    <m/>
  </r>
  <r>
    <x v="9"/>
    <x v="3"/>
    <s v="Non Metropolitan Fire Authorities"/>
    <s v="E31000004"/>
    <s v="Women"/>
    <x v="1"/>
    <x v="5"/>
    <n v="1"/>
    <m/>
  </r>
  <r>
    <x v="9"/>
    <x v="3"/>
    <s v="Non Metropolitan Fire Authorities"/>
    <s v="E31000004"/>
    <s v="Women"/>
    <x v="1"/>
    <x v="6"/>
    <n v="7"/>
    <m/>
  </r>
  <r>
    <x v="9"/>
    <x v="3"/>
    <s v="Non Metropolitan Fire Authorities"/>
    <s v="E31000004"/>
    <s v="Women"/>
    <x v="1"/>
    <x v="7"/>
    <n v="8"/>
    <m/>
  </r>
  <r>
    <x v="9"/>
    <x v="4"/>
    <s v="Non Metropolitan Fire Authorities"/>
    <s v="E31000005"/>
    <s v="Women"/>
    <x v="1"/>
    <x v="2"/>
    <m/>
    <m/>
  </r>
  <r>
    <x v="9"/>
    <x v="4"/>
    <s v="Non Metropolitan Fire Authorities"/>
    <s v="E31000005"/>
    <s v="Women"/>
    <x v="1"/>
    <x v="3"/>
    <m/>
    <m/>
  </r>
  <r>
    <x v="9"/>
    <x v="4"/>
    <s v="Non Metropolitan Fire Authorities"/>
    <s v="E31000005"/>
    <s v="Women"/>
    <x v="1"/>
    <x v="4"/>
    <m/>
    <m/>
  </r>
  <r>
    <x v="9"/>
    <x v="4"/>
    <s v="Non Metropolitan Fire Authorities"/>
    <s v="E31000005"/>
    <s v="Women"/>
    <x v="1"/>
    <x v="5"/>
    <n v="1"/>
    <m/>
  </r>
  <r>
    <x v="9"/>
    <x v="4"/>
    <s v="Non Metropolitan Fire Authorities"/>
    <s v="E31000005"/>
    <s v="Women"/>
    <x v="1"/>
    <x v="6"/>
    <n v="7"/>
    <m/>
  </r>
  <r>
    <x v="9"/>
    <x v="4"/>
    <s v="Non Metropolitan Fire Authorities"/>
    <s v="E31000005"/>
    <s v="Women"/>
    <x v="1"/>
    <x v="7"/>
    <n v="8"/>
    <m/>
  </r>
  <r>
    <x v="9"/>
    <x v="5"/>
    <s v="Non Metropolitan Fire Authorities"/>
    <s v="E31000006"/>
    <s v="Women"/>
    <x v="1"/>
    <x v="2"/>
    <n v="0"/>
    <m/>
  </r>
  <r>
    <x v="9"/>
    <x v="5"/>
    <s v="Non Metropolitan Fire Authorities"/>
    <s v="E31000006"/>
    <s v="Women"/>
    <x v="1"/>
    <x v="3"/>
    <n v="0"/>
    <m/>
  </r>
  <r>
    <x v="9"/>
    <x v="5"/>
    <s v="Non Metropolitan Fire Authorities"/>
    <s v="E31000006"/>
    <s v="Women"/>
    <x v="1"/>
    <x v="4"/>
    <n v="0"/>
    <m/>
  </r>
  <r>
    <x v="9"/>
    <x v="5"/>
    <s v="Non Metropolitan Fire Authorities"/>
    <s v="E31000006"/>
    <s v="Women"/>
    <x v="1"/>
    <x v="5"/>
    <n v="0"/>
    <m/>
  </r>
  <r>
    <x v="9"/>
    <x v="5"/>
    <s v="Non Metropolitan Fire Authorities"/>
    <s v="E31000006"/>
    <s v="Women"/>
    <x v="1"/>
    <x v="6"/>
    <n v="20"/>
    <m/>
  </r>
  <r>
    <x v="9"/>
    <x v="5"/>
    <s v="Non Metropolitan Fire Authorities"/>
    <s v="E31000006"/>
    <s v="Women"/>
    <x v="1"/>
    <x v="7"/>
    <n v="20"/>
    <m/>
  </r>
  <r>
    <x v="9"/>
    <x v="6"/>
    <s v="Non Metropolitan Fire Authorities"/>
    <s v="E31000007"/>
    <s v="Women"/>
    <x v="1"/>
    <x v="2"/>
    <n v="0"/>
    <m/>
  </r>
  <r>
    <x v="9"/>
    <x v="6"/>
    <s v="Non Metropolitan Fire Authorities"/>
    <s v="E31000007"/>
    <s v="Women"/>
    <x v="1"/>
    <x v="3"/>
    <n v="0"/>
    <m/>
  </r>
  <r>
    <x v="9"/>
    <x v="6"/>
    <s v="Non Metropolitan Fire Authorities"/>
    <s v="E31000007"/>
    <s v="Women"/>
    <x v="1"/>
    <x v="4"/>
    <n v="0"/>
    <m/>
  </r>
  <r>
    <x v="9"/>
    <x v="6"/>
    <s v="Non Metropolitan Fire Authorities"/>
    <s v="E31000007"/>
    <s v="Women"/>
    <x v="1"/>
    <x v="5"/>
    <n v="0"/>
    <m/>
  </r>
  <r>
    <x v="9"/>
    <x v="6"/>
    <s v="Non Metropolitan Fire Authorities"/>
    <s v="E31000007"/>
    <s v="Women"/>
    <x v="1"/>
    <x v="6"/>
    <n v="6"/>
    <m/>
  </r>
  <r>
    <x v="9"/>
    <x v="6"/>
    <s v="Non Metropolitan Fire Authorities"/>
    <s v="E31000007"/>
    <s v="Women"/>
    <x v="1"/>
    <x v="7"/>
    <n v="6"/>
    <m/>
  </r>
  <r>
    <x v="9"/>
    <x v="7"/>
    <s v="Non Metropolitan Fire Authorities"/>
    <s v="E31000008"/>
    <s v="Women"/>
    <x v="1"/>
    <x v="2"/>
    <m/>
    <m/>
  </r>
  <r>
    <x v="9"/>
    <x v="7"/>
    <s v="Non Metropolitan Fire Authorities"/>
    <s v="E31000008"/>
    <s v="Women"/>
    <x v="1"/>
    <x v="3"/>
    <m/>
    <m/>
  </r>
  <r>
    <x v="9"/>
    <x v="7"/>
    <s v="Non Metropolitan Fire Authorities"/>
    <s v="E31000008"/>
    <s v="Women"/>
    <x v="1"/>
    <x v="4"/>
    <m/>
    <m/>
  </r>
  <r>
    <x v="9"/>
    <x v="7"/>
    <s v="Non Metropolitan Fire Authorities"/>
    <s v="E31000008"/>
    <s v="Women"/>
    <x v="1"/>
    <x v="5"/>
    <m/>
    <m/>
  </r>
  <r>
    <x v="9"/>
    <x v="7"/>
    <s v="Non Metropolitan Fire Authorities"/>
    <s v="E31000008"/>
    <s v="Women"/>
    <x v="1"/>
    <x v="6"/>
    <n v="12"/>
    <m/>
  </r>
  <r>
    <x v="9"/>
    <x v="7"/>
    <s v="Non Metropolitan Fire Authorities"/>
    <s v="E31000008"/>
    <s v="Women"/>
    <x v="1"/>
    <x v="7"/>
    <n v="12"/>
    <m/>
  </r>
  <r>
    <x v="9"/>
    <x v="8"/>
    <s v="Non Metropolitan Fire Authorities"/>
    <s v="E31000009"/>
    <s v="Women"/>
    <x v="1"/>
    <x v="2"/>
    <m/>
    <m/>
  </r>
  <r>
    <x v="9"/>
    <x v="8"/>
    <s v="Non Metropolitan Fire Authorities"/>
    <s v="E31000009"/>
    <s v="Women"/>
    <x v="1"/>
    <x v="3"/>
    <m/>
    <m/>
  </r>
  <r>
    <x v="9"/>
    <x v="8"/>
    <s v="Non Metropolitan Fire Authorities"/>
    <s v="E31000009"/>
    <s v="Women"/>
    <x v="1"/>
    <x v="4"/>
    <m/>
    <m/>
  </r>
  <r>
    <x v="9"/>
    <x v="8"/>
    <s v="Non Metropolitan Fire Authorities"/>
    <s v="E31000009"/>
    <s v="Women"/>
    <x v="1"/>
    <x v="5"/>
    <n v="1"/>
    <m/>
  </r>
  <r>
    <x v="9"/>
    <x v="8"/>
    <s v="Non Metropolitan Fire Authorities"/>
    <s v="E31000009"/>
    <s v="Women"/>
    <x v="1"/>
    <x v="6"/>
    <n v="20"/>
    <m/>
  </r>
  <r>
    <x v="9"/>
    <x v="8"/>
    <s v="Non Metropolitan Fire Authorities"/>
    <s v="E31000009"/>
    <s v="Women"/>
    <x v="1"/>
    <x v="7"/>
    <n v="21"/>
    <m/>
  </r>
  <r>
    <x v="9"/>
    <x v="9"/>
    <s v="Non Metropolitan Fire Authorities"/>
    <s v="E31000010"/>
    <s v="Women"/>
    <x v="1"/>
    <x v="2"/>
    <m/>
    <m/>
  </r>
  <r>
    <x v="9"/>
    <x v="9"/>
    <s v="Non Metropolitan Fire Authorities"/>
    <s v="E31000010"/>
    <s v="Women"/>
    <x v="1"/>
    <x v="3"/>
    <m/>
    <m/>
  </r>
  <r>
    <x v="9"/>
    <x v="9"/>
    <s v="Non Metropolitan Fire Authorities"/>
    <s v="E31000010"/>
    <s v="Women"/>
    <x v="1"/>
    <x v="4"/>
    <n v="1"/>
    <m/>
  </r>
  <r>
    <x v="9"/>
    <x v="9"/>
    <s v="Non Metropolitan Fire Authorities"/>
    <s v="E31000010"/>
    <s v="Women"/>
    <x v="1"/>
    <x v="5"/>
    <n v="2"/>
    <m/>
  </r>
  <r>
    <x v="9"/>
    <x v="9"/>
    <s v="Non Metropolitan Fire Authorities"/>
    <s v="E31000010"/>
    <s v="Women"/>
    <x v="1"/>
    <x v="6"/>
    <n v="16"/>
    <m/>
  </r>
  <r>
    <x v="9"/>
    <x v="9"/>
    <s v="Non Metropolitan Fire Authorities"/>
    <s v="E31000010"/>
    <s v="Women"/>
    <x v="1"/>
    <x v="7"/>
    <n v="19"/>
    <m/>
  </r>
  <r>
    <x v="9"/>
    <x v="10"/>
    <s v="Non Metropolitan Fire Authorities"/>
    <s v="E31000011"/>
    <s v="Women"/>
    <x v="1"/>
    <x v="2"/>
    <n v="0"/>
    <m/>
  </r>
  <r>
    <x v="9"/>
    <x v="10"/>
    <s v="Non Metropolitan Fire Authorities"/>
    <s v="E31000011"/>
    <s v="Women"/>
    <x v="1"/>
    <x v="3"/>
    <n v="0"/>
    <m/>
  </r>
  <r>
    <x v="9"/>
    <x v="10"/>
    <s v="Non Metropolitan Fire Authorities"/>
    <s v="E31000011"/>
    <s v="Women"/>
    <x v="1"/>
    <x v="4"/>
    <n v="1"/>
    <m/>
  </r>
  <r>
    <x v="9"/>
    <x v="10"/>
    <s v="Non Metropolitan Fire Authorities"/>
    <s v="E31000011"/>
    <s v="Women"/>
    <x v="1"/>
    <x v="5"/>
    <n v="6"/>
    <m/>
  </r>
  <r>
    <x v="9"/>
    <x v="10"/>
    <s v="Non Metropolitan Fire Authorities"/>
    <s v="E31000011"/>
    <s v="Women"/>
    <x v="1"/>
    <x v="6"/>
    <n v="62"/>
    <m/>
  </r>
  <r>
    <x v="9"/>
    <x v="10"/>
    <s v="Non Metropolitan Fire Authorities"/>
    <s v="E31000011"/>
    <s v="Women"/>
    <x v="1"/>
    <x v="7"/>
    <n v="69"/>
    <m/>
  </r>
  <r>
    <x v="9"/>
    <x v="11"/>
    <s v="Non Metropolitan Fire Authorities"/>
    <s v="E31000013"/>
    <s v="Women"/>
    <x v="1"/>
    <x v="2"/>
    <m/>
    <m/>
  </r>
  <r>
    <x v="9"/>
    <x v="11"/>
    <s v="Non Metropolitan Fire Authorities"/>
    <s v="E31000013"/>
    <s v="Women"/>
    <x v="1"/>
    <x v="3"/>
    <m/>
    <m/>
  </r>
  <r>
    <x v="9"/>
    <x v="11"/>
    <s v="Non Metropolitan Fire Authorities"/>
    <s v="E31000013"/>
    <s v="Women"/>
    <x v="1"/>
    <x v="4"/>
    <m/>
    <m/>
  </r>
  <r>
    <x v="9"/>
    <x v="11"/>
    <s v="Non Metropolitan Fire Authorities"/>
    <s v="E31000013"/>
    <s v="Women"/>
    <x v="1"/>
    <x v="5"/>
    <n v="1"/>
    <m/>
  </r>
  <r>
    <x v="9"/>
    <x v="11"/>
    <s v="Non Metropolitan Fire Authorities"/>
    <s v="E31000013"/>
    <s v="Women"/>
    <x v="1"/>
    <x v="6"/>
    <n v="7"/>
    <m/>
  </r>
  <r>
    <x v="9"/>
    <x v="11"/>
    <s v="Non Metropolitan Fire Authorities"/>
    <s v="E31000013"/>
    <s v="Women"/>
    <x v="1"/>
    <x v="7"/>
    <n v="8"/>
    <m/>
  </r>
  <r>
    <x v="9"/>
    <x v="12"/>
    <s v="Non Metropolitan Fire Authorities"/>
    <s v="E31000014"/>
    <s v="Women"/>
    <x v="1"/>
    <x v="2"/>
    <n v="0"/>
    <m/>
  </r>
  <r>
    <x v="9"/>
    <x v="12"/>
    <s v="Non Metropolitan Fire Authorities"/>
    <s v="E31000014"/>
    <s v="Women"/>
    <x v="1"/>
    <x v="3"/>
    <n v="0"/>
    <m/>
  </r>
  <r>
    <x v="9"/>
    <x v="12"/>
    <s v="Non Metropolitan Fire Authorities"/>
    <s v="E31000014"/>
    <s v="Women"/>
    <x v="1"/>
    <x v="4"/>
    <n v="0"/>
    <m/>
  </r>
  <r>
    <x v="9"/>
    <x v="12"/>
    <s v="Non Metropolitan Fire Authorities"/>
    <s v="E31000014"/>
    <s v="Women"/>
    <x v="1"/>
    <x v="5"/>
    <n v="4"/>
    <m/>
  </r>
  <r>
    <x v="9"/>
    <x v="12"/>
    <s v="Non Metropolitan Fire Authorities"/>
    <s v="E31000014"/>
    <s v="Women"/>
    <x v="1"/>
    <x v="6"/>
    <n v="15"/>
    <m/>
  </r>
  <r>
    <x v="9"/>
    <x v="12"/>
    <s v="Non Metropolitan Fire Authorities"/>
    <s v="E31000014"/>
    <s v="Women"/>
    <x v="1"/>
    <x v="7"/>
    <n v="19"/>
    <m/>
  </r>
  <r>
    <x v="9"/>
    <x v="13"/>
    <s v="Non Metropolitan Fire Authorities"/>
    <s v="E31000015"/>
    <s v="Women"/>
    <x v="1"/>
    <x v="2"/>
    <n v="0"/>
    <m/>
  </r>
  <r>
    <x v="9"/>
    <x v="13"/>
    <s v="Non Metropolitan Fire Authorities"/>
    <s v="E31000015"/>
    <s v="Women"/>
    <x v="1"/>
    <x v="3"/>
    <n v="0"/>
    <m/>
  </r>
  <r>
    <x v="9"/>
    <x v="13"/>
    <s v="Non Metropolitan Fire Authorities"/>
    <s v="E31000015"/>
    <s v="Women"/>
    <x v="1"/>
    <x v="4"/>
    <n v="0"/>
    <m/>
  </r>
  <r>
    <x v="9"/>
    <x v="13"/>
    <s v="Non Metropolitan Fire Authorities"/>
    <s v="E31000015"/>
    <s v="Women"/>
    <x v="1"/>
    <x v="5"/>
    <n v="1"/>
    <m/>
  </r>
  <r>
    <x v="9"/>
    <x v="13"/>
    <s v="Non Metropolitan Fire Authorities"/>
    <s v="E31000015"/>
    <s v="Women"/>
    <x v="1"/>
    <x v="6"/>
    <n v="6"/>
    <m/>
  </r>
  <r>
    <x v="9"/>
    <x v="13"/>
    <s v="Non Metropolitan Fire Authorities"/>
    <s v="E31000015"/>
    <s v="Women"/>
    <x v="1"/>
    <x v="7"/>
    <n v="7"/>
    <m/>
  </r>
  <r>
    <x v="9"/>
    <x v="14"/>
    <s v="Non Metropolitan Fire Authorities"/>
    <s v="E31000016"/>
    <s v="Women"/>
    <x v="1"/>
    <x v="2"/>
    <m/>
    <m/>
  </r>
  <r>
    <x v="9"/>
    <x v="14"/>
    <s v="Non Metropolitan Fire Authorities"/>
    <s v="E31000016"/>
    <s v="Women"/>
    <x v="1"/>
    <x v="3"/>
    <m/>
    <m/>
  </r>
  <r>
    <x v="9"/>
    <x v="14"/>
    <s v="Non Metropolitan Fire Authorities"/>
    <s v="E31000016"/>
    <s v="Women"/>
    <x v="1"/>
    <x v="4"/>
    <n v="1"/>
    <m/>
  </r>
  <r>
    <x v="9"/>
    <x v="14"/>
    <s v="Non Metropolitan Fire Authorities"/>
    <s v="E31000016"/>
    <s v="Women"/>
    <x v="1"/>
    <x v="5"/>
    <n v="1"/>
    <m/>
  </r>
  <r>
    <x v="9"/>
    <x v="14"/>
    <s v="Non Metropolitan Fire Authorities"/>
    <s v="E31000016"/>
    <s v="Women"/>
    <x v="1"/>
    <x v="6"/>
    <n v="27"/>
    <m/>
  </r>
  <r>
    <x v="9"/>
    <x v="14"/>
    <s v="Non Metropolitan Fire Authorities"/>
    <s v="E31000016"/>
    <s v="Women"/>
    <x v="1"/>
    <x v="7"/>
    <n v="29"/>
    <m/>
  </r>
  <r>
    <x v="9"/>
    <x v="15"/>
    <s v="Metropolitan Fire Authorities"/>
    <s v="E31000046"/>
    <s v="Women"/>
    <x v="1"/>
    <x v="2"/>
    <m/>
    <m/>
  </r>
  <r>
    <x v="9"/>
    <x v="15"/>
    <s v="Metropolitan Fire Authorities"/>
    <s v="E31000046"/>
    <s v="Women"/>
    <x v="1"/>
    <x v="3"/>
    <m/>
    <m/>
  </r>
  <r>
    <x v="9"/>
    <x v="15"/>
    <s v="Metropolitan Fire Authorities"/>
    <s v="E31000046"/>
    <s v="Women"/>
    <x v="1"/>
    <x v="4"/>
    <m/>
    <m/>
  </r>
  <r>
    <x v="9"/>
    <x v="15"/>
    <s v="Metropolitan Fire Authorities"/>
    <s v="E31000046"/>
    <s v="Women"/>
    <x v="1"/>
    <x v="5"/>
    <m/>
    <m/>
  </r>
  <r>
    <x v="9"/>
    <x v="15"/>
    <s v="Metropolitan Fire Authorities"/>
    <s v="E31000046"/>
    <s v="Women"/>
    <x v="1"/>
    <x v="6"/>
    <m/>
    <m/>
  </r>
  <r>
    <x v="9"/>
    <x v="15"/>
    <s v="Metropolitan Fire Authorities"/>
    <s v="E31000046"/>
    <s v="Women"/>
    <x v="1"/>
    <x v="7"/>
    <n v="0"/>
    <m/>
  </r>
  <r>
    <x v="9"/>
    <x v="16"/>
    <s v="Metropolitan Fire Authorities"/>
    <s v="E31000040"/>
    <s v="Women"/>
    <x v="1"/>
    <x v="2"/>
    <m/>
    <m/>
  </r>
  <r>
    <x v="9"/>
    <x v="16"/>
    <s v="Metropolitan Fire Authorities"/>
    <s v="E31000040"/>
    <s v="Women"/>
    <x v="1"/>
    <x v="3"/>
    <m/>
    <m/>
  </r>
  <r>
    <x v="9"/>
    <x v="16"/>
    <s v="Metropolitan Fire Authorities"/>
    <s v="E31000040"/>
    <s v="Women"/>
    <x v="1"/>
    <x v="4"/>
    <m/>
    <m/>
  </r>
  <r>
    <x v="9"/>
    <x v="16"/>
    <s v="Metropolitan Fire Authorities"/>
    <s v="E31000040"/>
    <s v="Women"/>
    <x v="1"/>
    <x v="5"/>
    <m/>
    <m/>
  </r>
  <r>
    <x v="9"/>
    <x v="16"/>
    <s v="Metropolitan Fire Authorities"/>
    <s v="E31000040"/>
    <s v="Women"/>
    <x v="1"/>
    <x v="6"/>
    <m/>
    <m/>
  </r>
  <r>
    <x v="9"/>
    <x v="16"/>
    <s v="Metropolitan Fire Authorities"/>
    <s v="E31000040"/>
    <s v="Women"/>
    <x v="1"/>
    <x v="7"/>
    <n v="0"/>
    <m/>
  </r>
  <r>
    <x v="9"/>
    <x v="17"/>
    <s v="Non Metropolitan Fire Authorities"/>
    <s v="E31000017"/>
    <s v="Women"/>
    <x v="1"/>
    <x v="2"/>
    <m/>
    <m/>
  </r>
  <r>
    <x v="9"/>
    <x v="17"/>
    <s v="Non Metropolitan Fire Authorities"/>
    <s v="E31000017"/>
    <s v="Women"/>
    <x v="1"/>
    <x v="3"/>
    <m/>
    <m/>
  </r>
  <r>
    <x v="9"/>
    <x v="17"/>
    <s v="Non Metropolitan Fire Authorities"/>
    <s v="E31000017"/>
    <s v="Women"/>
    <x v="1"/>
    <x v="4"/>
    <n v="2"/>
    <m/>
  </r>
  <r>
    <x v="9"/>
    <x v="17"/>
    <s v="Non Metropolitan Fire Authorities"/>
    <s v="E31000017"/>
    <s v="Women"/>
    <x v="1"/>
    <x v="5"/>
    <n v="1"/>
    <m/>
  </r>
  <r>
    <x v="9"/>
    <x v="17"/>
    <s v="Non Metropolitan Fire Authorities"/>
    <s v="E31000017"/>
    <s v="Women"/>
    <x v="1"/>
    <x v="6"/>
    <n v="46"/>
    <m/>
  </r>
  <r>
    <x v="9"/>
    <x v="17"/>
    <s v="Non Metropolitan Fire Authorities"/>
    <s v="E31000017"/>
    <s v="Women"/>
    <x v="1"/>
    <x v="7"/>
    <n v="49"/>
    <m/>
  </r>
  <r>
    <x v="9"/>
    <x v="18"/>
    <s v="Non Metropolitan Fire Authorities"/>
    <s v="E31000018"/>
    <s v="Women"/>
    <x v="1"/>
    <x v="2"/>
    <n v="0"/>
    <m/>
  </r>
  <r>
    <x v="9"/>
    <x v="18"/>
    <s v="Non Metropolitan Fire Authorities"/>
    <s v="E31000018"/>
    <s v="Women"/>
    <x v="1"/>
    <x v="3"/>
    <n v="0"/>
    <m/>
  </r>
  <r>
    <x v="9"/>
    <x v="18"/>
    <s v="Non Metropolitan Fire Authorities"/>
    <s v="E31000018"/>
    <s v="Women"/>
    <x v="1"/>
    <x v="4"/>
    <n v="1"/>
    <m/>
  </r>
  <r>
    <x v="9"/>
    <x v="18"/>
    <s v="Non Metropolitan Fire Authorities"/>
    <s v="E31000018"/>
    <s v="Women"/>
    <x v="1"/>
    <x v="5"/>
    <n v="1"/>
    <m/>
  </r>
  <r>
    <x v="9"/>
    <x v="18"/>
    <s v="Non Metropolitan Fire Authorities"/>
    <s v="E31000018"/>
    <s v="Women"/>
    <x v="1"/>
    <x v="6"/>
    <n v="21"/>
    <m/>
  </r>
  <r>
    <x v="9"/>
    <x v="18"/>
    <s v="Non Metropolitan Fire Authorities"/>
    <s v="E31000018"/>
    <s v="Women"/>
    <x v="1"/>
    <x v="7"/>
    <n v="23"/>
    <m/>
  </r>
  <r>
    <x v="9"/>
    <x v="19"/>
    <s v="Non Metropolitan Fire Authorities"/>
    <s v="E31000019"/>
    <s v="Women"/>
    <x v="1"/>
    <x v="2"/>
    <n v="0"/>
    <m/>
  </r>
  <r>
    <x v="9"/>
    <x v="19"/>
    <s v="Non Metropolitan Fire Authorities"/>
    <s v="E31000019"/>
    <s v="Women"/>
    <x v="1"/>
    <x v="3"/>
    <n v="0"/>
    <m/>
  </r>
  <r>
    <x v="9"/>
    <x v="19"/>
    <s v="Non Metropolitan Fire Authorities"/>
    <s v="E31000019"/>
    <s v="Women"/>
    <x v="1"/>
    <x v="4"/>
    <n v="0"/>
    <m/>
  </r>
  <r>
    <x v="9"/>
    <x v="19"/>
    <s v="Non Metropolitan Fire Authorities"/>
    <s v="E31000019"/>
    <s v="Women"/>
    <x v="1"/>
    <x v="5"/>
    <n v="1"/>
    <m/>
  </r>
  <r>
    <x v="9"/>
    <x v="19"/>
    <s v="Non Metropolitan Fire Authorities"/>
    <s v="E31000019"/>
    <s v="Women"/>
    <x v="1"/>
    <x v="6"/>
    <n v="11"/>
    <m/>
  </r>
  <r>
    <x v="9"/>
    <x v="19"/>
    <s v="Non Metropolitan Fire Authorities"/>
    <s v="E31000019"/>
    <s v="Women"/>
    <x v="1"/>
    <x v="7"/>
    <n v="12"/>
    <m/>
  </r>
  <r>
    <x v="9"/>
    <x v="20"/>
    <s v="Non Metropolitan Fire Authorities"/>
    <s v="E31000020"/>
    <s v="Women"/>
    <x v="1"/>
    <x v="2"/>
    <m/>
    <m/>
  </r>
  <r>
    <x v="9"/>
    <x v="20"/>
    <s v="Non Metropolitan Fire Authorities"/>
    <s v="E31000020"/>
    <s v="Women"/>
    <x v="1"/>
    <x v="3"/>
    <m/>
    <m/>
  </r>
  <r>
    <x v="9"/>
    <x v="20"/>
    <s v="Non Metropolitan Fire Authorities"/>
    <s v="E31000020"/>
    <s v="Women"/>
    <x v="1"/>
    <x v="4"/>
    <n v="1"/>
    <m/>
  </r>
  <r>
    <x v="9"/>
    <x v="20"/>
    <s v="Non Metropolitan Fire Authorities"/>
    <s v="E31000020"/>
    <s v="Women"/>
    <x v="1"/>
    <x v="5"/>
    <n v="2"/>
    <m/>
  </r>
  <r>
    <x v="9"/>
    <x v="20"/>
    <s v="Non Metropolitan Fire Authorities"/>
    <s v="E31000020"/>
    <s v="Women"/>
    <x v="1"/>
    <x v="6"/>
    <n v="19"/>
    <m/>
  </r>
  <r>
    <x v="9"/>
    <x v="20"/>
    <s v="Non Metropolitan Fire Authorities"/>
    <s v="E31000020"/>
    <s v="Women"/>
    <x v="1"/>
    <x v="7"/>
    <n v="22"/>
    <m/>
  </r>
  <r>
    <x v="9"/>
    <x v="21"/>
    <s v="Non Metropolitan Fire Authorities"/>
    <s v="E31000021"/>
    <s v="Women"/>
    <x v="1"/>
    <x v="2"/>
    <m/>
    <m/>
  </r>
  <r>
    <x v="9"/>
    <x v="21"/>
    <s v="Non Metropolitan Fire Authorities"/>
    <s v="E31000021"/>
    <s v="Women"/>
    <x v="1"/>
    <x v="3"/>
    <m/>
    <m/>
  </r>
  <r>
    <x v="9"/>
    <x v="21"/>
    <s v="Non Metropolitan Fire Authorities"/>
    <s v="E31000021"/>
    <s v="Women"/>
    <x v="1"/>
    <x v="4"/>
    <m/>
    <m/>
  </r>
  <r>
    <x v="9"/>
    <x v="21"/>
    <s v="Non Metropolitan Fire Authorities"/>
    <s v="E31000021"/>
    <s v="Women"/>
    <x v="1"/>
    <x v="5"/>
    <m/>
    <m/>
  </r>
  <r>
    <x v="9"/>
    <x v="21"/>
    <s v="Non Metropolitan Fire Authorities"/>
    <s v="E31000021"/>
    <s v="Women"/>
    <x v="1"/>
    <x v="6"/>
    <n v="1"/>
    <m/>
  </r>
  <r>
    <x v="9"/>
    <x v="21"/>
    <s v="Non Metropolitan Fire Authorities"/>
    <s v="E31000021"/>
    <s v="Women"/>
    <x v="1"/>
    <x v="7"/>
    <n v="1"/>
    <m/>
  </r>
  <r>
    <x v="9"/>
    <x v="22"/>
    <s v="Non Metropolitan Fire Authorities"/>
    <s v="E31000039"/>
    <s v="Women"/>
    <x v="1"/>
    <x v="2"/>
    <n v="0"/>
    <m/>
  </r>
  <r>
    <x v="9"/>
    <x v="22"/>
    <s v="Non Metropolitan Fire Authorities"/>
    <s v="E31000039"/>
    <s v="Women"/>
    <x v="1"/>
    <x v="3"/>
    <n v="0"/>
    <m/>
  </r>
  <r>
    <x v="9"/>
    <x v="22"/>
    <s v="Non Metropolitan Fire Authorities"/>
    <s v="E31000039"/>
    <s v="Women"/>
    <x v="1"/>
    <x v="4"/>
    <n v="0"/>
    <m/>
  </r>
  <r>
    <x v="9"/>
    <x v="22"/>
    <s v="Non Metropolitan Fire Authorities"/>
    <s v="E31000039"/>
    <s v="Women"/>
    <x v="1"/>
    <x v="5"/>
    <n v="1"/>
    <m/>
  </r>
  <r>
    <x v="9"/>
    <x v="22"/>
    <s v="Non Metropolitan Fire Authorities"/>
    <s v="E31000039"/>
    <s v="Women"/>
    <x v="1"/>
    <x v="6"/>
    <n v="2"/>
    <m/>
  </r>
  <r>
    <x v="9"/>
    <x v="22"/>
    <s v="Non Metropolitan Fire Authorities"/>
    <s v="E31000039"/>
    <s v="Women"/>
    <x v="1"/>
    <x v="7"/>
    <n v="3"/>
    <m/>
  </r>
  <r>
    <x v="9"/>
    <x v="23"/>
    <s v="Non Metropolitan Fire Authorities"/>
    <s v="E31000022"/>
    <s v="Women"/>
    <x v="1"/>
    <x v="2"/>
    <m/>
    <m/>
  </r>
  <r>
    <x v="9"/>
    <x v="23"/>
    <s v="Non Metropolitan Fire Authorities"/>
    <s v="E31000022"/>
    <s v="Women"/>
    <x v="1"/>
    <x v="3"/>
    <m/>
    <m/>
  </r>
  <r>
    <x v="9"/>
    <x v="23"/>
    <s v="Non Metropolitan Fire Authorities"/>
    <s v="E31000022"/>
    <s v="Women"/>
    <x v="1"/>
    <x v="4"/>
    <n v="0"/>
    <m/>
  </r>
  <r>
    <x v="9"/>
    <x v="23"/>
    <s v="Non Metropolitan Fire Authorities"/>
    <s v="E31000022"/>
    <s v="Women"/>
    <x v="1"/>
    <x v="5"/>
    <n v="1"/>
    <m/>
  </r>
  <r>
    <x v="9"/>
    <x v="23"/>
    <s v="Non Metropolitan Fire Authorities"/>
    <s v="E31000022"/>
    <s v="Women"/>
    <x v="1"/>
    <x v="6"/>
    <n v="25"/>
    <m/>
  </r>
  <r>
    <x v="9"/>
    <x v="23"/>
    <s v="Non Metropolitan Fire Authorities"/>
    <s v="E31000022"/>
    <s v="Women"/>
    <x v="1"/>
    <x v="7"/>
    <n v="26"/>
    <m/>
  </r>
  <r>
    <x v="9"/>
    <x v="24"/>
    <s v="Non Metropolitan Fire Authorities"/>
    <s v="E31000023"/>
    <s v="Women"/>
    <x v="1"/>
    <x v="2"/>
    <m/>
    <m/>
  </r>
  <r>
    <x v="9"/>
    <x v="24"/>
    <s v="Non Metropolitan Fire Authorities"/>
    <s v="E31000023"/>
    <s v="Women"/>
    <x v="1"/>
    <x v="3"/>
    <m/>
    <m/>
  </r>
  <r>
    <x v="9"/>
    <x v="24"/>
    <s v="Non Metropolitan Fire Authorities"/>
    <s v="E31000023"/>
    <s v="Women"/>
    <x v="1"/>
    <x v="4"/>
    <m/>
    <m/>
  </r>
  <r>
    <x v="9"/>
    <x v="24"/>
    <s v="Non Metropolitan Fire Authorities"/>
    <s v="E31000023"/>
    <s v="Women"/>
    <x v="1"/>
    <x v="5"/>
    <n v="6"/>
    <m/>
  </r>
  <r>
    <x v="9"/>
    <x v="24"/>
    <s v="Non Metropolitan Fire Authorities"/>
    <s v="E31000023"/>
    <s v="Women"/>
    <x v="1"/>
    <x v="6"/>
    <n v="24"/>
    <m/>
  </r>
  <r>
    <x v="9"/>
    <x v="24"/>
    <s v="Non Metropolitan Fire Authorities"/>
    <s v="E31000023"/>
    <s v="Women"/>
    <x v="1"/>
    <x v="7"/>
    <n v="30"/>
    <m/>
  </r>
  <r>
    <x v="9"/>
    <x v="25"/>
    <s v="Non Metropolitan Fire Authorities"/>
    <s v="E31000024"/>
    <s v="Women"/>
    <x v="1"/>
    <x v="2"/>
    <n v="0"/>
    <m/>
  </r>
  <r>
    <x v="9"/>
    <x v="25"/>
    <s v="Non Metropolitan Fire Authorities"/>
    <s v="E31000024"/>
    <s v="Women"/>
    <x v="1"/>
    <x v="3"/>
    <n v="0"/>
    <m/>
  </r>
  <r>
    <x v="9"/>
    <x v="25"/>
    <s v="Non Metropolitan Fire Authorities"/>
    <s v="E31000024"/>
    <s v="Women"/>
    <x v="1"/>
    <x v="4"/>
    <n v="0"/>
    <m/>
  </r>
  <r>
    <x v="9"/>
    <x v="25"/>
    <s v="Non Metropolitan Fire Authorities"/>
    <s v="E31000024"/>
    <s v="Women"/>
    <x v="1"/>
    <x v="5"/>
    <n v="0"/>
    <m/>
  </r>
  <r>
    <x v="9"/>
    <x v="25"/>
    <s v="Non Metropolitan Fire Authorities"/>
    <s v="E31000024"/>
    <s v="Women"/>
    <x v="1"/>
    <x v="6"/>
    <n v="8"/>
    <m/>
  </r>
  <r>
    <x v="9"/>
    <x v="25"/>
    <s v="Non Metropolitan Fire Authorities"/>
    <s v="E31000024"/>
    <s v="Women"/>
    <x v="1"/>
    <x v="7"/>
    <n v="8"/>
    <m/>
  </r>
  <r>
    <x v="9"/>
    <x v="26"/>
    <s v="Non Metropolitan Fire Authorities"/>
    <s v="E31000025"/>
    <s v="Women"/>
    <x v="1"/>
    <x v="2"/>
    <m/>
    <m/>
  </r>
  <r>
    <x v="9"/>
    <x v="26"/>
    <s v="Non Metropolitan Fire Authorities"/>
    <s v="E31000025"/>
    <s v="Women"/>
    <x v="1"/>
    <x v="3"/>
    <m/>
    <m/>
  </r>
  <r>
    <x v="9"/>
    <x v="26"/>
    <s v="Non Metropolitan Fire Authorities"/>
    <s v="E31000025"/>
    <s v="Women"/>
    <x v="1"/>
    <x v="4"/>
    <n v="2"/>
    <m/>
  </r>
  <r>
    <x v="9"/>
    <x v="26"/>
    <s v="Non Metropolitan Fire Authorities"/>
    <s v="E31000025"/>
    <s v="Women"/>
    <x v="1"/>
    <x v="5"/>
    <n v="3"/>
    <m/>
  </r>
  <r>
    <x v="9"/>
    <x v="26"/>
    <s v="Non Metropolitan Fire Authorities"/>
    <s v="E31000025"/>
    <s v="Women"/>
    <x v="1"/>
    <x v="6"/>
    <n v="21"/>
    <m/>
  </r>
  <r>
    <x v="9"/>
    <x v="26"/>
    <s v="Non Metropolitan Fire Authorities"/>
    <s v="E31000025"/>
    <s v="Women"/>
    <x v="1"/>
    <x v="7"/>
    <n v="26"/>
    <m/>
  </r>
  <r>
    <x v="9"/>
    <x v="27"/>
    <s v="Metropolitan Fire Authorities"/>
    <s v="E31000041"/>
    <s v="Women"/>
    <x v="1"/>
    <x v="2"/>
    <m/>
    <m/>
  </r>
  <r>
    <x v="9"/>
    <x v="27"/>
    <s v="Metropolitan Fire Authorities"/>
    <s v="E31000041"/>
    <s v="Women"/>
    <x v="1"/>
    <x v="3"/>
    <m/>
    <m/>
  </r>
  <r>
    <x v="9"/>
    <x v="27"/>
    <s v="Metropolitan Fire Authorities"/>
    <s v="E31000041"/>
    <s v="Women"/>
    <x v="1"/>
    <x v="4"/>
    <m/>
    <m/>
  </r>
  <r>
    <x v="9"/>
    <x v="27"/>
    <s v="Metropolitan Fire Authorities"/>
    <s v="E31000041"/>
    <s v="Women"/>
    <x v="1"/>
    <x v="5"/>
    <n v="2"/>
    <m/>
  </r>
  <r>
    <x v="9"/>
    <x v="27"/>
    <s v="Metropolitan Fire Authorities"/>
    <s v="E31000041"/>
    <s v="Women"/>
    <x v="1"/>
    <x v="6"/>
    <n v="33"/>
    <m/>
  </r>
  <r>
    <x v="9"/>
    <x v="27"/>
    <s v="Metropolitan Fire Authorities"/>
    <s v="E31000041"/>
    <s v="Women"/>
    <x v="1"/>
    <x v="7"/>
    <n v="35"/>
    <m/>
  </r>
  <r>
    <x v="9"/>
    <x v="28"/>
    <s v="Non Metropolitan Fire Authorities"/>
    <s v="E31000026"/>
    <s v="Women"/>
    <x v="1"/>
    <x v="2"/>
    <n v="0"/>
    <m/>
  </r>
  <r>
    <x v="9"/>
    <x v="28"/>
    <s v="Non Metropolitan Fire Authorities"/>
    <s v="E31000026"/>
    <s v="Women"/>
    <x v="1"/>
    <x v="3"/>
    <n v="0"/>
    <m/>
  </r>
  <r>
    <x v="9"/>
    <x v="28"/>
    <s v="Non Metropolitan Fire Authorities"/>
    <s v="E31000026"/>
    <s v="Women"/>
    <x v="1"/>
    <x v="4"/>
    <n v="0"/>
    <m/>
  </r>
  <r>
    <x v="9"/>
    <x v="28"/>
    <s v="Non Metropolitan Fire Authorities"/>
    <s v="E31000026"/>
    <s v="Women"/>
    <x v="1"/>
    <x v="5"/>
    <n v="2"/>
    <m/>
  </r>
  <r>
    <x v="9"/>
    <x v="28"/>
    <s v="Non Metropolitan Fire Authorities"/>
    <s v="E31000026"/>
    <s v="Women"/>
    <x v="1"/>
    <x v="6"/>
    <n v="11"/>
    <m/>
  </r>
  <r>
    <x v="9"/>
    <x v="28"/>
    <s v="Non Metropolitan Fire Authorities"/>
    <s v="E31000026"/>
    <s v="Women"/>
    <x v="1"/>
    <x v="7"/>
    <n v="13"/>
    <m/>
  </r>
  <r>
    <x v="9"/>
    <x v="29"/>
    <s v="Non Metropolitan Fire Authorities"/>
    <s v="E31000027"/>
    <s v="Women"/>
    <x v="1"/>
    <x v="2"/>
    <m/>
    <m/>
  </r>
  <r>
    <x v="9"/>
    <x v="29"/>
    <s v="Non Metropolitan Fire Authorities"/>
    <s v="E31000027"/>
    <s v="Women"/>
    <x v="1"/>
    <x v="3"/>
    <m/>
    <m/>
  </r>
  <r>
    <x v="9"/>
    <x v="29"/>
    <s v="Non Metropolitan Fire Authorities"/>
    <s v="E31000027"/>
    <s v="Women"/>
    <x v="1"/>
    <x v="4"/>
    <n v="1"/>
    <m/>
  </r>
  <r>
    <x v="9"/>
    <x v="29"/>
    <s v="Non Metropolitan Fire Authorities"/>
    <s v="E31000027"/>
    <s v="Women"/>
    <x v="1"/>
    <x v="5"/>
    <n v="1"/>
    <m/>
  </r>
  <r>
    <x v="9"/>
    <x v="29"/>
    <s v="Non Metropolitan Fire Authorities"/>
    <s v="E31000027"/>
    <s v="Women"/>
    <x v="1"/>
    <x v="6"/>
    <n v="16"/>
    <m/>
  </r>
  <r>
    <x v="9"/>
    <x v="29"/>
    <s v="Non Metropolitan Fire Authorities"/>
    <s v="E31000027"/>
    <s v="Women"/>
    <x v="1"/>
    <x v="7"/>
    <n v="18"/>
    <m/>
  </r>
  <r>
    <x v="9"/>
    <x v="30"/>
    <s v="Non Metropolitan Fire Authorities"/>
    <s v="E31000028"/>
    <s v="Women"/>
    <x v="1"/>
    <x v="2"/>
    <m/>
    <m/>
  </r>
  <r>
    <x v="9"/>
    <x v="30"/>
    <s v="Non Metropolitan Fire Authorities"/>
    <s v="E31000028"/>
    <s v="Women"/>
    <x v="1"/>
    <x v="3"/>
    <m/>
    <m/>
  </r>
  <r>
    <x v="9"/>
    <x v="30"/>
    <s v="Non Metropolitan Fire Authorities"/>
    <s v="E31000028"/>
    <s v="Women"/>
    <x v="1"/>
    <x v="4"/>
    <m/>
    <m/>
  </r>
  <r>
    <x v="9"/>
    <x v="30"/>
    <s v="Non Metropolitan Fire Authorities"/>
    <s v="E31000028"/>
    <s v="Women"/>
    <x v="1"/>
    <x v="5"/>
    <n v="2"/>
    <m/>
  </r>
  <r>
    <x v="9"/>
    <x v="30"/>
    <s v="Non Metropolitan Fire Authorities"/>
    <s v="E31000028"/>
    <s v="Women"/>
    <x v="1"/>
    <x v="6"/>
    <n v="22"/>
    <m/>
  </r>
  <r>
    <x v="9"/>
    <x v="30"/>
    <s v="Non Metropolitan Fire Authorities"/>
    <s v="E31000028"/>
    <s v="Women"/>
    <x v="1"/>
    <x v="7"/>
    <n v="24"/>
    <m/>
  </r>
  <r>
    <x v="9"/>
    <x v="31"/>
    <s v="Non Metropolitan Fire Authorities"/>
    <s v="E31000029"/>
    <s v="Women"/>
    <x v="1"/>
    <x v="2"/>
    <m/>
    <m/>
  </r>
  <r>
    <x v="9"/>
    <x v="31"/>
    <s v="Non Metropolitan Fire Authorities"/>
    <s v="E31000029"/>
    <s v="Women"/>
    <x v="1"/>
    <x v="3"/>
    <m/>
    <m/>
  </r>
  <r>
    <x v="9"/>
    <x v="31"/>
    <s v="Non Metropolitan Fire Authorities"/>
    <s v="E31000029"/>
    <s v="Women"/>
    <x v="1"/>
    <x v="4"/>
    <n v="1"/>
    <m/>
  </r>
  <r>
    <x v="9"/>
    <x v="31"/>
    <s v="Non Metropolitan Fire Authorities"/>
    <s v="E31000029"/>
    <s v="Women"/>
    <x v="1"/>
    <x v="5"/>
    <n v="1"/>
    <m/>
  </r>
  <r>
    <x v="9"/>
    <x v="31"/>
    <s v="Non Metropolitan Fire Authorities"/>
    <s v="E31000029"/>
    <s v="Women"/>
    <x v="1"/>
    <x v="6"/>
    <n v="7"/>
    <m/>
  </r>
  <r>
    <x v="9"/>
    <x v="31"/>
    <s v="Non Metropolitan Fire Authorities"/>
    <s v="E31000029"/>
    <s v="Women"/>
    <x v="1"/>
    <x v="7"/>
    <n v="9"/>
    <m/>
  </r>
  <r>
    <x v="9"/>
    <x v="32"/>
    <s v="Non Metropolitan Fire Authorities"/>
    <s v="E31000030"/>
    <s v="Women"/>
    <x v="1"/>
    <x v="2"/>
    <m/>
    <m/>
  </r>
  <r>
    <x v="9"/>
    <x v="32"/>
    <s v="Non Metropolitan Fire Authorities"/>
    <s v="E31000030"/>
    <s v="Women"/>
    <x v="1"/>
    <x v="3"/>
    <m/>
    <m/>
  </r>
  <r>
    <x v="9"/>
    <x v="32"/>
    <s v="Non Metropolitan Fire Authorities"/>
    <s v="E31000030"/>
    <s v="Women"/>
    <x v="1"/>
    <x v="4"/>
    <m/>
    <m/>
  </r>
  <r>
    <x v="9"/>
    <x v="32"/>
    <s v="Non Metropolitan Fire Authorities"/>
    <s v="E31000030"/>
    <s v="Women"/>
    <x v="1"/>
    <x v="5"/>
    <n v="2"/>
    <m/>
  </r>
  <r>
    <x v="9"/>
    <x v="32"/>
    <s v="Non Metropolitan Fire Authorities"/>
    <s v="E31000030"/>
    <s v="Women"/>
    <x v="1"/>
    <x v="6"/>
    <n v="9"/>
    <m/>
  </r>
  <r>
    <x v="9"/>
    <x v="32"/>
    <s v="Non Metropolitan Fire Authorities"/>
    <s v="E31000030"/>
    <s v="Women"/>
    <x v="1"/>
    <x v="7"/>
    <n v="11"/>
    <m/>
  </r>
  <r>
    <x v="9"/>
    <x v="33"/>
    <s v="Non Metropolitan Fire Authorities"/>
    <s v="E31000031"/>
    <s v="Women"/>
    <x v="1"/>
    <x v="2"/>
    <m/>
    <m/>
  </r>
  <r>
    <x v="9"/>
    <x v="33"/>
    <s v="Non Metropolitan Fire Authorities"/>
    <s v="E31000031"/>
    <s v="Women"/>
    <x v="1"/>
    <x v="3"/>
    <m/>
    <m/>
  </r>
  <r>
    <x v="9"/>
    <x v="33"/>
    <s v="Non Metropolitan Fire Authorities"/>
    <s v="E31000031"/>
    <s v="Women"/>
    <x v="1"/>
    <x v="4"/>
    <n v="1"/>
    <m/>
  </r>
  <r>
    <x v="9"/>
    <x v="33"/>
    <s v="Non Metropolitan Fire Authorities"/>
    <s v="E31000031"/>
    <s v="Women"/>
    <x v="1"/>
    <x v="5"/>
    <n v="5"/>
    <m/>
  </r>
  <r>
    <x v="9"/>
    <x v="33"/>
    <s v="Non Metropolitan Fire Authorities"/>
    <s v="E31000031"/>
    <s v="Women"/>
    <x v="1"/>
    <x v="6"/>
    <n v="29"/>
    <m/>
  </r>
  <r>
    <x v="9"/>
    <x v="33"/>
    <s v="Non Metropolitan Fire Authorities"/>
    <s v="E31000031"/>
    <s v="Women"/>
    <x v="1"/>
    <x v="7"/>
    <n v="35"/>
    <m/>
  </r>
  <r>
    <x v="9"/>
    <x v="34"/>
    <s v="Non Metropolitan Fire Authorities"/>
    <s v="E31000032"/>
    <s v="Women"/>
    <x v="1"/>
    <x v="2"/>
    <n v="0"/>
    <m/>
  </r>
  <r>
    <x v="9"/>
    <x v="34"/>
    <s v="Non Metropolitan Fire Authorities"/>
    <s v="E31000032"/>
    <s v="Women"/>
    <x v="1"/>
    <x v="3"/>
    <n v="0"/>
    <m/>
  </r>
  <r>
    <x v="9"/>
    <x v="34"/>
    <s v="Non Metropolitan Fire Authorities"/>
    <s v="E31000032"/>
    <s v="Women"/>
    <x v="1"/>
    <x v="4"/>
    <n v="0"/>
    <m/>
  </r>
  <r>
    <x v="9"/>
    <x v="34"/>
    <s v="Non Metropolitan Fire Authorities"/>
    <s v="E31000032"/>
    <s v="Women"/>
    <x v="1"/>
    <x v="5"/>
    <n v="2"/>
    <m/>
  </r>
  <r>
    <x v="9"/>
    <x v="34"/>
    <s v="Non Metropolitan Fire Authorities"/>
    <s v="E31000032"/>
    <s v="Women"/>
    <x v="1"/>
    <x v="6"/>
    <n v="24"/>
    <m/>
  </r>
  <r>
    <x v="9"/>
    <x v="34"/>
    <s v="Non Metropolitan Fire Authorities"/>
    <s v="E31000032"/>
    <s v="Women"/>
    <x v="1"/>
    <x v="7"/>
    <n v="26"/>
    <m/>
  </r>
  <r>
    <x v="9"/>
    <x v="35"/>
    <s v="Metropolitan Fire Authorities"/>
    <s v="E31000042"/>
    <s v="Women"/>
    <x v="1"/>
    <x v="2"/>
    <n v="0"/>
    <m/>
  </r>
  <r>
    <x v="9"/>
    <x v="35"/>
    <s v="Metropolitan Fire Authorities"/>
    <s v="E31000042"/>
    <s v="Women"/>
    <x v="1"/>
    <x v="3"/>
    <n v="0"/>
    <m/>
  </r>
  <r>
    <x v="9"/>
    <x v="35"/>
    <s v="Metropolitan Fire Authorities"/>
    <s v="E31000042"/>
    <s v="Women"/>
    <x v="1"/>
    <x v="4"/>
    <n v="1"/>
    <m/>
  </r>
  <r>
    <x v="9"/>
    <x v="35"/>
    <s v="Metropolitan Fire Authorities"/>
    <s v="E31000042"/>
    <s v="Women"/>
    <x v="1"/>
    <x v="5"/>
    <n v="1"/>
    <m/>
  </r>
  <r>
    <x v="9"/>
    <x v="35"/>
    <s v="Metropolitan Fire Authorities"/>
    <s v="E31000042"/>
    <s v="Women"/>
    <x v="1"/>
    <x v="6"/>
    <n v="6"/>
    <m/>
  </r>
  <r>
    <x v="9"/>
    <x v="35"/>
    <s v="Metropolitan Fire Authorities"/>
    <s v="E31000042"/>
    <s v="Women"/>
    <x v="1"/>
    <x v="7"/>
    <n v="8"/>
    <m/>
  </r>
  <r>
    <x v="9"/>
    <x v="36"/>
    <s v="Non Metropolitan Fire Authorities"/>
    <s v="E31000033"/>
    <s v="Women"/>
    <x v="1"/>
    <x v="2"/>
    <m/>
    <m/>
  </r>
  <r>
    <x v="9"/>
    <x v="36"/>
    <s v="Non Metropolitan Fire Authorities"/>
    <s v="E31000033"/>
    <s v="Women"/>
    <x v="1"/>
    <x v="3"/>
    <m/>
    <m/>
  </r>
  <r>
    <x v="9"/>
    <x v="36"/>
    <s v="Non Metropolitan Fire Authorities"/>
    <s v="E31000033"/>
    <s v="Women"/>
    <x v="1"/>
    <x v="4"/>
    <n v="1"/>
    <m/>
  </r>
  <r>
    <x v="9"/>
    <x v="36"/>
    <s v="Non Metropolitan Fire Authorities"/>
    <s v="E31000033"/>
    <s v="Women"/>
    <x v="1"/>
    <x v="5"/>
    <n v="3"/>
    <m/>
  </r>
  <r>
    <x v="9"/>
    <x v="36"/>
    <s v="Non Metropolitan Fire Authorities"/>
    <s v="E31000033"/>
    <s v="Women"/>
    <x v="1"/>
    <x v="6"/>
    <n v="26"/>
    <m/>
  </r>
  <r>
    <x v="9"/>
    <x v="36"/>
    <s v="Non Metropolitan Fire Authorities"/>
    <s v="E31000033"/>
    <s v="Women"/>
    <x v="1"/>
    <x v="7"/>
    <n v="30"/>
    <m/>
  </r>
  <r>
    <x v="9"/>
    <x v="37"/>
    <s v="Non Metropolitan Fire Authorities"/>
    <s v="E31000034"/>
    <s v="Women"/>
    <x v="1"/>
    <x v="2"/>
    <m/>
    <m/>
  </r>
  <r>
    <x v="9"/>
    <x v="37"/>
    <s v="Non Metropolitan Fire Authorities"/>
    <s v="E31000034"/>
    <s v="Women"/>
    <x v="1"/>
    <x v="3"/>
    <m/>
    <m/>
  </r>
  <r>
    <x v="9"/>
    <x v="37"/>
    <s v="Non Metropolitan Fire Authorities"/>
    <s v="E31000034"/>
    <s v="Women"/>
    <x v="1"/>
    <x v="4"/>
    <m/>
    <m/>
  </r>
  <r>
    <x v="9"/>
    <x v="37"/>
    <s v="Non Metropolitan Fire Authorities"/>
    <s v="E31000034"/>
    <s v="Women"/>
    <x v="1"/>
    <x v="5"/>
    <n v="2"/>
    <m/>
  </r>
  <r>
    <x v="9"/>
    <x v="37"/>
    <s v="Non Metropolitan Fire Authorities"/>
    <s v="E31000034"/>
    <s v="Women"/>
    <x v="1"/>
    <x v="6"/>
    <n v="22"/>
    <m/>
  </r>
  <r>
    <x v="9"/>
    <x v="37"/>
    <s v="Non Metropolitan Fire Authorities"/>
    <s v="E31000034"/>
    <s v="Women"/>
    <x v="1"/>
    <x v="7"/>
    <n v="24"/>
    <m/>
  </r>
  <r>
    <x v="9"/>
    <x v="38"/>
    <s v="Non Metropolitan Fire Authorities"/>
    <s v="E31000035"/>
    <s v="Women"/>
    <x v="1"/>
    <x v="2"/>
    <m/>
    <m/>
  </r>
  <r>
    <x v="9"/>
    <x v="38"/>
    <s v="Non Metropolitan Fire Authorities"/>
    <s v="E31000035"/>
    <s v="Women"/>
    <x v="1"/>
    <x v="3"/>
    <m/>
    <m/>
  </r>
  <r>
    <x v="9"/>
    <x v="38"/>
    <s v="Non Metropolitan Fire Authorities"/>
    <s v="E31000035"/>
    <s v="Women"/>
    <x v="1"/>
    <x v="4"/>
    <m/>
    <m/>
  </r>
  <r>
    <x v="9"/>
    <x v="38"/>
    <s v="Non Metropolitan Fire Authorities"/>
    <s v="E31000035"/>
    <s v="Women"/>
    <x v="1"/>
    <x v="5"/>
    <m/>
    <m/>
  </r>
  <r>
    <x v="9"/>
    <x v="38"/>
    <s v="Non Metropolitan Fire Authorities"/>
    <s v="E31000035"/>
    <s v="Women"/>
    <x v="1"/>
    <x v="6"/>
    <n v="3"/>
    <m/>
  </r>
  <r>
    <x v="9"/>
    <x v="38"/>
    <s v="Non Metropolitan Fire Authorities"/>
    <s v="E31000035"/>
    <s v="Women"/>
    <x v="1"/>
    <x v="7"/>
    <n v="3"/>
    <m/>
  </r>
  <r>
    <x v="9"/>
    <x v="39"/>
    <s v="Metropolitan Fire Authorities"/>
    <s v="E31000043"/>
    <s v="Women"/>
    <x v="1"/>
    <x v="2"/>
    <n v="0"/>
    <m/>
  </r>
  <r>
    <x v="9"/>
    <x v="39"/>
    <s v="Metropolitan Fire Authorities"/>
    <s v="E31000043"/>
    <s v="Women"/>
    <x v="1"/>
    <x v="3"/>
    <n v="0"/>
    <m/>
  </r>
  <r>
    <x v="9"/>
    <x v="39"/>
    <s v="Metropolitan Fire Authorities"/>
    <s v="E31000043"/>
    <s v="Women"/>
    <x v="1"/>
    <x v="4"/>
    <n v="0"/>
    <m/>
  </r>
  <r>
    <x v="9"/>
    <x v="39"/>
    <s v="Metropolitan Fire Authorities"/>
    <s v="E31000043"/>
    <s v="Women"/>
    <x v="1"/>
    <x v="5"/>
    <n v="0"/>
    <m/>
  </r>
  <r>
    <x v="9"/>
    <x v="39"/>
    <s v="Metropolitan Fire Authorities"/>
    <s v="E31000043"/>
    <s v="Women"/>
    <x v="1"/>
    <x v="6"/>
    <n v="0"/>
    <m/>
  </r>
  <r>
    <x v="9"/>
    <x v="39"/>
    <s v="Metropolitan Fire Authorities"/>
    <s v="E31000043"/>
    <s v="Women"/>
    <x v="1"/>
    <x v="7"/>
    <n v="0"/>
    <m/>
  </r>
  <r>
    <x v="9"/>
    <x v="40"/>
    <s v="Non Metropolitan Fire Authorities"/>
    <s v="E31000036"/>
    <s v="Women"/>
    <x v="1"/>
    <x v="2"/>
    <n v="0"/>
    <m/>
  </r>
  <r>
    <x v="9"/>
    <x v="40"/>
    <s v="Non Metropolitan Fire Authorities"/>
    <s v="E31000036"/>
    <s v="Women"/>
    <x v="1"/>
    <x v="3"/>
    <n v="0"/>
    <m/>
  </r>
  <r>
    <x v="9"/>
    <x v="40"/>
    <s v="Non Metropolitan Fire Authorities"/>
    <s v="E31000036"/>
    <s v="Women"/>
    <x v="1"/>
    <x v="4"/>
    <n v="2"/>
    <m/>
  </r>
  <r>
    <x v="9"/>
    <x v="40"/>
    <s v="Non Metropolitan Fire Authorities"/>
    <s v="E31000036"/>
    <s v="Women"/>
    <x v="1"/>
    <x v="5"/>
    <n v="1"/>
    <m/>
  </r>
  <r>
    <x v="9"/>
    <x v="40"/>
    <s v="Non Metropolitan Fire Authorities"/>
    <s v="E31000036"/>
    <s v="Women"/>
    <x v="1"/>
    <x v="6"/>
    <n v="7"/>
    <m/>
  </r>
  <r>
    <x v="9"/>
    <x v="40"/>
    <s v="Non Metropolitan Fire Authorities"/>
    <s v="E31000036"/>
    <s v="Women"/>
    <x v="1"/>
    <x v="7"/>
    <n v="10"/>
    <m/>
  </r>
  <r>
    <x v="9"/>
    <x v="41"/>
    <s v="Metropolitan Fire Authorities"/>
    <s v="E31000044"/>
    <s v="Women"/>
    <x v="1"/>
    <x v="2"/>
    <m/>
    <m/>
  </r>
  <r>
    <x v="9"/>
    <x v="41"/>
    <s v="Metropolitan Fire Authorities"/>
    <s v="E31000044"/>
    <s v="Women"/>
    <x v="1"/>
    <x v="3"/>
    <n v="1"/>
    <m/>
  </r>
  <r>
    <x v="9"/>
    <x v="41"/>
    <s v="Metropolitan Fire Authorities"/>
    <s v="E31000044"/>
    <s v="Women"/>
    <x v="1"/>
    <x v="4"/>
    <n v="5"/>
    <m/>
  </r>
  <r>
    <x v="9"/>
    <x v="41"/>
    <s v="Metropolitan Fire Authorities"/>
    <s v="E31000044"/>
    <s v="Women"/>
    <x v="1"/>
    <x v="5"/>
    <n v="1"/>
    <m/>
  </r>
  <r>
    <x v="9"/>
    <x v="41"/>
    <s v="Metropolitan Fire Authorities"/>
    <s v="E31000044"/>
    <s v="Women"/>
    <x v="1"/>
    <x v="6"/>
    <m/>
    <m/>
  </r>
  <r>
    <x v="9"/>
    <x v="41"/>
    <s v="Metropolitan Fire Authorities"/>
    <s v="E31000044"/>
    <s v="Women"/>
    <x v="1"/>
    <x v="7"/>
    <n v="7"/>
    <m/>
  </r>
  <r>
    <x v="9"/>
    <x v="42"/>
    <s v="Non Metropolitan Fire Authorities"/>
    <s v="E31000037"/>
    <s v="Women"/>
    <x v="1"/>
    <x v="2"/>
    <n v="0"/>
    <m/>
  </r>
  <r>
    <x v="9"/>
    <x v="42"/>
    <s v="Non Metropolitan Fire Authorities"/>
    <s v="E31000037"/>
    <s v="Women"/>
    <x v="1"/>
    <x v="3"/>
    <n v="0"/>
    <m/>
  </r>
  <r>
    <x v="9"/>
    <x v="42"/>
    <s v="Non Metropolitan Fire Authorities"/>
    <s v="E31000037"/>
    <s v="Women"/>
    <x v="1"/>
    <x v="4"/>
    <n v="0"/>
    <m/>
  </r>
  <r>
    <x v="9"/>
    <x v="42"/>
    <s v="Non Metropolitan Fire Authorities"/>
    <s v="E31000037"/>
    <s v="Women"/>
    <x v="1"/>
    <x v="5"/>
    <n v="2"/>
    <m/>
  </r>
  <r>
    <x v="9"/>
    <x v="42"/>
    <s v="Non Metropolitan Fire Authorities"/>
    <s v="E31000037"/>
    <s v="Women"/>
    <x v="1"/>
    <x v="6"/>
    <n v="16"/>
    <m/>
  </r>
  <r>
    <x v="9"/>
    <x v="42"/>
    <s v="Non Metropolitan Fire Authorities"/>
    <s v="E31000037"/>
    <s v="Women"/>
    <x v="1"/>
    <x v="7"/>
    <n v="18"/>
    <m/>
  </r>
  <r>
    <x v="9"/>
    <x v="43"/>
    <s v="Metropolitan Fire Authorities"/>
    <s v="E31000045"/>
    <s v="Women"/>
    <x v="1"/>
    <x v="2"/>
    <n v="0"/>
    <m/>
  </r>
  <r>
    <x v="9"/>
    <x v="43"/>
    <s v="Metropolitan Fire Authorities"/>
    <s v="E31000045"/>
    <s v="Women"/>
    <x v="1"/>
    <x v="3"/>
    <n v="0"/>
    <m/>
  </r>
  <r>
    <x v="9"/>
    <x v="43"/>
    <s v="Metropolitan Fire Authorities"/>
    <s v="E31000045"/>
    <s v="Women"/>
    <x v="1"/>
    <x v="4"/>
    <n v="1"/>
    <m/>
  </r>
  <r>
    <x v="9"/>
    <x v="43"/>
    <s v="Metropolitan Fire Authorities"/>
    <s v="E31000045"/>
    <s v="Women"/>
    <x v="1"/>
    <x v="5"/>
    <n v="0"/>
    <m/>
  </r>
  <r>
    <x v="9"/>
    <x v="43"/>
    <s v="Metropolitan Fire Authorities"/>
    <s v="E31000045"/>
    <s v="Women"/>
    <x v="1"/>
    <x v="6"/>
    <n v="8"/>
    <m/>
  </r>
  <r>
    <x v="9"/>
    <x v="43"/>
    <s v="Metropolitan Fire Authorities"/>
    <s v="E31000045"/>
    <s v="Women"/>
    <x v="1"/>
    <x v="7"/>
    <n v="9"/>
    <m/>
  </r>
  <r>
    <x v="9"/>
    <x v="44"/>
    <s v="Non Metropolitan Fire Authorities"/>
    <s v="E31000047"/>
    <s v="Women"/>
    <x v="1"/>
    <x v="2"/>
    <n v="0"/>
    <m/>
  </r>
  <r>
    <x v="9"/>
    <x v="44"/>
    <s v="Non Metropolitan Fire Authorities"/>
    <s v="E31000047"/>
    <s v="Women"/>
    <x v="1"/>
    <x v="3"/>
    <n v="0"/>
    <m/>
  </r>
  <r>
    <x v="9"/>
    <x v="44"/>
    <s v="Non Metropolitan Fire Authorities"/>
    <s v="E31000047"/>
    <s v="Women"/>
    <x v="1"/>
    <x v="4"/>
    <n v="0"/>
    <m/>
  </r>
  <r>
    <x v="9"/>
    <x v="44"/>
    <s v="Non Metropolitan Fire Authorities"/>
    <s v="E31000047"/>
    <s v="Women"/>
    <x v="1"/>
    <x v="5"/>
    <n v="4"/>
    <m/>
  </r>
  <r>
    <x v="9"/>
    <x v="44"/>
    <s v="Non Metropolitan Fire Authorities"/>
    <s v="E31000047"/>
    <s v="Women"/>
    <x v="1"/>
    <x v="6"/>
    <n v="20"/>
    <m/>
  </r>
  <r>
    <x v="9"/>
    <x v="44"/>
    <s v="Non Metropolitan Fire Authorities"/>
    <s v="E31000047"/>
    <s v="Women"/>
    <x v="1"/>
    <x v="7"/>
    <n v="24"/>
    <m/>
  </r>
  <r>
    <x v="9"/>
    <x v="45"/>
    <s v="Non Metropolitan Fire Authorities"/>
    <s v="NWFC"/>
    <s v="Women"/>
    <x v="1"/>
    <x v="2"/>
    <m/>
    <m/>
  </r>
  <r>
    <x v="9"/>
    <x v="45"/>
    <s v="Non Metropolitan Fire Authorities"/>
    <s v="NWFC"/>
    <s v="Women"/>
    <x v="1"/>
    <x v="3"/>
    <m/>
    <m/>
  </r>
  <r>
    <x v="9"/>
    <x v="45"/>
    <s v="Non Metropolitan Fire Authorities"/>
    <s v="NWFC"/>
    <s v="Women"/>
    <x v="1"/>
    <x v="4"/>
    <m/>
    <m/>
  </r>
  <r>
    <x v="9"/>
    <x v="45"/>
    <s v="Non Metropolitan Fire Authorities"/>
    <s v="NWFC"/>
    <s v="Women"/>
    <x v="1"/>
    <x v="5"/>
    <m/>
    <m/>
  </r>
  <r>
    <x v="9"/>
    <x v="45"/>
    <s v="Non Metropolitan Fire Authorities"/>
    <s v="NWFC"/>
    <s v="Women"/>
    <x v="1"/>
    <x v="6"/>
    <m/>
    <m/>
  </r>
  <r>
    <x v="9"/>
    <x v="45"/>
    <s v="Non Metropolitan Fire Authorities"/>
    <s v="NWFC"/>
    <s v="Women"/>
    <x v="1"/>
    <x v="7"/>
    <n v="0"/>
    <m/>
  </r>
  <r>
    <x v="8"/>
    <x v="45"/>
    <s v="Non Metropolitan Fire Authorities"/>
    <s v="NWFC"/>
    <s v="Other"/>
    <x v="1"/>
    <x v="7"/>
    <n v="25"/>
    <s v="Data taken from the 17/18 published 1108 table"/>
  </r>
  <r>
    <x v="10"/>
    <x v="0"/>
    <s v="Non Metropolitan Fire Authorities"/>
    <s v="E31000001"/>
    <s v="Men"/>
    <x v="0"/>
    <x v="0"/>
    <n v="4"/>
    <m/>
  </r>
  <r>
    <x v="10"/>
    <x v="0"/>
    <s v="Non Metropolitan Fire Authorities"/>
    <s v="E31000001"/>
    <s v="Men"/>
    <x v="0"/>
    <x v="1"/>
    <n v="5"/>
    <m/>
  </r>
  <r>
    <x v="10"/>
    <x v="0"/>
    <s v="Non Metropolitan Fire Authorities"/>
    <s v="E31000001"/>
    <s v="Men"/>
    <x v="0"/>
    <x v="2"/>
    <n v="9"/>
    <m/>
  </r>
  <r>
    <x v="10"/>
    <x v="0"/>
    <s v="Non Metropolitan Fire Authorities"/>
    <s v="E31000001"/>
    <s v="Men"/>
    <x v="0"/>
    <x v="3"/>
    <n v="21"/>
    <m/>
  </r>
  <r>
    <x v="10"/>
    <x v="0"/>
    <s v="Non Metropolitan Fire Authorities"/>
    <s v="E31000001"/>
    <s v="Men"/>
    <x v="0"/>
    <x v="4"/>
    <n v="81"/>
    <m/>
  </r>
  <r>
    <x v="10"/>
    <x v="0"/>
    <s v="Non Metropolitan Fire Authorities"/>
    <s v="E31000001"/>
    <s v="Men"/>
    <x v="0"/>
    <x v="5"/>
    <n v="60"/>
    <m/>
  </r>
  <r>
    <x v="10"/>
    <x v="0"/>
    <s v="Non Metropolitan Fire Authorities"/>
    <s v="E31000001"/>
    <s v="Men"/>
    <x v="0"/>
    <x v="6"/>
    <n v="268"/>
    <m/>
  </r>
  <r>
    <x v="10"/>
    <x v="1"/>
    <s v="Non Metropolitan Fire Authorities"/>
    <s v="E31000002"/>
    <s v="Men"/>
    <x v="0"/>
    <x v="0"/>
    <n v="2"/>
    <m/>
  </r>
  <r>
    <x v="10"/>
    <x v="1"/>
    <s v="Non Metropolitan Fire Authorities"/>
    <s v="E31000002"/>
    <s v="Men"/>
    <x v="0"/>
    <x v="1"/>
    <n v="6"/>
    <m/>
  </r>
  <r>
    <x v="10"/>
    <x v="1"/>
    <s v="Non Metropolitan Fire Authorities"/>
    <s v="E31000002"/>
    <s v="Men"/>
    <x v="0"/>
    <x v="2"/>
    <n v="5"/>
    <m/>
  </r>
  <r>
    <x v="10"/>
    <x v="1"/>
    <s v="Non Metropolitan Fire Authorities"/>
    <s v="E31000002"/>
    <s v="Men"/>
    <x v="0"/>
    <x v="3"/>
    <n v="15"/>
    <m/>
  </r>
  <r>
    <x v="10"/>
    <x v="1"/>
    <s v="Non Metropolitan Fire Authorities"/>
    <s v="E31000002"/>
    <s v="Men"/>
    <x v="0"/>
    <x v="4"/>
    <n v="37"/>
    <m/>
  </r>
  <r>
    <x v="10"/>
    <x v="1"/>
    <s v="Non Metropolitan Fire Authorities"/>
    <s v="E31000002"/>
    <s v="Men"/>
    <x v="0"/>
    <x v="5"/>
    <n v="46"/>
    <m/>
  </r>
  <r>
    <x v="10"/>
    <x v="1"/>
    <s v="Non Metropolitan Fire Authorities"/>
    <s v="E31000002"/>
    <s v="Men"/>
    <x v="0"/>
    <x v="6"/>
    <n v="162"/>
    <m/>
  </r>
  <r>
    <x v="10"/>
    <x v="2"/>
    <s v="Non Metropolitan Fire Authorities"/>
    <s v="E31000003"/>
    <s v="Men"/>
    <x v="0"/>
    <x v="0"/>
    <n v="4"/>
    <m/>
  </r>
  <r>
    <x v="10"/>
    <x v="2"/>
    <s v="Non Metropolitan Fire Authorities"/>
    <s v="E31000003"/>
    <s v="Men"/>
    <x v="0"/>
    <x v="1"/>
    <n v="4"/>
    <m/>
  </r>
  <r>
    <x v="10"/>
    <x v="2"/>
    <s v="Non Metropolitan Fire Authorities"/>
    <s v="E31000003"/>
    <s v="Men"/>
    <x v="0"/>
    <x v="2"/>
    <n v="13"/>
    <m/>
  </r>
  <r>
    <x v="10"/>
    <x v="2"/>
    <s v="Non Metropolitan Fire Authorities"/>
    <s v="E31000003"/>
    <s v="Men"/>
    <x v="0"/>
    <x v="3"/>
    <n v="33"/>
    <m/>
  </r>
  <r>
    <x v="10"/>
    <x v="2"/>
    <s v="Non Metropolitan Fire Authorities"/>
    <s v="E31000003"/>
    <s v="Men"/>
    <x v="0"/>
    <x v="4"/>
    <n v="33"/>
    <m/>
  </r>
  <r>
    <x v="10"/>
    <x v="2"/>
    <s v="Non Metropolitan Fire Authorities"/>
    <s v="E31000003"/>
    <s v="Men"/>
    <x v="0"/>
    <x v="5"/>
    <n v="60"/>
    <m/>
  </r>
  <r>
    <x v="10"/>
    <x v="2"/>
    <s v="Non Metropolitan Fire Authorities"/>
    <s v="E31000003"/>
    <s v="Men"/>
    <x v="0"/>
    <x v="6"/>
    <n v="191"/>
    <m/>
  </r>
  <r>
    <x v="10"/>
    <x v="3"/>
    <s v="Non Metropolitan Fire Authorities"/>
    <s v="E31000004"/>
    <s v="Men"/>
    <x v="0"/>
    <x v="0"/>
    <n v="2"/>
    <m/>
  </r>
  <r>
    <x v="10"/>
    <x v="3"/>
    <s v="Non Metropolitan Fire Authorities"/>
    <s v="E31000004"/>
    <s v="Men"/>
    <x v="0"/>
    <x v="1"/>
    <n v="3"/>
    <m/>
  </r>
  <r>
    <x v="10"/>
    <x v="3"/>
    <s v="Non Metropolitan Fire Authorities"/>
    <s v="E31000004"/>
    <s v="Men"/>
    <x v="0"/>
    <x v="2"/>
    <n v="7"/>
    <m/>
  </r>
  <r>
    <x v="10"/>
    <x v="3"/>
    <s v="Non Metropolitan Fire Authorities"/>
    <s v="E31000004"/>
    <s v="Men"/>
    <x v="0"/>
    <x v="3"/>
    <n v="21"/>
    <m/>
  </r>
  <r>
    <x v="10"/>
    <x v="3"/>
    <s v="Non Metropolitan Fire Authorities"/>
    <s v="E31000004"/>
    <s v="Men"/>
    <x v="0"/>
    <x v="4"/>
    <n v="37"/>
    <m/>
  </r>
  <r>
    <x v="10"/>
    <x v="3"/>
    <s v="Non Metropolitan Fire Authorities"/>
    <s v="E31000004"/>
    <s v="Men"/>
    <x v="0"/>
    <x v="5"/>
    <n v="43"/>
    <m/>
  </r>
  <r>
    <x v="10"/>
    <x v="3"/>
    <s v="Non Metropolitan Fire Authorities"/>
    <s v="E31000004"/>
    <s v="Men"/>
    <x v="0"/>
    <x v="6"/>
    <n v="144"/>
    <m/>
  </r>
  <r>
    <x v="10"/>
    <x v="4"/>
    <s v="Non Metropolitan Fire Authorities"/>
    <s v="E31000005"/>
    <s v="Men"/>
    <x v="0"/>
    <x v="0"/>
    <n v="2"/>
    <m/>
  </r>
  <r>
    <x v="10"/>
    <x v="4"/>
    <s v="Non Metropolitan Fire Authorities"/>
    <s v="E31000005"/>
    <s v="Men"/>
    <x v="0"/>
    <x v="1"/>
    <n v="3"/>
    <m/>
  </r>
  <r>
    <x v="10"/>
    <x v="4"/>
    <s v="Non Metropolitan Fire Authorities"/>
    <s v="E31000005"/>
    <s v="Men"/>
    <x v="0"/>
    <x v="2"/>
    <n v="9"/>
    <m/>
  </r>
  <r>
    <x v="10"/>
    <x v="4"/>
    <s v="Non Metropolitan Fire Authorities"/>
    <s v="E31000005"/>
    <s v="Men"/>
    <x v="0"/>
    <x v="3"/>
    <n v="25"/>
    <m/>
  </r>
  <r>
    <x v="10"/>
    <x v="4"/>
    <s v="Non Metropolitan Fire Authorities"/>
    <s v="E31000005"/>
    <s v="Men"/>
    <x v="0"/>
    <x v="4"/>
    <n v="42"/>
    <m/>
  </r>
  <r>
    <x v="10"/>
    <x v="4"/>
    <s v="Non Metropolitan Fire Authorities"/>
    <s v="E31000005"/>
    <s v="Men"/>
    <x v="0"/>
    <x v="5"/>
    <n v="29"/>
    <m/>
  </r>
  <r>
    <x v="10"/>
    <x v="4"/>
    <s v="Non Metropolitan Fire Authorities"/>
    <s v="E31000005"/>
    <s v="Men"/>
    <x v="0"/>
    <x v="6"/>
    <n v="130"/>
    <m/>
  </r>
  <r>
    <x v="10"/>
    <x v="5"/>
    <s v="Non Metropolitan Fire Authorities"/>
    <s v="E31000006"/>
    <s v="Men"/>
    <x v="0"/>
    <x v="0"/>
    <n v="2"/>
    <m/>
  </r>
  <r>
    <x v="10"/>
    <x v="5"/>
    <s v="Non Metropolitan Fire Authorities"/>
    <s v="E31000006"/>
    <s v="Men"/>
    <x v="0"/>
    <x v="1"/>
    <n v="3"/>
    <m/>
  </r>
  <r>
    <x v="10"/>
    <x v="5"/>
    <s v="Non Metropolitan Fire Authorities"/>
    <s v="E31000006"/>
    <s v="Men"/>
    <x v="0"/>
    <x v="2"/>
    <n v="9"/>
    <m/>
  </r>
  <r>
    <x v="10"/>
    <x v="5"/>
    <s v="Non Metropolitan Fire Authorities"/>
    <s v="E31000006"/>
    <s v="Men"/>
    <x v="0"/>
    <x v="3"/>
    <n v="29"/>
    <m/>
  </r>
  <r>
    <x v="10"/>
    <x v="5"/>
    <s v="Non Metropolitan Fire Authorities"/>
    <s v="E31000006"/>
    <s v="Men"/>
    <x v="0"/>
    <x v="4"/>
    <n v="64"/>
    <m/>
  </r>
  <r>
    <x v="10"/>
    <x v="5"/>
    <s v="Non Metropolitan Fire Authorities"/>
    <s v="E31000006"/>
    <s v="Men"/>
    <x v="0"/>
    <x v="5"/>
    <n v="62"/>
    <m/>
  </r>
  <r>
    <x v="10"/>
    <x v="5"/>
    <s v="Non Metropolitan Fire Authorities"/>
    <s v="E31000006"/>
    <s v="Men"/>
    <x v="0"/>
    <x v="6"/>
    <n v="220"/>
    <m/>
  </r>
  <r>
    <x v="10"/>
    <x v="6"/>
    <s v="Non Metropolitan Fire Authorities"/>
    <s v="E31000007"/>
    <s v="Men"/>
    <x v="0"/>
    <x v="0"/>
    <n v="2"/>
    <m/>
  </r>
  <r>
    <x v="10"/>
    <x v="6"/>
    <s v="Non Metropolitan Fire Authorities"/>
    <s v="E31000007"/>
    <s v="Men"/>
    <x v="0"/>
    <x v="1"/>
    <n v="2"/>
    <m/>
  </r>
  <r>
    <x v="10"/>
    <x v="6"/>
    <s v="Non Metropolitan Fire Authorities"/>
    <s v="E31000007"/>
    <s v="Men"/>
    <x v="0"/>
    <x v="2"/>
    <n v="5"/>
    <m/>
  </r>
  <r>
    <x v="10"/>
    <x v="6"/>
    <s v="Non Metropolitan Fire Authorities"/>
    <s v="E31000007"/>
    <s v="Men"/>
    <x v="0"/>
    <x v="3"/>
    <n v="14"/>
    <m/>
  </r>
  <r>
    <x v="10"/>
    <x v="6"/>
    <s v="Non Metropolitan Fire Authorities"/>
    <s v="E31000007"/>
    <s v="Men"/>
    <x v="0"/>
    <x v="4"/>
    <n v="47"/>
    <m/>
  </r>
  <r>
    <x v="10"/>
    <x v="6"/>
    <s v="Non Metropolitan Fire Authorities"/>
    <s v="E31000007"/>
    <s v="Men"/>
    <x v="0"/>
    <x v="5"/>
    <n v="51"/>
    <m/>
  </r>
  <r>
    <x v="10"/>
    <x v="6"/>
    <s v="Non Metropolitan Fire Authorities"/>
    <s v="E31000007"/>
    <s v="Men"/>
    <x v="0"/>
    <x v="6"/>
    <n v="176"/>
    <m/>
  </r>
  <r>
    <x v="10"/>
    <x v="7"/>
    <s v="Non Metropolitan Fire Authorities"/>
    <s v="E31000008"/>
    <s v="Men"/>
    <x v="0"/>
    <x v="0"/>
    <n v="2"/>
    <m/>
  </r>
  <r>
    <x v="10"/>
    <x v="7"/>
    <s v="Non Metropolitan Fire Authorities"/>
    <s v="E31000008"/>
    <s v="Men"/>
    <x v="0"/>
    <x v="1"/>
    <n v="2"/>
    <m/>
  </r>
  <r>
    <x v="10"/>
    <x v="7"/>
    <s v="Non Metropolitan Fire Authorities"/>
    <s v="E31000008"/>
    <s v="Men"/>
    <x v="0"/>
    <x v="2"/>
    <n v="7"/>
    <m/>
  </r>
  <r>
    <x v="10"/>
    <x v="7"/>
    <s v="Non Metropolitan Fire Authorities"/>
    <s v="E31000008"/>
    <s v="Men"/>
    <x v="0"/>
    <x v="3"/>
    <n v="17"/>
    <m/>
  </r>
  <r>
    <x v="10"/>
    <x v="7"/>
    <s v="Non Metropolitan Fire Authorities"/>
    <s v="E31000008"/>
    <s v="Men"/>
    <x v="0"/>
    <x v="4"/>
    <n v="38"/>
    <m/>
  </r>
  <r>
    <x v="10"/>
    <x v="7"/>
    <s v="Non Metropolitan Fire Authorities"/>
    <s v="E31000008"/>
    <s v="Men"/>
    <x v="0"/>
    <x v="5"/>
    <n v="25"/>
    <m/>
  </r>
  <r>
    <x v="10"/>
    <x v="7"/>
    <s v="Non Metropolitan Fire Authorities"/>
    <s v="E31000008"/>
    <s v="Men"/>
    <x v="0"/>
    <x v="6"/>
    <n v="80"/>
    <m/>
  </r>
  <r>
    <x v="10"/>
    <x v="8"/>
    <s v="Non Metropolitan Fire Authorities"/>
    <s v="E31000009"/>
    <s v="Men"/>
    <x v="0"/>
    <x v="0"/>
    <n v="3"/>
    <m/>
  </r>
  <r>
    <x v="10"/>
    <x v="8"/>
    <s v="Non Metropolitan Fire Authorities"/>
    <s v="E31000009"/>
    <s v="Men"/>
    <x v="0"/>
    <x v="1"/>
    <n v="2"/>
    <m/>
  </r>
  <r>
    <x v="10"/>
    <x v="8"/>
    <s v="Non Metropolitan Fire Authorities"/>
    <s v="E31000009"/>
    <s v="Men"/>
    <x v="0"/>
    <x v="2"/>
    <n v="6"/>
    <m/>
  </r>
  <r>
    <x v="10"/>
    <x v="8"/>
    <s v="Non Metropolitan Fire Authorities"/>
    <s v="E31000009"/>
    <s v="Men"/>
    <x v="0"/>
    <x v="3"/>
    <n v="15"/>
    <m/>
  </r>
  <r>
    <x v="10"/>
    <x v="8"/>
    <s v="Non Metropolitan Fire Authorities"/>
    <s v="E31000009"/>
    <s v="Men"/>
    <x v="0"/>
    <x v="4"/>
    <n v="32"/>
    <m/>
  </r>
  <r>
    <x v="10"/>
    <x v="8"/>
    <s v="Non Metropolitan Fire Authorities"/>
    <s v="E31000009"/>
    <s v="Men"/>
    <x v="0"/>
    <x v="5"/>
    <n v="36"/>
    <m/>
  </r>
  <r>
    <x v="10"/>
    <x v="8"/>
    <s v="Non Metropolitan Fire Authorities"/>
    <s v="E31000009"/>
    <s v="Men"/>
    <x v="0"/>
    <x v="6"/>
    <n v="100"/>
    <m/>
  </r>
  <r>
    <x v="10"/>
    <x v="9"/>
    <s v="Non Metropolitan Fire Authorities"/>
    <s v="E31000010"/>
    <s v="Men"/>
    <x v="0"/>
    <x v="0"/>
    <n v="2"/>
    <m/>
  </r>
  <r>
    <x v="10"/>
    <x v="9"/>
    <s v="Non Metropolitan Fire Authorities"/>
    <s v="E31000010"/>
    <s v="Men"/>
    <x v="0"/>
    <x v="1"/>
    <n v="3"/>
    <m/>
  </r>
  <r>
    <x v="10"/>
    <x v="9"/>
    <s v="Non Metropolitan Fire Authorities"/>
    <s v="E31000010"/>
    <s v="Men"/>
    <x v="0"/>
    <x v="2"/>
    <n v="9"/>
    <m/>
  </r>
  <r>
    <x v="10"/>
    <x v="9"/>
    <s v="Non Metropolitan Fire Authorities"/>
    <s v="E31000010"/>
    <s v="Men"/>
    <x v="0"/>
    <x v="3"/>
    <n v="22"/>
    <m/>
  </r>
  <r>
    <x v="10"/>
    <x v="9"/>
    <s v="Non Metropolitan Fire Authorities"/>
    <s v="E31000010"/>
    <s v="Men"/>
    <x v="0"/>
    <x v="4"/>
    <n v="55"/>
    <m/>
  </r>
  <r>
    <x v="10"/>
    <x v="9"/>
    <s v="Non Metropolitan Fire Authorities"/>
    <s v="E31000010"/>
    <s v="Men"/>
    <x v="0"/>
    <x v="5"/>
    <n v="56"/>
    <m/>
  </r>
  <r>
    <x v="10"/>
    <x v="9"/>
    <s v="Non Metropolitan Fire Authorities"/>
    <s v="E31000010"/>
    <s v="Men"/>
    <x v="0"/>
    <x v="6"/>
    <n v="176"/>
    <m/>
  </r>
  <r>
    <x v="10"/>
    <x v="10"/>
    <s v="Non Metropolitan Fire Authorities"/>
    <s v="E31000011"/>
    <s v="Men"/>
    <x v="0"/>
    <x v="0"/>
    <n v="4"/>
    <m/>
  </r>
  <r>
    <x v="10"/>
    <x v="10"/>
    <s v="Non Metropolitan Fire Authorities"/>
    <s v="E31000011"/>
    <s v="Men"/>
    <x v="0"/>
    <x v="1"/>
    <n v="5"/>
    <m/>
  </r>
  <r>
    <x v="10"/>
    <x v="10"/>
    <s v="Non Metropolitan Fire Authorities"/>
    <s v="E31000011"/>
    <s v="Men"/>
    <x v="0"/>
    <x v="2"/>
    <n v="25"/>
    <m/>
  </r>
  <r>
    <x v="10"/>
    <x v="10"/>
    <s v="Non Metropolitan Fire Authorities"/>
    <s v="E31000011"/>
    <s v="Men"/>
    <x v="0"/>
    <x v="3"/>
    <n v="41"/>
    <m/>
  </r>
  <r>
    <x v="10"/>
    <x v="10"/>
    <s v="Non Metropolitan Fire Authorities"/>
    <s v="E31000011"/>
    <s v="Men"/>
    <x v="0"/>
    <x v="4"/>
    <n v="109"/>
    <m/>
  </r>
  <r>
    <x v="10"/>
    <x v="10"/>
    <s v="Non Metropolitan Fire Authorities"/>
    <s v="E31000011"/>
    <s v="Men"/>
    <x v="0"/>
    <x v="5"/>
    <n v="69"/>
    <m/>
  </r>
  <r>
    <x v="10"/>
    <x v="10"/>
    <s v="Non Metropolitan Fire Authorities"/>
    <s v="E31000011"/>
    <s v="Men"/>
    <x v="0"/>
    <x v="6"/>
    <n v="251"/>
    <m/>
  </r>
  <r>
    <x v="10"/>
    <x v="44"/>
    <s v="Non Metropolitan Fire Authorities"/>
    <s v="E31000047"/>
    <s v="Men"/>
    <x v="0"/>
    <x v="0"/>
    <n v="3"/>
    <m/>
  </r>
  <r>
    <x v="10"/>
    <x v="44"/>
    <s v="Non Metropolitan Fire Authorities"/>
    <s v="E31000047"/>
    <s v="Men"/>
    <x v="0"/>
    <x v="1"/>
    <n v="4"/>
    <m/>
  </r>
  <r>
    <x v="10"/>
    <x v="44"/>
    <s v="Non Metropolitan Fire Authorities"/>
    <s v="E31000047"/>
    <s v="Men"/>
    <x v="0"/>
    <x v="2"/>
    <n v="8"/>
    <m/>
  </r>
  <r>
    <x v="10"/>
    <x v="44"/>
    <s v="Non Metropolitan Fire Authorities"/>
    <s v="E31000047"/>
    <s v="Men"/>
    <x v="0"/>
    <x v="3"/>
    <n v="36"/>
    <m/>
  </r>
  <r>
    <x v="10"/>
    <x v="44"/>
    <s v="Non Metropolitan Fire Authorities"/>
    <s v="E31000047"/>
    <s v="Men"/>
    <x v="0"/>
    <x v="4"/>
    <n v="66"/>
    <m/>
  </r>
  <r>
    <x v="10"/>
    <x v="44"/>
    <s v="Non Metropolitan Fire Authorities"/>
    <s v="E31000047"/>
    <s v="Men"/>
    <x v="0"/>
    <x v="5"/>
    <n v="57"/>
    <m/>
  </r>
  <r>
    <x v="10"/>
    <x v="44"/>
    <s v="Non Metropolitan Fire Authorities"/>
    <s v="E31000047"/>
    <s v="Men"/>
    <x v="0"/>
    <x v="6"/>
    <n v="181"/>
    <m/>
  </r>
  <r>
    <x v="10"/>
    <x v="11"/>
    <s v="Non Metropolitan Fire Authorities"/>
    <s v="E31000013"/>
    <s v="Men"/>
    <x v="0"/>
    <x v="0"/>
    <n v="2"/>
    <m/>
  </r>
  <r>
    <x v="10"/>
    <x v="11"/>
    <s v="Non Metropolitan Fire Authorities"/>
    <s v="E31000013"/>
    <s v="Men"/>
    <x v="0"/>
    <x v="1"/>
    <n v="3"/>
    <m/>
  </r>
  <r>
    <x v="10"/>
    <x v="11"/>
    <s v="Non Metropolitan Fire Authorities"/>
    <s v="E31000013"/>
    <s v="Men"/>
    <x v="0"/>
    <x v="2"/>
    <n v="4"/>
    <m/>
  </r>
  <r>
    <x v="10"/>
    <x v="11"/>
    <s v="Non Metropolitan Fire Authorities"/>
    <s v="E31000013"/>
    <s v="Men"/>
    <x v="0"/>
    <x v="3"/>
    <n v="17"/>
    <m/>
  </r>
  <r>
    <x v="10"/>
    <x v="11"/>
    <s v="Non Metropolitan Fire Authorities"/>
    <s v="E31000013"/>
    <s v="Men"/>
    <x v="0"/>
    <x v="4"/>
    <n v="46"/>
    <m/>
  </r>
  <r>
    <x v="10"/>
    <x v="11"/>
    <s v="Non Metropolitan Fire Authorities"/>
    <s v="E31000013"/>
    <s v="Men"/>
    <x v="0"/>
    <x v="5"/>
    <n v="53"/>
    <m/>
  </r>
  <r>
    <x v="10"/>
    <x v="11"/>
    <s v="Non Metropolitan Fire Authorities"/>
    <s v="E31000013"/>
    <s v="Men"/>
    <x v="0"/>
    <x v="6"/>
    <n v="156"/>
    <m/>
  </r>
  <r>
    <x v="10"/>
    <x v="12"/>
    <s v="Non Metropolitan Fire Authorities"/>
    <s v="E31000014"/>
    <s v="Men"/>
    <x v="0"/>
    <x v="0"/>
    <n v="2"/>
    <m/>
  </r>
  <r>
    <x v="10"/>
    <x v="12"/>
    <s v="Non Metropolitan Fire Authorities"/>
    <s v="E31000014"/>
    <s v="Men"/>
    <x v="0"/>
    <x v="1"/>
    <n v="2"/>
    <m/>
  </r>
  <r>
    <x v="10"/>
    <x v="12"/>
    <s v="Non Metropolitan Fire Authorities"/>
    <s v="E31000014"/>
    <s v="Men"/>
    <x v="0"/>
    <x v="2"/>
    <n v="9"/>
    <m/>
  </r>
  <r>
    <x v="10"/>
    <x v="12"/>
    <s v="Non Metropolitan Fire Authorities"/>
    <s v="E31000014"/>
    <s v="Men"/>
    <x v="0"/>
    <x v="3"/>
    <n v="26"/>
    <m/>
  </r>
  <r>
    <x v="10"/>
    <x v="12"/>
    <s v="Non Metropolitan Fire Authorities"/>
    <s v="E31000014"/>
    <s v="Men"/>
    <x v="0"/>
    <x v="4"/>
    <n v="51"/>
    <m/>
  </r>
  <r>
    <x v="10"/>
    <x v="12"/>
    <s v="Non Metropolitan Fire Authorities"/>
    <s v="E31000014"/>
    <s v="Men"/>
    <x v="0"/>
    <x v="5"/>
    <n v="59"/>
    <m/>
  </r>
  <r>
    <x v="10"/>
    <x v="12"/>
    <s v="Non Metropolitan Fire Authorities"/>
    <s v="E31000014"/>
    <s v="Men"/>
    <x v="0"/>
    <x v="6"/>
    <n v="178"/>
    <m/>
  </r>
  <r>
    <x v="10"/>
    <x v="13"/>
    <s v="Non Metropolitan Fire Authorities"/>
    <s v="E31000015"/>
    <s v="Men"/>
    <x v="0"/>
    <x v="0"/>
    <n v="2"/>
    <m/>
  </r>
  <r>
    <x v="10"/>
    <x v="13"/>
    <s v="Non Metropolitan Fire Authorities"/>
    <s v="E31000015"/>
    <s v="Men"/>
    <x v="0"/>
    <x v="1"/>
    <n v="3"/>
    <m/>
  </r>
  <r>
    <x v="10"/>
    <x v="13"/>
    <s v="Non Metropolitan Fire Authorities"/>
    <s v="E31000015"/>
    <s v="Men"/>
    <x v="0"/>
    <x v="2"/>
    <n v="12"/>
    <m/>
  </r>
  <r>
    <x v="10"/>
    <x v="13"/>
    <s v="Non Metropolitan Fire Authorities"/>
    <s v="E31000015"/>
    <s v="Men"/>
    <x v="0"/>
    <x v="3"/>
    <n v="36"/>
    <m/>
  </r>
  <r>
    <x v="10"/>
    <x v="13"/>
    <s v="Non Metropolitan Fire Authorities"/>
    <s v="E31000015"/>
    <s v="Men"/>
    <x v="0"/>
    <x v="4"/>
    <n v="92"/>
    <m/>
  </r>
  <r>
    <x v="10"/>
    <x v="13"/>
    <s v="Non Metropolitan Fire Authorities"/>
    <s v="E31000015"/>
    <s v="Men"/>
    <x v="0"/>
    <x v="5"/>
    <n v="77"/>
    <m/>
  </r>
  <r>
    <x v="10"/>
    <x v="13"/>
    <s v="Non Metropolitan Fire Authorities"/>
    <s v="E31000015"/>
    <s v="Men"/>
    <x v="0"/>
    <x v="6"/>
    <n v="313"/>
    <m/>
  </r>
  <r>
    <x v="10"/>
    <x v="14"/>
    <s v="Non Metropolitan Fire Authorities"/>
    <s v="E31000016"/>
    <s v="Men"/>
    <x v="0"/>
    <x v="0"/>
    <n v="3"/>
    <m/>
  </r>
  <r>
    <x v="10"/>
    <x v="14"/>
    <s v="Non Metropolitan Fire Authorities"/>
    <s v="E31000016"/>
    <s v="Men"/>
    <x v="0"/>
    <x v="1"/>
    <n v="4"/>
    <m/>
  </r>
  <r>
    <x v="10"/>
    <x v="14"/>
    <s v="Non Metropolitan Fire Authorities"/>
    <s v="E31000016"/>
    <s v="Men"/>
    <x v="0"/>
    <x v="2"/>
    <n v="4"/>
    <m/>
  </r>
  <r>
    <x v="10"/>
    <x v="14"/>
    <s v="Non Metropolitan Fire Authorities"/>
    <s v="E31000016"/>
    <s v="Men"/>
    <x v="0"/>
    <x v="3"/>
    <n v="14"/>
    <m/>
  </r>
  <r>
    <x v="10"/>
    <x v="14"/>
    <s v="Non Metropolitan Fire Authorities"/>
    <s v="E31000016"/>
    <s v="Men"/>
    <x v="0"/>
    <x v="4"/>
    <n v="24"/>
    <m/>
  </r>
  <r>
    <x v="10"/>
    <x v="14"/>
    <s v="Non Metropolitan Fire Authorities"/>
    <s v="E31000016"/>
    <s v="Men"/>
    <x v="0"/>
    <x v="5"/>
    <n v="27"/>
    <m/>
  </r>
  <r>
    <x v="10"/>
    <x v="14"/>
    <s v="Non Metropolitan Fire Authorities"/>
    <s v="E31000016"/>
    <s v="Men"/>
    <x v="0"/>
    <x v="6"/>
    <n v="59"/>
    <m/>
  </r>
  <r>
    <x v="10"/>
    <x v="15"/>
    <s v="Metropolitan Fire Authorities"/>
    <s v="E31000046"/>
    <s v="Men"/>
    <x v="0"/>
    <x v="0"/>
    <n v="1"/>
    <m/>
  </r>
  <r>
    <x v="10"/>
    <x v="15"/>
    <s v="Metropolitan Fire Authorities"/>
    <s v="E31000046"/>
    <s v="Men"/>
    <x v="0"/>
    <x v="1"/>
    <n v="20"/>
    <m/>
  </r>
  <r>
    <x v="10"/>
    <x v="15"/>
    <s v="Metropolitan Fire Authorities"/>
    <s v="E31000046"/>
    <s v="Men"/>
    <x v="0"/>
    <x v="2"/>
    <n v="65"/>
    <m/>
  </r>
  <r>
    <x v="10"/>
    <x v="15"/>
    <s v="Metropolitan Fire Authorities"/>
    <s v="E31000046"/>
    <s v="Men"/>
    <x v="0"/>
    <x v="3"/>
    <n v="136"/>
    <m/>
  </r>
  <r>
    <x v="10"/>
    <x v="15"/>
    <s v="Metropolitan Fire Authorities"/>
    <s v="E31000046"/>
    <s v="Men"/>
    <x v="0"/>
    <x v="4"/>
    <n v="681"/>
    <m/>
  </r>
  <r>
    <x v="10"/>
    <x v="15"/>
    <s v="Metropolitan Fire Authorities"/>
    <s v="E31000046"/>
    <s v="Men"/>
    <x v="0"/>
    <x v="5"/>
    <n v="457"/>
    <m/>
  </r>
  <r>
    <x v="10"/>
    <x v="15"/>
    <s v="Metropolitan Fire Authorities"/>
    <s v="E31000046"/>
    <s v="Men"/>
    <x v="0"/>
    <x v="6"/>
    <n v="2963"/>
    <m/>
  </r>
  <r>
    <x v="10"/>
    <x v="16"/>
    <s v="Metropolitan Fire Authorities"/>
    <s v="E31000040"/>
    <s v="Men"/>
    <x v="0"/>
    <x v="0"/>
    <n v="4"/>
    <m/>
  </r>
  <r>
    <x v="10"/>
    <x v="16"/>
    <s v="Metropolitan Fire Authorities"/>
    <s v="E31000040"/>
    <s v="Men"/>
    <x v="0"/>
    <x v="1"/>
    <n v="7"/>
    <m/>
  </r>
  <r>
    <x v="10"/>
    <x v="16"/>
    <s v="Metropolitan Fire Authorities"/>
    <s v="E31000040"/>
    <s v="Men"/>
    <x v="0"/>
    <x v="2"/>
    <n v="17"/>
    <m/>
  </r>
  <r>
    <x v="10"/>
    <x v="16"/>
    <s v="Metropolitan Fire Authorities"/>
    <s v="E31000040"/>
    <s v="Men"/>
    <x v="0"/>
    <x v="3"/>
    <n v="58"/>
    <m/>
  </r>
  <r>
    <x v="10"/>
    <x v="16"/>
    <s v="Metropolitan Fire Authorities"/>
    <s v="E31000040"/>
    <s v="Men"/>
    <x v="0"/>
    <x v="4"/>
    <n v="194"/>
    <m/>
  </r>
  <r>
    <x v="10"/>
    <x v="16"/>
    <s v="Metropolitan Fire Authorities"/>
    <s v="E31000040"/>
    <s v="Men"/>
    <x v="0"/>
    <x v="5"/>
    <n v="158"/>
    <m/>
  </r>
  <r>
    <x v="10"/>
    <x v="16"/>
    <s v="Metropolitan Fire Authorities"/>
    <s v="E31000040"/>
    <s v="Men"/>
    <x v="0"/>
    <x v="6"/>
    <n v="834"/>
    <m/>
  </r>
  <r>
    <x v="10"/>
    <x v="17"/>
    <s v="Non Metropolitan Fire Authorities"/>
    <s v="E31000017"/>
    <s v="Men"/>
    <x v="0"/>
    <x v="0"/>
    <n v="3"/>
    <m/>
  </r>
  <r>
    <x v="10"/>
    <x v="17"/>
    <s v="Non Metropolitan Fire Authorities"/>
    <s v="E31000017"/>
    <s v="Men"/>
    <x v="0"/>
    <x v="1"/>
    <n v="5"/>
    <m/>
  </r>
  <r>
    <x v="10"/>
    <x v="17"/>
    <s v="Non Metropolitan Fire Authorities"/>
    <s v="E31000017"/>
    <s v="Men"/>
    <x v="0"/>
    <x v="2"/>
    <n v="15"/>
    <m/>
  </r>
  <r>
    <x v="10"/>
    <x v="17"/>
    <s v="Non Metropolitan Fire Authorities"/>
    <s v="E31000017"/>
    <s v="Men"/>
    <x v="0"/>
    <x v="3"/>
    <n v="39"/>
    <m/>
  </r>
  <r>
    <x v="10"/>
    <x v="17"/>
    <s v="Non Metropolitan Fire Authorities"/>
    <s v="E31000017"/>
    <s v="Men"/>
    <x v="0"/>
    <x v="4"/>
    <n v="83"/>
    <m/>
  </r>
  <r>
    <x v="10"/>
    <x v="17"/>
    <s v="Non Metropolitan Fire Authorities"/>
    <s v="E31000017"/>
    <s v="Men"/>
    <x v="0"/>
    <x v="5"/>
    <n v="99"/>
    <m/>
  </r>
  <r>
    <x v="10"/>
    <x v="17"/>
    <s v="Non Metropolitan Fire Authorities"/>
    <s v="E31000017"/>
    <s v="Men"/>
    <x v="0"/>
    <x v="6"/>
    <n v="336"/>
    <m/>
  </r>
  <r>
    <x v="10"/>
    <x v="18"/>
    <s v="Non Metropolitan Fire Authorities"/>
    <s v="E31000018"/>
    <s v="Men"/>
    <x v="0"/>
    <x v="0"/>
    <n v="3"/>
    <m/>
  </r>
  <r>
    <x v="10"/>
    <x v="18"/>
    <s v="Non Metropolitan Fire Authorities"/>
    <s v="E31000018"/>
    <s v="Men"/>
    <x v="0"/>
    <x v="1"/>
    <n v="3"/>
    <m/>
  </r>
  <r>
    <x v="10"/>
    <x v="18"/>
    <s v="Non Metropolitan Fire Authorities"/>
    <s v="E31000018"/>
    <s v="Men"/>
    <x v="0"/>
    <x v="2"/>
    <n v="7"/>
    <m/>
  </r>
  <r>
    <x v="10"/>
    <x v="18"/>
    <s v="Non Metropolitan Fire Authorities"/>
    <s v="E31000018"/>
    <s v="Men"/>
    <x v="0"/>
    <x v="3"/>
    <n v="17"/>
    <m/>
  </r>
  <r>
    <x v="10"/>
    <x v="18"/>
    <s v="Non Metropolitan Fire Authorities"/>
    <s v="E31000018"/>
    <s v="Men"/>
    <x v="0"/>
    <x v="4"/>
    <n v="63"/>
    <m/>
  </r>
  <r>
    <x v="10"/>
    <x v="18"/>
    <s v="Non Metropolitan Fire Authorities"/>
    <s v="E31000018"/>
    <s v="Men"/>
    <x v="0"/>
    <x v="5"/>
    <n v="27"/>
    <m/>
  </r>
  <r>
    <x v="10"/>
    <x v="18"/>
    <s v="Non Metropolitan Fire Authorities"/>
    <s v="E31000018"/>
    <s v="Men"/>
    <x v="0"/>
    <x v="6"/>
    <n v="90"/>
    <m/>
  </r>
  <r>
    <x v="10"/>
    <x v="19"/>
    <s v="Non Metropolitan Fire Authorities"/>
    <s v="E31000019"/>
    <s v="Men"/>
    <x v="0"/>
    <x v="0"/>
    <n v="4"/>
    <m/>
  </r>
  <r>
    <x v="10"/>
    <x v="19"/>
    <s v="Non Metropolitan Fire Authorities"/>
    <s v="E31000019"/>
    <s v="Men"/>
    <x v="0"/>
    <x v="1"/>
    <n v="4"/>
    <m/>
  </r>
  <r>
    <x v="10"/>
    <x v="19"/>
    <s v="Non Metropolitan Fire Authorities"/>
    <s v="E31000019"/>
    <s v="Men"/>
    <x v="0"/>
    <x v="2"/>
    <n v="10"/>
    <m/>
  </r>
  <r>
    <x v="10"/>
    <x v="19"/>
    <s v="Non Metropolitan Fire Authorities"/>
    <s v="E31000019"/>
    <s v="Men"/>
    <x v="0"/>
    <x v="3"/>
    <n v="15"/>
    <m/>
  </r>
  <r>
    <x v="10"/>
    <x v="19"/>
    <s v="Non Metropolitan Fire Authorities"/>
    <s v="E31000019"/>
    <s v="Men"/>
    <x v="0"/>
    <x v="4"/>
    <n v="64"/>
    <m/>
  </r>
  <r>
    <x v="10"/>
    <x v="19"/>
    <s v="Non Metropolitan Fire Authorities"/>
    <s v="E31000019"/>
    <s v="Men"/>
    <x v="0"/>
    <x v="5"/>
    <n v="71"/>
    <m/>
  </r>
  <r>
    <x v="10"/>
    <x v="19"/>
    <s v="Non Metropolitan Fire Authorities"/>
    <s v="E31000019"/>
    <s v="Men"/>
    <x v="0"/>
    <x v="6"/>
    <n v="292"/>
    <m/>
  </r>
  <r>
    <x v="10"/>
    <x v="20"/>
    <s v="Non Metropolitan Fire Authorities"/>
    <s v="E31000020"/>
    <s v="Men"/>
    <x v="0"/>
    <x v="0"/>
    <n v="2"/>
    <m/>
  </r>
  <r>
    <x v="10"/>
    <x v="20"/>
    <s v="Non Metropolitan Fire Authorities"/>
    <s v="E31000020"/>
    <s v="Men"/>
    <x v="0"/>
    <x v="1"/>
    <n v="4"/>
    <m/>
  </r>
  <r>
    <x v="10"/>
    <x v="20"/>
    <s v="Non Metropolitan Fire Authorities"/>
    <s v="E31000020"/>
    <s v="Men"/>
    <x v="0"/>
    <x v="2"/>
    <n v="10"/>
    <m/>
  </r>
  <r>
    <x v="10"/>
    <x v="20"/>
    <s v="Non Metropolitan Fire Authorities"/>
    <s v="E31000020"/>
    <s v="Men"/>
    <x v="0"/>
    <x v="3"/>
    <n v="25"/>
    <m/>
  </r>
  <r>
    <x v="10"/>
    <x v="20"/>
    <s v="Non Metropolitan Fire Authorities"/>
    <s v="E31000020"/>
    <s v="Men"/>
    <x v="0"/>
    <x v="4"/>
    <n v="63"/>
    <m/>
  </r>
  <r>
    <x v="10"/>
    <x v="20"/>
    <s v="Non Metropolitan Fire Authorities"/>
    <s v="E31000020"/>
    <s v="Men"/>
    <x v="0"/>
    <x v="5"/>
    <n v="60"/>
    <m/>
  </r>
  <r>
    <x v="10"/>
    <x v="20"/>
    <s v="Non Metropolitan Fire Authorities"/>
    <s v="E31000020"/>
    <s v="Men"/>
    <x v="0"/>
    <x v="6"/>
    <n v="246"/>
    <m/>
  </r>
  <r>
    <x v="10"/>
    <x v="21"/>
    <s v="Non Metropolitan Fire Authorities"/>
    <s v="E31000021"/>
    <s v="Men"/>
    <x v="0"/>
    <x v="0"/>
    <n v="0"/>
    <m/>
  </r>
  <r>
    <x v="10"/>
    <x v="21"/>
    <s v="Non Metropolitan Fire Authorities"/>
    <s v="E31000021"/>
    <s v="Men"/>
    <x v="0"/>
    <x v="1"/>
    <n v="0"/>
    <m/>
  </r>
  <r>
    <x v="10"/>
    <x v="21"/>
    <s v="Non Metropolitan Fire Authorities"/>
    <s v="E31000021"/>
    <s v="Men"/>
    <x v="0"/>
    <x v="2"/>
    <n v="1"/>
    <m/>
  </r>
  <r>
    <x v="10"/>
    <x v="21"/>
    <s v="Non Metropolitan Fire Authorities"/>
    <s v="E31000021"/>
    <s v="Men"/>
    <x v="0"/>
    <x v="3"/>
    <n v="3"/>
    <m/>
  </r>
  <r>
    <x v="10"/>
    <x v="21"/>
    <s v="Non Metropolitan Fire Authorities"/>
    <s v="E31000021"/>
    <s v="Men"/>
    <x v="0"/>
    <x v="4"/>
    <n v="16"/>
    <m/>
  </r>
  <r>
    <x v="10"/>
    <x v="21"/>
    <s v="Non Metropolitan Fire Authorities"/>
    <s v="E31000021"/>
    <s v="Men"/>
    <x v="0"/>
    <x v="5"/>
    <n v="7"/>
    <m/>
  </r>
  <r>
    <x v="10"/>
    <x v="21"/>
    <s v="Non Metropolitan Fire Authorities"/>
    <s v="E31000021"/>
    <s v="Men"/>
    <x v="0"/>
    <x v="6"/>
    <n v="34"/>
    <m/>
  </r>
  <r>
    <x v="10"/>
    <x v="22"/>
    <s v="Non Metropolitan Fire Authorities"/>
    <s v="E31000039"/>
    <s v="Men"/>
    <x v="0"/>
    <x v="0"/>
    <n v="0"/>
    <m/>
  </r>
  <r>
    <x v="10"/>
    <x v="22"/>
    <s v="Non Metropolitan Fire Authorities"/>
    <s v="E31000039"/>
    <s v="Men"/>
    <x v="0"/>
    <x v="1"/>
    <n v="0"/>
    <m/>
  </r>
  <r>
    <x v="10"/>
    <x v="22"/>
    <s v="Non Metropolitan Fire Authorities"/>
    <s v="E31000039"/>
    <s v="Men"/>
    <x v="0"/>
    <x v="2"/>
    <n v="0"/>
    <m/>
  </r>
  <r>
    <x v="10"/>
    <x v="22"/>
    <s v="Non Metropolitan Fire Authorities"/>
    <s v="E31000039"/>
    <s v="Men"/>
    <x v="0"/>
    <x v="3"/>
    <n v="1"/>
    <m/>
  </r>
  <r>
    <x v="10"/>
    <x v="22"/>
    <s v="Non Metropolitan Fire Authorities"/>
    <s v="E31000039"/>
    <s v="Men"/>
    <x v="0"/>
    <x v="4"/>
    <n v="0"/>
    <m/>
  </r>
  <r>
    <x v="10"/>
    <x v="22"/>
    <s v="Non Metropolitan Fire Authorities"/>
    <s v="E31000039"/>
    <s v="Men"/>
    <x v="0"/>
    <x v="5"/>
    <n v="0"/>
    <m/>
  </r>
  <r>
    <x v="10"/>
    <x v="22"/>
    <s v="Non Metropolitan Fire Authorities"/>
    <s v="E31000039"/>
    <s v="Men"/>
    <x v="0"/>
    <x v="6"/>
    <n v="0"/>
    <m/>
  </r>
  <r>
    <x v="10"/>
    <x v="23"/>
    <s v="Non Metropolitan Fire Authorities"/>
    <s v="E31000022"/>
    <s v="Men"/>
    <x v="0"/>
    <x v="0"/>
    <n v="3"/>
    <m/>
  </r>
  <r>
    <x v="10"/>
    <x v="23"/>
    <s v="Non Metropolitan Fire Authorities"/>
    <s v="E31000022"/>
    <s v="Men"/>
    <x v="0"/>
    <x v="1"/>
    <n v="4"/>
    <m/>
  </r>
  <r>
    <x v="10"/>
    <x v="23"/>
    <s v="Non Metropolitan Fire Authorities"/>
    <s v="E31000022"/>
    <s v="Men"/>
    <x v="0"/>
    <x v="2"/>
    <n v="12"/>
    <m/>
  </r>
  <r>
    <x v="10"/>
    <x v="23"/>
    <s v="Non Metropolitan Fire Authorities"/>
    <s v="E31000022"/>
    <s v="Men"/>
    <x v="0"/>
    <x v="3"/>
    <n v="43"/>
    <m/>
  </r>
  <r>
    <x v="10"/>
    <x v="23"/>
    <s v="Non Metropolitan Fire Authorities"/>
    <s v="E31000022"/>
    <s v="Men"/>
    <x v="0"/>
    <x v="4"/>
    <n v="59"/>
    <m/>
  </r>
  <r>
    <x v="10"/>
    <x v="23"/>
    <s v="Non Metropolitan Fire Authorities"/>
    <s v="E31000022"/>
    <s v="Men"/>
    <x v="0"/>
    <x v="5"/>
    <n v="138"/>
    <m/>
  </r>
  <r>
    <x v="10"/>
    <x v="23"/>
    <s v="Non Metropolitan Fire Authorities"/>
    <s v="E31000022"/>
    <s v="Men"/>
    <x v="0"/>
    <x v="6"/>
    <n v="375"/>
    <m/>
  </r>
  <r>
    <x v="10"/>
    <x v="24"/>
    <s v="Non Metropolitan Fire Authorities"/>
    <s v="E31000023"/>
    <s v="Men"/>
    <x v="0"/>
    <x v="0"/>
    <n v="3"/>
    <m/>
  </r>
  <r>
    <x v="10"/>
    <x v="24"/>
    <s v="Non Metropolitan Fire Authorities"/>
    <s v="E31000023"/>
    <s v="Men"/>
    <x v="0"/>
    <x v="1"/>
    <n v="5"/>
    <m/>
  </r>
  <r>
    <x v="10"/>
    <x v="24"/>
    <s v="Non Metropolitan Fire Authorities"/>
    <s v="E31000023"/>
    <s v="Men"/>
    <x v="0"/>
    <x v="2"/>
    <n v="10"/>
    <m/>
  </r>
  <r>
    <x v="10"/>
    <x v="24"/>
    <s v="Non Metropolitan Fire Authorities"/>
    <s v="E31000023"/>
    <s v="Men"/>
    <x v="0"/>
    <x v="3"/>
    <n v="28"/>
    <m/>
  </r>
  <r>
    <x v="10"/>
    <x v="24"/>
    <s v="Non Metropolitan Fire Authorities"/>
    <s v="E31000023"/>
    <s v="Men"/>
    <x v="0"/>
    <x v="4"/>
    <n v="90"/>
    <m/>
  </r>
  <r>
    <x v="10"/>
    <x v="24"/>
    <s v="Non Metropolitan Fire Authorities"/>
    <s v="E31000023"/>
    <s v="Men"/>
    <x v="0"/>
    <x v="5"/>
    <n v="109"/>
    <m/>
  </r>
  <r>
    <x v="10"/>
    <x v="24"/>
    <s v="Non Metropolitan Fire Authorities"/>
    <s v="E31000023"/>
    <s v="Men"/>
    <x v="0"/>
    <x v="6"/>
    <n v="332"/>
    <m/>
  </r>
  <r>
    <x v="10"/>
    <x v="25"/>
    <s v="Non Metropolitan Fire Authorities"/>
    <s v="E31000024"/>
    <s v="Men"/>
    <x v="0"/>
    <x v="0"/>
    <n v="3"/>
    <m/>
  </r>
  <r>
    <x v="10"/>
    <x v="25"/>
    <s v="Non Metropolitan Fire Authorities"/>
    <s v="E31000024"/>
    <s v="Men"/>
    <x v="0"/>
    <x v="1"/>
    <n v="4"/>
    <m/>
  </r>
  <r>
    <x v="10"/>
    <x v="25"/>
    <s v="Non Metropolitan Fire Authorities"/>
    <s v="E31000024"/>
    <s v="Men"/>
    <x v="0"/>
    <x v="2"/>
    <n v="4"/>
    <m/>
  </r>
  <r>
    <x v="10"/>
    <x v="25"/>
    <s v="Non Metropolitan Fire Authorities"/>
    <s v="E31000024"/>
    <s v="Men"/>
    <x v="0"/>
    <x v="3"/>
    <n v="20"/>
    <m/>
  </r>
  <r>
    <x v="10"/>
    <x v="25"/>
    <s v="Non Metropolitan Fire Authorities"/>
    <s v="E31000024"/>
    <s v="Men"/>
    <x v="0"/>
    <x v="4"/>
    <n v="45"/>
    <m/>
  </r>
  <r>
    <x v="10"/>
    <x v="25"/>
    <s v="Non Metropolitan Fire Authorities"/>
    <s v="E31000024"/>
    <s v="Men"/>
    <x v="0"/>
    <x v="5"/>
    <n v="61"/>
    <m/>
  </r>
  <r>
    <x v="10"/>
    <x v="25"/>
    <s v="Non Metropolitan Fire Authorities"/>
    <s v="E31000024"/>
    <s v="Men"/>
    <x v="0"/>
    <x v="6"/>
    <n v="185"/>
    <m/>
  </r>
  <r>
    <x v="10"/>
    <x v="26"/>
    <s v="Non Metropolitan Fire Authorities"/>
    <s v="E31000025"/>
    <s v="Men"/>
    <x v="0"/>
    <x v="0"/>
    <n v="2"/>
    <m/>
  </r>
  <r>
    <x v="10"/>
    <x v="26"/>
    <s v="Non Metropolitan Fire Authorities"/>
    <s v="E31000025"/>
    <s v="Men"/>
    <x v="0"/>
    <x v="1"/>
    <n v="3"/>
    <m/>
  </r>
  <r>
    <x v="10"/>
    <x v="26"/>
    <s v="Non Metropolitan Fire Authorities"/>
    <s v="E31000025"/>
    <s v="Men"/>
    <x v="0"/>
    <x v="2"/>
    <n v="8"/>
    <m/>
  </r>
  <r>
    <x v="10"/>
    <x v="26"/>
    <s v="Non Metropolitan Fire Authorities"/>
    <s v="E31000025"/>
    <s v="Men"/>
    <x v="0"/>
    <x v="3"/>
    <n v="16"/>
    <m/>
  </r>
  <r>
    <x v="10"/>
    <x v="26"/>
    <s v="Non Metropolitan Fire Authorities"/>
    <s v="E31000025"/>
    <s v="Men"/>
    <x v="0"/>
    <x v="4"/>
    <n v="32"/>
    <m/>
  </r>
  <r>
    <x v="10"/>
    <x v="26"/>
    <s v="Non Metropolitan Fire Authorities"/>
    <s v="E31000025"/>
    <s v="Men"/>
    <x v="0"/>
    <x v="5"/>
    <n v="44"/>
    <m/>
  </r>
  <r>
    <x v="10"/>
    <x v="26"/>
    <s v="Non Metropolitan Fire Authorities"/>
    <s v="E31000025"/>
    <s v="Men"/>
    <x v="0"/>
    <x v="6"/>
    <n v="56"/>
    <m/>
  </r>
  <r>
    <x v="10"/>
    <x v="27"/>
    <s v="Metropolitan Fire Authorities"/>
    <s v="E31000041"/>
    <s v="Men"/>
    <x v="0"/>
    <x v="0"/>
    <n v="3"/>
    <m/>
  </r>
  <r>
    <x v="10"/>
    <x v="27"/>
    <s v="Metropolitan Fire Authorities"/>
    <s v="E31000041"/>
    <s v="Men"/>
    <x v="0"/>
    <x v="1"/>
    <n v="5"/>
    <m/>
  </r>
  <r>
    <x v="10"/>
    <x v="27"/>
    <s v="Metropolitan Fire Authorities"/>
    <s v="E31000041"/>
    <s v="Men"/>
    <x v="0"/>
    <x v="2"/>
    <n v="13"/>
    <m/>
  </r>
  <r>
    <x v="10"/>
    <x v="27"/>
    <s v="Metropolitan Fire Authorities"/>
    <s v="E31000041"/>
    <s v="Men"/>
    <x v="0"/>
    <x v="3"/>
    <n v="26"/>
    <m/>
  </r>
  <r>
    <x v="10"/>
    <x v="27"/>
    <s v="Metropolitan Fire Authorities"/>
    <s v="E31000041"/>
    <s v="Men"/>
    <x v="0"/>
    <x v="4"/>
    <n v="115"/>
    <m/>
  </r>
  <r>
    <x v="10"/>
    <x v="27"/>
    <s v="Metropolitan Fire Authorities"/>
    <s v="E31000041"/>
    <s v="Men"/>
    <x v="0"/>
    <x v="5"/>
    <n v="59"/>
    <m/>
  </r>
  <r>
    <x v="10"/>
    <x v="27"/>
    <s v="Metropolitan Fire Authorities"/>
    <s v="E31000041"/>
    <s v="Men"/>
    <x v="0"/>
    <x v="6"/>
    <n v="345"/>
    <m/>
  </r>
  <r>
    <x v="10"/>
    <x v="28"/>
    <s v="Non Metropolitan Fire Authorities"/>
    <s v="E31000026"/>
    <s v="Men"/>
    <x v="0"/>
    <x v="0"/>
    <n v="3"/>
    <m/>
  </r>
  <r>
    <x v="10"/>
    <x v="28"/>
    <s v="Non Metropolitan Fire Authorities"/>
    <s v="E31000026"/>
    <s v="Men"/>
    <x v="0"/>
    <x v="1"/>
    <n v="3"/>
    <m/>
  </r>
  <r>
    <x v="10"/>
    <x v="28"/>
    <s v="Non Metropolitan Fire Authorities"/>
    <s v="E31000026"/>
    <s v="Men"/>
    <x v="0"/>
    <x v="2"/>
    <n v="8"/>
    <m/>
  </r>
  <r>
    <x v="10"/>
    <x v="28"/>
    <s v="Non Metropolitan Fire Authorities"/>
    <s v="E31000026"/>
    <s v="Men"/>
    <x v="0"/>
    <x v="3"/>
    <n v="24"/>
    <m/>
  </r>
  <r>
    <x v="10"/>
    <x v="28"/>
    <s v="Non Metropolitan Fire Authorities"/>
    <s v="E31000026"/>
    <s v="Men"/>
    <x v="0"/>
    <x v="4"/>
    <n v="40"/>
    <m/>
  </r>
  <r>
    <x v="10"/>
    <x v="28"/>
    <s v="Non Metropolitan Fire Authorities"/>
    <s v="E31000026"/>
    <s v="Men"/>
    <x v="0"/>
    <x v="5"/>
    <n v="38"/>
    <m/>
  </r>
  <r>
    <x v="10"/>
    <x v="28"/>
    <s v="Non Metropolitan Fire Authorities"/>
    <s v="E31000026"/>
    <s v="Men"/>
    <x v="0"/>
    <x v="6"/>
    <n v="149"/>
    <m/>
  </r>
  <r>
    <x v="10"/>
    <x v="45"/>
    <s v="Non Metropolitan Fire Authorities"/>
    <s v="NWFC"/>
    <s v="Men"/>
    <x v="0"/>
    <x v="0"/>
    <n v="0"/>
    <m/>
  </r>
  <r>
    <x v="10"/>
    <x v="45"/>
    <s v="Non Metropolitan Fire Authorities"/>
    <s v="NWFC"/>
    <s v="Men"/>
    <x v="0"/>
    <x v="1"/>
    <n v="0"/>
    <m/>
  </r>
  <r>
    <x v="10"/>
    <x v="45"/>
    <s v="Non Metropolitan Fire Authorities"/>
    <s v="NWFC"/>
    <s v="Men"/>
    <x v="0"/>
    <x v="2"/>
    <n v="0"/>
    <m/>
  </r>
  <r>
    <x v="10"/>
    <x v="45"/>
    <s v="Non Metropolitan Fire Authorities"/>
    <s v="NWFC"/>
    <s v="Men"/>
    <x v="0"/>
    <x v="3"/>
    <n v="0"/>
    <m/>
  </r>
  <r>
    <x v="10"/>
    <x v="45"/>
    <s v="Non Metropolitan Fire Authorities"/>
    <s v="NWFC"/>
    <s v="Men"/>
    <x v="0"/>
    <x v="4"/>
    <n v="0"/>
    <m/>
  </r>
  <r>
    <x v="10"/>
    <x v="45"/>
    <s v="Non Metropolitan Fire Authorities"/>
    <s v="NWFC"/>
    <s v="Men"/>
    <x v="0"/>
    <x v="5"/>
    <n v="0"/>
    <m/>
  </r>
  <r>
    <x v="10"/>
    <x v="45"/>
    <s v="Non Metropolitan Fire Authorities"/>
    <s v="NWFC"/>
    <s v="Men"/>
    <x v="0"/>
    <x v="6"/>
    <n v="0"/>
    <m/>
  </r>
  <r>
    <x v="10"/>
    <x v="29"/>
    <s v="Non Metropolitan Fire Authorities"/>
    <s v="E31000027"/>
    <s v="Men"/>
    <x v="0"/>
    <x v="0"/>
    <n v="2"/>
    <m/>
  </r>
  <r>
    <x v="10"/>
    <x v="29"/>
    <s v="Non Metropolitan Fire Authorities"/>
    <s v="E31000027"/>
    <s v="Men"/>
    <x v="0"/>
    <x v="1"/>
    <n v="2"/>
    <m/>
  </r>
  <r>
    <x v="10"/>
    <x v="29"/>
    <s v="Non Metropolitan Fire Authorities"/>
    <s v="E31000027"/>
    <s v="Men"/>
    <x v="0"/>
    <x v="2"/>
    <n v="8"/>
    <m/>
  </r>
  <r>
    <x v="10"/>
    <x v="29"/>
    <s v="Non Metropolitan Fire Authorities"/>
    <s v="E31000027"/>
    <s v="Men"/>
    <x v="0"/>
    <x v="3"/>
    <n v="16"/>
    <m/>
  </r>
  <r>
    <x v="10"/>
    <x v="29"/>
    <s v="Non Metropolitan Fire Authorities"/>
    <s v="E31000027"/>
    <s v="Men"/>
    <x v="0"/>
    <x v="4"/>
    <n v="50"/>
    <m/>
  </r>
  <r>
    <x v="10"/>
    <x v="29"/>
    <s v="Non Metropolitan Fire Authorities"/>
    <s v="E31000027"/>
    <s v="Men"/>
    <x v="0"/>
    <x v="5"/>
    <n v="49"/>
    <m/>
  </r>
  <r>
    <x v="10"/>
    <x v="29"/>
    <s v="Non Metropolitan Fire Authorities"/>
    <s v="E31000027"/>
    <s v="Men"/>
    <x v="0"/>
    <x v="6"/>
    <n v="154"/>
    <m/>
  </r>
  <r>
    <x v="10"/>
    <x v="30"/>
    <s v="Non Metropolitan Fire Authorities"/>
    <s v="E31000028"/>
    <s v="Men"/>
    <x v="0"/>
    <x v="0"/>
    <n v="3"/>
    <m/>
  </r>
  <r>
    <x v="10"/>
    <x v="30"/>
    <s v="Non Metropolitan Fire Authorities"/>
    <s v="E31000028"/>
    <s v="Men"/>
    <x v="0"/>
    <x v="1"/>
    <n v="3"/>
    <m/>
  </r>
  <r>
    <x v="10"/>
    <x v="30"/>
    <s v="Non Metropolitan Fire Authorities"/>
    <s v="E31000028"/>
    <s v="Men"/>
    <x v="0"/>
    <x v="2"/>
    <n v="9"/>
    <m/>
  </r>
  <r>
    <x v="10"/>
    <x v="30"/>
    <s v="Non Metropolitan Fire Authorities"/>
    <s v="E31000028"/>
    <s v="Men"/>
    <x v="0"/>
    <x v="3"/>
    <n v="18"/>
    <m/>
  </r>
  <r>
    <x v="10"/>
    <x v="30"/>
    <s v="Non Metropolitan Fire Authorities"/>
    <s v="E31000028"/>
    <s v="Men"/>
    <x v="0"/>
    <x v="4"/>
    <n v="51"/>
    <m/>
  </r>
  <r>
    <x v="10"/>
    <x v="30"/>
    <s v="Non Metropolitan Fire Authorities"/>
    <s v="E31000028"/>
    <s v="Men"/>
    <x v="0"/>
    <x v="5"/>
    <n v="30"/>
    <m/>
  </r>
  <r>
    <x v="10"/>
    <x v="30"/>
    <s v="Non Metropolitan Fire Authorities"/>
    <s v="E31000028"/>
    <s v="Men"/>
    <x v="0"/>
    <x v="6"/>
    <n v="103"/>
    <m/>
  </r>
  <r>
    <x v="10"/>
    <x v="31"/>
    <s v="Non Metropolitan Fire Authorities"/>
    <s v="E31000029"/>
    <s v="Men"/>
    <x v="0"/>
    <x v="0"/>
    <n v="3"/>
    <m/>
  </r>
  <r>
    <x v="10"/>
    <x v="31"/>
    <s v="Non Metropolitan Fire Authorities"/>
    <s v="E31000029"/>
    <s v="Men"/>
    <x v="0"/>
    <x v="1"/>
    <n v="1"/>
    <m/>
  </r>
  <r>
    <x v="10"/>
    <x v="31"/>
    <s v="Non Metropolitan Fire Authorities"/>
    <s v="E31000029"/>
    <s v="Men"/>
    <x v="0"/>
    <x v="2"/>
    <n v="4"/>
    <m/>
  </r>
  <r>
    <x v="10"/>
    <x v="31"/>
    <s v="Non Metropolitan Fire Authorities"/>
    <s v="E31000029"/>
    <s v="Men"/>
    <x v="0"/>
    <x v="3"/>
    <n v="11"/>
    <m/>
  </r>
  <r>
    <x v="10"/>
    <x v="31"/>
    <s v="Non Metropolitan Fire Authorities"/>
    <s v="E31000029"/>
    <s v="Men"/>
    <x v="0"/>
    <x v="4"/>
    <n v="16"/>
    <m/>
  </r>
  <r>
    <x v="10"/>
    <x v="31"/>
    <s v="Non Metropolitan Fire Authorities"/>
    <s v="E31000029"/>
    <s v="Men"/>
    <x v="0"/>
    <x v="5"/>
    <n v="17"/>
    <m/>
  </r>
  <r>
    <x v="10"/>
    <x v="31"/>
    <s v="Non Metropolitan Fire Authorities"/>
    <s v="E31000029"/>
    <s v="Men"/>
    <x v="0"/>
    <x v="6"/>
    <n v="66"/>
    <m/>
  </r>
  <r>
    <x v="10"/>
    <x v="32"/>
    <s v="Non Metropolitan Fire Authorities"/>
    <s v="E31000030"/>
    <s v="Men"/>
    <x v="0"/>
    <x v="0"/>
    <n v="2"/>
    <m/>
  </r>
  <r>
    <x v="10"/>
    <x v="32"/>
    <s v="Non Metropolitan Fire Authorities"/>
    <s v="E31000030"/>
    <s v="Men"/>
    <x v="0"/>
    <x v="1"/>
    <n v="4"/>
    <m/>
  </r>
  <r>
    <x v="10"/>
    <x v="32"/>
    <s v="Non Metropolitan Fire Authorities"/>
    <s v="E31000030"/>
    <s v="Men"/>
    <x v="0"/>
    <x v="2"/>
    <n v="7"/>
    <m/>
  </r>
  <r>
    <x v="10"/>
    <x v="32"/>
    <s v="Non Metropolitan Fire Authorities"/>
    <s v="E31000030"/>
    <s v="Men"/>
    <x v="0"/>
    <x v="3"/>
    <n v="26"/>
    <m/>
  </r>
  <r>
    <x v="10"/>
    <x v="32"/>
    <s v="Non Metropolitan Fire Authorities"/>
    <s v="E31000030"/>
    <s v="Men"/>
    <x v="0"/>
    <x v="4"/>
    <n v="68"/>
    <m/>
  </r>
  <r>
    <x v="10"/>
    <x v="32"/>
    <s v="Non Metropolitan Fire Authorities"/>
    <s v="E31000030"/>
    <s v="Men"/>
    <x v="0"/>
    <x v="5"/>
    <n v="63"/>
    <m/>
  </r>
  <r>
    <x v="10"/>
    <x v="32"/>
    <s v="Non Metropolitan Fire Authorities"/>
    <s v="E31000030"/>
    <s v="Men"/>
    <x v="0"/>
    <x v="6"/>
    <n v="218"/>
    <m/>
  </r>
  <r>
    <x v="10"/>
    <x v="33"/>
    <s v="Non Metropolitan Fire Authorities"/>
    <s v="E31000031"/>
    <s v="Men"/>
    <x v="0"/>
    <x v="0"/>
    <n v="2"/>
    <m/>
  </r>
  <r>
    <x v="10"/>
    <x v="33"/>
    <s v="Non Metropolitan Fire Authorities"/>
    <s v="E31000031"/>
    <s v="Men"/>
    <x v="0"/>
    <x v="1"/>
    <n v="3"/>
    <m/>
  </r>
  <r>
    <x v="10"/>
    <x v="33"/>
    <s v="Non Metropolitan Fire Authorities"/>
    <s v="E31000031"/>
    <s v="Men"/>
    <x v="0"/>
    <x v="2"/>
    <n v="8"/>
    <m/>
  </r>
  <r>
    <x v="10"/>
    <x v="33"/>
    <s v="Non Metropolitan Fire Authorities"/>
    <s v="E31000031"/>
    <s v="Men"/>
    <x v="0"/>
    <x v="3"/>
    <n v="28"/>
    <m/>
  </r>
  <r>
    <x v="10"/>
    <x v="33"/>
    <s v="Non Metropolitan Fire Authorities"/>
    <s v="E31000031"/>
    <s v="Men"/>
    <x v="0"/>
    <x v="4"/>
    <n v="50"/>
    <m/>
  </r>
  <r>
    <x v="10"/>
    <x v="33"/>
    <s v="Non Metropolitan Fire Authorities"/>
    <s v="E31000031"/>
    <s v="Men"/>
    <x v="0"/>
    <x v="5"/>
    <n v="26"/>
    <m/>
  </r>
  <r>
    <x v="10"/>
    <x v="33"/>
    <s v="Non Metropolitan Fire Authorities"/>
    <s v="E31000031"/>
    <s v="Men"/>
    <x v="0"/>
    <x v="6"/>
    <n v="112"/>
    <m/>
  </r>
  <r>
    <x v="10"/>
    <x v="34"/>
    <s v="Non Metropolitan Fire Authorities"/>
    <s v="E31000032"/>
    <s v="Men"/>
    <x v="0"/>
    <x v="0"/>
    <n v="3"/>
    <m/>
  </r>
  <r>
    <x v="10"/>
    <x v="34"/>
    <s v="Non Metropolitan Fire Authorities"/>
    <s v="E31000032"/>
    <s v="Men"/>
    <x v="0"/>
    <x v="1"/>
    <n v="2"/>
    <m/>
  </r>
  <r>
    <x v="10"/>
    <x v="34"/>
    <s v="Non Metropolitan Fire Authorities"/>
    <s v="E31000032"/>
    <s v="Men"/>
    <x v="0"/>
    <x v="2"/>
    <n v="6"/>
    <m/>
  </r>
  <r>
    <x v="10"/>
    <x v="34"/>
    <s v="Non Metropolitan Fire Authorities"/>
    <s v="E31000032"/>
    <s v="Men"/>
    <x v="0"/>
    <x v="3"/>
    <n v="14"/>
    <m/>
  </r>
  <r>
    <x v="10"/>
    <x v="34"/>
    <s v="Non Metropolitan Fire Authorities"/>
    <s v="E31000032"/>
    <s v="Men"/>
    <x v="0"/>
    <x v="4"/>
    <n v="31"/>
    <m/>
  </r>
  <r>
    <x v="10"/>
    <x v="34"/>
    <s v="Non Metropolitan Fire Authorities"/>
    <s v="E31000032"/>
    <s v="Men"/>
    <x v="0"/>
    <x v="5"/>
    <n v="21"/>
    <m/>
  </r>
  <r>
    <x v="10"/>
    <x v="34"/>
    <s v="Non Metropolitan Fire Authorities"/>
    <s v="E31000032"/>
    <s v="Men"/>
    <x v="0"/>
    <x v="6"/>
    <n v="99"/>
    <m/>
  </r>
  <r>
    <x v="10"/>
    <x v="35"/>
    <s v="Metropolitan Fire Authorities"/>
    <s v="E31000042"/>
    <s v="Men"/>
    <x v="0"/>
    <x v="0"/>
    <n v="2"/>
    <m/>
  </r>
  <r>
    <x v="10"/>
    <x v="35"/>
    <s v="Metropolitan Fire Authorities"/>
    <s v="E31000042"/>
    <s v="Men"/>
    <x v="0"/>
    <x v="1"/>
    <n v="3"/>
    <m/>
  </r>
  <r>
    <x v="10"/>
    <x v="35"/>
    <s v="Metropolitan Fire Authorities"/>
    <s v="E31000042"/>
    <s v="Men"/>
    <x v="0"/>
    <x v="2"/>
    <n v="8"/>
    <m/>
  </r>
  <r>
    <x v="10"/>
    <x v="35"/>
    <s v="Metropolitan Fire Authorities"/>
    <s v="E31000042"/>
    <s v="Men"/>
    <x v="0"/>
    <x v="3"/>
    <n v="21"/>
    <m/>
  </r>
  <r>
    <x v="10"/>
    <x v="35"/>
    <s v="Metropolitan Fire Authorities"/>
    <s v="E31000042"/>
    <s v="Men"/>
    <x v="0"/>
    <x v="4"/>
    <n v="89"/>
    <m/>
  </r>
  <r>
    <x v="10"/>
    <x v="35"/>
    <s v="Metropolitan Fire Authorities"/>
    <s v="E31000042"/>
    <s v="Men"/>
    <x v="0"/>
    <x v="5"/>
    <n v="80"/>
    <m/>
  </r>
  <r>
    <x v="10"/>
    <x v="35"/>
    <s v="Metropolitan Fire Authorities"/>
    <s v="E31000042"/>
    <s v="Men"/>
    <x v="0"/>
    <x v="6"/>
    <n v="299"/>
    <m/>
  </r>
  <r>
    <x v="10"/>
    <x v="36"/>
    <s v="Non Metropolitan Fire Authorities"/>
    <s v="E31000033"/>
    <s v="Men"/>
    <x v="0"/>
    <x v="0"/>
    <n v="1"/>
    <m/>
  </r>
  <r>
    <x v="10"/>
    <x v="36"/>
    <s v="Non Metropolitan Fire Authorities"/>
    <s v="E31000033"/>
    <s v="Men"/>
    <x v="0"/>
    <x v="1"/>
    <n v="2"/>
    <m/>
  </r>
  <r>
    <x v="10"/>
    <x v="36"/>
    <s v="Non Metropolitan Fire Authorities"/>
    <s v="E31000033"/>
    <s v="Men"/>
    <x v="0"/>
    <x v="2"/>
    <n v="8"/>
    <s v="Revised following submission of updated data by FRS"/>
  </r>
  <r>
    <x v="10"/>
    <x v="36"/>
    <s v="Non Metropolitan Fire Authorities"/>
    <s v="E31000033"/>
    <s v="Men"/>
    <x v="0"/>
    <x v="3"/>
    <n v="25"/>
    <s v="Revised following submission of updated data by FRS"/>
  </r>
  <r>
    <x v="10"/>
    <x v="36"/>
    <s v="Non Metropolitan Fire Authorities"/>
    <s v="E31000033"/>
    <s v="Men"/>
    <x v="0"/>
    <x v="4"/>
    <n v="40"/>
    <s v="Revised following submission of updated data by FRS"/>
  </r>
  <r>
    <x v="10"/>
    <x v="36"/>
    <s v="Non Metropolitan Fire Authorities"/>
    <s v="E31000033"/>
    <s v="Men"/>
    <x v="0"/>
    <x v="5"/>
    <n v="35"/>
    <s v="Revised following submission of updated data by FRS"/>
  </r>
  <r>
    <x v="10"/>
    <x v="36"/>
    <s v="Non Metropolitan Fire Authorities"/>
    <s v="E31000033"/>
    <s v="Men"/>
    <x v="0"/>
    <x v="6"/>
    <n v="150"/>
    <s v="Revised following submission of updated data by FRS"/>
  </r>
  <r>
    <x v="10"/>
    <x v="37"/>
    <s v="Non Metropolitan Fire Authorities"/>
    <s v="E31000034"/>
    <s v="Men"/>
    <x v="0"/>
    <x v="0"/>
    <n v="2"/>
    <m/>
  </r>
  <r>
    <x v="10"/>
    <x v="37"/>
    <s v="Non Metropolitan Fire Authorities"/>
    <s v="E31000034"/>
    <s v="Men"/>
    <x v="0"/>
    <x v="1"/>
    <n v="3"/>
    <m/>
  </r>
  <r>
    <x v="10"/>
    <x v="37"/>
    <s v="Non Metropolitan Fire Authorities"/>
    <s v="E31000034"/>
    <s v="Men"/>
    <x v="0"/>
    <x v="2"/>
    <n v="7"/>
    <m/>
  </r>
  <r>
    <x v="10"/>
    <x v="37"/>
    <s v="Non Metropolitan Fire Authorities"/>
    <s v="E31000034"/>
    <s v="Men"/>
    <x v="0"/>
    <x v="3"/>
    <n v="20"/>
    <m/>
  </r>
  <r>
    <x v="10"/>
    <x v="37"/>
    <s v="Non Metropolitan Fire Authorities"/>
    <s v="E31000034"/>
    <s v="Men"/>
    <x v="0"/>
    <x v="4"/>
    <n v="39"/>
    <m/>
  </r>
  <r>
    <x v="10"/>
    <x v="37"/>
    <s v="Non Metropolitan Fire Authorities"/>
    <s v="E31000034"/>
    <s v="Men"/>
    <x v="0"/>
    <x v="5"/>
    <n v="26"/>
    <m/>
  </r>
  <r>
    <x v="10"/>
    <x v="37"/>
    <s v="Non Metropolitan Fire Authorities"/>
    <s v="E31000034"/>
    <s v="Men"/>
    <x v="0"/>
    <x v="6"/>
    <n v="94"/>
    <m/>
  </r>
  <r>
    <x v="10"/>
    <x v="38"/>
    <s v="Non Metropolitan Fire Authorities"/>
    <s v="E31000035"/>
    <s v="Men"/>
    <x v="0"/>
    <x v="0"/>
    <n v="4"/>
    <m/>
  </r>
  <r>
    <x v="10"/>
    <x v="38"/>
    <s v="Non Metropolitan Fire Authorities"/>
    <s v="E31000035"/>
    <s v="Men"/>
    <x v="0"/>
    <x v="1"/>
    <n v="3"/>
    <m/>
  </r>
  <r>
    <x v="10"/>
    <x v="38"/>
    <s v="Non Metropolitan Fire Authorities"/>
    <s v="E31000035"/>
    <s v="Men"/>
    <x v="0"/>
    <x v="2"/>
    <n v="8"/>
    <m/>
  </r>
  <r>
    <x v="10"/>
    <x v="38"/>
    <s v="Non Metropolitan Fire Authorities"/>
    <s v="E31000035"/>
    <s v="Men"/>
    <x v="0"/>
    <x v="3"/>
    <n v="22"/>
    <m/>
  </r>
  <r>
    <x v="10"/>
    <x v="38"/>
    <s v="Non Metropolitan Fire Authorities"/>
    <s v="E31000035"/>
    <s v="Men"/>
    <x v="0"/>
    <x v="4"/>
    <n v="86"/>
    <m/>
  </r>
  <r>
    <x v="10"/>
    <x v="38"/>
    <s v="Non Metropolitan Fire Authorities"/>
    <s v="E31000035"/>
    <s v="Men"/>
    <x v="0"/>
    <x v="5"/>
    <n v="81"/>
    <m/>
  </r>
  <r>
    <x v="10"/>
    <x v="38"/>
    <s v="Non Metropolitan Fire Authorities"/>
    <s v="E31000035"/>
    <s v="Men"/>
    <x v="0"/>
    <x v="6"/>
    <n v="242"/>
    <m/>
  </r>
  <r>
    <x v="10"/>
    <x v="39"/>
    <s v="Metropolitan Fire Authorities"/>
    <s v="E31000043"/>
    <s v="Men"/>
    <x v="0"/>
    <x v="0"/>
    <n v="2"/>
    <m/>
  </r>
  <r>
    <x v="10"/>
    <x v="39"/>
    <s v="Metropolitan Fire Authorities"/>
    <s v="E31000043"/>
    <s v="Men"/>
    <x v="0"/>
    <x v="1"/>
    <n v="4"/>
    <m/>
  </r>
  <r>
    <x v="10"/>
    <x v="39"/>
    <s v="Metropolitan Fire Authorities"/>
    <s v="E31000043"/>
    <s v="Men"/>
    <x v="0"/>
    <x v="2"/>
    <n v="13"/>
    <m/>
  </r>
  <r>
    <x v="10"/>
    <x v="39"/>
    <s v="Metropolitan Fire Authorities"/>
    <s v="E31000043"/>
    <s v="Men"/>
    <x v="0"/>
    <x v="3"/>
    <n v="18"/>
    <m/>
  </r>
  <r>
    <x v="10"/>
    <x v="39"/>
    <s v="Metropolitan Fire Authorities"/>
    <s v="E31000043"/>
    <s v="Men"/>
    <x v="0"/>
    <x v="4"/>
    <n v="87"/>
    <m/>
  </r>
  <r>
    <x v="10"/>
    <x v="39"/>
    <s v="Metropolitan Fire Authorities"/>
    <s v="E31000043"/>
    <s v="Men"/>
    <x v="0"/>
    <x v="5"/>
    <n v="86"/>
    <m/>
  </r>
  <r>
    <x v="10"/>
    <x v="39"/>
    <s v="Metropolitan Fire Authorities"/>
    <s v="E31000043"/>
    <s v="Men"/>
    <x v="0"/>
    <x v="6"/>
    <n v="315"/>
    <m/>
  </r>
  <r>
    <x v="10"/>
    <x v="40"/>
    <s v="Non Metropolitan Fire Authorities"/>
    <s v="E31000036"/>
    <s v="Men"/>
    <x v="0"/>
    <x v="0"/>
    <n v="3"/>
    <m/>
  </r>
  <r>
    <x v="10"/>
    <x v="40"/>
    <s v="Non Metropolitan Fire Authorities"/>
    <s v="E31000036"/>
    <s v="Men"/>
    <x v="0"/>
    <x v="1"/>
    <n v="3"/>
    <m/>
  </r>
  <r>
    <x v="10"/>
    <x v="40"/>
    <s v="Non Metropolitan Fire Authorities"/>
    <s v="E31000036"/>
    <s v="Men"/>
    <x v="0"/>
    <x v="2"/>
    <n v="7"/>
    <m/>
  </r>
  <r>
    <x v="10"/>
    <x v="40"/>
    <s v="Non Metropolitan Fire Authorities"/>
    <s v="E31000036"/>
    <s v="Men"/>
    <x v="0"/>
    <x v="3"/>
    <n v="15"/>
    <m/>
  </r>
  <r>
    <x v="10"/>
    <x v="40"/>
    <s v="Non Metropolitan Fire Authorities"/>
    <s v="E31000036"/>
    <s v="Men"/>
    <x v="0"/>
    <x v="4"/>
    <n v="26"/>
    <m/>
  </r>
  <r>
    <x v="10"/>
    <x v="40"/>
    <s v="Non Metropolitan Fire Authorities"/>
    <s v="E31000036"/>
    <s v="Men"/>
    <x v="0"/>
    <x v="5"/>
    <n v="51"/>
    <m/>
  </r>
  <r>
    <x v="10"/>
    <x v="40"/>
    <s v="Non Metropolitan Fire Authorities"/>
    <s v="E31000036"/>
    <s v="Men"/>
    <x v="0"/>
    <x v="6"/>
    <n v="143"/>
    <m/>
  </r>
  <r>
    <x v="10"/>
    <x v="41"/>
    <s v="Metropolitan Fire Authorities"/>
    <s v="E31000044"/>
    <s v="Men"/>
    <x v="0"/>
    <x v="0"/>
    <n v="3"/>
    <m/>
  </r>
  <r>
    <x v="10"/>
    <x v="41"/>
    <s v="Metropolitan Fire Authorities"/>
    <s v="E31000044"/>
    <s v="Men"/>
    <x v="0"/>
    <x v="1"/>
    <n v="4"/>
    <m/>
  </r>
  <r>
    <x v="10"/>
    <x v="41"/>
    <s v="Metropolitan Fire Authorities"/>
    <s v="E31000044"/>
    <s v="Men"/>
    <x v="0"/>
    <x v="2"/>
    <n v="13"/>
    <m/>
  </r>
  <r>
    <x v="10"/>
    <x v="41"/>
    <s v="Metropolitan Fire Authorities"/>
    <s v="E31000044"/>
    <s v="Men"/>
    <x v="0"/>
    <x v="3"/>
    <n v="45"/>
    <m/>
  </r>
  <r>
    <x v="10"/>
    <x v="41"/>
    <s v="Metropolitan Fire Authorities"/>
    <s v="E31000044"/>
    <s v="Men"/>
    <x v="0"/>
    <x v="4"/>
    <n v="247"/>
    <m/>
  </r>
  <r>
    <x v="10"/>
    <x v="41"/>
    <s v="Metropolitan Fire Authorities"/>
    <s v="E31000044"/>
    <s v="Men"/>
    <x v="0"/>
    <x v="5"/>
    <n v="222"/>
    <m/>
  </r>
  <r>
    <x v="10"/>
    <x v="41"/>
    <s v="Metropolitan Fire Authorities"/>
    <s v="E31000044"/>
    <s v="Men"/>
    <x v="0"/>
    <x v="6"/>
    <n v="692"/>
    <m/>
  </r>
  <r>
    <x v="10"/>
    <x v="42"/>
    <s v="Non Metropolitan Fire Authorities"/>
    <s v="E31000037"/>
    <s v="Men"/>
    <x v="0"/>
    <x v="0"/>
    <n v="2"/>
    <m/>
  </r>
  <r>
    <x v="10"/>
    <x v="42"/>
    <s v="Non Metropolitan Fire Authorities"/>
    <s v="E31000037"/>
    <s v="Men"/>
    <x v="0"/>
    <x v="1"/>
    <n v="4"/>
    <m/>
  </r>
  <r>
    <x v="10"/>
    <x v="42"/>
    <s v="Non Metropolitan Fire Authorities"/>
    <s v="E31000037"/>
    <s v="Men"/>
    <x v="0"/>
    <x v="2"/>
    <n v="9"/>
    <m/>
  </r>
  <r>
    <x v="10"/>
    <x v="42"/>
    <s v="Non Metropolitan Fire Authorities"/>
    <s v="E31000037"/>
    <s v="Men"/>
    <x v="0"/>
    <x v="3"/>
    <n v="23"/>
    <m/>
  </r>
  <r>
    <x v="10"/>
    <x v="42"/>
    <s v="Non Metropolitan Fire Authorities"/>
    <s v="E31000037"/>
    <s v="Men"/>
    <x v="0"/>
    <x v="4"/>
    <n v="64"/>
    <m/>
  </r>
  <r>
    <x v="10"/>
    <x v="42"/>
    <s v="Non Metropolitan Fire Authorities"/>
    <s v="E31000037"/>
    <s v="Men"/>
    <x v="0"/>
    <x v="5"/>
    <n v="48"/>
    <m/>
  </r>
  <r>
    <x v="10"/>
    <x v="42"/>
    <s v="Non Metropolitan Fire Authorities"/>
    <s v="E31000037"/>
    <s v="Men"/>
    <x v="0"/>
    <x v="6"/>
    <n v="154"/>
    <m/>
  </r>
  <r>
    <x v="10"/>
    <x v="43"/>
    <s v="Metropolitan Fire Authorities"/>
    <s v="E31000045"/>
    <s v="Men"/>
    <x v="0"/>
    <x v="0"/>
    <n v="3"/>
    <m/>
  </r>
  <r>
    <x v="10"/>
    <x v="43"/>
    <s v="Metropolitan Fire Authorities"/>
    <s v="E31000045"/>
    <s v="Men"/>
    <x v="0"/>
    <x v="1"/>
    <n v="3"/>
    <m/>
  </r>
  <r>
    <x v="10"/>
    <x v="43"/>
    <s v="Metropolitan Fire Authorities"/>
    <s v="E31000045"/>
    <s v="Men"/>
    <x v="0"/>
    <x v="2"/>
    <n v="13"/>
    <m/>
  </r>
  <r>
    <x v="10"/>
    <x v="43"/>
    <s v="Metropolitan Fire Authorities"/>
    <s v="E31000045"/>
    <s v="Men"/>
    <x v="0"/>
    <x v="3"/>
    <n v="37"/>
    <m/>
  </r>
  <r>
    <x v="10"/>
    <x v="43"/>
    <s v="Metropolitan Fire Authorities"/>
    <s v="E31000045"/>
    <s v="Men"/>
    <x v="0"/>
    <x v="4"/>
    <n v="107"/>
    <m/>
  </r>
  <r>
    <x v="10"/>
    <x v="43"/>
    <s v="Metropolitan Fire Authorities"/>
    <s v="E31000045"/>
    <s v="Men"/>
    <x v="0"/>
    <x v="5"/>
    <n v="156"/>
    <m/>
  </r>
  <r>
    <x v="10"/>
    <x v="43"/>
    <s v="Metropolitan Fire Authorities"/>
    <s v="E31000045"/>
    <s v="Men"/>
    <x v="0"/>
    <x v="6"/>
    <n v="520"/>
    <m/>
  </r>
  <r>
    <x v="10"/>
    <x v="0"/>
    <s v="Non Metropolitan Fire Authorities"/>
    <s v="E31000001"/>
    <s v="Men"/>
    <x v="1"/>
    <x v="2"/>
    <n v="0"/>
    <m/>
  </r>
  <r>
    <x v="10"/>
    <x v="0"/>
    <s v="Non Metropolitan Fire Authorities"/>
    <s v="E31000001"/>
    <s v="Men"/>
    <x v="1"/>
    <x v="3"/>
    <n v="0"/>
    <m/>
  </r>
  <r>
    <x v="10"/>
    <x v="0"/>
    <s v="Non Metropolitan Fire Authorities"/>
    <s v="E31000001"/>
    <s v="Men"/>
    <x v="1"/>
    <x v="4"/>
    <n v="15"/>
    <m/>
  </r>
  <r>
    <x v="10"/>
    <x v="0"/>
    <s v="Non Metropolitan Fire Authorities"/>
    <s v="E31000001"/>
    <s v="Men"/>
    <x v="1"/>
    <x v="5"/>
    <n v="34"/>
    <m/>
  </r>
  <r>
    <x v="10"/>
    <x v="0"/>
    <s v="Non Metropolitan Fire Authorities"/>
    <s v="E31000001"/>
    <s v="Men"/>
    <x v="1"/>
    <x v="6"/>
    <n v="148"/>
    <m/>
  </r>
  <r>
    <x v="10"/>
    <x v="1"/>
    <s v="Non Metropolitan Fire Authorities"/>
    <s v="E31000002"/>
    <s v="Men"/>
    <x v="1"/>
    <x v="2"/>
    <n v="0"/>
    <m/>
  </r>
  <r>
    <x v="10"/>
    <x v="1"/>
    <s v="Non Metropolitan Fire Authorities"/>
    <s v="E31000002"/>
    <s v="Men"/>
    <x v="1"/>
    <x v="3"/>
    <n v="0"/>
    <m/>
  </r>
  <r>
    <x v="10"/>
    <x v="1"/>
    <s v="Non Metropolitan Fire Authorities"/>
    <s v="E31000002"/>
    <s v="Men"/>
    <x v="1"/>
    <x v="4"/>
    <n v="12"/>
    <m/>
  </r>
  <r>
    <x v="10"/>
    <x v="1"/>
    <s v="Non Metropolitan Fire Authorities"/>
    <s v="E31000002"/>
    <s v="Men"/>
    <x v="1"/>
    <x v="5"/>
    <n v="23"/>
    <m/>
  </r>
  <r>
    <x v="10"/>
    <x v="1"/>
    <s v="Non Metropolitan Fire Authorities"/>
    <s v="E31000002"/>
    <s v="Men"/>
    <x v="1"/>
    <x v="6"/>
    <n v="94"/>
    <m/>
  </r>
  <r>
    <x v="10"/>
    <x v="2"/>
    <s v="Non Metropolitan Fire Authorities"/>
    <s v="E31000003"/>
    <s v="Men"/>
    <x v="1"/>
    <x v="2"/>
    <n v="0"/>
    <m/>
  </r>
  <r>
    <x v="10"/>
    <x v="2"/>
    <s v="Non Metropolitan Fire Authorities"/>
    <s v="E31000003"/>
    <s v="Men"/>
    <x v="1"/>
    <x v="3"/>
    <n v="0"/>
    <m/>
  </r>
  <r>
    <x v="10"/>
    <x v="2"/>
    <s v="Non Metropolitan Fire Authorities"/>
    <s v="E31000003"/>
    <s v="Men"/>
    <x v="1"/>
    <x v="4"/>
    <n v="5"/>
    <m/>
  </r>
  <r>
    <x v="10"/>
    <x v="2"/>
    <s v="Non Metropolitan Fire Authorities"/>
    <s v="E31000003"/>
    <s v="Men"/>
    <x v="1"/>
    <x v="5"/>
    <n v="12"/>
    <m/>
  </r>
  <r>
    <x v="10"/>
    <x v="2"/>
    <s v="Non Metropolitan Fire Authorities"/>
    <s v="E31000003"/>
    <s v="Men"/>
    <x v="1"/>
    <x v="6"/>
    <n v="44"/>
    <m/>
  </r>
  <r>
    <x v="10"/>
    <x v="3"/>
    <s v="Non Metropolitan Fire Authorities"/>
    <s v="E31000004"/>
    <s v="Men"/>
    <x v="1"/>
    <x v="2"/>
    <n v="0"/>
    <m/>
  </r>
  <r>
    <x v="10"/>
    <x v="3"/>
    <s v="Non Metropolitan Fire Authorities"/>
    <s v="E31000004"/>
    <s v="Men"/>
    <x v="1"/>
    <x v="3"/>
    <n v="0"/>
    <m/>
  </r>
  <r>
    <x v="10"/>
    <x v="3"/>
    <s v="Non Metropolitan Fire Authorities"/>
    <s v="E31000004"/>
    <s v="Men"/>
    <x v="1"/>
    <x v="4"/>
    <n v="12"/>
    <m/>
  </r>
  <r>
    <x v="10"/>
    <x v="3"/>
    <s v="Non Metropolitan Fire Authorities"/>
    <s v="E31000004"/>
    <s v="Men"/>
    <x v="1"/>
    <x v="5"/>
    <n v="11"/>
    <m/>
  </r>
  <r>
    <x v="10"/>
    <x v="3"/>
    <s v="Non Metropolitan Fire Authorities"/>
    <s v="E31000004"/>
    <s v="Men"/>
    <x v="1"/>
    <x v="6"/>
    <n v="94"/>
    <m/>
  </r>
  <r>
    <x v="10"/>
    <x v="4"/>
    <s v="Non Metropolitan Fire Authorities"/>
    <s v="E31000005"/>
    <s v="Men"/>
    <x v="1"/>
    <x v="2"/>
    <n v="0"/>
    <m/>
  </r>
  <r>
    <x v="10"/>
    <x v="4"/>
    <s v="Non Metropolitan Fire Authorities"/>
    <s v="E31000005"/>
    <s v="Men"/>
    <x v="1"/>
    <x v="3"/>
    <n v="0"/>
    <m/>
  </r>
  <r>
    <x v="10"/>
    <x v="4"/>
    <s v="Non Metropolitan Fire Authorities"/>
    <s v="E31000005"/>
    <s v="Men"/>
    <x v="1"/>
    <x v="4"/>
    <n v="28"/>
    <m/>
  </r>
  <r>
    <x v="10"/>
    <x v="4"/>
    <s v="Non Metropolitan Fire Authorities"/>
    <s v="E31000005"/>
    <s v="Men"/>
    <x v="1"/>
    <x v="5"/>
    <n v="60"/>
    <m/>
  </r>
  <r>
    <x v="10"/>
    <x v="4"/>
    <s v="Non Metropolitan Fire Authorities"/>
    <s v="E31000005"/>
    <s v="Men"/>
    <x v="1"/>
    <x v="6"/>
    <n v="150"/>
    <m/>
  </r>
  <r>
    <x v="10"/>
    <x v="5"/>
    <s v="Non Metropolitan Fire Authorities"/>
    <s v="E31000006"/>
    <s v="Men"/>
    <x v="1"/>
    <x v="2"/>
    <n v="0"/>
    <m/>
  </r>
  <r>
    <x v="10"/>
    <x v="5"/>
    <s v="Non Metropolitan Fire Authorities"/>
    <s v="E31000006"/>
    <s v="Men"/>
    <x v="1"/>
    <x v="3"/>
    <n v="0"/>
    <m/>
  </r>
  <r>
    <x v="10"/>
    <x v="5"/>
    <s v="Non Metropolitan Fire Authorities"/>
    <s v="E31000006"/>
    <s v="Men"/>
    <x v="1"/>
    <x v="4"/>
    <n v="20"/>
    <m/>
  </r>
  <r>
    <x v="10"/>
    <x v="5"/>
    <s v="Non Metropolitan Fire Authorities"/>
    <s v="E31000006"/>
    <s v="Men"/>
    <x v="1"/>
    <x v="5"/>
    <n v="48"/>
    <m/>
  </r>
  <r>
    <x v="10"/>
    <x v="5"/>
    <s v="Non Metropolitan Fire Authorities"/>
    <s v="E31000006"/>
    <s v="Men"/>
    <x v="1"/>
    <x v="6"/>
    <n v="177"/>
    <m/>
  </r>
  <r>
    <x v="10"/>
    <x v="6"/>
    <s v="Non Metropolitan Fire Authorities"/>
    <s v="E31000007"/>
    <s v="Men"/>
    <x v="1"/>
    <x v="2"/>
    <n v="0"/>
    <m/>
  </r>
  <r>
    <x v="10"/>
    <x v="6"/>
    <s v="Non Metropolitan Fire Authorities"/>
    <s v="E31000007"/>
    <s v="Men"/>
    <x v="1"/>
    <x v="3"/>
    <n v="0"/>
    <m/>
  </r>
  <r>
    <x v="10"/>
    <x v="6"/>
    <s v="Non Metropolitan Fire Authorities"/>
    <s v="E31000007"/>
    <s v="Men"/>
    <x v="1"/>
    <x v="4"/>
    <n v="4"/>
    <s v="Revised in 2022 following submission of corrected data."/>
  </r>
  <r>
    <x v="10"/>
    <x v="6"/>
    <s v="Non Metropolitan Fire Authorities"/>
    <s v="E31000007"/>
    <s v="Men"/>
    <x v="1"/>
    <x v="5"/>
    <n v="13"/>
    <s v="Revised in 2022 following submission of corrected data."/>
  </r>
  <r>
    <x v="10"/>
    <x v="6"/>
    <s v="Non Metropolitan Fire Authorities"/>
    <s v="E31000007"/>
    <s v="Men"/>
    <x v="1"/>
    <x v="6"/>
    <n v="78"/>
    <s v="Revised in 2022 following submission of corrected data."/>
  </r>
  <r>
    <x v="10"/>
    <x v="7"/>
    <s v="Non Metropolitan Fire Authorities"/>
    <s v="E31000008"/>
    <s v="Men"/>
    <x v="1"/>
    <x v="2"/>
    <n v="0"/>
    <m/>
  </r>
  <r>
    <x v="10"/>
    <x v="7"/>
    <s v="Non Metropolitan Fire Authorities"/>
    <s v="E31000008"/>
    <s v="Men"/>
    <x v="1"/>
    <x v="3"/>
    <n v="23"/>
    <m/>
  </r>
  <r>
    <x v="10"/>
    <x v="7"/>
    <s v="Non Metropolitan Fire Authorities"/>
    <s v="E31000008"/>
    <s v="Men"/>
    <x v="1"/>
    <x v="4"/>
    <n v="32"/>
    <m/>
  </r>
  <r>
    <x v="10"/>
    <x v="7"/>
    <s v="Non Metropolitan Fire Authorities"/>
    <s v="E31000008"/>
    <s v="Men"/>
    <x v="1"/>
    <x v="5"/>
    <n v="64"/>
    <m/>
  </r>
  <r>
    <x v="10"/>
    <x v="7"/>
    <s v="Non Metropolitan Fire Authorities"/>
    <s v="E31000008"/>
    <s v="Men"/>
    <x v="1"/>
    <x v="6"/>
    <n v="285"/>
    <m/>
  </r>
  <r>
    <x v="10"/>
    <x v="8"/>
    <s v="Non Metropolitan Fire Authorities"/>
    <s v="E31000009"/>
    <s v="Men"/>
    <x v="1"/>
    <x v="2"/>
    <n v="0"/>
    <m/>
  </r>
  <r>
    <x v="10"/>
    <x v="8"/>
    <s v="Non Metropolitan Fire Authorities"/>
    <s v="E31000009"/>
    <s v="Men"/>
    <x v="1"/>
    <x v="3"/>
    <n v="0"/>
    <m/>
  </r>
  <r>
    <x v="10"/>
    <x v="8"/>
    <s v="Non Metropolitan Fire Authorities"/>
    <s v="E31000009"/>
    <s v="Men"/>
    <x v="1"/>
    <x v="4"/>
    <n v="35"/>
    <m/>
  </r>
  <r>
    <x v="10"/>
    <x v="8"/>
    <s v="Non Metropolitan Fire Authorities"/>
    <s v="E31000009"/>
    <s v="Men"/>
    <x v="1"/>
    <x v="5"/>
    <n v="73"/>
    <m/>
  </r>
  <r>
    <x v="10"/>
    <x v="8"/>
    <s v="Non Metropolitan Fire Authorities"/>
    <s v="E31000009"/>
    <s v="Men"/>
    <x v="1"/>
    <x v="6"/>
    <n v="251"/>
    <m/>
  </r>
  <r>
    <x v="10"/>
    <x v="9"/>
    <s v="Non Metropolitan Fire Authorities"/>
    <s v="E31000010"/>
    <s v="Men"/>
    <x v="1"/>
    <x v="2"/>
    <n v="0"/>
    <m/>
  </r>
  <r>
    <x v="10"/>
    <x v="9"/>
    <s v="Non Metropolitan Fire Authorities"/>
    <s v="E31000010"/>
    <s v="Men"/>
    <x v="1"/>
    <x v="3"/>
    <n v="0"/>
    <m/>
  </r>
  <r>
    <x v="10"/>
    <x v="9"/>
    <s v="Non Metropolitan Fire Authorities"/>
    <s v="E31000010"/>
    <s v="Men"/>
    <x v="1"/>
    <x v="4"/>
    <n v="34"/>
    <m/>
  </r>
  <r>
    <x v="10"/>
    <x v="9"/>
    <s v="Non Metropolitan Fire Authorities"/>
    <s v="E31000010"/>
    <s v="Men"/>
    <x v="1"/>
    <x v="5"/>
    <n v="63"/>
    <m/>
  </r>
  <r>
    <x v="10"/>
    <x v="9"/>
    <s v="Non Metropolitan Fire Authorities"/>
    <s v="E31000010"/>
    <s v="Men"/>
    <x v="1"/>
    <x v="6"/>
    <n v="223"/>
    <m/>
  </r>
  <r>
    <x v="10"/>
    <x v="10"/>
    <s v="Non Metropolitan Fire Authorities"/>
    <s v="E31000011"/>
    <s v="Men"/>
    <x v="1"/>
    <x v="2"/>
    <n v="0"/>
    <m/>
  </r>
  <r>
    <x v="10"/>
    <x v="10"/>
    <s v="Non Metropolitan Fire Authorities"/>
    <s v="E31000011"/>
    <s v="Men"/>
    <x v="1"/>
    <x v="3"/>
    <n v="0"/>
    <m/>
  </r>
  <r>
    <x v="10"/>
    <x v="10"/>
    <s v="Non Metropolitan Fire Authorities"/>
    <s v="E31000011"/>
    <s v="Men"/>
    <x v="1"/>
    <x v="4"/>
    <n v="86"/>
    <m/>
  </r>
  <r>
    <x v="10"/>
    <x v="10"/>
    <s v="Non Metropolitan Fire Authorities"/>
    <s v="E31000011"/>
    <s v="Men"/>
    <x v="1"/>
    <x v="5"/>
    <n v="205"/>
    <m/>
  </r>
  <r>
    <x v="10"/>
    <x v="10"/>
    <s v="Non Metropolitan Fire Authorities"/>
    <s v="E31000011"/>
    <s v="Men"/>
    <x v="1"/>
    <x v="6"/>
    <n v="782"/>
    <m/>
  </r>
  <r>
    <x v="10"/>
    <x v="44"/>
    <s v="Non Metropolitan Fire Authorities"/>
    <s v="E31000047"/>
    <s v="Men"/>
    <x v="1"/>
    <x v="2"/>
    <n v="0"/>
    <m/>
  </r>
  <r>
    <x v="10"/>
    <x v="44"/>
    <s v="Non Metropolitan Fire Authorities"/>
    <s v="E31000047"/>
    <s v="Men"/>
    <x v="1"/>
    <x v="3"/>
    <n v="0"/>
    <m/>
  </r>
  <r>
    <x v="10"/>
    <x v="44"/>
    <s v="Non Metropolitan Fire Authorities"/>
    <s v="E31000047"/>
    <s v="Men"/>
    <x v="1"/>
    <x v="4"/>
    <n v="61"/>
    <m/>
  </r>
  <r>
    <x v="10"/>
    <x v="44"/>
    <s v="Non Metropolitan Fire Authorities"/>
    <s v="E31000047"/>
    <s v="Men"/>
    <x v="1"/>
    <x v="5"/>
    <n v="116"/>
    <m/>
  </r>
  <r>
    <x v="10"/>
    <x v="44"/>
    <s v="Non Metropolitan Fire Authorities"/>
    <s v="E31000047"/>
    <s v="Men"/>
    <x v="1"/>
    <x v="6"/>
    <n v="397"/>
    <m/>
  </r>
  <r>
    <x v="10"/>
    <x v="11"/>
    <s v="Non Metropolitan Fire Authorities"/>
    <s v="E31000013"/>
    <s v="Men"/>
    <x v="1"/>
    <x v="2"/>
    <n v="0"/>
    <m/>
  </r>
  <r>
    <x v="10"/>
    <x v="11"/>
    <s v="Non Metropolitan Fire Authorities"/>
    <s v="E31000013"/>
    <s v="Men"/>
    <x v="1"/>
    <x v="3"/>
    <n v="0"/>
    <m/>
  </r>
  <r>
    <x v="10"/>
    <x v="11"/>
    <s v="Non Metropolitan Fire Authorities"/>
    <s v="E31000013"/>
    <s v="Men"/>
    <x v="1"/>
    <x v="4"/>
    <n v="15"/>
    <m/>
  </r>
  <r>
    <x v="10"/>
    <x v="11"/>
    <s v="Non Metropolitan Fire Authorities"/>
    <s v="E31000013"/>
    <s v="Men"/>
    <x v="1"/>
    <x v="5"/>
    <n v="35"/>
    <m/>
  </r>
  <r>
    <x v="10"/>
    <x v="11"/>
    <s v="Non Metropolitan Fire Authorities"/>
    <s v="E31000013"/>
    <s v="Men"/>
    <x v="1"/>
    <x v="6"/>
    <n v="133"/>
    <m/>
  </r>
  <r>
    <x v="10"/>
    <x v="12"/>
    <s v="Non Metropolitan Fire Authorities"/>
    <s v="E31000014"/>
    <s v="Men"/>
    <x v="1"/>
    <x v="2"/>
    <n v="0"/>
    <m/>
  </r>
  <r>
    <x v="10"/>
    <x v="12"/>
    <s v="Non Metropolitan Fire Authorities"/>
    <s v="E31000014"/>
    <s v="Men"/>
    <x v="1"/>
    <x v="3"/>
    <n v="0"/>
    <m/>
  </r>
  <r>
    <x v="10"/>
    <x v="12"/>
    <s v="Non Metropolitan Fire Authorities"/>
    <s v="E31000014"/>
    <s v="Men"/>
    <x v="1"/>
    <x v="4"/>
    <n v="20"/>
    <m/>
  </r>
  <r>
    <x v="10"/>
    <x v="12"/>
    <s v="Non Metropolitan Fire Authorities"/>
    <s v="E31000014"/>
    <s v="Men"/>
    <x v="1"/>
    <x v="5"/>
    <n v="46"/>
    <m/>
  </r>
  <r>
    <x v="10"/>
    <x v="12"/>
    <s v="Non Metropolitan Fire Authorities"/>
    <s v="E31000014"/>
    <s v="Men"/>
    <x v="1"/>
    <x v="6"/>
    <n v="154"/>
    <m/>
  </r>
  <r>
    <x v="10"/>
    <x v="13"/>
    <s v="Non Metropolitan Fire Authorities"/>
    <s v="E31000015"/>
    <s v="Men"/>
    <x v="1"/>
    <x v="2"/>
    <n v="0"/>
    <m/>
  </r>
  <r>
    <x v="10"/>
    <x v="13"/>
    <s v="Non Metropolitan Fire Authorities"/>
    <s v="E31000015"/>
    <s v="Men"/>
    <x v="1"/>
    <x v="3"/>
    <n v="3"/>
    <m/>
  </r>
  <r>
    <x v="10"/>
    <x v="13"/>
    <s v="Non Metropolitan Fire Authorities"/>
    <s v="E31000015"/>
    <s v="Men"/>
    <x v="1"/>
    <x v="4"/>
    <n v="28"/>
    <m/>
  </r>
  <r>
    <x v="10"/>
    <x v="13"/>
    <s v="Non Metropolitan Fire Authorities"/>
    <s v="E31000015"/>
    <s v="Men"/>
    <x v="1"/>
    <x v="5"/>
    <n v="84"/>
    <m/>
  </r>
  <r>
    <x v="10"/>
    <x v="13"/>
    <s v="Non Metropolitan Fire Authorities"/>
    <s v="E31000015"/>
    <s v="Men"/>
    <x v="1"/>
    <x v="6"/>
    <n v="331"/>
    <m/>
  </r>
  <r>
    <x v="10"/>
    <x v="14"/>
    <s v="Non Metropolitan Fire Authorities"/>
    <s v="E31000016"/>
    <s v="Men"/>
    <x v="1"/>
    <x v="2"/>
    <n v="0"/>
    <m/>
  </r>
  <r>
    <x v="10"/>
    <x v="14"/>
    <s v="Non Metropolitan Fire Authorities"/>
    <s v="E31000016"/>
    <s v="Men"/>
    <x v="1"/>
    <x v="3"/>
    <n v="0"/>
    <m/>
  </r>
  <r>
    <x v="10"/>
    <x v="14"/>
    <s v="Non Metropolitan Fire Authorities"/>
    <s v="E31000016"/>
    <s v="Men"/>
    <x v="1"/>
    <x v="4"/>
    <n v="18"/>
    <m/>
  </r>
  <r>
    <x v="10"/>
    <x v="14"/>
    <s v="Non Metropolitan Fire Authorities"/>
    <s v="E31000016"/>
    <s v="Men"/>
    <x v="1"/>
    <x v="5"/>
    <n v="37"/>
    <m/>
  </r>
  <r>
    <x v="10"/>
    <x v="14"/>
    <s v="Non Metropolitan Fire Authorities"/>
    <s v="E31000016"/>
    <s v="Men"/>
    <x v="1"/>
    <x v="6"/>
    <n v="164"/>
    <m/>
  </r>
  <r>
    <x v="10"/>
    <x v="15"/>
    <s v="Metropolitan Fire Authorities"/>
    <s v="E31000046"/>
    <s v="Men"/>
    <x v="1"/>
    <x v="2"/>
    <n v="0"/>
    <m/>
  </r>
  <r>
    <x v="10"/>
    <x v="15"/>
    <s v="Metropolitan Fire Authorities"/>
    <s v="E31000046"/>
    <s v="Men"/>
    <x v="1"/>
    <x v="3"/>
    <n v="0"/>
    <m/>
  </r>
  <r>
    <x v="10"/>
    <x v="15"/>
    <s v="Metropolitan Fire Authorities"/>
    <s v="E31000046"/>
    <s v="Men"/>
    <x v="1"/>
    <x v="4"/>
    <n v="0"/>
    <m/>
  </r>
  <r>
    <x v="10"/>
    <x v="15"/>
    <s v="Metropolitan Fire Authorities"/>
    <s v="E31000046"/>
    <s v="Men"/>
    <x v="1"/>
    <x v="5"/>
    <n v="0"/>
    <m/>
  </r>
  <r>
    <x v="10"/>
    <x v="15"/>
    <s v="Metropolitan Fire Authorities"/>
    <s v="E31000046"/>
    <s v="Men"/>
    <x v="1"/>
    <x v="6"/>
    <n v="0"/>
    <m/>
  </r>
  <r>
    <x v="10"/>
    <x v="16"/>
    <s v="Metropolitan Fire Authorities"/>
    <s v="E31000040"/>
    <s v="Men"/>
    <x v="1"/>
    <x v="2"/>
    <n v="0"/>
    <m/>
  </r>
  <r>
    <x v="10"/>
    <x v="16"/>
    <s v="Metropolitan Fire Authorities"/>
    <s v="E31000040"/>
    <s v="Men"/>
    <x v="1"/>
    <x v="3"/>
    <n v="0"/>
    <m/>
  </r>
  <r>
    <x v="10"/>
    <x v="16"/>
    <s v="Metropolitan Fire Authorities"/>
    <s v="E31000040"/>
    <s v="Men"/>
    <x v="1"/>
    <x v="4"/>
    <n v="0"/>
    <m/>
  </r>
  <r>
    <x v="10"/>
    <x v="16"/>
    <s v="Metropolitan Fire Authorities"/>
    <s v="E31000040"/>
    <s v="Men"/>
    <x v="1"/>
    <x v="5"/>
    <n v="0"/>
    <m/>
  </r>
  <r>
    <x v="10"/>
    <x v="16"/>
    <s v="Metropolitan Fire Authorities"/>
    <s v="E31000040"/>
    <s v="Men"/>
    <x v="1"/>
    <x v="6"/>
    <n v="6"/>
    <m/>
  </r>
  <r>
    <x v="10"/>
    <x v="17"/>
    <s v="Non Metropolitan Fire Authorities"/>
    <s v="E31000017"/>
    <s v="Men"/>
    <x v="1"/>
    <x v="2"/>
    <n v="0"/>
    <m/>
  </r>
  <r>
    <x v="10"/>
    <x v="17"/>
    <s v="Non Metropolitan Fire Authorities"/>
    <s v="E31000017"/>
    <s v="Men"/>
    <x v="1"/>
    <x v="3"/>
    <n v="0"/>
    <m/>
  </r>
  <r>
    <x v="10"/>
    <x v="17"/>
    <s v="Non Metropolitan Fire Authorities"/>
    <s v="E31000017"/>
    <s v="Men"/>
    <x v="1"/>
    <x v="4"/>
    <n v="54"/>
    <m/>
  </r>
  <r>
    <x v="10"/>
    <x v="17"/>
    <s v="Non Metropolitan Fire Authorities"/>
    <s v="E31000017"/>
    <s v="Men"/>
    <x v="1"/>
    <x v="5"/>
    <n v="110"/>
    <m/>
  </r>
  <r>
    <x v="10"/>
    <x v="17"/>
    <s v="Non Metropolitan Fire Authorities"/>
    <s v="E31000017"/>
    <s v="Men"/>
    <x v="1"/>
    <x v="6"/>
    <n v="453"/>
    <m/>
  </r>
  <r>
    <x v="10"/>
    <x v="18"/>
    <s v="Non Metropolitan Fire Authorities"/>
    <s v="E31000018"/>
    <s v="Men"/>
    <x v="1"/>
    <x v="2"/>
    <n v="0"/>
    <m/>
  </r>
  <r>
    <x v="10"/>
    <x v="18"/>
    <s v="Non Metropolitan Fire Authorities"/>
    <s v="E31000018"/>
    <s v="Men"/>
    <x v="1"/>
    <x v="3"/>
    <n v="0"/>
    <m/>
  </r>
  <r>
    <x v="10"/>
    <x v="18"/>
    <s v="Non Metropolitan Fire Authorities"/>
    <s v="E31000018"/>
    <s v="Men"/>
    <x v="1"/>
    <x v="4"/>
    <n v="26"/>
    <m/>
  </r>
  <r>
    <x v="10"/>
    <x v="18"/>
    <s v="Non Metropolitan Fire Authorities"/>
    <s v="E31000018"/>
    <s v="Men"/>
    <x v="1"/>
    <x v="5"/>
    <n v="69"/>
    <m/>
  </r>
  <r>
    <x v="10"/>
    <x v="18"/>
    <s v="Non Metropolitan Fire Authorities"/>
    <s v="E31000018"/>
    <s v="Men"/>
    <x v="1"/>
    <x v="6"/>
    <n v="246"/>
    <m/>
  </r>
  <r>
    <x v="10"/>
    <x v="19"/>
    <s v="Non Metropolitan Fire Authorities"/>
    <s v="E31000019"/>
    <s v="Men"/>
    <x v="1"/>
    <x v="2"/>
    <n v="0"/>
    <m/>
  </r>
  <r>
    <x v="10"/>
    <x v="19"/>
    <s v="Non Metropolitan Fire Authorities"/>
    <s v="E31000019"/>
    <s v="Men"/>
    <x v="1"/>
    <x v="3"/>
    <n v="0"/>
    <m/>
  </r>
  <r>
    <x v="10"/>
    <x v="19"/>
    <s v="Non Metropolitan Fire Authorities"/>
    <s v="E31000019"/>
    <s v="Men"/>
    <x v="1"/>
    <x v="4"/>
    <n v="16"/>
    <m/>
  </r>
  <r>
    <x v="10"/>
    <x v="19"/>
    <s v="Non Metropolitan Fire Authorities"/>
    <s v="E31000019"/>
    <s v="Men"/>
    <x v="1"/>
    <x v="5"/>
    <n v="35"/>
    <m/>
  </r>
  <r>
    <x v="10"/>
    <x v="19"/>
    <s v="Non Metropolitan Fire Authorities"/>
    <s v="E31000019"/>
    <s v="Men"/>
    <x v="1"/>
    <x v="6"/>
    <n v="150"/>
    <m/>
  </r>
  <r>
    <x v="10"/>
    <x v="20"/>
    <s v="Non Metropolitan Fire Authorities"/>
    <s v="E31000020"/>
    <s v="Men"/>
    <x v="1"/>
    <x v="2"/>
    <n v="0"/>
    <m/>
  </r>
  <r>
    <x v="10"/>
    <x v="20"/>
    <s v="Non Metropolitan Fire Authorities"/>
    <s v="E31000020"/>
    <s v="Men"/>
    <x v="1"/>
    <x v="3"/>
    <n v="0"/>
    <m/>
  </r>
  <r>
    <x v="10"/>
    <x v="20"/>
    <s v="Non Metropolitan Fire Authorities"/>
    <s v="E31000020"/>
    <s v="Men"/>
    <x v="1"/>
    <x v="4"/>
    <n v="22"/>
    <m/>
  </r>
  <r>
    <x v="10"/>
    <x v="20"/>
    <s v="Non Metropolitan Fire Authorities"/>
    <s v="E31000020"/>
    <s v="Men"/>
    <x v="1"/>
    <x v="5"/>
    <n v="62"/>
    <m/>
  </r>
  <r>
    <x v="10"/>
    <x v="20"/>
    <s v="Non Metropolitan Fire Authorities"/>
    <s v="E31000020"/>
    <s v="Men"/>
    <x v="1"/>
    <x v="6"/>
    <n v="242"/>
    <m/>
  </r>
  <r>
    <x v="10"/>
    <x v="21"/>
    <s v="Non Metropolitan Fire Authorities"/>
    <s v="E31000021"/>
    <s v="Men"/>
    <x v="1"/>
    <x v="2"/>
    <n v="0"/>
    <m/>
  </r>
  <r>
    <x v="10"/>
    <x v="21"/>
    <s v="Non Metropolitan Fire Authorities"/>
    <s v="E31000021"/>
    <s v="Men"/>
    <x v="1"/>
    <x v="3"/>
    <n v="0"/>
    <m/>
  </r>
  <r>
    <x v="10"/>
    <x v="21"/>
    <s v="Non Metropolitan Fire Authorities"/>
    <s v="E31000021"/>
    <s v="Men"/>
    <x v="1"/>
    <x v="4"/>
    <n v="5"/>
    <m/>
  </r>
  <r>
    <x v="10"/>
    <x v="21"/>
    <s v="Non Metropolitan Fire Authorities"/>
    <s v="E31000021"/>
    <s v="Men"/>
    <x v="1"/>
    <x v="5"/>
    <n v="14"/>
    <m/>
  </r>
  <r>
    <x v="10"/>
    <x v="21"/>
    <s v="Non Metropolitan Fire Authorities"/>
    <s v="E31000021"/>
    <s v="Men"/>
    <x v="1"/>
    <x v="6"/>
    <n v="72"/>
    <m/>
  </r>
  <r>
    <x v="10"/>
    <x v="22"/>
    <s v="Non Metropolitan Fire Authorities"/>
    <s v="E31000039"/>
    <s v="Men"/>
    <x v="1"/>
    <x v="2"/>
    <n v="0"/>
    <m/>
  </r>
  <r>
    <x v="10"/>
    <x v="22"/>
    <s v="Non Metropolitan Fire Authorities"/>
    <s v="E31000039"/>
    <s v="Men"/>
    <x v="1"/>
    <x v="3"/>
    <n v="0"/>
    <m/>
  </r>
  <r>
    <x v="10"/>
    <x v="22"/>
    <s v="Non Metropolitan Fire Authorities"/>
    <s v="E31000039"/>
    <s v="Men"/>
    <x v="1"/>
    <x v="4"/>
    <n v="5"/>
    <m/>
  </r>
  <r>
    <x v="10"/>
    <x v="22"/>
    <s v="Non Metropolitan Fire Authorities"/>
    <s v="E31000039"/>
    <s v="Men"/>
    <x v="1"/>
    <x v="5"/>
    <n v="6"/>
    <m/>
  </r>
  <r>
    <x v="10"/>
    <x v="22"/>
    <s v="Non Metropolitan Fire Authorities"/>
    <s v="E31000039"/>
    <s v="Men"/>
    <x v="1"/>
    <x v="6"/>
    <n v="27"/>
    <m/>
  </r>
  <r>
    <x v="10"/>
    <x v="23"/>
    <s v="Non Metropolitan Fire Authorities"/>
    <s v="E31000022"/>
    <s v="Men"/>
    <x v="1"/>
    <x v="2"/>
    <n v="0"/>
    <m/>
  </r>
  <r>
    <x v="10"/>
    <x v="23"/>
    <s v="Non Metropolitan Fire Authorities"/>
    <s v="E31000022"/>
    <s v="Men"/>
    <x v="1"/>
    <x v="3"/>
    <n v="0"/>
    <m/>
  </r>
  <r>
    <x v="10"/>
    <x v="23"/>
    <s v="Non Metropolitan Fire Authorities"/>
    <s v="E31000022"/>
    <s v="Men"/>
    <x v="1"/>
    <x v="4"/>
    <n v="31"/>
    <m/>
  </r>
  <r>
    <x v="10"/>
    <x v="23"/>
    <s v="Non Metropolitan Fire Authorities"/>
    <s v="E31000022"/>
    <s v="Men"/>
    <x v="1"/>
    <x v="5"/>
    <n v="92"/>
    <m/>
  </r>
  <r>
    <x v="10"/>
    <x v="23"/>
    <s v="Non Metropolitan Fire Authorities"/>
    <s v="E31000022"/>
    <s v="Men"/>
    <x v="1"/>
    <x v="6"/>
    <n v="347"/>
    <m/>
  </r>
  <r>
    <x v="10"/>
    <x v="24"/>
    <s v="Non Metropolitan Fire Authorities"/>
    <s v="E31000023"/>
    <s v="Men"/>
    <x v="1"/>
    <x v="2"/>
    <n v="0"/>
    <m/>
  </r>
  <r>
    <x v="10"/>
    <x v="24"/>
    <s v="Non Metropolitan Fire Authorities"/>
    <s v="E31000023"/>
    <s v="Men"/>
    <x v="1"/>
    <x v="3"/>
    <n v="0"/>
    <m/>
  </r>
  <r>
    <x v="10"/>
    <x v="24"/>
    <s v="Non Metropolitan Fire Authorities"/>
    <s v="E31000023"/>
    <s v="Men"/>
    <x v="1"/>
    <x v="4"/>
    <n v="28"/>
    <m/>
  </r>
  <r>
    <x v="10"/>
    <x v="24"/>
    <s v="Non Metropolitan Fire Authorities"/>
    <s v="E31000023"/>
    <s v="Men"/>
    <x v="1"/>
    <x v="5"/>
    <n v="100"/>
    <m/>
  </r>
  <r>
    <x v="10"/>
    <x v="24"/>
    <s v="Non Metropolitan Fire Authorities"/>
    <s v="E31000023"/>
    <s v="Men"/>
    <x v="1"/>
    <x v="6"/>
    <n v="278"/>
    <m/>
  </r>
  <r>
    <x v="10"/>
    <x v="25"/>
    <s v="Non Metropolitan Fire Authorities"/>
    <s v="E31000024"/>
    <s v="Men"/>
    <x v="1"/>
    <x v="2"/>
    <n v="0"/>
    <m/>
  </r>
  <r>
    <x v="10"/>
    <x v="25"/>
    <s v="Non Metropolitan Fire Authorities"/>
    <s v="E31000024"/>
    <s v="Men"/>
    <x v="1"/>
    <x v="3"/>
    <n v="0"/>
    <m/>
  </r>
  <r>
    <x v="10"/>
    <x v="25"/>
    <s v="Non Metropolitan Fire Authorities"/>
    <s v="E31000024"/>
    <s v="Men"/>
    <x v="1"/>
    <x v="4"/>
    <n v="13"/>
    <m/>
  </r>
  <r>
    <x v="10"/>
    <x v="25"/>
    <s v="Non Metropolitan Fire Authorities"/>
    <s v="E31000024"/>
    <s v="Men"/>
    <x v="1"/>
    <x v="5"/>
    <n v="37"/>
    <m/>
  </r>
  <r>
    <x v="10"/>
    <x v="25"/>
    <s v="Non Metropolitan Fire Authorities"/>
    <s v="E31000024"/>
    <s v="Men"/>
    <x v="1"/>
    <x v="6"/>
    <n v="147"/>
    <m/>
  </r>
  <r>
    <x v="10"/>
    <x v="26"/>
    <s v="Non Metropolitan Fire Authorities"/>
    <s v="E31000025"/>
    <s v="Men"/>
    <x v="1"/>
    <x v="2"/>
    <n v="0"/>
    <m/>
  </r>
  <r>
    <x v="10"/>
    <x v="26"/>
    <s v="Non Metropolitan Fire Authorities"/>
    <s v="E31000025"/>
    <s v="Men"/>
    <x v="1"/>
    <x v="3"/>
    <n v="0"/>
    <m/>
  </r>
  <r>
    <x v="10"/>
    <x v="26"/>
    <s v="Non Metropolitan Fire Authorities"/>
    <s v="E31000025"/>
    <s v="Men"/>
    <x v="1"/>
    <x v="4"/>
    <n v="36"/>
    <m/>
  </r>
  <r>
    <x v="10"/>
    <x v="26"/>
    <s v="Non Metropolitan Fire Authorities"/>
    <s v="E31000025"/>
    <s v="Men"/>
    <x v="1"/>
    <x v="5"/>
    <n v="79"/>
    <m/>
  </r>
  <r>
    <x v="10"/>
    <x v="26"/>
    <s v="Non Metropolitan Fire Authorities"/>
    <s v="E31000025"/>
    <s v="Men"/>
    <x v="1"/>
    <x v="6"/>
    <n v="307"/>
    <m/>
  </r>
  <r>
    <x v="10"/>
    <x v="27"/>
    <s v="Metropolitan Fire Authorities"/>
    <s v="E31000041"/>
    <s v="Men"/>
    <x v="1"/>
    <x v="2"/>
    <n v="0"/>
    <m/>
  </r>
  <r>
    <x v="10"/>
    <x v="27"/>
    <s v="Metropolitan Fire Authorities"/>
    <s v="E31000041"/>
    <s v="Men"/>
    <x v="1"/>
    <x v="3"/>
    <n v="0"/>
    <m/>
  </r>
  <r>
    <x v="10"/>
    <x v="27"/>
    <s v="Metropolitan Fire Authorities"/>
    <s v="E31000041"/>
    <s v="Men"/>
    <x v="1"/>
    <x v="4"/>
    <n v="47"/>
    <m/>
  </r>
  <r>
    <x v="10"/>
    <x v="27"/>
    <s v="Metropolitan Fire Authorities"/>
    <s v="E31000041"/>
    <s v="Men"/>
    <x v="1"/>
    <x v="5"/>
    <n v="21"/>
    <m/>
  </r>
  <r>
    <x v="10"/>
    <x v="27"/>
    <s v="Metropolitan Fire Authorities"/>
    <s v="E31000041"/>
    <s v="Men"/>
    <x v="1"/>
    <x v="6"/>
    <n v="174"/>
    <m/>
  </r>
  <r>
    <x v="10"/>
    <x v="28"/>
    <s v="Non Metropolitan Fire Authorities"/>
    <s v="E31000026"/>
    <s v="Men"/>
    <x v="1"/>
    <x v="2"/>
    <n v="0"/>
    <m/>
  </r>
  <r>
    <x v="10"/>
    <x v="28"/>
    <s v="Non Metropolitan Fire Authorities"/>
    <s v="E31000026"/>
    <s v="Men"/>
    <x v="1"/>
    <x v="3"/>
    <n v="0"/>
    <m/>
  </r>
  <r>
    <x v="10"/>
    <x v="28"/>
    <s v="Non Metropolitan Fire Authorities"/>
    <s v="E31000026"/>
    <s v="Men"/>
    <x v="1"/>
    <x v="4"/>
    <n v="45"/>
    <m/>
  </r>
  <r>
    <x v="10"/>
    <x v="28"/>
    <s v="Non Metropolitan Fire Authorities"/>
    <s v="E31000026"/>
    <s v="Men"/>
    <x v="1"/>
    <x v="5"/>
    <n v="78"/>
    <m/>
  </r>
  <r>
    <x v="10"/>
    <x v="28"/>
    <s v="Non Metropolitan Fire Authorities"/>
    <s v="E31000026"/>
    <s v="Men"/>
    <x v="1"/>
    <x v="6"/>
    <n v="362"/>
    <m/>
  </r>
  <r>
    <x v="10"/>
    <x v="45"/>
    <s v="Non Metropolitan Fire Authorities"/>
    <s v="NWFC"/>
    <s v="Men"/>
    <x v="1"/>
    <x v="2"/>
    <n v="0"/>
    <m/>
  </r>
  <r>
    <x v="10"/>
    <x v="45"/>
    <s v="Non Metropolitan Fire Authorities"/>
    <s v="NWFC"/>
    <s v="Men"/>
    <x v="1"/>
    <x v="3"/>
    <n v="0"/>
    <m/>
  </r>
  <r>
    <x v="10"/>
    <x v="45"/>
    <s v="Non Metropolitan Fire Authorities"/>
    <s v="NWFC"/>
    <s v="Men"/>
    <x v="1"/>
    <x v="4"/>
    <n v="0"/>
    <m/>
  </r>
  <r>
    <x v="10"/>
    <x v="45"/>
    <s v="Non Metropolitan Fire Authorities"/>
    <s v="NWFC"/>
    <s v="Men"/>
    <x v="1"/>
    <x v="5"/>
    <n v="0"/>
    <m/>
  </r>
  <r>
    <x v="10"/>
    <x v="45"/>
    <s v="Non Metropolitan Fire Authorities"/>
    <s v="NWFC"/>
    <s v="Men"/>
    <x v="1"/>
    <x v="6"/>
    <n v="0"/>
    <m/>
  </r>
  <r>
    <x v="10"/>
    <x v="29"/>
    <s v="Non Metropolitan Fire Authorities"/>
    <s v="E31000027"/>
    <s v="Men"/>
    <x v="1"/>
    <x v="2"/>
    <n v="0"/>
    <m/>
  </r>
  <r>
    <x v="10"/>
    <x v="29"/>
    <s v="Non Metropolitan Fire Authorities"/>
    <s v="E31000027"/>
    <s v="Men"/>
    <x v="1"/>
    <x v="3"/>
    <n v="0"/>
    <m/>
  </r>
  <r>
    <x v="10"/>
    <x v="29"/>
    <s v="Non Metropolitan Fire Authorities"/>
    <s v="E31000027"/>
    <s v="Men"/>
    <x v="1"/>
    <x v="4"/>
    <n v="24"/>
    <m/>
  </r>
  <r>
    <x v="10"/>
    <x v="29"/>
    <s v="Non Metropolitan Fire Authorities"/>
    <s v="E31000027"/>
    <s v="Men"/>
    <x v="1"/>
    <x v="5"/>
    <n v="67"/>
    <m/>
  </r>
  <r>
    <x v="10"/>
    <x v="29"/>
    <s v="Non Metropolitan Fire Authorities"/>
    <s v="E31000027"/>
    <s v="Men"/>
    <x v="1"/>
    <x v="6"/>
    <n v="232"/>
    <m/>
  </r>
  <r>
    <x v="10"/>
    <x v="30"/>
    <s v="Non Metropolitan Fire Authorities"/>
    <s v="E31000028"/>
    <s v="Men"/>
    <x v="1"/>
    <x v="2"/>
    <n v="0"/>
    <m/>
  </r>
  <r>
    <x v="10"/>
    <x v="30"/>
    <s v="Non Metropolitan Fire Authorities"/>
    <s v="E31000028"/>
    <s v="Men"/>
    <x v="1"/>
    <x v="3"/>
    <n v="1"/>
    <m/>
  </r>
  <r>
    <x v="10"/>
    <x v="30"/>
    <s v="Non Metropolitan Fire Authorities"/>
    <s v="E31000028"/>
    <s v="Men"/>
    <x v="1"/>
    <x v="4"/>
    <n v="12"/>
    <m/>
  </r>
  <r>
    <x v="10"/>
    <x v="30"/>
    <s v="Non Metropolitan Fire Authorities"/>
    <s v="E31000028"/>
    <s v="Men"/>
    <x v="1"/>
    <x v="5"/>
    <n v="32"/>
    <m/>
  </r>
  <r>
    <x v="10"/>
    <x v="30"/>
    <s v="Non Metropolitan Fire Authorities"/>
    <s v="E31000028"/>
    <s v="Men"/>
    <x v="1"/>
    <x v="6"/>
    <n v="127"/>
    <m/>
  </r>
  <r>
    <x v="10"/>
    <x v="31"/>
    <s v="Non Metropolitan Fire Authorities"/>
    <s v="E31000029"/>
    <s v="Men"/>
    <x v="1"/>
    <x v="2"/>
    <n v="0"/>
    <m/>
  </r>
  <r>
    <x v="10"/>
    <x v="31"/>
    <s v="Non Metropolitan Fire Authorities"/>
    <s v="E31000029"/>
    <s v="Men"/>
    <x v="1"/>
    <x v="3"/>
    <n v="0"/>
    <m/>
  </r>
  <r>
    <x v="10"/>
    <x v="31"/>
    <s v="Non Metropolitan Fire Authorities"/>
    <s v="E31000029"/>
    <s v="Men"/>
    <x v="1"/>
    <x v="4"/>
    <n v="13"/>
    <m/>
  </r>
  <r>
    <x v="10"/>
    <x v="31"/>
    <s v="Non Metropolitan Fire Authorities"/>
    <s v="E31000029"/>
    <s v="Men"/>
    <x v="1"/>
    <x v="5"/>
    <n v="32"/>
    <m/>
  </r>
  <r>
    <x v="10"/>
    <x v="31"/>
    <s v="Non Metropolitan Fire Authorities"/>
    <s v="E31000029"/>
    <s v="Men"/>
    <x v="1"/>
    <x v="6"/>
    <n v="82"/>
    <m/>
  </r>
  <r>
    <x v="10"/>
    <x v="32"/>
    <s v="Non Metropolitan Fire Authorities"/>
    <s v="E31000030"/>
    <s v="Men"/>
    <x v="1"/>
    <x v="2"/>
    <n v="0"/>
    <m/>
  </r>
  <r>
    <x v="10"/>
    <x v="32"/>
    <s v="Non Metropolitan Fire Authorities"/>
    <s v="E31000030"/>
    <s v="Men"/>
    <x v="1"/>
    <x v="3"/>
    <n v="0"/>
    <m/>
  </r>
  <r>
    <x v="10"/>
    <x v="32"/>
    <s v="Non Metropolitan Fire Authorities"/>
    <s v="E31000030"/>
    <s v="Men"/>
    <x v="1"/>
    <x v="4"/>
    <n v="17"/>
    <m/>
  </r>
  <r>
    <x v="10"/>
    <x v="32"/>
    <s v="Non Metropolitan Fire Authorities"/>
    <s v="E31000030"/>
    <s v="Men"/>
    <x v="1"/>
    <x v="5"/>
    <n v="51"/>
    <m/>
  </r>
  <r>
    <x v="10"/>
    <x v="32"/>
    <s v="Non Metropolitan Fire Authorities"/>
    <s v="E31000030"/>
    <s v="Men"/>
    <x v="1"/>
    <x v="6"/>
    <n v="170"/>
    <m/>
  </r>
  <r>
    <x v="10"/>
    <x v="33"/>
    <s v="Non Metropolitan Fire Authorities"/>
    <s v="E31000031"/>
    <s v="Men"/>
    <x v="1"/>
    <x v="2"/>
    <n v="0"/>
    <m/>
  </r>
  <r>
    <x v="10"/>
    <x v="33"/>
    <s v="Non Metropolitan Fire Authorities"/>
    <s v="E31000031"/>
    <s v="Men"/>
    <x v="1"/>
    <x v="3"/>
    <n v="0"/>
    <m/>
  </r>
  <r>
    <x v="10"/>
    <x v="33"/>
    <s v="Non Metropolitan Fire Authorities"/>
    <s v="E31000031"/>
    <s v="Men"/>
    <x v="1"/>
    <x v="4"/>
    <n v="23"/>
    <m/>
  </r>
  <r>
    <x v="10"/>
    <x v="33"/>
    <s v="Non Metropolitan Fire Authorities"/>
    <s v="E31000031"/>
    <s v="Men"/>
    <x v="1"/>
    <x v="5"/>
    <n v="56"/>
    <m/>
  </r>
  <r>
    <x v="10"/>
    <x v="33"/>
    <s v="Non Metropolitan Fire Authorities"/>
    <s v="E31000031"/>
    <s v="Men"/>
    <x v="1"/>
    <x v="6"/>
    <n v="243"/>
    <m/>
  </r>
  <r>
    <x v="10"/>
    <x v="34"/>
    <s v="Non Metropolitan Fire Authorities"/>
    <s v="E31000032"/>
    <s v="Men"/>
    <x v="1"/>
    <x v="2"/>
    <n v="0"/>
    <m/>
  </r>
  <r>
    <x v="10"/>
    <x v="34"/>
    <s v="Non Metropolitan Fire Authorities"/>
    <s v="E31000032"/>
    <s v="Men"/>
    <x v="1"/>
    <x v="3"/>
    <n v="0"/>
    <m/>
  </r>
  <r>
    <x v="10"/>
    <x v="34"/>
    <s v="Non Metropolitan Fire Authorities"/>
    <s v="E31000032"/>
    <s v="Men"/>
    <x v="1"/>
    <x v="4"/>
    <n v="22"/>
    <m/>
  </r>
  <r>
    <x v="10"/>
    <x v="34"/>
    <s v="Non Metropolitan Fire Authorities"/>
    <s v="E31000032"/>
    <s v="Men"/>
    <x v="1"/>
    <x v="5"/>
    <n v="63"/>
    <m/>
  </r>
  <r>
    <x v="10"/>
    <x v="34"/>
    <s v="Non Metropolitan Fire Authorities"/>
    <s v="E31000032"/>
    <s v="Men"/>
    <x v="1"/>
    <x v="6"/>
    <n v="208"/>
    <m/>
  </r>
  <r>
    <x v="10"/>
    <x v="35"/>
    <s v="Metropolitan Fire Authorities"/>
    <s v="E31000042"/>
    <s v="Men"/>
    <x v="1"/>
    <x v="2"/>
    <n v="0"/>
    <m/>
  </r>
  <r>
    <x v="10"/>
    <x v="35"/>
    <s v="Metropolitan Fire Authorities"/>
    <s v="E31000042"/>
    <s v="Men"/>
    <x v="1"/>
    <x v="3"/>
    <n v="0"/>
    <m/>
  </r>
  <r>
    <x v="10"/>
    <x v="35"/>
    <s v="Metropolitan Fire Authorities"/>
    <s v="E31000042"/>
    <s v="Men"/>
    <x v="1"/>
    <x v="4"/>
    <n v="5"/>
    <m/>
  </r>
  <r>
    <x v="10"/>
    <x v="35"/>
    <s v="Metropolitan Fire Authorities"/>
    <s v="E31000042"/>
    <s v="Men"/>
    <x v="1"/>
    <x v="5"/>
    <n v="25"/>
    <m/>
  </r>
  <r>
    <x v="10"/>
    <x v="35"/>
    <s v="Metropolitan Fire Authorities"/>
    <s v="E31000042"/>
    <s v="Men"/>
    <x v="1"/>
    <x v="6"/>
    <n v="66"/>
    <m/>
  </r>
  <r>
    <x v="10"/>
    <x v="36"/>
    <s v="Non Metropolitan Fire Authorities"/>
    <s v="E31000033"/>
    <s v="Men"/>
    <x v="1"/>
    <x v="2"/>
    <n v="0"/>
    <m/>
  </r>
  <r>
    <x v="10"/>
    <x v="36"/>
    <s v="Non Metropolitan Fire Authorities"/>
    <s v="E31000033"/>
    <s v="Men"/>
    <x v="1"/>
    <x v="3"/>
    <n v="0"/>
    <m/>
  </r>
  <r>
    <x v="10"/>
    <x v="36"/>
    <s v="Non Metropolitan Fire Authorities"/>
    <s v="E31000033"/>
    <s v="Men"/>
    <x v="1"/>
    <x v="4"/>
    <n v="27"/>
    <m/>
  </r>
  <r>
    <x v="10"/>
    <x v="36"/>
    <s v="Non Metropolitan Fire Authorities"/>
    <s v="E31000033"/>
    <s v="Men"/>
    <x v="1"/>
    <x v="5"/>
    <n v="66"/>
    <m/>
  </r>
  <r>
    <x v="10"/>
    <x v="36"/>
    <s v="Non Metropolitan Fire Authorities"/>
    <s v="E31000033"/>
    <s v="Men"/>
    <x v="1"/>
    <x v="6"/>
    <n v="229"/>
    <m/>
  </r>
  <r>
    <x v="10"/>
    <x v="37"/>
    <s v="Non Metropolitan Fire Authorities"/>
    <s v="E31000034"/>
    <s v="Men"/>
    <x v="1"/>
    <x v="2"/>
    <n v="0"/>
    <m/>
  </r>
  <r>
    <x v="10"/>
    <x v="37"/>
    <s v="Non Metropolitan Fire Authorities"/>
    <s v="E31000034"/>
    <s v="Men"/>
    <x v="1"/>
    <x v="3"/>
    <n v="0"/>
    <m/>
  </r>
  <r>
    <x v="10"/>
    <x v="37"/>
    <s v="Non Metropolitan Fire Authorities"/>
    <s v="E31000034"/>
    <s v="Men"/>
    <x v="1"/>
    <x v="4"/>
    <n v="34"/>
    <m/>
  </r>
  <r>
    <x v="10"/>
    <x v="37"/>
    <s v="Non Metropolitan Fire Authorities"/>
    <s v="E31000034"/>
    <s v="Men"/>
    <x v="1"/>
    <x v="5"/>
    <n v="81"/>
    <m/>
  </r>
  <r>
    <x v="10"/>
    <x v="37"/>
    <s v="Non Metropolitan Fire Authorities"/>
    <s v="E31000034"/>
    <s v="Men"/>
    <x v="1"/>
    <x v="6"/>
    <n v="263"/>
    <m/>
  </r>
  <r>
    <x v="10"/>
    <x v="38"/>
    <s v="Non Metropolitan Fire Authorities"/>
    <s v="E31000035"/>
    <s v="Men"/>
    <x v="1"/>
    <x v="2"/>
    <n v="0"/>
    <m/>
  </r>
  <r>
    <x v="10"/>
    <x v="38"/>
    <s v="Non Metropolitan Fire Authorities"/>
    <s v="E31000035"/>
    <s v="Men"/>
    <x v="1"/>
    <x v="3"/>
    <n v="0"/>
    <m/>
  </r>
  <r>
    <x v="10"/>
    <x v="38"/>
    <s v="Non Metropolitan Fire Authorities"/>
    <s v="E31000035"/>
    <s v="Men"/>
    <x v="1"/>
    <x v="4"/>
    <n v="15"/>
    <m/>
  </r>
  <r>
    <x v="10"/>
    <x v="38"/>
    <s v="Non Metropolitan Fire Authorities"/>
    <s v="E31000035"/>
    <s v="Men"/>
    <x v="1"/>
    <x v="5"/>
    <n v="23"/>
    <m/>
  </r>
  <r>
    <x v="10"/>
    <x v="38"/>
    <s v="Non Metropolitan Fire Authorities"/>
    <s v="E31000035"/>
    <s v="Men"/>
    <x v="1"/>
    <x v="6"/>
    <n v="79"/>
    <m/>
  </r>
  <r>
    <x v="10"/>
    <x v="39"/>
    <s v="Metropolitan Fire Authorities"/>
    <s v="E31000043"/>
    <s v="Men"/>
    <x v="1"/>
    <x v="2"/>
    <n v="0"/>
    <m/>
  </r>
  <r>
    <x v="10"/>
    <x v="39"/>
    <s v="Metropolitan Fire Authorities"/>
    <s v="E31000043"/>
    <s v="Men"/>
    <x v="1"/>
    <x v="3"/>
    <n v="0"/>
    <m/>
  </r>
  <r>
    <x v="10"/>
    <x v="39"/>
    <s v="Metropolitan Fire Authorities"/>
    <s v="E31000043"/>
    <s v="Men"/>
    <x v="1"/>
    <x v="4"/>
    <n v="1"/>
    <m/>
  </r>
  <r>
    <x v="10"/>
    <x v="39"/>
    <s v="Metropolitan Fire Authorities"/>
    <s v="E31000043"/>
    <s v="Men"/>
    <x v="1"/>
    <x v="5"/>
    <n v="3"/>
    <m/>
  </r>
  <r>
    <x v="10"/>
    <x v="39"/>
    <s v="Metropolitan Fire Authorities"/>
    <s v="E31000043"/>
    <s v="Men"/>
    <x v="1"/>
    <x v="6"/>
    <n v="11"/>
    <m/>
  </r>
  <r>
    <x v="10"/>
    <x v="40"/>
    <s v="Non Metropolitan Fire Authorities"/>
    <s v="E31000036"/>
    <s v="Men"/>
    <x v="1"/>
    <x v="2"/>
    <n v="0"/>
    <m/>
  </r>
  <r>
    <x v="10"/>
    <x v="40"/>
    <s v="Non Metropolitan Fire Authorities"/>
    <s v="E31000036"/>
    <s v="Men"/>
    <x v="1"/>
    <x v="3"/>
    <n v="0"/>
    <m/>
  </r>
  <r>
    <x v="10"/>
    <x v="40"/>
    <s v="Non Metropolitan Fire Authorities"/>
    <s v="E31000036"/>
    <s v="Men"/>
    <x v="1"/>
    <x v="4"/>
    <n v="8"/>
    <m/>
  </r>
  <r>
    <x v="10"/>
    <x v="40"/>
    <s v="Non Metropolitan Fire Authorities"/>
    <s v="E31000036"/>
    <s v="Men"/>
    <x v="1"/>
    <x v="5"/>
    <n v="29"/>
    <m/>
  </r>
  <r>
    <x v="10"/>
    <x v="40"/>
    <s v="Non Metropolitan Fire Authorities"/>
    <s v="E31000036"/>
    <s v="Men"/>
    <x v="1"/>
    <x v="6"/>
    <n v="93"/>
    <m/>
  </r>
  <r>
    <x v="10"/>
    <x v="41"/>
    <s v="Metropolitan Fire Authorities"/>
    <s v="E31000044"/>
    <s v="Men"/>
    <x v="1"/>
    <x v="2"/>
    <n v="0"/>
    <m/>
  </r>
  <r>
    <x v="10"/>
    <x v="41"/>
    <s v="Metropolitan Fire Authorities"/>
    <s v="E31000044"/>
    <s v="Men"/>
    <x v="1"/>
    <x v="3"/>
    <n v="0"/>
    <m/>
  </r>
  <r>
    <x v="10"/>
    <x v="41"/>
    <s v="Metropolitan Fire Authorities"/>
    <s v="E31000044"/>
    <s v="Men"/>
    <x v="1"/>
    <x v="4"/>
    <n v="1"/>
    <m/>
  </r>
  <r>
    <x v="10"/>
    <x v="41"/>
    <s v="Metropolitan Fire Authorities"/>
    <s v="E31000044"/>
    <s v="Men"/>
    <x v="1"/>
    <x v="5"/>
    <n v="1"/>
    <m/>
  </r>
  <r>
    <x v="10"/>
    <x v="41"/>
    <s v="Metropolitan Fire Authorities"/>
    <s v="E31000044"/>
    <s v="Men"/>
    <x v="1"/>
    <x v="6"/>
    <n v="0"/>
    <m/>
  </r>
  <r>
    <x v="10"/>
    <x v="42"/>
    <s v="Non Metropolitan Fire Authorities"/>
    <s v="E31000037"/>
    <s v="Men"/>
    <x v="1"/>
    <x v="2"/>
    <n v="0"/>
    <m/>
  </r>
  <r>
    <x v="10"/>
    <x v="42"/>
    <s v="Non Metropolitan Fire Authorities"/>
    <s v="E31000037"/>
    <s v="Men"/>
    <x v="1"/>
    <x v="3"/>
    <n v="0"/>
    <m/>
  </r>
  <r>
    <x v="10"/>
    <x v="42"/>
    <s v="Non Metropolitan Fire Authorities"/>
    <s v="E31000037"/>
    <s v="Men"/>
    <x v="1"/>
    <x v="4"/>
    <n v="23"/>
    <m/>
  </r>
  <r>
    <x v="10"/>
    <x v="42"/>
    <s v="Non Metropolitan Fire Authorities"/>
    <s v="E31000037"/>
    <s v="Men"/>
    <x v="1"/>
    <x v="5"/>
    <n v="75"/>
    <m/>
  </r>
  <r>
    <x v="10"/>
    <x v="42"/>
    <s v="Non Metropolitan Fire Authorities"/>
    <s v="E31000037"/>
    <s v="Men"/>
    <x v="1"/>
    <x v="6"/>
    <n v="191"/>
    <m/>
  </r>
  <r>
    <x v="10"/>
    <x v="43"/>
    <s v="Metropolitan Fire Authorities"/>
    <s v="E31000045"/>
    <s v="Men"/>
    <x v="1"/>
    <x v="2"/>
    <n v="0"/>
    <m/>
  </r>
  <r>
    <x v="10"/>
    <x v="43"/>
    <s v="Metropolitan Fire Authorities"/>
    <s v="E31000045"/>
    <s v="Men"/>
    <x v="1"/>
    <x v="3"/>
    <n v="0"/>
    <m/>
  </r>
  <r>
    <x v="10"/>
    <x v="43"/>
    <s v="Metropolitan Fire Authorities"/>
    <s v="E31000045"/>
    <s v="Men"/>
    <x v="1"/>
    <x v="4"/>
    <n v="9"/>
    <m/>
  </r>
  <r>
    <x v="10"/>
    <x v="43"/>
    <s v="Metropolitan Fire Authorities"/>
    <s v="E31000045"/>
    <s v="Men"/>
    <x v="1"/>
    <x v="5"/>
    <n v="21"/>
    <m/>
  </r>
  <r>
    <x v="10"/>
    <x v="43"/>
    <s v="Metropolitan Fire Authorities"/>
    <s v="E31000045"/>
    <s v="Men"/>
    <x v="1"/>
    <x v="6"/>
    <n v="122"/>
    <m/>
  </r>
  <r>
    <x v="10"/>
    <x v="0"/>
    <s v="Non Metropolitan Fire Authorities"/>
    <s v="E31000001"/>
    <s v="Women"/>
    <x v="0"/>
    <x v="0"/>
    <n v="0"/>
    <m/>
  </r>
  <r>
    <x v="10"/>
    <x v="0"/>
    <s v="Non Metropolitan Fire Authorities"/>
    <s v="E31000001"/>
    <s v="Women"/>
    <x v="0"/>
    <x v="1"/>
    <n v="0"/>
    <m/>
  </r>
  <r>
    <x v="10"/>
    <x v="0"/>
    <s v="Non Metropolitan Fire Authorities"/>
    <s v="E31000001"/>
    <s v="Women"/>
    <x v="0"/>
    <x v="2"/>
    <n v="0"/>
    <m/>
  </r>
  <r>
    <x v="10"/>
    <x v="0"/>
    <s v="Non Metropolitan Fire Authorities"/>
    <s v="E31000001"/>
    <s v="Women"/>
    <x v="0"/>
    <x v="3"/>
    <n v="0"/>
    <m/>
  </r>
  <r>
    <x v="10"/>
    <x v="0"/>
    <s v="Non Metropolitan Fire Authorities"/>
    <s v="E31000001"/>
    <s v="Women"/>
    <x v="0"/>
    <x v="4"/>
    <n v="3"/>
    <m/>
  </r>
  <r>
    <x v="10"/>
    <x v="0"/>
    <s v="Non Metropolitan Fire Authorities"/>
    <s v="E31000001"/>
    <s v="Women"/>
    <x v="0"/>
    <x v="5"/>
    <n v="2"/>
    <m/>
  </r>
  <r>
    <x v="10"/>
    <x v="0"/>
    <s v="Non Metropolitan Fire Authorities"/>
    <s v="E31000001"/>
    <s v="Women"/>
    <x v="0"/>
    <x v="6"/>
    <n v="23"/>
    <m/>
  </r>
  <r>
    <x v="10"/>
    <x v="1"/>
    <s v="Non Metropolitan Fire Authorities"/>
    <s v="E31000002"/>
    <s v="Women"/>
    <x v="0"/>
    <x v="0"/>
    <n v="0"/>
    <m/>
  </r>
  <r>
    <x v="10"/>
    <x v="1"/>
    <s v="Non Metropolitan Fire Authorities"/>
    <s v="E31000002"/>
    <s v="Women"/>
    <x v="0"/>
    <x v="1"/>
    <n v="0"/>
    <m/>
  </r>
  <r>
    <x v="10"/>
    <x v="1"/>
    <s v="Non Metropolitan Fire Authorities"/>
    <s v="E31000002"/>
    <s v="Women"/>
    <x v="0"/>
    <x v="2"/>
    <n v="0"/>
    <m/>
  </r>
  <r>
    <x v="10"/>
    <x v="1"/>
    <s v="Non Metropolitan Fire Authorities"/>
    <s v="E31000002"/>
    <s v="Women"/>
    <x v="0"/>
    <x v="3"/>
    <n v="0"/>
    <m/>
  </r>
  <r>
    <x v="10"/>
    <x v="1"/>
    <s v="Non Metropolitan Fire Authorities"/>
    <s v="E31000002"/>
    <s v="Women"/>
    <x v="0"/>
    <x v="4"/>
    <n v="2"/>
    <m/>
  </r>
  <r>
    <x v="10"/>
    <x v="1"/>
    <s v="Non Metropolitan Fire Authorities"/>
    <s v="E31000002"/>
    <s v="Women"/>
    <x v="0"/>
    <x v="5"/>
    <n v="3"/>
    <m/>
  </r>
  <r>
    <x v="10"/>
    <x v="1"/>
    <s v="Non Metropolitan Fire Authorities"/>
    <s v="E31000002"/>
    <s v="Women"/>
    <x v="0"/>
    <x v="6"/>
    <n v="13"/>
    <m/>
  </r>
  <r>
    <x v="10"/>
    <x v="2"/>
    <s v="Non Metropolitan Fire Authorities"/>
    <s v="E31000003"/>
    <s v="Women"/>
    <x v="0"/>
    <x v="0"/>
    <n v="0"/>
    <m/>
  </r>
  <r>
    <x v="10"/>
    <x v="2"/>
    <s v="Non Metropolitan Fire Authorities"/>
    <s v="E31000003"/>
    <s v="Women"/>
    <x v="0"/>
    <x v="1"/>
    <n v="0"/>
    <m/>
  </r>
  <r>
    <x v="10"/>
    <x v="2"/>
    <s v="Non Metropolitan Fire Authorities"/>
    <s v="E31000003"/>
    <s v="Women"/>
    <x v="0"/>
    <x v="2"/>
    <n v="0"/>
    <m/>
  </r>
  <r>
    <x v="10"/>
    <x v="2"/>
    <s v="Non Metropolitan Fire Authorities"/>
    <s v="E31000003"/>
    <s v="Women"/>
    <x v="0"/>
    <x v="3"/>
    <n v="0"/>
    <m/>
  </r>
  <r>
    <x v="10"/>
    <x v="2"/>
    <s v="Non Metropolitan Fire Authorities"/>
    <s v="E31000003"/>
    <s v="Women"/>
    <x v="0"/>
    <x v="4"/>
    <n v="0"/>
    <m/>
  </r>
  <r>
    <x v="10"/>
    <x v="2"/>
    <s v="Non Metropolitan Fire Authorities"/>
    <s v="E31000003"/>
    <s v="Women"/>
    <x v="0"/>
    <x v="5"/>
    <n v="4"/>
    <m/>
  </r>
  <r>
    <x v="10"/>
    <x v="2"/>
    <s v="Non Metropolitan Fire Authorities"/>
    <s v="E31000003"/>
    <s v="Women"/>
    <x v="0"/>
    <x v="6"/>
    <n v="12"/>
    <m/>
  </r>
  <r>
    <x v="10"/>
    <x v="3"/>
    <s v="Non Metropolitan Fire Authorities"/>
    <s v="E31000004"/>
    <s v="Women"/>
    <x v="0"/>
    <x v="0"/>
    <n v="0"/>
    <m/>
  </r>
  <r>
    <x v="10"/>
    <x v="3"/>
    <s v="Non Metropolitan Fire Authorities"/>
    <s v="E31000004"/>
    <s v="Women"/>
    <x v="0"/>
    <x v="1"/>
    <n v="0"/>
    <m/>
  </r>
  <r>
    <x v="10"/>
    <x v="3"/>
    <s v="Non Metropolitan Fire Authorities"/>
    <s v="E31000004"/>
    <s v="Women"/>
    <x v="0"/>
    <x v="2"/>
    <n v="0"/>
    <m/>
  </r>
  <r>
    <x v="10"/>
    <x v="3"/>
    <s v="Non Metropolitan Fire Authorities"/>
    <s v="E31000004"/>
    <s v="Women"/>
    <x v="0"/>
    <x v="3"/>
    <n v="1"/>
    <m/>
  </r>
  <r>
    <x v="10"/>
    <x v="3"/>
    <s v="Non Metropolitan Fire Authorities"/>
    <s v="E31000004"/>
    <s v="Women"/>
    <x v="0"/>
    <x v="4"/>
    <n v="0"/>
    <m/>
  </r>
  <r>
    <x v="10"/>
    <x v="3"/>
    <s v="Non Metropolitan Fire Authorities"/>
    <s v="E31000004"/>
    <s v="Women"/>
    <x v="0"/>
    <x v="5"/>
    <n v="3"/>
    <m/>
  </r>
  <r>
    <x v="10"/>
    <x v="3"/>
    <s v="Non Metropolitan Fire Authorities"/>
    <s v="E31000004"/>
    <s v="Women"/>
    <x v="0"/>
    <x v="6"/>
    <n v="17"/>
    <m/>
  </r>
  <r>
    <x v="10"/>
    <x v="4"/>
    <s v="Non Metropolitan Fire Authorities"/>
    <s v="E31000005"/>
    <s v="Women"/>
    <x v="0"/>
    <x v="0"/>
    <n v="0"/>
    <m/>
  </r>
  <r>
    <x v="10"/>
    <x v="4"/>
    <s v="Non Metropolitan Fire Authorities"/>
    <s v="E31000005"/>
    <s v="Women"/>
    <x v="0"/>
    <x v="1"/>
    <n v="0"/>
    <m/>
  </r>
  <r>
    <x v="10"/>
    <x v="4"/>
    <s v="Non Metropolitan Fire Authorities"/>
    <s v="E31000005"/>
    <s v="Women"/>
    <x v="0"/>
    <x v="2"/>
    <n v="0"/>
    <m/>
  </r>
  <r>
    <x v="10"/>
    <x v="4"/>
    <s v="Non Metropolitan Fire Authorities"/>
    <s v="E31000005"/>
    <s v="Women"/>
    <x v="0"/>
    <x v="3"/>
    <n v="2"/>
    <m/>
  </r>
  <r>
    <x v="10"/>
    <x v="4"/>
    <s v="Non Metropolitan Fire Authorities"/>
    <s v="E31000005"/>
    <s v="Women"/>
    <x v="0"/>
    <x v="4"/>
    <n v="2"/>
    <m/>
  </r>
  <r>
    <x v="10"/>
    <x v="4"/>
    <s v="Non Metropolitan Fire Authorities"/>
    <s v="E31000005"/>
    <s v="Women"/>
    <x v="0"/>
    <x v="5"/>
    <n v="2"/>
    <m/>
  </r>
  <r>
    <x v="10"/>
    <x v="4"/>
    <s v="Non Metropolitan Fire Authorities"/>
    <s v="E31000005"/>
    <s v="Women"/>
    <x v="0"/>
    <x v="6"/>
    <n v="16"/>
    <m/>
  </r>
  <r>
    <x v="10"/>
    <x v="5"/>
    <s v="Non Metropolitan Fire Authorities"/>
    <s v="E31000006"/>
    <s v="Women"/>
    <x v="0"/>
    <x v="0"/>
    <n v="0"/>
    <m/>
  </r>
  <r>
    <x v="10"/>
    <x v="5"/>
    <s v="Non Metropolitan Fire Authorities"/>
    <s v="E31000006"/>
    <s v="Women"/>
    <x v="0"/>
    <x v="1"/>
    <n v="0"/>
    <m/>
  </r>
  <r>
    <x v="10"/>
    <x v="5"/>
    <s v="Non Metropolitan Fire Authorities"/>
    <s v="E31000006"/>
    <s v="Women"/>
    <x v="0"/>
    <x v="2"/>
    <n v="0"/>
    <m/>
  </r>
  <r>
    <x v="10"/>
    <x v="5"/>
    <s v="Non Metropolitan Fire Authorities"/>
    <s v="E31000006"/>
    <s v="Women"/>
    <x v="0"/>
    <x v="3"/>
    <n v="1"/>
    <m/>
  </r>
  <r>
    <x v="10"/>
    <x v="5"/>
    <s v="Non Metropolitan Fire Authorities"/>
    <s v="E31000006"/>
    <s v="Women"/>
    <x v="0"/>
    <x v="4"/>
    <n v="2"/>
    <m/>
  </r>
  <r>
    <x v="10"/>
    <x v="5"/>
    <s v="Non Metropolitan Fire Authorities"/>
    <s v="E31000006"/>
    <s v="Women"/>
    <x v="0"/>
    <x v="5"/>
    <n v="1"/>
    <m/>
  </r>
  <r>
    <x v="10"/>
    <x v="5"/>
    <s v="Non Metropolitan Fire Authorities"/>
    <s v="E31000006"/>
    <s v="Women"/>
    <x v="0"/>
    <x v="6"/>
    <n v="37"/>
    <m/>
  </r>
  <r>
    <x v="10"/>
    <x v="6"/>
    <s v="Non Metropolitan Fire Authorities"/>
    <s v="E31000007"/>
    <s v="Women"/>
    <x v="0"/>
    <x v="0"/>
    <n v="0"/>
    <m/>
  </r>
  <r>
    <x v="10"/>
    <x v="6"/>
    <s v="Non Metropolitan Fire Authorities"/>
    <s v="E31000007"/>
    <s v="Women"/>
    <x v="0"/>
    <x v="1"/>
    <n v="0"/>
    <m/>
  </r>
  <r>
    <x v="10"/>
    <x v="6"/>
    <s v="Non Metropolitan Fire Authorities"/>
    <s v="E31000007"/>
    <s v="Women"/>
    <x v="0"/>
    <x v="2"/>
    <n v="0"/>
    <m/>
  </r>
  <r>
    <x v="10"/>
    <x v="6"/>
    <s v="Non Metropolitan Fire Authorities"/>
    <s v="E31000007"/>
    <s v="Women"/>
    <x v="0"/>
    <x v="3"/>
    <n v="0"/>
    <m/>
  </r>
  <r>
    <x v="10"/>
    <x v="6"/>
    <s v="Non Metropolitan Fire Authorities"/>
    <s v="E31000007"/>
    <s v="Women"/>
    <x v="0"/>
    <x v="4"/>
    <n v="1"/>
    <m/>
  </r>
  <r>
    <x v="10"/>
    <x v="6"/>
    <s v="Non Metropolitan Fire Authorities"/>
    <s v="E31000007"/>
    <s v="Women"/>
    <x v="0"/>
    <x v="5"/>
    <n v="3"/>
    <m/>
  </r>
  <r>
    <x v="10"/>
    <x v="6"/>
    <s v="Non Metropolitan Fire Authorities"/>
    <s v="E31000007"/>
    <s v="Women"/>
    <x v="0"/>
    <x v="6"/>
    <n v="18"/>
    <m/>
  </r>
  <r>
    <x v="10"/>
    <x v="7"/>
    <s v="Non Metropolitan Fire Authorities"/>
    <s v="E31000008"/>
    <s v="Women"/>
    <x v="0"/>
    <x v="0"/>
    <n v="0"/>
    <m/>
  </r>
  <r>
    <x v="10"/>
    <x v="7"/>
    <s v="Non Metropolitan Fire Authorities"/>
    <s v="E31000008"/>
    <s v="Women"/>
    <x v="0"/>
    <x v="1"/>
    <n v="1"/>
    <m/>
  </r>
  <r>
    <x v="10"/>
    <x v="7"/>
    <s v="Non Metropolitan Fire Authorities"/>
    <s v="E31000008"/>
    <s v="Women"/>
    <x v="0"/>
    <x v="2"/>
    <n v="0"/>
    <m/>
  </r>
  <r>
    <x v="10"/>
    <x v="7"/>
    <s v="Non Metropolitan Fire Authorities"/>
    <s v="E31000008"/>
    <s v="Women"/>
    <x v="0"/>
    <x v="3"/>
    <n v="0"/>
    <m/>
  </r>
  <r>
    <x v="10"/>
    <x v="7"/>
    <s v="Non Metropolitan Fire Authorities"/>
    <s v="E31000008"/>
    <s v="Women"/>
    <x v="0"/>
    <x v="4"/>
    <n v="1"/>
    <m/>
  </r>
  <r>
    <x v="10"/>
    <x v="7"/>
    <s v="Non Metropolitan Fire Authorities"/>
    <s v="E31000008"/>
    <s v="Women"/>
    <x v="0"/>
    <x v="5"/>
    <n v="0"/>
    <m/>
  </r>
  <r>
    <x v="10"/>
    <x v="7"/>
    <s v="Non Metropolitan Fire Authorities"/>
    <s v="E31000008"/>
    <s v="Women"/>
    <x v="0"/>
    <x v="6"/>
    <n v="10"/>
    <m/>
  </r>
  <r>
    <x v="10"/>
    <x v="8"/>
    <s v="Non Metropolitan Fire Authorities"/>
    <s v="E31000009"/>
    <s v="Women"/>
    <x v="0"/>
    <x v="0"/>
    <n v="0"/>
    <m/>
  </r>
  <r>
    <x v="10"/>
    <x v="8"/>
    <s v="Non Metropolitan Fire Authorities"/>
    <s v="E31000009"/>
    <s v="Women"/>
    <x v="0"/>
    <x v="1"/>
    <n v="0"/>
    <m/>
  </r>
  <r>
    <x v="10"/>
    <x v="8"/>
    <s v="Non Metropolitan Fire Authorities"/>
    <s v="E31000009"/>
    <s v="Women"/>
    <x v="0"/>
    <x v="2"/>
    <n v="0"/>
    <m/>
  </r>
  <r>
    <x v="10"/>
    <x v="8"/>
    <s v="Non Metropolitan Fire Authorities"/>
    <s v="E31000009"/>
    <s v="Women"/>
    <x v="0"/>
    <x v="3"/>
    <n v="1"/>
    <m/>
  </r>
  <r>
    <x v="10"/>
    <x v="8"/>
    <s v="Non Metropolitan Fire Authorities"/>
    <s v="E31000009"/>
    <s v="Women"/>
    <x v="0"/>
    <x v="4"/>
    <n v="1"/>
    <m/>
  </r>
  <r>
    <x v="10"/>
    <x v="8"/>
    <s v="Non Metropolitan Fire Authorities"/>
    <s v="E31000009"/>
    <s v="Women"/>
    <x v="0"/>
    <x v="5"/>
    <n v="3"/>
    <m/>
  </r>
  <r>
    <x v="10"/>
    <x v="8"/>
    <s v="Non Metropolitan Fire Authorities"/>
    <s v="E31000009"/>
    <s v="Women"/>
    <x v="0"/>
    <x v="6"/>
    <n v="30"/>
    <m/>
  </r>
  <r>
    <x v="10"/>
    <x v="9"/>
    <s v="Non Metropolitan Fire Authorities"/>
    <s v="E31000010"/>
    <s v="Women"/>
    <x v="0"/>
    <x v="0"/>
    <n v="0"/>
    <m/>
  </r>
  <r>
    <x v="10"/>
    <x v="9"/>
    <s v="Non Metropolitan Fire Authorities"/>
    <s v="E31000010"/>
    <s v="Women"/>
    <x v="0"/>
    <x v="1"/>
    <n v="0"/>
    <m/>
  </r>
  <r>
    <x v="10"/>
    <x v="9"/>
    <s v="Non Metropolitan Fire Authorities"/>
    <s v="E31000010"/>
    <s v="Women"/>
    <x v="0"/>
    <x v="2"/>
    <n v="0"/>
    <m/>
  </r>
  <r>
    <x v="10"/>
    <x v="9"/>
    <s v="Non Metropolitan Fire Authorities"/>
    <s v="E31000010"/>
    <s v="Women"/>
    <x v="0"/>
    <x v="3"/>
    <n v="0"/>
    <m/>
  </r>
  <r>
    <x v="10"/>
    <x v="9"/>
    <s v="Non Metropolitan Fire Authorities"/>
    <s v="E31000010"/>
    <s v="Women"/>
    <x v="0"/>
    <x v="4"/>
    <n v="5"/>
    <m/>
  </r>
  <r>
    <x v="10"/>
    <x v="9"/>
    <s v="Non Metropolitan Fire Authorities"/>
    <s v="E31000010"/>
    <s v="Women"/>
    <x v="0"/>
    <x v="5"/>
    <n v="4"/>
    <m/>
  </r>
  <r>
    <x v="10"/>
    <x v="9"/>
    <s v="Non Metropolitan Fire Authorities"/>
    <s v="E31000010"/>
    <s v="Women"/>
    <x v="0"/>
    <x v="6"/>
    <n v="29"/>
    <m/>
  </r>
  <r>
    <x v="10"/>
    <x v="10"/>
    <s v="Non Metropolitan Fire Authorities"/>
    <s v="E31000011"/>
    <s v="Women"/>
    <x v="0"/>
    <x v="0"/>
    <n v="0"/>
    <m/>
  </r>
  <r>
    <x v="10"/>
    <x v="10"/>
    <s v="Non Metropolitan Fire Authorities"/>
    <s v="E31000011"/>
    <s v="Women"/>
    <x v="0"/>
    <x v="1"/>
    <n v="0"/>
    <m/>
  </r>
  <r>
    <x v="10"/>
    <x v="10"/>
    <s v="Non Metropolitan Fire Authorities"/>
    <s v="E31000011"/>
    <s v="Women"/>
    <x v="0"/>
    <x v="2"/>
    <n v="1"/>
    <m/>
  </r>
  <r>
    <x v="10"/>
    <x v="10"/>
    <s v="Non Metropolitan Fire Authorities"/>
    <s v="E31000011"/>
    <s v="Women"/>
    <x v="0"/>
    <x v="3"/>
    <n v="4"/>
    <m/>
  </r>
  <r>
    <x v="10"/>
    <x v="10"/>
    <s v="Non Metropolitan Fire Authorities"/>
    <s v="E31000011"/>
    <s v="Women"/>
    <x v="0"/>
    <x v="4"/>
    <n v="2"/>
    <m/>
  </r>
  <r>
    <x v="10"/>
    <x v="10"/>
    <s v="Non Metropolitan Fire Authorities"/>
    <s v="E31000011"/>
    <s v="Women"/>
    <x v="0"/>
    <x v="5"/>
    <n v="4"/>
    <m/>
  </r>
  <r>
    <x v="10"/>
    <x v="10"/>
    <s v="Non Metropolitan Fire Authorities"/>
    <s v="E31000011"/>
    <s v="Women"/>
    <x v="0"/>
    <x v="6"/>
    <n v="22"/>
    <m/>
  </r>
  <r>
    <x v="10"/>
    <x v="44"/>
    <s v="Non Metropolitan Fire Authorities"/>
    <s v="E31000047"/>
    <s v="Women"/>
    <x v="0"/>
    <x v="0"/>
    <n v="0"/>
    <m/>
  </r>
  <r>
    <x v="10"/>
    <x v="44"/>
    <s v="Non Metropolitan Fire Authorities"/>
    <s v="E31000047"/>
    <s v="Women"/>
    <x v="0"/>
    <x v="1"/>
    <n v="1"/>
    <m/>
  </r>
  <r>
    <x v="10"/>
    <x v="44"/>
    <s v="Non Metropolitan Fire Authorities"/>
    <s v="E31000047"/>
    <s v="Women"/>
    <x v="0"/>
    <x v="2"/>
    <n v="1"/>
    <m/>
  </r>
  <r>
    <x v="10"/>
    <x v="44"/>
    <s v="Non Metropolitan Fire Authorities"/>
    <s v="E31000047"/>
    <s v="Women"/>
    <x v="0"/>
    <x v="3"/>
    <n v="0"/>
    <m/>
  </r>
  <r>
    <x v="10"/>
    <x v="44"/>
    <s v="Non Metropolitan Fire Authorities"/>
    <s v="E31000047"/>
    <s v="Women"/>
    <x v="0"/>
    <x v="4"/>
    <n v="3"/>
    <m/>
  </r>
  <r>
    <x v="10"/>
    <x v="44"/>
    <s v="Non Metropolitan Fire Authorities"/>
    <s v="E31000047"/>
    <s v="Women"/>
    <x v="0"/>
    <x v="5"/>
    <n v="5"/>
    <m/>
  </r>
  <r>
    <x v="10"/>
    <x v="44"/>
    <s v="Non Metropolitan Fire Authorities"/>
    <s v="E31000047"/>
    <s v="Women"/>
    <x v="0"/>
    <x v="6"/>
    <n v="15"/>
    <m/>
  </r>
  <r>
    <x v="10"/>
    <x v="11"/>
    <s v="Non Metropolitan Fire Authorities"/>
    <s v="E31000013"/>
    <s v="Women"/>
    <x v="0"/>
    <x v="0"/>
    <n v="1"/>
    <m/>
  </r>
  <r>
    <x v="10"/>
    <x v="11"/>
    <s v="Non Metropolitan Fire Authorities"/>
    <s v="E31000013"/>
    <s v="Women"/>
    <x v="0"/>
    <x v="1"/>
    <n v="0"/>
    <m/>
  </r>
  <r>
    <x v="10"/>
    <x v="11"/>
    <s v="Non Metropolitan Fire Authorities"/>
    <s v="E31000013"/>
    <s v="Women"/>
    <x v="0"/>
    <x v="2"/>
    <n v="0"/>
    <m/>
  </r>
  <r>
    <x v="10"/>
    <x v="11"/>
    <s v="Non Metropolitan Fire Authorities"/>
    <s v="E31000013"/>
    <s v="Women"/>
    <x v="0"/>
    <x v="3"/>
    <n v="0"/>
    <m/>
  </r>
  <r>
    <x v="10"/>
    <x v="11"/>
    <s v="Non Metropolitan Fire Authorities"/>
    <s v="E31000013"/>
    <s v="Women"/>
    <x v="0"/>
    <x v="4"/>
    <n v="2"/>
    <m/>
  </r>
  <r>
    <x v="10"/>
    <x v="11"/>
    <s v="Non Metropolitan Fire Authorities"/>
    <s v="E31000013"/>
    <s v="Women"/>
    <x v="0"/>
    <x v="5"/>
    <n v="0"/>
    <m/>
  </r>
  <r>
    <x v="10"/>
    <x v="11"/>
    <s v="Non Metropolitan Fire Authorities"/>
    <s v="E31000013"/>
    <s v="Women"/>
    <x v="0"/>
    <x v="6"/>
    <n v="18"/>
    <m/>
  </r>
  <r>
    <x v="10"/>
    <x v="12"/>
    <s v="Non Metropolitan Fire Authorities"/>
    <s v="E31000014"/>
    <s v="Women"/>
    <x v="0"/>
    <x v="0"/>
    <n v="1"/>
    <m/>
  </r>
  <r>
    <x v="10"/>
    <x v="12"/>
    <s v="Non Metropolitan Fire Authorities"/>
    <s v="E31000014"/>
    <s v="Women"/>
    <x v="0"/>
    <x v="1"/>
    <n v="2"/>
    <m/>
  </r>
  <r>
    <x v="10"/>
    <x v="12"/>
    <s v="Non Metropolitan Fire Authorities"/>
    <s v="E31000014"/>
    <s v="Women"/>
    <x v="0"/>
    <x v="2"/>
    <n v="1"/>
    <m/>
  </r>
  <r>
    <x v="10"/>
    <x v="12"/>
    <s v="Non Metropolitan Fire Authorities"/>
    <s v="E31000014"/>
    <s v="Women"/>
    <x v="0"/>
    <x v="3"/>
    <n v="3"/>
    <m/>
  </r>
  <r>
    <x v="10"/>
    <x v="12"/>
    <s v="Non Metropolitan Fire Authorities"/>
    <s v="E31000014"/>
    <s v="Women"/>
    <x v="0"/>
    <x v="4"/>
    <n v="4"/>
    <m/>
  </r>
  <r>
    <x v="10"/>
    <x v="12"/>
    <s v="Non Metropolitan Fire Authorities"/>
    <s v="E31000014"/>
    <s v="Women"/>
    <x v="0"/>
    <x v="5"/>
    <n v="3"/>
    <m/>
  </r>
  <r>
    <x v="10"/>
    <x v="12"/>
    <s v="Non Metropolitan Fire Authorities"/>
    <s v="E31000014"/>
    <s v="Women"/>
    <x v="0"/>
    <x v="6"/>
    <n v="15"/>
    <m/>
  </r>
  <r>
    <x v="10"/>
    <x v="13"/>
    <s v="Non Metropolitan Fire Authorities"/>
    <s v="E31000015"/>
    <s v="Women"/>
    <x v="0"/>
    <x v="0"/>
    <n v="1"/>
    <m/>
  </r>
  <r>
    <x v="10"/>
    <x v="13"/>
    <s v="Non Metropolitan Fire Authorities"/>
    <s v="E31000015"/>
    <s v="Women"/>
    <x v="0"/>
    <x v="1"/>
    <n v="0"/>
    <m/>
  </r>
  <r>
    <x v="10"/>
    <x v="13"/>
    <s v="Non Metropolitan Fire Authorities"/>
    <s v="E31000015"/>
    <s v="Women"/>
    <x v="0"/>
    <x v="2"/>
    <n v="0"/>
    <m/>
  </r>
  <r>
    <x v="10"/>
    <x v="13"/>
    <s v="Non Metropolitan Fire Authorities"/>
    <s v="E31000015"/>
    <s v="Women"/>
    <x v="0"/>
    <x v="3"/>
    <n v="2"/>
    <m/>
  </r>
  <r>
    <x v="10"/>
    <x v="13"/>
    <s v="Non Metropolitan Fire Authorities"/>
    <s v="E31000015"/>
    <s v="Women"/>
    <x v="0"/>
    <x v="4"/>
    <n v="12"/>
    <m/>
  </r>
  <r>
    <x v="10"/>
    <x v="13"/>
    <s v="Non Metropolitan Fire Authorities"/>
    <s v="E31000015"/>
    <s v="Women"/>
    <x v="0"/>
    <x v="5"/>
    <n v="1"/>
    <m/>
  </r>
  <r>
    <x v="10"/>
    <x v="13"/>
    <s v="Non Metropolitan Fire Authorities"/>
    <s v="E31000015"/>
    <s v="Women"/>
    <x v="0"/>
    <x v="6"/>
    <n v="27"/>
    <m/>
  </r>
  <r>
    <x v="10"/>
    <x v="14"/>
    <s v="Non Metropolitan Fire Authorities"/>
    <s v="E31000016"/>
    <s v="Women"/>
    <x v="0"/>
    <x v="0"/>
    <n v="0"/>
    <m/>
  </r>
  <r>
    <x v="10"/>
    <x v="14"/>
    <s v="Non Metropolitan Fire Authorities"/>
    <s v="E31000016"/>
    <s v="Women"/>
    <x v="0"/>
    <x v="1"/>
    <n v="0"/>
    <m/>
  </r>
  <r>
    <x v="10"/>
    <x v="14"/>
    <s v="Non Metropolitan Fire Authorities"/>
    <s v="E31000016"/>
    <s v="Women"/>
    <x v="0"/>
    <x v="2"/>
    <n v="1"/>
    <m/>
  </r>
  <r>
    <x v="10"/>
    <x v="14"/>
    <s v="Non Metropolitan Fire Authorities"/>
    <s v="E31000016"/>
    <s v="Women"/>
    <x v="0"/>
    <x v="3"/>
    <n v="1"/>
    <m/>
  </r>
  <r>
    <x v="10"/>
    <x v="14"/>
    <s v="Non Metropolitan Fire Authorities"/>
    <s v="E31000016"/>
    <s v="Women"/>
    <x v="0"/>
    <x v="4"/>
    <n v="1"/>
    <m/>
  </r>
  <r>
    <x v="10"/>
    <x v="14"/>
    <s v="Non Metropolitan Fire Authorities"/>
    <s v="E31000016"/>
    <s v="Women"/>
    <x v="0"/>
    <x v="5"/>
    <n v="4"/>
    <m/>
  </r>
  <r>
    <x v="10"/>
    <x v="14"/>
    <s v="Non Metropolitan Fire Authorities"/>
    <s v="E31000016"/>
    <s v="Women"/>
    <x v="0"/>
    <x v="6"/>
    <n v="30"/>
    <m/>
  </r>
  <r>
    <x v="10"/>
    <x v="15"/>
    <s v="Metropolitan Fire Authorities"/>
    <s v="E31000046"/>
    <s v="Women"/>
    <x v="0"/>
    <x v="0"/>
    <n v="0"/>
    <m/>
  </r>
  <r>
    <x v="10"/>
    <x v="15"/>
    <s v="Metropolitan Fire Authorities"/>
    <s v="E31000046"/>
    <s v="Women"/>
    <x v="0"/>
    <x v="1"/>
    <n v="2"/>
    <m/>
  </r>
  <r>
    <x v="10"/>
    <x v="15"/>
    <s v="Metropolitan Fire Authorities"/>
    <s v="E31000046"/>
    <s v="Women"/>
    <x v="0"/>
    <x v="2"/>
    <n v="4"/>
    <m/>
  </r>
  <r>
    <x v="10"/>
    <x v="15"/>
    <s v="Metropolitan Fire Authorities"/>
    <s v="E31000046"/>
    <s v="Women"/>
    <x v="0"/>
    <x v="3"/>
    <n v="12"/>
    <m/>
  </r>
  <r>
    <x v="10"/>
    <x v="15"/>
    <s v="Metropolitan Fire Authorities"/>
    <s v="E31000046"/>
    <s v="Women"/>
    <x v="0"/>
    <x v="4"/>
    <n v="43"/>
    <m/>
  </r>
  <r>
    <x v="10"/>
    <x v="15"/>
    <s v="Metropolitan Fire Authorities"/>
    <s v="E31000046"/>
    <s v="Women"/>
    <x v="0"/>
    <x v="5"/>
    <n v="30"/>
    <m/>
  </r>
  <r>
    <x v="10"/>
    <x v="15"/>
    <s v="Metropolitan Fire Authorities"/>
    <s v="E31000046"/>
    <s v="Women"/>
    <x v="0"/>
    <x v="6"/>
    <n v="326"/>
    <m/>
  </r>
  <r>
    <x v="10"/>
    <x v="16"/>
    <s v="Metropolitan Fire Authorities"/>
    <s v="E31000040"/>
    <s v="Women"/>
    <x v="0"/>
    <x v="0"/>
    <n v="1"/>
    <m/>
  </r>
  <r>
    <x v="10"/>
    <x v="16"/>
    <s v="Metropolitan Fire Authorities"/>
    <s v="E31000040"/>
    <s v="Women"/>
    <x v="0"/>
    <x v="1"/>
    <n v="0"/>
    <m/>
  </r>
  <r>
    <x v="10"/>
    <x v="16"/>
    <s v="Metropolitan Fire Authorities"/>
    <s v="E31000040"/>
    <s v="Women"/>
    <x v="0"/>
    <x v="2"/>
    <n v="0"/>
    <m/>
  </r>
  <r>
    <x v="10"/>
    <x v="16"/>
    <s v="Metropolitan Fire Authorities"/>
    <s v="E31000040"/>
    <s v="Women"/>
    <x v="0"/>
    <x v="3"/>
    <n v="1"/>
    <m/>
  </r>
  <r>
    <x v="10"/>
    <x v="16"/>
    <s v="Metropolitan Fire Authorities"/>
    <s v="E31000040"/>
    <s v="Women"/>
    <x v="0"/>
    <x v="4"/>
    <n v="4"/>
    <m/>
  </r>
  <r>
    <x v="10"/>
    <x v="16"/>
    <s v="Metropolitan Fire Authorities"/>
    <s v="E31000040"/>
    <s v="Women"/>
    <x v="0"/>
    <x v="5"/>
    <n v="5"/>
    <m/>
  </r>
  <r>
    <x v="10"/>
    <x v="16"/>
    <s v="Metropolitan Fire Authorities"/>
    <s v="E31000040"/>
    <s v="Women"/>
    <x v="0"/>
    <x v="6"/>
    <n v="78"/>
    <m/>
  </r>
  <r>
    <x v="10"/>
    <x v="17"/>
    <s v="Non Metropolitan Fire Authorities"/>
    <s v="E31000017"/>
    <s v="Women"/>
    <x v="0"/>
    <x v="0"/>
    <n v="1"/>
    <m/>
  </r>
  <r>
    <x v="10"/>
    <x v="17"/>
    <s v="Non Metropolitan Fire Authorities"/>
    <s v="E31000017"/>
    <s v="Women"/>
    <x v="0"/>
    <x v="1"/>
    <n v="0"/>
    <m/>
  </r>
  <r>
    <x v="10"/>
    <x v="17"/>
    <s v="Non Metropolitan Fire Authorities"/>
    <s v="E31000017"/>
    <s v="Women"/>
    <x v="0"/>
    <x v="2"/>
    <n v="0"/>
    <m/>
  </r>
  <r>
    <x v="10"/>
    <x v="17"/>
    <s v="Non Metropolitan Fire Authorities"/>
    <s v="E31000017"/>
    <s v="Women"/>
    <x v="0"/>
    <x v="3"/>
    <n v="3"/>
    <m/>
  </r>
  <r>
    <x v="10"/>
    <x v="17"/>
    <s v="Non Metropolitan Fire Authorities"/>
    <s v="E31000017"/>
    <s v="Women"/>
    <x v="0"/>
    <x v="4"/>
    <n v="3"/>
    <m/>
  </r>
  <r>
    <x v="10"/>
    <x v="17"/>
    <s v="Non Metropolitan Fire Authorities"/>
    <s v="E31000017"/>
    <s v="Women"/>
    <x v="0"/>
    <x v="5"/>
    <n v="0"/>
    <m/>
  </r>
  <r>
    <x v="10"/>
    <x v="17"/>
    <s v="Non Metropolitan Fire Authorities"/>
    <s v="E31000017"/>
    <s v="Women"/>
    <x v="0"/>
    <x v="6"/>
    <n v="39"/>
    <m/>
  </r>
  <r>
    <x v="10"/>
    <x v="18"/>
    <s v="Non Metropolitan Fire Authorities"/>
    <s v="E31000018"/>
    <s v="Women"/>
    <x v="0"/>
    <x v="0"/>
    <n v="0"/>
    <m/>
  </r>
  <r>
    <x v="10"/>
    <x v="18"/>
    <s v="Non Metropolitan Fire Authorities"/>
    <s v="E31000018"/>
    <s v="Women"/>
    <x v="0"/>
    <x v="1"/>
    <n v="0"/>
    <m/>
  </r>
  <r>
    <x v="10"/>
    <x v="18"/>
    <s v="Non Metropolitan Fire Authorities"/>
    <s v="E31000018"/>
    <s v="Women"/>
    <x v="0"/>
    <x v="2"/>
    <n v="2"/>
    <m/>
  </r>
  <r>
    <x v="10"/>
    <x v="18"/>
    <s v="Non Metropolitan Fire Authorities"/>
    <s v="E31000018"/>
    <s v="Women"/>
    <x v="0"/>
    <x v="3"/>
    <n v="3"/>
    <m/>
  </r>
  <r>
    <x v="10"/>
    <x v="18"/>
    <s v="Non Metropolitan Fire Authorities"/>
    <s v="E31000018"/>
    <s v="Women"/>
    <x v="0"/>
    <x v="4"/>
    <n v="5"/>
    <m/>
  </r>
  <r>
    <x v="10"/>
    <x v="18"/>
    <s v="Non Metropolitan Fire Authorities"/>
    <s v="E31000018"/>
    <s v="Women"/>
    <x v="0"/>
    <x v="5"/>
    <n v="4"/>
    <m/>
  </r>
  <r>
    <x v="10"/>
    <x v="18"/>
    <s v="Non Metropolitan Fire Authorities"/>
    <s v="E31000018"/>
    <s v="Women"/>
    <x v="0"/>
    <x v="6"/>
    <n v="15"/>
    <m/>
  </r>
  <r>
    <x v="10"/>
    <x v="19"/>
    <s v="Non Metropolitan Fire Authorities"/>
    <s v="E31000019"/>
    <s v="Women"/>
    <x v="0"/>
    <x v="0"/>
    <n v="0"/>
    <m/>
  </r>
  <r>
    <x v="10"/>
    <x v="19"/>
    <s v="Non Metropolitan Fire Authorities"/>
    <s v="E31000019"/>
    <s v="Women"/>
    <x v="0"/>
    <x v="1"/>
    <n v="0"/>
    <m/>
  </r>
  <r>
    <x v="10"/>
    <x v="19"/>
    <s v="Non Metropolitan Fire Authorities"/>
    <s v="E31000019"/>
    <s v="Women"/>
    <x v="0"/>
    <x v="2"/>
    <n v="1"/>
    <m/>
  </r>
  <r>
    <x v="10"/>
    <x v="19"/>
    <s v="Non Metropolitan Fire Authorities"/>
    <s v="E31000019"/>
    <s v="Women"/>
    <x v="0"/>
    <x v="3"/>
    <n v="0"/>
    <m/>
  </r>
  <r>
    <x v="10"/>
    <x v="19"/>
    <s v="Non Metropolitan Fire Authorities"/>
    <s v="E31000019"/>
    <s v="Women"/>
    <x v="0"/>
    <x v="4"/>
    <n v="5"/>
    <m/>
  </r>
  <r>
    <x v="10"/>
    <x v="19"/>
    <s v="Non Metropolitan Fire Authorities"/>
    <s v="E31000019"/>
    <s v="Women"/>
    <x v="0"/>
    <x v="5"/>
    <n v="3"/>
    <m/>
  </r>
  <r>
    <x v="10"/>
    <x v="19"/>
    <s v="Non Metropolitan Fire Authorities"/>
    <s v="E31000019"/>
    <s v="Women"/>
    <x v="0"/>
    <x v="6"/>
    <n v="21"/>
    <m/>
  </r>
  <r>
    <x v="10"/>
    <x v="20"/>
    <s v="Non Metropolitan Fire Authorities"/>
    <s v="E31000020"/>
    <s v="Women"/>
    <x v="0"/>
    <x v="0"/>
    <n v="0"/>
    <m/>
  </r>
  <r>
    <x v="10"/>
    <x v="20"/>
    <s v="Non Metropolitan Fire Authorities"/>
    <s v="E31000020"/>
    <s v="Women"/>
    <x v="0"/>
    <x v="1"/>
    <n v="0"/>
    <m/>
  </r>
  <r>
    <x v="10"/>
    <x v="20"/>
    <s v="Non Metropolitan Fire Authorities"/>
    <s v="E31000020"/>
    <s v="Women"/>
    <x v="0"/>
    <x v="2"/>
    <n v="0"/>
    <m/>
  </r>
  <r>
    <x v="10"/>
    <x v="20"/>
    <s v="Non Metropolitan Fire Authorities"/>
    <s v="E31000020"/>
    <s v="Women"/>
    <x v="0"/>
    <x v="3"/>
    <n v="1"/>
    <m/>
  </r>
  <r>
    <x v="10"/>
    <x v="20"/>
    <s v="Non Metropolitan Fire Authorities"/>
    <s v="E31000020"/>
    <s v="Women"/>
    <x v="0"/>
    <x v="4"/>
    <n v="4"/>
    <m/>
  </r>
  <r>
    <x v="10"/>
    <x v="20"/>
    <s v="Non Metropolitan Fire Authorities"/>
    <s v="E31000020"/>
    <s v="Women"/>
    <x v="0"/>
    <x v="5"/>
    <n v="1"/>
    <m/>
  </r>
  <r>
    <x v="10"/>
    <x v="20"/>
    <s v="Non Metropolitan Fire Authorities"/>
    <s v="E31000020"/>
    <s v="Women"/>
    <x v="0"/>
    <x v="6"/>
    <n v="23"/>
    <m/>
  </r>
  <r>
    <x v="10"/>
    <x v="21"/>
    <s v="Non Metropolitan Fire Authorities"/>
    <s v="E31000021"/>
    <s v="Women"/>
    <x v="0"/>
    <x v="0"/>
    <n v="0"/>
    <m/>
  </r>
  <r>
    <x v="10"/>
    <x v="21"/>
    <s v="Non Metropolitan Fire Authorities"/>
    <s v="E31000021"/>
    <s v="Women"/>
    <x v="0"/>
    <x v="1"/>
    <n v="0"/>
    <m/>
  </r>
  <r>
    <x v="10"/>
    <x v="21"/>
    <s v="Non Metropolitan Fire Authorities"/>
    <s v="E31000021"/>
    <s v="Women"/>
    <x v="0"/>
    <x v="2"/>
    <n v="0"/>
    <m/>
  </r>
  <r>
    <x v="10"/>
    <x v="21"/>
    <s v="Non Metropolitan Fire Authorities"/>
    <s v="E31000021"/>
    <s v="Women"/>
    <x v="0"/>
    <x v="3"/>
    <n v="0"/>
    <m/>
  </r>
  <r>
    <x v="10"/>
    <x v="21"/>
    <s v="Non Metropolitan Fire Authorities"/>
    <s v="E31000021"/>
    <s v="Women"/>
    <x v="0"/>
    <x v="4"/>
    <n v="0"/>
    <m/>
  </r>
  <r>
    <x v="10"/>
    <x v="21"/>
    <s v="Non Metropolitan Fire Authorities"/>
    <s v="E31000021"/>
    <s v="Women"/>
    <x v="0"/>
    <x v="5"/>
    <n v="0"/>
    <m/>
  </r>
  <r>
    <x v="10"/>
    <x v="21"/>
    <s v="Non Metropolitan Fire Authorities"/>
    <s v="E31000021"/>
    <s v="Women"/>
    <x v="0"/>
    <x v="6"/>
    <n v="4"/>
    <m/>
  </r>
  <r>
    <x v="10"/>
    <x v="22"/>
    <s v="Non Metropolitan Fire Authorities"/>
    <s v="E31000039"/>
    <s v="Women"/>
    <x v="0"/>
    <x v="0"/>
    <n v="0"/>
    <m/>
  </r>
  <r>
    <x v="10"/>
    <x v="22"/>
    <s v="Non Metropolitan Fire Authorities"/>
    <s v="E31000039"/>
    <s v="Women"/>
    <x v="0"/>
    <x v="1"/>
    <n v="0"/>
    <m/>
  </r>
  <r>
    <x v="10"/>
    <x v="22"/>
    <s v="Non Metropolitan Fire Authorities"/>
    <s v="E31000039"/>
    <s v="Women"/>
    <x v="0"/>
    <x v="2"/>
    <n v="0"/>
    <m/>
  </r>
  <r>
    <x v="10"/>
    <x v="22"/>
    <s v="Non Metropolitan Fire Authorities"/>
    <s v="E31000039"/>
    <s v="Women"/>
    <x v="0"/>
    <x v="3"/>
    <n v="0"/>
    <m/>
  </r>
  <r>
    <x v="10"/>
    <x v="22"/>
    <s v="Non Metropolitan Fire Authorities"/>
    <s v="E31000039"/>
    <s v="Women"/>
    <x v="0"/>
    <x v="4"/>
    <n v="0"/>
    <m/>
  </r>
  <r>
    <x v="10"/>
    <x v="22"/>
    <s v="Non Metropolitan Fire Authorities"/>
    <s v="E31000039"/>
    <s v="Women"/>
    <x v="0"/>
    <x v="5"/>
    <n v="0"/>
    <m/>
  </r>
  <r>
    <x v="10"/>
    <x v="22"/>
    <s v="Non Metropolitan Fire Authorities"/>
    <s v="E31000039"/>
    <s v="Women"/>
    <x v="0"/>
    <x v="6"/>
    <n v="0"/>
    <m/>
  </r>
  <r>
    <x v="10"/>
    <x v="23"/>
    <s v="Non Metropolitan Fire Authorities"/>
    <s v="E31000022"/>
    <s v="Women"/>
    <x v="0"/>
    <x v="0"/>
    <n v="0"/>
    <m/>
  </r>
  <r>
    <x v="10"/>
    <x v="23"/>
    <s v="Non Metropolitan Fire Authorities"/>
    <s v="E31000022"/>
    <s v="Women"/>
    <x v="0"/>
    <x v="1"/>
    <n v="1"/>
    <m/>
  </r>
  <r>
    <x v="10"/>
    <x v="23"/>
    <s v="Non Metropolitan Fire Authorities"/>
    <s v="E31000022"/>
    <s v="Women"/>
    <x v="0"/>
    <x v="2"/>
    <n v="2"/>
    <m/>
  </r>
  <r>
    <x v="10"/>
    <x v="23"/>
    <s v="Non Metropolitan Fire Authorities"/>
    <s v="E31000022"/>
    <s v="Women"/>
    <x v="0"/>
    <x v="3"/>
    <n v="2"/>
    <m/>
  </r>
  <r>
    <x v="10"/>
    <x v="23"/>
    <s v="Non Metropolitan Fire Authorities"/>
    <s v="E31000022"/>
    <s v="Women"/>
    <x v="0"/>
    <x v="4"/>
    <n v="5"/>
    <m/>
  </r>
  <r>
    <x v="10"/>
    <x v="23"/>
    <s v="Non Metropolitan Fire Authorities"/>
    <s v="E31000022"/>
    <s v="Women"/>
    <x v="0"/>
    <x v="5"/>
    <n v="3"/>
    <m/>
  </r>
  <r>
    <x v="10"/>
    <x v="23"/>
    <s v="Non Metropolitan Fire Authorities"/>
    <s v="E31000022"/>
    <s v="Women"/>
    <x v="0"/>
    <x v="6"/>
    <n v="27"/>
    <m/>
  </r>
  <r>
    <x v="10"/>
    <x v="24"/>
    <s v="Non Metropolitan Fire Authorities"/>
    <s v="E31000023"/>
    <s v="Women"/>
    <x v="0"/>
    <x v="0"/>
    <n v="0"/>
    <m/>
  </r>
  <r>
    <x v="10"/>
    <x v="24"/>
    <s v="Non Metropolitan Fire Authorities"/>
    <s v="E31000023"/>
    <s v="Women"/>
    <x v="0"/>
    <x v="1"/>
    <n v="0"/>
    <m/>
  </r>
  <r>
    <x v="10"/>
    <x v="24"/>
    <s v="Non Metropolitan Fire Authorities"/>
    <s v="E31000023"/>
    <s v="Women"/>
    <x v="0"/>
    <x v="2"/>
    <n v="2"/>
    <m/>
  </r>
  <r>
    <x v="10"/>
    <x v="24"/>
    <s v="Non Metropolitan Fire Authorities"/>
    <s v="E31000023"/>
    <s v="Women"/>
    <x v="0"/>
    <x v="3"/>
    <n v="3"/>
    <m/>
  </r>
  <r>
    <x v="10"/>
    <x v="24"/>
    <s v="Non Metropolitan Fire Authorities"/>
    <s v="E31000023"/>
    <s v="Women"/>
    <x v="0"/>
    <x v="4"/>
    <n v="2"/>
    <m/>
  </r>
  <r>
    <x v="10"/>
    <x v="24"/>
    <s v="Non Metropolitan Fire Authorities"/>
    <s v="E31000023"/>
    <s v="Women"/>
    <x v="0"/>
    <x v="5"/>
    <n v="9"/>
    <m/>
  </r>
  <r>
    <x v="10"/>
    <x v="24"/>
    <s v="Non Metropolitan Fire Authorities"/>
    <s v="E31000023"/>
    <s v="Women"/>
    <x v="0"/>
    <x v="6"/>
    <n v="36"/>
    <m/>
  </r>
  <r>
    <x v="10"/>
    <x v="25"/>
    <s v="Non Metropolitan Fire Authorities"/>
    <s v="E31000024"/>
    <s v="Women"/>
    <x v="0"/>
    <x v="0"/>
    <n v="0"/>
    <m/>
  </r>
  <r>
    <x v="10"/>
    <x v="25"/>
    <s v="Non Metropolitan Fire Authorities"/>
    <s v="E31000024"/>
    <s v="Women"/>
    <x v="0"/>
    <x v="1"/>
    <n v="0"/>
    <m/>
  </r>
  <r>
    <x v="10"/>
    <x v="25"/>
    <s v="Non Metropolitan Fire Authorities"/>
    <s v="E31000024"/>
    <s v="Women"/>
    <x v="0"/>
    <x v="2"/>
    <n v="0"/>
    <m/>
  </r>
  <r>
    <x v="10"/>
    <x v="25"/>
    <s v="Non Metropolitan Fire Authorities"/>
    <s v="E31000024"/>
    <s v="Women"/>
    <x v="0"/>
    <x v="3"/>
    <n v="0"/>
    <m/>
  </r>
  <r>
    <x v="10"/>
    <x v="25"/>
    <s v="Non Metropolitan Fire Authorities"/>
    <s v="E31000024"/>
    <s v="Women"/>
    <x v="0"/>
    <x v="4"/>
    <n v="1"/>
    <m/>
  </r>
  <r>
    <x v="10"/>
    <x v="25"/>
    <s v="Non Metropolitan Fire Authorities"/>
    <s v="E31000024"/>
    <s v="Women"/>
    <x v="0"/>
    <x v="5"/>
    <n v="4"/>
    <m/>
  </r>
  <r>
    <x v="10"/>
    <x v="25"/>
    <s v="Non Metropolitan Fire Authorities"/>
    <s v="E31000024"/>
    <s v="Women"/>
    <x v="0"/>
    <x v="6"/>
    <n v="17"/>
    <m/>
  </r>
  <r>
    <x v="10"/>
    <x v="26"/>
    <s v="Non Metropolitan Fire Authorities"/>
    <s v="E31000025"/>
    <s v="Women"/>
    <x v="0"/>
    <x v="0"/>
    <n v="0"/>
    <m/>
  </r>
  <r>
    <x v="10"/>
    <x v="26"/>
    <s v="Non Metropolitan Fire Authorities"/>
    <s v="E31000025"/>
    <s v="Women"/>
    <x v="0"/>
    <x v="1"/>
    <n v="1"/>
    <m/>
  </r>
  <r>
    <x v="10"/>
    <x v="26"/>
    <s v="Non Metropolitan Fire Authorities"/>
    <s v="E31000025"/>
    <s v="Women"/>
    <x v="0"/>
    <x v="2"/>
    <n v="1"/>
    <m/>
  </r>
  <r>
    <x v="10"/>
    <x v="26"/>
    <s v="Non Metropolitan Fire Authorities"/>
    <s v="E31000025"/>
    <s v="Women"/>
    <x v="0"/>
    <x v="3"/>
    <n v="5"/>
    <m/>
  </r>
  <r>
    <x v="10"/>
    <x v="26"/>
    <s v="Non Metropolitan Fire Authorities"/>
    <s v="E31000025"/>
    <s v="Women"/>
    <x v="0"/>
    <x v="4"/>
    <n v="6"/>
    <m/>
  </r>
  <r>
    <x v="10"/>
    <x v="26"/>
    <s v="Non Metropolitan Fire Authorities"/>
    <s v="E31000025"/>
    <s v="Women"/>
    <x v="0"/>
    <x v="5"/>
    <n v="6"/>
    <m/>
  </r>
  <r>
    <x v="10"/>
    <x v="26"/>
    <s v="Non Metropolitan Fire Authorities"/>
    <s v="E31000025"/>
    <s v="Women"/>
    <x v="0"/>
    <x v="6"/>
    <n v="5"/>
    <m/>
  </r>
  <r>
    <x v="10"/>
    <x v="27"/>
    <s v="Metropolitan Fire Authorities"/>
    <s v="E31000041"/>
    <s v="Women"/>
    <x v="0"/>
    <x v="0"/>
    <n v="0"/>
    <m/>
  </r>
  <r>
    <x v="10"/>
    <x v="27"/>
    <s v="Metropolitan Fire Authorities"/>
    <s v="E31000041"/>
    <s v="Women"/>
    <x v="0"/>
    <x v="1"/>
    <n v="0"/>
    <m/>
  </r>
  <r>
    <x v="10"/>
    <x v="27"/>
    <s v="Metropolitan Fire Authorities"/>
    <s v="E31000041"/>
    <s v="Women"/>
    <x v="0"/>
    <x v="2"/>
    <n v="0"/>
    <m/>
  </r>
  <r>
    <x v="10"/>
    <x v="27"/>
    <s v="Metropolitan Fire Authorities"/>
    <s v="E31000041"/>
    <s v="Women"/>
    <x v="0"/>
    <x v="3"/>
    <n v="1"/>
    <m/>
  </r>
  <r>
    <x v="10"/>
    <x v="27"/>
    <s v="Metropolitan Fire Authorities"/>
    <s v="E31000041"/>
    <s v="Women"/>
    <x v="0"/>
    <x v="4"/>
    <n v="3"/>
    <m/>
  </r>
  <r>
    <x v="10"/>
    <x v="27"/>
    <s v="Metropolitan Fire Authorities"/>
    <s v="E31000041"/>
    <s v="Women"/>
    <x v="0"/>
    <x v="5"/>
    <n v="3"/>
    <m/>
  </r>
  <r>
    <x v="10"/>
    <x v="27"/>
    <s v="Metropolitan Fire Authorities"/>
    <s v="E31000041"/>
    <s v="Women"/>
    <x v="0"/>
    <x v="6"/>
    <n v="58"/>
    <m/>
  </r>
  <r>
    <x v="10"/>
    <x v="28"/>
    <s v="Non Metropolitan Fire Authorities"/>
    <s v="E31000026"/>
    <s v="Women"/>
    <x v="0"/>
    <x v="0"/>
    <n v="0"/>
    <m/>
  </r>
  <r>
    <x v="10"/>
    <x v="28"/>
    <s v="Non Metropolitan Fire Authorities"/>
    <s v="E31000026"/>
    <s v="Women"/>
    <x v="0"/>
    <x v="1"/>
    <n v="0"/>
    <m/>
  </r>
  <r>
    <x v="10"/>
    <x v="28"/>
    <s v="Non Metropolitan Fire Authorities"/>
    <s v="E31000026"/>
    <s v="Women"/>
    <x v="0"/>
    <x v="2"/>
    <n v="0"/>
    <m/>
  </r>
  <r>
    <x v="10"/>
    <x v="28"/>
    <s v="Non Metropolitan Fire Authorities"/>
    <s v="E31000026"/>
    <s v="Women"/>
    <x v="0"/>
    <x v="3"/>
    <n v="1"/>
    <m/>
  </r>
  <r>
    <x v="10"/>
    <x v="28"/>
    <s v="Non Metropolitan Fire Authorities"/>
    <s v="E31000026"/>
    <s v="Women"/>
    <x v="0"/>
    <x v="4"/>
    <n v="1"/>
    <m/>
  </r>
  <r>
    <x v="10"/>
    <x v="28"/>
    <s v="Non Metropolitan Fire Authorities"/>
    <s v="E31000026"/>
    <s v="Women"/>
    <x v="0"/>
    <x v="5"/>
    <n v="0"/>
    <m/>
  </r>
  <r>
    <x v="10"/>
    <x v="28"/>
    <s v="Non Metropolitan Fire Authorities"/>
    <s v="E31000026"/>
    <s v="Women"/>
    <x v="0"/>
    <x v="6"/>
    <n v="14"/>
    <m/>
  </r>
  <r>
    <x v="10"/>
    <x v="45"/>
    <s v="Non Metropolitan Fire Authorities"/>
    <s v="NWFC"/>
    <s v="Women"/>
    <x v="0"/>
    <x v="0"/>
    <n v="0"/>
    <m/>
  </r>
  <r>
    <x v="10"/>
    <x v="45"/>
    <s v="Non Metropolitan Fire Authorities"/>
    <s v="NWFC"/>
    <s v="Women"/>
    <x v="0"/>
    <x v="1"/>
    <n v="0"/>
    <m/>
  </r>
  <r>
    <x v="10"/>
    <x v="45"/>
    <s v="Non Metropolitan Fire Authorities"/>
    <s v="NWFC"/>
    <s v="Women"/>
    <x v="0"/>
    <x v="2"/>
    <n v="0"/>
    <m/>
  </r>
  <r>
    <x v="10"/>
    <x v="45"/>
    <s v="Non Metropolitan Fire Authorities"/>
    <s v="NWFC"/>
    <s v="Women"/>
    <x v="0"/>
    <x v="3"/>
    <n v="0"/>
    <m/>
  </r>
  <r>
    <x v="10"/>
    <x v="45"/>
    <s v="Non Metropolitan Fire Authorities"/>
    <s v="NWFC"/>
    <s v="Women"/>
    <x v="0"/>
    <x v="4"/>
    <n v="0"/>
    <m/>
  </r>
  <r>
    <x v="10"/>
    <x v="45"/>
    <s v="Non Metropolitan Fire Authorities"/>
    <s v="NWFC"/>
    <s v="Women"/>
    <x v="0"/>
    <x v="5"/>
    <n v="0"/>
    <m/>
  </r>
  <r>
    <x v="10"/>
    <x v="45"/>
    <s v="Non Metropolitan Fire Authorities"/>
    <s v="NWFC"/>
    <s v="Women"/>
    <x v="0"/>
    <x v="6"/>
    <n v="0"/>
    <m/>
  </r>
  <r>
    <x v="10"/>
    <x v="29"/>
    <s v="Non Metropolitan Fire Authorities"/>
    <s v="E31000027"/>
    <s v="Women"/>
    <x v="0"/>
    <x v="0"/>
    <n v="0"/>
    <m/>
  </r>
  <r>
    <x v="10"/>
    <x v="29"/>
    <s v="Non Metropolitan Fire Authorities"/>
    <s v="E31000027"/>
    <s v="Women"/>
    <x v="0"/>
    <x v="1"/>
    <n v="0"/>
    <m/>
  </r>
  <r>
    <x v="10"/>
    <x v="29"/>
    <s v="Non Metropolitan Fire Authorities"/>
    <s v="E31000027"/>
    <s v="Women"/>
    <x v="0"/>
    <x v="2"/>
    <n v="0"/>
    <m/>
  </r>
  <r>
    <x v="10"/>
    <x v="29"/>
    <s v="Non Metropolitan Fire Authorities"/>
    <s v="E31000027"/>
    <s v="Women"/>
    <x v="0"/>
    <x v="3"/>
    <n v="1"/>
    <m/>
  </r>
  <r>
    <x v="10"/>
    <x v="29"/>
    <s v="Non Metropolitan Fire Authorities"/>
    <s v="E31000027"/>
    <s v="Women"/>
    <x v="0"/>
    <x v="4"/>
    <n v="1"/>
    <m/>
  </r>
  <r>
    <x v="10"/>
    <x v="29"/>
    <s v="Non Metropolitan Fire Authorities"/>
    <s v="E31000027"/>
    <s v="Women"/>
    <x v="0"/>
    <x v="5"/>
    <n v="5"/>
    <m/>
  </r>
  <r>
    <x v="10"/>
    <x v="29"/>
    <s v="Non Metropolitan Fire Authorities"/>
    <s v="E31000027"/>
    <s v="Women"/>
    <x v="0"/>
    <x v="6"/>
    <n v="11"/>
    <m/>
  </r>
  <r>
    <x v="10"/>
    <x v="30"/>
    <s v="Non Metropolitan Fire Authorities"/>
    <s v="E31000028"/>
    <s v="Women"/>
    <x v="0"/>
    <x v="0"/>
    <n v="0"/>
    <m/>
  </r>
  <r>
    <x v="10"/>
    <x v="30"/>
    <s v="Non Metropolitan Fire Authorities"/>
    <s v="E31000028"/>
    <s v="Women"/>
    <x v="0"/>
    <x v="1"/>
    <n v="0"/>
    <m/>
  </r>
  <r>
    <x v="10"/>
    <x v="30"/>
    <s v="Non Metropolitan Fire Authorities"/>
    <s v="E31000028"/>
    <s v="Women"/>
    <x v="0"/>
    <x v="2"/>
    <n v="0"/>
    <m/>
  </r>
  <r>
    <x v="10"/>
    <x v="30"/>
    <s v="Non Metropolitan Fire Authorities"/>
    <s v="E31000028"/>
    <s v="Women"/>
    <x v="0"/>
    <x v="3"/>
    <n v="0"/>
    <m/>
  </r>
  <r>
    <x v="10"/>
    <x v="30"/>
    <s v="Non Metropolitan Fire Authorities"/>
    <s v="E31000028"/>
    <s v="Women"/>
    <x v="0"/>
    <x v="4"/>
    <n v="1"/>
    <m/>
  </r>
  <r>
    <x v="10"/>
    <x v="30"/>
    <s v="Non Metropolitan Fire Authorities"/>
    <s v="E31000028"/>
    <s v="Women"/>
    <x v="0"/>
    <x v="5"/>
    <n v="3"/>
    <m/>
  </r>
  <r>
    <x v="10"/>
    <x v="30"/>
    <s v="Non Metropolitan Fire Authorities"/>
    <s v="E31000028"/>
    <s v="Women"/>
    <x v="0"/>
    <x v="6"/>
    <n v="20"/>
    <m/>
  </r>
  <r>
    <x v="10"/>
    <x v="31"/>
    <s v="Non Metropolitan Fire Authorities"/>
    <s v="E31000029"/>
    <s v="Women"/>
    <x v="0"/>
    <x v="0"/>
    <n v="0"/>
    <m/>
  </r>
  <r>
    <x v="10"/>
    <x v="31"/>
    <s v="Non Metropolitan Fire Authorities"/>
    <s v="E31000029"/>
    <s v="Women"/>
    <x v="0"/>
    <x v="1"/>
    <n v="0"/>
    <m/>
  </r>
  <r>
    <x v="10"/>
    <x v="31"/>
    <s v="Non Metropolitan Fire Authorities"/>
    <s v="E31000029"/>
    <s v="Women"/>
    <x v="0"/>
    <x v="2"/>
    <n v="0"/>
    <m/>
  </r>
  <r>
    <x v="10"/>
    <x v="31"/>
    <s v="Non Metropolitan Fire Authorities"/>
    <s v="E31000029"/>
    <s v="Women"/>
    <x v="0"/>
    <x v="3"/>
    <n v="1"/>
    <m/>
  </r>
  <r>
    <x v="10"/>
    <x v="31"/>
    <s v="Non Metropolitan Fire Authorities"/>
    <s v="E31000029"/>
    <s v="Women"/>
    <x v="0"/>
    <x v="4"/>
    <n v="2"/>
    <m/>
  </r>
  <r>
    <x v="10"/>
    <x v="31"/>
    <s v="Non Metropolitan Fire Authorities"/>
    <s v="E31000029"/>
    <s v="Women"/>
    <x v="0"/>
    <x v="5"/>
    <n v="4"/>
    <m/>
  </r>
  <r>
    <x v="10"/>
    <x v="31"/>
    <s v="Non Metropolitan Fire Authorities"/>
    <s v="E31000029"/>
    <s v="Women"/>
    <x v="0"/>
    <x v="6"/>
    <n v="6"/>
    <m/>
  </r>
  <r>
    <x v="10"/>
    <x v="32"/>
    <s v="Non Metropolitan Fire Authorities"/>
    <s v="E31000030"/>
    <s v="Women"/>
    <x v="0"/>
    <x v="0"/>
    <n v="1"/>
    <m/>
  </r>
  <r>
    <x v="10"/>
    <x v="32"/>
    <s v="Non Metropolitan Fire Authorities"/>
    <s v="E31000030"/>
    <s v="Women"/>
    <x v="0"/>
    <x v="1"/>
    <n v="0"/>
    <m/>
  </r>
  <r>
    <x v="10"/>
    <x v="32"/>
    <s v="Non Metropolitan Fire Authorities"/>
    <s v="E31000030"/>
    <s v="Women"/>
    <x v="0"/>
    <x v="2"/>
    <n v="0"/>
    <m/>
  </r>
  <r>
    <x v="10"/>
    <x v="32"/>
    <s v="Non Metropolitan Fire Authorities"/>
    <s v="E31000030"/>
    <s v="Women"/>
    <x v="0"/>
    <x v="3"/>
    <n v="0"/>
    <m/>
  </r>
  <r>
    <x v="10"/>
    <x v="32"/>
    <s v="Non Metropolitan Fire Authorities"/>
    <s v="E31000030"/>
    <s v="Women"/>
    <x v="0"/>
    <x v="4"/>
    <n v="2"/>
    <m/>
  </r>
  <r>
    <x v="10"/>
    <x v="32"/>
    <s v="Non Metropolitan Fire Authorities"/>
    <s v="E31000030"/>
    <s v="Women"/>
    <x v="0"/>
    <x v="5"/>
    <n v="3"/>
    <m/>
  </r>
  <r>
    <x v="10"/>
    <x v="32"/>
    <s v="Non Metropolitan Fire Authorities"/>
    <s v="E31000030"/>
    <s v="Women"/>
    <x v="0"/>
    <x v="6"/>
    <n v="23"/>
    <m/>
  </r>
  <r>
    <x v="10"/>
    <x v="33"/>
    <s v="Non Metropolitan Fire Authorities"/>
    <s v="E31000031"/>
    <s v="Women"/>
    <x v="0"/>
    <x v="0"/>
    <n v="1"/>
    <m/>
  </r>
  <r>
    <x v="10"/>
    <x v="33"/>
    <s v="Non Metropolitan Fire Authorities"/>
    <s v="E31000031"/>
    <s v="Women"/>
    <x v="0"/>
    <x v="1"/>
    <n v="0"/>
    <m/>
  </r>
  <r>
    <x v="10"/>
    <x v="33"/>
    <s v="Non Metropolitan Fire Authorities"/>
    <s v="E31000031"/>
    <s v="Women"/>
    <x v="0"/>
    <x v="2"/>
    <n v="0"/>
    <m/>
  </r>
  <r>
    <x v="10"/>
    <x v="33"/>
    <s v="Non Metropolitan Fire Authorities"/>
    <s v="E31000031"/>
    <s v="Women"/>
    <x v="0"/>
    <x v="3"/>
    <n v="0"/>
    <m/>
  </r>
  <r>
    <x v="10"/>
    <x v="33"/>
    <s v="Non Metropolitan Fire Authorities"/>
    <s v="E31000031"/>
    <s v="Women"/>
    <x v="0"/>
    <x v="4"/>
    <n v="3"/>
    <m/>
  </r>
  <r>
    <x v="10"/>
    <x v="33"/>
    <s v="Non Metropolitan Fire Authorities"/>
    <s v="E31000031"/>
    <s v="Women"/>
    <x v="0"/>
    <x v="5"/>
    <n v="1"/>
    <m/>
  </r>
  <r>
    <x v="10"/>
    <x v="33"/>
    <s v="Non Metropolitan Fire Authorities"/>
    <s v="E31000031"/>
    <s v="Women"/>
    <x v="0"/>
    <x v="6"/>
    <n v="0"/>
    <m/>
  </r>
  <r>
    <x v="10"/>
    <x v="34"/>
    <s v="Non Metropolitan Fire Authorities"/>
    <s v="E31000032"/>
    <s v="Women"/>
    <x v="0"/>
    <x v="0"/>
    <n v="0"/>
    <m/>
  </r>
  <r>
    <x v="10"/>
    <x v="34"/>
    <s v="Non Metropolitan Fire Authorities"/>
    <s v="E31000032"/>
    <s v="Women"/>
    <x v="0"/>
    <x v="1"/>
    <n v="1"/>
    <m/>
  </r>
  <r>
    <x v="10"/>
    <x v="34"/>
    <s v="Non Metropolitan Fire Authorities"/>
    <s v="E31000032"/>
    <s v="Women"/>
    <x v="0"/>
    <x v="2"/>
    <n v="0"/>
    <m/>
  </r>
  <r>
    <x v="10"/>
    <x v="34"/>
    <s v="Non Metropolitan Fire Authorities"/>
    <s v="E31000032"/>
    <s v="Women"/>
    <x v="0"/>
    <x v="3"/>
    <n v="0"/>
    <m/>
  </r>
  <r>
    <x v="10"/>
    <x v="34"/>
    <s v="Non Metropolitan Fire Authorities"/>
    <s v="E31000032"/>
    <s v="Women"/>
    <x v="0"/>
    <x v="4"/>
    <n v="2"/>
    <m/>
  </r>
  <r>
    <x v="10"/>
    <x v="34"/>
    <s v="Non Metropolitan Fire Authorities"/>
    <s v="E31000032"/>
    <s v="Women"/>
    <x v="0"/>
    <x v="5"/>
    <n v="5"/>
    <m/>
  </r>
  <r>
    <x v="10"/>
    <x v="34"/>
    <s v="Non Metropolitan Fire Authorities"/>
    <s v="E31000032"/>
    <s v="Women"/>
    <x v="0"/>
    <x v="6"/>
    <n v="5"/>
    <m/>
  </r>
  <r>
    <x v="10"/>
    <x v="35"/>
    <s v="Metropolitan Fire Authorities"/>
    <s v="E31000042"/>
    <s v="Women"/>
    <x v="0"/>
    <x v="0"/>
    <n v="1"/>
    <m/>
  </r>
  <r>
    <x v="10"/>
    <x v="35"/>
    <s v="Metropolitan Fire Authorities"/>
    <s v="E31000042"/>
    <s v="Women"/>
    <x v="0"/>
    <x v="1"/>
    <n v="0"/>
    <m/>
  </r>
  <r>
    <x v="10"/>
    <x v="35"/>
    <s v="Metropolitan Fire Authorities"/>
    <s v="E31000042"/>
    <s v="Women"/>
    <x v="0"/>
    <x v="2"/>
    <n v="1"/>
    <m/>
  </r>
  <r>
    <x v="10"/>
    <x v="35"/>
    <s v="Metropolitan Fire Authorities"/>
    <s v="E31000042"/>
    <s v="Women"/>
    <x v="0"/>
    <x v="3"/>
    <n v="2"/>
    <m/>
  </r>
  <r>
    <x v="10"/>
    <x v="35"/>
    <s v="Metropolitan Fire Authorities"/>
    <s v="E31000042"/>
    <s v="Women"/>
    <x v="0"/>
    <x v="4"/>
    <n v="9"/>
    <m/>
  </r>
  <r>
    <x v="10"/>
    <x v="35"/>
    <s v="Metropolitan Fire Authorities"/>
    <s v="E31000042"/>
    <s v="Women"/>
    <x v="0"/>
    <x v="5"/>
    <n v="4"/>
    <m/>
  </r>
  <r>
    <x v="10"/>
    <x v="35"/>
    <s v="Metropolitan Fire Authorities"/>
    <s v="E31000042"/>
    <s v="Women"/>
    <x v="0"/>
    <x v="6"/>
    <n v="20"/>
    <m/>
  </r>
  <r>
    <x v="10"/>
    <x v="36"/>
    <s v="Non Metropolitan Fire Authorities"/>
    <s v="E31000033"/>
    <s v="Women"/>
    <x v="0"/>
    <x v="0"/>
    <n v="1"/>
    <m/>
  </r>
  <r>
    <x v="10"/>
    <x v="36"/>
    <s v="Non Metropolitan Fire Authorities"/>
    <s v="E31000033"/>
    <s v="Women"/>
    <x v="0"/>
    <x v="1"/>
    <n v="0"/>
    <m/>
  </r>
  <r>
    <x v="10"/>
    <x v="36"/>
    <s v="Non Metropolitan Fire Authorities"/>
    <s v="E31000033"/>
    <s v="Women"/>
    <x v="0"/>
    <x v="2"/>
    <n v="0"/>
    <m/>
  </r>
  <r>
    <x v="10"/>
    <x v="36"/>
    <s v="Non Metropolitan Fire Authorities"/>
    <s v="E31000033"/>
    <s v="Women"/>
    <x v="0"/>
    <x v="3"/>
    <n v="2"/>
    <s v="Revised following submission of updated data by FRS"/>
  </r>
  <r>
    <x v="10"/>
    <x v="36"/>
    <s v="Non Metropolitan Fire Authorities"/>
    <s v="E31000033"/>
    <s v="Women"/>
    <x v="0"/>
    <x v="4"/>
    <n v="4"/>
    <m/>
  </r>
  <r>
    <x v="10"/>
    <x v="36"/>
    <s v="Non Metropolitan Fire Authorities"/>
    <s v="E31000033"/>
    <s v="Women"/>
    <x v="0"/>
    <x v="5"/>
    <n v="3"/>
    <m/>
  </r>
  <r>
    <x v="10"/>
    <x v="36"/>
    <s v="Non Metropolitan Fire Authorities"/>
    <s v="E31000033"/>
    <s v="Women"/>
    <x v="0"/>
    <x v="6"/>
    <n v="14"/>
    <s v="Revised following submission of updated data by FRS"/>
  </r>
  <r>
    <x v="10"/>
    <x v="37"/>
    <s v="Non Metropolitan Fire Authorities"/>
    <s v="E31000034"/>
    <s v="Women"/>
    <x v="0"/>
    <x v="0"/>
    <n v="0"/>
    <m/>
  </r>
  <r>
    <x v="10"/>
    <x v="37"/>
    <s v="Non Metropolitan Fire Authorities"/>
    <s v="E31000034"/>
    <s v="Women"/>
    <x v="0"/>
    <x v="1"/>
    <n v="0"/>
    <m/>
  </r>
  <r>
    <x v="10"/>
    <x v="37"/>
    <s v="Non Metropolitan Fire Authorities"/>
    <s v="E31000034"/>
    <s v="Women"/>
    <x v="0"/>
    <x v="2"/>
    <n v="1"/>
    <m/>
  </r>
  <r>
    <x v="10"/>
    <x v="37"/>
    <s v="Non Metropolitan Fire Authorities"/>
    <s v="E31000034"/>
    <s v="Women"/>
    <x v="0"/>
    <x v="3"/>
    <n v="1"/>
    <m/>
  </r>
  <r>
    <x v="10"/>
    <x v="37"/>
    <s v="Non Metropolitan Fire Authorities"/>
    <s v="E31000034"/>
    <s v="Women"/>
    <x v="0"/>
    <x v="4"/>
    <n v="2"/>
    <m/>
  </r>
  <r>
    <x v="10"/>
    <x v="37"/>
    <s v="Non Metropolitan Fire Authorities"/>
    <s v="E31000034"/>
    <s v="Women"/>
    <x v="0"/>
    <x v="5"/>
    <n v="0"/>
    <m/>
  </r>
  <r>
    <x v="10"/>
    <x v="37"/>
    <s v="Non Metropolitan Fire Authorities"/>
    <s v="E31000034"/>
    <s v="Women"/>
    <x v="0"/>
    <x v="6"/>
    <n v="11"/>
    <m/>
  </r>
  <r>
    <x v="10"/>
    <x v="38"/>
    <s v="Non Metropolitan Fire Authorities"/>
    <s v="E31000035"/>
    <s v="Women"/>
    <x v="0"/>
    <x v="0"/>
    <n v="0"/>
    <m/>
  </r>
  <r>
    <x v="10"/>
    <x v="38"/>
    <s v="Non Metropolitan Fire Authorities"/>
    <s v="E31000035"/>
    <s v="Women"/>
    <x v="0"/>
    <x v="1"/>
    <n v="0"/>
    <m/>
  </r>
  <r>
    <x v="10"/>
    <x v="38"/>
    <s v="Non Metropolitan Fire Authorities"/>
    <s v="E31000035"/>
    <s v="Women"/>
    <x v="0"/>
    <x v="2"/>
    <n v="0"/>
    <m/>
  </r>
  <r>
    <x v="10"/>
    <x v="38"/>
    <s v="Non Metropolitan Fire Authorities"/>
    <s v="E31000035"/>
    <s v="Women"/>
    <x v="0"/>
    <x v="3"/>
    <n v="3"/>
    <m/>
  </r>
  <r>
    <x v="10"/>
    <x v="38"/>
    <s v="Non Metropolitan Fire Authorities"/>
    <s v="E31000035"/>
    <s v="Women"/>
    <x v="0"/>
    <x v="4"/>
    <n v="4"/>
    <m/>
  </r>
  <r>
    <x v="10"/>
    <x v="38"/>
    <s v="Non Metropolitan Fire Authorities"/>
    <s v="E31000035"/>
    <s v="Women"/>
    <x v="0"/>
    <x v="5"/>
    <n v="5"/>
    <m/>
  </r>
  <r>
    <x v="10"/>
    <x v="38"/>
    <s v="Non Metropolitan Fire Authorities"/>
    <s v="E31000035"/>
    <s v="Women"/>
    <x v="0"/>
    <x v="6"/>
    <n v="11"/>
    <m/>
  </r>
  <r>
    <x v="10"/>
    <x v="39"/>
    <s v="Metropolitan Fire Authorities"/>
    <s v="E31000043"/>
    <s v="Women"/>
    <x v="0"/>
    <x v="0"/>
    <n v="1"/>
    <m/>
  </r>
  <r>
    <x v="10"/>
    <x v="39"/>
    <s v="Metropolitan Fire Authorities"/>
    <s v="E31000043"/>
    <s v="Women"/>
    <x v="0"/>
    <x v="1"/>
    <n v="0"/>
    <m/>
  </r>
  <r>
    <x v="10"/>
    <x v="39"/>
    <s v="Metropolitan Fire Authorities"/>
    <s v="E31000043"/>
    <s v="Women"/>
    <x v="0"/>
    <x v="2"/>
    <n v="1"/>
    <m/>
  </r>
  <r>
    <x v="10"/>
    <x v="39"/>
    <s v="Metropolitan Fire Authorities"/>
    <s v="E31000043"/>
    <s v="Women"/>
    <x v="0"/>
    <x v="3"/>
    <n v="3"/>
    <m/>
  </r>
  <r>
    <x v="10"/>
    <x v="39"/>
    <s v="Metropolitan Fire Authorities"/>
    <s v="E31000043"/>
    <s v="Women"/>
    <x v="0"/>
    <x v="4"/>
    <n v="17"/>
    <m/>
  </r>
  <r>
    <x v="10"/>
    <x v="39"/>
    <s v="Metropolitan Fire Authorities"/>
    <s v="E31000043"/>
    <s v="Women"/>
    <x v="0"/>
    <x v="5"/>
    <n v="6"/>
    <m/>
  </r>
  <r>
    <x v="10"/>
    <x v="39"/>
    <s v="Metropolitan Fire Authorities"/>
    <s v="E31000043"/>
    <s v="Women"/>
    <x v="0"/>
    <x v="6"/>
    <n v="29"/>
    <m/>
  </r>
  <r>
    <x v="10"/>
    <x v="40"/>
    <s v="Non Metropolitan Fire Authorities"/>
    <s v="E31000036"/>
    <s v="Women"/>
    <x v="0"/>
    <x v="0"/>
    <n v="0"/>
    <m/>
  </r>
  <r>
    <x v="10"/>
    <x v="40"/>
    <s v="Non Metropolitan Fire Authorities"/>
    <s v="E31000036"/>
    <s v="Women"/>
    <x v="0"/>
    <x v="1"/>
    <n v="0"/>
    <m/>
  </r>
  <r>
    <x v="10"/>
    <x v="40"/>
    <s v="Non Metropolitan Fire Authorities"/>
    <s v="E31000036"/>
    <s v="Women"/>
    <x v="0"/>
    <x v="2"/>
    <n v="0"/>
    <m/>
  </r>
  <r>
    <x v="10"/>
    <x v="40"/>
    <s v="Non Metropolitan Fire Authorities"/>
    <s v="E31000036"/>
    <s v="Women"/>
    <x v="0"/>
    <x v="3"/>
    <n v="2"/>
    <m/>
  </r>
  <r>
    <x v="10"/>
    <x v="40"/>
    <s v="Non Metropolitan Fire Authorities"/>
    <s v="E31000036"/>
    <s v="Women"/>
    <x v="0"/>
    <x v="4"/>
    <n v="2"/>
    <m/>
  </r>
  <r>
    <x v="10"/>
    <x v="40"/>
    <s v="Non Metropolitan Fire Authorities"/>
    <s v="E31000036"/>
    <s v="Women"/>
    <x v="0"/>
    <x v="5"/>
    <n v="1"/>
    <m/>
  </r>
  <r>
    <x v="10"/>
    <x v="40"/>
    <s v="Non Metropolitan Fire Authorities"/>
    <s v="E31000036"/>
    <s v="Women"/>
    <x v="0"/>
    <x v="6"/>
    <n v="20"/>
    <m/>
  </r>
  <r>
    <x v="10"/>
    <x v="41"/>
    <s v="Metropolitan Fire Authorities"/>
    <s v="E31000044"/>
    <s v="Women"/>
    <x v="0"/>
    <x v="0"/>
    <n v="1"/>
    <m/>
  </r>
  <r>
    <x v="10"/>
    <x v="41"/>
    <s v="Metropolitan Fire Authorities"/>
    <s v="E31000044"/>
    <s v="Women"/>
    <x v="0"/>
    <x v="1"/>
    <n v="2"/>
    <m/>
  </r>
  <r>
    <x v="10"/>
    <x v="41"/>
    <s v="Metropolitan Fire Authorities"/>
    <s v="E31000044"/>
    <s v="Women"/>
    <x v="0"/>
    <x v="2"/>
    <n v="3"/>
    <m/>
  </r>
  <r>
    <x v="10"/>
    <x v="41"/>
    <s v="Metropolitan Fire Authorities"/>
    <s v="E31000044"/>
    <s v="Women"/>
    <x v="0"/>
    <x v="3"/>
    <n v="4"/>
    <m/>
  </r>
  <r>
    <x v="10"/>
    <x v="41"/>
    <s v="Metropolitan Fire Authorities"/>
    <s v="E31000044"/>
    <s v="Women"/>
    <x v="0"/>
    <x v="4"/>
    <n v="10"/>
    <m/>
  </r>
  <r>
    <x v="10"/>
    <x v="41"/>
    <s v="Metropolitan Fire Authorities"/>
    <s v="E31000044"/>
    <s v="Women"/>
    <x v="0"/>
    <x v="5"/>
    <n v="18"/>
    <m/>
  </r>
  <r>
    <x v="10"/>
    <x v="41"/>
    <s v="Metropolitan Fire Authorities"/>
    <s v="E31000044"/>
    <s v="Women"/>
    <x v="0"/>
    <x v="6"/>
    <n v="124"/>
    <m/>
  </r>
  <r>
    <x v="10"/>
    <x v="42"/>
    <s v="Non Metropolitan Fire Authorities"/>
    <s v="E31000037"/>
    <s v="Women"/>
    <x v="0"/>
    <x v="0"/>
    <n v="1"/>
    <m/>
  </r>
  <r>
    <x v="10"/>
    <x v="42"/>
    <s v="Non Metropolitan Fire Authorities"/>
    <s v="E31000037"/>
    <s v="Women"/>
    <x v="0"/>
    <x v="1"/>
    <n v="0"/>
    <m/>
  </r>
  <r>
    <x v="10"/>
    <x v="42"/>
    <s v="Non Metropolitan Fire Authorities"/>
    <s v="E31000037"/>
    <s v="Women"/>
    <x v="0"/>
    <x v="2"/>
    <n v="0"/>
    <m/>
  </r>
  <r>
    <x v="10"/>
    <x v="42"/>
    <s v="Non Metropolitan Fire Authorities"/>
    <s v="E31000037"/>
    <s v="Women"/>
    <x v="0"/>
    <x v="3"/>
    <n v="2"/>
    <m/>
  </r>
  <r>
    <x v="10"/>
    <x v="42"/>
    <s v="Non Metropolitan Fire Authorities"/>
    <s v="E31000037"/>
    <s v="Women"/>
    <x v="0"/>
    <x v="4"/>
    <n v="4"/>
    <m/>
  </r>
  <r>
    <x v="10"/>
    <x v="42"/>
    <s v="Non Metropolitan Fire Authorities"/>
    <s v="E31000037"/>
    <s v="Women"/>
    <x v="0"/>
    <x v="5"/>
    <n v="1"/>
    <m/>
  </r>
  <r>
    <x v="10"/>
    <x v="42"/>
    <s v="Non Metropolitan Fire Authorities"/>
    <s v="E31000037"/>
    <s v="Women"/>
    <x v="0"/>
    <x v="6"/>
    <n v="19"/>
    <m/>
  </r>
  <r>
    <x v="10"/>
    <x v="43"/>
    <s v="Metropolitan Fire Authorities"/>
    <s v="E31000045"/>
    <s v="Women"/>
    <x v="0"/>
    <x v="0"/>
    <n v="0"/>
    <m/>
  </r>
  <r>
    <x v="10"/>
    <x v="43"/>
    <s v="Metropolitan Fire Authorities"/>
    <s v="E31000045"/>
    <s v="Women"/>
    <x v="0"/>
    <x v="1"/>
    <n v="0"/>
    <m/>
  </r>
  <r>
    <x v="10"/>
    <x v="43"/>
    <s v="Metropolitan Fire Authorities"/>
    <s v="E31000045"/>
    <s v="Women"/>
    <x v="0"/>
    <x v="2"/>
    <n v="0"/>
    <m/>
  </r>
  <r>
    <x v="10"/>
    <x v="43"/>
    <s v="Metropolitan Fire Authorities"/>
    <s v="E31000045"/>
    <s v="Women"/>
    <x v="0"/>
    <x v="3"/>
    <n v="2"/>
    <m/>
  </r>
  <r>
    <x v="10"/>
    <x v="43"/>
    <s v="Metropolitan Fire Authorities"/>
    <s v="E31000045"/>
    <s v="Women"/>
    <x v="0"/>
    <x v="4"/>
    <n v="8"/>
    <m/>
  </r>
  <r>
    <x v="10"/>
    <x v="43"/>
    <s v="Metropolitan Fire Authorities"/>
    <s v="E31000045"/>
    <s v="Women"/>
    <x v="0"/>
    <x v="5"/>
    <n v="14"/>
    <m/>
  </r>
  <r>
    <x v="10"/>
    <x v="43"/>
    <s v="Metropolitan Fire Authorities"/>
    <s v="E31000045"/>
    <s v="Women"/>
    <x v="0"/>
    <x v="6"/>
    <n v="28"/>
    <m/>
  </r>
  <r>
    <x v="10"/>
    <x v="0"/>
    <s v="Non Metropolitan Fire Authorities"/>
    <s v="E31000001"/>
    <s v="Women"/>
    <x v="1"/>
    <x v="2"/>
    <n v="0"/>
    <m/>
  </r>
  <r>
    <x v="10"/>
    <x v="0"/>
    <s v="Non Metropolitan Fire Authorities"/>
    <s v="E31000001"/>
    <s v="Women"/>
    <x v="1"/>
    <x v="3"/>
    <n v="0"/>
    <m/>
  </r>
  <r>
    <x v="10"/>
    <x v="0"/>
    <s v="Non Metropolitan Fire Authorities"/>
    <s v="E31000001"/>
    <s v="Women"/>
    <x v="1"/>
    <x v="4"/>
    <n v="1"/>
    <m/>
  </r>
  <r>
    <x v="10"/>
    <x v="0"/>
    <s v="Non Metropolitan Fire Authorities"/>
    <s v="E31000001"/>
    <s v="Women"/>
    <x v="1"/>
    <x v="5"/>
    <n v="2"/>
    <m/>
  </r>
  <r>
    <x v="10"/>
    <x v="0"/>
    <s v="Non Metropolitan Fire Authorities"/>
    <s v="E31000001"/>
    <s v="Women"/>
    <x v="1"/>
    <x v="6"/>
    <n v="7"/>
    <m/>
  </r>
  <r>
    <x v="10"/>
    <x v="1"/>
    <s v="Non Metropolitan Fire Authorities"/>
    <s v="E31000002"/>
    <s v="Women"/>
    <x v="1"/>
    <x v="2"/>
    <n v="0"/>
    <m/>
  </r>
  <r>
    <x v="10"/>
    <x v="1"/>
    <s v="Non Metropolitan Fire Authorities"/>
    <s v="E31000002"/>
    <s v="Women"/>
    <x v="1"/>
    <x v="3"/>
    <n v="0"/>
    <m/>
  </r>
  <r>
    <x v="10"/>
    <x v="1"/>
    <s v="Non Metropolitan Fire Authorities"/>
    <s v="E31000002"/>
    <s v="Women"/>
    <x v="1"/>
    <x v="4"/>
    <n v="0"/>
    <m/>
  </r>
  <r>
    <x v="10"/>
    <x v="1"/>
    <s v="Non Metropolitan Fire Authorities"/>
    <s v="E31000002"/>
    <s v="Women"/>
    <x v="1"/>
    <x v="5"/>
    <n v="2"/>
    <m/>
  </r>
  <r>
    <x v="10"/>
    <x v="1"/>
    <s v="Non Metropolitan Fire Authorities"/>
    <s v="E31000002"/>
    <s v="Women"/>
    <x v="1"/>
    <x v="6"/>
    <n v="12"/>
    <m/>
  </r>
  <r>
    <x v="10"/>
    <x v="2"/>
    <s v="Non Metropolitan Fire Authorities"/>
    <s v="E31000003"/>
    <s v="Women"/>
    <x v="1"/>
    <x v="2"/>
    <n v="0"/>
    <m/>
  </r>
  <r>
    <x v="10"/>
    <x v="2"/>
    <s v="Non Metropolitan Fire Authorities"/>
    <s v="E31000003"/>
    <s v="Women"/>
    <x v="1"/>
    <x v="3"/>
    <n v="0"/>
    <m/>
  </r>
  <r>
    <x v="10"/>
    <x v="2"/>
    <s v="Non Metropolitan Fire Authorities"/>
    <s v="E31000003"/>
    <s v="Women"/>
    <x v="1"/>
    <x v="4"/>
    <n v="0"/>
    <m/>
  </r>
  <r>
    <x v="10"/>
    <x v="2"/>
    <s v="Non Metropolitan Fire Authorities"/>
    <s v="E31000003"/>
    <s v="Women"/>
    <x v="1"/>
    <x v="5"/>
    <n v="0"/>
    <m/>
  </r>
  <r>
    <x v="10"/>
    <x v="2"/>
    <s v="Non Metropolitan Fire Authorities"/>
    <s v="E31000003"/>
    <s v="Women"/>
    <x v="1"/>
    <x v="6"/>
    <n v="12"/>
    <m/>
  </r>
  <r>
    <x v="10"/>
    <x v="3"/>
    <s v="Non Metropolitan Fire Authorities"/>
    <s v="E31000004"/>
    <s v="Women"/>
    <x v="1"/>
    <x v="2"/>
    <n v="0"/>
    <m/>
  </r>
  <r>
    <x v="10"/>
    <x v="3"/>
    <s v="Non Metropolitan Fire Authorities"/>
    <s v="E31000004"/>
    <s v="Women"/>
    <x v="1"/>
    <x v="3"/>
    <n v="0"/>
    <m/>
  </r>
  <r>
    <x v="10"/>
    <x v="3"/>
    <s v="Non Metropolitan Fire Authorities"/>
    <s v="E31000004"/>
    <s v="Women"/>
    <x v="1"/>
    <x v="4"/>
    <n v="0"/>
    <m/>
  </r>
  <r>
    <x v="10"/>
    <x v="3"/>
    <s v="Non Metropolitan Fire Authorities"/>
    <s v="E31000004"/>
    <s v="Women"/>
    <x v="1"/>
    <x v="5"/>
    <n v="2"/>
    <m/>
  </r>
  <r>
    <x v="10"/>
    <x v="3"/>
    <s v="Non Metropolitan Fire Authorities"/>
    <s v="E31000004"/>
    <s v="Women"/>
    <x v="1"/>
    <x v="6"/>
    <n v="5"/>
    <m/>
  </r>
  <r>
    <x v="10"/>
    <x v="4"/>
    <s v="Non Metropolitan Fire Authorities"/>
    <s v="E31000005"/>
    <s v="Women"/>
    <x v="1"/>
    <x v="2"/>
    <n v="0"/>
    <m/>
  </r>
  <r>
    <x v="10"/>
    <x v="4"/>
    <s v="Non Metropolitan Fire Authorities"/>
    <s v="E31000005"/>
    <s v="Women"/>
    <x v="1"/>
    <x v="3"/>
    <n v="0"/>
    <m/>
  </r>
  <r>
    <x v="10"/>
    <x v="4"/>
    <s v="Non Metropolitan Fire Authorities"/>
    <s v="E31000005"/>
    <s v="Women"/>
    <x v="1"/>
    <x v="4"/>
    <n v="0"/>
    <m/>
  </r>
  <r>
    <x v="10"/>
    <x v="4"/>
    <s v="Non Metropolitan Fire Authorities"/>
    <s v="E31000005"/>
    <s v="Women"/>
    <x v="1"/>
    <x v="5"/>
    <n v="1"/>
    <m/>
  </r>
  <r>
    <x v="10"/>
    <x v="4"/>
    <s v="Non Metropolitan Fire Authorities"/>
    <s v="E31000005"/>
    <s v="Women"/>
    <x v="1"/>
    <x v="6"/>
    <n v="17"/>
    <m/>
  </r>
  <r>
    <x v="10"/>
    <x v="5"/>
    <s v="Non Metropolitan Fire Authorities"/>
    <s v="E31000006"/>
    <s v="Women"/>
    <x v="1"/>
    <x v="2"/>
    <n v="0"/>
    <m/>
  </r>
  <r>
    <x v="10"/>
    <x v="5"/>
    <s v="Non Metropolitan Fire Authorities"/>
    <s v="E31000006"/>
    <s v="Women"/>
    <x v="1"/>
    <x v="3"/>
    <n v="0"/>
    <m/>
  </r>
  <r>
    <x v="10"/>
    <x v="5"/>
    <s v="Non Metropolitan Fire Authorities"/>
    <s v="E31000006"/>
    <s v="Women"/>
    <x v="1"/>
    <x v="4"/>
    <n v="0"/>
    <m/>
  </r>
  <r>
    <x v="10"/>
    <x v="5"/>
    <s v="Non Metropolitan Fire Authorities"/>
    <s v="E31000006"/>
    <s v="Women"/>
    <x v="1"/>
    <x v="5"/>
    <n v="1"/>
    <m/>
  </r>
  <r>
    <x v="10"/>
    <x v="5"/>
    <s v="Non Metropolitan Fire Authorities"/>
    <s v="E31000006"/>
    <s v="Women"/>
    <x v="1"/>
    <x v="6"/>
    <n v="23"/>
    <m/>
  </r>
  <r>
    <x v="10"/>
    <x v="6"/>
    <s v="Non Metropolitan Fire Authorities"/>
    <s v="E31000007"/>
    <s v="Women"/>
    <x v="1"/>
    <x v="2"/>
    <n v="0"/>
    <m/>
  </r>
  <r>
    <x v="10"/>
    <x v="6"/>
    <s v="Non Metropolitan Fire Authorities"/>
    <s v="E31000007"/>
    <s v="Women"/>
    <x v="1"/>
    <x v="3"/>
    <n v="0"/>
    <m/>
  </r>
  <r>
    <x v="10"/>
    <x v="6"/>
    <s v="Non Metropolitan Fire Authorities"/>
    <s v="E31000007"/>
    <s v="Women"/>
    <x v="1"/>
    <x v="4"/>
    <n v="0"/>
    <m/>
  </r>
  <r>
    <x v="10"/>
    <x v="6"/>
    <s v="Non Metropolitan Fire Authorities"/>
    <s v="E31000007"/>
    <s v="Women"/>
    <x v="1"/>
    <x v="5"/>
    <n v="0"/>
    <m/>
  </r>
  <r>
    <x v="10"/>
    <x v="6"/>
    <s v="Non Metropolitan Fire Authorities"/>
    <s v="E31000007"/>
    <s v="Women"/>
    <x v="1"/>
    <x v="6"/>
    <n v="6"/>
    <m/>
  </r>
  <r>
    <x v="10"/>
    <x v="7"/>
    <s v="Non Metropolitan Fire Authorities"/>
    <s v="E31000008"/>
    <s v="Women"/>
    <x v="1"/>
    <x v="2"/>
    <n v="0"/>
    <m/>
  </r>
  <r>
    <x v="10"/>
    <x v="7"/>
    <s v="Non Metropolitan Fire Authorities"/>
    <s v="E31000008"/>
    <s v="Women"/>
    <x v="1"/>
    <x v="3"/>
    <n v="0"/>
    <m/>
  </r>
  <r>
    <x v="10"/>
    <x v="7"/>
    <s v="Non Metropolitan Fire Authorities"/>
    <s v="E31000008"/>
    <s v="Women"/>
    <x v="1"/>
    <x v="4"/>
    <n v="0"/>
    <m/>
  </r>
  <r>
    <x v="10"/>
    <x v="7"/>
    <s v="Non Metropolitan Fire Authorities"/>
    <s v="E31000008"/>
    <s v="Women"/>
    <x v="1"/>
    <x v="5"/>
    <n v="1"/>
    <m/>
  </r>
  <r>
    <x v="10"/>
    <x v="7"/>
    <s v="Non Metropolitan Fire Authorities"/>
    <s v="E31000008"/>
    <s v="Women"/>
    <x v="1"/>
    <x v="6"/>
    <n v="14"/>
    <m/>
  </r>
  <r>
    <x v="10"/>
    <x v="8"/>
    <s v="Non Metropolitan Fire Authorities"/>
    <s v="E31000009"/>
    <s v="Women"/>
    <x v="1"/>
    <x v="2"/>
    <n v="0"/>
    <m/>
  </r>
  <r>
    <x v="10"/>
    <x v="8"/>
    <s v="Non Metropolitan Fire Authorities"/>
    <s v="E31000009"/>
    <s v="Women"/>
    <x v="1"/>
    <x v="3"/>
    <n v="0"/>
    <m/>
  </r>
  <r>
    <x v="10"/>
    <x v="8"/>
    <s v="Non Metropolitan Fire Authorities"/>
    <s v="E31000009"/>
    <s v="Women"/>
    <x v="1"/>
    <x v="4"/>
    <n v="0"/>
    <m/>
  </r>
  <r>
    <x v="10"/>
    <x v="8"/>
    <s v="Non Metropolitan Fire Authorities"/>
    <s v="E31000009"/>
    <s v="Women"/>
    <x v="1"/>
    <x v="5"/>
    <n v="2"/>
    <m/>
  </r>
  <r>
    <x v="10"/>
    <x v="8"/>
    <s v="Non Metropolitan Fire Authorities"/>
    <s v="E31000009"/>
    <s v="Women"/>
    <x v="1"/>
    <x v="6"/>
    <n v="25"/>
    <m/>
  </r>
  <r>
    <x v="10"/>
    <x v="9"/>
    <s v="Non Metropolitan Fire Authorities"/>
    <s v="E31000010"/>
    <s v="Women"/>
    <x v="1"/>
    <x v="2"/>
    <n v="0"/>
    <m/>
  </r>
  <r>
    <x v="10"/>
    <x v="9"/>
    <s v="Non Metropolitan Fire Authorities"/>
    <s v="E31000010"/>
    <s v="Women"/>
    <x v="1"/>
    <x v="3"/>
    <n v="0"/>
    <m/>
  </r>
  <r>
    <x v="10"/>
    <x v="9"/>
    <s v="Non Metropolitan Fire Authorities"/>
    <s v="E31000010"/>
    <s v="Women"/>
    <x v="1"/>
    <x v="4"/>
    <n v="1"/>
    <m/>
  </r>
  <r>
    <x v="10"/>
    <x v="9"/>
    <s v="Non Metropolitan Fire Authorities"/>
    <s v="E31000010"/>
    <s v="Women"/>
    <x v="1"/>
    <x v="5"/>
    <n v="2"/>
    <m/>
  </r>
  <r>
    <x v="10"/>
    <x v="9"/>
    <s v="Non Metropolitan Fire Authorities"/>
    <s v="E31000010"/>
    <s v="Women"/>
    <x v="1"/>
    <x v="6"/>
    <n v="20"/>
    <m/>
  </r>
  <r>
    <x v="10"/>
    <x v="10"/>
    <s v="Non Metropolitan Fire Authorities"/>
    <s v="E31000011"/>
    <s v="Women"/>
    <x v="1"/>
    <x v="2"/>
    <n v="0"/>
    <m/>
  </r>
  <r>
    <x v="10"/>
    <x v="10"/>
    <s v="Non Metropolitan Fire Authorities"/>
    <s v="E31000011"/>
    <s v="Women"/>
    <x v="1"/>
    <x v="3"/>
    <n v="0"/>
    <m/>
  </r>
  <r>
    <x v="10"/>
    <x v="10"/>
    <s v="Non Metropolitan Fire Authorities"/>
    <s v="E31000011"/>
    <s v="Women"/>
    <x v="1"/>
    <x v="4"/>
    <n v="1"/>
    <m/>
  </r>
  <r>
    <x v="10"/>
    <x v="10"/>
    <s v="Non Metropolitan Fire Authorities"/>
    <s v="E31000011"/>
    <s v="Women"/>
    <x v="1"/>
    <x v="5"/>
    <n v="8"/>
    <m/>
  </r>
  <r>
    <x v="10"/>
    <x v="10"/>
    <s v="Non Metropolitan Fire Authorities"/>
    <s v="E31000011"/>
    <s v="Women"/>
    <x v="1"/>
    <x v="6"/>
    <n v="59"/>
    <m/>
  </r>
  <r>
    <x v="10"/>
    <x v="44"/>
    <s v="Non Metropolitan Fire Authorities"/>
    <s v="E31000047"/>
    <s v="Women"/>
    <x v="1"/>
    <x v="2"/>
    <n v="0"/>
    <m/>
  </r>
  <r>
    <x v="10"/>
    <x v="44"/>
    <s v="Non Metropolitan Fire Authorities"/>
    <s v="E31000047"/>
    <s v="Women"/>
    <x v="1"/>
    <x v="3"/>
    <n v="0"/>
    <m/>
  </r>
  <r>
    <x v="10"/>
    <x v="44"/>
    <s v="Non Metropolitan Fire Authorities"/>
    <s v="E31000047"/>
    <s v="Women"/>
    <x v="1"/>
    <x v="4"/>
    <n v="0"/>
    <m/>
  </r>
  <r>
    <x v="10"/>
    <x v="44"/>
    <s v="Non Metropolitan Fire Authorities"/>
    <s v="E31000047"/>
    <s v="Women"/>
    <x v="1"/>
    <x v="5"/>
    <n v="4"/>
    <m/>
  </r>
  <r>
    <x v="10"/>
    <x v="44"/>
    <s v="Non Metropolitan Fire Authorities"/>
    <s v="E31000047"/>
    <s v="Women"/>
    <x v="1"/>
    <x v="6"/>
    <n v="19"/>
    <m/>
  </r>
  <r>
    <x v="10"/>
    <x v="11"/>
    <s v="Non Metropolitan Fire Authorities"/>
    <s v="E31000013"/>
    <s v="Women"/>
    <x v="1"/>
    <x v="2"/>
    <n v="0"/>
    <m/>
  </r>
  <r>
    <x v="10"/>
    <x v="11"/>
    <s v="Non Metropolitan Fire Authorities"/>
    <s v="E31000013"/>
    <s v="Women"/>
    <x v="1"/>
    <x v="3"/>
    <n v="0"/>
    <m/>
  </r>
  <r>
    <x v="10"/>
    <x v="11"/>
    <s v="Non Metropolitan Fire Authorities"/>
    <s v="E31000013"/>
    <s v="Women"/>
    <x v="1"/>
    <x v="4"/>
    <n v="0"/>
    <m/>
  </r>
  <r>
    <x v="10"/>
    <x v="11"/>
    <s v="Non Metropolitan Fire Authorities"/>
    <s v="E31000013"/>
    <s v="Women"/>
    <x v="1"/>
    <x v="5"/>
    <n v="1"/>
    <m/>
  </r>
  <r>
    <x v="10"/>
    <x v="11"/>
    <s v="Non Metropolitan Fire Authorities"/>
    <s v="E31000013"/>
    <s v="Women"/>
    <x v="1"/>
    <x v="6"/>
    <n v="8"/>
    <m/>
  </r>
  <r>
    <x v="10"/>
    <x v="12"/>
    <s v="Non Metropolitan Fire Authorities"/>
    <s v="E31000014"/>
    <s v="Women"/>
    <x v="1"/>
    <x v="2"/>
    <n v="0"/>
    <m/>
  </r>
  <r>
    <x v="10"/>
    <x v="12"/>
    <s v="Non Metropolitan Fire Authorities"/>
    <s v="E31000014"/>
    <s v="Women"/>
    <x v="1"/>
    <x v="3"/>
    <n v="0"/>
    <m/>
  </r>
  <r>
    <x v="10"/>
    <x v="12"/>
    <s v="Non Metropolitan Fire Authorities"/>
    <s v="E31000014"/>
    <s v="Women"/>
    <x v="1"/>
    <x v="4"/>
    <n v="0"/>
    <m/>
  </r>
  <r>
    <x v="10"/>
    <x v="12"/>
    <s v="Non Metropolitan Fire Authorities"/>
    <s v="E31000014"/>
    <s v="Women"/>
    <x v="1"/>
    <x v="5"/>
    <n v="2"/>
    <m/>
  </r>
  <r>
    <x v="10"/>
    <x v="12"/>
    <s v="Non Metropolitan Fire Authorities"/>
    <s v="E31000014"/>
    <s v="Women"/>
    <x v="1"/>
    <x v="6"/>
    <n v="17"/>
    <m/>
  </r>
  <r>
    <x v="10"/>
    <x v="13"/>
    <s v="Non Metropolitan Fire Authorities"/>
    <s v="E31000015"/>
    <s v="Women"/>
    <x v="1"/>
    <x v="2"/>
    <n v="0"/>
    <m/>
  </r>
  <r>
    <x v="10"/>
    <x v="13"/>
    <s v="Non Metropolitan Fire Authorities"/>
    <s v="E31000015"/>
    <s v="Women"/>
    <x v="1"/>
    <x v="3"/>
    <n v="0"/>
    <m/>
  </r>
  <r>
    <x v="10"/>
    <x v="13"/>
    <s v="Non Metropolitan Fire Authorities"/>
    <s v="E31000015"/>
    <s v="Women"/>
    <x v="1"/>
    <x v="4"/>
    <n v="0"/>
    <m/>
  </r>
  <r>
    <x v="10"/>
    <x v="13"/>
    <s v="Non Metropolitan Fire Authorities"/>
    <s v="E31000015"/>
    <s v="Women"/>
    <x v="1"/>
    <x v="5"/>
    <n v="1"/>
    <m/>
  </r>
  <r>
    <x v="10"/>
    <x v="13"/>
    <s v="Non Metropolitan Fire Authorities"/>
    <s v="E31000015"/>
    <s v="Women"/>
    <x v="1"/>
    <x v="6"/>
    <n v="13"/>
    <m/>
  </r>
  <r>
    <x v="10"/>
    <x v="14"/>
    <s v="Non Metropolitan Fire Authorities"/>
    <s v="E31000016"/>
    <s v="Women"/>
    <x v="1"/>
    <x v="2"/>
    <n v="0"/>
    <m/>
  </r>
  <r>
    <x v="10"/>
    <x v="14"/>
    <s v="Non Metropolitan Fire Authorities"/>
    <s v="E31000016"/>
    <s v="Women"/>
    <x v="1"/>
    <x v="3"/>
    <n v="0"/>
    <m/>
  </r>
  <r>
    <x v="10"/>
    <x v="14"/>
    <s v="Non Metropolitan Fire Authorities"/>
    <s v="E31000016"/>
    <s v="Women"/>
    <x v="1"/>
    <x v="4"/>
    <n v="1"/>
    <m/>
  </r>
  <r>
    <x v="10"/>
    <x v="14"/>
    <s v="Non Metropolitan Fire Authorities"/>
    <s v="E31000016"/>
    <s v="Women"/>
    <x v="1"/>
    <x v="5"/>
    <n v="4"/>
    <m/>
  </r>
  <r>
    <x v="10"/>
    <x v="14"/>
    <s v="Non Metropolitan Fire Authorities"/>
    <s v="E31000016"/>
    <s v="Women"/>
    <x v="1"/>
    <x v="6"/>
    <n v="31"/>
    <m/>
  </r>
  <r>
    <x v="10"/>
    <x v="15"/>
    <s v="Metropolitan Fire Authorities"/>
    <s v="E31000046"/>
    <s v="Women"/>
    <x v="1"/>
    <x v="2"/>
    <n v="0"/>
    <m/>
  </r>
  <r>
    <x v="10"/>
    <x v="15"/>
    <s v="Metropolitan Fire Authorities"/>
    <s v="E31000046"/>
    <s v="Women"/>
    <x v="1"/>
    <x v="3"/>
    <n v="0"/>
    <m/>
  </r>
  <r>
    <x v="10"/>
    <x v="15"/>
    <s v="Metropolitan Fire Authorities"/>
    <s v="E31000046"/>
    <s v="Women"/>
    <x v="1"/>
    <x v="4"/>
    <n v="0"/>
    <m/>
  </r>
  <r>
    <x v="10"/>
    <x v="15"/>
    <s v="Metropolitan Fire Authorities"/>
    <s v="E31000046"/>
    <s v="Women"/>
    <x v="1"/>
    <x v="5"/>
    <n v="0"/>
    <m/>
  </r>
  <r>
    <x v="10"/>
    <x v="15"/>
    <s v="Metropolitan Fire Authorities"/>
    <s v="E31000046"/>
    <s v="Women"/>
    <x v="1"/>
    <x v="6"/>
    <n v="0"/>
    <m/>
  </r>
  <r>
    <x v="10"/>
    <x v="16"/>
    <s v="Metropolitan Fire Authorities"/>
    <s v="E31000040"/>
    <s v="Women"/>
    <x v="1"/>
    <x v="2"/>
    <n v="0"/>
    <m/>
  </r>
  <r>
    <x v="10"/>
    <x v="16"/>
    <s v="Metropolitan Fire Authorities"/>
    <s v="E31000040"/>
    <s v="Women"/>
    <x v="1"/>
    <x v="3"/>
    <n v="0"/>
    <m/>
  </r>
  <r>
    <x v="10"/>
    <x v="16"/>
    <s v="Metropolitan Fire Authorities"/>
    <s v="E31000040"/>
    <s v="Women"/>
    <x v="1"/>
    <x v="4"/>
    <n v="0"/>
    <m/>
  </r>
  <r>
    <x v="10"/>
    <x v="16"/>
    <s v="Metropolitan Fire Authorities"/>
    <s v="E31000040"/>
    <s v="Women"/>
    <x v="1"/>
    <x v="5"/>
    <n v="0"/>
    <m/>
  </r>
  <r>
    <x v="10"/>
    <x v="16"/>
    <s v="Metropolitan Fire Authorities"/>
    <s v="E31000040"/>
    <s v="Women"/>
    <x v="1"/>
    <x v="6"/>
    <n v="0"/>
    <m/>
  </r>
  <r>
    <x v="10"/>
    <x v="17"/>
    <s v="Non Metropolitan Fire Authorities"/>
    <s v="E31000017"/>
    <s v="Women"/>
    <x v="1"/>
    <x v="2"/>
    <n v="0"/>
    <m/>
  </r>
  <r>
    <x v="10"/>
    <x v="17"/>
    <s v="Non Metropolitan Fire Authorities"/>
    <s v="E31000017"/>
    <s v="Women"/>
    <x v="1"/>
    <x v="3"/>
    <n v="0"/>
    <m/>
  </r>
  <r>
    <x v="10"/>
    <x v="17"/>
    <s v="Non Metropolitan Fire Authorities"/>
    <s v="E31000017"/>
    <s v="Women"/>
    <x v="1"/>
    <x v="4"/>
    <n v="1"/>
    <m/>
  </r>
  <r>
    <x v="10"/>
    <x v="17"/>
    <s v="Non Metropolitan Fire Authorities"/>
    <s v="E31000017"/>
    <s v="Women"/>
    <x v="1"/>
    <x v="5"/>
    <n v="2"/>
    <m/>
  </r>
  <r>
    <x v="10"/>
    <x v="17"/>
    <s v="Non Metropolitan Fire Authorities"/>
    <s v="E31000017"/>
    <s v="Women"/>
    <x v="1"/>
    <x v="6"/>
    <n v="38"/>
    <m/>
  </r>
  <r>
    <x v="10"/>
    <x v="18"/>
    <s v="Non Metropolitan Fire Authorities"/>
    <s v="E31000018"/>
    <s v="Women"/>
    <x v="1"/>
    <x v="2"/>
    <n v="0"/>
    <m/>
  </r>
  <r>
    <x v="10"/>
    <x v="18"/>
    <s v="Non Metropolitan Fire Authorities"/>
    <s v="E31000018"/>
    <s v="Women"/>
    <x v="1"/>
    <x v="3"/>
    <n v="0"/>
    <m/>
  </r>
  <r>
    <x v="10"/>
    <x v="18"/>
    <s v="Non Metropolitan Fire Authorities"/>
    <s v="E31000018"/>
    <s v="Women"/>
    <x v="1"/>
    <x v="4"/>
    <n v="1"/>
    <m/>
  </r>
  <r>
    <x v="10"/>
    <x v="18"/>
    <s v="Non Metropolitan Fire Authorities"/>
    <s v="E31000018"/>
    <s v="Women"/>
    <x v="1"/>
    <x v="5"/>
    <n v="1"/>
    <m/>
  </r>
  <r>
    <x v="10"/>
    <x v="18"/>
    <s v="Non Metropolitan Fire Authorities"/>
    <s v="E31000018"/>
    <s v="Women"/>
    <x v="1"/>
    <x v="6"/>
    <n v="21"/>
    <m/>
  </r>
  <r>
    <x v="10"/>
    <x v="19"/>
    <s v="Non Metropolitan Fire Authorities"/>
    <s v="E31000019"/>
    <s v="Women"/>
    <x v="1"/>
    <x v="2"/>
    <n v="0"/>
    <m/>
  </r>
  <r>
    <x v="10"/>
    <x v="19"/>
    <s v="Non Metropolitan Fire Authorities"/>
    <s v="E31000019"/>
    <s v="Women"/>
    <x v="1"/>
    <x v="3"/>
    <n v="0"/>
    <m/>
  </r>
  <r>
    <x v="10"/>
    <x v="19"/>
    <s v="Non Metropolitan Fire Authorities"/>
    <s v="E31000019"/>
    <s v="Women"/>
    <x v="1"/>
    <x v="4"/>
    <n v="0"/>
    <m/>
  </r>
  <r>
    <x v="10"/>
    <x v="19"/>
    <s v="Non Metropolitan Fire Authorities"/>
    <s v="E31000019"/>
    <s v="Women"/>
    <x v="1"/>
    <x v="5"/>
    <n v="1"/>
    <m/>
  </r>
  <r>
    <x v="10"/>
    <x v="19"/>
    <s v="Non Metropolitan Fire Authorities"/>
    <s v="E31000019"/>
    <s v="Women"/>
    <x v="1"/>
    <x v="6"/>
    <n v="11"/>
    <m/>
  </r>
  <r>
    <x v="10"/>
    <x v="20"/>
    <s v="Non Metropolitan Fire Authorities"/>
    <s v="E31000020"/>
    <s v="Women"/>
    <x v="1"/>
    <x v="2"/>
    <n v="0"/>
    <m/>
  </r>
  <r>
    <x v="10"/>
    <x v="20"/>
    <s v="Non Metropolitan Fire Authorities"/>
    <s v="E31000020"/>
    <s v="Women"/>
    <x v="1"/>
    <x v="3"/>
    <n v="0"/>
    <m/>
  </r>
  <r>
    <x v="10"/>
    <x v="20"/>
    <s v="Non Metropolitan Fire Authorities"/>
    <s v="E31000020"/>
    <s v="Women"/>
    <x v="1"/>
    <x v="4"/>
    <n v="1"/>
    <m/>
  </r>
  <r>
    <x v="10"/>
    <x v="20"/>
    <s v="Non Metropolitan Fire Authorities"/>
    <s v="E31000020"/>
    <s v="Women"/>
    <x v="1"/>
    <x v="5"/>
    <n v="3"/>
    <m/>
  </r>
  <r>
    <x v="10"/>
    <x v="20"/>
    <s v="Non Metropolitan Fire Authorities"/>
    <s v="E31000020"/>
    <s v="Women"/>
    <x v="1"/>
    <x v="6"/>
    <n v="17"/>
    <m/>
  </r>
  <r>
    <x v="10"/>
    <x v="21"/>
    <s v="Non Metropolitan Fire Authorities"/>
    <s v="E31000021"/>
    <s v="Women"/>
    <x v="1"/>
    <x v="2"/>
    <n v="0"/>
    <m/>
  </r>
  <r>
    <x v="10"/>
    <x v="21"/>
    <s v="Non Metropolitan Fire Authorities"/>
    <s v="E31000021"/>
    <s v="Women"/>
    <x v="1"/>
    <x v="3"/>
    <n v="0"/>
    <m/>
  </r>
  <r>
    <x v="10"/>
    <x v="21"/>
    <s v="Non Metropolitan Fire Authorities"/>
    <s v="E31000021"/>
    <s v="Women"/>
    <x v="1"/>
    <x v="4"/>
    <n v="0"/>
    <m/>
  </r>
  <r>
    <x v="10"/>
    <x v="21"/>
    <s v="Non Metropolitan Fire Authorities"/>
    <s v="E31000021"/>
    <s v="Women"/>
    <x v="1"/>
    <x v="5"/>
    <n v="0"/>
    <m/>
  </r>
  <r>
    <x v="10"/>
    <x v="21"/>
    <s v="Non Metropolitan Fire Authorities"/>
    <s v="E31000021"/>
    <s v="Women"/>
    <x v="1"/>
    <x v="6"/>
    <n v="1"/>
    <m/>
  </r>
  <r>
    <x v="10"/>
    <x v="22"/>
    <s v="Non Metropolitan Fire Authorities"/>
    <s v="E31000039"/>
    <s v="Women"/>
    <x v="1"/>
    <x v="2"/>
    <n v="0"/>
    <m/>
  </r>
  <r>
    <x v="10"/>
    <x v="22"/>
    <s v="Non Metropolitan Fire Authorities"/>
    <s v="E31000039"/>
    <s v="Women"/>
    <x v="1"/>
    <x v="3"/>
    <n v="0"/>
    <m/>
  </r>
  <r>
    <x v="10"/>
    <x v="22"/>
    <s v="Non Metropolitan Fire Authorities"/>
    <s v="E31000039"/>
    <s v="Women"/>
    <x v="1"/>
    <x v="4"/>
    <n v="0"/>
    <m/>
  </r>
  <r>
    <x v="10"/>
    <x v="22"/>
    <s v="Non Metropolitan Fire Authorities"/>
    <s v="E31000039"/>
    <s v="Women"/>
    <x v="1"/>
    <x v="5"/>
    <n v="0"/>
    <m/>
  </r>
  <r>
    <x v="10"/>
    <x v="22"/>
    <s v="Non Metropolitan Fire Authorities"/>
    <s v="E31000039"/>
    <s v="Women"/>
    <x v="1"/>
    <x v="6"/>
    <n v="3"/>
    <m/>
  </r>
  <r>
    <x v="10"/>
    <x v="23"/>
    <s v="Non Metropolitan Fire Authorities"/>
    <s v="E31000022"/>
    <s v="Women"/>
    <x v="1"/>
    <x v="2"/>
    <n v="0"/>
    <m/>
  </r>
  <r>
    <x v="10"/>
    <x v="23"/>
    <s v="Non Metropolitan Fire Authorities"/>
    <s v="E31000022"/>
    <s v="Women"/>
    <x v="1"/>
    <x v="3"/>
    <n v="0"/>
    <m/>
  </r>
  <r>
    <x v="10"/>
    <x v="23"/>
    <s v="Non Metropolitan Fire Authorities"/>
    <s v="E31000022"/>
    <s v="Women"/>
    <x v="1"/>
    <x v="4"/>
    <n v="0"/>
    <m/>
  </r>
  <r>
    <x v="10"/>
    <x v="23"/>
    <s v="Non Metropolitan Fire Authorities"/>
    <s v="E31000022"/>
    <s v="Women"/>
    <x v="1"/>
    <x v="5"/>
    <n v="1"/>
    <m/>
  </r>
  <r>
    <x v="10"/>
    <x v="23"/>
    <s v="Non Metropolitan Fire Authorities"/>
    <s v="E31000022"/>
    <s v="Women"/>
    <x v="1"/>
    <x v="6"/>
    <n v="27"/>
    <m/>
  </r>
  <r>
    <x v="10"/>
    <x v="24"/>
    <s v="Non Metropolitan Fire Authorities"/>
    <s v="E31000023"/>
    <s v="Women"/>
    <x v="1"/>
    <x v="2"/>
    <n v="0"/>
    <m/>
  </r>
  <r>
    <x v="10"/>
    <x v="24"/>
    <s v="Non Metropolitan Fire Authorities"/>
    <s v="E31000023"/>
    <s v="Women"/>
    <x v="1"/>
    <x v="3"/>
    <n v="0"/>
    <m/>
  </r>
  <r>
    <x v="10"/>
    <x v="24"/>
    <s v="Non Metropolitan Fire Authorities"/>
    <s v="E31000023"/>
    <s v="Women"/>
    <x v="1"/>
    <x v="4"/>
    <n v="0"/>
    <m/>
  </r>
  <r>
    <x v="10"/>
    <x v="24"/>
    <s v="Non Metropolitan Fire Authorities"/>
    <s v="E31000023"/>
    <s v="Women"/>
    <x v="1"/>
    <x v="5"/>
    <n v="8"/>
    <m/>
  </r>
  <r>
    <x v="10"/>
    <x v="24"/>
    <s v="Non Metropolitan Fire Authorities"/>
    <s v="E31000023"/>
    <s v="Women"/>
    <x v="1"/>
    <x v="6"/>
    <n v="23"/>
    <m/>
  </r>
  <r>
    <x v="10"/>
    <x v="25"/>
    <s v="Non Metropolitan Fire Authorities"/>
    <s v="E31000024"/>
    <s v="Women"/>
    <x v="1"/>
    <x v="2"/>
    <n v="0"/>
    <m/>
  </r>
  <r>
    <x v="10"/>
    <x v="25"/>
    <s v="Non Metropolitan Fire Authorities"/>
    <s v="E31000024"/>
    <s v="Women"/>
    <x v="1"/>
    <x v="3"/>
    <n v="0"/>
    <m/>
  </r>
  <r>
    <x v="10"/>
    <x v="25"/>
    <s v="Non Metropolitan Fire Authorities"/>
    <s v="E31000024"/>
    <s v="Women"/>
    <x v="1"/>
    <x v="4"/>
    <n v="0"/>
    <m/>
  </r>
  <r>
    <x v="10"/>
    <x v="25"/>
    <s v="Non Metropolitan Fire Authorities"/>
    <s v="E31000024"/>
    <s v="Women"/>
    <x v="1"/>
    <x v="5"/>
    <n v="1"/>
    <m/>
  </r>
  <r>
    <x v="10"/>
    <x v="25"/>
    <s v="Non Metropolitan Fire Authorities"/>
    <s v="E31000024"/>
    <s v="Women"/>
    <x v="1"/>
    <x v="6"/>
    <n v="8"/>
    <m/>
  </r>
  <r>
    <x v="10"/>
    <x v="26"/>
    <s v="Non Metropolitan Fire Authorities"/>
    <s v="E31000025"/>
    <s v="Women"/>
    <x v="1"/>
    <x v="2"/>
    <n v="0"/>
    <m/>
  </r>
  <r>
    <x v="10"/>
    <x v="26"/>
    <s v="Non Metropolitan Fire Authorities"/>
    <s v="E31000025"/>
    <s v="Women"/>
    <x v="1"/>
    <x v="3"/>
    <n v="0"/>
    <m/>
  </r>
  <r>
    <x v="10"/>
    <x v="26"/>
    <s v="Non Metropolitan Fire Authorities"/>
    <s v="E31000025"/>
    <s v="Women"/>
    <x v="1"/>
    <x v="4"/>
    <n v="3"/>
    <m/>
  </r>
  <r>
    <x v="10"/>
    <x v="26"/>
    <s v="Non Metropolitan Fire Authorities"/>
    <s v="E31000025"/>
    <s v="Women"/>
    <x v="1"/>
    <x v="5"/>
    <n v="3"/>
    <m/>
  </r>
  <r>
    <x v="10"/>
    <x v="26"/>
    <s v="Non Metropolitan Fire Authorities"/>
    <s v="E31000025"/>
    <s v="Women"/>
    <x v="1"/>
    <x v="6"/>
    <n v="25"/>
    <m/>
  </r>
  <r>
    <x v="10"/>
    <x v="27"/>
    <s v="Metropolitan Fire Authorities"/>
    <s v="E31000041"/>
    <s v="Women"/>
    <x v="1"/>
    <x v="2"/>
    <n v="0"/>
    <m/>
  </r>
  <r>
    <x v="10"/>
    <x v="27"/>
    <s v="Metropolitan Fire Authorities"/>
    <s v="E31000041"/>
    <s v="Women"/>
    <x v="1"/>
    <x v="3"/>
    <n v="0"/>
    <m/>
  </r>
  <r>
    <x v="10"/>
    <x v="27"/>
    <s v="Metropolitan Fire Authorities"/>
    <s v="E31000041"/>
    <s v="Women"/>
    <x v="1"/>
    <x v="4"/>
    <n v="1"/>
    <m/>
  </r>
  <r>
    <x v="10"/>
    <x v="27"/>
    <s v="Metropolitan Fire Authorities"/>
    <s v="E31000041"/>
    <s v="Women"/>
    <x v="1"/>
    <x v="5"/>
    <n v="0"/>
    <m/>
  </r>
  <r>
    <x v="10"/>
    <x v="27"/>
    <s v="Metropolitan Fire Authorities"/>
    <s v="E31000041"/>
    <s v="Women"/>
    <x v="1"/>
    <x v="6"/>
    <n v="38"/>
    <m/>
  </r>
  <r>
    <x v="10"/>
    <x v="28"/>
    <s v="Non Metropolitan Fire Authorities"/>
    <s v="E31000026"/>
    <s v="Women"/>
    <x v="1"/>
    <x v="2"/>
    <n v="0"/>
    <m/>
  </r>
  <r>
    <x v="10"/>
    <x v="28"/>
    <s v="Non Metropolitan Fire Authorities"/>
    <s v="E31000026"/>
    <s v="Women"/>
    <x v="1"/>
    <x v="3"/>
    <n v="0"/>
    <m/>
  </r>
  <r>
    <x v="10"/>
    <x v="28"/>
    <s v="Non Metropolitan Fire Authorities"/>
    <s v="E31000026"/>
    <s v="Women"/>
    <x v="1"/>
    <x v="4"/>
    <n v="1"/>
    <m/>
  </r>
  <r>
    <x v="10"/>
    <x v="28"/>
    <s v="Non Metropolitan Fire Authorities"/>
    <s v="E31000026"/>
    <s v="Women"/>
    <x v="1"/>
    <x v="5"/>
    <n v="2"/>
    <m/>
  </r>
  <r>
    <x v="10"/>
    <x v="28"/>
    <s v="Non Metropolitan Fire Authorities"/>
    <s v="E31000026"/>
    <s v="Women"/>
    <x v="1"/>
    <x v="6"/>
    <n v="16"/>
    <m/>
  </r>
  <r>
    <x v="10"/>
    <x v="45"/>
    <s v="Non Metropolitan Fire Authorities"/>
    <s v="NWFC"/>
    <s v="Women"/>
    <x v="1"/>
    <x v="2"/>
    <n v="0"/>
    <m/>
  </r>
  <r>
    <x v="10"/>
    <x v="45"/>
    <s v="Non Metropolitan Fire Authorities"/>
    <s v="NWFC"/>
    <s v="Women"/>
    <x v="1"/>
    <x v="3"/>
    <n v="0"/>
    <m/>
  </r>
  <r>
    <x v="10"/>
    <x v="45"/>
    <s v="Non Metropolitan Fire Authorities"/>
    <s v="NWFC"/>
    <s v="Women"/>
    <x v="1"/>
    <x v="4"/>
    <n v="0"/>
    <m/>
  </r>
  <r>
    <x v="10"/>
    <x v="45"/>
    <s v="Non Metropolitan Fire Authorities"/>
    <s v="NWFC"/>
    <s v="Women"/>
    <x v="1"/>
    <x v="5"/>
    <n v="0"/>
    <m/>
  </r>
  <r>
    <x v="10"/>
    <x v="45"/>
    <s v="Non Metropolitan Fire Authorities"/>
    <s v="NWFC"/>
    <s v="Women"/>
    <x v="1"/>
    <x v="6"/>
    <n v="0"/>
    <m/>
  </r>
  <r>
    <x v="10"/>
    <x v="29"/>
    <s v="Non Metropolitan Fire Authorities"/>
    <s v="E31000027"/>
    <s v="Women"/>
    <x v="1"/>
    <x v="2"/>
    <n v="0"/>
    <m/>
  </r>
  <r>
    <x v="10"/>
    <x v="29"/>
    <s v="Non Metropolitan Fire Authorities"/>
    <s v="E31000027"/>
    <s v="Women"/>
    <x v="1"/>
    <x v="3"/>
    <n v="0"/>
    <m/>
  </r>
  <r>
    <x v="10"/>
    <x v="29"/>
    <s v="Non Metropolitan Fire Authorities"/>
    <s v="E31000027"/>
    <s v="Women"/>
    <x v="1"/>
    <x v="4"/>
    <n v="1"/>
    <m/>
  </r>
  <r>
    <x v="10"/>
    <x v="29"/>
    <s v="Non Metropolitan Fire Authorities"/>
    <s v="E31000027"/>
    <s v="Women"/>
    <x v="1"/>
    <x v="5"/>
    <n v="2"/>
    <m/>
  </r>
  <r>
    <x v="10"/>
    <x v="29"/>
    <s v="Non Metropolitan Fire Authorities"/>
    <s v="E31000027"/>
    <s v="Women"/>
    <x v="1"/>
    <x v="6"/>
    <n v="19"/>
    <m/>
  </r>
  <r>
    <x v="10"/>
    <x v="30"/>
    <s v="Non Metropolitan Fire Authorities"/>
    <s v="E31000028"/>
    <s v="Women"/>
    <x v="1"/>
    <x v="2"/>
    <n v="0"/>
    <m/>
  </r>
  <r>
    <x v="10"/>
    <x v="30"/>
    <s v="Non Metropolitan Fire Authorities"/>
    <s v="E31000028"/>
    <s v="Women"/>
    <x v="1"/>
    <x v="3"/>
    <n v="0"/>
    <m/>
  </r>
  <r>
    <x v="10"/>
    <x v="30"/>
    <s v="Non Metropolitan Fire Authorities"/>
    <s v="E31000028"/>
    <s v="Women"/>
    <x v="1"/>
    <x v="4"/>
    <n v="0"/>
    <m/>
  </r>
  <r>
    <x v="10"/>
    <x v="30"/>
    <s v="Non Metropolitan Fire Authorities"/>
    <s v="E31000028"/>
    <s v="Women"/>
    <x v="1"/>
    <x v="5"/>
    <n v="2"/>
    <m/>
  </r>
  <r>
    <x v="10"/>
    <x v="30"/>
    <s v="Non Metropolitan Fire Authorities"/>
    <s v="E31000028"/>
    <s v="Women"/>
    <x v="1"/>
    <x v="6"/>
    <n v="19"/>
    <m/>
  </r>
  <r>
    <x v="10"/>
    <x v="31"/>
    <s v="Non Metropolitan Fire Authorities"/>
    <s v="E31000029"/>
    <s v="Women"/>
    <x v="1"/>
    <x v="2"/>
    <n v="0"/>
    <m/>
  </r>
  <r>
    <x v="10"/>
    <x v="31"/>
    <s v="Non Metropolitan Fire Authorities"/>
    <s v="E31000029"/>
    <s v="Women"/>
    <x v="1"/>
    <x v="3"/>
    <n v="0"/>
    <m/>
  </r>
  <r>
    <x v="10"/>
    <x v="31"/>
    <s v="Non Metropolitan Fire Authorities"/>
    <s v="E31000029"/>
    <s v="Women"/>
    <x v="1"/>
    <x v="4"/>
    <n v="1"/>
    <m/>
  </r>
  <r>
    <x v="10"/>
    <x v="31"/>
    <s v="Non Metropolitan Fire Authorities"/>
    <s v="E31000029"/>
    <s v="Women"/>
    <x v="1"/>
    <x v="5"/>
    <n v="1"/>
    <m/>
  </r>
  <r>
    <x v="10"/>
    <x v="31"/>
    <s v="Non Metropolitan Fire Authorities"/>
    <s v="E31000029"/>
    <s v="Women"/>
    <x v="1"/>
    <x v="6"/>
    <n v="5"/>
    <m/>
  </r>
  <r>
    <x v="10"/>
    <x v="32"/>
    <s v="Non Metropolitan Fire Authorities"/>
    <s v="E31000030"/>
    <s v="Women"/>
    <x v="1"/>
    <x v="2"/>
    <n v="0"/>
    <m/>
  </r>
  <r>
    <x v="10"/>
    <x v="32"/>
    <s v="Non Metropolitan Fire Authorities"/>
    <s v="E31000030"/>
    <s v="Women"/>
    <x v="1"/>
    <x v="3"/>
    <n v="0"/>
    <m/>
  </r>
  <r>
    <x v="10"/>
    <x v="32"/>
    <s v="Non Metropolitan Fire Authorities"/>
    <s v="E31000030"/>
    <s v="Women"/>
    <x v="1"/>
    <x v="4"/>
    <n v="0"/>
    <m/>
  </r>
  <r>
    <x v="10"/>
    <x v="32"/>
    <s v="Non Metropolitan Fire Authorities"/>
    <s v="E31000030"/>
    <s v="Women"/>
    <x v="1"/>
    <x v="5"/>
    <n v="2"/>
    <m/>
  </r>
  <r>
    <x v="10"/>
    <x v="32"/>
    <s v="Non Metropolitan Fire Authorities"/>
    <s v="E31000030"/>
    <s v="Women"/>
    <x v="1"/>
    <x v="6"/>
    <n v="12"/>
    <m/>
  </r>
  <r>
    <x v="10"/>
    <x v="33"/>
    <s v="Non Metropolitan Fire Authorities"/>
    <s v="E31000031"/>
    <s v="Women"/>
    <x v="1"/>
    <x v="2"/>
    <n v="0"/>
    <m/>
  </r>
  <r>
    <x v="10"/>
    <x v="33"/>
    <s v="Non Metropolitan Fire Authorities"/>
    <s v="E31000031"/>
    <s v="Women"/>
    <x v="1"/>
    <x v="3"/>
    <n v="0"/>
    <m/>
  </r>
  <r>
    <x v="10"/>
    <x v="33"/>
    <s v="Non Metropolitan Fire Authorities"/>
    <s v="E31000031"/>
    <s v="Women"/>
    <x v="1"/>
    <x v="4"/>
    <n v="1"/>
    <m/>
  </r>
  <r>
    <x v="10"/>
    <x v="33"/>
    <s v="Non Metropolitan Fire Authorities"/>
    <s v="E31000031"/>
    <s v="Women"/>
    <x v="1"/>
    <x v="5"/>
    <n v="4"/>
    <m/>
  </r>
  <r>
    <x v="10"/>
    <x v="33"/>
    <s v="Non Metropolitan Fire Authorities"/>
    <s v="E31000031"/>
    <s v="Women"/>
    <x v="1"/>
    <x v="6"/>
    <n v="30"/>
    <m/>
  </r>
  <r>
    <x v="10"/>
    <x v="34"/>
    <s v="Non Metropolitan Fire Authorities"/>
    <s v="E31000032"/>
    <s v="Women"/>
    <x v="1"/>
    <x v="2"/>
    <n v="0"/>
    <m/>
  </r>
  <r>
    <x v="10"/>
    <x v="34"/>
    <s v="Non Metropolitan Fire Authorities"/>
    <s v="E31000032"/>
    <s v="Women"/>
    <x v="1"/>
    <x v="3"/>
    <n v="0"/>
    <m/>
  </r>
  <r>
    <x v="10"/>
    <x v="34"/>
    <s v="Non Metropolitan Fire Authorities"/>
    <s v="E31000032"/>
    <s v="Women"/>
    <x v="1"/>
    <x v="4"/>
    <n v="0"/>
    <m/>
  </r>
  <r>
    <x v="10"/>
    <x v="34"/>
    <s v="Non Metropolitan Fire Authorities"/>
    <s v="E31000032"/>
    <s v="Women"/>
    <x v="1"/>
    <x v="5"/>
    <n v="2"/>
    <m/>
  </r>
  <r>
    <x v="10"/>
    <x v="34"/>
    <s v="Non Metropolitan Fire Authorities"/>
    <s v="E31000032"/>
    <s v="Women"/>
    <x v="1"/>
    <x v="6"/>
    <n v="21"/>
    <m/>
  </r>
  <r>
    <x v="10"/>
    <x v="35"/>
    <s v="Metropolitan Fire Authorities"/>
    <s v="E31000042"/>
    <s v="Women"/>
    <x v="1"/>
    <x v="2"/>
    <n v="0"/>
    <m/>
  </r>
  <r>
    <x v="10"/>
    <x v="35"/>
    <s v="Metropolitan Fire Authorities"/>
    <s v="E31000042"/>
    <s v="Women"/>
    <x v="1"/>
    <x v="3"/>
    <n v="0"/>
    <m/>
  </r>
  <r>
    <x v="10"/>
    <x v="35"/>
    <s v="Metropolitan Fire Authorities"/>
    <s v="E31000042"/>
    <s v="Women"/>
    <x v="1"/>
    <x v="4"/>
    <n v="1"/>
    <m/>
  </r>
  <r>
    <x v="10"/>
    <x v="35"/>
    <s v="Metropolitan Fire Authorities"/>
    <s v="E31000042"/>
    <s v="Women"/>
    <x v="1"/>
    <x v="5"/>
    <n v="1"/>
    <m/>
  </r>
  <r>
    <x v="10"/>
    <x v="35"/>
    <s v="Metropolitan Fire Authorities"/>
    <s v="E31000042"/>
    <s v="Women"/>
    <x v="1"/>
    <x v="6"/>
    <n v="10"/>
    <m/>
  </r>
  <r>
    <x v="10"/>
    <x v="36"/>
    <s v="Non Metropolitan Fire Authorities"/>
    <s v="E31000033"/>
    <s v="Women"/>
    <x v="1"/>
    <x v="2"/>
    <n v="0"/>
    <m/>
  </r>
  <r>
    <x v="10"/>
    <x v="36"/>
    <s v="Non Metropolitan Fire Authorities"/>
    <s v="E31000033"/>
    <s v="Women"/>
    <x v="1"/>
    <x v="3"/>
    <n v="0"/>
    <m/>
  </r>
  <r>
    <x v="10"/>
    <x v="36"/>
    <s v="Non Metropolitan Fire Authorities"/>
    <s v="E31000033"/>
    <s v="Women"/>
    <x v="1"/>
    <x v="4"/>
    <n v="2"/>
    <m/>
  </r>
  <r>
    <x v="10"/>
    <x v="36"/>
    <s v="Non Metropolitan Fire Authorities"/>
    <s v="E31000033"/>
    <s v="Women"/>
    <x v="1"/>
    <x v="5"/>
    <n v="4"/>
    <m/>
  </r>
  <r>
    <x v="10"/>
    <x v="36"/>
    <s v="Non Metropolitan Fire Authorities"/>
    <s v="E31000033"/>
    <s v="Women"/>
    <x v="1"/>
    <x v="6"/>
    <n v="19"/>
    <m/>
  </r>
  <r>
    <x v="10"/>
    <x v="37"/>
    <s v="Non Metropolitan Fire Authorities"/>
    <s v="E31000034"/>
    <s v="Women"/>
    <x v="1"/>
    <x v="2"/>
    <n v="0"/>
    <m/>
  </r>
  <r>
    <x v="10"/>
    <x v="37"/>
    <s v="Non Metropolitan Fire Authorities"/>
    <s v="E31000034"/>
    <s v="Women"/>
    <x v="1"/>
    <x v="3"/>
    <n v="0"/>
    <m/>
  </r>
  <r>
    <x v="10"/>
    <x v="37"/>
    <s v="Non Metropolitan Fire Authorities"/>
    <s v="E31000034"/>
    <s v="Women"/>
    <x v="1"/>
    <x v="4"/>
    <n v="0"/>
    <m/>
  </r>
  <r>
    <x v="10"/>
    <x v="37"/>
    <s v="Non Metropolitan Fire Authorities"/>
    <s v="E31000034"/>
    <s v="Women"/>
    <x v="1"/>
    <x v="5"/>
    <n v="3"/>
    <m/>
  </r>
  <r>
    <x v="10"/>
    <x v="37"/>
    <s v="Non Metropolitan Fire Authorities"/>
    <s v="E31000034"/>
    <s v="Women"/>
    <x v="1"/>
    <x v="6"/>
    <n v="20"/>
    <m/>
  </r>
  <r>
    <x v="10"/>
    <x v="38"/>
    <s v="Non Metropolitan Fire Authorities"/>
    <s v="E31000035"/>
    <s v="Women"/>
    <x v="1"/>
    <x v="2"/>
    <n v="0"/>
    <m/>
  </r>
  <r>
    <x v="10"/>
    <x v="38"/>
    <s v="Non Metropolitan Fire Authorities"/>
    <s v="E31000035"/>
    <s v="Women"/>
    <x v="1"/>
    <x v="3"/>
    <n v="0"/>
    <m/>
  </r>
  <r>
    <x v="10"/>
    <x v="38"/>
    <s v="Non Metropolitan Fire Authorities"/>
    <s v="E31000035"/>
    <s v="Women"/>
    <x v="1"/>
    <x v="4"/>
    <n v="0"/>
    <m/>
  </r>
  <r>
    <x v="10"/>
    <x v="38"/>
    <s v="Non Metropolitan Fire Authorities"/>
    <s v="E31000035"/>
    <s v="Women"/>
    <x v="1"/>
    <x v="5"/>
    <n v="0"/>
    <m/>
  </r>
  <r>
    <x v="10"/>
    <x v="38"/>
    <s v="Non Metropolitan Fire Authorities"/>
    <s v="E31000035"/>
    <s v="Women"/>
    <x v="1"/>
    <x v="6"/>
    <n v="3"/>
    <m/>
  </r>
  <r>
    <x v="10"/>
    <x v="39"/>
    <s v="Metropolitan Fire Authorities"/>
    <s v="E31000043"/>
    <s v="Women"/>
    <x v="1"/>
    <x v="2"/>
    <n v="0"/>
    <m/>
  </r>
  <r>
    <x v="10"/>
    <x v="39"/>
    <s v="Metropolitan Fire Authorities"/>
    <s v="E31000043"/>
    <s v="Women"/>
    <x v="1"/>
    <x v="3"/>
    <n v="0"/>
    <m/>
  </r>
  <r>
    <x v="10"/>
    <x v="39"/>
    <s v="Metropolitan Fire Authorities"/>
    <s v="E31000043"/>
    <s v="Women"/>
    <x v="1"/>
    <x v="4"/>
    <n v="0"/>
    <m/>
  </r>
  <r>
    <x v="10"/>
    <x v="39"/>
    <s v="Metropolitan Fire Authorities"/>
    <s v="E31000043"/>
    <s v="Women"/>
    <x v="1"/>
    <x v="5"/>
    <n v="0"/>
    <m/>
  </r>
  <r>
    <x v="10"/>
    <x v="39"/>
    <s v="Metropolitan Fire Authorities"/>
    <s v="E31000043"/>
    <s v="Women"/>
    <x v="1"/>
    <x v="6"/>
    <n v="0"/>
    <m/>
  </r>
  <r>
    <x v="10"/>
    <x v="40"/>
    <s v="Non Metropolitan Fire Authorities"/>
    <s v="E31000036"/>
    <s v="Women"/>
    <x v="1"/>
    <x v="2"/>
    <n v="0"/>
    <m/>
  </r>
  <r>
    <x v="10"/>
    <x v="40"/>
    <s v="Non Metropolitan Fire Authorities"/>
    <s v="E31000036"/>
    <s v="Women"/>
    <x v="1"/>
    <x v="3"/>
    <n v="0"/>
    <m/>
  </r>
  <r>
    <x v="10"/>
    <x v="40"/>
    <s v="Non Metropolitan Fire Authorities"/>
    <s v="E31000036"/>
    <s v="Women"/>
    <x v="1"/>
    <x v="4"/>
    <n v="2"/>
    <m/>
  </r>
  <r>
    <x v="10"/>
    <x v="40"/>
    <s v="Non Metropolitan Fire Authorities"/>
    <s v="E31000036"/>
    <s v="Women"/>
    <x v="1"/>
    <x v="5"/>
    <n v="2"/>
    <m/>
  </r>
  <r>
    <x v="10"/>
    <x v="40"/>
    <s v="Non Metropolitan Fire Authorities"/>
    <s v="E31000036"/>
    <s v="Women"/>
    <x v="1"/>
    <x v="6"/>
    <n v="7"/>
    <m/>
  </r>
  <r>
    <x v="10"/>
    <x v="41"/>
    <s v="Metropolitan Fire Authorities"/>
    <s v="E31000044"/>
    <s v="Women"/>
    <x v="1"/>
    <x v="2"/>
    <n v="0"/>
    <m/>
  </r>
  <r>
    <x v="10"/>
    <x v="41"/>
    <s v="Metropolitan Fire Authorities"/>
    <s v="E31000044"/>
    <s v="Women"/>
    <x v="1"/>
    <x v="3"/>
    <n v="2"/>
    <m/>
  </r>
  <r>
    <x v="10"/>
    <x v="41"/>
    <s v="Metropolitan Fire Authorities"/>
    <s v="E31000044"/>
    <s v="Women"/>
    <x v="1"/>
    <x v="4"/>
    <n v="4"/>
    <m/>
  </r>
  <r>
    <x v="10"/>
    <x v="41"/>
    <s v="Metropolitan Fire Authorities"/>
    <s v="E31000044"/>
    <s v="Women"/>
    <x v="1"/>
    <x v="5"/>
    <n v="1"/>
    <m/>
  </r>
  <r>
    <x v="10"/>
    <x v="41"/>
    <s v="Metropolitan Fire Authorities"/>
    <s v="E31000044"/>
    <s v="Women"/>
    <x v="1"/>
    <x v="6"/>
    <n v="0"/>
    <m/>
  </r>
  <r>
    <x v="10"/>
    <x v="42"/>
    <s v="Non Metropolitan Fire Authorities"/>
    <s v="E31000037"/>
    <s v="Women"/>
    <x v="1"/>
    <x v="2"/>
    <n v="0"/>
    <m/>
  </r>
  <r>
    <x v="10"/>
    <x v="42"/>
    <s v="Non Metropolitan Fire Authorities"/>
    <s v="E31000037"/>
    <s v="Women"/>
    <x v="1"/>
    <x v="3"/>
    <n v="0"/>
    <m/>
  </r>
  <r>
    <x v="10"/>
    <x v="42"/>
    <s v="Non Metropolitan Fire Authorities"/>
    <s v="E31000037"/>
    <s v="Women"/>
    <x v="1"/>
    <x v="4"/>
    <n v="0"/>
    <m/>
  </r>
  <r>
    <x v="10"/>
    <x v="42"/>
    <s v="Non Metropolitan Fire Authorities"/>
    <s v="E31000037"/>
    <s v="Women"/>
    <x v="1"/>
    <x v="5"/>
    <n v="3"/>
    <m/>
  </r>
  <r>
    <x v="10"/>
    <x v="42"/>
    <s v="Non Metropolitan Fire Authorities"/>
    <s v="E31000037"/>
    <s v="Women"/>
    <x v="1"/>
    <x v="6"/>
    <n v="16"/>
    <m/>
  </r>
  <r>
    <x v="10"/>
    <x v="43"/>
    <s v="Metropolitan Fire Authorities"/>
    <s v="E31000045"/>
    <s v="Women"/>
    <x v="1"/>
    <x v="2"/>
    <n v="0"/>
    <m/>
  </r>
  <r>
    <x v="10"/>
    <x v="43"/>
    <s v="Metropolitan Fire Authorities"/>
    <s v="E31000045"/>
    <s v="Women"/>
    <x v="1"/>
    <x v="3"/>
    <n v="0"/>
    <m/>
  </r>
  <r>
    <x v="10"/>
    <x v="43"/>
    <s v="Metropolitan Fire Authorities"/>
    <s v="E31000045"/>
    <s v="Women"/>
    <x v="1"/>
    <x v="4"/>
    <n v="1"/>
    <m/>
  </r>
  <r>
    <x v="10"/>
    <x v="43"/>
    <s v="Metropolitan Fire Authorities"/>
    <s v="E31000045"/>
    <s v="Women"/>
    <x v="1"/>
    <x v="5"/>
    <n v="1"/>
    <m/>
  </r>
  <r>
    <x v="10"/>
    <x v="43"/>
    <s v="Metropolitan Fire Authorities"/>
    <s v="E31000045"/>
    <s v="Women"/>
    <x v="1"/>
    <x v="6"/>
    <n v="9"/>
    <m/>
  </r>
  <r>
    <x v="10"/>
    <x v="0"/>
    <s v="Non Metropolitan Fire Authorities"/>
    <s v="E31000001"/>
    <s v="Other"/>
    <x v="0"/>
    <x v="0"/>
    <n v="0"/>
    <m/>
  </r>
  <r>
    <x v="10"/>
    <x v="0"/>
    <s v="Non Metropolitan Fire Authorities"/>
    <s v="E31000001"/>
    <s v="Other"/>
    <x v="0"/>
    <x v="1"/>
    <n v="0"/>
    <m/>
  </r>
  <r>
    <x v="10"/>
    <x v="0"/>
    <s v="Non Metropolitan Fire Authorities"/>
    <s v="E31000001"/>
    <s v="Other"/>
    <x v="0"/>
    <x v="2"/>
    <n v="0"/>
    <m/>
  </r>
  <r>
    <x v="10"/>
    <x v="0"/>
    <s v="Non Metropolitan Fire Authorities"/>
    <s v="E31000001"/>
    <s v="Other"/>
    <x v="0"/>
    <x v="3"/>
    <n v="0"/>
    <m/>
  </r>
  <r>
    <x v="10"/>
    <x v="0"/>
    <s v="Non Metropolitan Fire Authorities"/>
    <s v="E31000001"/>
    <s v="Other"/>
    <x v="0"/>
    <x v="4"/>
    <n v="0"/>
    <m/>
  </r>
  <r>
    <x v="10"/>
    <x v="0"/>
    <s v="Non Metropolitan Fire Authorities"/>
    <s v="E31000001"/>
    <s v="Other"/>
    <x v="0"/>
    <x v="5"/>
    <n v="0"/>
    <m/>
  </r>
  <r>
    <x v="10"/>
    <x v="0"/>
    <s v="Non Metropolitan Fire Authorities"/>
    <s v="E31000001"/>
    <s v="Other"/>
    <x v="0"/>
    <x v="6"/>
    <n v="0"/>
    <m/>
  </r>
  <r>
    <x v="10"/>
    <x v="1"/>
    <s v="Non Metropolitan Fire Authorities"/>
    <s v="E31000002"/>
    <s v="Other"/>
    <x v="0"/>
    <x v="0"/>
    <n v="0"/>
    <m/>
  </r>
  <r>
    <x v="10"/>
    <x v="1"/>
    <s v="Non Metropolitan Fire Authorities"/>
    <s v="E31000002"/>
    <s v="Other"/>
    <x v="0"/>
    <x v="1"/>
    <n v="0"/>
    <m/>
  </r>
  <r>
    <x v="10"/>
    <x v="1"/>
    <s v="Non Metropolitan Fire Authorities"/>
    <s v="E31000002"/>
    <s v="Other"/>
    <x v="0"/>
    <x v="2"/>
    <n v="0"/>
    <m/>
  </r>
  <r>
    <x v="10"/>
    <x v="1"/>
    <s v="Non Metropolitan Fire Authorities"/>
    <s v="E31000002"/>
    <s v="Other"/>
    <x v="0"/>
    <x v="3"/>
    <n v="0"/>
    <m/>
  </r>
  <r>
    <x v="10"/>
    <x v="1"/>
    <s v="Non Metropolitan Fire Authorities"/>
    <s v="E31000002"/>
    <s v="Other"/>
    <x v="0"/>
    <x v="4"/>
    <n v="0"/>
    <m/>
  </r>
  <r>
    <x v="10"/>
    <x v="1"/>
    <s v="Non Metropolitan Fire Authorities"/>
    <s v="E31000002"/>
    <s v="Other"/>
    <x v="0"/>
    <x v="5"/>
    <n v="0"/>
    <m/>
  </r>
  <r>
    <x v="10"/>
    <x v="1"/>
    <s v="Non Metropolitan Fire Authorities"/>
    <s v="E31000002"/>
    <s v="Other"/>
    <x v="0"/>
    <x v="6"/>
    <n v="0"/>
    <m/>
  </r>
  <r>
    <x v="10"/>
    <x v="2"/>
    <s v="Non Metropolitan Fire Authorities"/>
    <s v="E31000003"/>
    <s v="Other"/>
    <x v="0"/>
    <x v="0"/>
    <n v="0"/>
    <m/>
  </r>
  <r>
    <x v="10"/>
    <x v="2"/>
    <s v="Non Metropolitan Fire Authorities"/>
    <s v="E31000003"/>
    <s v="Other"/>
    <x v="0"/>
    <x v="1"/>
    <n v="0"/>
    <m/>
  </r>
  <r>
    <x v="10"/>
    <x v="2"/>
    <s v="Non Metropolitan Fire Authorities"/>
    <s v="E31000003"/>
    <s v="Other"/>
    <x v="0"/>
    <x v="2"/>
    <n v="0"/>
    <m/>
  </r>
  <r>
    <x v="10"/>
    <x v="2"/>
    <s v="Non Metropolitan Fire Authorities"/>
    <s v="E31000003"/>
    <s v="Other"/>
    <x v="0"/>
    <x v="3"/>
    <n v="0"/>
    <m/>
  </r>
  <r>
    <x v="10"/>
    <x v="2"/>
    <s v="Non Metropolitan Fire Authorities"/>
    <s v="E31000003"/>
    <s v="Other"/>
    <x v="0"/>
    <x v="4"/>
    <n v="0"/>
    <m/>
  </r>
  <r>
    <x v="10"/>
    <x v="2"/>
    <s v="Non Metropolitan Fire Authorities"/>
    <s v="E31000003"/>
    <s v="Other"/>
    <x v="0"/>
    <x v="5"/>
    <n v="0"/>
    <m/>
  </r>
  <r>
    <x v="10"/>
    <x v="2"/>
    <s v="Non Metropolitan Fire Authorities"/>
    <s v="E31000003"/>
    <s v="Other"/>
    <x v="0"/>
    <x v="6"/>
    <n v="0"/>
    <m/>
  </r>
  <r>
    <x v="10"/>
    <x v="3"/>
    <s v="Non Metropolitan Fire Authorities"/>
    <s v="E31000004"/>
    <s v="Other"/>
    <x v="0"/>
    <x v="0"/>
    <n v="0"/>
    <m/>
  </r>
  <r>
    <x v="10"/>
    <x v="3"/>
    <s v="Non Metropolitan Fire Authorities"/>
    <s v="E31000004"/>
    <s v="Other"/>
    <x v="0"/>
    <x v="1"/>
    <n v="0"/>
    <m/>
  </r>
  <r>
    <x v="10"/>
    <x v="3"/>
    <s v="Non Metropolitan Fire Authorities"/>
    <s v="E31000004"/>
    <s v="Other"/>
    <x v="0"/>
    <x v="2"/>
    <n v="0"/>
    <m/>
  </r>
  <r>
    <x v="10"/>
    <x v="3"/>
    <s v="Non Metropolitan Fire Authorities"/>
    <s v="E31000004"/>
    <s v="Other"/>
    <x v="0"/>
    <x v="3"/>
    <n v="0"/>
    <m/>
  </r>
  <r>
    <x v="10"/>
    <x v="3"/>
    <s v="Non Metropolitan Fire Authorities"/>
    <s v="E31000004"/>
    <s v="Other"/>
    <x v="0"/>
    <x v="4"/>
    <n v="0"/>
    <m/>
  </r>
  <r>
    <x v="10"/>
    <x v="3"/>
    <s v="Non Metropolitan Fire Authorities"/>
    <s v="E31000004"/>
    <s v="Other"/>
    <x v="0"/>
    <x v="5"/>
    <n v="0"/>
    <m/>
  </r>
  <r>
    <x v="10"/>
    <x v="3"/>
    <s v="Non Metropolitan Fire Authorities"/>
    <s v="E31000004"/>
    <s v="Other"/>
    <x v="0"/>
    <x v="6"/>
    <n v="0"/>
    <m/>
  </r>
  <r>
    <x v="10"/>
    <x v="4"/>
    <s v="Non Metropolitan Fire Authorities"/>
    <s v="E31000005"/>
    <s v="Other"/>
    <x v="0"/>
    <x v="0"/>
    <n v="0"/>
    <m/>
  </r>
  <r>
    <x v="10"/>
    <x v="4"/>
    <s v="Non Metropolitan Fire Authorities"/>
    <s v="E31000005"/>
    <s v="Other"/>
    <x v="0"/>
    <x v="1"/>
    <n v="0"/>
    <m/>
  </r>
  <r>
    <x v="10"/>
    <x v="4"/>
    <s v="Non Metropolitan Fire Authorities"/>
    <s v="E31000005"/>
    <s v="Other"/>
    <x v="0"/>
    <x v="2"/>
    <n v="0"/>
    <m/>
  </r>
  <r>
    <x v="10"/>
    <x v="4"/>
    <s v="Non Metropolitan Fire Authorities"/>
    <s v="E31000005"/>
    <s v="Other"/>
    <x v="0"/>
    <x v="3"/>
    <n v="0"/>
    <m/>
  </r>
  <r>
    <x v="10"/>
    <x v="4"/>
    <s v="Non Metropolitan Fire Authorities"/>
    <s v="E31000005"/>
    <s v="Other"/>
    <x v="0"/>
    <x v="4"/>
    <n v="0"/>
    <m/>
  </r>
  <r>
    <x v="10"/>
    <x v="4"/>
    <s v="Non Metropolitan Fire Authorities"/>
    <s v="E31000005"/>
    <s v="Other"/>
    <x v="0"/>
    <x v="5"/>
    <n v="0"/>
    <m/>
  </r>
  <r>
    <x v="10"/>
    <x v="4"/>
    <s v="Non Metropolitan Fire Authorities"/>
    <s v="E31000005"/>
    <s v="Other"/>
    <x v="0"/>
    <x v="6"/>
    <n v="0"/>
    <m/>
  </r>
  <r>
    <x v="10"/>
    <x v="5"/>
    <s v="Non Metropolitan Fire Authorities"/>
    <s v="E31000006"/>
    <s v="Other"/>
    <x v="0"/>
    <x v="0"/>
    <n v="0"/>
    <m/>
  </r>
  <r>
    <x v="10"/>
    <x v="5"/>
    <s v="Non Metropolitan Fire Authorities"/>
    <s v="E31000006"/>
    <s v="Other"/>
    <x v="0"/>
    <x v="1"/>
    <n v="0"/>
    <m/>
  </r>
  <r>
    <x v="10"/>
    <x v="5"/>
    <s v="Non Metropolitan Fire Authorities"/>
    <s v="E31000006"/>
    <s v="Other"/>
    <x v="0"/>
    <x v="2"/>
    <n v="0"/>
    <m/>
  </r>
  <r>
    <x v="10"/>
    <x v="5"/>
    <s v="Non Metropolitan Fire Authorities"/>
    <s v="E31000006"/>
    <s v="Other"/>
    <x v="0"/>
    <x v="3"/>
    <n v="0"/>
    <m/>
  </r>
  <r>
    <x v="10"/>
    <x v="5"/>
    <s v="Non Metropolitan Fire Authorities"/>
    <s v="E31000006"/>
    <s v="Other"/>
    <x v="0"/>
    <x v="4"/>
    <n v="0"/>
    <m/>
  </r>
  <r>
    <x v="10"/>
    <x v="5"/>
    <s v="Non Metropolitan Fire Authorities"/>
    <s v="E31000006"/>
    <s v="Other"/>
    <x v="0"/>
    <x v="5"/>
    <n v="0"/>
    <m/>
  </r>
  <r>
    <x v="10"/>
    <x v="5"/>
    <s v="Non Metropolitan Fire Authorities"/>
    <s v="E31000006"/>
    <s v="Other"/>
    <x v="0"/>
    <x v="6"/>
    <n v="0"/>
    <m/>
  </r>
  <r>
    <x v="10"/>
    <x v="6"/>
    <s v="Non Metropolitan Fire Authorities"/>
    <s v="E31000007"/>
    <s v="Other"/>
    <x v="0"/>
    <x v="0"/>
    <n v="0"/>
    <m/>
  </r>
  <r>
    <x v="10"/>
    <x v="6"/>
    <s v="Non Metropolitan Fire Authorities"/>
    <s v="E31000007"/>
    <s v="Other"/>
    <x v="0"/>
    <x v="1"/>
    <n v="0"/>
    <m/>
  </r>
  <r>
    <x v="10"/>
    <x v="6"/>
    <s v="Non Metropolitan Fire Authorities"/>
    <s v="E31000007"/>
    <s v="Other"/>
    <x v="0"/>
    <x v="2"/>
    <n v="0"/>
    <m/>
  </r>
  <r>
    <x v="10"/>
    <x v="6"/>
    <s v="Non Metropolitan Fire Authorities"/>
    <s v="E31000007"/>
    <s v="Other"/>
    <x v="0"/>
    <x v="3"/>
    <n v="0"/>
    <m/>
  </r>
  <r>
    <x v="10"/>
    <x v="6"/>
    <s v="Non Metropolitan Fire Authorities"/>
    <s v="E31000007"/>
    <s v="Other"/>
    <x v="0"/>
    <x v="4"/>
    <n v="0"/>
    <m/>
  </r>
  <r>
    <x v="10"/>
    <x v="6"/>
    <s v="Non Metropolitan Fire Authorities"/>
    <s v="E31000007"/>
    <s v="Other"/>
    <x v="0"/>
    <x v="5"/>
    <n v="0"/>
    <m/>
  </r>
  <r>
    <x v="10"/>
    <x v="6"/>
    <s v="Non Metropolitan Fire Authorities"/>
    <s v="E31000007"/>
    <s v="Other"/>
    <x v="0"/>
    <x v="6"/>
    <n v="0"/>
    <m/>
  </r>
  <r>
    <x v="10"/>
    <x v="7"/>
    <s v="Non Metropolitan Fire Authorities"/>
    <s v="E31000008"/>
    <s v="Other"/>
    <x v="0"/>
    <x v="0"/>
    <n v="0"/>
    <m/>
  </r>
  <r>
    <x v="10"/>
    <x v="7"/>
    <s v="Non Metropolitan Fire Authorities"/>
    <s v="E31000008"/>
    <s v="Other"/>
    <x v="0"/>
    <x v="1"/>
    <n v="0"/>
    <m/>
  </r>
  <r>
    <x v="10"/>
    <x v="7"/>
    <s v="Non Metropolitan Fire Authorities"/>
    <s v="E31000008"/>
    <s v="Other"/>
    <x v="0"/>
    <x v="2"/>
    <n v="0"/>
    <m/>
  </r>
  <r>
    <x v="10"/>
    <x v="7"/>
    <s v="Non Metropolitan Fire Authorities"/>
    <s v="E31000008"/>
    <s v="Other"/>
    <x v="0"/>
    <x v="3"/>
    <n v="0"/>
    <m/>
  </r>
  <r>
    <x v="10"/>
    <x v="7"/>
    <s v="Non Metropolitan Fire Authorities"/>
    <s v="E31000008"/>
    <s v="Other"/>
    <x v="0"/>
    <x v="4"/>
    <n v="0"/>
    <m/>
  </r>
  <r>
    <x v="10"/>
    <x v="7"/>
    <s v="Non Metropolitan Fire Authorities"/>
    <s v="E31000008"/>
    <s v="Other"/>
    <x v="0"/>
    <x v="5"/>
    <n v="0"/>
    <m/>
  </r>
  <r>
    <x v="10"/>
    <x v="7"/>
    <s v="Non Metropolitan Fire Authorities"/>
    <s v="E31000008"/>
    <s v="Other"/>
    <x v="0"/>
    <x v="6"/>
    <n v="0"/>
    <m/>
  </r>
  <r>
    <x v="10"/>
    <x v="8"/>
    <s v="Non Metropolitan Fire Authorities"/>
    <s v="E31000009"/>
    <s v="Other"/>
    <x v="0"/>
    <x v="0"/>
    <n v="0"/>
    <m/>
  </r>
  <r>
    <x v="10"/>
    <x v="8"/>
    <s v="Non Metropolitan Fire Authorities"/>
    <s v="E31000009"/>
    <s v="Other"/>
    <x v="0"/>
    <x v="1"/>
    <n v="0"/>
    <m/>
  </r>
  <r>
    <x v="10"/>
    <x v="8"/>
    <s v="Non Metropolitan Fire Authorities"/>
    <s v="E31000009"/>
    <s v="Other"/>
    <x v="0"/>
    <x v="2"/>
    <n v="0"/>
    <m/>
  </r>
  <r>
    <x v="10"/>
    <x v="8"/>
    <s v="Non Metropolitan Fire Authorities"/>
    <s v="E31000009"/>
    <s v="Other"/>
    <x v="0"/>
    <x v="3"/>
    <n v="0"/>
    <m/>
  </r>
  <r>
    <x v="10"/>
    <x v="8"/>
    <s v="Non Metropolitan Fire Authorities"/>
    <s v="E31000009"/>
    <s v="Other"/>
    <x v="0"/>
    <x v="4"/>
    <n v="0"/>
    <m/>
  </r>
  <r>
    <x v="10"/>
    <x v="8"/>
    <s v="Non Metropolitan Fire Authorities"/>
    <s v="E31000009"/>
    <s v="Other"/>
    <x v="0"/>
    <x v="5"/>
    <n v="0"/>
    <m/>
  </r>
  <r>
    <x v="10"/>
    <x v="8"/>
    <s v="Non Metropolitan Fire Authorities"/>
    <s v="E31000009"/>
    <s v="Other"/>
    <x v="0"/>
    <x v="6"/>
    <n v="1"/>
    <m/>
  </r>
  <r>
    <x v="10"/>
    <x v="9"/>
    <s v="Non Metropolitan Fire Authorities"/>
    <s v="E31000010"/>
    <s v="Other"/>
    <x v="0"/>
    <x v="0"/>
    <n v="0"/>
    <m/>
  </r>
  <r>
    <x v="10"/>
    <x v="9"/>
    <s v="Non Metropolitan Fire Authorities"/>
    <s v="E31000010"/>
    <s v="Other"/>
    <x v="0"/>
    <x v="1"/>
    <n v="0"/>
    <m/>
  </r>
  <r>
    <x v="10"/>
    <x v="9"/>
    <s v="Non Metropolitan Fire Authorities"/>
    <s v="E31000010"/>
    <s v="Other"/>
    <x v="0"/>
    <x v="2"/>
    <n v="0"/>
    <m/>
  </r>
  <r>
    <x v="10"/>
    <x v="9"/>
    <s v="Non Metropolitan Fire Authorities"/>
    <s v="E31000010"/>
    <s v="Other"/>
    <x v="0"/>
    <x v="3"/>
    <n v="0"/>
    <m/>
  </r>
  <r>
    <x v="10"/>
    <x v="9"/>
    <s v="Non Metropolitan Fire Authorities"/>
    <s v="E31000010"/>
    <s v="Other"/>
    <x v="0"/>
    <x v="4"/>
    <n v="0"/>
    <m/>
  </r>
  <r>
    <x v="10"/>
    <x v="9"/>
    <s v="Non Metropolitan Fire Authorities"/>
    <s v="E31000010"/>
    <s v="Other"/>
    <x v="0"/>
    <x v="5"/>
    <n v="0"/>
    <m/>
  </r>
  <r>
    <x v="10"/>
    <x v="9"/>
    <s v="Non Metropolitan Fire Authorities"/>
    <s v="E31000010"/>
    <s v="Other"/>
    <x v="0"/>
    <x v="6"/>
    <n v="0"/>
    <m/>
  </r>
  <r>
    <x v="10"/>
    <x v="10"/>
    <s v="Non Metropolitan Fire Authorities"/>
    <s v="E31000011"/>
    <s v="Other"/>
    <x v="0"/>
    <x v="0"/>
    <n v="0"/>
    <m/>
  </r>
  <r>
    <x v="10"/>
    <x v="10"/>
    <s v="Non Metropolitan Fire Authorities"/>
    <s v="E31000011"/>
    <s v="Other"/>
    <x v="0"/>
    <x v="1"/>
    <n v="0"/>
    <m/>
  </r>
  <r>
    <x v="10"/>
    <x v="10"/>
    <s v="Non Metropolitan Fire Authorities"/>
    <s v="E31000011"/>
    <s v="Other"/>
    <x v="0"/>
    <x v="2"/>
    <n v="0"/>
    <m/>
  </r>
  <r>
    <x v="10"/>
    <x v="10"/>
    <s v="Non Metropolitan Fire Authorities"/>
    <s v="E31000011"/>
    <s v="Other"/>
    <x v="0"/>
    <x v="3"/>
    <n v="0"/>
    <m/>
  </r>
  <r>
    <x v="10"/>
    <x v="10"/>
    <s v="Non Metropolitan Fire Authorities"/>
    <s v="E31000011"/>
    <s v="Other"/>
    <x v="0"/>
    <x v="4"/>
    <n v="0"/>
    <m/>
  </r>
  <r>
    <x v="10"/>
    <x v="10"/>
    <s v="Non Metropolitan Fire Authorities"/>
    <s v="E31000011"/>
    <s v="Other"/>
    <x v="0"/>
    <x v="5"/>
    <n v="2"/>
    <m/>
  </r>
  <r>
    <x v="10"/>
    <x v="10"/>
    <s v="Non Metropolitan Fire Authorities"/>
    <s v="E31000011"/>
    <s v="Other"/>
    <x v="0"/>
    <x v="6"/>
    <n v="1"/>
    <m/>
  </r>
  <r>
    <x v="10"/>
    <x v="44"/>
    <s v="Non Metropolitan Fire Authorities"/>
    <s v="E31000047"/>
    <s v="Other"/>
    <x v="0"/>
    <x v="0"/>
    <n v="0"/>
    <m/>
  </r>
  <r>
    <x v="10"/>
    <x v="44"/>
    <s v="Non Metropolitan Fire Authorities"/>
    <s v="E31000047"/>
    <s v="Other"/>
    <x v="0"/>
    <x v="1"/>
    <n v="0"/>
    <m/>
  </r>
  <r>
    <x v="10"/>
    <x v="44"/>
    <s v="Non Metropolitan Fire Authorities"/>
    <s v="E31000047"/>
    <s v="Other"/>
    <x v="0"/>
    <x v="2"/>
    <n v="1"/>
    <m/>
  </r>
  <r>
    <x v="10"/>
    <x v="44"/>
    <s v="Non Metropolitan Fire Authorities"/>
    <s v="E31000047"/>
    <s v="Other"/>
    <x v="0"/>
    <x v="3"/>
    <n v="0"/>
    <m/>
  </r>
  <r>
    <x v="10"/>
    <x v="44"/>
    <s v="Non Metropolitan Fire Authorities"/>
    <s v="E31000047"/>
    <s v="Other"/>
    <x v="0"/>
    <x v="4"/>
    <n v="0"/>
    <m/>
  </r>
  <r>
    <x v="10"/>
    <x v="44"/>
    <s v="Non Metropolitan Fire Authorities"/>
    <s v="E31000047"/>
    <s v="Other"/>
    <x v="0"/>
    <x v="5"/>
    <n v="0"/>
    <m/>
  </r>
  <r>
    <x v="10"/>
    <x v="44"/>
    <s v="Non Metropolitan Fire Authorities"/>
    <s v="E31000047"/>
    <s v="Other"/>
    <x v="0"/>
    <x v="6"/>
    <n v="0"/>
    <m/>
  </r>
  <r>
    <x v="10"/>
    <x v="11"/>
    <s v="Non Metropolitan Fire Authorities"/>
    <s v="E31000013"/>
    <s v="Other"/>
    <x v="0"/>
    <x v="0"/>
    <n v="0"/>
    <m/>
  </r>
  <r>
    <x v="10"/>
    <x v="11"/>
    <s v="Non Metropolitan Fire Authorities"/>
    <s v="E31000013"/>
    <s v="Other"/>
    <x v="0"/>
    <x v="1"/>
    <n v="0"/>
    <m/>
  </r>
  <r>
    <x v="10"/>
    <x v="11"/>
    <s v="Non Metropolitan Fire Authorities"/>
    <s v="E31000013"/>
    <s v="Other"/>
    <x v="0"/>
    <x v="2"/>
    <n v="0"/>
    <m/>
  </r>
  <r>
    <x v="10"/>
    <x v="11"/>
    <s v="Non Metropolitan Fire Authorities"/>
    <s v="E31000013"/>
    <s v="Other"/>
    <x v="0"/>
    <x v="3"/>
    <n v="0"/>
    <m/>
  </r>
  <r>
    <x v="10"/>
    <x v="11"/>
    <s v="Non Metropolitan Fire Authorities"/>
    <s v="E31000013"/>
    <s v="Other"/>
    <x v="0"/>
    <x v="4"/>
    <n v="0"/>
    <m/>
  </r>
  <r>
    <x v="10"/>
    <x v="11"/>
    <s v="Non Metropolitan Fire Authorities"/>
    <s v="E31000013"/>
    <s v="Other"/>
    <x v="0"/>
    <x v="5"/>
    <n v="0"/>
    <m/>
  </r>
  <r>
    <x v="10"/>
    <x v="11"/>
    <s v="Non Metropolitan Fire Authorities"/>
    <s v="E31000013"/>
    <s v="Other"/>
    <x v="0"/>
    <x v="6"/>
    <n v="0"/>
    <m/>
  </r>
  <r>
    <x v="10"/>
    <x v="12"/>
    <s v="Non Metropolitan Fire Authorities"/>
    <s v="E31000014"/>
    <s v="Other"/>
    <x v="0"/>
    <x v="0"/>
    <n v="0"/>
    <m/>
  </r>
  <r>
    <x v="10"/>
    <x v="12"/>
    <s v="Non Metropolitan Fire Authorities"/>
    <s v="E31000014"/>
    <s v="Other"/>
    <x v="0"/>
    <x v="1"/>
    <n v="0"/>
    <m/>
  </r>
  <r>
    <x v="10"/>
    <x v="12"/>
    <s v="Non Metropolitan Fire Authorities"/>
    <s v="E31000014"/>
    <s v="Other"/>
    <x v="0"/>
    <x v="2"/>
    <n v="0"/>
    <m/>
  </r>
  <r>
    <x v="10"/>
    <x v="12"/>
    <s v="Non Metropolitan Fire Authorities"/>
    <s v="E31000014"/>
    <s v="Other"/>
    <x v="0"/>
    <x v="3"/>
    <n v="0"/>
    <m/>
  </r>
  <r>
    <x v="10"/>
    <x v="12"/>
    <s v="Non Metropolitan Fire Authorities"/>
    <s v="E31000014"/>
    <s v="Other"/>
    <x v="0"/>
    <x v="4"/>
    <n v="0"/>
    <m/>
  </r>
  <r>
    <x v="10"/>
    <x v="12"/>
    <s v="Non Metropolitan Fire Authorities"/>
    <s v="E31000014"/>
    <s v="Other"/>
    <x v="0"/>
    <x v="5"/>
    <n v="0"/>
    <m/>
  </r>
  <r>
    <x v="10"/>
    <x v="12"/>
    <s v="Non Metropolitan Fire Authorities"/>
    <s v="E31000014"/>
    <s v="Other"/>
    <x v="0"/>
    <x v="6"/>
    <n v="0"/>
    <m/>
  </r>
  <r>
    <x v="10"/>
    <x v="13"/>
    <s v="Non Metropolitan Fire Authorities"/>
    <s v="E31000015"/>
    <s v="Other"/>
    <x v="0"/>
    <x v="0"/>
    <n v="0"/>
    <m/>
  </r>
  <r>
    <x v="10"/>
    <x v="13"/>
    <s v="Non Metropolitan Fire Authorities"/>
    <s v="E31000015"/>
    <s v="Other"/>
    <x v="0"/>
    <x v="1"/>
    <n v="0"/>
    <m/>
  </r>
  <r>
    <x v="10"/>
    <x v="13"/>
    <s v="Non Metropolitan Fire Authorities"/>
    <s v="E31000015"/>
    <s v="Other"/>
    <x v="0"/>
    <x v="2"/>
    <n v="0"/>
    <m/>
  </r>
  <r>
    <x v="10"/>
    <x v="13"/>
    <s v="Non Metropolitan Fire Authorities"/>
    <s v="E31000015"/>
    <s v="Other"/>
    <x v="0"/>
    <x v="3"/>
    <n v="0"/>
    <m/>
  </r>
  <r>
    <x v="10"/>
    <x v="13"/>
    <s v="Non Metropolitan Fire Authorities"/>
    <s v="E31000015"/>
    <s v="Other"/>
    <x v="0"/>
    <x v="4"/>
    <n v="1"/>
    <m/>
  </r>
  <r>
    <x v="10"/>
    <x v="13"/>
    <s v="Non Metropolitan Fire Authorities"/>
    <s v="E31000015"/>
    <s v="Other"/>
    <x v="0"/>
    <x v="5"/>
    <n v="0"/>
    <m/>
  </r>
  <r>
    <x v="10"/>
    <x v="13"/>
    <s v="Non Metropolitan Fire Authorities"/>
    <s v="E31000015"/>
    <s v="Other"/>
    <x v="0"/>
    <x v="6"/>
    <n v="3"/>
    <m/>
  </r>
  <r>
    <x v="10"/>
    <x v="14"/>
    <s v="Non Metropolitan Fire Authorities"/>
    <s v="E31000016"/>
    <s v="Other"/>
    <x v="0"/>
    <x v="0"/>
    <n v="0"/>
    <m/>
  </r>
  <r>
    <x v="10"/>
    <x v="14"/>
    <s v="Non Metropolitan Fire Authorities"/>
    <s v="E31000016"/>
    <s v="Other"/>
    <x v="0"/>
    <x v="1"/>
    <n v="0"/>
    <m/>
  </r>
  <r>
    <x v="10"/>
    <x v="14"/>
    <s v="Non Metropolitan Fire Authorities"/>
    <s v="E31000016"/>
    <s v="Other"/>
    <x v="0"/>
    <x v="2"/>
    <n v="0"/>
    <m/>
  </r>
  <r>
    <x v="10"/>
    <x v="14"/>
    <s v="Non Metropolitan Fire Authorities"/>
    <s v="E31000016"/>
    <s v="Other"/>
    <x v="0"/>
    <x v="3"/>
    <n v="0"/>
    <m/>
  </r>
  <r>
    <x v="10"/>
    <x v="14"/>
    <s v="Non Metropolitan Fire Authorities"/>
    <s v="E31000016"/>
    <s v="Other"/>
    <x v="0"/>
    <x v="4"/>
    <n v="0"/>
    <m/>
  </r>
  <r>
    <x v="10"/>
    <x v="14"/>
    <s v="Non Metropolitan Fire Authorities"/>
    <s v="E31000016"/>
    <s v="Other"/>
    <x v="0"/>
    <x v="5"/>
    <n v="0"/>
    <m/>
  </r>
  <r>
    <x v="10"/>
    <x v="14"/>
    <s v="Non Metropolitan Fire Authorities"/>
    <s v="E31000016"/>
    <s v="Other"/>
    <x v="0"/>
    <x v="6"/>
    <n v="0"/>
    <m/>
  </r>
  <r>
    <x v="10"/>
    <x v="15"/>
    <s v="Metropolitan Fire Authorities"/>
    <s v="E31000046"/>
    <s v="Other"/>
    <x v="0"/>
    <x v="0"/>
    <n v="0"/>
    <m/>
  </r>
  <r>
    <x v="10"/>
    <x v="15"/>
    <s v="Metropolitan Fire Authorities"/>
    <s v="E31000046"/>
    <s v="Other"/>
    <x v="0"/>
    <x v="1"/>
    <n v="0"/>
    <m/>
  </r>
  <r>
    <x v="10"/>
    <x v="15"/>
    <s v="Metropolitan Fire Authorities"/>
    <s v="E31000046"/>
    <s v="Other"/>
    <x v="0"/>
    <x v="2"/>
    <n v="0"/>
    <m/>
  </r>
  <r>
    <x v="10"/>
    <x v="15"/>
    <s v="Metropolitan Fire Authorities"/>
    <s v="E31000046"/>
    <s v="Other"/>
    <x v="0"/>
    <x v="3"/>
    <n v="0"/>
    <m/>
  </r>
  <r>
    <x v="10"/>
    <x v="15"/>
    <s v="Metropolitan Fire Authorities"/>
    <s v="E31000046"/>
    <s v="Other"/>
    <x v="0"/>
    <x v="4"/>
    <n v="0"/>
    <m/>
  </r>
  <r>
    <x v="10"/>
    <x v="15"/>
    <s v="Metropolitan Fire Authorities"/>
    <s v="E31000046"/>
    <s v="Other"/>
    <x v="0"/>
    <x v="5"/>
    <n v="0"/>
    <m/>
  </r>
  <r>
    <x v="10"/>
    <x v="15"/>
    <s v="Metropolitan Fire Authorities"/>
    <s v="E31000046"/>
    <s v="Other"/>
    <x v="0"/>
    <x v="6"/>
    <n v="0"/>
    <m/>
  </r>
  <r>
    <x v="10"/>
    <x v="16"/>
    <s v="Metropolitan Fire Authorities"/>
    <s v="E31000040"/>
    <s v="Other"/>
    <x v="0"/>
    <x v="0"/>
    <n v="0"/>
    <m/>
  </r>
  <r>
    <x v="10"/>
    <x v="16"/>
    <s v="Metropolitan Fire Authorities"/>
    <s v="E31000040"/>
    <s v="Other"/>
    <x v="0"/>
    <x v="1"/>
    <n v="0"/>
    <m/>
  </r>
  <r>
    <x v="10"/>
    <x v="16"/>
    <s v="Metropolitan Fire Authorities"/>
    <s v="E31000040"/>
    <s v="Other"/>
    <x v="0"/>
    <x v="2"/>
    <n v="0"/>
    <m/>
  </r>
  <r>
    <x v="10"/>
    <x v="16"/>
    <s v="Metropolitan Fire Authorities"/>
    <s v="E31000040"/>
    <s v="Other"/>
    <x v="0"/>
    <x v="3"/>
    <n v="0"/>
    <m/>
  </r>
  <r>
    <x v="10"/>
    <x v="16"/>
    <s v="Metropolitan Fire Authorities"/>
    <s v="E31000040"/>
    <s v="Other"/>
    <x v="0"/>
    <x v="4"/>
    <n v="0"/>
    <m/>
  </r>
  <r>
    <x v="10"/>
    <x v="16"/>
    <s v="Metropolitan Fire Authorities"/>
    <s v="E31000040"/>
    <s v="Other"/>
    <x v="0"/>
    <x v="5"/>
    <n v="0"/>
    <m/>
  </r>
  <r>
    <x v="10"/>
    <x v="16"/>
    <s v="Metropolitan Fire Authorities"/>
    <s v="E31000040"/>
    <s v="Other"/>
    <x v="0"/>
    <x v="6"/>
    <n v="0"/>
    <m/>
  </r>
  <r>
    <x v="10"/>
    <x v="17"/>
    <s v="Non Metropolitan Fire Authorities"/>
    <s v="E31000017"/>
    <s v="Other"/>
    <x v="0"/>
    <x v="0"/>
    <n v="0"/>
    <m/>
  </r>
  <r>
    <x v="10"/>
    <x v="17"/>
    <s v="Non Metropolitan Fire Authorities"/>
    <s v="E31000017"/>
    <s v="Other"/>
    <x v="0"/>
    <x v="1"/>
    <n v="0"/>
    <m/>
  </r>
  <r>
    <x v="10"/>
    <x v="17"/>
    <s v="Non Metropolitan Fire Authorities"/>
    <s v="E31000017"/>
    <s v="Other"/>
    <x v="0"/>
    <x v="2"/>
    <n v="0"/>
    <m/>
  </r>
  <r>
    <x v="10"/>
    <x v="17"/>
    <s v="Non Metropolitan Fire Authorities"/>
    <s v="E31000017"/>
    <s v="Other"/>
    <x v="0"/>
    <x v="3"/>
    <n v="0"/>
    <m/>
  </r>
  <r>
    <x v="10"/>
    <x v="17"/>
    <s v="Non Metropolitan Fire Authorities"/>
    <s v="E31000017"/>
    <s v="Other"/>
    <x v="0"/>
    <x v="4"/>
    <n v="0"/>
    <m/>
  </r>
  <r>
    <x v="10"/>
    <x v="17"/>
    <s v="Non Metropolitan Fire Authorities"/>
    <s v="E31000017"/>
    <s v="Other"/>
    <x v="0"/>
    <x v="5"/>
    <n v="0"/>
    <m/>
  </r>
  <r>
    <x v="10"/>
    <x v="17"/>
    <s v="Non Metropolitan Fire Authorities"/>
    <s v="E31000017"/>
    <s v="Other"/>
    <x v="0"/>
    <x v="6"/>
    <n v="0"/>
    <m/>
  </r>
  <r>
    <x v="10"/>
    <x v="18"/>
    <s v="Non Metropolitan Fire Authorities"/>
    <s v="E31000018"/>
    <s v="Other"/>
    <x v="0"/>
    <x v="0"/>
    <n v="0"/>
    <m/>
  </r>
  <r>
    <x v="10"/>
    <x v="18"/>
    <s v="Non Metropolitan Fire Authorities"/>
    <s v="E31000018"/>
    <s v="Other"/>
    <x v="0"/>
    <x v="1"/>
    <n v="0"/>
    <m/>
  </r>
  <r>
    <x v="10"/>
    <x v="18"/>
    <s v="Non Metropolitan Fire Authorities"/>
    <s v="E31000018"/>
    <s v="Other"/>
    <x v="0"/>
    <x v="2"/>
    <n v="0"/>
    <m/>
  </r>
  <r>
    <x v="10"/>
    <x v="18"/>
    <s v="Non Metropolitan Fire Authorities"/>
    <s v="E31000018"/>
    <s v="Other"/>
    <x v="0"/>
    <x v="3"/>
    <n v="0"/>
    <m/>
  </r>
  <r>
    <x v="10"/>
    <x v="18"/>
    <s v="Non Metropolitan Fire Authorities"/>
    <s v="E31000018"/>
    <s v="Other"/>
    <x v="0"/>
    <x v="4"/>
    <n v="0"/>
    <m/>
  </r>
  <r>
    <x v="10"/>
    <x v="18"/>
    <s v="Non Metropolitan Fire Authorities"/>
    <s v="E31000018"/>
    <s v="Other"/>
    <x v="0"/>
    <x v="5"/>
    <n v="0"/>
    <m/>
  </r>
  <r>
    <x v="10"/>
    <x v="18"/>
    <s v="Non Metropolitan Fire Authorities"/>
    <s v="E31000018"/>
    <s v="Other"/>
    <x v="0"/>
    <x v="6"/>
    <n v="0"/>
    <m/>
  </r>
  <r>
    <x v="10"/>
    <x v="19"/>
    <s v="Non Metropolitan Fire Authorities"/>
    <s v="E31000019"/>
    <s v="Other"/>
    <x v="0"/>
    <x v="0"/>
    <n v="0"/>
    <m/>
  </r>
  <r>
    <x v="10"/>
    <x v="19"/>
    <s v="Non Metropolitan Fire Authorities"/>
    <s v="E31000019"/>
    <s v="Other"/>
    <x v="0"/>
    <x v="1"/>
    <n v="0"/>
    <m/>
  </r>
  <r>
    <x v="10"/>
    <x v="19"/>
    <s v="Non Metropolitan Fire Authorities"/>
    <s v="E31000019"/>
    <s v="Other"/>
    <x v="0"/>
    <x v="2"/>
    <n v="0"/>
    <m/>
  </r>
  <r>
    <x v="10"/>
    <x v="19"/>
    <s v="Non Metropolitan Fire Authorities"/>
    <s v="E31000019"/>
    <s v="Other"/>
    <x v="0"/>
    <x v="3"/>
    <n v="0"/>
    <m/>
  </r>
  <r>
    <x v="10"/>
    <x v="19"/>
    <s v="Non Metropolitan Fire Authorities"/>
    <s v="E31000019"/>
    <s v="Other"/>
    <x v="0"/>
    <x v="4"/>
    <n v="0"/>
    <m/>
  </r>
  <r>
    <x v="10"/>
    <x v="19"/>
    <s v="Non Metropolitan Fire Authorities"/>
    <s v="E31000019"/>
    <s v="Other"/>
    <x v="0"/>
    <x v="5"/>
    <n v="0"/>
    <m/>
  </r>
  <r>
    <x v="10"/>
    <x v="19"/>
    <s v="Non Metropolitan Fire Authorities"/>
    <s v="E31000019"/>
    <s v="Other"/>
    <x v="0"/>
    <x v="6"/>
    <n v="0"/>
    <m/>
  </r>
  <r>
    <x v="10"/>
    <x v="20"/>
    <s v="Non Metropolitan Fire Authorities"/>
    <s v="E31000020"/>
    <s v="Other"/>
    <x v="0"/>
    <x v="0"/>
    <n v="0"/>
    <m/>
  </r>
  <r>
    <x v="10"/>
    <x v="20"/>
    <s v="Non Metropolitan Fire Authorities"/>
    <s v="E31000020"/>
    <s v="Other"/>
    <x v="0"/>
    <x v="1"/>
    <n v="0"/>
    <m/>
  </r>
  <r>
    <x v="10"/>
    <x v="20"/>
    <s v="Non Metropolitan Fire Authorities"/>
    <s v="E31000020"/>
    <s v="Other"/>
    <x v="0"/>
    <x v="2"/>
    <n v="0"/>
    <m/>
  </r>
  <r>
    <x v="10"/>
    <x v="20"/>
    <s v="Non Metropolitan Fire Authorities"/>
    <s v="E31000020"/>
    <s v="Other"/>
    <x v="0"/>
    <x v="3"/>
    <n v="0"/>
    <m/>
  </r>
  <r>
    <x v="10"/>
    <x v="20"/>
    <s v="Non Metropolitan Fire Authorities"/>
    <s v="E31000020"/>
    <s v="Other"/>
    <x v="0"/>
    <x v="4"/>
    <n v="0"/>
    <m/>
  </r>
  <r>
    <x v="10"/>
    <x v="20"/>
    <s v="Non Metropolitan Fire Authorities"/>
    <s v="E31000020"/>
    <s v="Other"/>
    <x v="0"/>
    <x v="5"/>
    <n v="0"/>
    <m/>
  </r>
  <r>
    <x v="10"/>
    <x v="20"/>
    <s v="Non Metropolitan Fire Authorities"/>
    <s v="E31000020"/>
    <s v="Other"/>
    <x v="0"/>
    <x v="6"/>
    <n v="0"/>
    <m/>
  </r>
  <r>
    <x v="10"/>
    <x v="21"/>
    <s v="Non Metropolitan Fire Authorities"/>
    <s v="E31000021"/>
    <s v="Other"/>
    <x v="0"/>
    <x v="0"/>
    <n v="0"/>
    <m/>
  </r>
  <r>
    <x v="10"/>
    <x v="21"/>
    <s v="Non Metropolitan Fire Authorities"/>
    <s v="E31000021"/>
    <s v="Other"/>
    <x v="0"/>
    <x v="1"/>
    <n v="0"/>
    <m/>
  </r>
  <r>
    <x v="10"/>
    <x v="21"/>
    <s v="Non Metropolitan Fire Authorities"/>
    <s v="E31000021"/>
    <s v="Other"/>
    <x v="0"/>
    <x v="2"/>
    <n v="0"/>
    <m/>
  </r>
  <r>
    <x v="10"/>
    <x v="21"/>
    <s v="Non Metropolitan Fire Authorities"/>
    <s v="E31000021"/>
    <s v="Other"/>
    <x v="0"/>
    <x v="3"/>
    <n v="0"/>
    <m/>
  </r>
  <r>
    <x v="10"/>
    <x v="21"/>
    <s v="Non Metropolitan Fire Authorities"/>
    <s v="E31000021"/>
    <s v="Other"/>
    <x v="0"/>
    <x v="4"/>
    <n v="0"/>
    <m/>
  </r>
  <r>
    <x v="10"/>
    <x v="21"/>
    <s v="Non Metropolitan Fire Authorities"/>
    <s v="E31000021"/>
    <s v="Other"/>
    <x v="0"/>
    <x v="5"/>
    <n v="0"/>
    <m/>
  </r>
  <r>
    <x v="10"/>
    <x v="21"/>
    <s v="Non Metropolitan Fire Authorities"/>
    <s v="E31000021"/>
    <s v="Other"/>
    <x v="0"/>
    <x v="6"/>
    <n v="0"/>
    <m/>
  </r>
  <r>
    <x v="10"/>
    <x v="22"/>
    <s v="Non Metropolitan Fire Authorities"/>
    <s v="E31000039"/>
    <s v="Other"/>
    <x v="0"/>
    <x v="0"/>
    <n v="0"/>
    <m/>
  </r>
  <r>
    <x v="10"/>
    <x v="22"/>
    <s v="Non Metropolitan Fire Authorities"/>
    <s v="E31000039"/>
    <s v="Other"/>
    <x v="0"/>
    <x v="1"/>
    <n v="0"/>
    <m/>
  </r>
  <r>
    <x v="10"/>
    <x v="22"/>
    <s v="Non Metropolitan Fire Authorities"/>
    <s v="E31000039"/>
    <s v="Other"/>
    <x v="0"/>
    <x v="2"/>
    <n v="0"/>
    <m/>
  </r>
  <r>
    <x v="10"/>
    <x v="22"/>
    <s v="Non Metropolitan Fire Authorities"/>
    <s v="E31000039"/>
    <s v="Other"/>
    <x v="0"/>
    <x v="3"/>
    <n v="0"/>
    <m/>
  </r>
  <r>
    <x v="10"/>
    <x v="22"/>
    <s v="Non Metropolitan Fire Authorities"/>
    <s v="E31000039"/>
    <s v="Other"/>
    <x v="0"/>
    <x v="4"/>
    <n v="0"/>
    <m/>
  </r>
  <r>
    <x v="10"/>
    <x v="22"/>
    <s v="Non Metropolitan Fire Authorities"/>
    <s v="E31000039"/>
    <s v="Other"/>
    <x v="0"/>
    <x v="5"/>
    <n v="0"/>
    <m/>
  </r>
  <r>
    <x v="10"/>
    <x v="22"/>
    <s v="Non Metropolitan Fire Authorities"/>
    <s v="E31000039"/>
    <s v="Other"/>
    <x v="0"/>
    <x v="6"/>
    <n v="0"/>
    <m/>
  </r>
  <r>
    <x v="10"/>
    <x v="23"/>
    <s v="Non Metropolitan Fire Authorities"/>
    <s v="E31000022"/>
    <s v="Other"/>
    <x v="0"/>
    <x v="0"/>
    <n v="0"/>
    <m/>
  </r>
  <r>
    <x v="10"/>
    <x v="23"/>
    <s v="Non Metropolitan Fire Authorities"/>
    <s v="E31000022"/>
    <s v="Other"/>
    <x v="0"/>
    <x v="1"/>
    <n v="0"/>
    <m/>
  </r>
  <r>
    <x v="10"/>
    <x v="23"/>
    <s v="Non Metropolitan Fire Authorities"/>
    <s v="E31000022"/>
    <s v="Other"/>
    <x v="0"/>
    <x v="2"/>
    <n v="0"/>
    <m/>
  </r>
  <r>
    <x v="10"/>
    <x v="23"/>
    <s v="Non Metropolitan Fire Authorities"/>
    <s v="E31000022"/>
    <s v="Other"/>
    <x v="0"/>
    <x v="3"/>
    <n v="0"/>
    <m/>
  </r>
  <r>
    <x v="10"/>
    <x v="23"/>
    <s v="Non Metropolitan Fire Authorities"/>
    <s v="E31000022"/>
    <s v="Other"/>
    <x v="0"/>
    <x v="4"/>
    <n v="0"/>
    <m/>
  </r>
  <r>
    <x v="10"/>
    <x v="23"/>
    <s v="Non Metropolitan Fire Authorities"/>
    <s v="E31000022"/>
    <s v="Other"/>
    <x v="0"/>
    <x v="5"/>
    <n v="0"/>
    <m/>
  </r>
  <r>
    <x v="10"/>
    <x v="23"/>
    <s v="Non Metropolitan Fire Authorities"/>
    <s v="E31000022"/>
    <s v="Other"/>
    <x v="0"/>
    <x v="6"/>
    <n v="0"/>
    <m/>
  </r>
  <r>
    <x v="10"/>
    <x v="24"/>
    <s v="Non Metropolitan Fire Authorities"/>
    <s v="E31000023"/>
    <s v="Other"/>
    <x v="0"/>
    <x v="0"/>
    <n v="0"/>
    <m/>
  </r>
  <r>
    <x v="10"/>
    <x v="24"/>
    <s v="Non Metropolitan Fire Authorities"/>
    <s v="E31000023"/>
    <s v="Other"/>
    <x v="0"/>
    <x v="1"/>
    <n v="0"/>
    <m/>
  </r>
  <r>
    <x v="10"/>
    <x v="24"/>
    <s v="Non Metropolitan Fire Authorities"/>
    <s v="E31000023"/>
    <s v="Other"/>
    <x v="0"/>
    <x v="2"/>
    <n v="0"/>
    <m/>
  </r>
  <r>
    <x v="10"/>
    <x v="24"/>
    <s v="Non Metropolitan Fire Authorities"/>
    <s v="E31000023"/>
    <s v="Other"/>
    <x v="0"/>
    <x v="3"/>
    <n v="0"/>
    <m/>
  </r>
  <r>
    <x v="10"/>
    <x v="24"/>
    <s v="Non Metropolitan Fire Authorities"/>
    <s v="E31000023"/>
    <s v="Other"/>
    <x v="0"/>
    <x v="4"/>
    <n v="0"/>
    <m/>
  </r>
  <r>
    <x v="10"/>
    <x v="24"/>
    <s v="Non Metropolitan Fire Authorities"/>
    <s v="E31000023"/>
    <s v="Other"/>
    <x v="0"/>
    <x v="5"/>
    <n v="0"/>
    <m/>
  </r>
  <r>
    <x v="10"/>
    <x v="24"/>
    <s v="Non Metropolitan Fire Authorities"/>
    <s v="E31000023"/>
    <s v="Other"/>
    <x v="0"/>
    <x v="6"/>
    <n v="0"/>
    <m/>
  </r>
  <r>
    <x v="10"/>
    <x v="25"/>
    <s v="Non Metropolitan Fire Authorities"/>
    <s v="E31000024"/>
    <s v="Other"/>
    <x v="0"/>
    <x v="0"/>
    <n v="0"/>
    <m/>
  </r>
  <r>
    <x v="10"/>
    <x v="25"/>
    <s v="Non Metropolitan Fire Authorities"/>
    <s v="E31000024"/>
    <s v="Other"/>
    <x v="0"/>
    <x v="1"/>
    <n v="0"/>
    <m/>
  </r>
  <r>
    <x v="10"/>
    <x v="25"/>
    <s v="Non Metropolitan Fire Authorities"/>
    <s v="E31000024"/>
    <s v="Other"/>
    <x v="0"/>
    <x v="2"/>
    <n v="0"/>
    <m/>
  </r>
  <r>
    <x v="10"/>
    <x v="25"/>
    <s v="Non Metropolitan Fire Authorities"/>
    <s v="E31000024"/>
    <s v="Other"/>
    <x v="0"/>
    <x v="3"/>
    <n v="0"/>
    <m/>
  </r>
  <r>
    <x v="10"/>
    <x v="25"/>
    <s v="Non Metropolitan Fire Authorities"/>
    <s v="E31000024"/>
    <s v="Other"/>
    <x v="0"/>
    <x v="4"/>
    <n v="0"/>
    <m/>
  </r>
  <r>
    <x v="10"/>
    <x v="25"/>
    <s v="Non Metropolitan Fire Authorities"/>
    <s v="E31000024"/>
    <s v="Other"/>
    <x v="0"/>
    <x v="5"/>
    <n v="0"/>
    <m/>
  </r>
  <r>
    <x v="10"/>
    <x v="25"/>
    <s v="Non Metropolitan Fire Authorities"/>
    <s v="E31000024"/>
    <s v="Other"/>
    <x v="0"/>
    <x v="6"/>
    <n v="0"/>
    <m/>
  </r>
  <r>
    <x v="10"/>
    <x v="26"/>
    <s v="Non Metropolitan Fire Authorities"/>
    <s v="E31000025"/>
    <s v="Other"/>
    <x v="0"/>
    <x v="0"/>
    <n v="0"/>
    <m/>
  </r>
  <r>
    <x v="10"/>
    <x v="26"/>
    <s v="Non Metropolitan Fire Authorities"/>
    <s v="E31000025"/>
    <s v="Other"/>
    <x v="0"/>
    <x v="1"/>
    <n v="0"/>
    <m/>
  </r>
  <r>
    <x v="10"/>
    <x v="26"/>
    <s v="Non Metropolitan Fire Authorities"/>
    <s v="E31000025"/>
    <s v="Other"/>
    <x v="0"/>
    <x v="2"/>
    <n v="0"/>
    <m/>
  </r>
  <r>
    <x v="10"/>
    <x v="26"/>
    <s v="Non Metropolitan Fire Authorities"/>
    <s v="E31000025"/>
    <s v="Other"/>
    <x v="0"/>
    <x v="3"/>
    <n v="0"/>
    <m/>
  </r>
  <r>
    <x v="10"/>
    <x v="26"/>
    <s v="Non Metropolitan Fire Authorities"/>
    <s v="E31000025"/>
    <s v="Other"/>
    <x v="0"/>
    <x v="4"/>
    <n v="0"/>
    <m/>
  </r>
  <r>
    <x v="10"/>
    <x v="26"/>
    <s v="Non Metropolitan Fire Authorities"/>
    <s v="E31000025"/>
    <s v="Other"/>
    <x v="0"/>
    <x v="5"/>
    <n v="0"/>
    <m/>
  </r>
  <r>
    <x v="10"/>
    <x v="26"/>
    <s v="Non Metropolitan Fire Authorities"/>
    <s v="E31000025"/>
    <s v="Other"/>
    <x v="0"/>
    <x v="6"/>
    <n v="0"/>
    <m/>
  </r>
  <r>
    <x v="10"/>
    <x v="27"/>
    <s v="Metropolitan Fire Authorities"/>
    <s v="E31000041"/>
    <s v="Other"/>
    <x v="0"/>
    <x v="0"/>
    <n v="0"/>
    <m/>
  </r>
  <r>
    <x v="10"/>
    <x v="27"/>
    <s v="Metropolitan Fire Authorities"/>
    <s v="E31000041"/>
    <s v="Other"/>
    <x v="0"/>
    <x v="1"/>
    <n v="0"/>
    <m/>
  </r>
  <r>
    <x v="10"/>
    <x v="27"/>
    <s v="Metropolitan Fire Authorities"/>
    <s v="E31000041"/>
    <s v="Other"/>
    <x v="0"/>
    <x v="2"/>
    <n v="0"/>
    <m/>
  </r>
  <r>
    <x v="10"/>
    <x v="27"/>
    <s v="Metropolitan Fire Authorities"/>
    <s v="E31000041"/>
    <s v="Other"/>
    <x v="0"/>
    <x v="3"/>
    <n v="0"/>
    <m/>
  </r>
  <r>
    <x v="10"/>
    <x v="27"/>
    <s v="Metropolitan Fire Authorities"/>
    <s v="E31000041"/>
    <s v="Other"/>
    <x v="0"/>
    <x v="4"/>
    <n v="0"/>
    <m/>
  </r>
  <r>
    <x v="10"/>
    <x v="27"/>
    <s v="Metropolitan Fire Authorities"/>
    <s v="E31000041"/>
    <s v="Other"/>
    <x v="0"/>
    <x v="5"/>
    <n v="0"/>
    <m/>
  </r>
  <r>
    <x v="10"/>
    <x v="27"/>
    <s v="Metropolitan Fire Authorities"/>
    <s v="E31000041"/>
    <s v="Other"/>
    <x v="0"/>
    <x v="6"/>
    <n v="0"/>
    <m/>
  </r>
  <r>
    <x v="10"/>
    <x v="28"/>
    <s v="Non Metropolitan Fire Authorities"/>
    <s v="E31000026"/>
    <s v="Other"/>
    <x v="0"/>
    <x v="0"/>
    <n v="0"/>
    <m/>
  </r>
  <r>
    <x v="10"/>
    <x v="28"/>
    <s v="Non Metropolitan Fire Authorities"/>
    <s v="E31000026"/>
    <s v="Other"/>
    <x v="0"/>
    <x v="1"/>
    <n v="0"/>
    <m/>
  </r>
  <r>
    <x v="10"/>
    <x v="28"/>
    <s v="Non Metropolitan Fire Authorities"/>
    <s v="E31000026"/>
    <s v="Other"/>
    <x v="0"/>
    <x v="2"/>
    <n v="0"/>
    <m/>
  </r>
  <r>
    <x v="10"/>
    <x v="28"/>
    <s v="Non Metropolitan Fire Authorities"/>
    <s v="E31000026"/>
    <s v="Other"/>
    <x v="0"/>
    <x v="3"/>
    <n v="0"/>
    <m/>
  </r>
  <r>
    <x v="10"/>
    <x v="28"/>
    <s v="Non Metropolitan Fire Authorities"/>
    <s v="E31000026"/>
    <s v="Other"/>
    <x v="0"/>
    <x v="4"/>
    <n v="0"/>
    <m/>
  </r>
  <r>
    <x v="10"/>
    <x v="28"/>
    <s v="Non Metropolitan Fire Authorities"/>
    <s v="E31000026"/>
    <s v="Other"/>
    <x v="0"/>
    <x v="5"/>
    <n v="0"/>
    <m/>
  </r>
  <r>
    <x v="10"/>
    <x v="28"/>
    <s v="Non Metropolitan Fire Authorities"/>
    <s v="E31000026"/>
    <s v="Other"/>
    <x v="0"/>
    <x v="6"/>
    <n v="0"/>
    <m/>
  </r>
  <r>
    <x v="10"/>
    <x v="45"/>
    <s v="Non Metropolitan Fire Authorities"/>
    <s v="NWFC"/>
    <s v="Other"/>
    <x v="0"/>
    <x v="0"/>
    <n v="0"/>
    <m/>
  </r>
  <r>
    <x v="10"/>
    <x v="45"/>
    <s v="Non Metropolitan Fire Authorities"/>
    <s v="NWFC"/>
    <s v="Other"/>
    <x v="0"/>
    <x v="1"/>
    <n v="0"/>
    <m/>
  </r>
  <r>
    <x v="10"/>
    <x v="45"/>
    <s v="Non Metropolitan Fire Authorities"/>
    <s v="NWFC"/>
    <s v="Other"/>
    <x v="0"/>
    <x v="2"/>
    <n v="0"/>
    <m/>
  </r>
  <r>
    <x v="10"/>
    <x v="45"/>
    <s v="Non Metropolitan Fire Authorities"/>
    <s v="NWFC"/>
    <s v="Other"/>
    <x v="0"/>
    <x v="3"/>
    <n v="0"/>
    <m/>
  </r>
  <r>
    <x v="10"/>
    <x v="45"/>
    <s v="Non Metropolitan Fire Authorities"/>
    <s v="NWFC"/>
    <s v="Other"/>
    <x v="0"/>
    <x v="4"/>
    <n v="0"/>
    <m/>
  </r>
  <r>
    <x v="10"/>
    <x v="45"/>
    <s v="Non Metropolitan Fire Authorities"/>
    <s v="NWFC"/>
    <s v="Other"/>
    <x v="0"/>
    <x v="5"/>
    <n v="0"/>
    <m/>
  </r>
  <r>
    <x v="10"/>
    <x v="45"/>
    <s v="Non Metropolitan Fire Authorities"/>
    <s v="NWFC"/>
    <s v="Other"/>
    <x v="0"/>
    <x v="6"/>
    <n v="0"/>
    <m/>
  </r>
  <r>
    <x v="10"/>
    <x v="29"/>
    <s v="Non Metropolitan Fire Authorities"/>
    <s v="E31000027"/>
    <s v="Other"/>
    <x v="0"/>
    <x v="0"/>
    <n v="0"/>
    <m/>
  </r>
  <r>
    <x v="10"/>
    <x v="29"/>
    <s v="Non Metropolitan Fire Authorities"/>
    <s v="E31000027"/>
    <s v="Other"/>
    <x v="0"/>
    <x v="1"/>
    <n v="0"/>
    <m/>
  </r>
  <r>
    <x v="10"/>
    <x v="29"/>
    <s v="Non Metropolitan Fire Authorities"/>
    <s v="E31000027"/>
    <s v="Other"/>
    <x v="0"/>
    <x v="2"/>
    <n v="0"/>
    <m/>
  </r>
  <r>
    <x v="10"/>
    <x v="29"/>
    <s v="Non Metropolitan Fire Authorities"/>
    <s v="E31000027"/>
    <s v="Other"/>
    <x v="0"/>
    <x v="3"/>
    <n v="0"/>
    <m/>
  </r>
  <r>
    <x v="10"/>
    <x v="29"/>
    <s v="Non Metropolitan Fire Authorities"/>
    <s v="E31000027"/>
    <s v="Other"/>
    <x v="0"/>
    <x v="4"/>
    <n v="0"/>
    <m/>
  </r>
  <r>
    <x v="10"/>
    <x v="29"/>
    <s v="Non Metropolitan Fire Authorities"/>
    <s v="E31000027"/>
    <s v="Other"/>
    <x v="0"/>
    <x v="5"/>
    <n v="0"/>
    <m/>
  </r>
  <r>
    <x v="10"/>
    <x v="29"/>
    <s v="Non Metropolitan Fire Authorities"/>
    <s v="E31000027"/>
    <s v="Other"/>
    <x v="0"/>
    <x v="6"/>
    <n v="0"/>
    <m/>
  </r>
  <r>
    <x v="10"/>
    <x v="30"/>
    <s v="Non Metropolitan Fire Authorities"/>
    <s v="E31000028"/>
    <s v="Other"/>
    <x v="0"/>
    <x v="0"/>
    <n v="0"/>
    <m/>
  </r>
  <r>
    <x v="10"/>
    <x v="30"/>
    <s v="Non Metropolitan Fire Authorities"/>
    <s v="E31000028"/>
    <s v="Other"/>
    <x v="0"/>
    <x v="1"/>
    <n v="0"/>
    <m/>
  </r>
  <r>
    <x v="10"/>
    <x v="30"/>
    <s v="Non Metropolitan Fire Authorities"/>
    <s v="E31000028"/>
    <s v="Other"/>
    <x v="0"/>
    <x v="2"/>
    <n v="0"/>
    <m/>
  </r>
  <r>
    <x v="10"/>
    <x v="30"/>
    <s v="Non Metropolitan Fire Authorities"/>
    <s v="E31000028"/>
    <s v="Other"/>
    <x v="0"/>
    <x v="3"/>
    <n v="0"/>
    <m/>
  </r>
  <r>
    <x v="10"/>
    <x v="30"/>
    <s v="Non Metropolitan Fire Authorities"/>
    <s v="E31000028"/>
    <s v="Other"/>
    <x v="0"/>
    <x v="4"/>
    <n v="0"/>
    <m/>
  </r>
  <r>
    <x v="10"/>
    <x v="30"/>
    <s v="Non Metropolitan Fire Authorities"/>
    <s v="E31000028"/>
    <s v="Other"/>
    <x v="0"/>
    <x v="5"/>
    <n v="0"/>
    <m/>
  </r>
  <r>
    <x v="10"/>
    <x v="30"/>
    <s v="Non Metropolitan Fire Authorities"/>
    <s v="E31000028"/>
    <s v="Other"/>
    <x v="0"/>
    <x v="6"/>
    <n v="0"/>
    <m/>
  </r>
  <r>
    <x v="10"/>
    <x v="31"/>
    <s v="Non Metropolitan Fire Authorities"/>
    <s v="E31000029"/>
    <s v="Other"/>
    <x v="0"/>
    <x v="0"/>
    <n v="0"/>
    <m/>
  </r>
  <r>
    <x v="10"/>
    <x v="31"/>
    <s v="Non Metropolitan Fire Authorities"/>
    <s v="E31000029"/>
    <s v="Other"/>
    <x v="0"/>
    <x v="1"/>
    <n v="0"/>
    <m/>
  </r>
  <r>
    <x v="10"/>
    <x v="31"/>
    <s v="Non Metropolitan Fire Authorities"/>
    <s v="E31000029"/>
    <s v="Other"/>
    <x v="0"/>
    <x v="2"/>
    <n v="0"/>
    <m/>
  </r>
  <r>
    <x v="10"/>
    <x v="31"/>
    <s v="Non Metropolitan Fire Authorities"/>
    <s v="E31000029"/>
    <s v="Other"/>
    <x v="0"/>
    <x v="3"/>
    <n v="0"/>
    <m/>
  </r>
  <r>
    <x v="10"/>
    <x v="31"/>
    <s v="Non Metropolitan Fire Authorities"/>
    <s v="E31000029"/>
    <s v="Other"/>
    <x v="0"/>
    <x v="4"/>
    <n v="0"/>
    <m/>
  </r>
  <r>
    <x v="10"/>
    <x v="31"/>
    <s v="Non Metropolitan Fire Authorities"/>
    <s v="E31000029"/>
    <s v="Other"/>
    <x v="0"/>
    <x v="5"/>
    <n v="0"/>
    <m/>
  </r>
  <r>
    <x v="10"/>
    <x v="31"/>
    <s v="Non Metropolitan Fire Authorities"/>
    <s v="E31000029"/>
    <s v="Other"/>
    <x v="0"/>
    <x v="6"/>
    <n v="0"/>
    <m/>
  </r>
  <r>
    <x v="10"/>
    <x v="32"/>
    <s v="Non Metropolitan Fire Authorities"/>
    <s v="E31000030"/>
    <s v="Other"/>
    <x v="0"/>
    <x v="0"/>
    <n v="0"/>
    <m/>
  </r>
  <r>
    <x v="10"/>
    <x v="32"/>
    <s v="Non Metropolitan Fire Authorities"/>
    <s v="E31000030"/>
    <s v="Other"/>
    <x v="0"/>
    <x v="1"/>
    <n v="0"/>
    <m/>
  </r>
  <r>
    <x v="10"/>
    <x v="32"/>
    <s v="Non Metropolitan Fire Authorities"/>
    <s v="E31000030"/>
    <s v="Other"/>
    <x v="0"/>
    <x v="2"/>
    <n v="0"/>
    <m/>
  </r>
  <r>
    <x v="10"/>
    <x v="32"/>
    <s v="Non Metropolitan Fire Authorities"/>
    <s v="E31000030"/>
    <s v="Other"/>
    <x v="0"/>
    <x v="3"/>
    <n v="0"/>
    <m/>
  </r>
  <r>
    <x v="10"/>
    <x v="32"/>
    <s v="Non Metropolitan Fire Authorities"/>
    <s v="E31000030"/>
    <s v="Other"/>
    <x v="0"/>
    <x v="4"/>
    <n v="0"/>
    <m/>
  </r>
  <r>
    <x v="10"/>
    <x v="32"/>
    <s v="Non Metropolitan Fire Authorities"/>
    <s v="E31000030"/>
    <s v="Other"/>
    <x v="0"/>
    <x v="5"/>
    <n v="0"/>
    <m/>
  </r>
  <r>
    <x v="10"/>
    <x v="32"/>
    <s v="Non Metropolitan Fire Authorities"/>
    <s v="E31000030"/>
    <s v="Other"/>
    <x v="0"/>
    <x v="6"/>
    <n v="0"/>
    <m/>
  </r>
  <r>
    <x v="10"/>
    <x v="33"/>
    <s v="Non Metropolitan Fire Authorities"/>
    <s v="E31000031"/>
    <s v="Other"/>
    <x v="0"/>
    <x v="0"/>
    <n v="0"/>
    <m/>
  </r>
  <r>
    <x v="10"/>
    <x v="33"/>
    <s v="Non Metropolitan Fire Authorities"/>
    <s v="E31000031"/>
    <s v="Other"/>
    <x v="0"/>
    <x v="1"/>
    <n v="0"/>
    <m/>
  </r>
  <r>
    <x v="10"/>
    <x v="33"/>
    <s v="Non Metropolitan Fire Authorities"/>
    <s v="E31000031"/>
    <s v="Other"/>
    <x v="0"/>
    <x v="2"/>
    <n v="0"/>
    <m/>
  </r>
  <r>
    <x v="10"/>
    <x v="33"/>
    <s v="Non Metropolitan Fire Authorities"/>
    <s v="E31000031"/>
    <s v="Other"/>
    <x v="0"/>
    <x v="3"/>
    <n v="0"/>
    <m/>
  </r>
  <r>
    <x v="10"/>
    <x v="33"/>
    <s v="Non Metropolitan Fire Authorities"/>
    <s v="E31000031"/>
    <s v="Other"/>
    <x v="0"/>
    <x v="4"/>
    <n v="0"/>
    <m/>
  </r>
  <r>
    <x v="10"/>
    <x v="33"/>
    <s v="Non Metropolitan Fire Authorities"/>
    <s v="E31000031"/>
    <s v="Other"/>
    <x v="0"/>
    <x v="5"/>
    <n v="0"/>
    <m/>
  </r>
  <r>
    <x v="10"/>
    <x v="33"/>
    <s v="Non Metropolitan Fire Authorities"/>
    <s v="E31000031"/>
    <s v="Other"/>
    <x v="0"/>
    <x v="6"/>
    <n v="0"/>
    <m/>
  </r>
  <r>
    <x v="10"/>
    <x v="34"/>
    <s v="Non Metropolitan Fire Authorities"/>
    <s v="E31000032"/>
    <s v="Other"/>
    <x v="0"/>
    <x v="0"/>
    <n v="0"/>
    <m/>
  </r>
  <r>
    <x v="10"/>
    <x v="34"/>
    <s v="Non Metropolitan Fire Authorities"/>
    <s v="E31000032"/>
    <s v="Other"/>
    <x v="0"/>
    <x v="1"/>
    <n v="0"/>
    <m/>
  </r>
  <r>
    <x v="10"/>
    <x v="34"/>
    <s v="Non Metropolitan Fire Authorities"/>
    <s v="E31000032"/>
    <s v="Other"/>
    <x v="0"/>
    <x v="2"/>
    <n v="0"/>
    <m/>
  </r>
  <r>
    <x v="10"/>
    <x v="34"/>
    <s v="Non Metropolitan Fire Authorities"/>
    <s v="E31000032"/>
    <s v="Other"/>
    <x v="0"/>
    <x v="3"/>
    <n v="0"/>
    <m/>
  </r>
  <r>
    <x v="10"/>
    <x v="34"/>
    <s v="Non Metropolitan Fire Authorities"/>
    <s v="E31000032"/>
    <s v="Other"/>
    <x v="0"/>
    <x v="4"/>
    <n v="0"/>
    <m/>
  </r>
  <r>
    <x v="10"/>
    <x v="34"/>
    <s v="Non Metropolitan Fire Authorities"/>
    <s v="E31000032"/>
    <s v="Other"/>
    <x v="0"/>
    <x v="5"/>
    <n v="0"/>
    <m/>
  </r>
  <r>
    <x v="10"/>
    <x v="34"/>
    <s v="Non Metropolitan Fire Authorities"/>
    <s v="E31000032"/>
    <s v="Other"/>
    <x v="0"/>
    <x v="6"/>
    <n v="0"/>
    <m/>
  </r>
  <r>
    <x v="10"/>
    <x v="35"/>
    <s v="Metropolitan Fire Authorities"/>
    <s v="E31000042"/>
    <s v="Other"/>
    <x v="0"/>
    <x v="0"/>
    <n v="0"/>
    <m/>
  </r>
  <r>
    <x v="10"/>
    <x v="35"/>
    <s v="Metropolitan Fire Authorities"/>
    <s v="E31000042"/>
    <s v="Other"/>
    <x v="0"/>
    <x v="1"/>
    <n v="0"/>
    <m/>
  </r>
  <r>
    <x v="10"/>
    <x v="35"/>
    <s v="Metropolitan Fire Authorities"/>
    <s v="E31000042"/>
    <s v="Other"/>
    <x v="0"/>
    <x v="2"/>
    <n v="0"/>
    <m/>
  </r>
  <r>
    <x v="10"/>
    <x v="35"/>
    <s v="Metropolitan Fire Authorities"/>
    <s v="E31000042"/>
    <s v="Other"/>
    <x v="0"/>
    <x v="3"/>
    <n v="0"/>
    <m/>
  </r>
  <r>
    <x v="10"/>
    <x v="35"/>
    <s v="Metropolitan Fire Authorities"/>
    <s v="E31000042"/>
    <s v="Other"/>
    <x v="0"/>
    <x v="4"/>
    <n v="0"/>
    <m/>
  </r>
  <r>
    <x v="10"/>
    <x v="35"/>
    <s v="Metropolitan Fire Authorities"/>
    <s v="E31000042"/>
    <s v="Other"/>
    <x v="0"/>
    <x v="5"/>
    <n v="0"/>
    <m/>
  </r>
  <r>
    <x v="10"/>
    <x v="35"/>
    <s v="Metropolitan Fire Authorities"/>
    <s v="E31000042"/>
    <s v="Other"/>
    <x v="0"/>
    <x v="6"/>
    <n v="0"/>
    <m/>
  </r>
  <r>
    <x v="10"/>
    <x v="36"/>
    <s v="Non Metropolitan Fire Authorities"/>
    <s v="E31000033"/>
    <s v="Other"/>
    <x v="0"/>
    <x v="0"/>
    <n v="0"/>
    <m/>
  </r>
  <r>
    <x v="10"/>
    <x v="36"/>
    <s v="Non Metropolitan Fire Authorities"/>
    <s v="E31000033"/>
    <s v="Other"/>
    <x v="0"/>
    <x v="1"/>
    <n v="0"/>
    <m/>
  </r>
  <r>
    <x v="10"/>
    <x v="36"/>
    <s v="Non Metropolitan Fire Authorities"/>
    <s v="E31000033"/>
    <s v="Other"/>
    <x v="0"/>
    <x v="2"/>
    <n v="0"/>
    <m/>
  </r>
  <r>
    <x v="10"/>
    <x v="36"/>
    <s v="Non Metropolitan Fire Authorities"/>
    <s v="E31000033"/>
    <s v="Other"/>
    <x v="0"/>
    <x v="3"/>
    <n v="0"/>
    <m/>
  </r>
  <r>
    <x v="10"/>
    <x v="36"/>
    <s v="Non Metropolitan Fire Authorities"/>
    <s v="E31000033"/>
    <s v="Other"/>
    <x v="0"/>
    <x v="4"/>
    <n v="0"/>
    <m/>
  </r>
  <r>
    <x v="10"/>
    <x v="36"/>
    <s v="Non Metropolitan Fire Authorities"/>
    <s v="E31000033"/>
    <s v="Other"/>
    <x v="0"/>
    <x v="5"/>
    <n v="0"/>
    <m/>
  </r>
  <r>
    <x v="10"/>
    <x v="36"/>
    <s v="Non Metropolitan Fire Authorities"/>
    <s v="E31000033"/>
    <s v="Other"/>
    <x v="0"/>
    <x v="6"/>
    <n v="0"/>
    <m/>
  </r>
  <r>
    <x v="10"/>
    <x v="37"/>
    <s v="Non Metropolitan Fire Authorities"/>
    <s v="E31000034"/>
    <s v="Other"/>
    <x v="0"/>
    <x v="0"/>
    <n v="0"/>
    <m/>
  </r>
  <r>
    <x v="10"/>
    <x v="37"/>
    <s v="Non Metropolitan Fire Authorities"/>
    <s v="E31000034"/>
    <s v="Other"/>
    <x v="0"/>
    <x v="1"/>
    <n v="0"/>
    <m/>
  </r>
  <r>
    <x v="10"/>
    <x v="37"/>
    <s v="Non Metropolitan Fire Authorities"/>
    <s v="E31000034"/>
    <s v="Other"/>
    <x v="0"/>
    <x v="2"/>
    <n v="0"/>
    <m/>
  </r>
  <r>
    <x v="10"/>
    <x v="37"/>
    <s v="Non Metropolitan Fire Authorities"/>
    <s v="E31000034"/>
    <s v="Other"/>
    <x v="0"/>
    <x v="3"/>
    <n v="0"/>
    <m/>
  </r>
  <r>
    <x v="10"/>
    <x v="37"/>
    <s v="Non Metropolitan Fire Authorities"/>
    <s v="E31000034"/>
    <s v="Other"/>
    <x v="0"/>
    <x v="4"/>
    <n v="0"/>
    <m/>
  </r>
  <r>
    <x v="10"/>
    <x v="37"/>
    <s v="Non Metropolitan Fire Authorities"/>
    <s v="E31000034"/>
    <s v="Other"/>
    <x v="0"/>
    <x v="5"/>
    <n v="0"/>
    <m/>
  </r>
  <r>
    <x v="10"/>
    <x v="37"/>
    <s v="Non Metropolitan Fire Authorities"/>
    <s v="E31000034"/>
    <s v="Other"/>
    <x v="0"/>
    <x v="6"/>
    <n v="0"/>
    <m/>
  </r>
  <r>
    <x v="10"/>
    <x v="38"/>
    <s v="Non Metropolitan Fire Authorities"/>
    <s v="E31000035"/>
    <s v="Other"/>
    <x v="0"/>
    <x v="0"/>
    <n v="0"/>
    <m/>
  </r>
  <r>
    <x v="10"/>
    <x v="38"/>
    <s v="Non Metropolitan Fire Authorities"/>
    <s v="E31000035"/>
    <s v="Other"/>
    <x v="0"/>
    <x v="1"/>
    <n v="0"/>
    <m/>
  </r>
  <r>
    <x v="10"/>
    <x v="38"/>
    <s v="Non Metropolitan Fire Authorities"/>
    <s v="E31000035"/>
    <s v="Other"/>
    <x v="0"/>
    <x v="2"/>
    <n v="0"/>
    <m/>
  </r>
  <r>
    <x v="10"/>
    <x v="38"/>
    <s v="Non Metropolitan Fire Authorities"/>
    <s v="E31000035"/>
    <s v="Other"/>
    <x v="0"/>
    <x v="3"/>
    <n v="0"/>
    <m/>
  </r>
  <r>
    <x v="10"/>
    <x v="38"/>
    <s v="Non Metropolitan Fire Authorities"/>
    <s v="E31000035"/>
    <s v="Other"/>
    <x v="0"/>
    <x v="4"/>
    <n v="0"/>
    <m/>
  </r>
  <r>
    <x v="10"/>
    <x v="38"/>
    <s v="Non Metropolitan Fire Authorities"/>
    <s v="E31000035"/>
    <s v="Other"/>
    <x v="0"/>
    <x v="5"/>
    <n v="0"/>
    <m/>
  </r>
  <r>
    <x v="10"/>
    <x v="38"/>
    <s v="Non Metropolitan Fire Authorities"/>
    <s v="E31000035"/>
    <s v="Other"/>
    <x v="0"/>
    <x v="6"/>
    <n v="0"/>
    <m/>
  </r>
  <r>
    <x v="10"/>
    <x v="39"/>
    <s v="Metropolitan Fire Authorities"/>
    <s v="E31000043"/>
    <s v="Other"/>
    <x v="0"/>
    <x v="0"/>
    <n v="0"/>
    <m/>
  </r>
  <r>
    <x v="10"/>
    <x v="39"/>
    <s v="Metropolitan Fire Authorities"/>
    <s v="E31000043"/>
    <s v="Other"/>
    <x v="0"/>
    <x v="1"/>
    <n v="0"/>
    <m/>
  </r>
  <r>
    <x v="10"/>
    <x v="39"/>
    <s v="Metropolitan Fire Authorities"/>
    <s v="E31000043"/>
    <s v="Other"/>
    <x v="0"/>
    <x v="2"/>
    <n v="0"/>
    <m/>
  </r>
  <r>
    <x v="10"/>
    <x v="39"/>
    <s v="Metropolitan Fire Authorities"/>
    <s v="E31000043"/>
    <s v="Other"/>
    <x v="0"/>
    <x v="3"/>
    <n v="0"/>
    <m/>
  </r>
  <r>
    <x v="10"/>
    <x v="39"/>
    <s v="Metropolitan Fire Authorities"/>
    <s v="E31000043"/>
    <s v="Other"/>
    <x v="0"/>
    <x v="4"/>
    <n v="0"/>
    <m/>
  </r>
  <r>
    <x v="10"/>
    <x v="39"/>
    <s v="Metropolitan Fire Authorities"/>
    <s v="E31000043"/>
    <s v="Other"/>
    <x v="0"/>
    <x v="5"/>
    <n v="0"/>
    <m/>
  </r>
  <r>
    <x v="10"/>
    <x v="39"/>
    <s v="Metropolitan Fire Authorities"/>
    <s v="E31000043"/>
    <s v="Other"/>
    <x v="0"/>
    <x v="6"/>
    <n v="0"/>
    <m/>
  </r>
  <r>
    <x v="10"/>
    <x v="40"/>
    <s v="Non Metropolitan Fire Authorities"/>
    <s v="E31000036"/>
    <s v="Other"/>
    <x v="0"/>
    <x v="0"/>
    <n v="0"/>
    <m/>
  </r>
  <r>
    <x v="10"/>
    <x v="40"/>
    <s v="Non Metropolitan Fire Authorities"/>
    <s v="E31000036"/>
    <s v="Other"/>
    <x v="0"/>
    <x v="1"/>
    <n v="0"/>
    <m/>
  </r>
  <r>
    <x v="10"/>
    <x v="40"/>
    <s v="Non Metropolitan Fire Authorities"/>
    <s v="E31000036"/>
    <s v="Other"/>
    <x v="0"/>
    <x v="2"/>
    <n v="0"/>
    <m/>
  </r>
  <r>
    <x v="10"/>
    <x v="40"/>
    <s v="Non Metropolitan Fire Authorities"/>
    <s v="E31000036"/>
    <s v="Other"/>
    <x v="0"/>
    <x v="3"/>
    <n v="0"/>
    <m/>
  </r>
  <r>
    <x v="10"/>
    <x v="40"/>
    <s v="Non Metropolitan Fire Authorities"/>
    <s v="E31000036"/>
    <s v="Other"/>
    <x v="0"/>
    <x v="4"/>
    <n v="0"/>
    <m/>
  </r>
  <r>
    <x v="10"/>
    <x v="40"/>
    <s v="Non Metropolitan Fire Authorities"/>
    <s v="E31000036"/>
    <s v="Other"/>
    <x v="0"/>
    <x v="5"/>
    <n v="0"/>
    <m/>
  </r>
  <r>
    <x v="10"/>
    <x v="40"/>
    <s v="Non Metropolitan Fire Authorities"/>
    <s v="E31000036"/>
    <s v="Other"/>
    <x v="0"/>
    <x v="6"/>
    <n v="0"/>
    <m/>
  </r>
  <r>
    <x v="10"/>
    <x v="41"/>
    <s v="Metropolitan Fire Authorities"/>
    <s v="E31000044"/>
    <s v="Other"/>
    <x v="0"/>
    <x v="0"/>
    <n v="0"/>
    <m/>
  </r>
  <r>
    <x v="10"/>
    <x v="41"/>
    <s v="Metropolitan Fire Authorities"/>
    <s v="E31000044"/>
    <s v="Other"/>
    <x v="0"/>
    <x v="1"/>
    <n v="0"/>
    <m/>
  </r>
  <r>
    <x v="10"/>
    <x v="41"/>
    <s v="Metropolitan Fire Authorities"/>
    <s v="E31000044"/>
    <s v="Other"/>
    <x v="0"/>
    <x v="2"/>
    <n v="0"/>
    <m/>
  </r>
  <r>
    <x v="10"/>
    <x v="41"/>
    <s v="Metropolitan Fire Authorities"/>
    <s v="E31000044"/>
    <s v="Other"/>
    <x v="0"/>
    <x v="3"/>
    <n v="0"/>
    <m/>
  </r>
  <r>
    <x v="10"/>
    <x v="41"/>
    <s v="Metropolitan Fire Authorities"/>
    <s v="E31000044"/>
    <s v="Other"/>
    <x v="0"/>
    <x v="4"/>
    <n v="0"/>
    <m/>
  </r>
  <r>
    <x v="10"/>
    <x v="41"/>
    <s v="Metropolitan Fire Authorities"/>
    <s v="E31000044"/>
    <s v="Other"/>
    <x v="0"/>
    <x v="5"/>
    <n v="0"/>
    <m/>
  </r>
  <r>
    <x v="10"/>
    <x v="41"/>
    <s v="Metropolitan Fire Authorities"/>
    <s v="E31000044"/>
    <s v="Other"/>
    <x v="0"/>
    <x v="6"/>
    <n v="1"/>
    <m/>
  </r>
  <r>
    <x v="10"/>
    <x v="42"/>
    <s v="Non Metropolitan Fire Authorities"/>
    <s v="E31000037"/>
    <s v="Other"/>
    <x v="0"/>
    <x v="0"/>
    <n v="0"/>
    <m/>
  </r>
  <r>
    <x v="10"/>
    <x v="42"/>
    <s v="Non Metropolitan Fire Authorities"/>
    <s v="E31000037"/>
    <s v="Other"/>
    <x v="0"/>
    <x v="1"/>
    <n v="0"/>
    <m/>
  </r>
  <r>
    <x v="10"/>
    <x v="42"/>
    <s v="Non Metropolitan Fire Authorities"/>
    <s v="E31000037"/>
    <s v="Other"/>
    <x v="0"/>
    <x v="2"/>
    <n v="0"/>
    <m/>
  </r>
  <r>
    <x v="10"/>
    <x v="42"/>
    <s v="Non Metropolitan Fire Authorities"/>
    <s v="E31000037"/>
    <s v="Other"/>
    <x v="0"/>
    <x v="3"/>
    <n v="0"/>
    <m/>
  </r>
  <r>
    <x v="10"/>
    <x v="42"/>
    <s v="Non Metropolitan Fire Authorities"/>
    <s v="E31000037"/>
    <s v="Other"/>
    <x v="0"/>
    <x v="4"/>
    <n v="0"/>
    <m/>
  </r>
  <r>
    <x v="10"/>
    <x v="42"/>
    <s v="Non Metropolitan Fire Authorities"/>
    <s v="E31000037"/>
    <s v="Other"/>
    <x v="0"/>
    <x v="5"/>
    <n v="0"/>
    <m/>
  </r>
  <r>
    <x v="10"/>
    <x v="42"/>
    <s v="Non Metropolitan Fire Authorities"/>
    <s v="E31000037"/>
    <s v="Other"/>
    <x v="0"/>
    <x v="6"/>
    <n v="0"/>
    <m/>
  </r>
  <r>
    <x v="10"/>
    <x v="43"/>
    <s v="Metropolitan Fire Authorities"/>
    <s v="E31000045"/>
    <s v="Other"/>
    <x v="0"/>
    <x v="0"/>
    <n v="0"/>
    <m/>
  </r>
  <r>
    <x v="10"/>
    <x v="43"/>
    <s v="Metropolitan Fire Authorities"/>
    <s v="E31000045"/>
    <s v="Other"/>
    <x v="0"/>
    <x v="1"/>
    <n v="0"/>
    <m/>
  </r>
  <r>
    <x v="10"/>
    <x v="43"/>
    <s v="Metropolitan Fire Authorities"/>
    <s v="E31000045"/>
    <s v="Other"/>
    <x v="0"/>
    <x v="2"/>
    <n v="0"/>
    <m/>
  </r>
  <r>
    <x v="10"/>
    <x v="43"/>
    <s v="Metropolitan Fire Authorities"/>
    <s v="E31000045"/>
    <s v="Other"/>
    <x v="0"/>
    <x v="3"/>
    <n v="0"/>
    <m/>
  </r>
  <r>
    <x v="10"/>
    <x v="43"/>
    <s v="Metropolitan Fire Authorities"/>
    <s v="E31000045"/>
    <s v="Other"/>
    <x v="0"/>
    <x v="4"/>
    <n v="0"/>
    <m/>
  </r>
  <r>
    <x v="10"/>
    <x v="43"/>
    <s v="Metropolitan Fire Authorities"/>
    <s v="E31000045"/>
    <s v="Other"/>
    <x v="0"/>
    <x v="5"/>
    <n v="0"/>
    <m/>
  </r>
  <r>
    <x v="10"/>
    <x v="43"/>
    <s v="Metropolitan Fire Authorities"/>
    <s v="E31000045"/>
    <s v="Other"/>
    <x v="0"/>
    <x v="6"/>
    <n v="0"/>
    <m/>
  </r>
  <r>
    <x v="10"/>
    <x v="0"/>
    <s v="Non Metropolitan Fire Authorities"/>
    <s v="E31000001"/>
    <s v="Other"/>
    <x v="1"/>
    <x v="2"/>
    <n v="0"/>
    <m/>
  </r>
  <r>
    <x v="10"/>
    <x v="0"/>
    <s v="Non Metropolitan Fire Authorities"/>
    <s v="E31000001"/>
    <s v="Other"/>
    <x v="1"/>
    <x v="3"/>
    <n v="0"/>
    <m/>
  </r>
  <r>
    <x v="10"/>
    <x v="0"/>
    <s v="Non Metropolitan Fire Authorities"/>
    <s v="E31000001"/>
    <s v="Other"/>
    <x v="1"/>
    <x v="4"/>
    <n v="0"/>
    <m/>
  </r>
  <r>
    <x v="10"/>
    <x v="0"/>
    <s v="Non Metropolitan Fire Authorities"/>
    <s v="E31000001"/>
    <s v="Other"/>
    <x v="1"/>
    <x v="5"/>
    <n v="0"/>
    <m/>
  </r>
  <r>
    <x v="10"/>
    <x v="0"/>
    <s v="Non Metropolitan Fire Authorities"/>
    <s v="E31000001"/>
    <s v="Other"/>
    <x v="1"/>
    <x v="6"/>
    <n v="0"/>
    <m/>
  </r>
  <r>
    <x v="10"/>
    <x v="1"/>
    <s v="Non Metropolitan Fire Authorities"/>
    <s v="E31000002"/>
    <s v="Other"/>
    <x v="1"/>
    <x v="2"/>
    <n v="0"/>
    <m/>
  </r>
  <r>
    <x v="10"/>
    <x v="1"/>
    <s v="Non Metropolitan Fire Authorities"/>
    <s v="E31000002"/>
    <s v="Other"/>
    <x v="1"/>
    <x v="3"/>
    <n v="0"/>
    <m/>
  </r>
  <r>
    <x v="10"/>
    <x v="1"/>
    <s v="Non Metropolitan Fire Authorities"/>
    <s v="E31000002"/>
    <s v="Other"/>
    <x v="1"/>
    <x v="4"/>
    <n v="0"/>
    <m/>
  </r>
  <r>
    <x v="10"/>
    <x v="1"/>
    <s v="Non Metropolitan Fire Authorities"/>
    <s v="E31000002"/>
    <s v="Other"/>
    <x v="1"/>
    <x v="5"/>
    <n v="0"/>
    <m/>
  </r>
  <r>
    <x v="10"/>
    <x v="1"/>
    <s v="Non Metropolitan Fire Authorities"/>
    <s v="E31000002"/>
    <s v="Other"/>
    <x v="1"/>
    <x v="6"/>
    <n v="0"/>
    <m/>
  </r>
  <r>
    <x v="10"/>
    <x v="2"/>
    <s v="Non Metropolitan Fire Authorities"/>
    <s v="E31000003"/>
    <s v="Other"/>
    <x v="1"/>
    <x v="2"/>
    <n v="0"/>
    <m/>
  </r>
  <r>
    <x v="10"/>
    <x v="2"/>
    <s v="Non Metropolitan Fire Authorities"/>
    <s v="E31000003"/>
    <s v="Other"/>
    <x v="1"/>
    <x v="3"/>
    <n v="0"/>
    <m/>
  </r>
  <r>
    <x v="10"/>
    <x v="2"/>
    <s v="Non Metropolitan Fire Authorities"/>
    <s v="E31000003"/>
    <s v="Other"/>
    <x v="1"/>
    <x v="4"/>
    <n v="0"/>
    <m/>
  </r>
  <r>
    <x v="10"/>
    <x v="2"/>
    <s v="Non Metropolitan Fire Authorities"/>
    <s v="E31000003"/>
    <s v="Other"/>
    <x v="1"/>
    <x v="5"/>
    <n v="0"/>
    <m/>
  </r>
  <r>
    <x v="10"/>
    <x v="2"/>
    <s v="Non Metropolitan Fire Authorities"/>
    <s v="E31000003"/>
    <s v="Other"/>
    <x v="1"/>
    <x v="6"/>
    <n v="0"/>
    <m/>
  </r>
  <r>
    <x v="10"/>
    <x v="3"/>
    <s v="Non Metropolitan Fire Authorities"/>
    <s v="E31000004"/>
    <s v="Other"/>
    <x v="1"/>
    <x v="2"/>
    <n v="0"/>
    <m/>
  </r>
  <r>
    <x v="10"/>
    <x v="3"/>
    <s v="Non Metropolitan Fire Authorities"/>
    <s v="E31000004"/>
    <s v="Other"/>
    <x v="1"/>
    <x v="3"/>
    <n v="0"/>
    <m/>
  </r>
  <r>
    <x v="10"/>
    <x v="3"/>
    <s v="Non Metropolitan Fire Authorities"/>
    <s v="E31000004"/>
    <s v="Other"/>
    <x v="1"/>
    <x v="4"/>
    <n v="0"/>
    <m/>
  </r>
  <r>
    <x v="10"/>
    <x v="3"/>
    <s v="Non Metropolitan Fire Authorities"/>
    <s v="E31000004"/>
    <s v="Other"/>
    <x v="1"/>
    <x v="5"/>
    <n v="0"/>
    <m/>
  </r>
  <r>
    <x v="10"/>
    <x v="3"/>
    <s v="Non Metropolitan Fire Authorities"/>
    <s v="E31000004"/>
    <s v="Other"/>
    <x v="1"/>
    <x v="6"/>
    <n v="0"/>
    <m/>
  </r>
  <r>
    <x v="10"/>
    <x v="4"/>
    <s v="Non Metropolitan Fire Authorities"/>
    <s v="E31000005"/>
    <s v="Other"/>
    <x v="1"/>
    <x v="2"/>
    <n v="0"/>
    <m/>
  </r>
  <r>
    <x v="10"/>
    <x v="4"/>
    <s v="Non Metropolitan Fire Authorities"/>
    <s v="E31000005"/>
    <s v="Other"/>
    <x v="1"/>
    <x v="3"/>
    <n v="0"/>
    <m/>
  </r>
  <r>
    <x v="10"/>
    <x v="4"/>
    <s v="Non Metropolitan Fire Authorities"/>
    <s v="E31000005"/>
    <s v="Other"/>
    <x v="1"/>
    <x v="4"/>
    <n v="0"/>
    <m/>
  </r>
  <r>
    <x v="10"/>
    <x v="4"/>
    <s v="Non Metropolitan Fire Authorities"/>
    <s v="E31000005"/>
    <s v="Other"/>
    <x v="1"/>
    <x v="5"/>
    <n v="0"/>
    <m/>
  </r>
  <r>
    <x v="10"/>
    <x v="4"/>
    <s v="Non Metropolitan Fire Authorities"/>
    <s v="E31000005"/>
    <s v="Other"/>
    <x v="1"/>
    <x v="6"/>
    <n v="0"/>
    <m/>
  </r>
  <r>
    <x v="10"/>
    <x v="5"/>
    <s v="Non Metropolitan Fire Authorities"/>
    <s v="E31000006"/>
    <s v="Other"/>
    <x v="1"/>
    <x v="2"/>
    <n v="0"/>
    <m/>
  </r>
  <r>
    <x v="10"/>
    <x v="5"/>
    <s v="Non Metropolitan Fire Authorities"/>
    <s v="E31000006"/>
    <s v="Other"/>
    <x v="1"/>
    <x v="3"/>
    <n v="0"/>
    <m/>
  </r>
  <r>
    <x v="10"/>
    <x v="5"/>
    <s v="Non Metropolitan Fire Authorities"/>
    <s v="E31000006"/>
    <s v="Other"/>
    <x v="1"/>
    <x v="4"/>
    <n v="0"/>
    <m/>
  </r>
  <r>
    <x v="10"/>
    <x v="5"/>
    <s v="Non Metropolitan Fire Authorities"/>
    <s v="E31000006"/>
    <s v="Other"/>
    <x v="1"/>
    <x v="5"/>
    <n v="0"/>
    <m/>
  </r>
  <r>
    <x v="10"/>
    <x v="5"/>
    <s v="Non Metropolitan Fire Authorities"/>
    <s v="E31000006"/>
    <s v="Other"/>
    <x v="1"/>
    <x v="6"/>
    <n v="0"/>
    <m/>
  </r>
  <r>
    <x v="10"/>
    <x v="6"/>
    <s v="Non Metropolitan Fire Authorities"/>
    <s v="E31000007"/>
    <s v="Other"/>
    <x v="1"/>
    <x v="2"/>
    <n v="0"/>
    <m/>
  </r>
  <r>
    <x v="10"/>
    <x v="6"/>
    <s v="Non Metropolitan Fire Authorities"/>
    <s v="E31000007"/>
    <s v="Other"/>
    <x v="1"/>
    <x v="3"/>
    <n v="0"/>
    <m/>
  </r>
  <r>
    <x v="10"/>
    <x v="6"/>
    <s v="Non Metropolitan Fire Authorities"/>
    <s v="E31000007"/>
    <s v="Other"/>
    <x v="1"/>
    <x v="4"/>
    <n v="0"/>
    <m/>
  </r>
  <r>
    <x v="10"/>
    <x v="6"/>
    <s v="Non Metropolitan Fire Authorities"/>
    <s v="E31000007"/>
    <s v="Other"/>
    <x v="1"/>
    <x v="5"/>
    <n v="0"/>
    <m/>
  </r>
  <r>
    <x v="10"/>
    <x v="6"/>
    <s v="Non Metropolitan Fire Authorities"/>
    <s v="E31000007"/>
    <s v="Other"/>
    <x v="1"/>
    <x v="6"/>
    <n v="0"/>
    <m/>
  </r>
  <r>
    <x v="10"/>
    <x v="7"/>
    <s v="Non Metropolitan Fire Authorities"/>
    <s v="E31000008"/>
    <s v="Other"/>
    <x v="1"/>
    <x v="2"/>
    <n v="0"/>
    <m/>
  </r>
  <r>
    <x v="10"/>
    <x v="7"/>
    <s v="Non Metropolitan Fire Authorities"/>
    <s v="E31000008"/>
    <s v="Other"/>
    <x v="1"/>
    <x v="3"/>
    <n v="0"/>
    <m/>
  </r>
  <r>
    <x v="10"/>
    <x v="7"/>
    <s v="Non Metropolitan Fire Authorities"/>
    <s v="E31000008"/>
    <s v="Other"/>
    <x v="1"/>
    <x v="4"/>
    <n v="0"/>
    <m/>
  </r>
  <r>
    <x v="10"/>
    <x v="7"/>
    <s v="Non Metropolitan Fire Authorities"/>
    <s v="E31000008"/>
    <s v="Other"/>
    <x v="1"/>
    <x v="5"/>
    <n v="0"/>
    <m/>
  </r>
  <r>
    <x v="10"/>
    <x v="7"/>
    <s v="Non Metropolitan Fire Authorities"/>
    <s v="E31000008"/>
    <s v="Other"/>
    <x v="1"/>
    <x v="6"/>
    <n v="0"/>
    <m/>
  </r>
  <r>
    <x v="10"/>
    <x v="8"/>
    <s v="Non Metropolitan Fire Authorities"/>
    <s v="E31000009"/>
    <s v="Other"/>
    <x v="1"/>
    <x v="2"/>
    <n v="0"/>
    <m/>
  </r>
  <r>
    <x v="10"/>
    <x v="8"/>
    <s v="Non Metropolitan Fire Authorities"/>
    <s v="E31000009"/>
    <s v="Other"/>
    <x v="1"/>
    <x v="3"/>
    <n v="0"/>
    <m/>
  </r>
  <r>
    <x v="10"/>
    <x v="8"/>
    <s v="Non Metropolitan Fire Authorities"/>
    <s v="E31000009"/>
    <s v="Other"/>
    <x v="1"/>
    <x v="4"/>
    <n v="0"/>
    <m/>
  </r>
  <r>
    <x v="10"/>
    <x v="8"/>
    <s v="Non Metropolitan Fire Authorities"/>
    <s v="E31000009"/>
    <s v="Other"/>
    <x v="1"/>
    <x v="5"/>
    <n v="0"/>
    <m/>
  </r>
  <r>
    <x v="10"/>
    <x v="8"/>
    <s v="Non Metropolitan Fire Authorities"/>
    <s v="E31000009"/>
    <s v="Other"/>
    <x v="1"/>
    <x v="6"/>
    <n v="0"/>
    <m/>
  </r>
  <r>
    <x v="10"/>
    <x v="9"/>
    <s v="Non Metropolitan Fire Authorities"/>
    <s v="E31000010"/>
    <s v="Other"/>
    <x v="1"/>
    <x v="2"/>
    <n v="0"/>
    <m/>
  </r>
  <r>
    <x v="10"/>
    <x v="9"/>
    <s v="Non Metropolitan Fire Authorities"/>
    <s v="E31000010"/>
    <s v="Other"/>
    <x v="1"/>
    <x v="3"/>
    <n v="0"/>
    <m/>
  </r>
  <r>
    <x v="10"/>
    <x v="9"/>
    <s v="Non Metropolitan Fire Authorities"/>
    <s v="E31000010"/>
    <s v="Other"/>
    <x v="1"/>
    <x v="4"/>
    <n v="0"/>
    <m/>
  </r>
  <r>
    <x v="10"/>
    <x v="9"/>
    <s v="Non Metropolitan Fire Authorities"/>
    <s v="E31000010"/>
    <s v="Other"/>
    <x v="1"/>
    <x v="5"/>
    <n v="0"/>
    <m/>
  </r>
  <r>
    <x v="10"/>
    <x v="9"/>
    <s v="Non Metropolitan Fire Authorities"/>
    <s v="E31000010"/>
    <s v="Other"/>
    <x v="1"/>
    <x v="6"/>
    <n v="0"/>
    <m/>
  </r>
  <r>
    <x v="10"/>
    <x v="10"/>
    <s v="Non Metropolitan Fire Authorities"/>
    <s v="E31000011"/>
    <s v="Other"/>
    <x v="1"/>
    <x v="2"/>
    <n v="0"/>
    <m/>
  </r>
  <r>
    <x v="10"/>
    <x v="10"/>
    <s v="Non Metropolitan Fire Authorities"/>
    <s v="E31000011"/>
    <s v="Other"/>
    <x v="1"/>
    <x v="3"/>
    <n v="0"/>
    <m/>
  </r>
  <r>
    <x v="10"/>
    <x v="10"/>
    <s v="Non Metropolitan Fire Authorities"/>
    <s v="E31000011"/>
    <s v="Other"/>
    <x v="1"/>
    <x v="4"/>
    <n v="0"/>
    <m/>
  </r>
  <r>
    <x v="10"/>
    <x v="10"/>
    <s v="Non Metropolitan Fire Authorities"/>
    <s v="E31000011"/>
    <s v="Other"/>
    <x v="1"/>
    <x v="5"/>
    <n v="0"/>
    <m/>
  </r>
  <r>
    <x v="10"/>
    <x v="10"/>
    <s v="Non Metropolitan Fire Authorities"/>
    <s v="E31000011"/>
    <s v="Other"/>
    <x v="1"/>
    <x v="6"/>
    <n v="1"/>
    <m/>
  </r>
  <r>
    <x v="10"/>
    <x v="44"/>
    <s v="Non Metropolitan Fire Authorities"/>
    <s v="E31000047"/>
    <s v="Other"/>
    <x v="1"/>
    <x v="2"/>
    <n v="0"/>
    <m/>
  </r>
  <r>
    <x v="10"/>
    <x v="44"/>
    <s v="Non Metropolitan Fire Authorities"/>
    <s v="E31000047"/>
    <s v="Other"/>
    <x v="1"/>
    <x v="3"/>
    <n v="0"/>
    <m/>
  </r>
  <r>
    <x v="10"/>
    <x v="44"/>
    <s v="Non Metropolitan Fire Authorities"/>
    <s v="E31000047"/>
    <s v="Other"/>
    <x v="1"/>
    <x v="4"/>
    <n v="0"/>
    <m/>
  </r>
  <r>
    <x v="10"/>
    <x v="44"/>
    <s v="Non Metropolitan Fire Authorities"/>
    <s v="E31000047"/>
    <s v="Other"/>
    <x v="1"/>
    <x v="5"/>
    <n v="0"/>
    <m/>
  </r>
  <r>
    <x v="10"/>
    <x v="44"/>
    <s v="Non Metropolitan Fire Authorities"/>
    <s v="E31000047"/>
    <s v="Other"/>
    <x v="1"/>
    <x v="6"/>
    <n v="0"/>
    <m/>
  </r>
  <r>
    <x v="10"/>
    <x v="11"/>
    <s v="Non Metropolitan Fire Authorities"/>
    <s v="E31000013"/>
    <s v="Other"/>
    <x v="1"/>
    <x v="2"/>
    <n v="0"/>
    <m/>
  </r>
  <r>
    <x v="10"/>
    <x v="11"/>
    <s v="Non Metropolitan Fire Authorities"/>
    <s v="E31000013"/>
    <s v="Other"/>
    <x v="1"/>
    <x v="3"/>
    <n v="0"/>
    <m/>
  </r>
  <r>
    <x v="10"/>
    <x v="11"/>
    <s v="Non Metropolitan Fire Authorities"/>
    <s v="E31000013"/>
    <s v="Other"/>
    <x v="1"/>
    <x v="4"/>
    <n v="0"/>
    <m/>
  </r>
  <r>
    <x v="10"/>
    <x v="11"/>
    <s v="Non Metropolitan Fire Authorities"/>
    <s v="E31000013"/>
    <s v="Other"/>
    <x v="1"/>
    <x v="5"/>
    <n v="0"/>
    <m/>
  </r>
  <r>
    <x v="10"/>
    <x v="11"/>
    <s v="Non Metropolitan Fire Authorities"/>
    <s v="E31000013"/>
    <s v="Other"/>
    <x v="1"/>
    <x v="6"/>
    <n v="0"/>
    <m/>
  </r>
  <r>
    <x v="10"/>
    <x v="12"/>
    <s v="Non Metropolitan Fire Authorities"/>
    <s v="E31000014"/>
    <s v="Other"/>
    <x v="1"/>
    <x v="2"/>
    <n v="0"/>
    <m/>
  </r>
  <r>
    <x v="10"/>
    <x v="12"/>
    <s v="Non Metropolitan Fire Authorities"/>
    <s v="E31000014"/>
    <s v="Other"/>
    <x v="1"/>
    <x v="3"/>
    <n v="0"/>
    <m/>
  </r>
  <r>
    <x v="10"/>
    <x v="12"/>
    <s v="Non Metropolitan Fire Authorities"/>
    <s v="E31000014"/>
    <s v="Other"/>
    <x v="1"/>
    <x v="4"/>
    <n v="0"/>
    <m/>
  </r>
  <r>
    <x v="10"/>
    <x v="12"/>
    <s v="Non Metropolitan Fire Authorities"/>
    <s v="E31000014"/>
    <s v="Other"/>
    <x v="1"/>
    <x v="5"/>
    <n v="0"/>
    <m/>
  </r>
  <r>
    <x v="10"/>
    <x v="12"/>
    <s v="Non Metropolitan Fire Authorities"/>
    <s v="E31000014"/>
    <s v="Other"/>
    <x v="1"/>
    <x v="6"/>
    <n v="0"/>
    <m/>
  </r>
  <r>
    <x v="10"/>
    <x v="13"/>
    <s v="Non Metropolitan Fire Authorities"/>
    <s v="E31000015"/>
    <s v="Other"/>
    <x v="1"/>
    <x v="2"/>
    <n v="0"/>
    <m/>
  </r>
  <r>
    <x v="10"/>
    <x v="13"/>
    <s v="Non Metropolitan Fire Authorities"/>
    <s v="E31000015"/>
    <s v="Other"/>
    <x v="1"/>
    <x v="3"/>
    <n v="0"/>
    <m/>
  </r>
  <r>
    <x v="10"/>
    <x v="13"/>
    <s v="Non Metropolitan Fire Authorities"/>
    <s v="E31000015"/>
    <s v="Other"/>
    <x v="1"/>
    <x v="4"/>
    <n v="1"/>
    <m/>
  </r>
  <r>
    <x v="10"/>
    <x v="13"/>
    <s v="Non Metropolitan Fire Authorities"/>
    <s v="E31000015"/>
    <s v="Other"/>
    <x v="1"/>
    <x v="5"/>
    <n v="0"/>
    <m/>
  </r>
  <r>
    <x v="10"/>
    <x v="13"/>
    <s v="Non Metropolitan Fire Authorities"/>
    <s v="E31000015"/>
    <s v="Other"/>
    <x v="1"/>
    <x v="6"/>
    <n v="1"/>
    <m/>
  </r>
  <r>
    <x v="10"/>
    <x v="14"/>
    <s v="Non Metropolitan Fire Authorities"/>
    <s v="E31000016"/>
    <s v="Other"/>
    <x v="1"/>
    <x v="2"/>
    <n v="0"/>
    <m/>
  </r>
  <r>
    <x v="10"/>
    <x v="14"/>
    <s v="Non Metropolitan Fire Authorities"/>
    <s v="E31000016"/>
    <s v="Other"/>
    <x v="1"/>
    <x v="3"/>
    <n v="0"/>
    <m/>
  </r>
  <r>
    <x v="10"/>
    <x v="14"/>
    <s v="Non Metropolitan Fire Authorities"/>
    <s v="E31000016"/>
    <s v="Other"/>
    <x v="1"/>
    <x v="4"/>
    <n v="0"/>
    <m/>
  </r>
  <r>
    <x v="10"/>
    <x v="14"/>
    <s v="Non Metropolitan Fire Authorities"/>
    <s v="E31000016"/>
    <s v="Other"/>
    <x v="1"/>
    <x v="5"/>
    <n v="0"/>
    <m/>
  </r>
  <r>
    <x v="10"/>
    <x v="14"/>
    <s v="Non Metropolitan Fire Authorities"/>
    <s v="E31000016"/>
    <s v="Other"/>
    <x v="1"/>
    <x v="6"/>
    <n v="0"/>
    <m/>
  </r>
  <r>
    <x v="10"/>
    <x v="15"/>
    <s v="Metropolitan Fire Authorities"/>
    <s v="E31000046"/>
    <s v="Other"/>
    <x v="1"/>
    <x v="2"/>
    <n v="0"/>
    <m/>
  </r>
  <r>
    <x v="10"/>
    <x v="15"/>
    <s v="Metropolitan Fire Authorities"/>
    <s v="E31000046"/>
    <s v="Other"/>
    <x v="1"/>
    <x v="3"/>
    <n v="0"/>
    <m/>
  </r>
  <r>
    <x v="10"/>
    <x v="15"/>
    <s v="Metropolitan Fire Authorities"/>
    <s v="E31000046"/>
    <s v="Other"/>
    <x v="1"/>
    <x v="4"/>
    <n v="0"/>
    <m/>
  </r>
  <r>
    <x v="10"/>
    <x v="15"/>
    <s v="Metropolitan Fire Authorities"/>
    <s v="E31000046"/>
    <s v="Other"/>
    <x v="1"/>
    <x v="5"/>
    <n v="0"/>
    <m/>
  </r>
  <r>
    <x v="10"/>
    <x v="15"/>
    <s v="Metropolitan Fire Authorities"/>
    <s v="E31000046"/>
    <s v="Other"/>
    <x v="1"/>
    <x v="6"/>
    <n v="0"/>
    <m/>
  </r>
  <r>
    <x v="10"/>
    <x v="16"/>
    <s v="Metropolitan Fire Authorities"/>
    <s v="E31000040"/>
    <s v="Other"/>
    <x v="1"/>
    <x v="2"/>
    <n v="0"/>
    <m/>
  </r>
  <r>
    <x v="10"/>
    <x v="16"/>
    <s v="Metropolitan Fire Authorities"/>
    <s v="E31000040"/>
    <s v="Other"/>
    <x v="1"/>
    <x v="3"/>
    <n v="0"/>
    <m/>
  </r>
  <r>
    <x v="10"/>
    <x v="16"/>
    <s v="Metropolitan Fire Authorities"/>
    <s v="E31000040"/>
    <s v="Other"/>
    <x v="1"/>
    <x v="4"/>
    <n v="0"/>
    <m/>
  </r>
  <r>
    <x v="10"/>
    <x v="16"/>
    <s v="Metropolitan Fire Authorities"/>
    <s v="E31000040"/>
    <s v="Other"/>
    <x v="1"/>
    <x v="5"/>
    <n v="0"/>
    <m/>
  </r>
  <r>
    <x v="10"/>
    <x v="16"/>
    <s v="Metropolitan Fire Authorities"/>
    <s v="E31000040"/>
    <s v="Other"/>
    <x v="1"/>
    <x v="6"/>
    <n v="0"/>
    <m/>
  </r>
  <r>
    <x v="10"/>
    <x v="17"/>
    <s v="Non Metropolitan Fire Authorities"/>
    <s v="E31000017"/>
    <s v="Other"/>
    <x v="1"/>
    <x v="2"/>
    <n v="0"/>
    <m/>
  </r>
  <r>
    <x v="10"/>
    <x v="17"/>
    <s v="Non Metropolitan Fire Authorities"/>
    <s v="E31000017"/>
    <s v="Other"/>
    <x v="1"/>
    <x v="3"/>
    <n v="0"/>
    <m/>
  </r>
  <r>
    <x v="10"/>
    <x v="17"/>
    <s v="Non Metropolitan Fire Authorities"/>
    <s v="E31000017"/>
    <s v="Other"/>
    <x v="1"/>
    <x v="4"/>
    <n v="0"/>
    <m/>
  </r>
  <r>
    <x v="10"/>
    <x v="17"/>
    <s v="Non Metropolitan Fire Authorities"/>
    <s v="E31000017"/>
    <s v="Other"/>
    <x v="1"/>
    <x v="5"/>
    <n v="0"/>
    <m/>
  </r>
  <r>
    <x v="10"/>
    <x v="17"/>
    <s v="Non Metropolitan Fire Authorities"/>
    <s v="E31000017"/>
    <s v="Other"/>
    <x v="1"/>
    <x v="6"/>
    <n v="0"/>
    <m/>
  </r>
  <r>
    <x v="10"/>
    <x v="18"/>
    <s v="Non Metropolitan Fire Authorities"/>
    <s v="E31000018"/>
    <s v="Other"/>
    <x v="1"/>
    <x v="2"/>
    <n v="0"/>
    <m/>
  </r>
  <r>
    <x v="10"/>
    <x v="18"/>
    <s v="Non Metropolitan Fire Authorities"/>
    <s v="E31000018"/>
    <s v="Other"/>
    <x v="1"/>
    <x v="3"/>
    <n v="0"/>
    <m/>
  </r>
  <r>
    <x v="10"/>
    <x v="18"/>
    <s v="Non Metropolitan Fire Authorities"/>
    <s v="E31000018"/>
    <s v="Other"/>
    <x v="1"/>
    <x v="4"/>
    <n v="0"/>
    <m/>
  </r>
  <r>
    <x v="10"/>
    <x v="18"/>
    <s v="Non Metropolitan Fire Authorities"/>
    <s v="E31000018"/>
    <s v="Other"/>
    <x v="1"/>
    <x v="5"/>
    <n v="0"/>
    <m/>
  </r>
  <r>
    <x v="10"/>
    <x v="18"/>
    <s v="Non Metropolitan Fire Authorities"/>
    <s v="E31000018"/>
    <s v="Other"/>
    <x v="1"/>
    <x v="6"/>
    <n v="0"/>
    <m/>
  </r>
  <r>
    <x v="10"/>
    <x v="19"/>
    <s v="Non Metropolitan Fire Authorities"/>
    <s v="E31000019"/>
    <s v="Other"/>
    <x v="1"/>
    <x v="2"/>
    <n v="0"/>
    <m/>
  </r>
  <r>
    <x v="10"/>
    <x v="19"/>
    <s v="Non Metropolitan Fire Authorities"/>
    <s v="E31000019"/>
    <s v="Other"/>
    <x v="1"/>
    <x v="3"/>
    <n v="0"/>
    <m/>
  </r>
  <r>
    <x v="10"/>
    <x v="19"/>
    <s v="Non Metropolitan Fire Authorities"/>
    <s v="E31000019"/>
    <s v="Other"/>
    <x v="1"/>
    <x v="4"/>
    <n v="0"/>
    <m/>
  </r>
  <r>
    <x v="10"/>
    <x v="19"/>
    <s v="Non Metropolitan Fire Authorities"/>
    <s v="E31000019"/>
    <s v="Other"/>
    <x v="1"/>
    <x v="5"/>
    <n v="0"/>
    <m/>
  </r>
  <r>
    <x v="10"/>
    <x v="19"/>
    <s v="Non Metropolitan Fire Authorities"/>
    <s v="E31000019"/>
    <s v="Other"/>
    <x v="1"/>
    <x v="6"/>
    <n v="0"/>
    <m/>
  </r>
  <r>
    <x v="10"/>
    <x v="20"/>
    <s v="Non Metropolitan Fire Authorities"/>
    <s v="E31000020"/>
    <s v="Other"/>
    <x v="1"/>
    <x v="2"/>
    <n v="0"/>
    <m/>
  </r>
  <r>
    <x v="10"/>
    <x v="20"/>
    <s v="Non Metropolitan Fire Authorities"/>
    <s v="E31000020"/>
    <s v="Other"/>
    <x v="1"/>
    <x v="3"/>
    <n v="0"/>
    <m/>
  </r>
  <r>
    <x v="10"/>
    <x v="20"/>
    <s v="Non Metropolitan Fire Authorities"/>
    <s v="E31000020"/>
    <s v="Other"/>
    <x v="1"/>
    <x v="4"/>
    <n v="0"/>
    <m/>
  </r>
  <r>
    <x v="10"/>
    <x v="20"/>
    <s v="Non Metropolitan Fire Authorities"/>
    <s v="E31000020"/>
    <s v="Other"/>
    <x v="1"/>
    <x v="5"/>
    <n v="0"/>
    <m/>
  </r>
  <r>
    <x v="10"/>
    <x v="20"/>
    <s v="Non Metropolitan Fire Authorities"/>
    <s v="E31000020"/>
    <s v="Other"/>
    <x v="1"/>
    <x v="6"/>
    <n v="0"/>
    <m/>
  </r>
  <r>
    <x v="10"/>
    <x v="21"/>
    <s v="Non Metropolitan Fire Authorities"/>
    <s v="E31000021"/>
    <s v="Other"/>
    <x v="1"/>
    <x v="2"/>
    <n v="0"/>
    <m/>
  </r>
  <r>
    <x v="10"/>
    <x v="21"/>
    <s v="Non Metropolitan Fire Authorities"/>
    <s v="E31000021"/>
    <s v="Other"/>
    <x v="1"/>
    <x v="3"/>
    <n v="0"/>
    <m/>
  </r>
  <r>
    <x v="10"/>
    <x v="21"/>
    <s v="Non Metropolitan Fire Authorities"/>
    <s v="E31000021"/>
    <s v="Other"/>
    <x v="1"/>
    <x v="4"/>
    <n v="0"/>
    <m/>
  </r>
  <r>
    <x v="10"/>
    <x v="21"/>
    <s v="Non Metropolitan Fire Authorities"/>
    <s v="E31000021"/>
    <s v="Other"/>
    <x v="1"/>
    <x v="5"/>
    <n v="0"/>
    <m/>
  </r>
  <r>
    <x v="10"/>
    <x v="21"/>
    <s v="Non Metropolitan Fire Authorities"/>
    <s v="E31000021"/>
    <s v="Other"/>
    <x v="1"/>
    <x v="6"/>
    <n v="0"/>
    <m/>
  </r>
  <r>
    <x v="10"/>
    <x v="22"/>
    <s v="Non Metropolitan Fire Authorities"/>
    <s v="E31000039"/>
    <s v="Other"/>
    <x v="1"/>
    <x v="2"/>
    <n v="0"/>
    <m/>
  </r>
  <r>
    <x v="10"/>
    <x v="22"/>
    <s v="Non Metropolitan Fire Authorities"/>
    <s v="E31000039"/>
    <s v="Other"/>
    <x v="1"/>
    <x v="3"/>
    <n v="0"/>
    <m/>
  </r>
  <r>
    <x v="10"/>
    <x v="22"/>
    <s v="Non Metropolitan Fire Authorities"/>
    <s v="E31000039"/>
    <s v="Other"/>
    <x v="1"/>
    <x v="4"/>
    <n v="0"/>
    <m/>
  </r>
  <r>
    <x v="10"/>
    <x v="22"/>
    <s v="Non Metropolitan Fire Authorities"/>
    <s v="E31000039"/>
    <s v="Other"/>
    <x v="1"/>
    <x v="5"/>
    <n v="0"/>
    <m/>
  </r>
  <r>
    <x v="10"/>
    <x v="22"/>
    <s v="Non Metropolitan Fire Authorities"/>
    <s v="E31000039"/>
    <s v="Other"/>
    <x v="1"/>
    <x v="6"/>
    <n v="0"/>
    <m/>
  </r>
  <r>
    <x v="10"/>
    <x v="23"/>
    <s v="Non Metropolitan Fire Authorities"/>
    <s v="E31000022"/>
    <s v="Other"/>
    <x v="1"/>
    <x v="2"/>
    <n v="0"/>
    <m/>
  </r>
  <r>
    <x v="10"/>
    <x v="23"/>
    <s v="Non Metropolitan Fire Authorities"/>
    <s v="E31000022"/>
    <s v="Other"/>
    <x v="1"/>
    <x v="3"/>
    <n v="0"/>
    <m/>
  </r>
  <r>
    <x v="10"/>
    <x v="23"/>
    <s v="Non Metropolitan Fire Authorities"/>
    <s v="E31000022"/>
    <s v="Other"/>
    <x v="1"/>
    <x v="4"/>
    <n v="0"/>
    <m/>
  </r>
  <r>
    <x v="10"/>
    <x v="23"/>
    <s v="Non Metropolitan Fire Authorities"/>
    <s v="E31000022"/>
    <s v="Other"/>
    <x v="1"/>
    <x v="5"/>
    <n v="0"/>
    <m/>
  </r>
  <r>
    <x v="10"/>
    <x v="23"/>
    <s v="Non Metropolitan Fire Authorities"/>
    <s v="E31000022"/>
    <s v="Other"/>
    <x v="1"/>
    <x v="6"/>
    <n v="0"/>
    <m/>
  </r>
  <r>
    <x v="10"/>
    <x v="24"/>
    <s v="Non Metropolitan Fire Authorities"/>
    <s v="E31000023"/>
    <s v="Other"/>
    <x v="1"/>
    <x v="2"/>
    <n v="0"/>
    <m/>
  </r>
  <r>
    <x v="10"/>
    <x v="24"/>
    <s v="Non Metropolitan Fire Authorities"/>
    <s v="E31000023"/>
    <s v="Other"/>
    <x v="1"/>
    <x v="3"/>
    <n v="0"/>
    <m/>
  </r>
  <r>
    <x v="10"/>
    <x v="24"/>
    <s v="Non Metropolitan Fire Authorities"/>
    <s v="E31000023"/>
    <s v="Other"/>
    <x v="1"/>
    <x v="4"/>
    <n v="0"/>
    <m/>
  </r>
  <r>
    <x v="10"/>
    <x v="24"/>
    <s v="Non Metropolitan Fire Authorities"/>
    <s v="E31000023"/>
    <s v="Other"/>
    <x v="1"/>
    <x v="5"/>
    <n v="0"/>
    <m/>
  </r>
  <r>
    <x v="10"/>
    <x v="24"/>
    <s v="Non Metropolitan Fire Authorities"/>
    <s v="E31000023"/>
    <s v="Other"/>
    <x v="1"/>
    <x v="6"/>
    <n v="0"/>
    <m/>
  </r>
  <r>
    <x v="10"/>
    <x v="25"/>
    <s v="Non Metropolitan Fire Authorities"/>
    <s v="E31000024"/>
    <s v="Other"/>
    <x v="1"/>
    <x v="2"/>
    <n v="0"/>
    <m/>
  </r>
  <r>
    <x v="10"/>
    <x v="25"/>
    <s v="Non Metropolitan Fire Authorities"/>
    <s v="E31000024"/>
    <s v="Other"/>
    <x v="1"/>
    <x v="3"/>
    <n v="0"/>
    <m/>
  </r>
  <r>
    <x v="10"/>
    <x v="25"/>
    <s v="Non Metropolitan Fire Authorities"/>
    <s v="E31000024"/>
    <s v="Other"/>
    <x v="1"/>
    <x v="4"/>
    <n v="0"/>
    <m/>
  </r>
  <r>
    <x v="10"/>
    <x v="25"/>
    <s v="Non Metropolitan Fire Authorities"/>
    <s v="E31000024"/>
    <s v="Other"/>
    <x v="1"/>
    <x v="5"/>
    <n v="0"/>
    <m/>
  </r>
  <r>
    <x v="10"/>
    <x v="25"/>
    <s v="Non Metropolitan Fire Authorities"/>
    <s v="E31000024"/>
    <s v="Other"/>
    <x v="1"/>
    <x v="6"/>
    <n v="0"/>
    <m/>
  </r>
  <r>
    <x v="10"/>
    <x v="26"/>
    <s v="Non Metropolitan Fire Authorities"/>
    <s v="E31000025"/>
    <s v="Other"/>
    <x v="1"/>
    <x v="2"/>
    <n v="0"/>
    <m/>
  </r>
  <r>
    <x v="10"/>
    <x v="26"/>
    <s v="Non Metropolitan Fire Authorities"/>
    <s v="E31000025"/>
    <s v="Other"/>
    <x v="1"/>
    <x v="3"/>
    <n v="0"/>
    <m/>
  </r>
  <r>
    <x v="10"/>
    <x v="26"/>
    <s v="Non Metropolitan Fire Authorities"/>
    <s v="E31000025"/>
    <s v="Other"/>
    <x v="1"/>
    <x v="4"/>
    <n v="0"/>
    <m/>
  </r>
  <r>
    <x v="10"/>
    <x v="26"/>
    <s v="Non Metropolitan Fire Authorities"/>
    <s v="E31000025"/>
    <s v="Other"/>
    <x v="1"/>
    <x v="5"/>
    <n v="0"/>
    <m/>
  </r>
  <r>
    <x v="10"/>
    <x v="26"/>
    <s v="Non Metropolitan Fire Authorities"/>
    <s v="E31000025"/>
    <s v="Other"/>
    <x v="1"/>
    <x v="6"/>
    <n v="0"/>
    <m/>
  </r>
  <r>
    <x v="10"/>
    <x v="27"/>
    <s v="Metropolitan Fire Authorities"/>
    <s v="E31000041"/>
    <s v="Other"/>
    <x v="1"/>
    <x v="2"/>
    <n v="0"/>
    <m/>
  </r>
  <r>
    <x v="10"/>
    <x v="27"/>
    <s v="Metropolitan Fire Authorities"/>
    <s v="E31000041"/>
    <s v="Other"/>
    <x v="1"/>
    <x v="3"/>
    <n v="0"/>
    <m/>
  </r>
  <r>
    <x v="10"/>
    <x v="27"/>
    <s v="Metropolitan Fire Authorities"/>
    <s v="E31000041"/>
    <s v="Other"/>
    <x v="1"/>
    <x v="4"/>
    <n v="0"/>
    <m/>
  </r>
  <r>
    <x v="10"/>
    <x v="27"/>
    <s v="Metropolitan Fire Authorities"/>
    <s v="E31000041"/>
    <s v="Other"/>
    <x v="1"/>
    <x v="5"/>
    <n v="0"/>
    <m/>
  </r>
  <r>
    <x v="10"/>
    <x v="27"/>
    <s v="Metropolitan Fire Authorities"/>
    <s v="E31000041"/>
    <s v="Other"/>
    <x v="1"/>
    <x v="6"/>
    <n v="0"/>
    <m/>
  </r>
  <r>
    <x v="10"/>
    <x v="28"/>
    <s v="Non Metropolitan Fire Authorities"/>
    <s v="E31000026"/>
    <s v="Other"/>
    <x v="1"/>
    <x v="2"/>
    <n v="0"/>
    <m/>
  </r>
  <r>
    <x v="10"/>
    <x v="28"/>
    <s v="Non Metropolitan Fire Authorities"/>
    <s v="E31000026"/>
    <s v="Other"/>
    <x v="1"/>
    <x v="3"/>
    <n v="0"/>
    <m/>
  </r>
  <r>
    <x v="10"/>
    <x v="28"/>
    <s v="Non Metropolitan Fire Authorities"/>
    <s v="E31000026"/>
    <s v="Other"/>
    <x v="1"/>
    <x v="4"/>
    <n v="0"/>
    <m/>
  </r>
  <r>
    <x v="10"/>
    <x v="28"/>
    <s v="Non Metropolitan Fire Authorities"/>
    <s v="E31000026"/>
    <s v="Other"/>
    <x v="1"/>
    <x v="5"/>
    <n v="0"/>
    <m/>
  </r>
  <r>
    <x v="10"/>
    <x v="28"/>
    <s v="Non Metropolitan Fire Authorities"/>
    <s v="E31000026"/>
    <s v="Other"/>
    <x v="1"/>
    <x v="6"/>
    <n v="0"/>
    <m/>
  </r>
  <r>
    <x v="10"/>
    <x v="45"/>
    <s v="Non Metropolitan Fire Authorities"/>
    <s v="NWFC"/>
    <s v="Other"/>
    <x v="1"/>
    <x v="2"/>
    <n v="0"/>
    <m/>
  </r>
  <r>
    <x v="10"/>
    <x v="45"/>
    <s v="Non Metropolitan Fire Authorities"/>
    <s v="NWFC"/>
    <s v="Other"/>
    <x v="1"/>
    <x v="3"/>
    <n v="0"/>
    <m/>
  </r>
  <r>
    <x v="10"/>
    <x v="45"/>
    <s v="Non Metropolitan Fire Authorities"/>
    <s v="NWFC"/>
    <s v="Other"/>
    <x v="1"/>
    <x v="4"/>
    <n v="0"/>
    <m/>
  </r>
  <r>
    <x v="10"/>
    <x v="45"/>
    <s v="Non Metropolitan Fire Authorities"/>
    <s v="NWFC"/>
    <s v="Other"/>
    <x v="1"/>
    <x v="5"/>
    <n v="0"/>
    <m/>
  </r>
  <r>
    <x v="10"/>
    <x v="45"/>
    <s v="Non Metropolitan Fire Authorities"/>
    <s v="NWFC"/>
    <s v="Other"/>
    <x v="1"/>
    <x v="6"/>
    <n v="0"/>
    <m/>
  </r>
  <r>
    <x v="10"/>
    <x v="29"/>
    <s v="Non Metropolitan Fire Authorities"/>
    <s v="E31000027"/>
    <s v="Other"/>
    <x v="1"/>
    <x v="2"/>
    <n v="0"/>
    <m/>
  </r>
  <r>
    <x v="10"/>
    <x v="29"/>
    <s v="Non Metropolitan Fire Authorities"/>
    <s v="E31000027"/>
    <s v="Other"/>
    <x v="1"/>
    <x v="3"/>
    <n v="0"/>
    <m/>
  </r>
  <r>
    <x v="10"/>
    <x v="29"/>
    <s v="Non Metropolitan Fire Authorities"/>
    <s v="E31000027"/>
    <s v="Other"/>
    <x v="1"/>
    <x v="4"/>
    <n v="0"/>
    <m/>
  </r>
  <r>
    <x v="10"/>
    <x v="29"/>
    <s v="Non Metropolitan Fire Authorities"/>
    <s v="E31000027"/>
    <s v="Other"/>
    <x v="1"/>
    <x v="5"/>
    <n v="0"/>
    <m/>
  </r>
  <r>
    <x v="10"/>
    <x v="29"/>
    <s v="Non Metropolitan Fire Authorities"/>
    <s v="E31000027"/>
    <s v="Other"/>
    <x v="1"/>
    <x v="6"/>
    <n v="0"/>
    <m/>
  </r>
  <r>
    <x v="10"/>
    <x v="30"/>
    <s v="Non Metropolitan Fire Authorities"/>
    <s v="E31000028"/>
    <s v="Other"/>
    <x v="1"/>
    <x v="2"/>
    <n v="0"/>
    <m/>
  </r>
  <r>
    <x v="10"/>
    <x v="30"/>
    <s v="Non Metropolitan Fire Authorities"/>
    <s v="E31000028"/>
    <s v="Other"/>
    <x v="1"/>
    <x v="3"/>
    <n v="0"/>
    <m/>
  </r>
  <r>
    <x v="10"/>
    <x v="30"/>
    <s v="Non Metropolitan Fire Authorities"/>
    <s v="E31000028"/>
    <s v="Other"/>
    <x v="1"/>
    <x v="4"/>
    <n v="0"/>
    <m/>
  </r>
  <r>
    <x v="10"/>
    <x v="30"/>
    <s v="Non Metropolitan Fire Authorities"/>
    <s v="E31000028"/>
    <s v="Other"/>
    <x v="1"/>
    <x v="5"/>
    <n v="0"/>
    <m/>
  </r>
  <r>
    <x v="10"/>
    <x v="30"/>
    <s v="Non Metropolitan Fire Authorities"/>
    <s v="E31000028"/>
    <s v="Other"/>
    <x v="1"/>
    <x v="6"/>
    <n v="0"/>
    <m/>
  </r>
  <r>
    <x v="10"/>
    <x v="31"/>
    <s v="Non Metropolitan Fire Authorities"/>
    <s v="E31000029"/>
    <s v="Other"/>
    <x v="1"/>
    <x v="2"/>
    <n v="0"/>
    <m/>
  </r>
  <r>
    <x v="10"/>
    <x v="31"/>
    <s v="Non Metropolitan Fire Authorities"/>
    <s v="E31000029"/>
    <s v="Other"/>
    <x v="1"/>
    <x v="3"/>
    <n v="0"/>
    <m/>
  </r>
  <r>
    <x v="10"/>
    <x v="31"/>
    <s v="Non Metropolitan Fire Authorities"/>
    <s v="E31000029"/>
    <s v="Other"/>
    <x v="1"/>
    <x v="4"/>
    <n v="0"/>
    <m/>
  </r>
  <r>
    <x v="10"/>
    <x v="31"/>
    <s v="Non Metropolitan Fire Authorities"/>
    <s v="E31000029"/>
    <s v="Other"/>
    <x v="1"/>
    <x v="5"/>
    <n v="0"/>
    <m/>
  </r>
  <r>
    <x v="10"/>
    <x v="31"/>
    <s v="Non Metropolitan Fire Authorities"/>
    <s v="E31000029"/>
    <s v="Other"/>
    <x v="1"/>
    <x v="6"/>
    <n v="0"/>
    <m/>
  </r>
  <r>
    <x v="10"/>
    <x v="32"/>
    <s v="Non Metropolitan Fire Authorities"/>
    <s v="E31000030"/>
    <s v="Other"/>
    <x v="1"/>
    <x v="2"/>
    <n v="0"/>
    <m/>
  </r>
  <r>
    <x v="10"/>
    <x v="32"/>
    <s v="Non Metropolitan Fire Authorities"/>
    <s v="E31000030"/>
    <s v="Other"/>
    <x v="1"/>
    <x v="3"/>
    <n v="0"/>
    <m/>
  </r>
  <r>
    <x v="10"/>
    <x v="32"/>
    <s v="Non Metropolitan Fire Authorities"/>
    <s v="E31000030"/>
    <s v="Other"/>
    <x v="1"/>
    <x v="4"/>
    <n v="0"/>
    <m/>
  </r>
  <r>
    <x v="10"/>
    <x v="32"/>
    <s v="Non Metropolitan Fire Authorities"/>
    <s v="E31000030"/>
    <s v="Other"/>
    <x v="1"/>
    <x v="5"/>
    <n v="0"/>
    <m/>
  </r>
  <r>
    <x v="10"/>
    <x v="32"/>
    <s v="Non Metropolitan Fire Authorities"/>
    <s v="E31000030"/>
    <s v="Other"/>
    <x v="1"/>
    <x v="6"/>
    <n v="0"/>
    <m/>
  </r>
  <r>
    <x v="10"/>
    <x v="33"/>
    <s v="Non Metropolitan Fire Authorities"/>
    <s v="E31000031"/>
    <s v="Other"/>
    <x v="1"/>
    <x v="2"/>
    <n v="0"/>
    <m/>
  </r>
  <r>
    <x v="10"/>
    <x v="33"/>
    <s v="Non Metropolitan Fire Authorities"/>
    <s v="E31000031"/>
    <s v="Other"/>
    <x v="1"/>
    <x v="3"/>
    <n v="0"/>
    <m/>
  </r>
  <r>
    <x v="10"/>
    <x v="33"/>
    <s v="Non Metropolitan Fire Authorities"/>
    <s v="E31000031"/>
    <s v="Other"/>
    <x v="1"/>
    <x v="4"/>
    <n v="0"/>
    <m/>
  </r>
  <r>
    <x v="10"/>
    <x v="33"/>
    <s v="Non Metropolitan Fire Authorities"/>
    <s v="E31000031"/>
    <s v="Other"/>
    <x v="1"/>
    <x v="5"/>
    <n v="0"/>
    <m/>
  </r>
  <r>
    <x v="10"/>
    <x v="33"/>
    <s v="Non Metropolitan Fire Authorities"/>
    <s v="E31000031"/>
    <s v="Other"/>
    <x v="1"/>
    <x v="6"/>
    <n v="0"/>
    <m/>
  </r>
  <r>
    <x v="10"/>
    <x v="34"/>
    <s v="Non Metropolitan Fire Authorities"/>
    <s v="E31000032"/>
    <s v="Other"/>
    <x v="1"/>
    <x v="2"/>
    <n v="0"/>
    <m/>
  </r>
  <r>
    <x v="10"/>
    <x v="34"/>
    <s v="Non Metropolitan Fire Authorities"/>
    <s v="E31000032"/>
    <s v="Other"/>
    <x v="1"/>
    <x v="3"/>
    <n v="0"/>
    <m/>
  </r>
  <r>
    <x v="10"/>
    <x v="34"/>
    <s v="Non Metropolitan Fire Authorities"/>
    <s v="E31000032"/>
    <s v="Other"/>
    <x v="1"/>
    <x v="4"/>
    <n v="0"/>
    <m/>
  </r>
  <r>
    <x v="10"/>
    <x v="34"/>
    <s v="Non Metropolitan Fire Authorities"/>
    <s v="E31000032"/>
    <s v="Other"/>
    <x v="1"/>
    <x v="5"/>
    <n v="0"/>
    <m/>
  </r>
  <r>
    <x v="10"/>
    <x v="34"/>
    <s v="Non Metropolitan Fire Authorities"/>
    <s v="E31000032"/>
    <s v="Other"/>
    <x v="1"/>
    <x v="6"/>
    <n v="0"/>
    <m/>
  </r>
  <r>
    <x v="10"/>
    <x v="35"/>
    <s v="Metropolitan Fire Authorities"/>
    <s v="E31000042"/>
    <s v="Other"/>
    <x v="1"/>
    <x v="2"/>
    <n v="0"/>
    <m/>
  </r>
  <r>
    <x v="10"/>
    <x v="35"/>
    <s v="Metropolitan Fire Authorities"/>
    <s v="E31000042"/>
    <s v="Other"/>
    <x v="1"/>
    <x v="3"/>
    <n v="0"/>
    <m/>
  </r>
  <r>
    <x v="10"/>
    <x v="35"/>
    <s v="Metropolitan Fire Authorities"/>
    <s v="E31000042"/>
    <s v="Other"/>
    <x v="1"/>
    <x v="4"/>
    <n v="0"/>
    <m/>
  </r>
  <r>
    <x v="10"/>
    <x v="35"/>
    <s v="Metropolitan Fire Authorities"/>
    <s v="E31000042"/>
    <s v="Other"/>
    <x v="1"/>
    <x v="5"/>
    <n v="0"/>
    <m/>
  </r>
  <r>
    <x v="10"/>
    <x v="35"/>
    <s v="Metropolitan Fire Authorities"/>
    <s v="E31000042"/>
    <s v="Other"/>
    <x v="1"/>
    <x v="6"/>
    <n v="0"/>
    <m/>
  </r>
  <r>
    <x v="10"/>
    <x v="36"/>
    <s v="Non Metropolitan Fire Authorities"/>
    <s v="E31000033"/>
    <s v="Other"/>
    <x v="1"/>
    <x v="2"/>
    <n v="0"/>
    <m/>
  </r>
  <r>
    <x v="10"/>
    <x v="36"/>
    <s v="Non Metropolitan Fire Authorities"/>
    <s v="E31000033"/>
    <s v="Other"/>
    <x v="1"/>
    <x v="3"/>
    <n v="0"/>
    <m/>
  </r>
  <r>
    <x v="10"/>
    <x v="36"/>
    <s v="Non Metropolitan Fire Authorities"/>
    <s v="E31000033"/>
    <s v="Other"/>
    <x v="1"/>
    <x v="4"/>
    <n v="0"/>
    <m/>
  </r>
  <r>
    <x v="10"/>
    <x v="36"/>
    <s v="Non Metropolitan Fire Authorities"/>
    <s v="E31000033"/>
    <s v="Other"/>
    <x v="1"/>
    <x v="5"/>
    <n v="0"/>
    <m/>
  </r>
  <r>
    <x v="10"/>
    <x v="36"/>
    <s v="Non Metropolitan Fire Authorities"/>
    <s v="E31000033"/>
    <s v="Other"/>
    <x v="1"/>
    <x v="6"/>
    <n v="2"/>
    <m/>
  </r>
  <r>
    <x v="10"/>
    <x v="37"/>
    <s v="Non Metropolitan Fire Authorities"/>
    <s v="E31000034"/>
    <s v="Other"/>
    <x v="1"/>
    <x v="2"/>
    <n v="0"/>
    <m/>
  </r>
  <r>
    <x v="10"/>
    <x v="37"/>
    <s v="Non Metropolitan Fire Authorities"/>
    <s v="E31000034"/>
    <s v="Other"/>
    <x v="1"/>
    <x v="3"/>
    <n v="0"/>
    <m/>
  </r>
  <r>
    <x v="10"/>
    <x v="37"/>
    <s v="Non Metropolitan Fire Authorities"/>
    <s v="E31000034"/>
    <s v="Other"/>
    <x v="1"/>
    <x v="4"/>
    <n v="0"/>
    <m/>
  </r>
  <r>
    <x v="10"/>
    <x v="37"/>
    <s v="Non Metropolitan Fire Authorities"/>
    <s v="E31000034"/>
    <s v="Other"/>
    <x v="1"/>
    <x v="5"/>
    <n v="0"/>
    <m/>
  </r>
  <r>
    <x v="10"/>
    <x v="37"/>
    <s v="Non Metropolitan Fire Authorities"/>
    <s v="E31000034"/>
    <s v="Other"/>
    <x v="1"/>
    <x v="6"/>
    <n v="0"/>
    <m/>
  </r>
  <r>
    <x v="10"/>
    <x v="38"/>
    <s v="Non Metropolitan Fire Authorities"/>
    <s v="E31000035"/>
    <s v="Other"/>
    <x v="1"/>
    <x v="2"/>
    <n v="0"/>
    <m/>
  </r>
  <r>
    <x v="10"/>
    <x v="38"/>
    <s v="Non Metropolitan Fire Authorities"/>
    <s v="E31000035"/>
    <s v="Other"/>
    <x v="1"/>
    <x v="3"/>
    <n v="0"/>
    <m/>
  </r>
  <r>
    <x v="10"/>
    <x v="38"/>
    <s v="Non Metropolitan Fire Authorities"/>
    <s v="E31000035"/>
    <s v="Other"/>
    <x v="1"/>
    <x v="4"/>
    <n v="0"/>
    <m/>
  </r>
  <r>
    <x v="10"/>
    <x v="38"/>
    <s v="Non Metropolitan Fire Authorities"/>
    <s v="E31000035"/>
    <s v="Other"/>
    <x v="1"/>
    <x v="5"/>
    <n v="0"/>
    <m/>
  </r>
  <r>
    <x v="10"/>
    <x v="38"/>
    <s v="Non Metropolitan Fire Authorities"/>
    <s v="E31000035"/>
    <s v="Other"/>
    <x v="1"/>
    <x v="6"/>
    <n v="0"/>
    <m/>
  </r>
  <r>
    <x v="10"/>
    <x v="39"/>
    <s v="Metropolitan Fire Authorities"/>
    <s v="E31000043"/>
    <s v="Other"/>
    <x v="1"/>
    <x v="2"/>
    <n v="0"/>
    <m/>
  </r>
  <r>
    <x v="10"/>
    <x v="39"/>
    <s v="Metropolitan Fire Authorities"/>
    <s v="E31000043"/>
    <s v="Other"/>
    <x v="1"/>
    <x v="3"/>
    <n v="0"/>
    <m/>
  </r>
  <r>
    <x v="10"/>
    <x v="39"/>
    <s v="Metropolitan Fire Authorities"/>
    <s v="E31000043"/>
    <s v="Other"/>
    <x v="1"/>
    <x v="4"/>
    <n v="0"/>
    <m/>
  </r>
  <r>
    <x v="10"/>
    <x v="39"/>
    <s v="Metropolitan Fire Authorities"/>
    <s v="E31000043"/>
    <s v="Other"/>
    <x v="1"/>
    <x v="5"/>
    <n v="0"/>
    <m/>
  </r>
  <r>
    <x v="10"/>
    <x v="39"/>
    <s v="Metropolitan Fire Authorities"/>
    <s v="E31000043"/>
    <s v="Other"/>
    <x v="1"/>
    <x v="6"/>
    <n v="0"/>
    <m/>
  </r>
  <r>
    <x v="10"/>
    <x v="40"/>
    <s v="Non Metropolitan Fire Authorities"/>
    <s v="E31000036"/>
    <s v="Other"/>
    <x v="1"/>
    <x v="2"/>
    <n v="0"/>
    <m/>
  </r>
  <r>
    <x v="10"/>
    <x v="40"/>
    <s v="Non Metropolitan Fire Authorities"/>
    <s v="E31000036"/>
    <s v="Other"/>
    <x v="1"/>
    <x v="3"/>
    <n v="0"/>
    <m/>
  </r>
  <r>
    <x v="10"/>
    <x v="40"/>
    <s v="Non Metropolitan Fire Authorities"/>
    <s v="E31000036"/>
    <s v="Other"/>
    <x v="1"/>
    <x v="4"/>
    <n v="0"/>
    <m/>
  </r>
  <r>
    <x v="10"/>
    <x v="40"/>
    <s v="Non Metropolitan Fire Authorities"/>
    <s v="E31000036"/>
    <s v="Other"/>
    <x v="1"/>
    <x v="5"/>
    <n v="0"/>
    <m/>
  </r>
  <r>
    <x v="10"/>
    <x v="40"/>
    <s v="Non Metropolitan Fire Authorities"/>
    <s v="E31000036"/>
    <s v="Other"/>
    <x v="1"/>
    <x v="6"/>
    <n v="0"/>
    <m/>
  </r>
  <r>
    <x v="10"/>
    <x v="41"/>
    <s v="Metropolitan Fire Authorities"/>
    <s v="E31000044"/>
    <s v="Other"/>
    <x v="1"/>
    <x v="2"/>
    <n v="0"/>
    <m/>
  </r>
  <r>
    <x v="10"/>
    <x v="41"/>
    <s v="Metropolitan Fire Authorities"/>
    <s v="E31000044"/>
    <s v="Other"/>
    <x v="1"/>
    <x v="3"/>
    <n v="0"/>
    <m/>
  </r>
  <r>
    <x v="10"/>
    <x v="41"/>
    <s v="Metropolitan Fire Authorities"/>
    <s v="E31000044"/>
    <s v="Other"/>
    <x v="1"/>
    <x v="4"/>
    <n v="0"/>
    <m/>
  </r>
  <r>
    <x v="10"/>
    <x v="41"/>
    <s v="Metropolitan Fire Authorities"/>
    <s v="E31000044"/>
    <s v="Other"/>
    <x v="1"/>
    <x v="5"/>
    <n v="0"/>
    <m/>
  </r>
  <r>
    <x v="10"/>
    <x v="41"/>
    <s v="Metropolitan Fire Authorities"/>
    <s v="E31000044"/>
    <s v="Other"/>
    <x v="1"/>
    <x v="6"/>
    <n v="0"/>
    <m/>
  </r>
  <r>
    <x v="10"/>
    <x v="42"/>
    <s v="Non Metropolitan Fire Authorities"/>
    <s v="E31000037"/>
    <s v="Other"/>
    <x v="1"/>
    <x v="2"/>
    <n v="0"/>
    <m/>
  </r>
  <r>
    <x v="10"/>
    <x v="42"/>
    <s v="Non Metropolitan Fire Authorities"/>
    <s v="E31000037"/>
    <s v="Other"/>
    <x v="1"/>
    <x v="3"/>
    <n v="0"/>
    <m/>
  </r>
  <r>
    <x v="10"/>
    <x v="42"/>
    <s v="Non Metropolitan Fire Authorities"/>
    <s v="E31000037"/>
    <s v="Other"/>
    <x v="1"/>
    <x v="4"/>
    <n v="0"/>
    <m/>
  </r>
  <r>
    <x v="10"/>
    <x v="42"/>
    <s v="Non Metropolitan Fire Authorities"/>
    <s v="E31000037"/>
    <s v="Other"/>
    <x v="1"/>
    <x v="5"/>
    <n v="0"/>
    <m/>
  </r>
  <r>
    <x v="10"/>
    <x v="42"/>
    <s v="Non Metropolitan Fire Authorities"/>
    <s v="E31000037"/>
    <s v="Other"/>
    <x v="1"/>
    <x v="6"/>
    <n v="0"/>
    <m/>
  </r>
  <r>
    <x v="10"/>
    <x v="43"/>
    <s v="Metropolitan Fire Authorities"/>
    <s v="E31000045"/>
    <s v="Other"/>
    <x v="1"/>
    <x v="2"/>
    <n v="0"/>
    <m/>
  </r>
  <r>
    <x v="10"/>
    <x v="43"/>
    <s v="Metropolitan Fire Authorities"/>
    <s v="E31000045"/>
    <s v="Other"/>
    <x v="1"/>
    <x v="3"/>
    <n v="0"/>
    <m/>
  </r>
  <r>
    <x v="10"/>
    <x v="43"/>
    <s v="Metropolitan Fire Authorities"/>
    <s v="E31000045"/>
    <s v="Other"/>
    <x v="1"/>
    <x v="4"/>
    <n v="0"/>
    <m/>
  </r>
  <r>
    <x v="10"/>
    <x v="43"/>
    <s v="Metropolitan Fire Authorities"/>
    <s v="E31000045"/>
    <s v="Other"/>
    <x v="1"/>
    <x v="5"/>
    <n v="0"/>
    <m/>
  </r>
  <r>
    <x v="10"/>
    <x v="43"/>
    <s v="Metropolitan Fire Authorities"/>
    <s v="E31000045"/>
    <s v="Other"/>
    <x v="1"/>
    <x v="6"/>
    <n v="0"/>
    <m/>
  </r>
  <r>
    <x v="11"/>
    <x v="0"/>
    <s v="Non Metropolitan Fire Authorities"/>
    <s v="E31000001"/>
    <s v="Men"/>
    <x v="0"/>
    <x v="0"/>
    <n v="3"/>
    <m/>
  </r>
  <r>
    <x v="11"/>
    <x v="0"/>
    <s v="Non Metropolitan Fire Authorities"/>
    <s v="E31000001"/>
    <s v="Men"/>
    <x v="0"/>
    <x v="1"/>
    <n v="4"/>
    <m/>
  </r>
  <r>
    <x v="11"/>
    <x v="0"/>
    <s v="Non Metropolitan Fire Authorities"/>
    <s v="E31000001"/>
    <s v="Men"/>
    <x v="0"/>
    <x v="2"/>
    <n v="7"/>
    <m/>
  </r>
  <r>
    <x v="11"/>
    <x v="0"/>
    <s v="Non Metropolitan Fire Authorities"/>
    <s v="E31000001"/>
    <s v="Men"/>
    <x v="0"/>
    <x v="3"/>
    <n v="20"/>
    <m/>
  </r>
  <r>
    <x v="11"/>
    <x v="0"/>
    <s v="Non Metropolitan Fire Authorities"/>
    <s v="E31000001"/>
    <s v="Men"/>
    <x v="0"/>
    <x v="4"/>
    <n v="65"/>
    <m/>
  </r>
  <r>
    <x v="11"/>
    <x v="0"/>
    <s v="Non Metropolitan Fire Authorities"/>
    <s v="E31000001"/>
    <s v="Men"/>
    <x v="0"/>
    <x v="5"/>
    <n v="82"/>
    <m/>
  </r>
  <r>
    <x v="11"/>
    <x v="0"/>
    <s v="Non Metropolitan Fire Authorities"/>
    <s v="E31000001"/>
    <s v="Men"/>
    <x v="0"/>
    <x v="6"/>
    <n v="255"/>
    <m/>
  </r>
  <r>
    <x v="11"/>
    <x v="1"/>
    <s v="Non Metropolitan Fire Authorities"/>
    <s v="E31000002"/>
    <s v="Men"/>
    <x v="0"/>
    <x v="0"/>
    <n v="2"/>
    <m/>
  </r>
  <r>
    <x v="11"/>
    <x v="1"/>
    <s v="Non Metropolitan Fire Authorities"/>
    <s v="E31000002"/>
    <s v="Men"/>
    <x v="0"/>
    <x v="1"/>
    <n v="3"/>
    <m/>
  </r>
  <r>
    <x v="11"/>
    <x v="1"/>
    <s v="Non Metropolitan Fire Authorities"/>
    <s v="E31000002"/>
    <s v="Men"/>
    <x v="0"/>
    <x v="2"/>
    <n v="7"/>
    <m/>
  </r>
  <r>
    <x v="11"/>
    <x v="1"/>
    <s v="Non Metropolitan Fire Authorities"/>
    <s v="E31000002"/>
    <s v="Men"/>
    <x v="0"/>
    <x v="3"/>
    <n v="14"/>
    <m/>
  </r>
  <r>
    <x v="11"/>
    <x v="1"/>
    <s v="Non Metropolitan Fire Authorities"/>
    <s v="E31000002"/>
    <s v="Men"/>
    <x v="0"/>
    <x v="4"/>
    <n v="35"/>
    <m/>
  </r>
  <r>
    <x v="11"/>
    <x v="1"/>
    <s v="Non Metropolitan Fire Authorities"/>
    <s v="E31000002"/>
    <s v="Men"/>
    <x v="0"/>
    <x v="5"/>
    <n v="49"/>
    <m/>
  </r>
  <r>
    <x v="11"/>
    <x v="1"/>
    <s v="Non Metropolitan Fire Authorities"/>
    <s v="E31000002"/>
    <s v="Men"/>
    <x v="0"/>
    <x v="6"/>
    <n v="158"/>
    <m/>
  </r>
  <r>
    <x v="11"/>
    <x v="2"/>
    <s v="Non Metropolitan Fire Authorities"/>
    <s v="E31000003"/>
    <s v="Men"/>
    <x v="0"/>
    <x v="0"/>
    <n v="2"/>
    <m/>
  </r>
  <r>
    <x v="11"/>
    <x v="2"/>
    <s v="Non Metropolitan Fire Authorities"/>
    <s v="E31000003"/>
    <s v="Men"/>
    <x v="0"/>
    <x v="1"/>
    <n v="5"/>
    <m/>
  </r>
  <r>
    <x v="11"/>
    <x v="2"/>
    <s v="Non Metropolitan Fire Authorities"/>
    <s v="E31000003"/>
    <s v="Men"/>
    <x v="0"/>
    <x v="2"/>
    <n v="13"/>
    <m/>
  </r>
  <r>
    <x v="11"/>
    <x v="2"/>
    <s v="Non Metropolitan Fire Authorities"/>
    <s v="E31000003"/>
    <s v="Men"/>
    <x v="0"/>
    <x v="3"/>
    <n v="29"/>
    <m/>
  </r>
  <r>
    <x v="11"/>
    <x v="2"/>
    <s v="Non Metropolitan Fire Authorities"/>
    <s v="E31000003"/>
    <s v="Men"/>
    <x v="0"/>
    <x v="4"/>
    <n v="38"/>
    <m/>
  </r>
  <r>
    <x v="11"/>
    <x v="2"/>
    <s v="Non Metropolitan Fire Authorities"/>
    <s v="E31000003"/>
    <s v="Men"/>
    <x v="0"/>
    <x v="5"/>
    <n v="58"/>
    <m/>
  </r>
  <r>
    <x v="11"/>
    <x v="2"/>
    <s v="Non Metropolitan Fire Authorities"/>
    <s v="E31000003"/>
    <s v="Men"/>
    <x v="0"/>
    <x v="6"/>
    <n v="210"/>
    <m/>
  </r>
  <r>
    <x v="11"/>
    <x v="3"/>
    <s v="Non Metropolitan Fire Authorities"/>
    <s v="E31000004"/>
    <s v="Men"/>
    <x v="0"/>
    <x v="0"/>
    <n v="2"/>
    <m/>
  </r>
  <r>
    <x v="11"/>
    <x v="3"/>
    <s v="Non Metropolitan Fire Authorities"/>
    <s v="E31000004"/>
    <s v="Men"/>
    <x v="0"/>
    <x v="1"/>
    <n v="3"/>
    <m/>
  </r>
  <r>
    <x v="11"/>
    <x v="3"/>
    <s v="Non Metropolitan Fire Authorities"/>
    <s v="E31000004"/>
    <s v="Men"/>
    <x v="0"/>
    <x v="2"/>
    <n v="7"/>
    <m/>
  </r>
  <r>
    <x v="11"/>
    <x v="3"/>
    <s v="Non Metropolitan Fire Authorities"/>
    <s v="E31000004"/>
    <s v="Men"/>
    <x v="0"/>
    <x v="3"/>
    <n v="20"/>
    <m/>
  </r>
  <r>
    <x v="11"/>
    <x v="3"/>
    <s v="Non Metropolitan Fire Authorities"/>
    <s v="E31000004"/>
    <s v="Men"/>
    <x v="0"/>
    <x v="4"/>
    <n v="33"/>
    <m/>
  </r>
  <r>
    <x v="11"/>
    <x v="3"/>
    <s v="Non Metropolitan Fire Authorities"/>
    <s v="E31000004"/>
    <s v="Men"/>
    <x v="0"/>
    <x v="5"/>
    <n v="49"/>
    <m/>
  </r>
  <r>
    <x v="11"/>
    <x v="3"/>
    <s v="Non Metropolitan Fire Authorities"/>
    <s v="E31000004"/>
    <s v="Men"/>
    <x v="0"/>
    <x v="6"/>
    <n v="148"/>
    <m/>
  </r>
  <r>
    <x v="11"/>
    <x v="4"/>
    <s v="Non Metropolitan Fire Authorities"/>
    <s v="E31000005"/>
    <s v="Men"/>
    <x v="0"/>
    <x v="0"/>
    <n v="2"/>
    <m/>
  </r>
  <r>
    <x v="11"/>
    <x v="4"/>
    <s v="Non Metropolitan Fire Authorities"/>
    <s v="E31000005"/>
    <s v="Men"/>
    <x v="0"/>
    <x v="1"/>
    <n v="3"/>
    <m/>
  </r>
  <r>
    <x v="11"/>
    <x v="4"/>
    <s v="Non Metropolitan Fire Authorities"/>
    <s v="E31000005"/>
    <s v="Men"/>
    <x v="0"/>
    <x v="2"/>
    <n v="7"/>
    <m/>
  </r>
  <r>
    <x v="11"/>
    <x v="4"/>
    <s v="Non Metropolitan Fire Authorities"/>
    <s v="E31000005"/>
    <s v="Men"/>
    <x v="0"/>
    <x v="3"/>
    <n v="22"/>
    <m/>
  </r>
  <r>
    <x v="11"/>
    <x v="4"/>
    <s v="Non Metropolitan Fire Authorities"/>
    <s v="E31000005"/>
    <s v="Men"/>
    <x v="0"/>
    <x v="4"/>
    <n v="40"/>
    <m/>
  </r>
  <r>
    <x v="11"/>
    <x v="4"/>
    <s v="Non Metropolitan Fire Authorities"/>
    <s v="E31000005"/>
    <s v="Men"/>
    <x v="0"/>
    <x v="5"/>
    <n v="29"/>
    <m/>
  </r>
  <r>
    <x v="11"/>
    <x v="4"/>
    <s v="Non Metropolitan Fire Authorities"/>
    <s v="E31000005"/>
    <s v="Men"/>
    <x v="0"/>
    <x v="6"/>
    <n v="119"/>
    <m/>
  </r>
  <r>
    <x v="11"/>
    <x v="5"/>
    <s v="Non Metropolitan Fire Authorities"/>
    <s v="E31000006"/>
    <s v="Men"/>
    <x v="0"/>
    <x v="0"/>
    <n v="3"/>
    <m/>
  </r>
  <r>
    <x v="11"/>
    <x v="5"/>
    <s v="Non Metropolitan Fire Authorities"/>
    <s v="E31000006"/>
    <s v="Men"/>
    <x v="0"/>
    <x v="1"/>
    <n v="3"/>
    <m/>
  </r>
  <r>
    <x v="11"/>
    <x v="5"/>
    <s v="Non Metropolitan Fire Authorities"/>
    <s v="E31000006"/>
    <s v="Men"/>
    <x v="0"/>
    <x v="2"/>
    <n v="9"/>
    <m/>
  </r>
  <r>
    <x v="11"/>
    <x v="5"/>
    <s v="Non Metropolitan Fire Authorities"/>
    <s v="E31000006"/>
    <s v="Men"/>
    <x v="0"/>
    <x v="3"/>
    <n v="27"/>
    <m/>
  </r>
  <r>
    <x v="11"/>
    <x v="5"/>
    <s v="Non Metropolitan Fire Authorities"/>
    <s v="E31000006"/>
    <s v="Men"/>
    <x v="0"/>
    <x v="4"/>
    <n v="61"/>
    <m/>
  </r>
  <r>
    <x v="11"/>
    <x v="5"/>
    <s v="Non Metropolitan Fire Authorities"/>
    <s v="E31000006"/>
    <s v="Men"/>
    <x v="0"/>
    <x v="5"/>
    <n v="65"/>
    <m/>
  </r>
  <r>
    <x v="11"/>
    <x v="5"/>
    <s v="Non Metropolitan Fire Authorities"/>
    <s v="E31000006"/>
    <s v="Men"/>
    <x v="0"/>
    <x v="6"/>
    <n v="194"/>
    <m/>
  </r>
  <r>
    <x v="11"/>
    <x v="6"/>
    <s v="Non Metropolitan Fire Authorities"/>
    <s v="E31000007"/>
    <s v="Men"/>
    <x v="0"/>
    <x v="0"/>
    <n v="2"/>
    <m/>
  </r>
  <r>
    <x v="11"/>
    <x v="6"/>
    <s v="Non Metropolitan Fire Authorities"/>
    <s v="E31000007"/>
    <s v="Men"/>
    <x v="0"/>
    <x v="1"/>
    <n v="3"/>
    <m/>
  </r>
  <r>
    <x v="11"/>
    <x v="6"/>
    <s v="Non Metropolitan Fire Authorities"/>
    <s v="E31000007"/>
    <s v="Men"/>
    <x v="0"/>
    <x v="2"/>
    <n v="4"/>
    <m/>
  </r>
  <r>
    <x v="11"/>
    <x v="6"/>
    <s v="Non Metropolitan Fire Authorities"/>
    <s v="E31000007"/>
    <s v="Men"/>
    <x v="0"/>
    <x v="3"/>
    <n v="20"/>
    <m/>
  </r>
  <r>
    <x v="11"/>
    <x v="6"/>
    <s v="Non Metropolitan Fire Authorities"/>
    <s v="E31000007"/>
    <s v="Men"/>
    <x v="0"/>
    <x v="4"/>
    <n v="45"/>
    <m/>
  </r>
  <r>
    <x v="11"/>
    <x v="6"/>
    <s v="Non Metropolitan Fire Authorities"/>
    <s v="E31000007"/>
    <s v="Men"/>
    <x v="0"/>
    <x v="5"/>
    <n v="59"/>
    <m/>
  </r>
  <r>
    <x v="11"/>
    <x v="6"/>
    <s v="Non Metropolitan Fire Authorities"/>
    <s v="E31000007"/>
    <s v="Men"/>
    <x v="0"/>
    <x v="6"/>
    <n v="184"/>
    <m/>
  </r>
  <r>
    <x v="11"/>
    <x v="7"/>
    <s v="Non Metropolitan Fire Authorities"/>
    <s v="E31000008"/>
    <s v="Men"/>
    <x v="0"/>
    <x v="0"/>
    <n v="1"/>
    <m/>
  </r>
  <r>
    <x v="11"/>
    <x v="7"/>
    <s v="Non Metropolitan Fire Authorities"/>
    <s v="E31000008"/>
    <s v="Men"/>
    <x v="0"/>
    <x v="1"/>
    <n v="3"/>
    <m/>
  </r>
  <r>
    <x v="11"/>
    <x v="7"/>
    <s v="Non Metropolitan Fire Authorities"/>
    <s v="E31000008"/>
    <s v="Men"/>
    <x v="0"/>
    <x v="2"/>
    <n v="7"/>
    <m/>
  </r>
  <r>
    <x v="11"/>
    <x v="7"/>
    <s v="Non Metropolitan Fire Authorities"/>
    <s v="E31000008"/>
    <s v="Men"/>
    <x v="0"/>
    <x v="3"/>
    <n v="16"/>
    <m/>
  </r>
  <r>
    <x v="11"/>
    <x v="7"/>
    <s v="Non Metropolitan Fire Authorities"/>
    <s v="E31000008"/>
    <s v="Men"/>
    <x v="0"/>
    <x v="4"/>
    <n v="42"/>
    <m/>
  </r>
  <r>
    <x v="11"/>
    <x v="7"/>
    <s v="Non Metropolitan Fire Authorities"/>
    <s v="E31000008"/>
    <s v="Men"/>
    <x v="0"/>
    <x v="5"/>
    <n v="30"/>
    <m/>
  </r>
  <r>
    <x v="11"/>
    <x v="7"/>
    <s v="Non Metropolitan Fire Authorities"/>
    <s v="E31000008"/>
    <s v="Men"/>
    <x v="0"/>
    <x v="6"/>
    <n v="76"/>
    <m/>
  </r>
  <r>
    <x v="11"/>
    <x v="8"/>
    <s v="Non Metropolitan Fire Authorities"/>
    <s v="E31000009"/>
    <s v="Men"/>
    <x v="0"/>
    <x v="0"/>
    <n v="2"/>
    <m/>
  </r>
  <r>
    <x v="11"/>
    <x v="8"/>
    <s v="Non Metropolitan Fire Authorities"/>
    <s v="E31000009"/>
    <s v="Men"/>
    <x v="0"/>
    <x v="1"/>
    <n v="4"/>
    <m/>
  </r>
  <r>
    <x v="11"/>
    <x v="8"/>
    <s v="Non Metropolitan Fire Authorities"/>
    <s v="E31000009"/>
    <s v="Men"/>
    <x v="0"/>
    <x v="2"/>
    <n v="6"/>
    <m/>
  </r>
  <r>
    <x v="11"/>
    <x v="8"/>
    <s v="Non Metropolitan Fire Authorities"/>
    <s v="E31000009"/>
    <s v="Men"/>
    <x v="0"/>
    <x v="3"/>
    <n v="14"/>
    <m/>
  </r>
  <r>
    <x v="11"/>
    <x v="8"/>
    <s v="Non Metropolitan Fire Authorities"/>
    <s v="E31000009"/>
    <s v="Men"/>
    <x v="0"/>
    <x v="4"/>
    <n v="29"/>
    <m/>
  </r>
  <r>
    <x v="11"/>
    <x v="8"/>
    <s v="Non Metropolitan Fire Authorities"/>
    <s v="E31000009"/>
    <s v="Men"/>
    <x v="0"/>
    <x v="5"/>
    <n v="36"/>
    <m/>
  </r>
  <r>
    <x v="11"/>
    <x v="8"/>
    <s v="Non Metropolitan Fire Authorities"/>
    <s v="E31000009"/>
    <s v="Men"/>
    <x v="0"/>
    <x v="6"/>
    <n v="92"/>
    <m/>
  </r>
  <r>
    <x v="11"/>
    <x v="9"/>
    <s v="Non Metropolitan Fire Authorities"/>
    <s v="E31000010"/>
    <s v="Men"/>
    <x v="0"/>
    <x v="0"/>
    <n v="2"/>
    <m/>
  </r>
  <r>
    <x v="11"/>
    <x v="9"/>
    <s v="Non Metropolitan Fire Authorities"/>
    <s v="E31000010"/>
    <s v="Men"/>
    <x v="0"/>
    <x v="1"/>
    <n v="4"/>
    <m/>
  </r>
  <r>
    <x v="11"/>
    <x v="9"/>
    <s v="Non Metropolitan Fire Authorities"/>
    <s v="E31000010"/>
    <s v="Men"/>
    <x v="0"/>
    <x v="2"/>
    <n v="8"/>
    <m/>
  </r>
  <r>
    <x v="11"/>
    <x v="9"/>
    <s v="Non Metropolitan Fire Authorities"/>
    <s v="E31000010"/>
    <s v="Men"/>
    <x v="0"/>
    <x v="3"/>
    <n v="21"/>
    <m/>
  </r>
  <r>
    <x v="11"/>
    <x v="9"/>
    <s v="Non Metropolitan Fire Authorities"/>
    <s v="E31000010"/>
    <s v="Men"/>
    <x v="0"/>
    <x v="4"/>
    <n v="55"/>
    <m/>
  </r>
  <r>
    <x v="11"/>
    <x v="9"/>
    <s v="Non Metropolitan Fire Authorities"/>
    <s v="E31000010"/>
    <s v="Men"/>
    <x v="0"/>
    <x v="5"/>
    <n v="59"/>
    <m/>
  </r>
  <r>
    <x v="11"/>
    <x v="9"/>
    <s v="Non Metropolitan Fire Authorities"/>
    <s v="E31000010"/>
    <s v="Men"/>
    <x v="0"/>
    <x v="6"/>
    <n v="154"/>
    <m/>
  </r>
  <r>
    <x v="11"/>
    <x v="10"/>
    <s v="Non Metropolitan Fire Authorities"/>
    <s v="E31000011"/>
    <s v="Men"/>
    <x v="0"/>
    <x v="0"/>
    <n v="4"/>
    <m/>
  </r>
  <r>
    <x v="11"/>
    <x v="10"/>
    <s v="Non Metropolitan Fire Authorities"/>
    <s v="E31000011"/>
    <s v="Men"/>
    <x v="0"/>
    <x v="1"/>
    <n v="3"/>
    <m/>
  </r>
  <r>
    <x v="11"/>
    <x v="10"/>
    <s v="Non Metropolitan Fire Authorities"/>
    <s v="E31000011"/>
    <s v="Men"/>
    <x v="0"/>
    <x v="2"/>
    <n v="26"/>
    <m/>
  </r>
  <r>
    <x v="11"/>
    <x v="10"/>
    <s v="Non Metropolitan Fire Authorities"/>
    <s v="E31000011"/>
    <s v="Men"/>
    <x v="0"/>
    <x v="3"/>
    <n v="49"/>
    <m/>
  </r>
  <r>
    <x v="11"/>
    <x v="10"/>
    <s v="Non Metropolitan Fire Authorities"/>
    <s v="E31000011"/>
    <s v="Men"/>
    <x v="0"/>
    <x v="4"/>
    <n v="103"/>
    <m/>
  </r>
  <r>
    <x v="11"/>
    <x v="10"/>
    <s v="Non Metropolitan Fire Authorities"/>
    <s v="E31000011"/>
    <s v="Men"/>
    <x v="0"/>
    <x v="5"/>
    <n v="88"/>
    <m/>
  </r>
  <r>
    <x v="11"/>
    <x v="10"/>
    <s v="Non Metropolitan Fire Authorities"/>
    <s v="E31000011"/>
    <s v="Men"/>
    <x v="0"/>
    <x v="6"/>
    <n v="262"/>
    <m/>
  </r>
  <r>
    <x v="11"/>
    <x v="44"/>
    <s v="Non Metropolitan Fire Authorities"/>
    <s v="E31000047"/>
    <s v="Men"/>
    <x v="0"/>
    <x v="0"/>
    <n v="3"/>
    <m/>
  </r>
  <r>
    <x v="11"/>
    <x v="44"/>
    <s v="Non Metropolitan Fire Authorities"/>
    <s v="E31000047"/>
    <s v="Men"/>
    <x v="0"/>
    <x v="1"/>
    <n v="5"/>
    <m/>
  </r>
  <r>
    <x v="11"/>
    <x v="44"/>
    <s v="Non Metropolitan Fire Authorities"/>
    <s v="E31000047"/>
    <s v="Men"/>
    <x v="0"/>
    <x v="2"/>
    <n v="11"/>
    <m/>
  </r>
  <r>
    <x v="11"/>
    <x v="44"/>
    <s v="Non Metropolitan Fire Authorities"/>
    <s v="E31000047"/>
    <s v="Men"/>
    <x v="0"/>
    <x v="3"/>
    <n v="36"/>
    <m/>
  </r>
  <r>
    <x v="11"/>
    <x v="44"/>
    <s v="Non Metropolitan Fire Authorities"/>
    <s v="E31000047"/>
    <s v="Men"/>
    <x v="0"/>
    <x v="4"/>
    <n v="65"/>
    <m/>
  </r>
  <r>
    <x v="11"/>
    <x v="44"/>
    <s v="Non Metropolitan Fire Authorities"/>
    <s v="E31000047"/>
    <s v="Men"/>
    <x v="0"/>
    <x v="5"/>
    <n v="58"/>
    <m/>
  </r>
  <r>
    <x v="11"/>
    <x v="44"/>
    <s v="Non Metropolitan Fire Authorities"/>
    <s v="E31000047"/>
    <s v="Men"/>
    <x v="0"/>
    <x v="6"/>
    <n v="195"/>
    <m/>
  </r>
  <r>
    <x v="11"/>
    <x v="11"/>
    <s v="Non Metropolitan Fire Authorities"/>
    <s v="E31000013"/>
    <s v="Men"/>
    <x v="0"/>
    <x v="0"/>
    <n v="2"/>
    <m/>
  </r>
  <r>
    <x v="11"/>
    <x v="11"/>
    <s v="Non Metropolitan Fire Authorities"/>
    <s v="E31000013"/>
    <s v="Men"/>
    <x v="0"/>
    <x v="1"/>
    <n v="3"/>
    <m/>
  </r>
  <r>
    <x v="11"/>
    <x v="11"/>
    <s v="Non Metropolitan Fire Authorities"/>
    <s v="E31000013"/>
    <s v="Men"/>
    <x v="0"/>
    <x v="2"/>
    <n v="4"/>
    <m/>
  </r>
  <r>
    <x v="11"/>
    <x v="11"/>
    <s v="Non Metropolitan Fire Authorities"/>
    <s v="E31000013"/>
    <s v="Men"/>
    <x v="0"/>
    <x v="3"/>
    <n v="17"/>
    <m/>
  </r>
  <r>
    <x v="11"/>
    <x v="11"/>
    <s v="Non Metropolitan Fire Authorities"/>
    <s v="E31000013"/>
    <s v="Men"/>
    <x v="0"/>
    <x v="4"/>
    <n v="43"/>
    <m/>
  </r>
  <r>
    <x v="11"/>
    <x v="11"/>
    <s v="Non Metropolitan Fire Authorities"/>
    <s v="E31000013"/>
    <s v="Men"/>
    <x v="0"/>
    <x v="5"/>
    <n v="53"/>
    <m/>
  </r>
  <r>
    <x v="11"/>
    <x v="11"/>
    <s v="Non Metropolitan Fire Authorities"/>
    <s v="E31000013"/>
    <s v="Men"/>
    <x v="0"/>
    <x v="6"/>
    <n v="144"/>
    <m/>
  </r>
  <r>
    <x v="11"/>
    <x v="12"/>
    <s v="Non Metropolitan Fire Authorities"/>
    <s v="E31000014"/>
    <s v="Men"/>
    <x v="0"/>
    <x v="0"/>
    <n v="2"/>
    <m/>
  </r>
  <r>
    <x v="11"/>
    <x v="12"/>
    <s v="Non Metropolitan Fire Authorities"/>
    <s v="E31000014"/>
    <s v="Men"/>
    <x v="0"/>
    <x v="1"/>
    <n v="1"/>
    <m/>
  </r>
  <r>
    <x v="11"/>
    <x v="12"/>
    <s v="Non Metropolitan Fire Authorities"/>
    <s v="E31000014"/>
    <s v="Men"/>
    <x v="0"/>
    <x v="2"/>
    <n v="5"/>
    <m/>
  </r>
  <r>
    <x v="11"/>
    <x v="12"/>
    <s v="Non Metropolitan Fire Authorities"/>
    <s v="E31000014"/>
    <s v="Men"/>
    <x v="0"/>
    <x v="3"/>
    <n v="27"/>
    <m/>
  </r>
  <r>
    <x v="11"/>
    <x v="12"/>
    <s v="Non Metropolitan Fire Authorities"/>
    <s v="E31000014"/>
    <s v="Men"/>
    <x v="0"/>
    <x v="4"/>
    <n v="54"/>
    <m/>
  </r>
  <r>
    <x v="11"/>
    <x v="12"/>
    <s v="Non Metropolitan Fire Authorities"/>
    <s v="E31000014"/>
    <s v="Men"/>
    <x v="0"/>
    <x v="5"/>
    <n v="61"/>
    <m/>
  </r>
  <r>
    <x v="11"/>
    <x v="12"/>
    <s v="Non Metropolitan Fire Authorities"/>
    <s v="E31000014"/>
    <s v="Men"/>
    <x v="0"/>
    <x v="6"/>
    <n v="189"/>
    <m/>
  </r>
  <r>
    <x v="11"/>
    <x v="13"/>
    <s v="Non Metropolitan Fire Authorities"/>
    <s v="E31000015"/>
    <s v="Men"/>
    <x v="0"/>
    <x v="0"/>
    <n v="2"/>
    <m/>
  </r>
  <r>
    <x v="11"/>
    <x v="13"/>
    <s v="Non Metropolitan Fire Authorities"/>
    <s v="E31000015"/>
    <s v="Men"/>
    <x v="0"/>
    <x v="1"/>
    <n v="4"/>
    <m/>
  </r>
  <r>
    <x v="11"/>
    <x v="13"/>
    <s v="Non Metropolitan Fire Authorities"/>
    <s v="E31000015"/>
    <s v="Men"/>
    <x v="0"/>
    <x v="2"/>
    <n v="12"/>
    <m/>
  </r>
  <r>
    <x v="11"/>
    <x v="13"/>
    <s v="Non Metropolitan Fire Authorities"/>
    <s v="E31000015"/>
    <s v="Men"/>
    <x v="0"/>
    <x v="3"/>
    <n v="40"/>
    <m/>
  </r>
  <r>
    <x v="11"/>
    <x v="13"/>
    <s v="Non Metropolitan Fire Authorities"/>
    <s v="E31000015"/>
    <s v="Men"/>
    <x v="0"/>
    <x v="4"/>
    <n v="93"/>
    <m/>
  </r>
  <r>
    <x v="11"/>
    <x v="13"/>
    <s v="Non Metropolitan Fire Authorities"/>
    <s v="E31000015"/>
    <s v="Men"/>
    <x v="0"/>
    <x v="5"/>
    <n v="69"/>
    <m/>
  </r>
  <r>
    <x v="11"/>
    <x v="13"/>
    <s v="Non Metropolitan Fire Authorities"/>
    <s v="E31000015"/>
    <s v="Men"/>
    <x v="0"/>
    <x v="6"/>
    <n v="309"/>
    <m/>
  </r>
  <r>
    <x v="11"/>
    <x v="14"/>
    <s v="Non Metropolitan Fire Authorities"/>
    <s v="E31000016"/>
    <s v="Men"/>
    <x v="0"/>
    <x v="0"/>
    <n v="2"/>
    <m/>
  </r>
  <r>
    <x v="11"/>
    <x v="14"/>
    <s v="Non Metropolitan Fire Authorities"/>
    <s v="E31000016"/>
    <s v="Men"/>
    <x v="0"/>
    <x v="1"/>
    <n v="5"/>
    <m/>
  </r>
  <r>
    <x v="11"/>
    <x v="14"/>
    <s v="Non Metropolitan Fire Authorities"/>
    <s v="E31000016"/>
    <s v="Men"/>
    <x v="0"/>
    <x v="2"/>
    <n v="3"/>
    <m/>
  </r>
  <r>
    <x v="11"/>
    <x v="14"/>
    <s v="Non Metropolitan Fire Authorities"/>
    <s v="E31000016"/>
    <s v="Men"/>
    <x v="0"/>
    <x v="3"/>
    <n v="14"/>
    <m/>
  </r>
  <r>
    <x v="11"/>
    <x v="14"/>
    <s v="Non Metropolitan Fire Authorities"/>
    <s v="E31000016"/>
    <s v="Men"/>
    <x v="0"/>
    <x v="4"/>
    <n v="25"/>
    <m/>
  </r>
  <r>
    <x v="11"/>
    <x v="14"/>
    <s v="Non Metropolitan Fire Authorities"/>
    <s v="E31000016"/>
    <s v="Men"/>
    <x v="0"/>
    <x v="5"/>
    <n v="28"/>
    <m/>
  </r>
  <r>
    <x v="11"/>
    <x v="14"/>
    <s v="Non Metropolitan Fire Authorities"/>
    <s v="E31000016"/>
    <s v="Men"/>
    <x v="0"/>
    <x v="6"/>
    <n v="66"/>
    <m/>
  </r>
  <r>
    <x v="11"/>
    <x v="15"/>
    <s v="Metropolitan Fire Authorities"/>
    <s v="E31000046"/>
    <s v="Men"/>
    <x v="0"/>
    <x v="0"/>
    <n v="1"/>
    <m/>
  </r>
  <r>
    <x v="11"/>
    <x v="15"/>
    <s v="Metropolitan Fire Authorities"/>
    <s v="E31000046"/>
    <s v="Men"/>
    <x v="0"/>
    <x v="1"/>
    <n v="21"/>
    <m/>
  </r>
  <r>
    <x v="11"/>
    <x v="15"/>
    <s v="Metropolitan Fire Authorities"/>
    <s v="E31000046"/>
    <s v="Men"/>
    <x v="0"/>
    <x v="2"/>
    <n v="66"/>
    <m/>
  </r>
  <r>
    <x v="11"/>
    <x v="15"/>
    <s v="Metropolitan Fire Authorities"/>
    <s v="E31000046"/>
    <s v="Men"/>
    <x v="0"/>
    <x v="3"/>
    <n v="138"/>
    <m/>
  </r>
  <r>
    <x v="11"/>
    <x v="15"/>
    <s v="Metropolitan Fire Authorities"/>
    <s v="E31000046"/>
    <s v="Men"/>
    <x v="0"/>
    <x v="4"/>
    <n v="592"/>
    <m/>
  </r>
  <r>
    <x v="11"/>
    <x v="15"/>
    <s v="Metropolitan Fire Authorities"/>
    <s v="E31000046"/>
    <s v="Men"/>
    <x v="0"/>
    <x v="5"/>
    <n v="506"/>
    <m/>
  </r>
  <r>
    <x v="11"/>
    <x v="15"/>
    <s v="Metropolitan Fire Authorities"/>
    <s v="E31000046"/>
    <s v="Men"/>
    <x v="0"/>
    <x v="6"/>
    <n v="2777"/>
    <m/>
  </r>
  <r>
    <x v="11"/>
    <x v="16"/>
    <s v="Metropolitan Fire Authorities"/>
    <s v="E31000040"/>
    <s v="Men"/>
    <x v="0"/>
    <x v="0"/>
    <n v="4"/>
    <m/>
  </r>
  <r>
    <x v="11"/>
    <x v="16"/>
    <s v="Metropolitan Fire Authorities"/>
    <s v="E31000040"/>
    <s v="Men"/>
    <x v="0"/>
    <x v="1"/>
    <n v="7"/>
    <m/>
  </r>
  <r>
    <x v="11"/>
    <x v="16"/>
    <s v="Metropolitan Fire Authorities"/>
    <s v="E31000040"/>
    <s v="Men"/>
    <x v="0"/>
    <x v="2"/>
    <n v="14"/>
    <m/>
  </r>
  <r>
    <x v="11"/>
    <x v="16"/>
    <s v="Metropolitan Fire Authorities"/>
    <s v="E31000040"/>
    <s v="Men"/>
    <x v="0"/>
    <x v="3"/>
    <n v="53"/>
    <m/>
  </r>
  <r>
    <x v="11"/>
    <x v="16"/>
    <s v="Metropolitan Fire Authorities"/>
    <s v="E31000040"/>
    <s v="Men"/>
    <x v="0"/>
    <x v="4"/>
    <n v="205"/>
    <m/>
  </r>
  <r>
    <x v="11"/>
    <x v="16"/>
    <s v="Metropolitan Fire Authorities"/>
    <s v="E31000040"/>
    <s v="Men"/>
    <x v="0"/>
    <x v="5"/>
    <n v="164"/>
    <m/>
  </r>
  <r>
    <x v="11"/>
    <x v="16"/>
    <s v="Metropolitan Fire Authorities"/>
    <s v="E31000040"/>
    <s v="Men"/>
    <x v="0"/>
    <x v="6"/>
    <n v="843"/>
    <m/>
  </r>
  <r>
    <x v="11"/>
    <x v="46"/>
    <s v="Non Metropolitan Fire Authorities"/>
    <s v="E31000048"/>
    <s v="Men"/>
    <x v="0"/>
    <x v="0"/>
    <n v="2"/>
    <m/>
  </r>
  <r>
    <x v="11"/>
    <x v="46"/>
    <s v="Non Metropolitan Fire Authorities"/>
    <s v="E31000048"/>
    <s v="Men"/>
    <x v="0"/>
    <x v="1"/>
    <n v="3"/>
    <m/>
  </r>
  <r>
    <x v="11"/>
    <x v="46"/>
    <s v="Non Metropolitan Fire Authorities"/>
    <s v="E31000048"/>
    <s v="Men"/>
    <x v="0"/>
    <x v="2"/>
    <n v="17"/>
    <m/>
  </r>
  <r>
    <x v="11"/>
    <x v="46"/>
    <s v="Non Metropolitan Fire Authorities"/>
    <s v="E31000048"/>
    <s v="Men"/>
    <x v="0"/>
    <x v="3"/>
    <n v="38"/>
    <m/>
  </r>
  <r>
    <x v="11"/>
    <x v="46"/>
    <s v="Non Metropolitan Fire Authorities"/>
    <s v="E31000048"/>
    <s v="Men"/>
    <x v="0"/>
    <x v="4"/>
    <n v="94"/>
    <m/>
  </r>
  <r>
    <x v="11"/>
    <x v="46"/>
    <s v="Non Metropolitan Fire Authorities"/>
    <s v="E31000048"/>
    <s v="Men"/>
    <x v="0"/>
    <x v="5"/>
    <n v="105"/>
    <m/>
  </r>
  <r>
    <x v="11"/>
    <x v="46"/>
    <s v="Non Metropolitan Fire Authorities"/>
    <s v="E31000048"/>
    <s v="Men"/>
    <x v="0"/>
    <x v="6"/>
    <n v="394"/>
    <m/>
  </r>
  <r>
    <x v="11"/>
    <x v="18"/>
    <s v="Non Metropolitan Fire Authorities"/>
    <s v="E31000018"/>
    <s v="Men"/>
    <x v="0"/>
    <x v="0"/>
    <n v="3"/>
    <m/>
  </r>
  <r>
    <x v="11"/>
    <x v="18"/>
    <s v="Non Metropolitan Fire Authorities"/>
    <s v="E31000018"/>
    <s v="Men"/>
    <x v="0"/>
    <x v="1"/>
    <n v="3"/>
    <m/>
  </r>
  <r>
    <x v="11"/>
    <x v="18"/>
    <s v="Non Metropolitan Fire Authorities"/>
    <s v="E31000018"/>
    <s v="Men"/>
    <x v="0"/>
    <x v="2"/>
    <n v="8"/>
    <m/>
  </r>
  <r>
    <x v="11"/>
    <x v="18"/>
    <s v="Non Metropolitan Fire Authorities"/>
    <s v="E31000018"/>
    <s v="Men"/>
    <x v="0"/>
    <x v="3"/>
    <n v="19"/>
    <m/>
  </r>
  <r>
    <x v="11"/>
    <x v="18"/>
    <s v="Non Metropolitan Fire Authorities"/>
    <s v="E31000018"/>
    <s v="Men"/>
    <x v="0"/>
    <x v="4"/>
    <n v="62"/>
    <m/>
  </r>
  <r>
    <x v="11"/>
    <x v="18"/>
    <s v="Non Metropolitan Fire Authorities"/>
    <s v="E31000018"/>
    <s v="Men"/>
    <x v="0"/>
    <x v="5"/>
    <n v="28"/>
    <m/>
  </r>
  <r>
    <x v="11"/>
    <x v="18"/>
    <s v="Non Metropolitan Fire Authorities"/>
    <s v="E31000018"/>
    <s v="Men"/>
    <x v="0"/>
    <x v="6"/>
    <n v="100"/>
    <m/>
  </r>
  <r>
    <x v="11"/>
    <x v="19"/>
    <s v="Non Metropolitan Fire Authorities"/>
    <s v="E31000019"/>
    <s v="Men"/>
    <x v="0"/>
    <x v="0"/>
    <n v="2"/>
    <m/>
  </r>
  <r>
    <x v="11"/>
    <x v="19"/>
    <s v="Non Metropolitan Fire Authorities"/>
    <s v="E31000019"/>
    <s v="Men"/>
    <x v="0"/>
    <x v="1"/>
    <n v="4"/>
    <m/>
  </r>
  <r>
    <x v="11"/>
    <x v="19"/>
    <s v="Non Metropolitan Fire Authorities"/>
    <s v="E31000019"/>
    <s v="Men"/>
    <x v="0"/>
    <x v="2"/>
    <n v="7"/>
    <m/>
  </r>
  <r>
    <x v="11"/>
    <x v="19"/>
    <s v="Non Metropolitan Fire Authorities"/>
    <s v="E31000019"/>
    <s v="Men"/>
    <x v="0"/>
    <x v="3"/>
    <n v="20"/>
    <m/>
  </r>
  <r>
    <x v="11"/>
    <x v="19"/>
    <s v="Non Metropolitan Fire Authorities"/>
    <s v="E31000019"/>
    <s v="Men"/>
    <x v="0"/>
    <x v="4"/>
    <n v="61"/>
    <m/>
  </r>
  <r>
    <x v="11"/>
    <x v="19"/>
    <s v="Non Metropolitan Fire Authorities"/>
    <s v="E31000019"/>
    <s v="Men"/>
    <x v="0"/>
    <x v="5"/>
    <n v="68"/>
    <m/>
  </r>
  <r>
    <x v="11"/>
    <x v="19"/>
    <s v="Non Metropolitan Fire Authorities"/>
    <s v="E31000019"/>
    <s v="Men"/>
    <x v="0"/>
    <x v="6"/>
    <n v="274"/>
    <m/>
  </r>
  <r>
    <x v="11"/>
    <x v="20"/>
    <s v="Non Metropolitan Fire Authorities"/>
    <s v="E31000020"/>
    <s v="Men"/>
    <x v="0"/>
    <x v="0"/>
    <n v="3"/>
    <m/>
  </r>
  <r>
    <x v="11"/>
    <x v="20"/>
    <s v="Non Metropolitan Fire Authorities"/>
    <s v="E31000020"/>
    <s v="Men"/>
    <x v="0"/>
    <x v="1"/>
    <n v="4"/>
    <m/>
  </r>
  <r>
    <x v="11"/>
    <x v="20"/>
    <s v="Non Metropolitan Fire Authorities"/>
    <s v="E31000020"/>
    <s v="Men"/>
    <x v="0"/>
    <x v="2"/>
    <n v="9"/>
    <m/>
  </r>
  <r>
    <x v="11"/>
    <x v="20"/>
    <s v="Non Metropolitan Fire Authorities"/>
    <s v="E31000020"/>
    <s v="Men"/>
    <x v="0"/>
    <x v="3"/>
    <n v="20"/>
    <m/>
  </r>
  <r>
    <x v="11"/>
    <x v="20"/>
    <s v="Non Metropolitan Fire Authorities"/>
    <s v="E31000020"/>
    <s v="Men"/>
    <x v="0"/>
    <x v="4"/>
    <n v="67"/>
    <m/>
  </r>
  <r>
    <x v="11"/>
    <x v="20"/>
    <s v="Non Metropolitan Fire Authorities"/>
    <s v="E31000020"/>
    <s v="Men"/>
    <x v="0"/>
    <x v="5"/>
    <n v="62"/>
    <m/>
  </r>
  <r>
    <x v="11"/>
    <x v="20"/>
    <s v="Non Metropolitan Fire Authorities"/>
    <s v="E31000020"/>
    <s v="Men"/>
    <x v="0"/>
    <x v="6"/>
    <n v="224"/>
    <m/>
  </r>
  <r>
    <x v="11"/>
    <x v="22"/>
    <s v="Non Metropolitan Fire Authorities"/>
    <s v="E31000039"/>
    <s v="Men"/>
    <x v="0"/>
    <x v="0"/>
    <n v="0"/>
    <m/>
  </r>
  <r>
    <x v="11"/>
    <x v="22"/>
    <s v="Non Metropolitan Fire Authorities"/>
    <s v="E31000039"/>
    <s v="Men"/>
    <x v="0"/>
    <x v="1"/>
    <n v="0"/>
    <m/>
  </r>
  <r>
    <x v="11"/>
    <x v="22"/>
    <s v="Non Metropolitan Fire Authorities"/>
    <s v="E31000039"/>
    <s v="Men"/>
    <x v="0"/>
    <x v="2"/>
    <n v="0"/>
    <m/>
  </r>
  <r>
    <x v="11"/>
    <x v="22"/>
    <s v="Non Metropolitan Fire Authorities"/>
    <s v="E31000039"/>
    <s v="Men"/>
    <x v="0"/>
    <x v="3"/>
    <n v="1"/>
    <m/>
  </r>
  <r>
    <x v="11"/>
    <x v="22"/>
    <s v="Non Metropolitan Fire Authorities"/>
    <s v="E31000039"/>
    <s v="Men"/>
    <x v="0"/>
    <x v="4"/>
    <n v="0"/>
    <m/>
  </r>
  <r>
    <x v="11"/>
    <x v="22"/>
    <s v="Non Metropolitan Fire Authorities"/>
    <s v="E31000039"/>
    <s v="Men"/>
    <x v="0"/>
    <x v="5"/>
    <n v="0"/>
    <m/>
  </r>
  <r>
    <x v="11"/>
    <x v="22"/>
    <s v="Non Metropolitan Fire Authorities"/>
    <s v="E31000039"/>
    <s v="Men"/>
    <x v="0"/>
    <x v="6"/>
    <n v="0"/>
    <m/>
  </r>
  <r>
    <x v="11"/>
    <x v="23"/>
    <s v="Non Metropolitan Fire Authorities"/>
    <s v="E31000022"/>
    <s v="Men"/>
    <x v="0"/>
    <x v="0"/>
    <n v="3"/>
    <m/>
  </r>
  <r>
    <x v="11"/>
    <x v="23"/>
    <s v="Non Metropolitan Fire Authorities"/>
    <s v="E31000022"/>
    <s v="Men"/>
    <x v="0"/>
    <x v="1"/>
    <n v="2"/>
    <m/>
  </r>
  <r>
    <x v="11"/>
    <x v="23"/>
    <s v="Non Metropolitan Fire Authorities"/>
    <s v="E31000022"/>
    <s v="Men"/>
    <x v="0"/>
    <x v="2"/>
    <n v="14"/>
    <m/>
  </r>
  <r>
    <x v="11"/>
    <x v="23"/>
    <s v="Non Metropolitan Fire Authorities"/>
    <s v="E31000022"/>
    <s v="Men"/>
    <x v="0"/>
    <x v="3"/>
    <n v="44"/>
    <m/>
  </r>
  <r>
    <x v="11"/>
    <x v="23"/>
    <s v="Non Metropolitan Fire Authorities"/>
    <s v="E31000022"/>
    <s v="Men"/>
    <x v="0"/>
    <x v="4"/>
    <n v="50"/>
    <m/>
  </r>
  <r>
    <x v="11"/>
    <x v="23"/>
    <s v="Non Metropolitan Fire Authorities"/>
    <s v="E31000022"/>
    <s v="Men"/>
    <x v="0"/>
    <x v="5"/>
    <n v="132"/>
    <m/>
  </r>
  <r>
    <x v="11"/>
    <x v="23"/>
    <s v="Non Metropolitan Fire Authorities"/>
    <s v="E31000022"/>
    <s v="Men"/>
    <x v="0"/>
    <x v="6"/>
    <n v="425"/>
    <m/>
  </r>
  <r>
    <x v="11"/>
    <x v="24"/>
    <s v="Non Metropolitan Fire Authorities"/>
    <s v="E31000023"/>
    <s v="Men"/>
    <x v="0"/>
    <x v="0"/>
    <n v="3"/>
    <m/>
  </r>
  <r>
    <x v="11"/>
    <x v="24"/>
    <s v="Non Metropolitan Fire Authorities"/>
    <s v="E31000023"/>
    <s v="Men"/>
    <x v="0"/>
    <x v="1"/>
    <n v="4"/>
    <m/>
  </r>
  <r>
    <x v="11"/>
    <x v="24"/>
    <s v="Non Metropolitan Fire Authorities"/>
    <s v="E31000023"/>
    <s v="Men"/>
    <x v="0"/>
    <x v="2"/>
    <n v="9"/>
    <m/>
  </r>
  <r>
    <x v="11"/>
    <x v="24"/>
    <s v="Non Metropolitan Fire Authorities"/>
    <s v="E31000023"/>
    <s v="Men"/>
    <x v="0"/>
    <x v="3"/>
    <n v="27"/>
    <m/>
  </r>
  <r>
    <x v="11"/>
    <x v="24"/>
    <s v="Non Metropolitan Fire Authorities"/>
    <s v="E31000023"/>
    <s v="Men"/>
    <x v="0"/>
    <x v="4"/>
    <n v="84"/>
    <m/>
  </r>
  <r>
    <x v="11"/>
    <x v="24"/>
    <s v="Non Metropolitan Fire Authorities"/>
    <s v="E31000023"/>
    <s v="Men"/>
    <x v="0"/>
    <x v="5"/>
    <n v="98"/>
    <m/>
  </r>
  <r>
    <x v="11"/>
    <x v="24"/>
    <s v="Non Metropolitan Fire Authorities"/>
    <s v="E31000023"/>
    <s v="Men"/>
    <x v="0"/>
    <x v="6"/>
    <n v="338"/>
    <m/>
  </r>
  <r>
    <x v="11"/>
    <x v="25"/>
    <s v="Non Metropolitan Fire Authorities"/>
    <s v="E31000024"/>
    <s v="Men"/>
    <x v="0"/>
    <x v="0"/>
    <n v="3"/>
    <m/>
  </r>
  <r>
    <x v="11"/>
    <x v="25"/>
    <s v="Non Metropolitan Fire Authorities"/>
    <s v="E31000024"/>
    <s v="Men"/>
    <x v="0"/>
    <x v="1"/>
    <n v="4"/>
    <m/>
  </r>
  <r>
    <x v="11"/>
    <x v="25"/>
    <s v="Non Metropolitan Fire Authorities"/>
    <s v="E31000024"/>
    <s v="Men"/>
    <x v="0"/>
    <x v="2"/>
    <n v="5"/>
    <m/>
  </r>
  <r>
    <x v="11"/>
    <x v="25"/>
    <s v="Non Metropolitan Fire Authorities"/>
    <s v="E31000024"/>
    <s v="Men"/>
    <x v="0"/>
    <x v="3"/>
    <n v="19"/>
    <m/>
  </r>
  <r>
    <x v="11"/>
    <x v="25"/>
    <s v="Non Metropolitan Fire Authorities"/>
    <s v="E31000024"/>
    <s v="Men"/>
    <x v="0"/>
    <x v="4"/>
    <n v="46"/>
    <m/>
  </r>
  <r>
    <x v="11"/>
    <x v="25"/>
    <s v="Non Metropolitan Fire Authorities"/>
    <s v="E31000024"/>
    <s v="Men"/>
    <x v="0"/>
    <x v="5"/>
    <n v="58"/>
    <m/>
  </r>
  <r>
    <x v="11"/>
    <x v="25"/>
    <s v="Non Metropolitan Fire Authorities"/>
    <s v="E31000024"/>
    <s v="Men"/>
    <x v="0"/>
    <x v="6"/>
    <n v="198"/>
    <m/>
  </r>
  <r>
    <x v="11"/>
    <x v="26"/>
    <s v="Non Metropolitan Fire Authorities"/>
    <s v="E31000025"/>
    <s v="Men"/>
    <x v="0"/>
    <x v="0"/>
    <n v="2"/>
    <m/>
  </r>
  <r>
    <x v="11"/>
    <x v="26"/>
    <s v="Non Metropolitan Fire Authorities"/>
    <s v="E31000025"/>
    <s v="Men"/>
    <x v="0"/>
    <x v="1"/>
    <n v="4"/>
    <m/>
  </r>
  <r>
    <x v="11"/>
    <x v="26"/>
    <s v="Non Metropolitan Fire Authorities"/>
    <s v="E31000025"/>
    <s v="Men"/>
    <x v="0"/>
    <x v="2"/>
    <n v="7"/>
    <m/>
  </r>
  <r>
    <x v="11"/>
    <x v="26"/>
    <s v="Non Metropolitan Fire Authorities"/>
    <s v="E31000025"/>
    <s v="Men"/>
    <x v="0"/>
    <x v="3"/>
    <n v="18"/>
    <m/>
  </r>
  <r>
    <x v="11"/>
    <x v="26"/>
    <s v="Non Metropolitan Fire Authorities"/>
    <s v="E31000025"/>
    <s v="Men"/>
    <x v="0"/>
    <x v="4"/>
    <n v="28"/>
    <m/>
  </r>
  <r>
    <x v="11"/>
    <x v="26"/>
    <s v="Non Metropolitan Fire Authorities"/>
    <s v="E31000025"/>
    <s v="Men"/>
    <x v="0"/>
    <x v="5"/>
    <n v="41"/>
    <m/>
  </r>
  <r>
    <x v="11"/>
    <x v="26"/>
    <s v="Non Metropolitan Fire Authorities"/>
    <s v="E31000025"/>
    <s v="Men"/>
    <x v="0"/>
    <x v="6"/>
    <n v="71"/>
    <m/>
  </r>
  <r>
    <x v="11"/>
    <x v="27"/>
    <s v="Metropolitan Fire Authorities"/>
    <s v="E31000041"/>
    <s v="Men"/>
    <x v="0"/>
    <x v="0"/>
    <n v="3"/>
    <m/>
  </r>
  <r>
    <x v="11"/>
    <x v="27"/>
    <s v="Metropolitan Fire Authorities"/>
    <s v="E31000041"/>
    <s v="Men"/>
    <x v="0"/>
    <x v="1"/>
    <n v="5"/>
    <m/>
  </r>
  <r>
    <x v="11"/>
    <x v="27"/>
    <s v="Metropolitan Fire Authorities"/>
    <s v="E31000041"/>
    <s v="Men"/>
    <x v="0"/>
    <x v="2"/>
    <n v="14"/>
    <m/>
  </r>
  <r>
    <x v="11"/>
    <x v="27"/>
    <s v="Metropolitan Fire Authorities"/>
    <s v="E31000041"/>
    <s v="Men"/>
    <x v="0"/>
    <x v="3"/>
    <n v="29"/>
    <m/>
  </r>
  <r>
    <x v="11"/>
    <x v="27"/>
    <s v="Metropolitan Fire Authorities"/>
    <s v="E31000041"/>
    <s v="Men"/>
    <x v="0"/>
    <x v="4"/>
    <n v="117"/>
    <m/>
  </r>
  <r>
    <x v="11"/>
    <x v="27"/>
    <s v="Metropolitan Fire Authorities"/>
    <s v="E31000041"/>
    <s v="Men"/>
    <x v="0"/>
    <x v="5"/>
    <n v="60"/>
    <m/>
  </r>
  <r>
    <x v="11"/>
    <x v="27"/>
    <s v="Metropolitan Fire Authorities"/>
    <s v="E31000041"/>
    <s v="Men"/>
    <x v="0"/>
    <x v="6"/>
    <n v="324"/>
    <m/>
  </r>
  <r>
    <x v="11"/>
    <x v="28"/>
    <s v="Non Metropolitan Fire Authorities"/>
    <s v="E31000026"/>
    <s v="Men"/>
    <x v="0"/>
    <x v="0"/>
    <n v="3"/>
    <m/>
  </r>
  <r>
    <x v="11"/>
    <x v="28"/>
    <s v="Non Metropolitan Fire Authorities"/>
    <s v="E31000026"/>
    <s v="Men"/>
    <x v="0"/>
    <x v="1"/>
    <n v="3"/>
    <m/>
  </r>
  <r>
    <x v="11"/>
    <x v="28"/>
    <s v="Non Metropolitan Fire Authorities"/>
    <s v="E31000026"/>
    <s v="Men"/>
    <x v="0"/>
    <x v="2"/>
    <n v="11"/>
    <m/>
  </r>
  <r>
    <x v="11"/>
    <x v="28"/>
    <s v="Non Metropolitan Fire Authorities"/>
    <s v="E31000026"/>
    <s v="Men"/>
    <x v="0"/>
    <x v="3"/>
    <n v="20"/>
    <m/>
  </r>
  <r>
    <x v="11"/>
    <x v="28"/>
    <s v="Non Metropolitan Fire Authorities"/>
    <s v="E31000026"/>
    <s v="Men"/>
    <x v="0"/>
    <x v="4"/>
    <n v="35"/>
    <m/>
  </r>
  <r>
    <x v="11"/>
    <x v="28"/>
    <s v="Non Metropolitan Fire Authorities"/>
    <s v="E31000026"/>
    <s v="Men"/>
    <x v="0"/>
    <x v="5"/>
    <n v="34"/>
    <m/>
  </r>
  <r>
    <x v="11"/>
    <x v="28"/>
    <s v="Non Metropolitan Fire Authorities"/>
    <s v="E31000026"/>
    <s v="Men"/>
    <x v="0"/>
    <x v="6"/>
    <n v="142"/>
    <m/>
  </r>
  <r>
    <x v="11"/>
    <x v="45"/>
    <s v="NA"/>
    <s v="NWFC"/>
    <s v="Men"/>
    <x v="0"/>
    <x v="0"/>
    <n v="0"/>
    <m/>
  </r>
  <r>
    <x v="11"/>
    <x v="45"/>
    <s v="NA"/>
    <s v="NWFC"/>
    <s v="Men"/>
    <x v="0"/>
    <x v="1"/>
    <n v="0"/>
    <m/>
  </r>
  <r>
    <x v="11"/>
    <x v="45"/>
    <s v="NA"/>
    <s v="NWFC"/>
    <s v="Men"/>
    <x v="0"/>
    <x v="2"/>
    <n v="0"/>
    <m/>
  </r>
  <r>
    <x v="11"/>
    <x v="45"/>
    <s v="NA"/>
    <s v="NWFC"/>
    <s v="Men"/>
    <x v="0"/>
    <x v="3"/>
    <n v="0"/>
    <m/>
  </r>
  <r>
    <x v="11"/>
    <x v="45"/>
    <s v="NA"/>
    <s v="NWFC"/>
    <s v="Men"/>
    <x v="0"/>
    <x v="4"/>
    <n v="0"/>
    <m/>
  </r>
  <r>
    <x v="11"/>
    <x v="45"/>
    <s v="NA"/>
    <s v="NWFC"/>
    <s v="Men"/>
    <x v="0"/>
    <x v="5"/>
    <n v="0"/>
    <m/>
  </r>
  <r>
    <x v="11"/>
    <x v="45"/>
    <s v="NA"/>
    <s v="NWFC"/>
    <s v="Men"/>
    <x v="0"/>
    <x v="6"/>
    <n v="0"/>
    <m/>
  </r>
  <r>
    <x v="11"/>
    <x v="29"/>
    <s v="Non Metropolitan Fire Authorities"/>
    <s v="E31000027"/>
    <s v="Men"/>
    <x v="0"/>
    <x v="0"/>
    <n v="2"/>
    <m/>
  </r>
  <r>
    <x v="11"/>
    <x v="29"/>
    <s v="Non Metropolitan Fire Authorities"/>
    <s v="E31000027"/>
    <s v="Men"/>
    <x v="0"/>
    <x v="1"/>
    <n v="3"/>
    <m/>
  </r>
  <r>
    <x v="11"/>
    <x v="29"/>
    <s v="Non Metropolitan Fire Authorities"/>
    <s v="E31000027"/>
    <s v="Men"/>
    <x v="0"/>
    <x v="2"/>
    <n v="14"/>
    <m/>
  </r>
  <r>
    <x v="11"/>
    <x v="29"/>
    <s v="Non Metropolitan Fire Authorities"/>
    <s v="E31000027"/>
    <s v="Men"/>
    <x v="0"/>
    <x v="3"/>
    <n v="18"/>
    <m/>
  </r>
  <r>
    <x v="11"/>
    <x v="29"/>
    <s v="Non Metropolitan Fire Authorities"/>
    <s v="E31000027"/>
    <s v="Men"/>
    <x v="0"/>
    <x v="4"/>
    <n v="51"/>
    <m/>
  </r>
  <r>
    <x v="11"/>
    <x v="29"/>
    <s v="Non Metropolitan Fire Authorities"/>
    <s v="E31000027"/>
    <s v="Men"/>
    <x v="0"/>
    <x v="5"/>
    <n v="52"/>
    <m/>
  </r>
  <r>
    <x v="11"/>
    <x v="29"/>
    <s v="Non Metropolitan Fire Authorities"/>
    <s v="E31000027"/>
    <s v="Men"/>
    <x v="0"/>
    <x v="6"/>
    <n v="140"/>
    <m/>
  </r>
  <r>
    <x v="11"/>
    <x v="30"/>
    <s v="Non Metropolitan Fire Authorities"/>
    <s v="E31000028"/>
    <s v="Men"/>
    <x v="0"/>
    <x v="0"/>
    <n v="3"/>
    <m/>
  </r>
  <r>
    <x v="11"/>
    <x v="30"/>
    <s v="Non Metropolitan Fire Authorities"/>
    <s v="E31000028"/>
    <s v="Men"/>
    <x v="0"/>
    <x v="1"/>
    <n v="3"/>
    <m/>
  </r>
  <r>
    <x v="11"/>
    <x v="30"/>
    <s v="Non Metropolitan Fire Authorities"/>
    <s v="E31000028"/>
    <s v="Men"/>
    <x v="0"/>
    <x v="2"/>
    <n v="10"/>
    <m/>
  </r>
  <r>
    <x v="11"/>
    <x v="30"/>
    <s v="Non Metropolitan Fire Authorities"/>
    <s v="E31000028"/>
    <s v="Men"/>
    <x v="0"/>
    <x v="3"/>
    <n v="18"/>
    <m/>
  </r>
  <r>
    <x v="11"/>
    <x v="30"/>
    <s v="Non Metropolitan Fire Authorities"/>
    <s v="E31000028"/>
    <s v="Men"/>
    <x v="0"/>
    <x v="4"/>
    <n v="51"/>
    <m/>
  </r>
  <r>
    <x v="11"/>
    <x v="30"/>
    <s v="Non Metropolitan Fire Authorities"/>
    <s v="E31000028"/>
    <s v="Men"/>
    <x v="0"/>
    <x v="5"/>
    <n v="32"/>
    <m/>
  </r>
  <r>
    <x v="11"/>
    <x v="30"/>
    <s v="Non Metropolitan Fire Authorities"/>
    <s v="E31000028"/>
    <s v="Men"/>
    <x v="0"/>
    <x v="6"/>
    <n v="109"/>
    <m/>
  </r>
  <r>
    <x v="11"/>
    <x v="31"/>
    <s v="Non Metropolitan Fire Authorities"/>
    <s v="E31000029"/>
    <s v="Men"/>
    <x v="0"/>
    <x v="0"/>
    <n v="3"/>
    <m/>
  </r>
  <r>
    <x v="11"/>
    <x v="31"/>
    <s v="Non Metropolitan Fire Authorities"/>
    <s v="E31000029"/>
    <s v="Men"/>
    <x v="0"/>
    <x v="1"/>
    <n v="1"/>
    <m/>
  </r>
  <r>
    <x v="11"/>
    <x v="31"/>
    <s v="Non Metropolitan Fire Authorities"/>
    <s v="E31000029"/>
    <s v="Men"/>
    <x v="0"/>
    <x v="2"/>
    <n v="4"/>
    <m/>
  </r>
  <r>
    <x v="11"/>
    <x v="31"/>
    <s v="Non Metropolitan Fire Authorities"/>
    <s v="E31000029"/>
    <s v="Men"/>
    <x v="0"/>
    <x v="3"/>
    <n v="10"/>
    <m/>
  </r>
  <r>
    <x v="11"/>
    <x v="31"/>
    <s v="Non Metropolitan Fire Authorities"/>
    <s v="E31000029"/>
    <s v="Men"/>
    <x v="0"/>
    <x v="4"/>
    <n v="18"/>
    <m/>
  </r>
  <r>
    <x v="11"/>
    <x v="31"/>
    <s v="Non Metropolitan Fire Authorities"/>
    <s v="E31000029"/>
    <s v="Men"/>
    <x v="0"/>
    <x v="5"/>
    <n v="16"/>
    <m/>
  </r>
  <r>
    <x v="11"/>
    <x v="31"/>
    <s v="Non Metropolitan Fire Authorities"/>
    <s v="E31000029"/>
    <s v="Men"/>
    <x v="0"/>
    <x v="6"/>
    <n v="75"/>
    <m/>
  </r>
  <r>
    <x v="11"/>
    <x v="32"/>
    <s v="Non Metropolitan Fire Authorities"/>
    <s v="E31000030"/>
    <s v="Men"/>
    <x v="0"/>
    <x v="0"/>
    <n v="4"/>
    <m/>
  </r>
  <r>
    <x v="11"/>
    <x v="32"/>
    <s v="Non Metropolitan Fire Authorities"/>
    <s v="E31000030"/>
    <s v="Men"/>
    <x v="0"/>
    <x v="1"/>
    <n v="4"/>
    <m/>
  </r>
  <r>
    <x v="11"/>
    <x v="32"/>
    <s v="Non Metropolitan Fire Authorities"/>
    <s v="E31000030"/>
    <s v="Men"/>
    <x v="0"/>
    <x v="2"/>
    <n v="6"/>
    <m/>
  </r>
  <r>
    <x v="11"/>
    <x v="32"/>
    <s v="Non Metropolitan Fire Authorities"/>
    <s v="E31000030"/>
    <s v="Men"/>
    <x v="0"/>
    <x v="3"/>
    <n v="23"/>
    <m/>
  </r>
  <r>
    <x v="11"/>
    <x v="32"/>
    <s v="Non Metropolitan Fire Authorities"/>
    <s v="E31000030"/>
    <s v="Men"/>
    <x v="0"/>
    <x v="4"/>
    <n v="65"/>
    <m/>
  </r>
  <r>
    <x v="11"/>
    <x v="32"/>
    <s v="Non Metropolitan Fire Authorities"/>
    <s v="E31000030"/>
    <s v="Men"/>
    <x v="0"/>
    <x v="5"/>
    <n v="68"/>
    <m/>
  </r>
  <r>
    <x v="11"/>
    <x v="32"/>
    <s v="Non Metropolitan Fire Authorities"/>
    <s v="E31000030"/>
    <s v="Men"/>
    <x v="0"/>
    <x v="6"/>
    <n v="221"/>
    <m/>
  </r>
  <r>
    <x v="11"/>
    <x v="33"/>
    <s v="Non Metropolitan Fire Authorities"/>
    <s v="E31000031"/>
    <s v="Men"/>
    <x v="0"/>
    <x v="0"/>
    <n v="2"/>
    <m/>
  </r>
  <r>
    <x v="11"/>
    <x v="33"/>
    <s v="Non Metropolitan Fire Authorities"/>
    <s v="E31000031"/>
    <s v="Men"/>
    <x v="0"/>
    <x v="1"/>
    <n v="3"/>
    <m/>
  </r>
  <r>
    <x v="11"/>
    <x v="33"/>
    <s v="Non Metropolitan Fire Authorities"/>
    <s v="E31000031"/>
    <s v="Men"/>
    <x v="0"/>
    <x v="2"/>
    <n v="7"/>
    <m/>
  </r>
  <r>
    <x v="11"/>
    <x v="33"/>
    <s v="Non Metropolitan Fire Authorities"/>
    <s v="E31000031"/>
    <s v="Men"/>
    <x v="0"/>
    <x v="3"/>
    <n v="28"/>
    <m/>
  </r>
  <r>
    <x v="11"/>
    <x v="33"/>
    <s v="Non Metropolitan Fire Authorities"/>
    <s v="E31000031"/>
    <s v="Men"/>
    <x v="0"/>
    <x v="4"/>
    <n v="50"/>
    <m/>
  </r>
  <r>
    <x v="11"/>
    <x v="33"/>
    <s v="Non Metropolitan Fire Authorities"/>
    <s v="E31000031"/>
    <s v="Men"/>
    <x v="0"/>
    <x v="5"/>
    <n v="27"/>
    <m/>
  </r>
  <r>
    <x v="11"/>
    <x v="33"/>
    <s v="Non Metropolitan Fire Authorities"/>
    <s v="E31000031"/>
    <s v="Men"/>
    <x v="0"/>
    <x v="6"/>
    <n v="97"/>
    <m/>
  </r>
  <r>
    <x v="11"/>
    <x v="34"/>
    <s v="Non Metropolitan Fire Authorities"/>
    <s v="E31000032"/>
    <s v="Men"/>
    <x v="0"/>
    <x v="0"/>
    <n v="3"/>
    <m/>
  </r>
  <r>
    <x v="11"/>
    <x v="34"/>
    <s v="Non Metropolitan Fire Authorities"/>
    <s v="E31000032"/>
    <s v="Men"/>
    <x v="0"/>
    <x v="1"/>
    <n v="3"/>
    <m/>
  </r>
  <r>
    <x v="11"/>
    <x v="34"/>
    <s v="Non Metropolitan Fire Authorities"/>
    <s v="E31000032"/>
    <s v="Men"/>
    <x v="0"/>
    <x v="2"/>
    <n v="5"/>
    <m/>
  </r>
  <r>
    <x v="11"/>
    <x v="34"/>
    <s v="Non Metropolitan Fire Authorities"/>
    <s v="E31000032"/>
    <s v="Men"/>
    <x v="0"/>
    <x v="3"/>
    <n v="12"/>
    <m/>
  </r>
  <r>
    <x v="11"/>
    <x v="34"/>
    <s v="Non Metropolitan Fire Authorities"/>
    <s v="E31000032"/>
    <s v="Men"/>
    <x v="0"/>
    <x v="4"/>
    <n v="26"/>
    <m/>
  </r>
  <r>
    <x v="11"/>
    <x v="34"/>
    <s v="Non Metropolitan Fire Authorities"/>
    <s v="E31000032"/>
    <s v="Men"/>
    <x v="0"/>
    <x v="5"/>
    <n v="22"/>
    <m/>
  </r>
  <r>
    <x v="11"/>
    <x v="34"/>
    <s v="Non Metropolitan Fire Authorities"/>
    <s v="E31000032"/>
    <s v="Men"/>
    <x v="0"/>
    <x v="6"/>
    <n v="96"/>
    <m/>
  </r>
  <r>
    <x v="11"/>
    <x v="35"/>
    <s v="Metropolitan Fire Authorities"/>
    <s v="E31000042"/>
    <s v="Men"/>
    <x v="0"/>
    <x v="0"/>
    <n v="2"/>
    <m/>
  </r>
  <r>
    <x v="11"/>
    <x v="35"/>
    <s v="Metropolitan Fire Authorities"/>
    <s v="E31000042"/>
    <s v="Men"/>
    <x v="0"/>
    <x v="1"/>
    <n v="4"/>
    <m/>
  </r>
  <r>
    <x v="11"/>
    <x v="35"/>
    <s v="Metropolitan Fire Authorities"/>
    <s v="E31000042"/>
    <s v="Men"/>
    <x v="0"/>
    <x v="2"/>
    <n v="8"/>
    <m/>
  </r>
  <r>
    <x v="11"/>
    <x v="35"/>
    <s v="Metropolitan Fire Authorities"/>
    <s v="E31000042"/>
    <s v="Men"/>
    <x v="0"/>
    <x v="3"/>
    <n v="22"/>
    <m/>
  </r>
  <r>
    <x v="11"/>
    <x v="35"/>
    <s v="Metropolitan Fire Authorities"/>
    <s v="E31000042"/>
    <s v="Men"/>
    <x v="0"/>
    <x v="4"/>
    <n v="89"/>
    <m/>
  </r>
  <r>
    <x v="11"/>
    <x v="35"/>
    <s v="Metropolitan Fire Authorities"/>
    <s v="E31000042"/>
    <s v="Men"/>
    <x v="0"/>
    <x v="5"/>
    <n v="82"/>
    <m/>
  </r>
  <r>
    <x v="11"/>
    <x v="35"/>
    <s v="Metropolitan Fire Authorities"/>
    <s v="E31000042"/>
    <s v="Men"/>
    <x v="0"/>
    <x v="6"/>
    <n v="313"/>
    <m/>
  </r>
  <r>
    <x v="11"/>
    <x v="36"/>
    <s v="Non Metropolitan Fire Authorities"/>
    <s v="E31000033"/>
    <s v="Men"/>
    <x v="0"/>
    <x v="0"/>
    <n v="2"/>
    <m/>
  </r>
  <r>
    <x v="11"/>
    <x v="36"/>
    <s v="Non Metropolitan Fire Authorities"/>
    <s v="E31000033"/>
    <s v="Men"/>
    <x v="0"/>
    <x v="1"/>
    <n v="2"/>
    <m/>
  </r>
  <r>
    <x v="11"/>
    <x v="36"/>
    <s v="Non Metropolitan Fire Authorities"/>
    <s v="E31000033"/>
    <s v="Men"/>
    <x v="0"/>
    <x v="2"/>
    <n v="7"/>
    <m/>
  </r>
  <r>
    <x v="11"/>
    <x v="36"/>
    <s v="Non Metropolitan Fire Authorities"/>
    <s v="E31000033"/>
    <s v="Men"/>
    <x v="0"/>
    <x v="3"/>
    <n v="22"/>
    <m/>
  </r>
  <r>
    <x v="11"/>
    <x v="36"/>
    <s v="Non Metropolitan Fire Authorities"/>
    <s v="E31000033"/>
    <s v="Men"/>
    <x v="0"/>
    <x v="4"/>
    <n v="55"/>
    <m/>
  </r>
  <r>
    <x v="11"/>
    <x v="36"/>
    <s v="Non Metropolitan Fire Authorities"/>
    <s v="E31000033"/>
    <s v="Men"/>
    <x v="0"/>
    <x v="5"/>
    <n v="42"/>
    <m/>
  </r>
  <r>
    <x v="11"/>
    <x v="36"/>
    <s v="Non Metropolitan Fire Authorities"/>
    <s v="E31000033"/>
    <s v="Men"/>
    <x v="0"/>
    <x v="6"/>
    <n v="155"/>
    <m/>
  </r>
  <r>
    <x v="11"/>
    <x v="37"/>
    <s v="Non Metropolitan Fire Authorities"/>
    <s v="E31000034"/>
    <s v="Men"/>
    <x v="0"/>
    <x v="0"/>
    <n v="2"/>
    <m/>
  </r>
  <r>
    <x v="11"/>
    <x v="37"/>
    <s v="Non Metropolitan Fire Authorities"/>
    <s v="E31000034"/>
    <s v="Men"/>
    <x v="0"/>
    <x v="1"/>
    <n v="4"/>
    <m/>
  </r>
  <r>
    <x v="11"/>
    <x v="37"/>
    <s v="Non Metropolitan Fire Authorities"/>
    <s v="E31000034"/>
    <s v="Men"/>
    <x v="0"/>
    <x v="2"/>
    <n v="4"/>
    <m/>
  </r>
  <r>
    <x v="11"/>
    <x v="37"/>
    <s v="Non Metropolitan Fire Authorities"/>
    <s v="E31000034"/>
    <s v="Men"/>
    <x v="0"/>
    <x v="3"/>
    <n v="23"/>
    <m/>
  </r>
  <r>
    <x v="11"/>
    <x v="37"/>
    <s v="Non Metropolitan Fire Authorities"/>
    <s v="E31000034"/>
    <s v="Men"/>
    <x v="0"/>
    <x v="4"/>
    <n v="34"/>
    <m/>
  </r>
  <r>
    <x v="11"/>
    <x v="37"/>
    <s v="Non Metropolitan Fire Authorities"/>
    <s v="E31000034"/>
    <s v="Men"/>
    <x v="0"/>
    <x v="5"/>
    <n v="27"/>
    <m/>
  </r>
  <r>
    <x v="11"/>
    <x v="37"/>
    <s v="Non Metropolitan Fire Authorities"/>
    <s v="E31000034"/>
    <s v="Men"/>
    <x v="0"/>
    <x v="6"/>
    <n v="101"/>
    <m/>
  </r>
  <r>
    <x v="11"/>
    <x v="38"/>
    <s v="Non Metropolitan Fire Authorities"/>
    <s v="E31000035"/>
    <s v="Men"/>
    <x v="0"/>
    <x v="0"/>
    <n v="3"/>
    <m/>
  </r>
  <r>
    <x v="11"/>
    <x v="38"/>
    <s v="Non Metropolitan Fire Authorities"/>
    <s v="E31000035"/>
    <s v="Men"/>
    <x v="0"/>
    <x v="1"/>
    <n v="3"/>
    <m/>
  </r>
  <r>
    <x v="11"/>
    <x v="38"/>
    <s v="Non Metropolitan Fire Authorities"/>
    <s v="E31000035"/>
    <s v="Men"/>
    <x v="0"/>
    <x v="2"/>
    <n v="10"/>
    <m/>
  </r>
  <r>
    <x v="11"/>
    <x v="38"/>
    <s v="Non Metropolitan Fire Authorities"/>
    <s v="E31000035"/>
    <s v="Men"/>
    <x v="0"/>
    <x v="3"/>
    <n v="20"/>
    <m/>
  </r>
  <r>
    <x v="11"/>
    <x v="38"/>
    <s v="Non Metropolitan Fire Authorities"/>
    <s v="E31000035"/>
    <s v="Men"/>
    <x v="0"/>
    <x v="4"/>
    <n v="85"/>
    <m/>
  </r>
  <r>
    <x v="11"/>
    <x v="38"/>
    <s v="Non Metropolitan Fire Authorities"/>
    <s v="E31000035"/>
    <s v="Men"/>
    <x v="0"/>
    <x v="5"/>
    <n v="79"/>
    <m/>
  </r>
  <r>
    <x v="11"/>
    <x v="38"/>
    <s v="Non Metropolitan Fire Authorities"/>
    <s v="E31000035"/>
    <s v="Men"/>
    <x v="0"/>
    <x v="6"/>
    <n v="235"/>
    <m/>
  </r>
  <r>
    <x v="11"/>
    <x v="39"/>
    <s v="Metropolitan Fire Authorities"/>
    <s v="E31000043"/>
    <s v="Men"/>
    <x v="0"/>
    <x v="0"/>
    <n v="2"/>
    <m/>
  </r>
  <r>
    <x v="11"/>
    <x v="39"/>
    <s v="Metropolitan Fire Authorities"/>
    <s v="E31000043"/>
    <s v="Men"/>
    <x v="0"/>
    <x v="1"/>
    <n v="3"/>
    <m/>
  </r>
  <r>
    <x v="11"/>
    <x v="39"/>
    <s v="Metropolitan Fire Authorities"/>
    <s v="E31000043"/>
    <s v="Men"/>
    <x v="0"/>
    <x v="2"/>
    <n v="13"/>
    <m/>
  </r>
  <r>
    <x v="11"/>
    <x v="39"/>
    <s v="Metropolitan Fire Authorities"/>
    <s v="E31000043"/>
    <s v="Men"/>
    <x v="0"/>
    <x v="3"/>
    <n v="20"/>
    <m/>
  </r>
  <r>
    <x v="11"/>
    <x v="39"/>
    <s v="Metropolitan Fire Authorities"/>
    <s v="E31000043"/>
    <s v="Men"/>
    <x v="0"/>
    <x v="4"/>
    <n v="80"/>
    <m/>
  </r>
  <r>
    <x v="11"/>
    <x v="39"/>
    <s v="Metropolitan Fire Authorities"/>
    <s v="E31000043"/>
    <s v="Men"/>
    <x v="0"/>
    <x v="5"/>
    <n v="83"/>
    <m/>
  </r>
  <r>
    <x v="11"/>
    <x v="39"/>
    <s v="Metropolitan Fire Authorities"/>
    <s v="E31000043"/>
    <s v="Men"/>
    <x v="0"/>
    <x v="6"/>
    <n v="358"/>
    <m/>
  </r>
  <r>
    <x v="11"/>
    <x v="40"/>
    <s v="Non Metropolitan Fire Authorities"/>
    <s v="E31000036"/>
    <s v="Men"/>
    <x v="0"/>
    <x v="0"/>
    <n v="3"/>
    <m/>
  </r>
  <r>
    <x v="11"/>
    <x v="40"/>
    <s v="Non Metropolitan Fire Authorities"/>
    <s v="E31000036"/>
    <s v="Men"/>
    <x v="0"/>
    <x v="1"/>
    <n v="2"/>
    <m/>
  </r>
  <r>
    <x v="11"/>
    <x v="40"/>
    <s v="Non Metropolitan Fire Authorities"/>
    <s v="E31000036"/>
    <s v="Men"/>
    <x v="0"/>
    <x v="2"/>
    <n v="6"/>
    <m/>
  </r>
  <r>
    <x v="11"/>
    <x v="40"/>
    <s v="Non Metropolitan Fire Authorities"/>
    <s v="E31000036"/>
    <s v="Men"/>
    <x v="0"/>
    <x v="3"/>
    <n v="16"/>
    <m/>
  </r>
  <r>
    <x v="11"/>
    <x v="40"/>
    <s v="Non Metropolitan Fire Authorities"/>
    <s v="E31000036"/>
    <s v="Men"/>
    <x v="0"/>
    <x v="4"/>
    <n v="35"/>
    <m/>
  </r>
  <r>
    <x v="11"/>
    <x v="40"/>
    <s v="Non Metropolitan Fire Authorities"/>
    <s v="E31000036"/>
    <s v="Men"/>
    <x v="0"/>
    <x v="5"/>
    <n v="46"/>
    <m/>
  </r>
  <r>
    <x v="11"/>
    <x v="40"/>
    <s v="Non Metropolitan Fire Authorities"/>
    <s v="E31000036"/>
    <s v="Men"/>
    <x v="0"/>
    <x v="6"/>
    <n v="155"/>
    <m/>
  </r>
  <r>
    <x v="11"/>
    <x v="41"/>
    <s v="Metropolitan Fire Authorities"/>
    <s v="E31000044"/>
    <s v="Men"/>
    <x v="0"/>
    <x v="0"/>
    <n v="4"/>
    <m/>
  </r>
  <r>
    <x v="11"/>
    <x v="41"/>
    <s v="Metropolitan Fire Authorities"/>
    <s v="E31000044"/>
    <s v="Men"/>
    <x v="0"/>
    <x v="1"/>
    <n v="4"/>
    <m/>
  </r>
  <r>
    <x v="11"/>
    <x v="41"/>
    <s v="Metropolitan Fire Authorities"/>
    <s v="E31000044"/>
    <s v="Men"/>
    <x v="0"/>
    <x v="2"/>
    <n v="14"/>
    <m/>
  </r>
  <r>
    <x v="11"/>
    <x v="41"/>
    <s v="Metropolitan Fire Authorities"/>
    <s v="E31000044"/>
    <s v="Men"/>
    <x v="0"/>
    <x v="3"/>
    <n v="55"/>
    <m/>
  </r>
  <r>
    <x v="11"/>
    <x v="41"/>
    <s v="Metropolitan Fire Authorities"/>
    <s v="E31000044"/>
    <s v="Men"/>
    <x v="0"/>
    <x v="4"/>
    <n v="242"/>
    <m/>
  </r>
  <r>
    <x v="11"/>
    <x v="41"/>
    <s v="Metropolitan Fire Authorities"/>
    <s v="E31000044"/>
    <s v="Men"/>
    <x v="0"/>
    <x v="5"/>
    <n v="199"/>
    <m/>
  </r>
  <r>
    <x v="11"/>
    <x v="41"/>
    <s v="Metropolitan Fire Authorities"/>
    <s v="E31000044"/>
    <s v="Men"/>
    <x v="0"/>
    <x v="6"/>
    <n v="688"/>
    <m/>
  </r>
  <r>
    <x v="11"/>
    <x v="42"/>
    <s v="Non Metropolitan Fire Authorities"/>
    <s v="E31000037"/>
    <s v="Men"/>
    <x v="0"/>
    <x v="0"/>
    <n v="2"/>
    <m/>
  </r>
  <r>
    <x v="11"/>
    <x v="42"/>
    <s v="Non Metropolitan Fire Authorities"/>
    <s v="E31000037"/>
    <s v="Men"/>
    <x v="0"/>
    <x v="1"/>
    <n v="3"/>
    <m/>
  </r>
  <r>
    <x v="11"/>
    <x v="42"/>
    <s v="Non Metropolitan Fire Authorities"/>
    <s v="E31000037"/>
    <s v="Men"/>
    <x v="0"/>
    <x v="2"/>
    <n v="9"/>
    <m/>
  </r>
  <r>
    <x v="11"/>
    <x v="42"/>
    <s v="Non Metropolitan Fire Authorities"/>
    <s v="E31000037"/>
    <s v="Men"/>
    <x v="0"/>
    <x v="3"/>
    <n v="25"/>
    <m/>
  </r>
  <r>
    <x v="11"/>
    <x v="42"/>
    <s v="Non Metropolitan Fire Authorities"/>
    <s v="E31000037"/>
    <s v="Men"/>
    <x v="0"/>
    <x v="4"/>
    <n v="61"/>
    <m/>
  </r>
  <r>
    <x v="11"/>
    <x v="42"/>
    <s v="Non Metropolitan Fire Authorities"/>
    <s v="E31000037"/>
    <s v="Men"/>
    <x v="0"/>
    <x v="5"/>
    <n v="43"/>
    <m/>
  </r>
  <r>
    <x v="11"/>
    <x v="42"/>
    <s v="Non Metropolitan Fire Authorities"/>
    <s v="E31000037"/>
    <s v="Men"/>
    <x v="0"/>
    <x v="6"/>
    <n v="160"/>
    <m/>
  </r>
  <r>
    <x v="11"/>
    <x v="43"/>
    <s v="Metropolitan Fire Authorities"/>
    <s v="E31000045"/>
    <s v="Men"/>
    <x v="0"/>
    <x v="0"/>
    <n v="3"/>
    <m/>
  </r>
  <r>
    <x v="11"/>
    <x v="43"/>
    <s v="Metropolitan Fire Authorities"/>
    <s v="E31000045"/>
    <s v="Men"/>
    <x v="0"/>
    <x v="1"/>
    <n v="3"/>
    <m/>
  </r>
  <r>
    <x v="11"/>
    <x v="43"/>
    <s v="Metropolitan Fire Authorities"/>
    <s v="E31000045"/>
    <s v="Men"/>
    <x v="0"/>
    <x v="2"/>
    <n v="11"/>
    <m/>
  </r>
  <r>
    <x v="11"/>
    <x v="43"/>
    <s v="Metropolitan Fire Authorities"/>
    <s v="E31000045"/>
    <s v="Men"/>
    <x v="0"/>
    <x v="3"/>
    <n v="40"/>
    <m/>
  </r>
  <r>
    <x v="11"/>
    <x v="43"/>
    <s v="Metropolitan Fire Authorities"/>
    <s v="E31000045"/>
    <s v="Men"/>
    <x v="0"/>
    <x v="4"/>
    <n v="99"/>
    <m/>
  </r>
  <r>
    <x v="11"/>
    <x v="43"/>
    <s v="Metropolitan Fire Authorities"/>
    <s v="E31000045"/>
    <s v="Men"/>
    <x v="0"/>
    <x v="5"/>
    <n v="163"/>
    <m/>
  </r>
  <r>
    <x v="11"/>
    <x v="43"/>
    <s v="Metropolitan Fire Authorities"/>
    <s v="E31000045"/>
    <s v="Men"/>
    <x v="0"/>
    <x v="6"/>
    <n v="524"/>
    <m/>
  </r>
  <r>
    <x v="11"/>
    <x v="0"/>
    <s v="Non Metropolitan Fire Authorities"/>
    <s v="E31000001"/>
    <s v="Men"/>
    <x v="1"/>
    <x v="2"/>
    <n v="0"/>
    <m/>
  </r>
  <r>
    <x v="11"/>
    <x v="0"/>
    <s v="Non Metropolitan Fire Authorities"/>
    <s v="E31000001"/>
    <s v="Men"/>
    <x v="1"/>
    <x v="3"/>
    <n v="0"/>
    <m/>
  </r>
  <r>
    <x v="11"/>
    <x v="0"/>
    <s v="Non Metropolitan Fire Authorities"/>
    <s v="E31000001"/>
    <s v="Men"/>
    <x v="1"/>
    <x v="4"/>
    <n v="11"/>
    <m/>
  </r>
  <r>
    <x v="11"/>
    <x v="0"/>
    <s v="Non Metropolitan Fire Authorities"/>
    <s v="E31000001"/>
    <s v="Men"/>
    <x v="1"/>
    <x v="5"/>
    <n v="38"/>
    <m/>
  </r>
  <r>
    <x v="11"/>
    <x v="0"/>
    <s v="Non Metropolitan Fire Authorities"/>
    <s v="E31000001"/>
    <s v="Men"/>
    <x v="1"/>
    <x v="6"/>
    <n v="132"/>
    <m/>
  </r>
  <r>
    <x v="11"/>
    <x v="1"/>
    <s v="Non Metropolitan Fire Authorities"/>
    <s v="E31000002"/>
    <s v="Men"/>
    <x v="1"/>
    <x v="2"/>
    <n v="0"/>
    <m/>
  </r>
  <r>
    <x v="11"/>
    <x v="1"/>
    <s v="Non Metropolitan Fire Authorities"/>
    <s v="E31000002"/>
    <s v="Men"/>
    <x v="1"/>
    <x v="3"/>
    <n v="0"/>
    <m/>
  </r>
  <r>
    <x v="11"/>
    <x v="1"/>
    <s v="Non Metropolitan Fire Authorities"/>
    <s v="E31000002"/>
    <s v="Men"/>
    <x v="1"/>
    <x v="4"/>
    <n v="13"/>
    <m/>
  </r>
  <r>
    <x v="11"/>
    <x v="1"/>
    <s v="Non Metropolitan Fire Authorities"/>
    <s v="E31000002"/>
    <s v="Men"/>
    <x v="1"/>
    <x v="5"/>
    <n v="20"/>
    <m/>
  </r>
  <r>
    <x v="11"/>
    <x v="1"/>
    <s v="Non Metropolitan Fire Authorities"/>
    <s v="E31000002"/>
    <s v="Men"/>
    <x v="1"/>
    <x v="6"/>
    <n v="101"/>
    <m/>
  </r>
  <r>
    <x v="11"/>
    <x v="2"/>
    <s v="Non Metropolitan Fire Authorities"/>
    <s v="E31000003"/>
    <s v="Men"/>
    <x v="1"/>
    <x v="2"/>
    <n v="0"/>
    <m/>
  </r>
  <r>
    <x v="11"/>
    <x v="2"/>
    <s v="Non Metropolitan Fire Authorities"/>
    <s v="E31000003"/>
    <s v="Men"/>
    <x v="1"/>
    <x v="3"/>
    <n v="0"/>
    <m/>
  </r>
  <r>
    <x v="11"/>
    <x v="2"/>
    <s v="Non Metropolitan Fire Authorities"/>
    <s v="E31000003"/>
    <s v="Men"/>
    <x v="1"/>
    <x v="4"/>
    <n v="4"/>
    <m/>
  </r>
  <r>
    <x v="11"/>
    <x v="2"/>
    <s v="Non Metropolitan Fire Authorities"/>
    <s v="E31000003"/>
    <s v="Men"/>
    <x v="1"/>
    <x v="5"/>
    <n v="12"/>
    <m/>
  </r>
  <r>
    <x v="11"/>
    <x v="2"/>
    <s v="Non Metropolitan Fire Authorities"/>
    <s v="E31000003"/>
    <s v="Men"/>
    <x v="1"/>
    <x v="6"/>
    <n v="36"/>
    <m/>
  </r>
  <r>
    <x v="11"/>
    <x v="3"/>
    <s v="Non Metropolitan Fire Authorities"/>
    <s v="E31000004"/>
    <s v="Men"/>
    <x v="1"/>
    <x v="2"/>
    <n v="0"/>
    <m/>
  </r>
  <r>
    <x v="11"/>
    <x v="3"/>
    <s v="Non Metropolitan Fire Authorities"/>
    <s v="E31000004"/>
    <s v="Men"/>
    <x v="1"/>
    <x v="3"/>
    <n v="0"/>
    <m/>
  </r>
  <r>
    <x v="11"/>
    <x v="3"/>
    <s v="Non Metropolitan Fire Authorities"/>
    <s v="E31000004"/>
    <s v="Men"/>
    <x v="1"/>
    <x v="4"/>
    <n v="8"/>
    <m/>
  </r>
  <r>
    <x v="11"/>
    <x v="3"/>
    <s v="Non Metropolitan Fire Authorities"/>
    <s v="E31000004"/>
    <s v="Men"/>
    <x v="1"/>
    <x v="5"/>
    <n v="16"/>
    <m/>
  </r>
  <r>
    <x v="11"/>
    <x v="3"/>
    <s v="Non Metropolitan Fire Authorities"/>
    <s v="E31000004"/>
    <s v="Men"/>
    <x v="1"/>
    <x v="6"/>
    <n v="86"/>
    <m/>
  </r>
  <r>
    <x v="11"/>
    <x v="4"/>
    <s v="Non Metropolitan Fire Authorities"/>
    <s v="E31000005"/>
    <s v="Men"/>
    <x v="1"/>
    <x v="2"/>
    <n v="0"/>
    <m/>
  </r>
  <r>
    <x v="11"/>
    <x v="4"/>
    <s v="Non Metropolitan Fire Authorities"/>
    <s v="E31000005"/>
    <s v="Men"/>
    <x v="1"/>
    <x v="3"/>
    <n v="0"/>
    <m/>
  </r>
  <r>
    <x v="11"/>
    <x v="4"/>
    <s v="Non Metropolitan Fire Authorities"/>
    <s v="E31000005"/>
    <s v="Men"/>
    <x v="1"/>
    <x v="4"/>
    <n v="22"/>
    <m/>
  </r>
  <r>
    <x v="11"/>
    <x v="4"/>
    <s v="Non Metropolitan Fire Authorities"/>
    <s v="E31000005"/>
    <s v="Men"/>
    <x v="1"/>
    <x v="5"/>
    <n v="48"/>
    <m/>
  </r>
  <r>
    <x v="11"/>
    <x v="4"/>
    <s v="Non Metropolitan Fire Authorities"/>
    <s v="E31000005"/>
    <s v="Men"/>
    <x v="1"/>
    <x v="6"/>
    <n v="149"/>
    <m/>
  </r>
  <r>
    <x v="11"/>
    <x v="5"/>
    <s v="Non Metropolitan Fire Authorities"/>
    <s v="E31000006"/>
    <s v="Men"/>
    <x v="1"/>
    <x v="2"/>
    <n v="0"/>
    <m/>
  </r>
  <r>
    <x v="11"/>
    <x v="5"/>
    <s v="Non Metropolitan Fire Authorities"/>
    <s v="E31000006"/>
    <s v="Men"/>
    <x v="1"/>
    <x v="3"/>
    <n v="0"/>
    <m/>
  </r>
  <r>
    <x v="11"/>
    <x v="5"/>
    <s v="Non Metropolitan Fire Authorities"/>
    <s v="E31000006"/>
    <s v="Men"/>
    <x v="1"/>
    <x v="4"/>
    <n v="19"/>
    <m/>
  </r>
  <r>
    <x v="11"/>
    <x v="5"/>
    <s v="Non Metropolitan Fire Authorities"/>
    <s v="E31000006"/>
    <s v="Men"/>
    <x v="1"/>
    <x v="5"/>
    <n v="46"/>
    <m/>
  </r>
  <r>
    <x v="11"/>
    <x v="5"/>
    <s v="Non Metropolitan Fire Authorities"/>
    <s v="E31000006"/>
    <s v="Men"/>
    <x v="1"/>
    <x v="6"/>
    <n v="175"/>
    <m/>
  </r>
  <r>
    <x v="11"/>
    <x v="6"/>
    <s v="Non Metropolitan Fire Authorities"/>
    <s v="E31000007"/>
    <s v="Men"/>
    <x v="1"/>
    <x v="2"/>
    <n v="0"/>
    <m/>
  </r>
  <r>
    <x v="11"/>
    <x v="6"/>
    <s v="Non Metropolitan Fire Authorities"/>
    <s v="E31000007"/>
    <s v="Men"/>
    <x v="1"/>
    <x v="3"/>
    <n v="0"/>
    <m/>
  </r>
  <r>
    <x v="11"/>
    <x v="6"/>
    <s v="Non Metropolitan Fire Authorities"/>
    <s v="E31000007"/>
    <s v="Men"/>
    <x v="1"/>
    <x v="4"/>
    <n v="3"/>
    <m/>
  </r>
  <r>
    <x v="11"/>
    <x v="6"/>
    <s v="Non Metropolitan Fire Authorities"/>
    <s v="E31000007"/>
    <s v="Men"/>
    <x v="1"/>
    <x v="5"/>
    <n v="11"/>
    <m/>
  </r>
  <r>
    <x v="11"/>
    <x v="6"/>
    <s v="Non Metropolitan Fire Authorities"/>
    <s v="E31000007"/>
    <s v="Men"/>
    <x v="1"/>
    <x v="6"/>
    <n v="67"/>
    <m/>
  </r>
  <r>
    <x v="11"/>
    <x v="7"/>
    <s v="Non Metropolitan Fire Authorities"/>
    <s v="E31000008"/>
    <s v="Men"/>
    <x v="1"/>
    <x v="2"/>
    <n v="0"/>
    <m/>
  </r>
  <r>
    <x v="11"/>
    <x v="7"/>
    <s v="Non Metropolitan Fire Authorities"/>
    <s v="E31000008"/>
    <s v="Men"/>
    <x v="1"/>
    <x v="3"/>
    <n v="24"/>
    <m/>
  </r>
  <r>
    <x v="11"/>
    <x v="7"/>
    <s v="Non Metropolitan Fire Authorities"/>
    <s v="E31000008"/>
    <s v="Men"/>
    <x v="1"/>
    <x v="4"/>
    <n v="28"/>
    <m/>
  </r>
  <r>
    <x v="11"/>
    <x v="7"/>
    <s v="Non Metropolitan Fire Authorities"/>
    <s v="E31000008"/>
    <s v="Men"/>
    <x v="1"/>
    <x v="5"/>
    <n v="67"/>
    <m/>
  </r>
  <r>
    <x v="11"/>
    <x v="7"/>
    <s v="Non Metropolitan Fire Authorities"/>
    <s v="E31000008"/>
    <s v="Men"/>
    <x v="1"/>
    <x v="6"/>
    <n v="250"/>
    <m/>
  </r>
  <r>
    <x v="11"/>
    <x v="8"/>
    <s v="Non Metropolitan Fire Authorities"/>
    <s v="E31000009"/>
    <s v="Men"/>
    <x v="1"/>
    <x v="2"/>
    <n v="0"/>
    <m/>
  </r>
  <r>
    <x v="11"/>
    <x v="8"/>
    <s v="Non Metropolitan Fire Authorities"/>
    <s v="E31000009"/>
    <s v="Men"/>
    <x v="1"/>
    <x v="3"/>
    <n v="0"/>
    <m/>
  </r>
  <r>
    <x v="11"/>
    <x v="8"/>
    <s v="Non Metropolitan Fire Authorities"/>
    <s v="E31000009"/>
    <s v="Men"/>
    <x v="1"/>
    <x v="4"/>
    <n v="35"/>
    <m/>
  </r>
  <r>
    <x v="11"/>
    <x v="8"/>
    <s v="Non Metropolitan Fire Authorities"/>
    <s v="E31000009"/>
    <s v="Men"/>
    <x v="1"/>
    <x v="5"/>
    <n v="73"/>
    <m/>
  </r>
  <r>
    <x v="11"/>
    <x v="8"/>
    <s v="Non Metropolitan Fire Authorities"/>
    <s v="E31000009"/>
    <s v="Men"/>
    <x v="1"/>
    <x v="6"/>
    <n v="240"/>
    <m/>
  </r>
  <r>
    <x v="11"/>
    <x v="9"/>
    <s v="Non Metropolitan Fire Authorities"/>
    <s v="E31000010"/>
    <s v="Men"/>
    <x v="1"/>
    <x v="2"/>
    <n v="0"/>
    <m/>
  </r>
  <r>
    <x v="11"/>
    <x v="9"/>
    <s v="Non Metropolitan Fire Authorities"/>
    <s v="E31000010"/>
    <s v="Men"/>
    <x v="1"/>
    <x v="3"/>
    <n v="0"/>
    <m/>
  </r>
  <r>
    <x v="11"/>
    <x v="9"/>
    <s v="Non Metropolitan Fire Authorities"/>
    <s v="E31000010"/>
    <s v="Men"/>
    <x v="1"/>
    <x v="4"/>
    <n v="37"/>
    <m/>
  </r>
  <r>
    <x v="11"/>
    <x v="9"/>
    <s v="Non Metropolitan Fire Authorities"/>
    <s v="E31000010"/>
    <s v="Men"/>
    <x v="1"/>
    <x v="5"/>
    <n v="68"/>
    <m/>
  </r>
  <r>
    <x v="11"/>
    <x v="9"/>
    <s v="Non Metropolitan Fire Authorities"/>
    <s v="E31000010"/>
    <s v="Men"/>
    <x v="1"/>
    <x v="6"/>
    <n v="220"/>
    <m/>
  </r>
  <r>
    <x v="11"/>
    <x v="10"/>
    <s v="Non Metropolitan Fire Authorities"/>
    <s v="E31000011"/>
    <s v="Men"/>
    <x v="1"/>
    <x v="2"/>
    <n v="0"/>
    <m/>
  </r>
  <r>
    <x v="11"/>
    <x v="10"/>
    <s v="Non Metropolitan Fire Authorities"/>
    <s v="E31000011"/>
    <s v="Men"/>
    <x v="1"/>
    <x v="3"/>
    <n v="0"/>
    <m/>
  </r>
  <r>
    <x v="11"/>
    <x v="10"/>
    <s v="Non Metropolitan Fire Authorities"/>
    <s v="E31000011"/>
    <s v="Men"/>
    <x v="1"/>
    <x v="4"/>
    <n v="84"/>
    <m/>
  </r>
  <r>
    <x v="11"/>
    <x v="10"/>
    <s v="Non Metropolitan Fire Authorities"/>
    <s v="E31000011"/>
    <s v="Men"/>
    <x v="1"/>
    <x v="5"/>
    <n v="201"/>
    <m/>
  </r>
  <r>
    <x v="11"/>
    <x v="10"/>
    <s v="Non Metropolitan Fire Authorities"/>
    <s v="E31000011"/>
    <s v="Men"/>
    <x v="1"/>
    <x v="6"/>
    <n v="745"/>
    <m/>
  </r>
  <r>
    <x v="11"/>
    <x v="44"/>
    <s v="Non Metropolitan Fire Authorities"/>
    <s v="E31000047"/>
    <s v="Men"/>
    <x v="1"/>
    <x v="2"/>
    <n v="0"/>
    <m/>
  </r>
  <r>
    <x v="11"/>
    <x v="44"/>
    <s v="Non Metropolitan Fire Authorities"/>
    <s v="E31000047"/>
    <s v="Men"/>
    <x v="1"/>
    <x v="3"/>
    <n v="0"/>
    <m/>
  </r>
  <r>
    <x v="11"/>
    <x v="44"/>
    <s v="Non Metropolitan Fire Authorities"/>
    <s v="E31000047"/>
    <s v="Men"/>
    <x v="1"/>
    <x v="4"/>
    <n v="57"/>
    <m/>
  </r>
  <r>
    <x v="11"/>
    <x v="44"/>
    <s v="Non Metropolitan Fire Authorities"/>
    <s v="E31000047"/>
    <s v="Men"/>
    <x v="1"/>
    <x v="5"/>
    <n v="107"/>
    <m/>
  </r>
  <r>
    <x v="11"/>
    <x v="44"/>
    <s v="Non Metropolitan Fire Authorities"/>
    <s v="E31000047"/>
    <s v="Men"/>
    <x v="1"/>
    <x v="6"/>
    <n v="394"/>
    <m/>
  </r>
  <r>
    <x v="11"/>
    <x v="11"/>
    <s v="Non Metropolitan Fire Authorities"/>
    <s v="E31000013"/>
    <s v="Men"/>
    <x v="1"/>
    <x v="2"/>
    <n v="0"/>
    <m/>
  </r>
  <r>
    <x v="11"/>
    <x v="11"/>
    <s v="Non Metropolitan Fire Authorities"/>
    <s v="E31000013"/>
    <s v="Men"/>
    <x v="1"/>
    <x v="3"/>
    <n v="0"/>
    <m/>
  </r>
  <r>
    <x v="11"/>
    <x v="11"/>
    <s v="Non Metropolitan Fire Authorities"/>
    <s v="E31000013"/>
    <s v="Men"/>
    <x v="1"/>
    <x v="4"/>
    <n v="15"/>
    <m/>
  </r>
  <r>
    <x v="11"/>
    <x v="11"/>
    <s v="Non Metropolitan Fire Authorities"/>
    <s v="E31000013"/>
    <s v="Men"/>
    <x v="1"/>
    <x v="5"/>
    <n v="35"/>
    <m/>
  </r>
  <r>
    <x v="11"/>
    <x v="11"/>
    <s v="Non Metropolitan Fire Authorities"/>
    <s v="E31000013"/>
    <s v="Men"/>
    <x v="1"/>
    <x v="6"/>
    <n v="121"/>
    <m/>
  </r>
  <r>
    <x v="11"/>
    <x v="12"/>
    <s v="Non Metropolitan Fire Authorities"/>
    <s v="E31000014"/>
    <s v="Men"/>
    <x v="1"/>
    <x v="2"/>
    <n v="0"/>
    <m/>
  </r>
  <r>
    <x v="11"/>
    <x v="12"/>
    <s v="Non Metropolitan Fire Authorities"/>
    <s v="E31000014"/>
    <s v="Men"/>
    <x v="1"/>
    <x v="3"/>
    <n v="0"/>
    <m/>
  </r>
  <r>
    <x v="11"/>
    <x v="12"/>
    <s v="Non Metropolitan Fire Authorities"/>
    <s v="E31000014"/>
    <s v="Men"/>
    <x v="1"/>
    <x v="4"/>
    <n v="17"/>
    <m/>
  </r>
  <r>
    <x v="11"/>
    <x v="12"/>
    <s v="Non Metropolitan Fire Authorities"/>
    <s v="E31000014"/>
    <s v="Men"/>
    <x v="1"/>
    <x v="5"/>
    <n v="42"/>
    <m/>
  </r>
  <r>
    <x v="11"/>
    <x v="12"/>
    <s v="Non Metropolitan Fire Authorities"/>
    <s v="E31000014"/>
    <s v="Men"/>
    <x v="1"/>
    <x v="6"/>
    <n v="145"/>
    <m/>
  </r>
  <r>
    <x v="11"/>
    <x v="13"/>
    <s v="Non Metropolitan Fire Authorities"/>
    <s v="E31000015"/>
    <s v="Men"/>
    <x v="1"/>
    <x v="2"/>
    <n v="0"/>
    <m/>
  </r>
  <r>
    <x v="11"/>
    <x v="13"/>
    <s v="Non Metropolitan Fire Authorities"/>
    <s v="E31000015"/>
    <s v="Men"/>
    <x v="1"/>
    <x v="3"/>
    <n v="3"/>
    <m/>
  </r>
  <r>
    <x v="11"/>
    <x v="13"/>
    <s v="Non Metropolitan Fire Authorities"/>
    <s v="E31000015"/>
    <s v="Men"/>
    <x v="1"/>
    <x v="4"/>
    <n v="28"/>
    <m/>
  </r>
  <r>
    <x v="11"/>
    <x v="13"/>
    <s v="Non Metropolitan Fire Authorities"/>
    <s v="E31000015"/>
    <s v="Men"/>
    <x v="1"/>
    <x v="5"/>
    <n v="81"/>
    <m/>
  </r>
  <r>
    <x v="11"/>
    <x v="13"/>
    <s v="Non Metropolitan Fire Authorities"/>
    <s v="E31000015"/>
    <s v="Men"/>
    <x v="1"/>
    <x v="6"/>
    <n v="361"/>
    <m/>
  </r>
  <r>
    <x v="11"/>
    <x v="14"/>
    <s v="Non Metropolitan Fire Authorities"/>
    <s v="E31000016"/>
    <s v="Men"/>
    <x v="1"/>
    <x v="2"/>
    <n v="0"/>
    <m/>
  </r>
  <r>
    <x v="11"/>
    <x v="14"/>
    <s v="Non Metropolitan Fire Authorities"/>
    <s v="E31000016"/>
    <s v="Men"/>
    <x v="1"/>
    <x v="3"/>
    <n v="0"/>
    <m/>
  </r>
  <r>
    <x v="11"/>
    <x v="14"/>
    <s v="Non Metropolitan Fire Authorities"/>
    <s v="E31000016"/>
    <s v="Men"/>
    <x v="1"/>
    <x v="4"/>
    <n v="21"/>
    <m/>
  </r>
  <r>
    <x v="11"/>
    <x v="14"/>
    <s v="Non Metropolitan Fire Authorities"/>
    <s v="E31000016"/>
    <s v="Men"/>
    <x v="1"/>
    <x v="5"/>
    <n v="37"/>
    <m/>
  </r>
  <r>
    <x v="11"/>
    <x v="14"/>
    <s v="Non Metropolitan Fire Authorities"/>
    <s v="E31000016"/>
    <s v="Men"/>
    <x v="1"/>
    <x v="6"/>
    <n v="143"/>
    <m/>
  </r>
  <r>
    <x v="11"/>
    <x v="15"/>
    <s v="Metropolitan Fire Authorities"/>
    <s v="E31000046"/>
    <s v="Men"/>
    <x v="1"/>
    <x v="2"/>
    <n v="0"/>
    <m/>
  </r>
  <r>
    <x v="11"/>
    <x v="15"/>
    <s v="Metropolitan Fire Authorities"/>
    <s v="E31000046"/>
    <s v="Men"/>
    <x v="1"/>
    <x v="3"/>
    <n v="0"/>
    <m/>
  </r>
  <r>
    <x v="11"/>
    <x v="15"/>
    <s v="Metropolitan Fire Authorities"/>
    <s v="E31000046"/>
    <s v="Men"/>
    <x v="1"/>
    <x v="4"/>
    <n v="0"/>
    <m/>
  </r>
  <r>
    <x v="11"/>
    <x v="15"/>
    <s v="Metropolitan Fire Authorities"/>
    <s v="E31000046"/>
    <s v="Men"/>
    <x v="1"/>
    <x v="5"/>
    <n v="0"/>
    <m/>
  </r>
  <r>
    <x v="11"/>
    <x v="15"/>
    <s v="Metropolitan Fire Authorities"/>
    <s v="E31000046"/>
    <s v="Men"/>
    <x v="1"/>
    <x v="6"/>
    <n v="0"/>
    <m/>
  </r>
  <r>
    <x v="11"/>
    <x v="16"/>
    <s v="Metropolitan Fire Authorities"/>
    <s v="E31000040"/>
    <s v="Men"/>
    <x v="1"/>
    <x v="2"/>
    <n v="0"/>
    <m/>
  </r>
  <r>
    <x v="11"/>
    <x v="16"/>
    <s v="Metropolitan Fire Authorities"/>
    <s v="E31000040"/>
    <s v="Men"/>
    <x v="1"/>
    <x v="3"/>
    <n v="0"/>
    <m/>
  </r>
  <r>
    <x v="11"/>
    <x v="16"/>
    <s v="Metropolitan Fire Authorities"/>
    <s v="E31000040"/>
    <s v="Men"/>
    <x v="1"/>
    <x v="4"/>
    <n v="0"/>
    <m/>
  </r>
  <r>
    <x v="11"/>
    <x v="16"/>
    <s v="Metropolitan Fire Authorities"/>
    <s v="E31000040"/>
    <s v="Men"/>
    <x v="1"/>
    <x v="5"/>
    <n v="0"/>
    <m/>
  </r>
  <r>
    <x v="11"/>
    <x v="16"/>
    <s v="Metropolitan Fire Authorities"/>
    <s v="E31000040"/>
    <s v="Men"/>
    <x v="1"/>
    <x v="6"/>
    <n v="6"/>
    <m/>
  </r>
  <r>
    <x v="11"/>
    <x v="46"/>
    <s v="Non Metropolitan Fire Authorities"/>
    <s v="E31000048"/>
    <s v="Men"/>
    <x v="1"/>
    <x v="2"/>
    <n v="0"/>
    <m/>
  </r>
  <r>
    <x v="11"/>
    <x v="46"/>
    <s v="Non Metropolitan Fire Authorities"/>
    <s v="E31000048"/>
    <s v="Men"/>
    <x v="1"/>
    <x v="3"/>
    <n v="0"/>
    <m/>
  </r>
  <r>
    <x v="11"/>
    <x v="46"/>
    <s v="Non Metropolitan Fire Authorities"/>
    <s v="E31000048"/>
    <s v="Men"/>
    <x v="1"/>
    <x v="4"/>
    <n v="63"/>
    <m/>
  </r>
  <r>
    <x v="11"/>
    <x v="46"/>
    <s v="Non Metropolitan Fire Authorities"/>
    <s v="E31000048"/>
    <s v="Men"/>
    <x v="1"/>
    <x v="5"/>
    <n v="128"/>
    <m/>
  </r>
  <r>
    <x v="11"/>
    <x v="46"/>
    <s v="Non Metropolitan Fire Authorities"/>
    <s v="E31000048"/>
    <s v="Men"/>
    <x v="1"/>
    <x v="6"/>
    <n v="465"/>
    <m/>
  </r>
  <r>
    <x v="11"/>
    <x v="18"/>
    <s v="Non Metropolitan Fire Authorities"/>
    <s v="E31000018"/>
    <s v="Men"/>
    <x v="1"/>
    <x v="2"/>
    <n v="0"/>
    <m/>
  </r>
  <r>
    <x v="11"/>
    <x v="18"/>
    <s v="Non Metropolitan Fire Authorities"/>
    <s v="E31000018"/>
    <s v="Men"/>
    <x v="1"/>
    <x v="3"/>
    <n v="0"/>
    <m/>
  </r>
  <r>
    <x v="11"/>
    <x v="18"/>
    <s v="Non Metropolitan Fire Authorities"/>
    <s v="E31000018"/>
    <s v="Men"/>
    <x v="1"/>
    <x v="4"/>
    <n v="25"/>
    <m/>
  </r>
  <r>
    <x v="11"/>
    <x v="18"/>
    <s v="Non Metropolitan Fire Authorities"/>
    <s v="E31000018"/>
    <s v="Men"/>
    <x v="1"/>
    <x v="5"/>
    <n v="67"/>
    <m/>
  </r>
  <r>
    <x v="11"/>
    <x v="18"/>
    <s v="Non Metropolitan Fire Authorities"/>
    <s v="E31000018"/>
    <s v="Men"/>
    <x v="1"/>
    <x v="6"/>
    <n v="245"/>
    <m/>
  </r>
  <r>
    <x v="11"/>
    <x v="19"/>
    <s v="Non Metropolitan Fire Authorities"/>
    <s v="E31000019"/>
    <s v="Men"/>
    <x v="1"/>
    <x v="2"/>
    <n v="0"/>
    <m/>
  </r>
  <r>
    <x v="11"/>
    <x v="19"/>
    <s v="Non Metropolitan Fire Authorities"/>
    <s v="E31000019"/>
    <s v="Men"/>
    <x v="1"/>
    <x v="3"/>
    <n v="0"/>
    <m/>
  </r>
  <r>
    <x v="11"/>
    <x v="19"/>
    <s v="Non Metropolitan Fire Authorities"/>
    <s v="E31000019"/>
    <s v="Men"/>
    <x v="1"/>
    <x v="4"/>
    <n v="16"/>
    <m/>
  </r>
  <r>
    <x v="11"/>
    <x v="19"/>
    <s v="Non Metropolitan Fire Authorities"/>
    <s v="E31000019"/>
    <s v="Men"/>
    <x v="1"/>
    <x v="5"/>
    <n v="32"/>
    <m/>
  </r>
  <r>
    <x v="11"/>
    <x v="19"/>
    <s v="Non Metropolitan Fire Authorities"/>
    <s v="E31000019"/>
    <s v="Men"/>
    <x v="1"/>
    <x v="6"/>
    <n v="142"/>
    <m/>
  </r>
  <r>
    <x v="11"/>
    <x v="20"/>
    <s v="Non Metropolitan Fire Authorities"/>
    <s v="E31000020"/>
    <s v="Men"/>
    <x v="1"/>
    <x v="2"/>
    <n v="0"/>
    <m/>
  </r>
  <r>
    <x v="11"/>
    <x v="20"/>
    <s v="Non Metropolitan Fire Authorities"/>
    <s v="E31000020"/>
    <s v="Men"/>
    <x v="1"/>
    <x v="3"/>
    <n v="0"/>
    <m/>
  </r>
  <r>
    <x v="11"/>
    <x v="20"/>
    <s v="Non Metropolitan Fire Authorities"/>
    <s v="E31000020"/>
    <s v="Men"/>
    <x v="1"/>
    <x v="4"/>
    <n v="19"/>
    <m/>
  </r>
  <r>
    <x v="11"/>
    <x v="20"/>
    <s v="Non Metropolitan Fire Authorities"/>
    <s v="E31000020"/>
    <s v="Men"/>
    <x v="1"/>
    <x v="5"/>
    <n v="64"/>
    <m/>
  </r>
  <r>
    <x v="11"/>
    <x v="20"/>
    <s v="Non Metropolitan Fire Authorities"/>
    <s v="E31000020"/>
    <s v="Men"/>
    <x v="1"/>
    <x v="6"/>
    <n v="222"/>
    <m/>
  </r>
  <r>
    <x v="11"/>
    <x v="22"/>
    <s v="Non Metropolitan Fire Authorities"/>
    <s v="E31000039"/>
    <s v="Men"/>
    <x v="1"/>
    <x v="2"/>
    <n v="0"/>
    <m/>
  </r>
  <r>
    <x v="11"/>
    <x v="22"/>
    <s v="Non Metropolitan Fire Authorities"/>
    <s v="E31000039"/>
    <s v="Men"/>
    <x v="1"/>
    <x v="3"/>
    <n v="0"/>
    <m/>
  </r>
  <r>
    <x v="11"/>
    <x v="22"/>
    <s v="Non Metropolitan Fire Authorities"/>
    <s v="E31000039"/>
    <s v="Men"/>
    <x v="1"/>
    <x v="4"/>
    <n v="4"/>
    <m/>
  </r>
  <r>
    <x v="11"/>
    <x v="22"/>
    <s v="Non Metropolitan Fire Authorities"/>
    <s v="E31000039"/>
    <s v="Men"/>
    <x v="1"/>
    <x v="5"/>
    <n v="6"/>
    <m/>
  </r>
  <r>
    <x v="11"/>
    <x v="22"/>
    <s v="Non Metropolitan Fire Authorities"/>
    <s v="E31000039"/>
    <s v="Men"/>
    <x v="1"/>
    <x v="6"/>
    <n v="28"/>
    <m/>
  </r>
  <r>
    <x v="11"/>
    <x v="23"/>
    <s v="Non Metropolitan Fire Authorities"/>
    <s v="E31000022"/>
    <s v="Men"/>
    <x v="1"/>
    <x v="2"/>
    <n v="0"/>
    <m/>
  </r>
  <r>
    <x v="11"/>
    <x v="23"/>
    <s v="Non Metropolitan Fire Authorities"/>
    <s v="E31000022"/>
    <s v="Men"/>
    <x v="1"/>
    <x v="3"/>
    <n v="0"/>
    <m/>
  </r>
  <r>
    <x v="11"/>
    <x v="23"/>
    <s v="Non Metropolitan Fire Authorities"/>
    <s v="E31000022"/>
    <s v="Men"/>
    <x v="1"/>
    <x v="4"/>
    <n v="30"/>
    <m/>
  </r>
  <r>
    <x v="11"/>
    <x v="23"/>
    <s v="Non Metropolitan Fire Authorities"/>
    <s v="E31000022"/>
    <s v="Men"/>
    <x v="1"/>
    <x v="5"/>
    <n v="84"/>
    <m/>
  </r>
  <r>
    <x v="11"/>
    <x v="23"/>
    <s v="Non Metropolitan Fire Authorities"/>
    <s v="E31000022"/>
    <s v="Men"/>
    <x v="1"/>
    <x v="6"/>
    <n v="328"/>
    <m/>
  </r>
  <r>
    <x v="11"/>
    <x v="24"/>
    <s v="Non Metropolitan Fire Authorities"/>
    <s v="E31000023"/>
    <s v="Men"/>
    <x v="1"/>
    <x v="2"/>
    <n v="0"/>
    <m/>
  </r>
  <r>
    <x v="11"/>
    <x v="24"/>
    <s v="Non Metropolitan Fire Authorities"/>
    <s v="E31000023"/>
    <s v="Men"/>
    <x v="1"/>
    <x v="3"/>
    <n v="0"/>
    <m/>
  </r>
  <r>
    <x v="11"/>
    <x v="24"/>
    <s v="Non Metropolitan Fire Authorities"/>
    <s v="E31000023"/>
    <s v="Men"/>
    <x v="1"/>
    <x v="4"/>
    <n v="29"/>
    <m/>
  </r>
  <r>
    <x v="11"/>
    <x v="24"/>
    <s v="Non Metropolitan Fire Authorities"/>
    <s v="E31000023"/>
    <s v="Men"/>
    <x v="1"/>
    <x v="5"/>
    <n v="99"/>
    <m/>
  </r>
  <r>
    <x v="11"/>
    <x v="24"/>
    <s v="Non Metropolitan Fire Authorities"/>
    <s v="E31000023"/>
    <s v="Men"/>
    <x v="1"/>
    <x v="6"/>
    <n v="255"/>
    <m/>
  </r>
  <r>
    <x v="11"/>
    <x v="25"/>
    <s v="Non Metropolitan Fire Authorities"/>
    <s v="E31000024"/>
    <s v="Men"/>
    <x v="1"/>
    <x v="2"/>
    <n v="0"/>
    <m/>
  </r>
  <r>
    <x v="11"/>
    <x v="25"/>
    <s v="Non Metropolitan Fire Authorities"/>
    <s v="E31000024"/>
    <s v="Men"/>
    <x v="1"/>
    <x v="3"/>
    <n v="0"/>
    <m/>
  </r>
  <r>
    <x v="11"/>
    <x v="25"/>
    <s v="Non Metropolitan Fire Authorities"/>
    <s v="E31000024"/>
    <s v="Men"/>
    <x v="1"/>
    <x v="4"/>
    <n v="16"/>
    <m/>
  </r>
  <r>
    <x v="11"/>
    <x v="25"/>
    <s v="Non Metropolitan Fire Authorities"/>
    <s v="E31000024"/>
    <s v="Men"/>
    <x v="1"/>
    <x v="5"/>
    <n v="36"/>
    <m/>
  </r>
  <r>
    <x v="11"/>
    <x v="25"/>
    <s v="Non Metropolitan Fire Authorities"/>
    <s v="E31000024"/>
    <s v="Men"/>
    <x v="1"/>
    <x v="6"/>
    <n v="154"/>
    <m/>
  </r>
  <r>
    <x v="11"/>
    <x v="26"/>
    <s v="Non Metropolitan Fire Authorities"/>
    <s v="E31000025"/>
    <s v="Men"/>
    <x v="1"/>
    <x v="2"/>
    <n v="0"/>
    <m/>
  </r>
  <r>
    <x v="11"/>
    <x v="26"/>
    <s v="Non Metropolitan Fire Authorities"/>
    <s v="E31000025"/>
    <s v="Men"/>
    <x v="1"/>
    <x v="3"/>
    <n v="0"/>
    <m/>
  </r>
  <r>
    <x v="11"/>
    <x v="26"/>
    <s v="Non Metropolitan Fire Authorities"/>
    <s v="E31000025"/>
    <s v="Men"/>
    <x v="1"/>
    <x v="4"/>
    <n v="36"/>
    <m/>
  </r>
  <r>
    <x v="11"/>
    <x v="26"/>
    <s v="Non Metropolitan Fire Authorities"/>
    <s v="E31000025"/>
    <s v="Men"/>
    <x v="1"/>
    <x v="5"/>
    <n v="82"/>
    <m/>
  </r>
  <r>
    <x v="11"/>
    <x v="26"/>
    <s v="Non Metropolitan Fire Authorities"/>
    <s v="E31000025"/>
    <s v="Men"/>
    <x v="1"/>
    <x v="6"/>
    <n v="285"/>
    <m/>
  </r>
  <r>
    <x v="11"/>
    <x v="27"/>
    <s v="Metropolitan Fire Authorities"/>
    <s v="E31000041"/>
    <s v="Men"/>
    <x v="1"/>
    <x v="2"/>
    <n v="0"/>
    <m/>
  </r>
  <r>
    <x v="11"/>
    <x v="27"/>
    <s v="Metropolitan Fire Authorities"/>
    <s v="E31000041"/>
    <s v="Men"/>
    <x v="1"/>
    <x v="3"/>
    <n v="0"/>
    <m/>
  </r>
  <r>
    <x v="11"/>
    <x v="27"/>
    <s v="Metropolitan Fire Authorities"/>
    <s v="E31000041"/>
    <s v="Men"/>
    <x v="1"/>
    <x v="4"/>
    <n v="55"/>
    <m/>
  </r>
  <r>
    <x v="11"/>
    <x v="27"/>
    <s v="Metropolitan Fire Authorities"/>
    <s v="E31000041"/>
    <s v="Men"/>
    <x v="1"/>
    <x v="5"/>
    <n v="33"/>
    <m/>
  </r>
  <r>
    <x v="11"/>
    <x v="27"/>
    <s v="Metropolitan Fire Authorities"/>
    <s v="E31000041"/>
    <s v="Men"/>
    <x v="1"/>
    <x v="6"/>
    <n v="183"/>
    <m/>
  </r>
  <r>
    <x v="11"/>
    <x v="28"/>
    <s v="Non Metropolitan Fire Authorities"/>
    <s v="E31000026"/>
    <s v="Men"/>
    <x v="1"/>
    <x v="2"/>
    <n v="0"/>
    <m/>
  </r>
  <r>
    <x v="11"/>
    <x v="28"/>
    <s v="Non Metropolitan Fire Authorities"/>
    <s v="E31000026"/>
    <s v="Men"/>
    <x v="1"/>
    <x v="3"/>
    <n v="0"/>
    <m/>
  </r>
  <r>
    <x v="11"/>
    <x v="28"/>
    <s v="Non Metropolitan Fire Authorities"/>
    <s v="E31000026"/>
    <s v="Men"/>
    <x v="1"/>
    <x v="4"/>
    <n v="46"/>
    <m/>
  </r>
  <r>
    <x v="11"/>
    <x v="28"/>
    <s v="Non Metropolitan Fire Authorities"/>
    <s v="E31000026"/>
    <s v="Men"/>
    <x v="1"/>
    <x v="5"/>
    <n v="85"/>
    <m/>
  </r>
  <r>
    <x v="11"/>
    <x v="28"/>
    <s v="Non Metropolitan Fire Authorities"/>
    <s v="E31000026"/>
    <s v="Men"/>
    <x v="1"/>
    <x v="6"/>
    <n v="346"/>
    <m/>
  </r>
  <r>
    <x v="11"/>
    <x v="45"/>
    <s v="NA"/>
    <s v="NWFC"/>
    <s v="Men"/>
    <x v="1"/>
    <x v="2"/>
    <n v="0"/>
    <m/>
  </r>
  <r>
    <x v="11"/>
    <x v="45"/>
    <s v="NA"/>
    <s v="NWFC"/>
    <s v="Men"/>
    <x v="1"/>
    <x v="3"/>
    <n v="0"/>
    <m/>
  </r>
  <r>
    <x v="11"/>
    <x v="45"/>
    <s v="NA"/>
    <s v="NWFC"/>
    <s v="Men"/>
    <x v="1"/>
    <x v="4"/>
    <n v="0"/>
    <m/>
  </r>
  <r>
    <x v="11"/>
    <x v="45"/>
    <s v="NA"/>
    <s v="NWFC"/>
    <s v="Men"/>
    <x v="1"/>
    <x v="5"/>
    <n v="0"/>
    <m/>
  </r>
  <r>
    <x v="11"/>
    <x v="45"/>
    <s v="NA"/>
    <s v="NWFC"/>
    <s v="Men"/>
    <x v="1"/>
    <x v="6"/>
    <n v="0"/>
    <m/>
  </r>
  <r>
    <x v="11"/>
    <x v="29"/>
    <s v="Non Metropolitan Fire Authorities"/>
    <s v="E31000027"/>
    <s v="Men"/>
    <x v="1"/>
    <x v="2"/>
    <n v="0"/>
    <m/>
  </r>
  <r>
    <x v="11"/>
    <x v="29"/>
    <s v="Non Metropolitan Fire Authorities"/>
    <s v="E31000027"/>
    <s v="Men"/>
    <x v="1"/>
    <x v="3"/>
    <n v="0"/>
    <m/>
  </r>
  <r>
    <x v="11"/>
    <x v="29"/>
    <s v="Non Metropolitan Fire Authorities"/>
    <s v="E31000027"/>
    <s v="Men"/>
    <x v="1"/>
    <x v="4"/>
    <n v="29"/>
    <m/>
  </r>
  <r>
    <x v="11"/>
    <x v="29"/>
    <s v="Non Metropolitan Fire Authorities"/>
    <s v="E31000027"/>
    <s v="Men"/>
    <x v="1"/>
    <x v="5"/>
    <n v="66"/>
    <m/>
  </r>
  <r>
    <x v="11"/>
    <x v="29"/>
    <s v="Non Metropolitan Fire Authorities"/>
    <s v="E31000027"/>
    <s v="Men"/>
    <x v="1"/>
    <x v="6"/>
    <n v="213"/>
    <m/>
  </r>
  <r>
    <x v="11"/>
    <x v="30"/>
    <s v="Non Metropolitan Fire Authorities"/>
    <s v="E31000028"/>
    <s v="Men"/>
    <x v="1"/>
    <x v="2"/>
    <n v="0"/>
    <m/>
  </r>
  <r>
    <x v="11"/>
    <x v="30"/>
    <s v="Non Metropolitan Fire Authorities"/>
    <s v="E31000028"/>
    <s v="Men"/>
    <x v="1"/>
    <x v="3"/>
    <n v="1"/>
    <m/>
  </r>
  <r>
    <x v="11"/>
    <x v="30"/>
    <s v="Non Metropolitan Fire Authorities"/>
    <s v="E31000028"/>
    <s v="Men"/>
    <x v="1"/>
    <x v="4"/>
    <n v="14"/>
    <m/>
  </r>
  <r>
    <x v="11"/>
    <x v="30"/>
    <s v="Non Metropolitan Fire Authorities"/>
    <s v="E31000028"/>
    <s v="Men"/>
    <x v="1"/>
    <x v="5"/>
    <n v="26"/>
    <m/>
  </r>
  <r>
    <x v="11"/>
    <x v="30"/>
    <s v="Non Metropolitan Fire Authorities"/>
    <s v="E31000028"/>
    <s v="Men"/>
    <x v="1"/>
    <x v="6"/>
    <n v="135"/>
    <m/>
  </r>
  <r>
    <x v="11"/>
    <x v="31"/>
    <s v="Non Metropolitan Fire Authorities"/>
    <s v="E31000029"/>
    <s v="Men"/>
    <x v="1"/>
    <x v="2"/>
    <n v="0"/>
    <m/>
  </r>
  <r>
    <x v="11"/>
    <x v="31"/>
    <s v="Non Metropolitan Fire Authorities"/>
    <s v="E31000029"/>
    <s v="Men"/>
    <x v="1"/>
    <x v="3"/>
    <n v="0"/>
    <m/>
  </r>
  <r>
    <x v="11"/>
    <x v="31"/>
    <s v="Non Metropolitan Fire Authorities"/>
    <s v="E31000029"/>
    <s v="Men"/>
    <x v="1"/>
    <x v="4"/>
    <n v="16"/>
    <m/>
  </r>
  <r>
    <x v="11"/>
    <x v="31"/>
    <s v="Non Metropolitan Fire Authorities"/>
    <s v="E31000029"/>
    <s v="Men"/>
    <x v="1"/>
    <x v="5"/>
    <n v="33"/>
    <m/>
  </r>
  <r>
    <x v="11"/>
    <x v="31"/>
    <s v="Non Metropolitan Fire Authorities"/>
    <s v="E31000029"/>
    <s v="Men"/>
    <x v="1"/>
    <x v="6"/>
    <n v="80"/>
    <m/>
  </r>
  <r>
    <x v="11"/>
    <x v="32"/>
    <s v="Non Metropolitan Fire Authorities"/>
    <s v="E31000030"/>
    <s v="Men"/>
    <x v="1"/>
    <x v="2"/>
    <n v="0"/>
    <m/>
  </r>
  <r>
    <x v="11"/>
    <x v="32"/>
    <s v="Non Metropolitan Fire Authorities"/>
    <s v="E31000030"/>
    <s v="Men"/>
    <x v="1"/>
    <x v="3"/>
    <n v="0"/>
    <m/>
  </r>
  <r>
    <x v="11"/>
    <x v="32"/>
    <s v="Non Metropolitan Fire Authorities"/>
    <s v="E31000030"/>
    <s v="Men"/>
    <x v="1"/>
    <x v="4"/>
    <n v="17"/>
    <m/>
  </r>
  <r>
    <x v="11"/>
    <x v="32"/>
    <s v="Non Metropolitan Fire Authorities"/>
    <s v="E31000030"/>
    <s v="Men"/>
    <x v="1"/>
    <x v="5"/>
    <n v="55"/>
    <m/>
  </r>
  <r>
    <x v="11"/>
    <x v="32"/>
    <s v="Non Metropolitan Fire Authorities"/>
    <s v="E31000030"/>
    <s v="Men"/>
    <x v="1"/>
    <x v="6"/>
    <n v="156"/>
    <m/>
  </r>
  <r>
    <x v="11"/>
    <x v="33"/>
    <s v="Non Metropolitan Fire Authorities"/>
    <s v="E31000031"/>
    <s v="Men"/>
    <x v="1"/>
    <x v="2"/>
    <n v="0"/>
    <m/>
  </r>
  <r>
    <x v="11"/>
    <x v="33"/>
    <s v="Non Metropolitan Fire Authorities"/>
    <s v="E31000031"/>
    <s v="Men"/>
    <x v="1"/>
    <x v="3"/>
    <n v="0"/>
    <m/>
  </r>
  <r>
    <x v="11"/>
    <x v="33"/>
    <s v="Non Metropolitan Fire Authorities"/>
    <s v="E31000031"/>
    <s v="Men"/>
    <x v="1"/>
    <x v="4"/>
    <n v="21"/>
    <m/>
  </r>
  <r>
    <x v="11"/>
    <x v="33"/>
    <s v="Non Metropolitan Fire Authorities"/>
    <s v="E31000031"/>
    <s v="Men"/>
    <x v="1"/>
    <x v="5"/>
    <n v="56"/>
    <m/>
  </r>
  <r>
    <x v="11"/>
    <x v="33"/>
    <s v="Non Metropolitan Fire Authorities"/>
    <s v="E31000031"/>
    <s v="Men"/>
    <x v="1"/>
    <x v="6"/>
    <n v="224"/>
    <m/>
  </r>
  <r>
    <x v="11"/>
    <x v="34"/>
    <s v="Non Metropolitan Fire Authorities"/>
    <s v="E31000032"/>
    <s v="Men"/>
    <x v="1"/>
    <x v="2"/>
    <n v="0"/>
    <m/>
  </r>
  <r>
    <x v="11"/>
    <x v="34"/>
    <s v="Non Metropolitan Fire Authorities"/>
    <s v="E31000032"/>
    <s v="Men"/>
    <x v="1"/>
    <x v="3"/>
    <n v="0"/>
    <m/>
  </r>
  <r>
    <x v="11"/>
    <x v="34"/>
    <s v="Non Metropolitan Fire Authorities"/>
    <s v="E31000032"/>
    <s v="Men"/>
    <x v="1"/>
    <x v="4"/>
    <n v="22"/>
    <m/>
  </r>
  <r>
    <x v="11"/>
    <x v="34"/>
    <s v="Non Metropolitan Fire Authorities"/>
    <s v="E31000032"/>
    <s v="Men"/>
    <x v="1"/>
    <x v="5"/>
    <n v="58"/>
    <m/>
  </r>
  <r>
    <x v="11"/>
    <x v="34"/>
    <s v="Non Metropolitan Fire Authorities"/>
    <s v="E31000032"/>
    <s v="Men"/>
    <x v="1"/>
    <x v="6"/>
    <n v="190"/>
    <m/>
  </r>
  <r>
    <x v="11"/>
    <x v="35"/>
    <s v="Metropolitan Fire Authorities"/>
    <s v="E31000042"/>
    <s v="Men"/>
    <x v="1"/>
    <x v="2"/>
    <n v="0"/>
    <m/>
  </r>
  <r>
    <x v="11"/>
    <x v="35"/>
    <s v="Metropolitan Fire Authorities"/>
    <s v="E31000042"/>
    <s v="Men"/>
    <x v="1"/>
    <x v="3"/>
    <n v="0"/>
    <m/>
  </r>
  <r>
    <x v="11"/>
    <x v="35"/>
    <s v="Metropolitan Fire Authorities"/>
    <s v="E31000042"/>
    <s v="Men"/>
    <x v="1"/>
    <x v="4"/>
    <n v="5"/>
    <m/>
  </r>
  <r>
    <x v="11"/>
    <x v="35"/>
    <s v="Metropolitan Fire Authorities"/>
    <s v="E31000042"/>
    <s v="Men"/>
    <x v="1"/>
    <x v="5"/>
    <n v="20"/>
    <m/>
  </r>
  <r>
    <x v="11"/>
    <x v="35"/>
    <s v="Metropolitan Fire Authorities"/>
    <s v="E31000042"/>
    <s v="Men"/>
    <x v="1"/>
    <x v="6"/>
    <n v="77"/>
    <m/>
  </r>
  <r>
    <x v="11"/>
    <x v="36"/>
    <s v="Non Metropolitan Fire Authorities"/>
    <s v="E31000033"/>
    <s v="Men"/>
    <x v="1"/>
    <x v="2"/>
    <n v="0"/>
    <m/>
  </r>
  <r>
    <x v="11"/>
    <x v="36"/>
    <s v="Non Metropolitan Fire Authorities"/>
    <s v="E31000033"/>
    <s v="Men"/>
    <x v="1"/>
    <x v="3"/>
    <n v="0"/>
    <m/>
  </r>
  <r>
    <x v="11"/>
    <x v="36"/>
    <s v="Non Metropolitan Fire Authorities"/>
    <s v="E31000033"/>
    <s v="Men"/>
    <x v="1"/>
    <x v="4"/>
    <n v="26"/>
    <m/>
  </r>
  <r>
    <x v="11"/>
    <x v="36"/>
    <s v="Non Metropolitan Fire Authorities"/>
    <s v="E31000033"/>
    <s v="Men"/>
    <x v="1"/>
    <x v="5"/>
    <n v="67"/>
    <m/>
  </r>
  <r>
    <x v="11"/>
    <x v="36"/>
    <s v="Non Metropolitan Fire Authorities"/>
    <s v="E31000033"/>
    <s v="Men"/>
    <x v="1"/>
    <x v="6"/>
    <n v="210"/>
    <m/>
  </r>
  <r>
    <x v="11"/>
    <x v="37"/>
    <s v="Non Metropolitan Fire Authorities"/>
    <s v="E31000034"/>
    <s v="Men"/>
    <x v="1"/>
    <x v="2"/>
    <n v="0"/>
    <m/>
  </r>
  <r>
    <x v="11"/>
    <x v="37"/>
    <s v="Non Metropolitan Fire Authorities"/>
    <s v="E31000034"/>
    <s v="Men"/>
    <x v="1"/>
    <x v="3"/>
    <n v="0"/>
    <m/>
  </r>
  <r>
    <x v="11"/>
    <x v="37"/>
    <s v="Non Metropolitan Fire Authorities"/>
    <s v="E31000034"/>
    <s v="Men"/>
    <x v="1"/>
    <x v="4"/>
    <n v="30"/>
    <m/>
  </r>
  <r>
    <x v="11"/>
    <x v="37"/>
    <s v="Non Metropolitan Fire Authorities"/>
    <s v="E31000034"/>
    <s v="Men"/>
    <x v="1"/>
    <x v="5"/>
    <n v="76"/>
    <m/>
  </r>
  <r>
    <x v="11"/>
    <x v="37"/>
    <s v="Non Metropolitan Fire Authorities"/>
    <s v="E31000034"/>
    <s v="Men"/>
    <x v="1"/>
    <x v="6"/>
    <n v="252"/>
    <m/>
  </r>
  <r>
    <x v="11"/>
    <x v="38"/>
    <s v="Non Metropolitan Fire Authorities"/>
    <s v="E31000035"/>
    <s v="Men"/>
    <x v="1"/>
    <x v="2"/>
    <n v="0"/>
    <m/>
  </r>
  <r>
    <x v="11"/>
    <x v="38"/>
    <s v="Non Metropolitan Fire Authorities"/>
    <s v="E31000035"/>
    <s v="Men"/>
    <x v="1"/>
    <x v="3"/>
    <n v="0"/>
    <m/>
  </r>
  <r>
    <x v="11"/>
    <x v="38"/>
    <s v="Non Metropolitan Fire Authorities"/>
    <s v="E31000035"/>
    <s v="Men"/>
    <x v="1"/>
    <x v="4"/>
    <n v="9"/>
    <m/>
  </r>
  <r>
    <x v="11"/>
    <x v="38"/>
    <s v="Non Metropolitan Fire Authorities"/>
    <s v="E31000035"/>
    <s v="Men"/>
    <x v="1"/>
    <x v="5"/>
    <n v="25"/>
    <m/>
  </r>
  <r>
    <x v="11"/>
    <x v="38"/>
    <s v="Non Metropolitan Fire Authorities"/>
    <s v="E31000035"/>
    <s v="Men"/>
    <x v="1"/>
    <x v="6"/>
    <n v="77"/>
    <m/>
  </r>
  <r>
    <x v="11"/>
    <x v="39"/>
    <s v="Metropolitan Fire Authorities"/>
    <s v="E31000043"/>
    <s v="Men"/>
    <x v="1"/>
    <x v="2"/>
    <n v="0"/>
    <m/>
  </r>
  <r>
    <x v="11"/>
    <x v="39"/>
    <s v="Metropolitan Fire Authorities"/>
    <s v="E31000043"/>
    <s v="Men"/>
    <x v="1"/>
    <x v="3"/>
    <n v="0"/>
    <m/>
  </r>
  <r>
    <x v="11"/>
    <x v="39"/>
    <s v="Metropolitan Fire Authorities"/>
    <s v="E31000043"/>
    <s v="Men"/>
    <x v="1"/>
    <x v="4"/>
    <n v="1"/>
    <m/>
  </r>
  <r>
    <x v="11"/>
    <x v="39"/>
    <s v="Metropolitan Fire Authorities"/>
    <s v="E31000043"/>
    <s v="Men"/>
    <x v="1"/>
    <x v="5"/>
    <n v="3"/>
    <m/>
  </r>
  <r>
    <x v="11"/>
    <x v="39"/>
    <s v="Metropolitan Fire Authorities"/>
    <s v="E31000043"/>
    <s v="Men"/>
    <x v="1"/>
    <x v="6"/>
    <n v="9"/>
    <m/>
  </r>
  <r>
    <x v="11"/>
    <x v="40"/>
    <s v="Non Metropolitan Fire Authorities"/>
    <s v="E31000036"/>
    <s v="Men"/>
    <x v="1"/>
    <x v="2"/>
    <n v="0"/>
    <m/>
  </r>
  <r>
    <x v="11"/>
    <x v="40"/>
    <s v="Non Metropolitan Fire Authorities"/>
    <s v="E31000036"/>
    <s v="Men"/>
    <x v="1"/>
    <x v="3"/>
    <n v="0"/>
    <m/>
  </r>
  <r>
    <x v="11"/>
    <x v="40"/>
    <s v="Non Metropolitan Fire Authorities"/>
    <s v="E31000036"/>
    <s v="Men"/>
    <x v="1"/>
    <x v="4"/>
    <n v="11"/>
    <m/>
  </r>
  <r>
    <x v="11"/>
    <x v="40"/>
    <s v="Non Metropolitan Fire Authorities"/>
    <s v="E31000036"/>
    <s v="Men"/>
    <x v="1"/>
    <x v="5"/>
    <n v="23"/>
    <m/>
  </r>
  <r>
    <x v="11"/>
    <x v="40"/>
    <s v="Non Metropolitan Fire Authorities"/>
    <s v="E31000036"/>
    <s v="Men"/>
    <x v="1"/>
    <x v="6"/>
    <n v="94"/>
    <m/>
  </r>
  <r>
    <x v="11"/>
    <x v="41"/>
    <s v="Metropolitan Fire Authorities"/>
    <s v="E31000044"/>
    <s v="Men"/>
    <x v="1"/>
    <x v="2"/>
    <n v="0"/>
    <m/>
  </r>
  <r>
    <x v="11"/>
    <x v="41"/>
    <s v="Metropolitan Fire Authorities"/>
    <s v="E31000044"/>
    <s v="Men"/>
    <x v="1"/>
    <x v="3"/>
    <n v="0"/>
    <m/>
  </r>
  <r>
    <x v="11"/>
    <x v="41"/>
    <s v="Metropolitan Fire Authorities"/>
    <s v="E31000044"/>
    <s v="Men"/>
    <x v="1"/>
    <x v="4"/>
    <n v="0"/>
    <m/>
  </r>
  <r>
    <x v="11"/>
    <x v="41"/>
    <s v="Metropolitan Fire Authorities"/>
    <s v="E31000044"/>
    <s v="Men"/>
    <x v="1"/>
    <x v="5"/>
    <n v="0"/>
    <m/>
  </r>
  <r>
    <x v="11"/>
    <x v="41"/>
    <s v="Metropolitan Fire Authorities"/>
    <s v="E31000044"/>
    <s v="Men"/>
    <x v="1"/>
    <x v="6"/>
    <n v="0"/>
    <m/>
  </r>
  <r>
    <x v="11"/>
    <x v="42"/>
    <s v="Non Metropolitan Fire Authorities"/>
    <s v="E31000037"/>
    <s v="Men"/>
    <x v="1"/>
    <x v="2"/>
    <n v="0"/>
    <m/>
  </r>
  <r>
    <x v="11"/>
    <x v="42"/>
    <s v="Non Metropolitan Fire Authorities"/>
    <s v="E31000037"/>
    <s v="Men"/>
    <x v="1"/>
    <x v="3"/>
    <n v="0"/>
    <m/>
  </r>
  <r>
    <x v="11"/>
    <x v="42"/>
    <s v="Non Metropolitan Fire Authorities"/>
    <s v="E31000037"/>
    <s v="Men"/>
    <x v="1"/>
    <x v="4"/>
    <n v="24"/>
    <m/>
  </r>
  <r>
    <x v="11"/>
    <x v="42"/>
    <s v="Non Metropolitan Fire Authorities"/>
    <s v="E31000037"/>
    <s v="Men"/>
    <x v="1"/>
    <x v="5"/>
    <n v="63"/>
    <m/>
  </r>
  <r>
    <x v="11"/>
    <x v="42"/>
    <s v="Non Metropolitan Fire Authorities"/>
    <s v="E31000037"/>
    <s v="Men"/>
    <x v="1"/>
    <x v="6"/>
    <n v="175"/>
    <m/>
  </r>
  <r>
    <x v="11"/>
    <x v="43"/>
    <s v="Metropolitan Fire Authorities"/>
    <s v="E31000045"/>
    <s v="Men"/>
    <x v="1"/>
    <x v="2"/>
    <n v="0"/>
    <m/>
  </r>
  <r>
    <x v="11"/>
    <x v="43"/>
    <s v="Metropolitan Fire Authorities"/>
    <s v="E31000045"/>
    <s v="Men"/>
    <x v="1"/>
    <x v="3"/>
    <n v="0"/>
    <m/>
  </r>
  <r>
    <x v="11"/>
    <x v="43"/>
    <s v="Metropolitan Fire Authorities"/>
    <s v="E31000045"/>
    <s v="Men"/>
    <x v="1"/>
    <x v="4"/>
    <n v="10"/>
    <m/>
  </r>
  <r>
    <x v="11"/>
    <x v="43"/>
    <s v="Metropolitan Fire Authorities"/>
    <s v="E31000045"/>
    <s v="Men"/>
    <x v="1"/>
    <x v="5"/>
    <n v="20"/>
    <m/>
  </r>
  <r>
    <x v="11"/>
    <x v="43"/>
    <s v="Metropolitan Fire Authorities"/>
    <s v="E31000045"/>
    <s v="Men"/>
    <x v="1"/>
    <x v="6"/>
    <n v="119"/>
    <m/>
  </r>
  <r>
    <x v="11"/>
    <x v="0"/>
    <s v="Non Metropolitan Fire Authorities"/>
    <s v="E31000001"/>
    <s v="Women"/>
    <x v="0"/>
    <x v="0"/>
    <n v="0"/>
    <m/>
  </r>
  <r>
    <x v="11"/>
    <x v="0"/>
    <s v="Non Metropolitan Fire Authorities"/>
    <s v="E31000001"/>
    <s v="Women"/>
    <x v="0"/>
    <x v="1"/>
    <n v="0"/>
    <m/>
  </r>
  <r>
    <x v="11"/>
    <x v="0"/>
    <s v="Non Metropolitan Fire Authorities"/>
    <s v="E31000001"/>
    <s v="Women"/>
    <x v="0"/>
    <x v="2"/>
    <n v="0"/>
    <m/>
  </r>
  <r>
    <x v="11"/>
    <x v="0"/>
    <s v="Non Metropolitan Fire Authorities"/>
    <s v="E31000001"/>
    <s v="Women"/>
    <x v="0"/>
    <x v="3"/>
    <n v="0"/>
    <m/>
  </r>
  <r>
    <x v="11"/>
    <x v="0"/>
    <s v="Non Metropolitan Fire Authorities"/>
    <s v="E31000001"/>
    <s v="Women"/>
    <x v="0"/>
    <x v="4"/>
    <n v="2"/>
    <m/>
  </r>
  <r>
    <x v="11"/>
    <x v="0"/>
    <s v="Non Metropolitan Fire Authorities"/>
    <s v="E31000001"/>
    <s v="Women"/>
    <x v="0"/>
    <x v="5"/>
    <n v="2"/>
    <m/>
  </r>
  <r>
    <x v="11"/>
    <x v="0"/>
    <s v="Non Metropolitan Fire Authorities"/>
    <s v="E31000001"/>
    <s v="Women"/>
    <x v="0"/>
    <x v="6"/>
    <n v="30"/>
    <m/>
  </r>
  <r>
    <x v="11"/>
    <x v="1"/>
    <s v="Non Metropolitan Fire Authorities"/>
    <s v="E31000002"/>
    <s v="Women"/>
    <x v="0"/>
    <x v="0"/>
    <n v="1"/>
    <m/>
  </r>
  <r>
    <x v="11"/>
    <x v="1"/>
    <s v="Non Metropolitan Fire Authorities"/>
    <s v="E31000002"/>
    <s v="Women"/>
    <x v="0"/>
    <x v="1"/>
    <n v="0"/>
    <m/>
  </r>
  <r>
    <x v="11"/>
    <x v="1"/>
    <s v="Non Metropolitan Fire Authorities"/>
    <s v="E31000002"/>
    <s v="Women"/>
    <x v="0"/>
    <x v="2"/>
    <n v="0"/>
    <m/>
  </r>
  <r>
    <x v="11"/>
    <x v="1"/>
    <s v="Non Metropolitan Fire Authorities"/>
    <s v="E31000002"/>
    <s v="Women"/>
    <x v="0"/>
    <x v="3"/>
    <n v="0"/>
    <m/>
  </r>
  <r>
    <x v="11"/>
    <x v="1"/>
    <s v="Non Metropolitan Fire Authorities"/>
    <s v="E31000002"/>
    <s v="Women"/>
    <x v="0"/>
    <x v="4"/>
    <n v="2"/>
    <m/>
  </r>
  <r>
    <x v="11"/>
    <x v="1"/>
    <s v="Non Metropolitan Fire Authorities"/>
    <s v="E31000002"/>
    <s v="Women"/>
    <x v="0"/>
    <x v="5"/>
    <n v="2"/>
    <m/>
  </r>
  <r>
    <x v="11"/>
    <x v="1"/>
    <s v="Non Metropolitan Fire Authorities"/>
    <s v="E31000002"/>
    <s v="Women"/>
    <x v="0"/>
    <x v="6"/>
    <n v="14"/>
    <m/>
  </r>
  <r>
    <x v="11"/>
    <x v="2"/>
    <s v="Non Metropolitan Fire Authorities"/>
    <s v="E31000003"/>
    <s v="Women"/>
    <x v="0"/>
    <x v="0"/>
    <n v="0"/>
    <m/>
  </r>
  <r>
    <x v="11"/>
    <x v="2"/>
    <s v="Non Metropolitan Fire Authorities"/>
    <s v="E31000003"/>
    <s v="Women"/>
    <x v="0"/>
    <x v="1"/>
    <n v="0"/>
    <m/>
  </r>
  <r>
    <x v="11"/>
    <x v="2"/>
    <s v="Non Metropolitan Fire Authorities"/>
    <s v="E31000003"/>
    <s v="Women"/>
    <x v="0"/>
    <x v="2"/>
    <n v="0"/>
    <m/>
  </r>
  <r>
    <x v="11"/>
    <x v="2"/>
    <s v="Non Metropolitan Fire Authorities"/>
    <s v="E31000003"/>
    <s v="Women"/>
    <x v="0"/>
    <x v="3"/>
    <n v="0"/>
    <m/>
  </r>
  <r>
    <x v="11"/>
    <x v="2"/>
    <s v="Non Metropolitan Fire Authorities"/>
    <s v="E31000003"/>
    <s v="Women"/>
    <x v="0"/>
    <x v="4"/>
    <n v="1"/>
    <m/>
  </r>
  <r>
    <x v="11"/>
    <x v="2"/>
    <s v="Non Metropolitan Fire Authorities"/>
    <s v="E31000003"/>
    <s v="Women"/>
    <x v="0"/>
    <x v="5"/>
    <n v="3"/>
    <m/>
  </r>
  <r>
    <x v="11"/>
    <x v="2"/>
    <s v="Non Metropolitan Fire Authorities"/>
    <s v="E31000003"/>
    <s v="Women"/>
    <x v="0"/>
    <x v="6"/>
    <n v="16"/>
    <m/>
  </r>
  <r>
    <x v="11"/>
    <x v="3"/>
    <s v="Non Metropolitan Fire Authorities"/>
    <s v="E31000004"/>
    <s v="Women"/>
    <x v="0"/>
    <x v="0"/>
    <n v="0"/>
    <m/>
  </r>
  <r>
    <x v="11"/>
    <x v="3"/>
    <s v="Non Metropolitan Fire Authorities"/>
    <s v="E31000004"/>
    <s v="Women"/>
    <x v="0"/>
    <x v="1"/>
    <n v="0"/>
    <m/>
  </r>
  <r>
    <x v="11"/>
    <x v="3"/>
    <s v="Non Metropolitan Fire Authorities"/>
    <s v="E31000004"/>
    <s v="Women"/>
    <x v="0"/>
    <x v="2"/>
    <n v="0"/>
    <m/>
  </r>
  <r>
    <x v="11"/>
    <x v="3"/>
    <s v="Non Metropolitan Fire Authorities"/>
    <s v="E31000004"/>
    <s v="Women"/>
    <x v="0"/>
    <x v="3"/>
    <n v="1"/>
    <m/>
  </r>
  <r>
    <x v="11"/>
    <x v="3"/>
    <s v="Non Metropolitan Fire Authorities"/>
    <s v="E31000004"/>
    <s v="Women"/>
    <x v="0"/>
    <x v="4"/>
    <n v="1"/>
    <m/>
  </r>
  <r>
    <x v="11"/>
    <x v="3"/>
    <s v="Non Metropolitan Fire Authorities"/>
    <s v="E31000004"/>
    <s v="Women"/>
    <x v="0"/>
    <x v="5"/>
    <n v="1"/>
    <m/>
  </r>
  <r>
    <x v="11"/>
    <x v="3"/>
    <s v="Non Metropolitan Fire Authorities"/>
    <s v="E31000004"/>
    <s v="Women"/>
    <x v="0"/>
    <x v="6"/>
    <n v="18"/>
    <m/>
  </r>
  <r>
    <x v="11"/>
    <x v="4"/>
    <s v="Non Metropolitan Fire Authorities"/>
    <s v="E31000005"/>
    <s v="Women"/>
    <x v="0"/>
    <x v="0"/>
    <n v="0"/>
    <m/>
  </r>
  <r>
    <x v="11"/>
    <x v="4"/>
    <s v="Non Metropolitan Fire Authorities"/>
    <s v="E31000005"/>
    <s v="Women"/>
    <x v="0"/>
    <x v="1"/>
    <n v="0"/>
    <m/>
  </r>
  <r>
    <x v="11"/>
    <x v="4"/>
    <s v="Non Metropolitan Fire Authorities"/>
    <s v="E31000005"/>
    <s v="Women"/>
    <x v="0"/>
    <x v="2"/>
    <n v="1"/>
    <m/>
  </r>
  <r>
    <x v="11"/>
    <x v="4"/>
    <s v="Non Metropolitan Fire Authorities"/>
    <s v="E31000005"/>
    <s v="Women"/>
    <x v="0"/>
    <x v="3"/>
    <n v="1"/>
    <m/>
  </r>
  <r>
    <x v="11"/>
    <x v="4"/>
    <s v="Non Metropolitan Fire Authorities"/>
    <s v="E31000005"/>
    <s v="Women"/>
    <x v="0"/>
    <x v="4"/>
    <n v="2"/>
    <m/>
  </r>
  <r>
    <x v="11"/>
    <x v="4"/>
    <s v="Non Metropolitan Fire Authorities"/>
    <s v="E31000005"/>
    <s v="Women"/>
    <x v="0"/>
    <x v="5"/>
    <n v="1"/>
    <m/>
  </r>
  <r>
    <x v="11"/>
    <x v="4"/>
    <s v="Non Metropolitan Fire Authorities"/>
    <s v="E31000005"/>
    <s v="Women"/>
    <x v="0"/>
    <x v="6"/>
    <n v="14"/>
    <m/>
  </r>
  <r>
    <x v="11"/>
    <x v="5"/>
    <s v="Non Metropolitan Fire Authorities"/>
    <s v="E31000006"/>
    <s v="Women"/>
    <x v="0"/>
    <x v="0"/>
    <n v="0"/>
    <m/>
  </r>
  <r>
    <x v="11"/>
    <x v="5"/>
    <s v="Non Metropolitan Fire Authorities"/>
    <s v="E31000006"/>
    <s v="Women"/>
    <x v="0"/>
    <x v="1"/>
    <n v="0"/>
    <m/>
  </r>
  <r>
    <x v="11"/>
    <x v="5"/>
    <s v="Non Metropolitan Fire Authorities"/>
    <s v="E31000006"/>
    <s v="Women"/>
    <x v="0"/>
    <x v="2"/>
    <n v="0"/>
    <m/>
  </r>
  <r>
    <x v="11"/>
    <x v="5"/>
    <s v="Non Metropolitan Fire Authorities"/>
    <s v="E31000006"/>
    <s v="Women"/>
    <x v="0"/>
    <x v="3"/>
    <n v="1"/>
    <m/>
  </r>
  <r>
    <x v="11"/>
    <x v="5"/>
    <s v="Non Metropolitan Fire Authorities"/>
    <s v="E31000006"/>
    <s v="Women"/>
    <x v="0"/>
    <x v="4"/>
    <n v="2"/>
    <m/>
  </r>
  <r>
    <x v="11"/>
    <x v="5"/>
    <s v="Non Metropolitan Fire Authorities"/>
    <s v="E31000006"/>
    <s v="Women"/>
    <x v="0"/>
    <x v="5"/>
    <n v="2"/>
    <m/>
  </r>
  <r>
    <x v="11"/>
    <x v="5"/>
    <s v="Non Metropolitan Fire Authorities"/>
    <s v="E31000006"/>
    <s v="Women"/>
    <x v="0"/>
    <x v="6"/>
    <n v="34"/>
    <m/>
  </r>
  <r>
    <x v="11"/>
    <x v="6"/>
    <s v="Non Metropolitan Fire Authorities"/>
    <s v="E31000007"/>
    <s v="Women"/>
    <x v="0"/>
    <x v="0"/>
    <n v="0"/>
    <m/>
  </r>
  <r>
    <x v="11"/>
    <x v="6"/>
    <s v="Non Metropolitan Fire Authorities"/>
    <s v="E31000007"/>
    <s v="Women"/>
    <x v="0"/>
    <x v="1"/>
    <n v="0"/>
    <m/>
  </r>
  <r>
    <x v="11"/>
    <x v="6"/>
    <s v="Non Metropolitan Fire Authorities"/>
    <s v="E31000007"/>
    <s v="Women"/>
    <x v="0"/>
    <x v="2"/>
    <n v="0"/>
    <m/>
  </r>
  <r>
    <x v="11"/>
    <x v="6"/>
    <s v="Non Metropolitan Fire Authorities"/>
    <s v="E31000007"/>
    <s v="Women"/>
    <x v="0"/>
    <x v="3"/>
    <n v="0"/>
    <m/>
  </r>
  <r>
    <x v="11"/>
    <x v="6"/>
    <s v="Non Metropolitan Fire Authorities"/>
    <s v="E31000007"/>
    <s v="Women"/>
    <x v="0"/>
    <x v="4"/>
    <n v="2"/>
    <m/>
  </r>
  <r>
    <x v="11"/>
    <x v="6"/>
    <s v="Non Metropolitan Fire Authorities"/>
    <s v="E31000007"/>
    <s v="Women"/>
    <x v="0"/>
    <x v="5"/>
    <n v="1"/>
    <m/>
  </r>
  <r>
    <x v="11"/>
    <x v="6"/>
    <s v="Non Metropolitan Fire Authorities"/>
    <s v="E31000007"/>
    <s v="Women"/>
    <x v="0"/>
    <x v="6"/>
    <n v="18"/>
    <m/>
  </r>
  <r>
    <x v="11"/>
    <x v="7"/>
    <s v="Non Metropolitan Fire Authorities"/>
    <s v="E31000008"/>
    <s v="Women"/>
    <x v="0"/>
    <x v="0"/>
    <n v="1"/>
    <m/>
  </r>
  <r>
    <x v="11"/>
    <x v="7"/>
    <s v="Non Metropolitan Fire Authorities"/>
    <s v="E31000008"/>
    <s v="Women"/>
    <x v="0"/>
    <x v="1"/>
    <n v="0"/>
    <m/>
  </r>
  <r>
    <x v="11"/>
    <x v="7"/>
    <s v="Non Metropolitan Fire Authorities"/>
    <s v="E31000008"/>
    <s v="Women"/>
    <x v="0"/>
    <x v="2"/>
    <n v="0"/>
    <m/>
  </r>
  <r>
    <x v="11"/>
    <x v="7"/>
    <s v="Non Metropolitan Fire Authorities"/>
    <s v="E31000008"/>
    <s v="Women"/>
    <x v="0"/>
    <x v="3"/>
    <n v="0"/>
    <m/>
  </r>
  <r>
    <x v="11"/>
    <x v="7"/>
    <s v="Non Metropolitan Fire Authorities"/>
    <s v="E31000008"/>
    <s v="Women"/>
    <x v="0"/>
    <x v="4"/>
    <n v="1"/>
    <m/>
  </r>
  <r>
    <x v="11"/>
    <x v="7"/>
    <s v="Non Metropolitan Fire Authorities"/>
    <s v="E31000008"/>
    <s v="Women"/>
    <x v="0"/>
    <x v="5"/>
    <n v="0"/>
    <m/>
  </r>
  <r>
    <x v="11"/>
    <x v="7"/>
    <s v="Non Metropolitan Fire Authorities"/>
    <s v="E31000008"/>
    <s v="Women"/>
    <x v="0"/>
    <x v="6"/>
    <n v="11"/>
    <m/>
  </r>
  <r>
    <x v="11"/>
    <x v="8"/>
    <s v="Non Metropolitan Fire Authorities"/>
    <s v="E31000009"/>
    <s v="Women"/>
    <x v="0"/>
    <x v="0"/>
    <n v="0"/>
    <m/>
  </r>
  <r>
    <x v="11"/>
    <x v="8"/>
    <s v="Non Metropolitan Fire Authorities"/>
    <s v="E31000009"/>
    <s v="Women"/>
    <x v="0"/>
    <x v="1"/>
    <n v="0"/>
    <m/>
  </r>
  <r>
    <x v="11"/>
    <x v="8"/>
    <s v="Non Metropolitan Fire Authorities"/>
    <s v="E31000009"/>
    <s v="Women"/>
    <x v="0"/>
    <x v="2"/>
    <n v="0"/>
    <m/>
  </r>
  <r>
    <x v="11"/>
    <x v="8"/>
    <s v="Non Metropolitan Fire Authorities"/>
    <s v="E31000009"/>
    <s v="Women"/>
    <x v="0"/>
    <x v="3"/>
    <n v="2"/>
    <m/>
  </r>
  <r>
    <x v="11"/>
    <x v="8"/>
    <s v="Non Metropolitan Fire Authorities"/>
    <s v="E31000009"/>
    <s v="Women"/>
    <x v="0"/>
    <x v="4"/>
    <n v="3"/>
    <m/>
  </r>
  <r>
    <x v="11"/>
    <x v="8"/>
    <s v="Non Metropolitan Fire Authorities"/>
    <s v="E31000009"/>
    <s v="Women"/>
    <x v="0"/>
    <x v="5"/>
    <n v="3"/>
    <m/>
  </r>
  <r>
    <x v="11"/>
    <x v="8"/>
    <s v="Non Metropolitan Fire Authorities"/>
    <s v="E31000009"/>
    <s v="Women"/>
    <x v="0"/>
    <x v="6"/>
    <n v="30"/>
    <m/>
  </r>
  <r>
    <x v="11"/>
    <x v="9"/>
    <s v="Non Metropolitan Fire Authorities"/>
    <s v="E31000010"/>
    <s v="Women"/>
    <x v="0"/>
    <x v="0"/>
    <n v="0"/>
    <m/>
  </r>
  <r>
    <x v="11"/>
    <x v="9"/>
    <s v="Non Metropolitan Fire Authorities"/>
    <s v="E31000010"/>
    <s v="Women"/>
    <x v="0"/>
    <x v="1"/>
    <n v="2"/>
    <m/>
  </r>
  <r>
    <x v="11"/>
    <x v="9"/>
    <s v="Non Metropolitan Fire Authorities"/>
    <s v="E31000010"/>
    <s v="Women"/>
    <x v="0"/>
    <x v="2"/>
    <n v="0"/>
    <m/>
  </r>
  <r>
    <x v="11"/>
    <x v="9"/>
    <s v="Non Metropolitan Fire Authorities"/>
    <s v="E31000010"/>
    <s v="Women"/>
    <x v="0"/>
    <x v="3"/>
    <n v="1"/>
    <m/>
  </r>
  <r>
    <x v="11"/>
    <x v="9"/>
    <s v="Non Metropolitan Fire Authorities"/>
    <s v="E31000010"/>
    <s v="Women"/>
    <x v="0"/>
    <x v="4"/>
    <n v="4"/>
    <m/>
  </r>
  <r>
    <x v="11"/>
    <x v="9"/>
    <s v="Non Metropolitan Fire Authorities"/>
    <s v="E31000010"/>
    <s v="Women"/>
    <x v="0"/>
    <x v="5"/>
    <n v="5"/>
    <m/>
  </r>
  <r>
    <x v="11"/>
    <x v="9"/>
    <s v="Non Metropolitan Fire Authorities"/>
    <s v="E31000010"/>
    <s v="Women"/>
    <x v="0"/>
    <x v="6"/>
    <n v="33"/>
    <m/>
  </r>
  <r>
    <x v="11"/>
    <x v="10"/>
    <s v="Non Metropolitan Fire Authorities"/>
    <s v="E31000011"/>
    <s v="Women"/>
    <x v="0"/>
    <x v="0"/>
    <n v="0"/>
    <m/>
  </r>
  <r>
    <x v="11"/>
    <x v="10"/>
    <s v="Non Metropolitan Fire Authorities"/>
    <s v="E31000011"/>
    <s v="Women"/>
    <x v="0"/>
    <x v="1"/>
    <n v="0"/>
    <m/>
  </r>
  <r>
    <x v="11"/>
    <x v="10"/>
    <s v="Non Metropolitan Fire Authorities"/>
    <s v="E31000011"/>
    <s v="Women"/>
    <x v="0"/>
    <x v="2"/>
    <n v="2"/>
    <m/>
  </r>
  <r>
    <x v="11"/>
    <x v="10"/>
    <s v="Non Metropolitan Fire Authorities"/>
    <s v="E31000011"/>
    <s v="Women"/>
    <x v="0"/>
    <x v="3"/>
    <n v="3"/>
    <m/>
  </r>
  <r>
    <x v="11"/>
    <x v="10"/>
    <s v="Non Metropolitan Fire Authorities"/>
    <s v="E31000011"/>
    <s v="Women"/>
    <x v="0"/>
    <x v="4"/>
    <n v="4"/>
    <m/>
  </r>
  <r>
    <x v="11"/>
    <x v="10"/>
    <s v="Non Metropolitan Fire Authorities"/>
    <s v="E31000011"/>
    <s v="Women"/>
    <x v="0"/>
    <x v="5"/>
    <n v="3"/>
    <m/>
  </r>
  <r>
    <x v="11"/>
    <x v="10"/>
    <s v="Non Metropolitan Fire Authorities"/>
    <s v="E31000011"/>
    <s v="Women"/>
    <x v="0"/>
    <x v="6"/>
    <n v="29"/>
    <m/>
  </r>
  <r>
    <x v="11"/>
    <x v="44"/>
    <s v="Non Metropolitan Fire Authorities"/>
    <s v="E31000047"/>
    <s v="Women"/>
    <x v="0"/>
    <x v="0"/>
    <n v="0"/>
    <m/>
  </r>
  <r>
    <x v="11"/>
    <x v="44"/>
    <s v="Non Metropolitan Fire Authorities"/>
    <s v="E31000047"/>
    <s v="Women"/>
    <x v="0"/>
    <x v="1"/>
    <n v="1"/>
    <m/>
  </r>
  <r>
    <x v="11"/>
    <x v="44"/>
    <s v="Non Metropolitan Fire Authorities"/>
    <s v="E31000047"/>
    <s v="Women"/>
    <x v="0"/>
    <x v="2"/>
    <n v="1"/>
    <m/>
  </r>
  <r>
    <x v="11"/>
    <x v="44"/>
    <s v="Non Metropolitan Fire Authorities"/>
    <s v="E31000047"/>
    <s v="Women"/>
    <x v="0"/>
    <x v="3"/>
    <n v="0"/>
    <m/>
  </r>
  <r>
    <x v="11"/>
    <x v="44"/>
    <s v="Non Metropolitan Fire Authorities"/>
    <s v="E31000047"/>
    <s v="Women"/>
    <x v="0"/>
    <x v="4"/>
    <n v="3"/>
    <m/>
  </r>
  <r>
    <x v="11"/>
    <x v="44"/>
    <s v="Non Metropolitan Fire Authorities"/>
    <s v="E31000047"/>
    <s v="Women"/>
    <x v="0"/>
    <x v="5"/>
    <n v="7"/>
    <m/>
  </r>
  <r>
    <x v="11"/>
    <x v="44"/>
    <s v="Non Metropolitan Fire Authorities"/>
    <s v="E31000047"/>
    <s v="Women"/>
    <x v="0"/>
    <x v="6"/>
    <n v="14"/>
    <m/>
  </r>
  <r>
    <x v="11"/>
    <x v="11"/>
    <s v="Non Metropolitan Fire Authorities"/>
    <s v="E31000013"/>
    <s v="Women"/>
    <x v="0"/>
    <x v="0"/>
    <n v="1"/>
    <m/>
  </r>
  <r>
    <x v="11"/>
    <x v="11"/>
    <s v="Non Metropolitan Fire Authorities"/>
    <s v="E31000013"/>
    <s v="Women"/>
    <x v="0"/>
    <x v="1"/>
    <n v="0"/>
    <m/>
  </r>
  <r>
    <x v="11"/>
    <x v="11"/>
    <s v="Non Metropolitan Fire Authorities"/>
    <s v="E31000013"/>
    <s v="Women"/>
    <x v="0"/>
    <x v="2"/>
    <n v="0"/>
    <m/>
  </r>
  <r>
    <x v="11"/>
    <x v="11"/>
    <s v="Non Metropolitan Fire Authorities"/>
    <s v="E31000013"/>
    <s v="Women"/>
    <x v="0"/>
    <x v="3"/>
    <n v="0"/>
    <m/>
  </r>
  <r>
    <x v="11"/>
    <x v="11"/>
    <s v="Non Metropolitan Fire Authorities"/>
    <s v="E31000013"/>
    <s v="Women"/>
    <x v="0"/>
    <x v="4"/>
    <n v="1"/>
    <m/>
  </r>
  <r>
    <x v="11"/>
    <x v="11"/>
    <s v="Non Metropolitan Fire Authorities"/>
    <s v="E31000013"/>
    <s v="Women"/>
    <x v="0"/>
    <x v="5"/>
    <n v="1"/>
    <m/>
  </r>
  <r>
    <x v="11"/>
    <x v="11"/>
    <s v="Non Metropolitan Fire Authorities"/>
    <s v="E31000013"/>
    <s v="Women"/>
    <x v="0"/>
    <x v="6"/>
    <n v="21"/>
    <m/>
  </r>
  <r>
    <x v="11"/>
    <x v="12"/>
    <s v="Non Metropolitan Fire Authorities"/>
    <s v="E31000014"/>
    <s v="Women"/>
    <x v="0"/>
    <x v="0"/>
    <n v="1"/>
    <m/>
  </r>
  <r>
    <x v="11"/>
    <x v="12"/>
    <s v="Non Metropolitan Fire Authorities"/>
    <s v="E31000014"/>
    <s v="Women"/>
    <x v="0"/>
    <x v="1"/>
    <n v="2"/>
    <m/>
  </r>
  <r>
    <x v="11"/>
    <x v="12"/>
    <s v="Non Metropolitan Fire Authorities"/>
    <s v="E31000014"/>
    <s v="Women"/>
    <x v="0"/>
    <x v="2"/>
    <n v="2"/>
    <m/>
  </r>
  <r>
    <x v="11"/>
    <x v="12"/>
    <s v="Non Metropolitan Fire Authorities"/>
    <s v="E31000014"/>
    <s v="Women"/>
    <x v="0"/>
    <x v="3"/>
    <n v="5"/>
    <m/>
  </r>
  <r>
    <x v="11"/>
    <x v="12"/>
    <s v="Non Metropolitan Fire Authorities"/>
    <s v="E31000014"/>
    <s v="Women"/>
    <x v="0"/>
    <x v="4"/>
    <n v="3"/>
    <m/>
  </r>
  <r>
    <x v="11"/>
    <x v="12"/>
    <s v="Non Metropolitan Fire Authorities"/>
    <s v="E31000014"/>
    <s v="Women"/>
    <x v="0"/>
    <x v="5"/>
    <n v="4"/>
    <m/>
  </r>
  <r>
    <x v="11"/>
    <x v="12"/>
    <s v="Non Metropolitan Fire Authorities"/>
    <s v="E31000014"/>
    <s v="Women"/>
    <x v="0"/>
    <x v="6"/>
    <n v="16"/>
    <m/>
  </r>
  <r>
    <x v="11"/>
    <x v="13"/>
    <s v="Non Metropolitan Fire Authorities"/>
    <s v="E31000015"/>
    <s v="Women"/>
    <x v="0"/>
    <x v="0"/>
    <n v="1"/>
    <m/>
  </r>
  <r>
    <x v="11"/>
    <x v="13"/>
    <s v="Non Metropolitan Fire Authorities"/>
    <s v="E31000015"/>
    <s v="Women"/>
    <x v="0"/>
    <x v="1"/>
    <n v="0"/>
    <m/>
  </r>
  <r>
    <x v="11"/>
    <x v="13"/>
    <s v="Non Metropolitan Fire Authorities"/>
    <s v="E31000015"/>
    <s v="Women"/>
    <x v="0"/>
    <x v="2"/>
    <n v="1"/>
    <m/>
  </r>
  <r>
    <x v="11"/>
    <x v="13"/>
    <s v="Non Metropolitan Fire Authorities"/>
    <s v="E31000015"/>
    <s v="Women"/>
    <x v="0"/>
    <x v="3"/>
    <n v="1"/>
    <m/>
  </r>
  <r>
    <x v="11"/>
    <x v="13"/>
    <s v="Non Metropolitan Fire Authorities"/>
    <s v="E31000015"/>
    <s v="Women"/>
    <x v="0"/>
    <x v="4"/>
    <n v="10"/>
    <m/>
  </r>
  <r>
    <x v="11"/>
    <x v="13"/>
    <s v="Non Metropolitan Fire Authorities"/>
    <s v="E31000015"/>
    <s v="Women"/>
    <x v="0"/>
    <x v="5"/>
    <n v="3"/>
    <m/>
  </r>
  <r>
    <x v="11"/>
    <x v="13"/>
    <s v="Non Metropolitan Fire Authorities"/>
    <s v="E31000015"/>
    <s v="Women"/>
    <x v="0"/>
    <x v="6"/>
    <n v="28"/>
    <m/>
  </r>
  <r>
    <x v="11"/>
    <x v="14"/>
    <s v="Non Metropolitan Fire Authorities"/>
    <s v="E31000016"/>
    <s v="Women"/>
    <x v="0"/>
    <x v="0"/>
    <n v="1"/>
    <m/>
  </r>
  <r>
    <x v="11"/>
    <x v="14"/>
    <s v="Non Metropolitan Fire Authorities"/>
    <s v="E31000016"/>
    <s v="Women"/>
    <x v="0"/>
    <x v="1"/>
    <n v="0"/>
    <m/>
  </r>
  <r>
    <x v="11"/>
    <x v="14"/>
    <s v="Non Metropolitan Fire Authorities"/>
    <s v="E31000016"/>
    <s v="Women"/>
    <x v="0"/>
    <x v="2"/>
    <n v="1"/>
    <m/>
  </r>
  <r>
    <x v="11"/>
    <x v="14"/>
    <s v="Non Metropolitan Fire Authorities"/>
    <s v="E31000016"/>
    <s v="Women"/>
    <x v="0"/>
    <x v="3"/>
    <n v="2"/>
    <m/>
  </r>
  <r>
    <x v="11"/>
    <x v="14"/>
    <s v="Non Metropolitan Fire Authorities"/>
    <s v="E31000016"/>
    <s v="Women"/>
    <x v="0"/>
    <x v="4"/>
    <n v="2"/>
    <m/>
  </r>
  <r>
    <x v="11"/>
    <x v="14"/>
    <s v="Non Metropolitan Fire Authorities"/>
    <s v="E31000016"/>
    <s v="Women"/>
    <x v="0"/>
    <x v="5"/>
    <n v="2"/>
    <m/>
  </r>
  <r>
    <x v="11"/>
    <x v="14"/>
    <s v="Non Metropolitan Fire Authorities"/>
    <s v="E31000016"/>
    <s v="Women"/>
    <x v="0"/>
    <x v="6"/>
    <n v="39"/>
    <m/>
  </r>
  <r>
    <x v="11"/>
    <x v="15"/>
    <s v="Metropolitan Fire Authorities"/>
    <s v="E31000046"/>
    <s v="Women"/>
    <x v="0"/>
    <x v="0"/>
    <n v="0"/>
    <m/>
  </r>
  <r>
    <x v="11"/>
    <x v="15"/>
    <s v="Metropolitan Fire Authorities"/>
    <s v="E31000046"/>
    <s v="Women"/>
    <x v="0"/>
    <x v="1"/>
    <n v="2"/>
    <m/>
  </r>
  <r>
    <x v="11"/>
    <x v="15"/>
    <s v="Metropolitan Fire Authorities"/>
    <s v="E31000046"/>
    <s v="Women"/>
    <x v="0"/>
    <x v="2"/>
    <n v="5"/>
    <m/>
  </r>
  <r>
    <x v="11"/>
    <x v="15"/>
    <s v="Metropolitan Fire Authorities"/>
    <s v="E31000046"/>
    <s v="Women"/>
    <x v="0"/>
    <x v="3"/>
    <n v="11"/>
    <m/>
  </r>
  <r>
    <x v="11"/>
    <x v="15"/>
    <s v="Metropolitan Fire Authorities"/>
    <s v="E31000046"/>
    <s v="Women"/>
    <x v="0"/>
    <x v="4"/>
    <n v="38"/>
    <m/>
  </r>
  <r>
    <x v="11"/>
    <x v="15"/>
    <s v="Metropolitan Fire Authorities"/>
    <s v="E31000046"/>
    <s v="Women"/>
    <x v="0"/>
    <x v="5"/>
    <n v="34"/>
    <m/>
  </r>
  <r>
    <x v="11"/>
    <x v="15"/>
    <s v="Metropolitan Fire Authorities"/>
    <s v="E31000046"/>
    <s v="Women"/>
    <x v="0"/>
    <x v="6"/>
    <n v="327"/>
    <m/>
  </r>
  <r>
    <x v="11"/>
    <x v="16"/>
    <s v="Metropolitan Fire Authorities"/>
    <s v="E31000040"/>
    <s v="Women"/>
    <x v="0"/>
    <x v="0"/>
    <n v="0"/>
    <m/>
  </r>
  <r>
    <x v="11"/>
    <x v="16"/>
    <s v="Metropolitan Fire Authorities"/>
    <s v="E31000040"/>
    <s v="Women"/>
    <x v="0"/>
    <x v="1"/>
    <n v="0"/>
    <m/>
  </r>
  <r>
    <x v="11"/>
    <x v="16"/>
    <s v="Metropolitan Fire Authorities"/>
    <s v="E31000040"/>
    <s v="Women"/>
    <x v="0"/>
    <x v="2"/>
    <n v="0"/>
    <m/>
  </r>
  <r>
    <x v="11"/>
    <x v="16"/>
    <s v="Metropolitan Fire Authorities"/>
    <s v="E31000040"/>
    <s v="Women"/>
    <x v="0"/>
    <x v="3"/>
    <n v="1"/>
    <m/>
  </r>
  <r>
    <x v="11"/>
    <x v="16"/>
    <s v="Metropolitan Fire Authorities"/>
    <s v="E31000040"/>
    <s v="Women"/>
    <x v="0"/>
    <x v="4"/>
    <n v="5"/>
    <m/>
  </r>
  <r>
    <x v="11"/>
    <x v="16"/>
    <s v="Metropolitan Fire Authorities"/>
    <s v="E31000040"/>
    <s v="Women"/>
    <x v="0"/>
    <x v="5"/>
    <n v="6"/>
    <m/>
  </r>
  <r>
    <x v="11"/>
    <x v="16"/>
    <s v="Metropolitan Fire Authorities"/>
    <s v="E31000040"/>
    <s v="Women"/>
    <x v="0"/>
    <x v="6"/>
    <n v="85"/>
    <m/>
  </r>
  <r>
    <x v="11"/>
    <x v="46"/>
    <s v="Non Metropolitan Fire Authorities"/>
    <s v="E31000048"/>
    <s v="Women"/>
    <x v="0"/>
    <x v="0"/>
    <n v="1"/>
    <m/>
  </r>
  <r>
    <x v="11"/>
    <x v="46"/>
    <s v="Non Metropolitan Fire Authorities"/>
    <s v="E31000048"/>
    <s v="Women"/>
    <x v="0"/>
    <x v="1"/>
    <n v="0"/>
    <m/>
  </r>
  <r>
    <x v="11"/>
    <x v="46"/>
    <s v="Non Metropolitan Fire Authorities"/>
    <s v="E31000048"/>
    <s v="Women"/>
    <x v="0"/>
    <x v="2"/>
    <n v="0"/>
    <m/>
  </r>
  <r>
    <x v="11"/>
    <x v="46"/>
    <s v="Non Metropolitan Fire Authorities"/>
    <s v="E31000048"/>
    <s v="Women"/>
    <x v="0"/>
    <x v="3"/>
    <n v="4"/>
    <m/>
  </r>
  <r>
    <x v="11"/>
    <x v="46"/>
    <s v="Non Metropolitan Fire Authorities"/>
    <s v="E31000048"/>
    <s v="Women"/>
    <x v="0"/>
    <x v="4"/>
    <n v="3"/>
    <m/>
  </r>
  <r>
    <x v="11"/>
    <x v="46"/>
    <s v="Non Metropolitan Fire Authorities"/>
    <s v="E31000048"/>
    <s v="Women"/>
    <x v="0"/>
    <x v="5"/>
    <n v="3"/>
    <m/>
  </r>
  <r>
    <x v="11"/>
    <x v="46"/>
    <s v="Non Metropolitan Fire Authorities"/>
    <s v="E31000048"/>
    <s v="Women"/>
    <x v="0"/>
    <x v="6"/>
    <n v="54"/>
    <m/>
  </r>
  <r>
    <x v="11"/>
    <x v="18"/>
    <s v="Non Metropolitan Fire Authorities"/>
    <s v="E31000018"/>
    <s v="Women"/>
    <x v="0"/>
    <x v="0"/>
    <n v="0"/>
    <m/>
  </r>
  <r>
    <x v="11"/>
    <x v="18"/>
    <s v="Non Metropolitan Fire Authorities"/>
    <s v="E31000018"/>
    <s v="Women"/>
    <x v="0"/>
    <x v="1"/>
    <n v="0"/>
    <m/>
  </r>
  <r>
    <x v="11"/>
    <x v="18"/>
    <s v="Non Metropolitan Fire Authorities"/>
    <s v="E31000018"/>
    <s v="Women"/>
    <x v="0"/>
    <x v="2"/>
    <n v="2"/>
    <m/>
  </r>
  <r>
    <x v="11"/>
    <x v="18"/>
    <s v="Non Metropolitan Fire Authorities"/>
    <s v="E31000018"/>
    <s v="Women"/>
    <x v="0"/>
    <x v="3"/>
    <n v="3"/>
    <m/>
  </r>
  <r>
    <x v="11"/>
    <x v="18"/>
    <s v="Non Metropolitan Fire Authorities"/>
    <s v="E31000018"/>
    <s v="Women"/>
    <x v="0"/>
    <x v="4"/>
    <n v="5"/>
    <m/>
  </r>
  <r>
    <x v="11"/>
    <x v="18"/>
    <s v="Non Metropolitan Fire Authorities"/>
    <s v="E31000018"/>
    <s v="Women"/>
    <x v="0"/>
    <x v="5"/>
    <n v="1"/>
    <m/>
  </r>
  <r>
    <x v="11"/>
    <x v="18"/>
    <s v="Non Metropolitan Fire Authorities"/>
    <s v="E31000018"/>
    <s v="Women"/>
    <x v="0"/>
    <x v="6"/>
    <n v="14"/>
    <m/>
  </r>
  <r>
    <x v="11"/>
    <x v="19"/>
    <s v="Non Metropolitan Fire Authorities"/>
    <s v="E31000019"/>
    <s v="Women"/>
    <x v="0"/>
    <x v="0"/>
    <n v="0"/>
    <m/>
  </r>
  <r>
    <x v="11"/>
    <x v="19"/>
    <s v="Non Metropolitan Fire Authorities"/>
    <s v="E31000019"/>
    <s v="Women"/>
    <x v="0"/>
    <x v="1"/>
    <n v="0"/>
    <m/>
  </r>
  <r>
    <x v="11"/>
    <x v="19"/>
    <s v="Non Metropolitan Fire Authorities"/>
    <s v="E31000019"/>
    <s v="Women"/>
    <x v="0"/>
    <x v="2"/>
    <n v="1"/>
    <m/>
  </r>
  <r>
    <x v="11"/>
    <x v="19"/>
    <s v="Non Metropolitan Fire Authorities"/>
    <s v="E31000019"/>
    <s v="Women"/>
    <x v="0"/>
    <x v="3"/>
    <n v="2"/>
    <m/>
  </r>
  <r>
    <x v="11"/>
    <x v="19"/>
    <s v="Non Metropolitan Fire Authorities"/>
    <s v="E31000019"/>
    <s v="Women"/>
    <x v="0"/>
    <x v="4"/>
    <n v="4"/>
    <m/>
  </r>
  <r>
    <x v="11"/>
    <x v="19"/>
    <s v="Non Metropolitan Fire Authorities"/>
    <s v="E31000019"/>
    <s v="Women"/>
    <x v="0"/>
    <x v="5"/>
    <n v="5"/>
    <m/>
  </r>
  <r>
    <x v="11"/>
    <x v="19"/>
    <s v="Non Metropolitan Fire Authorities"/>
    <s v="E31000019"/>
    <s v="Women"/>
    <x v="0"/>
    <x v="6"/>
    <n v="22"/>
    <m/>
  </r>
  <r>
    <x v="11"/>
    <x v="20"/>
    <s v="Non Metropolitan Fire Authorities"/>
    <s v="E31000020"/>
    <s v="Women"/>
    <x v="0"/>
    <x v="0"/>
    <n v="0"/>
    <m/>
  </r>
  <r>
    <x v="11"/>
    <x v="20"/>
    <s v="Non Metropolitan Fire Authorities"/>
    <s v="E31000020"/>
    <s v="Women"/>
    <x v="0"/>
    <x v="1"/>
    <n v="0"/>
    <m/>
  </r>
  <r>
    <x v="11"/>
    <x v="20"/>
    <s v="Non Metropolitan Fire Authorities"/>
    <s v="E31000020"/>
    <s v="Women"/>
    <x v="0"/>
    <x v="2"/>
    <n v="0"/>
    <m/>
  </r>
  <r>
    <x v="11"/>
    <x v="20"/>
    <s v="Non Metropolitan Fire Authorities"/>
    <s v="E31000020"/>
    <s v="Women"/>
    <x v="0"/>
    <x v="3"/>
    <n v="2"/>
    <m/>
  </r>
  <r>
    <x v="11"/>
    <x v="20"/>
    <s v="Non Metropolitan Fire Authorities"/>
    <s v="E31000020"/>
    <s v="Women"/>
    <x v="0"/>
    <x v="4"/>
    <n v="4"/>
    <m/>
  </r>
  <r>
    <x v="11"/>
    <x v="20"/>
    <s v="Non Metropolitan Fire Authorities"/>
    <s v="E31000020"/>
    <s v="Women"/>
    <x v="0"/>
    <x v="5"/>
    <n v="4"/>
    <m/>
  </r>
  <r>
    <x v="11"/>
    <x v="20"/>
    <s v="Non Metropolitan Fire Authorities"/>
    <s v="E31000020"/>
    <s v="Women"/>
    <x v="0"/>
    <x v="6"/>
    <n v="22"/>
    <m/>
  </r>
  <r>
    <x v="11"/>
    <x v="22"/>
    <s v="Non Metropolitan Fire Authorities"/>
    <s v="E31000039"/>
    <s v="Women"/>
    <x v="0"/>
    <x v="0"/>
    <n v="0"/>
    <m/>
  </r>
  <r>
    <x v="11"/>
    <x v="22"/>
    <s v="Non Metropolitan Fire Authorities"/>
    <s v="E31000039"/>
    <s v="Women"/>
    <x v="0"/>
    <x v="1"/>
    <n v="0"/>
    <m/>
  </r>
  <r>
    <x v="11"/>
    <x v="22"/>
    <s v="Non Metropolitan Fire Authorities"/>
    <s v="E31000039"/>
    <s v="Women"/>
    <x v="0"/>
    <x v="2"/>
    <n v="0"/>
    <m/>
  </r>
  <r>
    <x v="11"/>
    <x v="22"/>
    <s v="Non Metropolitan Fire Authorities"/>
    <s v="E31000039"/>
    <s v="Women"/>
    <x v="0"/>
    <x v="3"/>
    <n v="0"/>
    <m/>
  </r>
  <r>
    <x v="11"/>
    <x v="22"/>
    <s v="Non Metropolitan Fire Authorities"/>
    <s v="E31000039"/>
    <s v="Women"/>
    <x v="0"/>
    <x v="4"/>
    <n v="0"/>
    <m/>
  </r>
  <r>
    <x v="11"/>
    <x v="22"/>
    <s v="Non Metropolitan Fire Authorities"/>
    <s v="E31000039"/>
    <s v="Women"/>
    <x v="0"/>
    <x v="5"/>
    <n v="0"/>
    <m/>
  </r>
  <r>
    <x v="11"/>
    <x v="22"/>
    <s v="Non Metropolitan Fire Authorities"/>
    <s v="E31000039"/>
    <s v="Women"/>
    <x v="0"/>
    <x v="6"/>
    <n v="0"/>
    <m/>
  </r>
  <r>
    <x v="11"/>
    <x v="23"/>
    <s v="Non Metropolitan Fire Authorities"/>
    <s v="E31000022"/>
    <s v="Women"/>
    <x v="0"/>
    <x v="0"/>
    <n v="0"/>
    <m/>
  </r>
  <r>
    <x v="11"/>
    <x v="23"/>
    <s v="Non Metropolitan Fire Authorities"/>
    <s v="E31000022"/>
    <s v="Women"/>
    <x v="0"/>
    <x v="1"/>
    <n v="2"/>
    <m/>
  </r>
  <r>
    <x v="11"/>
    <x v="23"/>
    <s v="Non Metropolitan Fire Authorities"/>
    <s v="E31000022"/>
    <s v="Women"/>
    <x v="0"/>
    <x v="2"/>
    <n v="2"/>
    <m/>
  </r>
  <r>
    <x v="11"/>
    <x v="23"/>
    <s v="Non Metropolitan Fire Authorities"/>
    <s v="E31000022"/>
    <s v="Women"/>
    <x v="0"/>
    <x v="3"/>
    <n v="3"/>
    <m/>
  </r>
  <r>
    <x v="11"/>
    <x v="23"/>
    <s v="Non Metropolitan Fire Authorities"/>
    <s v="E31000022"/>
    <s v="Women"/>
    <x v="0"/>
    <x v="4"/>
    <n v="5"/>
    <m/>
  </r>
  <r>
    <x v="11"/>
    <x v="23"/>
    <s v="Non Metropolitan Fire Authorities"/>
    <s v="E31000022"/>
    <s v="Women"/>
    <x v="0"/>
    <x v="5"/>
    <n v="2"/>
    <m/>
  </r>
  <r>
    <x v="11"/>
    <x v="23"/>
    <s v="Non Metropolitan Fire Authorities"/>
    <s v="E31000022"/>
    <s v="Women"/>
    <x v="0"/>
    <x v="6"/>
    <n v="37"/>
    <m/>
  </r>
  <r>
    <x v="11"/>
    <x v="24"/>
    <s v="Non Metropolitan Fire Authorities"/>
    <s v="E31000023"/>
    <s v="Women"/>
    <x v="0"/>
    <x v="0"/>
    <n v="0"/>
    <m/>
  </r>
  <r>
    <x v="11"/>
    <x v="24"/>
    <s v="Non Metropolitan Fire Authorities"/>
    <s v="E31000023"/>
    <s v="Women"/>
    <x v="0"/>
    <x v="1"/>
    <n v="0"/>
    <m/>
  </r>
  <r>
    <x v="11"/>
    <x v="24"/>
    <s v="Non Metropolitan Fire Authorities"/>
    <s v="E31000023"/>
    <s v="Women"/>
    <x v="0"/>
    <x v="2"/>
    <n v="3"/>
    <m/>
  </r>
  <r>
    <x v="11"/>
    <x v="24"/>
    <s v="Non Metropolitan Fire Authorities"/>
    <s v="E31000023"/>
    <s v="Women"/>
    <x v="0"/>
    <x v="3"/>
    <n v="2"/>
    <m/>
  </r>
  <r>
    <x v="11"/>
    <x v="24"/>
    <s v="Non Metropolitan Fire Authorities"/>
    <s v="E31000023"/>
    <s v="Women"/>
    <x v="0"/>
    <x v="4"/>
    <n v="6"/>
    <m/>
  </r>
  <r>
    <x v="11"/>
    <x v="24"/>
    <s v="Non Metropolitan Fire Authorities"/>
    <s v="E31000023"/>
    <s v="Women"/>
    <x v="0"/>
    <x v="5"/>
    <n v="8"/>
    <m/>
  </r>
  <r>
    <x v="11"/>
    <x v="24"/>
    <s v="Non Metropolitan Fire Authorities"/>
    <s v="E31000023"/>
    <s v="Women"/>
    <x v="0"/>
    <x v="6"/>
    <n v="39"/>
    <m/>
  </r>
  <r>
    <x v="11"/>
    <x v="25"/>
    <s v="Non Metropolitan Fire Authorities"/>
    <s v="E31000024"/>
    <s v="Women"/>
    <x v="0"/>
    <x v="0"/>
    <n v="0"/>
    <m/>
  </r>
  <r>
    <x v="11"/>
    <x v="25"/>
    <s v="Non Metropolitan Fire Authorities"/>
    <s v="E31000024"/>
    <s v="Women"/>
    <x v="0"/>
    <x v="1"/>
    <n v="0"/>
    <m/>
  </r>
  <r>
    <x v="11"/>
    <x v="25"/>
    <s v="Non Metropolitan Fire Authorities"/>
    <s v="E31000024"/>
    <s v="Women"/>
    <x v="0"/>
    <x v="2"/>
    <n v="0"/>
    <m/>
  </r>
  <r>
    <x v="11"/>
    <x v="25"/>
    <s v="Non Metropolitan Fire Authorities"/>
    <s v="E31000024"/>
    <s v="Women"/>
    <x v="0"/>
    <x v="3"/>
    <n v="0"/>
    <m/>
  </r>
  <r>
    <x v="11"/>
    <x v="25"/>
    <s v="Non Metropolitan Fire Authorities"/>
    <s v="E31000024"/>
    <s v="Women"/>
    <x v="0"/>
    <x v="4"/>
    <n v="0"/>
    <m/>
  </r>
  <r>
    <x v="11"/>
    <x v="25"/>
    <s v="Non Metropolitan Fire Authorities"/>
    <s v="E31000024"/>
    <s v="Women"/>
    <x v="0"/>
    <x v="5"/>
    <n v="5"/>
    <m/>
  </r>
  <r>
    <x v="11"/>
    <x v="25"/>
    <s v="Non Metropolitan Fire Authorities"/>
    <s v="E31000024"/>
    <s v="Women"/>
    <x v="0"/>
    <x v="6"/>
    <n v="20"/>
    <m/>
  </r>
  <r>
    <x v="11"/>
    <x v="26"/>
    <s v="Non Metropolitan Fire Authorities"/>
    <s v="E31000025"/>
    <s v="Women"/>
    <x v="0"/>
    <x v="0"/>
    <n v="0"/>
    <m/>
  </r>
  <r>
    <x v="11"/>
    <x v="26"/>
    <s v="Non Metropolitan Fire Authorities"/>
    <s v="E31000025"/>
    <s v="Women"/>
    <x v="0"/>
    <x v="1"/>
    <n v="0"/>
    <m/>
  </r>
  <r>
    <x v="11"/>
    <x v="26"/>
    <s v="Non Metropolitan Fire Authorities"/>
    <s v="E31000025"/>
    <s v="Women"/>
    <x v="0"/>
    <x v="2"/>
    <n v="1"/>
    <m/>
  </r>
  <r>
    <x v="11"/>
    <x v="26"/>
    <s v="Non Metropolitan Fire Authorities"/>
    <s v="E31000025"/>
    <s v="Women"/>
    <x v="0"/>
    <x v="3"/>
    <n v="3"/>
    <m/>
  </r>
  <r>
    <x v="11"/>
    <x v="26"/>
    <s v="Non Metropolitan Fire Authorities"/>
    <s v="E31000025"/>
    <s v="Women"/>
    <x v="0"/>
    <x v="4"/>
    <n v="7"/>
    <m/>
  </r>
  <r>
    <x v="11"/>
    <x v="26"/>
    <s v="Non Metropolitan Fire Authorities"/>
    <s v="E31000025"/>
    <s v="Women"/>
    <x v="0"/>
    <x v="5"/>
    <n v="5"/>
    <m/>
  </r>
  <r>
    <x v="11"/>
    <x v="26"/>
    <s v="Non Metropolitan Fire Authorities"/>
    <s v="E31000025"/>
    <s v="Women"/>
    <x v="0"/>
    <x v="6"/>
    <n v="4"/>
    <m/>
  </r>
  <r>
    <x v="11"/>
    <x v="27"/>
    <s v="Metropolitan Fire Authorities"/>
    <s v="E31000041"/>
    <s v="Women"/>
    <x v="0"/>
    <x v="0"/>
    <n v="0"/>
    <m/>
  </r>
  <r>
    <x v="11"/>
    <x v="27"/>
    <s v="Metropolitan Fire Authorities"/>
    <s v="E31000041"/>
    <s v="Women"/>
    <x v="0"/>
    <x v="1"/>
    <n v="0"/>
    <m/>
  </r>
  <r>
    <x v="11"/>
    <x v="27"/>
    <s v="Metropolitan Fire Authorities"/>
    <s v="E31000041"/>
    <s v="Women"/>
    <x v="0"/>
    <x v="2"/>
    <n v="0"/>
    <m/>
  </r>
  <r>
    <x v="11"/>
    <x v="27"/>
    <s v="Metropolitan Fire Authorities"/>
    <s v="E31000041"/>
    <s v="Women"/>
    <x v="0"/>
    <x v="3"/>
    <n v="2"/>
    <m/>
  </r>
  <r>
    <x v="11"/>
    <x v="27"/>
    <s v="Metropolitan Fire Authorities"/>
    <s v="E31000041"/>
    <s v="Women"/>
    <x v="0"/>
    <x v="4"/>
    <n v="2"/>
    <m/>
  </r>
  <r>
    <x v="11"/>
    <x v="27"/>
    <s v="Metropolitan Fire Authorities"/>
    <s v="E31000041"/>
    <s v="Women"/>
    <x v="0"/>
    <x v="5"/>
    <n v="8"/>
    <m/>
  </r>
  <r>
    <x v="11"/>
    <x v="27"/>
    <s v="Metropolitan Fire Authorities"/>
    <s v="E31000041"/>
    <s v="Women"/>
    <x v="0"/>
    <x v="6"/>
    <n v="59"/>
    <m/>
  </r>
  <r>
    <x v="11"/>
    <x v="28"/>
    <s v="Non Metropolitan Fire Authorities"/>
    <s v="E31000026"/>
    <s v="Women"/>
    <x v="0"/>
    <x v="0"/>
    <n v="0"/>
    <m/>
  </r>
  <r>
    <x v="11"/>
    <x v="28"/>
    <s v="Non Metropolitan Fire Authorities"/>
    <s v="E31000026"/>
    <s v="Women"/>
    <x v="0"/>
    <x v="1"/>
    <n v="0"/>
    <m/>
  </r>
  <r>
    <x v="11"/>
    <x v="28"/>
    <s v="Non Metropolitan Fire Authorities"/>
    <s v="E31000026"/>
    <s v="Women"/>
    <x v="0"/>
    <x v="2"/>
    <n v="0"/>
    <m/>
  </r>
  <r>
    <x v="11"/>
    <x v="28"/>
    <s v="Non Metropolitan Fire Authorities"/>
    <s v="E31000026"/>
    <s v="Women"/>
    <x v="0"/>
    <x v="3"/>
    <n v="1"/>
    <m/>
  </r>
  <r>
    <x v="11"/>
    <x v="28"/>
    <s v="Non Metropolitan Fire Authorities"/>
    <s v="E31000026"/>
    <s v="Women"/>
    <x v="0"/>
    <x v="4"/>
    <n v="1"/>
    <m/>
  </r>
  <r>
    <x v="11"/>
    <x v="28"/>
    <s v="Non Metropolitan Fire Authorities"/>
    <s v="E31000026"/>
    <s v="Women"/>
    <x v="0"/>
    <x v="5"/>
    <n v="0"/>
    <m/>
  </r>
  <r>
    <x v="11"/>
    <x v="28"/>
    <s v="Non Metropolitan Fire Authorities"/>
    <s v="E31000026"/>
    <s v="Women"/>
    <x v="0"/>
    <x v="6"/>
    <n v="15"/>
    <m/>
  </r>
  <r>
    <x v="11"/>
    <x v="45"/>
    <s v="NA"/>
    <s v="NWFC"/>
    <s v="Women"/>
    <x v="0"/>
    <x v="0"/>
    <n v="0"/>
    <m/>
  </r>
  <r>
    <x v="11"/>
    <x v="45"/>
    <s v="NA"/>
    <s v="NWFC"/>
    <s v="Women"/>
    <x v="0"/>
    <x v="1"/>
    <n v="0"/>
    <m/>
  </r>
  <r>
    <x v="11"/>
    <x v="45"/>
    <s v="NA"/>
    <s v="NWFC"/>
    <s v="Women"/>
    <x v="0"/>
    <x v="2"/>
    <n v="0"/>
    <m/>
  </r>
  <r>
    <x v="11"/>
    <x v="45"/>
    <s v="NA"/>
    <s v="NWFC"/>
    <s v="Women"/>
    <x v="0"/>
    <x v="3"/>
    <n v="0"/>
    <m/>
  </r>
  <r>
    <x v="11"/>
    <x v="45"/>
    <s v="NA"/>
    <s v="NWFC"/>
    <s v="Women"/>
    <x v="0"/>
    <x v="4"/>
    <n v="0"/>
    <m/>
  </r>
  <r>
    <x v="11"/>
    <x v="45"/>
    <s v="NA"/>
    <s v="NWFC"/>
    <s v="Women"/>
    <x v="0"/>
    <x v="5"/>
    <n v="0"/>
    <m/>
  </r>
  <r>
    <x v="11"/>
    <x v="45"/>
    <s v="NA"/>
    <s v="NWFC"/>
    <s v="Women"/>
    <x v="0"/>
    <x v="6"/>
    <n v="0"/>
    <m/>
  </r>
  <r>
    <x v="11"/>
    <x v="29"/>
    <s v="Non Metropolitan Fire Authorities"/>
    <s v="E31000027"/>
    <s v="Women"/>
    <x v="0"/>
    <x v="0"/>
    <n v="0"/>
    <m/>
  </r>
  <r>
    <x v="11"/>
    <x v="29"/>
    <s v="Non Metropolitan Fire Authorities"/>
    <s v="E31000027"/>
    <s v="Women"/>
    <x v="0"/>
    <x v="1"/>
    <n v="0"/>
    <m/>
  </r>
  <r>
    <x v="11"/>
    <x v="29"/>
    <s v="Non Metropolitan Fire Authorities"/>
    <s v="E31000027"/>
    <s v="Women"/>
    <x v="0"/>
    <x v="2"/>
    <n v="0"/>
    <m/>
  </r>
  <r>
    <x v="11"/>
    <x v="29"/>
    <s v="Non Metropolitan Fire Authorities"/>
    <s v="E31000027"/>
    <s v="Women"/>
    <x v="0"/>
    <x v="3"/>
    <n v="1"/>
    <m/>
  </r>
  <r>
    <x v="11"/>
    <x v="29"/>
    <s v="Non Metropolitan Fire Authorities"/>
    <s v="E31000027"/>
    <s v="Women"/>
    <x v="0"/>
    <x v="4"/>
    <n v="2"/>
    <m/>
  </r>
  <r>
    <x v="11"/>
    <x v="29"/>
    <s v="Non Metropolitan Fire Authorities"/>
    <s v="E31000027"/>
    <s v="Women"/>
    <x v="0"/>
    <x v="5"/>
    <n v="5"/>
    <m/>
  </r>
  <r>
    <x v="11"/>
    <x v="29"/>
    <s v="Non Metropolitan Fire Authorities"/>
    <s v="E31000027"/>
    <s v="Women"/>
    <x v="0"/>
    <x v="6"/>
    <n v="17"/>
    <m/>
  </r>
  <r>
    <x v="11"/>
    <x v="30"/>
    <s v="Non Metropolitan Fire Authorities"/>
    <s v="E31000028"/>
    <s v="Women"/>
    <x v="0"/>
    <x v="0"/>
    <n v="0"/>
    <m/>
  </r>
  <r>
    <x v="11"/>
    <x v="30"/>
    <s v="Non Metropolitan Fire Authorities"/>
    <s v="E31000028"/>
    <s v="Women"/>
    <x v="0"/>
    <x v="1"/>
    <n v="0"/>
    <m/>
  </r>
  <r>
    <x v="11"/>
    <x v="30"/>
    <s v="Non Metropolitan Fire Authorities"/>
    <s v="E31000028"/>
    <s v="Women"/>
    <x v="0"/>
    <x v="2"/>
    <n v="0"/>
    <m/>
  </r>
  <r>
    <x v="11"/>
    <x v="30"/>
    <s v="Non Metropolitan Fire Authorities"/>
    <s v="E31000028"/>
    <s v="Women"/>
    <x v="0"/>
    <x v="3"/>
    <n v="0"/>
    <m/>
  </r>
  <r>
    <x v="11"/>
    <x v="30"/>
    <s v="Non Metropolitan Fire Authorities"/>
    <s v="E31000028"/>
    <s v="Women"/>
    <x v="0"/>
    <x v="4"/>
    <n v="0"/>
    <m/>
  </r>
  <r>
    <x v="11"/>
    <x v="30"/>
    <s v="Non Metropolitan Fire Authorities"/>
    <s v="E31000028"/>
    <s v="Women"/>
    <x v="0"/>
    <x v="5"/>
    <n v="4"/>
    <m/>
  </r>
  <r>
    <x v="11"/>
    <x v="30"/>
    <s v="Non Metropolitan Fire Authorities"/>
    <s v="E31000028"/>
    <s v="Women"/>
    <x v="0"/>
    <x v="6"/>
    <n v="20"/>
    <m/>
  </r>
  <r>
    <x v="11"/>
    <x v="31"/>
    <s v="Non Metropolitan Fire Authorities"/>
    <s v="E31000029"/>
    <s v="Women"/>
    <x v="0"/>
    <x v="0"/>
    <n v="0"/>
    <m/>
  </r>
  <r>
    <x v="11"/>
    <x v="31"/>
    <s v="Non Metropolitan Fire Authorities"/>
    <s v="E31000029"/>
    <s v="Women"/>
    <x v="0"/>
    <x v="1"/>
    <n v="0"/>
    <m/>
  </r>
  <r>
    <x v="11"/>
    <x v="31"/>
    <s v="Non Metropolitan Fire Authorities"/>
    <s v="E31000029"/>
    <s v="Women"/>
    <x v="0"/>
    <x v="2"/>
    <n v="0"/>
    <m/>
  </r>
  <r>
    <x v="11"/>
    <x v="31"/>
    <s v="Non Metropolitan Fire Authorities"/>
    <s v="E31000029"/>
    <s v="Women"/>
    <x v="0"/>
    <x v="3"/>
    <n v="3"/>
    <m/>
  </r>
  <r>
    <x v="11"/>
    <x v="31"/>
    <s v="Non Metropolitan Fire Authorities"/>
    <s v="E31000029"/>
    <s v="Women"/>
    <x v="0"/>
    <x v="4"/>
    <n v="1"/>
    <m/>
  </r>
  <r>
    <x v="11"/>
    <x v="31"/>
    <s v="Non Metropolitan Fire Authorities"/>
    <s v="E31000029"/>
    <s v="Women"/>
    <x v="0"/>
    <x v="5"/>
    <n v="4"/>
    <m/>
  </r>
  <r>
    <x v="11"/>
    <x v="31"/>
    <s v="Non Metropolitan Fire Authorities"/>
    <s v="E31000029"/>
    <s v="Women"/>
    <x v="0"/>
    <x v="6"/>
    <n v="10"/>
    <m/>
  </r>
  <r>
    <x v="11"/>
    <x v="32"/>
    <s v="Non Metropolitan Fire Authorities"/>
    <s v="E31000030"/>
    <s v="Women"/>
    <x v="0"/>
    <x v="0"/>
    <n v="1"/>
    <m/>
  </r>
  <r>
    <x v="11"/>
    <x v="32"/>
    <s v="Non Metropolitan Fire Authorities"/>
    <s v="E31000030"/>
    <s v="Women"/>
    <x v="0"/>
    <x v="1"/>
    <n v="0"/>
    <m/>
  </r>
  <r>
    <x v="11"/>
    <x v="32"/>
    <s v="Non Metropolitan Fire Authorities"/>
    <s v="E31000030"/>
    <s v="Women"/>
    <x v="0"/>
    <x v="2"/>
    <n v="0"/>
    <m/>
  </r>
  <r>
    <x v="11"/>
    <x v="32"/>
    <s v="Non Metropolitan Fire Authorities"/>
    <s v="E31000030"/>
    <s v="Women"/>
    <x v="0"/>
    <x v="3"/>
    <n v="0"/>
    <m/>
  </r>
  <r>
    <x v="11"/>
    <x v="32"/>
    <s v="Non Metropolitan Fire Authorities"/>
    <s v="E31000030"/>
    <s v="Women"/>
    <x v="0"/>
    <x v="4"/>
    <n v="2"/>
    <m/>
  </r>
  <r>
    <x v="11"/>
    <x v="32"/>
    <s v="Non Metropolitan Fire Authorities"/>
    <s v="E31000030"/>
    <s v="Women"/>
    <x v="0"/>
    <x v="5"/>
    <n v="4"/>
    <m/>
  </r>
  <r>
    <x v="11"/>
    <x v="32"/>
    <s v="Non Metropolitan Fire Authorities"/>
    <s v="E31000030"/>
    <s v="Women"/>
    <x v="0"/>
    <x v="6"/>
    <n v="28"/>
    <m/>
  </r>
  <r>
    <x v="11"/>
    <x v="33"/>
    <s v="Non Metropolitan Fire Authorities"/>
    <s v="E31000031"/>
    <s v="Women"/>
    <x v="0"/>
    <x v="0"/>
    <n v="1"/>
    <m/>
  </r>
  <r>
    <x v="11"/>
    <x v="33"/>
    <s v="Non Metropolitan Fire Authorities"/>
    <s v="E31000031"/>
    <s v="Women"/>
    <x v="0"/>
    <x v="1"/>
    <n v="0"/>
    <m/>
  </r>
  <r>
    <x v="11"/>
    <x v="33"/>
    <s v="Non Metropolitan Fire Authorities"/>
    <s v="E31000031"/>
    <s v="Women"/>
    <x v="0"/>
    <x v="2"/>
    <n v="0"/>
    <m/>
  </r>
  <r>
    <x v="11"/>
    <x v="33"/>
    <s v="Non Metropolitan Fire Authorities"/>
    <s v="E31000031"/>
    <s v="Women"/>
    <x v="0"/>
    <x v="3"/>
    <n v="1"/>
    <m/>
  </r>
  <r>
    <x v="11"/>
    <x v="33"/>
    <s v="Non Metropolitan Fire Authorities"/>
    <s v="E31000031"/>
    <s v="Women"/>
    <x v="0"/>
    <x v="4"/>
    <n v="3"/>
    <m/>
  </r>
  <r>
    <x v="11"/>
    <x v="33"/>
    <s v="Non Metropolitan Fire Authorities"/>
    <s v="E31000031"/>
    <s v="Women"/>
    <x v="0"/>
    <x v="5"/>
    <n v="0"/>
    <m/>
  </r>
  <r>
    <x v="11"/>
    <x v="33"/>
    <s v="Non Metropolitan Fire Authorities"/>
    <s v="E31000031"/>
    <s v="Women"/>
    <x v="0"/>
    <x v="6"/>
    <n v="9"/>
    <m/>
  </r>
  <r>
    <x v="11"/>
    <x v="34"/>
    <s v="Non Metropolitan Fire Authorities"/>
    <s v="E31000032"/>
    <s v="Women"/>
    <x v="0"/>
    <x v="0"/>
    <n v="0"/>
    <m/>
  </r>
  <r>
    <x v="11"/>
    <x v="34"/>
    <s v="Non Metropolitan Fire Authorities"/>
    <s v="E31000032"/>
    <s v="Women"/>
    <x v="0"/>
    <x v="1"/>
    <n v="1"/>
    <m/>
  </r>
  <r>
    <x v="11"/>
    <x v="34"/>
    <s v="Non Metropolitan Fire Authorities"/>
    <s v="E31000032"/>
    <s v="Women"/>
    <x v="0"/>
    <x v="2"/>
    <n v="0"/>
    <m/>
  </r>
  <r>
    <x v="11"/>
    <x v="34"/>
    <s v="Non Metropolitan Fire Authorities"/>
    <s v="E31000032"/>
    <s v="Women"/>
    <x v="0"/>
    <x v="3"/>
    <n v="1"/>
    <m/>
  </r>
  <r>
    <x v="11"/>
    <x v="34"/>
    <s v="Non Metropolitan Fire Authorities"/>
    <s v="E31000032"/>
    <s v="Women"/>
    <x v="0"/>
    <x v="4"/>
    <n v="2"/>
    <m/>
  </r>
  <r>
    <x v="11"/>
    <x v="34"/>
    <s v="Non Metropolitan Fire Authorities"/>
    <s v="E31000032"/>
    <s v="Women"/>
    <x v="0"/>
    <x v="5"/>
    <n v="4"/>
    <m/>
  </r>
  <r>
    <x v="11"/>
    <x v="34"/>
    <s v="Non Metropolitan Fire Authorities"/>
    <s v="E31000032"/>
    <s v="Women"/>
    <x v="0"/>
    <x v="6"/>
    <n v="6"/>
    <m/>
  </r>
  <r>
    <x v="11"/>
    <x v="35"/>
    <s v="Metropolitan Fire Authorities"/>
    <s v="E31000042"/>
    <s v="Women"/>
    <x v="0"/>
    <x v="0"/>
    <n v="0"/>
    <m/>
  </r>
  <r>
    <x v="11"/>
    <x v="35"/>
    <s v="Metropolitan Fire Authorities"/>
    <s v="E31000042"/>
    <s v="Women"/>
    <x v="0"/>
    <x v="1"/>
    <n v="1"/>
    <m/>
  </r>
  <r>
    <x v="11"/>
    <x v="35"/>
    <s v="Metropolitan Fire Authorities"/>
    <s v="E31000042"/>
    <s v="Women"/>
    <x v="0"/>
    <x v="2"/>
    <n v="1"/>
    <m/>
  </r>
  <r>
    <x v="11"/>
    <x v="35"/>
    <s v="Metropolitan Fire Authorities"/>
    <s v="E31000042"/>
    <s v="Women"/>
    <x v="0"/>
    <x v="3"/>
    <n v="3"/>
    <m/>
  </r>
  <r>
    <x v="11"/>
    <x v="35"/>
    <s v="Metropolitan Fire Authorities"/>
    <s v="E31000042"/>
    <s v="Women"/>
    <x v="0"/>
    <x v="4"/>
    <n v="7"/>
    <m/>
  </r>
  <r>
    <x v="11"/>
    <x v="35"/>
    <s v="Metropolitan Fire Authorities"/>
    <s v="E31000042"/>
    <s v="Women"/>
    <x v="0"/>
    <x v="5"/>
    <n v="4"/>
    <m/>
  </r>
  <r>
    <x v="11"/>
    <x v="35"/>
    <s v="Metropolitan Fire Authorities"/>
    <s v="E31000042"/>
    <s v="Women"/>
    <x v="0"/>
    <x v="6"/>
    <n v="28"/>
    <m/>
  </r>
  <r>
    <x v="11"/>
    <x v="36"/>
    <s v="Non Metropolitan Fire Authorities"/>
    <s v="E31000033"/>
    <s v="Women"/>
    <x v="0"/>
    <x v="0"/>
    <n v="0"/>
    <m/>
  </r>
  <r>
    <x v="11"/>
    <x v="36"/>
    <s v="Non Metropolitan Fire Authorities"/>
    <s v="E31000033"/>
    <s v="Women"/>
    <x v="0"/>
    <x v="1"/>
    <n v="0"/>
    <m/>
  </r>
  <r>
    <x v="11"/>
    <x v="36"/>
    <s v="Non Metropolitan Fire Authorities"/>
    <s v="E31000033"/>
    <s v="Women"/>
    <x v="0"/>
    <x v="2"/>
    <n v="0"/>
    <m/>
  </r>
  <r>
    <x v="11"/>
    <x v="36"/>
    <s v="Non Metropolitan Fire Authorities"/>
    <s v="E31000033"/>
    <s v="Women"/>
    <x v="0"/>
    <x v="3"/>
    <n v="2"/>
    <m/>
  </r>
  <r>
    <x v="11"/>
    <x v="36"/>
    <s v="Non Metropolitan Fire Authorities"/>
    <s v="E31000033"/>
    <s v="Women"/>
    <x v="0"/>
    <x v="4"/>
    <n v="5"/>
    <m/>
  </r>
  <r>
    <x v="11"/>
    <x v="36"/>
    <s v="Non Metropolitan Fire Authorities"/>
    <s v="E31000033"/>
    <s v="Women"/>
    <x v="0"/>
    <x v="5"/>
    <n v="4"/>
    <m/>
  </r>
  <r>
    <x v="11"/>
    <x v="36"/>
    <s v="Non Metropolitan Fire Authorities"/>
    <s v="E31000033"/>
    <s v="Women"/>
    <x v="0"/>
    <x v="6"/>
    <n v="16"/>
    <m/>
  </r>
  <r>
    <x v="11"/>
    <x v="37"/>
    <s v="Non Metropolitan Fire Authorities"/>
    <s v="E31000034"/>
    <s v="Women"/>
    <x v="0"/>
    <x v="0"/>
    <n v="0"/>
    <m/>
  </r>
  <r>
    <x v="11"/>
    <x v="37"/>
    <s v="Non Metropolitan Fire Authorities"/>
    <s v="E31000034"/>
    <s v="Women"/>
    <x v="0"/>
    <x v="1"/>
    <n v="0"/>
    <m/>
  </r>
  <r>
    <x v="11"/>
    <x v="37"/>
    <s v="Non Metropolitan Fire Authorities"/>
    <s v="E31000034"/>
    <s v="Women"/>
    <x v="0"/>
    <x v="2"/>
    <n v="2"/>
    <m/>
  </r>
  <r>
    <x v="11"/>
    <x v="37"/>
    <s v="Non Metropolitan Fire Authorities"/>
    <s v="E31000034"/>
    <s v="Women"/>
    <x v="0"/>
    <x v="3"/>
    <n v="0"/>
    <m/>
  </r>
  <r>
    <x v="11"/>
    <x v="37"/>
    <s v="Non Metropolitan Fire Authorities"/>
    <s v="E31000034"/>
    <s v="Women"/>
    <x v="0"/>
    <x v="4"/>
    <n v="1"/>
    <m/>
  </r>
  <r>
    <x v="11"/>
    <x v="37"/>
    <s v="Non Metropolitan Fire Authorities"/>
    <s v="E31000034"/>
    <s v="Women"/>
    <x v="0"/>
    <x v="5"/>
    <n v="2"/>
    <m/>
  </r>
  <r>
    <x v="11"/>
    <x v="37"/>
    <s v="Non Metropolitan Fire Authorities"/>
    <s v="E31000034"/>
    <s v="Women"/>
    <x v="0"/>
    <x v="6"/>
    <n v="11"/>
    <m/>
  </r>
  <r>
    <x v="11"/>
    <x v="38"/>
    <s v="Non Metropolitan Fire Authorities"/>
    <s v="E31000035"/>
    <s v="Women"/>
    <x v="0"/>
    <x v="0"/>
    <n v="0"/>
    <m/>
  </r>
  <r>
    <x v="11"/>
    <x v="38"/>
    <s v="Non Metropolitan Fire Authorities"/>
    <s v="E31000035"/>
    <s v="Women"/>
    <x v="0"/>
    <x v="1"/>
    <n v="0"/>
    <m/>
  </r>
  <r>
    <x v="11"/>
    <x v="38"/>
    <s v="Non Metropolitan Fire Authorities"/>
    <s v="E31000035"/>
    <s v="Women"/>
    <x v="0"/>
    <x v="2"/>
    <n v="0"/>
    <m/>
  </r>
  <r>
    <x v="11"/>
    <x v="38"/>
    <s v="Non Metropolitan Fire Authorities"/>
    <s v="E31000035"/>
    <s v="Women"/>
    <x v="0"/>
    <x v="3"/>
    <n v="4"/>
    <m/>
  </r>
  <r>
    <x v="11"/>
    <x v="38"/>
    <s v="Non Metropolitan Fire Authorities"/>
    <s v="E31000035"/>
    <s v="Women"/>
    <x v="0"/>
    <x v="4"/>
    <n v="6"/>
    <m/>
  </r>
  <r>
    <x v="11"/>
    <x v="38"/>
    <s v="Non Metropolitan Fire Authorities"/>
    <s v="E31000035"/>
    <s v="Women"/>
    <x v="0"/>
    <x v="5"/>
    <n v="2"/>
    <m/>
  </r>
  <r>
    <x v="11"/>
    <x v="38"/>
    <s v="Non Metropolitan Fire Authorities"/>
    <s v="E31000035"/>
    <s v="Women"/>
    <x v="0"/>
    <x v="6"/>
    <n v="15"/>
    <m/>
  </r>
  <r>
    <x v="11"/>
    <x v="39"/>
    <s v="Metropolitan Fire Authorities"/>
    <s v="E31000043"/>
    <s v="Women"/>
    <x v="0"/>
    <x v="0"/>
    <n v="1"/>
    <m/>
  </r>
  <r>
    <x v="11"/>
    <x v="39"/>
    <s v="Metropolitan Fire Authorities"/>
    <s v="E31000043"/>
    <s v="Women"/>
    <x v="0"/>
    <x v="1"/>
    <n v="0"/>
    <m/>
  </r>
  <r>
    <x v="11"/>
    <x v="39"/>
    <s v="Metropolitan Fire Authorities"/>
    <s v="E31000043"/>
    <s v="Women"/>
    <x v="0"/>
    <x v="2"/>
    <n v="0"/>
    <m/>
  </r>
  <r>
    <x v="11"/>
    <x v="39"/>
    <s v="Metropolitan Fire Authorities"/>
    <s v="E31000043"/>
    <s v="Women"/>
    <x v="0"/>
    <x v="3"/>
    <n v="1"/>
    <m/>
  </r>
  <r>
    <x v="11"/>
    <x v="39"/>
    <s v="Metropolitan Fire Authorities"/>
    <s v="E31000043"/>
    <s v="Women"/>
    <x v="0"/>
    <x v="4"/>
    <n v="15"/>
    <m/>
  </r>
  <r>
    <x v="11"/>
    <x v="39"/>
    <s v="Metropolitan Fire Authorities"/>
    <s v="E31000043"/>
    <s v="Women"/>
    <x v="0"/>
    <x v="5"/>
    <n v="5"/>
    <m/>
  </r>
  <r>
    <x v="11"/>
    <x v="39"/>
    <s v="Metropolitan Fire Authorities"/>
    <s v="E31000043"/>
    <s v="Women"/>
    <x v="0"/>
    <x v="6"/>
    <n v="34"/>
    <m/>
  </r>
  <r>
    <x v="11"/>
    <x v="40"/>
    <s v="Non Metropolitan Fire Authorities"/>
    <s v="E31000036"/>
    <s v="Women"/>
    <x v="0"/>
    <x v="0"/>
    <n v="0"/>
    <m/>
  </r>
  <r>
    <x v="11"/>
    <x v="40"/>
    <s v="Non Metropolitan Fire Authorities"/>
    <s v="E31000036"/>
    <s v="Women"/>
    <x v="0"/>
    <x v="1"/>
    <n v="0"/>
    <m/>
  </r>
  <r>
    <x v="11"/>
    <x v="40"/>
    <s v="Non Metropolitan Fire Authorities"/>
    <s v="E31000036"/>
    <s v="Women"/>
    <x v="0"/>
    <x v="2"/>
    <n v="0"/>
    <m/>
  </r>
  <r>
    <x v="11"/>
    <x v="40"/>
    <s v="Non Metropolitan Fire Authorities"/>
    <s v="E31000036"/>
    <s v="Women"/>
    <x v="0"/>
    <x v="3"/>
    <n v="2"/>
    <m/>
  </r>
  <r>
    <x v="11"/>
    <x v="40"/>
    <s v="Non Metropolitan Fire Authorities"/>
    <s v="E31000036"/>
    <s v="Women"/>
    <x v="0"/>
    <x v="4"/>
    <n v="2"/>
    <m/>
  </r>
  <r>
    <x v="11"/>
    <x v="40"/>
    <s v="Non Metropolitan Fire Authorities"/>
    <s v="E31000036"/>
    <s v="Women"/>
    <x v="0"/>
    <x v="5"/>
    <n v="5"/>
    <m/>
  </r>
  <r>
    <x v="11"/>
    <x v="40"/>
    <s v="Non Metropolitan Fire Authorities"/>
    <s v="E31000036"/>
    <s v="Women"/>
    <x v="0"/>
    <x v="6"/>
    <n v="21"/>
    <m/>
  </r>
  <r>
    <x v="11"/>
    <x v="41"/>
    <s v="Metropolitan Fire Authorities"/>
    <s v="E31000044"/>
    <s v="Women"/>
    <x v="0"/>
    <x v="0"/>
    <n v="0"/>
    <m/>
  </r>
  <r>
    <x v="11"/>
    <x v="41"/>
    <s v="Metropolitan Fire Authorities"/>
    <s v="E31000044"/>
    <s v="Women"/>
    <x v="0"/>
    <x v="1"/>
    <n v="1"/>
    <m/>
  </r>
  <r>
    <x v="11"/>
    <x v="41"/>
    <s v="Metropolitan Fire Authorities"/>
    <s v="E31000044"/>
    <s v="Women"/>
    <x v="0"/>
    <x v="2"/>
    <n v="4"/>
    <m/>
  </r>
  <r>
    <x v="11"/>
    <x v="41"/>
    <s v="Metropolitan Fire Authorities"/>
    <s v="E31000044"/>
    <s v="Women"/>
    <x v="0"/>
    <x v="3"/>
    <n v="4"/>
    <m/>
  </r>
  <r>
    <x v="11"/>
    <x v="41"/>
    <s v="Metropolitan Fire Authorities"/>
    <s v="E31000044"/>
    <s v="Women"/>
    <x v="0"/>
    <x v="4"/>
    <n v="12"/>
    <m/>
  </r>
  <r>
    <x v="11"/>
    <x v="41"/>
    <s v="Metropolitan Fire Authorities"/>
    <s v="E31000044"/>
    <s v="Women"/>
    <x v="0"/>
    <x v="5"/>
    <n v="22"/>
    <m/>
  </r>
  <r>
    <x v="11"/>
    <x v="41"/>
    <s v="Metropolitan Fire Authorities"/>
    <s v="E31000044"/>
    <s v="Women"/>
    <x v="0"/>
    <x v="6"/>
    <n v="122"/>
    <m/>
  </r>
  <r>
    <x v="11"/>
    <x v="42"/>
    <s v="Non Metropolitan Fire Authorities"/>
    <s v="E31000037"/>
    <s v="Women"/>
    <x v="0"/>
    <x v="0"/>
    <n v="1"/>
    <m/>
  </r>
  <r>
    <x v="11"/>
    <x v="42"/>
    <s v="Non Metropolitan Fire Authorities"/>
    <s v="E31000037"/>
    <s v="Women"/>
    <x v="0"/>
    <x v="1"/>
    <n v="0"/>
    <m/>
  </r>
  <r>
    <x v="11"/>
    <x v="42"/>
    <s v="Non Metropolitan Fire Authorities"/>
    <s v="E31000037"/>
    <s v="Women"/>
    <x v="0"/>
    <x v="2"/>
    <n v="0"/>
    <m/>
  </r>
  <r>
    <x v="11"/>
    <x v="42"/>
    <s v="Non Metropolitan Fire Authorities"/>
    <s v="E31000037"/>
    <s v="Women"/>
    <x v="0"/>
    <x v="3"/>
    <n v="2"/>
    <m/>
  </r>
  <r>
    <x v="11"/>
    <x v="42"/>
    <s v="Non Metropolitan Fire Authorities"/>
    <s v="E31000037"/>
    <s v="Women"/>
    <x v="0"/>
    <x v="4"/>
    <n v="4"/>
    <m/>
  </r>
  <r>
    <x v="11"/>
    <x v="42"/>
    <s v="Non Metropolitan Fire Authorities"/>
    <s v="E31000037"/>
    <s v="Women"/>
    <x v="0"/>
    <x v="5"/>
    <n v="1"/>
    <m/>
  </r>
  <r>
    <x v="11"/>
    <x v="42"/>
    <s v="Non Metropolitan Fire Authorities"/>
    <s v="E31000037"/>
    <s v="Women"/>
    <x v="0"/>
    <x v="6"/>
    <n v="19"/>
    <m/>
  </r>
  <r>
    <x v="11"/>
    <x v="43"/>
    <s v="Metropolitan Fire Authorities"/>
    <s v="E31000045"/>
    <s v="Women"/>
    <x v="0"/>
    <x v="0"/>
    <n v="0"/>
    <m/>
  </r>
  <r>
    <x v="11"/>
    <x v="43"/>
    <s v="Metropolitan Fire Authorities"/>
    <s v="E31000045"/>
    <s v="Women"/>
    <x v="0"/>
    <x v="1"/>
    <n v="0"/>
    <m/>
  </r>
  <r>
    <x v="11"/>
    <x v="43"/>
    <s v="Metropolitan Fire Authorities"/>
    <s v="E31000045"/>
    <s v="Women"/>
    <x v="0"/>
    <x v="2"/>
    <n v="1"/>
    <m/>
  </r>
  <r>
    <x v="11"/>
    <x v="43"/>
    <s v="Metropolitan Fire Authorities"/>
    <s v="E31000045"/>
    <s v="Women"/>
    <x v="0"/>
    <x v="3"/>
    <n v="2"/>
    <m/>
  </r>
  <r>
    <x v="11"/>
    <x v="43"/>
    <s v="Metropolitan Fire Authorities"/>
    <s v="E31000045"/>
    <s v="Women"/>
    <x v="0"/>
    <x v="4"/>
    <n v="9"/>
    <m/>
  </r>
  <r>
    <x v="11"/>
    <x v="43"/>
    <s v="Metropolitan Fire Authorities"/>
    <s v="E31000045"/>
    <s v="Women"/>
    <x v="0"/>
    <x v="5"/>
    <n v="14"/>
    <m/>
  </r>
  <r>
    <x v="11"/>
    <x v="43"/>
    <s v="Metropolitan Fire Authorities"/>
    <s v="E31000045"/>
    <s v="Women"/>
    <x v="0"/>
    <x v="6"/>
    <n v="36"/>
    <m/>
  </r>
  <r>
    <x v="11"/>
    <x v="0"/>
    <s v="Non Metropolitan Fire Authorities"/>
    <s v="E31000001"/>
    <s v="Women"/>
    <x v="1"/>
    <x v="2"/>
    <n v="0"/>
    <m/>
  </r>
  <r>
    <x v="11"/>
    <x v="0"/>
    <s v="Non Metropolitan Fire Authorities"/>
    <s v="E31000001"/>
    <s v="Women"/>
    <x v="1"/>
    <x v="3"/>
    <n v="0"/>
    <m/>
  </r>
  <r>
    <x v="11"/>
    <x v="0"/>
    <s v="Non Metropolitan Fire Authorities"/>
    <s v="E31000001"/>
    <s v="Women"/>
    <x v="1"/>
    <x v="4"/>
    <n v="0"/>
    <m/>
  </r>
  <r>
    <x v="11"/>
    <x v="0"/>
    <s v="Non Metropolitan Fire Authorities"/>
    <s v="E31000001"/>
    <s v="Women"/>
    <x v="1"/>
    <x v="5"/>
    <n v="1"/>
    <m/>
  </r>
  <r>
    <x v="11"/>
    <x v="0"/>
    <s v="Non Metropolitan Fire Authorities"/>
    <s v="E31000001"/>
    <s v="Women"/>
    <x v="1"/>
    <x v="6"/>
    <n v="11"/>
    <m/>
  </r>
  <r>
    <x v="11"/>
    <x v="1"/>
    <s v="Non Metropolitan Fire Authorities"/>
    <s v="E31000002"/>
    <s v="Women"/>
    <x v="1"/>
    <x v="2"/>
    <n v="0"/>
    <m/>
  </r>
  <r>
    <x v="11"/>
    <x v="1"/>
    <s v="Non Metropolitan Fire Authorities"/>
    <s v="E31000002"/>
    <s v="Women"/>
    <x v="1"/>
    <x v="3"/>
    <n v="0"/>
    <m/>
  </r>
  <r>
    <x v="11"/>
    <x v="1"/>
    <s v="Non Metropolitan Fire Authorities"/>
    <s v="E31000002"/>
    <s v="Women"/>
    <x v="1"/>
    <x v="4"/>
    <n v="0"/>
    <m/>
  </r>
  <r>
    <x v="11"/>
    <x v="1"/>
    <s v="Non Metropolitan Fire Authorities"/>
    <s v="E31000002"/>
    <s v="Women"/>
    <x v="1"/>
    <x v="5"/>
    <n v="2"/>
    <m/>
  </r>
  <r>
    <x v="11"/>
    <x v="1"/>
    <s v="Non Metropolitan Fire Authorities"/>
    <s v="E31000002"/>
    <s v="Women"/>
    <x v="1"/>
    <x v="6"/>
    <n v="14"/>
    <m/>
  </r>
  <r>
    <x v="11"/>
    <x v="2"/>
    <s v="Non Metropolitan Fire Authorities"/>
    <s v="E31000003"/>
    <s v="Women"/>
    <x v="1"/>
    <x v="2"/>
    <n v="0"/>
    <m/>
  </r>
  <r>
    <x v="11"/>
    <x v="2"/>
    <s v="Non Metropolitan Fire Authorities"/>
    <s v="E31000003"/>
    <s v="Women"/>
    <x v="1"/>
    <x v="3"/>
    <n v="0"/>
    <m/>
  </r>
  <r>
    <x v="11"/>
    <x v="2"/>
    <s v="Non Metropolitan Fire Authorities"/>
    <s v="E31000003"/>
    <s v="Women"/>
    <x v="1"/>
    <x v="4"/>
    <n v="0"/>
    <m/>
  </r>
  <r>
    <x v="11"/>
    <x v="2"/>
    <s v="Non Metropolitan Fire Authorities"/>
    <s v="E31000003"/>
    <s v="Women"/>
    <x v="1"/>
    <x v="5"/>
    <n v="0"/>
    <m/>
  </r>
  <r>
    <x v="11"/>
    <x v="2"/>
    <s v="Non Metropolitan Fire Authorities"/>
    <s v="E31000003"/>
    <s v="Women"/>
    <x v="1"/>
    <x v="6"/>
    <n v="10"/>
    <m/>
  </r>
  <r>
    <x v="11"/>
    <x v="3"/>
    <s v="Non Metropolitan Fire Authorities"/>
    <s v="E31000004"/>
    <s v="Women"/>
    <x v="1"/>
    <x v="2"/>
    <n v="0"/>
    <m/>
  </r>
  <r>
    <x v="11"/>
    <x v="3"/>
    <s v="Non Metropolitan Fire Authorities"/>
    <s v="E31000004"/>
    <s v="Women"/>
    <x v="1"/>
    <x v="3"/>
    <n v="0"/>
    <m/>
  </r>
  <r>
    <x v="11"/>
    <x v="3"/>
    <s v="Non Metropolitan Fire Authorities"/>
    <s v="E31000004"/>
    <s v="Women"/>
    <x v="1"/>
    <x v="4"/>
    <n v="0"/>
    <m/>
  </r>
  <r>
    <x v="11"/>
    <x v="3"/>
    <s v="Non Metropolitan Fire Authorities"/>
    <s v="E31000004"/>
    <s v="Women"/>
    <x v="1"/>
    <x v="5"/>
    <n v="1"/>
    <m/>
  </r>
  <r>
    <x v="11"/>
    <x v="3"/>
    <s v="Non Metropolitan Fire Authorities"/>
    <s v="E31000004"/>
    <s v="Women"/>
    <x v="1"/>
    <x v="6"/>
    <n v="5"/>
    <m/>
  </r>
  <r>
    <x v="11"/>
    <x v="4"/>
    <s v="Non Metropolitan Fire Authorities"/>
    <s v="E31000005"/>
    <s v="Women"/>
    <x v="1"/>
    <x v="2"/>
    <n v="0"/>
    <m/>
  </r>
  <r>
    <x v="11"/>
    <x v="4"/>
    <s v="Non Metropolitan Fire Authorities"/>
    <s v="E31000005"/>
    <s v="Women"/>
    <x v="1"/>
    <x v="3"/>
    <n v="0"/>
    <m/>
  </r>
  <r>
    <x v="11"/>
    <x v="4"/>
    <s v="Non Metropolitan Fire Authorities"/>
    <s v="E31000005"/>
    <s v="Women"/>
    <x v="1"/>
    <x v="4"/>
    <n v="0"/>
    <m/>
  </r>
  <r>
    <x v="11"/>
    <x v="4"/>
    <s v="Non Metropolitan Fire Authorities"/>
    <s v="E31000005"/>
    <s v="Women"/>
    <x v="1"/>
    <x v="5"/>
    <n v="3"/>
    <m/>
  </r>
  <r>
    <x v="11"/>
    <x v="4"/>
    <s v="Non Metropolitan Fire Authorities"/>
    <s v="E31000005"/>
    <s v="Women"/>
    <x v="1"/>
    <x v="6"/>
    <n v="20"/>
    <m/>
  </r>
  <r>
    <x v="11"/>
    <x v="5"/>
    <s v="Non Metropolitan Fire Authorities"/>
    <s v="E31000006"/>
    <s v="Women"/>
    <x v="1"/>
    <x v="2"/>
    <n v="0"/>
    <m/>
  </r>
  <r>
    <x v="11"/>
    <x v="5"/>
    <s v="Non Metropolitan Fire Authorities"/>
    <s v="E31000006"/>
    <s v="Women"/>
    <x v="1"/>
    <x v="3"/>
    <n v="0"/>
    <m/>
  </r>
  <r>
    <x v="11"/>
    <x v="5"/>
    <s v="Non Metropolitan Fire Authorities"/>
    <s v="E31000006"/>
    <s v="Women"/>
    <x v="1"/>
    <x v="4"/>
    <n v="0"/>
    <m/>
  </r>
  <r>
    <x v="11"/>
    <x v="5"/>
    <s v="Non Metropolitan Fire Authorities"/>
    <s v="E31000006"/>
    <s v="Women"/>
    <x v="1"/>
    <x v="5"/>
    <n v="1"/>
    <m/>
  </r>
  <r>
    <x v="11"/>
    <x v="5"/>
    <s v="Non Metropolitan Fire Authorities"/>
    <s v="E31000006"/>
    <s v="Women"/>
    <x v="1"/>
    <x v="6"/>
    <n v="20"/>
    <m/>
  </r>
  <r>
    <x v="11"/>
    <x v="6"/>
    <s v="Non Metropolitan Fire Authorities"/>
    <s v="E31000007"/>
    <s v="Women"/>
    <x v="1"/>
    <x v="2"/>
    <n v="0"/>
    <m/>
  </r>
  <r>
    <x v="11"/>
    <x v="6"/>
    <s v="Non Metropolitan Fire Authorities"/>
    <s v="E31000007"/>
    <s v="Women"/>
    <x v="1"/>
    <x v="3"/>
    <n v="0"/>
    <m/>
  </r>
  <r>
    <x v="11"/>
    <x v="6"/>
    <s v="Non Metropolitan Fire Authorities"/>
    <s v="E31000007"/>
    <s v="Women"/>
    <x v="1"/>
    <x v="4"/>
    <n v="0"/>
    <m/>
  </r>
  <r>
    <x v="11"/>
    <x v="6"/>
    <s v="Non Metropolitan Fire Authorities"/>
    <s v="E31000007"/>
    <s v="Women"/>
    <x v="1"/>
    <x v="5"/>
    <n v="0"/>
    <m/>
  </r>
  <r>
    <x v="11"/>
    <x v="6"/>
    <s v="Non Metropolitan Fire Authorities"/>
    <s v="E31000007"/>
    <s v="Women"/>
    <x v="1"/>
    <x v="6"/>
    <n v="8"/>
    <m/>
  </r>
  <r>
    <x v="11"/>
    <x v="7"/>
    <s v="Non Metropolitan Fire Authorities"/>
    <s v="E31000008"/>
    <s v="Women"/>
    <x v="1"/>
    <x v="2"/>
    <n v="0"/>
    <m/>
  </r>
  <r>
    <x v="11"/>
    <x v="7"/>
    <s v="Non Metropolitan Fire Authorities"/>
    <s v="E31000008"/>
    <s v="Women"/>
    <x v="1"/>
    <x v="3"/>
    <n v="0"/>
    <m/>
  </r>
  <r>
    <x v="11"/>
    <x v="7"/>
    <s v="Non Metropolitan Fire Authorities"/>
    <s v="E31000008"/>
    <s v="Women"/>
    <x v="1"/>
    <x v="4"/>
    <n v="0"/>
    <m/>
  </r>
  <r>
    <x v="11"/>
    <x v="7"/>
    <s v="Non Metropolitan Fire Authorities"/>
    <s v="E31000008"/>
    <s v="Women"/>
    <x v="1"/>
    <x v="5"/>
    <n v="1"/>
    <m/>
  </r>
  <r>
    <x v="11"/>
    <x v="7"/>
    <s v="Non Metropolitan Fire Authorities"/>
    <s v="E31000008"/>
    <s v="Women"/>
    <x v="1"/>
    <x v="6"/>
    <n v="21"/>
    <m/>
  </r>
  <r>
    <x v="11"/>
    <x v="8"/>
    <s v="Non Metropolitan Fire Authorities"/>
    <s v="E31000009"/>
    <s v="Women"/>
    <x v="1"/>
    <x v="2"/>
    <n v="0"/>
    <m/>
  </r>
  <r>
    <x v="11"/>
    <x v="8"/>
    <s v="Non Metropolitan Fire Authorities"/>
    <s v="E31000009"/>
    <s v="Women"/>
    <x v="1"/>
    <x v="3"/>
    <n v="0"/>
    <m/>
  </r>
  <r>
    <x v="11"/>
    <x v="8"/>
    <s v="Non Metropolitan Fire Authorities"/>
    <s v="E31000009"/>
    <s v="Women"/>
    <x v="1"/>
    <x v="4"/>
    <n v="0"/>
    <m/>
  </r>
  <r>
    <x v="11"/>
    <x v="8"/>
    <s v="Non Metropolitan Fire Authorities"/>
    <s v="E31000009"/>
    <s v="Women"/>
    <x v="1"/>
    <x v="5"/>
    <n v="1"/>
    <m/>
  </r>
  <r>
    <x v="11"/>
    <x v="8"/>
    <s v="Non Metropolitan Fire Authorities"/>
    <s v="E31000009"/>
    <s v="Women"/>
    <x v="1"/>
    <x v="6"/>
    <n v="30"/>
    <m/>
  </r>
  <r>
    <x v="11"/>
    <x v="9"/>
    <s v="Non Metropolitan Fire Authorities"/>
    <s v="E31000010"/>
    <s v="Women"/>
    <x v="1"/>
    <x v="2"/>
    <n v="0"/>
    <m/>
  </r>
  <r>
    <x v="11"/>
    <x v="9"/>
    <s v="Non Metropolitan Fire Authorities"/>
    <s v="E31000010"/>
    <s v="Women"/>
    <x v="1"/>
    <x v="3"/>
    <n v="0"/>
    <m/>
  </r>
  <r>
    <x v="11"/>
    <x v="9"/>
    <s v="Non Metropolitan Fire Authorities"/>
    <s v="E31000010"/>
    <s v="Women"/>
    <x v="1"/>
    <x v="4"/>
    <n v="2"/>
    <m/>
  </r>
  <r>
    <x v="11"/>
    <x v="9"/>
    <s v="Non Metropolitan Fire Authorities"/>
    <s v="E31000010"/>
    <s v="Women"/>
    <x v="1"/>
    <x v="5"/>
    <n v="0"/>
    <m/>
  </r>
  <r>
    <x v="11"/>
    <x v="9"/>
    <s v="Non Metropolitan Fire Authorities"/>
    <s v="E31000010"/>
    <s v="Women"/>
    <x v="1"/>
    <x v="6"/>
    <n v="27"/>
    <m/>
  </r>
  <r>
    <x v="11"/>
    <x v="10"/>
    <s v="Non Metropolitan Fire Authorities"/>
    <s v="E31000011"/>
    <s v="Women"/>
    <x v="1"/>
    <x v="2"/>
    <n v="0"/>
    <m/>
  </r>
  <r>
    <x v="11"/>
    <x v="10"/>
    <s v="Non Metropolitan Fire Authorities"/>
    <s v="E31000011"/>
    <s v="Women"/>
    <x v="1"/>
    <x v="3"/>
    <n v="0"/>
    <m/>
  </r>
  <r>
    <x v="11"/>
    <x v="10"/>
    <s v="Non Metropolitan Fire Authorities"/>
    <s v="E31000011"/>
    <s v="Women"/>
    <x v="1"/>
    <x v="4"/>
    <n v="1"/>
    <m/>
  </r>
  <r>
    <x v="11"/>
    <x v="10"/>
    <s v="Non Metropolitan Fire Authorities"/>
    <s v="E31000011"/>
    <s v="Women"/>
    <x v="1"/>
    <x v="5"/>
    <n v="9"/>
    <m/>
  </r>
  <r>
    <x v="11"/>
    <x v="10"/>
    <s v="Non Metropolitan Fire Authorities"/>
    <s v="E31000011"/>
    <s v="Women"/>
    <x v="1"/>
    <x v="6"/>
    <n v="59"/>
    <m/>
  </r>
  <r>
    <x v="11"/>
    <x v="44"/>
    <s v="Non Metropolitan Fire Authorities"/>
    <s v="E31000047"/>
    <s v="Women"/>
    <x v="1"/>
    <x v="2"/>
    <n v="0"/>
    <m/>
  </r>
  <r>
    <x v="11"/>
    <x v="44"/>
    <s v="Non Metropolitan Fire Authorities"/>
    <s v="E31000047"/>
    <s v="Women"/>
    <x v="1"/>
    <x v="3"/>
    <n v="0"/>
    <m/>
  </r>
  <r>
    <x v="11"/>
    <x v="44"/>
    <s v="Non Metropolitan Fire Authorities"/>
    <s v="E31000047"/>
    <s v="Women"/>
    <x v="1"/>
    <x v="4"/>
    <n v="1"/>
    <m/>
  </r>
  <r>
    <x v="11"/>
    <x v="44"/>
    <s v="Non Metropolitan Fire Authorities"/>
    <s v="E31000047"/>
    <s v="Women"/>
    <x v="1"/>
    <x v="5"/>
    <n v="3"/>
    <m/>
  </r>
  <r>
    <x v="11"/>
    <x v="44"/>
    <s v="Non Metropolitan Fire Authorities"/>
    <s v="E31000047"/>
    <s v="Women"/>
    <x v="1"/>
    <x v="6"/>
    <n v="25"/>
    <m/>
  </r>
  <r>
    <x v="11"/>
    <x v="11"/>
    <s v="Non Metropolitan Fire Authorities"/>
    <s v="E31000013"/>
    <s v="Women"/>
    <x v="1"/>
    <x v="2"/>
    <n v="0"/>
    <m/>
  </r>
  <r>
    <x v="11"/>
    <x v="11"/>
    <s v="Non Metropolitan Fire Authorities"/>
    <s v="E31000013"/>
    <s v="Women"/>
    <x v="1"/>
    <x v="3"/>
    <n v="0"/>
    <m/>
  </r>
  <r>
    <x v="11"/>
    <x v="11"/>
    <s v="Non Metropolitan Fire Authorities"/>
    <s v="E31000013"/>
    <s v="Women"/>
    <x v="1"/>
    <x v="4"/>
    <n v="0"/>
    <m/>
  </r>
  <r>
    <x v="11"/>
    <x v="11"/>
    <s v="Non Metropolitan Fire Authorities"/>
    <s v="E31000013"/>
    <s v="Women"/>
    <x v="1"/>
    <x v="5"/>
    <n v="1"/>
    <m/>
  </r>
  <r>
    <x v="11"/>
    <x v="11"/>
    <s v="Non Metropolitan Fire Authorities"/>
    <s v="E31000013"/>
    <s v="Women"/>
    <x v="1"/>
    <x v="6"/>
    <n v="8"/>
    <m/>
  </r>
  <r>
    <x v="11"/>
    <x v="12"/>
    <s v="Non Metropolitan Fire Authorities"/>
    <s v="E31000014"/>
    <s v="Women"/>
    <x v="1"/>
    <x v="2"/>
    <n v="0"/>
    <m/>
  </r>
  <r>
    <x v="11"/>
    <x v="12"/>
    <s v="Non Metropolitan Fire Authorities"/>
    <s v="E31000014"/>
    <s v="Women"/>
    <x v="1"/>
    <x v="3"/>
    <n v="0"/>
    <m/>
  </r>
  <r>
    <x v="11"/>
    <x v="12"/>
    <s v="Non Metropolitan Fire Authorities"/>
    <s v="E31000014"/>
    <s v="Women"/>
    <x v="1"/>
    <x v="4"/>
    <n v="0"/>
    <m/>
  </r>
  <r>
    <x v="11"/>
    <x v="12"/>
    <s v="Non Metropolitan Fire Authorities"/>
    <s v="E31000014"/>
    <s v="Women"/>
    <x v="1"/>
    <x v="5"/>
    <n v="2"/>
    <m/>
  </r>
  <r>
    <x v="11"/>
    <x v="12"/>
    <s v="Non Metropolitan Fire Authorities"/>
    <s v="E31000014"/>
    <s v="Women"/>
    <x v="1"/>
    <x v="6"/>
    <n v="18"/>
    <m/>
  </r>
  <r>
    <x v="11"/>
    <x v="13"/>
    <s v="Non Metropolitan Fire Authorities"/>
    <s v="E31000015"/>
    <s v="Women"/>
    <x v="1"/>
    <x v="2"/>
    <n v="0"/>
    <m/>
  </r>
  <r>
    <x v="11"/>
    <x v="13"/>
    <s v="Non Metropolitan Fire Authorities"/>
    <s v="E31000015"/>
    <s v="Women"/>
    <x v="1"/>
    <x v="3"/>
    <n v="0"/>
    <m/>
  </r>
  <r>
    <x v="11"/>
    <x v="13"/>
    <s v="Non Metropolitan Fire Authorities"/>
    <s v="E31000015"/>
    <s v="Women"/>
    <x v="1"/>
    <x v="4"/>
    <n v="1"/>
    <m/>
  </r>
  <r>
    <x v="11"/>
    <x v="13"/>
    <s v="Non Metropolitan Fire Authorities"/>
    <s v="E31000015"/>
    <s v="Women"/>
    <x v="1"/>
    <x v="5"/>
    <n v="0"/>
    <m/>
  </r>
  <r>
    <x v="11"/>
    <x v="13"/>
    <s v="Non Metropolitan Fire Authorities"/>
    <s v="E31000015"/>
    <s v="Women"/>
    <x v="1"/>
    <x v="6"/>
    <n v="16"/>
    <m/>
  </r>
  <r>
    <x v="11"/>
    <x v="14"/>
    <s v="Non Metropolitan Fire Authorities"/>
    <s v="E31000016"/>
    <s v="Women"/>
    <x v="1"/>
    <x v="2"/>
    <n v="0"/>
    <m/>
  </r>
  <r>
    <x v="11"/>
    <x v="14"/>
    <s v="Non Metropolitan Fire Authorities"/>
    <s v="E31000016"/>
    <s v="Women"/>
    <x v="1"/>
    <x v="3"/>
    <n v="0"/>
    <m/>
  </r>
  <r>
    <x v="11"/>
    <x v="14"/>
    <s v="Non Metropolitan Fire Authorities"/>
    <s v="E31000016"/>
    <s v="Women"/>
    <x v="1"/>
    <x v="4"/>
    <n v="0"/>
    <m/>
  </r>
  <r>
    <x v="11"/>
    <x v="14"/>
    <s v="Non Metropolitan Fire Authorities"/>
    <s v="E31000016"/>
    <s v="Women"/>
    <x v="1"/>
    <x v="5"/>
    <n v="7"/>
    <m/>
  </r>
  <r>
    <x v="11"/>
    <x v="14"/>
    <s v="Non Metropolitan Fire Authorities"/>
    <s v="E31000016"/>
    <s v="Women"/>
    <x v="1"/>
    <x v="6"/>
    <n v="31"/>
    <m/>
  </r>
  <r>
    <x v="11"/>
    <x v="15"/>
    <s v="Metropolitan Fire Authorities"/>
    <s v="E31000046"/>
    <s v="Women"/>
    <x v="1"/>
    <x v="2"/>
    <n v="0"/>
    <m/>
  </r>
  <r>
    <x v="11"/>
    <x v="15"/>
    <s v="Metropolitan Fire Authorities"/>
    <s v="E31000046"/>
    <s v="Women"/>
    <x v="1"/>
    <x v="3"/>
    <n v="0"/>
    <m/>
  </r>
  <r>
    <x v="11"/>
    <x v="15"/>
    <s v="Metropolitan Fire Authorities"/>
    <s v="E31000046"/>
    <s v="Women"/>
    <x v="1"/>
    <x v="4"/>
    <n v="0"/>
    <m/>
  </r>
  <r>
    <x v="11"/>
    <x v="15"/>
    <s v="Metropolitan Fire Authorities"/>
    <s v="E31000046"/>
    <s v="Women"/>
    <x v="1"/>
    <x v="5"/>
    <n v="0"/>
    <m/>
  </r>
  <r>
    <x v="11"/>
    <x v="15"/>
    <s v="Metropolitan Fire Authorities"/>
    <s v="E31000046"/>
    <s v="Women"/>
    <x v="1"/>
    <x v="6"/>
    <n v="0"/>
    <m/>
  </r>
  <r>
    <x v="11"/>
    <x v="16"/>
    <s v="Metropolitan Fire Authorities"/>
    <s v="E31000040"/>
    <s v="Women"/>
    <x v="1"/>
    <x v="2"/>
    <n v="0"/>
    <m/>
  </r>
  <r>
    <x v="11"/>
    <x v="16"/>
    <s v="Metropolitan Fire Authorities"/>
    <s v="E31000040"/>
    <s v="Women"/>
    <x v="1"/>
    <x v="3"/>
    <n v="0"/>
    <m/>
  </r>
  <r>
    <x v="11"/>
    <x v="16"/>
    <s v="Metropolitan Fire Authorities"/>
    <s v="E31000040"/>
    <s v="Women"/>
    <x v="1"/>
    <x v="4"/>
    <n v="0"/>
    <m/>
  </r>
  <r>
    <x v="11"/>
    <x v="16"/>
    <s v="Metropolitan Fire Authorities"/>
    <s v="E31000040"/>
    <s v="Women"/>
    <x v="1"/>
    <x v="5"/>
    <n v="0"/>
    <m/>
  </r>
  <r>
    <x v="11"/>
    <x v="16"/>
    <s v="Metropolitan Fire Authorities"/>
    <s v="E31000040"/>
    <s v="Women"/>
    <x v="1"/>
    <x v="6"/>
    <n v="0"/>
    <m/>
  </r>
  <r>
    <x v="11"/>
    <x v="46"/>
    <s v="Non Metropolitan Fire Authorities"/>
    <s v="E31000048"/>
    <s v="Women"/>
    <x v="1"/>
    <x v="2"/>
    <n v="0"/>
    <m/>
  </r>
  <r>
    <x v="11"/>
    <x v="46"/>
    <s v="Non Metropolitan Fire Authorities"/>
    <s v="E31000048"/>
    <s v="Women"/>
    <x v="1"/>
    <x v="3"/>
    <n v="0"/>
    <m/>
  </r>
  <r>
    <x v="11"/>
    <x v="46"/>
    <s v="Non Metropolitan Fire Authorities"/>
    <s v="E31000048"/>
    <s v="Women"/>
    <x v="1"/>
    <x v="4"/>
    <n v="1"/>
    <m/>
  </r>
  <r>
    <x v="11"/>
    <x v="46"/>
    <s v="Non Metropolitan Fire Authorities"/>
    <s v="E31000048"/>
    <s v="Women"/>
    <x v="1"/>
    <x v="5"/>
    <n v="3"/>
    <m/>
  </r>
  <r>
    <x v="11"/>
    <x v="46"/>
    <s v="Non Metropolitan Fire Authorities"/>
    <s v="E31000048"/>
    <s v="Women"/>
    <x v="1"/>
    <x v="6"/>
    <n v="36"/>
    <m/>
  </r>
  <r>
    <x v="11"/>
    <x v="18"/>
    <s v="Non Metropolitan Fire Authorities"/>
    <s v="E31000018"/>
    <s v="Women"/>
    <x v="1"/>
    <x v="2"/>
    <n v="0"/>
    <m/>
  </r>
  <r>
    <x v="11"/>
    <x v="18"/>
    <s v="Non Metropolitan Fire Authorities"/>
    <s v="E31000018"/>
    <s v="Women"/>
    <x v="1"/>
    <x v="3"/>
    <n v="0"/>
    <m/>
  </r>
  <r>
    <x v="11"/>
    <x v="18"/>
    <s v="Non Metropolitan Fire Authorities"/>
    <s v="E31000018"/>
    <s v="Women"/>
    <x v="1"/>
    <x v="4"/>
    <n v="1"/>
    <m/>
  </r>
  <r>
    <x v="11"/>
    <x v="18"/>
    <s v="Non Metropolitan Fire Authorities"/>
    <s v="E31000018"/>
    <s v="Women"/>
    <x v="1"/>
    <x v="5"/>
    <n v="2"/>
    <m/>
  </r>
  <r>
    <x v="11"/>
    <x v="18"/>
    <s v="Non Metropolitan Fire Authorities"/>
    <s v="E31000018"/>
    <s v="Women"/>
    <x v="1"/>
    <x v="6"/>
    <n v="22"/>
    <m/>
  </r>
  <r>
    <x v="11"/>
    <x v="19"/>
    <s v="Non Metropolitan Fire Authorities"/>
    <s v="E31000019"/>
    <s v="Women"/>
    <x v="1"/>
    <x v="2"/>
    <n v="0"/>
    <m/>
  </r>
  <r>
    <x v="11"/>
    <x v="19"/>
    <s v="Non Metropolitan Fire Authorities"/>
    <s v="E31000019"/>
    <s v="Women"/>
    <x v="1"/>
    <x v="3"/>
    <n v="0"/>
    <m/>
  </r>
  <r>
    <x v="11"/>
    <x v="19"/>
    <s v="Non Metropolitan Fire Authorities"/>
    <s v="E31000019"/>
    <s v="Women"/>
    <x v="1"/>
    <x v="4"/>
    <n v="0"/>
    <m/>
  </r>
  <r>
    <x v="11"/>
    <x v="19"/>
    <s v="Non Metropolitan Fire Authorities"/>
    <s v="E31000019"/>
    <s v="Women"/>
    <x v="1"/>
    <x v="5"/>
    <n v="1"/>
    <m/>
  </r>
  <r>
    <x v="11"/>
    <x v="19"/>
    <s v="Non Metropolitan Fire Authorities"/>
    <s v="E31000019"/>
    <s v="Women"/>
    <x v="1"/>
    <x v="6"/>
    <n v="14"/>
    <m/>
  </r>
  <r>
    <x v="11"/>
    <x v="20"/>
    <s v="Non Metropolitan Fire Authorities"/>
    <s v="E31000020"/>
    <s v="Women"/>
    <x v="1"/>
    <x v="2"/>
    <n v="0"/>
    <m/>
  </r>
  <r>
    <x v="11"/>
    <x v="20"/>
    <s v="Non Metropolitan Fire Authorities"/>
    <s v="E31000020"/>
    <s v="Women"/>
    <x v="1"/>
    <x v="3"/>
    <n v="0"/>
    <m/>
  </r>
  <r>
    <x v="11"/>
    <x v="20"/>
    <s v="Non Metropolitan Fire Authorities"/>
    <s v="E31000020"/>
    <s v="Women"/>
    <x v="1"/>
    <x v="4"/>
    <n v="3"/>
    <m/>
  </r>
  <r>
    <x v="11"/>
    <x v="20"/>
    <s v="Non Metropolitan Fire Authorities"/>
    <s v="E31000020"/>
    <s v="Women"/>
    <x v="1"/>
    <x v="5"/>
    <n v="4"/>
    <m/>
  </r>
  <r>
    <x v="11"/>
    <x v="20"/>
    <s v="Non Metropolitan Fire Authorities"/>
    <s v="E31000020"/>
    <s v="Women"/>
    <x v="1"/>
    <x v="6"/>
    <n v="19"/>
    <m/>
  </r>
  <r>
    <x v="11"/>
    <x v="22"/>
    <s v="Non Metropolitan Fire Authorities"/>
    <s v="E31000039"/>
    <s v="Women"/>
    <x v="1"/>
    <x v="2"/>
    <n v="0"/>
    <m/>
  </r>
  <r>
    <x v="11"/>
    <x v="22"/>
    <s v="Non Metropolitan Fire Authorities"/>
    <s v="E31000039"/>
    <s v="Women"/>
    <x v="1"/>
    <x v="3"/>
    <n v="0"/>
    <m/>
  </r>
  <r>
    <x v="11"/>
    <x v="22"/>
    <s v="Non Metropolitan Fire Authorities"/>
    <s v="E31000039"/>
    <s v="Women"/>
    <x v="1"/>
    <x v="4"/>
    <n v="0"/>
    <m/>
  </r>
  <r>
    <x v="11"/>
    <x v="22"/>
    <s v="Non Metropolitan Fire Authorities"/>
    <s v="E31000039"/>
    <s v="Women"/>
    <x v="1"/>
    <x v="5"/>
    <n v="0"/>
    <m/>
  </r>
  <r>
    <x v="11"/>
    <x v="22"/>
    <s v="Non Metropolitan Fire Authorities"/>
    <s v="E31000039"/>
    <s v="Women"/>
    <x v="1"/>
    <x v="6"/>
    <n v="3"/>
    <m/>
  </r>
  <r>
    <x v="11"/>
    <x v="23"/>
    <s v="Non Metropolitan Fire Authorities"/>
    <s v="E31000022"/>
    <s v="Women"/>
    <x v="1"/>
    <x v="2"/>
    <n v="0"/>
    <m/>
  </r>
  <r>
    <x v="11"/>
    <x v="23"/>
    <s v="Non Metropolitan Fire Authorities"/>
    <s v="E31000022"/>
    <s v="Women"/>
    <x v="1"/>
    <x v="3"/>
    <n v="0"/>
    <m/>
  </r>
  <r>
    <x v="11"/>
    <x v="23"/>
    <s v="Non Metropolitan Fire Authorities"/>
    <s v="E31000022"/>
    <s v="Women"/>
    <x v="1"/>
    <x v="4"/>
    <n v="0"/>
    <m/>
  </r>
  <r>
    <x v="11"/>
    <x v="23"/>
    <s v="Non Metropolitan Fire Authorities"/>
    <s v="E31000022"/>
    <s v="Women"/>
    <x v="1"/>
    <x v="5"/>
    <n v="1"/>
    <m/>
  </r>
  <r>
    <x v="11"/>
    <x v="23"/>
    <s v="Non Metropolitan Fire Authorities"/>
    <s v="E31000022"/>
    <s v="Women"/>
    <x v="1"/>
    <x v="6"/>
    <n v="29"/>
    <m/>
  </r>
  <r>
    <x v="11"/>
    <x v="24"/>
    <s v="Non Metropolitan Fire Authorities"/>
    <s v="E31000023"/>
    <s v="Women"/>
    <x v="1"/>
    <x v="2"/>
    <n v="0"/>
    <m/>
  </r>
  <r>
    <x v="11"/>
    <x v="24"/>
    <s v="Non Metropolitan Fire Authorities"/>
    <s v="E31000023"/>
    <s v="Women"/>
    <x v="1"/>
    <x v="3"/>
    <n v="0"/>
    <m/>
  </r>
  <r>
    <x v="11"/>
    <x v="24"/>
    <s v="Non Metropolitan Fire Authorities"/>
    <s v="E31000023"/>
    <s v="Women"/>
    <x v="1"/>
    <x v="4"/>
    <n v="0"/>
    <m/>
  </r>
  <r>
    <x v="11"/>
    <x v="24"/>
    <s v="Non Metropolitan Fire Authorities"/>
    <s v="E31000023"/>
    <s v="Women"/>
    <x v="1"/>
    <x v="5"/>
    <n v="7"/>
    <m/>
  </r>
  <r>
    <x v="11"/>
    <x v="24"/>
    <s v="Non Metropolitan Fire Authorities"/>
    <s v="E31000023"/>
    <s v="Women"/>
    <x v="1"/>
    <x v="6"/>
    <n v="21"/>
    <m/>
  </r>
  <r>
    <x v="11"/>
    <x v="25"/>
    <s v="Non Metropolitan Fire Authorities"/>
    <s v="E31000024"/>
    <s v="Women"/>
    <x v="1"/>
    <x v="2"/>
    <n v="0"/>
    <m/>
  </r>
  <r>
    <x v="11"/>
    <x v="25"/>
    <s v="Non Metropolitan Fire Authorities"/>
    <s v="E31000024"/>
    <s v="Women"/>
    <x v="1"/>
    <x v="3"/>
    <n v="0"/>
    <m/>
  </r>
  <r>
    <x v="11"/>
    <x v="25"/>
    <s v="Non Metropolitan Fire Authorities"/>
    <s v="E31000024"/>
    <s v="Women"/>
    <x v="1"/>
    <x v="4"/>
    <n v="0"/>
    <m/>
  </r>
  <r>
    <x v="11"/>
    <x v="25"/>
    <s v="Non Metropolitan Fire Authorities"/>
    <s v="E31000024"/>
    <s v="Women"/>
    <x v="1"/>
    <x v="5"/>
    <n v="1"/>
    <m/>
  </r>
  <r>
    <x v="11"/>
    <x v="25"/>
    <s v="Non Metropolitan Fire Authorities"/>
    <s v="E31000024"/>
    <s v="Women"/>
    <x v="1"/>
    <x v="6"/>
    <n v="14"/>
    <m/>
  </r>
  <r>
    <x v="11"/>
    <x v="26"/>
    <s v="Non Metropolitan Fire Authorities"/>
    <s v="E31000025"/>
    <s v="Women"/>
    <x v="1"/>
    <x v="2"/>
    <n v="0"/>
    <m/>
  </r>
  <r>
    <x v="11"/>
    <x v="26"/>
    <s v="Non Metropolitan Fire Authorities"/>
    <s v="E31000025"/>
    <s v="Women"/>
    <x v="1"/>
    <x v="3"/>
    <n v="0"/>
    <m/>
  </r>
  <r>
    <x v="11"/>
    <x v="26"/>
    <s v="Non Metropolitan Fire Authorities"/>
    <s v="E31000025"/>
    <s v="Women"/>
    <x v="1"/>
    <x v="4"/>
    <n v="3"/>
    <m/>
  </r>
  <r>
    <x v="11"/>
    <x v="26"/>
    <s v="Non Metropolitan Fire Authorities"/>
    <s v="E31000025"/>
    <s v="Women"/>
    <x v="1"/>
    <x v="5"/>
    <n v="4"/>
    <m/>
  </r>
  <r>
    <x v="11"/>
    <x v="26"/>
    <s v="Non Metropolitan Fire Authorities"/>
    <s v="E31000025"/>
    <s v="Women"/>
    <x v="1"/>
    <x v="6"/>
    <n v="23"/>
    <m/>
  </r>
  <r>
    <x v="11"/>
    <x v="27"/>
    <s v="Metropolitan Fire Authorities"/>
    <s v="E31000041"/>
    <s v="Women"/>
    <x v="1"/>
    <x v="2"/>
    <n v="0"/>
    <m/>
  </r>
  <r>
    <x v="11"/>
    <x v="27"/>
    <s v="Metropolitan Fire Authorities"/>
    <s v="E31000041"/>
    <s v="Women"/>
    <x v="1"/>
    <x v="3"/>
    <n v="0"/>
    <m/>
  </r>
  <r>
    <x v="11"/>
    <x v="27"/>
    <s v="Metropolitan Fire Authorities"/>
    <s v="E31000041"/>
    <s v="Women"/>
    <x v="1"/>
    <x v="4"/>
    <n v="0"/>
    <m/>
  </r>
  <r>
    <x v="11"/>
    <x v="27"/>
    <s v="Metropolitan Fire Authorities"/>
    <s v="E31000041"/>
    <s v="Women"/>
    <x v="1"/>
    <x v="5"/>
    <n v="3"/>
    <m/>
  </r>
  <r>
    <x v="11"/>
    <x v="27"/>
    <s v="Metropolitan Fire Authorities"/>
    <s v="E31000041"/>
    <s v="Women"/>
    <x v="1"/>
    <x v="6"/>
    <n v="42"/>
    <m/>
  </r>
  <r>
    <x v="11"/>
    <x v="28"/>
    <s v="Non Metropolitan Fire Authorities"/>
    <s v="E31000026"/>
    <s v="Women"/>
    <x v="1"/>
    <x v="2"/>
    <n v="0"/>
    <m/>
  </r>
  <r>
    <x v="11"/>
    <x v="28"/>
    <s v="Non Metropolitan Fire Authorities"/>
    <s v="E31000026"/>
    <s v="Women"/>
    <x v="1"/>
    <x v="3"/>
    <n v="0"/>
    <m/>
  </r>
  <r>
    <x v="11"/>
    <x v="28"/>
    <s v="Non Metropolitan Fire Authorities"/>
    <s v="E31000026"/>
    <s v="Women"/>
    <x v="1"/>
    <x v="4"/>
    <n v="1"/>
    <m/>
  </r>
  <r>
    <x v="11"/>
    <x v="28"/>
    <s v="Non Metropolitan Fire Authorities"/>
    <s v="E31000026"/>
    <s v="Women"/>
    <x v="1"/>
    <x v="5"/>
    <n v="0"/>
    <m/>
  </r>
  <r>
    <x v="11"/>
    <x v="28"/>
    <s v="Non Metropolitan Fire Authorities"/>
    <s v="E31000026"/>
    <s v="Women"/>
    <x v="1"/>
    <x v="6"/>
    <n v="18"/>
    <m/>
  </r>
  <r>
    <x v="11"/>
    <x v="45"/>
    <s v="NA"/>
    <s v="NWFC"/>
    <s v="Women"/>
    <x v="1"/>
    <x v="2"/>
    <n v="0"/>
    <m/>
  </r>
  <r>
    <x v="11"/>
    <x v="45"/>
    <s v="NA"/>
    <s v="NWFC"/>
    <s v="Women"/>
    <x v="1"/>
    <x v="3"/>
    <n v="0"/>
    <m/>
  </r>
  <r>
    <x v="11"/>
    <x v="45"/>
    <s v="NA"/>
    <s v="NWFC"/>
    <s v="Women"/>
    <x v="1"/>
    <x v="4"/>
    <n v="0"/>
    <m/>
  </r>
  <r>
    <x v="11"/>
    <x v="45"/>
    <s v="NA"/>
    <s v="NWFC"/>
    <s v="Women"/>
    <x v="1"/>
    <x v="5"/>
    <n v="0"/>
    <m/>
  </r>
  <r>
    <x v="11"/>
    <x v="45"/>
    <s v="NA"/>
    <s v="NWFC"/>
    <s v="Women"/>
    <x v="1"/>
    <x v="6"/>
    <n v="0"/>
    <m/>
  </r>
  <r>
    <x v="11"/>
    <x v="29"/>
    <s v="Non Metropolitan Fire Authorities"/>
    <s v="E31000027"/>
    <s v="Women"/>
    <x v="1"/>
    <x v="2"/>
    <n v="0"/>
    <m/>
  </r>
  <r>
    <x v="11"/>
    <x v="29"/>
    <s v="Non Metropolitan Fire Authorities"/>
    <s v="E31000027"/>
    <s v="Women"/>
    <x v="1"/>
    <x v="3"/>
    <n v="0"/>
    <m/>
  </r>
  <r>
    <x v="11"/>
    <x v="29"/>
    <s v="Non Metropolitan Fire Authorities"/>
    <s v="E31000027"/>
    <s v="Women"/>
    <x v="1"/>
    <x v="4"/>
    <n v="1"/>
    <m/>
  </r>
  <r>
    <x v="11"/>
    <x v="29"/>
    <s v="Non Metropolitan Fire Authorities"/>
    <s v="E31000027"/>
    <s v="Women"/>
    <x v="1"/>
    <x v="5"/>
    <n v="2"/>
    <m/>
  </r>
  <r>
    <x v="11"/>
    <x v="29"/>
    <s v="Non Metropolitan Fire Authorities"/>
    <s v="E31000027"/>
    <s v="Women"/>
    <x v="1"/>
    <x v="6"/>
    <n v="21"/>
    <m/>
  </r>
  <r>
    <x v="11"/>
    <x v="30"/>
    <s v="Non Metropolitan Fire Authorities"/>
    <s v="E31000028"/>
    <s v="Women"/>
    <x v="1"/>
    <x v="2"/>
    <n v="0"/>
    <m/>
  </r>
  <r>
    <x v="11"/>
    <x v="30"/>
    <s v="Non Metropolitan Fire Authorities"/>
    <s v="E31000028"/>
    <s v="Women"/>
    <x v="1"/>
    <x v="3"/>
    <n v="0"/>
    <m/>
  </r>
  <r>
    <x v="11"/>
    <x v="30"/>
    <s v="Non Metropolitan Fire Authorities"/>
    <s v="E31000028"/>
    <s v="Women"/>
    <x v="1"/>
    <x v="4"/>
    <n v="4"/>
    <m/>
  </r>
  <r>
    <x v="11"/>
    <x v="30"/>
    <s v="Non Metropolitan Fire Authorities"/>
    <s v="E31000028"/>
    <s v="Women"/>
    <x v="1"/>
    <x v="5"/>
    <n v="3"/>
    <m/>
  </r>
  <r>
    <x v="11"/>
    <x v="30"/>
    <s v="Non Metropolitan Fire Authorities"/>
    <s v="E31000028"/>
    <s v="Women"/>
    <x v="1"/>
    <x v="6"/>
    <n v="23"/>
    <m/>
  </r>
  <r>
    <x v="11"/>
    <x v="31"/>
    <s v="Non Metropolitan Fire Authorities"/>
    <s v="E31000029"/>
    <s v="Women"/>
    <x v="1"/>
    <x v="2"/>
    <n v="0"/>
    <m/>
  </r>
  <r>
    <x v="11"/>
    <x v="31"/>
    <s v="Non Metropolitan Fire Authorities"/>
    <s v="E31000029"/>
    <s v="Women"/>
    <x v="1"/>
    <x v="3"/>
    <n v="0"/>
    <m/>
  </r>
  <r>
    <x v="11"/>
    <x v="31"/>
    <s v="Non Metropolitan Fire Authorities"/>
    <s v="E31000029"/>
    <s v="Women"/>
    <x v="1"/>
    <x v="4"/>
    <n v="2"/>
    <m/>
  </r>
  <r>
    <x v="11"/>
    <x v="31"/>
    <s v="Non Metropolitan Fire Authorities"/>
    <s v="E31000029"/>
    <s v="Women"/>
    <x v="1"/>
    <x v="5"/>
    <n v="1"/>
    <m/>
  </r>
  <r>
    <x v="11"/>
    <x v="31"/>
    <s v="Non Metropolitan Fire Authorities"/>
    <s v="E31000029"/>
    <s v="Women"/>
    <x v="1"/>
    <x v="6"/>
    <n v="7"/>
    <m/>
  </r>
  <r>
    <x v="11"/>
    <x v="32"/>
    <s v="Non Metropolitan Fire Authorities"/>
    <s v="E31000030"/>
    <s v="Women"/>
    <x v="1"/>
    <x v="2"/>
    <n v="0"/>
    <m/>
  </r>
  <r>
    <x v="11"/>
    <x v="32"/>
    <s v="Non Metropolitan Fire Authorities"/>
    <s v="E31000030"/>
    <s v="Women"/>
    <x v="1"/>
    <x v="3"/>
    <n v="0"/>
    <m/>
  </r>
  <r>
    <x v="11"/>
    <x v="32"/>
    <s v="Non Metropolitan Fire Authorities"/>
    <s v="E31000030"/>
    <s v="Women"/>
    <x v="1"/>
    <x v="4"/>
    <n v="0"/>
    <m/>
  </r>
  <r>
    <x v="11"/>
    <x v="32"/>
    <s v="Non Metropolitan Fire Authorities"/>
    <s v="E31000030"/>
    <s v="Women"/>
    <x v="1"/>
    <x v="5"/>
    <n v="2"/>
    <m/>
  </r>
  <r>
    <x v="11"/>
    <x v="32"/>
    <s v="Non Metropolitan Fire Authorities"/>
    <s v="E31000030"/>
    <s v="Women"/>
    <x v="1"/>
    <x v="6"/>
    <n v="11"/>
    <m/>
  </r>
  <r>
    <x v="11"/>
    <x v="33"/>
    <s v="Non Metropolitan Fire Authorities"/>
    <s v="E31000031"/>
    <s v="Women"/>
    <x v="1"/>
    <x v="2"/>
    <n v="0"/>
    <m/>
  </r>
  <r>
    <x v="11"/>
    <x v="33"/>
    <s v="Non Metropolitan Fire Authorities"/>
    <s v="E31000031"/>
    <s v="Women"/>
    <x v="1"/>
    <x v="3"/>
    <n v="0"/>
    <m/>
  </r>
  <r>
    <x v="11"/>
    <x v="33"/>
    <s v="Non Metropolitan Fire Authorities"/>
    <s v="E31000031"/>
    <s v="Women"/>
    <x v="1"/>
    <x v="4"/>
    <n v="2"/>
    <m/>
  </r>
  <r>
    <x v="11"/>
    <x v="33"/>
    <s v="Non Metropolitan Fire Authorities"/>
    <s v="E31000031"/>
    <s v="Women"/>
    <x v="1"/>
    <x v="5"/>
    <n v="4"/>
    <m/>
  </r>
  <r>
    <x v="11"/>
    <x v="33"/>
    <s v="Non Metropolitan Fire Authorities"/>
    <s v="E31000031"/>
    <s v="Women"/>
    <x v="1"/>
    <x v="6"/>
    <n v="32"/>
    <m/>
  </r>
  <r>
    <x v="11"/>
    <x v="34"/>
    <s v="Non Metropolitan Fire Authorities"/>
    <s v="E31000032"/>
    <s v="Women"/>
    <x v="1"/>
    <x v="2"/>
    <n v="0"/>
    <m/>
  </r>
  <r>
    <x v="11"/>
    <x v="34"/>
    <s v="Non Metropolitan Fire Authorities"/>
    <s v="E31000032"/>
    <s v="Women"/>
    <x v="1"/>
    <x v="3"/>
    <n v="0"/>
    <m/>
  </r>
  <r>
    <x v="11"/>
    <x v="34"/>
    <s v="Non Metropolitan Fire Authorities"/>
    <s v="E31000032"/>
    <s v="Women"/>
    <x v="1"/>
    <x v="4"/>
    <n v="0"/>
    <m/>
  </r>
  <r>
    <x v="11"/>
    <x v="34"/>
    <s v="Non Metropolitan Fire Authorities"/>
    <s v="E31000032"/>
    <s v="Women"/>
    <x v="1"/>
    <x v="5"/>
    <n v="3"/>
    <m/>
  </r>
  <r>
    <x v="11"/>
    <x v="34"/>
    <s v="Non Metropolitan Fire Authorities"/>
    <s v="E31000032"/>
    <s v="Women"/>
    <x v="1"/>
    <x v="6"/>
    <n v="21"/>
    <m/>
  </r>
  <r>
    <x v="11"/>
    <x v="35"/>
    <s v="Metropolitan Fire Authorities"/>
    <s v="E31000042"/>
    <s v="Women"/>
    <x v="1"/>
    <x v="2"/>
    <n v="0"/>
    <m/>
  </r>
  <r>
    <x v="11"/>
    <x v="35"/>
    <s v="Metropolitan Fire Authorities"/>
    <s v="E31000042"/>
    <s v="Women"/>
    <x v="1"/>
    <x v="3"/>
    <n v="0"/>
    <m/>
  </r>
  <r>
    <x v="11"/>
    <x v="35"/>
    <s v="Metropolitan Fire Authorities"/>
    <s v="E31000042"/>
    <s v="Women"/>
    <x v="1"/>
    <x v="4"/>
    <n v="1"/>
    <m/>
  </r>
  <r>
    <x v="11"/>
    <x v="35"/>
    <s v="Metropolitan Fire Authorities"/>
    <s v="E31000042"/>
    <s v="Women"/>
    <x v="1"/>
    <x v="5"/>
    <n v="1"/>
    <m/>
  </r>
  <r>
    <x v="11"/>
    <x v="35"/>
    <s v="Metropolitan Fire Authorities"/>
    <s v="E31000042"/>
    <s v="Women"/>
    <x v="1"/>
    <x v="6"/>
    <n v="10"/>
    <m/>
  </r>
  <r>
    <x v="11"/>
    <x v="36"/>
    <s v="Non Metropolitan Fire Authorities"/>
    <s v="E31000033"/>
    <s v="Women"/>
    <x v="1"/>
    <x v="2"/>
    <n v="0"/>
    <m/>
  </r>
  <r>
    <x v="11"/>
    <x v="36"/>
    <s v="Non Metropolitan Fire Authorities"/>
    <s v="E31000033"/>
    <s v="Women"/>
    <x v="1"/>
    <x v="3"/>
    <n v="0"/>
    <m/>
  </r>
  <r>
    <x v="11"/>
    <x v="36"/>
    <s v="Non Metropolitan Fire Authorities"/>
    <s v="E31000033"/>
    <s v="Women"/>
    <x v="1"/>
    <x v="4"/>
    <n v="2"/>
    <m/>
  </r>
  <r>
    <x v="11"/>
    <x v="36"/>
    <s v="Non Metropolitan Fire Authorities"/>
    <s v="E31000033"/>
    <s v="Women"/>
    <x v="1"/>
    <x v="5"/>
    <n v="4"/>
    <m/>
  </r>
  <r>
    <x v="11"/>
    <x v="36"/>
    <s v="Non Metropolitan Fire Authorities"/>
    <s v="E31000033"/>
    <s v="Women"/>
    <x v="1"/>
    <x v="6"/>
    <n v="16"/>
    <m/>
  </r>
  <r>
    <x v="11"/>
    <x v="37"/>
    <s v="Non Metropolitan Fire Authorities"/>
    <s v="E31000034"/>
    <s v="Women"/>
    <x v="1"/>
    <x v="2"/>
    <n v="0"/>
    <m/>
  </r>
  <r>
    <x v="11"/>
    <x v="37"/>
    <s v="Non Metropolitan Fire Authorities"/>
    <s v="E31000034"/>
    <s v="Women"/>
    <x v="1"/>
    <x v="3"/>
    <n v="0"/>
    <m/>
  </r>
  <r>
    <x v="11"/>
    <x v="37"/>
    <s v="Non Metropolitan Fire Authorities"/>
    <s v="E31000034"/>
    <s v="Women"/>
    <x v="1"/>
    <x v="4"/>
    <n v="0"/>
    <m/>
  </r>
  <r>
    <x v="11"/>
    <x v="37"/>
    <s v="Non Metropolitan Fire Authorities"/>
    <s v="E31000034"/>
    <s v="Women"/>
    <x v="1"/>
    <x v="5"/>
    <n v="3"/>
    <m/>
  </r>
  <r>
    <x v="11"/>
    <x v="37"/>
    <s v="Non Metropolitan Fire Authorities"/>
    <s v="E31000034"/>
    <s v="Women"/>
    <x v="1"/>
    <x v="6"/>
    <n v="21"/>
    <m/>
  </r>
  <r>
    <x v="11"/>
    <x v="38"/>
    <s v="Non Metropolitan Fire Authorities"/>
    <s v="E31000035"/>
    <s v="Women"/>
    <x v="1"/>
    <x v="2"/>
    <n v="0"/>
    <m/>
  </r>
  <r>
    <x v="11"/>
    <x v="38"/>
    <s v="Non Metropolitan Fire Authorities"/>
    <s v="E31000035"/>
    <s v="Women"/>
    <x v="1"/>
    <x v="3"/>
    <n v="0"/>
    <m/>
  </r>
  <r>
    <x v="11"/>
    <x v="38"/>
    <s v="Non Metropolitan Fire Authorities"/>
    <s v="E31000035"/>
    <s v="Women"/>
    <x v="1"/>
    <x v="4"/>
    <n v="0"/>
    <m/>
  </r>
  <r>
    <x v="11"/>
    <x v="38"/>
    <s v="Non Metropolitan Fire Authorities"/>
    <s v="E31000035"/>
    <s v="Women"/>
    <x v="1"/>
    <x v="5"/>
    <n v="0"/>
    <m/>
  </r>
  <r>
    <x v="11"/>
    <x v="38"/>
    <s v="Non Metropolitan Fire Authorities"/>
    <s v="E31000035"/>
    <s v="Women"/>
    <x v="1"/>
    <x v="6"/>
    <n v="4"/>
    <m/>
  </r>
  <r>
    <x v="11"/>
    <x v="39"/>
    <s v="Metropolitan Fire Authorities"/>
    <s v="E31000043"/>
    <s v="Women"/>
    <x v="1"/>
    <x v="2"/>
    <n v="0"/>
    <m/>
  </r>
  <r>
    <x v="11"/>
    <x v="39"/>
    <s v="Metropolitan Fire Authorities"/>
    <s v="E31000043"/>
    <s v="Women"/>
    <x v="1"/>
    <x v="3"/>
    <n v="0"/>
    <m/>
  </r>
  <r>
    <x v="11"/>
    <x v="39"/>
    <s v="Metropolitan Fire Authorities"/>
    <s v="E31000043"/>
    <s v="Women"/>
    <x v="1"/>
    <x v="4"/>
    <n v="0"/>
    <m/>
  </r>
  <r>
    <x v="11"/>
    <x v="39"/>
    <s v="Metropolitan Fire Authorities"/>
    <s v="E31000043"/>
    <s v="Women"/>
    <x v="1"/>
    <x v="5"/>
    <n v="0"/>
    <m/>
  </r>
  <r>
    <x v="11"/>
    <x v="39"/>
    <s v="Metropolitan Fire Authorities"/>
    <s v="E31000043"/>
    <s v="Women"/>
    <x v="1"/>
    <x v="6"/>
    <n v="0"/>
    <m/>
  </r>
  <r>
    <x v="11"/>
    <x v="40"/>
    <s v="Non Metropolitan Fire Authorities"/>
    <s v="E31000036"/>
    <s v="Women"/>
    <x v="1"/>
    <x v="2"/>
    <n v="0"/>
    <m/>
  </r>
  <r>
    <x v="11"/>
    <x v="40"/>
    <s v="Non Metropolitan Fire Authorities"/>
    <s v="E31000036"/>
    <s v="Women"/>
    <x v="1"/>
    <x v="3"/>
    <n v="0"/>
    <m/>
  </r>
  <r>
    <x v="11"/>
    <x v="40"/>
    <s v="Non Metropolitan Fire Authorities"/>
    <s v="E31000036"/>
    <s v="Women"/>
    <x v="1"/>
    <x v="4"/>
    <n v="0"/>
    <m/>
  </r>
  <r>
    <x v="11"/>
    <x v="40"/>
    <s v="Non Metropolitan Fire Authorities"/>
    <s v="E31000036"/>
    <s v="Women"/>
    <x v="1"/>
    <x v="5"/>
    <n v="1"/>
    <m/>
  </r>
  <r>
    <x v="11"/>
    <x v="40"/>
    <s v="Non Metropolitan Fire Authorities"/>
    <s v="E31000036"/>
    <s v="Women"/>
    <x v="1"/>
    <x v="6"/>
    <n v="7"/>
    <m/>
  </r>
  <r>
    <x v="11"/>
    <x v="41"/>
    <s v="Metropolitan Fire Authorities"/>
    <s v="E31000044"/>
    <s v="Women"/>
    <x v="1"/>
    <x v="2"/>
    <n v="1"/>
    <m/>
  </r>
  <r>
    <x v="11"/>
    <x v="41"/>
    <s v="Metropolitan Fire Authorities"/>
    <s v="E31000044"/>
    <s v="Women"/>
    <x v="1"/>
    <x v="3"/>
    <n v="1"/>
    <m/>
  </r>
  <r>
    <x v="11"/>
    <x v="41"/>
    <s v="Metropolitan Fire Authorities"/>
    <s v="E31000044"/>
    <s v="Women"/>
    <x v="1"/>
    <x v="4"/>
    <n v="7"/>
    <m/>
  </r>
  <r>
    <x v="11"/>
    <x v="41"/>
    <s v="Metropolitan Fire Authorities"/>
    <s v="E31000044"/>
    <s v="Women"/>
    <x v="1"/>
    <x v="5"/>
    <n v="3"/>
    <m/>
  </r>
  <r>
    <x v="11"/>
    <x v="41"/>
    <s v="Metropolitan Fire Authorities"/>
    <s v="E31000044"/>
    <s v="Women"/>
    <x v="1"/>
    <x v="6"/>
    <n v="0"/>
    <m/>
  </r>
  <r>
    <x v="11"/>
    <x v="42"/>
    <s v="Non Metropolitan Fire Authorities"/>
    <s v="E31000037"/>
    <s v="Women"/>
    <x v="1"/>
    <x v="2"/>
    <n v="0"/>
    <m/>
  </r>
  <r>
    <x v="11"/>
    <x v="42"/>
    <s v="Non Metropolitan Fire Authorities"/>
    <s v="E31000037"/>
    <s v="Women"/>
    <x v="1"/>
    <x v="3"/>
    <n v="0"/>
    <m/>
  </r>
  <r>
    <x v="11"/>
    <x v="42"/>
    <s v="Non Metropolitan Fire Authorities"/>
    <s v="E31000037"/>
    <s v="Women"/>
    <x v="1"/>
    <x v="4"/>
    <n v="0"/>
    <m/>
  </r>
  <r>
    <x v="11"/>
    <x v="42"/>
    <s v="Non Metropolitan Fire Authorities"/>
    <s v="E31000037"/>
    <s v="Women"/>
    <x v="1"/>
    <x v="5"/>
    <n v="3"/>
    <m/>
  </r>
  <r>
    <x v="11"/>
    <x v="42"/>
    <s v="Non Metropolitan Fire Authorities"/>
    <s v="E31000037"/>
    <s v="Women"/>
    <x v="1"/>
    <x v="6"/>
    <n v="15"/>
    <m/>
  </r>
  <r>
    <x v="11"/>
    <x v="43"/>
    <s v="Metropolitan Fire Authorities"/>
    <s v="E31000045"/>
    <s v="Women"/>
    <x v="1"/>
    <x v="2"/>
    <n v="0"/>
    <m/>
  </r>
  <r>
    <x v="11"/>
    <x v="43"/>
    <s v="Metropolitan Fire Authorities"/>
    <s v="E31000045"/>
    <s v="Women"/>
    <x v="1"/>
    <x v="3"/>
    <n v="0"/>
    <m/>
  </r>
  <r>
    <x v="11"/>
    <x v="43"/>
    <s v="Metropolitan Fire Authorities"/>
    <s v="E31000045"/>
    <s v="Women"/>
    <x v="1"/>
    <x v="4"/>
    <n v="0"/>
    <m/>
  </r>
  <r>
    <x v="11"/>
    <x v="43"/>
    <s v="Metropolitan Fire Authorities"/>
    <s v="E31000045"/>
    <s v="Women"/>
    <x v="1"/>
    <x v="5"/>
    <n v="1"/>
    <m/>
  </r>
  <r>
    <x v="11"/>
    <x v="43"/>
    <s v="Metropolitan Fire Authorities"/>
    <s v="E31000045"/>
    <s v="Women"/>
    <x v="1"/>
    <x v="6"/>
    <n v="6"/>
    <m/>
  </r>
  <r>
    <x v="11"/>
    <x v="0"/>
    <s v="Non Metropolitan Fire Authorities"/>
    <s v="E31000001"/>
    <s v="Other"/>
    <x v="0"/>
    <x v="0"/>
    <n v="0"/>
    <m/>
  </r>
  <r>
    <x v="11"/>
    <x v="0"/>
    <s v="Non Metropolitan Fire Authorities"/>
    <s v="E31000001"/>
    <s v="Other"/>
    <x v="0"/>
    <x v="1"/>
    <n v="0"/>
    <m/>
  </r>
  <r>
    <x v="11"/>
    <x v="0"/>
    <s v="Non Metropolitan Fire Authorities"/>
    <s v="E31000001"/>
    <s v="Other"/>
    <x v="0"/>
    <x v="2"/>
    <n v="0"/>
    <m/>
  </r>
  <r>
    <x v="11"/>
    <x v="0"/>
    <s v="Non Metropolitan Fire Authorities"/>
    <s v="E31000001"/>
    <s v="Other"/>
    <x v="0"/>
    <x v="3"/>
    <n v="0"/>
    <m/>
  </r>
  <r>
    <x v="11"/>
    <x v="0"/>
    <s v="Non Metropolitan Fire Authorities"/>
    <s v="E31000001"/>
    <s v="Other"/>
    <x v="0"/>
    <x v="4"/>
    <n v="0"/>
    <m/>
  </r>
  <r>
    <x v="11"/>
    <x v="0"/>
    <s v="Non Metropolitan Fire Authorities"/>
    <s v="E31000001"/>
    <s v="Other"/>
    <x v="0"/>
    <x v="5"/>
    <n v="0"/>
    <m/>
  </r>
  <r>
    <x v="11"/>
    <x v="0"/>
    <s v="Non Metropolitan Fire Authorities"/>
    <s v="E31000001"/>
    <s v="Other"/>
    <x v="0"/>
    <x v="6"/>
    <n v="0"/>
    <m/>
  </r>
  <r>
    <x v="11"/>
    <x v="1"/>
    <s v="Non Metropolitan Fire Authorities"/>
    <s v="E31000002"/>
    <s v="Other"/>
    <x v="0"/>
    <x v="0"/>
    <n v="0"/>
    <m/>
  </r>
  <r>
    <x v="11"/>
    <x v="1"/>
    <s v="Non Metropolitan Fire Authorities"/>
    <s v="E31000002"/>
    <s v="Other"/>
    <x v="0"/>
    <x v="1"/>
    <n v="0"/>
    <m/>
  </r>
  <r>
    <x v="11"/>
    <x v="1"/>
    <s v="Non Metropolitan Fire Authorities"/>
    <s v="E31000002"/>
    <s v="Other"/>
    <x v="0"/>
    <x v="2"/>
    <n v="0"/>
    <m/>
  </r>
  <r>
    <x v="11"/>
    <x v="1"/>
    <s v="Non Metropolitan Fire Authorities"/>
    <s v="E31000002"/>
    <s v="Other"/>
    <x v="0"/>
    <x v="3"/>
    <n v="0"/>
    <m/>
  </r>
  <r>
    <x v="11"/>
    <x v="1"/>
    <s v="Non Metropolitan Fire Authorities"/>
    <s v="E31000002"/>
    <s v="Other"/>
    <x v="0"/>
    <x v="4"/>
    <n v="0"/>
    <m/>
  </r>
  <r>
    <x v="11"/>
    <x v="1"/>
    <s v="Non Metropolitan Fire Authorities"/>
    <s v="E31000002"/>
    <s v="Other"/>
    <x v="0"/>
    <x v="5"/>
    <n v="0"/>
    <m/>
  </r>
  <r>
    <x v="11"/>
    <x v="1"/>
    <s v="Non Metropolitan Fire Authorities"/>
    <s v="E31000002"/>
    <s v="Other"/>
    <x v="0"/>
    <x v="6"/>
    <n v="0"/>
    <m/>
  </r>
  <r>
    <x v="11"/>
    <x v="2"/>
    <s v="Non Metropolitan Fire Authorities"/>
    <s v="E31000003"/>
    <s v="Other"/>
    <x v="0"/>
    <x v="0"/>
    <n v="0"/>
    <m/>
  </r>
  <r>
    <x v="11"/>
    <x v="2"/>
    <s v="Non Metropolitan Fire Authorities"/>
    <s v="E31000003"/>
    <s v="Other"/>
    <x v="0"/>
    <x v="1"/>
    <n v="0"/>
    <m/>
  </r>
  <r>
    <x v="11"/>
    <x v="2"/>
    <s v="Non Metropolitan Fire Authorities"/>
    <s v="E31000003"/>
    <s v="Other"/>
    <x v="0"/>
    <x v="2"/>
    <n v="0"/>
    <m/>
  </r>
  <r>
    <x v="11"/>
    <x v="2"/>
    <s v="Non Metropolitan Fire Authorities"/>
    <s v="E31000003"/>
    <s v="Other"/>
    <x v="0"/>
    <x v="3"/>
    <n v="0"/>
    <m/>
  </r>
  <r>
    <x v="11"/>
    <x v="2"/>
    <s v="Non Metropolitan Fire Authorities"/>
    <s v="E31000003"/>
    <s v="Other"/>
    <x v="0"/>
    <x v="4"/>
    <n v="0"/>
    <m/>
  </r>
  <r>
    <x v="11"/>
    <x v="2"/>
    <s v="Non Metropolitan Fire Authorities"/>
    <s v="E31000003"/>
    <s v="Other"/>
    <x v="0"/>
    <x v="5"/>
    <n v="0"/>
    <m/>
  </r>
  <r>
    <x v="11"/>
    <x v="2"/>
    <s v="Non Metropolitan Fire Authorities"/>
    <s v="E31000003"/>
    <s v="Other"/>
    <x v="0"/>
    <x v="6"/>
    <n v="0"/>
    <m/>
  </r>
  <r>
    <x v="11"/>
    <x v="3"/>
    <s v="Non Metropolitan Fire Authorities"/>
    <s v="E31000004"/>
    <s v="Other"/>
    <x v="0"/>
    <x v="0"/>
    <n v="0"/>
    <m/>
  </r>
  <r>
    <x v="11"/>
    <x v="3"/>
    <s v="Non Metropolitan Fire Authorities"/>
    <s v="E31000004"/>
    <s v="Other"/>
    <x v="0"/>
    <x v="1"/>
    <n v="0"/>
    <m/>
  </r>
  <r>
    <x v="11"/>
    <x v="3"/>
    <s v="Non Metropolitan Fire Authorities"/>
    <s v="E31000004"/>
    <s v="Other"/>
    <x v="0"/>
    <x v="2"/>
    <n v="0"/>
    <m/>
  </r>
  <r>
    <x v="11"/>
    <x v="3"/>
    <s v="Non Metropolitan Fire Authorities"/>
    <s v="E31000004"/>
    <s v="Other"/>
    <x v="0"/>
    <x v="3"/>
    <n v="0"/>
    <m/>
  </r>
  <r>
    <x v="11"/>
    <x v="3"/>
    <s v="Non Metropolitan Fire Authorities"/>
    <s v="E31000004"/>
    <s v="Other"/>
    <x v="0"/>
    <x v="4"/>
    <n v="0"/>
    <m/>
  </r>
  <r>
    <x v="11"/>
    <x v="3"/>
    <s v="Non Metropolitan Fire Authorities"/>
    <s v="E31000004"/>
    <s v="Other"/>
    <x v="0"/>
    <x v="5"/>
    <n v="0"/>
    <m/>
  </r>
  <r>
    <x v="11"/>
    <x v="3"/>
    <s v="Non Metropolitan Fire Authorities"/>
    <s v="E31000004"/>
    <s v="Other"/>
    <x v="0"/>
    <x v="6"/>
    <n v="0"/>
    <m/>
  </r>
  <r>
    <x v="11"/>
    <x v="4"/>
    <s v="Non Metropolitan Fire Authorities"/>
    <s v="E31000005"/>
    <s v="Other"/>
    <x v="0"/>
    <x v="0"/>
    <n v="0"/>
    <m/>
  </r>
  <r>
    <x v="11"/>
    <x v="4"/>
    <s v="Non Metropolitan Fire Authorities"/>
    <s v="E31000005"/>
    <s v="Other"/>
    <x v="0"/>
    <x v="1"/>
    <n v="0"/>
    <m/>
  </r>
  <r>
    <x v="11"/>
    <x v="4"/>
    <s v="Non Metropolitan Fire Authorities"/>
    <s v="E31000005"/>
    <s v="Other"/>
    <x v="0"/>
    <x v="2"/>
    <n v="0"/>
    <m/>
  </r>
  <r>
    <x v="11"/>
    <x v="4"/>
    <s v="Non Metropolitan Fire Authorities"/>
    <s v="E31000005"/>
    <s v="Other"/>
    <x v="0"/>
    <x v="3"/>
    <n v="0"/>
    <m/>
  </r>
  <r>
    <x v="11"/>
    <x v="4"/>
    <s v="Non Metropolitan Fire Authorities"/>
    <s v="E31000005"/>
    <s v="Other"/>
    <x v="0"/>
    <x v="4"/>
    <n v="0"/>
    <m/>
  </r>
  <r>
    <x v="11"/>
    <x v="4"/>
    <s v="Non Metropolitan Fire Authorities"/>
    <s v="E31000005"/>
    <s v="Other"/>
    <x v="0"/>
    <x v="5"/>
    <n v="0"/>
    <m/>
  </r>
  <r>
    <x v="11"/>
    <x v="4"/>
    <s v="Non Metropolitan Fire Authorities"/>
    <s v="E31000005"/>
    <s v="Other"/>
    <x v="0"/>
    <x v="6"/>
    <n v="0"/>
    <m/>
  </r>
  <r>
    <x v="11"/>
    <x v="5"/>
    <s v="Non Metropolitan Fire Authorities"/>
    <s v="E31000006"/>
    <s v="Other"/>
    <x v="0"/>
    <x v="0"/>
    <n v="0"/>
    <m/>
  </r>
  <r>
    <x v="11"/>
    <x v="5"/>
    <s v="Non Metropolitan Fire Authorities"/>
    <s v="E31000006"/>
    <s v="Other"/>
    <x v="0"/>
    <x v="1"/>
    <n v="0"/>
    <m/>
  </r>
  <r>
    <x v="11"/>
    <x v="5"/>
    <s v="Non Metropolitan Fire Authorities"/>
    <s v="E31000006"/>
    <s v="Other"/>
    <x v="0"/>
    <x v="2"/>
    <n v="0"/>
    <m/>
  </r>
  <r>
    <x v="11"/>
    <x v="5"/>
    <s v="Non Metropolitan Fire Authorities"/>
    <s v="E31000006"/>
    <s v="Other"/>
    <x v="0"/>
    <x v="3"/>
    <n v="0"/>
    <m/>
  </r>
  <r>
    <x v="11"/>
    <x v="5"/>
    <s v="Non Metropolitan Fire Authorities"/>
    <s v="E31000006"/>
    <s v="Other"/>
    <x v="0"/>
    <x v="4"/>
    <n v="0"/>
    <m/>
  </r>
  <r>
    <x v="11"/>
    <x v="5"/>
    <s v="Non Metropolitan Fire Authorities"/>
    <s v="E31000006"/>
    <s v="Other"/>
    <x v="0"/>
    <x v="5"/>
    <n v="0"/>
    <m/>
  </r>
  <r>
    <x v="11"/>
    <x v="5"/>
    <s v="Non Metropolitan Fire Authorities"/>
    <s v="E31000006"/>
    <s v="Other"/>
    <x v="0"/>
    <x v="6"/>
    <n v="0"/>
    <m/>
  </r>
  <r>
    <x v="11"/>
    <x v="6"/>
    <s v="Non Metropolitan Fire Authorities"/>
    <s v="E31000007"/>
    <s v="Other"/>
    <x v="0"/>
    <x v="0"/>
    <n v="0"/>
    <m/>
  </r>
  <r>
    <x v="11"/>
    <x v="6"/>
    <s v="Non Metropolitan Fire Authorities"/>
    <s v="E31000007"/>
    <s v="Other"/>
    <x v="0"/>
    <x v="1"/>
    <n v="0"/>
    <m/>
  </r>
  <r>
    <x v="11"/>
    <x v="6"/>
    <s v="Non Metropolitan Fire Authorities"/>
    <s v="E31000007"/>
    <s v="Other"/>
    <x v="0"/>
    <x v="2"/>
    <n v="0"/>
    <m/>
  </r>
  <r>
    <x v="11"/>
    <x v="6"/>
    <s v="Non Metropolitan Fire Authorities"/>
    <s v="E31000007"/>
    <s v="Other"/>
    <x v="0"/>
    <x v="3"/>
    <n v="0"/>
    <m/>
  </r>
  <r>
    <x v="11"/>
    <x v="6"/>
    <s v="Non Metropolitan Fire Authorities"/>
    <s v="E31000007"/>
    <s v="Other"/>
    <x v="0"/>
    <x v="4"/>
    <n v="0"/>
    <m/>
  </r>
  <r>
    <x v="11"/>
    <x v="6"/>
    <s v="Non Metropolitan Fire Authorities"/>
    <s v="E31000007"/>
    <s v="Other"/>
    <x v="0"/>
    <x v="5"/>
    <n v="0"/>
    <m/>
  </r>
  <r>
    <x v="11"/>
    <x v="6"/>
    <s v="Non Metropolitan Fire Authorities"/>
    <s v="E31000007"/>
    <s v="Other"/>
    <x v="0"/>
    <x v="6"/>
    <n v="0"/>
    <m/>
  </r>
  <r>
    <x v="11"/>
    <x v="7"/>
    <s v="Non Metropolitan Fire Authorities"/>
    <s v="E31000008"/>
    <s v="Other"/>
    <x v="0"/>
    <x v="0"/>
    <n v="0"/>
    <m/>
  </r>
  <r>
    <x v="11"/>
    <x v="7"/>
    <s v="Non Metropolitan Fire Authorities"/>
    <s v="E31000008"/>
    <s v="Other"/>
    <x v="0"/>
    <x v="1"/>
    <n v="0"/>
    <m/>
  </r>
  <r>
    <x v="11"/>
    <x v="7"/>
    <s v="Non Metropolitan Fire Authorities"/>
    <s v="E31000008"/>
    <s v="Other"/>
    <x v="0"/>
    <x v="2"/>
    <n v="0"/>
    <m/>
  </r>
  <r>
    <x v="11"/>
    <x v="7"/>
    <s v="Non Metropolitan Fire Authorities"/>
    <s v="E31000008"/>
    <s v="Other"/>
    <x v="0"/>
    <x v="3"/>
    <n v="0"/>
    <m/>
  </r>
  <r>
    <x v="11"/>
    <x v="7"/>
    <s v="Non Metropolitan Fire Authorities"/>
    <s v="E31000008"/>
    <s v="Other"/>
    <x v="0"/>
    <x v="4"/>
    <n v="0"/>
    <m/>
  </r>
  <r>
    <x v="11"/>
    <x v="7"/>
    <s v="Non Metropolitan Fire Authorities"/>
    <s v="E31000008"/>
    <s v="Other"/>
    <x v="0"/>
    <x v="5"/>
    <n v="0"/>
    <m/>
  </r>
  <r>
    <x v="11"/>
    <x v="7"/>
    <s v="Non Metropolitan Fire Authorities"/>
    <s v="E31000008"/>
    <s v="Other"/>
    <x v="0"/>
    <x v="6"/>
    <n v="0"/>
    <m/>
  </r>
  <r>
    <x v="11"/>
    <x v="8"/>
    <s v="Non Metropolitan Fire Authorities"/>
    <s v="E31000009"/>
    <s v="Other"/>
    <x v="0"/>
    <x v="0"/>
    <n v="0"/>
    <m/>
  </r>
  <r>
    <x v="11"/>
    <x v="8"/>
    <s v="Non Metropolitan Fire Authorities"/>
    <s v="E31000009"/>
    <s v="Other"/>
    <x v="0"/>
    <x v="1"/>
    <n v="0"/>
    <m/>
  </r>
  <r>
    <x v="11"/>
    <x v="8"/>
    <s v="Non Metropolitan Fire Authorities"/>
    <s v="E31000009"/>
    <s v="Other"/>
    <x v="0"/>
    <x v="2"/>
    <n v="0"/>
    <m/>
  </r>
  <r>
    <x v="11"/>
    <x v="8"/>
    <s v="Non Metropolitan Fire Authorities"/>
    <s v="E31000009"/>
    <s v="Other"/>
    <x v="0"/>
    <x v="3"/>
    <n v="0"/>
    <m/>
  </r>
  <r>
    <x v="11"/>
    <x v="8"/>
    <s v="Non Metropolitan Fire Authorities"/>
    <s v="E31000009"/>
    <s v="Other"/>
    <x v="0"/>
    <x v="4"/>
    <n v="0"/>
    <m/>
  </r>
  <r>
    <x v="11"/>
    <x v="8"/>
    <s v="Non Metropolitan Fire Authorities"/>
    <s v="E31000009"/>
    <s v="Other"/>
    <x v="0"/>
    <x v="5"/>
    <n v="0"/>
    <m/>
  </r>
  <r>
    <x v="11"/>
    <x v="8"/>
    <s v="Non Metropolitan Fire Authorities"/>
    <s v="E31000009"/>
    <s v="Other"/>
    <x v="0"/>
    <x v="6"/>
    <n v="0"/>
    <m/>
  </r>
  <r>
    <x v="11"/>
    <x v="9"/>
    <s v="Non Metropolitan Fire Authorities"/>
    <s v="E31000010"/>
    <s v="Other"/>
    <x v="0"/>
    <x v="0"/>
    <n v="0"/>
    <m/>
  </r>
  <r>
    <x v="11"/>
    <x v="9"/>
    <s v="Non Metropolitan Fire Authorities"/>
    <s v="E31000010"/>
    <s v="Other"/>
    <x v="0"/>
    <x v="1"/>
    <n v="0"/>
    <m/>
  </r>
  <r>
    <x v="11"/>
    <x v="9"/>
    <s v="Non Metropolitan Fire Authorities"/>
    <s v="E31000010"/>
    <s v="Other"/>
    <x v="0"/>
    <x v="2"/>
    <n v="0"/>
    <m/>
  </r>
  <r>
    <x v="11"/>
    <x v="9"/>
    <s v="Non Metropolitan Fire Authorities"/>
    <s v="E31000010"/>
    <s v="Other"/>
    <x v="0"/>
    <x v="3"/>
    <n v="0"/>
    <m/>
  </r>
  <r>
    <x v="11"/>
    <x v="9"/>
    <s v="Non Metropolitan Fire Authorities"/>
    <s v="E31000010"/>
    <s v="Other"/>
    <x v="0"/>
    <x v="4"/>
    <n v="0"/>
    <m/>
  </r>
  <r>
    <x v="11"/>
    <x v="9"/>
    <s v="Non Metropolitan Fire Authorities"/>
    <s v="E31000010"/>
    <s v="Other"/>
    <x v="0"/>
    <x v="5"/>
    <n v="0"/>
    <m/>
  </r>
  <r>
    <x v="11"/>
    <x v="9"/>
    <s v="Non Metropolitan Fire Authorities"/>
    <s v="E31000010"/>
    <s v="Other"/>
    <x v="0"/>
    <x v="6"/>
    <n v="0"/>
    <m/>
  </r>
  <r>
    <x v="11"/>
    <x v="10"/>
    <s v="Non Metropolitan Fire Authorities"/>
    <s v="E31000011"/>
    <s v="Other"/>
    <x v="0"/>
    <x v="0"/>
    <n v="0"/>
    <m/>
  </r>
  <r>
    <x v="11"/>
    <x v="10"/>
    <s v="Non Metropolitan Fire Authorities"/>
    <s v="E31000011"/>
    <s v="Other"/>
    <x v="0"/>
    <x v="1"/>
    <n v="0"/>
    <m/>
  </r>
  <r>
    <x v="11"/>
    <x v="10"/>
    <s v="Non Metropolitan Fire Authorities"/>
    <s v="E31000011"/>
    <s v="Other"/>
    <x v="0"/>
    <x v="2"/>
    <n v="0"/>
    <m/>
  </r>
  <r>
    <x v="11"/>
    <x v="10"/>
    <s v="Non Metropolitan Fire Authorities"/>
    <s v="E31000011"/>
    <s v="Other"/>
    <x v="0"/>
    <x v="3"/>
    <n v="0"/>
    <m/>
  </r>
  <r>
    <x v="11"/>
    <x v="10"/>
    <s v="Non Metropolitan Fire Authorities"/>
    <s v="E31000011"/>
    <s v="Other"/>
    <x v="0"/>
    <x v="4"/>
    <n v="0"/>
    <m/>
  </r>
  <r>
    <x v="11"/>
    <x v="10"/>
    <s v="Non Metropolitan Fire Authorities"/>
    <s v="E31000011"/>
    <s v="Other"/>
    <x v="0"/>
    <x v="5"/>
    <n v="0"/>
    <m/>
  </r>
  <r>
    <x v="11"/>
    <x v="10"/>
    <s v="Non Metropolitan Fire Authorities"/>
    <s v="E31000011"/>
    <s v="Other"/>
    <x v="0"/>
    <x v="6"/>
    <n v="1"/>
    <m/>
  </r>
  <r>
    <x v="11"/>
    <x v="44"/>
    <s v="Non Metropolitan Fire Authorities"/>
    <s v="E31000047"/>
    <s v="Other"/>
    <x v="0"/>
    <x v="0"/>
    <n v="0"/>
    <m/>
  </r>
  <r>
    <x v="11"/>
    <x v="44"/>
    <s v="Non Metropolitan Fire Authorities"/>
    <s v="E31000047"/>
    <s v="Other"/>
    <x v="0"/>
    <x v="1"/>
    <n v="0"/>
    <m/>
  </r>
  <r>
    <x v="11"/>
    <x v="44"/>
    <s v="Non Metropolitan Fire Authorities"/>
    <s v="E31000047"/>
    <s v="Other"/>
    <x v="0"/>
    <x v="2"/>
    <n v="0"/>
    <m/>
  </r>
  <r>
    <x v="11"/>
    <x v="44"/>
    <s v="Non Metropolitan Fire Authorities"/>
    <s v="E31000047"/>
    <s v="Other"/>
    <x v="0"/>
    <x v="3"/>
    <n v="0"/>
    <m/>
  </r>
  <r>
    <x v="11"/>
    <x v="44"/>
    <s v="Non Metropolitan Fire Authorities"/>
    <s v="E31000047"/>
    <s v="Other"/>
    <x v="0"/>
    <x v="4"/>
    <n v="0"/>
    <m/>
  </r>
  <r>
    <x v="11"/>
    <x v="44"/>
    <s v="Non Metropolitan Fire Authorities"/>
    <s v="E31000047"/>
    <s v="Other"/>
    <x v="0"/>
    <x v="5"/>
    <n v="0"/>
    <m/>
  </r>
  <r>
    <x v="11"/>
    <x v="44"/>
    <s v="Non Metropolitan Fire Authorities"/>
    <s v="E31000047"/>
    <s v="Other"/>
    <x v="0"/>
    <x v="6"/>
    <n v="0"/>
    <m/>
  </r>
  <r>
    <x v="11"/>
    <x v="11"/>
    <s v="Non Metropolitan Fire Authorities"/>
    <s v="E31000013"/>
    <s v="Other"/>
    <x v="0"/>
    <x v="0"/>
    <n v="0"/>
    <m/>
  </r>
  <r>
    <x v="11"/>
    <x v="11"/>
    <s v="Non Metropolitan Fire Authorities"/>
    <s v="E31000013"/>
    <s v="Other"/>
    <x v="0"/>
    <x v="1"/>
    <n v="0"/>
    <m/>
  </r>
  <r>
    <x v="11"/>
    <x v="11"/>
    <s v="Non Metropolitan Fire Authorities"/>
    <s v="E31000013"/>
    <s v="Other"/>
    <x v="0"/>
    <x v="2"/>
    <n v="0"/>
    <m/>
  </r>
  <r>
    <x v="11"/>
    <x v="11"/>
    <s v="Non Metropolitan Fire Authorities"/>
    <s v="E31000013"/>
    <s v="Other"/>
    <x v="0"/>
    <x v="3"/>
    <n v="0"/>
    <m/>
  </r>
  <r>
    <x v="11"/>
    <x v="11"/>
    <s v="Non Metropolitan Fire Authorities"/>
    <s v="E31000013"/>
    <s v="Other"/>
    <x v="0"/>
    <x v="4"/>
    <n v="1"/>
    <m/>
  </r>
  <r>
    <x v="11"/>
    <x v="11"/>
    <s v="Non Metropolitan Fire Authorities"/>
    <s v="E31000013"/>
    <s v="Other"/>
    <x v="0"/>
    <x v="5"/>
    <n v="1"/>
    <m/>
  </r>
  <r>
    <x v="11"/>
    <x v="11"/>
    <s v="Non Metropolitan Fire Authorities"/>
    <s v="E31000013"/>
    <s v="Other"/>
    <x v="0"/>
    <x v="6"/>
    <n v="0"/>
    <m/>
  </r>
  <r>
    <x v="11"/>
    <x v="12"/>
    <s v="Non Metropolitan Fire Authorities"/>
    <s v="E31000014"/>
    <s v="Other"/>
    <x v="0"/>
    <x v="0"/>
    <n v="0"/>
    <m/>
  </r>
  <r>
    <x v="11"/>
    <x v="12"/>
    <s v="Non Metropolitan Fire Authorities"/>
    <s v="E31000014"/>
    <s v="Other"/>
    <x v="0"/>
    <x v="1"/>
    <n v="0"/>
    <m/>
  </r>
  <r>
    <x v="11"/>
    <x v="12"/>
    <s v="Non Metropolitan Fire Authorities"/>
    <s v="E31000014"/>
    <s v="Other"/>
    <x v="0"/>
    <x v="2"/>
    <n v="0"/>
    <m/>
  </r>
  <r>
    <x v="11"/>
    <x v="12"/>
    <s v="Non Metropolitan Fire Authorities"/>
    <s v="E31000014"/>
    <s v="Other"/>
    <x v="0"/>
    <x v="3"/>
    <n v="0"/>
    <m/>
  </r>
  <r>
    <x v="11"/>
    <x v="12"/>
    <s v="Non Metropolitan Fire Authorities"/>
    <s v="E31000014"/>
    <s v="Other"/>
    <x v="0"/>
    <x v="4"/>
    <n v="0"/>
    <m/>
  </r>
  <r>
    <x v="11"/>
    <x v="12"/>
    <s v="Non Metropolitan Fire Authorities"/>
    <s v="E31000014"/>
    <s v="Other"/>
    <x v="0"/>
    <x v="5"/>
    <n v="0"/>
    <m/>
  </r>
  <r>
    <x v="11"/>
    <x v="12"/>
    <s v="Non Metropolitan Fire Authorities"/>
    <s v="E31000014"/>
    <s v="Other"/>
    <x v="0"/>
    <x v="6"/>
    <n v="0"/>
    <m/>
  </r>
  <r>
    <x v="11"/>
    <x v="13"/>
    <s v="Non Metropolitan Fire Authorities"/>
    <s v="E31000015"/>
    <s v="Other"/>
    <x v="0"/>
    <x v="0"/>
    <n v="0"/>
    <m/>
  </r>
  <r>
    <x v="11"/>
    <x v="13"/>
    <s v="Non Metropolitan Fire Authorities"/>
    <s v="E31000015"/>
    <s v="Other"/>
    <x v="0"/>
    <x v="1"/>
    <n v="0"/>
    <m/>
  </r>
  <r>
    <x v="11"/>
    <x v="13"/>
    <s v="Non Metropolitan Fire Authorities"/>
    <s v="E31000015"/>
    <s v="Other"/>
    <x v="0"/>
    <x v="2"/>
    <n v="0"/>
    <m/>
  </r>
  <r>
    <x v="11"/>
    <x v="13"/>
    <s v="Non Metropolitan Fire Authorities"/>
    <s v="E31000015"/>
    <s v="Other"/>
    <x v="0"/>
    <x v="3"/>
    <n v="0"/>
    <m/>
  </r>
  <r>
    <x v="11"/>
    <x v="13"/>
    <s v="Non Metropolitan Fire Authorities"/>
    <s v="E31000015"/>
    <s v="Other"/>
    <x v="0"/>
    <x v="4"/>
    <n v="0"/>
    <m/>
  </r>
  <r>
    <x v="11"/>
    <x v="13"/>
    <s v="Non Metropolitan Fire Authorities"/>
    <s v="E31000015"/>
    <s v="Other"/>
    <x v="0"/>
    <x v="5"/>
    <n v="1"/>
    <m/>
  </r>
  <r>
    <x v="11"/>
    <x v="13"/>
    <s v="Non Metropolitan Fire Authorities"/>
    <s v="E31000015"/>
    <s v="Other"/>
    <x v="0"/>
    <x v="6"/>
    <n v="3"/>
    <m/>
  </r>
  <r>
    <x v="11"/>
    <x v="14"/>
    <s v="Non Metropolitan Fire Authorities"/>
    <s v="E31000016"/>
    <s v="Other"/>
    <x v="0"/>
    <x v="0"/>
    <n v="0"/>
    <m/>
  </r>
  <r>
    <x v="11"/>
    <x v="14"/>
    <s v="Non Metropolitan Fire Authorities"/>
    <s v="E31000016"/>
    <s v="Other"/>
    <x v="0"/>
    <x v="1"/>
    <n v="0"/>
    <m/>
  </r>
  <r>
    <x v="11"/>
    <x v="14"/>
    <s v="Non Metropolitan Fire Authorities"/>
    <s v="E31000016"/>
    <s v="Other"/>
    <x v="0"/>
    <x v="2"/>
    <n v="0"/>
    <m/>
  </r>
  <r>
    <x v="11"/>
    <x v="14"/>
    <s v="Non Metropolitan Fire Authorities"/>
    <s v="E31000016"/>
    <s v="Other"/>
    <x v="0"/>
    <x v="3"/>
    <n v="0"/>
    <m/>
  </r>
  <r>
    <x v="11"/>
    <x v="14"/>
    <s v="Non Metropolitan Fire Authorities"/>
    <s v="E31000016"/>
    <s v="Other"/>
    <x v="0"/>
    <x v="4"/>
    <n v="0"/>
    <m/>
  </r>
  <r>
    <x v="11"/>
    <x v="14"/>
    <s v="Non Metropolitan Fire Authorities"/>
    <s v="E31000016"/>
    <s v="Other"/>
    <x v="0"/>
    <x v="5"/>
    <n v="0"/>
    <m/>
  </r>
  <r>
    <x v="11"/>
    <x v="14"/>
    <s v="Non Metropolitan Fire Authorities"/>
    <s v="E31000016"/>
    <s v="Other"/>
    <x v="0"/>
    <x v="6"/>
    <n v="0"/>
    <m/>
  </r>
  <r>
    <x v="11"/>
    <x v="15"/>
    <s v="Metropolitan Fire Authorities"/>
    <s v="E31000046"/>
    <s v="Other"/>
    <x v="0"/>
    <x v="0"/>
    <n v="0"/>
    <m/>
  </r>
  <r>
    <x v="11"/>
    <x v="15"/>
    <s v="Metropolitan Fire Authorities"/>
    <s v="E31000046"/>
    <s v="Other"/>
    <x v="0"/>
    <x v="1"/>
    <n v="0"/>
    <m/>
  </r>
  <r>
    <x v="11"/>
    <x v="15"/>
    <s v="Metropolitan Fire Authorities"/>
    <s v="E31000046"/>
    <s v="Other"/>
    <x v="0"/>
    <x v="2"/>
    <n v="0"/>
    <m/>
  </r>
  <r>
    <x v="11"/>
    <x v="15"/>
    <s v="Metropolitan Fire Authorities"/>
    <s v="E31000046"/>
    <s v="Other"/>
    <x v="0"/>
    <x v="3"/>
    <n v="0"/>
    <m/>
  </r>
  <r>
    <x v="11"/>
    <x v="15"/>
    <s v="Metropolitan Fire Authorities"/>
    <s v="E31000046"/>
    <s v="Other"/>
    <x v="0"/>
    <x v="4"/>
    <n v="0"/>
    <m/>
  </r>
  <r>
    <x v="11"/>
    <x v="15"/>
    <s v="Metropolitan Fire Authorities"/>
    <s v="E31000046"/>
    <s v="Other"/>
    <x v="0"/>
    <x v="5"/>
    <n v="0"/>
    <m/>
  </r>
  <r>
    <x v="11"/>
    <x v="15"/>
    <s v="Metropolitan Fire Authorities"/>
    <s v="E31000046"/>
    <s v="Other"/>
    <x v="0"/>
    <x v="6"/>
    <n v="0"/>
    <m/>
  </r>
  <r>
    <x v="11"/>
    <x v="16"/>
    <s v="Metropolitan Fire Authorities"/>
    <s v="E31000040"/>
    <s v="Other"/>
    <x v="0"/>
    <x v="0"/>
    <n v="0"/>
    <m/>
  </r>
  <r>
    <x v="11"/>
    <x v="16"/>
    <s v="Metropolitan Fire Authorities"/>
    <s v="E31000040"/>
    <s v="Other"/>
    <x v="0"/>
    <x v="1"/>
    <n v="0"/>
    <m/>
  </r>
  <r>
    <x v="11"/>
    <x v="16"/>
    <s v="Metropolitan Fire Authorities"/>
    <s v="E31000040"/>
    <s v="Other"/>
    <x v="0"/>
    <x v="2"/>
    <n v="0"/>
    <m/>
  </r>
  <r>
    <x v="11"/>
    <x v="16"/>
    <s v="Metropolitan Fire Authorities"/>
    <s v="E31000040"/>
    <s v="Other"/>
    <x v="0"/>
    <x v="3"/>
    <n v="0"/>
    <m/>
  </r>
  <r>
    <x v="11"/>
    <x v="16"/>
    <s v="Metropolitan Fire Authorities"/>
    <s v="E31000040"/>
    <s v="Other"/>
    <x v="0"/>
    <x v="4"/>
    <n v="0"/>
    <m/>
  </r>
  <r>
    <x v="11"/>
    <x v="16"/>
    <s v="Metropolitan Fire Authorities"/>
    <s v="E31000040"/>
    <s v="Other"/>
    <x v="0"/>
    <x v="5"/>
    <n v="0"/>
    <m/>
  </r>
  <r>
    <x v="11"/>
    <x v="16"/>
    <s v="Metropolitan Fire Authorities"/>
    <s v="E31000040"/>
    <s v="Other"/>
    <x v="0"/>
    <x v="6"/>
    <n v="0"/>
    <m/>
  </r>
  <r>
    <x v="11"/>
    <x v="46"/>
    <s v="Non Metropolitan Fire Authorities"/>
    <s v="E31000048"/>
    <s v="Other"/>
    <x v="0"/>
    <x v="0"/>
    <n v="0"/>
    <m/>
  </r>
  <r>
    <x v="11"/>
    <x v="46"/>
    <s v="Non Metropolitan Fire Authorities"/>
    <s v="E31000048"/>
    <s v="Other"/>
    <x v="0"/>
    <x v="1"/>
    <n v="0"/>
    <m/>
  </r>
  <r>
    <x v="11"/>
    <x v="46"/>
    <s v="Non Metropolitan Fire Authorities"/>
    <s v="E31000048"/>
    <s v="Other"/>
    <x v="0"/>
    <x v="2"/>
    <n v="0"/>
    <m/>
  </r>
  <r>
    <x v="11"/>
    <x v="46"/>
    <s v="Non Metropolitan Fire Authorities"/>
    <s v="E31000048"/>
    <s v="Other"/>
    <x v="0"/>
    <x v="3"/>
    <n v="0"/>
    <m/>
  </r>
  <r>
    <x v="11"/>
    <x v="46"/>
    <s v="Non Metropolitan Fire Authorities"/>
    <s v="E31000048"/>
    <s v="Other"/>
    <x v="0"/>
    <x v="4"/>
    <n v="0"/>
    <m/>
  </r>
  <r>
    <x v="11"/>
    <x v="46"/>
    <s v="Non Metropolitan Fire Authorities"/>
    <s v="E31000048"/>
    <s v="Other"/>
    <x v="0"/>
    <x v="5"/>
    <n v="0"/>
    <m/>
  </r>
  <r>
    <x v="11"/>
    <x v="46"/>
    <s v="Non Metropolitan Fire Authorities"/>
    <s v="E31000048"/>
    <s v="Other"/>
    <x v="0"/>
    <x v="6"/>
    <n v="0"/>
    <m/>
  </r>
  <r>
    <x v="11"/>
    <x v="18"/>
    <s v="Non Metropolitan Fire Authorities"/>
    <s v="E31000018"/>
    <s v="Other"/>
    <x v="0"/>
    <x v="0"/>
    <n v="0"/>
    <m/>
  </r>
  <r>
    <x v="11"/>
    <x v="18"/>
    <s v="Non Metropolitan Fire Authorities"/>
    <s v="E31000018"/>
    <s v="Other"/>
    <x v="0"/>
    <x v="1"/>
    <n v="0"/>
    <m/>
  </r>
  <r>
    <x v="11"/>
    <x v="18"/>
    <s v="Non Metropolitan Fire Authorities"/>
    <s v="E31000018"/>
    <s v="Other"/>
    <x v="0"/>
    <x v="2"/>
    <n v="0"/>
    <m/>
  </r>
  <r>
    <x v="11"/>
    <x v="18"/>
    <s v="Non Metropolitan Fire Authorities"/>
    <s v="E31000018"/>
    <s v="Other"/>
    <x v="0"/>
    <x v="3"/>
    <n v="0"/>
    <m/>
  </r>
  <r>
    <x v="11"/>
    <x v="18"/>
    <s v="Non Metropolitan Fire Authorities"/>
    <s v="E31000018"/>
    <s v="Other"/>
    <x v="0"/>
    <x v="4"/>
    <n v="0"/>
    <m/>
  </r>
  <r>
    <x v="11"/>
    <x v="18"/>
    <s v="Non Metropolitan Fire Authorities"/>
    <s v="E31000018"/>
    <s v="Other"/>
    <x v="0"/>
    <x v="5"/>
    <n v="0"/>
    <m/>
  </r>
  <r>
    <x v="11"/>
    <x v="18"/>
    <s v="Non Metropolitan Fire Authorities"/>
    <s v="E31000018"/>
    <s v="Other"/>
    <x v="0"/>
    <x v="6"/>
    <n v="0"/>
    <m/>
  </r>
  <r>
    <x v="11"/>
    <x v="19"/>
    <s v="Non Metropolitan Fire Authorities"/>
    <s v="E31000019"/>
    <s v="Other"/>
    <x v="0"/>
    <x v="0"/>
    <n v="0"/>
    <m/>
  </r>
  <r>
    <x v="11"/>
    <x v="19"/>
    <s v="Non Metropolitan Fire Authorities"/>
    <s v="E31000019"/>
    <s v="Other"/>
    <x v="0"/>
    <x v="1"/>
    <n v="0"/>
    <m/>
  </r>
  <r>
    <x v="11"/>
    <x v="19"/>
    <s v="Non Metropolitan Fire Authorities"/>
    <s v="E31000019"/>
    <s v="Other"/>
    <x v="0"/>
    <x v="2"/>
    <n v="0"/>
    <m/>
  </r>
  <r>
    <x v="11"/>
    <x v="19"/>
    <s v="Non Metropolitan Fire Authorities"/>
    <s v="E31000019"/>
    <s v="Other"/>
    <x v="0"/>
    <x v="3"/>
    <n v="0"/>
    <m/>
  </r>
  <r>
    <x v="11"/>
    <x v="19"/>
    <s v="Non Metropolitan Fire Authorities"/>
    <s v="E31000019"/>
    <s v="Other"/>
    <x v="0"/>
    <x v="4"/>
    <n v="0"/>
    <m/>
  </r>
  <r>
    <x v="11"/>
    <x v="19"/>
    <s v="Non Metropolitan Fire Authorities"/>
    <s v="E31000019"/>
    <s v="Other"/>
    <x v="0"/>
    <x v="5"/>
    <n v="0"/>
    <m/>
  </r>
  <r>
    <x v="11"/>
    <x v="19"/>
    <s v="Non Metropolitan Fire Authorities"/>
    <s v="E31000019"/>
    <s v="Other"/>
    <x v="0"/>
    <x v="6"/>
    <n v="0"/>
    <m/>
  </r>
  <r>
    <x v="11"/>
    <x v="20"/>
    <s v="Non Metropolitan Fire Authorities"/>
    <s v="E31000020"/>
    <s v="Other"/>
    <x v="0"/>
    <x v="0"/>
    <n v="0"/>
    <m/>
  </r>
  <r>
    <x v="11"/>
    <x v="20"/>
    <s v="Non Metropolitan Fire Authorities"/>
    <s v="E31000020"/>
    <s v="Other"/>
    <x v="0"/>
    <x v="1"/>
    <n v="0"/>
    <m/>
  </r>
  <r>
    <x v="11"/>
    <x v="20"/>
    <s v="Non Metropolitan Fire Authorities"/>
    <s v="E31000020"/>
    <s v="Other"/>
    <x v="0"/>
    <x v="2"/>
    <n v="0"/>
    <s v="Revised following submission of updated data by FRS"/>
  </r>
  <r>
    <x v="11"/>
    <x v="20"/>
    <s v="Non Metropolitan Fire Authorities"/>
    <s v="E31000020"/>
    <s v="Other"/>
    <x v="0"/>
    <x v="3"/>
    <n v="0"/>
    <s v="Revised following submission of updated data by FRS"/>
  </r>
  <r>
    <x v="11"/>
    <x v="20"/>
    <s v="Non Metropolitan Fire Authorities"/>
    <s v="E31000020"/>
    <s v="Other"/>
    <x v="0"/>
    <x v="4"/>
    <n v="0"/>
    <s v="Revised following submission of updated data by FRS"/>
  </r>
  <r>
    <x v="11"/>
    <x v="20"/>
    <s v="Non Metropolitan Fire Authorities"/>
    <s v="E31000020"/>
    <s v="Other"/>
    <x v="0"/>
    <x v="5"/>
    <n v="0"/>
    <m/>
  </r>
  <r>
    <x v="11"/>
    <x v="20"/>
    <s v="Non Metropolitan Fire Authorities"/>
    <s v="E31000020"/>
    <s v="Other"/>
    <x v="0"/>
    <x v="6"/>
    <n v="0"/>
    <s v="Revised following submission of updated data by FRS"/>
  </r>
  <r>
    <x v="11"/>
    <x v="22"/>
    <s v="Non Metropolitan Fire Authorities"/>
    <s v="E31000039"/>
    <s v="Other"/>
    <x v="0"/>
    <x v="0"/>
    <n v="0"/>
    <m/>
  </r>
  <r>
    <x v="11"/>
    <x v="22"/>
    <s v="Non Metropolitan Fire Authorities"/>
    <s v="E31000039"/>
    <s v="Other"/>
    <x v="0"/>
    <x v="1"/>
    <n v="0"/>
    <m/>
  </r>
  <r>
    <x v="11"/>
    <x v="22"/>
    <s v="Non Metropolitan Fire Authorities"/>
    <s v="E31000039"/>
    <s v="Other"/>
    <x v="0"/>
    <x v="2"/>
    <n v="0"/>
    <m/>
  </r>
  <r>
    <x v="11"/>
    <x v="22"/>
    <s v="Non Metropolitan Fire Authorities"/>
    <s v="E31000039"/>
    <s v="Other"/>
    <x v="0"/>
    <x v="3"/>
    <n v="0"/>
    <m/>
  </r>
  <r>
    <x v="11"/>
    <x v="22"/>
    <s v="Non Metropolitan Fire Authorities"/>
    <s v="E31000039"/>
    <s v="Other"/>
    <x v="0"/>
    <x v="4"/>
    <n v="0"/>
    <m/>
  </r>
  <r>
    <x v="11"/>
    <x v="22"/>
    <s v="Non Metropolitan Fire Authorities"/>
    <s v="E31000039"/>
    <s v="Other"/>
    <x v="0"/>
    <x v="5"/>
    <n v="0"/>
    <m/>
  </r>
  <r>
    <x v="11"/>
    <x v="22"/>
    <s v="Non Metropolitan Fire Authorities"/>
    <s v="E31000039"/>
    <s v="Other"/>
    <x v="0"/>
    <x v="6"/>
    <n v="0"/>
    <m/>
  </r>
  <r>
    <x v="11"/>
    <x v="23"/>
    <s v="Non Metropolitan Fire Authorities"/>
    <s v="E31000022"/>
    <s v="Other"/>
    <x v="0"/>
    <x v="0"/>
    <n v="0"/>
    <m/>
  </r>
  <r>
    <x v="11"/>
    <x v="23"/>
    <s v="Non Metropolitan Fire Authorities"/>
    <s v="E31000022"/>
    <s v="Other"/>
    <x v="0"/>
    <x v="1"/>
    <n v="0"/>
    <m/>
  </r>
  <r>
    <x v="11"/>
    <x v="23"/>
    <s v="Non Metropolitan Fire Authorities"/>
    <s v="E31000022"/>
    <s v="Other"/>
    <x v="0"/>
    <x v="2"/>
    <n v="0"/>
    <m/>
  </r>
  <r>
    <x v="11"/>
    <x v="23"/>
    <s v="Non Metropolitan Fire Authorities"/>
    <s v="E31000022"/>
    <s v="Other"/>
    <x v="0"/>
    <x v="3"/>
    <n v="0"/>
    <m/>
  </r>
  <r>
    <x v="11"/>
    <x v="23"/>
    <s v="Non Metropolitan Fire Authorities"/>
    <s v="E31000022"/>
    <s v="Other"/>
    <x v="0"/>
    <x v="4"/>
    <n v="0"/>
    <m/>
  </r>
  <r>
    <x v="11"/>
    <x v="23"/>
    <s v="Non Metropolitan Fire Authorities"/>
    <s v="E31000022"/>
    <s v="Other"/>
    <x v="0"/>
    <x v="5"/>
    <n v="0"/>
    <m/>
  </r>
  <r>
    <x v="11"/>
    <x v="23"/>
    <s v="Non Metropolitan Fire Authorities"/>
    <s v="E31000022"/>
    <s v="Other"/>
    <x v="0"/>
    <x v="6"/>
    <n v="0"/>
    <m/>
  </r>
  <r>
    <x v="11"/>
    <x v="24"/>
    <s v="Non Metropolitan Fire Authorities"/>
    <s v="E31000023"/>
    <s v="Other"/>
    <x v="0"/>
    <x v="0"/>
    <n v="0"/>
    <m/>
  </r>
  <r>
    <x v="11"/>
    <x v="24"/>
    <s v="Non Metropolitan Fire Authorities"/>
    <s v="E31000023"/>
    <s v="Other"/>
    <x v="0"/>
    <x v="1"/>
    <n v="0"/>
    <m/>
  </r>
  <r>
    <x v="11"/>
    <x v="24"/>
    <s v="Non Metropolitan Fire Authorities"/>
    <s v="E31000023"/>
    <s v="Other"/>
    <x v="0"/>
    <x v="2"/>
    <n v="0"/>
    <m/>
  </r>
  <r>
    <x v="11"/>
    <x v="24"/>
    <s v="Non Metropolitan Fire Authorities"/>
    <s v="E31000023"/>
    <s v="Other"/>
    <x v="0"/>
    <x v="3"/>
    <n v="0"/>
    <m/>
  </r>
  <r>
    <x v="11"/>
    <x v="24"/>
    <s v="Non Metropolitan Fire Authorities"/>
    <s v="E31000023"/>
    <s v="Other"/>
    <x v="0"/>
    <x v="4"/>
    <n v="0"/>
    <m/>
  </r>
  <r>
    <x v="11"/>
    <x v="24"/>
    <s v="Non Metropolitan Fire Authorities"/>
    <s v="E31000023"/>
    <s v="Other"/>
    <x v="0"/>
    <x v="5"/>
    <n v="0"/>
    <m/>
  </r>
  <r>
    <x v="11"/>
    <x v="24"/>
    <s v="Non Metropolitan Fire Authorities"/>
    <s v="E31000023"/>
    <s v="Other"/>
    <x v="0"/>
    <x v="6"/>
    <n v="0"/>
    <m/>
  </r>
  <r>
    <x v="11"/>
    <x v="25"/>
    <s v="Non Metropolitan Fire Authorities"/>
    <s v="E31000024"/>
    <s v="Other"/>
    <x v="0"/>
    <x v="0"/>
    <n v="0"/>
    <m/>
  </r>
  <r>
    <x v="11"/>
    <x v="25"/>
    <s v="Non Metropolitan Fire Authorities"/>
    <s v="E31000024"/>
    <s v="Other"/>
    <x v="0"/>
    <x v="1"/>
    <n v="0"/>
    <m/>
  </r>
  <r>
    <x v="11"/>
    <x v="25"/>
    <s v="Non Metropolitan Fire Authorities"/>
    <s v="E31000024"/>
    <s v="Other"/>
    <x v="0"/>
    <x v="2"/>
    <n v="0"/>
    <m/>
  </r>
  <r>
    <x v="11"/>
    <x v="25"/>
    <s v="Non Metropolitan Fire Authorities"/>
    <s v="E31000024"/>
    <s v="Other"/>
    <x v="0"/>
    <x v="3"/>
    <n v="0"/>
    <m/>
  </r>
  <r>
    <x v="11"/>
    <x v="25"/>
    <s v="Non Metropolitan Fire Authorities"/>
    <s v="E31000024"/>
    <s v="Other"/>
    <x v="0"/>
    <x v="4"/>
    <n v="0"/>
    <m/>
  </r>
  <r>
    <x v="11"/>
    <x v="25"/>
    <s v="Non Metropolitan Fire Authorities"/>
    <s v="E31000024"/>
    <s v="Other"/>
    <x v="0"/>
    <x v="5"/>
    <n v="0"/>
    <m/>
  </r>
  <r>
    <x v="11"/>
    <x v="25"/>
    <s v="Non Metropolitan Fire Authorities"/>
    <s v="E31000024"/>
    <s v="Other"/>
    <x v="0"/>
    <x v="6"/>
    <n v="0"/>
    <m/>
  </r>
  <r>
    <x v="11"/>
    <x v="26"/>
    <s v="Non Metropolitan Fire Authorities"/>
    <s v="E31000025"/>
    <s v="Other"/>
    <x v="0"/>
    <x v="0"/>
    <n v="0"/>
    <m/>
  </r>
  <r>
    <x v="11"/>
    <x v="26"/>
    <s v="Non Metropolitan Fire Authorities"/>
    <s v="E31000025"/>
    <s v="Other"/>
    <x v="0"/>
    <x v="1"/>
    <n v="0"/>
    <m/>
  </r>
  <r>
    <x v="11"/>
    <x v="26"/>
    <s v="Non Metropolitan Fire Authorities"/>
    <s v="E31000025"/>
    <s v="Other"/>
    <x v="0"/>
    <x v="2"/>
    <n v="0"/>
    <m/>
  </r>
  <r>
    <x v="11"/>
    <x v="26"/>
    <s v="Non Metropolitan Fire Authorities"/>
    <s v="E31000025"/>
    <s v="Other"/>
    <x v="0"/>
    <x v="3"/>
    <n v="0"/>
    <m/>
  </r>
  <r>
    <x v="11"/>
    <x v="26"/>
    <s v="Non Metropolitan Fire Authorities"/>
    <s v="E31000025"/>
    <s v="Other"/>
    <x v="0"/>
    <x v="4"/>
    <n v="0"/>
    <m/>
  </r>
  <r>
    <x v="11"/>
    <x v="26"/>
    <s v="Non Metropolitan Fire Authorities"/>
    <s v="E31000025"/>
    <s v="Other"/>
    <x v="0"/>
    <x v="5"/>
    <n v="0"/>
    <m/>
  </r>
  <r>
    <x v="11"/>
    <x v="26"/>
    <s v="Non Metropolitan Fire Authorities"/>
    <s v="E31000025"/>
    <s v="Other"/>
    <x v="0"/>
    <x v="6"/>
    <n v="0"/>
    <m/>
  </r>
  <r>
    <x v="11"/>
    <x v="27"/>
    <s v="Metropolitan Fire Authorities"/>
    <s v="E31000041"/>
    <s v="Other"/>
    <x v="0"/>
    <x v="0"/>
    <n v="0"/>
    <m/>
  </r>
  <r>
    <x v="11"/>
    <x v="27"/>
    <s v="Metropolitan Fire Authorities"/>
    <s v="E31000041"/>
    <s v="Other"/>
    <x v="0"/>
    <x v="1"/>
    <n v="0"/>
    <m/>
  </r>
  <r>
    <x v="11"/>
    <x v="27"/>
    <s v="Metropolitan Fire Authorities"/>
    <s v="E31000041"/>
    <s v="Other"/>
    <x v="0"/>
    <x v="2"/>
    <n v="0"/>
    <m/>
  </r>
  <r>
    <x v="11"/>
    <x v="27"/>
    <s v="Metropolitan Fire Authorities"/>
    <s v="E31000041"/>
    <s v="Other"/>
    <x v="0"/>
    <x v="3"/>
    <n v="0"/>
    <m/>
  </r>
  <r>
    <x v="11"/>
    <x v="27"/>
    <s v="Metropolitan Fire Authorities"/>
    <s v="E31000041"/>
    <s v="Other"/>
    <x v="0"/>
    <x v="4"/>
    <n v="0"/>
    <m/>
  </r>
  <r>
    <x v="11"/>
    <x v="27"/>
    <s v="Metropolitan Fire Authorities"/>
    <s v="E31000041"/>
    <s v="Other"/>
    <x v="0"/>
    <x v="5"/>
    <n v="0"/>
    <m/>
  </r>
  <r>
    <x v="11"/>
    <x v="27"/>
    <s v="Metropolitan Fire Authorities"/>
    <s v="E31000041"/>
    <s v="Other"/>
    <x v="0"/>
    <x v="6"/>
    <n v="0"/>
    <m/>
  </r>
  <r>
    <x v="11"/>
    <x v="28"/>
    <s v="Non Metropolitan Fire Authorities"/>
    <s v="E31000026"/>
    <s v="Other"/>
    <x v="0"/>
    <x v="0"/>
    <n v="0"/>
    <m/>
  </r>
  <r>
    <x v="11"/>
    <x v="28"/>
    <s v="Non Metropolitan Fire Authorities"/>
    <s v="E31000026"/>
    <s v="Other"/>
    <x v="0"/>
    <x v="1"/>
    <n v="0"/>
    <m/>
  </r>
  <r>
    <x v="11"/>
    <x v="28"/>
    <s v="Non Metropolitan Fire Authorities"/>
    <s v="E31000026"/>
    <s v="Other"/>
    <x v="0"/>
    <x v="2"/>
    <n v="0"/>
    <m/>
  </r>
  <r>
    <x v="11"/>
    <x v="28"/>
    <s v="Non Metropolitan Fire Authorities"/>
    <s v="E31000026"/>
    <s v="Other"/>
    <x v="0"/>
    <x v="3"/>
    <n v="0"/>
    <m/>
  </r>
  <r>
    <x v="11"/>
    <x v="28"/>
    <s v="Non Metropolitan Fire Authorities"/>
    <s v="E31000026"/>
    <s v="Other"/>
    <x v="0"/>
    <x v="4"/>
    <n v="0"/>
    <m/>
  </r>
  <r>
    <x v="11"/>
    <x v="28"/>
    <s v="Non Metropolitan Fire Authorities"/>
    <s v="E31000026"/>
    <s v="Other"/>
    <x v="0"/>
    <x v="5"/>
    <n v="0"/>
    <m/>
  </r>
  <r>
    <x v="11"/>
    <x v="28"/>
    <s v="Non Metropolitan Fire Authorities"/>
    <s v="E31000026"/>
    <s v="Other"/>
    <x v="0"/>
    <x v="6"/>
    <n v="1"/>
    <m/>
  </r>
  <r>
    <x v="11"/>
    <x v="45"/>
    <s v="NA"/>
    <s v="NWFC"/>
    <s v="Other"/>
    <x v="0"/>
    <x v="0"/>
    <n v="0"/>
    <m/>
  </r>
  <r>
    <x v="11"/>
    <x v="45"/>
    <s v="NA"/>
    <s v="NWFC"/>
    <s v="Other"/>
    <x v="0"/>
    <x v="1"/>
    <n v="0"/>
    <m/>
  </r>
  <r>
    <x v="11"/>
    <x v="45"/>
    <s v="NA"/>
    <s v="NWFC"/>
    <s v="Other"/>
    <x v="0"/>
    <x v="2"/>
    <n v="0"/>
    <m/>
  </r>
  <r>
    <x v="11"/>
    <x v="45"/>
    <s v="NA"/>
    <s v="NWFC"/>
    <s v="Other"/>
    <x v="0"/>
    <x v="3"/>
    <n v="0"/>
    <m/>
  </r>
  <r>
    <x v="11"/>
    <x v="45"/>
    <s v="NA"/>
    <s v="NWFC"/>
    <s v="Other"/>
    <x v="0"/>
    <x v="4"/>
    <n v="0"/>
    <m/>
  </r>
  <r>
    <x v="11"/>
    <x v="45"/>
    <s v="NA"/>
    <s v="NWFC"/>
    <s v="Other"/>
    <x v="0"/>
    <x v="5"/>
    <n v="0"/>
    <m/>
  </r>
  <r>
    <x v="11"/>
    <x v="45"/>
    <s v="NA"/>
    <s v="NWFC"/>
    <s v="Other"/>
    <x v="0"/>
    <x v="6"/>
    <n v="0"/>
    <m/>
  </r>
  <r>
    <x v="11"/>
    <x v="29"/>
    <s v="Non Metropolitan Fire Authorities"/>
    <s v="E31000027"/>
    <s v="Other"/>
    <x v="0"/>
    <x v="0"/>
    <n v="0"/>
    <m/>
  </r>
  <r>
    <x v="11"/>
    <x v="29"/>
    <s v="Non Metropolitan Fire Authorities"/>
    <s v="E31000027"/>
    <s v="Other"/>
    <x v="0"/>
    <x v="1"/>
    <n v="0"/>
    <m/>
  </r>
  <r>
    <x v="11"/>
    <x v="29"/>
    <s v="Non Metropolitan Fire Authorities"/>
    <s v="E31000027"/>
    <s v="Other"/>
    <x v="0"/>
    <x v="2"/>
    <n v="0"/>
    <m/>
  </r>
  <r>
    <x v="11"/>
    <x v="29"/>
    <s v="Non Metropolitan Fire Authorities"/>
    <s v="E31000027"/>
    <s v="Other"/>
    <x v="0"/>
    <x v="3"/>
    <n v="0"/>
    <m/>
  </r>
  <r>
    <x v="11"/>
    <x v="29"/>
    <s v="Non Metropolitan Fire Authorities"/>
    <s v="E31000027"/>
    <s v="Other"/>
    <x v="0"/>
    <x v="4"/>
    <n v="0"/>
    <m/>
  </r>
  <r>
    <x v="11"/>
    <x v="29"/>
    <s v="Non Metropolitan Fire Authorities"/>
    <s v="E31000027"/>
    <s v="Other"/>
    <x v="0"/>
    <x v="5"/>
    <n v="0"/>
    <m/>
  </r>
  <r>
    <x v="11"/>
    <x v="29"/>
    <s v="Non Metropolitan Fire Authorities"/>
    <s v="E31000027"/>
    <s v="Other"/>
    <x v="0"/>
    <x v="6"/>
    <n v="0"/>
    <m/>
  </r>
  <r>
    <x v="11"/>
    <x v="30"/>
    <s v="Non Metropolitan Fire Authorities"/>
    <s v="E31000028"/>
    <s v="Other"/>
    <x v="0"/>
    <x v="0"/>
    <n v="0"/>
    <m/>
  </r>
  <r>
    <x v="11"/>
    <x v="30"/>
    <s v="Non Metropolitan Fire Authorities"/>
    <s v="E31000028"/>
    <s v="Other"/>
    <x v="0"/>
    <x v="1"/>
    <n v="0"/>
    <m/>
  </r>
  <r>
    <x v="11"/>
    <x v="30"/>
    <s v="Non Metropolitan Fire Authorities"/>
    <s v="E31000028"/>
    <s v="Other"/>
    <x v="0"/>
    <x v="2"/>
    <n v="0"/>
    <m/>
  </r>
  <r>
    <x v="11"/>
    <x v="30"/>
    <s v="Non Metropolitan Fire Authorities"/>
    <s v="E31000028"/>
    <s v="Other"/>
    <x v="0"/>
    <x v="3"/>
    <n v="0"/>
    <m/>
  </r>
  <r>
    <x v="11"/>
    <x v="30"/>
    <s v="Non Metropolitan Fire Authorities"/>
    <s v="E31000028"/>
    <s v="Other"/>
    <x v="0"/>
    <x v="4"/>
    <n v="0"/>
    <m/>
  </r>
  <r>
    <x v="11"/>
    <x v="30"/>
    <s v="Non Metropolitan Fire Authorities"/>
    <s v="E31000028"/>
    <s v="Other"/>
    <x v="0"/>
    <x v="5"/>
    <n v="0"/>
    <m/>
  </r>
  <r>
    <x v="11"/>
    <x v="30"/>
    <s v="Non Metropolitan Fire Authorities"/>
    <s v="E31000028"/>
    <s v="Other"/>
    <x v="0"/>
    <x v="6"/>
    <n v="0"/>
    <m/>
  </r>
  <r>
    <x v="11"/>
    <x v="31"/>
    <s v="Non Metropolitan Fire Authorities"/>
    <s v="E31000029"/>
    <s v="Other"/>
    <x v="0"/>
    <x v="0"/>
    <n v="0"/>
    <m/>
  </r>
  <r>
    <x v="11"/>
    <x v="31"/>
    <s v="Non Metropolitan Fire Authorities"/>
    <s v="E31000029"/>
    <s v="Other"/>
    <x v="0"/>
    <x v="1"/>
    <n v="0"/>
    <m/>
  </r>
  <r>
    <x v="11"/>
    <x v="31"/>
    <s v="Non Metropolitan Fire Authorities"/>
    <s v="E31000029"/>
    <s v="Other"/>
    <x v="0"/>
    <x v="2"/>
    <n v="0"/>
    <m/>
  </r>
  <r>
    <x v="11"/>
    <x v="31"/>
    <s v="Non Metropolitan Fire Authorities"/>
    <s v="E31000029"/>
    <s v="Other"/>
    <x v="0"/>
    <x v="3"/>
    <n v="0"/>
    <m/>
  </r>
  <r>
    <x v="11"/>
    <x v="31"/>
    <s v="Non Metropolitan Fire Authorities"/>
    <s v="E31000029"/>
    <s v="Other"/>
    <x v="0"/>
    <x v="4"/>
    <n v="0"/>
    <m/>
  </r>
  <r>
    <x v="11"/>
    <x v="31"/>
    <s v="Non Metropolitan Fire Authorities"/>
    <s v="E31000029"/>
    <s v="Other"/>
    <x v="0"/>
    <x v="5"/>
    <n v="0"/>
    <m/>
  </r>
  <r>
    <x v="11"/>
    <x v="31"/>
    <s v="Non Metropolitan Fire Authorities"/>
    <s v="E31000029"/>
    <s v="Other"/>
    <x v="0"/>
    <x v="6"/>
    <n v="0"/>
    <m/>
  </r>
  <r>
    <x v="11"/>
    <x v="32"/>
    <s v="Non Metropolitan Fire Authorities"/>
    <s v="E31000030"/>
    <s v="Other"/>
    <x v="0"/>
    <x v="0"/>
    <n v="0"/>
    <m/>
  </r>
  <r>
    <x v="11"/>
    <x v="32"/>
    <s v="Non Metropolitan Fire Authorities"/>
    <s v="E31000030"/>
    <s v="Other"/>
    <x v="0"/>
    <x v="1"/>
    <n v="0"/>
    <m/>
  </r>
  <r>
    <x v="11"/>
    <x v="32"/>
    <s v="Non Metropolitan Fire Authorities"/>
    <s v="E31000030"/>
    <s v="Other"/>
    <x v="0"/>
    <x v="2"/>
    <n v="0"/>
    <m/>
  </r>
  <r>
    <x v="11"/>
    <x v="32"/>
    <s v="Non Metropolitan Fire Authorities"/>
    <s v="E31000030"/>
    <s v="Other"/>
    <x v="0"/>
    <x v="3"/>
    <n v="0"/>
    <m/>
  </r>
  <r>
    <x v="11"/>
    <x v="32"/>
    <s v="Non Metropolitan Fire Authorities"/>
    <s v="E31000030"/>
    <s v="Other"/>
    <x v="0"/>
    <x v="4"/>
    <n v="0"/>
    <m/>
  </r>
  <r>
    <x v="11"/>
    <x v="32"/>
    <s v="Non Metropolitan Fire Authorities"/>
    <s v="E31000030"/>
    <s v="Other"/>
    <x v="0"/>
    <x v="5"/>
    <n v="0"/>
    <m/>
  </r>
  <r>
    <x v="11"/>
    <x v="32"/>
    <s v="Non Metropolitan Fire Authorities"/>
    <s v="E31000030"/>
    <s v="Other"/>
    <x v="0"/>
    <x v="6"/>
    <n v="0"/>
    <m/>
  </r>
  <r>
    <x v="11"/>
    <x v="33"/>
    <s v="Non Metropolitan Fire Authorities"/>
    <s v="E31000031"/>
    <s v="Other"/>
    <x v="0"/>
    <x v="0"/>
    <n v="0"/>
    <m/>
  </r>
  <r>
    <x v="11"/>
    <x v="33"/>
    <s v="Non Metropolitan Fire Authorities"/>
    <s v="E31000031"/>
    <s v="Other"/>
    <x v="0"/>
    <x v="1"/>
    <n v="0"/>
    <m/>
  </r>
  <r>
    <x v="11"/>
    <x v="33"/>
    <s v="Non Metropolitan Fire Authorities"/>
    <s v="E31000031"/>
    <s v="Other"/>
    <x v="0"/>
    <x v="2"/>
    <n v="0"/>
    <m/>
  </r>
  <r>
    <x v="11"/>
    <x v="33"/>
    <s v="Non Metropolitan Fire Authorities"/>
    <s v="E31000031"/>
    <s v="Other"/>
    <x v="0"/>
    <x v="3"/>
    <n v="0"/>
    <m/>
  </r>
  <r>
    <x v="11"/>
    <x v="33"/>
    <s v="Non Metropolitan Fire Authorities"/>
    <s v="E31000031"/>
    <s v="Other"/>
    <x v="0"/>
    <x v="4"/>
    <n v="0"/>
    <m/>
  </r>
  <r>
    <x v="11"/>
    <x v="33"/>
    <s v="Non Metropolitan Fire Authorities"/>
    <s v="E31000031"/>
    <s v="Other"/>
    <x v="0"/>
    <x v="5"/>
    <n v="0"/>
    <m/>
  </r>
  <r>
    <x v="11"/>
    <x v="33"/>
    <s v="Non Metropolitan Fire Authorities"/>
    <s v="E31000031"/>
    <s v="Other"/>
    <x v="0"/>
    <x v="6"/>
    <n v="0"/>
    <m/>
  </r>
  <r>
    <x v="11"/>
    <x v="34"/>
    <s v="Non Metropolitan Fire Authorities"/>
    <s v="E31000032"/>
    <s v="Other"/>
    <x v="0"/>
    <x v="0"/>
    <n v="0"/>
    <m/>
  </r>
  <r>
    <x v="11"/>
    <x v="34"/>
    <s v="Non Metropolitan Fire Authorities"/>
    <s v="E31000032"/>
    <s v="Other"/>
    <x v="0"/>
    <x v="1"/>
    <n v="0"/>
    <m/>
  </r>
  <r>
    <x v="11"/>
    <x v="34"/>
    <s v="Non Metropolitan Fire Authorities"/>
    <s v="E31000032"/>
    <s v="Other"/>
    <x v="0"/>
    <x v="2"/>
    <n v="0"/>
    <m/>
  </r>
  <r>
    <x v="11"/>
    <x v="34"/>
    <s v="Non Metropolitan Fire Authorities"/>
    <s v="E31000032"/>
    <s v="Other"/>
    <x v="0"/>
    <x v="3"/>
    <n v="0"/>
    <m/>
  </r>
  <r>
    <x v="11"/>
    <x v="34"/>
    <s v="Non Metropolitan Fire Authorities"/>
    <s v="E31000032"/>
    <s v="Other"/>
    <x v="0"/>
    <x v="4"/>
    <n v="0"/>
    <m/>
  </r>
  <r>
    <x v="11"/>
    <x v="34"/>
    <s v="Non Metropolitan Fire Authorities"/>
    <s v="E31000032"/>
    <s v="Other"/>
    <x v="0"/>
    <x v="5"/>
    <n v="0"/>
    <m/>
  </r>
  <r>
    <x v="11"/>
    <x v="34"/>
    <s v="Non Metropolitan Fire Authorities"/>
    <s v="E31000032"/>
    <s v="Other"/>
    <x v="0"/>
    <x v="6"/>
    <n v="0"/>
    <m/>
  </r>
  <r>
    <x v="11"/>
    <x v="35"/>
    <s v="Metropolitan Fire Authorities"/>
    <s v="E31000042"/>
    <s v="Other"/>
    <x v="0"/>
    <x v="0"/>
    <n v="0"/>
    <m/>
  </r>
  <r>
    <x v="11"/>
    <x v="35"/>
    <s v="Metropolitan Fire Authorities"/>
    <s v="E31000042"/>
    <s v="Other"/>
    <x v="0"/>
    <x v="1"/>
    <n v="0"/>
    <m/>
  </r>
  <r>
    <x v="11"/>
    <x v="35"/>
    <s v="Metropolitan Fire Authorities"/>
    <s v="E31000042"/>
    <s v="Other"/>
    <x v="0"/>
    <x v="2"/>
    <n v="0"/>
    <m/>
  </r>
  <r>
    <x v="11"/>
    <x v="35"/>
    <s v="Metropolitan Fire Authorities"/>
    <s v="E31000042"/>
    <s v="Other"/>
    <x v="0"/>
    <x v="3"/>
    <n v="0"/>
    <m/>
  </r>
  <r>
    <x v="11"/>
    <x v="35"/>
    <s v="Metropolitan Fire Authorities"/>
    <s v="E31000042"/>
    <s v="Other"/>
    <x v="0"/>
    <x v="4"/>
    <n v="0"/>
    <m/>
  </r>
  <r>
    <x v="11"/>
    <x v="35"/>
    <s v="Metropolitan Fire Authorities"/>
    <s v="E31000042"/>
    <s v="Other"/>
    <x v="0"/>
    <x v="5"/>
    <n v="0"/>
    <m/>
  </r>
  <r>
    <x v="11"/>
    <x v="35"/>
    <s v="Metropolitan Fire Authorities"/>
    <s v="E31000042"/>
    <s v="Other"/>
    <x v="0"/>
    <x v="6"/>
    <n v="0"/>
    <m/>
  </r>
  <r>
    <x v="11"/>
    <x v="36"/>
    <s v="Non Metropolitan Fire Authorities"/>
    <s v="E31000033"/>
    <s v="Other"/>
    <x v="0"/>
    <x v="0"/>
    <n v="0"/>
    <m/>
  </r>
  <r>
    <x v="11"/>
    <x v="36"/>
    <s v="Non Metropolitan Fire Authorities"/>
    <s v="E31000033"/>
    <s v="Other"/>
    <x v="0"/>
    <x v="1"/>
    <n v="0"/>
    <m/>
  </r>
  <r>
    <x v="11"/>
    <x v="36"/>
    <s v="Non Metropolitan Fire Authorities"/>
    <s v="E31000033"/>
    <s v="Other"/>
    <x v="0"/>
    <x v="2"/>
    <n v="0"/>
    <m/>
  </r>
  <r>
    <x v="11"/>
    <x v="36"/>
    <s v="Non Metropolitan Fire Authorities"/>
    <s v="E31000033"/>
    <s v="Other"/>
    <x v="0"/>
    <x v="3"/>
    <n v="0"/>
    <m/>
  </r>
  <r>
    <x v="11"/>
    <x v="36"/>
    <s v="Non Metropolitan Fire Authorities"/>
    <s v="E31000033"/>
    <s v="Other"/>
    <x v="0"/>
    <x v="4"/>
    <n v="0"/>
    <m/>
  </r>
  <r>
    <x v="11"/>
    <x v="36"/>
    <s v="Non Metropolitan Fire Authorities"/>
    <s v="E31000033"/>
    <s v="Other"/>
    <x v="0"/>
    <x v="5"/>
    <n v="0"/>
    <m/>
  </r>
  <r>
    <x v="11"/>
    <x v="36"/>
    <s v="Non Metropolitan Fire Authorities"/>
    <s v="E31000033"/>
    <s v="Other"/>
    <x v="0"/>
    <x v="6"/>
    <n v="0"/>
    <m/>
  </r>
  <r>
    <x v="11"/>
    <x v="37"/>
    <s v="Non Metropolitan Fire Authorities"/>
    <s v="E31000034"/>
    <s v="Other"/>
    <x v="0"/>
    <x v="0"/>
    <n v="0"/>
    <m/>
  </r>
  <r>
    <x v="11"/>
    <x v="37"/>
    <s v="Non Metropolitan Fire Authorities"/>
    <s v="E31000034"/>
    <s v="Other"/>
    <x v="0"/>
    <x v="1"/>
    <n v="0"/>
    <m/>
  </r>
  <r>
    <x v="11"/>
    <x v="37"/>
    <s v="Non Metropolitan Fire Authorities"/>
    <s v="E31000034"/>
    <s v="Other"/>
    <x v="0"/>
    <x v="2"/>
    <n v="0"/>
    <m/>
  </r>
  <r>
    <x v="11"/>
    <x v="37"/>
    <s v="Non Metropolitan Fire Authorities"/>
    <s v="E31000034"/>
    <s v="Other"/>
    <x v="0"/>
    <x v="3"/>
    <n v="0"/>
    <m/>
  </r>
  <r>
    <x v="11"/>
    <x v="37"/>
    <s v="Non Metropolitan Fire Authorities"/>
    <s v="E31000034"/>
    <s v="Other"/>
    <x v="0"/>
    <x v="4"/>
    <n v="0"/>
    <m/>
  </r>
  <r>
    <x v="11"/>
    <x v="37"/>
    <s v="Non Metropolitan Fire Authorities"/>
    <s v="E31000034"/>
    <s v="Other"/>
    <x v="0"/>
    <x v="5"/>
    <n v="0"/>
    <m/>
  </r>
  <r>
    <x v="11"/>
    <x v="37"/>
    <s v="Non Metropolitan Fire Authorities"/>
    <s v="E31000034"/>
    <s v="Other"/>
    <x v="0"/>
    <x v="6"/>
    <n v="0"/>
    <m/>
  </r>
  <r>
    <x v="11"/>
    <x v="38"/>
    <s v="Non Metropolitan Fire Authorities"/>
    <s v="E31000035"/>
    <s v="Other"/>
    <x v="0"/>
    <x v="0"/>
    <n v="0"/>
    <m/>
  </r>
  <r>
    <x v="11"/>
    <x v="38"/>
    <s v="Non Metropolitan Fire Authorities"/>
    <s v="E31000035"/>
    <s v="Other"/>
    <x v="0"/>
    <x v="1"/>
    <n v="0"/>
    <m/>
  </r>
  <r>
    <x v="11"/>
    <x v="38"/>
    <s v="Non Metropolitan Fire Authorities"/>
    <s v="E31000035"/>
    <s v="Other"/>
    <x v="0"/>
    <x v="2"/>
    <n v="0"/>
    <m/>
  </r>
  <r>
    <x v="11"/>
    <x v="38"/>
    <s v="Non Metropolitan Fire Authorities"/>
    <s v="E31000035"/>
    <s v="Other"/>
    <x v="0"/>
    <x v="3"/>
    <n v="0"/>
    <m/>
  </r>
  <r>
    <x v="11"/>
    <x v="38"/>
    <s v="Non Metropolitan Fire Authorities"/>
    <s v="E31000035"/>
    <s v="Other"/>
    <x v="0"/>
    <x v="4"/>
    <n v="4"/>
    <m/>
  </r>
  <r>
    <x v="11"/>
    <x v="38"/>
    <s v="Non Metropolitan Fire Authorities"/>
    <s v="E31000035"/>
    <s v="Other"/>
    <x v="0"/>
    <x v="5"/>
    <n v="0"/>
    <m/>
  </r>
  <r>
    <x v="11"/>
    <x v="38"/>
    <s v="Non Metropolitan Fire Authorities"/>
    <s v="E31000035"/>
    <s v="Other"/>
    <x v="0"/>
    <x v="6"/>
    <n v="3"/>
    <m/>
  </r>
  <r>
    <x v="11"/>
    <x v="39"/>
    <s v="Metropolitan Fire Authorities"/>
    <s v="E31000043"/>
    <s v="Other"/>
    <x v="0"/>
    <x v="0"/>
    <n v="0"/>
    <m/>
  </r>
  <r>
    <x v="11"/>
    <x v="39"/>
    <s v="Metropolitan Fire Authorities"/>
    <s v="E31000043"/>
    <s v="Other"/>
    <x v="0"/>
    <x v="1"/>
    <n v="0"/>
    <m/>
  </r>
  <r>
    <x v="11"/>
    <x v="39"/>
    <s v="Metropolitan Fire Authorities"/>
    <s v="E31000043"/>
    <s v="Other"/>
    <x v="0"/>
    <x v="2"/>
    <n v="0"/>
    <m/>
  </r>
  <r>
    <x v="11"/>
    <x v="39"/>
    <s v="Metropolitan Fire Authorities"/>
    <s v="E31000043"/>
    <s v="Other"/>
    <x v="0"/>
    <x v="3"/>
    <n v="0"/>
    <m/>
  </r>
  <r>
    <x v="11"/>
    <x v="39"/>
    <s v="Metropolitan Fire Authorities"/>
    <s v="E31000043"/>
    <s v="Other"/>
    <x v="0"/>
    <x v="4"/>
    <n v="0"/>
    <m/>
  </r>
  <r>
    <x v="11"/>
    <x v="39"/>
    <s v="Metropolitan Fire Authorities"/>
    <s v="E31000043"/>
    <s v="Other"/>
    <x v="0"/>
    <x v="5"/>
    <n v="0"/>
    <m/>
  </r>
  <r>
    <x v="11"/>
    <x v="39"/>
    <s v="Metropolitan Fire Authorities"/>
    <s v="E31000043"/>
    <s v="Other"/>
    <x v="0"/>
    <x v="6"/>
    <n v="0"/>
    <m/>
  </r>
  <r>
    <x v="11"/>
    <x v="40"/>
    <s v="Non Metropolitan Fire Authorities"/>
    <s v="E31000036"/>
    <s v="Other"/>
    <x v="0"/>
    <x v="0"/>
    <n v="0"/>
    <m/>
  </r>
  <r>
    <x v="11"/>
    <x v="40"/>
    <s v="Non Metropolitan Fire Authorities"/>
    <s v="E31000036"/>
    <s v="Other"/>
    <x v="0"/>
    <x v="1"/>
    <n v="0"/>
    <m/>
  </r>
  <r>
    <x v="11"/>
    <x v="40"/>
    <s v="Non Metropolitan Fire Authorities"/>
    <s v="E31000036"/>
    <s v="Other"/>
    <x v="0"/>
    <x v="2"/>
    <n v="0"/>
    <m/>
  </r>
  <r>
    <x v="11"/>
    <x v="40"/>
    <s v="Non Metropolitan Fire Authorities"/>
    <s v="E31000036"/>
    <s v="Other"/>
    <x v="0"/>
    <x v="3"/>
    <n v="0"/>
    <m/>
  </r>
  <r>
    <x v="11"/>
    <x v="40"/>
    <s v="Non Metropolitan Fire Authorities"/>
    <s v="E31000036"/>
    <s v="Other"/>
    <x v="0"/>
    <x v="4"/>
    <n v="0"/>
    <m/>
  </r>
  <r>
    <x v="11"/>
    <x v="40"/>
    <s v="Non Metropolitan Fire Authorities"/>
    <s v="E31000036"/>
    <s v="Other"/>
    <x v="0"/>
    <x v="5"/>
    <n v="0"/>
    <m/>
  </r>
  <r>
    <x v="11"/>
    <x v="40"/>
    <s v="Non Metropolitan Fire Authorities"/>
    <s v="E31000036"/>
    <s v="Other"/>
    <x v="0"/>
    <x v="6"/>
    <n v="0"/>
    <m/>
  </r>
  <r>
    <x v="11"/>
    <x v="41"/>
    <s v="Metropolitan Fire Authorities"/>
    <s v="E31000044"/>
    <s v="Other"/>
    <x v="0"/>
    <x v="0"/>
    <n v="0"/>
    <m/>
  </r>
  <r>
    <x v="11"/>
    <x v="41"/>
    <s v="Metropolitan Fire Authorities"/>
    <s v="E31000044"/>
    <s v="Other"/>
    <x v="0"/>
    <x v="1"/>
    <n v="0"/>
    <m/>
  </r>
  <r>
    <x v="11"/>
    <x v="41"/>
    <s v="Metropolitan Fire Authorities"/>
    <s v="E31000044"/>
    <s v="Other"/>
    <x v="0"/>
    <x v="2"/>
    <n v="0"/>
    <m/>
  </r>
  <r>
    <x v="11"/>
    <x v="41"/>
    <s v="Metropolitan Fire Authorities"/>
    <s v="E31000044"/>
    <s v="Other"/>
    <x v="0"/>
    <x v="3"/>
    <n v="0"/>
    <m/>
  </r>
  <r>
    <x v="11"/>
    <x v="41"/>
    <s v="Metropolitan Fire Authorities"/>
    <s v="E31000044"/>
    <s v="Other"/>
    <x v="0"/>
    <x v="4"/>
    <n v="0"/>
    <m/>
  </r>
  <r>
    <x v="11"/>
    <x v="41"/>
    <s v="Metropolitan Fire Authorities"/>
    <s v="E31000044"/>
    <s v="Other"/>
    <x v="0"/>
    <x v="5"/>
    <n v="0"/>
    <m/>
  </r>
  <r>
    <x v="11"/>
    <x v="41"/>
    <s v="Metropolitan Fire Authorities"/>
    <s v="E31000044"/>
    <s v="Other"/>
    <x v="0"/>
    <x v="6"/>
    <n v="2"/>
    <m/>
  </r>
  <r>
    <x v="11"/>
    <x v="42"/>
    <s v="Non Metropolitan Fire Authorities"/>
    <s v="E31000037"/>
    <s v="Other"/>
    <x v="0"/>
    <x v="0"/>
    <n v="0"/>
    <m/>
  </r>
  <r>
    <x v="11"/>
    <x v="42"/>
    <s v="Non Metropolitan Fire Authorities"/>
    <s v="E31000037"/>
    <s v="Other"/>
    <x v="0"/>
    <x v="1"/>
    <n v="0"/>
    <m/>
  </r>
  <r>
    <x v="11"/>
    <x v="42"/>
    <s v="Non Metropolitan Fire Authorities"/>
    <s v="E31000037"/>
    <s v="Other"/>
    <x v="0"/>
    <x v="2"/>
    <n v="0"/>
    <m/>
  </r>
  <r>
    <x v="11"/>
    <x v="42"/>
    <s v="Non Metropolitan Fire Authorities"/>
    <s v="E31000037"/>
    <s v="Other"/>
    <x v="0"/>
    <x v="3"/>
    <n v="0"/>
    <m/>
  </r>
  <r>
    <x v="11"/>
    <x v="42"/>
    <s v="Non Metropolitan Fire Authorities"/>
    <s v="E31000037"/>
    <s v="Other"/>
    <x v="0"/>
    <x v="4"/>
    <n v="0"/>
    <m/>
  </r>
  <r>
    <x v="11"/>
    <x v="42"/>
    <s v="Non Metropolitan Fire Authorities"/>
    <s v="E31000037"/>
    <s v="Other"/>
    <x v="0"/>
    <x v="5"/>
    <n v="0"/>
    <m/>
  </r>
  <r>
    <x v="11"/>
    <x v="42"/>
    <s v="Non Metropolitan Fire Authorities"/>
    <s v="E31000037"/>
    <s v="Other"/>
    <x v="0"/>
    <x v="6"/>
    <n v="1"/>
    <m/>
  </r>
  <r>
    <x v="11"/>
    <x v="43"/>
    <s v="Metropolitan Fire Authorities"/>
    <s v="E31000045"/>
    <s v="Other"/>
    <x v="0"/>
    <x v="0"/>
    <n v="0"/>
    <m/>
  </r>
  <r>
    <x v="11"/>
    <x v="43"/>
    <s v="Metropolitan Fire Authorities"/>
    <s v="E31000045"/>
    <s v="Other"/>
    <x v="0"/>
    <x v="1"/>
    <n v="0"/>
    <m/>
  </r>
  <r>
    <x v="11"/>
    <x v="43"/>
    <s v="Metropolitan Fire Authorities"/>
    <s v="E31000045"/>
    <s v="Other"/>
    <x v="0"/>
    <x v="2"/>
    <n v="0"/>
    <m/>
  </r>
  <r>
    <x v="11"/>
    <x v="43"/>
    <s v="Metropolitan Fire Authorities"/>
    <s v="E31000045"/>
    <s v="Other"/>
    <x v="0"/>
    <x v="3"/>
    <n v="0"/>
    <m/>
  </r>
  <r>
    <x v="11"/>
    <x v="43"/>
    <s v="Metropolitan Fire Authorities"/>
    <s v="E31000045"/>
    <s v="Other"/>
    <x v="0"/>
    <x v="4"/>
    <n v="0"/>
    <m/>
  </r>
  <r>
    <x v="11"/>
    <x v="43"/>
    <s v="Metropolitan Fire Authorities"/>
    <s v="E31000045"/>
    <s v="Other"/>
    <x v="0"/>
    <x v="5"/>
    <n v="0"/>
    <m/>
  </r>
  <r>
    <x v="11"/>
    <x v="43"/>
    <s v="Metropolitan Fire Authorities"/>
    <s v="E31000045"/>
    <s v="Other"/>
    <x v="0"/>
    <x v="6"/>
    <n v="0"/>
    <m/>
  </r>
  <r>
    <x v="11"/>
    <x v="0"/>
    <s v="Non Metropolitan Fire Authorities"/>
    <s v="E31000001"/>
    <s v="Other"/>
    <x v="1"/>
    <x v="2"/>
    <n v="0"/>
    <m/>
  </r>
  <r>
    <x v="11"/>
    <x v="0"/>
    <s v="Non Metropolitan Fire Authorities"/>
    <s v="E31000001"/>
    <s v="Other"/>
    <x v="1"/>
    <x v="3"/>
    <n v="0"/>
    <m/>
  </r>
  <r>
    <x v="11"/>
    <x v="0"/>
    <s v="Non Metropolitan Fire Authorities"/>
    <s v="E31000001"/>
    <s v="Other"/>
    <x v="1"/>
    <x v="4"/>
    <n v="0"/>
    <m/>
  </r>
  <r>
    <x v="11"/>
    <x v="0"/>
    <s v="Non Metropolitan Fire Authorities"/>
    <s v="E31000001"/>
    <s v="Other"/>
    <x v="1"/>
    <x v="5"/>
    <n v="0"/>
    <m/>
  </r>
  <r>
    <x v="11"/>
    <x v="0"/>
    <s v="Non Metropolitan Fire Authorities"/>
    <s v="E31000001"/>
    <s v="Other"/>
    <x v="1"/>
    <x v="6"/>
    <n v="0"/>
    <m/>
  </r>
  <r>
    <x v="11"/>
    <x v="1"/>
    <s v="Non Metropolitan Fire Authorities"/>
    <s v="E31000002"/>
    <s v="Other"/>
    <x v="1"/>
    <x v="2"/>
    <n v="0"/>
    <m/>
  </r>
  <r>
    <x v="11"/>
    <x v="1"/>
    <s v="Non Metropolitan Fire Authorities"/>
    <s v="E31000002"/>
    <s v="Other"/>
    <x v="1"/>
    <x v="3"/>
    <n v="0"/>
    <m/>
  </r>
  <r>
    <x v="11"/>
    <x v="1"/>
    <s v="Non Metropolitan Fire Authorities"/>
    <s v="E31000002"/>
    <s v="Other"/>
    <x v="1"/>
    <x v="4"/>
    <n v="0"/>
    <m/>
  </r>
  <r>
    <x v="11"/>
    <x v="1"/>
    <s v="Non Metropolitan Fire Authorities"/>
    <s v="E31000002"/>
    <s v="Other"/>
    <x v="1"/>
    <x v="5"/>
    <n v="0"/>
    <m/>
  </r>
  <r>
    <x v="11"/>
    <x v="1"/>
    <s v="Non Metropolitan Fire Authorities"/>
    <s v="E31000002"/>
    <s v="Other"/>
    <x v="1"/>
    <x v="6"/>
    <n v="0"/>
    <m/>
  </r>
  <r>
    <x v="11"/>
    <x v="2"/>
    <s v="Non Metropolitan Fire Authorities"/>
    <s v="E31000003"/>
    <s v="Other"/>
    <x v="1"/>
    <x v="2"/>
    <n v="0"/>
    <m/>
  </r>
  <r>
    <x v="11"/>
    <x v="2"/>
    <s v="Non Metropolitan Fire Authorities"/>
    <s v="E31000003"/>
    <s v="Other"/>
    <x v="1"/>
    <x v="3"/>
    <n v="0"/>
    <m/>
  </r>
  <r>
    <x v="11"/>
    <x v="2"/>
    <s v="Non Metropolitan Fire Authorities"/>
    <s v="E31000003"/>
    <s v="Other"/>
    <x v="1"/>
    <x v="4"/>
    <n v="0"/>
    <m/>
  </r>
  <r>
    <x v="11"/>
    <x v="2"/>
    <s v="Non Metropolitan Fire Authorities"/>
    <s v="E31000003"/>
    <s v="Other"/>
    <x v="1"/>
    <x v="5"/>
    <n v="0"/>
    <m/>
  </r>
  <r>
    <x v="11"/>
    <x v="2"/>
    <s v="Non Metropolitan Fire Authorities"/>
    <s v="E31000003"/>
    <s v="Other"/>
    <x v="1"/>
    <x v="6"/>
    <n v="0"/>
    <m/>
  </r>
  <r>
    <x v="11"/>
    <x v="3"/>
    <s v="Non Metropolitan Fire Authorities"/>
    <s v="E31000004"/>
    <s v="Other"/>
    <x v="1"/>
    <x v="2"/>
    <n v="0"/>
    <m/>
  </r>
  <r>
    <x v="11"/>
    <x v="3"/>
    <s v="Non Metropolitan Fire Authorities"/>
    <s v="E31000004"/>
    <s v="Other"/>
    <x v="1"/>
    <x v="3"/>
    <n v="0"/>
    <m/>
  </r>
  <r>
    <x v="11"/>
    <x v="3"/>
    <s v="Non Metropolitan Fire Authorities"/>
    <s v="E31000004"/>
    <s v="Other"/>
    <x v="1"/>
    <x v="4"/>
    <n v="0"/>
    <m/>
  </r>
  <r>
    <x v="11"/>
    <x v="3"/>
    <s v="Non Metropolitan Fire Authorities"/>
    <s v="E31000004"/>
    <s v="Other"/>
    <x v="1"/>
    <x v="5"/>
    <n v="0"/>
    <m/>
  </r>
  <r>
    <x v="11"/>
    <x v="3"/>
    <s v="Non Metropolitan Fire Authorities"/>
    <s v="E31000004"/>
    <s v="Other"/>
    <x v="1"/>
    <x v="6"/>
    <n v="0"/>
    <m/>
  </r>
  <r>
    <x v="11"/>
    <x v="4"/>
    <s v="Non Metropolitan Fire Authorities"/>
    <s v="E31000005"/>
    <s v="Other"/>
    <x v="1"/>
    <x v="2"/>
    <n v="0"/>
    <m/>
  </r>
  <r>
    <x v="11"/>
    <x v="4"/>
    <s v="Non Metropolitan Fire Authorities"/>
    <s v="E31000005"/>
    <s v="Other"/>
    <x v="1"/>
    <x v="3"/>
    <n v="0"/>
    <m/>
  </r>
  <r>
    <x v="11"/>
    <x v="4"/>
    <s v="Non Metropolitan Fire Authorities"/>
    <s v="E31000005"/>
    <s v="Other"/>
    <x v="1"/>
    <x v="4"/>
    <n v="0"/>
    <m/>
  </r>
  <r>
    <x v="11"/>
    <x v="4"/>
    <s v="Non Metropolitan Fire Authorities"/>
    <s v="E31000005"/>
    <s v="Other"/>
    <x v="1"/>
    <x v="5"/>
    <n v="0"/>
    <m/>
  </r>
  <r>
    <x v="11"/>
    <x v="4"/>
    <s v="Non Metropolitan Fire Authorities"/>
    <s v="E31000005"/>
    <s v="Other"/>
    <x v="1"/>
    <x v="6"/>
    <n v="0"/>
    <m/>
  </r>
  <r>
    <x v="11"/>
    <x v="5"/>
    <s v="Non Metropolitan Fire Authorities"/>
    <s v="E31000006"/>
    <s v="Other"/>
    <x v="1"/>
    <x v="2"/>
    <n v="0"/>
    <m/>
  </r>
  <r>
    <x v="11"/>
    <x v="5"/>
    <s v="Non Metropolitan Fire Authorities"/>
    <s v="E31000006"/>
    <s v="Other"/>
    <x v="1"/>
    <x v="3"/>
    <n v="0"/>
    <m/>
  </r>
  <r>
    <x v="11"/>
    <x v="5"/>
    <s v="Non Metropolitan Fire Authorities"/>
    <s v="E31000006"/>
    <s v="Other"/>
    <x v="1"/>
    <x v="4"/>
    <n v="0"/>
    <m/>
  </r>
  <r>
    <x v="11"/>
    <x v="5"/>
    <s v="Non Metropolitan Fire Authorities"/>
    <s v="E31000006"/>
    <s v="Other"/>
    <x v="1"/>
    <x v="5"/>
    <n v="0"/>
    <m/>
  </r>
  <r>
    <x v="11"/>
    <x v="5"/>
    <s v="Non Metropolitan Fire Authorities"/>
    <s v="E31000006"/>
    <s v="Other"/>
    <x v="1"/>
    <x v="6"/>
    <n v="0"/>
    <m/>
  </r>
  <r>
    <x v="11"/>
    <x v="6"/>
    <s v="Non Metropolitan Fire Authorities"/>
    <s v="E31000007"/>
    <s v="Other"/>
    <x v="1"/>
    <x v="2"/>
    <n v="0"/>
    <m/>
  </r>
  <r>
    <x v="11"/>
    <x v="6"/>
    <s v="Non Metropolitan Fire Authorities"/>
    <s v="E31000007"/>
    <s v="Other"/>
    <x v="1"/>
    <x v="3"/>
    <n v="0"/>
    <m/>
  </r>
  <r>
    <x v="11"/>
    <x v="6"/>
    <s v="Non Metropolitan Fire Authorities"/>
    <s v="E31000007"/>
    <s v="Other"/>
    <x v="1"/>
    <x v="4"/>
    <n v="0"/>
    <m/>
  </r>
  <r>
    <x v="11"/>
    <x v="6"/>
    <s v="Non Metropolitan Fire Authorities"/>
    <s v="E31000007"/>
    <s v="Other"/>
    <x v="1"/>
    <x v="5"/>
    <n v="0"/>
    <m/>
  </r>
  <r>
    <x v="11"/>
    <x v="6"/>
    <s v="Non Metropolitan Fire Authorities"/>
    <s v="E31000007"/>
    <s v="Other"/>
    <x v="1"/>
    <x v="6"/>
    <n v="0"/>
    <m/>
  </r>
  <r>
    <x v="11"/>
    <x v="7"/>
    <s v="Non Metropolitan Fire Authorities"/>
    <s v="E31000008"/>
    <s v="Other"/>
    <x v="1"/>
    <x v="2"/>
    <n v="0"/>
    <m/>
  </r>
  <r>
    <x v="11"/>
    <x v="7"/>
    <s v="Non Metropolitan Fire Authorities"/>
    <s v="E31000008"/>
    <s v="Other"/>
    <x v="1"/>
    <x v="3"/>
    <n v="0"/>
    <m/>
  </r>
  <r>
    <x v="11"/>
    <x v="7"/>
    <s v="Non Metropolitan Fire Authorities"/>
    <s v="E31000008"/>
    <s v="Other"/>
    <x v="1"/>
    <x v="4"/>
    <n v="0"/>
    <m/>
  </r>
  <r>
    <x v="11"/>
    <x v="7"/>
    <s v="Non Metropolitan Fire Authorities"/>
    <s v="E31000008"/>
    <s v="Other"/>
    <x v="1"/>
    <x v="5"/>
    <n v="0"/>
    <m/>
  </r>
  <r>
    <x v="11"/>
    <x v="7"/>
    <s v="Non Metropolitan Fire Authorities"/>
    <s v="E31000008"/>
    <s v="Other"/>
    <x v="1"/>
    <x v="6"/>
    <n v="0"/>
    <m/>
  </r>
  <r>
    <x v="11"/>
    <x v="8"/>
    <s v="Non Metropolitan Fire Authorities"/>
    <s v="E31000009"/>
    <s v="Other"/>
    <x v="1"/>
    <x v="2"/>
    <n v="0"/>
    <m/>
  </r>
  <r>
    <x v="11"/>
    <x v="8"/>
    <s v="Non Metropolitan Fire Authorities"/>
    <s v="E31000009"/>
    <s v="Other"/>
    <x v="1"/>
    <x v="3"/>
    <n v="0"/>
    <m/>
  </r>
  <r>
    <x v="11"/>
    <x v="8"/>
    <s v="Non Metropolitan Fire Authorities"/>
    <s v="E31000009"/>
    <s v="Other"/>
    <x v="1"/>
    <x v="4"/>
    <n v="0"/>
    <m/>
  </r>
  <r>
    <x v="11"/>
    <x v="8"/>
    <s v="Non Metropolitan Fire Authorities"/>
    <s v="E31000009"/>
    <s v="Other"/>
    <x v="1"/>
    <x v="5"/>
    <n v="0"/>
    <m/>
  </r>
  <r>
    <x v="11"/>
    <x v="8"/>
    <s v="Non Metropolitan Fire Authorities"/>
    <s v="E31000009"/>
    <s v="Other"/>
    <x v="1"/>
    <x v="6"/>
    <n v="0"/>
    <m/>
  </r>
  <r>
    <x v="11"/>
    <x v="9"/>
    <s v="Non Metropolitan Fire Authorities"/>
    <s v="E31000010"/>
    <s v="Other"/>
    <x v="1"/>
    <x v="2"/>
    <n v="0"/>
    <m/>
  </r>
  <r>
    <x v="11"/>
    <x v="9"/>
    <s v="Non Metropolitan Fire Authorities"/>
    <s v="E31000010"/>
    <s v="Other"/>
    <x v="1"/>
    <x v="3"/>
    <n v="0"/>
    <m/>
  </r>
  <r>
    <x v="11"/>
    <x v="9"/>
    <s v="Non Metropolitan Fire Authorities"/>
    <s v="E31000010"/>
    <s v="Other"/>
    <x v="1"/>
    <x v="4"/>
    <n v="0"/>
    <m/>
  </r>
  <r>
    <x v="11"/>
    <x v="9"/>
    <s v="Non Metropolitan Fire Authorities"/>
    <s v="E31000010"/>
    <s v="Other"/>
    <x v="1"/>
    <x v="5"/>
    <n v="0"/>
    <m/>
  </r>
  <r>
    <x v="11"/>
    <x v="9"/>
    <s v="Non Metropolitan Fire Authorities"/>
    <s v="E31000010"/>
    <s v="Other"/>
    <x v="1"/>
    <x v="6"/>
    <n v="0"/>
    <m/>
  </r>
  <r>
    <x v="11"/>
    <x v="10"/>
    <s v="Non Metropolitan Fire Authorities"/>
    <s v="E31000011"/>
    <s v="Other"/>
    <x v="1"/>
    <x v="2"/>
    <n v="0"/>
    <m/>
  </r>
  <r>
    <x v="11"/>
    <x v="10"/>
    <s v="Non Metropolitan Fire Authorities"/>
    <s v="E31000011"/>
    <s v="Other"/>
    <x v="1"/>
    <x v="3"/>
    <n v="0"/>
    <m/>
  </r>
  <r>
    <x v="11"/>
    <x v="10"/>
    <s v="Non Metropolitan Fire Authorities"/>
    <s v="E31000011"/>
    <s v="Other"/>
    <x v="1"/>
    <x v="4"/>
    <n v="0"/>
    <m/>
  </r>
  <r>
    <x v="11"/>
    <x v="10"/>
    <s v="Non Metropolitan Fire Authorities"/>
    <s v="E31000011"/>
    <s v="Other"/>
    <x v="1"/>
    <x v="5"/>
    <n v="0"/>
    <m/>
  </r>
  <r>
    <x v="11"/>
    <x v="10"/>
    <s v="Non Metropolitan Fire Authorities"/>
    <s v="E31000011"/>
    <s v="Other"/>
    <x v="1"/>
    <x v="6"/>
    <n v="1"/>
    <m/>
  </r>
  <r>
    <x v="11"/>
    <x v="44"/>
    <s v="Non Metropolitan Fire Authorities"/>
    <s v="E31000047"/>
    <s v="Other"/>
    <x v="1"/>
    <x v="2"/>
    <n v="0"/>
    <m/>
  </r>
  <r>
    <x v="11"/>
    <x v="44"/>
    <s v="Non Metropolitan Fire Authorities"/>
    <s v="E31000047"/>
    <s v="Other"/>
    <x v="1"/>
    <x v="3"/>
    <n v="0"/>
    <m/>
  </r>
  <r>
    <x v="11"/>
    <x v="44"/>
    <s v="Non Metropolitan Fire Authorities"/>
    <s v="E31000047"/>
    <s v="Other"/>
    <x v="1"/>
    <x v="4"/>
    <n v="0"/>
    <m/>
  </r>
  <r>
    <x v="11"/>
    <x v="44"/>
    <s v="Non Metropolitan Fire Authorities"/>
    <s v="E31000047"/>
    <s v="Other"/>
    <x v="1"/>
    <x v="5"/>
    <n v="0"/>
    <m/>
  </r>
  <r>
    <x v="11"/>
    <x v="44"/>
    <s v="Non Metropolitan Fire Authorities"/>
    <s v="E31000047"/>
    <s v="Other"/>
    <x v="1"/>
    <x v="6"/>
    <n v="0"/>
    <m/>
  </r>
  <r>
    <x v="11"/>
    <x v="11"/>
    <s v="Non Metropolitan Fire Authorities"/>
    <s v="E31000013"/>
    <s v="Other"/>
    <x v="1"/>
    <x v="2"/>
    <n v="0"/>
    <m/>
  </r>
  <r>
    <x v="11"/>
    <x v="11"/>
    <s v="Non Metropolitan Fire Authorities"/>
    <s v="E31000013"/>
    <s v="Other"/>
    <x v="1"/>
    <x v="3"/>
    <n v="0"/>
    <m/>
  </r>
  <r>
    <x v="11"/>
    <x v="11"/>
    <s v="Non Metropolitan Fire Authorities"/>
    <s v="E31000013"/>
    <s v="Other"/>
    <x v="1"/>
    <x v="4"/>
    <n v="0"/>
    <m/>
  </r>
  <r>
    <x v="11"/>
    <x v="11"/>
    <s v="Non Metropolitan Fire Authorities"/>
    <s v="E31000013"/>
    <s v="Other"/>
    <x v="1"/>
    <x v="5"/>
    <n v="0"/>
    <m/>
  </r>
  <r>
    <x v="11"/>
    <x v="11"/>
    <s v="Non Metropolitan Fire Authorities"/>
    <s v="E31000013"/>
    <s v="Other"/>
    <x v="1"/>
    <x v="6"/>
    <n v="2"/>
    <m/>
  </r>
  <r>
    <x v="11"/>
    <x v="12"/>
    <s v="Non Metropolitan Fire Authorities"/>
    <s v="E31000014"/>
    <s v="Other"/>
    <x v="1"/>
    <x v="2"/>
    <n v="0"/>
    <m/>
  </r>
  <r>
    <x v="11"/>
    <x v="12"/>
    <s v="Non Metropolitan Fire Authorities"/>
    <s v="E31000014"/>
    <s v="Other"/>
    <x v="1"/>
    <x v="3"/>
    <n v="0"/>
    <m/>
  </r>
  <r>
    <x v="11"/>
    <x v="12"/>
    <s v="Non Metropolitan Fire Authorities"/>
    <s v="E31000014"/>
    <s v="Other"/>
    <x v="1"/>
    <x v="4"/>
    <n v="0"/>
    <m/>
  </r>
  <r>
    <x v="11"/>
    <x v="12"/>
    <s v="Non Metropolitan Fire Authorities"/>
    <s v="E31000014"/>
    <s v="Other"/>
    <x v="1"/>
    <x v="5"/>
    <n v="0"/>
    <m/>
  </r>
  <r>
    <x v="11"/>
    <x v="12"/>
    <s v="Non Metropolitan Fire Authorities"/>
    <s v="E31000014"/>
    <s v="Other"/>
    <x v="1"/>
    <x v="6"/>
    <n v="0"/>
    <m/>
  </r>
  <r>
    <x v="11"/>
    <x v="13"/>
    <s v="Non Metropolitan Fire Authorities"/>
    <s v="E31000015"/>
    <s v="Other"/>
    <x v="1"/>
    <x v="2"/>
    <n v="0"/>
    <m/>
  </r>
  <r>
    <x v="11"/>
    <x v="13"/>
    <s v="Non Metropolitan Fire Authorities"/>
    <s v="E31000015"/>
    <s v="Other"/>
    <x v="1"/>
    <x v="3"/>
    <n v="0"/>
    <m/>
  </r>
  <r>
    <x v="11"/>
    <x v="13"/>
    <s v="Non Metropolitan Fire Authorities"/>
    <s v="E31000015"/>
    <s v="Other"/>
    <x v="1"/>
    <x v="4"/>
    <n v="0"/>
    <m/>
  </r>
  <r>
    <x v="11"/>
    <x v="13"/>
    <s v="Non Metropolitan Fire Authorities"/>
    <s v="E31000015"/>
    <s v="Other"/>
    <x v="1"/>
    <x v="5"/>
    <n v="1"/>
    <m/>
  </r>
  <r>
    <x v="11"/>
    <x v="13"/>
    <s v="Non Metropolitan Fire Authorities"/>
    <s v="E31000015"/>
    <s v="Other"/>
    <x v="1"/>
    <x v="6"/>
    <n v="1"/>
    <m/>
  </r>
  <r>
    <x v="11"/>
    <x v="14"/>
    <s v="Non Metropolitan Fire Authorities"/>
    <s v="E31000016"/>
    <s v="Other"/>
    <x v="1"/>
    <x v="2"/>
    <n v="0"/>
    <m/>
  </r>
  <r>
    <x v="11"/>
    <x v="14"/>
    <s v="Non Metropolitan Fire Authorities"/>
    <s v="E31000016"/>
    <s v="Other"/>
    <x v="1"/>
    <x v="3"/>
    <n v="0"/>
    <m/>
  </r>
  <r>
    <x v="11"/>
    <x v="14"/>
    <s v="Non Metropolitan Fire Authorities"/>
    <s v="E31000016"/>
    <s v="Other"/>
    <x v="1"/>
    <x v="4"/>
    <n v="0"/>
    <m/>
  </r>
  <r>
    <x v="11"/>
    <x v="14"/>
    <s v="Non Metropolitan Fire Authorities"/>
    <s v="E31000016"/>
    <s v="Other"/>
    <x v="1"/>
    <x v="5"/>
    <n v="0"/>
    <m/>
  </r>
  <r>
    <x v="11"/>
    <x v="14"/>
    <s v="Non Metropolitan Fire Authorities"/>
    <s v="E31000016"/>
    <s v="Other"/>
    <x v="1"/>
    <x v="6"/>
    <n v="0"/>
    <m/>
  </r>
  <r>
    <x v="11"/>
    <x v="15"/>
    <s v="Metropolitan Fire Authorities"/>
    <s v="E31000046"/>
    <s v="Other"/>
    <x v="1"/>
    <x v="2"/>
    <n v="0"/>
    <m/>
  </r>
  <r>
    <x v="11"/>
    <x v="15"/>
    <s v="Metropolitan Fire Authorities"/>
    <s v="E31000046"/>
    <s v="Other"/>
    <x v="1"/>
    <x v="3"/>
    <n v="0"/>
    <m/>
  </r>
  <r>
    <x v="11"/>
    <x v="15"/>
    <s v="Metropolitan Fire Authorities"/>
    <s v="E31000046"/>
    <s v="Other"/>
    <x v="1"/>
    <x v="4"/>
    <n v="0"/>
    <m/>
  </r>
  <r>
    <x v="11"/>
    <x v="15"/>
    <s v="Metropolitan Fire Authorities"/>
    <s v="E31000046"/>
    <s v="Other"/>
    <x v="1"/>
    <x v="5"/>
    <n v="0"/>
    <m/>
  </r>
  <r>
    <x v="11"/>
    <x v="15"/>
    <s v="Metropolitan Fire Authorities"/>
    <s v="E31000046"/>
    <s v="Other"/>
    <x v="1"/>
    <x v="6"/>
    <n v="0"/>
    <m/>
  </r>
  <r>
    <x v="11"/>
    <x v="16"/>
    <s v="Metropolitan Fire Authorities"/>
    <s v="E31000040"/>
    <s v="Other"/>
    <x v="1"/>
    <x v="2"/>
    <n v="0"/>
    <m/>
  </r>
  <r>
    <x v="11"/>
    <x v="16"/>
    <s v="Metropolitan Fire Authorities"/>
    <s v="E31000040"/>
    <s v="Other"/>
    <x v="1"/>
    <x v="3"/>
    <n v="0"/>
    <m/>
  </r>
  <r>
    <x v="11"/>
    <x v="16"/>
    <s v="Metropolitan Fire Authorities"/>
    <s v="E31000040"/>
    <s v="Other"/>
    <x v="1"/>
    <x v="4"/>
    <n v="0"/>
    <m/>
  </r>
  <r>
    <x v="11"/>
    <x v="16"/>
    <s v="Metropolitan Fire Authorities"/>
    <s v="E31000040"/>
    <s v="Other"/>
    <x v="1"/>
    <x v="5"/>
    <n v="0"/>
    <m/>
  </r>
  <r>
    <x v="11"/>
    <x v="16"/>
    <s v="Metropolitan Fire Authorities"/>
    <s v="E31000040"/>
    <s v="Other"/>
    <x v="1"/>
    <x v="6"/>
    <n v="0"/>
    <m/>
  </r>
  <r>
    <x v="11"/>
    <x v="46"/>
    <s v="Non Metropolitan Fire Authorities"/>
    <s v="E31000048"/>
    <s v="Other"/>
    <x v="1"/>
    <x v="2"/>
    <n v="0"/>
    <m/>
  </r>
  <r>
    <x v="11"/>
    <x v="46"/>
    <s v="Non Metropolitan Fire Authorities"/>
    <s v="E31000048"/>
    <s v="Other"/>
    <x v="1"/>
    <x v="3"/>
    <n v="0"/>
    <m/>
  </r>
  <r>
    <x v="11"/>
    <x v="46"/>
    <s v="Non Metropolitan Fire Authorities"/>
    <s v="E31000048"/>
    <s v="Other"/>
    <x v="1"/>
    <x v="4"/>
    <n v="0"/>
    <m/>
  </r>
  <r>
    <x v="11"/>
    <x v="46"/>
    <s v="Non Metropolitan Fire Authorities"/>
    <s v="E31000048"/>
    <s v="Other"/>
    <x v="1"/>
    <x v="5"/>
    <n v="0"/>
    <m/>
  </r>
  <r>
    <x v="11"/>
    <x v="46"/>
    <s v="Non Metropolitan Fire Authorities"/>
    <s v="E31000048"/>
    <s v="Other"/>
    <x v="1"/>
    <x v="6"/>
    <n v="0"/>
    <m/>
  </r>
  <r>
    <x v="11"/>
    <x v="18"/>
    <s v="Non Metropolitan Fire Authorities"/>
    <s v="E31000018"/>
    <s v="Other"/>
    <x v="1"/>
    <x v="2"/>
    <n v="0"/>
    <m/>
  </r>
  <r>
    <x v="11"/>
    <x v="18"/>
    <s v="Non Metropolitan Fire Authorities"/>
    <s v="E31000018"/>
    <s v="Other"/>
    <x v="1"/>
    <x v="3"/>
    <n v="0"/>
    <m/>
  </r>
  <r>
    <x v="11"/>
    <x v="18"/>
    <s v="Non Metropolitan Fire Authorities"/>
    <s v="E31000018"/>
    <s v="Other"/>
    <x v="1"/>
    <x v="4"/>
    <n v="0"/>
    <m/>
  </r>
  <r>
    <x v="11"/>
    <x v="18"/>
    <s v="Non Metropolitan Fire Authorities"/>
    <s v="E31000018"/>
    <s v="Other"/>
    <x v="1"/>
    <x v="5"/>
    <n v="0"/>
    <m/>
  </r>
  <r>
    <x v="11"/>
    <x v="18"/>
    <s v="Non Metropolitan Fire Authorities"/>
    <s v="E31000018"/>
    <s v="Other"/>
    <x v="1"/>
    <x v="6"/>
    <n v="0"/>
    <m/>
  </r>
  <r>
    <x v="11"/>
    <x v="19"/>
    <s v="Non Metropolitan Fire Authorities"/>
    <s v="E31000019"/>
    <s v="Other"/>
    <x v="1"/>
    <x v="2"/>
    <n v="0"/>
    <m/>
  </r>
  <r>
    <x v="11"/>
    <x v="19"/>
    <s v="Non Metropolitan Fire Authorities"/>
    <s v="E31000019"/>
    <s v="Other"/>
    <x v="1"/>
    <x v="3"/>
    <n v="0"/>
    <m/>
  </r>
  <r>
    <x v="11"/>
    <x v="19"/>
    <s v="Non Metropolitan Fire Authorities"/>
    <s v="E31000019"/>
    <s v="Other"/>
    <x v="1"/>
    <x v="4"/>
    <n v="0"/>
    <m/>
  </r>
  <r>
    <x v="11"/>
    <x v="19"/>
    <s v="Non Metropolitan Fire Authorities"/>
    <s v="E31000019"/>
    <s v="Other"/>
    <x v="1"/>
    <x v="5"/>
    <n v="0"/>
    <m/>
  </r>
  <r>
    <x v="11"/>
    <x v="19"/>
    <s v="Non Metropolitan Fire Authorities"/>
    <s v="E31000019"/>
    <s v="Other"/>
    <x v="1"/>
    <x v="6"/>
    <n v="0"/>
    <m/>
  </r>
  <r>
    <x v="11"/>
    <x v="20"/>
    <s v="Non Metropolitan Fire Authorities"/>
    <s v="E31000020"/>
    <s v="Other"/>
    <x v="1"/>
    <x v="2"/>
    <n v="0"/>
    <m/>
  </r>
  <r>
    <x v="11"/>
    <x v="20"/>
    <s v="Non Metropolitan Fire Authorities"/>
    <s v="E31000020"/>
    <s v="Other"/>
    <x v="1"/>
    <x v="3"/>
    <n v="0"/>
    <m/>
  </r>
  <r>
    <x v="11"/>
    <x v="20"/>
    <s v="Non Metropolitan Fire Authorities"/>
    <s v="E31000020"/>
    <s v="Other"/>
    <x v="1"/>
    <x v="4"/>
    <n v="0"/>
    <m/>
  </r>
  <r>
    <x v="11"/>
    <x v="20"/>
    <s v="Non Metropolitan Fire Authorities"/>
    <s v="E31000020"/>
    <s v="Other"/>
    <x v="1"/>
    <x v="5"/>
    <n v="0"/>
    <s v="Revised following submission of updated data by FRS"/>
  </r>
  <r>
    <x v="11"/>
    <x v="20"/>
    <s v="Non Metropolitan Fire Authorities"/>
    <s v="E31000020"/>
    <s v="Other"/>
    <x v="1"/>
    <x v="6"/>
    <n v="0"/>
    <s v="Revised following submission of updated data by FRS"/>
  </r>
  <r>
    <x v="11"/>
    <x v="22"/>
    <s v="Non Metropolitan Fire Authorities"/>
    <s v="E31000039"/>
    <s v="Other"/>
    <x v="1"/>
    <x v="2"/>
    <n v="0"/>
    <m/>
  </r>
  <r>
    <x v="11"/>
    <x v="22"/>
    <s v="Non Metropolitan Fire Authorities"/>
    <s v="E31000039"/>
    <s v="Other"/>
    <x v="1"/>
    <x v="3"/>
    <n v="0"/>
    <m/>
  </r>
  <r>
    <x v="11"/>
    <x v="22"/>
    <s v="Non Metropolitan Fire Authorities"/>
    <s v="E31000039"/>
    <s v="Other"/>
    <x v="1"/>
    <x v="4"/>
    <n v="0"/>
    <m/>
  </r>
  <r>
    <x v="11"/>
    <x v="22"/>
    <s v="Non Metropolitan Fire Authorities"/>
    <s v="E31000039"/>
    <s v="Other"/>
    <x v="1"/>
    <x v="5"/>
    <n v="0"/>
    <m/>
  </r>
  <r>
    <x v="11"/>
    <x v="22"/>
    <s v="Non Metropolitan Fire Authorities"/>
    <s v="E31000039"/>
    <s v="Other"/>
    <x v="1"/>
    <x v="6"/>
    <n v="0"/>
    <m/>
  </r>
  <r>
    <x v="11"/>
    <x v="23"/>
    <s v="Non Metropolitan Fire Authorities"/>
    <s v="E31000022"/>
    <s v="Other"/>
    <x v="1"/>
    <x v="2"/>
    <n v="0"/>
    <m/>
  </r>
  <r>
    <x v="11"/>
    <x v="23"/>
    <s v="Non Metropolitan Fire Authorities"/>
    <s v="E31000022"/>
    <s v="Other"/>
    <x v="1"/>
    <x v="3"/>
    <n v="0"/>
    <m/>
  </r>
  <r>
    <x v="11"/>
    <x v="23"/>
    <s v="Non Metropolitan Fire Authorities"/>
    <s v="E31000022"/>
    <s v="Other"/>
    <x v="1"/>
    <x v="4"/>
    <n v="0"/>
    <m/>
  </r>
  <r>
    <x v="11"/>
    <x v="23"/>
    <s v="Non Metropolitan Fire Authorities"/>
    <s v="E31000022"/>
    <s v="Other"/>
    <x v="1"/>
    <x v="5"/>
    <n v="0"/>
    <m/>
  </r>
  <r>
    <x v="11"/>
    <x v="23"/>
    <s v="Non Metropolitan Fire Authorities"/>
    <s v="E31000022"/>
    <s v="Other"/>
    <x v="1"/>
    <x v="6"/>
    <n v="0"/>
    <m/>
  </r>
  <r>
    <x v="11"/>
    <x v="24"/>
    <s v="Non Metropolitan Fire Authorities"/>
    <s v="E31000023"/>
    <s v="Other"/>
    <x v="1"/>
    <x v="2"/>
    <n v="0"/>
    <m/>
  </r>
  <r>
    <x v="11"/>
    <x v="24"/>
    <s v="Non Metropolitan Fire Authorities"/>
    <s v="E31000023"/>
    <s v="Other"/>
    <x v="1"/>
    <x v="3"/>
    <n v="0"/>
    <m/>
  </r>
  <r>
    <x v="11"/>
    <x v="24"/>
    <s v="Non Metropolitan Fire Authorities"/>
    <s v="E31000023"/>
    <s v="Other"/>
    <x v="1"/>
    <x v="4"/>
    <n v="0"/>
    <m/>
  </r>
  <r>
    <x v="11"/>
    <x v="24"/>
    <s v="Non Metropolitan Fire Authorities"/>
    <s v="E31000023"/>
    <s v="Other"/>
    <x v="1"/>
    <x v="5"/>
    <n v="0"/>
    <m/>
  </r>
  <r>
    <x v="11"/>
    <x v="24"/>
    <s v="Non Metropolitan Fire Authorities"/>
    <s v="E31000023"/>
    <s v="Other"/>
    <x v="1"/>
    <x v="6"/>
    <n v="0"/>
    <m/>
  </r>
  <r>
    <x v="11"/>
    <x v="25"/>
    <s v="Non Metropolitan Fire Authorities"/>
    <s v="E31000024"/>
    <s v="Other"/>
    <x v="1"/>
    <x v="2"/>
    <n v="0"/>
    <m/>
  </r>
  <r>
    <x v="11"/>
    <x v="25"/>
    <s v="Non Metropolitan Fire Authorities"/>
    <s v="E31000024"/>
    <s v="Other"/>
    <x v="1"/>
    <x v="3"/>
    <n v="0"/>
    <m/>
  </r>
  <r>
    <x v="11"/>
    <x v="25"/>
    <s v="Non Metropolitan Fire Authorities"/>
    <s v="E31000024"/>
    <s v="Other"/>
    <x v="1"/>
    <x v="4"/>
    <n v="0"/>
    <m/>
  </r>
  <r>
    <x v="11"/>
    <x v="25"/>
    <s v="Non Metropolitan Fire Authorities"/>
    <s v="E31000024"/>
    <s v="Other"/>
    <x v="1"/>
    <x v="5"/>
    <n v="0"/>
    <m/>
  </r>
  <r>
    <x v="11"/>
    <x v="25"/>
    <s v="Non Metropolitan Fire Authorities"/>
    <s v="E31000024"/>
    <s v="Other"/>
    <x v="1"/>
    <x v="6"/>
    <n v="0"/>
    <m/>
  </r>
  <r>
    <x v="11"/>
    <x v="26"/>
    <s v="Non Metropolitan Fire Authorities"/>
    <s v="E31000025"/>
    <s v="Other"/>
    <x v="1"/>
    <x v="2"/>
    <n v="0"/>
    <m/>
  </r>
  <r>
    <x v="11"/>
    <x v="26"/>
    <s v="Non Metropolitan Fire Authorities"/>
    <s v="E31000025"/>
    <s v="Other"/>
    <x v="1"/>
    <x v="3"/>
    <n v="0"/>
    <m/>
  </r>
  <r>
    <x v="11"/>
    <x v="26"/>
    <s v="Non Metropolitan Fire Authorities"/>
    <s v="E31000025"/>
    <s v="Other"/>
    <x v="1"/>
    <x v="4"/>
    <n v="0"/>
    <m/>
  </r>
  <r>
    <x v="11"/>
    <x v="26"/>
    <s v="Non Metropolitan Fire Authorities"/>
    <s v="E31000025"/>
    <s v="Other"/>
    <x v="1"/>
    <x v="5"/>
    <n v="0"/>
    <m/>
  </r>
  <r>
    <x v="11"/>
    <x v="26"/>
    <s v="Non Metropolitan Fire Authorities"/>
    <s v="E31000025"/>
    <s v="Other"/>
    <x v="1"/>
    <x v="6"/>
    <n v="0"/>
    <m/>
  </r>
  <r>
    <x v="11"/>
    <x v="27"/>
    <s v="Metropolitan Fire Authorities"/>
    <s v="E31000041"/>
    <s v="Other"/>
    <x v="1"/>
    <x v="2"/>
    <n v="0"/>
    <m/>
  </r>
  <r>
    <x v="11"/>
    <x v="27"/>
    <s v="Metropolitan Fire Authorities"/>
    <s v="E31000041"/>
    <s v="Other"/>
    <x v="1"/>
    <x v="3"/>
    <n v="0"/>
    <m/>
  </r>
  <r>
    <x v="11"/>
    <x v="27"/>
    <s v="Metropolitan Fire Authorities"/>
    <s v="E31000041"/>
    <s v="Other"/>
    <x v="1"/>
    <x v="4"/>
    <n v="0"/>
    <m/>
  </r>
  <r>
    <x v="11"/>
    <x v="27"/>
    <s v="Metropolitan Fire Authorities"/>
    <s v="E31000041"/>
    <s v="Other"/>
    <x v="1"/>
    <x v="5"/>
    <n v="0"/>
    <m/>
  </r>
  <r>
    <x v="11"/>
    <x v="27"/>
    <s v="Metropolitan Fire Authorities"/>
    <s v="E31000041"/>
    <s v="Other"/>
    <x v="1"/>
    <x v="6"/>
    <n v="0"/>
    <m/>
  </r>
  <r>
    <x v="11"/>
    <x v="28"/>
    <s v="Non Metropolitan Fire Authorities"/>
    <s v="E31000026"/>
    <s v="Other"/>
    <x v="1"/>
    <x v="2"/>
    <n v="0"/>
    <m/>
  </r>
  <r>
    <x v="11"/>
    <x v="28"/>
    <s v="Non Metropolitan Fire Authorities"/>
    <s v="E31000026"/>
    <s v="Other"/>
    <x v="1"/>
    <x v="3"/>
    <n v="0"/>
    <m/>
  </r>
  <r>
    <x v="11"/>
    <x v="28"/>
    <s v="Non Metropolitan Fire Authorities"/>
    <s v="E31000026"/>
    <s v="Other"/>
    <x v="1"/>
    <x v="4"/>
    <n v="0"/>
    <m/>
  </r>
  <r>
    <x v="11"/>
    <x v="28"/>
    <s v="Non Metropolitan Fire Authorities"/>
    <s v="E31000026"/>
    <s v="Other"/>
    <x v="1"/>
    <x v="5"/>
    <n v="0"/>
    <m/>
  </r>
  <r>
    <x v="11"/>
    <x v="28"/>
    <s v="Non Metropolitan Fire Authorities"/>
    <s v="E31000026"/>
    <s v="Other"/>
    <x v="1"/>
    <x v="6"/>
    <n v="2"/>
    <m/>
  </r>
  <r>
    <x v="11"/>
    <x v="45"/>
    <s v="NA"/>
    <s v="NWFC"/>
    <s v="Other"/>
    <x v="1"/>
    <x v="2"/>
    <n v="0"/>
    <m/>
  </r>
  <r>
    <x v="11"/>
    <x v="45"/>
    <s v="NA"/>
    <s v="NWFC"/>
    <s v="Other"/>
    <x v="1"/>
    <x v="3"/>
    <n v="0"/>
    <m/>
  </r>
  <r>
    <x v="11"/>
    <x v="45"/>
    <s v="NA"/>
    <s v="NWFC"/>
    <s v="Other"/>
    <x v="1"/>
    <x v="4"/>
    <n v="0"/>
    <m/>
  </r>
  <r>
    <x v="11"/>
    <x v="45"/>
    <s v="NA"/>
    <s v="NWFC"/>
    <s v="Other"/>
    <x v="1"/>
    <x v="5"/>
    <n v="0"/>
    <m/>
  </r>
  <r>
    <x v="11"/>
    <x v="45"/>
    <s v="NA"/>
    <s v="NWFC"/>
    <s v="Other"/>
    <x v="1"/>
    <x v="6"/>
    <n v="0"/>
    <m/>
  </r>
  <r>
    <x v="11"/>
    <x v="29"/>
    <s v="Non Metropolitan Fire Authorities"/>
    <s v="E31000027"/>
    <s v="Other"/>
    <x v="1"/>
    <x v="2"/>
    <n v="0"/>
    <m/>
  </r>
  <r>
    <x v="11"/>
    <x v="29"/>
    <s v="Non Metropolitan Fire Authorities"/>
    <s v="E31000027"/>
    <s v="Other"/>
    <x v="1"/>
    <x v="3"/>
    <n v="0"/>
    <m/>
  </r>
  <r>
    <x v="11"/>
    <x v="29"/>
    <s v="Non Metropolitan Fire Authorities"/>
    <s v="E31000027"/>
    <s v="Other"/>
    <x v="1"/>
    <x v="4"/>
    <n v="0"/>
    <m/>
  </r>
  <r>
    <x v="11"/>
    <x v="29"/>
    <s v="Non Metropolitan Fire Authorities"/>
    <s v="E31000027"/>
    <s v="Other"/>
    <x v="1"/>
    <x v="5"/>
    <n v="0"/>
    <m/>
  </r>
  <r>
    <x v="11"/>
    <x v="29"/>
    <s v="Non Metropolitan Fire Authorities"/>
    <s v="E31000027"/>
    <s v="Other"/>
    <x v="1"/>
    <x v="6"/>
    <n v="0"/>
    <m/>
  </r>
  <r>
    <x v="11"/>
    <x v="30"/>
    <s v="Non Metropolitan Fire Authorities"/>
    <s v="E31000028"/>
    <s v="Other"/>
    <x v="1"/>
    <x v="2"/>
    <n v="0"/>
    <m/>
  </r>
  <r>
    <x v="11"/>
    <x v="30"/>
    <s v="Non Metropolitan Fire Authorities"/>
    <s v="E31000028"/>
    <s v="Other"/>
    <x v="1"/>
    <x v="3"/>
    <n v="0"/>
    <m/>
  </r>
  <r>
    <x v="11"/>
    <x v="30"/>
    <s v="Non Metropolitan Fire Authorities"/>
    <s v="E31000028"/>
    <s v="Other"/>
    <x v="1"/>
    <x v="4"/>
    <n v="0"/>
    <m/>
  </r>
  <r>
    <x v="11"/>
    <x v="30"/>
    <s v="Non Metropolitan Fire Authorities"/>
    <s v="E31000028"/>
    <s v="Other"/>
    <x v="1"/>
    <x v="5"/>
    <n v="0"/>
    <m/>
  </r>
  <r>
    <x v="11"/>
    <x v="30"/>
    <s v="Non Metropolitan Fire Authorities"/>
    <s v="E31000028"/>
    <s v="Other"/>
    <x v="1"/>
    <x v="6"/>
    <n v="0"/>
    <m/>
  </r>
  <r>
    <x v="11"/>
    <x v="31"/>
    <s v="Non Metropolitan Fire Authorities"/>
    <s v="E31000029"/>
    <s v="Other"/>
    <x v="1"/>
    <x v="2"/>
    <n v="0"/>
    <m/>
  </r>
  <r>
    <x v="11"/>
    <x v="31"/>
    <s v="Non Metropolitan Fire Authorities"/>
    <s v="E31000029"/>
    <s v="Other"/>
    <x v="1"/>
    <x v="3"/>
    <n v="0"/>
    <m/>
  </r>
  <r>
    <x v="11"/>
    <x v="31"/>
    <s v="Non Metropolitan Fire Authorities"/>
    <s v="E31000029"/>
    <s v="Other"/>
    <x v="1"/>
    <x v="4"/>
    <n v="0"/>
    <m/>
  </r>
  <r>
    <x v="11"/>
    <x v="31"/>
    <s v="Non Metropolitan Fire Authorities"/>
    <s v="E31000029"/>
    <s v="Other"/>
    <x v="1"/>
    <x v="5"/>
    <n v="0"/>
    <m/>
  </r>
  <r>
    <x v="11"/>
    <x v="31"/>
    <s v="Non Metropolitan Fire Authorities"/>
    <s v="E31000029"/>
    <s v="Other"/>
    <x v="1"/>
    <x v="6"/>
    <n v="0"/>
    <m/>
  </r>
  <r>
    <x v="11"/>
    <x v="32"/>
    <s v="Non Metropolitan Fire Authorities"/>
    <s v="E31000030"/>
    <s v="Other"/>
    <x v="1"/>
    <x v="2"/>
    <n v="0"/>
    <m/>
  </r>
  <r>
    <x v="11"/>
    <x v="32"/>
    <s v="Non Metropolitan Fire Authorities"/>
    <s v="E31000030"/>
    <s v="Other"/>
    <x v="1"/>
    <x v="3"/>
    <n v="0"/>
    <m/>
  </r>
  <r>
    <x v="11"/>
    <x v="32"/>
    <s v="Non Metropolitan Fire Authorities"/>
    <s v="E31000030"/>
    <s v="Other"/>
    <x v="1"/>
    <x v="4"/>
    <n v="0"/>
    <m/>
  </r>
  <r>
    <x v="11"/>
    <x v="32"/>
    <s v="Non Metropolitan Fire Authorities"/>
    <s v="E31000030"/>
    <s v="Other"/>
    <x v="1"/>
    <x v="5"/>
    <n v="0"/>
    <m/>
  </r>
  <r>
    <x v="11"/>
    <x v="32"/>
    <s v="Non Metropolitan Fire Authorities"/>
    <s v="E31000030"/>
    <s v="Other"/>
    <x v="1"/>
    <x v="6"/>
    <n v="0"/>
    <m/>
  </r>
  <r>
    <x v="11"/>
    <x v="33"/>
    <s v="Non Metropolitan Fire Authorities"/>
    <s v="E31000031"/>
    <s v="Other"/>
    <x v="1"/>
    <x v="2"/>
    <n v="0"/>
    <m/>
  </r>
  <r>
    <x v="11"/>
    <x v="33"/>
    <s v="Non Metropolitan Fire Authorities"/>
    <s v="E31000031"/>
    <s v="Other"/>
    <x v="1"/>
    <x v="3"/>
    <n v="0"/>
    <m/>
  </r>
  <r>
    <x v="11"/>
    <x v="33"/>
    <s v="Non Metropolitan Fire Authorities"/>
    <s v="E31000031"/>
    <s v="Other"/>
    <x v="1"/>
    <x v="4"/>
    <n v="0"/>
    <m/>
  </r>
  <r>
    <x v="11"/>
    <x v="33"/>
    <s v="Non Metropolitan Fire Authorities"/>
    <s v="E31000031"/>
    <s v="Other"/>
    <x v="1"/>
    <x v="5"/>
    <n v="0"/>
    <m/>
  </r>
  <r>
    <x v="11"/>
    <x v="33"/>
    <s v="Non Metropolitan Fire Authorities"/>
    <s v="E31000031"/>
    <s v="Other"/>
    <x v="1"/>
    <x v="6"/>
    <n v="0"/>
    <m/>
  </r>
  <r>
    <x v="11"/>
    <x v="34"/>
    <s v="Non Metropolitan Fire Authorities"/>
    <s v="E31000032"/>
    <s v="Other"/>
    <x v="1"/>
    <x v="2"/>
    <n v="0"/>
    <m/>
  </r>
  <r>
    <x v="11"/>
    <x v="34"/>
    <s v="Non Metropolitan Fire Authorities"/>
    <s v="E31000032"/>
    <s v="Other"/>
    <x v="1"/>
    <x v="3"/>
    <n v="0"/>
    <m/>
  </r>
  <r>
    <x v="11"/>
    <x v="34"/>
    <s v="Non Metropolitan Fire Authorities"/>
    <s v="E31000032"/>
    <s v="Other"/>
    <x v="1"/>
    <x v="4"/>
    <n v="0"/>
    <m/>
  </r>
  <r>
    <x v="11"/>
    <x v="34"/>
    <s v="Non Metropolitan Fire Authorities"/>
    <s v="E31000032"/>
    <s v="Other"/>
    <x v="1"/>
    <x v="5"/>
    <n v="0"/>
    <m/>
  </r>
  <r>
    <x v="11"/>
    <x v="34"/>
    <s v="Non Metropolitan Fire Authorities"/>
    <s v="E31000032"/>
    <s v="Other"/>
    <x v="1"/>
    <x v="6"/>
    <n v="0"/>
    <m/>
  </r>
  <r>
    <x v="11"/>
    <x v="35"/>
    <s v="Metropolitan Fire Authorities"/>
    <s v="E31000042"/>
    <s v="Other"/>
    <x v="1"/>
    <x v="2"/>
    <n v="0"/>
    <m/>
  </r>
  <r>
    <x v="11"/>
    <x v="35"/>
    <s v="Metropolitan Fire Authorities"/>
    <s v="E31000042"/>
    <s v="Other"/>
    <x v="1"/>
    <x v="3"/>
    <n v="0"/>
    <m/>
  </r>
  <r>
    <x v="11"/>
    <x v="35"/>
    <s v="Metropolitan Fire Authorities"/>
    <s v="E31000042"/>
    <s v="Other"/>
    <x v="1"/>
    <x v="4"/>
    <n v="0"/>
    <m/>
  </r>
  <r>
    <x v="11"/>
    <x v="35"/>
    <s v="Metropolitan Fire Authorities"/>
    <s v="E31000042"/>
    <s v="Other"/>
    <x v="1"/>
    <x v="5"/>
    <n v="0"/>
    <m/>
  </r>
  <r>
    <x v="11"/>
    <x v="35"/>
    <s v="Metropolitan Fire Authorities"/>
    <s v="E31000042"/>
    <s v="Other"/>
    <x v="1"/>
    <x v="6"/>
    <n v="0"/>
    <m/>
  </r>
  <r>
    <x v="11"/>
    <x v="36"/>
    <s v="Non Metropolitan Fire Authorities"/>
    <s v="E31000033"/>
    <s v="Other"/>
    <x v="1"/>
    <x v="2"/>
    <n v="0"/>
    <m/>
  </r>
  <r>
    <x v="11"/>
    <x v="36"/>
    <s v="Non Metropolitan Fire Authorities"/>
    <s v="E31000033"/>
    <s v="Other"/>
    <x v="1"/>
    <x v="3"/>
    <n v="0"/>
    <m/>
  </r>
  <r>
    <x v="11"/>
    <x v="36"/>
    <s v="Non Metropolitan Fire Authorities"/>
    <s v="E31000033"/>
    <s v="Other"/>
    <x v="1"/>
    <x v="4"/>
    <n v="0"/>
    <m/>
  </r>
  <r>
    <x v="11"/>
    <x v="36"/>
    <s v="Non Metropolitan Fire Authorities"/>
    <s v="E31000033"/>
    <s v="Other"/>
    <x v="1"/>
    <x v="5"/>
    <n v="0"/>
    <m/>
  </r>
  <r>
    <x v="11"/>
    <x v="36"/>
    <s v="Non Metropolitan Fire Authorities"/>
    <s v="E31000033"/>
    <s v="Other"/>
    <x v="1"/>
    <x v="6"/>
    <n v="0"/>
    <m/>
  </r>
  <r>
    <x v="11"/>
    <x v="37"/>
    <s v="Non Metropolitan Fire Authorities"/>
    <s v="E31000034"/>
    <s v="Other"/>
    <x v="1"/>
    <x v="2"/>
    <n v="0"/>
    <m/>
  </r>
  <r>
    <x v="11"/>
    <x v="37"/>
    <s v="Non Metropolitan Fire Authorities"/>
    <s v="E31000034"/>
    <s v="Other"/>
    <x v="1"/>
    <x v="3"/>
    <n v="0"/>
    <m/>
  </r>
  <r>
    <x v="11"/>
    <x v="37"/>
    <s v="Non Metropolitan Fire Authorities"/>
    <s v="E31000034"/>
    <s v="Other"/>
    <x v="1"/>
    <x v="4"/>
    <n v="0"/>
    <m/>
  </r>
  <r>
    <x v="11"/>
    <x v="37"/>
    <s v="Non Metropolitan Fire Authorities"/>
    <s v="E31000034"/>
    <s v="Other"/>
    <x v="1"/>
    <x v="5"/>
    <n v="0"/>
    <m/>
  </r>
  <r>
    <x v="11"/>
    <x v="37"/>
    <s v="Non Metropolitan Fire Authorities"/>
    <s v="E31000034"/>
    <s v="Other"/>
    <x v="1"/>
    <x v="6"/>
    <n v="0"/>
    <m/>
  </r>
  <r>
    <x v="11"/>
    <x v="38"/>
    <s v="Non Metropolitan Fire Authorities"/>
    <s v="E31000035"/>
    <s v="Other"/>
    <x v="1"/>
    <x v="2"/>
    <n v="0"/>
    <m/>
  </r>
  <r>
    <x v="11"/>
    <x v="38"/>
    <s v="Non Metropolitan Fire Authorities"/>
    <s v="E31000035"/>
    <s v="Other"/>
    <x v="1"/>
    <x v="3"/>
    <n v="0"/>
    <m/>
  </r>
  <r>
    <x v="11"/>
    <x v="38"/>
    <s v="Non Metropolitan Fire Authorities"/>
    <s v="E31000035"/>
    <s v="Other"/>
    <x v="1"/>
    <x v="4"/>
    <n v="0"/>
    <m/>
  </r>
  <r>
    <x v="11"/>
    <x v="38"/>
    <s v="Non Metropolitan Fire Authorities"/>
    <s v="E31000035"/>
    <s v="Other"/>
    <x v="1"/>
    <x v="5"/>
    <n v="0"/>
    <m/>
  </r>
  <r>
    <x v="11"/>
    <x v="38"/>
    <s v="Non Metropolitan Fire Authorities"/>
    <s v="E31000035"/>
    <s v="Other"/>
    <x v="1"/>
    <x v="6"/>
    <n v="1"/>
    <m/>
  </r>
  <r>
    <x v="11"/>
    <x v="39"/>
    <s v="Metropolitan Fire Authorities"/>
    <s v="E31000043"/>
    <s v="Other"/>
    <x v="1"/>
    <x v="2"/>
    <n v="0"/>
    <m/>
  </r>
  <r>
    <x v="11"/>
    <x v="39"/>
    <s v="Metropolitan Fire Authorities"/>
    <s v="E31000043"/>
    <s v="Other"/>
    <x v="1"/>
    <x v="3"/>
    <n v="0"/>
    <m/>
  </r>
  <r>
    <x v="11"/>
    <x v="39"/>
    <s v="Metropolitan Fire Authorities"/>
    <s v="E31000043"/>
    <s v="Other"/>
    <x v="1"/>
    <x v="4"/>
    <n v="0"/>
    <m/>
  </r>
  <r>
    <x v="11"/>
    <x v="39"/>
    <s v="Metropolitan Fire Authorities"/>
    <s v="E31000043"/>
    <s v="Other"/>
    <x v="1"/>
    <x v="5"/>
    <n v="0"/>
    <m/>
  </r>
  <r>
    <x v="11"/>
    <x v="39"/>
    <s v="Metropolitan Fire Authorities"/>
    <s v="E31000043"/>
    <s v="Other"/>
    <x v="1"/>
    <x v="6"/>
    <n v="0"/>
    <m/>
  </r>
  <r>
    <x v="11"/>
    <x v="40"/>
    <s v="Non Metropolitan Fire Authorities"/>
    <s v="E31000036"/>
    <s v="Other"/>
    <x v="1"/>
    <x v="2"/>
    <n v="0"/>
    <m/>
  </r>
  <r>
    <x v="11"/>
    <x v="40"/>
    <s v="Non Metropolitan Fire Authorities"/>
    <s v="E31000036"/>
    <s v="Other"/>
    <x v="1"/>
    <x v="3"/>
    <n v="0"/>
    <m/>
  </r>
  <r>
    <x v="11"/>
    <x v="40"/>
    <s v="Non Metropolitan Fire Authorities"/>
    <s v="E31000036"/>
    <s v="Other"/>
    <x v="1"/>
    <x v="4"/>
    <n v="0"/>
    <m/>
  </r>
  <r>
    <x v="11"/>
    <x v="40"/>
    <s v="Non Metropolitan Fire Authorities"/>
    <s v="E31000036"/>
    <s v="Other"/>
    <x v="1"/>
    <x v="5"/>
    <n v="0"/>
    <m/>
  </r>
  <r>
    <x v="11"/>
    <x v="40"/>
    <s v="Non Metropolitan Fire Authorities"/>
    <s v="E31000036"/>
    <s v="Other"/>
    <x v="1"/>
    <x v="6"/>
    <n v="0"/>
    <m/>
  </r>
  <r>
    <x v="11"/>
    <x v="41"/>
    <s v="Metropolitan Fire Authorities"/>
    <s v="E31000044"/>
    <s v="Other"/>
    <x v="1"/>
    <x v="2"/>
    <n v="0"/>
    <m/>
  </r>
  <r>
    <x v="11"/>
    <x v="41"/>
    <s v="Metropolitan Fire Authorities"/>
    <s v="E31000044"/>
    <s v="Other"/>
    <x v="1"/>
    <x v="3"/>
    <n v="0"/>
    <m/>
  </r>
  <r>
    <x v="11"/>
    <x v="41"/>
    <s v="Metropolitan Fire Authorities"/>
    <s v="E31000044"/>
    <s v="Other"/>
    <x v="1"/>
    <x v="4"/>
    <n v="0"/>
    <m/>
  </r>
  <r>
    <x v="11"/>
    <x v="41"/>
    <s v="Metropolitan Fire Authorities"/>
    <s v="E31000044"/>
    <s v="Other"/>
    <x v="1"/>
    <x v="5"/>
    <n v="0"/>
    <m/>
  </r>
  <r>
    <x v="11"/>
    <x v="41"/>
    <s v="Metropolitan Fire Authorities"/>
    <s v="E31000044"/>
    <s v="Other"/>
    <x v="1"/>
    <x v="6"/>
    <n v="0"/>
    <m/>
  </r>
  <r>
    <x v="11"/>
    <x v="42"/>
    <s v="Non Metropolitan Fire Authorities"/>
    <s v="E31000037"/>
    <s v="Other"/>
    <x v="1"/>
    <x v="2"/>
    <n v="0"/>
    <m/>
  </r>
  <r>
    <x v="11"/>
    <x v="42"/>
    <s v="Non Metropolitan Fire Authorities"/>
    <s v="E31000037"/>
    <s v="Other"/>
    <x v="1"/>
    <x v="3"/>
    <n v="0"/>
    <m/>
  </r>
  <r>
    <x v="11"/>
    <x v="42"/>
    <s v="Non Metropolitan Fire Authorities"/>
    <s v="E31000037"/>
    <s v="Other"/>
    <x v="1"/>
    <x v="4"/>
    <n v="0"/>
    <m/>
  </r>
  <r>
    <x v="11"/>
    <x v="42"/>
    <s v="Non Metropolitan Fire Authorities"/>
    <s v="E31000037"/>
    <s v="Other"/>
    <x v="1"/>
    <x v="5"/>
    <n v="0"/>
    <m/>
  </r>
  <r>
    <x v="11"/>
    <x v="42"/>
    <s v="Non Metropolitan Fire Authorities"/>
    <s v="E31000037"/>
    <s v="Other"/>
    <x v="1"/>
    <x v="6"/>
    <n v="0"/>
    <m/>
  </r>
  <r>
    <x v="11"/>
    <x v="43"/>
    <s v="Metropolitan Fire Authorities"/>
    <s v="E31000045"/>
    <s v="Other"/>
    <x v="1"/>
    <x v="2"/>
    <n v="0"/>
    <m/>
  </r>
  <r>
    <x v="11"/>
    <x v="43"/>
    <s v="Metropolitan Fire Authorities"/>
    <s v="E31000045"/>
    <s v="Other"/>
    <x v="1"/>
    <x v="3"/>
    <n v="0"/>
    <m/>
  </r>
  <r>
    <x v="11"/>
    <x v="43"/>
    <s v="Metropolitan Fire Authorities"/>
    <s v="E31000045"/>
    <s v="Other"/>
    <x v="1"/>
    <x v="4"/>
    <n v="0"/>
    <m/>
  </r>
  <r>
    <x v="11"/>
    <x v="43"/>
    <s v="Metropolitan Fire Authorities"/>
    <s v="E31000045"/>
    <s v="Other"/>
    <x v="1"/>
    <x v="5"/>
    <n v="0"/>
    <m/>
  </r>
  <r>
    <x v="11"/>
    <x v="43"/>
    <s v="Metropolitan Fire Authorities"/>
    <s v="E31000045"/>
    <s v="Other"/>
    <x v="1"/>
    <x v="6"/>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E391EC-2225-47CA-BB45-0928041C22B2}" name="PivotTable2" cacheId="1"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6:J20" firstHeaderRow="1" firstDataRow="2" firstDataCol="1" rowPageCount="2" colPageCount="1"/>
  <pivotFields count="9">
    <pivotField axis="axisRow" multipleItemSelectionAllowed="1" showAll="0">
      <items count="13">
        <item x="8"/>
        <item x="7"/>
        <item x="6"/>
        <item x="5"/>
        <item x="4"/>
        <item x="3"/>
        <item x="2"/>
        <item x="1"/>
        <item x="0"/>
        <item x="9"/>
        <item x="10"/>
        <item x="11"/>
        <item t="default"/>
      </items>
    </pivotField>
    <pivotField axis="axisPage" showAll="0">
      <items count="48">
        <item x="0"/>
        <item x="1"/>
        <item x="2"/>
        <item x="3"/>
        <item x="4"/>
        <item x="5"/>
        <item x="6"/>
        <item x="7"/>
        <item x="8"/>
        <item x="9"/>
        <item x="10"/>
        <item x="44"/>
        <item x="11"/>
        <item x="12"/>
        <item x="13"/>
        <item x="14"/>
        <item x="15"/>
        <item x="16"/>
        <item x="17"/>
        <item x="46"/>
        <item x="18"/>
        <item x="19"/>
        <item x="20"/>
        <item x="21"/>
        <item x="22"/>
        <item x="23"/>
        <item x="24"/>
        <item x="25"/>
        <item x="26"/>
        <item x="27"/>
        <item x="28"/>
        <item x="45"/>
        <item x="29"/>
        <item x="30"/>
        <item x="31"/>
        <item x="32"/>
        <item x="33"/>
        <item x="34"/>
        <item x="35"/>
        <item x="36"/>
        <item x="37"/>
        <item x="38"/>
        <item x="39"/>
        <item x="40"/>
        <item x="41"/>
        <item x="42"/>
        <item x="43"/>
        <item t="default"/>
      </items>
    </pivotField>
    <pivotField showAll="0"/>
    <pivotField showAll="0"/>
    <pivotField showAll="0"/>
    <pivotField axis="axisPage" showAll="0">
      <items count="3">
        <item x="1"/>
        <item x="0"/>
        <item t="default"/>
      </items>
    </pivotField>
    <pivotField axis="axisCol" showAll="0">
      <items count="9">
        <item x="1"/>
        <item x="0"/>
        <item x="5"/>
        <item x="6"/>
        <item x="2"/>
        <item x="3"/>
        <item x="7"/>
        <item x="4"/>
        <item t="default"/>
      </items>
    </pivotField>
    <pivotField dataField="1" showAll="0"/>
    <pivotField showAll="0"/>
  </pivotFields>
  <rowFields count="1">
    <field x="0"/>
  </rowFields>
  <rowItems count="13">
    <i>
      <x/>
    </i>
    <i>
      <x v="1"/>
    </i>
    <i>
      <x v="2"/>
    </i>
    <i>
      <x v="3"/>
    </i>
    <i>
      <x v="4"/>
    </i>
    <i>
      <x v="5"/>
    </i>
    <i>
      <x v="6"/>
    </i>
    <i>
      <x v="7"/>
    </i>
    <i>
      <x v="8"/>
    </i>
    <i>
      <x v="9"/>
    </i>
    <i>
      <x v="10"/>
    </i>
    <i>
      <x v="11"/>
    </i>
    <i t="grand">
      <x/>
    </i>
  </rowItems>
  <colFields count="1">
    <field x="6"/>
  </colFields>
  <colItems count="9">
    <i>
      <x/>
    </i>
    <i>
      <x v="1"/>
    </i>
    <i>
      <x v="2"/>
    </i>
    <i>
      <x v="3"/>
    </i>
    <i>
      <x v="4"/>
    </i>
    <i>
      <x v="5"/>
    </i>
    <i>
      <x v="6"/>
    </i>
    <i>
      <x v="7"/>
    </i>
    <i t="grand">
      <x/>
    </i>
  </colItems>
  <pageFields count="2">
    <pageField fld="5" hier="-1"/>
    <pageField fld="1" item="39" hier="-1"/>
  </pageFields>
  <dataFields count="1">
    <dataField name="Sum of Count"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66C94A9-E783-4DAF-8BC8-FE930D1B03A1}" name="PivotTable1" cacheId="0" applyNumberFormats="0" applyBorderFormats="0" applyFontFormats="0" applyPatternFormats="0" applyAlignmentFormats="0" applyWidthHeightFormats="1" dataCaption="Values" updatedVersion="7" minRefreshableVersion="3" useAutoFormatting="1" colGrandTotals="0" itemPrintTitles="1" createdVersion="7" indent="0" outline="1" outlineData="1" multipleFieldFilters="0">
  <location ref="A4:L54" firstHeaderRow="1" firstDataRow="3" firstDataCol="1" rowPageCount="2" colPageCount="1"/>
  <pivotFields count="8">
    <pivotField axis="axisCol" showAll="0">
      <items count="13">
        <item h="1" x="8"/>
        <item h="1" x="7"/>
        <item h="1" x="6"/>
        <item h="1" x="5"/>
        <item h="1" x="4"/>
        <item h="1" x="3"/>
        <item h="1" x="2"/>
        <item h="1" x="1"/>
        <item h="1" x="0"/>
        <item x="9"/>
        <item x="10"/>
        <item x="11"/>
        <item t="default"/>
      </items>
    </pivotField>
    <pivotField axis="axisRow" showAll="0">
      <items count="48">
        <item x="0"/>
        <item x="1"/>
        <item x="2"/>
        <item x="3"/>
        <item x="4"/>
        <item x="5"/>
        <item x="6"/>
        <item x="7"/>
        <item x="8"/>
        <item x="9"/>
        <item x="10"/>
        <item x="44"/>
        <item x="11"/>
        <item x="12"/>
        <item x="13"/>
        <item x="14"/>
        <item x="15"/>
        <item x="16"/>
        <item x="17"/>
        <item x="46"/>
        <item x="18"/>
        <item x="19"/>
        <item x="20"/>
        <item x="21"/>
        <item x="22"/>
        <item x="23"/>
        <item x="24"/>
        <item x="25"/>
        <item x="26"/>
        <item x="27"/>
        <item x="28"/>
        <item x="45"/>
        <item x="29"/>
        <item x="30"/>
        <item x="31"/>
        <item x="32"/>
        <item x="33"/>
        <item x="34"/>
        <item x="35"/>
        <item x="36"/>
        <item x="37"/>
        <item x="38"/>
        <item x="39"/>
        <item x="40"/>
        <item x="41"/>
        <item x="42"/>
        <item x="43"/>
        <item t="default"/>
      </items>
    </pivotField>
    <pivotField showAll="0"/>
    <pivotField showAll="0"/>
    <pivotField axis="axisCol" showAll="0">
      <items count="4">
        <item x="0"/>
        <item x="2"/>
        <item x="1"/>
        <item t="default"/>
      </items>
    </pivotField>
    <pivotField axis="axisPage" multipleItemSelectionAllowed="1" showAll="0">
      <items count="3">
        <item x="1"/>
        <item x="0"/>
        <item t="default"/>
      </items>
    </pivotField>
    <pivotField axis="axisPage" multipleItemSelectionAllowed="1" showAll="0">
      <items count="9">
        <item x="1"/>
        <item x="0"/>
        <item x="5"/>
        <item x="6"/>
        <item x="2"/>
        <item x="3"/>
        <item h="1" x="7"/>
        <item x="4"/>
        <item t="default"/>
      </items>
    </pivotField>
    <pivotField dataField="1" showAll="0"/>
  </pivotFields>
  <rowFields count="1">
    <field x="1"/>
  </rowFields>
  <row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t="grand">
      <x/>
    </i>
  </rowItems>
  <colFields count="2">
    <field x="0"/>
    <field x="4"/>
  </colFields>
  <colItems count="11">
    <i>
      <x v="9"/>
      <x/>
    </i>
    <i r="1">
      <x v="2"/>
    </i>
    <i t="default">
      <x v="9"/>
    </i>
    <i>
      <x v="10"/>
      <x/>
    </i>
    <i r="1">
      <x v="1"/>
    </i>
    <i r="1">
      <x v="2"/>
    </i>
    <i t="default">
      <x v="10"/>
    </i>
    <i>
      <x v="11"/>
      <x/>
    </i>
    <i r="1">
      <x v="1"/>
    </i>
    <i r="1">
      <x v="2"/>
    </i>
    <i t="default">
      <x v="11"/>
    </i>
  </colItems>
  <pageFields count="2">
    <pageField fld="5" hier="-1"/>
    <pageField fld="6" hier="-1"/>
  </pageFields>
  <dataFields count="1">
    <dataField name="Sum of Count"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ivotTable" Target="../pivotTables/pivotTable2.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sheetPr>
  <dimension ref="A1:E57"/>
  <sheetViews>
    <sheetView workbookViewId="0">
      <selection activeCell="A58" sqref="A58"/>
    </sheetView>
  </sheetViews>
  <sheetFormatPr defaultRowHeight="14.5" x14ac:dyDescent="0.35"/>
  <cols>
    <col min="1" max="1" width="24.6328125" customWidth="1"/>
    <col min="3" max="3" width="31.6328125" customWidth="1"/>
    <col min="4" max="4" width="16.6328125" customWidth="1"/>
  </cols>
  <sheetData>
    <row r="1" spans="1:5" x14ac:dyDescent="0.35">
      <c r="E1" s="17"/>
    </row>
    <row r="2" spans="1:5" x14ac:dyDescent="0.35">
      <c r="A2" t="s">
        <v>6</v>
      </c>
      <c r="B2" t="s">
        <v>23</v>
      </c>
      <c r="C2" t="s">
        <v>24</v>
      </c>
      <c r="D2" t="s">
        <v>25</v>
      </c>
    </row>
    <row r="3" spans="1:5" x14ac:dyDescent="0.35">
      <c r="A3" t="s">
        <v>26</v>
      </c>
      <c r="B3" t="s">
        <v>27</v>
      </c>
      <c r="C3" t="s">
        <v>24</v>
      </c>
      <c r="D3" t="s">
        <v>28</v>
      </c>
    </row>
    <row r="4" spans="1:5" x14ac:dyDescent="0.35">
      <c r="A4" t="s">
        <v>29</v>
      </c>
      <c r="B4" t="s">
        <v>30</v>
      </c>
      <c r="C4" t="s">
        <v>24</v>
      </c>
      <c r="D4" t="s">
        <v>31</v>
      </c>
    </row>
    <row r="5" spans="1:5" x14ac:dyDescent="0.35">
      <c r="A5" t="s">
        <v>32</v>
      </c>
      <c r="B5" t="s">
        <v>33</v>
      </c>
      <c r="C5" t="s">
        <v>24</v>
      </c>
      <c r="D5" t="s">
        <v>34</v>
      </c>
    </row>
    <row r="6" spans="1:5" x14ac:dyDescent="0.35">
      <c r="A6" t="s">
        <v>35</v>
      </c>
      <c r="B6" t="s">
        <v>36</v>
      </c>
      <c r="C6" t="s">
        <v>24</v>
      </c>
      <c r="D6" t="s">
        <v>37</v>
      </c>
    </row>
    <row r="7" spans="1:5" x14ac:dyDescent="0.35">
      <c r="A7" t="s">
        <v>38</v>
      </c>
      <c r="B7" t="s">
        <v>39</v>
      </c>
      <c r="C7" t="s">
        <v>24</v>
      </c>
      <c r="D7" t="s">
        <v>40</v>
      </c>
    </row>
    <row r="8" spans="1:5" x14ac:dyDescent="0.35">
      <c r="A8" t="s">
        <v>41</v>
      </c>
      <c r="B8" t="s">
        <v>42</v>
      </c>
      <c r="C8" t="s">
        <v>24</v>
      </c>
      <c r="D8" t="s">
        <v>43</v>
      </c>
    </row>
    <row r="9" spans="1:5" x14ac:dyDescent="0.35">
      <c r="A9" t="s">
        <v>44</v>
      </c>
      <c r="B9" t="s">
        <v>45</v>
      </c>
      <c r="C9" t="s">
        <v>24</v>
      </c>
      <c r="D9" t="s">
        <v>46</v>
      </c>
    </row>
    <row r="10" spans="1:5" x14ac:dyDescent="0.35">
      <c r="A10" t="s">
        <v>47</v>
      </c>
      <c r="B10" t="s">
        <v>48</v>
      </c>
      <c r="C10" t="s">
        <v>24</v>
      </c>
      <c r="D10" t="s">
        <v>49</v>
      </c>
    </row>
    <row r="11" spans="1:5" x14ac:dyDescent="0.35">
      <c r="A11" t="s">
        <v>50</v>
      </c>
      <c r="B11" t="s">
        <v>51</v>
      </c>
      <c r="C11" t="s">
        <v>24</v>
      </c>
      <c r="D11" t="s">
        <v>52</v>
      </c>
    </row>
    <row r="12" spans="1:5" x14ac:dyDescent="0.35">
      <c r="A12" t="s">
        <v>53</v>
      </c>
      <c r="B12" t="s">
        <v>54</v>
      </c>
      <c r="C12" t="s">
        <v>24</v>
      </c>
      <c r="D12" t="s">
        <v>55</v>
      </c>
    </row>
    <row r="13" spans="1:5" x14ac:dyDescent="0.35">
      <c r="A13" t="s">
        <v>56</v>
      </c>
      <c r="B13" t="s">
        <v>57</v>
      </c>
      <c r="C13" t="s">
        <v>24</v>
      </c>
      <c r="D13" t="s">
        <v>58</v>
      </c>
    </row>
    <row r="14" spans="1:5" x14ac:dyDescent="0.35">
      <c r="A14" t="s">
        <v>59</v>
      </c>
      <c r="B14" t="s">
        <v>60</v>
      </c>
      <c r="C14" t="s">
        <v>24</v>
      </c>
      <c r="D14" t="s">
        <v>61</v>
      </c>
    </row>
    <row r="15" spans="1:5" x14ac:dyDescent="0.35">
      <c r="A15" t="s">
        <v>62</v>
      </c>
      <c r="B15" t="s">
        <v>63</v>
      </c>
      <c r="C15" t="s">
        <v>24</v>
      </c>
      <c r="D15" t="s">
        <v>64</v>
      </c>
    </row>
    <row r="16" spans="1:5" x14ac:dyDescent="0.35">
      <c r="A16" t="s">
        <v>65</v>
      </c>
      <c r="B16" t="s">
        <v>66</v>
      </c>
      <c r="C16" t="s">
        <v>24</v>
      </c>
      <c r="D16" t="s">
        <v>67</v>
      </c>
    </row>
    <row r="17" spans="1:4" x14ac:dyDescent="0.35">
      <c r="A17" t="s">
        <v>68</v>
      </c>
      <c r="B17" t="s">
        <v>69</v>
      </c>
      <c r="C17" t="s">
        <v>24</v>
      </c>
      <c r="D17" t="s">
        <v>70</v>
      </c>
    </row>
    <row r="18" spans="1:4" x14ac:dyDescent="0.35">
      <c r="A18" t="s">
        <v>71</v>
      </c>
      <c r="B18" t="s">
        <v>72</v>
      </c>
      <c r="C18" s="18" t="s">
        <v>73</v>
      </c>
      <c r="D18" t="s">
        <v>74</v>
      </c>
    </row>
    <row r="19" spans="1:4" x14ac:dyDescent="0.35">
      <c r="A19" t="s">
        <v>75</v>
      </c>
      <c r="B19" t="s">
        <v>76</v>
      </c>
      <c r="C19" s="18" t="s">
        <v>73</v>
      </c>
      <c r="D19" t="s">
        <v>77</v>
      </c>
    </row>
    <row r="20" spans="1:4" x14ac:dyDescent="0.35">
      <c r="A20" t="s">
        <v>291</v>
      </c>
      <c r="B20" t="s">
        <v>79</v>
      </c>
      <c r="C20" t="s">
        <v>24</v>
      </c>
      <c r="D20" t="s">
        <v>292</v>
      </c>
    </row>
    <row r="21" spans="1:4" x14ac:dyDescent="0.35">
      <c r="A21" t="s">
        <v>81</v>
      </c>
      <c r="B21" t="s">
        <v>82</v>
      </c>
      <c r="C21" t="s">
        <v>24</v>
      </c>
      <c r="D21" t="s">
        <v>83</v>
      </c>
    </row>
    <row r="22" spans="1:4" x14ac:dyDescent="0.35">
      <c r="A22" t="s">
        <v>84</v>
      </c>
      <c r="B22" t="s">
        <v>85</v>
      </c>
      <c r="C22" t="s">
        <v>24</v>
      </c>
      <c r="D22" t="s">
        <v>86</v>
      </c>
    </row>
    <row r="23" spans="1:4" x14ac:dyDescent="0.35">
      <c r="A23" t="s">
        <v>87</v>
      </c>
      <c r="B23" t="s">
        <v>88</v>
      </c>
      <c r="C23" t="s">
        <v>24</v>
      </c>
      <c r="D23" t="s">
        <v>89</v>
      </c>
    </row>
    <row r="24" spans="1:4" x14ac:dyDescent="0.35">
      <c r="A24" t="s">
        <v>92</v>
      </c>
      <c r="B24" t="s">
        <v>93</v>
      </c>
      <c r="C24" t="s">
        <v>24</v>
      </c>
      <c r="D24" t="s">
        <v>94</v>
      </c>
    </row>
    <row r="25" spans="1:4" x14ac:dyDescent="0.35">
      <c r="A25" t="s">
        <v>95</v>
      </c>
      <c r="B25" t="s">
        <v>96</v>
      </c>
      <c r="C25" t="s">
        <v>24</v>
      </c>
      <c r="D25" t="s">
        <v>97</v>
      </c>
    </row>
    <row r="26" spans="1:4" x14ac:dyDescent="0.35">
      <c r="A26" t="s">
        <v>98</v>
      </c>
      <c r="B26" t="s">
        <v>99</v>
      </c>
      <c r="C26" t="s">
        <v>24</v>
      </c>
      <c r="D26" t="s">
        <v>100</v>
      </c>
    </row>
    <row r="27" spans="1:4" x14ac:dyDescent="0.35">
      <c r="A27" t="s">
        <v>101</v>
      </c>
      <c r="B27" t="s">
        <v>102</v>
      </c>
      <c r="C27" t="s">
        <v>24</v>
      </c>
      <c r="D27" t="s">
        <v>103</v>
      </c>
    </row>
    <row r="28" spans="1:4" x14ac:dyDescent="0.35">
      <c r="A28" t="s">
        <v>104</v>
      </c>
      <c r="B28" t="s">
        <v>105</v>
      </c>
      <c r="C28" t="s">
        <v>24</v>
      </c>
      <c r="D28" t="s">
        <v>106</v>
      </c>
    </row>
    <row r="29" spans="1:4" x14ac:dyDescent="0.35">
      <c r="A29" t="s">
        <v>107</v>
      </c>
      <c r="B29" t="s">
        <v>108</v>
      </c>
      <c r="C29" s="18" t="s">
        <v>73</v>
      </c>
      <c r="D29" t="s">
        <v>109</v>
      </c>
    </row>
    <row r="30" spans="1:4" x14ac:dyDescent="0.35">
      <c r="A30" t="s">
        <v>110</v>
      </c>
      <c r="B30" t="s">
        <v>111</v>
      </c>
      <c r="C30" t="s">
        <v>24</v>
      </c>
      <c r="D30" t="s">
        <v>112</v>
      </c>
    </row>
    <row r="31" spans="1:4" x14ac:dyDescent="0.35">
      <c r="A31" t="s">
        <v>113</v>
      </c>
      <c r="B31" t="s">
        <v>114</v>
      </c>
      <c r="C31" t="s">
        <v>24</v>
      </c>
      <c r="D31" t="s">
        <v>115</v>
      </c>
    </row>
    <row r="32" spans="1:4" x14ac:dyDescent="0.35">
      <c r="A32" t="s">
        <v>116</v>
      </c>
      <c r="B32" t="s">
        <v>117</v>
      </c>
      <c r="C32" t="s">
        <v>24</v>
      </c>
      <c r="D32" t="s">
        <v>118</v>
      </c>
    </row>
    <row r="33" spans="1:4" x14ac:dyDescent="0.35">
      <c r="A33" t="s">
        <v>119</v>
      </c>
      <c r="B33" t="s">
        <v>120</v>
      </c>
      <c r="C33" t="s">
        <v>24</v>
      </c>
      <c r="D33" t="s">
        <v>121</v>
      </c>
    </row>
    <row r="34" spans="1:4" x14ac:dyDescent="0.35">
      <c r="A34" t="s">
        <v>122</v>
      </c>
      <c r="B34" t="s">
        <v>123</v>
      </c>
      <c r="C34" t="s">
        <v>24</v>
      </c>
      <c r="D34" t="s">
        <v>124</v>
      </c>
    </row>
    <row r="35" spans="1:4" x14ac:dyDescent="0.35">
      <c r="A35" t="s">
        <v>125</v>
      </c>
      <c r="B35" t="s">
        <v>126</v>
      </c>
      <c r="C35" t="s">
        <v>24</v>
      </c>
      <c r="D35" t="s">
        <v>127</v>
      </c>
    </row>
    <row r="36" spans="1:4" x14ac:dyDescent="0.35">
      <c r="A36" t="s">
        <v>128</v>
      </c>
      <c r="B36" t="s">
        <v>129</v>
      </c>
      <c r="C36" t="s">
        <v>24</v>
      </c>
      <c r="D36" t="s">
        <v>130</v>
      </c>
    </row>
    <row r="37" spans="1:4" x14ac:dyDescent="0.35">
      <c r="A37" t="s">
        <v>131</v>
      </c>
      <c r="B37" t="s">
        <v>132</v>
      </c>
      <c r="C37" t="s">
        <v>73</v>
      </c>
      <c r="D37" t="s">
        <v>133</v>
      </c>
    </row>
    <row r="38" spans="1:4" x14ac:dyDescent="0.35">
      <c r="A38" t="s">
        <v>134</v>
      </c>
      <c r="B38" t="s">
        <v>135</v>
      </c>
      <c r="C38" t="s">
        <v>24</v>
      </c>
      <c r="D38" t="s">
        <v>136</v>
      </c>
    </row>
    <row r="39" spans="1:4" x14ac:dyDescent="0.35">
      <c r="A39" t="s">
        <v>137</v>
      </c>
      <c r="B39" t="s">
        <v>138</v>
      </c>
      <c r="C39" t="s">
        <v>24</v>
      </c>
      <c r="D39" t="s">
        <v>139</v>
      </c>
    </row>
    <row r="40" spans="1:4" x14ac:dyDescent="0.35">
      <c r="A40" t="s">
        <v>140</v>
      </c>
      <c r="B40" t="s">
        <v>141</v>
      </c>
      <c r="C40" t="s">
        <v>24</v>
      </c>
      <c r="D40" t="s">
        <v>142</v>
      </c>
    </row>
    <row r="41" spans="1:4" x14ac:dyDescent="0.35">
      <c r="A41" t="s">
        <v>143</v>
      </c>
      <c r="B41" t="s">
        <v>144</v>
      </c>
      <c r="C41" t="s">
        <v>73</v>
      </c>
      <c r="D41" t="s">
        <v>145</v>
      </c>
    </row>
    <row r="42" spans="1:4" x14ac:dyDescent="0.35">
      <c r="A42" t="s">
        <v>146</v>
      </c>
      <c r="B42" t="s">
        <v>147</v>
      </c>
      <c r="C42" t="s">
        <v>24</v>
      </c>
      <c r="D42" t="s">
        <v>148</v>
      </c>
    </row>
    <row r="43" spans="1:4" x14ac:dyDescent="0.35">
      <c r="A43" t="s">
        <v>149</v>
      </c>
      <c r="B43" t="s">
        <v>150</v>
      </c>
      <c r="C43" t="s">
        <v>73</v>
      </c>
      <c r="D43" t="s">
        <v>151</v>
      </c>
    </row>
    <row r="44" spans="1:4" x14ac:dyDescent="0.35">
      <c r="A44" t="s">
        <v>152</v>
      </c>
      <c r="B44" t="s">
        <v>153</v>
      </c>
      <c r="C44" t="s">
        <v>24</v>
      </c>
      <c r="D44" t="s">
        <v>154</v>
      </c>
    </row>
    <row r="45" spans="1:4" x14ac:dyDescent="0.35">
      <c r="A45" t="s">
        <v>155</v>
      </c>
      <c r="B45" t="s">
        <v>156</v>
      </c>
      <c r="C45" t="s">
        <v>73</v>
      </c>
      <c r="D45" t="s">
        <v>157</v>
      </c>
    </row>
    <row r="46" spans="1:4" x14ac:dyDescent="0.35">
      <c r="A46" t="s">
        <v>158</v>
      </c>
      <c r="B46" t="s">
        <v>159</v>
      </c>
      <c r="C46" t="s">
        <v>24</v>
      </c>
      <c r="D46" t="s">
        <v>160</v>
      </c>
    </row>
    <row r="47" spans="1:4" x14ac:dyDescent="0.35">
      <c r="A47" t="s">
        <v>161</v>
      </c>
      <c r="B47" t="s">
        <v>162</v>
      </c>
      <c r="C47" t="s">
        <v>24</v>
      </c>
      <c r="D47" t="s">
        <v>163</v>
      </c>
    </row>
    <row r="48" spans="1:4" x14ac:dyDescent="0.35">
      <c r="A48" t="s">
        <v>164</v>
      </c>
      <c r="B48" t="s">
        <v>165</v>
      </c>
      <c r="C48" t="s">
        <v>24</v>
      </c>
      <c r="D48" t="s">
        <v>165</v>
      </c>
    </row>
    <row r="49" spans="1:4" x14ac:dyDescent="0.35">
      <c r="A49" t="s">
        <v>73</v>
      </c>
      <c r="B49" t="s">
        <v>166</v>
      </c>
      <c r="D49" t="s">
        <v>166</v>
      </c>
    </row>
    <row r="50" spans="1:4" x14ac:dyDescent="0.35">
      <c r="A50" t="s">
        <v>24</v>
      </c>
      <c r="B50" t="s">
        <v>167</v>
      </c>
      <c r="D50" t="s">
        <v>167</v>
      </c>
    </row>
    <row r="51" spans="1:4" x14ac:dyDescent="0.35">
      <c r="A51" s="19" t="s">
        <v>168</v>
      </c>
      <c r="B51" s="19" t="s">
        <v>169</v>
      </c>
      <c r="D51" s="19" t="s">
        <v>170</v>
      </c>
    </row>
    <row r="53" spans="1:4" x14ac:dyDescent="0.35">
      <c r="A53" t="s">
        <v>171</v>
      </c>
    </row>
    <row r="54" spans="1:4" x14ac:dyDescent="0.35">
      <c r="A54" t="s">
        <v>172</v>
      </c>
    </row>
    <row r="56" spans="1:4" x14ac:dyDescent="0.35">
      <c r="A56" t="s">
        <v>78</v>
      </c>
    </row>
    <row r="57" spans="1:4" x14ac:dyDescent="0.35">
      <c r="A57" t="s">
        <v>179</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79998168889431442"/>
  </sheetPr>
  <dimension ref="C2:W3"/>
  <sheetViews>
    <sheetView workbookViewId="0"/>
  </sheetViews>
  <sheetFormatPr defaultColWidth="9.36328125" defaultRowHeight="14.5" x14ac:dyDescent="0.35"/>
  <cols>
    <col min="1" max="2" width="9.36328125" style="33"/>
    <col min="3" max="9" width="9.36328125" style="42"/>
    <col min="10" max="10" width="12.6328125" style="42" customWidth="1"/>
    <col min="11" max="12" width="9.36328125" style="42"/>
    <col min="13" max="23" width="9.36328125" style="41"/>
    <col min="24" max="16384" width="9.36328125" style="33"/>
  </cols>
  <sheetData>
    <row r="2" spans="3:23" s="44" customFormat="1" ht="30" customHeight="1" x14ac:dyDescent="0.35">
      <c r="C2" s="45"/>
      <c r="D2" s="46" t="s">
        <v>254</v>
      </c>
      <c r="E2" s="46" t="s">
        <v>255</v>
      </c>
      <c r="F2" s="46" t="s">
        <v>256</v>
      </c>
      <c r="G2" s="46" t="s">
        <v>257</v>
      </c>
      <c r="H2" s="46" t="s">
        <v>258</v>
      </c>
      <c r="I2" s="46" t="s">
        <v>259</v>
      </c>
      <c r="J2" s="46" t="s">
        <v>14</v>
      </c>
      <c r="K2" s="46" t="s">
        <v>260</v>
      </c>
      <c r="L2" s="45"/>
      <c r="M2" s="47"/>
      <c r="N2" s="47"/>
      <c r="O2" s="47"/>
      <c r="P2" s="47"/>
      <c r="Q2" s="47"/>
      <c r="R2" s="47"/>
      <c r="S2" s="47"/>
      <c r="T2" s="47"/>
      <c r="U2" s="47"/>
      <c r="V2" s="47"/>
      <c r="W2" s="47"/>
    </row>
    <row r="3" spans="3:23" x14ac:dyDescent="0.35">
      <c r="D3" s="43">
        <f>FIRE1108!D18</f>
        <v>9.1999999999999998E-2</v>
      </c>
      <c r="E3" s="43">
        <f>FIRE1108!H18</f>
        <v>6.8000000000000005E-2</v>
      </c>
      <c r="F3" s="43">
        <f>FIRE1108!L18</f>
        <v>6.5000000000000002E-2</v>
      </c>
      <c r="G3" s="43">
        <f>FIRE1108!P18</f>
        <v>0.06</v>
      </c>
      <c r="H3" s="43">
        <f>FIRE1108!T18</f>
        <v>0.05</v>
      </c>
      <c r="I3" s="43">
        <f>FIRE1108!X18</f>
        <v>5.0999999999999997E-2</v>
      </c>
      <c r="J3" s="43">
        <f>FIRE1108!AB18</f>
        <v>9.8000000000000004E-2</v>
      </c>
      <c r="K3" s="43">
        <f>FIRE1108!AF18</f>
        <v>8.2000000000000003E-2</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H97"/>
  <sheetViews>
    <sheetView zoomScaleNormal="100" workbookViewId="0"/>
  </sheetViews>
  <sheetFormatPr defaultColWidth="10.54296875" defaultRowHeight="14.5" x14ac:dyDescent="0.35"/>
  <cols>
    <col min="1" max="1" width="19" style="3" customWidth="1"/>
    <col min="2" max="2" width="12.6328125" style="3" customWidth="1"/>
    <col min="3" max="3" width="10.54296875" style="3"/>
    <col min="4" max="4" width="11.36328125" style="3" customWidth="1"/>
    <col min="5" max="5" width="3.54296875" style="3" customWidth="1"/>
    <col min="6" max="6" width="12.36328125" style="3" customWidth="1"/>
    <col min="7" max="7" width="10.54296875" style="3"/>
    <col min="8" max="8" width="11.36328125" style="3" customWidth="1"/>
    <col min="9" max="9" width="3.54296875" style="3" customWidth="1"/>
    <col min="10" max="10" width="11.6328125" style="3" customWidth="1"/>
    <col min="11" max="11" width="10.54296875" style="3"/>
    <col min="12" max="12" width="11.453125" style="3" customWidth="1"/>
    <col min="13" max="13" width="3.54296875" style="3" customWidth="1"/>
    <col min="14" max="14" width="12.453125" style="3" customWidth="1"/>
    <col min="15" max="15" width="10.54296875" style="3"/>
    <col min="16" max="16" width="11.6328125" style="3" customWidth="1"/>
    <col min="17" max="17" width="3.54296875" style="3" customWidth="1"/>
    <col min="18" max="18" width="12.36328125" style="3" customWidth="1"/>
    <col min="19" max="19" width="10.54296875" style="3"/>
    <col min="20" max="20" width="11" style="3" customWidth="1"/>
    <col min="21" max="21" width="3.54296875" style="3" customWidth="1"/>
    <col min="22" max="22" width="12.36328125" style="3" customWidth="1"/>
    <col min="23" max="23" width="10.54296875" style="3"/>
    <col min="24" max="24" width="11.36328125" style="3" customWidth="1"/>
    <col min="25" max="25" width="3.54296875" style="3" customWidth="1"/>
    <col min="26" max="26" width="12.36328125" style="3" customWidth="1"/>
    <col min="27" max="27" width="10.54296875" style="3"/>
    <col min="28" max="28" width="11.36328125" style="3" customWidth="1"/>
    <col min="29" max="29" width="3.54296875" style="3" customWidth="1"/>
    <col min="30" max="30" width="11.6328125" style="3" customWidth="1"/>
    <col min="31" max="31" width="10.54296875" style="3"/>
    <col min="32" max="32" width="11.36328125" style="3" customWidth="1"/>
    <col min="33" max="34" width="10.54296875" style="3" hidden="1" customWidth="1"/>
    <col min="35" max="16384" width="10.54296875" style="3"/>
  </cols>
  <sheetData>
    <row r="1" spans="1:32" s="2" customFormat="1" ht="19" x14ac:dyDescent="0.5">
      <c r="A1" s="128" t="s">
        <v>317</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row>
    <row r="2" spans="1:32" s="2" customFormat="1" ht="29.25" customHeight="1" x14ac:dyDescent="0.35">
      <c r="A2" s="4" t="s">
        <v>17</v>
      </c>
      <c r="B2" s="5"/>
      <c r="C2" s="5"/>
      <c r="D2" s="5"/>
      <c r="E2" s="6"/>
      <c r="F2" s="5"/>
      <c r="G2" s="5"/>
      <c r="H2" s="5"/>
      <c r="I2" s="6"/>
      <c r="J2" s="5"/>
      <c r="K2" s="5"/>
      <c r="L2" s="5"/>
      <c r="M2" s="6"/>
      <c r="N2" s="5"/>
      <c r="O2" s="5"/>
      <c r="P2" s="5"/>
      <c r="Q2" s="6"/>
      <c r="R2" s="3"/>
      <c r="S2" s="5"/>
      <c r="T2" s="5"/>
      <c r="U2" s="6"/>
      <c r="V2" s="5"/>
      <c r="W2" s="5"/>
      <c r="X2" s="5"/>
      <c r="Y2" s="3"/>
      <c r="Z2" s="3"/>
      <c r="AA2" s="3"/>
      <c r="AB2" s="3"/>
    </row>
    <row r="3" spans="1:32" s="2" customFormat="1" ht="15" customHeight="1" x14ac:dyDescent="0.35">
      <c r="A3" s="82" t="s">
        <v>168</v>
      </c>
      <c r="B3" s="84"/>
      <c r="C3" s="84"/>
      <c r="D3" s="84"/>
      <c r="E3" s="114" t="s">
        <v>281</v>
      </c>
      <c r="F3" s="84"/>
      <c r="G3" s="84"/>
      <c r="H3" s="84"/>
      <c r="I3" s="114" t="s">
        <v>281</v>
      </c>
      <c r="J3" s="84"/>
      <c r="K3" s="84"/>
      <c r="L3" s="84"/>
      <c r="M3" s="114" t="s">
        <v>281</v>
      </c>
      <c r="N3" s="84"/>
      <c r="O3" s="84"/>
      <c r="P3" s="3"/>
      <c r="Q3" s="114" t="s">
        <v>281</v>
      </c>
      <c r="R3" s="3"/>
      <c r="S3" s="3"/>
      <c r="U3" s="114" t="s">
        <v>281</v>
      </c>
      <c r="Y3" s="114" t="s">
        <v>281</v>
      </c>
      <c r="AC3" s="114" t="s">
        <v>281</v>
      </c>
    </row>
    <row r="4" spans="1:32" s="2" customFormat="1" ht="15" customHeight="1" x14ac:dyDescent="0.35">
      <c r="A4" s="83" t="str">
        <f>VLOOKUP($A$3,$AG$50:$AH$100,2,FALSE)</f>
        <v>E92000001</v>
      </c>
      <c r="B4" s="7"/>
      <c r="C4" s="7"/>
      <c r="D4" s="7"/>
      <c r="E4" s="114" t="s">
        <v>281</v>
      </c>
      <c r="F4" s="7"/>
      <c r="G4" s="7"/>
      <c r="H4" s="7"/>
      <c r="I4" s="114" t="s">
        <v>281</v>
      </c>
      <c r="J4" s="7"/>
      <c r="K4" s="7"/>
      <c r="L4" s="7"/>
      <c r="M4" s="114" t="s">
        <v>281</v>
      </c>
      <c r="N4" s="7"/>
      <c r="O4" s="7"/>
      <c r="P4" s="7"/>
      <c r="Q4" s="114" t="s">
        <v>281</v>
      </c>
      <c r="R4" s="7"/>
      <c r="S4" s="7"/>
      <c r="T4" s="7"/>
      <c r="U4" s="114" t="s">
        <v>281</v>
      </c>
      <c r="V4" s="7"/>
      <c r="W4" s="7"/>
      <c r="X4" s="7"/>
      <c r="Y4" s="114" t="s">
        <v>281</v>
      </c>
      <c r="Z4" s="3"/>
      <c r="AA4" s="3"/>
      <c r="AB4" s="3"/>
      <c r="AC4" s="114" t="s">
        <v>281</v>
      </c>
    </row>
    <row r="5" spans="1:32" s="20" customFormat="1" ht="21.5" thickBot="1" x14ac:dyDescent="0.4">
      <c r="A5" s="75"/>
      <c r="B5" s="79" t="s">
        <v>8</v>
      </c>
      <c r="C5" s="79"/>
      <c r="D5" s="79"/>
      <c r="E5" s="114" t="s">
        <v>281</v>
      </c>
      <c r="F5" s="79" t="s">
        <v>9</v>
      </c>
      <c r="G5" s="79"/>
      <c r="H5" s="79"/>
      <c r="I5" s="114" t="s">
        <v>281</v>
      </c>
      <c r="J5" s="79" t="s">
        <v>10</v>
      </c>
      <c r="K5" s="79"/>
      <c r="L5" s="79"/>
      <c r="M5" s="114" t="s">
        <v>281</v>
      </c>
      <c r="N5" s="79" t="s">
        <v>11</v>
      </c>
      <c r="O5" s="79"/>
      <c r="P5" s="79"/>
      <c r="Q5" s="114" t="s">
        <v>281</v>
      </c>
      <c r="R5" s="79" t="s">
        <v>12</v>
      </c>
      <c r="S5" s="79"/>
      <c r="T5" s="79"/>
      <c r="U5" s="114" t="s">
        <v>281</v>
      </c>
      <c r="V5" s="79" t="s">
        <v>13</v>
      </c>
      <c r="W5" s="79"/>
      <c r="X5" s="79"/>
      <c r="Y5" s="114" t="s">
        <v>281</v>
      </c>
      <c r="Z5" s="79" t="s">
        <v>14</v>
      </c>
      <c r="AA5" s="79"/>
      <c r="AB5" s="79"/>
      <c r="AC5" s="114" t="s">
        <v>281</v>
      </c>
      <c r="AD5" s="80" t="s">
        <v>260</v>
      </c>
      <c r="AE5" s="80"/>
      <c r="AF5" s="80"/>
    </row>
    <row r="6" spans="1:32" s="21" customFormat="1" ht="40.25" customHeight="1" thickBot="1" x14ac:dyDescent="0.4">
      <c r="A6" s="9" t="s">
        <v>19</v>
      </c>
      <c r="B6" s="10" t="s">
        <v>20</v>
      </c>
      <c r="C6" s="10" t="s">
        <v>21</v>
      </c>
      <c r="D6" s="11" t="s">
        <v>22</v>
      </c>
      <c r="E6" s="115" t="s">
        <v>281</v>
      </c>
      <c r="F6" s="10" t="s">
        <v>20</v>
      </c>
      <c r="G6" s="10" t="s">
        <v>21</v>
      </c>
      <c r="H6" s="11" t="s">
        <v>22</v>
      </c>
      <c r="I6" s="115" t="s">
        <v>281</v>
      </c>
      <c r="J6" s="10" t="s">
        <v>20</v>
      </c>
      <c r="K6" s="10" t="s">
        <v>21</v>
      </c>
      <c r="L6" s="11" t="s">
        <v>22</v>
      </c>
      <c r="M6" s="115" t="s">
        <v>281</v>
      </c>
      <c r="N6" s="10" t="s">
        <v>20</v>
      </c>
      <c r="O6" s="10" t="s">
        <v>21</v>
      </c>
      <c r="P6" s="11" t="s">
        <v>22</v>
      </c>
      <c r="Q6" s="115" t="s">
        <v>281</v>
      </c>
      <c r="R6" s="10" t="s">
        <v>20</v>
      </c>
      <c r="S6" s="10" t="s">
        <v>21</v>
      </c>
      <c r="T6" s="11" t="s">
        <v>22</v>
      </c>
      <c r="U6" s="115" t="s">
        <v>281</v>
      </c>
      <c r="V6" s="10" t="s">
        <v>20</v>
      </c>
      <c r="W6" s="10" t="s">
        <v>21</v>
      </c>
      <c r="X6" s="11" t="s">
        <v>22</v>
      </c>
      <c r="Y6" s="115" t="s">
        <v>281</v>
      </c>
      <c r="Z6" s="10" t="s">
        <v>20</v>
      </c>
      <c r="AA6" s="10" t="s">
        <v>21</v>
      </c>
      <c r="AB6" s="11" t="s">
        <v>22</v>
      </c>
      <c r="AC6" s="115" t="s">
        <v>281</v>
      </c>
      <c r="AD6" s="10" t="s">
        <v>20</v>
      </c>
      <c r="AE6" s="10" t="s">
        <v>21</v>
      </c>
      <c r="AF6" s="11" t="s">
        <v>22</v>
      </c>
    </row>
    <row r="7" spans="1:32" s="2" customFormat="1" ht="15" customHeight="1" x14ac:dyDescent="0.35">
      <c r="A7" s="48">
        <v>2011</v>
      </c>
      <c r="B7" s="49">
        <f>'FIRE1108 raw'!B9</f>
        <v>3.7999999999999999E-2</v>
      </c>
      <c r="C7" s="49" t="str">
        <f>'FIRE1108 raw'!C9</f>
        <v>-</v>
      </c>
      <c r="D7" s="50">
        <f>'FIRE1108 raw'!D9</f>
        <v>3.7999999999999999E-2</v>
      </c>
      <c r="E7" s="114" t="s">
        <v>281</v>
      </c>
      <c r="F7" s="49">
        <f>'FIRE1108 raw'!F9</f>
        <v>3.1E-2</v>
      </c>
      <c r="G7" s="49" t="str">
        <f>'FIRE1108 raw'!G9</f>
        <v>-</v>
      </c>
      <c r="H7" s="50">
        <f>'FIRE1108 raw'!H9</f>
        <v>3.1E-2</v>
      </c>
      <c r="I7" s="114" t="s">
        <v>281</v>
      </c>
      <c r="J7" s="49">
        <f>'FIRE1108 raw'!J9</f>
        <v>2.5999999999999999E-2</v>
      </c>
      <c r="K7" s="49">
        <f>'FIRE1108 raw'!K9</f>
        <v>0</v>
      </c>
      <c r="L7" s="50">
        <f>'FIRE1108 raw'!L9</f>
        <v>2.5999999999999999E-2</v>
      </c>
      <c r="M7" s="114" t="s">
        <v>281</v>
      </c>
      <c r="N7" s="49">
        <f>'FIRE1108 raw'!N9</f>
        <v>2.4E-2</v>
      </c>
      <c r="O7" s="49">
        <f>'FIRE1108 raw'!O9</f>
        <v>0</v>
      </c>
      <c r="P7" s="50">
        <f>'FIRE1108 raw'!P9</f>
        <v>2.3E-2</v>
      </c>
      <c r="Q7" s="114" t="s">
        <v>281</v>
      </c>
      <c r="R7" s="49">
        <f>'FIRE1108 raw'!R9</f>
        <v>2.7E-2</v>
      </c>
      <c r="S7" s="49">
        <f>'FIRE1108 raw'!S9</f>
        <v>5.0000000000000001E-3</v>
      </c>
      <c r="T7" s="50">
        <f>'FIRE1108 raw'!T9</f>
        <v>2.3E-2</v>
      </c>
      <c r="U7" s="114" t="s">
        <v>281</v>
      </c>
      <c r="V7" s="49">
        <f>'FIRE1108 raw'!V9</f>
        <v>3.1E-2</v>
      </c>
      <c r="W7" s="49">
        <f>'FIRE1108 raw'!W9</f>
        <v>1.7999999999999999E-2</v>
      </c>
      <c r="X7" s="50">
        <f>'FIRE1108 raw'!X9</f>
        <v>2.5999999999999999E-2</v>
      </c>
      <c r="Y7" s="114" t="s">
        <v>281</v>
      </c>
      <c r="Z7" s="49">
        <f>'FIRE1108 raw'!Z9</f>
        <v>5.0999999999999997E-2</v>
      </c>
      <c r="AA7" s="49">
        <f>'FIRE1108 raw'!AA9</f>
        <v>4.5999999999999999E-2</v>
      </c>
      <c r="AB7" s="50">
        <f>'FIRE1108 raw'!AB9</f>
        <v>4.9000000000000002E-2</v>
      </c>
      <c r="AC7" s="114" t="s">
        <v>281</v>
      </c>
      <c r="AD7" s="49">
        <f>'FIRE1108 raw'!AD9</f>
        <v>4.2999999999999997E-2</v>
      </c>
      <c r="AE7" s="49">
        <f>'FIRE1108 raw'!AE9</f>
        <v>3.7999999999999999E-2</v>
      </c>
      <c r="AF7" s="50">
        <f>'FIRE1108 raw'!AF9</f>
        <v>4.1000000000000002E-2</v>
      </c>
    </row>
    <row r="8" spans="1:32" s="2" customFormat="1" ht="15" customHeight="1" x14ac:dyDescent="0.35">
      <c r="A8" s="12">
        <v>2012</v>
      </c>
      <c r="B8" s="36">
        <f>'FIRE1108 raw'!B10</f>
        <v>2.8000000000000001E-2</v>
      </c>
      <c r="C8" s="36" t="str">
        <f>'FIRE1108 raw'!C10</f>
        <v>-</v>
      </c>
      <c r="D8" s="37">
        <f>'FIRE1108 raw'!D10</f>
        <v>2.8000000000000001E-2</v>
      </c>
      <c r="E8" s="114" t="s">
        <v>281</v>
      </c>
      <c r="F8" s="36">
        <f>'FIRE1108 raw'!F10</f>
        <v>3.2000000000000001E-2</v>
      </c>
      <c r="G8" s="36" t="str">
        <f>'FIRE1108 raw'!G10</f>
        <v>-</v>
      </c>
      <c r="H8" s="37">
        <f>'FIRE1108 raw'!H10</f>
        <v>3.2000000000000001E-2</v>
      </c>
      <c r="I8" s="114" t="s">
        <v>281</v>
      </c>
      <c r="J8" s="36">
        <f>'FIRE1108 raw'!J10</f>
        <v>2.8000000000000001E-2</v>
      </c>
      <c r="K8" s="36">
        <f>'FIRE1108 raw'!K10</f>
        <v>0</v>
      </c>
      <c r="L8" s="37">
        <f>'FIRE1108 raw'!L10</f>
        <v>2.8000000000000001E-2</v>
      </c>
      <c r="M8" s="114" t="s">
        <v>281</v>
      </c>
      <c r="N8" s="36">
        <f>'FIRE1108 raw'!N10</f>
        <v>2.3E-2</v>
      </c>
      <c r="O8" s="36">
        <f>'FIRE1108 raw'!O10</f>
        <v>0</v>
      </c>
      <c r="P8" s="37">
        <f>'FIRE1108 raw'!P10</f>
        <v>2.1999999999999999E-2</v>
      </c>
      <c r="Q8" s="114" t="s">
        <v>281</v>
      </c>
      <c r="R8" s="36">
        <f>'FIRE1108 raw'!R10</f>
        <v>3.1E-2</v>
      </c>
      <c r="S8" s="36">
        <f>'FIRE1108 raw'!S10</f>
        <v>5.0000000000000001E-3</v>
      </c>
      <c r="T8" s="37">
        <f>'FIRE1108 raw'!T10</f>
        <v>2.5999999999999999E-2</v>
      </c>
      <c r="U8" s="114" t="s">
        <v>281</v>
      </c>
      <c r="V8" s="36">
        <f>'FIRE1108 raw'!V10</f>
        <v>3.5000000000000003E-2</v>
      </c>
      <c r="W8" s="36">
        <f>'FIRE1108 raw'!W10</f>
        <v>1.7000000000000001E-2</v>
      </c>
      <c r="X8" s="37">
        <f>'FIRE1108 raw'!X10</f>
        <v>2.9000000000000001E-2</v>
      </c>
      <c r="Y8" s="114" t="s">
        <v>281</v>
      </c>
      <c r="Z8" s="36">
        <f>'FIRE1108 raw'!Z10</f>
        <v>5.2999999999999999E-2</v>
      </c>
      <c r="AA8" s="36">
        <f>'FIRE1108 raw'!AA10</f>
        <v>4.4999999999999998E-2</v>
      </c>
      <c r="AB8" s="37">
        <f>'FIRE1108 raw'!AB10</f>
        <v>0.05</v>
      </c>
      <c r="AC8" s="114" t="s">
        <v>281</v>
      </c>
      <c r="AD8" s="36">
        <f>'FIRE1108 raw'!AD10</f>
        <v>4.4999999999999998E-2</v>
      </c>
      <c r="AE8" s="36">
        <f>'FIRE1108 raw'!AE10</f>
        <v>3.6999999999999998E-2</v>
      </c>
      <c r="AF8" s="37">
        <f>'FIRE1108 raw'!AF10</f>
        <v>4.2999999999999997E-2</v>
      </c>
    </row>
    <row r="9" spans="1:32" s="2" customFormat="1" ht="15" customHeight="1" x14ac:dyDescent="0.35">
      <c r="A9" s="12">
        <v>2013</v>
      </c>
      <c r="B9" s="36">
        <f>'FIRE1108 raw'!B11</f>
        <v>3.5000000000000003E-2</v>
      </c>
      <c r="C9" s="36" t="str">
        <f>'FIRE1108 raw'!C11</f>
        <v>-</v>
      </c>
      <c r="D9" s="37">
        <f>'FIRE1108 raw'!D11</f>
        <v>3.5000000000000003E-2</v>
      </c>
      <c r="E9" s="114" t="s">
        <v>281</v>
      </c>
      <c r="F9" s="36">
        <f>'FIRE1108 raw'!F11</f>
        <v>3.3000000000000002E-2</v>
      </c>
      <c r="G9" s="36" t="str">
        <f>'FIRE1108 raw'!G11</f>
        <v>-</v>
      </c>
      <c r="H9" s="37">
        <f>'FIRE1108 raw'!H11</f>
        <v>3.3000000000000002E-2</v>
      </c>
      <c r="I9" s="114" t="s">
        <v>281</v>
      </c>
      <c r="J9" s="36">
        <f>'FIRE1108 raw'!J11</f>
        <v>2.3E-2</v>
      </c>
      <c r="K9" s="36" t="str">
        <f>'FIRE1108 raw'!K11</f>
        <v>-</v>
      </c>
      <c r="L9" s="37">
        <f>'FIRE1108 raw'!L11</f>
        <v>2.3E-2</v>
      </c>
      <c r="M9" s="114" t="s">
        <v>281</v>
      </c>
      <c r="N9" s="36">
        <f>'FIRE1108 raw'!N11</f>
        <v>2.8000000000000001E-2</v>
      </c>
      <c r="O9" s="36">
        <f>'FIRE1108 raw'!O11</f>
        <v>0</v>
      </c>
      <c r="P9" s="37">
        <f>'FIRE1108 raw'!P11</f>
        <v>2.7E-2</v>
      </c>
      <c r="Q9" s="114" t="s">
        <v>281</v>
      </c>
      <c r="R9" s="36">
        <f>'FIRE1108 raw'!R11</f>
        <v>3.1E-2</v>
      </c>
      <c r="S9" s="36">
        <f>'FIRE1108 raw'!S11</f>
        <v>8.9999999999999993E-3</v>
      </c>
      <c r="T9" s="37">
        <f>'FIRE1108 raw'!T11</f>
        <v>2.7E-2</v>
      </c>
      <c r="U9" s="114" t="s">
        <v>281</v>
      </c>
      <c r="V9" s="36">
        <f>'FIRE1108 raw'!V11</f>
        <v>3.5000000000000003E-2</v>
      </c>
      <c r="W9" s="36">
        <f>'FIRE1108 raw'!W11</f>
        <v>1.7999999999999999E-2</v>
      </c>
      <c r="X9" s="37">
        <f>'FIRE1108 raw'!X11</f>
        <v>2.9000000000000001E-2</v>
      </c>
      <c r="Y9" s="114" t="s">
        <v>281</v>
      </c>
      <c r="Z9" s="36">
        <f>'FIRE1108 raw'!Z11</f>
        <v>5.3999999999999999E-2</v>
      </c>
      <c r="AA9" s="36">
        <f>'FIRE1108 raw'!AA11</f>
        <v>4.4999999999999998E-2</v>
      </c>
      <c r="AB9" s="37">
        <f>'FIRE1108 raw'!AB11</f>
        <v>5.0999999999999997E-2</v>
      </c>
      <c r="AC9" s="114" t="s">
        <v>281</v>
      </c>
      <c r="AD9" s="36">
        <f>'FIRE1108 raw'!AD11</f>
        <v>4.5999999999999999E-2</v>
      </c>
      <c r="AE9" s="36">
        <f>'FIRE1108 raw'!AE11</f>
        <v>3.6999999999999998E-2</v>
      </c>
      <c r="AF9" s="37">
        <f>'FIRE1108 raw'!AF11</f>
        <v>4.2999999999999997E-2</v>
      </c>
    </row>
    <row r="10" spans="1:32" s="2" customFormat="1" ht="15" customHeight="1" x14ac:dyDescent="0.35">
      <c r="A10" s="12">
        <v>2014</v>
      </c>
      <c r="B10" s="36">
        <f>'FIRE1108 raw'!B12</f>
        <v>3.6999999999999998E-2</v>
      </c>
      <c r="C10" s="36" t="str">
        <f>'FIRE1108 raw'!C12</f>
        <v>-</v>
      </c>
      <c r="D10" s="37">
        <f>'FIRE1108 raw'!D12</f>
        <v>3.6999999999999998E-2</v>
      </c>
      <c r="E10" s="114" t="s">
        <v>281</v>
      </c>
      <c r="F10" s="36">
        <f>'FIRE1108 raw'!F12</f>
        <v>3.2000000000000001E-2</v>
      </c>
      <c r="G10" s="36" t="str">
        <f>'FIRE1108 raw'!G12</f>
        <v>-</v>
      </c>
      <c r="H10" s="37">
        <f>'FIRE1108 raw'!H12</f>
        <v>3.2000000000000001E-2</v>
      </c>
      <c r="I10" s="114" t="s">
        <v>281</v>
      </c>
      <c r="J10" s="36">
        <f>'FIRE1108 raw'!J12</f>
        <v>3.6999999999999998E-2</v>
      </c>
      <c r="K10" s="36" t="str">
        <f>'FIRE1108 raw'!K12</f>
        <v>-</v>
      </c>
      <c r="L10" s="37">
        <f>'FIRE1108 raw'!L12</f>
        <v>3.6999999999999998E-2</v>
      </c>
      <c r="M10" s="114" t="s">
        <v>281</v>
      </c>
      <c r="N10" s="36">
        <f>'FIRE1108 raw'!N12</f>
        <v>2.8000000000000001E-2</v>
      </c>
      <c r="O10" s="36">
        <f>'FIRE1108 raw'!O12</f>
        <v>0</v>
      </c>
      <c r="P10" s="37">
        <f>'FIRE1108 raw'!P12</f>
        <v>2.7E-2</v>
      </c>
      <c r="Q10" s="114" t="s">
        <v>281</v>
      </c>
      <c r="R10" s="36">
        <f>'FIRE1108 raw'!R12</f>
        <v>3.5999999999999997E-2</v>
      </c>
      <c r="S10" s="36">
        <f>'FIRE1108 raw'!S12</f>
        <v>0.01</v>
      </c>
      <c r="T10" s="37">
        <f>'FIRE1108 raw'!T12</f>
        <v>3.1E-2</v>
      </c>
      <c r="U10" s="114" t="s">
        <v>281</v>
      </c>
      <c r="V10" s="36">
        <f>'FIRE1108 raw'!V12</f>
        <v>3.4000000000000002E-2</v>
      </c>
      <c r="W10" s="36">
        <f>'FIRE1108 raw'!W12</f>
        <v>2.1999999999999999E-2</v>
      </c>
      <c r="X10" s="37">
        <f>'FIRE1108 raw'!X12</f>
        <v>2.9000000000000001E-2</v>
      </c>
      <c r="Y10" s="114" t="s">
        <v>281</v>
      </c>
      <c r="Z10" s="36">
        <f>'FIRE1108 raw'!Z12</f>
        <v>5.6000000000000001E-2</v>
      </c>
      <c r="AA10" s="36">
        <f>'FIRE1108 raw'!AA12</f>
        <v>4.7E-2</v>
      </c>
      <c r="AB10" s="37">
        <f>'FIRE1108 raw'!AB12</f>
        <v>5.2999999999999999E-2</v>
      </c>
      <c r="AC10" s="114" t="s">
        <v>281</v>
      </c>
      <c r="AD10" s="36">
        <f>'FIRE1108 raw'!AD12</f>
        <v>4.8000000000000001E-2</v>
      </c>
      <c r="AE10" s="36">
        <f>'FIRE1108 raw'!AE12</f>
        <v>0.04</v>
      </c>
      <c r="AF10" s="37">
        <f>'FIRE1108 raw'!AF12</f>
        <v>4.4999999999999998E-2</v>
      </c>
    </row>
    <row r="11" spans="1:32" s="2" customFormat="1" ht="15" customHeight="1" x14ac:dyDescent="0.35">
      <c r="A11" s="12">
        <v>2015</v>
      </c>
      <c r="B11" s="36">
        <f>'FIRE1108 raw'!B13</f>
        <v>3.7999999999999999E-2</v>
      </c>
      <c r="C11" s="36" t="str">
        <f>'FIRE1108 raw'!C13</f>
        <v>-</v>
      </c>
      <c r="D11" s="37">
        <f>'FIRE1108 raw'!D13</f>
        <v>3.7999999999999999E-2</v>
      </c>
      <c r="E11" s="114" t="s">
        <v>281</v>
      </c>
      <c r="F11" s="36">
        <f>'FIRE1108 raw'!F13</f>
        <v>3.7999999999999999E-2</v>
      </c>
      <c r="G11" s="36" t="str">
        <f>'FIRE1108 raw'!G13</f>
        <v>-</v>
      </c>
      <c r="H11" s="37">
        <f>'FIRE1108 raw'!H13</f>
        <v>3.7999999999999999E-2</v>
      </c>
      <c r="I11" s="114" t="s">
        <v>281</v>
      </c>
      <c r="J11" s="36">
        <f>'FIRE1108 raw'!J13</f>
        <v>3.6999999999999998E-2</v>
      </c>
      <c r="K11" s="36" t="str">
        <f>'FIRE1108 raw'!K13</f>
        <v>-</v>
      </c>
      <c r="L11" s="37">
        <f>'FIRE1108 raw'!L13</f>
        <v>3.6999999999999998E-2</v>
      </c>
      <c r="M11" s="114" t="s">
        <v>281</v>
      </c>
      <c r="N11" s="36">
        <f>'FIRE1108 raw'!N13</f>
        <v>0.03</v>
      </c>
      <c r="O11" s="36">
        <f>'FIRE1108 raw'!O13</f>
        <v>0</v>
      </c>
      <c r="P11" s="37">
        <f>'FIRE1108 raw'!P13</f>
        <v>2.9000000000000001E-2</v>
      </c>
      <c r="Q11" s="114" t="s">
        <v>281</v>
      </c>
      <c r="R11" s="36">
        <f>'FIRE1108 raw'!R13</f>
        <v>0.04</v>
      </c>
      <c r="S11" s="36">
        <f>'FIRE1108 raw'!S13</f>
        <v>1.6E-2</v>
      </c>
      <c r="T11" s="37">
        <f>'FIRE1108 raw'!T13</f>
        <v>3.5000000000000003E-2</v>
      </c>
      <c r="U11" s="114" t="s">
        <v>281</v>
      </c>
      <c r="V11" s="36">
        <f>'FIRE1108 raw'!V13</f>
        <v>3.5000000000000003E-2</v>
      </c>
      <c r="W11" s="36">
        <f>'FIRE1108 raw'!W13</f>
        <v>1.9E-2</v>
      </c>
      <c r="X11" s="37">
        <f>'FIRE1108 raw'!X13</f>
        <v>2.9000000000000001E-2</v>
      </c>
      <c r="Y11" s="114" t="s">
        <v>281</v>
      </c>
      <c r="Z11" s="36">
        <f>'FIRE1108 raw'!Z13</f>
        <v>5.8000000000000003E-2</v>
      </c>
      <c r="AA11" s="36">
        <f>'FIRE1108 raw'!AA13</f>
        <v>4.9000000000000002E-2</v>
      </c>
      <c r="AB11" s="37">
        <f>'FIRE1108 raw'!AB13</f>
        <v>5.5E-2</v>
      </c>
      <c r="AC11" s="114" t="s">
        <v>281</v>
      </c>
      <c r="AD11" s="36">
        <f>'FIRE1108 raw'!AD13</f>
        <v>0.05</v>
      </c>
      <c r="AE11" s="36">
        <f>'FIRE1108 raw'!AE13</f>
        <v>4.1000000000000002E-2</v>
      </c>
      <c r="AF11" s="37">
        <f>'FIRE1108 raw'!AF13</f>
        <v>4.7E-2</v>
      </c>
    </row>
    <row r="12" spans="1:32" s="2" customFormat="1" ht="15" customHeight="1" x14ac:dyDescent="0.35">
      <c r="A12" s="12">
        <v>2016</v>
      </c>
      <c r="B12" s="36">
        <f>'FIRE1108 raw'!B14</f>
        <v>5.3999999999999999E-2</v>
      </c>
      <c r="C12" s="36" t="str">
        <f>'FIRE1108 raw'!C14</f>
        <v>-</v>
      </c>
      <c r="D12" s="37">
        <f>'FIRE1108 raw'!D14</f>
        <v>5.3999999999999999E-2</v>
      </c>
      <c r="E12" s="114" t="s">
        <v>281</v>
      </c>
      <c r="F12" s="36">
        <f>'FIRE1108 raw'!F14</f>
        <v>0.04</v>
      </c>
      <c r="G12" s="36" t="str">
        <f>'FIRE1108 raw'!G14</f>
        <v>-</v>
      </c>
      <c r="H12" s="37">
        <f>'FIRE1108 raw'!H14</f>
        <v>0.04</v>
      </c>
      <c r="I12" s="114" t="s">
        <v>281</v>
      </c>
      <c r="J12" s="36">
        <f>'FIRE1108 raw'!J14</f>
        <v>2.9000000000000001E-2</v>
      </c>
      <c r="K12" s="36" t="str">
        <f>'FIRE1108 raw'!K14</f>
        <v>-</v>
      </c>
      <c r="L12" s="37">
        <f>'FIRE1108 raw'!L14</f>
        <v>2.9000000000000001E-2</v>
      </c>
      <c r="M12" s="114" t="s">
        <v>281</v>
      </c>
      <c r="N12" s="36">
        <f>'FIRE1108 raw'!N14</f>
        <v>3.6999999999999998E-2</v>
      </c>
      <c r="O12" s="36">
        <f>'FIRE1108 raw'!O14</f>
        <v>0</v>
      </c>
      <c r="P12" s="37">
        <f>'FIRE1108 raw'!P14</f>
        <v>3.5999999999999997E-2</v>
      </c>
      <c r="Q12" s="114" t="s">
        <v>281</v>
      </c>
      <c r="R12" s="36">
        <f>'FIRE1108 raw'!R14</f>
        <v>4.1000000000000002E-2</v>
      </c>
      <c r="S12" s="36">
        <f>'FIRE1108 raw'!S14</f>
        <v>3.3000000000000002E-2</v>
      </c>
      <c r="T12" s="37">
        <f>'FIRE1108 raw'!T14</f>
        <v>0.04</v>
      </c>
      <c r="U12" s="114" t="s">
        <v>281</v>
      </c>
      <c r="V12" s="36">
        <f>'FIRE1108 raw'!V14</f>
        <v>3.6999999999999998E-2</v>
      </c>
      <c r="W12" s="36">
        <f>'FIRE1108 raw'!W14</f>
        <v>0.02</v>
      </c>
      <c r="X12" s="37">
        <f>'FIRE1108 raw'!X14</f>
        <v>0.03</v>
      </c>
      <c r="Y12" s="114" t="s">
        <v>281</v>
      </c>
      <c r="Z12" s="36">
        <f>'FIRE1108 raw'!Z14</f>
        <v>6.0999999999999999E-2</v>
      </c>
      <c r="AA12" s="36">
        <f>'FIRE1108 raw'!AA14</f>
        <v>5.1999999999999998E-2</v>
      </c>
      <c r="AB12" s="37">
        <f>'FIRE1108 raw'!AB14</f>
        <v>5.8000000000000003E-2</v>
      </c>
      <c r="AC12" s="114" t="s">
        <v>281</v>
      </c>
      <c r="AD12" s="36">
        <f>'FIRE1108 raw'!AD14</f>
        <v>5.1999999999999998E-2</v>
      </c>
      <c r="AE12" s="36">
        <f>'FIRE1108 raw'!AE14</f>
        <v>4.4999999999999998E-2</v>
      </c>
      <c r="AF12" s="37">
        <f>'FIRE1108 raw'!AF14</f>
        <v>0.05</v>
      </c>
    </row>
    <row r="13" spans="1:32" s="2" customFormat="1" ht="15" customHeight="1" x14ac:dyDescent="0.35">
      <c r="A13" s="15">
        <v>2017</v>
      </c>
      <c r="B13" s="36">
        <f>'FIRE1108 raw'!B15</f>
        <v>4.9000000000000002E-2</v>
      </c>
      <c r="C13" s="36" t="str">
        <f>'FIRE1108 raw'!C15</f>
        <v>-</v>
      </c>
      <c r="D13" s="37">
        <f>'FIRE1108 raw'!D15</f>
        <v>4.9000000000000002E-2</v>
      </c>
      <c r="E13" s="114" t="s">
        <v>281</v>
      </c>
      <c r="F13" s="36">
        <f>'FIRE1108 raw'!F15</f>
        <v>5.3999999999999999E-2</v>
      </c>
      <c r="G13" s="36" t="str">
        <f>'FIRE1108 raw'!G15</f>
        <v>-</v>
      </c>
      <c r="H13" s="37">
        <f>'FIRE1108 raw'!H15</f>
        <v>5.3999999999999999E-2</v>
      </c>
      <c r="I13" s="114" t="s">
        <v>281</v>
      </c>
      <c r="J13" s="36">
        <f>'FIRE1108 raw'!J15</f>
        <v>4.2000000000000003E-2</v>
      </c>
      <c r="K13" s="36" t="str">
        <f>'FIRE1108 raw'!K15</f>
        <v>-</v>
      </c>
      <c r="L13" s="37">
        <f>'FIRE1108 raw'!L15</f>
        <v>4.2000000000000003E-2</v>
      </c>
      <c r="M13" s="114" t="s">
        <v>281</v>
      </c>
      <c r="N13" s="36">
        <f>'FIRE1108 raw'!N15</f>
        <v>4.3999999999999997E-2</v>
      </c>
      <c r="O13" s="36">
        <f>'FIRE1108 raw'!O15</f>
        <v>0</v>
      </c>
      <c r="P13" s="37">
        <f>'FIRE1108 raw'!P15</f>
        <v>4.2999999999999997E-2</v>
      </c>
      <c r="Q13" s="114" t="s">
        <v>281</v>
      </c>
      <c r="R13" s="36">
        <f>'FIRE1108 raw'!R15</f>
        <v>4.3999999999999997E-2</v>
      </c>
      <c r="S13" s="36">
        <f>'FIRE1108 raw'!S15</f>
        <v>1.7999999999999999E-2</v>
      </c>
      <c r="T13" s="37">
        <f>'FIRE1108 raw'!T15</f>
        <v>3.9E-2</v>
      </c>
      <c r="U13" s="114" t="s">
        <v>281</v>
      </c>
      <c r="V13" s="36">
        <f>'FIRE1108 raw'!V15</f>
        <v>3.7999999999999999E-2</v>
      </c>
      <c r="W13" s="36">
        <f>'FIRE1108 raw'!W15</f>
        <v>2.4E-2</v>
      </c>
      <c r="X13" s="37">
        <f>'FIRE1108 raw'!X15</f>
        <v>3.2000000000000001E-2</v>
      </c>
      <c r="Y13" s="114" t="s">
        <v>281</v>
      </c>
      <c r="Z13" s="36">
        <f>'FIRE1108 raw'!Z15</f>
        <v>6.4000000000000001E-2</v>
      </c>
      <c r="AA13" s="36">
        <f>'FIRE1108 raw'!AA15</f>
        <v>5.2999999999999999E-2</v>
      </c>
      <c r="AB13" s="37">
        <f>'FIRE1108 raw'!AB15</f>
        <v>0.06</v>
      </c>
      <c r="AC13" s="114" t="s">
        <v>281</v>
      </c>
      <c r="AD13" s="36">
        <f>'FIRE1108 raw'!AD15</f>
        <v>5.5E-2</v>
      </c>
      <c r="AE13" s="36">
        <f>'FIRE1108 raw'!AE15</f>
        <v>4.4999999999999998E-2</v>
      </c>
      <c r="AF13" s="37">
        <f>'FIRE1108 raw'!AF15</f>
        <v>5.1999999999999998E-2</v>
      </c>
    </row>
    <row r="14" spans="1:32" s="2" customFormat="1" ht="15" customHeight="1" x14ac:dyDescent="0.35">
      <c r="A14" s="15">
        <v>2018</v>
      </c>
      <c r="B14" s="36">
        <f>'FIRE1108 raw'!B16</f>
        <v>6.5000000000000002E-2</v>
      </c>
      <c r="C14" s="36" t="str">
        <f>'FIRE1108 raw'!C16</f>
        <v>-</v>
      </c>
      <c r="D14" s="37">
        <f>'FIRE1108 raw'!D16</f>
        <v>6.5000000000000002E-2</v>
      </c>
      <c r="E14" s="114" t="s">
        <v>281</v>
      </c>
      <c r="F14" s="36">
        <f>'FIRE1108 raw'!F16</f>
        <v>6.0999999999999999E-2</v>
      </c>
      <c r="G14" s="36" t="str">
        <f>'FIRE1108 raw'!G16</f>
        <v>-</v>
      </c>
      <c r="H14" s="37">
        <f>'FIRE1108 raw'!H16</f>
        <v>6.0999999999999999E-2</v>
      </c>
      <c r="I14" s="114" t="s">
        <v>281</v>
      </c>
      <c r="J14" s="36">
        <f>'FIRE1108 raw'!J16</f>
        <v>3.5000000000000003E-2</v>
      </c>
      <c r="K14" s="36" t="str">
        <f>'FIRE1108 raw'!K16</f>
        <v>-</v>
      </c>
      <c r="L14" s="37">
        <f>'FIRE1108 raw'!L16</f>
        <v>3.5000000000000003E-2</v>
      </c>
      <c r="M14" s="114" t="s">
        <v>281</v>
      </c>
      <c r="N14" s="36">
        <f>'FIRE1108 raw'!N16</f>
        <v>4.9000000000000002E-2</v>
      </c>
      <c r="O14" s="36">
        <f>'FIRE1108 raw'!O16</f>
        <v>0</v>
      </c>
      <c r="P14" s="37">
        <f>'FIRE1108 raw'!P16</f>
        <v>4.8000000000000001E-2</v>
      </c>
      <c r="Q14" s="114" t="s">
        <v>281</v>
      </c>
      <c r="R14" s="36">
        <f>'FIRE1108 raw'!R16</f>
        <v>4.7E-2</v>
      </c>
      <c r="S14" s="36">
        <f>'FIRE1108 raw'!S16</f>
        <v>2.1000000000000001E-2</v>
      </c>
      <c r="T14" s="37">
        <f>'FIRE1108 raw'!T16</f>
        <v>4.2000000000000003E-2</v>
      </c>
      <c r="U14" s="114" t="s">
        <v>281</v>
      </c>
      <c r="V14" s="36">
        <f>'FIRE1108 raw'!V16</f>
        <v>4.1000000000000002E-2</v>
      </c>
      <c r="W14" s="36">
        <f>'FIRE1108 raw'!W16</f>
        <v>2.5000000000000001E-2</v>
      </c>
      <c r="X14" s="37">
        <f>'FIRE1108 raw'!X16</f>
        <v>3.5000000000000003E-2</v>
      </c>
      <c r="Y14" s="114" t="s">
        <v>281</v>
      </c>
      <c r="Z14" s="36">
        <f>'FIRE1108 raw'!Z16</f>
        <v>7.0999999999999994E-2</v>
      </c>
      <c r="AA14" s="36">
        <f>'FIRE1108 raw'!AA16</f>
        <v>5.8000000000000003E-2</v>
      </c>
      <c r="AB14" s="37">
        <f>'FIRE1108 raw'!AB16</f>
        <v>6.6000000000000003E-2</v>
      </c>
      <c r="AC14" s="114" t="s">
        <v>281</v>
      </c>
      <c r="AD14" s="36">
        <f>'FIRE1108 raw'!AD16</f>
        <v>6.0999999999999999E-2</v>
      </c>
      <c r="AE14" s="36">
        <f>'FIRE1108 raw'!AE16</f>
        <v>4.9000000000000002E-2</v>
      </c>
      <c r="AF14" s="37">
        <f>'FIRE1108 raw'!AF16</f>
        <v>5.7000000000000002E-2</v>
      </c>
    </row>
    <row r="15" spans="1:32" s="2" customFormat="1" ht="15" customHeight="1" x14ac:dyDescent="0.35">
      <c r="A15" s="15">
        <v>2019</v>
      </c>
      <c r="B15" s="36">
        <f>'FIRE1108 raw'!B17</f>
        <v>6.6000000000000003E-2</v>
      </c>
      <c r="C15" s="36" t="str">
        <f>'FIRE1108 raw'!C17</f>
        <v>-</v>
      </c>
      <c r="D15" s="37">
        <f>'FIRE1108 raw'!D17</f>
        <v>6.6000000000000003E-2</v>
      </c>
      <c r="E15" s="114" t="s">
        <v>281</v>
      </c>
      <c r="F15" s="36">
        <f>'FIRE1108 raw'!F17</f>
        <v>8.1000000000000003E-2</v>
      </c>
      <c r="G15" s="36" t="str">
        <f>'FIRE1108 raw'!G17</f>
        <v>-</v>
      </c>
      <c r="H15" s="37">
        <f>'FIRE1108 raw'!H17</f>
        <v>8.1000000000000003E-2</v>
      </c>
      <c r="I15" s="114" t="s">
        <v>281</v>
      </c>
      <c r="J15" s="36">
        <f>'FIRE1108 raw'!J17</f>
        <v>4.1000000000000002E-2</v>
      </c>
      <c r="K15" s="36" t="str">
        <f>'FIRE1108 raw'!K17</f>
        <v>-</v>
      </c>
      <c r="L15" s="37">
        <f>'FIRE1108 raw'!L17</f>
        <v>4.1000000000000002E-2</v>
      </c>
      <c r="M15" s="114" t="s">
        <v>281</v>
      </c>
      <c r="N15" s="36">
        <f>'FIRE1108 raw'!N17</f>
        <v>4.9000000000000002E-2</v>
      </c>
      <c r="O15" s="36">
        <f>'FIRE1108 raw'!O17</f>
        <v>4.4999999999999998E-2</v>
      </c>
      <c r="P15" s="37">
        <f>'FIRE1108 raw'!P17</f>
        <v>4.9000000000000002E-2</v>
      </c>
      <c r="Q15" s="114" t="s">
        <v>281</v>
      </c>
      <c r="R15" s="36">
        <f>'FIRE1108 raw'!R17</f>
        <v>0.05</v>
      </c>
      <c r="S15" s="36">
        <f>'FIRE1108 raw'!S17</f>
        <v>2.3E-2</v>
      </c>
      <c r="T15" s="37">
        <f>'FIRE1108 raw'!T17</f>
        <v>4.3999999999999997E-2</v>
      </c>
      <c r="U15" s="114" t="s">
        <v>281</v>
      </c>
      <c r="V15" s="36">
        <f>'FIRE1108 raw'!V17</f>
        <v>4.5999999999999999E-2</v>
      </c>
      <c r="W15" s="36">
        <f>'FIRE1108 raw'!W17</f>
        <v>2.9000000000000001E-2</v>
      </c>
      <c r="X15" s="37">
        <f>'FIRE1108 raw'!X17</f>
        <v>3.9E-2</v>
      </c>
      <c r="Y15" s="114" t="s">
        <v>281</v>
      </c>
      <c r="Z15" s="36">
        <f>'FIRE1108 raw'!Z17</f>
        <v>0.08</v>
      </c>
      <c r="AA15" s="36">
        <f>'FIRE1108 raw'!AA17</f>
        <v>6.6000000000000003E-2</v>
      </c>
      <c r="AB15" s="37">
        <f>'FIRE1108 raw'!AB17</f>
        <v>7.4999999999999997E-2</v>
      </c>
      <c r="AC15" s="114" t="s">
        <v>281</v>
      </c>
      <c r="AD15" s="36">
        <f>'FIRE1108 raw'!AD17</f>
        <v>6.8000000000000005E-2</v>
      </c>
      <c r="AE15" s="36">
        <f>'FIRE1108 raw'!AE17</f>
        <v>5.6000000000000001E-2</v>
      </c>
      <c r="AF15" s="37">
        <f>'FIRE1108 raw'!AF17</f>
        <v>6.4000000000000001E-2</v>
      </c>
    </row>
    <row r="16" spans="1:32" s="2" customFormat="1" ht="15" customHeight="1" x14ac:dyDescent="0.35">
      <c r="A16" s="15">
        <v>2020</v>
      </c>
      <c r="B16" s="36">
        <f>'FIRE1108 raw'!B18</f>
        <v>7.1999999999999995E-2</v>
      </c>
      <c r="C16" s="36" t="str">
        <f>'FIRE1108 raw'!C18</f>
        <v>-</v>
      </c>
      <c r="D16" s="37">
        <f>'FIRE1108 raw'!D18</f>
        <v>7.1999999999999995E-2</v>
      </c>
      <c r="E16" s="117" t="s">
        <v>281</v>
      </c>
      <c r="F16" s="36">
        <f>'FIRE1108 raw'!F18</f>
        <v>6.4000000000000001E-2</v>
      </c>
      <c r="G16" s="36" t="str">
        <f>'FIRE1108 raw'!G18</f>
        <v>-</v>
      </c>
      <c r="H16" s="37">
        <f>'FIRE1108 raw'!H18</f>
        <v>6.4000000000000001E-2</v>
      </c>
      <c r="I16" s="117" t="s">
        <v>281</v>
      </c>
      <c r="J16" s="36">
        <f>'FIRE1108 raw'!J18</f>
        <v>3.9E-2</v>
      </c>
      <c r="K16" s="36" t="str">
        <f>'FIRE1108 raw'!K18</f>
        <v>-</v>
      </c>
      <c r="L16" s="37">
        <f>'FIRE1108 raw'!L18</f>
        <v>3.9E-2</v>
      </c>
      <c r="M16" s="117" t="s">
        <v>281</v>
      </c>
      <c r="N16" s="36">
        <f>'FIRE1108 raw'!N18</f>
        <v>0.05</v>
      </c>
      <c r="O16" s="36">
        <f>'FIRE1108 raw'!O18</f>
        <v>3.3000000000000002E-2</v>
      </c>
      <c r="P16" s="37">
        <f>'FIRE1108 raw'!P18</f>
        <v>0.05</v>
      </c>
      <c r="Q16" s="117" t="s">
        <v>281</v>
      </c>
      <c r="R16" s="36">
        <f>'FIRE1108 raw'!R18</f>
        <v>5.3999999999999999E-2</v>
      </c>
      <c r="S16" s="36">
        <f>'FIRE1108 raw'!S18</f>
        <v>2.3E-2</v>
      </c>
      <c r="T16" s="37">
        <f>'FIRE1108 raw'!T18</f>
        <v>4.7E-2</v>
      </c>
      <c r="U16" s="117" t="s">
        <v>281</v>
      </c>
      <c r="V16" s="36">
        <f>'FIRE1108 raw'!V18</f>
        <v>5.3999999999999999E-2</v>
      </c>
      <c r="W16" s="36">
        <f>'FIRE1108 raw'!W18</f>
        <v>0.03</v>
      </c>
      <c r="X16" s="37">
        <f>'FIRE1108 raw'!X18</f>
        <v>4.3999999999999997E-2</v>
      </c>
      <c r="Y16" s="117" t="s">
        <v>281</v>
      </c>
      <c r="Z16" s="36">
        <f>'FIRE1108 raw'!Z18</f>
        <v>8.7999999999999995E-2</v>
      </c>
      <c r="AA16" s="36">
        <f>'FIRE1108 raw'!AA18</f>
        <v>7.3999999999999996E-2</v>
      </c>
      <c r="AB16" s="37">
        <f>'FIRE1108 raw'!AB18</f>
        <v>8.2000000000000003E-2</v>
      </c>
      <c r="AC16" s="117" t="s">
        <v>281</v>
      </c>
      <c r="AD16" s="36">
        <f>'FIRE1108 raw'!AD18</f>
        <v>7.3999999999999996E-2</v>
      </c>
      <c r="AE16" s="36">
        <f>'FIRE1108 raw'!AE18</f>
        <v>6.2E-2</v>
      </c>
      <c r="AF16" s="37">
        <f>'FIRE1108 raw'!AF18</f>
        <v>7.0000000000000007E-2</v>
      </c>
    </row>
    <row r="17" spans="1:34" s="2" customFormat="1" ht="15" customHeight="1" x14ac:dyDescent="0.35">
      <c r="A17" s="15">
        <v>2021</v>
      </c>
      <c r="B17" s="36">
        <f>'FIRE1108 raw'!B19</f>
        <v>9.7000000000000003E-2</v>
      </c>
      <c r="C17" s="36" t="str">
        <f>'FIRE1108 raw'!C19</f>
        <v>-</v>
      </c>
      <c r="D17" s="37">
        <f>'FIRE1108 raw'!D19</f>
        <v>9.7000000000000003E-2</v>
      </c>
      <c r="E17" s="117" t="s">
        <v>281</v>
      </c>
      <c r="F17" s="36">
        <f>'FIRE1108 raw'!F19</f>
        <v>6.3E-2</v>
      </c>
      <c r="G17" s="36" t="str">
        <f>'FIRE1108 raw'!G19</f>
        <v>-</v>
      </c>
      <c r="H17" s="37">
        <f>'FIRE1108 raw'!H19</f>
        <v>6.3E-2</v>
      </c>
      <c r="I17" s="117" t="s">
        <v>281</v>
      </c>
      <c r="J17" s="36">
        <f>'FIRE1108 raw'!J19</f>
        <v>4.7E-2</v>
      </c>
      <c r="K17" s="36" t="str">
        <f>'FIRE1108 raw'!K19</f>
        <v>-</v>
      </c>
      <c r="L17" s="37">
        <f>'FIRE1108 raw'!L19</f>
        <v>4.7E-2</v>
      </c>
      <c r="M17" s="117" t="s">
        <v>281</v>
      </c>
      <c r="N17" s="36">
        <f>'FIRE1108 raw'!N19</f>
        <v>5.6000000000000001E-2</v>
      </c>
      <c r="O17" s="36">
        <f>'FIRE1108 raw'!O19</f>
        <v>6.9000000000000006E-2</v>
      </c>
      <c r="P17" s="37">
        <f>'FIRE1108 raw'!P19</f>
        <v>5.7000000000000002E-2</v>
      </c>
      <c r="Q17" s="117" t="s">
        <v>281</v>
      </c>
      <c r="R17" s="36">
        <f>'FIRE1108 raw'!R19</f>
        <v>5.2999999999999999E-2</v>
      </c>
      <c r="S17" s="36">
        <f>'FIRE1108 raw'!S19</f>
        <v>2.5000000000000001E-2</v>
      </c>
      <c r="T17" s="37">
        <f>'FIRE1108 raw'!T19</f>
        <v>4.7E-2</v>
      </c>
      <c r="U17" s="117" t="s">
        <v>281</v>
      </c>
      <c r="V17" s="36">
        <f>'FIRE1108 raw'!V19</f>
        <v>5.5E-2</v>
      </c>
      <c r="W17" s="36">
        <f>'FIRE1108 raw'!W19</f>
        <v>3.5999999999999997E-2</v>
      </c>
      <c r="X17" s="37">
        <f>'FIRE1108 raw'!X19</f>
        <v>4.7E-2</v>
      </c>
      <c r="Y17" s="117" t="s">
        <v>281</v>
      </c>
      <c r="Z17" s="36">
        <f>'FIRE1108 raw'!Z19</f>
        <v>9.7000000000000003E-2</v>
      </c>
      <c r="AA17" s="36">
        <f>'FIRE1108 raw'!AA19</f>
        <v>7.6999999999999999E-2</v>
      </c>
      <c r="AB17" s="37">
        <f>'FIRE1108 raw'!AB19</f>
        <v>8.8999999999999996E-2</v>
      </c>
      <c r="AC17" s="117" t="s">
        <v>281</v>
      </c>
      <c r="AD17" s="36">
        <f>'FIRE1108 raw'!AD19</f>
        <v>8.1000000000000003E-2</v>
      </c>
      <c r="AE17" s="36">
        <f>'FIRE1108 raw'!AE19</f>
        <v>6.5000000000000002E-2</v>
      </c>
      <c r="AF17" s="37">
        <f>'FIRE1108 raw'!AF19</f>
        <v>7.4999999999999997E-2</v>
      </c>
    </row>
    <row r="18" spans="1:34" s="2" customFormat="1" ht="15" customHeight="1" thickBot="1" x14ac:dyDescent="0.4">
      <c r="A18" s="51">
        <v>2022</v>
      </c>
      <c r="B18" s="126">
        <f>'FIRE1108 raw'!B20</f>
        <v>9.1999999999999998E-2</v>
      </c>
      <c r="C18" s="126" t="str">
        <f>'FIRE1108 raw'!C20</f>
        <v>-</v>
      </c>
      <c r="D18" s="127">
        <f>'FIRE1108 raw'!D20</f>
        <v>9.1999999999999998E-2</v>
      </c>
      <c r="E18" s="115" t="s">
        <v>281</v>
      </c>
      <c r="F18" s="126">
        <f>'FIRE1108 raw'!F20</f>
        <v>6.8000000000000005E-2</v>
      </c>
      <c r="G18" s="126" t="str">
        <f>'FIRE1108 raw'!G20</f>
        <v>-</v>
      </c>
      <c r="H18" s="127">
        <f>'FIRE1108 raw'!H20</f>
        <v>6.8000000000000005E-2</v>
      </c>
      <c r="I18" s="115" t="s">
        <v>281</v>
      </c>
      <c r="J18" s="126">
        <f>'FIRE1108 raw'!J20</f>
        <v>6.3E-2</v>
      </c>
      <c r="K18" s="126">
        <f>'FIRE1108 raw'!K20</f>
        <v>1</v>
      </c>
      <c r="L18" s="127">
        <f>'FIRE1108 raw'!L20</f>
        <v>6.5000000000000002E-2</v>
      </c>
      <c r="M18" s="115" t="s">
        <v>281</v>
      </c>
      <c r="N18" s="126">
        <f>'FIRE1108 raw'!N20</f>
        <v>6.0999999999999999E-2</v>
      </c>
      <c r="O18" s="126">
        <f>'FIRE1108 raw'!O20</f>
        <v>3.4000000000000002E-2</v>
      </c>
      <c r="P18" s="127">
        <f>'FIRE1108 raw'!P20</f>
        <v>0.06</v>
      </c>
      <c r="Q18" s="115" t="s">
        <v>281</v>
      </c>
      <c r="R18" s="126">
        <f>'FIRE1108 raw'!R20</f>
        <v>5.5E-2</v>
      </c>
      <c r="S18" s="126">
        <f>'FIRE1108 raw'!S20</f>
        <v>3.3000000000000002E-2</v>
      </c>
      <c r="T18" s="127">
        <f>'FIRE1108 raw'!T20</f>
        <v>0.05</v>
      </c>
      <c r="U18" s="115" t="s">
        <v>281</v>
      </c>
      <c r="V18" s="126">
        <f>'FIRE1108 raw'!V20</f>
        <v>5.8999999999999997E-2</v>
      </c>
      <c r="W18" s="126">
        <f>'FIRE1108 raw'!W20</f>
        <v>3.9E-2</v>
      </c>
      <c r="X18" s="127">
        <f>'FIRE1108 raw'!X20</f>
        <v>5.0999999999999997E-2</v>
      </c>
      <c r="Y18" s="115" t="s">
        <v>281</v>
      </c>
      <c r="Z18" s="126">
        <f>'FIRE1108 raw'!Z20</f>
        <v>0.106</v>
      </c>
      <c r="AA18" s="126">
        <f>'FIRE1108 raw'!AA20</f>
        <v>8.5999999999999993E-2</v>
      </c>
      <c r="AB18" s="127">
        <f>'FIRE1108 raw'!AB20</f>
        <v>9.8000000000000004E-2</v>
      </c>
      <c r="AC18" s="115" t="s">
        <v>281</v>
      </c>
      <c r="AD18" s="126">
        <f>'FIRE1108 raw'!AD20</f>
        <v>8.6999999999999994E-2</v>
      </c>
      <c r="AE18" s="126">
        <f>'FIRE1108 raw'!AE20</f>
        <v>7.2999999999999995E-2</v>
      </c>
      <c r="AF18" s="127">
        <f>'FIRE1108 raw'!AF20</f>
        <v>8.2000000000000003E-2</v>
      </c>
    </row>
    <row r="19" spans="1:34" s="2" customFormat="1" ht="21.75" customHeight="1" x14ac:dyDescent="0.35">
      <c r="A19" s="74" t="s">
        <v>261</v>
      </c>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85"/>
      <c r="AD19" s="85"/>
      <c r="AE19" s="85"/>
      <c r="AF19" s="85"/>
      <c r="AG19" s="85"/>
      <c r="AH19" s="85"/>
    </row>
    <row r="20" spans="1:34" s="2" customFormat="1" ht="15" customHeight="1" x14ac:dyDescent="0.35">
      <c r="A20" s="74" t="s">
        <v>262</v>
      </c>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85"/>
      <c r="AD20" s="85"/>
      <c r="AE20" s="85"/>
      <c r="AF20" s="85"/>
      <c r="AG20" s="85"/>
      <c r="AH20" s="85"/>
    </row>
    <row r="21" spans="1:34" s="2" customFormat="1" ht="26.25" customHeight="1" x14ac:dyDescent="0.35">
      <c r="A21" s="132" t="str">
        <f>VLOOKUP($A$4,Notes!C2:D52,2,FALSE)</f>
        <v>Notes on England data</v>
      </c>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85"/>
      <c r="AD21" s="85"/>
      <c r="AE21" s="85"/>
      <c r="AF21" s="85"/>
      <c r="AG21" s="85"/>
      <c r="AH21" s="85"/>
    </row>
    <row r="22" spans="1:34" s="2" customFormat="1" x14ac:dyDescent="0.35">
      <c r="A22" s="86" t="str">
        <f>VLOOKUP($A$4,Notes!C2:E52,3,FALSE)</f>
        <v xml:space="preserve">Some staff of unknown gender have been excluded from the 2022 data (61 wholetime firefighters and 37 on-call firefighters). </v>
      </c>
      <c r="B22" s="86"/>
      <c r="C22" s="86"/>
      <c r="D22" s="86"/>
      <c r="E22" s="86"/>
      <c r="F22" s="86"/>
      <c r="G22" s="86"/>
      <c r="H22" s="86"/>
      <c r="I22" s="86"/>
      <c r="J22" s="86"/>
      <c r="K22" s="86"/>
      <c r="L22" s="86"/>
      <c r="M22" s="86"/>
      <c r="N22" s="86"/>
      <c r="O22" s="86"/>
      <c r="P22" s="86"/>
      <c r="Q22" s="86"/>
      <c r="R22" s="86"/>
      <c r="S22" s="86"/>
      <c r="T22" s="86"/>
      <c r="U22" s="86"/>
      <c r="V22" s="86"/>
      <c r="W22" s="86"/>
      <c r="X22" s="86"/>
      <c r="Y22" s="74"/>
      <c r="Z22" s="74"/>
      <c r="AA22" s="74"/>
      <c r="AB22" s="74"/>
      <c r="AC22" s="85"/>
      <c r="AD22" s="85"/>
      <c r="AE22" s="85"/>
      <c r="AF22" s="85"/>
      <c r="AG22" s="85"/>
      <c r="AH22" s="85"/>
    </row>
    <row r="23" spans="1:34" s="2" customFormat="1" ht="27" customHeight="1" x14ac:dyDescent="0.35">
      <c r="A23" s="143" t="s">
        <v>321</v>
      </c>
      <c r="B23" s="86"/>
      <c r="C23" s="86"/>
      <c r="D23" s="86"/>
      <c r="E23" s="86"/>
      <c r="F23" s="86"/>
      <c r="G23" s="86"/>
      <c r="H23" s="86"/>
      <c r="I23" s="86"/>
      <c r="J23" s="86"/>
      <c r="K23" s="86"/>
      <c r="L23" s="86"/>
      <c r="M23" s="86"/>
      <c r="N23" s="86"/>
      <c r="O23" s="86"/>
      <c r="P23" s="86"/>
      <c r="Q23" s="86"/>
      <c r="R23" s="86"/>
      <c r="S23" s="86"/>
      <c r="T23" s="86"/>
      <c r="U23" s="86"/>
      <c r="V23" s="86"/>
      <c r="W23" s="86"/>
      <c r="X23" s="86"/>
      <c r="Y23" s="74"/>
      <c r="Z23" s="74"/>
      <c r="AA23" s="74"/>
      <c r="AB23" s="74"/>
      <c r="AC23" s="85"/>
      <c r="AD23" s="85"/>
      <c r="AE23" s="85"/>
      <c r="AF23" s="85"/>
      <c r="AG23" s="85"/>
      <c r="AH23" s="85"/>
    </row>
    <row r="24" spans="1:34" s="2" customFormat="1" x14ac:dyDescent="0.35">
      <c r="A24" s="145" t="s">
        <v>322</v>
      </c>
      <c r="B24" s="86"/>
      <c r="C24" s="86"/>
      <c r="D24" s="86"/>
      <c r="E24" s="86"/>
      <c r="F24" s="86"/>
      <c r="G24" s="86"/>
      <c r="H24" s="86"/>
      <c r="I24" s="86"/>
      <c r="J24" s="86"/>
      <c r="K24" s="86"/>
      <c r="L24" s="86"/>
      <c r="M24" s="86"/>
      <c r="N24" s="86"/>
      <c r="O24" s="86"/>
      <c r="P24" s="86"/>
      <c r="Q24" s="86"/>
      <c r="R24" s="86"/>
      <c r="S24" s="86"/>
      <c r="T24" s="86"/>
      <c r="U24" s="86"/>
      <c r="V24" s="86"/>
      <c r="W24" s="86"/>
      <c r="X24" s="86"/>
      <c r="Y24" s="74"/>
      <c r="Z24" s="74"/>
      <c r="AA24" s="74"/>
      <c r="AB24" s="74"/>
      <c r="AC24" s="85"/>
      <c r="AD24" s="85"/>
      <c r="AE24" s="85"/>
      <c r="AF24" s="85"/>
      <c r="AG24" s="85"/>
      <c r="AH24" s="85"/>
    </row>
    <row r="25" spans="1:34" s="2" customFormat="1" ht="20.399999999999999" customHeight="1" x14ac:dyDescent="0.35">
      <c r="A25" s="146" t="s">
        <v>323</v>
      </c>
      <c r="B25" s="86"/>
      <c r="C25" s="86"/>
      <c r="D25" s="86"/>
      <c r="E25" s="86"/>
      <c r="F25" s="86"/>
      <c r="G25" s="86"/>
      <c r="H25" s="86"/>
      <c r="I25" s="86"/>
      <c r="J25" s="86"/>
      <c r="K25" s="86"/>
      <c r="L25" s="86"/>
      <c r="M25" s="86"/>
      <c r="N25" s="86"/>
      <c r="O25" s="86"/>
      <c r="P25" s="86"/>
      <c r="Q25" s="86"/>
      <c r="R25" s="86"/>
      <c r="S25" s="86"/>
      <c r="T25" s="86"/>
      <c r="U25" s="86"/>
      <c r="V25" s="86"/>
      <c r="W25" s="86"/>
      <c r="X25" s="86"/>
      <c r="Y25" s="74"/>
      <c r="Z25" s="74"/>
      <c r="AA25" s="74"/>
      <c r="AB25" s="74"/>
      <c r="AC25" s="85"/>
      <c r="AD25" s="85"/>
      <c r="AE25" s="85"/>
      <c r="AF25" s="85"/>
      <c r="AG25" s="85"/>
      <c r="AH25" s="85"/>
    </row>
    <row r="26" spans="1:34" s="2" customFormat="1" x14ac:dyDescent="0.35">
      <c r="A26" s="145" t="s">
        <v>325</v>
      </c>
      <c r="B26" s="86"/>
      <c r="C26" s="86"/>
      <c r="D26" s="86"/>
      <c r="E26" s="86"/>
      <c r="F26" s="86"/>
      <c r="G26" s="86"/>
      <c r="H26" s="86"/>
      <c r="I26" s="86"/>
      <c r="J26" s="86"/>
      <c r="K26" s="86"/>
      <c r="L26" s="86"/>
      <c r="M26" s="86"/>
      <c r="N26" s="86"/>
      <c r="O26" s="86"/>
      <c r="P26" s="86"/>
      <c r="Q26" s="86"/>
      <c r="R26" s="86"/>
      <c r="S26" s="86"/>
      <c r="T26" s="86"/>
      <c r="U26" s="86"/>
      <c r="V26" s="86"/>
      <c r="W26" s="86"/>
      <c r="X26" s="86"/>
      <c r="Y26" s="74"/>
      <c r="Z26" s="74"/>
      <c r="AA26" s="74"/>
      <c r="AB26" s="74"/>
      <c r="AC26" s="85"/>
      <c r="AD26" s="85"/>
      <c r="AE26" s="85"/>
      <c r="AF26" s="85"/>
      <c r="AG26" s="85"/>
      <c r="AH26" s="85"/>
    </row>
    <row r="27" spans="1:34" s="2" customFormat="1" x14ac:dyDescent="0.35">
      <c r="A27" s="145" t="s">
        <v>326</v>
      </c>
      <c r="B27" s="86"/>
      <c r="C27" s="86"/>
      <c r="D27" s="86"/>
      <c r="E27" s="86"/>
      <c r="F27" s="86"/>
      <c r="G27" s="86"/>
      <c r="H27" s="86"/>
      <c r="I27" s="86"/>
      <c r="J27" s="86"/>
      <c r="K27" s="86"/>
      <c r="L27" s="86"/>
      <c r="M27" s="86"/>
      <c r="N27" s="86"/>
      <c r="O27" s="86"/>
      <c r="P27" s="86"/>
      <c r="Q27" s="86"/>
      <c r="R27" s="86"/>
      <c r="S27" s="86"/>
      <c r="T27" s="86"/>
      <c r="U27" s="86"/>
      <c r="V27" s="86"/>
      <c r="W27" s="86"/>
      <c r="X27" s="86"/>
      <c r="Y27" s="74"/>
      <c r="Z27" s="74"/>
      <c r="AA27" s="74"/>
      <c r="AB27" s="74"/>
      <c r="AC27" s="85"/>
      <c r="AD27" s="85"/>
      <c r="AE27" s="85"/>
      <c r="AF27" s="85"/>
      <c r="AG27" s="85"/>
      <c r="AH27" s="85"/>
    </row>
    <row r="28" spans="1:34" s="2" customFormat="1" ht="22.75" customHeight="1" x14ac:dyDescent="0.35">
      <c r="A28" s="146" t="s">
        <v>324</v>
      </c>
      <c r="B28" s="86"/>
      <c r="C28" s="86"/>
      <c r="D28" s="86"/>
      <c r="E28" s="86"/>
      <c r="F28" s="86"/>
      <c r="G28" s="86"/>
      <c r="H28" s="86"/>
      <c r="I28" s="86"/>
      <c r="J28" s="86"/>
      <c r="K28" s="86"/>
      <c r="L28" s="86"/>
      <c r="M28" s="86"/>
      <c r="N28" s="86"/>
      <c r="O28" s="86"/>
      <c r="P28" s="86"/>
      <c r="Q28" s="86"/>
      <c r="R28" s="86"/>
      <c r="S28" s="86"/>
      <c r="T28" s="86"/>
      <c r="U28" s="86"/>
      <c r="V28" s="86"/>
      <c r="W28" s="86"/>
      <c r="X28" s="86"/>
      <c r="Y28" s="74"/>
      <c r="Z28" s="74"/>
      <c r="AA28" s="74"/>
      <c r="AB28" s="74"/>
      <c r="AC28" s="85"/>
      <c r="AD28" s="85"/>
      <c r="AE28" s="85"/>
      <c r="AF28" s="85"/>
      <c r="AG28" s="85"/>
      <c r="AH28" s="85"/>
    </row>
    <row r="29" spans="1:34" s="2" customFormat="1" x14ac:dyDescent="0.35">
      <c r="A29" s="147" t="s">
        <v>327</v>
      </c>
      <c r="B29" s="86"/>
      <c r="C29" s="86"/>
      <c r="D29" s="86"/>
      <c r="E29" s="86"/>
      <c r="F29" s="86"/>
      <c r="G29" s="86"/>
      <c r="H29" s="86"/>
      <c r="I29" s="86"/>
      <c r="J29" s="86"/>
      <c r="K29" s="86"/>
      <c r="L29" s="86"/>
      <c r="M29" s="86"/>
      <c r="N29" s="86"/>
      <c r="O29" s="86"/>
      <c r="P29" s="86"/>
      <c r="Q29" s="86"/>
      <c r="R29" s="86"/>
      <c r="S29" s="86"/>
      <c r="T29" s="86"/>
      <c r="U29" s="86"/>
      <c r="V29" s="86"/>
      <c r="W29" s="86"/>
      <c r="X29" s="86"/>
      <c r="Y29" s="74"/>
      <c r="Z29" s="74"/>
      <c r="AA29" s="74"/>
      <c r="AB29" s="74"/>
      <c r="AC29" s="85"/>
      <c r="AD29" s="85"/>
      <c r="AE29" s="85"/>
      <c r="AF29" s="85"/>
      <c r="AG29" s="85"/>
      <c r="AH29" s="85"/>
    </row>
    <row r="30" spans="1:34" s="2" customFormat="1" x14ac:dyDescent="0.35">
      <c r="A30" s="147" t="s">
        <v>328</v>
      </c>
      <c r="B30" s="86"/>
      <c r="C30" s="86"/>
      <c r="D30" s="86"/>
      <c r="E30" s="86"/>
      <c r="F30" s="86"/>
      <c r="G30" s="86"/>
      <c r="H30" s="86"/>
      <c r="I30" s="86"/>
      <c r="J30" s="86"/>
      <c r="K30" s="86"/>
      <c r="L30" s="86"/>
      <c r="M30" s="86"/>
      <c r="N30" s="86"/>
      <c r="O30" s="86"/>
      <c r="P30" s="86"/>
      <c r="Q30" s="86"/>
      <c r="R30" s="86"/>
      <c r="S30" s="86"/>
      <c r="T30" s="86"/>
      <c r="U30" s="86"/>
      <c r="V30" s="86"/>
      <c r="W30" s="86"/>
      <c r="X30" s="86"/>
      <c r="Y30" s="74"/>
      <c r="Z30" s="74"/>
      <c r="AA30" s="74"/>
      <c r="AB30" s="74"/>
      <c r="AC30" s="85"/>
      <c r="AD30" s="85"/>
      <c r="AE30" s="85"/>
      <c r="AF30" s="85"/>
      <c r="AG30" s="85"/>
      <c r="AH30" s="85"/>
    </row>
    <row r="31" spans="1:34" s="2" customFormat="1" ht="30" customHeight="1" x14ac:dyDescent="0.35">
      <c r="A31" s="144" t="s">
        <v>329</v>
      </c>
      <c r="B31" s="86"/>
      <c r="C31" s="86"/>
      <c r="D31" s="86"/>
      <c r="E31" s="86"/>
      <c r="F31" s="86"/>
      <c r="G31" s="86"/>
      <c r="H31" s="86"/>
      <c r="I31" s="86"/>
      <c r="J31" s="86"/>
      <c r="K31" s="86"/>
      <c r="L31" s="86"/>
      <c r="M31" s="86"/>
      <c r="N31" s="86"/>
      <c r="O31" s="86"/>
      <c r="P31" s="86"/>
      <c r="Q31" s="86"/>
      <c r="R31" s="86"/>
      <c r="S31" s="86"/>
      <c r="T31" s="86"/>
      <c r="U31" s="86"/>
      <c r="V31" s="86"/>
      <c r="W31" s="86"/>
      <c r="X31" s="86"/>
      <c r="Y31" s="74"/>
      <c r="Z31" s="74"/>
      <c r="AA31" s="74"/>
      <c r="AB31" s="74"/>
      <c r="AC31" s="85"/>
      <c r="AD31" s="85"/>
      <c r="AE31" s="85"/>
      <c r="AF31" s="85"/>
      <c r="AG31" s="85"/>
      <c r="AH31" s="85"/>
    </row>
    <row r="32" spans="1:34" s="2" customFormat="1" x14ac:dyDescent="0.35">
      <c r="A32" s="86" t="s">
        <v>330</v>
      </c>
      <c r="B32" s="86"/>
      <c r="C32" s="86"/>
      <c r="D32" s="86"/>
      <c r="E32" s="86"/>
      <c r="F32" s="86"/>
      <c r="G32" s="86"/>
      <c r="H32" s="86"/>
      <c r="I32" s="86"/>
      <c r="J32" s="86"/>
      <c r="K32" s="86"/>
      <c r="L32" s="86"/>
      <c r="M32" s="86"/>
      <c r="N32" s="86"/>
      <c r="O32" s="86"/>
      <c r="P32" s="86"/>
      <c r="Q32" s="86"/>
      <c r="R32" s="86"/>
      <c r="S32" s="86"/>
      <c r="T32" s="86"/>
      <c r="U32" s="86"/>
      <c r="V32" s="86"/>
      <c r="W32" s="86"/>
      <c r="X32" s="86"/>
      <c r="Y32" s="74"/>
      <c r="Z32" s="74"/>
      <c r="AA32" s="74"/>
      <c r="AB32" s="74"/>
      <c r="AC32" s="85"/>
      <c r="AD32" s="85"/>
      <c r="AE32" s="85"/>
      <c r="AF32" s="85"/>
      <c r="AG32" s="85"/>
      <c r="AH32" s="85"/>
    </row>
    <row r="33" spans="1:34" s="2" customFormat="1" ht="30" customHeight="1" x14ac:dyDescent="0.35">
      <c r="A33" s="74" t="s">
        <v>175</v>
      </c>
      <c r="B33" s="74"/>
      <c r="C33" s="74"/>
      <c r="D33" s="74"/>
      <c r="E33" s="74"/>
      <c r="F33" s="74"/>
      <c r="G33" s="74"/>
      <c r="H33" s="74"/>
      <c r="I33" s="74"/>
      <c r="J33" s="74"/>
      <c r="K33" s="74"/>
      <c r="L33" s="74"/>
      <c r="M33" s="74"/>
      <c r="N33" s="74"/>
      <c r="O33" s="74"/>
      <c r="P33" s="74"/>
      <c r="Q33" s="74"/>
      <c r="R33" s="74"/>
      <c r="S33" s="74"/>
      <c r="T33" s="74"/>
      <c r="U33" s="74"/>
      <c r="V33" s="74"/>
      <c r="W33" s="74"/>
      <c r="X33" s="74"/>
      <c r="Y33" s="85"/>
      <c r="Z33" s="85"/>
      <c r="AA33" s="85"/>
      <c r="AB33" s="85"/>
      <c r="AC33" s="85"/>
      <c r="AD33" s="85"/>
      <c r="AE33" s="85"/>
      <c r="AF33" s="85"/>
      <c r="AG33" s="85"/>
      <c r="AH33" s="85"/>
    </row>
    <row r="34" spans="1:34" s="2" customFormat="1" ht="15" customHeight="1" x14ac:dyDescent="0.35">
      <c r="A34" s="78" t="s">
        <v>176</v>
      </c>
      <c r="B34" s="78"/>
      <c r="C34" s="78"/>
      <c r="D34" s="78"/>
      <c r="E34" s="78"/>
      <c r="F34" s="78"/>
      <c r="G34" s="74"/>
      <c r="H34" s="74"/>
      <c r="I34" s="74"/>
      <c r="J34" s="74"/>
      <c r="K34" s="74"/>
      <c r="L34" s="74"/>
      <c r="M34" s="74"/>
      <c r="N34" s="74"/>
      <c r="O34" s="74"/>
      <c r="P34" s="74"/>
      <c r="Q34" s="74"/>
      <c r="R34" s="74"/>
      <c r="S34" s="74"/>
      <c r="T34" s="74"/>
      <c r="U34" s="74"/>
      <c r="V34" s="74"/>
      <c r="W34" s="74"/>
      <c r="X34" s="74"/>
      <c r="Y34" s="85"/>
      <c r="Z34" s="85"/>
      <c r="AA34" s="85"/>
      <c r="AB34" s="85"/>
      <c r="AC34" s="85"/>
      <c r="AD34" s="85"/>
      <c r="AE34" s="85"/>
      <c r="AF34" s="85"/>
      <c r="AG34" s="85"/>
      <c r="AH34" s="85"/>
    </row>
    <row r="35" spans="1:34" s="2" customFormat="1" ht="26.25" customHeight="1" x14ac:dyDescent="0.35">
      <c r="A35" s="74" t="s">
        <v>177</v>
      </c>
      <c r="B35" s="74"/>
      <c r="C35" s="74"/>
      <c r="D35" s="74"/>
      <c r="E35" s="74"/>
      <c r="F35" s="74"/>
      <c r="G35" s="74"/>
      <c r="H35" s="74"/>
      <c r="I35" s="74"/>
      <c r="J35" s="74"/>
      <c r="K35" s="74"/>
      <c r="L35" s="74"/>
      <c r="M35" s="74"/>
      <c r="N35" s="74"/>
      <c r="O35" s="74"/>
      <c r="P35" s="74"/>
      <c r="Q35" s="74"/>
      <c r="R35" s="74"/>
      <c r="S35" s="74"/>
      <c r="T35" s="74"/>
      <c r="U35" s="74"/>
      <c r="V35" s="74"/>
      <c r="W35" s="74"/>
      <c r="X35" s="74"/>
      <c r="Y35" s="85"/>
      <c r="Z35" s="85"/>
      <c r="AA35" s="85"/>
      <c r="AB35" s="85"/>
      <c r="AC35" s="85"/>
      <c r="AD35" s="85"/>
      <c r="AE35" s="85"/>
      <c r="AF35" s="85"/>
      <c r="AG35" s="85"/>
      <c r="AH35" s="85"/>
    </row>
    <row r="36" spans="1:34" s="2" customFormat="1" ht="23.25" customHeight="1" x14ac:dyDescent="0.35">
      <c r="A36" s="74" t="s">
        <v>201</v>
      </c>
      <c r="B36" s="74"/>
      <c r="C36" s="74"/>
      <c r="D36" s="74"/>
      <c r="E36" s="74"/>
      <c r="F36" s="74"/>
      <c r="G36" s="74"/>
      <c r="H36" s="74"/>
      <c r="I36" s="74"/>
      <c r="J36" s="74"/>
      <c r="K36" s="74"/>
      <c r="L36" s="74"/>
      <c r="M36" s="74"/>
      <c r="N36" s="74"/>
      <c r="O36" s="74"/>
      <c r="P36" s="74"/>
      <c r="Q36" s="74"/>
      <c r="R36" s="74"/>
      <c r="S36" s="74"/>
      <c r="T36" s="74"/>
      <c r="U36" s="74"/>
      <c r="V36" s="74"/>
      <c r="W36" s="74"/>
      <c r="X36" s="23"/>
      <c r="Y36" s="85"/>
      <c r="Z36" s="85"/>
      <c r="AA36" s="85"/>
      <c r="AB36" s="85"/>
      <c r="AC36" s="85"/>
      <c r="AE36" s="76"/>
      <c r="AG36" s="85"/>
      <c r="AH36" s="85"/>
    </row>
    <row r="37" spans="1:34" s="2" customFormat="1" x14ac:dyDescent="0.35">
      <c r="A37" s="77" t="s">
        <v>202</v>
      </c>
      <c r="B37" s="77"/>
      <c r="C37" s="77"/>
      <c r="D37" s="77"/>
      <c r="E37" s="74"/>
      <c r="F37" s="74"/>
      <c r="G37" s="74"/>
      <c r="H37" s="74"/>
      <c r="I37" s="74"/>
      <c r="J37" s="74"/>
      <c r="K37" s="74"/>
      <c r="L37" s="74"/>
      <c r="M37" s="74"/>
      <c r="N37" s="74"/>
      <c r="O37" s="74"/>
      <c r="P37" s="74"/>
      <c r="Q37" s="74"/>
      <c r="R37" s="74"/>
      <c r="S37" s="74"/>
      <c r="T37" s="74"/>
      <c r="U37" s="74"/>
      <c r="V37" s="74"/>
      <c r="W37" s="74"/>
      <c r="X37" s="23"/>
      <c r="Y37" s="85"/>
      <c r="Z37" s="85"/>
      <c r="AA37" s="85"/>
      <c r="AB37" s="85"/>
      <c r="AC37" s="85"/>
      <c r="AE37" s="40"/>
      <c r="AG37" s="85"/>
      <c r="AH37" s="85"/>
    </row>
    <row r="38" spans="1:34" x14ac:dyDescent="0.35">
      <c r="A38" s="113" t="s">
        <v>280</v>
      </c>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row>
    <row r="39" spans="1:34" x14ac:dyDescent="0.35">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row>
    <row r="40" spans="1:34" x14ac:dyDescent="0.35">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row>
    <row r="41" spans="1:34" x14ac:dyDescent="0.35">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row>
    <row r="42" spans="1:34" x14ac:dyDescent="0.35">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row>
    <row r="43" spans="1:34" x14ac:dyDescent="0.35">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row>
    <row r="44" spans="1:34" x14ac:dyDescent="0.35">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row>
    <row r="45" spans="1:34" x14ac:dyDescent="0.35">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row>
    <row r="46" spans="1:34" x14ac:dyDescent="0.35">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row>
    <row r="47" spans="1:34" x14ac:dyDescent="0.35">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row>
    <row r="48" spans="1:34" x14ac:dyDescent="0.35">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row>
    <row r="49" spans="1:34" x14ac:dyDescent="0.35">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row>
    <row r="50" spans="1:34" x14ac:dyDescent="0.35">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t="s">
        <v>168</v>
      </c>
      <c r="AH50" s="74" t="s">
        <v>170</v>
      </c>
    </row>
    <row r="51" spans="1:34" x14ac:dyDescent="0.35">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t="s">
        <v>73</v>
      </c>
      <c r="AH51" s="74" t="s">
        <v>166</v>
      </c>
    </row>
    <row r="52" spans="1:34" x14ac:dyDescent="0.35">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t="s">
        <v>24</v>
      </c>
      <c r="AH52" s="74" t="s">
        <v>167</v>
      </c>
    </row>
    <row r="53" spans="1:34" x14ac:dyDescent="0.35">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t="s">
        <v>6</v>
      </c>
      <c r="AH53" s="85" t="s">
        <v>25</v>
      </c>
    </row>
    <row r="54" spans="1:34" x14ac:dyDescent="0.3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t="s">
        <v>26</v>
      </c>
      <c r="AH54" s="85" t="s">
        <v>28</v>
      </c>
    </row>
    <row r="55" spans="1:34" x14ac:dyDescent="0.35">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t="s">
        <v>29</v>
      </c>
      <c r="AH55" s="85" t="s">
        <v>31</v>
      </c>
    </row>
    <row r="56" spans="1:34" x14ac:dyDescent="0.35">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t="s">
        <v>32</v>
      </c>
      <c r="AH56" s="85" t="s">
        <v>34</v>
      </c>
    </row>
    <row r="57" spans="1:34" x14ac:dyDescent="0.35">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t="s">
        <v>35</v>
      </c>
      <c r="AH57" s="85" t="s">
        <v>37</v>
      </c>
    </row>
    <row r="58" spans="1:34" x14ac:dyDescent="0.35">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t="s">
        <v>38</v>
      </c>
      <c r="AH58" s="85" t="s">
        <v>40</v>
      </c>
    </row>
    <row r="59" spans="1:34" x14ac:dyDescent="0.35">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t="s">
        <v>41</v>
      </c>
      <c r="AH59" s="85" t="s">
        <v>43</v>
      </c>
    </row>
    <row r="60" spans="1:34" x14ac:dyDescent="0.35">
      <c r="AG60" s="3" t="s">
        <v>44</v>
      </c>
      <c r="AH60" s="2" t="s">
        <v>46</v>
      </c>
    </row>
    <row r="61" spans="1:34" x14ac:dyDescent="0.35">
      <c r="AG61" s="3" t="s">
        <v>47</v>
      </c>
      <c r="AH61" s="2" t="s">
        <v>49</v>
      </c>
    </row>
    <row r="62" spans="1:34" x14ac:dyDescent="0.35">
      <c r="AG62" s="22" t="s">
        <v>50</v>
      </c>
      <c r="AH62" s="2" t="s">
        <v>52</v>
      </c>
    </row>
    <row r="63" spans="1:34" x14ac:dyDescent="0.35">
      <c r="AG63" s="22" t="s">
        <v>53</v>
      </c>
      <c r="AH63" s="2" t="s">
        <v>55</v>
      </c>
    </row>
    <row r="64" spans="1:34" x14ac:dyDescent="0.35">
      <c r="AG64" s="3" t="s">
        <v>161</v>
      </c>
      <c r="AH64" s="3" t="s">
        <v>163</v>
      </c>
    </row>
    <row r="65" spans="33:34" x14ac:dyDescent="0.35">
      <c r="AG65" s="3" t="s">
        <v>59</v>
      </c>
      <c r="AH65" s="2" t="s">
        <v>61</v>
      </c>
    </row>
    <row r="66" spans="33:34" x14ac:dyDescent="0.35">
      <c r="AG66" s="3" t="s">
        <v>62</v>
      </c>
      <c r="AH66" s="2" t="s">
        <v>64</v>
      </c>
    </row>
    <row r="67" spans="33:34" x14ac:dyDescent="0.35">
      <c r="AG67" s="3" t="s">
        <v>65</v>
      </c>
      <c r="AH67" s="2" t="s">
        <v>67</v>
      </c>
    </row>
    <row r="68" spans="33:34" x14ac:dyDescent="0.35">
      <c r="AG68" s="3" t="s">
        <v>68</v>
      </c>
      <c r="AH68" s="2" t="s">
        <v>70</v>
      </c>
    </row>
    <row r="69" spans="33:34" x14ac:dyDescent="0.35">
      <c r="AG69" s="3" t="s">
        <v>71</v>
      </c>
      <c r="AH69" s="2" t="s">
        <v>74</v>
      </c>
    </row>
    <row r="70" spans="33:34" x14ac:dyDescent="0.35">
      <c r="AG70" s="3" t="s">
        <v>75</v>
      </c>
      <c r="AH70" s="2" t="s">
        <v>77</v>
      </c>
    </row>
    <row r="71" spans="33:34" x14ac:dyDescent="0.35">
      <c r="AG71" s="3" t="s">
        <v>291</v>
      </c>
      <c r="AH71" s="2" t="s">
        <v>292</v>
      </c>
    </row>
    <row r="72" spans="33:34" x14ac:dyDescent="0.35">
      <c r="AG72" s="3" t="s">
        <v>81</v>
      </c>
      <c r="AH72" s="2" t="s">
        <v>83</v>
      </c>
    </row>
    <row r="73" spans="33:34" x14ac:dyDescent="0.35">
      <c r="AG73" s="3" t="s">
        <v>84</v>
      </c>
      <c r="AH73" s="2" t="s">
        <v>86</v>
      </c>
    </row>
    <row r="74" spans="33:34" x14ac:dyDescent="0.35">
      <c r="AG74" s="3" t="s">
        <v>87</v>
      </c>
      <c r="AH74" s="2" t="s">
        <v>89</v>
      </c>
    </row>
    <row r="75" spans="33:34" x14ac:dyDescent="0.35">
      <c r="AG75" s="3" t="s">
        <v>92</v>
      </c>
      <c r="AH75" s="3" t="s">
        <v>94</v>
      </c>
    </row>
    <row r="76" spans="33:34" x14ac:dyDescent="0.35">
      <c r="AG76" s="2" t="s">
        <v>95</v>
      </c>
      <c r="AH76" s="2" t="s">
        <v>97</v>
      </c>
    </row>
    <row r="77" spans="33:34" x14ac:dyDescent="0.35">
      <c r="AG77" s="2" t="s">
        <v>98</v>
      </c>
      <c r="AH77" s="2" t="s">
        <v>100</v>
      </c>
    </row>
    <row r="78" spans="33:34" x14ac:dyDescent="0.35">
      <c r="AG78" s="3" t="s">
        <v>101</v>
      </c>
      <c r="AH78" s="3" t="s">
        <v>103</v>
      </c>
    </row>
    <row r="79" spans="33:34" x14ac:dyDescent="0.35">
      <c r="AG79" s="2" t="s">
        <v>104</v>
      </c>
      <c r="AH79" s="2" t="s">
        <v>106</v>
      </c>
    </row>
    <row r="80" spans="33:34" x14ac:dyDescent="0.35">
      <c r="AG80" s="3" t="s">
        <v>107</v>
      </c>
      <c r="AH80" s="3" t="s">
        <v>109</v>
      </c>
    </row>
    <row r="81" spans="33:34" x14ac:dyDescent="0.35">
      <c r="AG81" s="2" t="s">
        <v>110</v>
      </c>
      <c r="AH81" s="2" t="s">
        <v>112</v>
      </c>
    </row>
    <row r="82" spans="33:34" x14ac:dyDescent="0.35">
      <c r="AG82" s="2" t="s">
        <v>164</v>
      </c>
      <c r="AH82" s="2" t="s">
        <v>165</v>
      </c>
    </row>
    <row r="83" spans="33:34" x14ac:dyDescent="0.35">
      <c r="AG83" s="2" t="s">
        <v>113</v>
      </c>
      <c r="AH83" s="2" t="s">
        <v>115</v>
      </c>
    </row>
    <row r="84" spans="33:34" x14ac:dyDescent="0.35">
      <c r="AG84" s="2" t="s">
        <v>116</v>
      </c>
      <c r="AH84" s="2" t="s">
        <v>118</v>
      </c>
    </row>
    <row r="85" spans="33:34" x14ac:dyDescent="0.35">
      <c r="AG85" s="2" t="s">
        <v>119</v>
      </c>
      <c r="AH85" s="2" t="s">
        <v>121</v>
      </c>
    </row>
    <row r="86" spans="33:34" x14ac:dyDescent="0.35">
      <c r="AG86" s="3" t="s">
        <v>122</v>
      </c>
      <c r="AH86" s="3" t="s">
        <v>124</v>
      </c>
    </row>
    <row r="87" spans="33:34" x14ac:dyDescent="0.35">
      <c r="AG87" s="3" t="s">
        <v>125</v>
      </c>
      <c r="AH87" s="3" t="s">
        <v>127</v>
      </c>
    </row>
    <row r="88" spans="33:34" x14ac:dyDescent="0.35">
      <c r="AG88" s="3" t="s">
        <v>128</v>
      </c>
      <c r="AH88" s="3" t="s">
        <v>130</v>
      </c>
    </row>
    <row r="89" spans="33:34" x14ac:dyDescent="0.35">
      <c r="AG89" s="3" t="s">
        <v>131</v>
      </c>
      <c r="AH89" s="3" t="s">
        <v>133</v>
      </c>
    </row>
    <row r="90" spans="33:34" x14ac:dyDescent="0.35">
      <c r="AG90" s="3" t="s">
        <v>134</v>
      </c>
      <c r="AH90" s="3" t="s">
        <v>136</v>
      </c>
    </row>
    <row r="91" spans="33:34" x14ac:dyDescent="0.35">
      <c r="AG91" s="3" t="s">
        <v>137</v>
      </c>
      <c r="AH91" s="3" t="s">
        <v>139</v>
      </c>
    </row>
    <row r="92" spans="33:34" x14ac:dyDescent="0.35">
      <c r="AG92" s="3" t="s">
        <v>140</v>
      </c>
      <c r="AH92" s="3" t="s">
        <v>142</v>
      </c>
    </row>
    <row r="93" spans="33:34" x14ac:dyDescent="0.35">
      <c r="AG93" s="3" t="s">
        <v>143</v>
      </c>
      <c r="AH93" s="3" t="s">
        <v>145</v>
      </c>
    </row>
    <row r="94" spans="33:34" x14ac:dyDescent="0.35">
      <c r="AG94" s="3" t="s">
        <v>146</v>
      </c>
      <c r="AH94" s="3" t="s">
        <v>148</v>
      </c>
    </row>
    <row r="95" spans="33:34" x14ac:dyDescent="0.35">
      <c r="AG95" s="3" t="s">
        <v>149</v>
      </c>
      <c r="AH95" s="3" t="s">
        <v>151</v>
      </c>
    </row>
    <row r="96" spans="33:34" x14ac:dyDescent="0.35">
      <c r="AG96" s="3" t="s">
        <v>152</v>
      </c>
      <c r="AH96" s="3" t="s">
        <v>154</v>
      </c>
    </row>
    <row r="97" spans="33:34" x14ac:dyDescent="0.35">
      <c r="AG97" s="3" t="s">
        <v>155</v>
      </c>
      <c r="AH97" s="3" t="s">
        <v>157</v>
      </c>
    </row>
  </sheetData>
  <dataValidations count="1">
    <dataValidation type="list" allowBlank="1" showInputMessage="1" showErrorMessage="1" sqref="A3" xr:uid="{00000000-0002-0000-0400-000000000000}">
      <formula1>$AG$50:$AG$97</formula1>
    </dataValidation>
  </dataValidations>
  <hyperlinks>
    <hyperlink ref="A34" r:id="rId1" xr:uid="{00000000-0004-0000-0400-000000000000}"/>
    <hyperlink ref="A37" r:id="rId2" xr:uid="{00000000-0004-0000-0400-000001000000}"/>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800D5-4466-4116-A952-82F9D08245F9}">
  <sheetPr>
    <tabColor rgb="FF92D050"/>
  </sheetPr>
  <dimension ref="A1:T54"/>
  <sheetViews>
    <sheetView workbookViewId="0"/>
  </sheetViews>
  <sheetFormatPr defaultRowHeight="14.5" x14ac:dyDescent="0.35"/>
  <cols>
    <col min="1" max="1" width="26.453125" bestFit="1" customWidth="1"/>
    <col min="2" max="2" width="17.90625" bestFit="1" customWidth="1"/>
    <col min="3" max="3" width="8.08984375" bestFit="1" customWidth="1"/>
    <col min="4" max="4" width="9.90625" bestFit="1" customWidth="1"/>
    <col min="5" max="5" width="6.90625" bestFit="1" customWidth="1"/>
    <col min="6" max="6" width="6.08984375" bestFit="1" customWidth="1"/>
    <col min="7" max="7" width="8.08984375" bestFit="1" customWidth="1"/>
    <col min="8" max="8" width="9.90625" bestFit="1" customWidth="1"/>
    <col min="9" max="9" width="6.90625" bestFit="1" customWidth="1"/>
    <col min="10" max="10" width="6.08984375" bestFit="1" customWidth="1"/>
    <col min="11" max="11" width="8.08984375" bestFit="1" customWidth="1"/>
    <col min="12" max="12" width="9.90625" bestFit="1" customWidth="1"/>
    <col min="13" max="13" width="11.36328125" bestFit="1" customWidth="1"/>
  </cols>
  <sheetData>
    <row r="1" spans="1:20" x14ac:dyDescent="0.35">
      <c r="A1" s="135" t="s">
        <v>4</v>
      </c>
      <c r="B1" t="s">
        <v>311</v>
      </c>
    </row>
    <row r="2" spans="1:20" x14ac:dyDescent="0.35">
      <c r="A2" s="135" t="s">
        <v>203</v>
      </c>
      <c r="B2" t="s">
        <v>312</v>
      </c>
    </row>
    <row r="4" spans="1:20" x14ac:dyDescent="0.35">
      <c r="A4" s="135" t="s">
        <v>307</v>
      </c>
      <c r="B4" s="135" t="s">
        <v>304</v>
      </c>
      <c r="S4" s="156" t="s">
        <v>313</v>
      </c>
      <c r="T4" s="156"/>
    </row>
    <row r="5" spans="1:20" x14ac:dyDescent="0.35">
      <c r="B5">
        <v>2020</v>
      </c>
      <c r="D5" t="s">
        <v>308</v>
      </c>
      <c r="E5">
        <v>2021</v>
      </c>
      <c r="H5" t="s">
        <v>309</v>
      </c>
      <c r="I5">
        <v>2022</v>
      </c>
      <c r="L5" t="s">
        <v>310</v>
      </c>
      <c r="O5" s="19">
        <v>2020</v>
      </c>
      <c r="P5" s="19">
        <v>2021</v>
      </c>
      <c r="Q5" s="19">
        <v>2022</v>
      </c>
      <c r="S5" s="19">
        <v>2021</v>
      </c>
      <c r="T5" s="19">
        <v>2022</v>
      </c>
    </row>
    <row r="6" spans="1:20" x14ac:dyDescent="0.35">
      <c r="A6" s="135" t="s">
        <v>306</v>
      </c>
      <c r="B6" t="s">
        <v>7</v>
      </c>
      <c r="C6" t="s">
        <v>15</v>
      </c>
      <c r="E6" t="s">
        <v>7</v>
      </c>
      <c r="F6" t="s">
        <v>282</v>
      </c>
      <c r="G6" t="s">
        <v>15</v>
      </c>
      <c r="I6" t="s">
        <v>7</v>
      </c>
      <c r="J6" t="s">
        <v>282</v>
      </c>
      <c r="K6" t="s">
        <v>15</v>
      </c>
      <c r="O6" s="139" t="e">
        <f>AVERAGE(O7:O53)</f>
        <v>#DIV/0!</v>
      </c>
      <c r="P6" s="139" t="e">
        <f>AVERAGE(P7:P53)</f>
        <v>#DIV/0!</v>
      </c>
      <c r="Q6" s="139" t="e">
        <f>AVERAGE(Q7:Q53)</f>
        <v>#DIV/0!</v>
      </c>
      <c r="S6" s="139" t="e">
        <f>Q6-P6</f>
        <v>#DIV/0!</v>
      </c>
      <c r="T6" s="139" t="e">
        <f>R6-Q6</f>
        <v>#DIV/0!</v>
      </c>
    </row>
    <row r="7" spans="1:20" x14ac:dyDescent="0.35">
      <c r="A7" s="136" t="s">
        <v>6</v>
      </c>
      <c r="B7" s="137">
        <v>656</v>
      </c>
      <c r="C7" s="137">
        <v>42</v>
      </c>
      <c r="D7" s="137">
        <v>698</v>
      </c>
      <c r="E7" s="137">
        <v>645</v>
      </c>
      <c r="F7" s="137">
        <v>0</v>
      </c>
      <c r="G7" s="137">
        <v>38</v>
      </c>
      <c r="H7" s="137">
        <v>683</v>
      </c>
      <c r="I7" s="137">
        <v>617</v>
      </c>
      <c r="J7" s="137">
        <v>0</v>
      </c>
      <c r="K7" s="137">
        <v>46</v>
      </c>
      <c r="L7" s="137">
        <v>663</v>
      </c>
      <c r="O7" s="138">
        <f t="shared" ref="O7:O54" si="0">C7/D7</f>
        <v>6.0171919770773637E-2</v>
      </c>
      <c r="P7" s="138">
        <f t="shared" ref="P7:P54" si="1">G7/H7</f>
        <v>5.5636896046852125E-2</v>
      </c>
      <c r="Q7" s="138">
        <f t="shared" ref="Q7:Q54" si="2">K7/L7</f>
        <v>6.9381598793363503E-2</v>
      </c>
      <c r="S7" s="139">
        <f t="shared" ref="S7:S54" si="3">P7-O7</f>
        <v>-4.5350237239215122E-3</v>
      </c>
      <c r="T7" s="139">
        <f t="shared" ref="T7:T54" si="4">Q7-P7</f>
        <v>1.3744702746511378E-2</v>
      </c>
    </row>
    <row r="8" spans="1:20" x14ac:dyDescent="0.35">
      <c r="A8" s="136" t="s">
        <v>26</v>
      </c>
      <c r="B8" s="137">
        <v>406</v>
      </c>
      <c r="C8" s="137">
        <v>32</v>
      </c>
      <c r="D8" s="137">
        <v>438</v>
      </c>
      <c r="E8" s="137">
        <v>402</v>
      </c>
      <c r="F8" s="137">
        <v>0</v>
      </c>
      <c r="G8" s="137">
        <v>32</v>
      </c>
      <c r="H8" s="137">
        <v>434</v>
      </c>
      <c r="I8" s="137">
        <v>402</v>
      </c>
      <c r="J8" s="137">
        <v>0</v>
      </c>
      <c r="K8" s="137">
        <v>35</v>
      </c>
      <c r="L8" s="137">
        <v>437</v>
      </c>
      <c r="O8" s="138">
        <f t="shared" si="0"/>
        <v>7.3059360730593603E-2</v>
      </c>
      <c r="P8" s="138">
        <f t="shared" si="1"/>
        <v>7.3732718894009217E-2</v>
      </c>
      <c r="Q8" s="138">
        <f t="shared" si="2"/>
        <v>8.0091533180778038E-2</v>
      </c>
      <c r="S8" s="139">
        <f t="shared" si="3"/>
        <v>6.7335816341561328E-4</v>
      </c>
      <c r="T8" s="139">
        <f t="shared" si="4"/>
        <v>6.3588142867688213E-3</v>
      </c>
    </row>
    <row r="9" spans="1:20" x14ac:dyDescent="0.35">
      <c r="A9" s="136" t="s">
        <v>29</v>
      </c>
      <c r="B9" s="137">
        <v>430</v>
      </c>
      <c r="C9" s="137">
        <v>29</v>
      </c>
      <c r="D9" s="137">
        <v>459</v>
      </c>
      <c r="E9" s="137">
        <v>399</v>
      </c>
      <c r="F9" s="137">
        <v>0</v>
      </c>
      <c r="G9" s="137">
        <v>28</v>
      </c>
      <c r="H9" s="137">
        <v>427</v>
      </c>
      <c r="I9" s="137">
        <v>407</v>
      </c>
      <c r="J9" s="137">
        <v>0</v>
      </c>
      <c r="K9" s="137">
        <v>30</v>
      </c>
      <c r="L9" s="137">
        <v>437</v>
      </c>
      <c r="O9" s="138">
        <f t="shared" si="0"/>
        <v>6.3180827886710242E-2</v>
      </c>
      <c r="P9" s="138">
        <f t="shared" si="1"/>
        <v>6.5573770491803282E-2</v>
      </c>
      <c r="Q9" s="138">
        <f t="shared" si="2"/>
        <v>6.8649885583524028E-2</v>
      </c>
      <c r="S9" s="139">
        <f t="shared" si="3"/>
        <v>2.3929426050930402E-3</v>
      </c>
      <c r="T9" s="139">
        <f t="shared" si="4"/>
        <v>3.0761150917207464E-3</v>
      </c>
    </row>
    <row r="10" spans="1:20" x14ac:dyDescent="0.35">
      <c r="A10" s="136" t="s">
        <v>32</v>
      </c>
      <c r="B10" s="137">
        <v>334</v>
      </c>
      <c r="C10" s="137">
        <v>24</v>
      </c>
      <c r="D10" s="137">
        <v>358</v>
      </c>
      <c r="E10" s="137">
        <v>374</v>
      </c>
      <c r="F10" s="137">
        <v>0</v>
      </c>
      <c r="G10" s="137">
        <v>28</v>
      </c>
      <c r="H10" s="137">
        <v>402</v>
      </c>
      <c r="I10" s="137">
        <v>372</v>
      </c>
      <c r="J10" s="137">
        <v>0</v>
      </c>
      <c r="K10" s="137">
        <v>27</v>
      </c>
      <c r="L10" s="137">
        <v>399</v>
      </c>
      <c r="O10" s="138">
        <f t="shared" si="0"/>
        <v>6.7039106145251395E-2</v>
      </c>
      <c r="P10" s="138">
        <f t="shared" si="1"/>
        <v>6.965174129353234E-2</v>
      </c>
      <c r="Q10" s="138">
        <f t="shared" si="2"/>
        <v>6.7669172932330823E-2</v>
      </c>
      <c r="S10" s="139">
        <f t="shared" si="3"/>
        <v>2.6126351482809451E-3</v>
      </c>
      <c r="T10" s="139">
        <f t="shared" si="4"/>
        <v>-1.9825683612015171E-3</v>
      </c>
    </row>
    <row r="11" spans="1:20" x14ac:dyDescent="0.35">
      <c r="A11" s="136" t="s">
        <v>35</v>
      </c>
      <c r="B11" s="137">
        <v>368</v>
      </c>
      <c r="C11" s="137">
        <v>25</v>
      </c>
      <c r="D11" s="137">
        <v>393</v>
      </c>
      <c r="E11" s="137">
        <v>478</v>
      </c>
      <c r="F11" s="137">
        <v>0</v>
      </c>
      <c r="G11" s="137">
        <v>40</v>
      </c>
      <c r="H11" s="137">
        <v>518</v>
      </c>
      <c r="I11" s="137">
        <v>441</v>
      </c>
      <c r="J11" s="137">
        <v>0</v>
      </c>
      <c r="K11" s="137">
        <v>42</v>
      </c>
      <c r="L11" s="137">
        <v>483</v>
      </c>
      <c r="O11" s="138">
        <f t="shared" si="0"/>
        <v>6.3613231552162849E-2</v>
      </c>
      <c r="P11" s="138">
        <f t="shared" si="1"/>
        <v>7.7220077220077218E-2</v>
      </c>
      <c r="Q11" s="138">
        <f t="shared" si="2"/>
        <v>8.6956521739130432E-2</v>
      </c>
      <c r="S11" s="139">
        <f t="shared" si="3"/>
        <v>1.3606845667914369E-2</v>
      </c>
      <c r="T11" s="139">
        <f t="shared" si="4"/>
        <v>9.736444519053214E-3</v>
      </c>
    </row>
    <row r="12" spans="1:20" x14ac:dyDescent="0.35">
      <c r="A12" s="136" t="s">
        <v>38</v>
      </c>
      <c r="B12" s="137">
        <v>636</v>
      </c>
      <c r="C12" s="137">
        <v>53</v>
      </c>
      <c r="D12" s="137">
        <v>689</v>
      </c>
      <c r="E12" s="137">
        <v>634</v>
      </c>
      <c r="F12" s="137">
        <v>0</v>
      </c>
      <c r="G12" s="137">
        <v>65</v>
      </c>
      <c r="H12" s="137">
        <v>699</v>
      </c>
      <c r="I12" s="137">
        <v>602</v>
      </c>
      <c r="J12" s="137">
        <v>0</v>
      </c>
      <c r="K12" s="137">
        <v>60</v>
      </c>
      <c r="L12" s="137">
        <v>662</v>
      </c>
      <c r="O12" s="138">
        <f t="shared" si="0"/>
        <v>7.6923076923076927E-2</v>
      </c>
      <c r="P12" s="138">
        <f t="shared" si="1"/>
        <v>9.2989985693848351E-2</v>
      </c>
      <c r="Q12" s="138">
        <f t="shared" si="2"/>
        <v>9.0634441087613288E-2</v>
      </c>
      <c r="S12" s="139">
        <f t="shared" si="3"/>
        <v>1.6066908770771424E-2</v>
      </c>
      <c r="T12" s="139">
        <f t="shared" si="4"/>
        <v>-2.3555446062350632E-3</v>
      </c>
    </row>
    <row r="13" spans="1:20" x14ac:dyDescent="0.35">
      <c r="A13" s="136" t="s">
        <v>41</v>
      </c>
      <c r="B13" s="137">
        <v>414</v>
      </c>
      <c r="C13" s="137">
        <v>28</v>
      </c>
      <c r="D13" s="137">
        <v>442</v>
      </c>
      <c r="E13" s="137">
        <v>382</v>
      </c>
      <c r="F13" s="137">
        <v>0</v>
      </c>
      <c r="G13" s="137">
        <v>28</v>
      </c>
      <c r="H13" s="137">
        <v>410</v>
      </c>
      <c r="I13" s="137">
        <v>398</v>
      </c>
      <c r="J13" s="137">
        <v>0</v>
      </c>
      <c r="K13" s="137">
        <v>29</v>
      </c>
      <c r="L13" s="137">
        <v>427</v>
      </c>
      <c r="O13" s="138">
        <f t="shared" si="0"/>
        <v>6.3348416289592757E-2</v>
      </c>
      <c r="P13" s="138">
        <f t="shared" si="1"/>
        <v>6.8292682926829273E-2</v>
      </c>
      <c r="Q13" s="138">
        <f t="shared" si="2"/>
        <v>6.7915690866510545E-2</v>
      </c>
      <c r="S13" s="139">
        <f t="shared" si="3"/>
        <v>4.9442666372365163E-3</v>
      </c>
      <c r="T13" s="139">
        <f t="shared" si="4"/>
        <v>-3.7699206031872878E-4</v>
      </c>
    </row>
    <row r="14" spans="1:20" x14ac:dyDescent="0.35">
      <c r="A14" s="136" t="s">
        <v>44</v>
      </c>
      <c r="B14" s="137">
        <v>614</v>
      </c>
      <c r="C14" s="137">
        <v>24</v>
      </c>
      <c r="D14" s="137">
        <v>638</v>
      </c>
      <c r="E14" s="137">
        <v>575</v>
      </c>
      <c r="F14" s="137">
        <v>0</v>
      </c>
      <c r="G14" s="137">
        <v>27</v>
      </c>
      <c r="H14" s="137">
        <v>602</v>
      </c>
      <c r="I14" s="137">
        <v>544</v>
      </c>
      <c r="J14" s="137">
        <v>0</v>
      </c>
      <c r="K14" s="137">
        <v>35</v>
      </c>
      <c r="L14" s="137">
        <v>579</v>
      </c>
      <c r="O14" s="138">
        <f t="shared" si="0"/>
        <v>3.7617554858934171E-2</v>
      </c>
      <c r="P14" s="138">
        <f t="shared" si="1"/>
        <v>4.4850498338870434E-2</v>
      </c>
      <c r="Q14" s="138">
        <f t="shared" si="2"/>
        <v>6.0449050086355788E-2</v>
      </c>
      <c r="S14" s="139">
        <f t="shared" si="3"/>
        <v>7.232943479936263E-3</v>
      </c>
      <c r="T14" s="139">
        <f t="shared" si="4"/>
        <v>1.5598551747485354E-2</v>
      </c>
    </row>
    <row r="15" spans="1:20" x14ac:dyDescent="0.35">
      <c r="A15" s="136" t="s">
        <v>47</v>
      </c>
      <c r="B15" s="137">
        <v>540</v>
      </c>
      <c r="C15" s="137">
        <v>42</v>
      </c>
      <c r="D15" s="137">
        <v>582</v>
      </c>
      <c r="E15" s="137">
        <v>553</v>
      </c>
      <c r="F15" s="137">
        <v>1</v>
      </c>
      <c r="G15" s="137">
        <v>62</v>
      </c>
      <c r="H15" s="137">
        <v>616</v>
      </c>
      <c r="I15" s="137">
        <v>531</v>
      </c>
      <c r="J15" s="137">
        <v>0</v>
      </c>
      <c r="K15" s="137">
        <v>69</v>
      </c>
      <c r="L15" s="137">
        <v>600</v>
      </c>
      <c r="O15" s="138">
        <f t="shared" si="0"/>
        <v>7.2164948453608241E-2</v>
      </c>
      <c r="P15" s="138">
        <f t="shared" si="1"/>
        <v>0.10064935064935066</v>
      </c>
      <c r="Q15" s="138">
        <f t="shared" si="2"/>
        <v>0.115</v>
      </c>
      <c r="S15" s="139">
        <f t="shared" si="3"/>
        <v>2.8484402195742414E-2</v>
      </c>
      <c r="T15" s="139">
        <f t="shared" si="4"/>
        <v>1.435064935064935E-2</v>
      </c>
    </row>
    <row r="16" spans="1:20" x14ac:dyDescent="0.35">
      <c r="A16" s="136" t="s">
        <v>50</v>
      </c>
      <c r="B16" s="137">
        <v>615</v>
      </c>
      <c r="C16" s="137">
        <v>50</v>
      </c>
      <c r="D16" s="137">
        <v>665</v>
      </c>
      <c r="E16" s="137">
        <v>643</v>
      </c>
      <c r="F16" s="137">
        <v>0</v>
      </c>
      <c r="G16" s="137">
        <v>61</v>
      </c>
      <c r="H16" s="137">
        <v>704</v>
      </c>
      <c r="I16" s="137">
        <v>628</v>
      </c>
      <c r="J16" s="137">
        <v>0</v>
      </c>
      <c r="K16" s="137">
        <v>74</v>
      </c>
      <c r="L16" s="137">
        <v>702</v>
      </c>
      <c r="O16" s="138">
        <f t="shared" si="0"/>
        <v>7.5187969924812026E-2</v>
      </c>
      <c r="P16" s="138">
        <f t="shared" si="1"/>
        <v>8.6647727272727279E-2</v>
      </c>
      <c r="Q16" s="138">
        <f t="shared" si="2"/>
        <v>0.10541310541310542</v>
      </c>
      <c r="S16" s="139">
        <f t="shared" si="3"/>
        <v>1.1459757347915253E-2</v>
      </c>
      <c r="T16" s="139">
        <f t="shared" si="4"/>
        <v>1.8765378140378139E-2</v>
      </c>
    </row>
    <row r="17" spans="1:20" x14ac:dyDescent="0.35">
      <c r="A17" s="136" t="s">
        <v>53</v>
      </c>
      <c r="B17" s="137">
        <v>1619</v>
      </c>
      <c r="C17" s="137">
        <v>98</v>
      </c>
      <c r="D17" s="137">
        <v>1717</v>
      </c>
      <c r="E17" s="137">
        <v>1577</v>
      </c>
      <c r="F17" s="137">
        <v>4</v>
      </c>
      <c r="G17" s="137">
        <v>101</v>
      </c>
      <c r="H17" s="137">
        <v>1682</v>
      </c>
      <c r="I17" s="137">
        <v>1565</v>
      </c>
      <c r="J17" s="137">
        <v>2</v>
      </c>
      <c r="K17" s="137">
        <v>110</v>
      </c>
      <c r="L17" s="137">
        <v>1677</v>
      </c>
      <c r="O17" s="138">
        <f t="shared" si="0"/>
        <v>5.7076295864880604E-2</v>
      </c>
      <c r="P17" s="138">
        <f t="shared" si="1"/>
        <v>6.0047562425683709E-2</v>
      </c>
      <c r="Q17" s="138">
        <f t="shared" si="2"/>
        <v>6.559332140727489E-2</v>
      </c>
      <c r="S17" s="139">
        <f t="shared" si="3"/>
        <v>2.9712665608031055E-3</v>
      </c>
      <c r="T17" s="139">
        <f t="shared" si="4"/>
        <v>5.5457589815911812E-3</v>
      </c>
    </row>
    <row r="18" spans="1:20" x14ac:dyDescent="0.35">
      <c r="A18" s="136" t="s">
        <v>161</v>
      </c>
      <c r="B18" s="137">
        <v>962</v>
      </c>
      <c r="C18" s="137">
        <v>51</v>
      </c>
      <c r="D18" s="137">
        <v>1013</v>
      </c>
      <c r="E18" s="137">
        <v>929</v>
      </c>
      <c r="F18" s="137">
        <v>1</v>
      </c>
      <c r="G18" s="137">
        <v>48</v>
      </c>
      <c r="H18" s="137">
        <v>978</v>
      </c>
      <c r="I18" s="137">
        <v>931</v>
      </c>
      <c r="J18" s="137">
        <v>0</v>
      </c>
      <c r="K18" s="137">
        <v>55</v>
      </c>
      <c r="L18" s="137">
        <v>986</v>
      </c>
      <c r="O18" s="138">
        <f t="shared" si="0"/>
        <v>5.0345508390918066E-2</v>
      </c>
      <c r="P18" s="138">
        <f t="shared" si="1"/>
        <v>4.9079754601226995E-2</v>
      </c>
      <c r="Q18" s="138">
        <f t="shared" si="2"/>
        <v>5.5780933062880324E-2</v>
      </c>
      <c r="S18" s="139">
        <f t="shared" si="3"/>
        <v>-1.2657537896910709E-3</v>
      </c>
      <c r="T18" s="139">
        <f t="shared" si="4"/>
        <v>6.7011784616533288E-3</v>
      </c>
    </row>
    <row r="19" spans="1:20" x14ac:dyDescent="0.35">
      <c r="A19" s="136" t="s">
        <v>59</v>
      </c>
      <c r="B19" s="137">
        <v>460</v>
      </c>
      <c r="C19" s="137">
        <v>28</v>
      </c>
      <c r="D19" s="137">
        <v>488</v>
      </c>
      <c r="E19" s="137">
        <v>464</v>
      </c>
      <c r="F19" s="137">
        <v>0</v>
      </c>
      <c r="G19" s="137">
        <v>30</v>
      </c>
      <c r="H19" s="137">
        <v>494</v>
      </c>
      <c r="I19" s="137">
        <v>437</v>
      </c>
      <c r="J19" s="137">
        <v>4</v>
      </c>
      <c r="K19" s="137">
        <v>33</v>
      </c>
      <c r="L19" s="137">
        <v>474</v>
      </c>
      <c r="O19" s="138">
        <f t="shared" si="0"/>
        <v>5.737704918032787E-2</v>
      </c>
      <c r="P19" s="138">
        <f t="shared" si="1"/>
        <v>6.0728744939271252E-2</v>
      </c>
      <c r="Q19" s="138">
        <f t="shared" si="2"/>
        <v>6.9620253164556958E-2</v>
      </c>
      <c r="S19" s="139">
        <f t="shared" si="3"/>
        <v>3.3516957589433821E-3</v>
      </c>
      <c r="T19" s="139">
        <f t="shared" si="4"/>
        <v>8.8915082252857061E-3</v>
      </c>
    </row>
    <row r="20" spans="1:20" x14ac:dyDescent="0.35">
      <c r="A20" s="136" t="s">
        <v>62</v>
      </c>
      <c r="B20" s="137">
        <v>562</v>
      </c>
      <c r="C20" s="137">
        <v>50</v>
      </c>
      <c r="D20" s="137">
        <v>612</v>
      </c>
      <c r="E20" s="137">
        <v>547</v>
      </c>
      <c r="F20" s="137">
        <v>0</v>
      </c>
      <c r="G20" s="137">
        <v>48</v>
      </c>
      <c r="H20" s="137">
        <v>595</v>
      </c>
      <c r="I20" s="137">
        <v>543</v>
      </c>
      <c r="J20" s="137">
        <v>0</v>
      </c>
      <c r="K20" s="137">
        <v>53</v>
      </c>
      <c r="L20" s="137">
        <v>596</v>
      </c>
      <c r="O20" s="138">
        <f t="shared" si="0"/>
        <v>8.1699346405228759E-2</v>
      </c>
      <c r="P20" s="138">
        <f t="shared" si="1"/>
        <v>8.067226890756303E-2</v>
      </c>
      <c r="Q20" s="138">
        <f t="shared" si="2"/>
        <v>8.8926174496644292E-2</v>
      </c>
      <c r="S20" s="139">
        <f t="shared" si="3"/>
        <v>-1.0270774976657293E-3</v>
      </c>
      <c r="T20" s="139">
        <f t="shared" si="4"/>
        <v>8.2539055890812618E-3</v>
      </c>
    </row>
    <row r="21" spans="1:20" x14ac:dyDescent="0.35">
      <c r="A21" s="136" t="s">
        <v>65</v>
      </c>
      <c r="B21" s="137">
        <v>1105</v>
      </c>
      <c r="C21" s="137">
        <v>48</v>
      </c>
      <c r="D21" s="137">
        <v>1153</v>
      </c>
      <c r="E21" s="137">
        <v>981</v>
      </c>
      <c r="F21" s="137">
        <v>6</v>
      </c>
      <c r="G21" s="137">
        <v>57</v>
      </c>
      <c r="H21" s="137">
        <v>1044</v>
      </c>
      <c r="I21" s="137">
        <v>1002</v>
      </c>
      <c r="J21" s="137">
        <v>104</v>
      </c>
      <c r="K21" s="137">
        <v>61</v>
      </c>
      <c r="L21" s="137">
        <v>1167</v>
      </c>
      <c r="O21" s="138">
        <f t="shared" si="0"/>
        <v>4.163052905464007E-2</v>
      </c>
      <c r="P21" s="138">
        <f t="shared" si="1"/>
        <v>5.459770114942529E-2</v>
      </c>
      <c r="Q21" s="138">
        <f t="shared" si="2"/>
        <v>5.2270779777206511E-2</v>
      </c>
      <c r="S21" s="139">
        <f t="shared" si="3"/>
        <v>1.296717209478522E-2</v>
      </c>
      <c r="T21" s="139">
        <f t="shared" si="4"/>
        <v>-2.3269213722187793E-3</v>
      </c>
    </row>
    <row r="22" spans="1:20" x14ac:dyDescent="0.35">
      <c r="A22" s="136" t="s">
        <v>68</v>
      </c>
      <c r="B22" s="137">
        <v>341</v>
      </c>
      <c r="C22" s="137">
        <v>68</v>
      </c>
      <c r="D22" s="137">
        <v>409</v>
      </c>
      <c r="E22" s="137">
        <v>354</v>
      </c>
      <c r="F22" s="137">
        <v>0</v>
      </c>
      <c r="G22" s="137">
        <v>73</v>
      </c>
      <c r="H22" s="137">
        <v>427</v>
      </c>
      <c r="I22" s="137">
        <v>344</v>
      </c>
      <c r="J22" s="137">
        <v>0</v>
      </c>
      <c r="K22" s="137">
        <v>85</v>
      </c>
      <c r="L22" s="137">
        <v>429</v>
      </c>
      <c r="O22" s="138">
        <f t="shared" si="0"/>
        <v>0.16625916870415647</v>
      </c>
      <c r="P22" s="138">
        <f t="shared" si="1"/>
        <v>0.17096018735362997</v>
      </c>
      <c r="Q22" s="138">
        <f t="shared" si="2"/>
        <v>0.19813519813519814</v>
      </c>
      <c r="S22" s="139">
        <f t="shared" si="3"/>
        <v>4.701018649473504E-3</v>
      </c>
      <c r="T22" s="139">
        <f t="shared" si="4"/>
        <v>2.7175010781568171E-2</v>
      </c>
    </row>
    <row r="23" spans="1:20" x14ac:dyDescent="0.35">
      <c r="A23" s="136" t="s">
        <v>71</v>
      </c>
      <c r="B23" s="137">
        <v>4365</v>
      </c>
      <c r="C23" s="137">
        <v>367</v>
      </c>
      <c r="D23" s="137">
        <v>4732</v>
      </c>
      <c r="E23" s="137">
        <v>4323</v>
      </c>
      <c r="F23" s="137">
        <v>0</v>
      </c>
      <c r="G23" s="137">
        <v>417</v>
      </c>
      <c r="H23" s="137">
        <v>4740</v>
      </c>
      <c r="I23" s="137">
        <v>4101</v>
      </c>
      <c r="J23" s="137">
        <v>0</v>
      </c>
      <c r="K23" s="137">
        <v>417</v>
      </c>
      <c r="L23" s="137">
        <v>4518</v>
      </c>
      <c r="O23" s="138">
        <f t="shared" si="0"/>
        <v>7.7557058326289091E-2</v>
      </c>
      <c r="P23" s="138">
        <f t="shared" si="1"/>
        <v>8.7974683544303794E-2</v>
      </c>
      <c r="Q23" s="138">
        <f t="shared" si="2"/>
        <v>9.2297476759628155E-2</v>
      </c>
      <c r="S23" s="139">
        <f t="shared" si="3"/>
        <v>1.0417625218014703E-2</v>
      </c>
      <c r="T23" s="139">
        <f t="shared" si="4"/>
        <v>4.3227932153243609E-3</v>
      </c>
    </row>
    <row r="24" spans="1:20" x14ac:dyDescent="0.35">
      <c r="A24" s="136" t="s">
        <v>75</v>
      </c>
      <c r="B24" s="137">
        <v>1282</v>
      </c>
      <c r="C24" s="137">
        <v>81</v>
      </c>
      <c r="D24" s="137">
        <v>1363</v>
      </c>
      <c r="E24" s="137">
        <v>1278</v>
      </c>
      <c r="F24" s="137">
        <v>0</v>
      </c>
      <c r="G24" s="137">
        <v>89</v>
      </c>
      <c r="H24" s="137">
        <v>1367</v>
      </c>
      <c r="I24" s="137">
        <v>1296</v>
      </c>
      <c r="J24" s="137">
        <v>0</v>
      </c>
      <c r="K24" s="137">
        <v>97</v>
      </c>
      <c r="L24" s="137">
        <v>1393</v>
      </c>
      <c r="O24" s="138">
        <f t="shared" si="0"/>
        <v>5.9427732942039617E-2</v>
      </c>
      <c r="P24" s="138">
        <f t="shared" si="1"/>
        <v>6.5106071689831749E-2</v>
      </c>
      <c r="Q24" s="138">
        <f t="shared" si="2"/>
        <v>6.9633883704235469E-2</v>
      </c>
      <c r="S24" s="139">
        <f t="shared" si="3"/>
        <v>5.6783387477921318E-3</v>
      </c>
      <c r="T24" s="139">
        <f t="shared" si="4"/>
        <v>4.5278120144037204E-3</v>
      </c>
    </row>
    <row r="25" spans="1:20" x14ac:dyDescent="0.35">
      <c r="A25" s="136" t="s">
        <v>78</v>
      </c>
      <c r="B25" s="137">
        <v>1293</v>
      </c>
      <c r="C25" s="137">
        <v>88</v>
      </c>
      <c r="D25" s="137">
        <v>1381</v>
      </c>
      <c r="E25" s="137">
        <v>1197</v>
      </c>
      <c r="F25" s="137">
        <v>0</v>
      </c>
      <c r="G25" s="137">
        <v>87</v>
      </c>
      <c r="H25" s="137">
        <v>1284</v>
      </c>
      <c r="I25" s="137"/>
      <c r="J25" s="137"/>
      <c r="K25" s="137"/>
      <c r="L25" s="137"/>
      <c r="O25" s="138">
        <f t="shared" si="0"/>
        <v>6.3721940622737144E-2</v>
      </c>
      <c r="P25" s="138">
        <f t="shared" si="1"/>
        <v>6.7757009345794386E-2</v>
      </c>
      <c r="Q25" s="138" t="e">
        <f t="shared" si="2"/>
        <v>#DIV/0!</v>
      </c>
      <c r="S25" s="139">
        <f t="shared" si="3"/>
        <v>4.0350687230572418E-3</v>
      </c>
      <c r="T25" s="139" t="e">
        <f t="shared" si="4"/>
        <v>#DIV/0!</v>
      </c>
    </row>
    <row r="26" spans="1:20" x14ac:dyDescent="0.35">
      <c r="A26" s="136" t="s">
        <v>291</v>
      </c>
      <c r="B26" s="137"/>
      <c r="C26" s="137"/>
      <c r="D26" s="137"/>
      <c r="E26" s="137"/>
      <c r="F26" s="137"/>
      <c r="G26" s="137"/>
      <c r="H26" s="137"/>
      <c r="I26" s="137">
        <v>1309</v>
      </c>
      <c r="J26" s="137">
        <v>0</v>
      </c>
      <c r="K26" s="137">
        <v>105</v>
      </c>
      <c r="L26" s="137">
        <v>1414</v>
      </c>
      <c r="O26" s="138" t="e">
        <f t="shared" si="0"/>
        <v>#DIV/0!</v>
      </c>
      <c r="P26" s="138" t="e">
        <f t="shared" si="1"/>
        <v>#DIV/0!</v>
      </c>
      <c r="Q26" s="138">
        <f t="shared" si="2"/>
        <v>7.4257425742574254E-2</v>
      </c>
      <c r="S26" s="139" t="e">
        <f t="shared" si="3"/>
        <v>#DIV/0!</v>
      </c>
      <c r="T26" s="139" t="e">
        <f t="shared" si="4"/>
        <v>#DIV/0!</v>
      </c>
    </row>
    <row r="27" spans="1:20" x14ac:dyDescent="0.35">
      <c r="A27" s="136" t="s">
        <v>81</v>
      </c>
      <c r="B27" s="137">
        <v>548</v>
      </c>
      <c r="C27" s="137">
        <v>45</v>
      </c>
      <c r="D27" s="137">
        <v>593</v>
      </c>
      <c r="E27" s="137">
        <v>551</v>
      </c>
      <c r="F27" s="137">
        <v>0</v>
      </c>
      <c r="G27" s="137">
        <v>52</v>
      </c>
      <c r="H27" s="137">
        <v>603</v>
      </c>
      <c r="I27" s="137">
        <v>560</v>
      </c>
      <c r="J27" s="137">
        <v>0</v>
      </c>
      <c r="K27" s="137">
        <v>50</v>
      </c>
      <c r="L27" s="137">
        <v>610</v>
      </c>
      <c r="O27" s="138">
        <f t="shared" si="0"/>
        <v>7.5885328836424959E-2</v>
      </c>
      <c r="P27" s="138">
        <f t="shared" si="1"/>
        <v>8.6235489220563843E-2</v>
      </c>
      <c r="Q27" s="138">
        <f t="shared" si="2"/>
        <v>8.1967213114754092E-2</v>
      </c>
      <c r="S27" s="139">
        <f t="shared" si="3"/>
        <v>1.0350160384138885E-2</v>
      </c>
      <c r="T27" s="139">
        <f t="shared" si="4"/>
        <v>-4.2682761058097513E-3</v>
      </c>
    </row>
    <row r="28" spans="1:20" x14ac:dyDescent="0.35">
      <c r="A28" s="136" t="s">
        <v>84</v>
      </c>
      <c r="B28" s="137">
        <v>671</v>
      </c>
      <c r="C28" s="137">
        <v>44</v>
      </c>
      <c r="D28" s="137">
        <v>715</v>
      </c>
      <c r="E28" s="137">
        <v>661</v>
      </c>
      <c r="F28" s="137">
        <v>0</v>
      </c>
      <c r="G28" s="137">
        <v>42</v>
      </c>
      <c r="H28" s="137">
        <v>703</v>
      </c>
      <c r="I28" s="137">
        <v>626</v>
      </c>
      <c r="J28" s="137">
        <v>0</v>
      </c>
      <c r="K28" s="137">
        <v>49</v>
      </c>
      <c r="L28" s="137">
        <v>675</v>
      </c>
      <c r="O28" s="138">
        <f t="shared" si="0"/>
        <v>6.1538461538461542E-2</v>
      </c>
      <c r="P28" s="138">
        <f t="shared" si="1"/>
        <v>5.9743954480796585E-2</v>
      </c>
      <c r="Q28" s="138">
        <f t="shared" si="2"/>
        <v>7.2592592592592597E-2</v>
      </c>
      <c r="S28" s="139">
        <f t="shared" si="3"/>
        <v>-1.7945070576649569E-3</v>
      </c>
      <c r="T28" s="139">
        <f t="shared" si="4"/>
        <v>1.2848638111796012E-2</v>
      </c>
    </row>
    <row r="29" spans="1:20" x14ac:dyDescent="0.35">
      <c r="A29" s="136" t="s">
        <v>87</v>
      </c>
      <c r="B29" s="137">
        <v>749</v>
      </c>
      <c r="C29" s="137">
        <v>52</v>
      </c>
      <c r="D29" s="137">
        <v>801</v>
      </c>
      <c r="E29" s="137">
        <v>736</v>
      </c>
      <c r="F29" s="137">
        <v>0</v>
      </c>
      <c r="G29" s="137">
        <v>50</v>
      </c>
      <c r="H29" s="137">
        <v>786</v>
      </c>
      <c r="I29" s="137">
        <v>694</v>
      </c>
      <c r="J29" s="137">
        <v>0</v>
      </c>
      <c r="K29" s="137">
        <v>58</v>
      </c>
      <c r="L29" s="137">
        <v>752</v>
      </c>
      <c r="O29" s="138">
        <f t="shared" si="0"/>
        <v>6.4918851435705374E-2</v>
      </c>
      <c r="P29" s="138">
        <f t="shared" si="1"/>
        <v>6.3613231552162849E-2</v>
      </c>
      <c r="Q29" s="138">
        <f t="shared" si="2"/>
        <v>7.7127659574468085E-2</v>
      </c>
      <c r="S29" s="139">
        <f t="shared" si="3"/>
        <v>-1.3056198835425248E-3</v>
      </c>
      <c r="T29" s="139">
        <f t="shared" si="4"/>
        <v>1.3514428022305236E-2</v>
      </c>
    </row>
    <row r="30" spans="1:20" x14ac:dyDescent="0.35">
      <c r="A30" s="136" t="s">
        <v>90</v>
      </c>
      <c r="B30" s="137">
        <v>177</v>
      </c>
      <c r="C30" s="137">
        <v>5</v>
      </c>
      <c r="D30" s="137">
        <v>182</v>
      </c>
      <c r="E30" s="137">
        <v>152</v>
      </c>
      <c r="F30" s="137">
        <v>0</v>
      </c>
      <c r="G30" s="137">
        <v>5</v>
      </c>
      <c r="H30" s="137">
        <v>157</v>
      </c>
      <c r="I30" s="137"/>
      <c r="J30" s="137"/>
      <c r="K30" s="137"/>
      <c r="L30" s="137"/>
      <c r="O30" s="138">
        <f t="shared" si="0"/>
        <v>2.7472527472527472E-2</v>
      </c>
      <c r="P30" s="138">
        <f t="shared" si="1"/>
        <v>3.1847133757961783E-2</v>
      </c>
      <c r="Q30" s="138" t="e">
        <f t="shared" si="2"/>
        <v>#DIV/0!</v>
      </c>
      <c r="S30" s="139">
        <f t="shared" si="3"/>
        <v>4.3746062854343112E-3</v>
      </c>
      <c r="T30" s="139" t="e">
        <f t="shared" si="4"/>
        <v>#DIV/0!</v>
      </c>
    </row>
    <row r="31" spans="1:20" x14ac:dyDescent="0.35">
      <c r="A31" s="136" t="s">
        <v>92</v>
      </c>
      <c r="B31" s="137">
        <v>36</v>
      </c>
      <c r="C31" s="137">
        <v>3</v>
      </c>
      <c r="D31" s="137">
        <v>39</v>
      </c>
      <c r="E31" s="137">
        <v>39</v>
      </c>
      <c r="F31" s="137">
        <v>0</v>
      </c>
      <c r="G31" s="137">
        <v>3</v>
      </c>
      <c r="H31" s="137">
        <v>42</v>
      </c>
      <c r="I31" s="137">
        <v>39</v>
      </c>
      <c r="J31" s="137">
        <v>0</v>
      </c>
      <c r="K31" s="137">
        <v>3</v>
      </c>
      <c r="L31" s="137">
        <v>42</v>
      </c>
      <c r="O31" s="138">
        <f t="shared" si="0"/>
        <v>7.6923076923076927E-2</v>
      </c>
      <c r="P31" s="138">
        <f t="shared" si="1"/>
        <v>7.1428571428571425E-2</v>
      </c>
      <c r="Q31" s="138">
        <f t="shared" si="2"/>
        <v>7.1428571428571425E-2</v>
      </c>
      <c r="S31" s="139">
        <f t="shared" si="3"/>
        <v>-5.4945054945055027E-3</v>
      </c>
      <c r="T31" s="139">
        <f t="shared" si="4"/>
        <v>0</v>
      </c>
    </row>
    <row r="32" spans="1:20" x14ac:dyDescent="0.35">
      <c r="A32" s="136" t="s">
        <v>95</v>
      </c>
      <c r="B32" s="137">
        <v>1138</v>
      </c>
      <c r="C32" s="137">
        <v>65</v>
      </c>
      <c r="D32" s="137">
        <v>1203</v>
      </c>
      <c r="E32" s="137">
        <v>1104</v>
      </c>
      <c r="F32" s="137">
        <v>0</v>
      </c>
      <c r="G32" s="137">
        <v>68</v>
      </c>
      <c r="H32" s="137">
        <v>1172</v>
      </c>
      <c r="I32" s="137">
        <v>1112</v>
      </c>
      <c r="J32" s="137">
        <v>0</v>
      </c>
      <c r="K32" s="137">
        <v>81</v>
      </c>
      <c r="L32" s="137">
        <v>1193</v>
      </c>
      <c r="O32" s="138">
        <f t="shared" si="0"/>
        <v>5.4031587697423111E-2</v>
      </c>
      <c r="P32" s="138">
        <f t="shared" si="1"/>
        <v>5.8020477815699661E-2</v>
      </c>
      <c r="Q32" s="138">
        <f t="shared" si="2"/>
        <v>6.7896060352053644E-2</v>
      </c>
      <c r="S32" s="139">
        <f t="shared" si="3"/>
        <v>3.9888901182765502E-3</v>
      </c>
      <c r="T32" s="139">
        <f t="shared" si="4"/>
        <v>9.8755825363539829E-3</v>
      </c>
    </row>
    <row r="33" spans="1:20" x14ac:dyDescent="0.35">
      <c r="A33" s="136" t="s">
        <v>98</v>
      </c>
      <c r="B33" s="137">
        <v>983</v>
      </c>
      <c r="C33" s="137">
        <v>78</v>
      </c>
      <c r="D33" s="137">
        <v>1061</v>
      </c>
      <c r="E33" s="137">
        <v>983</v>
      </c>
      <c r="F33" s="137">
        <v>0</v>
      </c>
      <c r="G33" s="137">
        <v>83</v>
      </c>
      <c r="H33" s="137">
        <v>1066</v>
      </c>
      <c r="I33" s="137">
        <v>946</v>
      </c>
      <c r="J33" s="137">
        <v>0</v>
      </c>
      <c r="K33" s="137">
        <v>86</v>
      </c>
      <c r="L33" s="137">
        <v>1032</v>
      </c>
      <c r="O33" s="138">
        <f t="shared" si="0"/>
        <v>7.3515551366635248E-2</v>
      </c>
      <c r="P33" s="138">
        <f t="shared" si="1"/>
        <v>7.7861163227016889E-2</v>
      </c>
      <c r="Q33" s="138">
        <f t="shared" si="2"/>
        <v>8.3333333333333329E-2</v>
      </c>
      <c r="S33" s="139">
        <f t="shared" si="3"/>
        <v>4.3456118603816402E-3</v>
      </c>
      <c r="T33" s="139">
        <f t="shared" si="4"/>
        <v>5.4721701063164402E-3</v>
      </c>
    </row>
    <row r="34" spans="1:20" x14ac:dyDescent="0.35">
      <c r="A34" s="136" t="s">
        <v>101</v>
      </c>
      <c r="B34" s="137">
        <v>529</v>
      </c>
      <c r="C34" s="137">
        <v>28</v>
      </c>
      <c r="D34" s="137">
        <v>557</v>
      </c>
      <c r="E34" s="137">
        <v>519</v>
      </c>
      <c r="F34" s="137">
        <v>0</v>
      </c>
      <c r="G34" s="137">
        <v>31</v>
      </c>
      <c r="H34" s="137">
        <v>550</v>
      </c>
      <c r="I34" s="137">
        <v>539</v>
      </c>
      <c r="J34" s="137">
        <v>0</v>
      </c>
      <c r="K34" s="137">
        <v>40</v>
      </c>
      <c r="L34" s="137">
        <v>579</v>
      </c>
      <c r="O34" s="138">
        <f t="shared" si="0"/>
        <v>5.0269299820466788E-2</v>
      </c>
      <c r="P34" s="138">
        <f t="shared" si="1"/>
        <v>5.6363636363636366E-2</v>
      </c>
      <c r="Q34" s="138">
        <f t="shared" si="2"/>
        <v>6.9084628670120898E-2</v>
      </c>
      <c r="S34" s="139">
        <f t="shared" si="3"/>
        <v>6.0943365431695776E-3</v>
      </c>
      <c r="T34" s="139">
        <f t="shared" si="4"/>
        <v>1.2720992306484533E-2</v>
      </c>
    </row>
    <row r="35" spans="1:20" x14ac:dyDescent="0.35">
      <c r="A35" s="136" t="s">
        <v>104</v>
      </c>
      <c r="B35" s="137">
        <v>555</v>
      </c>
      <c r="C35" s="137">
        <v>51</v>
      </c>
      <c r="D35" s="137">
        <v>606</v>
      </c>
      <c r="E35" s="137">
        <v>583</v>
      </c>
      <c r="F35" s="137">
        <v>0</v>
      </c>
      <c r="G35" s="137">
        <v>55</v>
      </c>
      <c r="H35" s="137">
        <v>638</v>
      </c>
      <c r="I35" s="137">
        <v>574</v>
      </c>
      <c r="J35" s="137">
        <v>0</v>
      </c>
      <c r="K35" s="137">
        <v>50</v>
      </c>
      <c r="L35" s="137">
        <v>624</v>
      </c>
      <c r="O35" s="138">
        <f t="shared" si="0"/>
        <v>8.4158415841584164E-2</v>
      </c>
      <c r="P35" s="138">
        <f t="shared" si="1"/>
        <v>8.6206896551724144E-2</v>
      </c>
      <c r="Q35" s="138">
        <f t="shared" si="2"/>
        <v>8.0128205128205135E-2</v>
      </c>
      <c r="S35" s="139">
        <f t="shared" si="3"/>
        <v>2.0484807101399799E-3</v>
      </c>
      <c r="T35" s="139">
        <f t="shared" si="4"/>
        <v>-6.0786914235190087E-3</v>
      </c>
    </row>
    <row r="36" spans="1:20" x14ac:dyDescent="0.35">
      <c r="A36" s="136" t="s">
        <v>107</v>
      </c>
      <c r="B36" s="137">
        <v>745</v>
      </c>
      <c r="C36" s="137">
        <v>103</v>
      </c>
      <c r="D36" s="137">
        <v>848</v>
      </c>
      <c r="E36" s="137">
        <v>808</v>
      </c>
      <c r="F36" s="137">
        <v>0</v>
      </c>
      <c r="G36" s="137">
        <v>104</v>
      </c>
      <c r="H36" s="137">
        <v>912</v>
      </c>
      <c r="I36" s="137">
        <v>823</v>
      </c>
      <c r="J36" s="137">
        <v>0</v>
      </c>
      <c r="K36" s="137">
        <v>116</v>
      </c>
      <c r="L36" s="137">
        <v>939</v>
      </c>
      <c r="O36" s="138">
        <f t="shared" si="0"/>
        <v>0.1214622641509434</v>
      </c>
      <c r="P36" s="138">
        <f t="shared" si="1"/>
        <v>0.11403508771929824</v>
      </c>
      <c r="Q36" s="138">
        <f t="shared" si="2"/>
        <v>0.1235356762513312</v>
      </c>
      <c r="S36" s="139">
        <f t="shared" si="3"/>
        <v>-7.4271764316451577E-3</v>
      </c>
      <c r="T36" s="139">
        <f t="shared" si="4"/>
        <v>9.5005885320329636E-3</v>
      </c>
    </row>
    <row r="37" spans="1:20" x14ac:dyDescent="0.35">
      <c r="A37" s="136" t="s">
        <v>110</v>
      </c>
      <c r="B37" s="137">
        <v>714</v>
      </c>
      <c r="C37" s="137">
        <v>24</v>
      </c>
      <c r="D37" s="137">
        <v>738</v>
      </c>
      <c r="E37" s="137">
        <v>750</v>
      </c>
      <c r="F37" s="137">
        <v>0</v>
      </c>
      <c r="G37" s="137">
        <v>35</v>
      </c>
      <c r="H37" s="137">
        <v>785</v>
      </c>
      <c r="I37" s="137">
        <v>725</v>
      </c>
      <c r="J37" s="137">
        <v>3</v>
      </c>
      <c r="K37" s="137">
        <v>36</v>
      </c>
      <c r="L37" s="137">
        <v>764</v>
      </c>
      <c r="O37" s="138">
        <f t="shared" si="0"/>
        <v>3.2520325203252036E-2</v>
      </c>
      <c r="P37" s="138">
        <f t="shared" si="1"/>
        <v>4.4585987261146494E-2</v>
      </c>
      <c r="Q37" s="138">
        <f t="shared" si="2"/>
        <v>4.712041884816754E-2</v>
      </c>
      <c r="S37" s="139">
        <f t="shared" si="3"/>
        <v>1.2065662057894458E-2</v>
      </c>
      <c r="T37" s="139">
        <f t="shared" si="4"/>
        <v>2.5344315870210465E-3</v>
      </c>
    </row>
    <row r="38" spans="1:20" x14ac:dyDescent="0.35">
      <c r="A38" s="136" t="s">
        <v>164</v>
      </c>
      <c r="B38" s="137"/>
      <c r="C38" s="137"/>
      <c r="D38" s="137"/>
      <c r="E38" s="137">
        <v>0</v>
      </c>
      <c r="F38" s="137">
        <v>0</v>
      </c>
      <c r="G38" s="137">
        <v>0</v>
      </c>
      <c r="H38" s="137">
        <v>0</v>
      </c>
      <c r="I38" s="137">
        <v>0</v>
      </c>
      <c r="J38" s="137">
        <v>0</v>
      </c>
      <c r="K38" s="137">
        <v>0</v>
      </c>
      <c r="L38" s="137">
        <v>0</v>
      </c>
      <c r="O38" s="138" t="e">
        <f t="shared" si="0"/>
        <v>#DIV/0!</v>
      </c>
      <c r="P38" s="138" t="e">
        <f t="shared" si="1"/>
        <v>#DIV/0!</v>
      </c>
      <c r="Q38" s="138" t="e">
        <f t="shared" si="2"/>
        <v>#DIV/0!</v>
      </c>
      <c r="S38" s="139" t="e">
        <f t="shared" si="3"/>
        <v>#DIV/0!</v>
      </c>
      <c r="T38" s="139" t="e">
        <f t="shared" si="4"/>
        <v>#DIV/0!</v>
      </c>
    </row>
    <row r="39" spans="1:20" x14ac:dyDescent="0.35">
      <c r="A39" s="136" t="s">
        <v>113</v>
      </c>
      <c r="B39" s="137">
        <v>632</v>
      </c>
      <c r="C39" s="137">
        <v>38</v>
      </c>
      <c r="D39" s="137">
        <v>670</v>
      </c>
      <c r="E39" s="137">
        <v>604</v>
      </c>
      <c r="F39" s="137">
        <v>0</v>
      </c>
      <c r="G39" s="137">
        <v>40</v>
      </c>
      <c r="H39" s="137">
        <v>644</v>
      </c>
      <c r="I39" s="137">
        <v>588</v>
      </c>
      <c r="J39" s="137">
        <v>0</v>
      </c>
      <c r="K39" s="137">
        <v>49</v>
      </c>
      <c r="L39" s="137">
        <v>637</v>
      </c>
      <c r="O39" s="138">
        <f t="shared" si="0"/>
        <v>5.6716417910447764E-2</v>
      </c>
      <c r="P39" s="138">
        <f t="shared" si="1"/>
        <v>6.2111801242236024E-2</v>
      </c>
      <c r="Q39" s="138">
        <f t="shared" si="2"/>
        <v>7.6923076923076927E-2</v>
      </c>
      <c r="S39" s="139">
        <f t="shared" si="3"/>
        <v>5.3953833317882602E-3</v>
      </c>
      <c r="T39" s="139">
        <f t="shared" si="4"/>
        <v>1.4811275680840903E-2</v>
      </c>
    </row>
    <row r="40" spans="1:20" x14ac:dyDescent="0.35">
      <c r="A40" s="136" t="s">
        <v>116</v>
      </c>
      <c r="B40" s="137">
        <v>413</v>
      </c>
      <c r="C40" s="137">
        <v>48</v>
      </c>
      <c r="D40" s="137">
        <v>461</v>
      </c>
      <c r="E40" s="137">
        <v>389</v>
      </c>
      <c r="F40" s="137">
        <v>0</v>
      </c>
      <c r="G40" s="137">
        <v>45</v>
      </c>
      <c r="H40" s="137">
        <v>434</v>
      </c>
      <c r="I40" s="137">
        <v>402</v>
      </c>
      <c r="J40" s="137">
        <v>0</v>
      </c>
      <c r="K40" s="137">
        <v>54</v>
      </c>
      <c r="L40" s="137">
        <v>456</v>
      </c>
      <c r="O40" s="138">
        <f t="shared" si="0"/>
        <v>0.10412147505422993</v>
      </c>
      <c r="P40" s="138">
        <f t="shared" si="1"/>
        <v>0.10368663594470046</v>
      </c>
      <c r="Q40" s="138">
        <f t="shared" si="2"/>
        <v>0.11842105263157894</v>
      </c>
      <c r="S40" s="139">
        <f t="shared" si="3"/>
        <v>-4.3483910952947513E-4</v>
      </c>
      <c r="T40" s="139">
        <f t="shared" si="4"/>
        <v>1.4734416686878485E-2</v>
      </c>
    </row>
    <row r="41" spans="1:20" x14ac:dyDescent="0.35">
      <c r="A41" s="136" t="s">
        <v>119</v>
      </c>
      <c r="B41" s="137">
        <v>262</v>
      </c>
      <c r="C41" s="137">
        <v>22</v>
      </c>
      <c r="D41" s="137">
        <v>284</v>
      </c>
      <c r="E41" s="137">
        <v>245</v>
      </c>
      <c r="F41" s="137">
        <v>0</v>
      </c>
      <c r="G41" s="137">
        <v>20</v>
      </c>
      <c r="H41" s="137">
        <v>265</v>
      </c>
      <c r="I41" s="137">
        <v>256</v>
      </c>
      <c r="J41" s="137">
        <v>0</v>
      </c>
      <c r="K41" s="137">
        <v>28</v>
      </c>
      <c r="L41" s="137">
        <v>284</v>
      </c>
      <c r="O41" s="138">
        <f t="shared" si="0"/>
        <v>7.746478873239436E-2</v>
      </c>
      <c r="P41" s="138">
        <f t="shared" si="1"/>
        <v>7.5471698113207544E-2</v>
      </c>
      <c r="Q41" s="138">
        <f t="shared" si="2"/>
        <v>9.8591549295774641E-2</v>
      </c>
      <c r="S41" s="139">
        <f t="shared" si="3"/>
        <v>-1.9930906191868158E-3</v>
      </c>
      <c r="T41" s="139">
        <f t="shared" si="4"/>
        <v>2.3119851182567097E-2</v>
      </c>
    </row>
    <row r="42" spans="1:20" x14ac:dyDescent="0.35">
      <c r="A42" s="136" t="s">
        <v>122</v>
      </c>
      <c r="B42" s="137">
        <v>637</v>
      </c>
      <c r="C42" s="137">
        <v>41</v>
      </c>
      <c r="D42" s="137">
        <v>678</v>
      </c>
      <c r="E42" s="137">
        <v>626</v>
      </c>
      <c r="F42" s="137">
        <v>0</v>
      </c>
      <c r="G42" s="137">
        <v>43</v>
      </c>
      <c r="H42" s="137">
        <v>669</v>
      </c>
      <c r="I42" s="137">
        <v>619</v>
      </c>
      <c r="J42" s="137">
        <v>0</v>
      </c>
      <c r="K42" s="137">
        <v>48</v>
      </c>
      <c r="L42" s="137">
        <v>667</v>
      </c>
      <c r="O42" s="138">
        <f t="shared" si="0"/>
        <v>6.047197640117994E-2</v>
      </c>
      <c r="P42" s="138">
        <f t="shared" si="1"/>
        <v>6.4275037369207769E-2</v>
      </c>
      <c r="Q42" s="138">
        <f t="shared" si="2"/>
        <v>7.1964017991004492E-2</v>
      </c>
      <c r="S42" s="139">
        <f t="shared" si="3"/>
        <v>3.8030609680278285E-3</v>
      </c>
      <c r="T42" s="139">
        <f t="shared" si="4"/>
        <v>7.6889806217967233E-3</v>
      </c>
    </row>
    <row r="43" spans="1:20" x14ac:dyDescent="0.35">
      <c r="A43" s="136" t="s">
        <v>125</v>
      </c>
      <c r="B43" s="137">
        <v>533</v>
      </c>
      <c r="C43" s="137">
        <v>46</v>
      </c>
      <c r="D43" s="137">
        <v>579</v>
      </c>
      <c r="E43" s="137">
        <v>551</v>
      </c>
      <c r="F43" s="137">
        <v>0</v>
      </c>
      <c r="G43" s="137">
        <v>40</v>
      </c>
      <c r="H43" s="137">
        <v>591</v>
      </c>
      <c r="I43" s="137">
        <v>515</v>
      </c>
      <c r="J43" s="137">
        <v>0</v>
      </c>
      <c r="K43" s="137">
        <v>52</v>
      </c>
      <c r="L43" s="137">
        <v>567</v>
      </c>
      <c r="O43" s="138">
        <f t="shared" si="0"/>
        <v>7.9447322970639028E-2</v>
      </c>
      <c r="P43" s="138">
        <f t="shared" si="1"/>
        <v>6.7681895093062605E-2</v>
      </c>
      <c r="Q43" s="138">
        <f t="shared" si="2"/>
        <v>9.1710758377425039E-2</v>
      </c>
      <c r="S43" s="139">
        <f t="shared" si="3"/>
        <v>-1.1765427877576423E-2</v>
      </c>
      <c r="T43" s="139">
        <f t="shared" si="4"/>
        <v>2.4028863284362434E-2</v>
      </c>
    </row>
    <row r="44" spans="1:20" x14ac:dyDescent="0.35">
      <c r="A44" s="136" t="s">
        <v>128</v>
      </c>
      <c r="B44" s="137">
        <v>465</v>
      </c>
      <c r="C44" s="137">
        <v>36</v>
      </c>
      <c r="D44" s="137">
        <v>501</v>
      </c>
      <c r="E44" s="137">
        <v>469</v>
      </c>
      <c r="F44" s="137">
        <v>0</v>
      </c>
      <c r="G44" s="137">
        <v>36</v>
      </c>
      <c r="H44" s="137">
        <v>505</v>
      </c>
      <c r="I44" s="137">
        <v>437</v>
      </c>
      <c r="J44" s="137">
        <v>0</v>
      </c>
      <c r="K44" s="137">
        <v>38</v>
      </c>
      <c r="L44" s="137">
        <v>475</v>
      </c>
      <c r="O44" s="138">
        <f t="shared" si="0"/>
        <v>7.1856287425149698E-2</v>
      </c>
      <c r="P44" s="138">
        <f t="shared" si="1"/>
        <v>7.1287128712871281E-2</v>
      </c>
      <c r="Q44" s="138">
        <f t="shared" si="2"/>
        <v>0.08</v>
      </c>
      <c r="S44" s="139">
        <f t="shared" si="3"/>
        <v>-5.6915871227841697E-4</v>
      </c>
      <c r="T44" s="139">
        <f t="shared" si="4"/>
        <v>8.7128712871287206E-3</v>
      </c>
    </row>
    <row r="45" spans="1:20" x14ac:dyDescent="0.35">
      <c r="A45" s="136" t="s">
        <v>131</v>
      </c>
      <c r="B45" s="137">
        <v>571</v>
      </c>
      <c r="C45" s="137">
        <v>43</v>
      </c>
      <c r="D45" s="137">
        <v>614</v>
      </c>
      <c r="E45" s="137">
        <v>598</v>
      </c>
      <c r="F45" s="137">
        <v>0</v>
      </c>
      <c r="G45" s="137">
        <v>49</v>
      </c>
      <c r="H45" s="137">
        <v>647</v>
      </c>
      <c r="I45" s="137">
        <v>622</v>
      </c>
      <c r="J45" s="137">
        <v>0</v>
      </c>
      <c r="K45" s="137">
        <v>56</v>
      </c>
      <c r="L45" s="137">
        <v>678</v>
      </c>
      <c r="O45" s="138">
        <f t="shared" si="0"/>
        <v>7.0032573289902283E-2</v>
      </c>
      <c r="P45" s="138">
        <f t="shared" si="1"/>
        <v>7.5734157650695522E-2</v>
      </c>
      <c r="Q45" s="138">
        <f t="shared" si="2"/>
        <v>8.2595870206489674E-2</v>
      </c>
      <c r="S45" s="139">
        <f t="shared" si="3"/>
        <v>5.7015843607932382E-3</v>
      </c>
      <c r="T45" s="139">
        <f t="shared" si="4"/>
        <v>6.8617125557941527E-3</v>
      </c>
    </row>
    <row r="46" spans="1:20" x14ac:dyDescent="0.35">
      <c r="A46" s="136" t="s">
        <v>134</v>
      </c>
      <c r="B46" s="137">
        <v>595</v>
      </c>
      <c r="C46" s="137">
        <v>55</v>
      </c>
      <c r="D46" s="137">
        <v>650</v>
      </c>
      <c r="E46" s="137">
        <v>583</v>
      </c>
      <c r="F46" s="137">
        <v>2</v>
      </c>
      <c r="G46" s="137">
        <v>49</v>
      </c>
      <c r="H46" s="137">
        <v>634</v>
      </c>
      <c r="I46" s="137">
        <v>588</v>
      </c>
      <c r="J46" s="137">
        <v>0</v>
      </c>
      <c r="K46" s="137">
        <v>49</v>
      </c>
      <c r="L46" s="137">
        <v>637</v>
      </c>
      <c r="O46" s="138">
        <f t="shared" si="0"/>
        <v>8.461538461538462E-2</v>
      </c>
      <c r="P46" s="138">
        <f t="shared" si="1"/>
        <v>7.7287066246056788E-2</v>
      </c>
      <c r="Q46" s="138">
        <f t="shared" si="2"/>
        <v>7.6923076923076927E-2</v>
      </c>
      <c r="S46" s="139">
        <f t="shared" si="3"/>
        <v>-7.3283183693278325E-3</v>
      </c>
      <c r="T46" s="139">
        <f t="shared" si="4"/>
        <v>-3.639893229798602E-4</v>
      </c>
    </row>
    <row r="47" spans="1:20" x14ac:dyDescent="0.35">
      <c r="A47" s="136" t="s">
        <v>137</v>
      </c>
      <c r="B47" s="137">
        <v>558</v>
      </c>
      <c r="C47" s="137">
        <v>38</v>
      </c>
      <c r="D47" s="137">
        <v>596</v>
      </c>
      <c r="E47" s="137">
        <v>569</v>
      </c>
      <c r="F47" s="137">
        <v>0</v>
      </c>
      <c r="G47" s="137">
        <v>38</v>
      </c>
      <c r="H47" s="137">
        <v>607</v>
      </c>
      <c r="I47" s="137">
        <v>553</v>
      </c>
      <c r="J47" s="137">
        <v>0</v>
      </c>
      <c r="K47" s="137">
        <v>40</v>
      </c>
      <c r="L47" s="137">
        <v>593</v>
      </c>
      <c r="O47" s="138">
        <f t="shared" si="0"/>
        <v>6.3758389261744972E-2</v>
      </c>
      <c r="P47" s="138">
        <f t="shared" si="1"/>
        <v>6.260296540362438E-2</v>
      </c>
      <c r="Q47" s="138">
        <f t="shared" si="2"/>
        <v>6.7453625632377737E-2</v>
      </c>
      <c r="S47" s="139">
        <f t="shared" si="3"/>
        <v>-1.1554238581205911E-3</v>
      </c>
      <c r="T47" s="139">
        <f t="shared" si="4"/>
        <v>4.8506602287533562E-3</v>
      </c>
    </row>
    <row r="48" spans="1:20" x14ac:dyDescent="0.35">
      <c r="A48" s="136" t="s">
        <v>140</v>
      </c>
      <c r="B48" s="137">
        <v>551</v>
      </c>
      <c r="C48" s="137">
        <v>23</v>
      </c>
      <c r="D48" s="137">
        <v>574</v>
      </c>
      <c r="E48" s="137">
        <v>563</v>
      </c>
      <c r="F48" s="137">
        <v>0</v>
      </c>
      <c r="G48" s="137">
        <v>26</v>
      </c>
      <c r="H48" s="137">
        <v>589</v>
      </c>
      <c r="I48" s="137">
        <v>546</v>
      </c>
      <c r="J48" s="137">
        <v>8</v>
      </c>
      <c r="K48" s="137">
        <v>31</v>
      </c>
      <c r="L48" s="137">
        <v>585</v>
      </c>
      <c r="O48" s="138">
        <f t="shared" si="0"/>
        <v>4.0069686411149823E-2</v>
      </c>
      <c r="P48" s="138">
        <f t="shared" si="1"/>
        <v>4.4142614601018676E-2</v>
      </c>
      <c r="Q48" s="138">
        <f t="shared" si="2"/>
        <v>5.2991452991452991E-2</v>
      </c>
      <c r="S48" s="139">
        <f t="shared" si="3"/>
        <v>4.0729281898688532E-3</v>
      </c>
      <c r="T48" s="139">
        <f t="shared" si="4"/>
        <v>8.8488383904343146E-3</v>
      </c>
    </row>
    <row r="49" spans="1:20" x14ac:dyDescent="0.35">
      <c r="A49" s="136" t="s">
        <v>143</v>
      </c>
      <c r="B49" s="137">
        <v>558</v>
      </c>
      <c r="C49" s="137">
        <v>57</v>
      </c>
      <c r="D49" s="137">
        <v>615</v>
      </c>
      <c r="E49" s="137">
        <v>540</v>
      </c>
      <c r="F49" s="137">
        <v>0</v>
      </c>
      <c r="G49" s="137">
        <v>57</v>
      </c>
      <c r="H49" s="137">
        <v>597</v>
      </c>
      <c r="I49" s="137">
        <v>572</v>
      </c>
      <c r="J49" s="137">
        <v>0</v>
      </c>
      <c r="K49" s="137">
        <v>56</v>
      </c>
      <c r="L49" s="137">
        <v>628</v>
      </c>
      <c r="O49" s="138">
        <f t="shared" si="0"/>
        <v>9.2682926829268292E-2</v>
      </c>
      <c r="P49" s="138">
        <f t="shared" si="1"/>
        <v>9.5477386934673364E-2</v>
      </c>
      <c r="Q49" s="138">
        <f t="shared" si="2"/>
        <v>8.9171974522292988E-2</v>
      </c>
      <c r="S49" s="139">
        <f t="shared" si="3"/>
        <v>2.7944601054050722E-3</v>
      </c>
      <c r="T49" s="139">
        <f t="shared" si="4"/>
        <v>-6.3054124123803762E-3</v>
      </c>
    </row>
    <row r="50" spans="1:20" x14ac:dyDescent="0.35">
      <c r="A50" s="136" t="s">
        <v>146</v>
      </c>
      <c r="B50" s="137">
        <v>377</v>
      </c>
      <c r="C50" s="137">
        <v>29</v>
      </c>
      <c r="D50" s="137">
        <v>406</v>
      </c>
      <c r="E50" s="137">
        <v>378</v>
      </c>
      <c r="F50" s="137">
        <v>0</v>
      </c>
      <c r="G50" s="137">
        <v>36</v>
      </c>
      <c r="H50" s="137">
        <v>414</v>
      </c>
      <c r="I50" s="137">
        <v>391</v>
      </c>
      <c r="J50" s="137">
        <v>0</v>
      </c>
      <c r="K50" s="137">
        <v>38</v>
      </c>
      <c r="L50" s="137">
        <v>429</v>
      </c>
      <c r="O50" s="138">
        <f t="shared" si="0"/>
        <v>7.1428571428571425E-2</v>
      </c>
      <c r="P50" s="138">
        <f t="shared" si="1"/>
        <v>8.6956521739130432E-2</v>
      </c>
      <c r="Q50" s="138">
        <f t="shared" si="2"/>
        <v>8.8578088578088576E-2</v>
      </c>
      <c r="S50" s="139">
        <f t="shared" si="3"/>
        <v>1.5527950310559008E-2</v>
      </c>
      <c r="T50" s="139">
        <f t="shared" si="4"/>
        <v>1.6215668389581439E-3</v>
      </c>
    </row>
    <row r="51" spans="1:20" x14ac:dyDescent="0.35">
      <c r="A51" s="136" t="s">
        <v>149</v>
      </c>
      <c r="B51" s="137">
        <v>1252</v>
      </c>
      <c r="C51" s="137">
        <v>153</v>
      </c>
      <c r="D51" s="137">
        <v>1405</v>
      </c>
      <c r="E51" s="137">
        <v>1228</v>
      </c>
      <c r="F51" s="137">
        <v>1</v>
      </c>
      <c r="G51" s="137">
        <v>169</v>
      </c>
      <c r="H51" s="137">
        <v>1398</v>
      </c>
      <c r="I51" s="137">
        <v>1206</v>
      </c>
      <c r="J51" s="137">
        <v>2</v>
      </c>
      <c r="K51" s="137">
        <v>177</v>
      </c>
      <c r="L51" s="137">
        <v>1385</v>
      </c>
      <c r="O51" s="138">
        <f t="shared" si="0"/>
        <v>0.10889679715302492</v>
      </c>
      <c r="P51" s="138">
        <f t="shared" si="1"/>
        <v>0.12088698140200287</v>
      </c>
      <c r="Q51" s="138">
        <f t="shared" si="2"/>
        <v>0.12779783393501806</v>
      </c>
      <c r="S51" s="139">
        <f t="shared" si="3"/>
        <v>1.199018424897795E-2</v>
      </c>
      <c r="T51" s="139">
        <f t="shared" si="4"/>
        <v>6.9108525330151965E-3</v>
      </c>
    </row>
    <row r="52" spans="1:20" x14ac:dyDescent="0.35">
      <c r="A52" s="136" t="s">
        <v>152</v>
      </c>
      <c r="B52" s="137">
        <v>572</v>
      </c>
      <c r="C52" s="137">
        <v>44</v>
      </c>
      <c r="D52" s="137">
        <v>616</v>
      </c>
      <c r="E52" s="137">
        <v>593</v>
      </c>
      <c r="F52" s="137">
        <v>0</v>
      </c>
      <c r="G52" s="137">
        <v>46</v>
      </c>
      <c r="H52" s="137">
        <v>639</v>
      </c>
      <c r="I52" s="137">
        <v>565</v>
      </c>
      <c r="J52" s="137">
        <v>1</v>
      </c>
      <c r="K52" s="137">
        <v>45</v>
      </c>
      <c r="L52" s="137">
        <v>611</v>
      </c>
      <c r="O52" s="138">
        <f t="shared" si="0"/>
        <v>7.1428571428571425E-2</v>
      </c>
      <c r="P52" s="138">
        <f t="shared" si="1"/>
        <v>7.1987480438184662E-2</v>
      </c>
      <c r="Q52" s="138">
        <f t="shared" si="2"/>
        <v>7.3649754500818329E-2</v>
      </c>
      <c r="S52" s="139">
        <f t="shared" si="3"/>
        <v>5.5890900961323708E-4</v>
      </c>
      <c r="T52" s="139">
        <f t="shared" si="4"/>
        <v>1.6622740626336674E-3</v>
      </c>
    </row>
    <row r="53" spans="1:20" x14ac:dyDescent="0.35">
      <c r="A53" s="136" t="s">
        <v>155</v>
      </c>
      <c r="B53" s="137">
        <v>1005</v>
      </c>
      <c r="C53" s="137">
        <v>62</v>
      </c>
      <c r="D53" s="137">
        <v>1067</v>
      </c>
      <c r="E53" s="137">
        <v>991</v>
      </c>
      <c r="F53" s="137">
        <v>0</v>
      </c>
      <c r="G53" s="137">
        <v>63</v>
      </c>
      <c r="H53" s="137">
        <v>1054</v>
      </c>
      <c r="I53" s="137">
        <v>992</v>
      </c>
      <c r="J53" s="137">
        <v>0</v>
      </c>
      <c r="K53" s="137">
        <v>69</v>
      </c>
      <c r="L53" s="137">
        <v>1061</v>
      </c>
      <c r="O53" s="138">
        <f t="shared" si="0"/>
        <v>5.8106841611996252E-2</v>
      </c>
      <c r="P53" s="138">
        <f t="shared" si="1"/>
        <v>5.9772296015180262E-2</v>
      </c>
      <c r="Q53" s="138">
        <f t="shared" si="2"/>
        <v>6.5032987747408108E-2</v>
      </c>
      <c r="S53" s="139">
        <f t="shared" si="3"/>
        <v>1.6654544031840107E-3</v>
      </c>
      <c r="T53" s="139">
        <f t="shared" si="4"/>
        <v>5.2606917322278457E-3</v>
      </c>
    </row>
    <row r="54" spans="1:20" x14ac:dyDescent="0.35">
      <c r="A54" s="136" t="s">
        <v>305</v>
      </c>
      <c r="B54" s="137">
        <v>32828</v>
      </c>
      <c r="C54" s="137">
        <v>2461</v>
      </c>
      <c r="D54" s="137">
        <v>35289</v>
      </c>
      <c r="E54" s="137">
        <v>32548</v>
      </c>
      <c r="F54" s="137">
        <v>15</v>
      </c>
      <c r="G54" s="137">
        <v>2644</v>
      </c>
      <c r="H54" s="137">
        <v>35207</v>
      </c>
      <c r="I54" s="137">
        <v>31960</v>
      </c>
      <c r="J54" s="137">
        <v>124</v>
      </c>
      <c r="K54" s="137">
        <v>2862</v>
      </c>
      <c r="L54" s="137">
        <v>34946</v>
      </c>
      <c r="O54" s="140">
        <f t="shared" si="0"/>
        <v>6.9738445407917488E-2</v>
      </c>
      <c r="P54" s="140">
        <f t="shared" si="1"/>
        <v>7.5098701962677872E-2</v>
      </c>
      <c r="Q54" s="140">
        <f t="shared" si="2"/>
        <v>8.189778515423797E-2</v>
      </c>
      <c r="S54" s="141">
        <f t="shared" si="3"/>
        <v>5.3602565547603842E-3</v>
      </c>
      <c r="T54" s="141">
        <f t="shared" si="4"/>
        <v>6.7990831915600985E-3</v>
      </c>
    </row>
  </sheetData>
  <mergeCells count="1">
    <mergeCell ref="S4:T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8E5A-7496-4382-ACA2-E81254B10B4C}">
  <dimension ref="A1:K14"/>
  <sheetViews>
    <sheetView tabSelected="1" workbookViewId="0"/>
  </sheetViews>
  <sheetFormatPr defaultRowHeight="12.5" x14ac:dyDescent="0.25"/>
  <cols>
    <col min="1" max="1" width="74" style="87" bestFit="1" customWidth="1"/>
    <col min="2" max="255" width="9.453125" style="87" customWidth="1"/>
    <col min="256" max="256" width="2.6328125" style="87" customWidth="1"/>
    <col min="257" max="257" width="74" style="87" bestFit="1" customWidth="1"/>
    <col min="258" max="511" width="9.453125" style="87" customWidth="1"/>
    <col min="512" max="512" width="2.6328125" style="87" customWidth="1"/>
    <col min="513" max="513" width="74" style="87" bestFit="1" customWidth="1"/>
    <col min="514" max="767" width="9.453125" style="87" customWidth="1"/>
    <col min="768" max="768" width="2.6328125" style="87" customWidth="1"/>
    <col min="769" max="769" width="74" style="87" bestFit="1" customWidth="1"/>
    <col min="770" max="1023" width="9.453125" style="87" customWidth="1"/>
    <col min="1024" max="1024" width="2.6328125" style="87" customWidth="1"/>
    <col min="1025" max="1025" width="74" style="87" bestFit="1" customWidth="1"/>
    <col min="1026" max="1279" width="9.453125" style="87" customWidth="1"/>
    <col min="1280" max="1280" width="2.6328125" style="87" customWidth="1"/>
    <col min="1281" max="1281" width="74" style="87" bestFit="1" customWidth="1"/>
    <col min="1282" max="1535" width="9.453125" style="87" customWidth="1"/>
    <col min="1536" max="1536" width="2.6328125" style="87" customWidth="1"/>
    <col min="1537" max="1537" width="74" style="87" bestFit="1" customWidth="1"/>
    <col min="1538" max="1791" width="9.453125" style="87" customWidth="1"/>
    <col min="1792" max="1792" width="2.6328125" style="87" customWidth="1"/>
    <col min="1793" max="1793" width="74" style="87" bestFit="1" customWidth="1"/>
    <col min="1794" max="2047" width="9.453125" style="87" customWidth="1"/>
    <col min="2048" max="2048" width="2.6328125" style="87" customWidth="1"/>
    <col min="2049" max="2049" width="74" style="87" bestFit="1" customWidth="1"/>
    <col min="2050" max="2303" width="9.453125" style="87" customWidth="1"/>
    <col min="2304" max="2304" width="2.6328125" style="87" customWidth="1"/>
    <col min="2305" max="2305" width="74" style="87" bestFit="1" customWidth="1"/>
    <col min="2306" max="2559" width="9.453125" style="87" customWidth="1"/>
    <col min="2560" max="2560" width="2.6328125" style="87" customWidth="1"/>
    <col min="2561" max="2561" width="74" style="87" bestFit="1" customWidth="1"/>
    <col min="2562" max="2815" width="9.453125" style="87" customWidth="1"/>
    <col min="2816" max="2816" width="2.6328125" style="87" customWidth="1"/>
    <col min="2817" max="2817" width="74" style="87" bestFit="1" customWidth="1"/>
    <col min="2818" max="3071" width="9.453125" style="87" customWidth="1"/>
    <col min="3072" max="3072" width="2.6328125" style="87" customWidth="1"/>
    <col min="3073" max="3073" width="74" style="87" bestFit="1" customWidth="1"/>
    <col min="3074" max="3327" width="9.453125" style="87" customWidth="1"/>
    <col min="3328" max="3328" width="2.6328125" style="87" customWidth="1"/>
    <col min="3329" max="3329" width="74" style="87" bestFit="1" customWidth="1"/>
    <col min="3330" max="3583" width="9.453125" style="87" customWidth="1"/>
    <col min="3584" max="3584" width="2.6328125" style="87" customWidth="1"/>
    <col min="3585" max="3585" width="74" style="87" bestFit="1" customWidth="1"/>
    <col min="3586" max="3839" width="9.453125" style="87" customWidth="1"/>
    <col min="3840" max="3840" width="2.6328125" style="87" customWidth="1"/>
    <col min="3841" max="3841" width="74" style="87" bestFit="1" customWidth="1"/>
    <col min="3842" max="4095" width="9.453125" style="87" customWidth="1"/>
    <col min="4096" max="4096" width="2.6328125" style="87" customWidth="1"/>
    <col min="4097" max="4097" width="74" style="87" bestFit="1" customWidth="1"/>
    <col min="4098" max="4351" width="9.453125" style="87" customWidth="1"/>
    <col min="4352" max="4352" width="2.6328125" style="87" customWidth="1"/>
    <col min="4353" max="4353" width="74" style="87" bestFit="1" customWidth="1"/>
    <col min="4354" max="4607" width="9.453125" style="87" customWidth="1"/>
    <col min="4608" max="4608" width="2.6328125" style="87" customWidth="1"/>
    <col min="4609" max="4609" width="74" style="87" bestFit="1" customWidth="1"/>
    <col min="4610" max="4863" width="9.453125" style="87" customWidth="1"/>
    <col min="4864" max="4864" width="2.6328125" style="87" customWidth="1"/>
    <col min="4865" max="4865" width="74" style="87" bestFit="1" customWidth="1"/>
    <col min="4866" max="5119" width="9.453125" style="87" customWidth="1"/>
    <col min="5120" max="5120" width="2.6328125" style="87" customWidth="1"/>
    <col min="5121" max="5121" width="74" style="87" bestFit="1" customWidth="1"/>
    <col min="5122" max="5375" width="9.453125" style="87" customWidth="1"/>
    <col min="5376" max="5376" width="2.6328125" style="87" customWidth="1"/>
    <col min="5377" max="5377" width="74" style="87" bestFit="1" customWidth="1"/>
    <col min="5378" max="5631" width="9.453125" style="87" customWidth="1"/>
    <col min="5632" max="5632" width="2.6328125" style="87" customWidth="1"/>
    <col min="5633" max="5633" width="74" style="87" bestFit="1" customWidth="1"/>
    <col min="5634" max="5887" width="9.453125" style="87" customWidth="1"/>
    <col min="5888" max="5888" width="2.6328125" style="87" customWidth="1"/>
    <col min="5889" max="5889" width="74" style="87" bestFit="1" customWidth="1"/>
    <col min="5890" max="6143" width="9.453125" style="87" customWidth="1"/>
    <col min="6144" max="6144" width="2.6328125" style="87" customWidth="1"/>
    <col min="6145" max="6145" width="74" style="87" bestFit="1" customWidth="1"/>
    <col min="6146" max="6399" width="9.453125" style="87" customWidth="1"/>
    <col min="6400" max="6400" width="2.6328125" style="87" customWidth="1"/>
    <col min="6401" max="6401" width="74" style="87" bestFit="1" customWidth="1"/>
    <col min="6402" max="6655" width="9.453125" style="87" customWidth="1"/>
    <col min="6656" max="6656" width="2.6328125" style="87" customWidth="1"/>
    <col min="6657" max="6657" width="74" style="87" bestFit="1" customWidth="1"/>
    <col min="6658" max="6911" width="9.453125" style="87" customWidth="1"/>
    <col min="6912" max="6912" width="2.6328125" style="87" customWidth="1"/>
    <col min="6913" max="6913" width="74" style="87" bestFit="1" customWidth="1"/>
    <col min="6914" max="7167" width="9.453125" style="87" customWidth="1"/>
    <col min="7168" max="7168" width="2.6328125" style="87" customWidth="1"/>
    <col min="7169" max="7169" width="74" style="87" bestFit="1" customWidth="1"/>
    <col min="7170" max="7423" width="9.453125" style="87" customWidth="1"/>
    <col min="7424" max="7424" width="2.6328125" style="87" customWidth="1"/>
    <col min="7425" max="7425" width="74" style="87" bestFit="1" customWidth="1"/>
    <col min="7426" max="7679" width="9.453125" style="87" customWidth="1"/>
    <col min="7680" max="7680" width="2.6328125" style="87" customWidth="1"/>
    <col min="7681" max="7681" width="74" style="87" bestFit="1" customWidth="1"/>
    <col min="7682" max="7935" width="9.453125" style="87" customWidth="1"/>
    <col min="7936" max="7936" width="2.6328125" style="87" customWidth="1"/>
    <col min="7937" max="7937" width="74" style="87" bestFit="1" customWidth="1"/>
    <col min="7938" max="8191" width="9.453125" style="87" customWidth="1"/>
    <col min="8192" max="8192" width="2.6328125" style="87" customWidth="1"/>
    <col min="8193" max="8193" width="74" style="87" bestFit="1" customWidth="1"/>
    <col min="8194" max="8447" width="9.453125" style="87" customWidth="1"/>
    <col min="8448" max="8448" width="2.6328125" style="87" customWidth="1"/>
    <col min="8449" max="8449" width="74" style="87" bestFit="1" customWidth="1"/>
    <col min="8450" max="8703" width="9.453125" style="87" customWidth="1"/>
    <col min="8704" max="8704" width="2.6328125" style="87" customWidth="1"/>
    <col min="8705" max="8705" width="74" style="87" bestFit="1" customWidth="1"/>
    <col min="8706" max="8959" width="9.453125" style="87" customWidth="1"/>
    <col min="8960" max="8960" width="2.6328125" style="87" customWidth="1"/>
    <col min="8961" max="8961" width="74" style="87" bestFit="1" customWidth="1"/>
    <col min="8962" max="9215" width="9.453125" style="87" customWidth="1"/>
    <col min="9216" max="9216" width="2.6328125" style="87" customWidth="1"/>
    <col min="9217" max="9217" width="74" style="87" bestFit="1" customWidth="1"/>
    <col min="9218" max="9471" width="9.453125" style="87" customWidth="1"/>
    <col min="9472" max="9472" width="2.6328125" style="87" customWidth="1"/>
    <col min="9473" max="9473" width="74" style="87" bestFit="1" customWidth="1"/>
    <col min="9474" max="9727" width="9.453125" style="87" customWidth="1"/>
    <col min="9728" max="9728" width="2.6328125" style="87" customWidth="1"/>
    <col min="9729" max="9729" width="74" style="87" bestFit="1" customWidth="1"/>
    <col min="9730" max="9983" width="9.453125" style="87" customWidth="1"/>
    <col min="9984" max="9984" width="2.6328125" style="87" customWidth="1"/>
    <col min="9985" max="9985" width="74" style="87" bestFit="1" customWidth="1"/>
    <col min="9986" max="10239" width="9.453125" style="87" customWidth="1"/>
    <col min="10240" max="10240" width="2.6328125" style="87" customWidth="1"/>
    <col min="10241" max="10241" width="74" style="87" bestFit="1" customWidth="1"/>
    <col min="10242" max="10495" width="9.453125" style="87" customWidth="1"/>
    <col min="10496" max="10496" width="2.6328125" style="87" customWidth="1"/>
    <col min="10497" max="10497" width="74" style="87" bestFit="1" customWidth="1"/>
    <col min="10498" max="10751" width="9.453125" style="87" customWidth="1"/>
    <col min="10752" max="10752" width="2.6328125" style="87" customWidth="1"/>
    <col min="10753" max="10753" width="74" style="87" bestFit="1" customWidth="1"/>
    <col min="10754" max="11007" width="9.453125" style="87" customWidth="1"/>
    <col min="11008" max="11008" width="2.6328125" style="87" customWidth="1"/>
    <col min="11009" max="11009" width="74" style="87" bestFit="1" customWidth="1"/>
    <col min="11010" max="11263" width="9.453125" style="87" customWidth="1"/>
    <col min="11264" max="11264" width="2.6328125" style="87" customWidth="1"/>
    <col min="11265" max="11265" width="74" style="87" bestFit="1" customWidth="1"/>
    <col min="11266" max="11519" width="9.453125" style="87" customWidth="1"/>
    <col min="11520" max="11520" width="2.6328125" style="87" customWidth="1"/>
    <col min="11521" max="11521" width="74" style="87" bestFit="1" customWidth="1"/>
    <col min="11522" max="11775" width="9.453125" style="87" customWidth="1"/>
    <col min="11776" max="11776" width="2.6328125" style="87" customWidth="1"/>
    <col min="11777" max="11777" width="74" style="87" bestFit="1" customWidth="1"/>
    <col min="11778" max="12031" width="9.453125" style="87" customWidth="1"/>
    <col min="12032" max="12032" width="2.6328125" style="87" customWidth="1"/>
    <col min="12033" max="12033" width="74" style="87" bestFit="1" customWidth="1"/>
    <col min="12034" max="12287" width="9.453125" style="87" customWidth="1"/>
    <col min="12288" max="12288" width="2.6328125" style="87" customWidth="1"/>
    <col min="12289" max="12289" width="74" style="87" bestFit="1" customWidth="1"/>
    <col min="12290" max="12543" width="9.453125" style="87" customWidth="1"/>
    <col min="12544" max="12544" width="2.6328125" style="87" customWidth="1"/>
    <col min="12545" max="12545" width="74" style="87" bestFit="1" customWidth="1"/>
    <col min="12546" max="12799" width="9.453125" style="87" customWidth="1"/>
    <col min="12800" max="12800" width="2.6328125" style="87" customWidth="1"/>
    <col min="12801" max="12801" width="74" style="87" bestFit="1" customWidth="1"/>
    <col min="12802" max="13055" width="9.453125" style="87" customWidth="1"/>
    <col min="13056" max="13056" width="2.6328125" style="87" customWidth="1"/>
    <col min="13057" max="13057" width="74" style="87" bestFit="1" customWidth="1"/>
    <col min="13058" max="13311" width="9.453125" style="87" customWidth="1"/>
    <col min="13312" max="13312" width="2.6328125" style="87" customWidth="1"/>
    <col min="13313" max="13313" width="74" style="87" bestFit="1" customWidth="1"/>
    <col min="13314" max="13567" width="9.453125" style="87" customWidth="1"/>
    <col min="13568" max="13568" width="2.6328125" style="87" customWidth="1"/>
    <col min="13569" max="13569" width="74" style="87" bestFit="1" customWidth="1"/>
    <col min="13570" max="13823" width="9.453125" style="87" customWidth="1"/>
    <col min="13824" max="13824" width="2.6328125" style="87" customWidth="1"/>
    <col min="13825" max="13825" width="74" style="87" bestFit="1" customWidth="1"/>
    <col min="13826" max="14079" width="9.453125" style="87" customWidth="1"/>
    <col min="14080" max="14080" width="2.6328125" style="87" customWidth="1"/>
    <col min="14081" max="14081" width="74" style="87" bestFit="1" customWidth="1"/>
    <col min="14082" max="14335" width="9.453125" style="87" customWidth="1"/>
    <col min="14336" max="14336" width="2.6328125" style="87" customWidth="1"/>
    <col min="14337" max="14337" width="74" style="87" bestFit="1" customWidth="1"/>
    <col min="14338" max="14591" width="9.453125" style="87" customWidth="1"/>
    <col min="14592" max="14592" width="2.6328125" style="87" customWidth="1"/>
    <col min="14593" max="14593" width="74" style="87" bestFit="1" customWidth="1"/>
    <col min="14594" max="14847" width="9.453125" style="87" customWidth="1"/>
    <col min="14848" max="14848" width="2.6328125" style="87" customWidth="1"/>
    <col min="14849" max="14849" width="74" style="87" bestFit="1" customWidth="1"/>
    <col min="14850" max="15103" width="9.453125" style="87" customWidth="1"/>
    <col min="15104" max="15104" width="2.6328125" style="87" customWidth="1"/>
    <col min="15105" max="15105" width="74" style="87" bestFit="1" customWidth="1"/>
    <col min="15106" max="15359" width="9.453125" style="87" customWidth="1"/>
    <col min="15360" max="15360" width="2.6328125" style="87" customWidth="1"/>
    <col min="15361" max="15361" width="74" style="87" bestFit="1" customWidth="1"/>
    <col min="15362" max="15615" width="9.453125" style="87" customWidth="1"/>
    <col min="15616" max="15616" width="2.6328125" style="87" customWidth="1"/>
    <col min="15617" max="15617" width="74" style="87" bestFit="1" customWidth="1"/>
    <col min="15618" max="15871" width="9.453125" style="87" customWidth="1"/>
    <col min="15872" max="15872" width="2.6328125" style="87" customWidth="1"/>
    <col min="15873" max="15873" width="74" style="87" bestFit="1" customWidth="1"/>
    <col min="15874" max="16127" width="9.453125" style="87" customWidth="1"/>
    <col min="16128" max="16128" width="2.6328125" style="87" customWidth="1"/>
    <col min="16129" max="16129" width="74" style="87" bestFit="1" customWidth="1"/>
    <col min="16130" max="16384" width="9.453125" style="87" customWidth="1"/>
  </cols>
  <sheetData>
    <row r="1" spans="1:11" ht="84" customHeight="1" x14ac:dyDescent="0.25"/>
    <row r="2" spans="1:11" ht="22.5" x14ac:dyDescent="0.25">
      <c r="A2" s="88" t="s">
        <v>266</v>
      </c>
    </row>
    <row r="3" spans="1:11" ht="22.5" x14ac:dyDescent="0.25">
      <c r="A3" s="88" t="s">
        <v>298</v>
      </c>
    </row>
    <row r="4" spans="1:11" ht="45" customHeight="1" x14ac:dyDescent="0.35">
      <c r="A4" s="89" t="s">
        <v>278</v>
      </c>
      <c r="C4" s="90"/>
      <c r="K4" s="91"/>
    </row>
    <row r="5" spans="1:11" ht="32.25" customHeight="1" x14ac:dyDescent="0.35">
      <c r="A5" s="92" t="s">
        <v>294</v>
      </c>
      <c r="B5" s="92"/>
    </row>
    <row r="6" spans="1:11" ht="15.5" x14ac:dyDescent="0.35">
      <c r="A6" s="93" t="s">
        <v>267</v>
      </c>
      <c r="B6" s="92"/>
    </row>
    <row r="7" spans="1:11" ht="15.5" x14ac:dyDescent="0.35">
      <c r="A7" s="94" t="s">
        <v>268</v>
      </c>
      <c r="B7" s="95"/>
    </row>
    <row r="8" spans="1:11" ht="28.5" customHeight="1" x14ac:dyDescent="0.35">
      <c r="A8" s="131" t="s">
        <v>295</v>
      </c>
      <c r="B8" s="94"/>
    </row>
    <row r="9" spans="1:11" ht="15.5" x14ac:dyDescent="0.35">
      <c r="A9" s="131" t="s">
        <v>296</v>
      </c>
      <c r="B9" s="94"/>
    </row>
    <row r="10" spans="1:11" ht="30" customHeight="1" x14ac:dyDescent="0.35">
      <c r="A10" s="92" t="s">
        <v>297</v>
      </c>
    </row>
    <row r="11" spans="1:11" ht="15.5" x14ac:dyDescent="0.35">
      <c r="A11" s="121" t="s">
        <v>269</v>
      </c>
    </row>
    <row r="12" spans="1:11" ht="26.25" customHeight="1" x14ac:dyDescent="0.35">
      <c r="A12" s="92" t="s">
        <v>270</v>
      </c>
    </row>
    <row r="13" spans="1:11" ht="15.5" x14ac:dyDescent="0.35">
      <c r="A13" s="96" t="s">
        <v>271</v>
      </c>
    </row>
    <row r="14" spans="1:11" ht="15.5" x14ac:dyDescent="0.35">
      <c r="A14" s="96"/>
    </row>
  </sheetData>
  <hyperlinks>
    <hyperlink ref="A6" r:id="rId1" xr:uid="{C27809B2-60E7-407E-A795-333408CACE1D}"/>
    <hyperlink ref="A11" location="Contents!A1" display="Contents" xr:uid="{8B29D319-B443-4997-862A-3F6AF104724E}"/>
    <hyperlink ref="A13" r:id="rId2" xr:uid="{E43C82C0-88FF-48BF-9BDB-97E028BED504}"/>
    <hyperlink ref="A8" r:id="rId3" display="Updated alongside Fire and rescue workforce and pensions statistics" xr:uid="{2D38849E-CDBA-418B-8694-C7B070DE3C61}"/>
    <hyperlink ref="A9" r:id="rId4" display="Next Update: Autumn 2020" xr:uid="{43510F46-AA9D-46D6-A55A-51C6AEB2FC57}"/>
  </hyperlinks>
  <pageMargins left="0.70000000000000007" right="0.70000000000000007" top="0.75" bottom="0.75" header="0.30000000000000004" footer="0.30000000000000004"/>
  <pageSetup paperSize="9" fitToWidth="0" fitToHeight="0"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644C-ABA9-4937-A1B3-BA79BE73D27C}">
  <dimension ref="A1:D21"/>
  <sheetViews>
    <sheetView workbookViewId="0"/>
  </sheetViews>
  <sheetFormatPr defaultColWidth="9.453125" defaultRowHeight="14" x14ac:dyDescent="0.3"/>
  <cols>
    <col min="1" max="1" width="24.54296875" style="110" customWidth="1"/>
    <col min="2" max="2" width="83.6328125" style="111" bestFit="1" customWidth="1"/>
    <col min="3" max="3" width="25" style="110" customWidth="1"/>
    <col min="4" max="4" width="16.36328125" style="110" customWidth="1"/>
    <col min="5" max="5" width="9.453125" style="110" customWidth="1"/>
    <col min="6" max="16384" width="9.453125" style="110"/>
  </cols>
  <sheetData>
    <row r="1" spans="1:4" s="98" customFormat="1" ht="15.65" customHeight="1" x14ac:dyDescent="0.25">
      <c r="A1" s="97" t="s">
        <v>266</v>
      </c>
      <c r="C1" s="99"/>
      <c r="D1" s="99"/>
    </row>
    <row r="2" spans="1:4" s="98" customFormat="1" ht="21.65" customHeight="1" x14ac:dyDescent="0.25">
      <c r="A2" s="134" t="s">
        <v>299</v>
      </c>
      <c r="C2" s="99"/>
      <c r="D2" s="99"/>
    </row>
    <row r="3" spans="1:4" s="100" customFormat="1" ht="18" customHeight="1" x14ac:dyDescent="0.25">
      <c r="A3" s="100" t="s">
        <v>272</v>
      </c>
      <c r="C3" s="101"/>
      <c r="D3" s="101"/>
    </row>
    <row r="4" spans="1:4" s="100" customFormat="1" ht="18" customHeight="1" x14ac:dyDescent="0.25">
      <c r="A4" s="102" t="s">
        <v>273</v>
      </c>
      <c r="C4" s="101"/>
      <c r="D4" s="101"/>
    </row>
    <row r="5" spans="1:4" s="105" customFormat="1" ht="24" customHeight="1" x14ac:dyDescent="0.35">
      <c r="A5" s="103" t="s">
        <v>274</v>
      </c>
      <c r="B5" s="103" t="s">
        <v>275</v>
      </c>
      <c r="C5" s="103" t="s">
        <v>276</v>
      </c>
      <c r="D5" s="104" t="s">
        <v>277</v>
      </c>
    </row>
    <row r="6" spans="1:4" s="109" customFormat="1" ht="12.75" customHeight="1" x14ac:dyDescent="0.25">
      <c r="A6" s="116" t="s">
        <v>279</v>
      </c>
      <c r="B6" s="106" t="s">
        <v>318</v>
      </c>
      <c r="C6" s="107" t="s">
        <v>300</v>
      </c>
      <c r="D6" s="108" t="s">
        <v>253</v>
      </c>
    </row>
    <row r="7" spans="1:4" s="105" customFormat="1" ht="14.5" x14ac:dyDescent="0.35">
      <c r="A7" s="110"/>
      <c r="B7" s="111"/>
      <c r="C7" s="112"/>
      <c r="D7" s="110"/>
    </row>
    <row r="8" spans="1:4" s="105" customFormat="1" ht="14.5" x14ac:dyDescent="0.35">
      <c r="A8" s="110"/>
      <c r="B8" s="111"/>
      <c r="C8" s="112"/>
      <c r="D8" s="110"/>
    </row>
    <row r="9" spans="1:4" s="105" customFormat="1" ht="14.5" x14ac:dyDescent="0.35">
      <c r="A9" s="110"/>
      <c r="B9" s="111"/>
      <c r="C9" s="112"/>
      <c r="D9" s="110"/>
    </row>
    <row r="10" spans="1:4" s="105" customFormat="1" ht="14.5" x14ac:dyDescent="0.35">
      <c r="A10" s="110"/>
      <c r="B10" s="111"/>
      <c r="C10" s="112"/>
      <c r="D10" s="110"/>
    </row>
    <row r="11" spans="1:4" s="105" customFormat="1" ht="14.5" x14ac:dyDescent="0.35">
      <c r="A11" s="110"/>
      <c r="B11" s="111"/>
      <c r="C11" s="112"/>
      <c r="D11" s="110"/>
    </row>
    <row r="12" spans="1:4" s="105" customFormat="1" ht="14.5" x14ac:dyDescent="0.35">
      <c r="A12" s="110"/>
      <c r="B12" s="111"/>
      <c r="C12" s="112"/>
      <c r="D12" s="110"/>
    </row>
    <row r="13" spans="1:4" s="105" customFormat="1" ht="14.5" x14ac:dyDescent="0.35">
      <c r="A13" s="110"/>
      <c r="B13" s="111"/>
      <c r="C13" s="112"/>
      <c r="D13" s="110"/>
    </row>
    <row r="14" spans="1:4" s="105" customFormat="1" ht="14.5" x14ac:dyDescent="0.35">
      <c r="A14" s="110"/>
      <c r="B14" s="111"/>
      <c r="C14" s="112"/>
      <c r="D14" s="110"/>
    </row>
    <row r="15" spans="1:4" s="105" customFormat="1" ht="14.5" x14ac:dyDescent="0.35">
      <c r="A15" s="110"/>
      <c r="B15" s="111"/>
      <c r="C15" s="112"/>
      <c r="D15" s="110"/>
    </row>
    <row r="16" spans="1:4" s="105" customFormat="1" ht="14.5" x14ac:dyDescent="0.35">
      <c r="A16" s="110"/>
      <c r="B16" s="111"/>
      <c r="C16" s="112"/>
      <c r="D16" s="110"/>
    </row>
    <row r="17" spans="1:4" s="105" customFormat="1" ht="14.5" x14ac:dyDescent="0.35">
      <c r="A17" s="110"/>
      <c r="B17" s="111"/>
      <c r="C17" s="112"/>
      <c r="D17" s="110"/>
    </row>
    <row r="18" spans="1:4" s="105" customFormat="1" ht="14.5" x14ac:dyDescent="0.35">
      <c r="B18" s="111"/>
      <c r="C18" s="112"/>
      <c r="D18" s="110"/>
    </row>
    <row r="19" spans="1:4" s="105" customFormat="1" ht="14.5" x14ac:dyDescent="0.35">
      <c r="B19" s="111"/>
      <c r="C19" s="112"/>
      <c r="D19" s="110"/>
    </row>
    <row r="20" spans="1:4" s="105" customFormat="1" ht="14.5" x14ac:dyDescent="0.35">
      <c r="B20" s="111"/>
      <c r="C20" s="112"/>
      <c r="D20" s="110"/>
    </row>
    <row r="21" spans="1:4" s="105" customFormat="1" ht="14.5" x14ac:dyDescent="0.35">
      <c r="B21" s="111"/>
      <c r="C21" s="112"/>
      <c r="D21" s="110"/>
    </row>
  </sheetData>
  <hyperlinks>
    <hyperlink ref="A4" location="Cover_sheet!A1" display="Cover sheet" xr:uid="{7E41208D-DD55-40EC-A33E-92D236825351}"/>
    <hyperlink ref="A6" location="FIRE1108!A1" display="FIRE1108" xr:uid="{DDFA6578-FD54-4D27-9ED8-FBCCBDB8203E}"/>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AD0D4-A16F-4AE3-8AF3-F268FE530B45}">
  <sheetPr>
    <tabColor theme="5" tint="0.79998168889431442"/>
  </sheetPr>
  <dimension ref="A3:J20"/>
  <sheetViews>
    <sheetView workbookViewId="0">
      <selection activeCell="B8" sqref="B8:J18"/>
    </sheetView>
  </sheetViews>
  <sheetFormatPr defaultRowHeight="14.5" x14ac:dyDescent="0.35"/>
  <cols>
    <col min="1" max="1" width="12.54296875" bestFit="1" customWidth="1"/>
    <col min="2" max="2" width="15.54296875" bestFit="1" customWidth="1"/>
    <col min="3" max="3" width="15.453125" bestFit="1" customWidth="1"/>
    <col min="4" max="4" width="13.36328125" bestFit="1" customWidth="1"/>
    <col min="5" max="5" width="9.54296875" bestFit="1" customWidth="1"/>
    <col min="6" max="6" width="14.36328125" bestFit="1" customWidth="1"/>
    <col min="7" max="7" width="15.08984375" bestFit="1" customWidth="1"/>
    <col min="8" max="8" width="5.1796875" bestFit="1" customWidth="1"/>
    <col min="9" max="9" width="14.54296875" bestFit="1" customWidth="1"/>
    <col min="10" max="10" width="10.81640625" bestFit="1" customWidth="1"/>
  </cols>
  <sheetData>
    <row r="3" spans="1:10" x14ac:dyDescent="0.35">
      <c r="A3" s="135" t="s">
        <v>4</v>
      </c>
      <c r="B3" t="s">
        <v>311</v>
      </c>
    </row>
    <row r="4" spans="1:10" x14ac:dyDescent="0.35">
      <c r="A4" s="135" t="s">
        <v>1</v>
      </c>
      <c r="B4" t="s">
        <v>134</v>
      </c>
    </row>
    <row r="6" spans="1:10" x14ac:dyDescent="0.35">
      <c r="A6" s="135" t="s">
        <v>307</v>
      </c>
      <c r="B6" s="135" t="s">
        <v>304</v>
      </c>
    </row>
    <row r="7" spans="1:10" x14ac:dyDescent="0.35">
      <c r="A7" s="135" t="s">
        <v>306</v>
      </c>
      <c r="B7" t="s">
        <v>178</v>
      </c>
      <c r="C7" t="s">
        <v>8</v>
      </c>
      <c r="D7" t="s">
        <v>13</v>
      </c>
      <c r="E7" t="s">
        <v>14</v>
      </c>
      <c r="F7" t="s">
        <v>10</v>
      </c>
      <c r="G7" t="s">
        <v>11</v>
      </c>
      <c r="H7" t="s">
        <v>5</v>
      </c>
      <c r="I7" t="s">
        <v>12</v>
      </c>
      <c r="J7" t="s">
        <v>305</v>
      </c>
    </row>
    <row r="8" spans="1:10" x14ac:dyDescent="0.35">
      <c r="A8" s="136">
        <v>2011</v>
      </c>
      <c r="B8" s="137">
        <v>2</v>
      </c>
      <c r="C8" s="137">
        <v>3</v>
      </c>
      <c r="D8" s="137">
        <v>149</v>
      </c>
      <c r="E8" s="137">
        <v>619</v>
      </c>
      <c r="F8" s="137">
        <v>18</v>
      </c>
      <c r="G8" s="137">
        <v>33</v>
      </c>
      <c r="H8" s="137">
        <v>930</v>
      </c>
      <c r="I8" s="137">
        <v>106</v>
      </c>
      <c r="J8" s="137">
        <v>1860</v>
      </c>
    </row>
    <row r="9" spans="1:10" x14ac:dyDescent="0.35">
      <c r="A9" s="136">
        <v>2012</v>
      </c>
      <c r="B9" s="137">
        <v>3</v>
      </c>
      <c r="C9" s="137">
        <v>2</v>
      </c>
      <c r="D9" s="137">
        <v>155</v>
      </c>
      <c r="E9" s="137">
        <v>591</v>
      </c>
      <c r="F9" s="137">
        <v>14</v>
      </c>
      <c r="G9" s="137">
        <v>31</v>
      </c>
      <c r="H9" s="137">
        <v>892</v>
      </c>
      <c r="I9" s="137">
        <v>96</v>
      </c>
      <c r="J9" s="137">
        <v>1784</v>
      </c>
    </row>
    <row r="10" spans="1:10" x14ac:dyDescent="0.35">
      <c r="A10" s="136">
        <v>2013</v>
      </c>
      <c r="B10" s="137">
        <v>3</v>
      </c>
      <c r="C10" s="137">
        <v>2</v>
      </c>
      <c r="D10" s="137">
        <v>132</v>
      </c>
      <c r="E10" s="137">
        <v>624</v>
      </c>
      <c r="F10" s="137">
        <v>7</v>
      </c>
      <c r="G10" s="137">
        <v>32</v>
      </c>
      <c r="H10" s="137">
        <v>912</v>
      </c>
      <c r="I10" s="137">
        <v>112</v>
      </c>
      <c r="J10" s="137">
        <v>1824</v>
      </c>
    </row>
    <row r="11" spans="1:10" x14ac:dyDescent="0.35">
      <c r="A11" s="136">
        <v>2014</v>
      </c>
      <c r="B11" s="137">
        <v>3</v>
      </c>
      <c r="C11" s="137">
        <v>2</v>
      </c>
      <c r="D11" s="137">
        <v>141</v>
      </c>
      <c r="E11" s="137">
        <v>592</v>
      </c>
      <c r="F11" s="137">
        <v>7</v>
      </c>
      <c r="G11" s="137">
        <v>31</v>
      </c>
      <c r="H11" s="137">
        <v>870</v>
      </c>
      <c r="I11" s="137">
        <v>94</v>
      </c>
      <c r="J11" s="137">
        <v>1740</v>
      </c>
    </row>
    <row r="12" spans="1:10" x14ac:dyDescent="0.35">
      <c r="A12" s="136">
        <v>2015</v>
      </c>
      <c r="B12" s="137">
        <v>3</v>
      </c>
      <c r="C12" s="137">
        <v>2</v>
      </c>
      <c r="D12" s="137">
        <v>144</v>
      </c>
      <c r="E12" s="137">
        <v>571</v>
      </c>
      <c r="F12" s="137">
        <v>7</v>
      </c>
      <c r="G12" s="137">
        <v>32</v>
      </c>
      <c r="H12" s="137">
        <v>850</v>
      </c>
      <c r="I12" s="137">
        <v>91</v>
      </c>
      <c r="J12" s="137">
        <v>1700</v>
      </c>
    </row>
    <row r="13" spans="1:10" x14ac:dyDescent="0.35">
      <c r="A13" s="136">
        <v>2016</v>
      </c>
      <c r="B13" s="137">
        <v>3</v>
      </c>
      <c r="C13" s="137">
        <v>2</v>
      </c>
      <c r="D13" s="137">
        <v>123</v>
      </c>
      <c r="E13" s="137">
        <v>501</v>
      </c>
      <c r="F13" s="137">
        <v>6</v>
      </c>
      <c r="G13" s="137">
        <v>29</v>
      </c>
      <c r="H13" s="137">
        <v>753</v>
      </c>
      <c r="I13" s="137">
        <v>89</v>
      </c>
      <c r="J13" s="137">
        <v>1506</v>
      </c>
    </row>
    <row r="14" spans="1:10" x14ac:dyDescent="0.35">
      <c r="A14" s="136">
        <v>2017</v>
      </c>
      <c r="B14" s="137">
        <v>2</v>
      </c>
      <c r="C14" s="137">
        <v>2</v>
      </c>
      <c r="D14" s="137">
        <v>114</v>
      </c>
      <c r="E14" s="137">
        <v>469</v>
      </c>
      <c r="F14" s="137">
        <v>7</v>
      </c>
      <c r="G14" s="137">
        <v>28</v>
      </c>
      <c r="H14" s="137">
        <v>707</v>
      </c>
      <c r="I14" s="137">
        <v>85</v>
      </c>
      <c r="J14" s="137">
        <v>1414</v>
      </c>
    </row>
    <row r="15" spans="1:10" x14ac:dyDescent="0.35">
      <c r="A15" s="136">
        <v>2018</v>
      </c>
      <c r="B15" s="137">
        <v>2</v>
      </c>
      <c r="C15" s="137">
        <v>2</v>
      </c>
      <c r="D15" s="137">
        <v>114</v>
      </c>
      <c r="E15" s="137">
        <v>429</v>
      </c>
      <c r="F15" s="137">
        <v>8</v>
      </c>
      <c r="G15" s="137">
        <v>25</v>
      </c>
      <c r="H15" s="137">
        <v>668</v>
      </c>
      <c r="I15" s="137">
        <v>88</v>
      </c>
      <c r="J15" s="137">
        <v>1336</v>
      </c>
    </row>
    <row r="16" spans="1:10" x14ac:dyDescent="0.35">
      <c r="A16" s="136">
        <v>2019</v>
      </c>
      <c r="B16" s="137">
        <v>2</v>
      </c>
      <c r="C16" s="137">
        <v>2</v>
      </c>
      <c r="D16" s="137">
        <v>105</v>
      </c>
      <c r="E16" s="137">
        <v>456</v>
      </c>
      <c r="F16" s="137">
        <v>8</v>
      </c>
      <c r="G16" s="137">
        <v>26</v>
      </c>
      <c r="H16" s="137">
        <v>690</v>
      </c>
      <c r="I16" s="137">
        <v>91</v>
      </c>
      <c r="J16" s="137">
        <v>1380</v>
      </c>
    </row>
    <row r="17" spans="1:10" x14ac:dyDescent="0.35">
      <c r="A17" s="136">
        <v>2020</v>
      </c>
      <c r="B17" s="137">
        <v>2</v>
      </c>
      <c r="C17" s="137">
        <v>2</v>
      </c>
      <c r="D17" s="137">
        <v>91</v>
      </c>
      <c r="E17" s="137">
        <v>445</v>
      </c>
      <c r="F17" s="137">
        <v>6</v>
      </c>
      <c r="G17" s="137">
        <v>20</v>
      </c>
      <c r="H17" s="137">
        <v>650</v>
      </c>
      <c r="I17" s="137">
        <v>84</v>
      </c>
      <c r="J17" s="137">
        <v>1300</v>
      </c>
    </row>
    <row r="18" spans="1:10" x14ac:dyDescent="0.35">
      <c r="A18" s="136">
        <v>2021</v>
      </c>
      <c r="B18" s="137">
        <v>2</v>
      </c>
      <c r="C18" s="137">
        <v>2</v>
      </c>
      <c r="D18" s="137">
        <v>108</v>
      </c>
      <c r="E18" s="137">
        <v>414</v>
      </c>
      <c r="F18" s="137">
        <v>8</v>
      </c>
      <c r="G18" s="137">
        <v>27</v>
      </c>
      <c r="H18" s="137"/>
      <c r="I18" s="137">
        <v>73</v>
      </c>
      <c r="J18" s="137">
        <v>634</v>
      </c>
    </row>
    <row r="19" spans="1:10" x14ac:dyDescent="0.35">
      <c r="A19" s="136">
        <v>2022</v>
      </c>
      <c r="B19" s="137">
        <v>2</v>
      </c>
      <c r="C19" s="137">
        <v>2</v>
      </c>
      <c r="D19" s="137">
        <v>117</v>
      </c>
      <c r="E19" s="137">
        <v>397</v>
      </c>
      <c r="F19" s="137">
        <v>7</v>
      </c>
      <c r="G19" s="137">
        <v>24</v>
      </c>
      <c r="H19" s="137"/>
      <c r="I19" s="137">
        <v>88</v>
      </c>
      <c r="J19" s="137">
        <v>637</v>
      </c>
    </row>
    <row r="20" spans="1:10" x14ac:dyDescent="0.35">
      <c r="A20" s="136" t="s">
        <v>305</v>
      </c>
      <c r="B20" s="137">
        <v>29</v>
      </c>
      <c r="C20" s="137">
        <v>25</v>
      </c>
      <c r="D20" s="137">
        <v>1493</v>
      </c>
      <c r="E20" s="137">
        <v>6108</v>
      </c>
      <c r="F20" s="137">
        <v>103</v>
      </c>
      <c r="G20" s="137">
        <v>338</v>
      </c>
      <c r="H20" s="137">
        <v>7922</v>
      </c>
      <c r="I20" s="137">
        <v>1097</v>
      </c>
      <c r="J20" s="137">
        <v>17115</v>
      </c>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51B9-4C4B-4CA3-9519-8C418CCAC3FA}">
  <sheetPr codeName="Sheet10">
    <tabColor theme="5" tint="0.79998168889431442"/>
  </sheetPr>
  <dimension ref="A1:I15934"/>
  <sheetViews>
    <sheetView workbookViewId="0"/>
  </sheetViews>
  <sheetFormatPr defaultRowHeight="14.5" x14ac:dyDescent="0.35"/>
  <cols>
    <col min="1" max="1" width="5" bestFit="1" customWidth="1"/>
    <col min="2" max="2" width="22.6328125" bestFit="1" customWidth="1"/>
    <col min="3" max="3" width="31.6328125" bestFit="1" customWidth="1"/>
    <col min="4" max="4" width="10" bestFit="1" customWidth="1"/>
    <col min="5" max="5" width="9.54296875" bestFit="1" customWidth="1"/>
    <col min="6" max="6" width="21.6328125" bestFit="1" customWidth="1"/>
    <col min="7" max="7" width="16" bestFit="1" customWidth="1"/>
    <col min="8" max="8" width="6.54296875" bestFit="1" customWidth="1"/>
    <col min="9" max="9" width="9.6328125" bestFit="1" customWidth="1"/>
  </cols>
  <sheetData>
    <row r="1" spans="1:9" x14ac:dyDescent="0.35">
      <c r="A1" s="1" t="s">
        <v>0</v>
      </c>
      <c r="B1" s="1" t="s">
        <v>1</v>
      </c>
      <c r="C1" s="1" t="s">
        <v>2</v>
      </c>
      <c r="D1" s="1" t="s">
        <v>3</v>
      </c>
      <c r="E1" s="1" t="s">
        <v>204</v>
      </c>
      <c r="F1" s="1" t="s">
        <v>4</v>
      </c>
      <c r="G1" s="1" t="s">
        <v>203</v>
      </c>
      <c r="H1" s="1" t="s">
        <v>205</v>
      </c>
      <c r="I1" s="1" t="s">
        <v>288</v>
      </c>
    </row>
    <row r="2" spans="1:9" x14ac:dyDescent="0.35">
      <c r="A2" s="1">
        <v>2019</v>
      </c>
      <c r="B2" s="1" t="s">
        <v>6</v>
      </c>
      <c r="C2" s="1" t="str">
        <f>VLOOKUP(B2,lookup!$A$2:$D$48,3,0)</f>
        <v>Non Metropolitan Fire Authorities</v>
      </c>
      <c r="D2" s="1" t="str">
        <f>VLOOKUP(B2,lookup!$A$2:$D$48,4,0)</f>
        <v>E31000001</v>
      </c>
      <c r="E2" s="1" t="s">
        <v>7</v>
      </c>
      <c r="F2" s="1" t="s">
        <v>219</v>
      </c>
      <c r="G2" s="1" t="s">
        <v>8</v>
      </c>
      <c r="H2" s="1">
        <v>3</v>
      </c>
    </row>
    <row r="3" spans="1:9" x14ac:dyDescent="0.35">
      <c r="A3" s="1">
        <v>2019</v>
      </c>
      <c r="B3" s="1" t="s">
        <v>6</v>
      </c>
      <c r="C3" s="1" t="str">
        <f>VLOOKUP(B3,lookup!$A$2:$D$48,3,0)</f>
        <v>Non Metropolitan Fire Authorities</v>
      </c>
      <c r="D3" s="1" t="str">
        <f>VLOOKUP(B3,lookup!$A$2:$D$48,4,0)</f>
        <v>E31000001</v>
      </c>
      <c r="E3" s="1" t="s">
        <v>7</v>
      </c>
      <c r="F3" s="1" t="s">
        <v>219</v>
      </c>
      <c r="G3" s="1" t="s">
        <v>178</v>
      </c>
      <c r="H3" s="1">
        <v>4</v>
      </c>
    </row>
    <row r="4" spans="1:9" x14ac:dyDescent="0.35">
      <c r="A4" s="1">
        <v>2019</v>
      </c>
      <c r="B4" s="1" t="s">
        <v>6</v>
      </c>
      <c r="C4" s="1" t="str">
        <f>VLOOKUP(B4,lookup!$A$2:$D$48,3,0)</f>
        <v>Non Metropolitan Fire Authorities</v>
      </c>
      <c r="D4" s="1" t="str">
        <f>VLOOKUP(B4,lookup!$A$2:$D$48,4,0)</f>
        <v>E31000001</v>
      </c>
      <c r="E4" s="1" t="s">
        <v>7</v>
      </c>
      <c r="F4" s="1" t="s">
        <v>219</v>
      </c>
      <c r="G4" s="1" t="s">
        <v>10</v>
      </c>
      <c r="H4" s="1">
        <v>7</v>
      </c>
    </row>
    <row r="5" spans="1:9" x14ac:dyDescent="0.35">
      <c r="A5" s="1">
        <v>2019</v>
      </c>
      <c r="B5" s="1" t="s">
        <v>6</v>
      </c>
      <c r="C5" s="1" t="str">
        <f>VLOOKUP(B5,lookup!$A$2:$D$48,3,0)</f>
        <v>Non Metropolitan Fire Authorities</v>
      </c>
      <c r="D5" s="1" t="str">
        <f>VLOOKUP(B5,lookup!$A$2:$D$48,4,0)</f>
        <v>E31000001</v>
      </c>
      <c r="E5" s="1" t="s">
        <v>7</v>
      </c>
      <c r="F5" s="1" t="s">
        <v>219</v>
      </c>
      <c r="G5" s="1" t="s">
        <v>11</v>
      </c>
      <c r="H5" s="1">
        <v>19</v>
      </c>
    </row>
    <row r="6" spans="1:9" x14ac:dyDescent="0.35">
      <c r="A6" s="1">
        <v>2019</v>
      </c>
      <c r="B6" s="1" t="s">
        <v>6</v>
      </c>
      <c r="C6" s="1" t="str">
        <f>VLOOKUP(B6,lookup!$A$2:$D$48,3,0)</f>
        <v>Non Metropolitan Fire Authorities</v>
      </c>
      <c r="D6" s="1" t="str">
        <f>VLOOKUP(B6,lookup!$A$2:$D$48,4,0)</f>
        <v>E31000001</v>
      </c>
      <c r="E6" s="1" t="s">
        <v>7</v>
      </c>
      <c r="F6" s="1" t="s">
        <v>219</v>
      </c>
      <c r="G6" s="1" t="s">
        <v>12</v>
      </c>
      <c r="H6" s="1">
        <v>77</v>
      </c>
    </row>
    <row r="7" spans="1:9" x14ac:dyDescent="0.35">
      <c r="A7" s="1">
        <v>2019</v>
      </c>
      <c r="B7" s="1" t="s">
        <v>6</v>
      </c>
      <c r="C7" s="1" t="str">
        <f>VLOOKUP(B7,lookup!$A$2:$D$48,3,0)</f>
        <v>Non Metropolitan Fire Authorities</v>
      </c>
      <c r="D7" s="1" t="str">
        <f>VLOOKUP(B7,lookup!$A$2:$D$48,4,0)</f>
        <v>E31000001</v>
      </c>
      <c r="E7" s="1" t="s">
        <v>7</v>
      </c>
      <c r="F7" s="1" t="s">
        <v>219</v>
      </c>
      <c r="G7" s="1" t="s">
        <v>13</v>
      </c>
      <c r="H7" s="1">
        <v>58</v>
      </c>
    </row>
    <row r="8" spans="1:9" x14ac:dyDescent="0.35">
      <c r="A8" s="1">
        <v>2019</v>
      </c>
      <c r="B8" s="1" t="s">
        <v>6</v>
      </c>
      <c r="C8" s="1" t="str">
        <f>VLOOKUP(B8,lookup!$A$2:$D$48,3,0)</f>
        <v>Non Metropolitan Fire Authorities</v>
      </c>
      <c r="D8" s="1" t="str">
        <f>VLOOKUP(B8,lookup!$A$2:$D$48,4,0)</f>
        <v>E31000001</v>
      </c>
      <c r="E8" s="1" t="s">
        <v>7</v>
      </c>
      <c r="F8" s="1" t="s">
        <v>219</v>
      </c>
      <c r="G8" s="1" t="s">
        <v>14</v>
      </c>
      <c r="H8" s="1">
        <v>280</v>
      </c>
    </row>
    <row r="9" spans="1:9" x14ac:dyDescent="0.35">
      <c r="A9" s="1">
        <v>2019</v>
      </c>
      <c r="B9" s="1" t="s">
        <v>6</v>
      </c>
      <c r="C9" s="1" t="str">
        <f>VLOOKUP(B9,lookup!$A$2:$D$48,3,0)</f>
        <v>Non Metropolitan Fire Authorities</v>
      </c>
      <c r="D9" s="1" t="str">
        <f>VLOOKUP(B9,lookup!$A$2:$D$48,4,0)</f>
        <v>E31000001</v>
      </c>
      <c r="E9" s="1" t="s">
        <v>7</v>
      </c>
      <c r="F9" s="1" t="s">
        <v>219</v>
      </c>
      <c r="G9" s="1" t="s">
        <v>5</v>
      </c>
      <c r="H9" s="1">
        <v>448</v>
      </c>
    </row>
    <row r="10" spans="1:9" x14ac:dyDescent="0.35">
      <c r="A10" s="1">
        <v>2019</v>
      </c>
      <c r="B10" s="1" t="s">
        <v>26</v>
      </c>
      <c r="C10" s="1" t="str">
        <f>VLOOKUP(B10,lookup!$A$2:$D$48,3,0)</f>
        <v>Non Metropolitan Fire Authorities</v>
      </c>
      <c r="D10" s="1" t="str">
        <f>VLOOKUP(B10,lookup!$A$2:$D$48,4,0)</f>
        <v>E31000002</v>
      </c>
      <c r="E10" s="1" t="s">
        <v>7</v>
      </c>
      <c r="F10" s="1" t="s">
        <v>219</v>
      </c>
      <c r="G10" s="1" t="s">
        <v>8</v>
      </c>
      <c r="H10" s="1">
        <v>2</v>
      </c>
    </row>
    <row r="11" spans="1:9" x14ac:dyDescent="0.35">
      <c r="A11" s="1">
        <v>2019</v>
      </c>
      <c r="B11" s="1" t="s">
        <v>26</v>
      </c>
      <c r="C11" s="1" t="str">
        <f>VLOOKUP(B11,lookup!$A$2:$D$48,3,0)</f>
        <v>Non Metropolitan Fire Authorities</v>
      </c>
      <c r="D11" s="1" t="str">
        <f>VLOOKUP(B11,lookup!$A$2:$D$48,4,0)</f>
        <v>E31000002</v>
      </c>
      <c r="E11" s="1" t="s">
        <v>7</v>
      </c>
      <c r="F11" s="1" t="s">
        <v>219</v>
      </c>
      <c r="G11" s="1" t="s">
        <v>178</v>
      </c>
      <c r="H11" s="1">
        <v>4</v>
      </c>
    </row>
    <row r="12" spans="1:9" x14ac:dyDescent="0.35">
      <c r="A12" s="1">
        <v>2019</v>
      </c>
      <c r="B12" s="1" t="s">
        <v>26</v>
      </c>
      <c r="C12" s="1" t="str">
        <f>VLOOKUP(B12,lookup!$A$2:$D$48,3,0)</f>
        <v>Non Metropolitan Fire Authorities</v>
      </c>
      <c r="D12" s="1" t="str">
        <f>VLOOKUP(B12,lookup!$A$2:$D$48,4,0)</f>
        <v>E31000002</v>
      </c>
      <c r="E12" s="1" t="s">
        <v>7</v>
      </c>
      <c r="F12" s="1" t="s">
        <v>219</v>
      </c>
      <c r="G12" s="1" t="s">
        <v>10</v>
      </c>
      <c r="H12" s="1">
        <v>10</v>
      </c>
    </row>
    <row r="13" spans="1:9" x14ac:dyDescent="0.35">
      <c r="A13" s="1">
        <v>2019</v>
      </c>
      <c r="B13" s="1" t="s">
        <v>26</v>
      </c>
      <c r="C13" s="1" t="str">
        <f>VLOOKUP(B13,lookup!$A$2:$D$48,3,0)</f>
        <v>Non Metropolitan Fire Authorities</v>
      </c>
      <c r="D13" s="1" t="str">
        <f>VLOOKUP(B13,lookup!$A$2:$D$48,4,0)</f>
        <v>E31000002</v>
      </c>
      <c r="E13" s="1" t="s">
        <v>7</v>
      </c>
      <c r="F13" s="1" t="s">
        <v>219</v>
      </c>
      <c r="G13" s="1" t="s">
        <v>11</v>
      </c>
      <c r="H13" s="1">
        <v>12</v>
      </c>
    </row>
    <row r="14" spans="1:9" x14ac:dyDescent="0.35">
      <c r="A14" s="1">
        <v>2019</v>
      </c>
      <c r="B14" s="1" t="s">
        <v>26</v>
      </c>
      <c r="C14" s="1" t="str">
        <f>VLOOKUP(B14,lookup!$A$2:$D$48,3,0)</f>
        <v>Non Metropolitan Fire Authorities</v>
      </c>
      <c r="D14" s="1" t="str">
        <f>VLOOKUP(B14,lookup!$A$2:$D$48,4,0)</f>
        <v>E31000002</v>
      </c>
      <c r="E14" s="1" t="s">
        <v>7</v>
      </c>
      <c r="F14" s="1" t="s">
        <v>219</v>
      </c>
      <c r="G14" s="1" t="s">
        <v>12</v>
      </c>
      <c r="H14" s="1">
        <v>35</v>
      </c>
    </row>
    <row r="15" spans="1:9" x14ac:dyDescent="0.35">
      <c r="A15" s="1">
        <v>2019</v>
      </c>
      <c r="B15" s="1" t="s">
        <v>26</v>
      </c>
      <c r="C15" s="1" t="str">
        <f>VLOOKUP(B15,lookup!$A$2:$D$48,3,0)</f>
        <v>Non Metropolitan Fire Authorities</v>
      </c>
      <c r="D15" s="1" t="str">
        <f>VLOOKUP(B15,lookup!$A$2:$D$48,4,0)</f>
        <v>E31000002</v>
      </c>
      <c r="E15" s="1" t="s">
        <v>7</v>
      </c>
      <c r="F15" s="1" t="s">
        <v>219</v>
      </c>
      <c r="G15" s="1" t="s">
        <v>13</v>
      </c>
      <c r="H15" s="1">
        <v>43</v>
      </c>
    </row>
    <row r="16" spans="1:9" x14ac:dyDescent="0.35">
      <c r="A16" s="1">
        <v>2019</v>
      </c>
      <c r="B16" s="1" t="s">
        <v>26</v>
      </c>
      <c r="C16" s="1" t="str">
        <f>VLOOKUP(B16,lookup!$A$2:$D$48,3,0)</f>
        <v>Non Metropolitan Fire Authorities</v>
      </c>
      <c r="D16" s="1" t="str">
        <f>VLOOKUP(B16,lookup!$A$2:$D$48,4,0)</f>
        <v>E31000002</v>
      </c>
      <c r="E16" s="1" t="s">
        <v>7</v>
      </c>
      <c r="F16" s="1" t="s">
        <v>219</v>
      </c>
      <c r="G16" s="1" t="s">
        <v>14</v>
      </c>
      <c r="H16" s="1">
        <v>157</v>
      </c>
    </row>
    <row r="17" spans="1:8" x14ac:dyDescent="0.35">
      <c r="A17" s="1">
        <v>2019</v>
      </c>
      <c r="B17" s="1" t="s">
        <v>26</v>
      </c>
      <c r="C17" s="1" t="str">
        <f>VLOOKUP(B17,lookup!$A$2:$D$48,3,0)</f>
        <v>Non Metropolitan Fire Authorities</v>
      </c>
      <c r="D17" s="1" t="str">
        <f>VLOOKUP(B17,lookup!$A$2:$D$48,4,0)</f>
        <v>E31000002</v>
      </c>
      <c r="E17" s="1" t="s">
        <v>7</v>
      </c>
      <c r="F17" s="1" t="s">
        <v>219</v>
      </c>
      <c r="G17" s="1" t="s">
        <v>5</v>
      </c>
      <c r="H17" s="1">
        <v>263</v>
      </c>
    </row>
    <row r="18" spans="1:8" x14ac:dyDescent="0.35">
      <c r="A18" s="1">
        <v>2019</v>
      </c>
      <c r="B18" s="1" t="s">
        <v>29</v>
      </c>
      <c r="C18" s="1" t="str">
        <f>VLOOKUP(B18,lookup!$A$2:$D$48,3,0)</f>
        <v>Non Metropolitan Fire Authorities</v>
      </c>
      <c r="D18" s="1" t="str">
        <f>VLOOKUP(B18,lookup!$A$2:$D$48,4,0)</f>
        <v>E31000003</v>
      </c>
      <c r="E18" s="1" t="s">
        <v>7</v>
      </c>
      <c r="F18" s="1" t="s">
        <v>219</v>
      </c>
      <c r="G18" s="1" t="s">
        <v>8</v>
      </c>
      <c r="H18" s="1">
        <v>3</v>
      </c>
    </row>
    <row r="19" spans="1:8" x14ac:dyDescent="0.35">
      <c r="A19" s="1">
        <v>2019</v>
      </c>
      <c r="B19" s="1" t="s">
        <v>29</v>
      </c>
      <c r="C19" s="1" t="str">
        <f>VLOOKUP(B19,lookup!$A$2:$D$48,3,0)</f>
        <v>Non Metropolitan Fire Authorities</v>
      </c>
      <c r="D19" s="1" t="str">
        <f>VLOOKUP(B19,lookup!$A$2:$D$48,4,0)</f>
        <v>E31000003</v>
      </c>
      <c r="E19" s="1" t="s">
        <v>7</v>
      </c>
      <c r="F19" s="1" t="s">
        <v>219</v>
      </c>
      <c r="G19" s="1" t="s">
        <v>178</v>
      </c>
      <c r="H19" s="1">
        <v>2</v>
      </c>
    </row>
    <row r="20" spans="1:8" x14ac:dyDescent="0.35">
      <c r="A20" s="1">
        <v>2019</v>
      </c>
      <c r="B20" s="1" t="s">
        <v>29</v>
      </c>
      <c r="C20" s="1" t="str">
        <f>VLOOKUP(B20,lookup!$A$2:$D$48,3,0)</f>
        <v>Non Metropolitan Fire Authorities</v>
      </c>
      <c r="D20" s="1" t="str">
        <f>VLOOKUP(B20,lookup!$A$2:$D$48,4,0)</f>
        <v>E31000003</v>
      </c>
      <c r="E20" s="1" t="s">
        <v>7</v>
      </c>
      <c r="F20" s="1" t="s">
        <v>219</v>
      </c>
      <c r="G20" s="1" t="s">
        <v>10</v>
      </c>
      <c r="H20" s="1">
        <v>6</v>
      </c>
    </row>
    <row r="21" spans="1:8" x14ac:dyDescent="0.35">
      <c r="A21" s="1">
        <v>2019</v>
      </c>
      <c r="B21" s="1" t="s">
        <v>29</v>
      </c>
      <c r="C21" s="1" t="str">
        <f>VLOOKUP(B21,lookup!$A$2:$D$48,3,0)</f>
        <v>Non Metropolitan Fire Authorities</v>
      </c>
      <c r="D21" s="1" t="str">
        <f>VLOOKUP(B21,lookup!$A$2:$D$48,4,0)</f>
        <v>E31000003</v>
      </c>
      <c r="E21" s="1" t="s">
        <v>7</v>
      </c>
      <c r="F21" s="1" t="s">
        <v>219</v>
      </c>
      <c r="G21" s="1" t="s">
        <v>11</v>
      </c>
      <c r="H21" s="1">
        <v>17</v>
      </c>
    </row>
    <row r="22" spans="1:8" x14ac:dyDescent="0.35">
      <c r="A22" s="1">
        <v>2019</v>
      </c>
      <c r="B22" s="1" t="s">
        <v>29</v>
      </c>
      <c r="C22" s="1" t="str">
        <f>VLOOKUP(B22,lookup!$A$2:$D$48,3,0)</f>
        <v>Non Metropolitan Fire Authorities</v>
      </c>
      <c r="D22" s="1" t="str">
        <f>VLOOKUP(B22,lookup!$A$2:$D$48,4,0)</f>
        <v>E31000003</v>
      </c>
      <c r="E22" s="1" t="s">
        <v>7</v>
      </c>
      <c r="F22" s="1" t="s">
        <v>219</v>
      </c>
      <c r="G22" s="1" t="s">
        <v>12</v>
      </c>
      <c r="H22" s="1">
        <v>53</v>
      </c>
    </row>
    <row r="23" spans="1:8" x14ac:dyDescent="0.35">
      <c r="A23" s="1">
        <v>2019</v>
      </c>
      <c r="B23" s="1" t="s">
        <v>29</v>
      </c>
      <c r="C23" s="1" t="str">
        <f>VLOOKUP(B23,lookup!$A$2:$D$48,3,0)</f>
        <v>Non Metropolitan Fire Authorities</v>
      </c>
      <c r="D23" s="1" t="str">
        <f>VLOOKUP(B23,lookup!$A$2:$D$48,4,0)</f>
        <v>E31000003</v>
      </c>
      <c r="E23" s="1" t="s">
        <v>7</v>
      </c>
      <c r="F23" s="1" t="s">
        <v>219</v>
      </c>
      <c r="G23" s="1" t="s">
        <v>13</v>
      </c>
      <c r="H23" s="1">
        <v>61</v>
      </c>
    </row>
    <row r="24" spans="1:8" x14ac:dyDescent="0.35">
      <c r="A24" s="1">
        <v>2019</v>
      </c>
      <c r="B24" s="1" t="s">
        <v>29</v>
      </c>
      <c r="C24" s="1" t="str">
        <f>VLOOKUP(B24,lookup!$A$2:$D$48,3,0)</f>
        <v>Non Metropolitan Fire Authorities</v>
      </c>
      <c r="D24" s="1" t="str">
        <f>VLOOKUP(B24,lookup!$A$2:$D$48,4,0)</f>
        <v>E31000003</v>
      </c>
      <c r="E24" s="1" t="s">
        <v>7</v>
      </c>
      <c r="F24" s="1" t="s">
        <v>219</v>
      </c>
      <c r="G24" s="1" t="s">
        <v>14</v>
      </c>
      <c r="H24" s="1">
        <v>208</v>
      </c>
    </row>
    <row r="25" spans="1:8" x14ac:dyDescent="0.35">
      <c r="A25" s="1">
        <v>2019</v>
      </c>
      <c r="B25" s="1" t="s">
        <v>29</v>
      </c>
      <c r="C25" s="1" t="str">
        <f>VLOOKUP(B25,lookup!$A$2:$D$48,3,0)</f>
        <v>Non Metropolitan Fire Authorities</v>
      </c>
      <c r="D25" s="1" t="str">
        <f>VLOOKUP(B25,lookup!$A$2:$D$48,4,0)</f>
        <v>E31000003</v>
      </c>
      <c r="E25" s="1" t="s">
        <v>7</v>
      </c>
      <c r="F25" s="1" t="s">
        <v>219</v>
      </c>
      <c r="G25" s="1" t="s">
        <v>5</v>
      </c>
      <c r="H25" s="1">
        <v>350</v>
      </c>
    </row>
    <row r="26" spans="1:8" x14ac:dyDescent="0.35">
      <c r="A26" s="1">
        <v>2019</v>
      </c>
      <c r="B26" s="1" t="s">
        <v>32</v>
      </c>
      <c r="C26" s="1" t="str">
        <f>VLOOKUP(B26,lookup!$A$2:$D$48,3,0)</f>
        <v>Non Metropolitan Fire Authorities</v>
      </c>
      <c r="D26" s="1" t="str">
        <f>VLOOKUP(B26,lookup!$A$2:$D$48,4,0)</f>
        <v>E31000004</v>
      </c>
      <c r="E26" s="1" t="s">
        <v>7</v>
      </c>
      <c r="F26" s="1" t="s">
        <v>219</v>
      </c>
      <c r="G26" s="1" t="s">
        <v>8</v>
      </c>
      <c r="H26" s="1">
        <v>2</v>
      </c>
    </row>
    <row r="27" spans="1:8" x14ac:dyDescent="0.35">
      <c r="A27" s="1">
        <v>2019</v>
      </c>
      <c r="B27" s="1" t="s">
        <v>32</v>
      </c>
      <c r="C27" s="1" t="str">
        <f>VLOOKUP(B27,lookup!$A$2:$D$48,3,0)</f>
        <v>Non Metropolitan Fire Authorities</v>
      </c>
      <c r="D27" s="1" t="str">
        <f>VLOOKUP(B27,lookup!$A$2:$D$48,4,0)</f>
        <v>E31000004</v>
      </c>
      <c r="E27" s="1" t="s">
        <v>7</v>
      </c>
      <c r="F27" s="1" t="s">
        <v>219</v>
      </c>
      <c r="G27" s="1" t="s">
        <v>178</v>
      </c>
      <c r="H27" s="1">
        <v>2</v>
      </c>
    </row>
    <row r="28" spans="1:8" x14ac:dyDescent="0.35">
      <c r="A28" s="1">
        <v>2019</v>
      </c>
      <c r="B28" s="1" t="s">
        <v>32</v>
      </c>
      <c r="C28" s="1" t="str">
        <f>VLOOKUP(B28,lookup!$A$2:$D$48,3,0)</f>
        <v>Non Metropolitan Fire Authorities</v>
      </c>
      <c r="D28" s="1" t="str">
        <f>VLOOKUP(B28,lookup!$A$2:$D$48,4,0)</f>
        <v>E31000004</v>
      </c>
      <c r="E28" s="1" t="s">
        <v>7</v>
      </c>
      <c r="F28" s="1" t="s">
        <v>219</v>
      </c>
      <c r="G28" s="1" t="s">
        <v>10</v>
      </c>
      <c r="H28" s="1">
        <v>6</v>
      </c>
    </row>
    <row r="29" spans="1:8" x14ac:dyDescent="0.35">
      <c r="A29" s="1">
        <v>2019</v>
      </c>
      <c r="B29" s="1" t="s">
        <v>32</v>
      </c>
      <c r="C29" s="1" t="str">
        <f>VLOOKUP(B29,lookup!$A$2:$D$48,3,0)</f>
        <v>Non Metropolitan Fire Authorities</v>
      </c>
      <c r="D29" s="1" t="str">
        <f>VLOOKUP(B29,lookup!$A$2:$D$48,4,0)</f>
        <v>E31000004</v>
      </c>
      <c r="E29" s="1" t="s">
        <v>7</v>
      </c>
      <c r="F29" s="1" t="s">
        <v>219</v>
      </c>
      <c r="G29" s="1" t="s">
        <v>11</v>
      </c>
      <c r="H29" s="1">
        <v>21</v>
      </c>
    </row>
    <row r="30" spans="1:8" x14ac:dyDescent="0.35">
      <c r="A30" s="1">
        <v>2019</v>
      </c>
      <c r="B30" s="1" t="s">
        <v>32</v>
      </c>
      <c r="C30" s="1" t="str">
        <f>VLOOKUP(B30,lookup!$A$2:$D$48,3,0)</f>
        <v>Non Metropolitan Fire Authorities</v>
      </c>
      <c r="D30" s="1" t="str">
        <f>VLOOKUP(B30,lookup!$A$2:$D$48,4,0)</f>
        <v>E31000004</v>
      </c>
      <c r="E30" s="1" t="s">
        <v>7</v>
      </c>
      <c r="F30" s="1" t="s">
        <v>219</v>
      </c>
      <c r="G30" s="1" t="s">
        <v>12</v>
      </c>
      <c r="H30" s="1">
        <v>33</v>
      </c>
    </row>
    <row r="31" spans="1:8" x14ac:dyDescent="0.35">
      <c r="A31" s="1">
        <v>2019</v>
      </c>
      <c r="B31" s="1" t="s">
        <v>32</v>
      </c>
      <c r="C31" s="1" t="str">
        <f>VLOOKUP(B31,lookup!$A$2:$D$48,3,0)</f>
        <v>Non Metropolitan Fire Authorities</v>
      </c>
      <c r="D31" s="1" t="str">
        <f>VLOOKUP(B31,lookup!$A$2:$D$48,4,0)</f>
        <v>E31000004</v>
      </c>
      <c r="E31" s="1" t="s">
        <v>7</v>
      </c>
      <c r="F31" s="1" t="s">
        <v>219</v>
      </c>
      <c r="G31" s="1" t="s">
        <v>13</v>
      </c>
      <c r="H31" s="1">
        <v>39</v>
      </c>
    </row>
    <row r="32" spans="1:8" x14ac:dyDescent="0.35">
      <c r="A32" s="1">
        <v>2019</v>
      </c>
      <c r="B32" s="1" t="s">
        <v>32</v>
      </c>
      <c r="C32" s="1" t="str">
        <f>VLOOKUP(B32,lookup!$A$2:$D$48,3,0)</f>
        <v>Non Metropolitan Fire Authorities</v>
      </c>
      <c r="D32" s="1" t="str">
        <f>VLOOKUP(B32,lookup!$A$2:$D$48,4,0)</f>
        <v>E31000004</v>
      </c>
      <c r="E32" s="1" t="s">
        <v>7</v>
      </c>
      <c r="F32" s="1" t="s">
        <v>219</v>
      </c>
      <c r="G32" s="1" t="s">
        <v>14</v>
      </c>
      <c r="H32" s="1">
        <v>119</v>
      </c>
    </row>
    <row r="33" spans="1:8" x14ac:dyDescent="0.35">
      <c r="A33" s="1">
        <v>2019</v>
      </c>
      <c r="B33" s="1" t="s">
        <v>32</v>
      </c>
      <c r="C33" s="1" t="str">
        <f>VLOOKUP(B33,lookup!$A$2:$D$48,3,0)</f>
        <v>Non Metropolitan Fire Authorities</v>
      </c>
      <c r="D33" s="1" t="str">
        <f>VLOOKUP(B33,lookup!$A$2:$D$48,4,0)</f>
        <v>E31000004</v>
      </c>
      <c r="E33" s="1" t="s">
        <v>7</v>
      </c>
      <c r="F33" s="1" t="s">
        <v>219</v>
      </c>
      <c r="G33" s="1" t="s">
        <v>5</v>
      </c>
      <c r="H33" s="1">
        <v>222</v>
      </c>
    </row>
    <row r="34" spans="1:8" x14ac:dyDescent="0.35">
      <c r="A34" s="1">
        <v>2019</v>
      </c>
      <c r="B34" s="1" t="s">
        <v>35</v>
      </c>
      <c r="C34" s="1" t="str">
        <f>VLOOKUP(B34,lookup!$A$2:$D$48,3,0)</f>
        <v>Non Metropolitan Fire Authorities</v>
      </c>
      <c r="D34" s="1" t="str">
        <f>VLOOKUP(B34,lookup!$A$2:$D$48,4,0)</f>
        <v>E31000005</v>
      </c>
      <c r="E34" s="1" t="s">
        <v>7</v>
      </c>
      <c r="F34" s="1" t="s">
        <v>219</v>
      </c>
      <c r="G34" s="1" t="s">
        <v>8</v>
      </c>
      <c r="H34" s="1">
        <v>2</v>
      </c>
    </row>
    <row r="35" spans="1:8" x14ac:dyDescent="0.35">
      <c r="A35" s="1">
        <v>2019</v>
      </c>
      <c r="B35" s="1" t="s">
        <v>35</v>
      </c>
      <c r="C35" s="1" t="str">
        <f>VLOOKUP(B35,lookup!$A$2:$D$48,3,0)</f>
        <v>Non Metropolitan Fire Authorities</v>
      </c>
      <c r="D35" s="1" t="str">
        <f>VLOOKUP(B35,lookup!$A$2:$D$48,4,0)</f>
        <v>E31000005</v>
      </c>
      <c r="E35" s="1" t="s">
        <v>7</v>
      </c>
      <c r="F35" s="1" t="s">
        <v>219</v>
      </c>
      <c r="G35" s="1" t="s">
        <v>178</v>
      </c>
      <c r="H35" s="1">
        <v>3</v>
      </c>
    </row>
    <row r="36" spans="1:8" x14ac:dyDescent="0.35">
      <c r="A36" s="1">
        <v>2019</v>
      </c>
      <c r="B36" s="1" t="s">
        <v>35</v>
      </c>
      <c r="C36" s="1" t="str">
        <f>VLOOKUP(B36,lookup!$A$2:$D$48,3,0)</f>
        <v>Non Metropolitan Fire Authorities</v>
      </c>
      <c r="D36" s="1" t="str">
        <f>VLOOKUP(B36,lookup!$A$2:$D$48,4,0)</f>
        <v>E31000005</v>
      </c>
      <c r="E36" s="1" t="s">
        <v>7</v>
      </c>
      <c r="F36" s="1" t="s">
        <v>219</v>
      </c>
      <c r="G36" s="1" t="s">
        <v>10</v>
      </c>
      <c r="H36" s="1">
        <v>10</v>
      </c>
    </row>
    <row r="37" spans="1:8" x14ac:dyDescent="0.35">
      <c r="A37" s="1">
        <v>2019</v>
      </c>
      <c r="B37" s="1" t="s">
        <v>35</v>
      </c>
      <c r="C37" s="1" t="str">
        <f>VLOOKUP(B37,lookup!$A$2:$D$48,3,0)</f>
        <v>Non Metropolitan Fire Authorities</v>
      </c>
      <c r="D37" s="1" t="str">
        <f>VLOOKUP(B37,lookup!$A$2:$D$48,4,0)</f>
        <v>E31000005</v>
      </c>
      <c r="E37" s="1" t="s">
        <v>7</v>
      </c>
      <c r="F37" s="1" t="s">
        <v>219</v>
      </c>
      <c r="G37" s="1" t="s">
        <v>11</v>
      </c>
      <c r="H37" s="1">
        <v>24</v>
      </c>
    </row>
    <row r="38" spans="1:8" x14ac:dyDescent="0.35">
      <c r="A38" s="1">
        <v>2019</v>
      </c>
      <c r="B38" s="1" t="s">
        <v>35</v>
      </c>
      <c r="C38" s="1" t="str">
        <f>VLOOKUP(B38,lookup!$A$2:$D$48,3,0)</f>
        <v>Non Metropolitan Fire Authorities</v>
      </c>
      <c r="D38" s="1" t="str">
        <f>VLOOKUP(B38,lookup!$A$2:$D$48,4,0)</f>
        <v>E31000005</v>
      </c>
      <c r="E38" s="1" t="s">
        <v>7</v>
      </c>
      <c r="F38" s="1" t="s">
        <v>219</v>
      </c>
      <c r="G38" s="1" t="s">
        <v>12</v>
      </c>
      <c r="H38" s="1">
        <v>47</v>
      </c>
    </row>
    <row r="39" spans="1:8" x14ac:dyDescent="0.35">
      <c r="A39" s="1">
        <v>2019</v>
      </c>
      <c r="B39" s="1" t="s">
        <v>35</v>
      </c>
      <c r="C39" s="1" t="str">
        <f>VLOOKUP(B39,lookup!$A$2:$D$48,3,0)</f>
        <v>Non Metropolitan Fire Authorities</v>
      </c>
      <c r="D39" s="1" t="str">
        <f>VLOOKUP(B39,lookup!$A$2:$D$48,4,0)</f>
        <v>E31000005</v>
      </c>
      <c r="E39" s="1" t="s">
        <v>7</v>
      </c>
      <c r="F39" s="1" t="s">
        <v>219</v>
      </c>
      <c r="G39" s="1" t="s">
        <v>13</v>
      </c>
      <c r="H39" s="1">
        <v>26</v>
      </c>
    </row>
    <row r="40" spans="1:8" x14ac:dyDescent="0.35">
      <c r="A40" s="1">
        <v>2019</v>
      </c>
      <c r="B40" s="1" t="s">
        <v>35</v>
      </c>
      <c r="C40" s="1" t="str">
        <f>VLOOKUP(B40,lookup!$A$2:$D$48,3,0)</f>
        <v>Non Metropolitan Fire Authorities</v>
      </c>
      <c r="D40" s="1" t="str">
        <f>VLOOKUP(B40,lookup!$A$2:$D$48,4,0)</f>
        <v>E31000005</v>
      </c>
      <c r="E40" s="1" t="s">
        <v>7</v>
      </c>
      <c r="F40" s="1" t="s">
        <v>219</v>
      </c>
      <c r="G40" s="1" t="s">
        <v>14</v>
      </c>
      <c r="H40" s="1">
        <v>123</v>
      </c>
    </row>
    <row r="41" spans="1:8" x14ac:dyDescent="0.35">
      <c r="A41" s="1">
        <v>2019</v>
      </c>
      <c r="B41" s="1" t="s">
        <v>35</v>
      </c>
      <c r="C41" s="1" t="str">
        <f>VLOOKUP(B41,lookup!$A$2:$D$48,3,0)</f>
        <v>Non Metropolitan Fire Authorities</v>
      </c>
      <c r="D41" s="1" t="str">
        <f>VLOOKUP(B41,lookup!$A$2:$D$48,4,0)</f>
        <v>E31000005</v>
      </c>
      <c r="E41" s="1" t="s">
        <v>7</v>
      </c>
      <c r="F41" s="1" t="s">
        <v>219</v>
      </c>
      <c r="G41" s="1" t="s">
        <v>5</v>
      </c>
      <c r="H41" s="1">
        <v>235</v>
      </c>
    </row>
    <row r="42" spans="1:8" x14ac:dyDescent="0.35">
      <c r="A42" s="1">
        <v>2019</v>
      </c>
      <c r="B42" s="1" t="s">
        <v>38</v>
      </c>
      <c r="C42" s="1" t="str">
        <f>VLOOKUP(B42,lookup!$A$2:$D$48,3,0)</f>
        <v>Non Metropolitan Fire Authorities</v>
      </c>
      <c r="D42" s="1" t="str">
        <f>VLOOKUP(B42,lookup!$A$2:$D$48,4,0)</f>
        <v>E31000006</v>
      </c>
      <c r="E42" s="1" t="s">
        <v>7</v>
      </c>
      <c r="F42" s="1" t="s">
        <v>219</v>
      </c>
      <c r="G42" s="1" t="s">
        <v>8</v>
      </c>
      <c r="H42" s="1">
        <v>3</v>
      </c>
    </row>
    <row r="43" spans="1:8" x14ac:dyDescent="0.35">
      <c r="A43" s="1">
        <v>2019</v>
      </c>
      <c r="B43" s="1" t="s">
        <v>38</v>
      </c>
      <c r="C43" s="1" t="str">
        <f>VLOOKUP(B43,lookup!$A$2:$D$48,3,0)</f>
        <v>Non Metropolitan Fire Authorities</v>
      </c>
      <c r="D43" s="1" t="str">
        <f>VLOOKUP(B43,lookup!$A$2:$D$48,4,0)</f>
        <v>E31000006</v>
      </c>
      <c r="E43" s="1" t="s">
        <v>7</v>
      </c>
      <c r="F43" s="1" t="s">
        <v>219</v>
      </c>
      <c r="G43" s="1" t="s">
        <v>178</v>
      </c>
      <c r="H43" s="1">
        <v>3</v>
      </c>
    </row>
    <row r="44" spans="1:8" x14ac:dyDescent="0.35">
      <c r="A44" s="1">
        <v>2019</v>
      </c>
      <c r="B44" s="1" t="s">
        <v>38</v>
      </c>
      <c r="C44" s="1" t="str">
        <f>VLOOKUP(B44,lookup!$A$2:$D$48,3,0)</f>
        <v>Non Metropolitan Fire Authorities</v>
      </c>
      <c r="D44" s="1" t="str">
        <f>VLOOKUP(B44,lookup!$A$2:$D$48,4,0)</f>
        <v>E31000006</v>
      </c>
      <c r="E44" s="1" t="s">
        <v>7</v>
      </c>
      <c r="F44" s="1" t="s">
        <v>219</v>
      </c>
      <c r="G44" s="1" t="s">
        <v>10</v>
      </c>
      <c r="H44" s="1">
        <v>7</v>
      </c>
    </row>
    <row r="45" spans="1:8" x14ac:dyDescent="0.35">
      <c r="A45" s="1">
        <v>2019</v>
      </c>
      <c r="B45" s="1" t="s">
        <v>38</v>
      </c>
      <c r="C45" s="1" t="str">
        <f>VLOOKUP(B45,lookup!$A$2:$D$48,3,0)</f>
        <v>Non Metropolitan Fire Authorities</v>
      </c>
      <c r="D45" s="1" t="str">
        <f>VLOOKUP(B45,lookup!$A$2:$D$48,4,0)</f>
        <v>E31000006</v>
      </c>
      <c r="E45" s="1" t="s">
        <v>7</v>
      </c>
      <c r="F45" s="1" t="s">
        <v>219</v>
      </c>
      <c r="G45" s="1" t="s">
        <v>11</v>
      </c>
      <c r="H45" s="1">
        <v>25</v>
      </c>
    </row>
    <row r="46" spans="1:8" x14ac:dyDescent="0.35">
      <c r="A46" s="1">
        <v>2019</v>
      </c>
      <c r="B46" s="1" t="s">
        <v>38</v>
      </c>
      <c r="C46" s="1" t="str">
        <f>VLOOKUP(B46,lookup!$A$2:$D$48,3,0)</f>
        <v>Non Metropolitan Fire Authorities</v>
      </c>
      <c r="D46" s="1" t="str">
        <f>VLOOKUP(B46,lookup!$A$2:$D$48,4,0)</f>
        <v>E31000006</v>
      </c>
      <c r="E46" s="1" t="s">
        <v>7</v>
      </c>
      <c r="F46" s="1" t="s">
        <v>219</v>
      </c>
      <c r="G46" s="1" t="s">
        <v>12</v>
      </c>
      <c r="H46" s="1">
        <v>61</v>
      </c>
    </row>
    <row r="47" spans="1:8" x14ac:dyDescent="0.35">
      <c r="A47" s="1">
        <v>2019</v>
      </c>
      <c r="B47" s="1" t="s">
        <v>38</v>
      </c>
      <c r="C47" s="1" t="str">
        <f>VLOOKUP(B47,lookup!$A$2:$D$48,3,0)</f>
        <v>Non Metropolitan Fire Authorities</v>
      </c>
      <c r="D47" s="1" t="str">
        <f>VLOOKUP(B47,lookup!$A$2:$D$48,4,0)</f>
        <v>E31000006</v>
      </c>
      <c r="E47" s="1" t="s">
        <v>7</v>
      </c>
      <c r="F47" s="1" t="s">
        <v>219</v>
      </c>
      <c r="G47" s="1" t="s">
        <v>13</v>
      </c>
      <c r="H47" s="1">
        <v>58</v>
      </c>
    </row>
    <row r="48" spans="1:8" x14ac:dyDescent="0.35">
      <c r="A48" s="1">
        <v>2019</v>
      </c>
      <c r="B48" s="1" t="s">
        <v>38</v>
      </c>
      <c r="C48" s="1" t="str">
        <f>VLOOKUP(B48,lookup!$A$2:$D$48,3,0)</f>
        <v>Non Metropolitan Fire Authorities</v>
      </c>
      <c r="D48" s="1" t="str">
        <f>VLOOKUP(B48,lookup!$A$2:$D$48,4,0)</f>
        <v>E31000006</v>
      </c>
      <c r="E48" s="1" t="s">
        <v>7</v>
      </c>
      <c r="F48" s="1" t="s">
        <v>219</v>
      </c>
      <c r="G48" s="1" t="s">
        <v>14</v>
      </c>
      <c r="H48" s="1">
        <v>229</v>
      </c>
    </row>
    <row r="49" spans="1:8" x14ac:dyDescent="0.35">
      <c r="A49" s="1">
        <v>2019</v>
      </c>
      <c r="B49" s="1" t="s">
        <v>38</v>
      </c>
      <c r="C49" s="1" t="str">
        <f>VLOOKUP(B49,lookup!$A$2:$D$48,3,0)</f>
        <v>Non Metropolitan Fire Authorities</v>
      </c>
      <c r="D49" s="1" t="str">
        <f>VLOOKUP(B49,lookup!$A$2:$D$48,4,0)</f>
        <v>E31000006</v>
      </c>
      <c r="E49" s="1" t="s">
        <v>7</v>
      </c>
      <c r="F49" s="1" t="s">
        <v>219</v>
      </c>
      <c r="G49" s="1" t="s">
        <v>5</v>
      </c>
      <c r="H49" s="1">
        <v>386</v>
      </c>
    </row>
    <row r="50" spans="1:8" x14ac:dyDescent="0.35">
      <c r="A50" s="1">
        <v>2019</v>
      </c>
      <c r="B50" s="1" t="s">
        <v>41</v>
      </c>
      <c r="C50" s="1" t="str">
        <f>VLOOKUP(B50,lookup!$A$2:$D$48,3,0)</f>
        <v>Non Metropolitan Fire Authorities</v>
      </c>
      <c r="D50" s="1" t="str">
        <f>VLOOKUP(B50,lookup!$A$2:$D$48,4,0)</f>
        <v>E31000007</v>
      </c>
      <c r="E50" s="1" t="s">
        <v>7</v>
      </c>
      <c r="F50" s="1" t="s">
        <v>219</v>
      </c>
      <c r="G50" s="1" t="s">
        <v>8</v>
      </c>
      <c r="H50" s="1">
        <v>2</v>
      </c>
    </row>
    <row r="51" spans="1:8" x14ac:dyDescent="0.35">
      <c r="A51" s="1">
        <v>2019</v>
      </c>
      <c r="B51" s="1" t="s">
        <v>41</v>
      </c>
      <c r="C51" s="1" t="str">
        <f>VLOOKUP(B51,lookup!$A$2:$D$48,3,0)</f>
        <v>Non Metropolitan Fire Authorities</v>
      </c>
      <c r="D51" s="1" t="str">
        <f>VLOOKUP(B51,lookup!$A$2:$D$48,4,0)</f>
        <v>E31000007</v>
      </c>
      <c r="E51" s="1" t="s">
        <v>7</v>
      </c>
      <c r="F51" s="1" t="s">
        <v>219</v>
      </c>
      <c r="G51" s="1" t="s">
        <v>178</v>
      </c>
      <c r="H51" s="1">
        <v>2</v>
      </c>
    </row>
    <row r="52" spans="1:8" x14ac:dyDescent="0.35">
      <c r="A52" s="1">
        <v>2019</v>
      </c>
      <c r="B52" s="1" t="s">
        <v>41</v>
      </c>
      <c r="C52" s="1" t="str">
        <f>VLOOKUP(B52,lookup!$A$2:$D$48,3,0)</f>
        <v>Non Metropolitan Fire Authorities</v>
      </c>
      <c r="D52" s="1" t="str">
        <f>VLOOKUP(B52,lookup!$A$2:$D$48,4,0)</f>
        <v>E31000007</v>
      </c>
      <c r="E52" s="1" t="s">
        <v>7</v>
      </c>
      <c r="F52" s="1" t="s">
        <v>219</v>
      </c>
      <c r="G52" s="1" t="s">
        <v>10</v>
      </c>
      <c r="H52" s="1">
        <v>5</v>
      </c>
    </row>
    <row r="53" spans="1:8" x14ac:dyDescent="0.35">
      <c r="A53" s="1">
        <v>2019</v>
      </c>
      <c r="B53" s="1" t="s">
        <v>41</v>
      </c>
      <c r="C53" s="1" t="str">
        <f>VLOOKUP(B53,lookup!$A$2:$D$48,3,0)</f>
        <v>Non Metropolitan Fire Authorities</v>
      </c>
      <c r="D53" s="1" t="str">
        <f>VLOOKUP(B53,lookup!$A$2:$D$48,4,0)</f>
        <v>E31000007</v>
      </c>
      <c r="E53" s="1" t="s">
        <v>7</v>
      </c>
      <c r="F53" s="1" t="s">
        <v>219</v>
      </c>
      <c r="G53" s="1" t="s">
        <v>11</v>
      </c>
      <c r="H53" s="1">
        <v>16</v>
      </c>
    </row>
    <row r="54" spans="1:8" x14ac:dyDescent="0.35">
      <c r="A54" s="1">
        <v>2019</v>
      </c>
      <c r="B54" s="1" t="s">
        <v>41</v>
      </c>
      <c r="C54" s="1" t="str">
        <f>VLOOKUP(B54,lookup!$A$2:$D$48,3,0)</f>
        <v>Non Metropolitan Fire Authorities</v>
      </c>
      <c r="D54" s="1" t="str">
        <f>VLOOKUP(B54,lookup!$A$2:$D$48,4,0)</f>
        <v>E31000007</v>
      </c>
      <c r="E54" s="1" t="s">
        <v>7</v>
      </c>
      <c r="F54" s="1" t="s">
        <v>219</v>
      </c>
      <c r="G54" s="1" t="s">
        <v>12</v>
      </c>
      <c r="H54" s="1">
        <v>48</v>
      </c>
    </row>
    <row r="55" spans="1:8" x14ac:dyDescent="0.35">
      <c r="A55" s="1">
        <v>2019</v>
      </c>
      <c r="B55" s="1" t="s">
        <v>41</v>
      </c>
      <c r="C55" s="1" t="str">
        <f>VLOOKUP(B55,lookup!$A$2:$D$48,3,0)</f>
        <v>Non Metropolitan Fire Authorities</v>
      </c>
      <c r="D55" s="1" t="str">
        <f>VLOOKUP(B55,lookup!$A$2:$D$48,4,0)</f>
        <v>E31000007</v>
      </c>
      <c r="E55" s="1" t="s">
        <v>7</v>
      </c>
      <c r="F55" s="1" t="s">
        <v>219</v>
      </c>
      <c r="G55" s="1" t="s">
        <v>13</v>
      </c>
      <c r="H55" s="1">
        <v>51</v>
      </c>
    </row>
    <row r="56" spans="1:8" x14ac:dyDescent="0.35">
      <c r="A56" s="1">
        <v>2019</v>
      </c>
      <c r="B56" s="1" t="s">
        <v>41</v>
      </c>
      <c r="C56" s="1" t="str">
        <f>VLOOKUP(B56,lookup!$A$2:$D$48,3,0)</f>
        <v>Non Metropolitan Fire Authorities</v>
      </c>
      <c r="D56" s="1" t="str">
        <f>VLOOKUP(B56,lookup!$A$2:$D$48,4,0)</f>
        <v>E31000007</v>
      </c>
      <c r="E56" s="1" t="s">
        <v>7</v>
      </c>
      <c r="F56" s="1" t="s">
        <v>219</v>
      </c>
      <c r="G56" s="1" t="s">
        <v>14</v>
      </c>
      <c r="H56" s="1">
        <v>183</v>
      </c>
    </row>
    <row r="57" spans="1:8" x14ac:dyDescent="0.35">
      <c r="A57" s="1">
        <v>2019</v>
      </c>
      <c r="B57" s="1" t="s">
        <v>41</v>
      </c>
      <c r="C57" s="1" t="str">
        <f>VLOOKUP(B57,lookup!$A$2:$D$48,3,0)</f>
        <v>Non Metropolitan Fire Authorities</v>
      </c>
      <c r="D57" s="1" t="str">
        <f>VLOOKUP(B57,lookup!$A$2:$D$48,4,0)</f>
        <v>E31000007</v>
      </c>
      <c r="E57" s="1" t="s">
        <v>7</v>
      </c>
      <c r="F57" s="1" t="s">
        <v>219</v>
      </c>
      <c r="G57" s="1" t="s">
        <v>5</v>
      </c>
      <c r="H57" s="1">
        <v>307</v>
      </c>
    </row>
    <row r="58" spans="1:8" x14ac:dyDescent="0.35">
      <c r="A58" s="1">
        <v>2019</v>
      </c>
      <c r="B58" s="1" t="s">
        <v>44</v>
      </c>
      <c r="C58" s="1" t="str">
        <f>VLOOKUP(B58,lookup!$A$2:$D$48,3,0)</f>
        <v>Non Metropolitan Fire Authorities</v>
      </c>
      <c r="D58" s="1" t="str">
        <f>VLOOKUP(B58,lookup!$A$2:$D$48,4,0)</f>
        <v>E31000008</v>
      </c>
      <c r="E58" s="1" t="s">
        <v>7</v>
      </c>
      <c r="F58" s="1" t="s">
        <v>219</v>
      </c>
      <c r="G58" s="1" t="s">
        <v>8</v>
      </c>
      <c r="H58" s="1">
        <v>2</v>
      </c>
    </row>
    <row r="59" spans="1:8" x14ac:dyDescent="0.35">
      <c r="A59" s="1">
        <v>2019</v>
      </c>
      <c r="B59" s="1" t="s">
        <v>44</v>
      </c>
      <c r="C59" s="1" t="str">
        <f>VLOOKUP(B59,lookup!$A$2:$D$48,3,0)</f>
        <v>Non Metropolitan Fire Authorities</v>
      </c>
      <c r="D59" s="1" t="str">
        <f>VLOOKUP(B59,lookup!$A$2:$D$48,4,0)</f>
        <v>E31000008</v>
      </c>
      <c r="E59" s="1" t="s">
        <v>7</v>
      </c>
      <c r="F59" s="1" t="s">
        <v>219</v>
      </c>
      <c r="G59" s="1" t="s">
        <v>178</v>
      </c>
      <c r="H59" s="1">
        <v>3</v>
      </c>
    </row>
    <row r="60" spans="1:8" x14ac:dyDescent="0.35">
      <c r="A60" s="1">
        <v>2019</v>
      </c>
      <c r="B60" s="1" t="s">
        <v>44</v>
      </c>
      <c r="C60" s="1" t="str">
        <f>VLOOKUP(B60,lookup!$A$2:$D$48,3,0)</f>
        <v>Non Metropolitan Fire Authorities</v>
      </c>
      <c r="D60" s="1" t="str">
        <f>VLOOKUP(B60,lookup!$A$2:$D$48,4,0)</f>
        <v>E31000008</v>
      </c>
      <c r="E60" s="1" t="s">
        <v>7</v>
      </c>
      <c r="F60" s="1" t="s">
        <v>219</v>
      </c>
      <c r="G60" s="1" t="s">
        <v>10</v>
      </c>
      <c r="H60" s="1">
        <v>5</v>
      </c>
    </row>
    <row r="61" spans="1:8" x14ac:dyDescent="0.35">
      <c r="A61" s="1">
        <v>2019</v>
      </c>
      <c r="B61" s="1" t="s">
        <v>44</v>
      </c>
      <c r="C61" s="1" t="str">
        <f>VLOOKUP(B61,lookup!$A$2:$D$48,3,0)</f>
        <v>Non Metropolitan Fire Authorities</v>
      </c>
      <c r="D61" s="1" t="str">
        <f>VLOOKUP(B61,lookup!$A$2:$D$48,4,0)</f>
        <v>E31000008</v>
      </c>
      <c r="E61" s="1" t="s">
        <v>7</v>
      </c>
      <c r="F61" s="1" t="s">
        <v>219</v>
      </c>
      <c r="G61" s="1" t="s">
        <v>11</v>
      </c>
      <c r="H61" s="1">
        <v>17</v>
      </c>
    </row>
    <row r="62" spans="1:8" x14ac:dyDescent="0.35">
      <c r="A62" s="1">
        <v>2019</v>
      </c>
      <c r="B62" s="1" t="s">
        <v>44</v>
      </c>
      <c r="C62" s="1" t="str">
        <f>VLOOKUP(B62,lookup!$A$2:$D$48,3,0)</f>
        <v>Non Metropolitan Fire Authorities</v>
      </c>
      <c r="D62" s="1" t="str">
        <f>VLOOKUP(B62,lookup!$A$2:$D$48,4,0)</f>
        <v>E31000008</v>
      </c>
      <c r="E62" s="1" t="s">
        <v>7</v>
      </c>
      <c r="F62" s="1" t="s">
        <v>219</v>
      </c>
      <c r="G62" s="1" t="s">
        <v>12</v>
      </c>
      <c r="H62" s="1">
        <v>37</v>
      </c>
    </row>
    <row r="63" spans="1:8" x14ac:dyDescent="0.35">
      <c r="A63" s="1">
        <v>2019</v>
      </c>
      <c r="B63" s="1" t="s">
        <v>44</v>
      </c>
      <c r="C63" s="1" t="str">
        <f>VLOOKUP(B63,lookup!$A$2:$D$48,3,0)</f>
        <v>Non Metropolitan Fire Authorities</v>
      </c>
      <c r="D63" s="1" t="str">
        <f>VLOOKUP(B63,lookup!$A$2:$D$48,4,0)</f>
        <v>E31000008</v>
      </c>
      <c r="E63" s="1" t="s">
        <v>7</v>
      </c>
      <c r="F63" s="1" t="s">
        <v>219</v>
      </c>
      <c r="G63" s="1" t="s">
        <v>13</v>
      </c>
      <c r="H63" s="1">
        <v>20</v>
      </c>
    </row>
    <row r="64" spans="1:8" x14ac:dyDescent="0.35">
      <c r="A64" s="1">
        <v>2019</v>
      </c>
      <c r="B64" s="1" t="s">
        <v>44</v>
      </c>
      <c r="C64" s="1" t="str">
        <f>VLOOKUP(B64,lookup!$A$2:$D$48,3,0)</f>
        <v>Non Metropolitan Fire Authorities</v>
      </c>
      <c r="D64" s="1" t="str">
        <f>VLOOKUP(B64,lookup!$A$2:$D$48,4,0)</f>
        <v>E31000008</v>
      </c>
      <c r="E64" s="1" t="s">
        <v>7</v>
      </c>
      <c r="F64" s="1" t="s">
        <v>219</v>
      </c>
      <c r="G64" s="1" t="s">
        <v>14</v>
      </c>
      <c r="H64" s="1">
        <v>97</v>
      </c>
    </row>
    <row r="65" spans="1:8" x14ac:dyDescent="0.35">
      <c r="A65" s="1">
        <v>2019</v>
      </c>
      <c r="B65" s="1" t="s">
        <v>44</v>
      </c>
      <c r="C65" s="1" t="str">
        <f>VLOOKUP(B65,lookup!$A$2:$D$48,3,0)</f>
        <v>Non Metropolitan Fire Authorities</v>
      </c>
      <c r="D65" s="1" t="str">
        <f>VLOOKUP(B65,lookup!$A$2:$D$48,4,0)</f>
        <v>E31000008</v>
      </c>
      <c r="E65" s="1" t="s">
        <v>7</v>
      </c>
      <c r="F65" s="1" t="s">
        <v>219</v>
      </c>
      <c r="G65" s="1" t="s">
        <v>5</v>
      </c>
      <c r="H65" s="1">
        <v>181</v>
      </c>
    </row>
    <row r="66" spans="1:8" x14ac:dyDescent="0.35">
      <c r="A66" s="1">
        <v>2019</v>
      </c>
      <c r="B66" s="1" t="s">
        <v>47</v>
      </c>
      <c r="C66" s="1" t="str">
        <f>VLOOKUP(B66,lookup!$A$2:$D$48,3,0)</f>
        <v>Non Metropolitan Fire Authorities</v>
      </c>
      <c r="D66" s="1" t="str">
        <f>VLOOKUP(B66,lookup!$A$2:$D$48,4,0)</f>
        <v>E31000009</v>
      </c>
      <c r="E66" s="1" t="s">
        <v>7</v>
      </c>
      <c r="F66" s="1" t="s">
        <v>219</v>
      </c>
      <c r="G66" s="1" t="s">
        <v>8</v>
      </c>
      <c r="H66" s="1">
        <v>2</v>
      </c>
    </row>
    <row r="67" spans="1:8" x14ac:dyDescent="0.35">
      <c r="A67" s="1">
        <v>2019</v>
      </c>
      <c r="B67" s="1" t="s">
        <v>47</v>
      </c>
      <c r="C67" s="1" t="str">
        <f>VLOOKUP(B67,lookup!$A$2:$D$48,3,0)</f>
        <v>Non Metropolitan Fire Authorities</v>
      </c>
      <c r="D67" s="1" t="str">
        <f>VLOOKUP(B67,lookup!$A$2:$D$48,4,0)</f>
        <v>E31000009</v>
      </c>
      <c r="E67" s="1" t="s">
        <v>7</v>
      </c>
      <c r="F67" s="1" t="s">
        <v>219</v>
      </c>
      <c r="G67" s="1" t="s">
        <v>178</v>
      </c>
      <c r="H67" s="1">
        <v>4</v>
      </c>
    </row>
    <row r="68" spans="1:8" x14ac:dyDescent="0.35">
      <c r="A68" s="1">
        <v>2019</v>
      </c>
      <c r="B68" s="1" t="s">
        <v>47</v>
      </c>
      <c r="C68" s="1" t="str">
        <f>VLOOKUP(B68,lookup!$A$2:$D$48,3,0)</f>
        <v>Non Metropolitan Fire Authorities</v>
      </c>
      <c r="D68" s="1" t="str">
        <f>VLOOKUP(B68,lookup!$A$2:$D$48,4,0)</f>
        <v>E31000009</v>
      </c>
      <c r="E68" s="1" t="s">
        <v>7</v>
      </c>
      <c r="F68" s="1" t="s">
        <v>219</v>
      </c>
      <c r="G68" s="1" t="s">
        <v>10</v>
      </c>
      <c r="H68" s="1">
        <v>10</v>
      </c>
    </row>
    <row r="69" spans="1:8" x14ac:dyDescent="0.35">
      <c r="A69" s="1">
        <v>2019</v>
      </c>
      <c r="B69" s="1" t="s">
        <v>47</v>
      </c>
      <c r="C69" s="1" t="str">
        <f>VLOOKUP(B69,lookup!$A$2:$D$48,3,0)</f>
        <v>Non Metropolitan Fire Authorities</v>
      </c>
      <c r="D69" s="1" t="str">
        <f>VLOOKUP(B69,lookup!$A$2:$D$48,4,0)</f>
        <v>E31000009</v>
      </c>
      <c r="E69" s="1" t="s">
        <v>7</v>
      </c>
      <c r="F69" s="1" t="s">
        <v>219</v>
      </c>
      <c r="G69" s="1" t="s">
        <v>11</v>
      </c>
      <c r="H69" s="1">
        <v>16</v>
      </c>
    </row>
    <row r="70" spans="1:8" x14ac:dyDescent="0.35">
      <c r="A70" s="1">
        <v>2019</v>
      </c>
      <c r="B70" s="1" t="s">
        <v>47</v>
      </c>
      <c r="C70" s="1" t="str">
        <f>VLOOKUP(B70,lookup!$A$2:$D$48,3,0)</f>
        <v>Non Metropolitan Fire Authorities</v>
      </c>
      <c r="D70" s="1" t="str">
        <f>VLOOKUP(B70,lookup!$A$2:$D$48,4,0)</f>
        <v>E31000009</v>
      </c>
      <c r="E70" s="1" t="s">
        <v>7</v>
      </c>
      <c r="F70" s="1" t="s">
        <v>219</v>
      </c>
      <c r="G70" s="1" t="s">
        <v>12</v>
      </c>
      <c r="H70" s="1">
        <v>25</v>
      </c>
    </row>
    <row r="71" spans="1:8" x14ac:dyDescent="0.35">
      <c r="A71" s="1">
        <v>2019</v>
      </c>
      <c r="B71" s="1" t="s">
        <v>47</v>
      </c>
      <c r="C71" s="1" t="str">
        <f>VLOOKUP(B71,lookup!$A$2:$D$48,3,0)</f>
        <v>Non Metropolitan Fire Authorities</v>
      </c>
      <c r="D71" s="1" t="str">
        <f>VLOOKUP(B71,lookup!$A$2:$D$48,4,0)</f>
        <v>E31000009</v>
      </c>
      <c r="E71" s="1" t="s">
        <v>7</v>
      </c>
      <c r="F71" s="1" t="s">
        <v>219</v>
      </c>
      <c r="G71" s="1" t="s">
        <v>13</v>
      </c>
      <c r="H71" s="1">
        <v>25</v>
      </c>
    </row>
    <row r="72" spans="1:8" x14ac:dyDescent="0.35">
      <c r="A72" s="1">
        <v>2019</v>
      </c>
      <c r="B72" s="1" t="s">
        <v>47</v>
      </c>
      <c r="C72" s="1" t="str">
        <f>VLOOKUP(B72,lookup!$A$2:$D$48,3,0)</f>
        <v>Non Metropolitan Fire Authorities</v>
      </c>
      <c r="D72" s="1" t="str">
        <f>VLOOKUP(B72,lookup!$A$2:$D$48,4,0)</f>
        <v>E31000009</v>
      </c>
      <c r="E72" s="1" t="s">
        <v>7</v>
      </c>
      <c r="F72" s="1" t="s">
        <v>219</v>
      </c>
      <c r="G72" s="1" t="s">
        <v>14</v>
      </c>
      <c r="H72" s="1">
        <v>113</v>
      </c>
    </row>
    <row r="73" spans="1:8" x14ac:dyDescent="0.35">
      <c r="A73" s="1">
        <v>2019</v>
      </c>
      <c r="B73" s="1" t="s">
        <v>47</v>
      </c>
      <c r="C73" s="1" t="str">
        <f>VLOOKUP(B73,lookup!$A$2:$D$48,3,0)</f>
        <v>Non Metropolitan Fire Authorities</v>
      </c>
      <c r="D73" s="1" t="str">
        <f>VLOOKUP(B73,lookup!$A$2:$D$48,4,0)</f>
        <v>E31000009</v>
      </c>
      <c r="E73" s="1" t="s">
        <v>7</v>
      </c>
      <c r="F73" s="1" t="s">
        <v>219</v>
      </c>
      <c r="G73" s="1" t="s">
        <v>5</v>
      </c>
      <c r="H73" s="1">
        <v>195</v>
      </c>
    </row>
    <row r="74" spans="1:8" x14ac:dyDescent="0.35">
      <c r="A74" s="1">
        <v>2019</v>
      </c>
      <c r="B74" s="1" t="s">
        <v>50</v>
      </c>
      <c r="C74" s="1" t="str">
        <f>VLOOKUP(B74,lookup!$A$2:$D$48,3,0)</f>
        <v>Non Metropolitan Fire Authorities</v>
      </c>
      <c r="D74" s="1" t="str">
        <f>VLOOKUP(B74,lookup!$A$2:$D$48,4,0)</f>
        <v>E31000010</v>
      </c>
      <c r="E74" s="1" t="s">
        <v>7</v>
      </c>
      <c r="F74" s="1" t="s">
        <v>219</v>
      </c>
      <c r="G74" s="1" t="s">
        <v>8</v>
      </c>
      <c r="H74" s="1">
        <v>2</v>
      </c>
    </row>
    <row r="75" spans="1:8" x14ac:dyDescent="0.35">
      <c r="A75" s="1">
        <v>2019</v>
      </c>
      <c r="B75" s="1" t="s">
        <v>50</v>
      </c>
      <c r="C75" s="1" t="str">
        <f>VLOOKUP(B75,lookup!$A$2:$D$48,3,0)</f>
        <v>Non Metropolitan Fire Authorities</v>
      </c>
      <c r="D75" s="1" t="str">
        <f>VLOOKUP(B75,lookup!$A$2:$D$48,4,0)</f>
        <v>E31000010</v>
      </c>
      <c r="E75" s="1" t="s">
        <v>7</v>
      </c>
      <c r="F75" s="1" t="s">
        <v>219</v>
      </c>
      <c r="G75" s="1" t="s">
        <v>178</v>
      </c>
      <c r="H75" s="1">
        <v>3</v>
      </c>
    </row>
    <row r="76" spans="1:8" x14ac:dyDescent="0.35">
      <c r="A76" s="1">
        <v>2019</v>
      </c>
      <c r="B76" s="1" t="s">
        <v>50</v>
      </c>
      <c r="C76" s="1" t="str">
        <f>VLOOKUP(B76,lookup!$A$2:$D$48,3,0)</f>
        <v>Non Metropolitan Fire Authorities</v>
      </c>
      <c r="D76" s="1" t="str">
        <f>VLOOKUP(B76,lookup!$A$2:$D$48,4,0)</f>
        <v>E31000010</v>
      </c>
      <c r="E76" s="1" t="s">
        <v>7</v>
      </c>
      <c r="F76" s="1" t="s">
        <v>219</v>
      </c>
      <c r="G76" s="1" t="s">
        <v>10</v>
      </c>
      <c r="H76" s="1">
        <v>9</v>
      </c>
    </row>
    <row r="77" spans="1:8" x14ac:dyDescent="0.35">
      <c r="A77" s="1">
        <v>2019</v>
      </c>
      <c r="B77" s="1" t="s">
        <v>50</v>
      </c>
      <c r="C77" s="1" t="str">
        <f>VLOOKUP(B77,lookup!$A$2:$D$48,3,0)</f>
        <v>Non Metropolitan Fire Authorities</v>
      </c>
      <c r="D77" s="1" t="str">
        <f>VLOOKUP(B77,lookup!$A$2:$D$48,4,0)</f>
        <v>E31000010</v>
      </c>
      <c r="E77" s="1" t="s">
        <v>7</v>
      </c>
      <c r="F77" s="1" t="s">
        <v>219</v>
      </c>
      <c r="G77" s="1" t="s">
        <v>11</v>
      </c>
      <c r="H77" s="1">
        <v>20</v>
      </c>
    </row>
    <row r="78" spans="1:8" x14ac:dyDescent="0.35">
      <c r="A78" s="1">
        <v>2019</v>
      </c>
      <c r="B78" s="1" t="s">
        <v>50</v>
      </c>
      <c r="C78" s="1" t="str">
        <f>VLOOKUP(B78,lookup!$A$2:$D$48,3,0)</f>
        <v>Non Metropolitan Fire Authorities</v>
      </c>
      <c r="D78" s="1" t="str">
        <f>VLOOKUP(B78,lookup!$A$2:$D$48,4,0)</f>
        <v>E31000010</v>
      </c>
      <c r="E78" s="1" t="s">
        <v>7</v>
      </c>
      <c r="F78" s="1" t="s">
        <v>219</v>
      </c>
      <c r="G78" s="1" t="s">
        <v>12</v>
      </c>
      <c r="H78" s="1">
        <v>56</v>
      </c>
    </row>
    <row r="79" spans="1:8" x14ac:dyDescent="0.35">
      <c r="A79" s="1">
        <v>2019</v>
      </c>
      <c r="B79" s="1" t="s">
        <v>50</v>
      </c>
      <c r="C79" s="1" t="str">
        <f>VLOOKUP(B79,lookup!$A$2:$D$48,3,0)</f>
        <v>Non Metropolitan Fire Authorities</v>
      </c>
      <c r="D79" s="1" t="str">
        <f>VLOOKUP(B79,lookup!$A$2:$D$48,4,0)</f>
        <v>E31000010</v>
      </c>
      <c r="E79" s="1" t="s">
        <v>7</v>
      </c>
      <c r="F79" s="1" t="s">
        <v>219</v>
      </c>
      <c r="G79" s="1" t="s">
        <v>13</v>
      </c>
      <c r="H79" s="1">
        <v>57</v>
      </c>
    </row>
    <row r="80" spans="1:8" x14ac:dyDescent="0.35">
      <c r="A80" s="1">
        <v>2019</v>
      </c>
      <c r="B80" s="1" t="s">
        <v>50</v>
      </c>
      <c r="C80" s="1" t="str">
        <f>VLOOKUP(B80,lookup!$A$2:$D$48,3,0)</f>
        <v>Non Metropolitan Fire Authorities</v>
      </c>
      <c r="D80" s="1" t="str">
        <f>VLOOKUP(B80,lookup!$A$2:$D$48,4,0)</f>
        <v>E31000010</v>
      </c>
      <c r="E80" s="1" t="s">
        <v>7</v>
      </c>
      <c r="F80" s="1" t="s">
        <v>219</v>
      </c>
      <c r="G80" s="1" t="s">
        <v>14</v>
      </c>
      <c r="H80" s="1">
        <v>174</v>
      </c>
    </row>
    <row r="81" spans="1:8" x14ac:dyDescent="0.35">
      <c r="A81" s="1">
        <v>2019</v>
      </c>
      <c r="B81" s="1" t="s">
        <v>50</v>
      </c>
      <c r="C81" s="1" t="str">
        <f>VLOOKUP(B81,lookup!$A$2:$D$48,3,0)</f>
        <v>Non Metropolitan Fire Authorities</v>
      </c>
      <c r="D81" s="1" t="str">
        <f>VLOOKUP(B81,lookup!$A$2:$D$48,4,0)</f>
        <v>E31000010</v>
      </c>
      <c r="E81" s="1" t="s">
        <v>7</v>
      </c>
      <c r="F81" s="1" t="s">
        <v>219</v>
      </c>
      <c r="G81" s="1" t="s">
        <v>5</v>
      </c>
      <c r="H81" s="1">
        <v>321</v>
      </c>
    </row>
    <row r="82" spans="1:8" x14ac:dyDescent="0.35">
      <c r="A82" s="1">
        <v>2019</v>
      </c>
      <c r="B82" s="1" t="s">
        <v>53</v>
      </c>
      <c r="C82" s="1" t="str">
        <f>VLOOKUP(B82,lookup!$A$2:$D$48,3,0)</f>
        <v>Non Metropolitan Fire Authorities</v>
      </c>
      <c r="D82" s="1" t="str">
        <f>VLOOKUP(B82,lookup!$A$2:$D$48,4,0)</f>
        <v>E31000011</v>
      </c>
      <c r="E82" s="1" t="s">
        <v>7</v>
      </c>
      <c r="F82" s="1" t="s">
        <v>219</v>
      </c>
      <c r="G82" s="1" t="s">
        <v>8</v>
      </c>
      <c r="H82" s="1">
        <v>3</v>
      </c>
    </row>
    <row r="83" spans="1:8" x14ac:dyDescent="0.35">
      <c r="A83" s="1">
        <v>2019</v>
      </c>
      <c r="B83" s="1" t="s">
        <v>53</v>
      </c>
      <c r="C83" s="1" t="str">
        <f>VLOOKUP(B83,lookup!$A$2:$D$48,3,0)</f>
        <v>Non Metropolitan Fire Authorities</v>
      </c>
      <c r="D83" s="1" t="str">
        <f>VLOOKUP(B83,lookup!$A$2:$D$48,4,0)</f>
        <v>E31000011</v>
      </c>
      <c r="E83" s="1" t="s">
        <v>7</v>
      </c>
      <c r="F83" s="1" t="s">
        <v>219</v>
      </c>
      <c r="G83" s="1" t="s">
        <v>178</v>
      </c>
      <c r="H83" s="1">
        <v>5</v>
      </c>
    </row>
    <row r="84" spans="1:8" x14ac:dyDescent="0.35">
      <c r="A84" s="1">
        <v>2019</v>
      </c>
      <c r="B84" s="1" t="s">
        <v>53</v>
      </c>
      <c r="C84" s="1" t="str">
        <f>VLOOKUP(B84,lookup!$A$2:$D$48,3,0)</f>
        <v>Non Metropolitan Fire Authorities</v>
      </c>
      <c r="D84" s="1" t="str">
        <f>VLOOKUP(B84,lookup!$A$2:$D$48,4,0)</f>
        <v>E31000011</v>
      </c>
      <c r="E84" s="1" t="s">
        <v>7</v>
      </c>
      <c r="F84" s="1" t="s">
        <v>219</v>
      </c>
      <c r="G84" s="1" t="s">
        <v>10</v>
      </c>
      <c r="H84" s="1">
        <v>26</v>
      </c>
    </row>
    <row r="85" spans="1:8" x14ac:dyDescent="0.35">
      <c r="A85" s="1">
        <v>2019</v>
      </c>
      <c r="B85" s="1" t="s">
        <v>53</v>
      </c>
      <c r="C85" s="1" t="str">
        <f>VLOOKUP(B85,lookup!$A$2:$D$48,3,0)</f>
        <v>Non Metropolitan Fire Authorities</v>
      </c>
      <c r="D85" s="1" t="str">
        <f>VLOOKUP(B85,lookup!$A$2:$D$48,4,0)</f>
        <v>E31000011</v>
      </c>
      <c r="E85" s="1" t="s">
        <v>7</v>
      </c>
      <c r="F85" s="1" t="s">
        <v>219</v>
      </c>
      <c r="G85" s="1" t="s">
        <v>11</v>
      </c>
      <c r="H85" s="1">
        <v>51</v>
      </c>
    </row>
    <row r="86" spans="1:8" x14ac:dyDescent="0.35">
      <c r="A86" s="1">
        <v>2019</v>
      </c>
      <c r="B86" s="1" t="s">
        <v>53</v>
      </c>
      <c r="C86" s="1" t="str">
        <f>VLOOKUP(B86,lookup!$A$2:$D$48,3,0)</f>
        <v>Non Metropolitan Fire Authorities</v>
      </c>
      <c r="D86" s="1" t="str">
        <f>VLOOKUP(B86,lookup!$A$2:$D$48,4,0)</f>
        <v>E31000011</v>
      </c>
      <c r="E86" s="1" t="s">
        <v>7</v>
      </c>
      <c r="F86" s="1" t="s">
        <v>219</v>
      </c>
      <c r="G86" s="1" t="s">
        <v>12</v>
      </c>
      <c r="H86" s="1">
        <v>109</v>
      </c>
    </row>
    <row r="87" spans="1:8" x14ac:dyDescent="0.35">
      <c r="A87" s="1">
        <v>2019</v>
      </c>
      <c r="B87" s="1" t="s">
        <v>53</v>
      </c>
      <c r="C87" s="1" t="str">
        <f>VLOOKUP(B87,lookup!$A$2:$D$48,3,0)</f>
        <v>Non Metropolitan Fire Authorities</v>
      </c>
      <c r="D87" s="1" t="str">
        <f>VLOOKUP(B87,lookup!$A$2:$D$48,4,0)</f>
        <v>E31000011</v>
      </c>
      <c r="E87" s="1" t="s">
        <v>7</v>
      </c>
      <c r="F87" s="1" t="s">
        <v>219</v>
      </c>
      <c r="G87" s="1" t="s">
        <v>13</v>
      </c>
      <c r="H87" s="1">
        <v>74</v>
      </c>
    </row>
    <row r="88" spans="1:8" x14ac:dyDescent="0.35">
      <c r="A88" s="1">
        <v>2019</v>
      </c>
      <c r="B88" s="1" t="s">
        <v>53</v>
      </c>
      <c r="C88" s="1" t="str">
        <f>VLOOKUP(B88,lookup!$A$2:$D$48,3,0)</f>
        <v>Non Metropolitan Fire Authorities</v>
      </c>
      <c r="D88" s="1" t="str">
        <f>VLOOKUP(B88,lookup!$A$2:$D$48,4,0)</f>
        <v>E31000011</v>
      </c>
      <c r="E88" s="1" t="s">
        <v>7</v>
      </c>
      <c r="F88" s="1" t="s">
        <v>219</v>
      </c>
      <c r="G88" s="1" t="s">
        <v>14</v>
      </c>
      <c r="H88" s="1">
        <v>234</v>
      </c>
    </row>
    <row r="89" spans="1:8" x14ac:dyDescent="0.35">
      <c r="A89" s="1">
        <v>2019</v>
      </c>
      <c r="B89" s="1" t="s">
        <v>53</v>
      </c>
      <c r="C89" s="1" t="str">
        <f>VLOOKUP(B89,lookup!$A$2:$D$48,3,0)</f>
        <v>Non Metropolitan Fire Authorities</v>
      </c>
      <c r="D89" s="1" t="str">
        <f>VLOOKUP(B89,lookup!$A$2:$D$48,4,0)</f>
        <v>E31000011</v>
      </c>
      <c r="E89" s="1" t="s">
        <v>7</v>
      </c>
      <c r="F89" s="1" t="s">
        <v>219</v>
      </c>
      <c r="G89" s="1" t="s">
        <v>5</v>
      </c>
      <c r="H89" s="1">
        <v>502</v>
      </c>
    </row>
    <row r="90" spans="1:8" x14ac:dyDescent="0.35">
      <c r="A90" s="1">
        <v>2019</v>
      </c>
      <c r="B90" s="1" t="s">
        <v>59</v>
      </c>
      <c r="C90" s="1" t="str">
        <f>VLOOKUP(B90,lookup!$A$2:$D$48,3,0)</f>
        <v>Non Metropolitan Fire Authorities</v>
      </c>
      <c r="D90" s="1" t="str">
        <f>VLOOKUP(B90,lookup!$A$2:$D$48,4,0)</f>
        <v>E31000013</v>
      </c>
      <c r="E90" s="1" t="s">
        <v>7</v>
      </c>
      <c r="F90" s="1" t="s">
        <v>219</v>
      </c>
      <c r="G90" s="1" t="s">
        <v>8</v>
      </c>
      <c r="H90" s="1">
        <v>2</v>
      </c>
    </row>
    <row r="91" spans="1:8" x14ac:dyDescent="0.35">
      <c r="A91" s="1">
        <v>2019</v>
      </c>
      <c r="B91" s="1" t="s">
        <v>59</v>
      </c>
      <c r="C91" s="1" t="str">
        <f>VLOOKUP(B91,lookup!$A$2:$D$48,3,0)</f>
        <v>Non Metropolitan Fire Authorities</v>
      </c>
      <c r="D91" s="1" t="str">
        <f>VLOOKUP(B91,lookup!$A$2:$D$48,4,0)</f>
        <v>E31000013</v>
      </c>
      <c r="E91" s="1" t="s">
        <v>7</v>
      </c>
      <c r="F91" s="1" t="s">
        <v>219</v>
      </c>
      <c r="G91" s="1" t="s">
        <v>178</v>
      </c>
      <c r="H91" s="1">
        <v>3</v>
      </c>
    </row>
    <row r="92" spans="1:8" x14ac:dyDescent="0.35">
      <c r="A92" s="1">
        <v>2019</v>
      </c>
      <c r="B92" s="1" t="s">
        <v>59</v>
      </c>
      <c r="C92" s="1" t="str">
        <f>VLOOKUP(B92,lookup!$A$2:$D$48,3,0)</f>
        <v>Non Metropolitan Fire Authorities</v>
      </c>
      <c r="D92" s="1" t="str">
        <f>VLOOKUP(B92,lookup!$A$2:$D$48,4,0)</f>
        <v>E31000013</v>
      </c>
      <c r="E92" s="1" t="s">
        <v>7</v>
      </c>
      <c r="F92" s="1" t="s">
        <v>219</v>
      </c>
      <c r="G92" s="1" t="s">
        <v>10</v>
      </c>
      <c r="H92" s="1">
        <v>4</v>
      </c>
    </row>
    <row r="93" spans="1:8" x14ac:dyDescent="0.35">
      <c r="A93" s="1">
        <v>2019</v>
      </c>
      <c r="B93" s="1" t="s">
        <v>59</v>
      </c>
      <c r="C93" s="1" t="str">
        <f>VLOOKUP(B93,lookup!$A$2:$D$48,3,0)</f>
        <v>Non Metropolitan Fire Authorities</v>
      </c>
      <c r="D93" s="1" t="str">
        <f>VLOOKUP(B93,lookup!$A$2:$D$48,4,0)</f>
        <v>E31000013</v>
      </c>
      <c r="E93" s="1" t="s">
        <v>7</v>
      </c>
      <c r="F93" s="1" t="s">
        <v>219</v>
      </c>
      <c r="G93" s="1" t="s">
        <v>11</v>
      </c>
      <c r="H93" s="1">
        <v>23</v>
      </c>
    </row>
    <row r="94" spans="1:8" x14ac:dyDescent="0.35">
      <c r="A94" s="1">
        <v>2019</v>
      </c>
      <c r="B94" s="1" t="s">
        <v>59</v>
      </c>
      <c r="C94" s="1" t="str">
        <f>VLOOKUP(B94,lookup!$A$2:$D$48,3,0)</f>
        <v>Non Metropolitan Fire Authorities</v>
      </c>
      <c r="D94" s="1" t="str">
        <f>VLOOKUP(B94,lookup!$A$2:$D$48,4,0)</f>
        <v>E31000013</v>
      </c>
      <c r="E94" s="1" t="s">
        <v>7</v>
      </c>
      <c r="F94" s="1" t="s">
        <v>219</v>
      </c>
      <c r="G94" s="1" t="s">
        <v>12</v>
      </c>
      <c r="H94" s="1">
        <v>36</v>
      </c>
    </row>
    <row r="95" spans="1:8" x14ac:dyDescent="0.35">
      <c r="A95" s="1">
        <v>2019</v>
      </c>
      <c r="B95" s="1" t="s">
        <v>59</v>
      </c>
      <c r="C95" s="1" t="str">
        <f>VLOOKUP(B95,lookup!$A$2:$D$48,3,0)</f>
        <v>Non Metropolitan Fire Authorities</v>
      </c>
      <c r="D95" s="1" t="str">
        <f>VLOOKUP(B95,lookup!$A$2:$D$48,4,0)</f>
        <v>E31000013</v>
      </c>
      <c r="E95" s="1" t="s">
        <v>7</v>
      </c>
      <c r="F95" s="1" t="s">
        <v>219</v>
      </c>
      <c r="G95" s="1" t="s">
        <v>13</v>
      </c>
      <c r="H95" s="1">
        <v>50</v>
      </c>
    </row>
    <row r="96" spans="1:8" x14ac:dyDescent="0.35">
      <c r="A96" s="1">
        <v>2019</v>
      </c>
      <c r="B96" s="1" t="s">
        <v>59</v>
      </c>
      <c r="C96" s="1" t="str">
        <f>VLOOKUP(B96,lookup!$A$2:$D$48,3,0)</f>
        <v>Non Metropolitan Fire Authorities</v>
      </c>
      <c r="D96" s="1" t="str">
        <f>VLOOKUP(B96,lookup!$A$2:$D$48,4,0)</f>
        <v>E31000013</v>
      </c>
      <c r="E96" s="1" t="s">
        <v>7</v>
      </c>
      <c r="F96" s="1" t="s">
        <v>219</v>
      </c>
      <c r="G96" s="1" t="s">
        <v>14</v>
      </c>
      <c r="H96" s="1">
        <v>160</v>
      </c>
    </row>
    <row r="97" spans="1:8" x14ac:dyDescent="0.35">
      <c r="A97" s="1">
        <v>2019</v>
      </c>
      <c r="B97" s="1" t="s">
        <v>59</v>
      </c>
      <c r="C97" s="1" t="str">
        <f>VLOOKUP(B97,lookup!$A$2:$D$48,3,0)</f>
        <v>Non Metropolitan Fire Authorities</v>
      </c>
      <c r="D97" s="1" t="str">
        <f>VLOOKUP(B97,lookup!$A$2:$D$48,4,0)</f>
        <v>E31000013</v>
      </c>
      <c r="E97" s="1" t="s">
        <v>7</v>
      </c>
      <c r="F97" s="1" t="s">
        <v>219</v>
      </c>
      <c r="G97" s="1" t="s">
        <v>5</v>
      </c>
      <c r="H97" s="1">
        <v>278</v>
      </c>
    </row>
    <row r="98" spans="1:8" x14ac:dyDescent="0.35">
      <c r="A98" s="1">
        <v>2019</v>
      </c>
      <c r="B98" s="1" t="s">
        <v>62</v>
      </c>
      <c r="C98" s="1" t="str">
        <f>VLOOKUP(B98,lookup!$A$2:$D$48,3,0)</f>
        <v>Non Metropolitan Fire Authorities</v>
      </c>
      <c r="D98" s="1" t="str">
        <f>VLOOKUP(B98,lookup!$A$2:$D$48,4,0)</f>
        <v>E31000014</v>
      </c>
      <c r="E98" s="1" t="s">
        <v>7</v>
      </c>
      <c r="F98" s="1" t="s">
        <v>219</v>
      </c>
      <c r="G98" s="1" t="s">
        <v>8</v>
      </c>
      <c r="H98" s="1">
        <v>2</v>
      </c>
    </row>
    <row r="99" spans="1:8" x14ac:dyDescent="0.35">
      <c r="A99" s="1">
        <v>2019</v>
      </c>
      <c r="B99" s="1" t="s">
        <v>62</v>
      </c>
      <c r="C99" s="1" t="str">
        <f>VLOOKUP(B99,lookup!$A$2:$D$48,3,0)</f>
        <v>Non Metropolitan Fire Authorities</v>
      </c>
      <c r="D99" s="1" t="str">
        <f>VLOOKUP(B99,lookup!$A$2:$D$48,4,0)</f>
        <v>E31000014</v>
      </c>
      <c r="E99" s="1" t="s">
        <v>7</v>
      </c>
      <c r="F99" s="1" t="s">
        <v>219</v>
      </c>
      <c r="G99" s="1" t="s">
        <v>178</v>
      </c>
      <c r="H99" s="1">
        <v>2</v>
      </c>
    </row>
    <row r="100" spans="1:8" x14ac:dyDescent="0.35">
      <c r="A100" s="1">
        <v>2019</v>
      </c>
      <c r="B100" s="1" t="s">
        <v>62</v>
      </c>
      <c r="C100" s="1" t="str">
        <f>VLOOKUP(B100,lookup!$A$2:$D$48,3,0)</f>
        <v>Non Metropolitan Fire Authorities</v>
      </c>
      <c r="D100" s="1" t="str">
        <f>VLOOKUP(B100,lookup!$A$2:$D$48,4,0)</f>
        <v>E31000014</v>
      </c>
      <c r="E100" s="1" t="s">
        <v>7</v>
      </c>
      <c r="F100" s="1" t="s">
        <v>219</v>
      </c>
      <c r="G100" s="1" t="s">
        <v>10</v>
      </c>
      <c r="H100" s="1">
        <v>7</v>
      </c>
    </row>
    <row r="101" spans="1:8" x14ac:dyDescent="0.35">
      <c r="A101" s="1">
        <v>2019</v>
      </c>
      <c r="B101" s="1" t="s">
        <v>62</v>
      </c>
      <c r="C101" s="1" t="str">
        <f>VLOOKUP(B101,lookup!$A$2:$D$48,3,0)</f>
        <v>Non Metropolitan Fire Authorities</v>
      </c>
      <c r="D101" s="1" t="str">
        <f>VLOOKUP(B101,lookup!$A$2:$D$48,4,0)</f>
        <v>E31000014</v>
      </c>
      <c r="E101" s="1" t="s">
        <v>7</v>
      </c>
      <c r="F101" s="1" t="s">
        <v>219</v>
      </c>
      <c r="G101" s="1" t="s">
        <v>11</v>
      </c>
      <c r="H101" s="1">
        <v>23</v>
      </c>
    </row>
    <row r="102" spans="1:8" x14ac:dyDescent="0.35">
      <c r="A102" s="1">
        <v>2019</v>
      </c>
      <c r="B102" s="1" t="s">
        <v>62</v>
      </c>
      <c r="C102" s="1" t="str">
        <f>VLOOKUP(B102,lookup!$A$2:$D$48,3,0)</f>
        <v>Non Metropolitan Fire Authorities</v>
      </c>
      <c r="D102" s="1" t="str">
        <f>VLOOKUP(B102,lookup!$A$2:$D$48,4,0)</f>
        <v>E31000014</v>
      </c>
      <c r="E102" s="1" t="s">
        <v>7</v>
      </c>
      <c r="F102" s="1" t="s">
        <v>219</v>
      </c>
      <c r="G102" s="1" t="s">
        <v>12</v>
      </c>
      <c r="H102" s="1">
        <v>52</v>
      </c>
    </row>
    <row r="103" spans="1:8" x14ac:dyDescent="0.35">
      <c r="A103" s="1">
        <v>2019</v>
      </c>
      <c r="B103" s="1" t="s">
        <v>62</v>
      </c>
      <c r="C103" s="1" t="str">
        <f>VLOOKUP(B103,lookup!$A$2:$D$48,3,0)</f>
        <v>Non Metropolitan Fire Authorities</v>
      </c>
      <c r="D103" s="1" t="str">
        <f>VLOOKUP(B103,lookup!$A$2:$D$48,4,0)</f>
        <v>E31000014</v>
      </c>
      <c r="E103" s="1" t="s">
        <v>7</v>
      </c>
      <c r="F103" s="1" t="s">
        <v>219</v>
      </c>
      <c r="G103" s="1" t="s">
        <v>13</v>
      </c>
      <c r="H103" s="1">
        <v>55</v>
      </c>
    </row>
    <row r="104" spans="1:8" x14ac:dyDescent="0.35">
      <c r="A104" s="1">
        <v>2019</v>
      </c>
      <c r="B104" s="1" t="s">
        <v>62</v>
      </c>
      <c r="C104" s="1" t="str">
        <f>VLOOKUP(B104,lookup!$A$2:$D$48,3,0)</f>
        <v>Non Metropolitan Fire Authorities</v>
      </c>
      <c r="D104" s="1" t="str">
        <f>VLOOKUP(B104,lookup!$A$2:$D$48,4,0)</f>
        <v>E31000014</v>
      </c>
      <c r="E104" s="1" t="s">
        <v>7</v>
      </c>
      <c r="F104" s="1" t="s">
        <v>219</v>
      </c>
      <c r="G104" s="1" t="s">
        <v>14</v>
      </c>
      <c r="H104" s="1">
        <v>187</v>
      </c>
    </row>
    <row r="105" spans="1:8" x14ac:dyDescent="0.35">
      <c r="A105" s="1">
        <v>2019</v>
      </c>
      <c r="B105" s="1" t="s">
        <v>62</v>
      </c>
      <c r="C105" s="1" t="str">
        <f>VLOOKUP(B105,lookup!$A$2:$D$48,3,0)</f>
        <v>Non Metropolitan Fire Authorities</v>
      </c>
      <c r="D105" s="1" t="str">
        <f>VLOOKUP(B105,lookup!$A$2:$D$48,4,0)</f>
        <v>E31000014</v>
      </c>
      <c r="E105" s="1" t="s">
        <v>7</v>
      </c>
      <c r="F105" s="1" t="s">
        <v>219</v>
      </c>
      <c r="G105" s="1" t="s">
        <v>5</v>
      </c>
      <c r="H105" s="1">
        <v>328</v>
      </c>
    </row>
    <row r="106" spans="1:8" x14ac:dyDescent="0.35">
      <c r="A106" s="1">
        <v>2019</v>
      </c>
      <c r="B106" s="1" t="s">
        <v>65</v>
      </c>
      <c r="C106" s="1" t="str">
        <f>VLOOKUP(B106,lookup!$A$2:$D$48,3,0)</f>
        <v>Non Metropolitan Fire Authorities</v>
      </c>
      <c r="D106" s="1" t="str">
        <f>VLOOKUP(B106,lookup!$A$2:$D$48,4,0)</f>
        <v>E31000015</v>
      </c>
      <c r="E106" s="1" t="s">
        <v>7</v>
      </c>
      <c r="F106" s="1" t="s">
        <v>219</v>
      </c>
      <c r="G106" s="1" t="s">
        <v>8</v>
      </c>
      <c r="H106" s="1">
        <v>1</v>
      </c>
    </row>
    <row r="107" spans="1:8" x14ac:dyDescent="0.35">
      <c r="A107" s="1">
        <v>2019</v>
      </c>
      <c r="B107" s="1" t="s">
        <v>65</v>
      </c>
      <c r="C107" s="1" t="str">
        <f>VLOOKUP(B107,lookup!$A$2:$D$48,3,0)</f>
        <v>Non Metropolitan Fire Authorities</v>
      </c>
      <c r="D107" s="1" t="str">
        <f>VLOOKUP(B107,lookup!$A$2:$D$48,4,0)</f>
        <v>E31000015</v>
      </c>
      <c r="E107" s="1" t="s">
        <v>7</v>
      </c>
      <c r="F107" s="1" t="s">
        <v>219</v>
      </c>
      <c r="G107" s="1" t="s">
        <v>178</v>
      </c>
      <c r="H107" s="1">
        <v>3</v>
      </c>
    </row>
    <row r="108" spans="1:8" x14ac:dyDescent="0.35">
      <c r="A108" s="1">
        <v>2019</v>
      </c>
      <c r="B108" s="1" t="s">
        <v>65</v>
      </c>
      <c r="C108" s="1" t="str">
        <f>VLOOKUP(B108,lookup!$A$2:$D$48,3,0)</f>
        <v>Non Metropolitan Fire Authorities</v>
      </c>
      <c r="D108" s="1" t="str">
        <f>VLOOKUP(B108,lookup!$A$2:$D$48,4,0)</f>
        <v>E31000015</v>
      </c>
      <c r="E108" s="1" t="s">
        <v>7</v>
      </c>
      <c r="F108" s="1" t="s">
        <v>219</v>
      </c>
      <c r="G108" s="1" t="s">
        <v>10</v>
      </c>
      <c r="H108" s="1">
        <v>13</v>
      </c>
    </row>
    <row r="109" spans="1:8" x14ac:dyDescent="0.35">
      <c r="A109" s="1">
        <v>2019</v>
      </c>
      <c r="B109" s="1" t="s">
        <v>65</v>
      </c>
      <c r="C109" s="1" t="str">
        <f>VLOOKUP(B109,lookup!$A$2:$D$48,3,0)</f>
        <v>Non Metropolitan Fire Authorities</v>
      </c>
      <c r="D109" s="1" t="str">
        <f>VLOOKUP(B109,lookup!$A$2:$D$48,4,0)</f>
        <v>E31000015</v>
      </c>
      <c r="E109" s="1" t="s">
        <v>7</v>
      </c>
      <c r="F109" s="1" t="s">
        <v>219</v>
      </c>
      <c r="G109" s="1" t="s">
        <v>11</v>
      </c>
      <c r="H109" s="1">
        <v>37</v>
      </c>
    </row>
    <row r="110" spans="1:8" x14ac:dyDescent="0.35">
      <c r="A110" s="1">
        <v>2019</v>
      </c>
      <c r="B110" s="1" t="s">
        <v>65</v>
      </c>
      <c r="C110" s="1" t="str">
        <f>VLOOKUP(B110,lookup!$A$2:$D$48,3,0)</f>
        <v>Non Metropolitan Fire Authorities</v>
      </c>
      <c r="D110" s="1" t="str">
        <f>VLOOKUP(B110,lookup!$A$2:$D$48,4,0)</f>
        <v>E31000015</v>
      </c>
      <c r="E110" s="1" t="s">
        <v>7</v>
      </c>
      <c r="F110" s="1" t="s">
        <v>219</v>
      </c>
      <c r="G110" s="1" t="s">
        <v>12</v>
      </c>
      <c r="H110" s="1">
        <v>106</v>
      </c>
    </row>
    <row r="111" spans="1:8" x14ac:dyDescent="0.35">
      <c r="A111" s="1">
        <v>2019</v>
      </c>
      <c r="B111" s="1" t="s">
        <v>65</v>
      </c>
      <c r="C111" s="1" t="str">
        <f>VLOOKUP(B111,lookup!$A$2:$D$48,3,0)</f>
        <v>Non Metropolitan Fire Authorities</v>
      </c>
      <c r="D111" s="1" t="str">
        <f>VLOOKUP(B111,lookup!$A$2:$D$48,4,0)</f>
        <v>E31000015</v>
      </c>
      <c r="E111" s="1" t="s">
        <v>7</v>
      </c>
      <c r="F111" s="1" t="s">
        <v>219</v>
      </c>
      <c r="G111" s="1" t="s">
        <v>13</v>
      </c>
      <c r="H111" s="1">
        <v>85</v>
      </c>
    </row>
    <row r="112" spans="1:8" x14ac:dyDescent="0.35">
      <c r="A112" s="1">
        <v>2019</v>
      </c>
      <c r="B112" s="1" t="s">
        <v>65</v>
      </c>
      <c r="C112" s="1" t="str">
        <f>VLOOKUP(B112,lookup!$A$2:$D$48,3,0)</f>
        <v>Non Metropolitan Fire Authorities</v>
      </c>
      <c r="D112" s="1" t="str">
        <f>VLOOKUP(B112,lookup!$A$2:$D$48,4,0)</f>
        <v>E31000015</v>
      </c>
      <c r="E112" s="1" t="s">
        <v>7</v>
      </c>
      <c r="F112" s="1" t="s">
        <v>219</v>
      </c>
      <c r="G112" s="1" t="s">
        <v>14</v>
      </c>
      <c r="H112" s="1">
        <v>347</v>
      </c>
    </row>
    <row r="113" spans="1:8" x14ac:dyDescent="0.35">
      <c r="A113" s="1">
        <v>2019</v>
      </c>
      <c r="B113" s="1" t="s">
        <v>65</v>
      </c>
      <c r="C113" s="1" t="str">
        <f>VLOOKUP(B113,lookup!$A$2:$D$48,3,0)</f>
        <v>Non Metropolitan Fire Authorities</v>
      </c>
      <c r="D113" s="1" t="str">
        <f>VLOOKUP(B113,lookup!$A$2:$D$48,4,0)</f>
        <v>E31000015</v>
      </c>
      <c r="E113" s="1" t="s">
        <v>7</v>
      </c>
      <c r="F113" s="1" t="s">
        <v>219</v>
      </c>
      <c r="G113" s="1" t="s">
        <v>5</v>
      </c>
      <c r="H113" s="1">
        <v>592</v>
      </c>
    </row>
    <row r="114" spans="1:8" x14ac:dyDescent="0.35">
      <c r="A114" s="1">
        <v>2019</v>
      </c>
      <c r="B114" s="1" t="s">
        <v>68</v>
      </c>
      <c r="C114" s="1" t="str">
        <f>VLOOKUP(B114,lookup!$A$2:$D$48,3,0)</f>
        <v>Non Metropolitan Fire Authorities</v>
      </c>
      <c r="D114" s="1" t="str">
        <f>VLOOKUP(B114,lookup!$A$2:$D$48,4,0)</f>
        <v>E31000016</v>
      </c>
      <c r="E114" s="1" t="s">
        <v>7</v>
      </c>
      <c r="F114" s="1" t="s">
        <v>219</v>
      </c>
      <c r="G114" s="1" t="s">
        <v>8</v>
      </c>
      <c r="H114" s="1">
        <v>3</v>
      </c>
    </row>
    <row r="115" spans="1:8" x14ac:dyDescent="0.35">
      <c r="A115" s="1">
        <v>2019</v>
      </c>
      <c r="B115" s="1" t="s">
        <v>68</v>
      </c>
      <c r="C115" s="1" t="str">
        <f>VLOOKUP(B115,lookup!$A$2:$D$48,3,0)</f>
        <v>Non Metropolitan Fire Authorities</v>
      </c>
      <c r="D115" s="1" t="str">
        <f>VLOOKUP(B115,lookup!$A$2:$D$48,4,0)</f>
        <v>E31000016</v>
      </c>
      <c r="E115" s="1" t="s">
        <v>7</v>
      </c>
      <c r="F115" s="1" t="s">
        <v>219</v>
      </c>
      <c r="G115" s="1" t="s">
        <v>178</v>
      </c>
      <c r="H115" s="1">
        <v>4</v>
      </c>
    </row>
    <row r="116" spans="1:8" x14ac:dyDescent="0.35">
      <c r="A116" s="1">
        <v>2019</v>
      </c>
      <c r="B116" s="1" t="s">
        <v>68</v>
      </c>
      <c r="C116" s="1" t="str">
        <f>VLOOKUP(B116,lookup!$A$2:$D$48,3,0)</f>
        <v>Non Metropolitan Fire Authorities</v>
      </c>
      <c r="D116" s="1" t="str">
        <f>VLOOKUP(B116,lookup!$A$2:$D$48,4,0)</f>
        <v>E31000016</v>
      </c>
      <c r="E116" s="1" t="s">
        <v>7</v>
      </c>
      <c r="F116" s="1" t="s">
        <v>219</v>
      </c>
      <c r="G116" s="1" t="s">
        <v>10</v>
      </c>
      <c r="H116" s="1">
        <v>5</v>
      </c>
    </row>
    <row r="117" spans="1:8" x14ac:dyDescent="0.35">
      <c r="A117" s="1">
        <v>2019</v>
      </c>
      <c r="B117" s="1" t="s">
        <v>68</v>
      </c>
      <c r="C117" s="1" t="str">
        <f>VLOOKUP(B117,lookup!$A$2:$D$48,3,0)</f>
        <v>Non Metropolitan Fire Authorities</v>
      </c>
      <c r="D117" s="1" t="str">
        <f>VLOOKUP(B117,lookup!$A$2:$D$48,4,0)</f>
        <v>E31000016</v>
      </c>
      <c r="E117" s="1" t="s">
        <v>7</v>
      </c>
      <c r="F117" s="1" t="s">
        <v>219</v>
      </c>
      <c r="G117" s="1" t="s">
        <v>11</v>
      </c>
      <c r="H117" s="1">
        <v>16</v>
      </c>
    </row>
    <row r="118" spans="1:8" x14ac:dyDescent="0.35">
      <c r="A118" s="1">
        <v>2019</v>
      </c>
      <c r="B118" s="1" t="s">
        <v>68</v>
      </c>
      <c r="C118" s="1" t="str">
        <f>VLOOKUP(B118,lookup!$A$2:$D$48,3,0)</f>
        <v>Non Metropolitan Fire Authorities</v>
      </c>
      <c r="D118" s="1" t="str">
        <f>VLOOKUP(B118,lookup!$A$2:$D$48,4,0)</f>
        <v>E31000016</v>
      </c>
      <c r="E118" s="1" t="s">
        <v>7</v>
      </c>
      <c r="F118" s="1" t="s">
        <v>219</v>
      </c>
      <c r="G118" s="1" t="s">
        <v>12</v>
      </c>
      <c r="H118" s="1">
        <v>19</v>
      </c>
    </row>
    <row r="119" spans="1:8" x14ac:dyDescent="0.35">
      <c r="A119" s="1">
        <v>2019</v>
      </c>
      <c r="B119" s="1" t="s">
        <v>68</v>
      </c>
      <c r="C119" s="1" t="str">
        <f>VLOOKUP(B119,lookup!$A$2:$D$48,3,0)</f>
        <v>Non Metropolitan Fire Authorities</v>
      </c>
      <c r="D119" s="1" t="str">
        <f>VLOOKUP(B119,lookup!$A$2:$D$48,4,0)</f>
        <v>E31000016</v>
      </c>
      <c r="E119" s="1" t="s">
        <v>7</v>
      </c>
      <c r="F119" s="1" t="s">
        <v>219</v>
      </c>
      <c r="G119" s="1" t="s">
        <v>13</v>
      </c>
      <c r="H119" s="1">
        <v>26</v>
      </c>
    </row>
    <row r="120" spans="1:8" x14ac:dyDescent="0.35">
      <c r="A120" s="1">
        <v>2019</v>
      </c>
      <c r="B120" s="1" t="s">
        <v>68</v>
      </c>
      <c r="C120" s="1" t="str">
        <f>VLOOKUP(B120,lookup!$A$2:$D$48,3,0)</f>
        <v>Non Metropolitan Fire Authorities</v>
      </c>
      <c r="D120" s="1" t="str">
        <f>VLOOKUP(B120,lookup!$A$2:$D$48,4,0)</f>
        <v>E31000016</v>
      </c>
      <c r="E120" s="1" t="s">
        <v>7</v>
      </c>
      <c r="F120" s="1" t="s">
        <v>219</v>
      </c>
      <c r="G120" s="1" t="s">
        <v>14</v>
      </c>
      <c r="H120" s="1">
        <v>61</v>
      </c>
    </row>
    <row r="121" spans="1:8" x14ac:dyDescent="0.35">
      <c r="A121" s="1">
        <v>2019</v>
      </c>
      <c r="B121" s="1" t="s">
        <v>68</v>
      </c>
      <c r="C121" s="1" t="str">
        <f>VLOOKUP(B121,lookup!$A$2:$D$48,3,0)</f>
        <v>Non Metropolitan Fire Authorities</v>
      </c>
      <c r="D121" s="1" t="str">
        <f>VLOOKUP(B121,lookup!$A$2:$D$48,4,0)</f>
        <v>E31000016</v>
      </c>
      <c r="E121" s="1" t="s">
        <v>7</v>
      </c>
      <c r="F121" s="1" t="s">
        <v>219</v>
      </c>
      <c r="G121" s="1" t="s">
        <v>5</v>
      </c>
      <c r="H121" s="1">
        <v>134</v>
      </c>
    </row>
    <row r="122" spans="1:8" x14ac:dyDescent="0.35">
      <c r="A122" s="1">
        <v>2019</v>
      </c>
      <c r="B122" s="1" t="s">
        <v>71</v>
      </c>
      <c r="C122" s="1" t="str">
        <f>VLOOKUP(B122,lookup!$A$2:$D$48,3,0)</f>
        <v>Metropolitan Fire Authorities</v>
      </c>
      <c r="D122" s="1" t="str">
        <f>VLOOKUP(B122,lookup!$A$2:$D$48,4,0)</f>
        <v>E31000046</v>
      </c>
      <c r="E122" s="1" t="s">
        <v>7</v>
      </c>
      <c r="F122" s="1" t="s">
        <v>219</v>
      </c>
      <c r="G122" s="1" t="s">
        <v>8</v>
      </c>
      <c r="H122" s="1">
        <v>0</v>
      </c>
    </row>
    <row r="123" spans="1:8" x14ac:dyDescent="0.35">
      <c r="A123" s="1">
        <v>2019</v>
      </c>
      <c r="B123" s="1" t="s">
        <v>71</v>
      </c>
      <c r="C123" s="1" t="str">
        <f>VLOOKUP(B123,lookup!$A$2:$D$48,3,0)</f>
        <v>Metropolitan Fire Authorities</v>
      </c>
      <c r="D123" s="1" t="str">
        <f>VLOOKUP(B123,lookup!$A$2:$D$48,4,0)</f>
        <v>E31000046</v>
      </c>
      <c r="E123" s="1" t="s">
        <v>7</v>
      </c>
      <c r="F123" s="1" t="s">
        <v>219</v>
      </c>
      <c r="G123" s="1" t="s">
        <v>178</v>
      </c>
      <c r="H123" s="1">
        <v>23</v>
      </c>
    </row>
    <row r="124" spans="1:8" x14ac:dyDescent="0.35">
      <c r="A124" s="1">
        <v>2019</v>
      </c>
      <c r="B124" s="1" t="s">
        <v>71</v>
      </c>
      <c r="C124" s="1" t="str">
        <f>VLOOKUP(B124,lookup!$A$2:$D$48,3,0)</f>
        <v>Metropolitan Fire Authorities</v>
      </c>
      <c r="D124" s="1" t="str">
        <f>VLOOKUP(B124,lookup!$A$2:$D$48,4,0)</f>
        <v>E31000046</v>
      </c>
      <c r="E124" s="1" t="s">
        <v>7</v>
      </c>
      <c r="F124" s="1" t="s">
        <v>219</v>
      </c>
      <c r="G124" s="1" t="s">
        <v>10</v>
      </c>
      <c r="H124" s="1">
        <v>63</v>
      </c>
    </row>
    <row r="125" spans="1:8" x14ac:dyDescent="0.35">
      <c r="A125" s="1">
        <v>2019</v>
      </c>
      <c r="B125" s="1" t="s">
        <v>71</v>
      </c>
      <c r="C125" s="1" t="str">
        <f>VLOOKUP(B125,lookup!$A$2:$D$48,3,0)</f>
        <v>Metropolitan Fire Authorities</v>
      </c>
      <c r="D125" s="1" t="str">
        <f>VLOOKUP(B125,lookup!$A$2:$D$48,4,0)</f>
        <v>E31000046</v>
      </c>
      <c r="E125" s="1" t="s">
        <v>7</v>
      </c>
      <c r="F125" s="1" t="s">
        <v>219</v>
      </c>
      <c r="G125" s="1" t="s">
        <v>11</v>
      </c>
      <c r="H125" s="1">
        <v>144</v>
      </c>
    </row>
    <row r="126" spans="1:8" x14ac:dyDescent="0.35">
      <c r="A126" s="1">
        <v>2019</v>
      </c>
      <c r="B126" s="1" t="s">
        <v>71</v>
      </c>
      <c r="C126" s="1" t="str">
        <f>VLOOKUP(B126,lookup!$A$2:$D$48,3,0)</f>
        <v>Metropolitan Fire Authorities</v>
      </c>
      <c r="D126" s="1" t="str">
        <f>VLOOKUP(B126,lookup!$A$2:$D$48,4,0)</f>
        <v>E31000046</v>
      </c>
      <c r="E126" s="1" t="s">
        <v>7</v>
      </c>
      <c r="F126" s="1" t="s">
        <v>219</v>
      </c>
      <c r="G126" s="1" t="s">
        <v>12</v>
      </c>
      <c r="H126" s="1">
        <v>642</v>
      </c>
    </row>
    <row r="127" spans="1:8" x14ac:dyDescent="0.35">
      <c r="A127" s="1">
        <v>2019</v>
      </c>
      <c r="B127" s="1" t="s">
        <v>71</v>
      </c>
      <c r="C127" s="1" t="str">
        <f>VLOOKUP(B127,lookup!$A$2:$D$48,3,0)</f>
        <v>Metropolitan Fire Authorities</v>
      </c>
      <c r="D127" s="1" t="str">
        <f>VLOOKUP(B127,lookup!$A$2:$D$48,4,0)</f>
        <v>E31000046</v>
      </c>
      <c r="E127" s="1" t="s">
        <v>7</v>
      </c>
      <c r="F127" s="1" t="s">
        <v>219</v>
      </c>
      <c r="G127" s="1" t="s">
        <v>13</v>
      </c>
      <c r="H127" s="1">
        <v>517</v>
      </c>
    </row>
    <row r="128" spans="1:8" x14ac:dyDescent="0.35">
      <c r="A128" s="1">
        <v>2019</v>
      </c>
      <c r="B128" s="1" t="s">
        <v>71</v>
      </c>
      <c r="C128" s="1" t="str">
        <f>VLOOKUP(B128,lookup!$A$2:$D$48,3,0)</f>
        <v>Metropolitan Fire Authorities</v>
      </c>
      <c r="D128" s="1" t="str">
        <f>VLOOKUP(B128,lookup!$A$2:$D$48,4,0)</f>
        <v>E31000046</v>
      </c>
      <c r="E128" s="1" t="s">
        <v>7</v>
      </c>
      <c r="F128" s="1" t="s">
        <v>219</v>
      </c>
      <c r="G128" s="1" t="s">
        <v>14</v>
      </c>
      <c r="H128" s="1">
        <v>2956</v>
      </c>
    </row>
    <row r="129" spans="1:9" x14ac:dyDescent="0.35">
      <c r="A129" s="1">
        <v>2019</v>
      </c>
      <c r="B129" s="1" t="s">
        <v>71</v>
      </c>
      <c r="C129" s="1" t="str">
        <f>VLOOKUP(B129,lookup!$A$2:$D$48,3,0)</f>
        <v>Metropolitan Fire Authorities</v>
      </c>
      <c r="D129" s="1" t="str">
        <f>VLOOKUP(B129,lookup!$A$2:$D$48,4,0)</f>
        <v>E31000046</v>
      </c>
      <c r="E129" s="1" t="s">
        <v>7</v>
      </c>
      <c r="F129" s="1" t="s">
        <v>219</v>
      </c>
      <c r="G129" s="1" t="s">
        <v>5</v>
      </c>
      <c r="H129" s="1">
        <v>4345</v>
      </c>
    </row>
    <row r="130" spans="1:9" x14ac:dyDescent="0.35">
      <c r="A130" s="1">
        <v>2019</v>
      </c>
      <c r="B130" s="1" t="s">
        <v>75</v>
      </c>
      <c r="C130" s="1" t="str">
        <f>VLOOKUP(B130,lookup!$A$2:$D$48,3,0)</f>
        <v>Metropolitan Fire Authorities</v>
      </c>
      <c r="D130" s="1" t="str">
        <f>VLOOKUP(B130,lookup!$A$2:$D$48,4,0)</f>
        <v>E31000040</v>
      </c>
      <c r="E130" s="1" t="s">
        <v>7</v>
      </c>
      <c r="F130" s="1" t="s">
        <v>219</v>
      </c>
      <c r="G130" s="1" t="s">
        <v>8</v>
      </c>
      <c r="H130" s="1">
        <v>4</v>
      </c>
    </row>
    <row r="131" spans="1:9" x14ac:dyDescent="0.35">
      <c r="A131" s="1">
        <v>2019</v>
      </c>
      <c r="B131" s="1" t="s">
        <v>75</v>
      </c>
      <c r="C131" s="1" t="str">
        <f>VLOOKUP(B131,lookup!$A$2:$D$48,3,0)</f>
        <v>Metropolitan Fire Authorities</v>
      </c>
      <c r="D131" s="1" t="str">
        <f>VLOOKUP(B131,lookup!$A$2:$D$48,4,0)</f>
        <v>E31000040</v>
      </c>
      <c r="E131" s="1" t="s">
        <v>7</v>
      </c>
      <c r="F131" s="1" t="s">
        <v>219</v>
      </c>
      <c r="G131" s="1" t="s">
        <v>178</v>
      </c>
      <c r="H131" s="1">
        <v>6</v>
      </c>
    </row>
    <row r="132" spans="1:9" x14ac:dyDescent="0.35">
      <c r="A132" s="1">
        <v>2019</v>
      </c>
      <c r="B132" s="1" t="s">
        <v>75</v>
      </c>
      <c r="C132" s="1" t="str">
        <f>VLOOKUP(B132,lookup!$A$2:$D$48,3,0)</f>
        <v>Metropolitan Fire Authorities</v>
      </c>
      <c r="D132" s="1" t="str">
        <f>VLOOKUP(B132,lookup!$A$2:$D$48,4,0)</f>
        <v>E31000040</v>
      </c>
      <c r="E132" s="1" t="s">
        <v>7</v>
      </c>
      <c r="F132" s="1" t="s">
        <v>219</v>
      </c>
      <c r="G132" s="1" t="s">
        <v>10</v>
      </c>
      <c r="H132" s="1">
        <v>13</v>
      </c>
    </row>
    <row r="133" spans="1:9" x14ac:dyDescent="0.35">
      <c r="A133" s="1">
        <v>2019</v>
      </c>
      <c r="B133" s="1" t="s">
        <v>75</v>
      </c>
      <c r="C133" s="1" t="str">
        <f>VLOOKUP(B133,lookup!$A$2:$D$48,3,0)</f>
        <v>Metropolitan Fire Authorities</v>
      </c>
      <c r="D133" s="1" t="str">
        <f>VLOOKUP(B133,lookup!$A$2:$D$48,4,0)</f>
        <v>E31000040</v>
      </c>
      <c r="E133" s="1" t="s">
        <v>7</v>
      </c>
      <c r="F133" s="1" t="s">
        <v>219</v>
      </c>
      <c r="G133" s="1" t="s">
        <v>11</v>
      </c>
      <c r="H133" s="1">
        <v>57</v>
      </c>
    </row>
    <row r="134" spans="1:9" x14ac:dyDescent="0.35">
      <c r="A134" s="1">
        <v>2019</v>
      </c>
      <c r="B134" s="1" t="s">
        <v>75</v>
      </c>
      <c r="C134" s="1" t="str">
        <f>VLOOKUP(B134,lookup!$A$2:$D$48,3,0)</f>
        <v>Metropolitan Fire Authorities</v>
      </c>
      <c r="D134" s="1" t="str">
        <f>VLOOKUP(B134,lookup!$A$2:$D$48,4,0)</f>
        <v>E31000040</v>
      </c>
      <c r="E134" s="1" t="s">
        <v>7</v>
      </c>
      <c r="F134" s="1" t="s">
        <v>219</v>
      </c>
      <c r="G134" s="1" t="s">
        <v>12</v>
      </c>
      <c r="H134" s="1">
        <v>204</v>
      </c>
    </row>
    <row r="135" spans="1:9" x14ac:dyDescent="0.35">
      <c r="A135" s="1">
        <v>2019</v>
      </c>
      <c r="B135" s="1" t="s">
        <v>75</v>
      </c>
      <c r="C135" s="1" t="str">
        <f>VLOOKUP(B135,lookup!$A$2:$D$48,3,0)</f>
        <v>Metropolitan Fire Authorities</v>
      </c>
      <c r="D135" s="1" t="str">
        <f>VLOOKUP(B135,lookup!$A$2:$D$48,4,0)</f>
        <v>E31000040</v>
      </c>
      <c r="E135" s="1" t="s">
        <v>7</v>
      </c>
      <c r="F135" s="1" t="s">
        <v>219</v>
      </c>
      <c r="G135" s="1" t="s">
        <v>13</v>
      </c>
      <c r="H135" s="1">
        <v>176</v>
      </c>
    </row>
    <row r="136" spans="1:9" x14ac:dyDescent="0.35">
      <c r="A136" s="1">
        <v>2019</v>
      </c>
      <c r="B136" s="1" t="s">
        <v>75</v>
      </c>
      <c r="C136" s="1" t="str">
        <f>VLOOKUP(B136,lookup!$A$2:$D$48,3,0)</f>
        <v>Metropolitan Fire Authorities</v>
      </c>
      <c r="D136" s="1" t="str">
        <f>VLOOKUP(B136,lookup!$A$2:$D$48,4,0)</f>
        <v>E31000040</v>
      </c>
      <c r="E136" s="1" t="s">
        <v>7</v>
      </c>
      <c r="F136" s="1" t="s">
        <v>219</v>
      </c>
      <c r="G136" s="1" t="s">
        <v>14</v>
      </c>
      <c r="H136" s="1">
        <v>829</v>
      </c>
    </row>
    <row r="137" spans="1:9" x14ac:dyDescent="0.35">
      <c r="A137" s="1">
        <v>2019</v>
      </c>
      <c r="B137" s="1" t="s">
        <v>75</v>
      </c>
      <c r="C137" s="1" t="str">
        <f>VLOOKUP(B137,lookup!$A$2:$D$48,3,0)</f>
        <v>Metropolitan Fire Authorities</v>
      </c>
      <c r="D137" s="1" t="str">
        <f>VLOOKUP(B137,lookup!$A$2:$D$48,4,0)</f>
        <v>E31000040</v>
      </c>
      <c r="E137" s="1" t="s">
        <v>7</v>
      </c>
      <c r="F137" s="1" t="s">
        <v>219</v>
      </c>
      <c r="G137" s="1" t="s">
        <v>5</v>
      </c>
      <c r="H137" s="1">
        <v>1289</v>
      </c>
    </row>
    <row r="138" spans="1:9" x14ac:dyDescent="0.35">
      <c r="A138" s="1">
        <v>2019</v>
      </c>
      <c r="B138" s="1" t="s">
        <v>291</v>
      </c>
      <c r="C138" s="1" t="str">
        <f>VLOOKUP(B138,lookup!$A$2:$D$48,3,0)</f>
        <v>Non Metropolitan Fire Authorities</v>
      </c>
      <c r="D138" s="1" t="str">
        <f>VLOOKUP(B138,lookup!$A$2:$D$48,4,0)</f>
        <v>E31000048</v>
      </c>
      <c r="E138" s="1" t="s">
        <v>7</v>
      </c>
      <c r="F138" s="1" t="s">
        <v>219</v>
      </c>
      <c r="G138" s="1" t="s">
        <v>8</v>
      </c>
      <c r="H138" s="1">
        <v>3</v>
      </c>
      <c r="I138" s="1" t="s">
        <v>319</v>
      </c>
    </row>
    <row r="139" spans="1:9" x14ac:dyDescent="0.35">
      <c r="A139" s="1">
        <v>2019</v>
      </c>
      <c r="B139" s="1" t="s">
        <v>291</v>
      </c>
      <c r="C139" s="1" t="str">
        <f>VLOOKUP(B139,lookup!$A$2:$D$48,3,0)</f>
        <v>Non Metropolitan Fire Authorities</v>
      </c>
      <c r="D139" s="1" t="str">
        <f>VLOOKUP(B139,lookup!$A$2:$D$48,4,0)</f>
        <v>E31000048</v>
      </c>
      <c r="E139" s="1" t="s">
        <v>7</v>
      </c>
      <c r="F139" s="1" t="s">
        <v>219</v>
      </c>
      <c r="G139" s="1" t="s">
        <v>178</v>
      </c>
      <c r="H139" s="1">
        <v>5</v>
      </c>
      <c r="I139" t="s">
        <v>319</v>
      </c>
    </row>
    <row r="140" spans="1:9" x14ac:dyDescent="0.35">
      <c r="A140" s="1">
        <v>2019</v>
      </c>
      <c r="B140" s="1" t="s">
        <v>291</v>
      </c>
      <c r="C140" s="1" t="str">
        <f>VLOOKUP(B140,lookup!$A$2:$D$48,3,0)</f>
        <v>Non Metropolitan Fire Authorities</v>
      </c>
      <c r="D140" s="1" t="str">
        <f>VLOOKUP(B140,lookup!$A$2:$D$48,4,0)</f>
        <v>E31000048</v>
      </c>
      <c r="E140" s="1" t="s">
        <v>7</v>
      </c>
      <c r="F140" s="1" t="s">
        <v>219</v>
      </c>
      <c r="G140" s="1" t="s">
        <v>10</v>
      </c>
      <c r="H140" s="1">
        <v>18</v>
      </c>
      <c r="I140" t="s">
        <v>319</v>
      </c>
    </row>
    <row r="141" spans="1:9" x14ac:dyDescent="0.35">
      <c r="A141" s="1">
        <v>2019</v>
      </c>
      <c r="B141" s="1" t="s">
        <v>291</v>
      </c>
      <c r="C141" s="1" t="str">
        <f>VLOOKUP(B141,lookup!$A$2:$D$48,3,0)</f>
        <v>Non Metropolitan Fire Authorities</v>
      </c>
      <c r="D141" s="1" t="str">
        <f>VLOOKUP(B141,lookup!$A$2:$D$48,4,0)</f>
        <v>E31000048</v>
      </c>
      <c r="E141" s="1" t="s">
        <v>7</v>
      </c>
      <c r="F141" s="1" t="s">
        <v>219</v>
      </c>
      <c r="G141" s="1" t="s">
        <v>11</v>
      </c>
      <c r="H141" s="1">
        <v>35</v>
      </c>
      <c r="I141" t="s">
        <v>319</v>
      </c>
    </row>
    <row r="142" spans="1:9" x14ac:dyDescent="0.35">
      <c r="A142" s="1">
        <v>2019</v>
      </c>
      <c r="B142" s="1" t="s">
        <v>291</v>
      </c>
      <c r="C142" s="1" t="str">
        <f>VLOOKUP(B142,lookup!$A$2:$D$48,3,0)</f>
        <v>Non Metropolitan Fire Authorities</v>
      </c>
      <c r="D142" s="1" t="str">
        <f>VLOOKUP(B142,lookup!$A$2:$D$48,4,0)</f>
        <v>E31000048</v>
      </c>
      <c r="E142" s="1" t="s">
        <v>7</v>
      </c>
      <c r="F142" s="1" t="s">
        <v>219</v>
      </c>
      <c r="G142" s="1" t="s">
        <v>12</v>
      </c>
      <c r="H142" s="1">
        <v>89</v>
      </c>
      <c r="I142" t="s">
        <v>319</v>
      </c>
    </row>
    <row r="143" spans="1:9" x14ac:dyDescent="0.35">
      <c r="A143" s="1">
        <v>2019</v>
      </c>
      <c r="B143" s="1" t="s">
        <v>291</v>
      </c>
      <c r="C143" s="1" t="str">
        <f>VLOOKUP(B143,lookup!$A$2:$D$48,3,0)</f>
        <v>Non Metropolitan Fire Authorities</v>
      </c>
      <c r="D143" s="1" t="str">
        <f>VLOOKUP(B143,lookup!$A$2:$D$48,4,0)</f>
        <v>E31000048</v>
      </c>
      <c r="E143" s="1" t="s">
        <v>7</v>
      </c>
      <c r="F143" s="1" t="s">
        <v>219</v>
      </c>
      <c r="G143" s="1" t="s">
        <v>13</v>
      </c>
      <c r="H143" s="1">
        <v>95</v>
      </c>
      <c r="I143" t="s">
        <v>319</v>
      </c>
    </row>
    <row r="144" spans="1:9" x14ac:dyDescent="0.35">
      <c r="A144" s="1">
        <v>2019</v>
      </c>
      <c r="B144" s="1" t="s">
        <v>291</v>
      </c>
      <c r="C144" s="1" t="str">
        <f>VLOOKUP(B144,lookup!$A$2:$D$48,3,0)</f>
        <v>Non Metropolitan Fire Authorities</v>
      </c>
      <c r="D144" s="1" t="str">
        <f>VLOOKUP(B144,lookup!$A$2:$D$48,4,0)</f>
        <v>E31000048</v>
      </c>
      <c r="E144" s="1" t="s">
        <v>7</v>
      </c>
      <c r="F144" s="1" t="s">
        <v>219</v>
      </c>
      <c r="G144" s="1" t="s">
        <v>14</v>
      </c>
      <c r="H144" s="1">
        <v>382</v>
      </c>
      <c r="I144" t="s">
        <v>319</v>
      </c>
    </row>
    <row r="145" spans="1:9" x14ac:dyDescent="0.35">
      <c r="A145" s="1">
        <v>2019</v>
      </c>
      <c r="B145" s="1" t="s">
        <v>291</v>
      </c>
      <c r="C145" s="1" t="str">
        <f>VLOOKUP(B145,lookup!$A$2:$D$48,3,0)</f>
        <v>Non Metropolitan Fire Authorities</v>
      </c>
      <c r="D145" s="1" t="str">
        <f>VLOOKUP(B145,lookup!$A$2:$D$48,4,0)</f>
        <v>E31000048</v>
      </c>
      <c r="E145" s="1" t="s">
        <v>7</v>
      </c>
      <c r="F145" s="1" t="s">
        <v>219</v>
      </c>
      <c r="G145" s="1" t="s">
        <v>5</v>
      </c>
      <c r="H145" s="1">
        <v>627</v>
      </c>
      <c r="I145" t="s">
        <v>319</v>
      </c>
    </row>
    <row r="146" spans="1:9" x14ac:dyDescent="0.35">
      <c r="A146" s="1">
        <v>2019</v>
      </c>
      <c r="B146" s="1" t="s">
        <v>81</v>
      </c>
      <c r="C146" s="1" t="str">
        <f>VLOOKUP(B146,lookup!$A$2:$D$48,3,0)</f>
        <v>Non Metropolitan Fire Authorities</v>
      </c>
      <c r="D146" s="1" t="str">
        <f>VLOOKUP(B146,lookup!$A$2:$D$48,4,0)</f>
        <v>E31000018</v>
      </c>
      <c r="E146" s="1" t="s">
        <v>7</v>
      </c>
      <c r="F146" s="1" t="s">
        <v>219</v>
      </c>
      <c r="G146" s="1" t="s">
        <v>8</v>
      </c>
      <c r="H146" s="1">
        <v>3</v>
      </c>
    </row>
    <row r="147" spans="1:9" x14ac:dyDescent="0.35">
      <c r="A147" s="1">
        <v>2019</v>
      </c>
      <c r="B147" s="1" t="s">
        <v>81</v>
      </c>
      <c r="C147" s="1" t="str">
        <f>VLOOKUP(B147,lookup!$A$2:$D$48,3,0)</f>
        <v>Non Metropolitan Fire Authorities</v>
      </c>
      <c r="D147" s="1" t="str">
        <f>VLOOKUP(B147,lookup!$A$2:$D$48,4,0)</f>
        <v>E31000018</v>
      </c>
      <c r="E147" s="1" t="s">
        <v>7</v>
      </c>
      <c r="F147" s="1" t="s">
        <v>219</v>
      </c>
      <c r="G147" s="1" t="s">
        <v>178</v>
      </c>
      <c r="H147" s="1">
        <v>3</v>
      </c>
    </row>
    <row r="148" spans="1:9" x14ac:dyDescent="0.35">
      <c r="A148" s="1">
        <v>2019</v>
      </c>
      <c r="B148" s="1" t="s">
        <v>81</v>
      </c>
      <c r="C148" s="1" t="str">
        <f>VLOOKUP(B148,lookup!$A$2:$D$48,3,0)</f>
        <v>Non Metropolitan Fire Authorities</v>
      </c>
      <c r="D148" s="1" t="str">
        <f>VLOOKUP(B148,lookup!$A$2:$D$48,4,0)</f>
        <v>E31000018</v>
      </c>
      <c r="E148" s="1" t="s">
        <v>7</v>
      </c>
      <c r="F148" s="1" t="s">
        <v>219</v>
      </c>
      <c r="G148" s="1" t="s">
        <v>10</v>
      </c>
      <c r="H148" s="1">
        <v>11</v>
      </c>
    </row>
    <row r="149" spans="1:9" x14ac:dyDescent="0.35">
      <c r="A149" s="1">
        <v>2019</v>
      </c>
      <c r="B149" s="1" t="s">
        <v>81</v>
      </c>
      <c r="C149" s="1" t="str">
        <f>VLOOKUP(B149,lookup!$A$2:$D$48,3,0)</f>
        <v>Non Metropolitan Fire Authorities</v>
      </c>
      <c r="D149" s="1" t="str">
        <f>VLOOKUP(B149,lookup!$A$2:$D$48,4,0)</f>
        <v>E31000018</v>
      </c>
      <c r="E149" s="1" t="s">
        <v>7</v>
      </c>
      <c r="F149" s="1" t="s">
        <v>219</v>
      </c>
      <c r="G149" s="1" t="s">
        <v>11</v>
      </c>
      <c r="H149" s="1">
        <v>16</v>
      </c>
    </row>
    <row r="150" spans="1:9" x14ac:dyDescent="0.35">
      <c r="A150" s="1">
        <v>2019</v>
      </c>
      <c r="B150" s="1" t="s">
        <v>81</v>
      </c>
      <c r="C150" s="1" t="str">
        <f>VLOOKUP(B150,lookup!$A$2:$D$48,3,0)</f>
        <v>Non Metropolitan Fire Authorities</v>
      </c>
      <c r="D150" s="1" t="str">
        <f>VLOOKUP(B150,lookup!$A$2:$D$48,4,0)</f>
        <v>E31000018</v>
      </c>
      <c r="E150" s="1" t="s">
        <v>7</v>
      </c>
      <c r="F150" s="1" t="s">
        <v>219</v>
      </c>
      <c r="G150" s="1" t="s">
        <v>12</v>
      </c>
      <c r="H150" s="1">
        <v>41</v>
      </c>
    </row>
    <row r="151" spans="1:9" x14ac:dyDescent="0.35">
      <c r="A151" s="1">
        <v>2019</v>
      </c>
      <c r="B151" s="1" t="s">
        <v>81</v>
      </c>
      <c r="C151" s="1" t="str">
        <f>VLOOKUP(B151,lookup!$A$2:$D$48,3,0)</f>
        <v>Non Metropolitan Fire Authorities</v>
      </c>
      <c r="D151" s="1" t="str">
        <f>VLOOKUP(B151,lookup!$A$2:$D$48,4,0)</f>
        <v>E31000018</v>
      </c>
      <c r="E151" s="1" t="s">
        <v>7</v>
      </c>
      <c r="F151" s="1" t="s">
        <v>219</v>
      </c>
      <c r="G151" s="1" t="s">
        <v>13</v>
      </c>
      <c r="H151" s="1">
        <v>41</v>
      </c>
    </row>
    <row r="152" spans="1:9" x14ac:dyDescent="0.35">
      <c r="A152" s="1">
        <v>2019</v>
      </c>
      <c r="B152" s="1" t="s">
        <v>81</v>
      </c>
      <c r="C152" s="1" t="str">
        <f>VLOOKUP(B152,lookup!$A$2:$D$48,3,0)</f>
        <v>Non Metropolitan Fire Authorities</v>
      </c>
      <c r="D152" s="1" t="str">
        <f>VLOOKUP(B152,lookup!$A$2:$D$48,4,0)</f>
        <v>E31000018</v>
      </c>
      <c r="E152" s="1" t="s">
        <v>7</v>
      </c>
      <c r="F152" s="1" t="s">
        <v>219</v>
      </c>
      <c r="G152" s="1" t="s">
        <v>14</v>
      </c>
      <c r="H152" s="1">
        <v>92</v>
      </c>
    </row>
    <row r="153" spans="1:9" x14ac:dyDescent="0.35">
      <c r="A153" s="1">
        <v>2019</v>
      </c>
      <c r="B153" s="1" t="s">
        <v>81</v>
      </c>
      <c r="C153" s="1" t="str">
        <f>VLOOKUP(B153,lookup!$A$2:$D$48,3,0)</f>
        <v>Non Metropolitan Fire Authorities</v>
      </c>
      <c r="D153" s="1" t="str">
        <f>VLOOKUP(B153,lookup!$A$2:$D$48,4,0)</f>
        <v>E31000018</v>
      </c>
      <c r="E153" s="1" t="s">
        <v>7</v>
      </c>
      <c r="F153" s="1" t="s">
        <v>219</v>
      </c>
      <c r="G153" s="1" t="s">
        <v>5</v>
      </c>
      <c r="H153" s="1">
        <v>207</v>
      </c>
    </row>
    <row r="154" spans="1:9" x14ac:dyDescent="0.35">
      <c r="A154" s="1">
        <v>2019</v>
      </c>
      <c r="B154" s="1" t="s">
        <v>84</v>
      </c>
      <c r="C154" s="1" t="str">
        <f>VLOOKUP(B154,lookup!$A$2:$D$48,3,0)</f>
        <v>Non Metropolitan Fire Authorities</v>
      </c>
      <c r="D154" s="1" t="str">
        <f>VLOOKUP(B154,lookup!$A$2:$D$48,4,0)</f>
        <v>E31000019</v>
      </c>
      <c r="E154" s="1" t="s">
        <v>7</v>
      </c>
      <c r="F154" s="1" t="s">
        <v>219</v>
      </c>
      <c r="G154" s="1" t="s">
        <v>8</v>
      </c>
      <c r="H154" s="1">
        <v>3</v>
      </c>
    </row>
    <row r="155" spans="1:9" x14ac:dyDescent="0.35">
      <c r="A155" s="1">
        <v>2019</v>
      </c>
      <c r="B155" s="1" t="s">
        <v>84</v>
      </c>
      <c r="C155" s="1" t="str">
        <f>VLOOKUP(B155,lookup!$A$2:$D$48,3,0)</f>
        <v>Non Metropolitan Fire Authorities</v>
      </c>
      <c r="D155" s="1" t="str">
        <f>VLOOKUP(B155,lookup!$A$2:$D$48,4,0)</f>
        <v>E31000019</v>
      </c>
      <c r="E155" s="1" t="s">
        <v>7</v>
      </c>
      <c r="F155" s="1" t="s">
        <v>219</v>
      </c>
      <c r="G155" s="1" t="s">
        <v>178</v>
      </c>
      <c r="H155" s="1">
        <v>4</v>
      </c>
    </row>
    <row r="156" spans="1:9" x14ac:dyDescent="0.35">
      <c r="A156" s="1">
        <v>2019</v>
      </c>
      <c r="B156" s="1" t="s">
        <v>84</v>
      </c>
      <c r="C156" s="1" t="str">
        <f>VLOOKUP(B156,lookup!$A$2:$D$48,3,0)</f>
        <v>Non Metropolitan Fire Authorities</v>
      </c>
      <c r="D156" s="1" t="str">
        <f>VLOOKUP(B156,lookup!$A$2:$D$48,4,0)</f>
        <v>E31000019</v>
      </c>
      <c r="E156" s="1" t="s">
        <v>7</v>
      </c>
      <c r="F156" s="1" t="s">
        <v>219</v>
      </c>
      <c r="G156" s="1" t="s">
        <v>10</v>
      </c>
      <c r="H156" s="1">
        <v>10</v>
      </c>
    </row>
    <row r="157" spans="1:9" x14ac:dyDescent="0.35">
      <c r="A157" s="1">
        <v>2019</v>
      </c>
      <c r="B157" s="1" t="s">
        <v>84</v>
      </c>
      <c r="C157" s="1" t="str">
        <f>VLOOKUP(B157,lookup!$A$2:$D$48,3,0)</f>
        <v>Non Metropolitan Fire Authorities</v>
      </c>
      <c r="D157" s="1" t="str">
        <f>VLOOKUP(B157,lookup!$A$2:$D$48,4,0)</f>
        <v>E31000019</v>
      </c>
      <c r="E157" s="1" t="s">
        <v>7</v>
      </c>
      <c r="F157" s="1" t="s">
        <v>219</v>
      </c>
      <c r="G157" s="1" t="s">
        <v>11</v>
      </c>
      <c r="H157" s="1">
        <v>20</v>
      </c>
    </row>
    <row r="158" spans="1:9" x14ac:dyDescent="0.35">
      <c r="A158" s="1">
        <v>2019</v>
      </c>
      <c r="B158" s="1" t="s">
        <v>84</v>
      </c>
      <c r="C158" s="1" t="str">
        <f>VLOOKUP(B158,lookup!$A$2:$D$48,3,0)</f>
        <v>Non Metropolitan Fire Authorities</v>
      </c>
      <c r="D158" s="1" t="str">
        <f>VLOOKUP(B158,lookup!$A$2:$D$48,4,0)</f>
        <v>E31000019</v>
      </c>
      <c r="E158" s="1" t="s">
        <v>7</v>
      </c>
      <c r="F158" s="1" t="s">
        <v>219</v>
      </c>
      <c r="G158" s="1" t="s">
        <v>12</v>
      </c>
      <c r="H158" s="1">
        <v>67</v>
      </c>
    </row>
    <row r="159" spans="1:9" x14ac:dyDescent="0.35">
      <c r="A159" s="1">
        <v>2019</v>
      </c>
      <c r="B159" s="1" t="s">
        <v>84</v>
      </c>
      <c r="C159" s="1" t="str">
        <f>VLOOKUP(B159,lookup!$A$2:$D$48,3,0)</f>
        <v>Non Metropolitan Fire Authorities</v>
      </c>
      <c r="D159" s="1" t="str">
        <f>VLOOKUP(B159,lookup!$A$2:$D$48,4,0)</f>
        <v>E31000019</v>
      </c>
      <c r="E159" s="1" t="s">
        <v>7</v>
      </c>
      <c r="F159" s="1" t="s">
        <v>219</v>
      </c>
      <c r="G159" s="1" t="s">
        <v>13</v>
      </c>
      <c r="H159" s="1">
        <v>73</v>
      </c>
    </row>
    <row r="160" spans="1:9" x14ac:dyDescent="0.35">
      <c r="A160" s="1">
        <v>2019</v>
      </c>
      <c r="B160" s="1" t="s">
        <v>84</v>
      </c>
      <c r="C160" s="1" t="str">
        <f>VLOOKUP(B160,lookup!$A$2:$D$48,3,0)</f>
        <v>Non Metropolitan Fire Authorities</v>
      </c>
      <c r="D160" s="1" t="str">
        <f>VLOOKUP(B160,lookup!$A$2:$D$48,4,0)</f>
        <v>E31000019</v>
      </c>
      <c r="E160" s="1" t="s">
        <v>7</v>
      </c>
      <c r="F160" s="1" t="s">
        <v>219</v>
      </c>
      <c r="G160" s="1" t="s">
        <v>14</v>
      </c>
      <c r="H160" s="1">
        <v>265</v>
      </c>
    </row>
    <row r="161" spans="1:9" x14ac:dyDescent="0.35">
      <c r="A161" s="1">
        <v>2019</v>
      </c>
      <c r="B161" s="1" t="s">
        <v>84</v>
      </c>
      <c r="C161" s="1" t="str">
        <f>VLOOKUP(B161,lookup!$A$2:$D$48,3,0)</f>
        <v>Non Metropolitan Fire Authorities</v>
      </c>
      <c r="D161" s="1" t="str">
        <f>VLOOKUP(B161,lookup!$A$2:$D$48,4,0)</f>
        <v>E31000019</v>
      </c>
      <c r="E161" s="1" t="s">
        <v>7</v>
      </c>
      <c r="F161" s="1" t="s">
        <v>219</v>
      </c>
      <c r="G161" s="1" t="s">
        <v>5</v>
      </c>
      <c r="H161" s="1">
        <v>442</v>
      </c>
    </row>
    <row r="162" spans="1:9" x14ac:dyDescent="0.35">
      <c r="A162" s="1">
        <v>2019</v>
      </c>
      <c r="B162" s="1" t="s">
        <v>87</v>
      </c>
      <c r="C162" s="1" t="str">
        <f>VLOOKUP(B162,lookup!$A$2:$D$48,3,0)</f>
        <v>Non Metropolitan Fire Authorities</v>
      </c>
      <c r="D162" s="1" t="str">
        <f>VLOOKUP(B162,lookup!$A$2:$D$48,4,0)</f>
        <v>E31000020</v>
      </c>
      <c r="E162" s="1" t="s">
        <v>7</v>
      </c>
      <c r="F162" s="1" t="s">
        <v>219</v>
      </c>
      <c r="G162" s="1" t="s">
        <v>8</v>
      </c>
      <c r="H162" s="1">
        <v>2</v>
      </c>
    </row>
    <row r="163" spans="1:9" x14ac:dyDescent="0.35">
      <c r="A163" s="1">
        <v>2019</v>
      </c>
      <c r="B163" s="1" t="s">
        <v>87</v>
      </c>
      <c r="C163" s="1" t="str">
        <f>VLOOKUP(B163,lookup!$A$2:$D$48,3,0)</f>
        <v>Non Metropolitan Fire Authorities</v>
      </c>
      <c r="D163" s="1" t="str">
        <f>VLOOKUP(B163,lookup!$A$2:$D$48,4,0)</f>
        <v>E31000020</v>
      </c>
      <c r="E163" s="1" t="s">
        <v>7</v>
      </c>
      <c r="F163" s="1" t="s">
        <v>219</v>
      </c>
      <c r="G163" s="1" t="s">
        <v>178</v>
      </c>
      <c r="H163" s="1">
        <v>3</v>
      </c>
    </row>
    <row r="164" spans="1:9" x14ac:dyDescent="0.35">
      <c r="A164" s="1">
        <v>2019</v>
      </c>
      <c r="B164" s="1" t="s">
        <v>87</v>
      </c>
      <c r="C164" s="1" t="str">
        <f>VLOOKUP(B164,lookup!$A$2:$D$48,3,0)</f>
        <v>Non Metropolitan Fire Authorities</v>
      </c>
      <c r="D164" s="1" t="str">
        <f>VLOOKUP(B164,lookup!$A$2:$D$48,4,0)</f>
        <v>E31000020</v>
      </c>
      <c r="E164" s="1" t="s">
        <v>7</v>
      </c>
      <c r="F164" s="1" t="s">
        <v>219</v>
      </c>
      <c r="G164" s="1" t="s">
        <v>10</v>
      </c>
      <c r="H164" s="1">
        <v>11</v>
      </c>
    </row>
    <row r="165" spans="1:9" x14ac:dyDescent="0.35">
      <c r="A165" s="1">
        <v>2019</v>
      </c>
      <c r="B165" s="1" t="s">
        <v>87</v>
      </c>
      <c r="C165" s="1" t="str">
        <f>VLOOKUP(B165,lookup!$A$2:$D$48,3,0)</f>
        <v>Non Metropolitan Fire Authorities</v>
      </c>
      <c r="D165" s="1" t="str">
        <f>VLOOKUP(B165,lookup!$A$2:$D$48,4,0)</f>
        <v>E31000020</v>
      </c>
      <c r="E165" s="1" t="s">
        <v>7</v>
      </c>
      <c r="F165" s="1" t="s">
        <v>219</v>
      </c>
      <c r="G165" s="1" t="s">
        <v>11</v>
      </c>
      <c r="H165" s="1">
        <v>22</v>
      </c>
    </row>
    <row r="166" spans="1:9" x14ac:dyDescent="0.35">
      <c r="A166" s="1">
        <v>2019</v>
      </c>
      <c r="B166" s="1" t="s">
        <v>87</v>
      </c>
      <c r="C166" s="1" t="str">
        <f>VLOOKUP(B166,lookup!$A$2:$D$48,3,0)</f>
        <v>Non Metropolitan Fire Authorities</v>
      </c>
      <c r="D166" s="1" t="str">
        <f>VLOOKUP(B166,lookup!$A$2:$D$48,4,0)</f>
        <v>E31000020</v>
      </c>
      <c r="E166" s="1" t="s">
        <v>7</v>
      </c>
      <c r="F166" s="1" t="s">
        <v>219</v>
      </c>
      <c r="G166" s="1" t="s">
        <v>12</v>
      </c>
      <c r="H166" s="1">
        <v>73</v>
      </c>
    </row>
    <row r="167" spans="1:9" x14ac:dyDescent="0.35">
      <c r="A167" s="1">
        <v>2019</v>
      </c>
      <c r="B167" s="1" t="s">
        <v>87</v>
      </c>
      <c r="C167" s="1" t="str">
        <f>VLOOKUP(B167,lookup!$A$2:$D$48,3,0)</f>
        <v>Non Metropolitan Fire Authorities</v>
      </c>
      <c r="D167" s="1" t="str">
        <f>VLOOKUP(B167,lookup!$A$2:$D$48,4,0)</f>
        <v>E31000020</v>
      </c>
      <c r="E167" s="1" t="s">
        <v>7</v>
      </c>
      <c r="F167" s="1" t="s">
        <v>219</v>
      </c>
      <c r="G167" s="1" t="s">
        <v>13</v>
      </c>
      <c r="H167" s="1">
        <v>65</v>
      </c>
    </row>
    <row r="168" spans="1:9" x14ac:dyDescent="0.35">
      <c r="A168" s="1">
        <v>2019</v>
      </c>
      <c r="B168" s="1" t="s">
        <v>87</v>
      </c>
      <c r="C168" s="1" t="str">
        <f>VLOOKUP(B168,lookup!$A$2:$D$48,3,0)</f>
        <v>Non Metropolitan Fire Authorities</v>
      </c>
      <c r="D168" s="1" t="str">
        <f>VLOOKUP(B168,lookup!$A$2:$D$48,4,0)</f>
        <v>E31000020</v>
      </c>
      <c r="E168" s="1" t="s">
        <v>7</v>
      </c>
      <c r="F168" s="1" t="s">
        <v>219</v>
      </c>
      <c r="G168" s="1" t="s">
        <v>14</v>
      </c>
      <c r="H168" s="1">
        <v>288</v>
      </c>
    </row>
    <row r="169" spans="1:9" x14ac:dyDescent="0.35">
      <c r="A169" s="1">
        <v>2019</v>
      </c>
      <c r="B169" s="1" t="s">
        <v>87</v>
      </c>
      <c r="C169" s="1" t="str">
        <f>VLOOKUP(B169,lookup!$A$2:$D$48,3,0)</f>
        <v>Non Metropolitan Fire Authorities</v>
      </c>
      <c r="D169" s="1" t="str">
        <f>VLOOKUP(B169,lookup!$A$2:$D$48,4,0)</f>
        <v>E31000020</v>
      </c>
      <c r="E169" s="1" t="s">
        <v>7</v>
      </c>
      <c r="F169" s="1" t="s">
        <v>219</v>
      </c>
      <c r="G169" s="1" t="s">
        <v>5</v>
      </c>
      <c r="H169" s="1">
        <v>464</v>
      </c>
    </row>
    <row r="170" spans="1:9" x14ac:dyDescent="0.35">
      <c r="A170" s="1">
        <v>2019</v>
      </c>
      <c r="B170" s="1" t="s">
        <v>291</v>
      </c>
      <c r="C170" s="1" t="str">
        <f>VLOOKUP(B170,lookup!$A$2:$D$48,3,0)</f>
        <v>Non Metropolitan Fire Authorities</v>
      </c>
      <c r="D170" s="1" t="str">
        <f>VLOOKUP(B170,lookup!$A$2:$D$48,4,0)</f>
        <v>E31000048</v>
      </c>
      <c r="E170" s="1" t="s">
        <v>7</v>
      </c>
      <c r="F170" s="1" t="s">
        <v>219</v>
      </c>
      <c r="G170" s="1" t="s">
        <v>8</v>
      </c>
      <c r="H170" s="1">
        <v>0</v>
      </c>
      <c r="I170" s="1" t="s">
        <v>320</v>
      </c>
    </row>
    <row r="171" spans="1:9" x14ac:dyDescent="0.35">
      <c r="A171" s="1">
        <v>2019</v>
      </c>
      <c r="B171" s="1" t="s">
        <v>291</v>
      </c>
      <c r="C171" s="1" t="str">
        <f>VLOOKUP(B171,lookup!$A$2:$D$48,3,0)</f>
        <v>Non Metropolitan Fire Authorities</v>
      </c>
      <c r="D171" s="1" t="str">
        <f>VLOOKUP(B171,lookup!$A$2:$D$48,4,0)</f>
        <v>E31000048</v>
      </c>
      <c r="E171" s="1" t="s">
        <v>7</v>
      </c>
      <c r="F171" s="1" t="s">
        <v>219</v>
      </c>
      <c r="G171" s="1" t="s">
        <v>178</v>
      </c>
      <c r="H171" s="1">
        <v>0</v>
      </c>
      <c r="I171" t="s">
        <v>320</v>
      </c>
    </row>
    <row r="172" spans="1:9" x14ac:dyDescent="0.35">
      <c r="A172" s="1">
        <v>2019</v>
      </c>
      <c r="B172" s="1" t="s">
        <v>291</v>
      </c>
      <c r="C172" s="1" t="str">
        <f>VLOOKUP(B172,lookup!$A$2:$D$48,3,0)</f>
        <v>Non Metropolitan Fire Authorities</v>
      </c>
      <c r="D172" s="1" t="str">
        <f>VLOOKUP(B172,lookup!$A$2:$D$48,4,0)</f>
        <v>E31000048</v>
      </c>
      <c r="E172" s="1" t="s">
        <v>7</v>
      </c>
      <c r="F172" s="1" t="s">
        <v>219</v>
      </c>
      <c r="G172" s="1" t="s">
        <v>10</v>
      </c>
      <c r="H172" s="1">
        <v>2</v>
      </c>
      <c r="I172" t="s">
        <v>320</v>
      </c>
    </row>
    <row r="173" spans="1:9" x14ac:dyDescent="0.35">
      <c r="A173" s="1">
        <v>2019</v>
      </c>
      <c r="B173" s="1" t="s">
        <v>291</v>
      </c>
      <c r="C173" s="1" t="str">
        <f>VLOOKUP(B173,lookup!$A$2:$D$48,3,0)</f>
        <v>Non Metropolitan Fire Authorities</v>
      </c>
      <c r="D173" s="1" t="str">
        <f>VLOOKUP(B173,lookup!$A$2:$D$48,4,0)</f>
        <v>E31000048</v>
      </c>
      <c r="E173" s="1" t="s">
        <v>7</v>
      </c>
      <c r="F173" s="1" t="s">
        <v>219</v>
      </c>
      <c r="G173" s="1" t="s">
        <v>11</v>
      </c>
      <c r="H173" s="1">
        <v>6</v>
      </c>
      <c r="I173" t="s">
        <v>320</v>
      </c>
    </row>
    <row r="174" spans="1:9" x14ac:dyDescent="0.35">
      <c r="A174" s="1">
        <v>2019</v>
      </c>
      <c r="B174" s="1" t="s">
        <v>291</v>
      </c>
      <c r="C174" s="1" t="str">
        <f>VLOOKUP(B174,lookup!$A$2:$D$48,3,0)</f>
        <v>Non Metropolitan Fire Authorities</v>
      </c>
      <c r="D174" s="1" t="str">
        <f>VLOOKUP(B174,lookup!$A$2:$D$48,4,0)</f>
        <v>E31000048</v>
      </c>
      <c r="E174" s="1" t="s">
        <v>7</v>
      </c>
      <c r="F174" s="1" t="s">
        <v>219</v>
      </c>
      <c r="G174" s="1" t="s">
        <v>12</v>
      </c>
      <c r="H174" s="1">
        <v>13</v>
      </c>
      <c r="I174" t="s">
        <v>320</v>
      </c>
    </row>
    <row r="175" spans="1:9" x14ac:dyDescent="0.35">
      <c r="A175" s="1">
        <v>2019</v>
      </c>
      <c r="B175" s="1" t="s">
        <v>291</v>
      </c>
      <c r="C175" s="1" t="str">
        <f>VLOOKUP(B175,lookup!$A$2:$D$48,3,0)</f>
        <v>Non Metropolitan Fire Authorities</v>
      </c>
      <c r="D175" s="1" t="str">
        <f>VLOOKUP(B175,lookup!$A$2:$D$48,4,0)</f>
        <v>E31000048</v>
      </c>
      <c r="E175" s="1" t="s">
        <v>7</v>
      </c>
      <c r="F175" s="1" t="s">
        <v>219</v>
      </c>
      <c r="G175" s="1" t="s">
        <v>13</v>
      </c>
      <c r="H175" s="1">
        <v>7</v>
      </c>
      <c r="I175" t="s">
        <v>320</v>
      </c>
    </row>
    <row r="176" spans="1:9" x14ac:dyDescent="0.35">
      <c r="A176" s="1">
        <v>2019</v>
      </c>
      <c r="B176" s="1" t="s">
        <v>291</v>
      </c>
      <c r="C176" s="1" t="str">
        <f>VLOOKUP(B176,lookup!$A$2:$D$48,3,0)</f>
        <v>Non Metropolitan Fire Authorities</v>
      </c>
      <c r="D176" s="1" t="str">
        <f>VLOOKUP(B176,lookup!$A$2:$D$48,4,0)</f>
        <v>E31000048</v>
      </c>
      <c r="E176" s="1" t="s">
        <v>7</v>
      </c>
      <c r="F176" s="1" t="s">
        <v>219</v>
      </c>
      <c r="G176" s="1" t="s">
        <v>14</v>
      </c>
      <c r="H176" s="1">
        <v>36</v>
      </c>
      <c r="I176" t="s">
        <v>320</v>
      </c>
    </row>
    <row r="177" spans="1:9" x14ac:dyDescent="0.35">
      <c r="A177" s="1">
        <v>2019</v>
      </c>
      <c r="B177" s="1" t="s">
        <v>291</v>
      </c>
      <c r="C177" s="1" t="str">
        <f>VLOOKUP(B177,lookup!$A$2:$D$48,3,0)</f>
        <v>Non Metropolitan Fire Authorities</v>
      </c>
      <c r="D177" s="1" t="str">
        <f>VLOOKUP(B177,lookup!$A$2:$D$48,4,0)</f>
        <v>E31000048</v>
      </c>
      <c r="E177" s="1" t="s">
        <v>7</v>
      </c>
      <c r="F177" s="1" t="s">
        <v>219</v>
      </c>
      <c r="G177" s="1" t="s">
        <v>5</v>
      </c>
      <c r="H177" s="1">
        <v>64</v>
      </c>
      <c r="I177" t="s">
        <v>320</v>
      </c>
    </row>
    <row r="178" spans="1:9" x14ac:dyDescent="0.35">
      <c r="A178" s="1">
        <v>2019</v>
      </c>
      <c r="B178" s="1" t="s">
        <v>92</v>
      </c>
      <c r="C178" s="1" t="str">
        <f>VLOOKUP(B178,lookup!$A$2:$D$48,3,0)</f>
        <v>Non Metropolitan Fire Authorities</v>
      </c>
      <c r="D178" s="1" t="str">
        <f>VLOOKUP(B178,lookup!$A$2:$D$48,4,0)</f>
        <v>E31000039</v>
      </c>
      <c r="E178" s="1" t="s">
        <v>7</v>
      </c>
      <c r="F178" s="1" t="s">
        <v>219</v>
      </c>
      <c r="G178" s="1" t="s">
        <v>8</v>
      </c>
      <c r="H178" s="1">
        <v>0</v>
      </c>
    </row>
    <row r="179" spans="1:9" x14ac:dyDescent="0.35">
      <c r="A179" s="1">
        <v>2019</v>
      </c>
      <c r="B179" s="1" t="s">
        <v>92</v>
      </c>
      <c r="C179" s="1" t="str">
        <f>VLOOKUP(B179,lookup!$A$2:$D$48,3,0)</f>
        <v>Non Metropolitan Fire Authorities</v>
      </c>
      <c r="D179" s="1" t="str">
        <f>VLOOKUP(B179,lookup!$A$2:$D$48,4,0)</f>
        <v>E31000039</v>
      </c>
      <c r="E179" s="1" t="s">
        <v>7</v>
      </c>
      <c r="F179" s="1" t="s">
        <v>219</v>
      </c>
      <c r="G179" s="1" t="s">
        <v>178</v>
      </c>
      <c r="H179" s="1">
        <v>0</v>
      </c>
    </row>
    <row r="180" spans="1:9" x14ac:dyDescent="0.35">
      <c r="A180" s="1">
        <v>2019</v>
      </c>
      <c r="B180" s="1" t="s">
        <v>92</v>
      </c>
      <c r="C180" s="1" t="str">
        <f>VLOOKUP(B180,lookup!$A$2:$D$48,3,0)</f>
        <v>Non Metropolitan Fire Authorities</v>
      </c>
      <c r="D180" s="1" t="str">
        <f>VLOOKUP(B180,lookup!$A$2:$D$48,4,0)</f>
        <v>E31000039</v>
      </c>
      <c r="E180" s="1" t="s">
        <v>7</v>
      </c>
      <c r="F180" s="1" t="s">
        <v>219</v>
      </c>
      <c r="G180" s="1" t="s">
        <v>10</v>
      </c>
      <c r="H180" s="1">
        <v>0</v>
      </c>
    </row>
    <row r="181" spans="1:9" x14ac:dyDescent="0.35">
      <c r="A181" s="1">
        <v>2019</v>
      </c>
      <c r="B181" s="1" t="s">
        <v>92</v>
      </c>
      <c r="C181" s="1" t="str">
        <f>VLOOKUP(B181,lookup!$A$2:$D$48,3,0)</f>
        <v>Non Metropolitan Fire Authorities</v>
      </c>
      <c r="D181" s="1" t="str">
        <f>VLOOKUP(B181,lookup!$A$2:$D$48,4,0)</f>
        <v>E31000039</v>
      </c>
      <c r="E181" s="1" t="s">
        <v>7</v>
      </c>
      <c r="F181" s="1" t="s">
        <v>219</v>
      </c>
      <c r="G181" s="1" t="s">
        <v>11</v>
      </c>
      <c r="H181" s="1">
        <v>0</v>
      </c>
    </row>
    <row r="182" spans="1:9" x14ac:dyDescent="0.35">
      <c r="A182" s="1">
        <v>2019</v>
      </c>
      <c r="B182" s="1" t="s">
        <v>92</v>
      </c>
      <c r="C182" s="1" t="str">
        <f>VLOOKUP(B182,lookup!$A$2:$D$48,3,0)</f>
        <v>Non Metropolitan Fire Authorities</v>
      </c>
      <c r="D182" s="1" t="str">
        <f>VLOOKUP(B182,lookup!$A$2:$D$48,4,0)</f>
        <v>E31000039</v>
      </c>
      <c r="E182" s="1" t="s">
        <v>7</v>
      </c>
      <c r="F182" s="1" t="s">
        <v>219</v>
      </c>
      <c r="G182" s="1" t="s">
        <v>12</v>
      </c>
      <c r="H182" s="1">
        <v>0</v>
      </c>
    </row>
    <row r="183" spans="1:9" x14ac:dyDescent="0.35">
      <c r="A183" s="1">
        <v>2019</v>
      </c>
      <c r="B183" s="1" t="s">
        <v>92</v>
      </c>
      <c r="C183" s="1" t="str">
        <f>VLOOKUP(B183,lookup!$A$2:$D$48,3,0)</f>
        <v>Non Metropolitan Fire Authorities</v>
      </c>
      <c r="D183" s="1" t="str">
        <f>VLOOKUP(B183,lookup!$A$2:$D$48,4,0)</f>
        <v>E31000039</v>
      </c>
      <c r="E183" s="1" t="s">
        <v>7</v>
      </c>
      <c r="F183" s="1" t="s">
        <v>219</v>
      </c>
      <c r="G183" s="1" t="s">
        <v>13</v>
      </c>
      <c r="H183" s="1">
        <v>0</v>
      </c>
    </row>
    <row r="184" spans="1:9" x14ac:dyDescent="0.35">
      <c r="A184" s="1">
        <v>2019</v>
      </c>
      <c r="B184" s="1" t="s">
        <v>92</v>
      </c>
      <c r="C184" s="1" t="str">
        <f>VLOOKUP(B184,lookup!$A$2:$D$48,3,0)</f>
        <v>Non Metropolitan Fire Authorities</v>
      </c>
      <c r="D184" s="1" t="str">
        <f>VLOOKUP(B184,lookup!$A$2:$D$48,4,0)</f>
        <v>E31000039</v>
      </c>
      <c r="E184" s="1" t="s">
        <v>7</v>
      </c>
      <c r="F184" s="1" t="s">
        <v>219</v>
      </c>
      <c r="G184" s="1" t="s">
        <v>14</v>
      </c>
      <c r="H184" s="1">
        <v>0</v>
      </c>
    </row>
    <row r="185" spans="1:9" x14ac:dyDescent="0.35">
      <c r="A185" s="1">
        <v>2019</v>
      </c>
      <c r="B185" s="1" t="s">
        <v>92</v>
      </c>
      <c r="C185" s="1" t="str">
        <f>VLOOKUP(B185,lookup!$A$2:$D$48,3,0)</f>
        <v>Non Metropolitan Fire Authorities</v>
      </c>
      <c r="D185" s="1" t="str">
        <f>VLOOKUP(B185,lookup!$A$2:$D$48,4,0)</f>
        <v>E31000039</v>
      </c>
      <c r="E185" s="1" t="s">
        <v>7</v>
      </c>
      <c r="F185" s="1" t="s">
        <v>219</v>
      </c>
      <c r="G185" s="1" t="s">
        <v>5</v>
      </c>
      <c r="H185" s="1">
        <v>0</v>
      </c>
    </row>
    <row r="186" spans="1:9" x14ac:dyDescent="0.35">
      <c r="A186" s="1">
        <v>2019</v>
      </c>
      <c r="B186" s="1" t="s">
        <v>95</v>
      </c>
      <c r="C186" s="1" t="str">
        <f>VLOOKUP(B186,lookup!$A$2:$D$48,3,0)</f>
        <v>Non Metropolitan Fire Authorities</v>
      </c>
      <c r="D186" s="1" t="str">
        <f>VLOOKUP(B186,lookup!$A$2:$D$48,4,0)</f>
        <v>E31000022</v>
      </c>
      <c r="E186" s="1" t="s">
        <v>7</v>
      </c>
      <c r="F186" s="1" t="s">
        <v>219</v>
      </c>
      <c r="G186" s="1" t="s">
        <v>8</v>
      </c>
      <c r="H186" s="1">
        <v>4</v>
      </c>
    </row>
    <row r="187" spans="1:9" x14ac:dyDescent="0.35">
      <c r="A187" s="1">
        <v>2019</v>
      </c>
      <c r="B187" s="1" t="s">
        <v>95</v>
      </c>
      <c r="C187" s="1" t="str">
        <f>VLOOKUP(B187,lookup!$A$2:$D$48,3,0)</f>
        <v>Non Metropolitan Fire Authorities</v>
      </c>
      <c r="D187" s="1" t="str">
        <f>VLOOKUP(B187,lookup!$A$2:$D$48,4,0)</f>
        <v>E31000022</v>
      </c>
      <c r="E187" s="1" t="s">
        <v>7</v>
      </c>
      <c r="F187" s="1" t="s">
        <v>219</v>
      </c>
      <c r="G187" s="1" t="s">
        <v>178</v>
      </c>
      <c r="H187" s="1">
        <v>3</v>
      </c>
    </row>
    <row r="188" spans="1:9" x14ac:dyDescent="0.35">
      <c r="A188" s="1">
        <v>2019</v>
      </c>
      <c r="B188" s="1" t="s">
        <v>95</v>
      </c>
      <c r="C188" s="1" t="str">
        <f>VLOOKUP(B188,lookup!$A$2:$D$48,3,0)</f>
        <v>Non Metropolitan Fire Authorities</v>
      </c>
      <c r="D188" s="1" t="str">
        <f>VLOOKUP(B188,lookup!$A$2:$D$48,4,0)</f>
        <v>E31000022</v>
      </c>
      <c r="E188" s="1" t="s">
        <v>7</v>
      </c>
      <c r="F188" s="1" t="s">
        <v>219</v>
      </c>
      <c r="G188" s="1" t="s">
        <v>10</v>
      </c>
      <c r="H188" s="1">
        <v>12</v>
      </c>
    </row>
    <row r="189" spans="1:9" x14ac:dyDescent="0.35">
      <c r="A189" s="1">
        <v>2019</v>
      </c>
      <c r="B189" s="1" t="s">
        <v>95</v>
      </c>
      <c r="C189" s="1" t="str">
        <f>VLOOKUP(B189,lookup!$A$2:$D$48,3,0)</f>
        <v>Non Metropolitan Fire Authorities</v>
      </c>
      <c r="D189" s="1" t="str">
        <f>VLOOKUP(B189,lookup!$A$2:$D$48,4,0)</f>
        <v>E31000022</v>
      </c>
      <c r="E189" s="1" t="s">
        <v>7</v>
      </c>
      <c r="F189" s="1" t="s">
        <v>219</v>
      </c>
      <c r="G189" s="1" t="s">
        <v>11</v>
      </c>
      <c r="H189" s="1">
        <v>45</v>
      </c>
    </row>
    <row r="190" spans="1:9" x14ac:dyDescent="0.35">
      <c r="A190" s="1">
        <v>2019</v>
      </c>
      <c r="B190" s="1" t="s">
        <v>95</v>
      </c>
      <c r="C190" s="1" t="str">
        <f>VLOOKUP(B190,lookup!$A$2:$D$48,3,0)</f>
        <v>Non Metropolitan Fire Authorities</v>
      </c>
      <c r="D190" s="1" t="str">
        <f>VLOOKUP(B190,lookup!$A$2:$D$48,4,0)</f>
        <v>E31000022</v>
      </c>
      <c r="E190" s="1" t="s">
        <v>7</v>
      </c>
      <c r="F190" s="1" t="s">
        <v>219</v>
      </c>
      <c r="G190" s="1" t="s">
        <v>12</v>
      </c>
      <c r="H190" s="1">
        <v>58</v>
      </c>
    </row>
    <row r="191" spans="1:9" x14ac:dyDescent="0.35">
      <c r="A191" s="1">
        <v>2019</v>
      </c>
      <c r="B191" s="1" t="s">
        <v>95</v>
      </c>
      <c r="C191" s="1" t="str">
        <f>VLOOKUP(B191,lookup!$A$2:$D$48,3,0)</f>
        <v>Non Metropolitan Fire Authorities</v>
      </c>
      <c r="D191" s="1" t="str">
        <f>VLOOKUP(B191,lookup!$A$2:$D$48,4,0)</f>
        <v>E31000022</v>
      </c>
      <c r="E191" s="1" t="s">
        <v>7</v>
      </c>
      <c r="F191" s="1" t="s">
        <v>219</v>
      </c>
      <c r="G191" s="1" t="s">
        <v>13</v>
      </c>
      <c r="H191" s="1">
        <v>127</v>
      </c>
    </row>
    <row r="192" spans="1:9" x14ac:dyDescent="0.35">
      <c r="A192" s="1">
        <v>2019</v>
      </c>
      <c r="B192" s="1" t="s">
        <v>95</v>
      </c>
      <c r="C192" s="1" t="str">
        <f>VLOOKUP(B192,lookup!$A$2:$D$48,3,0)</f>
        <v>Non Metropolitan Fire Authorities</v>
      </c>
      <c r="D192" s="1" t="str">
        <f>VLOOKUP(B192,lookup!$A$2:$D$48,4,0)</f>
        <v>E31000022</v>
      </c>
      <c r="E192" s="1" t="s">
        <v>7</v>
      </c>
      <c r="F192" s="1" t="s">
        <v>219</v>
      </c>
      <c r="G192" s="1" t="s">
        <v>14</v>
      </c>
      <c r="H192" s="1">
        <v>371</v>
      </c>
    </row>
    <row r="193" spans="1:8" x14ac:dyDescent="0.35">
      <c r="A193" s="1">
        <v>2019</v>
      </c>
      <c r="B193" s="1" t="s">
        <v>95</v>
      </c>
      <c r="C193" s="1" t="str">
        <f>VLOOKUP(B193,lookup!$A$2:$D$48,3,0)</f>
        <v>Non Metropolitan Fire Authorities</v>
      </c>
      <c r="D193" s="1" t="str">
        <f>VLOOKUP(B193,lookup!$A$2:$D$48,4,0)</f>
        <v>E31000022</v>
      </c>
      <c r="E193" s="1" t="s">
        <v>7</v>
      </c>
      <c r="F193" s="1" t="s">
        <v>219</v>
      </c>
      <c r="G193" s="1" t="s">
        <v>5</v>
      </c>
      <c r="H193" s="1">
        <v>620</v>
      </c>
    </row>
    <row r="194" spans="1:8" x14ac:dyDescent="0.35">
      <c r="A194" s="1">
        <v>2019</v>
      </c>
      <c r="B194" s="1" t="s">
        <v>98</v>
      </c>
      <c r="C194" s="1" t="str">
        <f>VLOOKUP(B194,lookup!$A$2:$D$48,3,0)</f>
        <v>Non Metropolitan Fire Authorities</v>
      </c>
      <c r="D194" s="1" t="str">
        <f>VLOOKUP(B194,lookup!$A$2:$D$48,4,0)</f>
        <v>E31000023</v>
      </c>
      <c r="E194" s="1" t="s">
        <v>7</v>
      </c>
      <c r="F194" s="1" t="s">
        <v>219</v>
      </c>
      <c r="G194" s="1" t="s">
        <v>8</v>
      </c>
      <c r="H194" s="1">
        <v>3</v>
      </c>
    </row>
    <row r="195" spans="1:8" x14ac:dyDescent="0.35">
      <c r="A195" s="1">
        <v>2019</v>
      </c>
      <c r="B195" s="1" t="s">
        <v>98</v>
      </c>
      <c r="C195" s="1" t="str">
        <f>VLOOKUP(B195,lookup!$A$2:$D$48,3,0)</f>
        <v>Non Metropolitan Fire Authorities</v>
      </c>
      <c r="D195" s="1" t="str">
        <f>VLOOKUP(B195,lookup!$A$2:$D$48,4,0)</f>
        <v>E31000023</v>
      </c>
      <c r="E195" s="1" t="s">
        <v>7</v>
      </c>
      <c r="F195" s="1" t="s">
        <v>219</v>
      </c>
      <c r="G195" s="1" t="s">
        <v>178</v>
      </c>
      <c r="H195" s="1">
        <v>4</v>
      </c>
    </row>
    <row r="196" spans="1:8" x14ac:dyDescent="0.35">
      <c r="A196" s="1">
        <v>2019</v>
      </c>
      <c r="B196" s="1" t="s">
        <v>98</v>
      </c>
      <c r="C196" s="1" t="str">
        <f>VLOOKUP(B196,lookup!$A$2:$D$48,3,0)</f>
        <v>Non Metropolitan Fire Authorities</v>
      </c>
      <c r="D196" s="1" t="str">
        <f>VLOOKUP(B196,lookup!$A$2:$D$48,4,0)</f>
        <v>E31000023</v>
      </c>
      <c r="E196" s="1" t="s">
        <v>7</v>
      </c>
      <c r="F196" s="1" t="s">
        <v>219</v>
      </c>
      <c r="G196" s="1" t="s">
        <v>10</v>
      </c>
      <c r="H196" s="1">
        <v>11</v>
      </c>
    </row>
    <row r="197" spans="1:8" x14ac:dyDescent="0.35">
      <c r="A197" s="1">
        <v>2019</v>
      </c>
      <c r="B197" s="1" t="s">
        <v>98</v>
      </c>
      <c r="C197" s="1" t="str">
        <f>VLOOKUP(B197,lookup!$A$2:$D$48,3,0)</f>
        <v>Non Metropolitan Fire Authorities</v>
      </c>
      <c r="D197" s="1" t="str">
        <f>VLOOKUP(B197,lookup!$A$2:$D$48,4,0)</f>
        <v>E31000023</v>
      </c>
      <c r="E197" s="1" t="s">
        <v>7</v>
      </c>
      <c r="F197" s="1" t="s">
        <v>219</v>
      </c>
      <c r="G197" s="1" t="s">
        <v>11</v>
      </c>
      <c r="H197" s="1">
        <v>26</v>
      </c>
    </row>
    <row r="198" spans="1:8" x14ac:dyDescent="0.35">
      <c r="A198" s="1">
        <v>2019</v>
      </c>
      <c r="B198" s="1" t="s">
        <v>98</v>
      </c>
      <c r="C198" s="1" t="str">
        <f>VLOOKUP(B198,lookup!$A$2:$D$48,3,0)</f>
        <v>Non Metropolitan Fire Authorities</v>
      </c>
      <c r="D198" s="1" t="str">
        <f>VLOOKUP(B198,lookup!$A$2:$D$48,4,0)</f>
        <v>E31000023</v>
      </c>
      <c r="E198" s="1" t="s">
        <v>7</v>
      </c>
      <c r="F198" s="1" t="s">
        <v>219</v>
      </c>
      <c r="G198" s="1" t="s">
        <v>12</v>
      </c>
      <c r="H198" s="1">
        <v>84</v>
      </c>
    </row>
    <row r="199" spans="1:8" x14ac:dyDescent="0.35">
      <c r="A199" s="1">
        <v>2019</v>
      </c>
      <c r="B199" s="1" t="s">
        <v>98</v>
      </c>
      <c r="C199" s="1" t="str">
        <f>VLOOKUP(B199,lookup!$A$2:$D$48,3,0)</f>
        <v>Non Metropolitan Fire Authorities</v>
      </c>
      <c r="D199" s="1" t="str">
        <f>VLOOKUP(B199,lookup!$A$2:$D$48,4,0)</f>
        <v>E31000023</v>
      </c>
      <c r="E199" s="1" t="s">
        <v>7</v>
      </c>
      <c r="F199" s="1" t="s">
        <v>219</v>
      </c>
      <c r="G199" s="1" t="s">
        <v>13</v>
      </c>
      <c r="H199" s="1">
        <v>107</v>
      </c>
    </row>
    <row r="200" spans="1:8" x14ac:dyDescent="0.35">
      <c r="A200" s="1">
        <v>2019</v>
      </c>
      <c r="B200" s="1" t="s">
        <v>98</v>
      </c>
      <c r="C200" s="1" t="str">
        <f>VLOOKUP(B200,lookup!$A$2:$D$48,3,0)</f>
        <v>Non Metropolitan Fire Authorities</v>
      </c>
      <c r="D200" s="1" t="str">
        <f>VLOOKUP(B200,lookup!$A$2:$D$48,4,0)</f>
        <v>E31000023</v>
      </c>
      <c r="E200" s="1" t="s">
        <v>7</v>
      </c>
      <c r="F200" s="1" t="s">
        <v>219</v>
      </c>
      <c r="G200" s="1" t="s">
        <v>14</v>
      </c>
      <c r="H200" s="1">
        <v>364</v>
      </c>
    </row>
    <row r="201" spans="1:8" x14ac:dyDescent="0.35">
      <c r="A201" s="1">
        <v>2019</v>
      </c>
      <c r="B201" s="1" t="s">
        <v>98</v>
      </c>
      <c r="C201" s="1" t="str">
        <f>VLOOKUP(B201,lookup!$A$2:$D$48,3,0)</f>
        <v>Non Metropolitan Fire Authorities</v>
      </c>
      <c r="D201" s="1" t="str">
        <f>VLOOKUP(B201,lookup!$A$2:$D$48,4,0)</f>
        <v>E31000023</v>
      </c>
      <c r="E201" s="1" t="s">
        <v>7</v>
      </c>
      <c r="F201" s="1" t="s">
        <v>219</v>
      </c>
      <c r="G201" s="1" t="s">
        <v>5</v>
      </c>
      <c r="H201" s="1">
        <v>599</v>
      </c>
    </row>
    <row r="202" spans="1:8" x14ac:dyDescent="0.35">
      <c r="A202" s="1">
        <v>2019</v>
      </c>
      <c r="B202" s="1" t="s">
        <v>101</v>
      </c>
      <c r="C202" s="1" t="str">
        <f>VLOOKUP(B202,lookup!$A$2:$D$48,3,0)</f>
        <v>Non Metropolitan Fire Authorities</v>
      </c>
      <c r="D202" s="1" t="str">
        <f>VLOOKUP(B202,lookup!$A$2:$D$48,4,0)</f>
        <v>E31000024</v>
      </c>
      <c r="E202" s="1" t="s">
        <v>7</v>
      </c>
      <c r="F202" s="1" t="s">
        <v>219</v>
      </c>
      <c r="G202" s="1" t="s">
        <v>8</v>
      </c>
      <c r="H202" s="1">
        <v>4</v>
      </c>
    </row>
    <row r="203" spans="1:8" x14ac:dyDescent="0.35">
      <c r="A203" s="1">
        <v>2019</v>
      </c>
      <c r="B203" s="1" t="s">
        <v>101</v>
      </c>
      <c r="C203" s="1" t="str">
        <f>VLOOKUP(B203,lookup!$A$2:$D$48,3,0)</f>
        <v>Non Metropolitan Fire Authorities</v>
      </c>
      <c r="D203" s="1" t="str">
        <f>VLOOKUP(B203,lookup!$A$2:$D$48,4,0)</f>
        <v>E31000024</v>
      </c>
      <c r="E203" s="1" t="s">
        <v>7</v>
      </c>
      <c r="F203" s="1" t="s">
        <v>219</v>
      </c>
      <c r="G203" s="1" t="s">
        <v>178</v>
      </c>
      <c r="H203" s="1">
        <v>3</v>
      </c>
    </row>
    <row r="204" spans="1:8" x14ac:dyDescent="0.35">
      <c r="A204" s="1">
        <v>2019</v>
      </c>
      <c r="B204" s="1" t="s">
        <v>101</v>
      </c>
      <c r="C204" s="1" t="str">
        <f>VLOOKUP(B204,lookup!$A$2:$D$48,3,0)</f>
        <v>Non Metropolitan Fire Authorities</v>
      </c>
      <c r="D204" s="1" t="str">
        <f>VLOOKUP(B204,lookup!$A$2:$D$48,4,0)</f>
        <v>E31000024</v>
      </c>
      <c r="E204" s="1" t="s">
        <v>7</v>
      </c>
      <c r="F204" s="1" t="s">
        <v>219</v>
      </c>
      <c r="G204" s="1" t="s">
        <v>10</v>
      </c>
      <c r="H204" s="1">
        <v>5</v>
      </c>
    </row>
    <row r="205" spans="1:8" x14ac:dyDescent="0.35">
      <c r="A205" s="1">
        <v>2019</v>
      </c>
      <c r="B205" s="1" t="s">
        <v>101</v>
      </c>
      <c r="C205" s="1" t="str">
        <f>VLOOKUP(B205,lookup!$A$2:$D$48,3,0)</f>
        <v>Non Metropolitan Fire Authorities</v>
      </c>
      <c r="D205" s="1" t="str">
        <f>VLOOKUP(B205,lookup!$A$2:$D$48,4,0)</f>
        <v>E31000024</v>
      </c>
      <c r="E205" s="1" t="s">
        <v>7</v>
      </c>
      <c r="F205" s="1" t="s">
        <v>219</v>
      </c>
      <c r="G205" s="1" t="s">
        <v>11</v>
      </c>
      <c r="H205" s="1">
        <v>20</v>
      </c>
    </row>
    <row r="206" spans="1:8" x14ac:dyDescent="0.35">
      <c r="A206" s="1">
        <v>2019</v>
      </c>
      <c r="B206" s="1" t="s">
        <v>101</v>
      </c>
      <c r="C206" s="1" t="str">
        <f>VLOOKUP(B206,lookup!$A$2:$D$48,3,0)</f>
        <v>Non Metropolitan Fire Authorities</v>
      </c>
      <c r="D206" s="1" t="str">
        <f>VLOOKUP(B206,lookup!$A$2:$D$48,4,0)</f>
        <v>E31000024</v>
      </c>
      <c r="E206" s="1" t="s">
        <v>7</v>
      </c>
      <c r="F206" s="1" t="s">
        <v>219</v>
      </c>
      <c r="G206" s="1" t="s">
        <v>12</v>
      </c>
      <c r="H206" s="1">
        <v>53</v>
      </c>
    </row>
    <row r="207" spans="1:8" x14ac:dyDescent="0.35">
      <c r="A207" s="1">
        <v>2019</v>
      </c>
      <c r="B207" s="1" t="s">
        <v>101</v>
      </c>
      <c r="C207" s="1" t="str">
        <f>VLOOKUP(B207,lookup!$A$2:$D$48,3,0)</f>
        <v>Non Metropolitan Fire Authorities</v>
      </c>
      <c r="D207" s="1" t="str">
        <f>VLOOKUP(B207,lookup!$A$2:$D$48,4,0)</f>
        <v>E31000024</v>
      </c>
      <c r="E207" s="1" t="s">
        <v>7</v>
      </c>
      <c r="F207" s="1" t="s">
        <v>219</v>
      </c>
      <c r="G207" s="1" t="s">
        <v>13</v>
      </c>
      <c r="H207" s="1">
        <v>60</v>
      </c>
    </row>
    <row r="208" spans="1:8" x14ac:dyDescent="0.35">
      <c r="A208" s="1">
        <v>2019</v>
      </c>
      <c r="B208" s="1" t="s">
        <v>101</v>
      </c>
      <c r="C208" s="1" t="str">
        <f>VLOOKUP(B208,lookup!$A$2:$D$48,3,0)</f>
        <v>Non Metropolitan Fire Authorities</v>
      </c>
      <c r="D208" s="1" t="str">
        <f>VLOOKUP(B208,lookup!$A$2:$D$48,4,0)</f>
        <v>E31000024</v>
      </c>
      <c r="E208" s="1" t="s">
        <v>7</v>
      </c>
      <c r="F208" s="1" t="s">
        <v>219</v>
      </c>
      <c r="G208" s="1" t="s">
        <v>14</v>
      </c>
      <c r="H208" s="1">
        <v>186</v>
      </c>
    </row>
    <row r="209" spans="1:8" x14ac:dyDescent="0.35">
      <c r="A209" s="1">
        <v>2019</v>
      </c>
      <c r="B209" s="1" t="s">
        <v>101</v>
      </c>
      <c r="C209" s="1" t="str">
        <f>VLOOKUP(B209,lookup!$A$2:$D$48,3,0)</f>
        <v>Non Metropolitan Fire Authorities</v>
      </c>
      <c r="D209" s="1" t="str">
        <f>VLOOKUP(B209,lookup!$A$2:$D$48,4,0)</f>
        <v>E31000024</v>
      </c>
      <c r="E209" s="1" t="s">
        <v>7</v>
      </c>
      <c r="F209" s="1" t="s">
        <v>219</v>
      </c>
      <c r="G209" s="1" t="s">
        <v>5</v>
      </c>
      <c r="H209" s="1">
        <v>331</v>
      </c>
    </row>
    <row r="210" spans="1:8" x14ac:dyDescent="0.35">
      <c r="A210" s="1">
        <v>2019</v>
      </c>
      <c r="B210" s="1" t="s">
        <v>104</v>
      </c>
      <c r="C210" s="1" t="str">
        <f>VLOOKUP(B210,lookup!$A$2:$D$48,3,0)</f>
        <v>Non Metropolitan Fire Authorities</v>
      </c>
      <c r="D210" s="1" t="str">
        <f>VLOOKUP(B210,lookup!$A$2:$D$48,4,0)</f>
        <v>E31000025</v>
      </c>
      <c r="E210" s="1" t="s">
        <v>7</v>
      </c>
      <c r="F210" s="1" t="s">
        <v>219</v>
      </c>
      <c r="G210" s="1" t="s">
        <v>8</v>
      </c>
      <c r="H210" s="1">
        <v>3</v>
      </c>
    </row>
    <row r="211" spans="1:8" x14ac:dyDescent="0.35">
      <c r="A211" s="1">
        <v>2019</v>
      </c>
      <c r="B211" s="1" t="s">
        <v>104</v>
      </c>
      <c r="C211" s="1" t="str">
        <f>VLOOKUP(B211,lookup!$A$2:$D$48,3,0)</f>
        <v>Non Metropolitan Fire Authorities</v>
      </c>
      <c r="D211" s="1" t="str">
        <f>VLOOKUP(B211,lookup!$A$2:$D$48,4,0)</f>
        <v>E31000025</v>
      </c>
      <c r="E211" s="1" t="s">
        <v>7</v>
      </c>
      <c r="F211" s="1" t="s">
        <v>219</v>
      </c>
      <c r="G211" s="1" t="s">
        <v>178</v>
      </c>
      <c r="H211" s="1">
        <v>2</v>
      </c>
    </row>
    <row r="212" spans="1:8" x14ac:dyDescent="0.35">
      <c r="A212" s="1">
        <v>2019</v>
      </c>
      <c r="B212" s="1" t="s">
        <v>104</v>
      </c>
      <c r="C212" s="1" t="str">
        <f>VLOOKUP(B212,lookup!$A$2:$D$48,3,0)</f>
        <v>Non Metropolitan Fire Authorities</v>
      </c>
      <c r="D212" s="1" t="str">
        <f>VLOOKUP(B212,lookup!$A$2:$D$48,4,0)</f>
        <v>E31000025</v>
      </c>
      <c r="E212" s="1" t="s">
        <v>7</v>
      </c>
      <c r="F212" s="1" t="s">
        <v>219</v>
      </c>
      <c r="G212" s="1" t="s">
        <v>10</v>
      </c>
      <c r="H212" s="1">
        <v>7</v>
      </c>
    </row>
    <row r="213" spans="1:8" x14ac:dyDescent="0.35">
      <c r="A213" s="1">
        <v>2019</v>
      </c>
      <c r="B213" s="1" t="s">
        <v>104</v>
      </c>
      <c r="C213" s="1" t="str">
        <f>VLOOKUP(B213,lookup!$A$2:$D$48,3,0)</f>
        <v>Non Metropolitan Fire Authorities</v>
      </c>
      <c r="D213" s="1" t="str">
        <f>VLOOKUP(B213,lookup!$A$2:$D$48,4,0)</f>
        <v>E31000025</v>
      </c>
      <c r="E213" s="1" t="s">
        <v>7</v>
      </c>
      <c r="F213" s="1" t="s">
        <v>219</v>
      </c>
      <c r="G213" s="1" t="s">
        <v>11</v>
      </c>
      <c r="H213" s="1">
        <v>18</v>
      </c>
    </row>
    <row r="214" spans="1:8" x14ac:dyDescent="0.35">
      <c r="A214" s="1">
        <v>2019</v>
      </c>
      <c r="B214" s="1" t="s">
        <v>104</v>
      </c>
      <c r="C214" s="1" t="str">
        <f>VLOOKUP(B214,lookup!$A$2:$D$48,3,0)</f>
        <v>Non Metropolitan Fire Authorities</v>
      </c>
      <c r="D214" s="1" t="str">
        <f>VLOOKUP(B214,lookup!$A$2:$D$48,4,0)</f>
        <v>E31000025</v>
      </c>
      <c r="E214" s="1" t="s">
        <v>7</v>
      </c>
      <c r="F214" s="1" t="s">
        <v>219</v>
      </c>
      <c r="G214" s="1" t="s">
        <v>12</v>
      </c>
      <c r="H214" s="1">
        <v>29</v>
      </c>
    </row>
    <row r="215" spans="1:8" x14ac:dyDescent="0.35">
      <c r="A215" s="1">
        <v>2019</v>
      </c>
      <c r="B215" s="1" t="s">
        <v>104</v>
      </c>
      <c r="C215" s="1" t="str">
        <f>VLOOKUP(B215,lookup!$A$2:$D$48,3,0)</f>
        <v>Non Metropolitan Fire Authorities</v>
      </c>
      <c r="D215" s="1" t="str">
        <f>VLOOKUP(B215,lookup!$A$2:$D$48,4,0)</f>
        <v>E31000025</v>
      </c>
      <c r="E215" s="1" t="s">
        <v>7</v>
      </c>
      <c r="F215" s="1" t="s">
        <v>219</v>
      </c>
      <c r="G215" s="1" t="s">
        <v>13</v>
      </c>
      <c r="H215" s="1">
        <v>41</v>
      </c>
    </row>
    <row r="216" spans="1:8" x14ac:dyDescent="0.35">
      <c r="A216" s="1">
        <v>2019</v>
      </c>
      <c r="B216" s="1" t="s">
        <v>104</v>
      </c>
      <c r="C216" s="1" t="str">
        <f>VLOOKUP(B216,lookup!$A$2:$D$48,3,0)</f>
        <v>Non Metropolitan Fire Authorities</v>
      </c>
      <c r="D216" s="1" t="str">
        <f>VLOOKUP(B216,lookup!$A$2:$D$48,4,0)</f>
        <v>E31000025</v>
      </c>
      <c r="E216" s="1" t="s">
        <v>7</v>
      </c>
      <c r="F216" s="1" t="s">
        <v>219</v>
      </c>
      <c r="G216" s="1" t="s">
        <v>14</v>
      </c>
      <c r="H216" s="1">
        <v>57</v>
      </c>
    </row>
    <row r="217" spans="1:8" x14ac:dyDescent="0.35">
      <c r="A217" s="1">
        <v>2019</v>
      </c>
      <c r="B217" s="1" t="s">
        <v>104</v>
      </c>
      <c r="C217" s="1" t="str">
        <f>VLOOKUP(B217,lookup!$A$2:$D$48,3,0)</f>
        <v>Non Metropolitan Fire Authorities</v>
      </c>
      <c r="D217" s="1" t="str">
        <f>VLOOKUP(B217,lookup!$A$2:$D$48,4,0)</f>
        <v>E31000025</v>
      </c>
      <c r="E217" s="1" t="s">
        <v>7</v>
      </c>
      <c r="F217" s="1" t="s">
        <v>219</v>
      </c>
      <c r="G217" s="1" t="s">
        <v>5</v>
      </c>
      <c r="H217" s="1">
        <v>157</v>
      </c>
    </row>
    <row r="218" spans="1:8" x14ac:dyDescent="0.35">
      <c r="A218" s="1">
        <v>2019</v>
      </c>
      <c r="B218" s="1" t="s">
        <v>107</v>
      </c>
      <c r="C218" s="1" t="str">
        <f>VLOOKUP(B218,lookup!$A$2:$D$48,3,0)</f>
        <v>Metropolitan Fire Authorities</v>
      </c>
      <c r="D218" s="1" t="str">
        <f>VLOOKUP(B218,lookup!$A$2:$D$48,4,0)</f>
        <v>E31000041</v>
      </c>
      <c r="E218" s="1" t="s">
        <v>7</v>
      </c>
      <c r="F218" s="1" t="s">
        <v>219</v>
      </c>
      <c r="G218" s="1" t="s">
        <v>8</v>
      </c>
      <c r="H218" s="1">
        <v>3</v>
      </c>
    </row>
    <row r="219" spans="1:8" x14ac:dyDescent="0.35">
      <c r="A219" s="1">
        <v>2019</v>
      </c>
      <c r="B219" s="1" t="s">
        <v>107</v>
      </c>
      <c r="C219" s="1" t="str">
        <f>VLOOKUP(B219,lookup!$A$2:$D$48,3,0)</f>
        <v>Metropolitan Fire Authorities</v>
      </c>
      <c r="D219" s="1" t="str">
        <f>VLOOKUP(B219,lookup!$A$2:$D$48,4,0)</f>
        <v>E31000041</v>
      </c>
      <c r="E219" s="1" t="s">
        <v>7</v>
      </c>
      <c r="F219" s="1" t="s">
        <v>219</v>
      </c>
      <c r="G219" s="1" t="s">
        <v>178</v>
      </c>
      <c r="H219" s="1">
        <v>4</v>
      </c>
    </row>
    <row r="220" spans="1:8" x14ac:dyDescent="0.35">
      <c r="A220" s="1">
        <v>2019</v>
      </c>
      <c r="B220" s="1" t="s">
        <v>107</v>
      </c>
      <c r="C220" s="1" t="str">
        <f>VLOOKUP(B220,lookup!$A$2:$D$48,3,0)</f>
        <v>Metropolitan Fire Authorities</v>
      </c>
      <c r="D220" s="1" t="str">
        <f>VLOOKUP(B220,lookup!$A$2:$D$48,4,0)</f>
        <v>E31000041</v>
      </c>
      <c r="E220" s="1" t="s">
        <v>7</v>
      </c>
      <c r="F220" s="1" t="s">
        <v>219</v>
      </c>
      <c r="G220" s="1" t="s">
        <v>10</v>
      </c>
      <c r="H220" s="1">
        <v>13</v>
      </c>
    </row>
    <row r="221" spans="1:8" x14ac:dyDescent="0.35">
      <c r="A221" s="1">
        <v>2019</v>
      </c>
      <c r="B221" s="1" t="s">
        <v>107</v>
      </c>
      <c r="C221" s="1" t="str">
        <f>VLOOKUP(B221,lookup!$A$2:$D$48,3,0)</f>
        <v>Metropolitan Fire Authorities</v>
      </c>
      <c r="D221" s="1" t="str">
        <f>VLOOKUP(B221,lookup!$A$2:$D$48,4,0)</f>
        <v>E31000041</v>
      </c>
      <c r="E221" s="1" t="s">
        <v>7</v>
      </c>
      <c r="F221" s="1" t="s">
        <v>219</v>
      </c>
      <c r="G221" s="1" t="s">
        <v>11</v>
      </c>
      <c r="H221" s="1">
        <v>28</v>
      </c>
    </row>
    <row r="222" spans="1:8" x14ac:dyDescent="0.35">
      <c r="A222" s="1">
        <v>2019</v>
      </c>
      <c r="B222" s="1" t="s">
        <v>107</v>
      </c>
      <c r="C222" s="1" t="str">
        <f>VLOOKUP(B222,lookup!$A$2:$D$48,3,0)</f>
        <v>Metropolitan Fire Authorities</v>
      </c>
      <c r="D222" s="1" t="str">
        <f>VLOOKUP(B222,lookup!$A$2:$D$48,4,0)</f>
        <v>E31000041</v>
      </c>
      <c r="E222" s="1" t="s">
        <v>7</v>
      </c>
      <c r="F222" s="1" t="s">
        <v>219</v>
      </c>
      <c r="G222" s="1" t="s">
        <v>12</v>
      </c>
      <c r="H222" s="1">
        <v>114</v>
      </c>
    </row>
    <row r="223" spans="1:8" x14ac:dyDescent="0.35">
      <c r="A223" s="1">
        <v>2019</v>
      </c>
      <c r="B223" s="1" t="s">
        <v>107</v>
      </c>
      <c r="C223" s="1" t="str">
        <f>VLOOKUP(B223,lookup!$A$2:$D$48,3,0)</f>
        <v>Metropolitan Fire Authorities</v>
      </c>
      <c r="D223" s="1" t="str">
        <f>VLOOKUP(B223,lookup!$A$2:$D$48,4,0)</f>
        <v>E31000041</v>
      </c>
      <c r="E223" s="1" t="s">
        <v>7</v>
      </c>
      <c r="F223" s="1" t="s">
        <v>219</v>
      </c>
      <c r="G223" s="1" t="s">
        <v>13</v>
      </c>
      <c r="H223" s="1">
        <v>44</v>
      </c>
    </row>
    <row r="224" spans="1:8" x14ac:dyDescent="0.35">
      <c r="A224" s="1">
        <v>2019</v>
      </c>
      <c r="B224" s="1" t="s">
        <v>107</v>
      </c>
      <c r="C224" s="1" t="str">
        <f>VLOOKUP(B224,lookup!$A$2:$D$48,3,0)</f>
        <v>Metropolitan Fire Authorities</v>
      </c>
      <c r="D224" s="1" t="str">
        <f>VLOOKUP(B224,lookup!$A$2:$D$48,4,0)</f>
        <v>E31000041</v>
      </c>
      <c r="E224" s="1" t="s">
        <v>7</v>
      </c>
      <c r="F224" s="1" t="s">
        <v>219</v>
      </c>
      <c r="G224" s="1" t="s">
        <v>14</v>
      </c>
      <c r="H224" s="1">
        <v>349</v>
      </c>
    </row>
    <row r="225" spans="1:8" x14ac:dyDescent="0.35">
      <c r="A225" s="1">
        <v>2019</v>
      </c>
      <c r="B225" s="1" t="s">
        <v>107</v>
      </c>
      <c r="C225" s="1" t="str">
        <f>VLOOKUP(B225,lookup!$A$2:$D$48,3,0)</f>
        <v>Metropolitan Fire Authorities</v>
      </c>
      <c r="D225" s="1" t="str">
        <f>VLOOKUP(B225,lookup!$A$2:$D$48,4,0)</f>
        <v>E31000041</v>
      </c>
      <c r="E225" s="1" t="s">
        <v>7</v>
      </c>
      <c r="F225" s="1" t="s">
        <v>219</v>
      </c>
      <c r="G225" s="1" t="s">
        <v>5</v>
      </c>
      <c r="H225" s="1">
        <v>555</v>
      </c>
    </row>
    <row r="226" spans="1:8" x14ac:dyDescent="0.35">
      <c r="A226" s="1">
        <v>2019</v>
      </c>
      <c r="B226" s="1" t="s">
        <v>110</v>
      </c>
      <c r="C226" s="1" t="str">
        <f>VLOOKUP(B226,lookup!$A$2:$D$48,3,0)</f>
        <v>Non Metropolitan Fire Authorities</v>
      </c>
      <c r="D226" s="1" t="str">
        <f>VLOOKUP(B226,lookup!$A$2:$D$48,4,0)</f>
        <v>E31000026</v>
      </c>
      <c r="E226" s="1" t="s">
        <v>7</v>
      </c>
      <c r="F226" s="1" t="s">
        <v>219</v>
      </c>
      <c r="G226" s="1" t="s">
        <v>8</v>
      </c>
      <c r="H226" s="1">
        <v>4</v>
      </c>
    </row>
    <row r="227" spans="1:8" x14ac:dyDescent="0.35">
      <c r="A227" s="1">
        <v>2019</v>
      </c>
      <c r="B227" s="1" t="s">
        <v>110</v>
      </c>
      <c r="C227" s="1" t="str">
        <f>VLOOKUP(B227,lookup!$A$2:$D$48,3,0)</f>
        <v>Non Metropolitan Fire Authorities</v>
      </c>
      <c r="D227" s="1" t="str">
        <f>VLOOKUP(B227,lookup!$A$2:$D$48,4,0)</f>
        <v>E31000026</v>
      </c>
      <c r="E227" s="1" t="s">
        <v>7</v>
      </c>
      <c r="F227" s="1" t="s">
        <v>219</v>
      </c>
      <c r="G227" s="1" t="s">
        <v>178</v>
      </c>
      <c r="H227" s="1">
        <v>3</v>
      </c>
    </row>
    <row r="228" spans="1:8" x14ac:dyDescent="0.35">
      <c r="A228" s="1">
        <v>2019</v>
      </c>
      <c r="B228" s="1" t="s">
        <v>110</v>
      </c>
      <c r="C228" s="1" t="str">
        <f>VLOOKUP(B228,lookup!$A$2:$D$48,3,0)</f>
        <v>Non Metropolitan Fire Authorities</v>
      </c>
      <c r="D228" s="1" t="str">
        <f>VLOOKUP(B228,lookup!$A$2:$D$48,4,0)</f>
        <v>E31000026</v>
      </c>
      <c r="E228" s="1" t="s">
        <v>7</v>
      </c>
      <c r="F228" s="1" t="s">
        <v>219</v>
      </c>
      <c r="G228" s="1" t="s">
        <v>10</v>
      </c>
      <c r="H228" s="1">
        <v>9</v>
      </c>
    </row>
    <row r="229" spans="1:8" x14ac:dyDescent="0.35">
      <c r="A229" s="1">
        <v>2019</v>
      </c>
      <c r="B229" s="1" t="s">
        <v>110</v>
      </c>
      <c r="C229" s="1" t="str">
        <f>VLOOKUP(B229,lookup!$A$2:$D$48,3,0)</f>
        <v>Non Metropolitan Fire Authorities</v>
      </c>
      <c r="D229" s="1" t="str">
        <f>VLOOKUP(B229,lookup!$A$2:$D$48,4,0)</f>
        <v>E31000026</v>
      </c>
      <c r="E229" s="1" t="s">
        <v>7</v>
      </c>
      <c r="F229" s="1" t="s">
        <v>219</v>
      </c>
      <c r="G229" s="1" t="s">
        <v>11</v>
      </c>
      <c r="H229" s="1">
        <v>25</v>
      </c>
    </row>
    <row r="230" spans="1:8" x14ac:dyDescent="0.35">
      <c r="A230" s="1">
        <v>2019</v>
      </c>
      <c r="B230" s="1" t="s">
        <v>110</v>
      </c>
      <c r="C230" s="1" t="str">
        <f>VLOOKUP(B230,lookup!$A$2:$D$48,3,0)</f>
        <v>Non Metropolitan Fire Authorities</v>
      </c>
      <c r="D230" s="1" t="str">
        <f>VLOOKUP(B230,lookup!$A$2:$D$48,4,0)</f>
        <v>E31000026</v>
      </c>
      <c r="E230" s="1" t="s">
        <v>7</v>
      </c>
      <c r="F230" s="1" t="s">
        <v>219</v>
      </c>
      <c r="G230" s="1" t="s">
        <v>12</v>
      </c>
      <c r="H230" s="1">
        <v>37</v>
      </c>
    </row>
    <row r="231" spans="1:8" x14ac:dyDescent="0.35">
      <c r="A231" s="1">
        <v>2019</v>
      </c>
      <c r="B231" s="1" t="s">
        <v>110</v>
      </c>
      <c r="C231" s="1" t="str">
        <f>VLOOKUP(B231,lookup!$A$2:$D$48,3,0)</f>
        <v>Non Metropolitan Fire Authorities</v>
      </c>
      <c r="D231" s="1" t="str">
        <f>VLOOKUP(B231,lookup!$A$2:$D$48,4,0)</f>
        <v>E31000026</v>
      </c>
      <c r="E231" s="1" t="s">
        <v>7</v>
      </c>
      <c r="F231" s="1" t="s">
        <v>219</v>
      </c>
      <c r="G231" s="1" t="s">
        <v>13</v>
      </c>
      <c r="H231" s="1">
        <v>40</v>
      </c>
    </row>
    <row r="232" spans="1:8" x14ac:dyDescent="0.35">
      <c r="A232" s="1">
        <v>2019</v>
      </c>
      <c r="B232" s="1" t="s">
        <v>110</v>
      </c>
      <c r="C232" s="1" t="str">
        <f>VLOOKUP(B232,lookup!$A$2:$D$48,3,0)</f>
        <v>Non Metropolitan Fire Authorities</v>
      </c>
      <c r="D232" s="1" t="str">
        <f>VLOOKUP(B232,lookup!$A$2:$D$48,4,0)</f>
        <v>E31000026</v>
      </c>
      <c r="E232" s="1" t="s">
        <v>7</v>
      </c>
      <c r="F232" s="1" t="s">
        <v>219</v>
      </c>
      <c r="G232" s="1" t="s">
        <v>14</v>
      </c>
      <c r="H232" s="1">
        <v>148</v>
      </c>
    </row>
    <row r="233" spans="1:8" x14ac:dyDescent="0.35">
      <c r="A233" s="1">
        <v>2019</v>
      </c>
      <c r="B233" s="1" t="s">
        <v>110</v>
      </c>
      <c r="C233" s="1" t="str">
        <f>VLOOKUP(B233,lookup!$A$2:$D$48,3,0)</f>
        <v>Non Metropolitan Fire Authorities</v>
      </c>
      <c r="D233" s="1" t="str">
        <f>VLOOKUP(B233,lookup!$A$2:$D$48,4,0)</f>
        <v>E31000026</v>
      </c>
      <c r="E233" s="1" t="s">
        <v>7</v>
      </c>
      <c r="F233" s="1" t="s">
        <v>219</v>
      </c>
      <c r="G233" s="1" t="s">
        <v>5</v>
      </c>
      <c r="H233" s="1">
        <v>266</v>
      </c>
    </row>
    <row r="234" spans="1:8" x14ac:dyDescent="0.35">
      <c r="A234" s="1">
        <v>2019</v>
      </c>
      <c r="B234" s="1" t="s">
        <v>113</v>
      </c>
      <c r="C234" s="1" t="str">
        <f>VLOOKUP(B234,lookup!$A$2:$D$48,3,0)</f>
        <v>Non Metropolitan Fire Authorities</v>
      </c>
      <c r="D234" s="1" t="str">
        <f>VLOOKUP(B234,lookup!$A$2:$D$48,4,0)</f>
        <v>E31000027</v>
      </c>
      <c r="E234" s="1" t="s">
        <v>7</v>
      </c>
      <c r="F234" s="1" t="s">
        <v>219</v>
      </c>
      <c r="G234" s="1" t="s">
        <v>8</v>
      </c>
      <c r="H234" s="1">
        <v>2</v>
      </c>
    </row>
    <row r="235" spans="1:8" x14ac:dyDescent="0.35">
      <c r="A235" s="1">
        <v>2019</v>
      </c>
      <c r="B235" s="1" t="s">
        <v>113</v>
      </c>
      <c r="C235" s="1" t="str">
        <f>VLOOKUP(B235,lookup!$A$2:$D$48,3,0)</f>
        <v>Non Metropolitan Fire Authorities</v>
      </c>
      <c r="D235" s="1" t="str">
        <f>VLOOKUP(B235,lookup!$A$2:$D$48,4,0)</f>
        <v>E31000027</v>
      </c>
      <c r="E235" s="1" t="s">
        <v>7</v>
      </c>
      <c r="F235" s="1" t="s">
        <v>219</v>
      </c>
      <c r="G235" s="1" t="s">
        <v>178</v>
      </c>
      <c r="H235" s="1">
        <v>2</v>
      </c>
    </row>
    <row r="236" spans="1:8" x14ac:dyDescent="0.35">
      <c r="A236" s="1">
        <v>2019</v>
      </c>
      <c r="B236" s="1" t="s">
        <v>113</v>
      </c>
      <c r="C236" s="1" t="str">
        <f>VLOOKUP(B236,lookup!$A$2:$D$48,3,0)</f>
        <v>Non Metropolitan Fire Authorities</v>
      </c>
      <c r="D236" s="1" t="str">
        <f>VLOOKUP(B236,lookup!$A$2:$D$48,4,0)</f>
        <v>E31000027</v>
      </c>
      <c r="E236" s="1" t="s">
        <v>7</v>
      </c>
      <c r="F236" s="1" t="s">
        <v>219</v>
      </c>
      <c r="G236" s="1" t="s">
        <v>10</v>
      </c>
      <c r="H236" s="1">
        <v>9</v>
      </c>
    </row>
    <row r="237" spans="1:8" x14ac:dyDescent="0.35">
      <c r="A237" s="1">
        <v>2019</v>
      </c>
      <c r="B237" s="1" t="s">
        <v>113</v>
      </c>
      <c r="C237" s="1" t="str">
        <f>VLOOKUP(B237,lookup!$A$2:$D$48,3,0)</f>
        <v>Non Metropolitan Fire Authorities</v>
      </c>
      <c r="D237" s="1" t="str">
        <f>VLOOKUP(B237,lookup!$A$2:$D$48,4,0)</f>
        <v>E31000027</v>
      </c>
      <c r="E237" s="1" t="s">
        <v>7</v>
      </c>
      <c r="F237" s="1" t="s">
        <v>219</v>
      </c>
      <c r="G237" s="1" t="s">
        <v>11</v>
      </c>
      <c r="H237" s="1">
        <v>16</v>
      </c>
    </row>
    <row r="238" spans="1:8" x14ac:dyDescent="0.35">
      <c r="A238" s="1">
        <v>2019</v>
      </c>
      <c r="B238" s="1" t="s">
        <v>113</v>
      </c>
      <c r="C238" s="1" t="str">
        <f>VLOOKUP(B238,lookup!$A$2:$D$48,3,0)</f>
        <v>Non Metropolitan Fire Authorities</v>
      </c>
      <c r="D238" s="1" t="str">
        <f>VLOOKUP(B238,lookup!$A$2:$D$48,4,0)</f>
        <v>E31000027</v>
      </c>
      <c r="E238" s="1" t="s">
        <v>7</v>
      </c>
      <c r="F238" s="1" t="s">
        <v>219</v>
      </c>
      <c r="G238" s="1" t="s">
        <v>12</v>
      </c>
      <c r="H238" s="1">
        <v>53</v>
      </c>
    </row>
    <row r="239" spans="1:8" x14ac:dyDescent="0.35">
      <c r="A239" s="1">
        <v>2019</v>
      </c>
      <c r="B239" s="1" t="s">
        <v>113</v>
      </c>
      <c r="C239" s="1" t="str">
        <f>VLOOKUP(B239,lookup!$A$2:$D$48,3,0)</f>
        <v>Non Metropolitan Fire Authorities</v>
      </c>
      <c r="D239" s="1" t="str">
        <f>VLOOKUP(B239,lookup!$A$2:$D$48,4,0)</f>
        <v>E31000027</v>
      </c>
      <c r="E239" s="1" t="s">
        <v>7</v>
      </c>
      <c r="F239" s="1" t="s">
        <v>219</v>
      </c>
      <c r="G239" s="1" t="s">
        <v>13</v>
      </c>
      <c r="H239" s="1">
        <v>52</v>
      </c>
    </row>
    <row r="240" spans="1:8" x14ac:dyDescent="0.35">
      <c r="A240" s="1">
        <v>2019</v>
      </c>
      <c r="B240" s="1" t="s">
        <v>113</v>
      </c>
      <c r="C240" s="1" t="str">
        <f>VLOOKUP(B240,lookup!$A$2:$D$48,3,0)</f>
        <v>Non Metropolitan Fire Authorities</v>
      </c>
      <c r="D240" s="1" t="str">
        <f>VLOOKUP(B240,lookup!$A$2:$D$48,4,0)</f>
        <v>E31000027</v>
      </c>
      <c r="E240" s="1" t="s">
        <v>7</v>
      </c>
      <c r="F240" s="1" t="s">
        <v>219</v>
      </c>
      <c r="G240" s="1" t="s">
        <v>14</v>
      </c>
      <c r="H240" s="1">
        <v>147</v>
      </c>
    </row>
    <row r="241" spans="1:8" x14ac:dyDescent="0.35">
      <c r="A241" s="1">
        <v>2019</v>
      </c>
      <c r="B241" s="1" t="s">
        <v>113</v>
      </c>
      <c r="C241" s="1" t="str">
        <f>VLOOKUP(B241,lookup!$A$2:$D$48,3,0)</f>
        <v>Non Metropolitan Fire Authorities</v>
      </c>
      <c r="D241" s="1" t="str">
        <f>VLOOKUP(B241,lookup!$A$2:$D$48,4,0)</f>
        <v>E31000027</v>
      </c>
      <c r="E241" s="1" t="s">
        <v>7</v>
      </c>
      <c r="F241" s="1" t="s">
        <v>219</v>
      </c>
      <c r="G241" s="1" t="s">
        <v>5</v>
      </c>
      <c r="H241" s="1">
        <v>281</v>
      </c>
    </row>
    <row r="242" spans="1:8" x14ac:dyDescent="0.35">
      <c r="A242" s="1">
        <v>2019</v>
      </c>
      <c r="B242" s="1" t="s">
        <v>116</v>
      </c>
      <c r="C242" s="1" t="str">
        <f>VLOOKUP(B242,lookup!$A$2:$D$48,3,0)</f>
        <v>Non Metropolitan Fire Authorities</v>
      </c>
      <c r="D242" s="1" t="str">
        <f>VLOOKUP(B242,lookup!$A$2:$D$48,4,0)</f>
        <v>E31000028</v>
      </c>
      <c r="E242" s="1" t="s">
        <v>7</v>
      </c>
      <c r="F242" s="1" t="s">
        <v>219</v>
      </c>
      <c r="G242" s="1" t="s">
        <v>8</v>
      </c>
      <c r="H242" s="1">
        <v>3</v>
      </c>
    </row>
    <row r="243" spans="1:8" x14ac:dyDescent="0.35">
      <c r="A243" s="1">
        <v>2019</v>
      </c>
      <c r="B243" s="1" t="s">
        <v>116</v>
      </c>
      <c r="C243" s="1" t="str">
        <f>VLOOKUP(B243,lookup!$A$2:$D$48,3,0)</f>
        <v>Non Metropolitan Fire Authorities</v>
      </c>
      <c r="D243" s="1" t="str">
        <f>VLOOKUP(B243,lookup!$A$2:$D$48,4,0)</f>
        <v>E31000028</v>
      </c>
      <c r="E243" s="1" t="s">
        <v>7</v>
      </c>
      <c r="F243" s="1" t="s">
        <v>219</v>
      </c>
      <c r="G243" s="1" t="s">
        <v>178</v>
      </c>
      <c r="H243" s="1">
        <v>2</v>
      </c>
    </row>
    <row r="244" spans="1:8" x14ac:dyDescent="0.35">
      <c r="A244" s="1">
        <v>2019</v>
      </c>
      <c r="B244" s="1" t="s">
        <v>116</v>
      </c>
      <c r="C244" s="1" t="str">
        <f>VLOOKUP(B244,lookup!$A$2:$D$48,3,0)</f>
        <v>Non Metropolitan Fire Authorities</v>
      </c>
      <c r="D244" s="1" t="str">
        <f>VLOOKUP(B244,lookup!$A$2:$D$48,4,0)</f>
        <v>E31000028</v>
      </c>
      <c r="E244" s="1" t="s">
        <v>7</v>
      </c>
      <c r="F244" s="1" t="s">
        <v>219</v>
      </c>
      <c r="G244" s="1" t="s">
        <v>10</v>
      </c>
      <c r="H244" s="1">
        <v>9</v>
      </c>
    </row>
    <row r="245" spans="1:8" x14ac:dyDescent="0.35">
      <c r="A245" s="1">
        <v>2019</v>
      </c>
      <c r="B245" s="1" t="s">
        <v>116</v>
      </c>
      <c r="C245" s="1" t="str">
        <f>VLOOKUP(B245,lookup!$A$2:$D$48,3,0)</f>
        <v>Non Metropolitan Fire Authorities</v>
      </c>
      <c r="D245" s="1" t="str">
        <f>VLOOKUP(B245,lookup!$A$2:$D$48,4,0)</f>
        <v>E31000028</v>
      </c>
      <c r="E245" s="1" t="s">
        <v>7</v>
      </c>
      <c r="F245" s="1" t="s">
        <v>219</v>
      </c>
      <c r="G245" s="1" t="s">
        <v>11</v>
      </c>
      <c r="H245" s="1">
        <v>21</v>
      </c>
    </row>
    <row r="246" spans="1:8" x14ac:dyDescent="0.35">
      <c r="A246" s="1">
        <v>2019</v>
      </c>
      <c r="B246" s="1" t="s">
        <v>116</v>
      </c>
      <c r="C246" s="1" t="str">
        <f>VLOOKUP(B246,lookup!$A$2:$D$48,3,0)</f>
        <v>Non Metropolitan Fire Authorities</v>
      </c>
      <c r="D246" s="1" t="str">
        <f>VLOOKUP(B246,lookup!$A$2:$D$48,4,0)</f>
        <v>E31000028</v>
      </c>
      <c r="E246" s="1" t="s">
        <v>7</v>
      </c>
      <c r="F246" s="1" t="s">
        <v>219</v>
      </c>
      <c r="G246" s="1" t="s">
        <v>12</v>
      </c>
      <c r="H246" s="1">
        <v>46</v>
      </c>
    </row>
    <row r="247" spans="1:8" x14ac:dyDescent="0.35">
      <c r="A247" s="1">
        <v>2019</v>
      </c>
      <c r="B247" s="1" t="s">
        <v>116</v>
      </c>
      <c r="C247" s="1" t="str">
        <f>VLOOKUP(B247,lookup!$A$2:$D$48,3,0)</f>
        <v>Non Metropolitan Fire Authorities</v>
      </c>
      <c r="D247" s="1" t="str">
        <f>VLOOKUP(B247,lookup!$A$2:$D$48,4,0)</f>
        <v>E31000028</v>
      </c>
      <c r="E247" s="1" t="s">
        <v>7</v>
      </c>
      <c r="F247" s="1" t="s">
        <v>219</v>
      </c>
      <c r="G247" s="1" t="s">
        <v>13</v>
      </c>
      <c r="H247" s="1">
        <v>33</v>
      </c>
    </row>
    <row r="248" spans="1:8" x14ac:dyDescent="0.35">
      <c r="A248" s="1">
        <v>2019</v>
      </c>
      <c r="B248" s="1" t="s">
        <v>116</v>
      </c>
      <c r="C248" s="1" t="str">
        <f>VLOOKUP(B248,lookup!$A$2:$D$48,3,0)</f>
        <v>Non Metropolitan Fire Authorities</v>
      </c>
      <c r="D248" s="1" t="str">
        <f>VLOOKUP(B248,lookup!$A$2:$D$48,4,0)</f>
        <v>E31000028</v>
      </c>
      <c r="E248" s="1" t="s">
        <v>7</v>
      </c>
      <c r="F248" s="1" t="s">
        <v>219</v>
      </c>
      <c r="G248" s="1" t="s">
        <v>14</v>
      </c>
      <c r="H248" s="1">
        <v>104</v>
      </c>
    </row>
    <row r="249" spans="1:8" x14ac:dyDescent="0.35">
      <c r="A249" s="1">
        <v>2019</v>
      </c>
      <c r="B249" s="1" t="s">
        <v>116</v>
      </c>
      <c r="C249" s="1" t="str">
        <f>VLOOKUP(B249,lookup!$A$2:$D$48,3,0)</f>
        <v>Non Metropolitan Fire Authorities</v>
      </c>
      <c r="D249" s="1" t="str">
        <f>VLOOKUP(B249,lookup!$A$2:$D$48,4,0)</f>
        <v>E31000028</v>
      </c>
      <c r="E249" s="1" t="s">
        <v>7</v>
      </c>
      <c r="F249" s="1" t="s">
        <v>219</v>
      </c>
      <c r="G249" s="1" t="s">
        <v>5</v>
      </c>
      <c r="H249" s="1">
        <v>218</v>
      </c>
    </row>
    <row r="250" spans="1:8" x14ac:dyDescent="0.35">
      <c r="A250" s="1">
        <v>2019</v>
      </c>
      <c r="B250" s="1" t="s">
        <v>119</v>
      </c>
      <c r="C250" s="1" t="str">
        <f>VLOOKUP(B250,lookup!$A$2:$D$48,3,0)</f>
        <v>Non Metropolitan Fire Authorities</v>
      </c>
      <c r="D250" s="1" t="str">
        <f>VLOOKUP(B250,lookup!$A$2:$D$48,4,0)</f>
        <v>E31000029</v>
      </c>
      <c r="E250" s="1" t="s">
        <v>7</v>
      </c>
      <c r="F250" s="1" t="s">
        <v>219</v>
      </c>
      <c r="G250" s="1" t="s">
        <v>8</v>
      </c>
      <c r="H250" s="1">
        <v>2</v>
      </c>
    </row>
    <row r="251" spans="1:8" x14ac:dyDescent="0.35">
      <c r="A251" s="1">
        <v>2019</v>
      </c>
      <c r="B251" s="1" t="s">
        <v>119</v>
      </c>
      <c r="C251" s="1" t="str">
        <f>VLOOKUP(B251,lookup!$A$2:$D$48,3,0)</f>
        <v>Non Metropolitan Fire Authorities</v>
      </c>
      <c r="D251" s="1" t="str">
        <f>VLOOKUP(B251,lookup!$A$2:$D$48,4,0)</f>
        <v>E31000029</v>
      </c>
      <c r="E251" s="1" t="s">
        <v>7</v>
      </c>
      <c r="F251" s="1" t="s">
        <v>219</v>
      </c>
      <c r="G251" s="1" t="s">
        <v>178</v>
      </c>
      <c r="H251" s="1">
        <v>1</v>
      </c>
    </row>
    <row r="252" spans="1:8" x14ac:dyDescent="0.35">
      <c r="A252" s="1">
        <v>2019</v>
      </c>
      <c r="B252" s="1" t="s">
        <v>119</v>
      </c>
      <c r="C252" s="1" t="str">
        <f>VLOOKUP(B252,lookup!$A$2:$D$48,3,0)</f>
        <v>Non Metropolitan Fire Authorities</v>
      </c>
      <c r="D252" s="1" t="str">
        <f>VLOOKUP(B252,lookup!$A$2:$D$48,4,0)</f>
        <v>E31000029</v>
      </c>
      <c r="E252" s="1" t="s">
        <v>7</v>
      </c>
      <c r="F252" s="1" t="s">
        <v>219</v>
      </c>
      <c r="G252" s="1" t="s">
        <v>10</v>
      </c>
      <c r="H252" s="1">
        <v>4</v>
      </c>
    </row>
    <row r="253" spans="1:8" x14ac:dyDescent="0.35">
      <c r="A253" s="1">
        <v>2019</v>
      </c>
      <c r="B253" s="1" t="s">
        <v>119</v>
      </c>
      <c r="C253" s="1" t="str">
        <f>VLOOKUP(B253,lookup!$A$2:$D$48,3,0)</f>
        <v>Non Metropolitan Fire Authorities</v>
      </c>
      <c r="D253" s="1" t="str">
        <f>VLOOKUP(B253,lookup!$A$2:$D$48,4,0)</f>
        <v>E31000029</v>
      </c>
      <c r="E253" s="1" t="s">
        <v>7</v>
      </c>
      <c r="F253" s="1" t="s">
        <v>219</v>
      </c>
      <c r="G253" s="1" t="s">
        <v>11</v>
      </c>
      <c r="H253" s="1">
        <v>13</v>
      </c>
    </row>
    <row r="254" spans="1:8" x14ac:dyDescent="0.35">
      <c r="A254" s="1">
        <v>2019</v>
      </c>
      <c r="B254" s="1" t="s">
        <v>119</v>
      </c>
      <c r="C254" s="1" t="str">
        <f>VLOOKUP(B254,lookup!$A$2:$D$48,3,0)</f>
        <v>Non Metropolitan Fire Authorities</v>
      </c>
      <c r="D254" s="1" t="str">
        <f>VLOOKUP(B254,lookup!$A$2:$D$48,4,0)</f>
        <v>E31000029</v>
      </c>
      <c r="E254" s="1" t="s">
        <v>7</v>
      </c>
      <c r="F254" s="1" t="s">
        <v>219</v>
      </c>
      <c r="G254" s="1" t="s">
        <v>12</v>
      </c>
      <c r="H254" s="1">
        <v>17</v>
      </c>
    </row>
    <row r="255" spans="1:8" x14ac:dyDescent="0.35">
      <c r="A255" s="1">
        <v>2019</v>
      </c>
      <c r="B255" s="1" t="s">
        <v>119</v>
      </c>
      <c r="C255" s="1" t="str">
        <f>VLOOKUP(B255,lookup!$A$2:$D$48,3,0)</f>
        <v>Non Metropolitan Fire Authorities</v>
      </c>
      <c r="D255" s="1" t="str">
        <f>VLOOKUP(B255,lookup!$A$2:$D$48,4,0)</f>
        <v>E31000029</v>
      </c>
      <c r="E255" s="1" t="s">
        <v>7</v>
      </c>
      <c r="F255" s="1" t="s">
        <v>219</v>
      </c>
      <c r="G255" s="1" t="s">
        <v>13</v>
      </c>
      <c r="H255" s="1">
        <v>19</v>
      </c>
    </row>
    <row r="256" spans="1:8" x14ac:dyDescent="0.35">
      <c r="A256" s="1">
        <v>2019</v>
      </c>
      <c r="B256" s="1" t="s">
        <v>119</v>
      </c>
      <c r="C256" s="1" t="str">
        <f>VLOOKUP(B256,lookup!$A$2:$D$48,3,0)</f>
        <v>Non Metropolitan Fire Authorities</v>
      </c>
      <c r="D256" s="1" t="str">
        <f>VLOOKUP(B256,lookup!$A$2:$D$48,4,0)</f>
        <v>E31000029</v>
      </c>
      <c r="E256" s="1" t="s">
        <v>7</v>
      </c>
      <c r="F256" s="1" t="s">
        <v>219</v>
      </c>
      <c r="G256" s="1" t="s">
        <v>14</v>
      </c>
      <c r="H256" s="1">
        <v>65</v>
      </c>
    </row>
    <row r="257" spans="1:8" x14ac:dyDescent="0.35">
      <c r="A257" s="1">
        <v>2019</v>
      </c>
      <c r="B257" s="1" t="s">
        <v>119</v>
      </c>
      <c r="C257" s="1" t="str">
        <f>VLOOKUP(B257,lookup!$A$2:$D$48,3,0)</f>
        <v>Non Metropolitan Fire Authorities</v>
      </c>
      <c r="D257" s="1" t="str">
        <f>VLOOKUP(B257,lookup!$A$2:$D$48,4,0)</f>
        <v>E31000029</v>
      </c>
      <c r="E257" s="1" t="s">
        <v>7</v>
      </c>
      <c r="F257" s="1" t="s">
        <v>219</v>
      </c>
      <c r="G257" s="1" t="s">
        <v>5</v>
      </c>
      <c r="H257" s="1">
        <v>121</v>
      </c>
    </row>
    <row r="258" spans="1:8" x14ac:dyDescent="0.35">
      <c r="A258" s="1">
        <v>2019</v>
      </c>
      <c r="B258" s="1" t="s">
        <v>122</v>
      </c>
      <c r="C258" s="1" t="str">
        <f>VLOOKUP(B258,lookup!$A$2:$D$48,3,0)</f>
        <v>Non Metropolitan Fire Authorities</v>
      </c>
      <c r="D258" s="1" t="str">
        <f>VLOOKUP(B258,lookup!$A$2:$D$48,4,0)</f>
        <v>E31000030</v>
      </c>
      <c r="E258" s="1" t="s">
        <v>7</v>
      </c>
      <c r="F258" s="1" t="s">
        <v>219</v>
      </c>
      <c r="G258" s="1" t="s">
        <v>8</v>
      </c>
      <c r="H258" s="1">
        <v>3</v>
      </c>
    </row>
    <row r="259" spans="1:8" x14ac:dyDescent="0.35">
      <c r="A259" s="1">
        <v>2019</v>
      </c>
      <c r="B259" s="1" t="s">
        <v>122</v>
      </c>
      <c r="C259" s="1" t="str">
        <f>VLOOKUP(B259,lookup!$A$2:$D$48,3,0)</f>
        <v>Non Metropolitan Fire Authorities</v>
      </c>
      <c r="D259" s="1" t="str">
        <f>VLOOKUP(B259,lookup!$A$2:$D$48,4,0)</f>
        <v>E31000030</v>
      </c>
      <c r="E259" s="1" t="s">
        <v>7</v>
      </c>
      <c r="F259" s="1" t="s">
        <v>219</v>
      </c>
      <c r="G259" s="1" t="s">
        <v>178</v>
      </c>
      <c r="H259" s="1">
        <v>4</v>
      </c>
    </row>
    <row r="260" spans="1:8" x14ac:dyDescent="0.35">
      <c r="A260" s="1">
        <v>2019</v>
      </c>
      <c r="B260" s="1" t="s">
        <v>122</v>
      </c>
      <c r="C260" s="1" t="str">
        <f>VLOOKUP(B260,lookup!$A$2:$D$48,3,0)</f>
        <v>Non Metropolitan Fire Authorities</v>
      </c>
      <c r="D260" s="1" t="str">
        <f>VLOOKUP(B260,lookup!$A$2:$D$48,4,0)</f>
        <v>E31000030</v>
      </c>
      <c r="E260" s="1" t="s">
        <v>7</v>
      </c>
      <c r="F260" s="1" t="s">
        <v>219</v>
      </c>
      <c r="G260" s="1" t="s">
        <v>10</v>
      </c>
      <c r="H260" s="1">
        <v>7</v>
      </c>
    </row>
    <row r="261" spans="1:8" x14ac:dyDescent="0.35">
      <c r="A261" s="1">
        <v>2019</v>
      </c>
      <c r="B261" s="1" t="s">
        <v>122</v>
      </c>
      <c r="C261" s="1" t="str">
        <f>VLOOKUP(B261,lookup!$A$2:$D$48,3,0)</f>
        <v>Non Metropolitan Fire Authorities</v>
      </c>
      <c r="D261" s="1" t="str">
        <f>VLOOKUP(B261,lookup!$A$2:$D$48,4,0)</f>
        <v>E31000030</v>
      </c>
      <c r="E261" s="1" t="s">
        <v>7</v>
      </c>
      <c r="F261" s="1" t="s">
        <v>219</v>
      </c>
      <c r="G261" s="1" t="s">
        <v>11</v>
      </c>
      <c r="H261" s="1">
        <v>25</v>
      </c>
    </row>
    <row r="262" spans="1:8" x14ac:dyDescent="0.35">
      <c r="A262" s="1">
        <v>2019</v>
      </c>
      <c r="B262" s="1" t="s">
        <v>122</v>
      </c>
      <c r="C262" s="1" t="str">
        <f>VLOOKUP(B262,lookup!$A$2:$D$48,3,0)</f>
        <v>Non Metropolitan Fire Authorities</v>
      </c>
      <c r="D262" s="1" t="str">
        <f>VLOOKUP(B262,lookup!$A$2:$D$48,4,0)</f>
        <v>E31000030</v>
      </c>
      <c r="E262" s="1" t="s">
        <v>7</v>
      </c>
      <c r="F262" s="1" t="s">
        <v>219</v>
      </c>
      <c r="G262" s="1" t="s">
        <v>12</v>
      </c>
      <c r="H262" s="1">
        <v>76</v>
      </c>
    </row>
    <row r="263" spans="1:8" x14ac:dyDescent="0.35">
      <c r="A263" s="1">
        <v>2019</v>
      </c>
      <c r="B263" s="1" t="s">
        <v>122</v>
      </c>
      <c r="C263" s="1" t="str">
        <f>VLOOKUP(B263,lookup!$A$2:$D$48,3,0)</f>
        <v>Non Metropolitan Fire Authorities</v>
      </c>
      <c r="D263" s="1" t="str">
        <f>VLOOKUP(B263,lookup!$A$2:$D$48,4,0)</f>
        <v>E31000030</v>
      </c>
      <c r="E263" s="1" t="s">
        <v>7</v>
      </c>
      <c r="F263" s="1" t="s">
        <v>219</v>
      </c>
      <c r="G263" s="1" t="s">
        <v>13</v>
      </c>
      <c r="H263" s="1">
        <v>69</v>
      </c>
    </row>
    <row r="264" spans="1:8" x14ac:dyDescent="0.35">
      <c r="A264" s="1">
        <v>2019</v>
      </c>
      <c r="B264" s="1" t="s">
        <v>122</v>
      </c>
      <c r="C264" s="1" t="str">
        <f>VLOOKUP(B264,lookup!$A$2:$D$48,3,0)</f>
        <v>Non Metropolitan Fire Authorities</v>
      </c>
      <c r="D264" s="1" t="str">
        <f>VLOOKUP(B264,lookup!$A$2:$D$48,4,0)</f>
        <v>E31000030</v>
      </c>
      <c r="E264" s="1" t="s">
        <v>7</v>
      </c>
      <c r="F264" s="1" t="s">
        <v>219</v>
      </c>
      <c r="G264" s="1" t="s">
        <v>14</v>
      </c>
      <c r="H264" s="1">
        <v>240</v>
      </c>
    </row>
    <row r="265" spans="1:8" x14ac:dyDescent="0.35">
      <c r="A265" s="1">
        <v>2019</v>
      </c>
      <c r="B265" s="1" t="s">
        <v>122</v>
      </c>
      <c r="C265" s="1" t="str">
        <f>VLOOKUP(B265,lookup!$A$2:$D$48,3,0)</f>
        <v>Non Metropolitan Fire Authorities</v>
      </c>
      <c r="D265" s="1" t="str">
        <f>VLOOKUP(B265,lookup!$A$2:$D$48,4,0)</f>
        <v>E31000030</v>
      </c>
      <c r="E265" s="1" t="s">
        <v>7</v>
      </c>
      <c r="F265" s="1" t="s">
        <v>219</v>
      </c>
      <c r="G265" s="1" t="s">
        <v>5</v>
      </c>
      <c r="H265" s="1">
        <v>424</v>
      </c>
    </row>
    <row r="266" spans="1:8" x14ac:dyDescent="0.35">
      <c r="A266" s="1">
        <v>2019</v>
      </c>
      <c r="B266" s="1" t="s">
        <v>125</v>
      </c>
      <c r="C266" s="1" t="str">
        <f>VLOOKUP(B266,lookup!$A$2:$D$48,3,0)</f>
        <v>Non Metropolitan Fire Authorities</v>
      </c>
      <c r="D266" s="1" t="str">
        <f>VLOOKUP(B266,lookup!$A$2:$D$48,4,0)</f>
        <v>E31000031</v>
      </c>
      <c r="E266" s="1" t="s">
        <v>7</v>
      </c>
      <c r="F266" s="1" t="s">
        <v>219</v>
      </c>
      <c r="G266" s="1" t="s">
        <v>8</v>
      </c>
      <c r="H266" s="1">
        <v>3</v>
      </c>
    </row>
    <row r="267" spans="1:8" x14ac:dyDescent="0.35">
      <c r="A267" s="1">
        <v>2019</v>
      </c>
      <c r="B267" s="1" t="s">
        <v>125</v>
      </c>
      <c r="C267" s="1" t="str">
        <f>VLOOKUP(B267,lookup!$A$2:$D$48,3,0)</f>
        <v>Non Metropolitan Fire Authorities</v>
      </c>
      <c r="D267" s="1" t="str">
        <f>VLOOKUP(B267,lookup!$A$2:$D$48,4,0)</f>
        <v>E31000031</v>
      </c>
      <c r="E267" s="1" t="s">
        <v>7</v>
      </c>
      <c r="F267" s="1" t="s">
        <v>219</v>
      </c>
      <c r="G267" s="1" t="s">
        <v>178</v>
      </c>
      <c r="H267" s="1">
        <v>3</v>
      </c>
    </row>
    <row r="268" spans="1:8" x14ac:dyDescent="0.35">
      <c r="A268" s="1">
        <v>2019</v>
      </c>
      <c r="B268" s="1" t="s">
        <v>125</v>
      </c>
      <c r="C268" s="1" t="str">
        <f>VLOOKUP(B268,lookup!$A$2:$D$48,3,0)</f>
        <v>Non Metropolitan Fire Authorities</v>
      </c>
      <c r="D268" s="1" t="str">
        <f>VLOOKUP(B268,lookup!$A$2:$D$48,4,0)</f>
        <v>E31000031</v>
      </c>
      <c r="E268" s="1" t="s">
        <v>7</v>
      </c>
      <c r="F268" s="1" t="s">
        <v>219</v>
      </c>
      <c r="G268" s="1" t="s">
        <v>10</v>
      </c>
      <c r="H268" s="1">
        <v>8</v>
      </c>
    </row>
    <row r="269" spans="1:8" x14ac:dyDescent="0.35">
      <c r="A269" s="1">
        <v>2019</v>
      </c>
      <c r="B269" s="1" t="s">
        <v>125</v>
      </c>
      <c r="C269" s="1" t="str">
        <f>VLOOKUP(B269,lookup!$A$2:$D$48,3,0)</f>
        <v>Non Metropolitan Fire Authorities</v>
      </c>
      <c r="D269" s="1" t="str">
        <f>VLOOKUP(B269,lookup!$A$2:$D$48,4,0)</f>
        <v>E31000031</v>
      </c>
      <c r="E269" s="1" t="s">
        <v>7</v>
      </c>
      <c r="F269" s="1" t="s">
        <v>219</v>
      </c>
      <c r="G269" s="1" t="s">
        <v>11</v>
      </c>
      <c r="H269" s="1">
        <v>25</v>
      </c>
    </row>
    <row r="270" spans="1:8" x14ac:dyDescent="0.35">
      <c r="A270" s="1">
        <v>2019</v>
      </c>
      <c r="B270" s="1" t="s">
        <v>125</v>
      </c>
      <c r="C270" s="1" t="str">
        <f>VLOOKUP(B270,lookup!$A$2:$D$48,3,0)</f>
        <v>Non Metropolitan Fire Authorities</v>
      </c>
      <c r="D270" s="1" t="str">
        <f>VLOOKUP(B270,lookup!$A$2:$D$48,4,0)</f>
        <v>E31000031</v>
      </c>
      <c r="E270" s="1" t="s">
        <v>7</v>
      </c>
      <c r="F270" s="1" t="s">
        <v>219</v>
      </c>
      <c r="G270" s="1" t="s">
        <v>12</v>
      </c>
      <c r="H270" s="1">
        <v>47</v>
      </c>
    </row>
    <row r="271" spans="1:8" x14ac:dyDescent="0.35">
      <c r="A271" s="1">
        <v>2019</v>
      </c>
      <c r="B271" s="1" t="s">
        <v>125</v>
      </c>
      <c r="C271" s="1" t="str">
        <f>VLOOKUP(B271,lookup!$A$2:$D$48,3,0)</f>
        <v>Non Metropolitan Fire Authorities</v>
      </c>
      <c r="D271" s="1" t="str">
        <f>VLOOKUP(B271,lookup!$A$2:$D$48,4,0)</f>
        <v>E31000031</v>
      </c>
      <c r="E271" s="1" t="s">
        <v>7</v>
      </c>
      <c r="F271" s="1" t="s">
        <v>219</v>
      </c>
      <c r="G271" s="1" t="s">
        <v>13</v>
      </c>
      <c r="H271" s="1">
        <v>34</v>
      </c>
    </row>
    <row r="272" spans="1:8" x14ac:dyDescent="0.35">
      <c r="A272" s="1">
        <v>2019</v>
      </c>
      <c r="B272" s="1" t="s">
        <v>125</v>
      </c>
      <c r="C272" s="1" t="str">
        <f>VLOOKUP(B272,lookup!$A$2:$D$48,3,0)</f>
        <v>Non Metropolitan Fire Authorities</v>
      </c>
      <c r="D272" s="1" t="str">
        <f>VLOOKUP(B272,lookup!$A$2:$D$48,4,0)</f>
        <v>E31000031</v>
      </c>
      <c r="E272" s="1" t="s">
        <v>7</v>
      </c>
      <c r="F272" s="1" t="s">
        <v>219</v>
      </c>
      <c r="G272" s="1" t="s">
        <v>14</v>
      </c>
      <c r="H272" s="1">
        <v>105</v>
      </c>
    </row>
    <row r="273" spans="1:8" x14ac:dyDescent="0.35">
      <c r="A273" s="1">
        <v>2019</v>
      </c>
      <c r="B273" s="1" t="s">
        <v>125</v>
      </c>
      <c r="C273" s="1" t="str">
        <f>VLOOKUP(B273,lookup!$A$2:$D$48,3,0)</f>
        <v>Non Metropolitan Fire Authorities</v>
      </c>
      <c r="D273" s="1" t="str">
        <f>VLOOKUP(B273,lookup!$A$2:$D$48,4,0)</f>
        <v>E31000031</v>
      </c>
      <c r="E273" s="1" t="s">
        <v>7</v>
      </c>
      <c r="F273" s="1" t="s">
        <v>219</v>
      </c>
      <c r="G273" s="1" t="s">
        <v>5</v>
      </c>
      <c r="H273" s="1">
        <v>225</v>
      </c>
    </row>
    <row r="274" spans="1:8" x14ac:dyDescent="0.35">
      <c r="A274" s="1">
        <v>2019</v>
      </c>
      <c r="B274" s="1" t="s">
        <v>128</v>
      </c>
      <c r="C274" s="1" t="str">
        <f>VLOOKUP(B274,lookup!$A$2:$D$48,3,0)</f>
        <v>Non Metropolitan Fire Authorities</v>
      </c>
      <c r="D274" s="1" t="str">
        <f>VLOOKUP(B274,lookup!$A$2:$D$48,4,0)</f>
        <v>E31000032</v>
      </c>
      <c r="E274" s="1" t="s">
        <v>7</v>
      </c>
      <c r="F274" s="1" t="s">
        <v>219</v>
      </c>
      <c r="G274" s="1" t="s">
        <v>8</v>
      </c>
      <c r="H274" s="1">
        <v>3</v>
      </c>
    </row>
    <row r="275" spans="1:8" x14ac:dyDescent="0.35">
      <c r="A275" s="1">
        <v>2019</v>
      </c>
      <c r="B275" s="1" t="s">
        <v>128</v>
      </c>
      <c r="C275" s="1" t="str">
        <f>VLOOKUP(B275,lookup!$A$2:$D$48,3,0)</f>
        <v>Non Metropolitan Fire Authorities</v>
      </c>
      <c r="D275" s="1" t="str">
        <f>VLOOKUP(B275,lookup!$A$2:$D$48,4,0)</f>
        <v>E31000032</v>
      </c>
      <c r="E275" s="1" t="s">
        <v>7</v>
      </c>
      <c r="F275" s="1" t="s">
        <v>219</v>
      </c>
      <c r="G275" s="1" t="s">
        <v>178</v>
      </c>
      <c r="H275" s="1">
        <v>3</v>
      </c>
    </row>
    <row r="276" spans="1:8" x14ac:dyDescent="0.35">
      <c r="A276" s="1">
        <v>2019</v>
      </c>
      <c r="B276" s="1" t="s">
        <v>128</v>
      </c>
      <c r="C276" s="1" t="str">
        <f>VLOOKUP(B276,lookup!$A$2:$D$48,3,0)</f>
        <v>Non Metropolitan Fire Authorities</v>
      </c>
      <c r="D276" s="1" t="str">
        <f>VLOOKUP(B276,lookup!$A$2:$D$48,4,0)</f>
        <v>E31000032</v>
      </c>
      <c r="E276" s="1" t="s">
        <v>7</v>
      </c>
      <c r="F276" s="1" t="s">
        <v>219</v>
      </c>
      <c r="G276" s="1" t="s">
        <v>10</v>
      </c>
      <c r="H276" s="1">
        <v>7</v>
      </c>
    </row>
    <row r="277" spans="1:8" x14ac:dyDescent="0.35">
      <c r="A277" s="1">
        <v>2019</v>
      </c>
      <c r="B277" s="1" t="s">
        <v>128</v>
      </c>
      <c r="C277" s="1" t="str">
        <f>VLOOKUP(B277,lookup!$A$2:$D$48,3,0)</f>
        <v>Non Metropolitan Fire Authorities</v>
      </c>
      <c r="D277" s="1" t="str">
        <f>VLOOKUP(B277,lookup!$A$2:$D$48,4,0)</f>
        <v>E31000032</v>
      </c>
      <c r="E277" s="1" t="s">
        <v>7</v>
      </c>
      <c r="F277" s="1" t="s">
        <v>219</v>
      </c>
      <c r="G277" s="1" t="s">
        <v>11</v>
      </c>
      <c r="H277" s="1">
        <v>14</v>
      </c>
    </row>
    <row r="278" spans="1:8" x14ac:dyDescent="0.35">
      <c r="A278" s="1">
        <v>2019</v>
      </c>
      <c r="B278" s="1" t="s">
        <v>128</v>
      </c>
      <c r="C278" s="1" t="str">
        <f>VLOOKUP(B278,lookup!$A$2:$D$48,3,0)</f>
        <v>Non Metropolitan Fire Authorities</v>
      </c>
      <c r="D278" s="1" t="str">
        <f>VLOOKUP(B278,lookup!$A$2:$D$48,4,0)</f>
        <v>E31000032</v>
      </c>
      <c r="E278" s="1" t="s">
        <v>7</v>
      </c>
      <c r="F278" s="1" t="s">
        <v>219</v>
      </c>
      <c r="G278" s="1" t="s">
        <v>12</v>
      </c>
      <c r="H278" s="1">
        <v>25</v>
      </c>
    </row>
    <row r="279" spans="1:8" x14ac:dyDescent="0.35">
      <c r="A279" s="1">
        <v>2019</v>
      </c>
      <c r="B279" s="1" t="s">
        <v>128</v>
      </c>
      <c r="C279" s="1" t="str">
        <f>VLOOKUP(B279,lookup!$A$2:$D$48,3,0)</f>
        <v>Non Metropolitan Fire Authorities</v>
      </c>
      <c r="D279" s="1" t="str">
        <f>VLOOKUP(B279,lookup!$A$2:$D$48,4,0)</f>
        <v>E31000032</v>
      </c>
      <c r="E279" s="1" t="s">
        <v>7</v>
      </c>
      <c r="F279" s="1" t="s">
        <v>219</v>
      </c>
      <c r="G279" s="1" t="s">
        <v>13</v>
      </c>
      <c r="H279" s="1">
        <v>19</v>
      </c>
    </row>
    <row r="280" spans="1:8" x14ac:dyDescent="0.35">
      <c r="A280" s="1">
        <v>2019</v>
      </c>
      <c r="B280" s="1" t="s">
        <v>128</v>
      </c>
      <c r="C280" s="1" t="str">
        <f>VLOOKUP(B280,lookup!$A$2:$D$48,3,0)</f>
        <v>Non Metropolitan Fire Authorities</v>
      </c>
      <c r="D280" s="1" t="str">
        <f>VLOOKUP(B280,lookup!$A$2:$D$48,4,0)</f>
        <v>E31000032</v>
      </c>
      <c r="E280" s="1" t="s">
        <v>7</v>
      </c>
      <c r="F280" s="1" t="s">
        <v>219</v>
      </c>
      <c r="G280" s="1" t="s">
        <v>14</v>
      </c>
      <c r="H280" s="1">
        <v>105</v>
      </c>
    </row>
    <row r="281" spans="1:8" x14ac:dyDescent="0.35">
      <c r="A281" s="1">
        <v>2019</v>
      </c>
      <c r="B281" s="1" t="s">
        <v>128</v>
      </c>
      <c r="C281" s="1" t="str">
        <f>VLOOKUP(B281,lookup!$A$2:$D$48,3,0)</f>
        <v>Non Metropolitan Fire Authorities</v>
      </c>
      <c r="D281" s="1" t="str">
        <f>VLOOKUP(B281,lookup!$A$2:$D$48,4,0)</f>
        <v>E31000032</v>
      </c>
      <c r="E281" s="1" t="s">
        <v>7</v>
      </c>
      <c r="F281" s="1" t="s">
        <v>219</v>
      </c>
      <c r="G281" s="1" t="s">
        <v>5</v>
      </c>
      <c r="H281" s="1">
        <v>176</v>
      </c>
    </row>
    <row r="282" spans="1:8" x14ac:dyDescent="0.35">
      <c r="A282" s="1">
        <v>2019</v>
      </c>
      <c r="B282" s="1" t="s">
        <v>131</v>
      </c>
      <c r="C282" s="1" t="str">
        <f>VLOOKUP(B282,lookup!$A$2:$D$48,3,0)</f>
        <v>Metropolitan Fire Authorities</v>
      </c>
      <c r="D282" s="1" t="str">
        <f>VLOOKUP(B282,lookup!$A$2:$D$48,4,0)</f>
        <v>E31000042</v>
      </c>
      <c r="E282" s="1" t="s">
        <v>7</v>
      </c>
      <c r="F282" s="1" t="s">
        <v>219</v>
      </c>
      <c r="G282" s="1" t="s">
        <v>8</v>
      </c>
      <c r="H282" s="1">
        <v>2</v>
      </c>
    </row>
    <row r="283" spans="1:8" x14ac:dyDescent="0.35">
      <c r="A283" s="1">
        <v>2019</v>
      </c>
      <c r="B283" s="1" t="s">
        <v>131</v>
      </c>
      <c r="C283" s="1" t="str">
        <f>VLOOKUP(B283,lookup!$A$2:$D$48,3,0)</f>
        <v>Metropolitan Fire Authorities</v>
      </c>
      <c r="D283" s="1" t="str">
        <f>VLOOKUP(B283,lookup!$A$2:$D$48,4,0)</f>
        <v>E31000042</v>
      </c>
      <c r="E283" s="1" t="s">
        <v>7</v>
      </c>
      <c r="F283" s="1" t="s">
        <v>219</v>
      </c>
      <c r="G283" s="1" t="s">
        <v>178</v>
      </c>
      <c r="H283" s="1">
        <v>3</v>
      </c>
    </row>
    <row r="284" spans="1:8" x14ac:dyDescent="0.35">
      <c r="A284" s="1">
        <v>2019</v>
      </c>
      <c r="B284" s="1" t="s">
        <v>131</v>
      </c>
      <c r="C284" s="1" t="str">
        <f>VLOOKUP(B284,lookup!$A$2:$D$48,3,0)</f>
        <v>Metropolitan Fire Authorities</v>
      </c>
      <c r="D284" s="1" t="str">
        <f>VLOOKUP(B284,lookup!$A$2:$D$48,4,0)</f>
        <v>E31000042</v>
      </c>
      <c r="E284" s="1" t="s">
        <v>7</v>
      </c>
      <c r="F284" s="1" t="s">
        <v>219</v>
      </c>
      <c r="G284" s="1" t="s">
        <v>10</v>
      </c>
      <c r="H284" s="1">
        <v>9</v>
      </c>
    </row>
    <row r="285" spans="1:8" x14ac:dyDescent="0.35">
      <c r="A285" s="1">
        <v>2019</v>
      </c>
      <c r="B285" s="1" t="s">
        <v>131</v>
      </c>
      <c r="C285" s="1" t="str">
        <f>VLOOKUP(B285,lookup!$A$2:$D$48,3,0)</f>
        <v>Metropolitan Fire Authorities</v>
      </c>
      <c r="D285" s="1" t="str">
        <f>VLOOKUP(B285,lookup!$A$2:$D$48,4,0)</f>
        <v>E31000042</v>
      </c>
      <c r="E285" s="1" t="s">
        <v>7</v>
      </c>
      <c r="F285" s="1" t="s">
        <v>219</v>
      </c>
      <c r="G285" s="1" t="s">
        <v>11</v>
      </c>
      <c r="H285" s="1">
        <v>22</v>
      </c>
    </row>
    <row r="286" spans="1:8" x14ac:dyDescent="0.35">
      <c r="A286" s="1">
        <v>2019</v>
      </c>
      <c r="B286" s="1" t="s">
        <v>131</v>
      </c>
      <c r="C286" s="1" t="str">
        <f>VLOOKUP(B286,lookup!$A$2:$D$48,3,0)</f>
        <v>Metropolitan Fire Authorities</v>
      </c>
      <c r="D286" s="1" t="str">
        <f>VLOOKUP(B286,lookup!$A$2:$D$48,4,0)</f>
        <v>E31000042</v>
      </c>
      <c r="E286" s="1" t="s">
        <v>7</v>
      </c>
      <c r="F286" s="1" t="s">
        <v>219</v>
      </c>
      <c r="G286" s="1" t="s">
        <v>12</v>
      </c>
      <c r="H286" s="1">
        <v>79</v>
      </c>
    </row>
    <row r="287" spans="1:8" x14ac:dyDescent="0.35">
      <c r="A287" s="1">
        <v>2019</v>
      </c>
      <c r="B287" s="1" t="s">
        <v>131</v>
      </c>
      <c r="C287" s="1" t="str">
        <f>VLOOKUP(B287,lookup!$A$2:$D$48,3,0)</f>
        <v>Metropolitan Fire Authorities</v>
      </c>
      <c r="D287" s="1" t="str">
        <f>VLOOKUP(B287,lookup!$A$2:$D$48,4,0)</f>
        <v>E31000042</v>
      </c>
      <c r="E287" s="1" t="s">
        <v>7</v>
      </c>
      <c r="F287" s="1" t="s">
        <v>219</v>
      </c>
      <c r="G287" s="1" t="s">
        <v>13</v>
      </c>
      <c r="H287" s="1">
        <v>76</v>
      </c>
    </row>
    <row r="288" spans="1:8" x14ac:dyDescent="0.35">
      <c r="A288" s="1">
        <v>2019</v>
      </c>
      <c r="B288" s="1" t="s">
        <v>131</v>
      </c>
      <c r="C288" s="1" t="str">
        <f>VLOOKUP(B288,lookup!$A$2:$D$48,3,0)</f>
        <v>Metropolitan Fire Authorities</v>
      </c>
      <c r="D288" s="1" t="str">
        <f>VLOOKUP(B288,lookup!$A$2:$D$48,4,0)</f>
        <v>E31000042</v>
      </c>
      <c r="E288" s="1" t="s">
        <v>7</v>
      </c>
      <c r="F288" s="1" t="s">
        <v>219</v>
      </c>
      <c r="G288" s="1" t="s">
        <v>14</v>
      </c>
      <c r="H288" s="1">
        <v>344</v>
      </c>
    </row>
    <row r="289" spans="1:8" x14ac:dyDescent="0.35">
      <c r="A289" s="1">
        <v>2019</v>
      </c>
      <c r="B289" s="1" t="s">
        <v>131</v>
      </c>
      <c r="C289" s="1" t="str">
        <f>VLOOKUP(B289,lookup!$A$2:$D$48,3,0)</f>
        <v>Metropolitan Fire Authorities</v>
      </c>
      <c r="D289" s="1" t="str">
        <f>VLOOKUP(B289,lookup!$A$2:$D$48,4,0)</f>
        <v>E31000042</v>
      </c>
      <c r="E289" s="1" t="s">
        <v>7</v>
      </c>
      <c r="F289" s="1" t="s">
        <v>219</v>
      </c>
      <c r="G289" s="1" t="s">
        <v>5</v>
      </c>
      <c r="H289" s="1">
        <v>535</v>
      </c>
    </row>
    <row r="290" spans="1:8" x14ac:dyDescent="0.35">
      <c r="A290" s="1">
        <v>2019</v>
      </c>
      <c r="B290" s="1" t="s">
        <v>134</v>
      </c>
      <c r="C290" s="1" t="str">
        <f>VLOOKUP(B290,lookup!$A$2:$D$48,3,0)</f>
        <v>Non Metropolitan Fire Authorities</v>
      </c>
      <c r="D290" s="1" t="str">
        <f>VLOOKUP(B290,lookup!$A$2:$D$48,4,0)</f>
        <v>E31000033</v>
      </c>
      <c r="E290" s="1" t="s">
        <v>7</v>
      </c>
      <c r="F290" s="1" t="s">
        <v>219</v>
      </c>
      <c r="G290" s="1" t="s">
        <v>8</v>
      </c>
      <c r="H290" s="1">
        <v>1</v>
      </c>
    </row>
    <row r="291" spans="1:8" x14ac:dyDescent="0.35">
      <c r="A291" s="1">
        <v>2019</v>
      </c>
      <c r="B291" s="1" t="s">
        <v>134</v>
      </c>
      <c r="C291" s="1" t="str">
        <f>VLOOKUP(B291,lookup!$A$2:$D$48,3,0)</f>
        <v>Non Metropolitan Fire Authorities</v>
      </c>
      <c r="D291" s="1" t="str">
        <f>VLOOKUP(B291,lookup!$A$2:$D$48,4,0)</f>
        <v>E31000033</v>
      </c>
      <c r="E291" s="1" t="s">
        <v>7</v>
      </c>
      <c r="F291" s="1" t="s">
        <v>219</v>
      </c>
      <c r="G291" s="1" t="s">
        <v>178</v>
      </c>
      <c r="H291" s="1">
        <v>2</v>
      </c>
    </row>
    <row r="292" spans="1:8" x14ac:dyDescent="0.35">
      <c r="A292" s="1">
        <v>2019</v>
      </c>
      <c r="B292" s="1" t="s">
        <v>134</v>
      </c>
      <c r="C292" s="1" t="str">
        <f>VLOOKUP(B292,lookup!$A$2:$D$48,3,0)</f>
        <v>Non Metropolitan Fire Authorities</v>
      </c>
      <c r="D292" s="1" t="str">
        <f>VLOOKUP(B292,lookup!$A$2:$D$48,4,0)</f>
        <v>E31000033</v>
      </c>
      <c r="E292" s="1" t="s">
        <v>7</v>
      </c>
      <c r="F292" s="1" t="s">
        <v>219</v>
      </c>
      <c r="G292" s="1" t="s">
        <v>10</v>
      </c>
      <c r="H292" s="1">
        <v>8</v>
      </c>
    </row>
    <row r="293" spans="1:8" x14ac:dyDescent="0.35">
      <c r="A293" s="1">
        <v>2019</v>
      </c>
      <c r="B293" s="1" t="s">
        <v>134</v>
      </c>
      <c r="C293" s="1" t="str">
        <f>VLOOKUP(B293,lookup!$A$2:$D$48,3,0)</f>
        <v>Non Metropolitan Fire Authorities</v>
      </c>
      <c r="D293" s="1" t="str">
        <f>VLOOKUP(B293,lookup!$A$2:$D$48,4,0)</f>
        <v>E31000033</v>
      </c>
      <c r="E293" s="1" t="s">
        <v>7</v>
      </c>
      <c r="F293" s="1" t="s">
        <v>219</v>
      </c>
      <c r="G293" s="1" t="s">
        <v>11</v>
      </c>
      <c r="H293" s="1">
        <v>24</v>
      </c>
    </row>
    <row r="294" spans="1:8" x14ac:dyDescent="0.35">
      <c r="A294" s="1">
        <v>2019</v>
      </c>
      <c r="B294" s="1" t="s">
        <v>134</v>
      </c>
      <c r="C294" s="1" t="str">
        <f>VLOOKUP(B294,lookup!$A$2:$D$48,3,0)</f>
        <v>Non Metropolitan Fire Authorities</v>
      </c>
      <c r="D294" s="1" t="str">
        <f>VLOOKUP(B294,lookup!$A$2:$D$48,4,0)</f>
        <v>E31000033</v>
      </c>
      <c r="E294" s="1" t="s">
        <v>7</v>
      </c>
      <c r="F294" s="1" t="s">
        <v>219</v>
      </c>
      <c r="G294" s="1" t="s">
        <v>12</v>
      </c>
      <c r="H294" s="1">
        <v>58</v>
      </c>
    </row>
    <row r="295" spans="1:8" x14ac:dyDescent="0.35">
      <c r="A295" s="1">
        <v>2019</v>
      </c>
      <c r="B295" s="1" t="s">
        <v>134</v>
      </c>
      <c r="C295" s="1" t="str">
        <f>VLOOKUP(B295,lookup!$A$2:$D$48,3,0)</f>
        <v>Non Metropolitan Fire Authorities</v>
      </c>
      <c r="D295" s="1" t="str">
        <f>VLOOKUP(B295,lookup!$A$2:$D$48,4,0)</f>
        <v>E31000033</v>
      </c>
      <c r="E295" s="1" t="s">
        <v>7</v>
      </c>
      <c r="F295" s="1" t="s">
        <v>219</v>
      </c>
      <c r="G295" s="1" t="s">
        <v>13</v>
      </c>
      <c r="H295" s="1">
        <v>37</v>
      </c>
    </row>
    <row r="296" spans="1:8" x14ac:dyDescent="0.35">
      <c r="A296" s="1">
        <v>2019</v>
      </c>
      <c r="B296" s="1" t="s">
        <v>134</v>
      </c>
      <c r="C296" s="1" t="str">
        <f>VLOOKUP(B296,lookup!$A$2:$D$48,3,0)</f>
        <v>Non Metropolitan Fire Authorities</v>
      </c>
      <c r="D296" s="1" t="str">
        <f>VLOOKUP(B296,lookup!$A$2:$D$48,4,0)</f>
        <v>E31000033</v>
      </c>
      <c r="E296" s="1" t="s">
        <v>7</v>
      </c>
      <c r="F296" s="1" t="s">
        <v>219</v>
      </c>
      <c r="G296" s="1" t="s">
        <v>14</v>
      </c>
      <c r="H296" s="1">
        <v>163</v>
      </c>
    </row>
    <row r="297" spans="1:8" x14ac:dyDescent="0.35">
      <c r="A297" s="1">
        <v>2019</v>
      </c>
      <c r="B297" s="1" t="s">
        <v>134</v>
      </c>
      <c r="C297" s="1" t="str">
        <f>VLOOKUP(B297,lookup!$A$2:$D$48,3,0)</f>
        <v>Non Metropolitan Fire Authorities</v>
      </c>
      <c r="D297" s="1" t="str">
        <f>VLOOKUP(B297,lookup!$A$2:$D$48,4,0)</f>
        <v>E31000033</v>
      </c>
      <c r="E297" s="1" t="s">
        <v>7</v>
      </c>
      <c r="F297" s="1" t="s">
        <v>219</v>
      </c>
      <c r="G297" s="1" t="s">
        <v>5</v>
      </c>
      <c r="H297" s="1">
        <v>293</v>
      </c>
    </row>
    <row r="298" spans="1:8" x14ac:dyDescent="0.35">
      <c r="A298" s="1">
        <v>2019</v>
      </c>
      <c r="B298" s="1" t="s">
        <v>137</v>
      </c>
      <c r="C298" s="1" t="str">
        <f>VLOOKUP(B298,lookup!$A$2:$D$48,3,0)</f>
        <v>Non Metropolitan Fire Authorities</v>
      </c>
      <c r="D298" s="1" t="str">
        <f>VLOOKUP(B298,lookup!$A$2:$D$48,4,0)</f>
        <v>E31000034</v>
      </c>
      <c r="E298" s="1" t="s">
        <v>7</v>
      </c>
      <c r="F298" s="1" t="s">
        <v>219</v>
      </c>
      <c r="G298" s="1" t="s">
        <v>8</v>
      </c>
      <c r="H298" s="1">
        <v>2</v>
      </c>
    </row>
    <row r="299" spans="1:8" x14ac:dyDescent="0.35">
      <c r="A299" s="1">
        <v>2019</v>
      </c>
      <c r="B299" s="1" t="s">
        <v>137</v>
      </c>
      <c r="C299" s="1" t="str">
        <f>VLOOKUP(B299,lookup!$A$2:$D$48,3,0)</f>
        <v>Non Metropolitan Fire Authorities</v>
      </c>
      <c r="D299" s="1" t="str">
        <f>VLOOKUP(B299,lookup!$A$2:$D$48,4,0)</f>
        <v>E31000034</v>
      </c>
      <c r="E299" s="1" t="s">
        <v>7</v>
      </c>
      <c r="F299" s="1" t="s">
        <v>219</v>
      </c>
      <c r="G299" s="1" t="s">
        <v>178</v>
      </c>
      <c r="H299" s="1">
        <v>4</v>
      </c>
    </row>
    <row r="300" spans="1:8" x14ac:dyDescent="0.35">
      <c r="A300" s="1">
        <v>2019</v>
      </c>
      <c r="B300" s="1" t="s">
        <v>137</v>
      </c>
      <c r="C300" s="1" t="str">
        <f>VLOOKUP(B300,lookup!$A$2:$D$48,3,0)</f>
        <v>Non Metropolitan Fire Authorities</v>
      </c>
      <c r="D300" s="1" t="str">
        <f>VLOOKUP(B300,lookup!$A$2:$D$48,4,0)</f>
        <v>E31000034</v>
      </c>
      <c r="E300" s="1" t="s">
        <v>7</v>
      </c>
      <c r="F300" s="1" t="s">
        <v>219</v>
      </c>
      <c r="G300" s="1" t="s">
        <v>10</v>
      </c>
      <c r="H300" s="1">
        <v>7</v>
      </c>
    </row>
    <row r="301" spans="1:8" x14ac:dyDescent="0.35">
      <c r="A301" s="1">
        <v>2019</v>
      </c>
      <c r="B301" s="1" t="s">
        <v>137</v>
      </c>
      <c r="C301" s="1" t="str">
        <f>VLOOKUP(B301,lookup!$A$2:$D$48,3,0)</f>
        <v>Non Metropolitan Fire Authorities</v>
      </c>
      <c r="D301" s="1" t="str">
        <f>VLOOKUP(B301,lookup!$A$2:$D$48,4,0)</f>
        <v>E31000034</v>
      </c>
      <c r="E301" s="1" t="s">
        <v>7</v>
      </c>
      <c r="F301" s="1" t="s">
        <v>219</v>
      </c>
      <c r="G301" s="1" t="s">
        <v>11</v>
      </c>
      <c r="H301" s="1">
        <v>16</v>
      </c>
    </row>
    <row r="302" spans="1:8" x14ac:dyDescent="0.35">
      <c r="A302" s="1">
        <v>2019</v>
      </c>
      <c r="B302" s="1" t="s">
        <v>137</v>
      </c>
      <c r="C302" s="1" t="str">
        <f>VLOOKUP(B302,lookup!$A$2:$D$48,3,0)</f>
        <v>Non Metropolitan Fire Authorities</v>
      </c>
      <c r="D302" s="1" t="str">
        <f>VLOOKUP(B302,lookup!$A$2:$D$48,4,0)</f>
        <v>E31000034</v>
      </c>
      <c r="E302" s="1" t="s">
        <v>7</v>
      </c>
      <c r="F302" s="1" t="s">
        <v>219</v>
      </c>
      <c r="G302" s="1" t="s">
        <v>12</v>
      </c>
      <c r="H302" s="1">
        <v>36</v>
      </c>
    </row>
    <row r="303" spans="1:8" x14ac:dyDescent="0.35">
      <c r="A303" s="1">
        <v>2019</v>
      </c>
      <c r="B303" s="1" t="s">
        <v>137</v>
      </c>
      <c r="C303" s="1" t="str">
        <f>VLOOKUP(B303,lookup!$A$2:$D$48,3,0)</f>
        <v>Non Metropolitan Fire Authorities</v>
      </c>
      <c r="D303" s="1" t="str">
        <f>VLOOKUP(B303,lookup!$A$2:$D$48,4,0)</f>
        <v>E31000034</v>
      </c>
      <c r="E303" s="1" t="s">
        <v>7</v>
      </c>
      <c r="F303" s="1" t="s">
        <v>219</v>
      </c>
      <c r="G303" s="1" t="s">
        <v>13</v>
      </c>
      <c r="H303" s="1">
        <v>26</v>
      </c>
    </row>
    <row r="304" spans="1:8" x14ac:dyDescent="0.35">
      <c r="A304" s="1">
        <v>2019</v>
      </c>
      <c r="B304" s="1" t="s">
        <v>137</v>
      </c>
      <c r="C304" s="1" t="str">
        <f>VLOOKUP(B304,lookup!$A$2:$D$48,3,0)</f>
        <v>Non Metropolitan Fire Authorities</v>
      </c>
      <c r="D304" s="1" t="str">
        <f>VLOOKUP(B304,lookup!$A$2:$D$48,4,0)</f>
        <v>E31000034</v>
      </c>
      <c r="E304" s="1" t="s">
        <v>7</v>
      </c>
      <c r="F304" s="1" t="s">
        <v>219</v>
      </c>
      <c r="G304" s="1" t="s">
        <v>14</v>
      </c>
      <c r="H304" s="1">
        <v>89</v>
      </c>
    </row>
    <row r="305" spans="1:8" x14ac:dyDescent="0.35">
      <c r="A305" s="1">
        <v>2019</v>
      </c>
      <c r="B305" s="1" t="s">
        <v>137</v>
      </c>
      <c r="C305" s="1" t="str">
        <f>VLOOKUP(B305,lookup!$A$2:$D$48,3,0)</f>
        <v>Non Metropolitan Fire Authorities</v>
      </c>
      <c r="D305" s="1" t="str">
        <f>VLOOKUP(B305,lookup!$A$2:$D$48,4,0)</f>
        <v>E31000034</v>
      </c>
      <c r="E305" s="1" t="s">
        <v>7</v>
      </c>
      <c r="F305" s="1" t="s">
        <v>219</v>
      </c>
      <c r="G305" s="1" t="s">
        <v>5</v>
      </c>
      <c r="H305" s="1">
        <v>180</v>
      </c>
    </row>
    <row r="306" spans="1:8" x14ac:dyDescent="0.35">
      <c r="A306" s="1">
        <v>2019</v>
      </c>
      <c r="B306" s="1" t="s">
        <v>140</v>
      </c>
      <c r="C306" s="1" t="str">
        <f>VLOOKUP(B306,lookup!$A$2:$D$48,3,0)</f>
        <v>Non Metropolitan Fire Authorities</v>
      </c>
      <c r="D306" s="1" t="str">
        <f>VLOOKUP(B306,lookup!$A$2:$D$48,4,0)</f>
        <v>E31000035</v>
      </c>
      <c r="E306" s="1" t="s">
        <v>7</v>
      </c>
      <c r="F306" s="1" t="s">
        <v>219</v>
      </c>
      <c r="G306" s="1" t="s">
        <v>8</v>
      </c>
      <c r="H306" s="1">
        <v>5</v>
      </c>
    </row>
    <row r="307" spans="1:8" x14ac:dyDescent="0.35">
      <c r="A307" s="1">
        <v>2019</v>
      </c>
      <c r="B307" s="1" t="s">
        <v>140</v>
      </c>
      <c r="C307" s="1" t="str">
        <f>VLOOKUP(B307,lookup!$A$2:$D$48,3,0)</f>
        <v>Non Metropolitan Fire Authorities</v>
      </c>
      <c r="D307" s="1" t="str">
        <f>VLOOKUP(B307,lookup!$A$2:$D$48,4,0)</f>
        <v>E31000035</v>
      </c>
      <c r="E307" s="1" t="s">
        <v>7</v>
      </c>
      <c r="F307" s="1" t="s">
        <v>219</v>
      </c>
      <c r="G307" s="1" t="s">
        <v>178</v>
      </c>
      <c r="H307" s="1">
        <v>3</v>
      </c>
    </row>
    <row r="308" spans="1:8" x14ac:dyDescent="0.35">
      <c r="A308" s="1">
        <v>2019</v>
      </c>
      <c r="B308" s="1" t="s">
        <v>140</v>
      </c>
      <c r="C308" s="1" t="str">
        <f>VLOOKUP(B308,lookup!$A$2:$D$48,3,0)</f>
        <v>Non Metropolitan Fire Authorities</v>
      </c>
      <c r="D308" s="1" t="str">
        <f>VLOOKUP(B308,lookup!$A$2:$D$48,4,0)</f>
        <v>E31000035</v>
      </c>
      <c r="E308" s="1" t="s">
        <v>7</v>
      </c>
      <c r="F308" s="1" t="s">
        <v>219</v>
      </c>
      <c r="G308" s="1" t="s">
        <v>10</v>
      </c>
      <c r="H308" s="1">
        <v>9</v>
      </c>
    </row>
    <row r="309" spans="1:8" x14ac:dyDescent="0.35">
      <c r="A309" s="1">
        <v>2019</v>
      </c>
      <c r="B309" s="1" t="s">
        <v>140</v>
      </c>
      <c r="C309" s="1" t="str">
        <f>VLOOKUP(B309,lookup!$A$2:$D$48,3,0)</f>
        <v>Non Metropolitan Fire Authorities</v>
      </c>
      <c r="D309" s="1" t="str">
        <f>VLOOKUP(B309,lookup!$A$2:$D$48,4,0)</f>
        <v>E31000035</v>
      </c>
      <c r="E309" s="1" t="s">
        <v>7</v>
      </c>
      <c r="F309" s="1" t="s">
        <v>219</v>
      </c>
      <c r="G309" s="1" t="s">
        <v>11</v>
      </c>
      <c r="H309" s="1">
        <v>18</v>
      </c>
    </row>
    <row r="310" spans="1:8" x14ac:dyDescent="0.35">
      <c r="A310" s="1">
        <v>2019</v>
      </c>
      <c r="B310" s="1" t="s">
        <v>140</v>
      </c>
      <c r="C310" s="1" t="str">
        <f>VLOOKUP(B310,lookup!$A$2:$D$48,3,0)</f>
        <v>Non Metropolitan Fire Authorities</v>
      </c>
      <c r="D310" s="1" t="str">
        <f>VLOOKUP(B310,lookup!$A$2:$D$48,4,0)</f>
        <v>E31000035</v>
      </c>
      <c r="E310" s="1" t="s">
        <v>7</v>
      </c>
      <c r="F310" s="1" t="s">
        <v>219</v>
      </c>
      <c r="G310" s="1" t="s">
        <v>12</v>
      </c>
      <c r="H310" s="1">
        <v>94</v>
      </c>
    </row>
    <row r="311" spans="1:8" x14ac:dyDescent="0.35">
      <c r="A311" s="1">
        <v>2019</v>
      </c>
      <c r="B311" s="1" t="s">
        <v>140</v>
      </c>
      <c r="C311" s="1" t="str">
        <f>VLOOKUP(B311,lookup!$A$2:$D$48,3,0)</f>
        <v>Non Metropolitan Fire Authorities</v>
      </c>
      <c r="D311" s="1" t="str">
        <f>VLOOKUP(B311,lookup!$A$2:$D$48,4,0)</f>
        <v>E31000035</v>
      </c>
      <c r="E311" s="1" t="s">
        <v>7</v>
      </c>
      <c r="F311" s="1" t="s">
        <v>219</v>
      </c>
      <c r="G311" s="1" t="s">
        <v>13</v>
      </c>
      <c r="H311" s="1">
        <v>89</v>
      </c>
    </row>
    <row r="312" spans="1:8" x14ac:dyDescent="0.35">
      <c r="A312" s="1">
        <v>2019</v>
      </c>
      <c r="B312" s="1" t="s">
        <v>140</v>
      </c>
      <c r="C312" s="1" t="str">
        <f>VLOOKUP(B312,lookup!$A$2:$D$48,3,0)</f>
        <v>Non Metropolitan Fire Authorities</v>
      </c>
      <c r="D312" s="1" t="str">
        <f>VLOOKUP(B312,lookup!$A$2:$D$48,4,0)</f>
        <v>E31000035</v>
      </c>
      <c r="E312" s="1" t="s">
        <v>7</v>
      </c>
      <c r="F312" s="1" t="s">
        <v>219</v>
      </c>
      <c r="G312" s="1" t="s">
        <v>14</v>
      </c>
      <c r="H312" s="1">
        <v>234</v>
      </c>
    </row>
    <row r="313" spans="1:8" x14ac:dyDescent="0.35">
      <c r="A313" s="1">
        <v>2019</v>
      </c>
      <c r="B313" s="1" t="s">
        <v>140</v>
      </c>
      <c r="C313" s="1" t="str">
        <f>VLOOKUP(B313,lookup!$A$2:$D$48,3,0)</f>
        <v>Non Metropolitan Fire Authorities</v>
      </c>
      <c r="D313" s="1" t="str">
        <f>VLOOKUP(B313,lookup!$A$2:$D$48,4,0)</f>
        <v>E31000035</v>
      </c>
      <c r="E313" s="1" t="s">
        <v>7</v>
      </c>
      <c r="F313" s="1" t="s">
        <v>219</v>
      </c>
      <c r="G313" s="1" t="s">
        <v>5</v>
      </c>
      <c r="H313" s="1">
        <v>452</v>
      </c>
    </row>
    <row r="314" spans="1:8" x14ac:dyDescent="0.35">
      <c r="A314" s="1">
        <v>2019</v>
      </c>
      <c r="B314" s="1" t="s">
        <v>143</v>
      </c>
      <c r="C314" s="1" t="str">
        <f>VLOOKUP(B314,lookup!$A$2:$D$48,3,0)</f>
        <v>Metropolitan Fire Authorities</v>
      </c>
      <c r="D314" s="1" t="str">
        <f>VLOOKUP(B314,lookup!$A$2:$D$48,4,0)</f>
        <v>E31000043</v>
      </c>
      <c r="E314" s="1" t="s">
        <v>7</v>
      </c>
      <c r="F314" s="1" t="s">
        <v>219</v>
      </c>
      <c r="G314" s="1" t="s">
        <v>8</v>
      </c>
      <c r="H314" s="1">
        <v>3</v>
      </c>
    </row>
    <row r="315" spans="1:8" x14ac:dyDescent="0.35">
      <c r="A315" s="1">
        <v>2019</v>
      </c>
      <c r="B315" s="1" t="s">
        <v>143</v>
      </c>
      <c r="C315" s="1" t="str">
        <f>VLOOKUP(B315,lookup!$A$2:$D$48,3,0)</f>
        <v>Metropolitan Fire Authorities</v>
      </c>
      <c r="D315" s="1" t="str">
        <f>VLOOKUP(B315,lookup!$A$2:$D$48,4,0)</f>
        <v>E31000043</v>
      </c>
      <c r="E315" s="1" t="s">
        <v>7</v>
      </c>
      <c r="F315" s="1" t="s">
        <v>219</v>
      </c>
      <c r="G315" s="1" t="s">
        <v>178</v>
      </c>
      <c r="H315" s="1">
        <v>2</v>
      </c>
    </row>
    <row r="316" spans="1:8" x14ac:dyDescent="0.35">
      <c r="A316" s="1">
        <v>2019</v>
      </c>
      <c r="B316" s="1" t="s">
        <v>143</v>
      </c>
      <c r="C316" s="1" t="str">
        <f>VLOOKUP(B316,lookup!$A$2:$D$48,3,0)</f>
        <v>Metropolitan Fire Authorities</v>
      </c>
      <c r="D316" s="1" t="str">
        <f>VLOOKUP(B316,lookup!$A$2:$D$48,4,0)</f>
        <v>E31000043</v>
      </c>
      <c r="E316" s="1" t="s">
        <v>7</v>
      </c>
      <c r="F316" s="1" t="s">
        <v>219</v>
      </c>
      <c r="G316" s="1" t="s">
        <v>10</v>
      </c>
      <c r="H316" s="1">
        <v>13</v>
      </c>
    </row>
    <row r="317" spans="1:8" x14ac:dyDescent="0.35">
      <c r="A317" s="1">
        <v>2019</v>
      </c>
      <c r="B317" s="1" t="s">
        <v>143</v>
      </c>
      <c r="C317" s="1" t="str">
        <f>VLOOKUP(B317,lookup!$A$2:$D$48,3,0)</f>
        <v>Metropolitan Fire Authorities</v>
      </c>
      <c r="D317" s="1" t="str">
        <f>VLOOKUP(B317,lookup!$A$2:$D$48,4,0)</f>
        <v>E31000043</v>
      </c>
      <c r="E317" s="1" t="s">
        <v>7</v>
      </c>
      <c r="F317" s="1" t="s">
        <v>219</v>
      </c>
      <c r="G317" s="1" t="s">
        <v>11</v>
      </c>
      <c r="H317" s="1">
        <v>20</v>
      </c>
    </row>
    <row r="318" spans="1:8" x14ac:dyDescent="0.35">
      <c r="A318" s="1">
        <v>2019</v>
      </c>
      <c r="B318" s="1" t="s">
        <v>143</v>
      </c>
      <c r="C318" s="1" t="str">
        <f>VLOOKUP(B318,lookup!$A$2:$D$48,3,0)</f>
        <v>Metropolitan Fire Authorities</v>
      </c>
      <c r="D318" s="1" t="str">
        <f>VLOOKUP(B318,lookup!$A$2:$D$48,4,0)</f>
        <v>E31000043</v>
      </c>
      <c r="E318" s="1" t="s">
        <v>7</v>
      </c>
      <c r="F318" s="1" t="s">
        <v>219</v>
      </c>
      <c r="G318" s="1" t="s">
        <v>12</v>
      </c>
      <c r="H318" s="1">
        <v>94</v>
      </c>
    </row>
    <row r="319" spans="1:8" x14ac:dyDescent="0.35">
      <c r="A319" s="1">
        <v>2019</v>
      </c>
      <c r="B319" s="1" t="s">
        <v>143</v>
      </c>
      <c r="C319" s="1" t="str">
        <f>VLOOKUP(B319,lookup!$A$2:$D$48,3,0)</f>
        <v>Metropolitan Fire Authorities</v>
      </c>
      <c r="D319" s="1" t="str">
        <f>VLOOKUP(B319,lookup!$A$2:$D$48,4,0)</f>
        <v>E31000043</v>
      </c>
      <c r="E319" s="1" t="s">
        <v>7</v>
      </c>
      <c r="F319" s="1" t="s">
        <v>219</v>
      </c>
      <c r="G319" s="1" t="s">
        <v>13</v>
      </c>
      <c r="H319" s="1">
        <v>94</v>
      </c>
    </row>
    <row r="320" spans="1:8" x14ac:dyDescent="0.35">
      <c r="A320" s="1">
        <v>2019</v>
      </c>
      <c r="B320" s="1" t="s">
        <v>143</v>
      </c>
      <c r="C320" s="1" t="str">
        <f>VLOOKUP(B320,lookup!$A$2:$D$48,3,0)</f>
        <v>Metropolitan Fire Authorities</v>
      </c>
      <c r="D320" s="1" t="str">
        <f>VLOOKUP(B320,lookup!$A$2:$D$48,4,0)</f>
        <v>E31000043</v>
      </c>
      <c r="E320" s="1" t="s">
        <v>7</v>
      </c>
      <c r="F320" s="1" t="s">
        <v>219</v>
      </c>
      <c r="G320" s="1" t="s">
        <v>14</v>
      </c>
      <c r="H320" s="1">
        <v>314</v>
      </c>
    </row>
    <row r="321" spans="1:8" x14ac:dyDescent="0.35">
      <c r="A321" s="1">
        <v>2019</v>
      </c>
      <c r="B321" s="1" t="s">
        <v>143</v>
      </c>
      <c r="C321" s="1" t="str">
        <f>VLOOKUP(B321,lookup!$A$2:$D$48,3,0)</f>
        <v>Metropolitan Fire Authorities</v>
      </c>
      <c r="D321" s="1" t="str">
        <f>VLOOKUP(B321,lookup!$A$2:$D$48,4,0)</f>
        <v>E31000043</v>
      </c>
      <c r="E321" s="1" t="s">
        <v>7</v>
      </c>
      <c r="F321" s="1" t="s">
        <v>219</v>
      </c>
      <c r="G321" s="1" t="s">
        <v>5</v>
      </c>
      <c r="H321" s="1">
        <v>540</v>
      </c>
    </row>
    <row r="322" spans="1:8" x14ac:dyDescent="0.35">
      <c r="A322" s="1">
        <v>2019</v>
      </c>
      <c r="B322" s="1" t="s">
        <v>146</v>
      </c>
      <c r="C322" s="1" t="str">
        <f>VLOOKUP(B322,lookup!$A$2:$D$48,3,0)</f>
        <v>Non Metropolitan Fire Authorities</v>
      </c>
      <c r="D322" s="1" t="str">
        <f>VLOOKUP(B322,lookup!$A$2:$D$48,4,0)</f>
        <v>E31000036</v>
      </c>
      <c r="E322" s="1" t="s">
        <v>7</v>
      </c>
      <c r="F322" s="1" t="s">
        <v>219</v>
      </c>
      <c r="G322" s="1" t="s">
        <v>8</v>
      </c>
      <c r="H322" s="1">
        <v>3</v>
      </c>
    </row>
    <row r="323" spans="1:8" x14ac:dyDescent="0.35">
      <c r="A323" s="1">
        <v>2019</v>
      </c>
      <c r="B323" s="1" t="s">
        <v>146</v>
      </c>
      <c r="C323" s="1" t="str">
        <f>VLOOKUP(B323,lookup!$A$2:$D$48,3,0)</f>
        <v>Non Metropolitan Fire Authorities</v>
      </c>
      <c r="D323" s="1" t="str">
        <f>VLOOKUP(B323,lookup!$A$2:$D$48,4,0)</f>
        <v>E31000036</v>
      </c>
      <c r="E323" s="1" t="s">
        <v>7</v>
      </c>
      <c r="F323" s="1" t="s">
        <v>219</v>
      </c>
      <c r="G323" s="1" t="s">
        <v>178</v>
      </c>
      <c r="H323" s="1">
        <v>3</v>
      </c>
    </row>
    <row r="324" spans="1:8" x14ac:dyDescent="0.35">
      <c r="A324" s="1">
        <v>2019</v>
      </c>
      <c r="B324" s="1" t="s">
        <v>146</v>
      </c>
      <c r="C324" s="1" t="str">
        <f>VLOOKUP(B324,lookup!$A$2:$D$48,3,0)</f>
        <v>Non Metropolitan Fire Authorities</v>
      </c>
      <c r="D324" s="1" t="str">
        <f>VLOOKUP(B324,lookup!$A$2:$D$48,4,0)</f>
        <v>E31000036</v>
      </c>
      <c r="E324" s="1" t="s">
        <v>7</v>
      </c>
      <c r="F324" s="1" t="s">
        <v>219</v>
      </c>
      <c r="G324" s="1" t="s">
        <v>10</v>
      </c>
      <c r="H324" s="1">
        <v>7</v>
      </c>
    </row>
    <row r="325" spans="1:8" x14ac:dyDescent="0.35">
      <c r="A325" s="1">
        <v>2019</v>
      </c>
      <c r="B325" s="1" t="s">
        <v>146</v>
      </c>
      <c r="C325" s="1" t="str">
        <f>VLOOKUP(B325,lookup!$A$2:$D$48,3,0)</f>
        <v>Non Metropolitan Fire Authorities</v>
      </c>
      <c r="D325" s="1" t="str">
        <f>VLOOKUP(B325,lookup!$A$2:$D$48,4,0)</f>
        <v>E31000036</v>
      </c>
      <c r="E325" s="1" t="s">
        <v>7</v>
      </c>
      <c r="F325" s="1" t="s">
        <v>219</v>
      </c>
      <c r="G325" s="1" t="s">
        <v>11</v>
      </c>
      <c r="H325" s="1">
        <v>13</v>
      </c>
    </row>
    <row r="326" spans="1:8" x14ac:dyDescent="0.35">
      <c r="A326" s="1">
        <v>2019</v>
      </c>
      <c r="B326" s="1" t="s">
        <v>146</v>
      </c>
      <c r="C326" s="1" t="str">
        <f>VLOOKUP(B326,lookup!$A$2:$D$48,3,0)</f>
        <v>Non Metropolitan Fire Authorities</v>
      </c>
      <c r="D326" s="1" t="str">
        <f>VLOOKUP(B326,lookup!$A$2:$D$48,4,0)</f>
        <v>E31000036</v>
      </c>
      <c r="E326" s="1" t="s">
        <v>7</v>
      </c>
      <c r="F326" s="1" t="s">
        <v>219</v>
      </c>
      <c r="G326" s="1" t="s">
        <v>12</v>
      </c>
      <c r="H326" s="1">
        <v>30</v>
      </c>
    </row>
    <row r="327" spans="1:8" x14ac:dyDescent="0.35">
      <c r="A327" s="1">
        <v>2019</v>
      </c>
      <c r="B327" s="1" t="s">
        <v>146</v>
      </c>
      <c r="C327" s="1" t="str">
        <f>VLOOKUP(B327,lookup!$A$2:$D$48,3,0)</f>
        <v>Non Metropolitan Fire Authorities</v>
      </c>
      <c r="D327" s="1" t="str">
        <f>VLOOKUP(B327,lookup!$A$2:$D$48,4,0)</f>
        <v>E31000036</v>
      </c>
      <c r="E327" s="1" t="s">
        <v>7</v>
      </c>
      <c r="F327" s="1" t="s">
        <v>219</v>
      </c>
      <c r="G327" s="1" t="s">
        <v>13</v>
      </c>
      <c r="H327" s="1">
        <v>48</v>
      </c>
    </row>
    <row r="328" spans="1:8" x14ac:dyDescent="0.35">
      <c r="A328" s="1">
        <v>2019</v>
      </c>
      <c r="B328" s="1" t="s">
        <v>146</v>
      </c>
      <c r="C328" s="1" t="str">
        <f>VLOOKUP(B328,lookup!$A$2:$D$48,3,0)</f>
        <v>Non Metropolitan Fire Authorities</v>
      </c>
      <c r="D328" s="1" t="str">
        <f>VLOOKUP(B328,lookup!$A$2:$D$48,4,0)</f>
        <v>E31000036</v>
      </c>
      <c r="E328" s="1" t="s">
        <v>7</v>
      </c>
      <c r="F328" s="1" t="s">
        <v>219</v>
      </c>
      <c r="G328" s="1" t="s">
        <v>14</v>
      </c>
      <c r="H328" s="1">
        <v>136</v>
      </c>
    </row>
    <row r="329" spans="1:8" x14ac:dyDescent="0.35">
      <c r="A329" s="1">
        <v>2019</v>
      </c>
      <c r="B329" s="1" t="s">
        <v>146</v>
      </c>
      <c r="C329" s="1" t="str">
        <f>VLOOKUP(B329,lookup!$A$2:$D$48,3,0)</f>
        <v>Non Metropolitan Fire Authorities</v>
      </c>
      <c r="D329" s="1" t="str">
        <f>VLOOKUP(B329,lookup!$A$2:$D$48,4,0)</f>
        <v>E31000036</v>
      </c>
      <c r="E329" s="1" t="s">
        <v>7</v>
      </c>
      <c r="F329" s="1" t="s">
        <v>219</v>
      </c>
      <c r="G329" s="1" t="s">
        <v>5</v>
      </c>
      <c r="H329" s="1">
        <v>240</v>
      </c>
    </row>
    <row r="330" spans="1:8" x14ac:dyDescent="0.35">
      <c r="A330" s="1">
        <v>2019</v>
      </c>
      <c r="B330" s="1" t="s">
        <v>149</v>
      </c>
      <c r="C330" s="1" t="str">
        <f>VLOOKUP(B330,lookup!$A$2:$D$48,3,0)</f>
        <v>Metropolitan Fire Authorities</v>
      </c>
      <c r="D330" s="1" t="str">
        <f>VLOOKUP(B330,lookup!$A$2:$D$48,4,0)</f>
        <v>E31000044</v>
      </c>
      <c r="E330" s="1" t="s">
        <v>7</v>
      </c>
      <c r="F330" s="1" t="s">
        <v>219</v>
      </c>
      <c r="G330" s="1" t="s">
        <v>8</v>
      </c>
      <c r="H330" s="1">
        <v>3</v>
      </c>
    </row>
    <row r="331" spans="1:8" x14ac:dyDescent="0.35">
      <c r="A331" s="1">
        <v>2019</v>
      </c>
      <c r="B331" s="1" t="s">
        <v>149</v>
      </c>
      <c r="C331" s="1" t="str">
        <f>VLOOKUP(B331,lookup!$A$2:$D$48,3,0)</f>
        <v>Metropolitan Fire Authorities</v>
      </c>
      <c r="D331" s="1" t="str">
        <f>VLOOKUP(B331,lookup!$A$2:$D$48,4,0)</f>
        <v>E31000044</v>
      </c>
      <c r="E331" s="1" t="s">
        <v>7</v>
      </c>
      <c r="F331" s="1" t="s">
        <v>219</v>
      </c>
      <c r="G331" s="1" t="s">
        <v>178</v>
      </c>
      <c r="H331" s="1">
        <v>6</v>
      </c>
    </row>
    <row r="332" spans="1:8" x14ac:dyDescent="0.35">
      <c r="A332" s="1">
        <v>2019</v>
      </c>
      <c r="B332" s="1" t="s">
        <v>149</v>
      </c>
      <c r="C332" s="1" t="str">
        <f>VLOOKUP(B332,lookup!$A$2:$D$48,3,0)</f>
        <v>Metropolitan Fire Authorities</v>
      </c>
      <c r="D332" s="1" t="str">
        <f>VLOOKUP(B332,lookup!$A$2:$D$48,4,0)</f>
        <v>E31000044</v>
      </c>
      <c r="E332" s="1" t="s">
        <v>7</v>
      </c>
      <c r="F332" s="1" t="s">
        <v>219</v>
      </c>
      <c r="G332" s="1" t="s">
        <v>10</v>
      </c>
      <c r="H332" s="1">
        <v>10</v>
      </c>
    </row>
    <row r="333" spans="1:8" x14ac:dyDescent="0.35">
      <c r="A333" s="1">
        <v>2019</v>
      </c>
      <c r="B333" s="1" t="s">
        <v>149</v>
      </c>
      <c r="C333" s="1" t="str">
        <f>VLOOKUP(B333,lookup!$A$2:$D$48,3,0)</f>
        <v>Metropolitan Fire Authorities</v>
      </c>
      <c r="D333" s="1" t="str">
        <f>VLOOKUP(B333,lookup!$A$2:$D$48,4,0)</f>
        <v>E31000044</v>
      </c>
      <c r="E333" s="1" t="s">
        <v>7</v>
      </c>
      <c r="F333" s="1" t="s">
        <v>219</v>
      </c>
      <c r="G333" s="1" t="s">
        <v>11</v>
      </c>
      <c r="H333" s="1">
        <v>41</v>
      </c>
    </row>
    <row r="334" spans="1:8" x14ac:dyDescent="0.35">
      <c r="A334" s="1">
        <v>2019</v>
      </c>
      <c r="B334" s="1" t="s">
        <v>149</v>
      </c>
      <c r="C334" s="1" t="str">
        <f>VLOOKUP(B334,lookup!$A$2:$D$48,3,0)</f>
        <v>Metropolitan Fire Authorities</v>
      </c>
      <c r="D334" s="1" t="str">
        <f>VLOOKUP(B334,lookup!$A$2:$D$48,4,0)</f>
        <v>E31000044</v>
      </c>
      <c r="E334" s="1" t="s">
        <v>7</v>
      </c>
      <c r="F334" s="1" t="s">
        <v>219</v>
      </c>
      <c r="G334" s="1" t="s">
        <v>12</v>
      </c>
      <c r="H334" s="1">
        <v>240</v>
      </c>
    </row>
    <row r="335" spans="1:8" x14ac:dyDescent="0.35">
      <c r="A335" s="1">
        <v>2019</v>
      </c>
      <c r="B335" s="1" t="s">
        <v>149</v>
      </c>
      <c r="C335" s="1" t="str">
        <f>VLOOKUP(B335,lookup!$A$2:$D$48,3,0)</f>
        <v>Metropolitan Fire Authorities</v>
      </c>
      <c r="D335" s="1" t="str">
        <f>VLOOKUP(B335,lookup!$A$2:$D$48,4,0)</f>
        <v>E31000044</v>
      </c>
      <c r="E335" s="1" t="s">
        <v>7</v>
      </c>
      <c r="F335" s="1" t="s">
        <v>219</v>
      </c>
      <c r="G335" s="1" t="s">
        <v>13</v>
      </c>
      <c r="H335" s="1">
        <v>224</v>
      </c>
    </row>
    <row r="336" spans="1:8" x14ac:dyDescent="0.35">
      <c r="A336" s="1">
        <v>2019</v>
      </c>
      <c r="B336" s="1" t="s">
        <v>149</v>
      </c>
      <c r="C336" s="1" t="str">
        <f>VLOOKUP(B336,lookup!$A$2:$D$48,3,0)</f>
        <v>Metropolitan Fire Authorities</v>
      </c>
      <c r="D336" s="1" t="str">
        <f>VLOOKUP(B336,lookup!$A$2:$D$48,4,0)</f>
        <v>E31000044</v>
      </c>
      <c r="E336" s="1" t="s">
        <v>7</v>
      </c>
      <c r="F336" s="1" t="s">
        <v>219</v>
      </c>
      <c r="G336" s="1" t="s">
        <v>14</v>
      </c>
      <c r="H336" s="1">
        <v>745</v>
      </c>
    </row>
    <row r="337" spans="1:8" x14ac:dyDescent="0.35">
      <c r="A337" s="1">
        <v>2019</v>
      </c>
      <c r="B337" s="1" t="s">
        <v>149</v>
      </c>
      <c r="C337" s="1" t="str">
        <f>VLOOKUP(B337,lookup!$A$2:$D$48,3,0)</f>
        <v>Metropolitan Fire Authorities</v>
      </c>
      <c r="D337" s="1" t="str">
        <f>VLOOKUP(B337,lookup!$A$2:$D$48,4,0)</f>
        <v>E31000044</v>
      </c>
      <c r="E337" s="1" t="s">
        <v>7</v>
      </c>
      <c r="F337" s="1" t="s">
        <v>219</v>
      </c>
      <c r="G337" s="1" t="s">
        <v>5</v>
      </c>
      <c r="H337" s="1">
        <v>1269</v>
      </c>
    </row>
    <row r="338" spans="1:8" x14ac:dyDescent="0.35">
      <c r="A338" s="1">
        <v>2019</v>
      </c>
      <c r="B338" s="1" t="s">
        <v>152</v>
      </c>
      <c r="C338" s="1" t="str">
        <f>VLOOKUP(B338,lookup!$A$2:$D$48,3,0)</f>
        <v>Non Metropolitan Fire Authorities</v>
      </c>
      <c r="D338" s="1" t="str">
        <f>VLOOKUP(B338,lookup!$A$2:$D$48,4,0)</f>
        <v>E31000037</v>
      </c>
      <c r="E338" s="1" t="s">
        <v>7</v>
      </c>
      <c r="F338" s="1" t="s">
        <v>219</v>
      </c>
      <c r="G338" s="1" t="s">
        <v>8</v>
      </c>
      <c r="H338" s="1">
        <v>2</v>
      </c>
    </row>
    <row r="339" spans="1:8" x14ac:dyDescent="0.35">
      <c r="A339" s="1">
        <v>2019</v>
      </c>
      <c r="B339" s="1" t="s">
        <v>152</v>
      </c>
      <c r="C339" s="1" t="str">
        <f>VLOOKUP(B339,lookup!$A$2:$D$48,3,0)</f>
        <v>Non Metropolitan Fire Authorities</v>
      </c>
      <c r="D339" s="1" t="str">
        <f>VLOOKUP(B339,lookup!$A$2:$D$48,4,0)</f>
        <v>E31000037</v>
      </c>
      <c r="E339" s="1" t="s">
        <v>7</v>
      </c>
      <c r="F339" s="1" t="s">
        <v>219</v>
      </c>
      <c r="G339" s="1" t="s">
        <v>178</v>
      </c>
      <c r="H339" s="1">
        <v>3</v>
      </c>
    </row>
    <row r="340" spans="1:8" x14ac:dyDescent="0.35">
      <c r="A340" s="1">
        <v>2019</v>
      </c>
      <c r="B340" s="1" t="s">
        <v>152</v>
      </c>
      <c r="C340" s="1" t="str">
        <f>VLOOKUP(B340,lookup!$A$2:$D$48,3,0)</f>
        <v>Non Metropolitan Fire Authorities</v>
      </c>
      <c r="D340" s="1" t="str">
        <f>VLOOKUP(B340,lookup!$A$2:$D$48,4,0)</f>
        <v>E31000037</v>
      </c>
      <c r="E340" s="1" t="s">
        <v>7</v>
      </c>
      <c r="F340" s="1" t="s">
        <v>219</v>
      </c>
      <c r="G340" s="1" t="s">
        <v>10</v>
      </c>
      <c r="H340" s="1">
        <v>9</v>
      </c>
    </row>
    <row r="341" spans="1:8" x14ac:dyDescent="0.35">
      <c r="A341" s="1">
        <v>2019</v>
      </c>
      <c r="B341" s="1" t="s">
        <v>152</v>
      </c>
      <c r="C341" s="1" t="str">
        <f>VLOOKUP(B341,lookup!$A$2:$D$48,3,0)</f>
        <v>Non Metropolitan Fire Authorities</v>
      </c>
      <c r="D341" s="1" t="str">
        <f>VLOOKUP(B341,lookup!$A$2:$D$48,4,0)</f>
        <v>E31000037</v>
      </c>
      <c r="E341" s="1" t="s">
        <v>7</v>
      </c>
      <c r="F341" s="1" t="s">
        <v>219</v>
      </c>
      <c r="G341" s="1" t="s">
        <v>11</v>
      </c>
      <c r="H341" s="1">
        <v>25</v>
      </c>
    </row>
    <row r="342" spans="1:8" x14ac:dyDescent="0.35">
      <c r="A342" s="1">
        <v>2019</v>
      </c>
      <c r="B342" s="1" t="s">
        <v>152</v>
      </c>
      <c r="C342" s="1" t="str">
        <f>VLOOKUP(B342,lookup!$A$2:$D$48,3,0)</f>
        <v>Non Metropolitan Fire Authorities</v>
      </c>
      <c r="D342" s="1" t="str">
        <f>VLOOKUP(B342,lookup!$A$2:$D$48,4,0)</f>
        <v>E31000037</v>
      </c>
      <c r="E342" s="1" t="s">
        <v>7</v>
      </c>
      <c r="F342" s="1" t="s">
        <v>219</v>
      </c>
      <c r="G342" s="1" t="s">
        <v>12</v>
      </c>
      <c r="H342" s="1">
        <v>53</v>
      </c>
    </row>
    <row r="343" spans="1:8" x14ac:dyDescent="0.35">
      <c r="A343" s="1">
        <v>2019</v>
      </c>
      <c r="B343" s="1" t="s">
        <v>152</v>
      </c>
      <c r="C343" s="1" t="str">
        <f>VLOOKUP(B343,lookup!$A$2:$D$48,3,0)</f>
        <v>Non Metropolitan Fire Authorities</v>
      </c>
      <c r="D343" s="1" t="str">
        <f>VLOOKUP(B343,lookup!$A$2:$D$48,4,0)</f>
        <v>E31000037</v>
      </c>
      <c r="E343" s="1" t="s">
        <v>7</v>
      </c>
      <c r="F343" s="1" t="s">
        <v>219</v>
      </c>
      <c r="G343" s="1" t="s">
        <v>13</v>
      </c>
      <c r="H343" s="1">
        <v>44</v>
      </c>
    </row>
    <row r="344" spans="1:8" x14ac:dyDescent="0.35">
      <c r="A344" s="1">
        <v>2019</v>
      </c>
      <c r="B344" s="1" t="s">
        <v>152</v>
      </c>
      <c r="C344" s="1" t="str">
        <f>VLOOKUP(B344,lookup!$A$2:$D$48,3,0)</f>
        <v>Non Metropolitan Fire Authorities</v>
      </c>
      <c r="D344" s="1" t="str">
        <f>VLOOKUP(B344,lookup!$A$2:$D$48,4,0)</f>
        <v>E31000037</v>
      </c>
      <c r="E344" s="1" t="s">
        <v>7</v>
      </c>
      <c r="F344" s="1" t="s">
        <v>219</v>
      </c>
      <c r="G344" s="1" t="s">
        <v>14</v>
      </c>
      <c r="H344" s="1">
        <v>159</v>
      </c>
    </row>
    <row r="345" spans="1:8" x14ac:dyDescent="0.35">
      <c r="A345" s="1">
        <v>2019</v>
      </c>
      <c r="B345" s="1" t="s">
        <v>152</v>
      </c>
      <c r="C345" s="1" t="str">
        <f>VLOOKUP(B345,lookup!$A$2:$D$48,3,0)</f>
        <v>Non Metropolitan Fire Authorities</v>
      </c>
      <c r="D345" s="1" t="str">
        <f>VLOOKUP(B345,lookup!$A$2:$D$48,4,0)</f>
        <v>E31000037</v>
      </c>
      <c r="E345" s="1" t="s">
        <v>7</v>
      </c>
      <c r="F345" s="1" t="s">
        <v>219</v>
      </c>
      <c r="G345" s="1" t="s">
        <v>5</v>
      </c>
      <c r="H345" s="1">
        <v>295</v>
      </c>
    </row>
    <row r="346" spans="1:8" x14ac:dyDescent="0.35">
      <c r="A346" s="1">
        <v>2019</v>
      </c>
      <c r="B346" s="1" t="s">
        <v>155</v>
      </c>
      <c r="C346" s="1" t="str">
        <f>VLOOKUP(B346,lookup!$A$2:$D$48,3,0)</f>
        <v>Metropolitan Fire Authorities</v>
      </c>
      <c r="D346" s="1" t="str">
        <f>VLOOKUP(B346,lookup!$A$2:$D$48,4,0)</f>
        <v>E31000045</v>
      </c>
      <c r="E346" s="1" t="s">
        <v>7</v>
      </c>
      <c r="F346" s="1" t="s">
        <v>219</v>
      </c>
      <c r="G346" s="1" t="s">
        <v>8</v>
      </c>
      <c r="H346" s="1">
        <v>3</v>
      </c>
    </row>
    <row r="347" spans="1:8" x14ac:dyDescent="0.35">
      <c r="A347" s="1">
        <v>2019</v>
      </c>
      <c r="B347" s="1" t="s">
        <v>155</v>
      </c>
      <c r="C347" s="1" t="str">
        <f>VLOOKUP(B347,lookup!$A$2:$D$48,3,0)</f>
        <v>Metropolitan Fire Authorities</v>
      </c>
      <c r="D347" s="1" t="str">
        <f>VLOOKUP(B347,lookup!$A$2:$D$48,4,0)</f>
        <v>E31000045</v>
      </c>
      <c r="E347" s="1" t="s">
        <v>7</v>
      </c>
      <c r="F347" s="1" t="s">
        <v>219</v>
      </c>
      <c r="G347" s="1" t="s">
        <v>178</v>
      </c>
      <c r="H347" s="1">
        <v>3</v>
      </c>
    </row>
    <row r="348" spans="1:8" x14ac:dyDescent="0.35">
      <c r="A348" s="1">
        <v>2019</v>
      </c>
      <c r="B348" s="1" t="s">
        <v>155</v>
      </c>
      <c r="C348" s="1" t="str">
        <f>VLOOKUP(B348,lookup!$A$2:$D$48,3,0)</f>
        <v>Metropolitan Fire Authorities</v>
      </c>
      <c r="D348" s="1" t="str">
        <f>VLOOKUP(B348,lookup!$A$2:$D$48,4,0)</f>
        <v>E31000045</v>
      </c>
      <c r="E348" s="1" t="s">
        <v>7</v>
      </c>
      <c r="F348" s="1" t="s">
        <v>219</v>
      </c>
      <c r="G348" s="1" t="s">
        <v>10</v>
      </c>
      <c r="H348" s="1">
        <v>10</v>
      </c>
    </row>
    <row r="349" spans="1:8" x14ac:dyDescent="0.35">
      <c r="A349" s="1">
        <v>2019</v>
      </c>
      <c r="B349" s="1" t="s">
        <v>155</v>
      </c>
      <c r="C349" s="1" t="str">
        <f>VLOOKUP(B349,lookup!$A$2:$D$48,3,0)</f>
        <v>Metropolitan Fire Authorities</v>
      </c>
      <c r="D349" s="1" t="str">
        <f>VLOOKUP(B349,lookup!$A$2:$D$48,4,0)</f>
        <v>E31000045</v>
      </c>
      <c r="E349" s="1" t="s">
        <v>7</v>
      </c>
      <c r="F349" s="1" t="s">
        <v>219</v>
      </c>
      <c r="G349" s="1" t="s">
        <v>11</v>
      </c>
      <c r="H349" s="1">
        <v>40</v>
      </c>
    </row>
    <row r="350" spans="1:8" x14ac:dyDescent="0.35">
      <c r="A350" s="1">
        <v>2019</v>
      </c>
      <c r="B350" s="1" t="s">
        <v>155</v>
      </c>
      <c r="C350" s="1" t="str">
        <f>VLOOKUP(B350,lookup!$A$2:$D$48,3,0)</f>
        <v>Metropolitan Fire Authorities</v>
      </c>
      <c r="D350" s="1" t="str">
        <f>VLOOKUP(B350,lookup!$A$2:$D$48,4,0)</f>
        <v>E31000045</v>
      </c>
      <c r="E350" s="1" t="s">
        <v>7</v>
      </c>
      <c r="F350" s="1" t="s">
        <v>219</v>
      </c>
      <c r="G350" s="1" t="s">
        <v>12</v>
      </c>
      <c r="H350" s="1">
        <v>151</v>
      </c>
    </row>
    <row r="351" spans="1:8" x14ac:dyDescent="0.35">
      <c r="A351" s="1">
        <v>2019</v>
      </c>
      <c r="B351" s="1" t="s">
        <v>155</v>
      </c>
      <c r="C351" s="1" t="str">
        <f>VLOOKUP(B351,lookup!$A$2:$D$48,3,0)</f>
        <v>Metropolitan Fire Authorities</v>
      </c>
      <c r="D351" s="1" t="str">
        <f>VLOOKUP(B351,lookup!$A$2:$D$48,4,0)</f>
        <v>E31000045</v>
      </c>
      <c r="E351" s="1" t="s">
        <v>7</v>
      </c>
      <c r="F351" s="1" t="s">
        <v>219</v>
      </c>
      <c r="G351" s="1" t="s">
        <v>13</v>
      </c>
      <c r="H351" s="1">
        <v>135</v>
      </c>
    </row>
    <row r="352" spans="1:8" x14ac:dyDescent="0.35">
      <c r="A352" s="1">
        <v>2019</v>
      </c>
      <c r="B352" s="1" t="s">
        <v>155</v>
      </c>
      <c r="C352" s="1" t="str">
        <f>VLOOKUP(B352,lookup!$A$2:$D$48,3,0)</f>
        <v>Metropolitan Fire Authorities</v>
      </c>
      <c r="D352" s="1" t="str">
        <f>VLOOKUP(B352,lookup!$A$2:$D$48,4,0)</f>
        <v>E31000045</v>
      </c>
      <c r="E352" s="1" t="s">
        <v>7</v>
      </c>
      <c r="F352" s="1" t="s">
        <v>219</v>
      </c>
      <c r="G352" s="1" t="s">
        <v>14</v>
      </c>
      <c r="H352" s="1">
        <v>557</v>
      </c>
    </row>
    <row r="353" spans="1:8" x14ac:dyDescent="0.35">
      <c r="A353" s="1">
        <v>2019</v>
      </c>
      <c r="B353" s="1" t="s">
        <v>155</v>
      </c>
      <c r="C353" s="1" t="str">
        <f>VLOOKUP(B353,lookup!$A$2:$D$48,3,0)</f>
        <v>Metropolitan Fire Authorities</v>
      </c>
      <c r="D353" s="1" t="str">
        <f>VLOOKUP(B353,lookup!$A$2:$D$48,4,0)</f>
        <v>E31000045</v>
      </c>
      <c r="E353" s="1" t="s">
        <v>7</v>
      </c>
      <c r="F353" s="1" t="s">
        <v>219</v>
      </c>
      <c r="G353" s="1" t="s">
        <v>5</v>
      </c>
      <c r="H353" s="1">
        <v>899</v>
      </c>
    </row>
    <row r="354" spans="1:8" x14ac:dyDescent="0.35">
      <c r="A354" s="1">
        <v>2019</v>
      </c>
      <c r="B354" s="1" t="s">
        <v>161</v>
      </c>
      <c r="C354" s="1" t="str">
        <f>VLOOKUP(B354,lookup!$A$2:$D$48,3,0)</f>
        <v>Non Metropolitan Fire Authorities</v>
      </c>
      <c r="D354" s="1" t="str">
        <f>VLOOKUP(B354,lookup!$A$2:$D$48,4,0)</f>
        <v>E31000047</v>
      </c>
      <c r="E354" s="1" t="s">
        <v>7</v>
      </c>
      <c r="F354" s="1" t="s">
        <v>219</v>
      </c>
      <c r="G354" s="1" t="s">
        <v>8</v>
      </c>
      <c r="H354" s="1">
        <v>3</v>
      </c>
    </row>
    <row r="355" spans="1:8" x14ac:dyDescent="0.35">
      <c r="A355" s="1">
        <v>2019</v>
      </c>
      <c r="B355" s="1" t="s">
        <v>161</v>
      </c>
      <c r="C355" s="1" t="str">
        <f>VLOOKUP(B355,lookup!$A$2:$D$48,3,0)</f>
        <v>Non Metropolitan Fire Authorities</v>
      </c>
      <c r="D355" s="1" t="str">
        <f>VLOOKUP(B355,lookup!$A$2:$D$48,4,0)</f>
        <v>E31000047</v>
      </c>
      <c r="E355" s="1" t="s">
        <v>7</v>
      </c>
      <c r="F355" s="1" t="s">
        <v>219</v>
      </c>
      <c r="G355" s="1" t="s">
        <v>178</v>
      </c>
      <c r="H355" s="1">
        <v>4</v>
      </c>
    </row>
    <row r="356" spans="1:8" x14ac:dyDescent="0.35">
      <c r="A356" s="1">
        <v>2019</v>
      </c>
      <c r="B356" s="1" t="s">
        <v>161</v>
      </c>
      <c r="C356" s="1" t="str">
        <f>VLOOKUP(B356,lookup!$A$2:$D$48,3,0)</f>
        <v>Non Metropolitan Fire Authorities</v>
      </c>
      <c r="D356" s="1" t="str">
        <f>VLOOKUP(B356,lookup!$A$2:$D$48,4,0)</f>
        <v>E31000047</v>
      </c>
      <c r="E356" s="1" t="s">
        <v>7</v>
      </c>
      <c r="F356" s="1" t="s">
        <v>219</v>
      </c>
      <c r="G356" s="1" t="s">
        <v>10</v>
      </c>
      <c r="H356" s="1">
        <v>8</v>
      </c>
    </row>
    <row r="357" spans="1:8" x14ac:dyDescent="0.35">
      <c r="A357" s="1">
        <v>2019</v>
      </c>
      <c r="B357" s="1" t="s">
        <v>161</v>
      </c>
      <c r="C357" s="1" t="str">
        <f>VLOOKUP(B357,lookup!$A$2:$D$48,3,0)</f>
        <v>Non Metropolitan Fire Authorities</v>
      </c>
      <c r="D357" s="1" t="str">
        <f>VLOOKUP(B357,lookup!$A$2:$D$48,4,0)</f>
        <v>E31000047</v>
      </c>
      <c r="E357" s="1" t="s">
        <v>7</v>
      </c>
      <c r="F357" s="1" t="s">
        <v>219</v>
      </c>
      <c r="G357" s="1" t="s">
        <v>11</v>
      </c>
      <c r="H357" s="1">
        <v>37</v>
      </c>
    </row>
    <row r="358" spans="1:8" x14ac:dyDescent="0.35">
      <c r="A358" s="1">
        <v>2019</v>
      </c>
      <c r="B358" s="1" t="s">
        <v>161</v>
      </c>
      <c r="C358" s="1" t="str">
        <f>VLOOKUP(B358,lookup!$A$2:$D$48,3,0)</f>
        <v>Non Metropolitan Fire Authorities</v>
      </c>
      <c r="D358" s="1" t="str">
        <f>VLOOKUP(B358,lookup!$A$2:$D$48,4,0)</f>
        <v>E31000047</v>
      </c>
      <c r="E358" s="1" t="s">
        <v>7</v>
      </c>
      <c r="F358" s="1" t="s">
        <v>219</v>
      </c>
      <c r="G358" s="1" t="s">
        <v>12</v>
      </c>
      <c r="H358" s="1">
        <v>70</v>
      </c>
    </row>
    <row r="359" spans="1:8" x14ac:dyDescent="0.35">
      <c r="A359" s="1">
        <v>2019</v>
      </c>
      <c r="B359" s="1" t="s">
        <v>161</v>
      </c>
      <c r="C359" s="1" t="str">
        <f>VLOOKUP(B359,lookup!$A$2:$D$48,3,0)</f>
        <v>Non Metropolitan Fire Authorities</v>
      </c>
      <c r="D359" s="1" t="str">
        <f>VLOOKUP(B359,lookup!$A$2:$D$48,4,0)</f>
        <v>E31000047</v>
      </c>
      <c r="E359" s="1" t="s">
        <v>7</v>
      </c>
      <c r="F359" s="1" t="s">
        <v>219</v>
      </c>
      <c r="G359" s="1" t="s">
        <v>13</v>
      </c>
      <c r="H359" s="1">
        <v>63</v>
      </c>
    </row>
    <row r="360" spans="1:8" x14ac:dyDescent="0.35">
      <c r="A360" s="1">
        <v>2019</v>
      </c>
      <c r="B360" s="1" t="s">
        <v>161</v>
      </c>
      <c r="C360" s="1" t="str">
        <f>VLOOKUP(B360,lookup!$A$2:$D$48,3,0)</f>
        <v>Non Metropolitan Fire Authorities</v>
      </c>
      <c r="D360" s="1" t="str">
        <f>VLOOKUP(B360,lookup!$A$2:$D$48,4,0)</f>
        <v>E31000047</v>
      </c>
      <c r="E360" s="1" t="s">
        <v>7</v>
      </c>
      <c r="F360" s="1" t="s">
        <v>219</v>
      </c>
      <c r="G360" s="1" t="s">
        <v>14</v>
      </c>
      <c r="H360" s="1">
        <v>209</v>
      </c>
    </row>
    <row r="361" spans="1:8" x14ac:dyDescent="0.35">
      <c r="A361" s="1">
        <v>2019</v>
      </c>
      <c r="B361" s="1" t="s">
        <v>161</v>
      </c>
      <c r="C361" s="1" t="str">
        <f>VLOOKUP(B361,lookup!$A$2:$D$48,3,0)</f>
        <v>Non Metropolitan Fire Authorities</v>
      </c>
      <c r="D361" s="1" t="str">
        <f>VLOOKUP(B361,lookup!$A$2:$D$48,4,0)</f>
        <v>E31000047</v>
      </c>
      <c r="E361" s="1" t="s">
        <v>7</v>
      </c>
      <c r="F361" s="1" t="s">
        <v>219</v>
      </c>
      <c r="G361" s="1" t="s">
        <v>5</v>
      </c>
      <c r="H361" s="1">
        <v>394</v>
      </c>
    </row>
    <row r="362" spans="1:8" x14ac:dyDescent="0.35">
      <c r="A362" s="1">
        <v>2019</v>
      </c>
      <c r="B362" s="1" t="s">
        <v>164</v>
      </c>
      <c r="C362" s="1" t="str">
        <f>VLOOKUP(B362,lookup!$A$2:$D$48,3,0)</f>
        <v>Non Metropolitan Fire Authorities</v>
      </c>
      <c r="D362" s="1" t="str">
        <f>VLOOKUP(B362,lookup!$A$2:$D$48,4,0)</f>
        <v>NWFC</v>
      </c>
      <c r="E362" s="1" t="s">
        <v>7</v>
      </c>
      <c r="F362" s="1" t="s">
        <v>219</v>
      </c>
      <c r="G362" s="1" t="s">
        <v>8</v>
      </c>
      <c r="H362" s="1">
        <v>0</v>
      </c>
    </row>
    <row r="363" spans="1:8" x14ac:dyDescent="0.35">
      <c r="A363" s="1">
        <v>2019</v>
      </c>
      <c r="B363" s="1" t="s">
        <v>164</v>
      </c>
      <c r="C363" s="1" t="str">
        <f>VLOOKUP(B363,lookup!$A$2:$D$48,3,0)</f>
        <v>Non Metropolitan Fire Authorities</v>
      </c>
      <c r="D363" s="1" t="str">
        <f>VLOOKUP(B363,lookup!$A$2:$D$48,4,0)</f>
        <v>NWFC</v>
      </c>
      <c r="E363" s="1" t="s">
        <v>7</v>
      </c>
      <c r="F363" s="1" t="s">
        <v>219</v>
      </c>
      <c r="G363" s="1" t="s">
        <v>178</v>
      </c>
      <c r="H363" s="1">
        <v>0</v>
      </c>
    </row>
    <row r="364" spans="1:8" x14ac:dyDescent="0.35">
      <c r="A364" s="1">
        <v>2019</v>
      </c>
      <c r="B364" s="1" t="s">
        <v>164</v>
      </c>
      <c r="C364" s="1" t="str">
        <f>VLOOKUP(B364,lookup!$A$2:$D$48,3,0)</f>
        <v>Non Metropolitan Fire Authorities</v>
      </c>
      <c r="D364" s="1" t="str">
        <f>VLOOKUP(B364,lookup!$A$2:$D$48,4,0)</f>
        <v>NWFC</v>
      </c>
      <c r="E364" s="1" t="s">
        <v>7</v>
      </c>
      <c r="F364" s="1" t="s">
        <v>219</v>
      </c>
      <c r="G364" s="1" t="s">
        <v>10</v>
      </c>
      <c r="H364" s="1">
        <v>0</v>
      </c>
    </row>
    <row r="365" spans="1:8" x14ac:dyDescent="0.35">
      <c r="A365" s="1">
        <v>2019</v>
      </c>
      <c r="B365" s="1" t="s">
        <v>164</v>
      </c>
      <c r="C365" s="1" t="str">
        <f>VLOOKUP(B365,lookup!$A$2:$D$48,3,0)</f>
        <v>Non Metropolitan Fire Authorities</v>
      </c>
      <c r="D365" s="1" t="str">
        <f>VLOOKUP(B365,lookup!$A$2:$D$48,4,0)</f>
        <v>NWFC</v>
      </c>
      <c r="E365" s="1" t="s">
        <v>7</v>
      </c>
      <c r="F365" s="1" t="s">
        <v>219</v>
      </c>
      <c r="G365" s="1" t="s">
        <v>11</v>
      </c>
      <c r="H365" s="1">
        <v>0</v>
      </c>
    </row>
    <row r="366" spans="1:8" x14ac:dyDescent="0.35">
      <c r="A366" s="1">
        <v>2019</v>
      </c>
      <c r="B366" s="1" t="s">
        <v>164</v>
      </c>
      <c r="C366" s="1" t="str">
        <f>VLOOKUP(B366,lookup!$A$2:$D$48,3,0)</f>
        <v>Non Metropolitan Fire Authorities</v>
      </c>
      <c r="D366" s="1" t="str">
        <f>VLOOKUP(B366,lookup!$A$2:$D$48,4,0)</f>
        <v>NWFC</v>
      </c>
      <c r="E366" s="1" t="s">
        <v>7</v>
      </c>
      <c r="F366" s="1" t="s">
        <v>219</v>
      </c>
      <c r="G366" s="1" t="s">
        <v>12</v>
      </c>
      <c r="H366" s="1">
        <v>0</v>
      </c>
    </row>
    <row r="367" spans="1:8" x14ac:dyDescent="0.35">
      <c r="A367" s="1">
        <v>2019</v>
      </c>
      <c r="B367" s="1" t="s">
        <v>164</v>
      </c>
      <c r="C367" s="1" t="str">
        <f>VLOOKUP(B367,lookup!$A$2:$D$48,3,0)</f>
        <v>Non Metropolitan Fire Authorities</v>
      </c>
      <c r="D367" s="1" t="str">
        <f>VLOOKUP(B367,lookup!$A$2:$D$48,4,0)</f>
        <v>NWFC</v>
      </c>
      <c r="E367" s="1" t="s">
        <v>7</v>
      </c>
      <c r="F367" s="1" t="s">
        <v>219</v>
      </c>
      <c r="G367" s="1" t="s">
        <v>13</v>
      </c>
      <c r="H367" s="1">
        <v>0</v>
      </c>
    </row>
    <row r="368" spans="1:8" x14ac:dyDescent="0.35">
      <c r="A368" s="1">
        <v>2019</v>
      </c>
      <c r="B368" s="1" t="s">
        <v>164</v>
      </c>
      <c r="C368" s="1" t="str">
        <f>VLOOKUP(B368,lookup!$A$2:$D$48,3,0)</f>
        <v>Non Metropolitan Fire Authorities</v>
      </c>
      <c r="D368" s="1" t="str">
        <f>VLOOKUP(B368,lookup!$A$2:$D$48,4,0)</f>
        <v>NWFC</v>
      </c>
      <c r="E368" s="1" t="s">
        <v>7</v>
      </c>
      <c r="F368" s="1" t="s">
        <v>219</v>
      </c>
      <c r="G368" s="1" t="s">
        <v>14</v>
      </c>
      <c r="H368" s="1">
        <v>0</v>
      </c>
    </row>
    <row r="369" spans="1:8" x14ac:dyDescent="0.35">
      <c r="A369" s="1">
        <v>2019</v>
      </c>
      <c r="B369" s="1" t="s">
        <v>164</v>
      </c>
      <c r="C369" s="1" t="str">
        <f>VLOOKUP(B369,lookup!$A$2:$D$48,3,0)</f>
        <v>Non Metropolitan Fire Authorities</v>
      </c>
      <c r="D369" s="1" t="str">
        <f>VLOOKUP(B369,lookup!$A$2:$D$48,4,0)</f>
        <v>NWFC</v>
      </c>
      <c r="E369" s="1" t="s">
        <v>7</v>
      </c>
      <c r="F369" s="1" t="s">
        <v>219</v>
      </c>
      <c r="G369" s="1" t="s">
        <v>5</v>
      </c>
      <c r="H369" s="1">
        <v>0</v>
      </c>
    </row>
    <row r="370" spans="1:8" x14ac:dyDescent="0.35">
      <c r="A370" s="1">
        <v>2019</v>
      </c>
      <c r="B370" s="1" t="s">
        <v>6</v>
      </c>
      <c r="C370" s="1" t="str">
        <f>VLOOKUP(B370,lookup!$A$2:$D$48,3,0)</f>
        <v>Non Metropolitan Fire Authorities</v>
      </c>
      <c r="D370" s="1" t="str">
        <f>VLOOKUP(B370,lookup!$A$2:$D$48,4,0)</f>
        <v>E31000001</v>
      </c>
      <c r="E370" s="1" t="s">
        <v>7</v>
      </c>
      <c r="F370" s="1" t="s">
        <v>252</v>
      </c>
      <c r="G370" s="1" t="s">
        <v>10</v>
      </c>
      <c r="H370" s="1">
        <v>0</v>
      </c>
    </row>
    <row r="371" spans="1:8" x14ac:dyDescent="0.35">
      <c r="A371" s="1">
        <v>2019</v>
      </c>
      <c r="B371" s="1" t="s">
        <v>6</v>
      </c>
      <c r="C371" s="1" t="str">
        <f>VLOOKUP(B371,lookup!$A$2:$D$48,3,0)</f>
        <v>Non Metropolitan Fire Authorities</v>
      </c>
      <c r="D371" s="1" t="str">
        <f>VLOOKUP(B371,lookup!$A$2:$D$48,4,0)</f>
        <v>E31000001</v>
      </c>
      <c r="E371" s="1" t="s">
        <v>7</v>
      </c>
      <c r="F371" s="1" t="s">
        <v>252</v>
      </c>
      <c r="G371" s="1" t="s">
        <v>11</v>
      </c>
      <c r="H371" s="1">
        <v>0</v>
      </c>
    </row>
    <row r="372" spans="1:8" x14ac:dyDescent="0.35">
      <c r="A372" s="1">
        <v>2019</v>
      </c>
      <c r="B372" s="1" t="s">
        <v>6</v>
      </c>
      <c r="C372" s="1" t="str">
        <f>VLOOKUP(B372,lookup!$A$2:$D$48,3,0)</f>
        <v>Non Metropolitan Fire Authorities</v>
      </c>
      <c r="D372" s="1" t="str">
        <f>VLOOKUP(B372,lookup!$A$2:$D$48,4,0)</f>
        <v>E31000001</v>
      </c>
      <c r="E372" s="1" t="s">
        <v>7</v>
      </c>
      <c r="F372" s="1" t="s">
        <v>252</v>
      </c>
      <c r="G372" s="1" t="s">
        <v>12</v>
      </c>
      <c r="H372" s="1">
        <v>20</v>
      </c>
    </row>
    <row r="373" spans="1:8" x14ac:dyDescent="0.35">
      <c r="A373" s="1">
        <v>2019</v>
      </c>
      <c r="B373" s="1" t="s">
        <v>6</v>
      </c>
      <c r="C373" s="1" t="str">
        <f>VLOOKUP(B373,lookup!$A$2:$D$48,3,0)</f>
        <v>Non Metropolitan Fire Authorities</v>
      </c>
      <c r="D373" s="1" t="str">
        <f>VLOOKUP(B373,lookup!$A$2:$D$48,4,0)</f>
        <v>E31000001</v>
      </c>
      <c r="E373" s="1" t="s">
        <v>7</v>
      </c>
      <c r="F373" s="1" t="s">
        <v>252</v>
      </c>
      <c r="G373" s="1" t="s">
        <v>13</v>
      </c>
      <c r="H373" s="1">
        <v>34</v>
      </c>
    </row>
    <row r="374" spans="1:8" x14ac:dyDescent="0.35">
      <c r="A374" s="1">
        <v>2019</v>
      </c>
      <c r="B374" s="1" t="s">
        <v>6</v>
      </c>
      <c r="C374" s="1" t="str">
        <f>VLOOKUP(B374,lookup!$A$2:$D$48,3,0)</f>
        <v>Non Metropolitan Fire Authorities</v>
      </c>
      <c r="D374" s="1" t="str">
        <f>VLOOKUP(B374,lookup!$A$2:$D$48,4,0)</f>
        <v>E31000001</v>
      </c>
      <c r="E374" s="1" t="s">
        <v>7</v>
      </c>
      <c r="F374" s="1" t="s">
        <v>252</v>
      </c>
      <c r="G374" s="1" t="s">
        <v>14</v>
      </c>
      <c r="H374" s="1">
        <v>150</v>
      </c>
    </row>
    <row r="375" spans="1:8" x14ac:dyDescent="0.35">
      <c r="A375" s="1">
        <v>2019</v>
      </c>
      <c r="B375" s="1" t="s">
        <v>6</v>
      </c>
      <c r="C375" s="1" t="str">
        <f>VLOOKUP(B375,lookup!$A$2:$D$48,3,0)</f>
        <v>Non Metropolitan Fire Authorities</v>
      </c>
      <c r="D375" s="1" t="str">
        <f>VLOOKUP(B375,lookup!$A$2:$D$48,4,0)</f>
        <v>E31000001</v>
      </c>
      <c r="E375" s="1" t="s">
        <v>7</v>
      </c>
      <c r="F375" s="1" t="s">
        <v>252</v>
      </c>
      <c r="G375" s="1" t="s">
        <v>5</v>
      </c>
      <c r="H375" s="1">
        <v>204</v>
      </c>
    </row>
    <row r="376" spans="1:8" x14ac:dyDescent="0.35">
      <c r="A376" s="1">
        <v>2019</v>
      </c>
      <c r="B376" s="1" t="s">
        <v>26</v>
      </c>
      <c r="C376" s="1" t="str">
        <f>VLOOKUP(B376,lookup!$A$2:$D$48,3,0)</f>
        <v>Non Metropolitan Fire Authorities</v>
      </c>
      <c r="D376" s="1" t="str">
        <f>VLOOKUP(B376,lookup!$A$2:$D$48,4,0)</f>
        <v>E31000002</v>
      </c>
      <c r="E376" s="1" t="s">
        <v>7</v>
      </c>
      <c r="F376" s="1" t="s">
        <v>252</v>
      </c>
      <c r="G376" s="1" t="s">
        <v>10</v>
      </c>
      <c r="H376" s="1">
        <v>0</v>
      </c>
    </row>
    <row r="377" spans="1:8" x14ac:dyDescent="0.35">
      <c r="A377" s="1">
        <v>2019</v>
      </c>
      <c r="B377" s="1" t="s">
        <v>26</v>
      </c>
      <c r="C377" s="1" t="str">
        <f>VLOOKUP(B377,lookup!$A$2:$D$48,3,0)</f>
        <v>Non Metropolitan Fire Authorities</v>
      </c>
      <c r="D377" s="1" t="str">
        <f>VLOOKUP(B377,lookup!$A$2:$D$48,4,0)</f>
        <v>E31000002</v>
      </c>
      <c r="E377" s="1" t="s">
        <v>7</v>
      </c>
      <c r="F377" s="1" t="s">
        <v>252</v>
      </c>
      <c r="G377" s="1" t="s">
        <v>11</v>
      </c>
      <c r="H377" s="1">
        <v>0</v>
      </c>
    </row>
    <row r="378" spans="1:8" x14ac:dyDescent="0.35">
      <c r="A378" s="1">
        <v>2019</v>
      </c>
      <c r="B378" s="1" t="s">
        <v>26</v>
      </c>
      <c r="C378" s="1" t="str">
        <f>VLOOKUP(B378,lookup!$A$2:$D$48,3,0)</f>
        <v>Non Metropolitan Fire Authorities</v>
      </c>
      <c r="D378" s="1" t="str">
        <f>VLOOKUP(B378,lookup!$A$2:$D$48,4,0)</f>
        <v>E31000002</v>
      </c>
      <c r="E378" s="1" t="s">
        <v>7</v>
      </c>
      <c r="F378" s="1" t="s">
        <v>252</v>
      </c>
      <c r="G378" s="1" t="s">
        <v>12</v>
      </c>
      <c r="H378" s="1">
        <v>12</v>
      </c>
    </row>
    <row r="379" spans="1:8" x14ac:dyDescent="0.35">
      <c r="A379" s="1">
        <v>2019</v>
      </c>
      <c r="B379" s="1" t="s">
        <v>26</v>
      </c>
      <c r="C379" s="1" t="str">
        <f>VLOOKUP(B379,lookup!$A$2:$D$48,3,0)</f>
        <v>Non Metropolitan Fire Authorities</v>
      </c>
      <c r="D379" s="1" t="str">
        <f>VLOOKUP(B379,lookup!$A$2:$D$48,4,0)</f>
        <v>E31000002</v>
      </c>
      <c r="E379" s="1" t="s">
        <v>7</v>
      </c>
      <c r="F379" s="1" t="s">
        <v>252</v>
      </c>
      <c r="G379" s="1" t="s">
        <v>13</v>
      </c>
      <c r="H379" s="1">
        <v>20</v>
      </c>
    </row>
    <row r="380" spans="1:8" x14ac:dyDescent="0.35">
      <c r="A380" s="1">
        <v>2019</v>
      </c>
      <c r="B380" s="1" t="s">
        <v>26</v>
      </c>
      <c r="C380" s="1" t="str">
        <f>VLOOKUP(B380,lookup!$A$2:$D$48,3,0)</f>
        <v>Non Metropolitan Fire Authorities</v>
      </c>
      <c r="D380" s="1" t="str">
        <f>VLOOKUP(B380,lookup!$A$2:$D$48,4,0)</f>
        <v>E31000002</v>
      </c>
      <c r="E380" s="1" t="s">
        <v>7</v>
      </c>
      <c r="F380" s="1" t="s">
        <v>252</v>
      </c>
      <c r="G380" s="1" t="s">
        <v>14</v>
      </c>
      <c r="H380" s="1">
        <v>102</v>
      </c>
    </row>
    <row r="381" spans="1:8" x14ac:dyDescent="0.35">
      <c r="A381" s="1">
        <v>2019</v>
      </c>
      <c r="B381" s="1" t="s">
        <v>26</v>
      </c>
      <c r="C381" s="1" t="str">
        <f>VLOOKUP(B381,lookup!$A$2:$D$48,3,0)</f>
        <v>Non Metropolitan Fire Authorities</v>
      </c>
      <c r="D381" s="1" t="str">
        <f>VLOOKUP(B381,lookup!$A$2:$D$48,4,0)</f>
        <v>E31000002</v>
      </c>
      <c r="E381" s="1" t="s">
        <v>7</v>
      </c>
      <c r="F381" s="1" t="s">
        <v>252</v>
      </c>
      <c r="G381" s="1" t="s">
        <v>5</v>
      </c>
      <c r="H381" s="1">
        <v>134</v>
      </c>
    </row>
    <row r="382" spans="1:8" x14ac:dyDescent="0.35">
      <c r="A382" s="1">
        <v>2019</v>
      </c>
      <c r="B382" s="1" t="s">
        <v>29</v>
      </c>
      <c r="C382" s="1" t="str">
        <f>VLOOKUP(B382,lookup!$A$2:$D$48,3,0)</f>
        <v>Non Metropolitan Fire Authorities</v>
      </c>
      <c r="D382" s="1" t="str">
        <f>VLOOKUP(B382,lookup!$A$2:$D$48,4,0)</f>
        <v>E31000003</v>
      </c>
      <c r="E382" s="1" t="s">
        <v>7</v>
      </c>
      <c r="F382" s="1" t="s">
        <v>252</v>
      </c>
      <c r="G382" s="1" t="s">
        <v>10</v>
      </c>
      <c r="H382" s="1">
        <v>0</v>
      </c>
    </row>
    <row r="383" spans="1:8" x14ac:dyDescent="0.35">
      <c r="A383" s="1">
        <v>2019</v>
      </c>
      <c r="B383" s="1" t="s">
        <v>29</v>
      </c>
      <c r="C383" s="1" t="str">
        <f>VLOOKUP(B383,lookup!$A$2:$D$48,3,0)</f>
        <v>Non Metropolitan Fire Authorities</v>
      </c>
      <c r="D383" s="1" t="str">
        <f>VLOOKUP(B383,lookup!$A$2:$D$48,4,0)</f>
        <v>E31000003</v>
      </c>
      <c r="E383" s="1" t="s">
        <v>7</v>
      </c>
      <c r="F383" s="1" t="s">
        <v>252</v>
      </c>
      <c r="G383" s="1" t="s">
        <v>11</v>
      </c>
      <c r="H383" s="1">
        <v>0</v>
      </c>
    </row>
    <row r="384" spans="1:8" x14ac:dyDescent="0.35">
      <c r="A384" s="1">
        <v>2019</v>
      </c>
      <c r="B384" s="1" t="s">
        <v>29</v>
      </c>
      <c r="C384" s="1" t="str">
        <f>VLOOKUP(B384,lookup!$A$2:$D$48,3,0)</f>
        <v>Non Metropolitan Fire Authorities</v>
      </c>
      <c r="D384" s="1" t="str">
        <f>VLOOKUP(B384,lookup!$A$2:$D$48,4,0)</f>
        <v>E31000003</v>
      </c>
      <c r="E384" s="1" t="s">
        <v>7</v>
      </c>
      <c r="F384" s="1" t="s">
        <v>252</v>
      </c>
      <c r="G384" s="1" t="s">
        <v>12</v>
      </c>
      <c r="H384" s="1">
        <v>6</v>
      </c>
    </row>
    <row r="385" spans="1:8" x14ac:dyDescent="0.35">
      <c r="A385" s="1">
        <v>2019</v>
      </c>
      <c r="B385" s="1" t="s">
        <v>29</v>
      </c>
      <c r="C385" s="1" t="str">
        <f>VLOOKUP(B385,lookup!$A$2:$D$48,3,0)</f>
        <v>Non Metropolitan Fire Authorities</v>
      </c>
      <c r="D385" s="1" t="str">
        <f>VLOOKUP(B385,lookup!$A$2:$D$48,4,0)</f>
        <v>E31000003</v>
      </c>
      <c r="E385" s="1" t="s">
        <v>7</v>
      </c>
      <c r="F385" s="1" t="s">
        <v>252</v>
      </c>
      <c r="G385" s="1" t="s">
        <v>13</v>
      </c>
      <c r="H385" s="1">
        <v>13</v>
      </c>
    </row>
    <row r="386" spans="1:8" x14ac:dyDescent="0.35">
      <c r="A386" s="1">
        <v>2019</v>
      </c>
      <c r="B386" s="1" t="s">
        <v>29</v>
      </c>
      <c r="C386" s="1" t="str">
        <f>VLOOKUP(B386,lookup!$A$2:$D$48,3,0)</f>
        <v>Non Metropolitan Fire Authorities</v>
      </c>
      <c r="D386" s="1" t="str">
        <f>VLOOKUP(B386,lookup!$A$2:$D$48,4,0)</f>
        <v>E31000003</v>
      </c>
      <c r="E386" s="1" t="s">
        <v>7</v>
      </c>
      <c r="F386" s="1" t="s">
        <v>252</v>
      </c>
      <c r="G386" s="1" t="s">
        <v>14</v>
      </c>
      <c r="H386" s="1">
        <v>59</v>
      </c>
    </row>
    <row r="387" spans="1:8" x14ac:dyDescent="0.35">
      <c r="A387" s="1">
        <v>2019</v>
      </c>
      <c r="B387" s="1" t="s">
        <v>29</v>
      </c>
      <c r="C387" s="1" t="str">
        <f>VLOOKUP(B387,lookup!$A$2:$D$48,3,0)</f>
        <v>Non Metropolitan Fire Authorities</v>
      </c>
      <c r="D387" s="1" t="str">
        <f>VLOOKUP(B387,lookup!$A$2:$D$48,4,0)</f>
        <v>E31000003</v>
      </c>
      <c r="E387" s="1" t="s">
        <v>7</v>
      </c>
      <c r="F387" s="1" t="s">
        <v>252</v>
      </c>
      <c r="G387" s="1" t="s">
        <v>5</v>
      </c>
      <c r="H387" s="1">
        <v>78</v>
      </c>
    </row>
    <row r="388" spans="1:8" x14ac:dyDescent="0.35">
      <c r="A388" s="1">
        <v>2019</v>
      </c>
      <c r="B388" s="1" t="s">
        <v>32</v>
      </c>
      <c r="C388" s="1" t="str">
        <f>VLOOKUP(B388,lookup!$A$2:$D$48,3,0)</f>
        <v>Non Metropolitan Fire Authorities</v>
      </c>
      <c r="D388" s="1" t="str">
        <f>VLOOKUP(B388,lookup!$A$2:$D$48,4,0)</f>
        <v>E31000004</v>
      </c>
      <c r="E388" s="1" t="s">
        <v>7</v>
      </c>
      <c r="F388" s="1" t="s">
        <v>252</v>
      </c>
      <c r="G388" s="1" t="s">
        <v>10</v>
      </c>
      <c r="H388" s="1">
        <v>0</v>
      </c>
    </row>
    <row r="389" spans="1:8" x14ac:dyDescent="0.35">
      <c r="A389" s="1">
        <v>2019</v>
      </c>
      <c r="B389" s="1" t="s">
        <v>32</v>
      </c>
      <c r="C389" s="1" t="str">
        <f>VLOOKUP(B389,lookup!$A$2:$D$48,3,0)</f>
        <v>Non Metropolitan Fire Authorities</v>
      </c>
      <c r="D389" s="1" t="str">
        <f>VLOOKUP(B389,lookup!$A$2:$D$48,4,0)</f>
        <v>E31000004</v>
      </c>
      <c r="E389" s="1" t="s">
        <v>7</v>
      </c>
      <c r="F389" s="1" t="s">
        <v>252</v>
      </c>
      <c r="G389" s="1" t="s">
        <v>11</v>
      </c>
      <c r="H389" s="1">
        <v>0</v>
      </c>
    </row>
    <row r="390" spans="1:8" x14ac:dyDescent="0.35">
      <c r="A390" s="1">
        <v>2019</v>
      </c>
      <c r="B390" s="1" t="s">
        <v>32</v>
      </c>
      <c r="C390" s="1" t="str">
        <f>VLOOKUP(B390,lookup!$A$2:$D$48,3,0)</f>
        <v>Non Metropolitan Fire Authorities</v>
      </c>
      <c r="D390" s="1" t="str">
        <f>VLOOKUP(B390,lookup!$A$2:$D$48,4,0)</f>
        <v>E31000004</v>
      </c>
      <c r="E390" s="1" t="s">
        <v>7</v>
      </c>
      <c r="F390" s="1" t="s">
        <v>252</v>
      </c>
      <c r="G390" s="1" t="s">
        <v>12</v>
      </c>
      <c r="H390" s="1">
        <v>9</v>
      </c>
    </row>
    <row r="391" spans="1:8" x14ac:dyDescent="0.35">
      <c r="A391" s="1">
        <v>2019</v>
      </c>
      <c r="B391" s="1" t="s">
        <v>32</v>
      </c>
      <c r="C391" s="1" t="str">
        <f>VLOOKUP(B391,lookup!$A$2:$D$48,3,0)</f>
        <v>Non Metropolitan Fire Authorities</v>
      </c>
      <c r="D391" s="1" t="str">
        <f>VLOOKUP(B391,lookup!$A$2:$D$48,4,0)</f>
        <v>E31000004</v>
      </c>
      <c r="E391" s="1" t="s">
        <v>7</v>
      </c>
      <c r="F391" s="1" t="s">
        <v>252</v>
      </c>
      <c r="G391" s="1" t="s">
        <v>13</v>
      </c>
      <c r="H391" s="1">
        <v>18</v>
      </c>
    </row>
    <row r="392" spans="1:8" x14ac:dyDescent="0.35">
      <c r="A392" s="1">
        <v>2019</v>
      </c>
      <c r="B392" s="1" t="s">
        <v>32</v>
      </c>
      <c r="C392" s="1" t="str">
        <f>VLOOKUP(B392,lookup!$A$2:$D$48,3,0)</f>
        <v>Non Metropolitan Fire Authorities</v>
      </c>
      <c r="D392" s="1" t="str">
        <f>VLOOKUP(B392,lookup!$A$2:$D$48,4,0)</f>
        <v>E31000004</v>
      </c>
      <c r="E392" s="1" t="s">
        <v>7</v>
      </c>
      <c r="F392" s="1" t="s">
        <v>252</v>
      </c>
      <c r="G392" s="1" t="s">
        <v>14</v>
      </c>
      <c r="H392" s="1">
        <v>78</v>
      </c>
    </row>
    <row r="393" spans="1:8" x14ac:dyDescent="0.35">
      <c r="A393" s="1">
        <v>2019</v>
      </c>
      <c r="B393" s="1" t="s">
        <v>32</v>
      </c>
      <c r="C393" s="1" t="str">
        <f>VLOOKUP(B393,lookup!$A$2:$D$48,3,0)</f>
        <v>Non Metropolitan Fire Authorities</v>
      </c>
      <c r="D393" s="1" t="str">
        <f>VLOOKUP(B393,lookup!$A$2:$D$48,4,0)</f>
        <v>E31000004</v>
      </c>
      <c r="E393" s="1" t="s">
        <v>7</v>
      </c>
      <c r="F393" s="1" t="s">
        <v>252</v>
      </c>
      <c r="G393" s="1" t="s">
        <v>5</v>
      </c>
      <c r="H393" s="1">
        <v>105</v>
      </c>
    </row>
    <row r="394" spans="1:8" x14ac:dyDescent="0.35">
      <c r="A394" s="1">
        <v>2019</v>
      </c>
      <c r="B394" s="1" t="s">
        <v>35</v>
      </c>
      <c r="C394" s="1" t="str">
        <f>VLOOKUP(B394,lookup!$A$2:$D$48,3,0)</f>
        <v>Non Metropolitan Fire Authorities</v>
      </c>
      <c r="D394" s="1" t="str">
        <f>VLOOKUP(B394,lookup!$A$2:$D$48,4,0)</f>
        <v>E31000005</v>
      </c>
      <c r="E394" s="1" t="s">
        <v>7</v>
      </c>
      <c r="F394" s="1" t="s">
        <v>252</v>
      </c>
      <c r="G394" s="1" t="s">
        <v>10</v>
      </c>
      <c r="H394" s="1">
        <v>0</v>
      </c>
    </row>
    <row r="395" spans="1:8" x14ac:dyDescent="0.35">
      <c r="A395" s="1">
        <v>2019</v>
      </c>
      <c r="B395" s="1" t="s">
        <v>35</v>
      </c>
      <c r="C395" s="1" t="str">
        <f>VLOOKUP(B395,lookup!$A$2:$D$48,3,0)</f>
        <v>Non Metropolitan Fire Authorities</v>
      </c>
      <c r="D395" s="1" t="str">
        <f>VLOOKUP(B395,lookup!$A$2:$D$48,4,0)</f>
        <v>E31000005</v>
      </c>
      <c r="E395" s="1" t="s">
        <v>7</v>
      </c>
      <c r="F395" s="1" t="s">
        <v>252</v>
      </c>
      <c r="G395" s="1" t="s">
        <v>11</v>
      </c>
      <c r="H395" s="1">
        <v>0</v>
      </c>
    </row>
    <row r="396" spans="1:8" x14ac:dyDescent="0.35">
      <c r="A396" s="1">
        <v>2019</v>
      </c>
      <c r="B396" s="1" t="s">
        <v>35</v>
      </c>
      <c r="C396" s="1" t="str">
        <f>VLOOKUP(B396,lookup!$A$2:$D$48,3,0)</f>
        <v>Non Metropolitan Fire Authorities</v>
      </c>
      <c r="D396" s="1" t="str">
        <f>VLOOKUP(B396,lookup!$A$2:$D$48,4,0)</f>
        <v>E31000005</v>
      </c>
      <c r="E396" s="1" t="s">
        <v>7</v>
      </c>
      <c r="F396" s="1" t="s">
        <v>252</v>
      </c>
      <c r="G396" s="1" t="s">
        <v>12</v>
      </c>
      <c r="H396" s="1">
        <v>17</v>
      </c>
    </row>
    <row r="397" spans="1:8" x14ac:dyDescent="0.35">
      <c r="A397" s="1">
        <v>2019</v>
      </c>
      <c r="B397" s="1" t="s">
        <v>35</v>
      </c>
      <c r="C397" s="1" t="str">
        <f>VLOOKUP(B397,lookup!$A$2:$D$48,3,0)</f>
        <v>Non Metropolitan Fire Authorities</v>
      </c>
      <c r="D397" s="1" t="str">
        <f>VLOOKUP(B397,lookup!$A$2:$D$48,4,0)</f>
        <v>E31000005</v>
      </c>
      <c r="E397" s="1" t="s">
        <v>7</v>
      </c>
      <c r="F397" s="1" t="s">
        <v>252</v>
      </c>
      <c r="G397" s="1" t="s">
        <v>13</v>
      </c>
      <c r="H397" s="1">
        <v>39</v>
      </c>
    </row>
    <row r="398" spans="1:8" x14ac:dyDescent="0.35">
      <c r="A398" s="1">
        <v>2019</v>
      </c>
      <c r="B398" s="1" t="s">
        <v>35</v>
      </c>
      <c r="C398" s="1" t="str">
        <f>VLOOKUP(B398,lookup!$A$2:$D$48,3,0)</f>
        <v>Non Metropolitan Fire Authorities</v>
      </c>
      <c r="D398" s="1" t="str">
        <f>VLOOKUP(B398,lookup!$A$2:$D$48,4,0)</f>
        <v>E31000005</v>
      </c>
      <c r="E398" s="1" t="s">
        <v>7</v>
      </c>
      <c r="F398" s="1" t="s">
        <v>252</v>
      </c>
      <c r="G398" s="1" t="s">
        <v>14</v>
      </c>
      <c r="H398" s="1">
        <v>99</v>
      </c>
    </row>
    <row r="399" spans="1:8" x14ac:dyDescent="0.35">
      <c r="A399" s="1">
        <v>2019</v>
      </c>
      <c r="B399" s="1" t="s">
        <v>35</v>
      </c>
      <c r="C399" s="1" t="str">
        <f>VLOOKUP(B399,lookup!$A$2:$D$48,3,0)</f>
        <v>Non Metropolitan Fire Authorities</v>
      </c>
      <c r="D399" s="1" t="str">
        <f>VLOOKUP(B399,lookup!$A$2:$D$48,4,0)</f>
        <v>E31000005</v>
      </c>
      <c r="E399" s="1" t="s">
        <v>7</v>
      </c>
      <c r="F399" s="1" t="s">
        <v>252</v>
      </c>
      <c r="G399" s="1" t="s">
        <v>5</v>
      </c>
      <c r="H399" s="1">
        <v>155</v>
      </c>
    </row>
    <row r="400" spans="1:8" x14ac:dyDescent="0.35">
      <c r="A400" s="1">
        <v>2019</v>
      </c>
      <c r="B400" s="1" t="s">
        <v>38</v>
      </c>
      <c r="C400" s="1" t="str">
        <f>VLOOKUP(B400,lookup!$A$2:$D$48,3,0)</f>
        <v>Non Metropolitan Fire Authorities</v>
      </c>
      <c r="D400" s="1" t="str">
        <f>VLOOKUP(B400,lookup!$A$2:$D$48,4,0)</f>
        <v>E31000006</v>
      </c>
      <c r="E400" s="1" t="s">
        <v>7</v>
      </c>
      <c r="F400" s="1" t="s">
        <v>252</v>
      </c>
      <c r="G400" s="1" t="s">
        <v>10</v>
      </c>
      <c r="H400" s="1">
        <v>0</v>
      </c>
    </row>
    <row r="401" spans="1:8" x14ac:dyDescent="0.35">
      <c r="A401" s="1">
        <v>2019</v>
      </c>
      <c r="B401" s="1" t="s">
        <v>38</v>
      </c>
      <c r="C401" s="1" t="str">
        <f>VLOOKUP(B401,lookup!$A$2:$D$48,3,0)</f>
        <v>Non Metropolitan Fire Authorities</v>
      </c>
      <c r="D401" s="1" t="str">
        <f>VLOOKUP(B401,lookup!$A$2:$D$48,4,0)</f>
        <v>E31000006</v>
      </c>
      <c r="E401" s="1" t="s">
        <v>7</v>
      </c>
      <c r="F401" s="1" t="s">
        <v>252</v>
      </c>
      <c r="G401" s="1" t="s">
        <v>11</v>
      </c>
      <c r="H401" s="1">
        <v>0</v>
      </c>
    </row>
    <row r="402" spans="1:8" x14ac:dyDescent="0.35">
      <c r="A402" s="1">
        <v>2019</v>
      </c>
      <c r="B402" s="1" t="s">
        <v>38</v>
      </c>
      <c r="C402" s="1" t="str">
        <f>VLOOKUP(B402,lookup!$A$2:$D$48,3,0)</f>
        <v>Non Metropolitan Fire Authorities</v>
      </c>
      <c r="D402" s="1" t="str">
        <f>VLOOKUP(B402,lookup!$A$2:$D$48,4,0)</f>
        <v>E31000006</v>
      </c>
      <c r="E402" s="1" t="s">
        <v>7</v>
      </c>
      <c r="F402" s="1" t="s">
        <v>252</v>
      </c>
      <c r="G402" s="1" t="s">
        <v>12</v>
      </c>
      <c r="H402" s="1">
        <v>17</v>
      </c>
    </row>
    <row r="403" spans="1:8" x14ac:dyDescent="0.35">
      <c r="A403" s="1">
        <v>2019</v>
      </c>
      <c r="B403" s="1" t="s">
        <v>38</v>
      </c>
      <c r="C403" s="1" t="str">
        <f>VLOOKUP(B403,lookup!$A$2:$D$48,3,0)</f>
        <v>Non Metropolitan Fire Authorities</v>
      </c>
      <c r="D403" s="1" t="str">
        <f>VLOOKUP(B403,lookup!$A$2:$D$48,4,0)</f>
        <v>E31000006</v>
      </c>
      <c r="E403" s="1" t="s">
        <v>7</v>
      </c>
      <c r="F403" s="1" t="s">
        <v>252</v>
      </c>
      <c r="G403" s="1" t="s">
        <v>13</v>
      </c>
      <c r="H403" s="1">
        <v>48</v>
      </c>
    </row>
    <row r="404" spans="1:8" x14ac:dyDescent="0.35">
      <c r="A404" s="1">
        <v>2019</v>
      </c>
      <c r="B404" s="1" t="s">
        <v>38</v>
      </c>
      <c r="C404" s="1" t="str">
        <f>VLOOKUP(B404,lookup!$A$2:$D$48,3,0)</f>
        <v>Non Metropolitan Fire Authorities</v>
      </c>
      <c r="D404" s="1" t="str">
        <f>VLOOKUP(B404,lookup!$A$2:$D$48,4,0)</f>
        <v>E31000006</v>
      </c>
      <c r="E404" s="1" t="s">
        <v>7</v>
      </c>
      <c r="F404" s="1" t="s">
        <v>252</v>
      </c>
      <c r="G404" s="1" t="s">
        <v>14</v>
      </c>
      <c r="H404" s="1">
        <v>176</v>
      </c>
    </row>
    <row r="405" spans="1:8" x14ac:dyDescent="0.35">
      <c r="A405" s="1">
        <v>2019</v>
      </c>
      <c r="B405" s="1" t="s">
        <v>38</v>
      </c>
      <c r="C405" s="1" t="str">
        <f>VLOOKUP(B405,lookup!$A$2:$D$48,3,0)</f>
        <v>Non Metropolitan Fire Authorities</v>
      </c>
      <c r="D405" s="1" t="str">
        <f>VLOOKUP(B405,lookup!$A$2:$D$48,4,0)</f>
        <v>E31000006</v>
      </c>
      <c r="E405" s="1" t="s">
        <v>7</v>
      </c>
      <c r="F405" s="1" t="s">
        <v>252</v>
      </c>
      <c r="G405" s="1" t="s">
        <v>5</v>
      </c>
      <c r="H405" s="1">
        <v>241</v>
      </c>
    </row>
    <row r="406" spans="1:8" x14ac:dyDescent="0.35">
      <c r="A406" s="1">
        <v>2019</v>
      </c>
      <c r="B406" s="1" t="s">
        <v>41</v>
      </c>
      <c r="C406" s="1" t="str">
        <f>VLOOKUP(B406,lookup!$A$2:$D$48,3,0)</f>
        <v>Non Metropolitan Fire Authorities</v>
      </c>
      <c r="D406" s="1" t="str">
        <f>VLOOKUP(B406,lookup!$A$2:$D$48,4,0)</f>
        <v>E31000007</v>
      </c>
      <c r="E406" s="1" t="s">
        <v>7</v>
      </c>
      <c r="F406" s="1" t="s">
        <v>252</v>
      </c>
      <c r="G406" s="1" t="s">
        <v>10</v>
      </c>
      <c r="H406" s="1">
        <v>0</v>
      </c>
    </row>
    <row r="407" spans="1:8" x14ac:dyDescent="0.35">
      <c r="A407" s="1">
        <v>2019</v>
      </c>
      <c r="B407" s="1" t="s">
        <v>41</v>
      </c>
      <c r="C407" s="1" t="str">
        <f>VLOOKUP(B407,lookup!$A$2:$D$48,3,0)</f>
        <v>Non Metropolitan Fire Authorities</v>
      </c>
      <c r="D407" s="1" t="str">
        <f>VLOOKUP(B407,lookup!$A$2:$D$48,4,0)</f>
        <v>E31000007</v>
      </c>
      <c r="E407" s="1" t="s">
        <v>7</v>
      </c>
      <c r="F407" s="1" t="s">
        <v>252</v>
      </c>
      <c r="G407" s="1" t="s">
        <v>11</v>
      </c>
      <c r="H407" s="1">
        <v>0</v>
      </c>
    </row>
    <row r="408" spans="1:8" x14ac:dyDescent="0.35">
      <c r="A408" s="1">
        <v>2019</v>
      </c>
      <c r="B408" s="1" t="s">
        <v>41</v>
      </c>
      <c r="C408" s="1" t="str">
        <f>VLOOKUP(B408,lookup!$A$2:$D$48,3,0)</f>
        <v>Non Metropolitan Fire Authorities</v>
      </c>
      <c r="D408" s="1" t="str">
        <f>VLOOKUP(B408,lookup!$A$2:$D$48,4,0)</f>
        <v>E31000007</v>
      </c>
      <c r="E408" s="1" t="s">
        <v>7</v>
      </c>
      <c r="F408" s="1" t="s">
        <v>252</v>
      </c>
      <c r="G408" s="1" t="s">
        <v>12</v>
      </c>
      <c r="H408" s="1">
        <v>4</v>
      </c>
    </row>
    <row r="409" spans="1:8" x14ac:dyDescent="0.35">
      <c r="A409" s="1">
        <v>2019</v>
      </c>
      <c r="B409" s="1" t="s">
        <v>41</v>
      </c>
      <c r="C409" s="1" t="str">
        <f>VLOOKUP(B409,lookup!$A$2:$D$48,3,0)</f>
        <v>Non Metropolitan Fire Authorities</v>
      </c>
      <c r="D409" s="1" t="str">
        <f>VLOOKUP(B409,lookup!$A$2:$D$48,4,0)</f>
        <v>E31000007</v>
      </c>
      <c r="E409" s="1" t="s">
        <v>7</v>
      </c>
      <c r="F409" s="1" t="s">
        <v>252</v>
      </c>
      <c r="G409" s="1" t="s">
        <v>13</v>
      </c>
      <c r="H409" s="1">
        <v>15</v>
      </c>
    </row>
    <row r="410" spans="1:8" x14ac:dyDescent="0.35">
      <c r="A410" s="1">
        <v>2019</v>
      </c>
      <c r="B410" s="1" t="s">
        <v>41</v>
      </c>
      <c r="C410" s="1" t="str">
        <f>VLOOKUP(B410,lookup!$A$2:$D$48,3,0)</f>
        <v>Non Metropolitan Fire Authorities</v>
      </c>
      <c r="D410" s="1" t="str">
        <f>VLOOKUP(B410,lookup!$A$2:$D$48,4,0)</f>
        <v>E31000007</v>
      </c>
      <c r="E410" s="1" t="s">
        <v>7</v>
      </c>
      <c r="F410" s="1" t="s">
        <v>252</v>
      </c>
      <c r="G410" s="1" t="s">
        <v>14</v>
      </c>
      <c r="H410" s="1">
        <v>89</v>
      </c>
    </row>
    <row r="411" spans="1:8" x14ac:dyDescent="0.35">
      <c r="A411" s="1">
        <v>2019</v>
      </c>
      <c r="B411" s="1" t="s">
        <v>41</v>
      </c>
      <c r="C411" s="1" t="str">
        <f>VLOOKUP(B411,lookup!$A$2:$D$48,3,0)</f>
        <v>Non Metropolitan Fire Authorities</v>
      </c>
      <c r="D411" s="1" t="str">
        <f>VLOOKUP(B411,lookup!$A$2:$D$48,4,0)</f>
        <v>E31000007</v>
      </c>
      <c r="E411" s="1" t="s">
        <v>7</v>
      </c>
      <c r="F411" s="1" t="s">
        <v>252</v>
      </c>
      <c r="G411" s="1" t="s">
        <v>5</v>
      </c>
      <c r="H411" s="1">
        <v>108</v>
      </c>
    </row>
    <row r="412" spans="1:8" x14ac:dyDescent="0.35">
      <c r="A412" s="1">
        <v>2019</v>
      </c>
      <c r="B412" s="1" t="s">
        <v>44</v>
      </c>
      <c r="C412" s="1" t="str">
        <f>VLOOKUP(B412,lookup!$A$2:$D$48,3,0)</f>
        <v>Non Metropolitan Fire Authorities</v>
      </c>
      <c r="D412" s="1" t="str">
        <f>VLOOKUP(B412,lookup!$A$2:$D$48,4,0)</f>
        <v>E31000008</v>
      </c>
      <c r="E412" s="1" t="s">
        <v>7</v>
      </c>
      <c r="F412" s="1" t="s">
        <v>252</v>
      </c>
      <c r="G412" s="1" t="s">
        <v>10</v>
      </c>
      <c r="H412" s="1">
        <v>0</v>
      </c>
    </row>
    <row r="413" spans="1:8" x14ac:dyDescent="0.35">
      <c r="A413" s="1">
        <v>2019</v>
      </c>
      <c r="B413" s="1" t="s">
        <v>44</v>
      </c>
      <c r="C413" s="1" t="str">
        <f>VLOOKUP(B413,lookup!$A$2:$D$48,3,0)</f>
        <v>Non Metropolitan Fire Authorities</v>
      </c>
      <c r="D413" s="1" t="str">
        <f>VLOOKUP(B413,lookup!$A$2:$D$48,4,0)</f>
        <v>E31000008</v>
      </c>
      <c r="E413" s="1" t="s">
        <v>7</v>
      </c>
      <c r="F413" s="1" t="s">
        <v>252</v>
      </c>
      <c r="G413" s="1" t="s">
        <v>11</v>
      </c>
      <c r="H413" s="1">
        <v>15</v>
      </c>
    </row>
    <row r="414" spans="1:8" x14ac:dyDescent="0.35">
      <c r="A414" s="1">
        <v>2019</v>
      </c>
      <c r="B414" s="1" t="s">
        <v>44</v>
      </c>
      <c r="C414" s="1" t="str">
        <f>VLOOKUP(B414,lookup!$A$2:$D$48,3,0)</f>
        <v>Non Metropolitan Fire Authorities</v>
      </c>
      <c r="D414" s="1" t="str">
        <f>VLOOKUP(B414,lookup!$A$2:$D$48,4,0)</f>
        <v>E31000008</v>
      </c>
      <c r="E414" s="1" t="s">
        <v>7</v>
      </c>
      <c r="F414" s="1" t="s">
        <v>252</v>
      </c>
      <c r="G414" s="1" t="s">
        <v>12</v>
      </c>
      <c r="H414" s="1">
        <v>27</v>
      </c>
    </row>
    <row r="415" spans="1:8" x14ac:dyDescent="0.35">
      <c r="A415" s="1">
        <v>2019</v>
      </c>
      <c r="B415" s="1" t="s">
        <v>44</v>
      </c>
      <c r="C415" s="1" t="str">
        <f>VLOOKUP(B415,lookup!$A$2:$D$48,3,0)</f>
        <v>Non Metropolitan Fire Authorities</v>
      </c>
      <c r="D415" s="1" t="str">
        <f>VLOOKUP(B415,lookup!$A$2:$D$48,4,0)</f>
        <v>E31000008</v>
      </c>
      <c r="E415" s="1" t="s">
        <v>7</v>
      </c>
      <c r="F415" s="1" t="s">
        <v>252</v>
      </c>
      <c r="G415" s="1" t="s">
        <v>13</v>
      </c>
      <c r="H415" s="1">
        <v>46</v>
      </c>
    </row>
    <row r="416" spans="1:8" x14ac:dyDescent="0.35">
      <c r="A416" s="1">
        <v>2019</v>
      </c>
      <c r="B416" s="1" t="s">
        <v>44</v>
      </c>
      <c r="C416" s="1" t="str">
        <f>VLOOKUP(B416,lookup!$A$2:$D$48,3,0)</f>
        <v>Non Metropolitan Fire Authorities</v>
      </c>
      <c r="D416" s="1" t="str">
        <f>VLOOKUP(B416,lookup!$A$2:$D$48,4,0)</f>
        <v>E31000008</v>
      </c>
      <c r="E416" s="1" t="s">
        <v>7</v>
      </c>
      <c r="F416" s="1" t="s">
        <v>252</v>
      </c>
      <c r="G416" s="1" t="s">
        <v>14</v>
      </c>
      <c r="H416" s="1">
        <v>307</v>
      </c>
    </row>
    <row r="417" spans="1:8" x14ac:dyDescent="0.35">
      <c r="A417" s="1">
        <v>2019</v>
      </c>
      <c r="B417" s="1" t="s">
        <v>44</v>
      </c>
      <c r="C417" s="1" t="str">
        <f>VLOOKUP(B417,lookup!$A$2:$D$48,3,0)</f>
        <v>Non Metropolitan Fire Authorities</v>
      </c>
      <c r="D417" s="1" t="str">
        <f>VLOOKUP(B417,lookup!$A$2:$D$48,4,0)</f>
        <v>E31000008</v>
      </c>
      <c r="E417" s="1" t="s">
        <v>7</v>
      </c>
      <c r="F417" s="1" t="s">
        <v>252</v>
      </c>
      <c r="G417" s="1" t="s">
        <v>5</v>
      </c>
      <c r="H417" s="1">
        <v>395</v>
      </c>
    </row>
    <row r="418" spans="1:8" x14ac:dyDescent="0.35">
      <c r="A418" s="1">
        <v>2019</v>
      </c>
      <c r="B418" s="1" t="s">
        <v>47</v>
      </c>
      <c r="C418" s="1" t="str">
        <f>VLOOKUP(B418,lookup!$A$2:$D$48,3,0)</f>
        <v>Non Metropolitan Fire Authorities</v>
      </c>
      <c r="D418" s="1" t="str">
        <f>VLOOKUP(B418,lookup!$A$2:$D$48,4,0)</f>
        <v>E31000009</v>
      </c>
      <c r="E418" s="1" t="s">
        <v>7</v>
      </c>
      <c r="F418" s="1" t="s">
        <v>252</v>
      </c>
      <c r="G418" s="1" t="s">
        <v>10</v>
      </c>
      <c r="H418" s="1">
        <v>0</v>
      </c>
    </row>
    <row r="419" spans="1:8" x14ac:dyDescent="0.35">
      <c r="A419" s="1">
        <v>2019</v>
      </c>
      <c r="B419" s="1" t="s">
        <v>47</v>
      </c>
      <c r="C419" s="1" t="str">
        <f>VLOOKUP(B419,lookup!$A$2:$D$48,3,0)</f>
        <v>Non Metropolitan Fire Authorities</v>
      </c>
      <c r="D419" s="1" t="str">
        <f>VLOOKUP(B419,lookup!$A$2:$D$48,4,0)</f>
        <v>E31000009</v>
      </c>
      <c r="E419" s="1" t="s">
        <v>7</v>
      </c>
      <c r="F419" s="1" t="s">
        <v>252</v>
      </c>
      <c r="G419" s="1" t="s">
        <v>11</v>
      </c>
      <c r="H419" s="1">
        <v>0</v>
      </c>
    </row>
    <row r="420" spans="1:8" x14ac:dyDescent="0.35">
      <c r="A420" s="1">
        <v>2019</v>
      </c>
      <c r="B420" s="1" t="s">
        <v>47</v>
      </c>
      <c r="C420" s="1" t="str">
        <f>VLOOKUP(B420,lookup!$A$2:$D$48,3,0)</f>
        <v>Non Metropolitan Fire Authorities</v>
      </c>
      <c r="D420" s="1" t="str">
        <f>VLOOKUP(B420,lookup!$A$2:$D$48,4,0)</f>
        <v>E31000009</v>
      </c>
      <c r="E420" s="1" t="s">
        <v>7</v>
      </c>
      <c r="F420" s="1" t="s">
        <v>252</v>
      </c>
      <c r="G420" s="1" t="s">
        <v>12</v>
      </c>
      <c r="H420" s="1">
        <v>8</v>
      </c>
    </row>
    <row r="421" spans="1:8" x14ac:dyDescent="0.35">
      <c r="A421" s="1">
        <v>2019</v>
      </c>
      <c r="B421" s="1" t="s">
        <v>47</v>
      </c>
      <c r="C421" s="1" t="str">
        <f>VLOOKUP(B421,lookup!$A$2:$D$48,3,0)</f>
        <v>Non Metropolitan Fire Authorities</v>
      </c>
      <c r="D421" s="1" t="str">
        <f>VLOOKUP(B421,lookup!$A$2:$D$48,4,0)</f>
        <v>E31000009</v>
      </c>
      <c r="E421" s="1" t="s">
        <v>7</v>
      </c>
      <c r="F421" s="1" t="s">
        <v>252</v>
      </c>
      <c r="G421" s="1" t="s">
        <v>13</v>
      </c>
      <c r="H421" s="1">
        <v>90</v>
      </c>
    </row>
    <row r="422" spans="1:8" x14ac:dyDescent="0.35">
      <c r="A422" s="1">
        <v>2019</v>
      </c>
      <c r="B422" s="1" t="s">
        <v>47</v>
      </c>
      <c r="C422" s="1" t="str">
        <f>VLOOKUP(B422,lookup!$A$2:$D$48,3,0)</f>
        <v>Non Metropolitan Fire Authorities</v>
      </c>
      <c r="D422" s="1" t="str">
        <f>VLOOKUP(B422,lookup!$A$2:$D$48,4,0)</f>
        <v>E31000009</v>
      </c>
      <c r="E422" s="1" t="s">
        <v>7</v>
      </c>
      <c r="F422" s="1" t="s">
        <v>252</v>
      </c>
      <c r="G422" s="1" t="s">
        <v>14</v>
      </c>
      <c r="H422" s="1">
        <v>253</v>
      </c>
    </row>
    <row r="423" spans="1:8" x14ac:dyDescent="0.35">
      <c r="A423" s="1">
        <v>2019</v>
      </c>
      <c r="B423" s="1" t="s">
        <v>47</v>
      </c>
      <c r="C423" s="1" t="str">
        <f>VLOOKUP(B423,lookup!$A$2:$D$48,3,0)</f>
        <v>Non Metropolitan Fire Authorities</v>
      </c>
      <c r="D423" s="1" t="str">
        <f>VLOOKUP(B423,lookup!$A$2:$D$48,4,0)</f>
        <v>E31000009</v>
      </c>
      <c r="E423" s="1" t="s">
        <v>7</v>
      </c>
      <c r="F423" s="1" t="s">
        <v>252</v>
      </c>
      <c r="G423" s="1" t="s">
        <v>5</v>
      </c>
      <c r="H423" s="1">
        <v>351</v>
      </c>
    </row>
    <row r="424" spans="1:8" x14ac:dyDescent="0.35">
      <c r="A424" s="1">
        <v>2019</v>
      </c>
      <c r="B424" s="1" t="s">
        <v>50</v>
      </c>
      <c r="C424" s="1" t="str">
        <f>VLOOKUP(B424,lookup!$A$2:$D$48,3,0)</f>
        <v>Non Metropolitan Fire Authorities</v>
      </c>
      <c r="D424" s="1" t="str">
        <f>VLOOKUP(B424,lookup!$A$2:$D$48,4,0)</f>
        <v>E31000010</v>
      </c>
      <c r="E424" s="1" t="s">
        <v>7</v>
      </c>
      <c r="F424" s="1" t="s">
        <v>252</v>
      </c>
      <c r="G424" s="1" t="s">
        <v>10</v>
      </c>
      <c r="H424" s="1">
        <v>0</v>
      </c>
    </row>
    <row r="425" spans="1:8" x14ac:dyDescent="0.35">
      <c r="A425" s="1">
        <v>2019</v>
      </c>
      <c r="B425" s="1" t="s">
        <v>50</v>
      </c>
      <c r="C425" s="1" t="str">
        <f>VLOOKUP(B425,lookup!$A$2:$D$48,3,0)</f>
        <v>Non Metropolitan Fire Authorities</v>
      </c>
      <c r="D425" s="1" t="str">
        <f>VLOOKUP(B425,lookup!$A$2:$D$48,4,0)</f>
        <v>E31000010</v>
      </c>
      <c r="E425" s="1" t="s">
        <v>7</v>
      </c>
      <c r="F425" s="1" t="s">
        <v>252</v>
      </c>
      <c r="G425" s="1" t="s">
        <v>11</v>
      </c>
      <c r="H425" s="1">
        <v>0</v>
      </c>
    </row>
    <row r="426" spans="1:8" x14ac:dyDescent="0.35">
      <c r="A426" s="1">
        <v>2019</v>
      </c>
      <c r="B426" s="1" t="s">
        <v>50</v>
      </c>
      <c r="C426" s="1" t="str">
        <f>VLOOKUP(B426,lookup!$A$2:$D$48,3,0)</f>
        <v>Non Metropolitan Fire Authorities</v>
      </c>
      <c r="D426" s="1" t="str">
        <f>VLOOKUP(B426,lookup!$A$2:$D$48,4,0)</f>
        <v>E31000010</v>
      </c>
      <c r="E426" s="1" t="s">
        <v>7</v>
      </c>
      <c r="F426" s="1" t="s">
        <v>252</v>
      </c>
      <c r="G426" s="1" t="s">
        <v>12</v>
      </c>
      <c r="H426" s="1">
        <v>30</v>
      </c>
    </row>
    <row r="427" spans="1:8" x14ac:dyDescent="0.35">
      <c r="A427" s="1">
        <v>2019</v>
      </c>
      <c r="B427" s="1" t="s">
        <v>50</v>
      </c>
      <c r="C427" s="1" t="str">
        <f>VLOOKUP(B427,lookup!$A$2:$D$48,3,0)</f>
        <v>Non Metropolitan Fire Authorities</v>
      </c>
      <c r="D427" s="1" t="str">
        <f>VLOOKUP(B427,lookup!$A$2:$D$48,4,0)</f>
        <v>E31000010</v>
      </c>
      <c r="E427" s="1" t="s">
        <v>7</v>
      </c>
      <c r="F427" s="1" t="s">
        <v>252</v>
      </c>
      <c r="G427" s="1" t="s">
        <v>13</v>
      </c>
      <c r="H427" s="1">
        <v>65</v>
      </c>
    </row>
    <row r="428" spans="1:8" x14ac:dyDescent="0.35">
      <c r="A428" s="1">
        <v>2019</v>
      </c>
      <c r="B428" s="1" t="s">
        <v>50</v>
      </c>
      <c r="C428" s="1" t="str">
        <f>VLOOKUP(B428,lookup!$A$2:$D$48,3,0)</f>
        <v>Non Metropolitan Fire Authorities</v>
      </c>
      <c r="D428" s="1" t="str">
        <f>VLOOKUP(B428,lookup!$A$2:$D$48,4,0)</f>
        <v>E31000010</v>
      </c>
      <c r="E428" s="1" t="s">
        <v>7</v>
      </c>
      <c r="F428" s="1" t="s">
        <v>252</v>
      </c>
      <c r="G428" s="1" t="s">
        <v>14</v>
      </c>
      <c r="H428" s="1">
        <v>215</v>
      </c>
    </row>
    <row r="429" spans="1:8" x14ac:dyDescent="0.35">
      <c r="A429" s="1">
        <v>2019</v>
      </c>
      <c r="B429" s="1" t="s">
        <v>50</v>
      </c>
      <c r="C429" s="1" t="str">
        <f>VLOOKUP(B429,lookup!$A$2:$D$48,3,0)</f>
        <v>Non Metropolitan Fire Authorities</v>
      </c>
      <c r="D429" s="1" t="str">
        <f>VLOOKUP(B429,lookup!$A$2:$D$48,4,0)</f>
        <v>E31000010</v>
      </c>
      <c r="E429" s="1" t="s">
        <v>7</v>
      </c>
      <c r="F429" s="1" t="s">
        <v>252</v>
      </c>
      <c r="G429" s="1" t="s">
        <v>5</v>
      </c>
      <c r="H429" s="1">
        <v>310</v>
      </c>
    </row>
    <row r="430" spans="1:8" x14ac:dyDescent="0.35">
      <c r="A430" s="1">
        <v>2019</v>
      </c>
      <c r="B430" s="1" t="s">
        <v>53</v>
      </c>
      <c r="C430" s="1" t="str">
        <f>VLOOKUP(B430,lookup!$A$2:$D$48,3,0)</f>
        <v>Non Metropolitan Fire Authorities</v>
      </c>
      <c r="D430" s="1" t="str">
        <f>VLOOKUP(B430,lookup!$A$2:$D$48,4,0)</f>
        <v>E31000011</v>
      </c>
      <c r="E430" s="1" t="s">
        <v>7</v>
      </c>
      <c r="F430" s="1" t="s">
        <v>252</v>
      </c>
      <c r="G430" s="1" t="s">
        <v>10</v>
      </c>
      <c r="H430" s="1">
        <v>0</v>
      </c>
    </row>
    <row r="431" spans="1:8" x14ac:dyDescent="0.35">
      <c r="A431" s="1">
        <v>2019</v>
      </c>
      <c r="B431" s="1" t="s">
        <v>53</v>
      </c>
      <c r="C431" s="1" t="str">
        <f>VLOOKUP(B431,lookup!$A$2:$D$48,3,0)</f>
        <v>Non Metropolitan Fire Authorities</v>
      </c>
      <c r="D431" s="1" t="str">
        <f>VLOOKUP(B431,lookup!$A$2:$D$48,4,0)</f>
        <v>E31000011</v>
      </c>
      <c r="E431" s="1" t="s">
        <v>7</v>
      </c>
      <c r="F431" s="1" t="s">
        <v>252</v>
      </c>
      <c r="G431" s="1" t="s">
        <v>11</v>
      </c>
      <c r="H431" s="1">
        <v>0</v>
      </c>
    </row>
    <row r="432" spans="1:8" x14ac:dyDescent="0.35">
      <c r="A432" s="1">
        <v>2019</v>
      </c>
      <c r="B432" s="1" t="s">
        <v>53</v>
      </c>
      <c r="C432" s="1" t="str">
        <f>VLOOKUP(B432,lookup!$A$2:$D$48,3,0)</f>
        <v>Non Metropolitan Fire Authorities</v>
      </c>
      <c r="D432" s="1" t="str">
        <f>VLOOKUP(B432,lookup!$A$2:$D$48,4,0)</f>
        <v>E31000011</v>
      </c>
      <c r="E432" s="1" t="s">
        <v>7</v>
      </c>
      <c r="F432" s="1" t="s">
        <v>252</v>
      </c>
      <c r="G432" s="1" t="s">
        <v>12</v>
      </c>
      <c r="H432" s="1">
        <v>88</v>
      </c>
    </row>
    <row r="433" spans="1:8" x14ac:dyDescent="0.35">
      <c r="A433" s="1">
        <v>2019</v>
      </c>
      <c r="B433" s="1" t="s">
        <v>53</v>
      </c>
      <c r="C433" s="1" t="str">
        <f>VLOOKUP(B433,lookup!$A$2:$D$48,3,0)</f>
        <v>Non Metropolitan Fire Authorities</v>
      </c>
      <c r="D433" s="1" t="str">
        <f>VLOOKUP(B433,lookup!$A$2:$D$48,4,0)</f>
        <v>E31000011</v>
      </c>
      <c r="E433" s="1" t="s">
        <v>7</v>
      </c>
      <c r="F433" s="1" t="s">
        <v>252</v>
      </c>
      <c r="G433" s="1" t="s">
        <v>13</v>
      </c>
      <c r="H433" s="1">
        <v>204</v>
      </c>
    </row>
    <row r="434" spans="1:8" x14ac:dyDescent="0.35">
      <c r="A434" s="1">
        <v>2019</v>
      </c>
      <c r="B434" s="1" t="s">
        <v>53</v>
      </c>
      <c r="C434" s="1" t="str">
        <f>VLOOKUP(B434,lookup!$A$2:$D$48,3,0)</f>
        <v>Non Metropolitan Fire Authorities</v>
      </c>
      <c r="D434" s="1" t="str">
        <f>VLOOKUP(B434,lookup!$A$2:$D$48,4,0)</f>
        <v>E31000011</v>
      </c>
      <c r="E434" s="1" t="s">
        <v>7</v>
      </c>
      <c r="F434" s="1" t="s">
        <v>252</v>
      </c>
      <c r="G434" s="1" t="s">
        <v>14</v>
      </c>
      <c r="H434" s="1">
        <v>786</v>
      </c>
    </row>
    <row r="435" spans="1:8" x14ac:dyDescent="0.35">
      <c r="A435" s="1">
        <v>2019</v>
      </c>
      <c r="B435" s="1" t="s">
        <v>53</v>
      </c>
      <c r="C435" s="1" t="str">
        <f>VLOOKUP(B435,lookup!$A$2:$D$48,3,0)</f>
        <v>Non Metropolitan Fire Authorities</v>
      </c>
      <c r="D435" s="1" t="str">
        <f>VLOOKUP(B435,lookup!$A$2:$D$48,4,0)</f>
        <v>E31000011</v>
      </c>
      <c r="E435" s="1" t="s">
        <v>7</v>
      </c>
      <c r="F435" s="1" t="s">
        <v>252</v>
      </c>
      <c r="G435" s="1" t="s">
        <v>5</v>
      </c>
      <c r="H435" s="1">
        <v>1078</v>
      </c>
    </row>
    <row r="436" spans="1:8" x14ac:dyDescent="0.35">
      <c r="A436" s="1">
        <v>2019</v>
      </c>
      <c r="B436" s="1" t="s">
        <v>59</v>
      </c>
      <c r="C436" s="1" t="str">
        <f>VLOOKUP(B436,lookup!$A$2:$D$48,3,0)</f>
        <v>Non Metropolitan Fire Authorities</v>
      </c>
      <c r="D436" s="1" t="str">
        <f>VLOOKUP(B436,lookup!$A$2:$D$48,4,0)</f>
        <v>E31000013</v>
      </c>
      <c r="E436" s="1" t="s">
        <v>7</v>
      </c>
      <c r="F436" s="1" t="s">
        <v>252</v>
      </c>
      <c r="G436" s="1" t="s">
        <v>10</v>
      </c>
      <c r="H436" s="1">
        <v>0</v>
      </c>
    </row>
    <row r="437" spans="1:8" x14ac:dyDescent="0.35">
      <c r="A437" s="1">
        <v>2019</v>
      </c>
      <c r="B437" s="1" t="s">
        <v>59</v>
      </c>
      <c r="C437" s="1" t="str">
        <f>VLOOKUP(B437,lookup!$A$2:$D$48,3,0)</f>
        <v>Non Metropolitan Fire Authorities</v>
      </c>
      <c r="D437" s="1" t="str">
        <f>VLOOKUP(B437,lookup!$A$2:$D$48,4,0)</f>
        <v>E31000013</v>
      </c>
      <c r="E437" s="1" t="s">
        <v>7</v>
      </c>
      <c r="F437" s="1" t="s">
        <v>252</v>
      </c>
      <c r="G437" s="1" t="s">
        <v>11</v>
      </c>
      <c r="H437" s="1">
        <v>0</v>
      </c>
    </row>
    <row r="438" spans="1:8" x14ac:dyDescent="0.35">
      <c r="A438" s="1">
        <v>2019</v>
      </c>
      <c r="B438" s="1" t="s">
        <v>59</v>
      </c>
      <c r="C438" s="1" t="str">
        <f>VLOOKUP(B438,lookup!$A$2:$D$48,3,0)</f>
        <v>Non Metropolitan Fire Authorities</v>
      </c>
      <c r="D438" s="1" t="str">
        <f>VLOOKUP(B438,lookup!$A$2:$D$48,4,0)</f>
        <v>E31000013</v>
      </c>
      <c r="E438" s="1" t="s">
        <v>7</v>
      </c>
      <c r="F438" s="1" t="s">
        <v>252</v>
      </c>
      <c r="G438" s="1" t="s">
        <v>12</v>
      </c>
      <c r="H438" s="1">
        <v>13</v>
      </c>
    </row>
    <row r="439" spans="1:8" x14ac:dyDescent="0.35">
      <c r="A439" s="1">
        <v>2019</v>
      </c>
      <c r="B439" s="1" t="s">
        <v>59</v>
      </c>
      <c r="C439" s="1" t="str">
        <f>VLOOKUP(B439,lookup!$A$2:$D$48,3,0)</f>
        <v>Non Metropolitan Fire Authorities</v>
      </c>
      <c r="D439" s="1" t="str">
        <f>VLOOKUP(B439,lookup!$A$2:$D$48,4,0)</f>
        <v>E31000013</v>
      </c>
      <c r="E439" s="1" t="s">
        <v>7</v>
      </c>
      <c r="F439" s="1" t="s">
        <v>252</v>
      </c>
      <c r="G439" s="1" t="s">
        <v>13</v>
      </c>
      <c r="H439" s="1">
        <v>33</v>
      </c>
    </row>
    <row r="440" spans="1:8" x14ac:dyDescent="0.35">
      <c r="A440" s="1">
        <v>2019</v>
      </c>
      <c r="B440" s="1" t="s">
        <v>59</v>
      </c>
      <c r="C440" s="1" t="str">
        <f>VLOOKUP(B440,lookup!$A$2:$D$48,3,0)</f>
        <v>Non Metropolitan Fire Authorities</v>
      </c>
      <c r="D440" s="1" t="str">
        <f>VLOOKUP(B440,lookup!$A$2:$D$48,4,0)</f>
        <v>E31000013</v>
      </c>
      <c r="E440" s="1" t="s">
        <v>7</v>
      </c>
      <c r="F440" s="1" t="s">
        <v>252</v>
      </c>
      <c r="G440" s="1" t="s">
        <v>14</v>
      </c>
      <c r="H440" s="1">
        <v>128</v>
      </c>
    </row>
    <row r="441" spans="1:8" x14ac:dyDescent="0.35">
      <c r="A441" s="1">
        <v>2019</v>
      </c>
      <c r="B441" s="1" t="s">
        <v>59</v>
      </c>
      <c r="C441" s="1" t="str">
        <f>VLOOKUP(B441,lookup!$A$2:$D$48,3,0)</f>
        <v>Non Metropolitan Fire Authorities</v>
      </c>
      <c r="D441" s="1" t="str">
        <f>VLOOKUP(B441,lookup!$A$2:$D$48,4,0)</f>
        <v>E31000013</v>
      </c>
      <c r="E441" s="1" t="s">
        <v>7</v>
      </c>
      <c r="F441" s="1" t="s">
        <v>252</v>
      </c>
      <c r="G441" s="1" t="s">
        <v>5</v>
      </c>
      <c r="H441" s="1">
        <v>174</v>
      </c>
    </row>
    <row r="442" spans="1:8" x14ac:dyDescent="0.35">
      <c r="A442" s="1">
        <v>2019</v>
      </c>
      <c r="B442" s="1" t="s">
        <v>62</v>
      </c>
      <c r="C442" s="1" t="str">
        <f>VLOOKUP(B442,lookup!$A$2:$D$48,3,0)</f>
        <v>Non Metropolitan Fire Authorities</v>
      </c>
      <c r="D442" s="1" t="str">
        <f>VLOOKUP(B442,lookup!$A$2:$D$48,4,0)</f>
        <v>E31000014</v>
      </c>
      <c r="E442" s="1" t="s">
        <v>7</v>
      </c>
      <c r="F442" s="1" t="s">
        <v>252</v>
      </c>
      <c r="G442" s="1" t="s">
        <v>10</v>
      </c>
      <c r="H442" s="1">
        <v>0</v>
      </c>
    </row>
    <row r="443" spans="1:8" x14ac:dyDescent="0.35">
      <c r="A443" s="1">
        <v>2019</v>
      </c>
      <c r="B443" s="1" t="s">
        <v>62</v>
      </c>
      <c r="C443" s="1" t="str">
        <f>VLOOKUP(B443,lookup!$A$2:$D$48,3,0)</f>
        <v>Non Metropolitan Fire Authorities</v>
      </c>
      <c r="D443" s="1" t="str">
        <f>VLOOKUP(B443,lookup!$A$2:$D$48,4,0)</f>
        <v>E31000014</v>
      </c>
      <c r="E443" s="1" t="s">
        <v>7</v>
      </c>
      <c r="F443" s="1" t="s">
        <v>252</v>
      </c>
      <c r="G443" s="1" t="s">
        <v>11</v>
      </c>
      <c r="H443" s="1">
        <v>0</v>
      </c>
    </row>
    <row r="444" spans="1:8" x14ac:dyDescent="0.35">
      <c r="A444" s="1">
        <v>2019</v>
      </c>
      <c r="B444" s="1" t="s">
        <v>62</v>
      </c>
      <c r="C444" s="1" t="str">
        <f>VLOOKUP(B444,lookup!$A$2:$D$48,3,0)</f>
        <v>Non Metropolitan Fire Authorities</v>
      </c>
      <c r="D444" s="1" t="str">
        <f>VLOOKUP(B444,lookup!$A$2:$D$48,4,0)</f>
        <v>E31000014</v>
      </c>
      <c r="E444" s="1" t="s">
        <v>7</v>
      </c>
      <c r="F444" s="1" t="s">
        <v>252</v>
      </c>
      <c r="G444" s="1" t="s">
        <v>12</v>
      </c>
      <c r="H444" s="1">
        <v>20</v>
      </c>
    </row>
    <row r="445" spans="1:8" x14ac:dyDescent="0.35">
      <c r="A445" s="1">
        <v>2019</v>
      </c>
      <c r="B445" s="1" t="s">
        <v>62</v>
      </c>
      <c r="C445" s="1" t="str">
        <f>VLOOKUP(B445,lookup!$A$2:$D$48,3,0)</f>
        <v>Non Metropolitan Fire Authorities</v>
      </c>
      <c r="D445" s="1" t="str">
        <f>VLOOKUP(B445,lookup!$A$2:$D$48,4,0)</f>
        <v>E31000014</v>
      </c>
      <c r="E445" s="1" t="s">
        <v>7</v>
      </c>
      <c r="F445" s="1" t="s">
        <v>252</v>
      </c>
      <c r="G445" s="1" t="s">
        <v>13</v>
      </c>
      <c r="H445" s="1">
        <v>44</v>
      </c>
    </row>
    <row r="446" spans="1:8" x14ac:dyDescent="0.35">
      <c r="A446" s="1">
        <v>2019</v>
      </c>
      <c r="B446" s="1" t="s">
        <v>62</v>
      </c>
      <c r="C446" s="1" t="str">
        <f>VLOOKUP(B446,lookup!$A$2:$D$48,3,0)</f>
        <v>Non Metropolitan Fire Authorities</v>
      </c>
      <c r="D446" s="1" t="str">
        <f>VLOOKUP(B446,lookup!$A$2:$D$48,4,0)</f>
        <v>E31000014</v>
      </c>
      <c r="E446" s="1" t="s">
        <v>7</v>
      </c>
      <c r="F446" s="1" t="s">
        <v>252</v>
      </c>
      <c r="G446" s="1" t="s">
        <v>14</v>
      </c>
      <c r="H446" s="1">
        <v>157</v>
      </c>
    </row>
    <row r="447" spans="1:8" x14ac:dyDescent="0.35">
      <c r="A447" s="1">
        <v>2019</v>
      </c>
      <c r="B447" s="1" t="s">
        <v>62</v>
      </c>
      <c r="C447" s="1" t="str">
        <f>VLOOKUP(B447,lookup!$A$2:$D$48,3,0)</f>
        <v>Non Metropolitan Fire Authorities</v>
      </c>
      <c r="D447" s="1" t="str">
        <f>VLOOKUP(B447,lookup!$A$2:$D$48,4,0)</f>
        <v>E31000014</v>
      </c>
      <c r="E447" s="1" t="s">
        <v>7</v>
      </c>
      <c r="F447" s="1" t="s">
        <v>252</v>
      </c>
      <c r="G447" s="1" t="s">
        <v>5</v>
      </c>
      <c r="H447" s="1">
        <v>221</v>
      </c>
    </row>
    <row r="448" spans="1:8" x14ac:dyDescent="0.35">
      <c r="A448" s="1">
        <v>2019</v>
      </c>
      <c r="B448" s="1" t="s">
        <v>65</v>
      </c>
      <c r="C448" s="1" t="str">
        <f>VLOOKUP(B448,lookup!$A$2:$D$48,3,0)</f>
        <v>Non Metropolitan Fire Authorities</v>
      </c>
      <c r="D448" s="1" t="str">
        <f>VLOOKUP(B448,lookup!$A$2:$D$48,4,0)</f>
        <v>E31000015</v>
      </c>
      <c r="E448" s="1" t="s">
        <v>7</v>
      </c>
      <c r="F448" s="1" t="s">
        <v>252</v>
      </c>
      <c r="G448" s="1" t="s">
        <v>10</v>
      </c>
      <c r="H448" s="1">
        <v>0</v>
      </c>
    </row>
    <row r="449" spans="1:8" x14ac:dyDescent="0.35">
      <c r="A449" s="1">
        <v>2019</v>
      </c>
      <c r="B449" s="1" t="s">
        <v>65</v>
      </c>
      <c r="C449" s="1" t="str">
        <f>VLOOKUP(B449,lookup!$A$2:$D$48,3,0)</f>
        <v>Non Metropolitan Fire Authorities</v>
      </c>
      <c r="D449" s="1" t="str">
        <f>VLOOKUP(B449,lookup!$A$2:$D$48,4,0)</f>
        <v>E31000015</v>
      </c>
      <c r="E449" s="1" t="s">
        <v>7</v>
      </c>
      <c r="F449" s="1" t="s">
        <v>252</v>
      </c>
      <c r="G449" s="1" t="s">
        <v>11</v>
      </c>
      <c r="H449" s="1">
        <v>4</v>
      </c>
    </row>
    <row r="450" spans="1:8" x14ac:dyDescent="0.35">
      <c r="A450" s="1">
        <v>2019</v>
      </c>
      <c r="B450" s="1" t="s">
        <v>65</v>
      </c>
      <c r="C450" s="1" t="str">
        <f>VLOOKUP(B450,lookup!$A$2:$D$48,3,0)</f>
        <v>Non Metropolitan Fire Authorities</v>
      </c>
      <c r="D450" s="1" t="str">
        <f>VLOOKUP(B450,lookup!$A$2:$D$48,4,0)</f>
        <v>E31000015</v>
      </c>
      <c r="E450" s="1" t="s">
        <v>7</v>
      </c>
      <c r="F450" s="1" t="s">
        <v>252</v>
      </c>
      <c r="G450" s="1" t="s">
        <v>12</v>
      </c>
      <c r="H450" s="1">
        <v>29</v>
      </c>
    </row>
    <row r="451" spans="1:8" x14ac:dyDescent="0.35">
      <c r="A451" s="1">
        <v>2019</v>
      </c>
      <c r="B451" s="1" t="s">
        <v>65</v>
      </c>
      <c r="C451" s="1" t="str">
        <f>VLOOKUP(B451,lookup!$A$2:$D$48,3,0)</f>
        <v>Non Metropolitan Fire Authorities</v>
      </c>
      <c r="D451" s="1" t="str">
        <f>VLOOKUP(B451,lookup!$A$2:$D$48,4,0)</f>
        <v>E31000015</v>
      </c>
      <c r="E451" s="1" t="s">
        <v>7</v>
      </c>
      <c r="F451" s="1" t="s">
        <v>252</v>
      </c>
      <c r="G451" s="1" t="s">
        <v>13</v>
      </c>
      <c r="H451" s="1">
        <v>89</v>
      </c>
    </row>
    <row r="452" spans="1:8" x14ac:dyDescent="0.35">
      <c r="A452" s="1">
        <v>2019</v>
      </c>
      <c r="B452" s="1" t="s">
        <v>65</v>
      </c>
      <c r="C452" s="1" t="str">
        <f>VLOOKUP(B452,lookup!$A$2:$D$48,3,0)</f>
        <v>Non Metropolitan Fire Authorities</v>
      </c>
      <c r="D452" s="1" t="str">
        <f>VLOOKUP(B452,lookup!$A$2:$D$48,4,0)</f>
        <v>E31000015</v>
      </c>
      <c r="E452" s="1" t="s">
        <v>7</v>
      </c>
      <c r="F452" s="1" t="s">
        <v>252</v>
      </c>
      <c r="G452" s="1" t="s">
        <v>14</v>
      </c>
      <c r="H452" s="1">
        <v>373</v>
      </c>
    </row>
    <row r="453" spans="1:8" x14ac:dyDescent="0.35">
      <c r="A453" s="1">
        <v>2019</v>
      </c>
      <c r="B453" s="1" t="s">
        <v>65</v>
      </c>
      <c r="C453" s="1" t="str">
        <f>VLOOKUP(B453,lookup!$A$2:$D$48,3,0)</f>
        <v>Non Metropolitan Fire Authorities</v>
      </c>
      <c r="D453" s="1" t="str">
        <f>VLOOKUP(B453,lookup!$A$2:$D$48,4,0)</f>
        <v>E31000015</v>
      </c>
      <c r="E453" s="1" t="s">
        <v>7</v>
      </c>
      <c r="F453" s="1" t="s">
        <v>252</v>
      </c>
      <c r="G453" s="1" t="s">
        <v>5</v>
      </c>
      <c r="H453" s="1">
        <v>495</v>
      </c>
    </row>
    <row r="454" spans="1:8" x14ac:dyDescent="0.35">
      <c r="A454" s="1">
        <v>2019</v>
      </c>
      <c r="B454" s="1" t="s">
        <v>68</v>
      </c>
      <c r="C454" s="1" t="str">
        <f>VLOOKUP(B454,lookup!$A$2:$D$48,3,0)</f>
        <v>Non Metropolitan Fire Authorities</v>
      </c>
      <c r="D454" s="1" t="str">
        <f>VLOOKUP(B454,lookup!$A$2:$D$48,4,0)</f>
        <v>E31000016</v>
      </c>
      <c r="E454" s="1" t="s">
        <v>7</v>
      </c>
      <c r="F454" s="1" t="s">
        <v>252</v>
      </c>
      <c r="G454" s="1" t="s">
        <v>10</v>
      </c>
      <c r="H454" s="1">
        <v>0</v>
      </c>
    </row>
    <row r="455" spans="1:8" x14ac:dyDescent="0.35">
      <c r="A455" s="1">
        <v>2019</v>
      </c>
      <c r="B455" s="1" t="s">
        <v>68</v>
      </c>
      <c r="C455" s="1" t="str">
        <f>VLOOKUP(B455,lookup!$A$2:$D$48,3,0)</f>
        <v>Non Metropolitan Fire Authorities</v>
      </c>
      <c r="D455" s="1" t="str">
        <f>VLOOKUP(B455,lookup!$A$2:$D$48,4,0)</f>
        <v>E31000016</v>
      </c>
      <c r="E455" s="1" t="s">
        <v>7</v>
      </c>
      <c r="F455" s="1" t="s">
        <v>252</v>
      </c>
      <c r="G455" s="1" t="s">
        <v>11</v>
      </c>
      <c r="H455" s="1">
        <v>1</v>
      </c>
    </row>
    <row r="456" spans="1:8" x14ac:dyDescent="0.35">
      <c r="A456" s="1">
        <v>2019</v>
      </c>
      <c r="B456" s="1" t="s">
        <v>68</v>
      </c>
      <c r="C456" s="1" t="str">
        <f>VLOOKUP(B456,lookup!$A$2:$D$48,3,0)</f>
        <v>Non Metropolitan Fire Authorities</v>
      </c>
      <c r="D456" s="1" t="str">
        <f>VLOOKUP(B456,lookup!$A$2:$D$48,4,0)</f>
        <v>E31000016</v>
      </c>
      <c r="E456" s="1" t="s">
        <v>7</v>
      </c>
      <c r="F456" s="1" t="s">
        <v>252</v>
      </c>
      <c r="G456" s="1" t="s">
        <v>12</v>
      </c>
      <c r="H456" s="1">
        <v>23</v>
      </c>
    </row>
    <row r="457" spans="1:8" x14ac:dyDescent="0.35">
      <c r="A457" s="1">
        <v>2019</v>
      </c>
      <c r="B457" s="1" t="s">
        <v>68</v>
      </c>
      <c r="C457" s="1" t="str">
        <f>VLOOKUP(B457,lookup!$A$2:$D$48,3,0)</f>
        <v>Non Metropolitan Fire Authorities</v>
      </c>
      <c r="D457" s="1" t="str">
        <f>VLOOKUP(B457,lookup!$A$2:$D$48,4,0)</f>
        <v>E31000016</v>
      </c>
      <c r="E457" s="1" t="s">
        <v>7</v>
      </c>
      <c r="F457" s="1" t="s">
        <v>252</v>
      </c>
      <c r="G457" s="1" t="s">
        <v>13</v>
      </c>
      <c r="H457" s="1">
        <v>40</v>
      </c>
    </row>
    <row r="458" spans="1:8" x14ac:dyDescent="0.35">
      <c r="A458" s="1">
        <v>2019</v>
      </c>
      <c r="B458" s="1" t="s">
        <v>68</v>
      </c>
      <c r="C458" s="1" t="str">
        <f>VLOOKUP(B458,lookup!$A$2:$D$48,3,0)</f>
        <v>Non Metropolitan Fire Authorities</v>
      </c>
      <c r="D458" s="1" t="str">
        <f>VLOOKUP(B458,lookup!$A$2:$D$48,4,0)</f>
        <v>E31000016</v>
      </c>
      <c r="E458" s="1" t="s">
        <v>7</v>
      </c>
      <c r="F458" s="1" t="s">
        <v>252</v>
      </c>
      <c r="G458" s="1" t="s">
        <v>14</v>
      </c>
      <c r="H458" s="1">
        <v>153</v>
      </c>
    </row>
    <row r="459" spans="1:8" x14ac:dyDescent="0.35">
      <c r="A459" s="1">
        <v>2019</v>
      </c>
      <c r="B459" s="1" t="s">
        <v>68</v>
      </c>
      <c r="C459" s="1" t="str">
        <f>VLOOKUP(B459,lookup!$A$2:$D$48,3,0)</f>
        <v>Non Metropolitan Fire Authorities</v>
      </c>
      <c r="D459" s="1" t="str">
        <f>VLOOKUP(B459,lookup!$A$2:$D$48,4,0)</f>
        <v>E31000016</v>
      </c>
      <c r="E459" s="1" t="s">
        <v>7</v>
      </c>
      <c r="F459" s="1" t="s">
        <v>252</v>
      </c>
      <c r="G459" s="1" t="s">
        <v>5</v>
      </c>
      <c r="H459" s="1">
        <v>217</v>
      </c>
    </row>
    <row r="460" spans="1:8" x14ac:dyDescent="0.35">
      <c r="A460" s="1">
        <v>2019</v>
      </c>
      <c r="B460" s="1" t="s">
        <v>71</v>
      </c>
      <c r="C460" s="1" t="str">
        <f>VLOOKUP(B460,lookup!$A$2:$D$48,3,0)</f>
        <v>Metropolitan Fire Authorities</v>
      </c>
      <c r="D460" s="1" t="str">
        <f>VLOOKUP(B460,lookup!$A$2:$D$48,4,0)</f>
        <v>E31000046</v>
      </c>
      <c r="E460" s="1" t="s">
        <v>7</v>
      </c>
      <c r="F460" s="1" t="s">
        <v>252</v>
      </c>
      <c r="G460" s="1" t="s">
        <v>10</v>
      </c>
      <c r="H460" s="1">
        <v>0</v>
      </c>
    </row>
    <row r="461" spans="1:8" x14ac:dyDescent="0.35">
      <c r="A461" s="1">
        <v>2019</v>
      </c>
      <c r="B461" s="1" t="s">
        <v>71</v>
      </c>
      <c r="C461" s="1" t="str">
        <f>VLOOKUP(B461,lookup!$A$2:$D$48,3,0)</f>
        <v>Metropolitan Fire Authorities</v>
      </c>
      <c r="D461" s="1" t="str">
        <f>VLOOKUP(B461,lookup!$A$2:$D$48,4,0)</f>
        <v>E31000046</v>
      </c>
      <c r="E461" s="1" t="s">
        <v>7</v>
      </c>
      <c r="F461" s="1" t="s">
        <v>252</v>
      </c>
      <c r="G461" s="1" t="s">
        <v>11</v>
      </c>
      <c r="H461" s="1">
        <v>0</v>
      </c>
    </row>
    <row r="462" spans="1:8" x14ac:dyDescent="0.35">
      <c r="A462" s="1">
        <v>2019</v>
      </c>
      <c r="B462" s="1" t="s">
        <v>71</v>
      </c>
      <c r="C462" s="1" t="str">
        <f>VLOOKUP(B462,lookup!$A$2:$D$48,3,0)</f>
        <v>Metropolitan Fire Authorities</v>
      </c>
      <c r="D462" s="1" t="str">
        <f>VLOOKUP(B462,lookup!$A$2:$D$48,4,0)</f>
        <v>E31000046</v>
      </c>
      <c r="E462" s="1" t="s">
        <v>7</v>
      </c>
      <c r="F462" s="1" t="s">
        <v>252</v>
      </c>
      <c r="G462" s="1" t="s">
        <v>12</v>
      </c>
      <c r="H462" s="1">
        <v>0</v>
      </c>
    </row>
    <row r="463" spans="1:8" x14ac:dyDescent="0.35">
      <c r="A463" s="1">
        <v>2019</v>
      </c>
      <c r="B463" s="1" t="s">
        <v>71</v>
      </c>
      <c r="C463" s="1" t="str">
        <f>VLOOKUP(B463,lookup!$A$2:$D$48,3,0)</f>
        <v>Metropolitan Fire Authorities</v>
      </c>
      <c r="D463" s="1" t="str">
        <f>VLOOKUP(B463,lookup!$A$2:$D$48,4,0)</f>
        <v>E31000046</v>
      </c>
      <c r="E463" s="1" t="s">
        <v>7</v>
      </c>
      <c r="F463" s="1" t="s">
        <v>252</v>
      </c>
      <c r="G463" s="1" t="s">
        <v>13</v>
      </c>
      <c r="H463" s="1">
        <v>0</v>
      </c>
    </row>
    <row r="464" spans="1:8" x14ac:dyDescent="0.35">
      <c r="A464" s="1">
        <v>2019</v>
      </c>
      <c r="B464" s="1" t="s">
        <v>71</v>
      </c>
      <c r="C464" s="1" t="str">
        <f>VLOOKUP(B464,lookup!$A$2:$D$48,3,0)</f>
        <v>Metropolitan Fire Authorities</v>
      </c>
      <c r="D464" s="1" t="str">
        <f>VLOOKUP(B464,lookup!$A$2:$D$48,4,0)</f>
        <v>E31000046</v>
      </c>
      <c r="E464" s="1" t="s">
        <v>7</v>
      </c>
      <c r="F464" s="1" t="s">
        <v>252</v>
      </c>
      <c r="G464" s="1" t="s">
        <v>14</v>
      </c>
      <c r="H464" s="1">
        <v>0</v>
      </c>
    </row>
    <row r="465" spans="1:9" x14ac:dyDescent="0.35">
      <c r="A465" s="1">
        <v>2019</v>
      </c>
      <c r="B465" s="1" t="s">
        <v>71</v>
      </c>
      <c r="C465" s="1" t="str">
        <f>VLOOKUP(B465,lookup!$A$2:$D$48,3,0)</f>
        <v>Metropolitan Fire Authorities</v>
      </c>
      <c r="D465" s="1" t="str">
        <f>VLOOKUP(B465,lookup!$A$2:$D$48,4,0)</f>
        <v>E31000046</v>
      </c>
      <c r="E465" s="1" t="s">
        <v>7</v>
      </c>
      <c r="F465" s="1" t="s">
        <v>252</v>
      </c>
      <c r="G465" s="1" t="s">
        <v>5</v>
      </c>
      <c r="H465" s="1">
        <v>0</v>
      </c>
    </row>
    <row r="466" spans="1:9" x14ac:dyDescent="0.35">
      <c r="A466" s="1">
        <v>2019</v>
      </c>
      <c r="B466" s="1" t="s">
        <v>75</v>
      </c>
      <c r="C466" s="1" t="str">
        <f>VLOOKUP(B466,lookup!$A$2:$D$48,3,0)</f>
        <v>Metropolitan Fire Authorities</v>
      </c>
      <c r="D466" s="1" t="str">
        <f>VLOOKUP(B466,lookup!$A$2:$D$48,4,0)</f>
        <v>E31000040</v>
      </c>
      <c r="E466" s="1" t="s">
        <v>7</v>
      </c>
      <c r="F466" s="1" t="s">
        <v>252</v>
      </c>
      <c r="G466" s="1" t="s">
        <v>10</v>
      </c>
      <c r="H466" s="1">
        <v>0</v>
      </c>
    </row>
    <row r="467" spans="1:9" x14ac:dyDescent="0.35">
      <c r="A467" s="1">
        <v>2019</v>
      </c>
      <c r="B467" s="1" t="s">
        <v>75</v>
      </c>
      <c r="C467" s="1" t="str">
        <f>VLOOKUP(B467,lookup!$A$2:$D$48,3,0)</f>
        <v>Metropolitan Fire Authorities</v>
      </c>
      <c r="D467" s="1" t="str">
        <f>VLOOKUP(B467,lookup!$A$2:$D$48,4,0)</f>
        <v>E31000040</v>
      </c>
      <c r="E467" s="1" t="s">
        <v>7</v>
      </c>
      <c r="F467" s="1" t="s">
        <v>252</v>
      </c>
      <c r="G467" s="1" t="s">
        <v>11</v>
      </c>
      <c r="H467" s="1">
        <v>0</v>
      </c>
    </row>
    <row r="468" spans="1:9" x14ac:dyDescent="0.35">
      <c r="A468" s="1">
        <v>2019</v>
      </c>
      <c r="B468" s="1" t="s">
        <v>75</v>
      </c>
      <c r="C468" s="1" t="str">
        <f>VLOOKUP(B468,lookup!$A$2:$D$48,3,0)</f>
        <v>Metropolitan Fire Authorities</v>
      </c>
      <c r="D468" s="1" t="str">
        <f>VLOOKUP(B468,lookup!$A$2:$D$48,4,0)</f>
        <v>E31000040</v>
      </c>
      <c r="E468" s="1" t="s">
        <v>7</v>
      </c>
      <c r="F468" s="1" t="s">
        <v>252</v>
      </c>
      <c r="G468" s="1" t="s">
        <v>12</v>
      </c>
      <c r="H468" s="1">
        <v>0</v>
      </c>
    </row>
    <row r="469" spans="1:9" x14ac:dyDescent="0.35">
      <c r="A469" s="1">
        <v>2019</v>
      </c>
      <c r="B469" s="1" t="s">
        <v>75</v>
      </c>
      <c r="C469" s="1" t="str">
        <f>VLOOKUP(B469,lookup!$A$2:$D$48,3,0)</f>
        <v>Metropolitan Fire Authorities</v>
      </c>
      <c r="D469" s="1" t="str">
        <f>VLOOKUP(B469,lookup!$A$2:$D$48,4,0)</f>
        <v>E31000040</v>
      </c>
      <c r="E469" s="1" t="s">
        <v>7</v>
      </c>
      <c r="F469" s="1" t="s">
        <v>252</v>
      </c>
      <c r="G469" s="1" t="s">
        <v>13</v>
      </c>
      <c r="H469" s="1">
        <v>0</v>
      </c>
    </row>
    <row r="470" spans="1:9" x14ac:dyDescent="0.35">
      <c r="A470" s="1">
        <v>2019</v>
      </c>
      <c r="B470" s="1" t="s">
        <v>75</v>
      </c>
      <c r="C470" s="1" t="str">
        <f>VLOOKUP(B470,lookup!$A$2:$D$48,3,0)</f>
        <v>Metropolitan Fire Authorities</v>
      </c>
      <c r="D470" s="1" t="str">
        <f>VLOOKUP(B470,lookup!$A$2:$D$48,4,0)</f>
        <v>E31000040</v>
      </c>
      <c r="E470" s="1" t="s">
        <v>7</v>
      </c>
      <c r="F470" s="1" t="s">
        <v>252</v>
      </c>
      <c r="G470" s="1" t="s">
        <v>14</v>
      </c>
      <c r="H470" s="1">
        <v>4</v>
      </c>
    </row>
    <row r="471" spans="1:9" x14ac:dyDescent="0.35">
      <c r="A471" s="1">
        <v>2019</v>
      </c>
      <c r="B471" s="1" t="s">
        <v>75</v>
      </c>
      <c r="C471" s="1" t="str">
        <f>VLOOKUP(B471,lookup!$A$2:$D$48,3,0)</f>
        <v>Metropolitan Fire Authorities</v>
      </c>
      <c r="D471" s="1" t="str">
        <f>VLOOKUP(B471,lookup!$A$2:$D$48,4,0)</f>
        <v>E31000040</v>
      </c>
      <c r="E471" s="1" t="s">
        <v>7</v>
      </c>
      <c r="F471" s="1" t="s">
        <v>252</v>
      </c>
      <c r="G471" s="1" t="s">
        <v>5</v>
      </c>
      <c r="H471" s="1">
        <v>4</v>
      </c>
    </row>
    <row r="472" spans="1:9" x14ac:dyDescent="0.35">
      <c r="A472" s="1">
        <v>2019</v>
      </c>
      <c r="B472" s="1" t="s">
        <v>291</v>
      </c>
      <c r="C472" s="1" t="str">
        <f>VLOOKUP(B472,lookup!$A$2:$D$48,3,0)</f>
        <v>Non Metropolitan Fire Authorities</v>
      </c>
      <c r="D472" s="1" t="str">
        <f>VLOOKUP(B472,lookup!$A$2:$D$48,4,0)</f>
        <v>E31000048</v>
      </c>
      <c r="E472" s="1" t="s">
        <v>7</v>
      </c>
      <c r="F472" s="1" t="s">
        <v>252</v>
      </c>
      <c r="G472" s="1" t="s">
        <v>10</v>
      </c>
      <c r="H472" s="1">
        <v>0</v>
      </c>
      <c r="I472" t="s">
        <v>319</v>
      </c>
    </row>
    <row r="473" spans="1:9" x14ac:dyDescent="0.35">
      <c r="A473" s="1">
        <v>2019</v>
      </c>
      <c r="B473" s="1" t="s">
        <v>291</v>
      </c>
      <c r="C473" s="1" t="str">
        <f>VLOOKUP(B473,lookup!$A$2:$D$48,3,0)</f>
        <v>Non Metropolitan Fire Authorities</v>
      </c>
      <c r="D473" s="1" t="str">
        <f>VLOOKUP(B473,lookup!$A$2:$D$48,4,0)</f>
        <v>E31000048</v>
      </c>
      <c r="E473" s="1" t="s">
        <v>7</v>
      </c>
      <c r="F473" s="1" t="s">
        <v>252</v>
      </c>
      <c r="G473" s="1" t="s">
        <v>11</v>
      </c>
      <c r="H473" s="1">
        <v>0</v>
      </c>
      <c r="I473" t="s">
        <v>319</v>
      </c>
    </row>
    <row r="474" spans="1:9" x14ac:dyDescent="0.35">
      <c r="A474" s="1">
        <v>2019</v>
      </c>
      <c r="B474" s="1" t="s">
        <v>291</v>
      </c>
      <c r="C474" s="1" t="str">
        <f>VLOOKUP(B474,lookup!$A$2:$D$48,3,0)</f>
        <v>Non Metropolitan Fire Authorities</v>
      </c>
      <c r="D474" s="1" t="str">
        <f>VLOOKUP(B474,lookup!$A$2:$D$48,4,0)</f>
        <v>E31000048</v>
      </c>
      <c r="E474" s="1" t="s">
        <v>7</v>
      </c>
      <c r="F474" s="1" t="s">
        <v>252</v>
      </c>
      <c r="G474" s="1" t="s">
        <v>12</v>
      </c>
      <c r="H474" s="1">
        <v>54</v>
      </c>
      <c r="I474" t="s">
        <v>319</v>
      </c>
    </row>
    <row r="475" spans="1:9" x14ac:dyDescent="0.35">
      <c r="A475" s="1">
        <v>2019</v>
      </c>
      <c r="B475" s="1" t="s">
        <v>291</v>
      </c>
      <c r="C475" s="1" t="str">
        <f>VLOOKUP(B475,lookup!$A$2:$D$48,3,0)</f>
        <v>Non Metropolitan Fire Authorities</v>
      </c>
      <c r="D475" s="1" t="str">
        <f>VLOOKUP(B475,lookup!$A$2:$D$48,4,0)</f>
        <v>E31000048</v>
      </c>
      <c r="E475" s="1" t="s">
        <v>7</v>
      </c>
      <c r="F475" s="1" t="s">
        <v>252</v>
      </c>
      <c r="G475" s="1" t="s">
        <v>13</v>
      </c>
      <c r="H475" s="1">
        <v>109</v>
      </c>
      <c r="I475" t="s">
        <v>319</v>
      </c>
    </row>
    <row r="476" spans="1:9" x14ac:dyDescent="0.35">
      <c r="A476" s="1">
        <v>2019</v>
      </c>
      <c r="B476" s="1" t="s">
        <v>291</v>
      </c>
      <c r="C476" s="1" t="str">
        <f>VLOOKUP(B476,lookup!$A$2:$D$48,3,0)</f>
        <v>Non Metropolitan Fire Authorities</v>
      </c>
      <c r="D476" s="1" t="str">
        <f>VLOOKUP(B476,lookup!$A$2:$D$48,4,0)</f>
        <v>E31000048</v>
      </c>
      <c r="E476" s="1" t="s">
        <v>7</v>
      </c>
      <c r="F476" s="1" t="s">
        <v>252</v>
      </c>
      <c r="G476" s="1" t="s">
        <v>14</v>
      </c>
      <c r="H476" s="1">
        <v>496</v>
      </c>
      <c r="I476" t="s">
        <v>319</v>
      </c>
    </row>
    <row r="477" spans="1:9" x14ac:dyDescent="0.35">
      <c r="A477" s="1">
        <v>2019</v>
      </c>
      <c r="B477" s="1" t="s">
        <v>291</v>
      </c>
      <c r="C477" s="1" t="str">
        <f>VLOOKUP(B477,lookup!$A$2:$D$48,3,0)</f>
        <v>Non Metropolitan Fire Authorities</v>
      </c>
      <c r="D477" s="1" t="str">
        <f>VLOOKUP(B477,lookup!$A$2:$D$48,4,0)</f>
        <v>E31000048</v>
      </c>
      <c r="E477" s="1" t="s">
        <v>7</v>
      </c>
      <c r="F477" s="1" t="s">
        <v>252</v>
      </c>
      <c r="G477" s="1" t="s">
        <v>5</v>
      </c>
      <c r="H477" s="1">
        <v>659</v>
      </c>
      <c r="I477" t="s">
        <v>319</v>
      </c>
    </row>
    <row r="478" spans="1:9" x14ac:dyDescent="0.35">
      <c r="A478" s="1">
        <v>2019</v>
      </c>
      <c r="B478" s="1" t="s">
        <v>81</v>
      </c>
      <c r="C478" s="1" t="str">
        <f>VLOOKUP(B478,lookup!$A$2:$D$48,3,0)</f>
        <v>Non Metropolitan Fire Authorities</v>
      </c>
      <c r="D478" s="1" t="str">
        <f>VLOOKUP(B478,lookup!$A$2:$D$48,4,0)</f>
        <v>E31000018</v>
      </c>
      <c r="E478" s="1" t="s">
        <v>7</v>
      </c>
      <c r="F478" s="1" t="s">
        <v>252</v>
      </c>
      <c r="G478" s="1" t="s">
        <v>10</v>
      </c>
      <c r="H478" s="1">
        <v>0</v>
      </c>
    </row>
    <row r="479" spans="1:9" x14ac:dyDescent="0.35">
      <c r="A479" s="1">
        <v>2019</v>
      </c>
      <c r="B479" s="1" t="s">
        <v>81</v>
      </c>
      <c r="C479" s="1" t="str">
        <f>VLOOKUP(B479,lookup!$A$2:$D$48,3,0)</f>
        <v>Non Metropolitan Fire Authorities</v>
      </c>
      <c r="D479" s="1" t="str">
        <f>VLOOKUP(B479,lookup!$A$2:$D$48,4,0)</f>
        <v>E31000018</v>
      </c>
      <c r="E479" s="1" t="s">
        <v>7</v>
      </c>
      <c r="F479" s="1" t="s">
        <v>252</v>
      </c>
      <c r="G479" s="1" t="s">
        <v>11</v>
      </c>
      <c r="H479" s="1">
        <v>0</v>
      </c>
    </row>
    <row r="480" spans="1:9" x14ac:dyDescent="0.35">
      <c r="A480" s="1">
        <v>2019</v>
      </c>
      <c r="B480" s="1" t="s">
        <v>81</v>
      </c>
      <c r="C480" s="1" t="str">
        <f>VLOOKUP(B480,lookup!$A$2:$D$48,3,0)</f>
        <v>Non Metropolitan Fire Authorities</v>
      </c>
      <c r="D480" s="1" t="str">
        <f>VLOOKUP(B480,lookup!$A$2:$D$48,4,0)</f>
        <v>E31000018</v>
      </c>
      <c r="E480" s="1" t="s">
        <v>7</v>
      </c>
      <c r="F480" s="1" t="s">
        <v>252</v>
      </c>
      <c r="G480" s="1" t="s">
        <v>12</v>
      </c>
      <c r="H480" s="1">
        <v>25</v>
      </c>
    </row>
    <row r="481" spans="1:9" x14ac:dyDescent="0.35">
      <c r="A481" s="1">
        <v>2019</v>
      </c>
      <c r="B481" s="1" t="s">
        <v>81</v>
      </c>
      <c r="C481" s="1" t="str">
        <f>VLOOKUP(B481,lookup!$A$2:$D$48,3,0)</f>
        <v>Non Metropolitan Fire Authorities</v>
      </c>
      <c r="D481" s="1" t="str">
        <f>VLOOKUP(B481,lookup!$A$2:$D$48,4,0)</f>
        <v>E31000018</v>
      </c>
      <c r="E481" s="1" t="s">
        <v>7</v>
      </c>
      <c r="F481" s="1" t="s">
        <v>252</v>
      </c>
      <c r="G481" s="1" t="s">
        <v>13</v>
      </c>
      <c r="H481" s="1">
        <v>62</v>
      </c>
    </row>
    <row r="482" spans="1:9" x14ac:dyDescent="0.35">
      <c r="A482" s="1">
        <v>2019</v>
      </c>
      <c r="B482" s="1" t="s">
        <v>81</v>
      </c>
      <c r="C482" s="1" t="str">
        <f>VLOOKUP(B482,lookup!$A$2:$D$48,3,0)</f>
        <v>Non Metropolitan Fire Authorities</v>
      </c>
      <c r="D482" s="1" t="str">
        <f>VLOOKUP(B482,lookup!$A$2:$D$48,4,0)</f>
        <v>E31000018</v>
      </c>
      <c r="E482" s="1" t="s">
        <v>7</v>
      </c>
      <c r="F482" s="1" t="s">
        <v>252</v>
      </c>
      <c r="G482" s="1" t="s">
        <v>14</v>
      </c>
      <c r="H482" s="1">
        <v>255</v>
      </c>
    </row>
    <row r="483" spans="1:9" x14ac:dyDescent="0.35">
      <c r="A483" s="1">
        <v>2019</v>
      </c>
      <c r="B483" s="1" t="s">
        <v>81</v>
      </c>
      <c r="C483" s="1" t="str">
        <f>VLOOKUP(B483,lookup!$A$2:$D$48,3,0)</f>
        <v>Non Metropolitan Fire Authorities</v>
      </c>
      <c r="D483" s="1" t="str">
        <f>VLOOKUP(B483,lookup!$A$2:$D$48,4,0)</f>
        <v>E31000018</v>
      </c>
      <c r="E483" s="1" t="s">
        <v>7</v>
      </c>
      <c r="F483" s="1" t="s">
        <v>252</v>
      </c>
      <c r="G483" s="1" t="s">
        <v>5</v>
      </c>
      <c r="H483" s="1">
        <v>342</v>
      </c>
    </row>
    <row r="484" spans="1:9" x14ac:dyDescent="0.35">
      <c r="A484" s="1">
        <v>2019</v>
      </c>
      <c r="B484" s="1" t="s">
        <v>84</v>
      </c>
      <c r="C484" s="1" t="str">
        <f>VLOOKUP(B484,lookup!$A$2:$D$48,3,0)</f>
        <v>Non Metropolitan Fire Authorities</v>
      </c>
      <c r="D484" s="1" t="str">
        <f>VLOOKUP(B484,lookup!$A$2:$D$48,4,0)</f>
        <v>E31000019</v>
      </c>
      <c r="E484" s="1" t="s">
        <v>7</v>
      </c>
      <c r="F484" s="1" t="s">
        <v>252</v>
      </c>
      <c r="G484" s="1" t="s">
        <v>10</v>
      </c>
      <c r="H484" s="1">
        <v>0</v>
      </c>
    </row>
    <row r="485" spans="1:9" x14ac:dyDescent="0.35">
      <c r="A485" s="1">
        <v>2019</v>
      </c>
      <c r="B485" s="1" t="s">
        <v>84</v>
      </c>
      <c r="C485" s="1" t="str">
        <f>VLOOKUP(B485,lookup!$A$2:$D$48,3,0)</f>
        <v>Non Metropolitan Fire Authorities</v>
      </c>
      <c r="D485" s="1" t="str">
        <f>VLOOKUP(B485,lookup!$A$2:$D$48,4,0)</f>
        <v>E31000019</v>
      </c>
      <c r="E485" s="1" t="s">
        <v>7</v>
      </c>
      <c r="F485" s="1" t="s">
        <v>252</v>
      </c>
      <c r="G485" s="1" t="s">
        <v>11</v>
      </c>
      <c r="H485" s="1">
        <v>0</v>
      </c>
    </row>
    <row r="486" spans="1:9" x14ac:dyDescent="0.35">
      <c r="A486" s="1">
        <v>2019</v>
      </c>
      <c r="B486" s="1" t="s">
        <v>84</v>
      </c>
      <c r="C486" s="1" t="str">
        <f>VLOOKUP(B486,lookup!$A$2:$D$48,3,0)</f>
        <v>Non Metropolitan Fire Authorities</v>
      </c>
      <c r="D486" s="1" t="str">
        <f>VLOOKUP(B486,lookup!$A$2:$D$48,4,0)</f>
        <v>E31000019</v>
      </c>
      <c r="E486" s="1" t="s">
        <v>7</v>
      </c>
      <c r="F486" s="1" t="s">
        <v>252</v>
      </c>
      <c r="G486" s="1" t="s">
        <v>12</v>
      </c>
      <c r="H486" s="1">
        <v>20</v>
      </c>
    </row>
    <row r="487" spans="1:9" x14ac:dyDescent="0.35">
      <c r="A487" s="1">
        <v>2019</v>
      </c>
      <c r="B487" s="1" t="s">
        <v>84</v>
      </c>
      <c r="C487" s="1" t="str">
        <f>VLOOKUP(B487,lookup!$A$2:$D$48,3,0)</f>
        <v>Non Metropolitan Fire Authorities</v>
      </c>
      <c r="D487" s="1" t="str">
        <f>VLOOKUP(B487,lookup!$A$2:$D$48,4,0)</f>
        <v>E31000019</v>
      </c>
      <c r="E487" s="1" t="s">
        <v>7</v>
      </c>
      <c r="F487" s="1" t="s">
        <v>252</v>
      </c>
      <c r="G487" s="1" t="s">
        <v>13</v>
      </c>
      <c r="H487" s="1">
        <v>40</v>
      </c>
    </row>
    <row r="488" spans="1:9" x14ac:dyDescent="0.35">
      <c r="A488" s="1">
        <v>2019</v>
      </c>
      <c r="B488" s="1" t="s">
        <v>84</v>
      </c>
      <c r="C488" s="1" t="str">
        <f>VLOOKUP(B488,lookup!$A$2:$D$48,3,0)</f>
        <v>Non Metropolitan Fire Authorities</v>
      </c>
      <c r="D488" s="1" t="str">
        <f>VLOOKUP(B488,lookup!$A$2:$D$48,4,0)</f>
        <v>E31000019</v>
      </c>
      <c r="E488" s="1" t="s">
        <v>7</v>
      </c>
      <c r="F488" s="1" t="s">
        <v>252</v>
      </c>
      <c r="G488" s="1" t="s">
        <v>14</v>
      </c>
      <c r="H488" s="1">
        <v>141</v>
      </c>
    </row>
    <row r="489" spans="1:9" x14ac:dyDescent="0.35">
      <c r="A489" s="1">
        <v>2019</v>
      </c>
      <c r="B489" s="1" t="s">
        <v>84</v>
      </c>
      <c r="C489" s="1" t="str">
        <f>VLOOKUP(B489,lookup!$A$2:$D$48,3,0)</f>
        <v>Non Metropolitan Fire Authorities</v>
      </c>
      <c r="D489" s="1" t="str">
        <f>VLOOKUP(B489,lookup!$A$2:$D$48,4,0)</f>
        <v>E31000019</v>
      </c>
      <c r="E489" s="1" t="s">
        <v>7</v>
      </c>
      <c r="F489" s="1" t="s">
        <v>252</v>
      </c>
      <c r="G489" s="1" t="s">
        <v>5</v>
      </c>
      <c r="H489" s="1">
        <v>201</v>
      </c>
    </row>
    <row r="490" spans="1:9" x14ac:dyDescent="0.35">
      <c r="A490" s="1">
        <v>2019</v>
      </c>
      <c r="B490" s="1" t="s">
        <v>87</v>
      </c>
      <c r="C490" s="1" t="str">
        <f>VLOOKUP(B490,lookup!$A$2:$D$48,3,0)</f>
        <v>Non Metropolitan Fire Authorities</v>
      </c>
      <c r="D490" s="1" t="str">
        <f>VLOOKUP(B490,lookup!$A$2:$D$48,4,0)</f>
        <v>E31000020</v>
      </c>
      <c r="E490" s="1" t="s">
        <v>7</v>
      </c>
      <c r="F490" s="1" t="s">
        <v>252</v>
      </c>
      <c r="G490" s="1" t="s">
        <v>10</v>
      </c>
      <c r="H490" s="1">
        <v>0</v>
      </c>
    </row>
    <row r="491" spans="1:9" x14ac:dyDescent="0.35">
      <c r="A491" s="1">
        <v>2019</v>
      </c>
      <c r="B491" s="1" t="s">
        <v>87</v>
      </c>
      <c r="C491" s="1" t="str">
        <f>VLOOKUP(B491,lookup!$A$2:$D$48,3,0)</f>
        <v>Non Metropolitan Fire Authorities</v>
      </c>
      <c r="D491" s="1" t="str">
        <f>VLOOKUP(B491,lookup!$A$2:$D$48,4,0)</f>
        <v>E31000020</v>
      </c>
      <c r="E491" s="1" t="s">
        <v>7</v>
      </c>
      <c r="F491" s="1" t="s">
        <v>252</v>
      </c>
      <c r="G491" s="1" t="s">
        <v>11</v>
      </c>
      <c r="H491" s="1">
        <v>0</v>
      </c>
    </row>
    <row r="492" spans="1:9" x14ac:dyDescent="0.35">
      <c r="A492" s="1">
        <v>2019</v>
      </c>
      <c r="B492" s="1" t="s">
        <v>87</v>
      </c>
      <c r="C492" s="1" t="str">
        <f>VLOOKUP(B492,lookup!$A$2:$D$48,3,0)</f>
        <v>Non Metropolitan Fire Authorities</v>
      </c>
      <c r="D492" s="1" t="str">
        <f>VLOOKUP(B492,lookup!$A$2:$D$48,4,0)</f>
        <v>E31000020</v>
      </c>
      <c r="E492" s="1" t="s">
        <v>7</v>
      </c>
      <c r="F492" s="1" t="s">
        <v>252</v>
      </c>
      <c r="G492" s="1" t="s">
        <v>12</v>
      </c>
      <c r="H492" s="1">
        <v>21</v>
      </c>
    </row>
    <row r="493" spans="1:9" x14ac:dyDescent="0.35">
      <c r="A493" s="1">
        <v>2019</v>
      </c>
      <c r="B493" s="1" t="s">
        <v>87</v>
      </c>
      <c r="C493" s="1" t="str">
        <f>VLOOKUP(B493,lookup!$A$2:$D$48,3,0)</f>
        <v>Non Metropolitan Fire Authorities</v>
      </c>
      <c r="D493" s="1" t="str">
        <f>VLOOKUP(B493,lookup!$A$2:$D$48,4,0)</f>
        <v>E31000020</v>
      </c>
      <c r="E493" s="1" t="s">
        <v>7</v>
      </c>
      <c r="F493" s="1" t="s">
        <v>252</v>
      </c>
      <c r="G493" s="1" t="s">
        <v>13</v>
      </c>
      <c r="H493" s="1">
        <v>61</v>
      </c>
    </row>
    <row r="494" spans="1:9" x14ac:dyDescent="0.35">
      <c r="A494" s="1">
        <v>2019</v>
      </c>
      <c r="B494" s="1" t="s">
        <v>87</v>
      </c>
      <c r="C494" s="1" t="str">
        <f>VLOOKUP(B494,lookup!$A$2:$D$48,3,0)</f>
        <v>Non Metropolitan Fire Authorities</v>
      </c>
      <c r="D494" s="1" t="str">
        <f>VLOOKUP(B494,lookup!$A$2:$D$48,4,0)</f>
        <v>E31000020</v>
      </c>
      <c r="E494" s="1" t="s">
        <v>7</v>
      </c>
      <c r="F494" s="1" t="s">
        <v>252</v>
      </c>
      <c r="G494" s="1" t="s">
        <v>14</v>
      </c>
      <c r="H494" s="1">
        <v>244</v>
      </c>
    </row>
    <row r="495" spans="1:9" x14ac:dyDescent="0.35">
      <c r="A495" s="1">
        <v>2019</v>
      </c>
      <c r="B495" s="1" t="s">
        <v>87</v>
      </c>
      <c r="C495" s="1" t="str">
        <f>VLOOKUP(B495,lookup!$A$2:$D$48,3,0)</f>
        <v>Non Metropolitan Fire Authorities</v>
      </c>
      <c r="D495" s="1" t="str">
        <f>VLOOKUP(B495,lookup!$A$2:$D$48,4,0)</f>
        <v>E31000020</v>
      </c>
      <c r="E495" s="1" t="s">
        <v>7</v>
      </c>
      <c r="F495" s="1" t="s">
        <v>252</v>
      </c>
      <c r="G495" s="1" t="s">
        <v>5</v>
      </c>
      <c r="H495" s="1">
        <v>326</v>
      </c>
    </row>
    <row r="496" spans="1:9" x14ac:dyDescent="0.35">
      <c r="A496" s="1">
        <v>2019</v>
      </c>
      <c r="B496" s="1" t="s">
        <v>291</v>
      </c>
      <c r="C496" s="1" t="str">
        <f>VLOOKUP(B496,lookup!$A$2:$D$48,3,0)</f>
        <v>Non Metropolitan Fire Authorities</v>
      </c>
      <c r="D496" s="1" t="str">
        <f>VLOOKUP(B496,lookup!$A$2:$D$48,4,0)</f>
        <v>E31000048</v>
      </c>
      <c r="E496" s="1" t="s">
        <v>7</v>
      </c>
      <c r="F496" s="1" t="s">
        <v>252</v>
      </c>
      <c r="G496" s="1" t="s">
        <v>10</v>
      </c>
      <c r="H496" s="1">
        <v>0</v>
      </c>
      <c r="I496" t="s">
        <v>320</v>
      </c>
    </row>
    <row r="497" spans="1:9" x14ac:dyDescent="0.35">
      <c r="A497" s="1">
        <v>2019</v>
      </c>
      <c r="B497" s="1" t="s">
        <v>291</v>
      </c>
      <c r="C497" s="1" t="str">
        <f>VLOOKUP(B497,lookup!$A$2:$D$48,3,0)</f>
        <v>Non Metropolitan Fire Authorities</v>
      </c>
      <c r="D497" s="1" t="str">
        <f>VLOOKUP(B497,lookup!$A$2:$D$48,4,0)</f>
        <v>E31000048</v>
      </c>
      <c r="E497" s="1" t="s">
        <v>7</v>
      </c>
      <c r="F497" s="1" t="s">
        <v>252</v>
      </c>
      <c r="G497" s="1" t="s">
        <v>11</v>
      </c>
      <c r="H497" s="1">
        <v>0</v>
      </c>
      <c r="I497" t="s">
        <v>320</v>
      </c>
    </row>
    <row r="498" spans="1:9" x14ac:dyDescent="0.35">
      <c r="A498" s="1">
        <v>2019</v>
      </c>
      <c r="B498" s="1" t="s">
        <v>291</v>
      </c>
      <c r="C498" s="1" t="str">
        <f>VLOOKUP(B498,lookup!$A$2:$D$48,3,0)</f>
        <v>Non Metropolitan Fire Authorities</v>
      </c>
      <c r="D498" s="1" t="str">
        <f>VLOOKUP(B498,lookup!$A$2:$D$48,4,0)</f>
        <v>E31000048</v>
      </c>
      <c r="E498" s="1" t="s">
        <v>7</v>
      </c>
      <c r="F498" s="1" t="s">
        <v>252</v>
      </c>
      <c r="G498" s="1" t="s">
        <v>12</v>
      </c>
      <c r="H498" s="1">
        <v>11</v>
      </c>
      <c r="I498" t="s">
        <v>320</v>
      </c>
    </row>
    <row r="499" spans="1:9" x14ac:dyDescent="0.35">
      <c r="A499" s="1">
        <v>2019</v>
      </c>
      <c r="B499" s="1" t="s">
        <v>291</v>
      </c>
      <c r="C499" s="1" t="str">
        <f>VLOOKUP(B499,lookup!$A$2:$D$48,3,0)</f>
        <v>Non Metropolitan Fire Authorities</v>
      </c>
      <c r="D499" s="1" t="str">
        <f>VLOOKUP(B499,lookup!$A$2:$D$48,4,0)</f>
        <v>E31000048</v>
      </c>
      <c r="E499" s="1" t="s">
        <v>7</v>
      </c>
      <c r="F499" s="1" t="s">
        <v>252</v>
      </c>
      <c r="G499" s="1" t="s">
        <v>13</v>
      </c>
      <c r="H499" s="1">
        <v>22</v>
      </c>
      <c r="I499" t="s">
        <v>320</v>
      </c>
    </row>
    <row r="500" spans="1:9" x14ac:dyDescent="0.35">
      <c r="A500" s="1">
        <v>2019</v>
      </c>
      <c r="B500" s="1" t="s">
        <v>291</v>
      </c>
      <c r="C500" s="1" t="str">
        <f>VLOOKUP(B500,lookup!$A$2:$D$48,3,0)</f>
        <v>Non Metropolitan Fire Authorities</v>
      </c>
      <c r="D500" s="1" t="str">
        <f>VLOOKUP(B500,lookup!$A$2:$D$48,4,0)</f>
        <v>E31000048</v>
      </c>
      <c r="E500" s="1" t="s">
        <v>7</v>
      </c>
      <c r="F500" s="1" t="s">
        <v>252</v>
      </c>
      <c r="G500" s="1" t="s">
        <v>14</v>
      </c>
      <c r="H500" s="1">
        <v>70</v>
      </c>
      <c r="I500" t="s">
        <v>320</v>
      </c>
    </row>
    <row r="501" spans="1:9" x14ac:dyDescent="0.35">
      <c r="A501" s="1">
        <v>2019</v>
      </c>
      <c r="B501" s="1" t="s">
        <v>291</v>
      </c>
      <c r="C501" s="1" t="str">
        <f>VLOOKUP(B501,lookup!$A$2:$D$48,3,0)</f>
        <v>Non Metropolitan Fire Authorities</v>
      </c>
      <c r="D501" s="1" t="str">
        <f>VLOOKUP(B501,lookup!$A$2:$D$48,4,0)</f>
        <v>E31000048</v>
      </c>
      <c r="E501" s="1" t="s">
        <v>7</v>
      </c>
      <c r="F501" s="1" t="s">
        <v>252</v>
      </c>
      <c r="G501" s="1" t="s">
        <v>5</v>
      </c>
      <c r="H501" s="1">
        <v>103</v>
      </c>
      <c r="I501" t="s">
        <v>320</v>
      </c>
    </row>
    <row r="502" spans="1:9" x14ac:dyDescent="0.35">
      <c r="A502" s="1">
        <v>2019</v>
      </c>
      <c r="B502" s="1" t="s">
        <v>92</v>
      </c>
      <c r="C502" s="1" t="str">
        <f>VLOOKUP(B502,lookup!$A$2:$D$48,3,0)</f>
        <v>Non Metropolitan Fire Authorities</v>
      </c>
      <c r="D502" s="1" t="str">
        <f>VLOOKUP(B502,lookup!$A$2:$D$48,4,0)</f>
        <v>E31000039</v>
      </c>
      <c r="E502" s="1" t="s">
        <v>7</v>
      </c>
      <c r="F502" s="1" t="s">
        <v>252</v>
      </c>
      <c r="G502" s="1" t="s">
        <v>10</v>
      </c>
      <c r="H502" s="1">
        <v>0</v>
      </c>
    </row>
    <row r="503" spans="1:9" x14ac:dyDescent="0.35">
      <c r="A503" s="1">
        <v>2019</v>
      </c>
      <c r="B503" s="1" t="s">
        <v>92</v>
      </c>
      <c r="C503" s="1" t="str">
        <f>VLOOKUP(B503,lookup!$A$2:$D$48,3,0)</f>
        <v>Non Metropolitan Fire Authorities</v>
      </c>
      <c r="D503" s="1" t="str">
        <f>VLOOKUP(B503,lookup!$A$2:$D$48,4,0)</f>
        <v>E31000039</v>
      </c>
      <c r="E503" s="1" t="s">
        <v>7</v>
      </c>
      <c r="F503" s="1" t="s">
        <v>252</v>
      </c>
      <c r="G503" s="1" t="s">
        <v>11</v>
      </c>
      <c r="H503" s="1">
        <v>1</v>
      </c>
    </row>
    <row r="504" spans="1:9" x14ac:dyDescent="0.35">
      <c r="A504" s="1">
        <v>2019</v>
      </c>
      <c r="B504" s="1" t="s">
        <v>92</v>
      </c>
      <c r="C504" s="1" t="str">
        <f>VLOOKUP(B504,lookup!$A$2:$D$48,3,0)</f>
        <v>Non Metropolitan Fire Authorities</v>
      </c>
      <c r="D504" s="1" t="str">
        <f>VLOOKUP(B504,lookup!$A$2:$D$48,4,0)</f>
        <v>E31000039</v>
      </c>
      <c r="E504" s="1" t="s">
        <v>7</v>
      </c>
      <c r="F504" s="1" t="s">
        <v>252</v>
      </c>
      <c r="G504" s="1" t="s">
        <v>12</v>
      </c>
      <c r="H504" s="1">
        <v>5</v>
      </c>
    </row>
    <row r="505" spans="1:9" x14ac:dyDescent="0.35">
      <c r="A505" s="1">
        <v>2019</v>
      </c>
      <c r="B505" s="1" t="s">
        <v>92</v>
      </c>
      <c r="C505" s="1" t="str">
        <f>VLOOKUP(B505,lookup!$A$2:$D$48,3,0)</f>
        <v>Non Metropolitan Fire Authorities</v>
      </c>
      <c r="D505" s="1" t="str">
        <f>VLOOKUP(B505,lookup!$A$2:$D$48,4,0)</f>
        <v>E31000039</v>
      </c>
      <c r="E505" s="1" t="s">
        <v>7</v>
      </c>
      <c r="F505" s="1" t="s">
        <v>252</v>
      </c>
      <c r="G505" s="1" t="s">
        <v>13</v>
      </c>
      <c r="H505" s="1">
        <v>6</v>
      </c>
    </row>
    <row r="506" spans="1:9" x14ac:dyDescent="0.35">
      <c r="A506" s="1">
        <v>2019</v>
      </c>
      <c r="B506" s="1" t="s">
        <v>92</v>
      </c>
      <c r="C506" s="1" t="str">
        <f>VLOOKUP(B506,lookup!$A$2:$D$48,3,0)</f>
        <v>Non Metropolitan Fire Authorities</v>
      </c>
      <c r="D506" s="1" t="str">
        <f>VLOOKUP(B506,lookup!$A$2:$D$48,4,0)</f>
        <v>E31000039</v>
      </c>
      <c r="E506" s="1" t="s">
        <v>7</v>
      </c>
      <c r="F506" s="1" t="s">
        <v>252</v>
      </c>
      <c r="G506" s="1" t="s">
        <v>14</v>
      </c>
      <c r="H506" s="1">
        <v>28</v>
      </c>
    </row>
    <row r="507" spans="1:9" x14ac:dyDescent="0.35">
      <c r="A507" s="1">
        <v>2019</v>
      </c>
      <c r="B507" s="1" t="s">
        <v>92</v>
      </c>
      <c r="C507" s="1" t="str">
        <f>VLOOKUP(B507,lookup!$A$2:$D$48,3,0)</f>
        <v>Non Metropolitan Fire Authorities</v>
      </c>
      <c r="D507" s="1" t="str">
        <f>VLOOKUP(B507,lookup!$A$2:$D$48,4,0)</f>
        <v>E31000039</v>
      </c>
      <c r="E507" s="1" t="s">
        <v>7</v>
      </c>
      <c r="F507" s="1" t="s">
        <v>252</v>
      </c>
      <c r="G507" s="1" t="s">
        <v>5</v>
      </c>
      <c r="H507" s="1">
        <v>40</v>
      </c>
    </row>
    <row r="508" spans="1:9" x14ac:dyDescent="0.35">
      <c r="A508" s="1">
        <v>2019</v>
      </c>
      <c r="B508" s="1" t="s">
        <v>95</v>
      </c>
      <c r="C508" s="1" t="str">
        <f>VLOOKUP(B508,lookup!$A$2:$D$48,3,0)</f>
        <v>Non Metropolitan Fire Authorities</v>
      </c>
      <c r="D508" s="1" t="str">
        <f>VLOOKUP(B508,lookup!$A$2:$D$48,4,0)</f>
        <v>E31000022</v>
      </c>
      <c r="E508" s="1" t="s">
        <v>7</v>
      </c>
      <c r="F508" s="1" t="s">
        <v>252</v>
      </c>
      <c r="G508" s="1" t="s">
        <v>10</v>
      </c>
      <c r="H508" s="1">
        <v>0</v>
      </c>
    </row>
    <row r="509" spans="1:9" x14ac:dyDescent="0.35">
      <c r="A509" s="1">
        <v>2019</v>
      </c>
      <c r="B509" s="1" t="s">
        <v>95</v>
      </c>
      <c r="C509" s="1" t="str">
        <f>VLOOKUP(B509,lookup!$A$2:$D$48,3,0)</f>
        <v>Non Metropolitan Fire Authorities</v>
      </c>
      <c r="D509" s="1" t="str">
        <f>VLOOKUP(B509,lookup!$A$2:$D$48,4,0)</f>
        <v>E31000022</v>
      </c>
      <c r="E509" s="1" t="s">
        <v>7</v>
      </c>
      <c r="F509" s="1" t="s">
        <v>252</v>
      </c>
      <c r="G509" s="1" t="s">
        <v>11</v>
      </c>
      <c r="H509" s="1">
        <v>0</v>
      </c>
    </row>
    <row r="510" spans="1:9" x14ac:dyDescent="0.35">
      <c r="A510" s="1">
        <v>2019</v>
      </c>
      <c r="B510" s="1" t="s">
        <v>95</v>
      </c>
      <c r="C510" s="1" t="str">
        <f>VLOOKUP(B510,lookup!$A$2:$D$48,3,0)</f>
        <v>Non Metropolitan Fire Authorities</v>
      </c>
      <c r="D510" s="1" t="str">
        <f>VLOOKUP(B510,lookup!$A$2:$D$48,4,0)</f>
        <v>E31000022</v>
      </c>
      <c r="E510" s="1" t="s">
        <v>7</v>
      </c>
      <c r="F510" s="1" t="s">
        <v>252</v>
      </c>
      <c r="G510" s="1" t="s">
        <v>12</v>
      </c>
      <c r="H510" s="1">
        <v>28</v>
      </c>
    </row>
    <row r="511" spans="1:9" x14ac:dyDescent="0.35">
      <c r="A511" s="1">
        <v>2019</v>
      </c>
      <c r="B511" s="1" t="s">
        <v>95</v>
      </c>
      <c r="C511" s="1" t="str">
        <f>VLOOKUP(B511,lookup!$A$2:$D$48,3,0)</f>
        <v>Non Metropolitan Fire Authorities</v>
      </c>
      <c r="D511" s="1" t="str">
        <f>VLOOKUP(B511,lookup!$A$2:$D$48,4,0)</f>
        <v>E31000022</v>
      </c>
      <c r="E511" s="1" t="s">
        <v>7</v>
      </c>
      <c r="F511" s="1" t="s">
        <v>252</v>
      </c>
      <c r="G511" s="1" t="s">
        <v>13</v>
      </c>
      <c r="H511" s="1">
        <v>81</v>
      </c>
    </row>
    <row r="512" spans="1:9" x14ac:dyDescent="0.35">
      <c r="A512" s="1">
        <v>2019</v>
      </c>
      <c r="B512" s="1" t="s">
        <v>95</v>
      </c>
      <c r="C512" s="1" t="str">
        <f>VLOOKUP(B512,lookup!$A$2:$D$48,3,0)</f>
        <v>Non Metropolitan Fire Authorities</v>
      </c>
      <c r="D512" s="1" t="str">
        <f>VLOOKUP(B512,lookup!$A$2:$D$48,4,0)</f>
        <v>E31000022</v>
      </c>
      <c r="E512" s="1" t="s">
        <v>7</v>
      </c>
      <c r="F512" s="1" t="s">
        <v>252</v>
      </c>
      <c r="G512" s="1" t="s">
        <v>14</v>
      </c>
      <c r="H512" s="1">
        <v>349</v>
      </c>
    </row>
    <row r="513" spans="1:8" x14ac:dyDescent="0.35">
      <c r="A513" s="1">
        <v>2019</v>
      </c>
      <c r="B513" s="1" t="s">
        <v>95</v>
      </c>
      <c r="C513" s="1" t="str">
        <f>VLOOKUP(B513,lookup!$A$2:$D$48,3,0)</f>
        <v>Non Metropolitan Fire Authorities</v>
      </c>
      <c r="D513" s="1" t="str">
        <f>VLOOKUP(B513,lookup!$A$2:$D$48,4,0)</f>
        <v>E31000022</v>
      </c>
      <c r="E513" s="1" t="s">
        <v>7</v>
      </c>
      <c r="F513" s="1" t="s">
        <v>252</v>
      </c>
      <c r="G513" s="1" t="s">
        <v>5</v>
      </c>
      <c r="H513" s="1">
        <v>458</v>
      </c>
    </row>
    <row r="514" spans="1:8" x14ac:dyDescent="0.35">
      <c r="A514" s="1">
        <v>2019</v>
      </c>
      <c r="B514" s="1" t="s">
        <v>98</v>
      </c>
      <c r="C514" s="1" t="str">
        <f>VLOOKUP(B514,lookup!$A$2:$D$48,3,0)</f>
        <v>Non Metropolitan Fire Authorities</v>
      </c>
      <c r="D514" s="1" t="str">
        <f>VLOOKUP(B514,lookup!$A$2:$D$48,4,0)</f>
        <v>E31000023</v>
      </c>
      <c r="E514" s="1" t="s">
        <v>7</v>
      </c>
      <c r="F514" s="1" t="s">
        <v>252</v>
      </c>
      <c r="G514" s="1" t="s">
        <v>10</v>
      </c>
      <c r="H514" s="1">
        <v>0</v>
      </c>
    </row>
    <row r="515" spans="1:8" x14ac:dyDescent="0.35">
      <c r="A515" s="1">
        <v>2019</v>
      </c>
      <c r="B515" s="1" t="s">
        <v>98</v>
      </c>
      <c r="C515" s="1" t="str">
        <f>VLOOKUP(B515,lookup!$A$2:$D$48,3,0)</f>
        <v>Non Metropolitan Fire Authorities</v>
      </c>
      <c r="D515" s="1" t="str">
        <f>VLOOKUP(B515,lookup!$A$2:$D$48,4,0)</f>
        <v>E31000023</v>
      </c>
      <c r="E515" s="1" t="s">
        <v>7</v>
      </c>
      <c r="F515" s="1" t="s">
        <v>252</v>
      </c>
      <c r="G515" s="1" t="s">
        <v>11</v>
      </c>
      <c r="H515" s="1">
        <v>0</v>
      </c>
    </row>
    <row r="516" spans="1:8" x14ac:dyDescent="0.35">
      <c r="A516" s="1">
        <v>2019</v>
      </c>
      <c r="B516" s="1" t="s">
        <v>98</v>
      </c>
      <c r="C516" s="1" t="str">
        <f>VLOOKUP(B516,lookup!$A$2:$D$48,3,0)</f>
        <v>Non Metropolitan Fire Authorities</v>
      </c>
      <c r="D516" s="1" t="str">
        <f>VLOOKUP(B516,lookup!$A$2:$D$48,4,0)</f>
        <v>E31000023</v>
      </c>
      <c r="E516" s="1" t="s">
        <v>7</v>
      </c>
      <c r="F516" s="1" t="s">
        <v>252</v>
      </c>
      <c r="G516" s="1" t="s">
        <v>12</v>
      </c>
      <c r="H516" s="1">
        <v>31</v>
      </c>
    </row>
    <row r="517" spans="1:8" x14ac:dyDescent="0.35">
      <c r="A517" s="1">
        <v>2019</v>
      </c>
      <c r="B517" s="1" t="s">
        <v>98</v>
      </c>
      <c r="C517" s="1" t="str">
        <f>VLOOKUP(B517,lookup!$A$2:$D$48,3,0)</f>
        <v>Non Metropolitan Fire Authorities</v>
      </c>
      <c r="D517" s="1" t="str">
        <f>VLOOKUP(B517,lookup!$A$2:$D$48,4,0)</f>
        <v>E31000023</v>
      </c>
      <c r="E517" s="1" t="s">
        <v>7</v>
      </c>
      <c r="F517" s="1" t="s">
        <v>252</v>
      </c>
      <c r="G517" s="1" t="s">
        <v>13</v>
      </c>
      <c r="H517" s="1">
        <v>95</v>
      </c>
    </row>
    <row r="518" spans="1:8" x14ac:dyDescent="0.35">
      <c r="A518" s="1">
        <v>2019</v>
      </c>
      <c r="B518" s="1" t="s">
        <v>98</v>
      </c>
      <c r="C518" s="1" t="str">
        <f>VLOOKUP(B518,lookup!$A$2:$D$48,3,0)</f>
        <v>Non Metropolitan Fire Authorities</v>
      </c>
      <c r="D518" s="1" t="str">
        <f>VLOOKUP(B518,lookup!$A$2:$D$48,4,0)</f>
        <v>E31000023</v>
      </c>
      <c r="E518" s="1" t="s">
        <v>7</v>
      </c>
      <c r="F518" s="1" t="s">
        <v>252</v>
      </c>
      <c r="G518" s="1" t="s">
        <v>14</v>
      </c>
      <c r="H518" s="1">
        <v>269</v>
      </c>
    </row>
    <row r="519" spans="1:8" x14ac:dyDescent="0.35">
      <c r="A519" s="1">
        <v>2019</v>
      </c>
      <c r="B519" s="1" t="s">
        <v>98</v>
      </c>
      <c r="C519" s="1" t="str">
        <f>VLOOKUP(B519,lookup!$A$2:$D$48,3,0)</f>
        <v>Non Metropolitan Fire Authorities</v>
      </c>
      <c r="D519" s="1" t="str">
        <f>VLOOKUP(B519,lookup!$A$2:$D$48,4,0)</f>
        <v>E31000023</v>
      </c>
      <c r="E519" s="1" t="s">
        <v>7</v>
      </c>
      <c r="F519" s="1" t="s">
        <v>252</v>
      </c>
      <c r="G519" s="1" t="s">
        <v>5</v>
      </c>
      <c r="H519" s="1">
        <v>395</v>
      </c>
    </row>
    <row r="520" spans="1:8" x14ac:dyDescent="0.35">
      <c r="A520" s="1">
        <v>2019</v>
      </c>
      <c r="B520" s="1" t="s">
        <v>101</v>
      </c>
      <c r="C520" s="1" t="str">
        <f>VLOOKUP(B520,lookup!$A$2:$D$48,3,0)</f>
        <v>Non Metropolitan Fire Authorities</v>
      </c>
      <c r="D520" s="1" t="str">
        <f>VLOOKUP(B520,lookup!$A$2:$D$48,4,0)</f>
        <v>E31000024</v>
      </c>
      <c r="E520" s="1" t="s">
        <v>7</v>
      </c>
      <c r="F520" s="1" t="s">
        <v>252</v>
      </c>
      <c r="G520" s="1" t="s">
        <v>10</v>
      </c>
      <c r="H520" s="1">
        <v>0</v>
      </c>
    </row>
    <row r="521" spans="1:8" x14ac:dyDescent="0.35">
      <c r="A521" s="1">
        <v>2019</v>
      </c>
      <c r="B521" s="1" t="s">
        <v>101</v>
      </c>
      <c r="C521" s="1" t="str">
        <f>VLOOKUP(B521,lookup!$A$2:$D$48,3,0)</f>
        <v>Non Metropolitan Fire Authorities</v>
      </c>
      <c r="D521" s="1" t="str">
        <f>VLOOKUP(B521,lookup!$A$2:$D$48,4,0)</f>
        <v>E31000024</v>
      </c>
      <c r="E521" s="1" t="s">
        <v>7</v>
      </c>
      <c r="F521" s="1" t="s">
        <v>252</v>
      </c>
      <c r="G521" s="1" t="s">
        <v>11</v>
      </c>
      <c r="H521" s="1">
        <v>0</v>
      </c>
    </row>
    <row r="522" spans="1:8" x14ac:dyDescent="0.35">
      <c r="A522" s="1">
        <v>2019</v>
      </c>
      <c r="B522" s="1" t="s">
        <v>101</v>
      </c>
      <c r="C522" s="1" t="str">
        <f>VLOOKUP(B522,lookup!$A$2:$D$48,3,0)</f>
        <v>Non Metropolitan Fire Authorities</v>
      </c>
      <c r="D522" s="1" t="str">
        <f>VLOOKUP(B522,lookup!$A$2:$D$48,4,0)</f>
        <v>E31000024</v>
      </c>
      <c r="E522" s="1" t="s">
        <v>7</v>
      </c>
      <c r="F522" s="1" t="s">
        <v>252</v>
      </c>
      <c r="G522" s="1" t="s">
        <v>12</v>
      </c>
      <c r="H522" s="1">
        <v>16</v>
      </c>
    </row>
    <row r="523" spans="1:8" x14ac:dyDescent="0.35">
      <c r="A523" s="1">
        <v>2019</v>
      </c>
      <c r="B523" s="1" t="s">
        <v>101</v>
      </c>
      <c r="C523" s="1" t="str">
        <f>VLOOKUP(B523,lookup!$A$2:$D$48,3,0)</f>
        <v>Non Metropolitan Fire Authorities</v>
      </c>
      <c r="D523" s="1" t="str">
        <f>VLOOKUP(B523,lookup!$A$2:$D$48,4,0)</f>
        <v>E31000024</v>
      </c>
      <c r="E523" s="1" t="s">
        <v>7</v>
      </c>
      <c r="F523" s="1" t="s">
        <v>252</v>
      </c>
      <c r="G523" s="1" t="s">
        <v>13</v>
      </c>
      <c r="H523" s="1">
        <v>34</v>
      </c>
    </row>
    <row r="524" spans="1:8" x14ac:dyDescent="0.35">
      <c r="A524" s="1">
        <v>2019</v>
      </c>
      <c r="B524" s="1" t="s">
        <v>101</v>
      </c>
      <c r="C524" s="1" t="str">
        <f>VLOOKUP(B524,lookup!$A$2:$D$48,3,0)</f>
        <v>Non Metropolitan Fire Authorities</v>
      </c>
      <c r="D524" s="1" t="str">
        <f>VLOOKUP(B524,lookup!$A$2:$D$48,4,0)</f>
        <v>E31000024</v>
      </c>
      <c r="E524" s="1" t="s">
        <v>7</v>
      </c>
      <c r="F524" s="1" t="s">
        <v>252</v>
      </c>
      <c r="G524" s="1" t="s">
        <v>14</v>
      </c>
      <c r="H524" s="1">
        <v>150</v>
      </c>
    </row>
    <row r="525" spans="1:8" x14ac:dyDescent="0.35">
      <c r="A525" s="1">
        <v>2019</v>
      </c>
      <c r="B525" s="1" t="s">
        <v>101</v>
      </c>
      <c r="C525" s="1" t="str">
        <f>VLOOKUP(B525,lookup!$A$2:$D$48,3,0)</f>
        <v>Non Metropolitan Fire Authorities</v>
      </c>
      <c r="D525" s="1" t="str">
        <f>VLOOKUP(B525,lookup!$A$2:$D$48,4,0)</f>
        <v>E31000024</v>
      </c>
      <c r="E525" s="1" t="s">
        <v>7</v>
      </c>
      <c r="F525" s="1" t="s">
        <v>252</v>
      </c>
      <c r="G525" s="1" t="s">
        <v>5</v>
      </c>
      <c r="H525" s="1">
        <v>200</v>
      </c>
    </row>
    <row r="526" spans="1:8" x14ac:dyDescent="0.35">
      <c r="A526" s="1">
        <v>2019</v>
      </c>
      <c r="B526" s="1" t="s">
        <v>104</v>
      </c>
      <c r="C526" s="1" t="str">
        <f>VLOOKUP(B526,lookup!$A$2:$D$48,3,0)</f>
        <v>Non Metropolitan Fire Authorities</v>
      </c>
      <c r="D526" s="1" t="str">
        <f>VLOOKUP(B526,lookup!$A$2:$D$48,4,0)</f>
        <v>E31000025</v>
      </c>
      <c r="E526" s="1" t="s">
        <v>7</v>
      </c>
      <c r="F526" s="1" t="s">
        <v>252</v>
      </c>
      <c r="G526" s="1" t="s">
        <v>10</v>
      </c>
      <c r="H526" s="1">
        <v>0</v>
      </c>
    </row>
    <row r="527" spans="1:8" x14ac:dyDescent="0.35">
      <c r="A527" s="1">
        <v>2019</v>
      </c>
      <c r="B527" s="1" t="s">
        <v>104</v>
      </c>
      <c r="C527" s="1" t="str">
        <f>VLOOKUP(B527,lookup!$A$2:$D$48,3,0)</f>
        <v>Non Metropolitan Fire Authorities</v>
      </c>
      <c r="D527" s="1" t="str">
        <f>VLOOKUP(B527,lookup!$A$2:$D$48,4,0)</f>
        <v>E31000025</v>
      </c>
      <c r="E527" s="1" t="s">
        <v>7</v>
      </c>
      <c r="F527" s="1" t="s">
        <v>252</v>
      </c>
      <c r="G527" s="1" t="s">
        <v>11</v>
      </c>
      <c r="H527" s="1">
        <v>0</v>
      </c>
    </row>
    <row r="528" spans="1:8" x14ac:dyDescent="0.35">
      <c r="A528" s="1">
        <v>2019</v>
      </c>
      <c r="B528" s="1" t="s">
        <v>104</v>
      </c>
      <c r="C528" s="1" t="str">
        <f>VLOOKUP(B528,lookup!$A$2:$D$48,3,0)</f>
        <v>Non Metropolitan Fire Authorities</v>
      </c>
      <c r="D528" s="1" t="str">
        <f>VLOOKUP(B528,lookup!$A$2:$D$48,4,0)</f>
        <v>E31000025</v>
      </c>
      <c r="E528" s="1" t="s">
        <v>7</v>
      </c>
      <c r="F528" s="1" t="s">
        <v>252</v>
      </c>
      <c r="G528" s="1" t="s">
        <v>12</v>
      </c>
      <c r="H528" s="1">
        <v>36</v>
      </c>
    </row>
    <row r="529" spans="1:8" x14ac:dyDescent="0.35">
      <c r="A529" s="1">
        <v>2019</v>
      </c>
      <c r="B529" s="1" t="s">
        <v>104</v>
      </c>
      <c r="C529" s="1" t="str">
        <f>VLOOKUP(B529,lookup!$A$2:$D$48,3,0)</f>
        <v>Non Metropolitan Fire Authorities</v>
      </c>
      <c r="D529" s="1" t="str">
        <f>VLOOKUP(B529,lookup!$A$2:$D$48,4,0)</f>
        <v>E31000025</v>
      </c>
      <c r="E529" s="1" t="s">
        <v>7</v>
      </c>
      <c r="F529" s="1" t="s">
        <v>252</v>
      </c>
      <c r="G529" s="1" t="s">
        <v>13</v>
      </c>
      <c r="H529" s="1">
        <v>74</v>
      </c>
    </row>
    <row r="530" spans="1:8" x14ac:dyDescent="0.35">
      <c r="A530" s="1">
        <v>2019</v>
      </c>
      <c r="B530" s="1" t="s">
        <v>104</v>
      </c>
      <c r="C530" s="1" t="str">
        <f>VLOOKUP(B530,lookup!$A$2:$D$48,3,0)</f>
        <v>Non Metropolitan Fire Authorities</v>
      </c>
      <c r="D530" s="1" t="str">
        <f>VLOOKUP(B530,lookup!$A$2:$D$48,4,0)</f>
        <v>E31000025</v>
      </c>
      <c r="E530" s="1" t="s">
        <v>7</v>
      </c>
      <c r="F530" s="1" t="s">
        <v>252</v>
      </c>
      <c r="G530" s="1" t="s">
        <v>14</v>
      </c>
      <c r="H530" s="1">
        <v>293</v>
      </c>
    </row>
    <row r="531" spans="1:8" x14ac:dyDescent="0.35">
      <c r="A531" s="1">
        <v>2019</v>
      </c>
      <c r="B531" s="1" t="s">
        <v>104</v>
      </c>
      <c r="C531" s="1" t="str">
        <f>VLOOKUP(B531,lookup!$A$2:$D$48,3,0)</f>
        <v>Non Metropolitan Fire Authorities</v>
      </c>
      <c r="D531" s="1" t="str">
        <f>VLOOKUP(B531,lookup!$A$2:$D$48,4,0)</f>
        <v>E31000025</v>
      </c>
      <c r="E531" s="1" t="s">
        <v>7</v>
      </c>
      <c r="F531" s="1" t="s">
        <v>252</v>
      </c>
      <c r="G531" s="1" t="s">
        <v>5</v>
      </c>
      <c r="H531" s="1">
        <v>403</v>
      </c>
    </row>
    <row r="532" spans="1:8" x14ac:dyDescent="0.35">
      <c r="A532" s="1">
        <v>2019</v>
      </c>
      <c r="B532" s="1" t="s">
        <v>107</v>
      </c>
      <c r="C532" s="1" t="str">
        <f>VLOOKUP(B532,lookup!$A$2:$D$48,3,0)</f>
        <v>Metropolitan Fire Authorities</v>
      </c>
      <c r="D532" s="1" t="str">
        <f>VLOOKUP(B532,lookup!$A$2:$D$48,4,0)</f>
        <v>E31000041</v>
      </c>
      <c r="E532" s="1" t="s">
        <v>7</v>
      </c>
      <c r="F532" s="1" t="s">
        <v>252</v>
      </c>
      <c r="G532" s="1" t="s">
        <v>10</v>
      </c>
      <c r="H532" s="1">
        <v>0</v>
      </c>
    </row>
    <row r="533" spans="1:8" x14ac:dyDescent="0.35">
      <c r="A533" s="1">
        <v>2019</v>
      </c>
      <c r="B533" s="1" t="s">
        <v>107</v>
      </c>
      <c r="C533" s="1" t="str">
        <f>VLOOKUP(B533,lookup!$A$2:$D$48,3,0)</f>
        <v>Metropolitan Fire Authorities</v>
      </c>
      <c r="D533" s="1" t="str">
        <f>VLOOKUP(B533,lookup!$A$2:$D$48,4,0)</f>
        <v>E31000041</v>
      </c>
      <c r="E533" s="1" t="s">
        <v>7</v>
      </c>
      <c r="F533" s="1" t="s">
        <v>252</v>
      </c>
      <c r="G533" s="1" t="s">
        <v>11</v>
      </c>
      <c r="H533" s="1">
        <v>0</v>
      </c>
    </row>
    <row r="534" spans="1:8" x14ac:dyDescent="0.35">
      <c r="A534" s="1">
        <v>2019</v>
      </c>
      <c r="B534" s="1" t="s">
        <v>107</v>
      </c>
      <c r="C534" s="1" t="str">
        <f>VLOOKUP(B534,lookup!$A$2:$D$48,3,0)</f>
        <v>Metropolitan Fire Authorities</v>
      </c>
      <c r="D534" s="1" t="str">
        <f>VLOOKUP(B534,lookup!$A$2:$D$48,4,0)</f>
        <v>E31000041</v>
      </c>
      <c r="E534" s="1" t="s">
        <v>7</v>
      </c>
      <c r="F534" s="1" t="s">
        <v>252</v>
      </c>
      <c r="G534" s="1" t="s">
        <v>12</v>
      </c>
      <c r="H534" s="1">
        <v>43</v>
      </c>
    </row>
    <row r="535" spans="1:8" x14ac:dyDescent="0.35">
      <c r="A535" s="1">
        <v>2019</v>
      </c>
      <c r="B535" s="1" t="s">
        <v>107</v>
      </c>
      <c r="C535" s="1" t="str">
        <f>VLOOKUP(B535,lookup!$A$2:$D$48,3,0)</f>
        <v>Metropolitan Fire Authorities</v>
      </c>
      <c r="D535" s="1" t="str">
        <f>VLOOKUP(B535,lookup!$A$2:$D$48,4,0)</f>
        <v>E31000041</v>
      </c>
      <c r="E535" s="1" t="s">
        <v>7</v>
      </c>
      <c r="F535" s="1" t="s">
        <v>252</v>
      </c>
      <c r="G535" s="1" t="s">
        <v>13</v>
      </c>
      <c r="H535" s="1">
        <v>16</v>
      </c>
    </row>
    <row r="536" spans="1:8" x14ac:dyDescent="0.35">
      <c r="A536" s="1">
        <v>2019</v>
      </c>
      <c r="B536" s="1" t="s">
        <v>107</v>
      </c>
      <c r="C536" s="1" t="str">
        <f>VLOOKUP(B536,lookup!$A$2:$D$48,3,0)</f>
        <v>Metropolitan Fire Authorities</v>
      </c>
      <c r="D536" s="1" t="str">
        <f>VLOOKUP(B536,lookup!$A$2:$D$48,4,0)</f>
        <v>E31000041</v>
      </c>
      <c r="E536" s="1" t="s">
        <v>7</v>
      </c>
      <c r="F536" s="1" t="s">
        <v>252</v>
      </c>
      <c r="G536" s="1" t="s">
        <v>14</v>
      </c>
      <c r="H536" s="1">
        <v>108</v>
      </c>
    </row>
    <row r="537" spans="1:8" x14ac:dyDescent="0.35">
      <c r="A537" s="1">
        <v>2019</v>
      </c>
      <c r="B537" s="1" t="s">
        <v>107</v>
      </c>
      <c r="C537" s="1" t="str">
        <f>VLOOKUP(B537,lookup!$A$2:$D$48,3,0)</f>
        <v>Metropolitan Fire Authorities</v>
      </c>
      <c r="D537" s="1" t="str">
        <f>VLOOKUP(B537,lookup!$A$2:$D$48,4,0)</f>
        <v>E31000041</v>
      </c>
      <c r="E537" s="1" t="s">
        <v>7</v>
      </c>
      <c r="F537" s="1" t="s">
        <v>252</v>
      </c>
      <c r="G537" s="1" t="s">
        <v>5</v>
      </c>
      <c r="H537" s="1">
        <v>167</v>
      </c>
    </row>
    <row r="538" spans="1:8" x14ac:dyDescent="0.35">
      <c r="A538" s="1">
        <v>2019</v>
      </c>
      <c r="B538" s="1" t="s">
        <v>110</v>
      </c>
      <c r="C538" s="1" t="str">
        <f>VLOOKUP(B538,lookup!$A$2:$D$48,3,0)</f>
        <v>Non Metropolitan Fire Authorities</v>
      </c>
      <c r="D538" s="1" t="str">
        <f>VLOOKUP(B538,lookup!$A$2:$D$48,4,0)</f>
        <v>E31000026</v>
      </c>
      <c r="E538" s="1" t="s">
        <v>7</v>
      </c>
      <c r="F538" s="1" t="s">
        <v>252</v>
      </c>
      <c r="G538" s="1" t="s">
        <v>10</v>
      </c>
      <c r="H538" s="1">
        <v>0</v>
      </c>
    </row>
    <row r="539" spans="1:8" x14ac:dyDescent="0.35">
      <c r="A539" s="1">
        <v>2019</v>
      </c>
      <c r="B539" s="1" t="s">
        <v>110</v>
      </c>
      <c r="C539" s="1" t="str">
        <f>VLOOKUP(B539,lookup!$A$2:$D$48,3,0)</f>
        <v>Non Metropolitan Fire Authorities</v>
      </c>
      <c r="D539" s="1" t="str">
        <f>VLOOKUP(B539,lookup!$A$2:$D$48,4,0)</f>
        <v>E31000026</v>
      </c>
      <c r="E539" s="1" t="s">
        <v>7</v>
      </c>
      <c r="F539" s="1" t="s">
        <v>252</v>
      </c>
      <c r="G539" s="1" t="s">
        <v>11</v>
      </c>
      <c r="H539" s="1">
        <v>0</v>
      </c>
    </row>
    <row r="540" spans="1:8" x14ac:dyDescent="0.35">
      <c r="A540" s="1">
        <v>2019</v>
      </c>
      <c r="B540" s="1" t="s">
        <v>110</v>
      </c>
      <c r="C540" s="1" t="str">
        <f>VLOOKUP(B540,lookup!$A$2:$D$48,3,0)</f>
        <v>Non Metropolitan Fire Authorities</v>
      </c>
      <c r="D540" s="1" t="str">
        <f>VLOOKUP(B540,lookup!$A$2:$D$48,4,0)</f>
        <v>E31000026</v>
      </c>
      <c r="E540" s="1" t="s">
        <v>7</v>
      </c>
      <c r="F540" s="1" t="s">
        <v>252</v>
      </c>
      <c r="G540" s="1" t="s">
        <v>12</v>
      </c>
      <c r="H540" s="1">
        <v>43</v>
      </c>
    </row>
    <row r="541" spans="1:8" x14ac:dyDescent="0.35">
      <c r="A541" s="1">
        <v>2019</v>
      </c>
      <c r="B541" s="1" t="s">
        <v>110</v>
      </c>
      <c r="C541" s="1" t="str">
        <f>VLOOKUP(B541,lookup!$A$2:$D$48,3,0)</f>
        <v>Non Metropolitan Fire Authorities</v>
      </c>
      <c r="D541" s="1" t="str">
        <f>VLOOKUP(B541,lookup!$A$2:$D$48,4,0)</f>
        <v>E31000026</v>
      </c>
      <c r="E541" s="1" t="s">
        <v>7</v>
      </c>
      <c r="F541" s="1" t="s">
        <v>252</v>
      </c>
      <c r="G541" s="1" t="s">
        <v>13</v>
      </c>
      <c r="H541" s="1">
        <v>78</v>
      </c>
    </row>
    <row r="542" spans="1:8" x14ac:dyDescent="0.35">
      <c r="A542" s="1">
        <v>2019</v>
      </c>
      <c r="B542" s="1" t="s">
        <v>110</v>
      </c>
      <c r="C542" s="1" t="str">
        <f>VLOOKUP(B542,lookup!$A$2:$D$48,3,0)</f>
        <v>Non Metropolitan Fire Authorities</v>
      </c>
      <c r="D542" s="1" t="str">
        <f>VLOOKUP(B542,lookup!$A$2:$D$48,4,0)</f>
        <v>E31000026</v>
      </c>
      <c r="E542" s="1" t="s">
        <v>7</v>
      </c>
      <c r="F542" s="1" t="s">
        <v>252</v>
      </c>
      <c r="G542" s="1" t="s">
        <v>14</v>
      </c>
      <c r="H542" s="1">
        <v>316</v>
      </c>
    </row>
    <row r="543" spans="1:8" x14ac:dyDescent="0.35">
      <c r="A543" s="1">
        <v>2019</v>
      </c>
      <c r="B543" s="1" t="s">
        <v>110</v>
      </c>
      <c r="C543" s="1" t="str">
        <f>VLOOKUP(B543,lookup!$A$2:$D$48,3,0)</f>
        <v>Non Metropolitan Fire Authorities</v>
      </c>
      <c r="D543" s="1" t="str">
        <f>VLOOKUP(B543,lookup!$A$2:$D$48,4,0)</f>
        <v>E31000026</v>
      </c>
      <c r="E543" s="1" t="s">
        <v>7</v>
      </c>
      <c r="F543" s="1" t="s">
        <v>252</v>
      </c>
      <c r="G543" s="1" t="s">
        <v>5</v>
      </c>
      <c r="H543" s="1">
        <v>437</v>
      </c>
    </row>
    <row r="544" spans="1:8" x14ac:dyDescent="0.35">
      <c r="A544" s="1">
        <v>2019</v>
      </c>
      <c r="B544" s="1" t="s">
        <v>113</v>
      </c>
      <c r="C544" s="1" t="str">
        <f>VLOOKUP(B544,lookup!$A$2:$D$48,3,0)</f>
        <v>Non Metropolitan Fire Authorities</v>
      </c>
      <c r="D544" s="1" t="str">
        <f>VLOOKUP(B544,lookup!$A$2:$D$48,4,0)</f>
        <v>E31000027</v>
      </c>
      <c r="E544" s="1" t="s">
        <v>7</v>
      </c>
      <c r="F544" s="1" t="s">
        <v>252</v>
      </c>
      <c r="G544" s="1" t="s">
        <v>10</v>
      </c>
      <c r="H544" s="1">
        <v>0</v>
      </c>
    </row>
    <row r="545" spans="1:8" x14ac:dyDescent="0.35">
      <c r="A545" s="1">
        <v>2019</v>
      </c>
      <c r="B545" s="1" t="s">
        <v>113</v>
      </c>
      <c r="C545" s="1" t="str">
        <f>VLOOKUP(B545,lookup!$A$2:$D$48,3,0)</f>
        <v>Non Metropolitan Fire Authorities</v>
      </c>
      <c r="D545" s="1" t="str">
        <f>VLOOKUP(B545,lookup!$A$2:$D$48,4,0)</f>
        <v>E31000027</v>
      </c>
      <c r="E545" s="1" t="s">
        <v>7</v>
      </c>
      <c r="F545" s="1" t="s">
        <v>252</v>
      </c>
      <c r="G545" s="1" t="s">
        <v>11</v>
      </c>
      <c r="H545" s="1">
        <v>0</v>
      </c>
    </row>
    <row r="546" spans="1:8" x14ac:dyDescent="0.35">
      <c r="A546" s="1">
        <v>2019</v>
      </c>
      <c r="B546" s="1" t="s">
        <v>113</v>
      </c>
      <c r="C546" s="1" t="str">
        <f>VLOOKUP(B546,lookup!$A$2:$D$48,3,0)</f>
        <v>Non Metropolitan Fire Authorities</v>
      </c>
      <c r="D546" s="1" t="str">
        <f>VLOOKUP(B546,lookup!$A$2:$D$48,4,0)</f>
        <v>E31000027</v>
      </c>
      <c r="E546" s="1" t="s">
        <v>7</v>
      </c>
      <c r="F546" s="1" t="s">
        <v>252</v>
      </c>
      <c r="G546" s="1" t="s">
        <v>12</v>
      </c>
      <c r="H546" s="1">
        <v>28</v>
      </c>
    </row>
    <row r="547" spans="1:8" x14ac:dyDescent="0.35">
      <c r="A547" s="1">
        <v>2019</v>
      </c>
      <c r="B547" s="1" t="s">
        <v>113</v>
      </c>
      <c r="C547" s="1" t="str">
        <f>VLOOKUP(B547,lookup!$A$2:$D$48,3,0)</f>
        <v>Non Metropolitan Fire Authorities</v>
      </c>
      <c r="D547" s="1" t="str">
        <f>VLOOKUP(B547,lookup!$A$2:$D$48,4,0)</f>
        <v>E31000027</v>
      </c>
      <c r="E547" s="1" t="s">
        <v>7</v>
      </c>
      <c r="F547" s="1" t="s">
        <v>252</v>
      </c>
      <c r="G547" s="1" t="s">
        <v>13</v>
      </c>
      <c r="H547" s="1">
        <v>69</v>
      </c>
    </row>
    <row r="548" spans="1:8" x14ac:dyDescent="0.35">
      <c r="A548" s="1">
        <v>2019</v>
      </c>
      <c r="B548" s="1" t="s">
        <v>113</v>
      </c>
      <c r="C548" s="1" t="str">
        <f>VLOOKUP(B548,lookup!$A$2:$D$48,3,0)</f>
        <v>Non Metropolitan Fire Authorities</v>
      </c>
      <c r="D548" s="1" t="str">
        <f>VLOOKUP(B548,lookup!$A$2:$D$48,4,0)</f>
        <v>E31000027</v>
      </c>
      <c r="E548" s="1" t="s">
        <v>7</v>
      </c>
      <c r="F548" s="1" t="s">
        <v>252</v>
      </c>
      <c r="G548" s="1" t="s">
        <v>14</v>
      </c>
      <c r="H548" s="1">
        <v>246</v>
      </c>
    </row>
    <row r="549" spans="1:8" x14ac:dyDescent="0.35">
      <c r="A549" s="1">
        <v>2019</v>
      </c>
      <c r="B549" s="1" t="s">
        <v>113</v>
      </c>
      <c r="C549" s="1" t="str">
        <f>VLOOKUP(B549,lookup!$A$2:$D$48,3,0)</f>
        <v>Non Metropolitan Fire Authorities</v>
      </c>
      <c r="D549" s="1" t="str">
        <f>VLOOKUP(B549,lookup!$A$2:$D$48,4,0)</f>
        <v>E31000027</v>
      </c>
      <c r="E549" s="1" t="s">
        <v>7</v>
      </c>
      <c r="F549" s="1" t="s">
        <v>252</v>
      </c>
      <c r="G549" s="1" t="s">
        <v>5</v>
      </c>
      <c r="H549" s="1">
        <v>343</v>
      </c>
    </row>
    <row r="550" spans="1:8" x14ac:dyDescent="0.35">
      <c r="A550" s="1">
        <v>2019</v>
      </c>
      <c r="B550" s="1" t="s">
        <v>116</v>
      </c>
      <c r="C550" s="1" t="str">
        <f>VLOOKUP(B550,lookup!$A$2:$D$48,3,0)</f>
        <v>Non Metropolitan Fire Authorities</v>
      </c>
      <c r="D550" s="1" t="str">
        <f>VLOOKUP(B550,lookup!$A$2:$D$48,4,0)</f>
        <v>E31000028</v>
      </c>
      <c r="E550" s="1" t="s">
        <v>7</v>
      </c>
      <c r="F550" s="1" t="s">
        <v>252</v>
      </c>
      <c r="G550" s="1" t="s">
        <v>10</v>
      </c>
      <c r="H550" s="1">
        <v>0</v>
      </c>
    </row>
    <row r="551" spans="1:8" x14ac:dyDescent="0.35">
      <c r="A551" s="1">
        <v>2019</v>
      </c>
      <c r="B551" s="1" t="s">
        <v>116</v>
      </c>
      <c r="C551" s="1" t="str">
        <f>VLOOKUP(B551,lookup!$A$2:$D$48,3,0)</f>
        <v>Non Metropolitan Fire Authorities</v>
      </c>
      <c r="D551" s="1" t="str">
        <f>VLOOKUP(B551,lookup!$A$2:$D$48,4,0)</f>
        <v>E31000028</v>
      </c>
      <c r="E551" s="1" t="s">
        <v>7</v>
      </c>
      <c r="F551" s="1" t="s">
        <v>252</v>
      </c>
      <c r="G551" s="1" t="s">
        <v>11</v>
      </c>
      <c r="H551" s="1">
        <v>0</v>
      </c>
    </row>
    <row r="552" spans="1:8" x14ac:dyDescent="0.35">
      <c r="A552" s="1">
        <v>2019</v>
      </c>
      <c r="B552" s="1" t="s">
        <v>116</v>
      </c>
      <c r="C552" s="1" t="str">
        <f>VLOOKUP(B552,lookup!$A$2:$D$48,3,0)</f>
        <v>Non Metropolitan Fire Authorities</v>
      </c>
      <c r="D552" s="1" t="str">
        <f>VLOOKUP(B552,lookup!$A$2:$D$48,4,0)</f>
        <v>E31000028</v>
      </c>
      <c r="E552" s="1" t="s">
        <v>7</v>
      </c>
      <c r="F552" s="1" t="s">
        <v>252</v>
      </c>
      <c r="G552" s="1" t="s">
        <v>12</v>
      </c>
      <c r="H552" s="1">
        <v>14</v>
      </c>
    </row>
    <row r="553" spans="1:8" x14ac:dyDescent="0.35">
      <c r="A553" s="1">
        <v>2019</v>
      </c>
      <c r="B553" s="1" t="s">
        <v>116</v>
      </c>
      <c r="C553" s="1" t="str">
        <f>VLOOKUP(B553,lookup!$A$2:$D$48,3,0)</f>
        <v>Non Metropolitan Fire Authorities</v>
      </c>
      <c r="D553" s="1" t="str">
        <f>VLOOKUP(B553,lookup!$A$2:$D$48,4,0)</f>
        <v>E31000028</v>
      </c>
      <c r="E553" s="1" t="s">
        <v>7</v>
      </c>
      <c r="F553" s="1" t="s">
        <v>252</v>
      </c>
      <c r="G553" s="1" t="s">
        <v>13</v>
      </c>
      <c r="H553" s="1">
        <v>29</v>
      </c>
    </row>
    <row r="554" spans="1:8" x14ac:dyDescent="0.35">
      <c r="A554" s="1">
        <v>2019</v>
      </c>
      <c r="B554" s="1" t="s">
        <v>116</v>
      </c>
      <c r="C554" s="1" t="str">
        <f>VLOOKUP(B554,lookup!$A$2:$D$48,3,0)</f>
        <v>Non Metropolitan Fire Authorities</v>
      </c>
      <c r="D554" s="1" t="str">
        <f>VLOOKUP(B554,lookup!$A$2:$D$48,4,0)</f>
        <v>E31000028</v>
      </c>
      <c r="E554" s="1" t="s">
        <v>7</v>
      </c>
      <c r="F554" s="1" t="s">
        <v>252</v>
      </c>
      <c r="G554" s="1" t="s">
        <v>14</v>
      </c>
      <c r="H554" s="1">
        <v>139</v>
      </c>
    </row>
    <row r="555" spans="1:8" x14ac:dyDescent="0.35">
      <c r="A555" s="1">
        <v>2019</v>
      </c>
      <c r="B555" s="1" t="s">
        <v>116</v>
      </c>
      <c r="C555" s="1" t="str">
        <f>VLOOKUP(B555,lookup!$A$2:$D$48,3,0)</f>
        <v>Non Metropolitan Fire Authorities</v>
      </c>
      <c r="D555" s="1" t="str">
        <f>VLOOKUP(B555,lookup!$A$2:$D$48,4,0)</f>
        <v>E31000028</v>
      </c>
      <c r="E555" s="1" t="s">
        <v>7</v>
      </c>
      <c r="F555" s="1" t="s">
        <v>252</v>
      </c>
      <c r="G555" s="1" t="s">
        <v>5</v>
      </c>
      <c r="H555" s="1">
        <v>182</v>
      </c>
    </row>
    <row r="556" spans="1:8" x14ac:dyDescent="0.35">
      <c r="A556" s="1">
        <v>2019</v>
      </c>
      <c r="B556" s="1" t="s">
        <v>119</v>
      </c>
      <c r="C556" s="1" t="str">
        <f>VLOOKUP(B556,lookup!$A$2:$D$48,3,0)</f>
        <v>Non Metropolitan Fire Authorities</v>
      </c>
      <c r="D556" s="1" t="str">
        <f>VLOOKUP(B556,lookup!$A$2:$D$48,4,0)</f>
        <v>E31000029</v>
      </c>
      <c r="E556" s="1" t="s">
        <v>7</v>
      </c>
      <c r="F556" s="1" t="s">
        <v>252</v>
      </c>
      <c r="G556" s="1" t="s">
        <v>10</v>
      </c>
      <c r="H556" s="1">
        <v>0</v>
      </c>
    </row>
    <row r="557" spans="1:8" x14ac:dyDescent="0.35">
      <c r="A557" s="1">
        <v>2019</v>
      </c>
      <c r="B557" s="1" t="s">
        <v>119</v>
      </c>
      <c r="C557" s="1" t="str">
        <f>VLOOKUP(B557,lookup!$A$2:$D$48,3,0)</f>
        <v>Non Metropolitan Fire Authorities</v>
      </c>
      <c r="D557" s="1" t="str">
        <f>VLOOKUP(B557,lookup!$A$2:$D$48,4,0)</f>
        <v>E31000029</v>
      </c>
      <c r="E557" s="1" t="s">
        <v>7</v>
      </c>
      <c r="F557" s="1" t="s">
        <v>252</v>
      </c>
      <c r="G557" s="1" t="s">
        <v>11</v>
      </c>
      <c r="H557" s="1">
        <v>0</v>
      </c>
    </row>
    <row r="558" spans="1:8" x14ac:dyDescent="0.35">
      <c r="A558" s="1">
        <v>2019</v>
      </c>
      <c r="B558" s="1" t="s">
        <v>119</v>
      </c>
      <c r="C558" s="1" t="str">
        <f>VLOOKUP(B558,lookup!$A$2:$D$48,3,0)</f>
        <v>Non Metropolitan Fire Authorities</v>
      </c>
      <c r="D558" s="1" t="str">
        <f>VLOOKUP(B558,lookup!$A$2:$D$48,4,0)</f>
        <v>E31000029</v>
      </c>
      <c r="E558" s="1" t="s">
        <v>7</v>
      </c>
      <c r="F558" s="1" t="s">
        <v>252</v>
      </c>
      <c r="G558" s="1" t="s">
        <v>12</v>
      </c>
      <c r="H558" s="1">
        <v>13</v>
      </c>
    </row>
    <row r="559" spans="1:8" x14ac:dyDescent="0.35">
      <c r="A559" s="1">
        <v>2019</v>
      </c>
      <c r="B559" s="1" t="s">
        <v>119</v>
      </c>
      <c r="C559" s="1" t="str">
        <f>VLOOKUP(B559,lookup!$A$2:$D$48,3,0)</f>
        <v>Non Metropolitan Fire Authorities</v>
      </c>
      <c r="D559" s="1" t="str">
        <f>VLOOKUP(B559,lookup!$A$2:$D$48,4,0)</f>
        <v>E31000029</v>
      </c>
      <c r="E559" s="1" t="s">
        <v>7</v>
      </c>
      <c r="F559" s="1" t="s">
        <v>252</v>
      </c>
      <c r="G559" s="1" t="s">
        <v>13</v>
      </c>
      <c r="H559" s="1">
        <v>33</v>
      </c>
    </row>
    <row r="560" spans="1:8" x14ac:dyDescent="0.35">
      <c r="A560" s="1">
        <v>2019</v>
      </c>
      <c r="B560" s="1" t="s">
        <v>119</v>
      </c>
      <c r="C560" s="1" t="str">
        <f>VLOOKUP(B560,lookup!$A$2:$D$48,3,0)</f>
        <v>Non Metropolitan Fire Authorities</v>
      </c>
      <c r="D560" s="1" t="str">
        <f>VLOOKUP(B560,lookup!$A$2:$D$48,4,0)</f>
        <v>E31000029</v>
      </c>
      <c r="E560" s="1" t="s">
        <v>7</v>
      </c>
      <c r="F560" s="1" t="s">
        <v>252</v>
      </c>
      <c r="G560" s="1" t="s">
        <v>14</v>
      </c>
      <c r="H560" s="1">
        <v>100</v>
      </c>
    </row>
    <row r="561" spans="1:8" x14ac:dyDescent="0.35">
      <c r="A561" s="1">
        <v>2019</v>
      </c>
      <c r="B561" s="1" t="s">
        <v>119</v>
      </c>
      <c r="C561" s="1" t="str">
        <f>VLOOKUP(B561,lookup!$A$2:$D$48,3,0)</f>
        <v>Non Metropolitan Fire Authorities</v>
      </c>
      <c r="D561" s="1" t="str">
        <f>VLOOKUP(B561,lookup!$A$2:$D$48,4,0)</f>
        <v>E31000029</v>
      </c>
      <c r="E561" s="1" t="s">
        <v>7</v>
      </c>
      <c r="F561" s="1" t="s">
        <v>252</v>
      </c>
      <c r="G561" s="1" t="s">
        <v>5</v>
      </c>
      <c r="H561" s="1">
        <v>146</v>
      </c>
    </row>
    <row r="562" spans="1:8" x14ac:dyDescent="0.35">
      <c r="A562" s="1">
        <v>2019</v>
      </c>
      <c r="B562" s="1" t="s">
        <v>122</v>
      </c>
      <c r="C562" s="1" t="str">
        <f>VLOOKUP(B562,lookup!$A$2:$D$48,3,0)</f>
        <v>Non Metropolitan Fire Authorities</v>
      </c>
      <c r="D562" s="1" t="str">
        <f>VLOOKUP(B562,lookup!$A$2:$D$48,4,0)</f>
        <v>E31000030</v>
      </c>
      <c r="E562" s="1" t="s">
        <v>7</v>
      </c>
      <c r="F562" s="1" t="s">
        <v>252</v>
      </c>
      <c r="G562" s="1" t="s">
        <v>10</v>
      </c>
      <c r="H562" s="1">
        <v>0</v>
      </c>
    </row>
    <row r="563" spans="1:8" x14ac:dyDescent="0.35">
      <c r="A563" s="1">
        <v>2019</v>
      </c>
      <c r="B563" s="1" t="s">
        <v>122</v>
      </c>
      <c r="C563" s="1" t="str">
        <f>VLOOKUP(B563,lookup!$A$2:$D$48,3,0)</f>
        <v>Non Metropolitan Fire Authorities</v>
      </c>
      <c r="D563" s="1" t="str">
        <f>VLOOKUP(B563,lookup!$A$2:$D$48,4,0)</f>
        <v>E31000030</v>
      </c>
      <c r="E563" s="1" t="s">
        <v>7</v>
      </c>
      <c r="F563" s="1" t="s">
        <v>252</v>
      </c>
      <c r="G563" s="1" t="s">
        <v>11</v>
      </c>
      <c r="H563" s="1">
        <v>0</v>
      </c>
    </row>
    <row r="564" spans="1:8" x14ac:dyDescent="0.35">
      <c r="A564" s="1">
        <v>2019</v>
      </c>
      <c r="B564" s="1" t="s">
        <v>122</v>
      </c>
      <c r="C564" s="1" t="str">
        <f>VLOOKUP(B564,lookup!$A$2:$D$48,3,0)</f>
        <v>Non Metropolitan Fire Authorities</v>
      </c>
      <c r="D564" s="1" t="str">
        <f>VLOOKUP(B564,lookup!$A$2:$D$48,4,0)</f>
        <v>E31000030</v>
      </c>
      <c r="E564" s="1" t="s">
        <v>7</v>
      </c>
      <c r="F564" s="1" t="s">
        <v>252</v>
      </c>
      <c r="G564" s="1" t="s">
        <v>12</v>
      </c>
      <c r="H564" s="1">
        <v>17</v>
      </c>
    </row>
    <row r="565" spans="1:8" x14ac:dyDescent="0.35">
      <c r="A565" s="1">
        <v>2019</v>
      </c>
      <c r="B565" s="1" t="s">
        <v>122</v>
      </c>
      <c r="C565" s="1" t="str">
        <f>VLOOKUP(B565,lookup!$A$2:$D$48,3,0)</f>
        <v>Non Metropolitan Fire Authorities</v>
      </c>
      <c r="D565" s="1" t="str">
        <f>VLOOKUP(B565,lookup!$A$2:$D$48,4,0)</f>
        <v>E31000030</v>
      </c>
      <c r="E565" s="1" t="s">
        <v>7</v>
      </c>
      <c r="F565" s="1" t="s">
        <v>252</v>
      </c>
      <c r="G565" s="1" t="s">
        <v>13</v>
      </c>
      <c r="H565" s="1">
        <v>47</v>
      </c>
    </row>
    <row r="566" spans="1:8" x14ac:dyDescent="0.35">
      <c r="A566" s="1">
        <v>2019</v>
      </c>
      <c r="B566" s="1" t="s">
        <v>122</v>
      </c>
      <c r="C566" s="1" t="str">
        <f>VLOOKUP(B566,lookup!$A$2:$D$48,3,0)</f>
        <v>Non Metropolitan Fire Authorities</v>
      </c>
      <c r="D566" s="1" t="str">
        <f>VLOOKUP(B566,lookup!$A$2:$D$48,4,0)</f>
        <v>E31000030</v>
      </c>
      <c r="E566" s="1" t="s">
        <v>7</v>
      </c>
      <c r="F566" s="1" t="s">
        <v>252</v>
      </c>
      <c r="G566" s="1" t="s">
        <v>14</v>
      </c>
      <c r="H566" s="1">
        <v>185</v>
      </c>
    </row>
    <row r="567" spans="1:8" x14ac:dyDescent="0.35">
      <c r="A567" s="1">
        <v>2019</v>
      </c>
      <c r="B567" s="1" t="s">
        <v>122</v>
      </c>
      <c r="C567" s="1" t="str">
        <f>VLOOKUP(B567,lookup!$A$2:$D$48,3,0)</f>
        <v>Non Metropolitan Fire Authorities</v>
      </c>
      <c r="D567" s="1" t="str">
        <f>VLOOKUP(B567,lookup!$A$2:$D$48,4,0)</f>
        <v>E31000030</v>
      </c>
      <c r="E567" s="1" t="s">
        <v>7</v>
      </c>
      <c r="F567" s="1" t="s">
        <v>252</v>
      </c>
      <c r="G567" s="1" t="s">
        <v>5</v>
      </c>
      <c r="H567" s="1">
        <v>249</v>
      </c>
    </row>
    <row r="568" spans="1:8" x14ac:dyDescent="0.35">
      <c r="A568" s="1">
        <v>2019</v>
      </c>
      <c r="B568" s="1" t="s">
        <v>125</v>
      </c>
      <c r="C568" s="1" t="str">
        <f>VLOOKUP(B568,lookup!$A$2:$D$48,3,0)</f>
        <v>Non Metropolitan Fire Authorities</v>
      </c>
      <c r="D568" s="1" t="str">
        <f>VLOOKUP(B568,lookup!$A$2:$D$48,4,0)</f>
        <v>E31000031</v>
      </c>
      <c r="E568" s="1" t="s">
        <v>7</v>
      </c>
      <c r="F568" s="1" t="s">
        <v>252</v>
      </c>
      <c r="G568" s="1" t="s">
        <v>10</v>
      </c>
      <c r="H568" s="1">
        <v>0</v>
      </c>
    </row>
    <row r="569" spans="1:8" x14ac:dyDescent="0.35">
      <c r="A569" s="1">
        <v>2019</v>
      </c>
      <c r="B569" s="1" t="s">
        <v>125</v>
      </c>
      <c r="C569" s="1" t="str">
        <f>VLOOKUP(B569,lookup!$A$2:$D$48,3,0)</f>
        <v>Non Metropolitan Fire Authorities</v>
      </c>
      <c r="D569" s="1" t="str">
        <f>VLOOKUP(B569,lookup!$A$2:$D$48,4,0)</f>
        <v>E31000031</v>
      </c>
      <c r="E569" s="1" t="s">
        <v>7</v>
      </c>
      <c r="F569" s="1" t="s">
        <v>252</v>
      </c>
      <c r="G569" s="1" t="s">
        <v>11</v>
      </c>
      <c r="H569" s="1">
        <v>0</v>
      </c>
    </row>
    <row r="570" spans="1:8" x14ac:dyDescent="0.35">
      <c r="A570" s="1">
        <v>2019</v>
      </c>
      <c r="B570" s="1" t="s">
        <v>125</v>
      </c>
      <c r="C570" s="1" t="str">
        <f>VLOOKUP(B570,lookup!$A$2:$D$48,3,0)</f>
        <v>Non Metropolitan Fire Authorities</v>
      </c>
      <c r="D570" s="1" t="str">
        <f>VLOOKUP(B570,lookup!$A$2:$D$48,4,0)</f>
        <v>E31000031</v>
      </c>
      <c r="E570" s="1" t="s">
        <v>7</v>
      </c>
      <c r="F570" s="1" t="s">
        <v>252</v>
      </c>
      <c r="G570" s="1" t="s">
        <v>12</v>
      </c>
      <c r="H570" s="1">
        <v>24</v>
      </c>
    </row>
    <row r="571" spans="1:8" x14ac:dyDescent="0.35">
      <c r="A571" s="1">
        <v>2019</v>
      </c>
      <c r="B571" s="1" t="s">
        <v>125</v>
      </c>
      <c r="C571" s="1" t="str">
        <f>VLOOKUP(B571,lookup!$A$2:$D$48,3,0)</f>
        <v>Non Metropolitan Fire Authorities</v>
      </c>
      <c r="D571" s="1" t="str">
        <f>VLOOKUP(B571,lookup!$A$2:$D$48,4,0)</f>
        <v>E31000031</v>
      </c>
      <c r="E571" s="1" t="s">
        <v>7</v>
      </c>
      <c r="F571" s="1" t="s">
        <v>252</v>
      </c>
      <c r="G571" s="1" t="s">
        <v>13</v>
      </c>
      <c r="H571" s="1">
        <v>59</v>
      </c>
    </row>
    <row r="572" spans="1:8" x14ac:dyDescent="0.35">
      <c r="A572" s="1">
        <v>2019</v>
      </c>
      <c r="B572" s="1" t="s">
        <v>125</v>
      </c>
      <c r="C572" s="1" t="str">
        <f>VLOOKUP(B572,lookup!$A$2:$D$48,3,0)</f>
        <v>Non Metropolitan Fire Authorities</v>
      </c>
      <c r="D572" s="1" t="str">
        <f>VLOOKUP(B572,lookup!$A$2:$D$48,4,0)</f>
        <v>E31000031</v>
      </c>
      <c r="E572" s="1" t="s">
        <v>7</v>
      </c>
      <c r="F572" s="1" t="s">
        <v>252</v>
      </c>
      <c r="G572" s="1" t="s">
        <v>14</v>
      </c>
      <c r="H572" s="1">
        <v>228</v>
      </c>
    </row>
    <row r="573" spans="1:8" x14ac:dyDescent="0.35">
      <c r="A573" s="1">
        <v>2019</v>
      </c>
      <c r="B573" s="1" t="s">
        <v>125</v>
      </c>
      <c r="C573" s="1" t="str">
        <f>VLOOKUP(B573,lookup!$A$2:$D$48,3,0)</f>
        <v>Non Metropolitan Fire Authorities</v>
      </c>
      <c r="D573" s="1" t="str">
        <f>VLOOKUP(B573,lookup!$A$2:$D$48,4,0)</f>
        <v>E31000031</v>
      </c>
      <c r="E573" s="1" t="s">
        <v>7</v>
      </c>
      <c r="F573" s="1" t="s">
        <v>252</v>
      </c>
      <c r="G573" s="1" t="s">
        <v>5</v>
      </c>
      <c r="H573" s="1">
        <v>311</v>
      </c>
    </row>
    <row r="574" spans="1:8" x14ac:dyDescent="0.35">
      <c r="A574" s="1">
        <v>2019</v>
      </c>
      <c r="B574" s="1" t="s">
        <v>128</v>
      </c>
      <c r="C574" s="1" t="str">
        <f>VLOOKUP(B574,lookup!$A$2:$D$48,3,0)</f>
        <v>Non Metropolitan Fire Authorities</v>
      </c>
      <c r="D574" s="1" t="str">
        <f>VLOOKUP(B574,lookup!$A$2:$D$48,4,0)</f>
        <v>E31000032</v>
      </c>
      <c r="E574" s="1" t="s">
        <v>7</v>
      </c>
      <c r="F574" s="1" t="s">
        <v>252</v>
      </c>
      <c r="G574" s="1" t="s">
        <v>10</v>
      </c>
      <c r="H574" s="1">
        <v>0</v>
      </c>
    </row>
    <row r="575" spans="1:8" x14ac:dyDescent="0.35">
      <c r="A575" s="1">
        <v>2019</v>
      </c>
      <c r="B575" s="1" t="s">
        <v>128</v>
      </c>
      <c r="C575" s="1" t="str">
        <f>VLOOKUP(B575,lookup!$A$2:$D$48,3,0)</f>
        <v>Non Metropolitan Fire Authorities</v>
      </c>
      <c r="D575" s="1" t="str">
        <f>VLOOKUP(B575,lookup!$A$2:$D$48,4,0)</f>
        <v>E31000032</v>
      </c>
      <c r="E575" s="1" t="s">
        <v>7</v>
      </c>
      <c r="F575" s="1" t="s">
        <v>252</v>
      </c>
      <c r="G575" s="1" t="s">
        <v>11</v>
      </c>
      <c r="H575" s="1">
        <v>0</v>
      </c>
    </row>
    <row r="576" spans="1:8" x14ac:dyDescent="0.35">
      <c r="A576" s="1">
        <v>2019</v>
      </c>
      <c r="B576" s="1" t="s">
        <v>128</v>
      </c>
      <c r="C576" s="1" t="str">
        <f>VLOOKUP(B576,lookup!$A$2:$D$48,3,0)</f>
        <v>Non Metropolitan Fire Authorities</v>
      </c>
      <c r="D576" s="1" t="str">
        <f>VLOOKUP(B576,lookup!$A$2:$D$48,4,0)</f>
        <v>E31000032</v>
      </c>
      <c r="E576" s="1" t="s">
        <v>7</v>
      </c>
      <c r="F576" s="1" t="s">
        <v>252</v>
      </c>
      <c r="G576" s="1" t="s">
        <v>12</v>
      </c>
      <c r="H576" s="1">
        <v>23</v>
      </c>
    </row>
    <row r="577" spans="1:8" x14ac:dyDescent="0.35">
      <c r="A577" s="1">
        <v>2019</v>
      </c>
      <c r="B577" s="1" t="s">
        <v>128</v>
      </c>
      <c r="C577" s="1" t="str">
        <f>VLOOKUP(B577,lookup!$A$2:$D$48,3,0)</f>
        <v>Non Metropolitan Fire Authorities</v>
      </c>
      <c r="D577" s="1" t="str">
        <f>VLOOKUP(B577,lookup!$A$2:$D$48,4,0)</f>
        <v>E31000032</v>
      </c>
      <c r="E577" s="1" t="s">
        <v>7</v>
      </c>
      <c r="F577" s="1" t="s">
        <v>252</v>
      </c>
      <c r="G577" s="1" t="s">
        <v>13</v>
      </c>
      <c r="H577" s="1">
        <v>63</v>
      </c>
    </row>
    <row r="578" spans="1:8" x14ac:dyDescent="0.35">
      <c r="A578" s="1">
        <v>2019</v>
      </c>
      <c r="B578" s="1" t="s">
        <v>128</v>
      </c>
      <c r="C578" s="1" t="str">
        <f>VLOOKUP(B578,lookup!$A$2:$D$48,3,0)</f>
        <v>Non Metropolitan Fire Authorities</v>
      </c>
      <c r="D578" s="1" t="str">
        <f>VLOOKUP(B578,lookup!$A$2:$D$48,4,0)</f>
        <v>E31000032</v>
      </c>
      <c r="E578" s="1" t="s">
        <v>7</v>
      </c>
      <c r="F578" s="1" t="s">
        <v>252</v>
      </c>
      <c r="G578" s="1" t="s">
        <v>14</v>
      </c>
      <c r="H578" s="1">
        <v>216</v>
      </c>
    </row>
    <row r="579" spans="1:8" x14ac:dyDescent="0.35">
      <c r="A579" s="1">
        <v>2019</v>
      </c>
      <c r="B579" s="1" t="s">
        <v>128</v>
      </c>
      <c r="C579" s="1" t="str">
        <f>VLOOKUP(B579,lookup!$A$2:$D$48,3,0)</f>
        <v>Non Metropolitan Fire Authorities</v>
      </c>
      <c r="D579" s="1" t="str">
        <f>VLOOKUP(B579,lookup!$A$2:$D$48,4,0)</f>
        <v>E31000032</v>
      </c>
      <c r="E579" s="1" t="s">
        <v>7</v>
      </c>
      <c r="F579" s="1" t="s">
        <v>252</v>
      </c>
      <c r="G579" s="1" t="s">
        <v>5</v>
      </c>
      <c r="H579" s="1">
        <v>302</v>
      </c>
    </row>
    <row r="580" spans="1:8" x14ac:dyDescent="0.35">
      <c r="A580" s="1">
        <v>2019</v>
      </c>
      <c r="B580" s="1" t="s">
        <v>131</v>
      </c>
      <c r="C580" s="1" t="str">
        <f>VLOOKUP(B580,lookup!$A$2:$D$48,3,0)</f>
        <v>Metropolitan Fire Authorities</v>
      </c>
      <c r="D580" s="1" t="str">
        <f>VLOOKUP(B580,lookup!$A$2:$D$48,4,0)</f>
        <v>E31000042</v>
      </c>
      <c r="E580" s="1" t="s">
        <v>7</v>
      </c>
      <c r="F580" s="1" t="s">
        <v>252</v>
      </c>
      <c r="G580" s="1" t="s">
        <v>10</v>
      </c>
      <c r="H580" s="1">
        <v>0</v>
      </c>
    </row>
    <row r="581" spans="1:8" x14ac:dyDescent="0.35">
      <c r="A581" s="1">
        <v>2019</v>
      </c>
      <c r="B581" s="1" t="s">
        <v>131</v>
      </c>
      <c r="C581" s="1" t="str">
        <f>VLOOKUP(B581,lookup!$A$2:$D$48,3,0)</f>
        <v>Metropolitan Fire Authorities</v>
      </c>
      <c r="D581" s="1" t="str">
        <f>VLOOKUP(B581,lookup!$A$2:$D$48,4,0)</f>
        <v>E31000042</v>
      </c>
      <c r="E581" s="1" t="s">
        <v>7</v>
      </c>
      <c r="F581" s="1" t="s">
        <v>252</v>
      </c>
      <c r="G581" s="1" t="s">
        <v>11</v>
      </c>
      <c r="H581" s="1">
        <v>0</v>
      </c>
    </row>
    <row r="582" spans="1:8" x14ac:dyDescent="0.35">
      <c r="A582" s="1">
        <v>2019</v>
      </c>
      <c r="B582" s="1" t="s">
        <v>131</v>
      </c>
      <c r="C582" s="1" t="str">
        <f>VLOOKUP(B582,lookup!$A$2:$D$48,3,0)</f>
        <v>Metropolitan Fire Authorities</v>
      </c>
      <c r="D582" s="1" t="str">
        <f>VLOOKUP(B582,lookup!$A$2:$D$48,4,0)</f>
        <v>E31000042</v>
      </c>
      <c r="E582" s="1" t="s">
        <v>7</v>
      </c>
      <c r="F582" s="1" t="s">
        <v>252</v>
      </c>
      <c r="G582" s="1" t="s">
        <v>12</v>
      </c>
      <c r="H582" s="1">
        <v>6</v>
      </c>
    </row>
    <row r="583" spans="1:8" x14ac:dyDescent="0.35">
      <c r="A583" s="1">
        <v>2019</v>
      </c>
      <c r="B583" s="1" t="s">
        <v>131</v>
      </c>
      <c r="C583" s="1" t="str">
        <f>VLOOKUP(B583,lookup!$A$2:$D$48,3,0)</f>
        <v>Metropolitan Fire Authorities</v>
      </c>
      <c r="D583" s="1" t="str">
        <f>VLOOKUP(B583,lookup!$A$2:$D$48,4,0)</f>
        <v>E31000042</v>
      </c>
      <c r="E583" s="1" t="s">
        <v>7</v>
      </c>
      <c r="F583" s="1" t="s">
        <v>252</v>
      </c>
      <c r="G583" s="1" t="s">
        <v>13</v>
      </c>
      <c r="H583" s="1">
        <v>16</v>
      </c>
    </row>
    <row r="584" spans="1:8" x14ac:dyDescent="0.35">
      <c r="A584" s="1">
        <v>2019</v>
      </c>
      <c r="B584" s="1" t="s">
        <v>131</v>
      </c>
      <c r="C584" s="1" t="str">
        <f>VLOOKUP(B584,lookup!$A$2:$D$48,3,0)</f>
        <v>Metropolitan Fire Authorities</v>
      </c>
      <c r="D584" s="1" t="str">
        <f>VLOOKUP(B584,lookup!$A$2:$D$48,4,0)</f>
        <v>E31000042</v>
      </c>
      <c r="E584" s="1" t="s">
        <v>7</v>
      </c>
      <c r="F584" s="1" t="s">
        <v>252</v>
      </c>
      <c r="G584" s="1" t="s">
        <v>14</v>
      </c>
      <c r="H584" s="1">
        <v>52</v>
      </c>
    </row>
    <row r="585" spans="1:8" x14ac:dyDescent="0.35">
      <c r="A585" s="1">
        <v>2019</v>
      </c>
      <c r="B585" s="1" t="s">
        <v>131</v>
      </c>
      <c r="C585" s="1" t="str">
        <f>VLOOKUP(B585,lookup!$A$2:$D$48,3,0)</f>
        <v>Metropolitan Fire Authorities</v>
      </c>
      <c r="D585" s="1" t="str">
        <f>VLOOKUP(B585,lookup!$A$2:$D$48,4,0)</f>
        <v>E31000042</v>
      </c>
      <c r="E585" s="1" t="s">
        <v>7</v>
      </c>
      <c r="F585" s="1" t="s">
        <v>252</v>
      </c>
      <c r="G585" s="1" t="s">
        <v>5</v>
      </c>
      <c r="H585" s="1">
        <v>74</v>
      </c>
    </row>
    <row r="586" spans="1:8" x14ac:dyDescent="0.35">
      <c r="A586" s="1">
        <v>2019</v>
      </c>
      <c r="B586" s="1" t="s">
        <v>134</v>
      </c>
      <c r="C586" s="1" t="str">
        <f>VLOOKUP(B586,lookup!$A$2:$D$48,3,0)</f>
        <v>Non Metropolitan Fire Authorities</v>
      </c>
      <c r="D586" s="1" t="str">
        <f>VLOOKUP(B586,lookup!$A$2:$D$48,4,0)</f>
        <v>E31000033</v>
      </c>
      <c r="E586" s="1" t="s">
        <v>7</v>
      </c>
      <c r="F586" s="1" t="s">
        <v>252</v>
      </c>
      <c r="G586" s="1" t="s">
        <v>10</v>
      </c>
      <c r="H586" s="1">
        <v>0</v>
      </c>
    </row>
    <row r="587" spans="1:8" x14ac:dyDescent="0.35">
      <c r="A587" s="1">
        <v>2019</v>
      </c>
      <c r="B587" s="1" t="s">
        <v>134</v>
      </c>
      <c r="C587" s="1" t="str">
        <f>VLOOKUP(B587,lookup!$A$2:$D$48,3,0)</f>
        <v>Non Metropolitan Fire Authorities</v>
      </c>
      <c r="D587" s="1" t="str">
        <f>VLOOKUP(B587,lookup!$A$2:$D$48,4,0)</f>
        <v>E31000033</v>
      </c>
      <c r="E587" s="1" t="s">
        <v>7</v>
      </c>
      <c r="F587" s="1" t="s">
        <v>252</v>
      </c>
      <c r="G587" s="1" t="s">
        <v>11</v>
      </c>
      <c r="H587" s="1">
        <v>0</v>
      </c>
    </row>
    <row r="588" spans="1:8" x14ac:dyDescent="0.35">
      <c r="A588" s="1">
        <v>2019</v>
      </c>
      <c r="B588" s="1" t="s">
        <v>134</v>
      </c>
      <c r="C588" s="1" t="str">
        <f>VLOOKUP(B588,lookup!$A$2:$D$48,3,0)</f>
        <v>Non Metropolitan Fire Authorities</v>
      </c>
      <c r="D588" s="1" t="str">
        <f>VLOOKUP(B588,lookup!$A$2:$D$48,4,0)</f>
        <v>E31000033</v>
      </c>
      <c r="E588" s="1" t="s">
        <v>7</v>
      </c>
      <c r="F588" s="1" t="s">
        <v>252</v>
      </c>
      <c r="G588" s="1" t="s">
        <v>12</v>
      </c>
      <c r="H588" s="1">
        <v>27</v>
      </c>
    </row>
    <row r="589" spans="1:8" x14ac:dyDescent="0.35">
      <c r="A589" s="1">
        <v>2019</v>
      </c>
      <c r="B589" s="1" t="s">
        <v>134</v>
      </c>
      <c r="C589" s="1" t="str">
        <f>VLOOKUP(B589,lookup!$A$2:$D$48,3,0)</f>
        <v>Non Metropolitan Fire Authorities</v>
      </c>
      <c r="D589" s="1" t="str">
        <f>VLOOKUP(B589,lookup!$A$2:$D$48,4,0)</f>
        <v>E31000033</v>
      </c>
      <c r="E589" s="1" t="s">
        <v>7</v>
      </c>
      <c r="F589" s="1" t="s">
        <v>252</v>
      </c>
      <c r="G589" s="1" t="s">
        <v>13</v>
      </c>
      <c r="H589" s="1">
        <v>59</v>
      </c>
    </row>
    <row r="590" spans="1:8" x14ac:dyDescent="0.35">
      <c r="A590" s="1">
        <v>2019</v>
      </c>
      <c r="B590" s="1" t="s">
        <v>134</v>
      </c>
      <c r="C590" s="1" t="str">
        <f>VLOOKUP(B590,lookup!$A$2:$D$48,3,0)</f>
        <v>Non Metropolitan Fire Authorities</v>
      </c>
      <c r="D590" s="1" t="str">
        <f>VLOOKUP(B590,lookup!$A$2:$D$48,4,0)</f>
        <v>E31000033</v>
      </c>
      <c r="E590" s="1" t="s">
        <v>7</v>
      </c>
      <c r="F590" s="1" t="s">
        <v>252</v>
      </c>
      <c r="G590" s="1" t="s">
        <v>14</v>
      </c>
      <c r="H590" s="1">
        <v>258</v>
      </c>
    </row>
    <row r="591" spans="1:8" x14ac:dyDescent="0.35">
      <c r="A591" s="1">
        <v>2019</v>
      </c>
      <c r="B591" s="1" t="s">
        <v>134</v>
      </c>
      <c r="C591" s="1" t="str">
        <f>VLOOKUP(B591,lookup!$A$2:$D$48,3,0)</f>
        <v>Non Metropolitan Fire Authorities</v>
      </c>
      <c r="D591" s="1" t="str">
        <f>VLOOKUP(B591,lookup!$A$2:$D$48,4,0)</f>
        <v>E31000033</v>
      </c>
      <c r="E591" s="1" t="s">
        <v>7</v>
      </c>
      <c r="F591" s="1" t="s">
        <v>252</v>
      </c>
      <c r="G591" s="1" t="s">
        <v>5</v>
      </c>
      <c r="H591" s="1">
        <v>344</v>
      </c>
    </row>
    <row r="592" spans="1:8" x14ac:dyDescent="0.35">
      <c r="A592" s="1">
        <v>2019</v>
      </c>
      <c r="B592" s="1" t="s">
        <v>137</v>
      </c>
      <c r="C592" s="1" t="str">
        <f>VLOOKUP(B592,lookup!$A$2:$D$48,3,0)</f>
        <v>Non Metropolitan Fire Authorities</v>
      </c>
      <c r="D592" s="1" t="str">
        <f>VLOOKUP(B592,lookup!$A$2:$D$48,4,0)</f>
        <v>E31000034</v>
      </c>
      <c r="E592" s="1" t="s">
        <v>7</v>
      </c>
      <c r="F592" s="1" t="s">
        <v>252</v>
      </c>
      <c r="G592" s="1" t="s">
        <v>10</v>
      </c>
      <c r="H592" s="1">
        <v>0</v>
      </c>
    </row>
    <row r="593" spans="1:8" x14ac:dyDescent="0.35">
      <c r="A593" s="1">
        <v>2019</v>
      </c>
      <c r="B593" s="1" t="s">
        <v>137</v>
      </c>
      <c r="C593" s="1" t="str">
        <f>VLOOKUP(B593,lookup!$A$2:$D$48,3,0)</f>
        <v>Non Metropolitan Fire Authorities</v>
      </c>
      <c r="D593" s="1" t="str">
        <f>VLOOKUP(B593,lookup!$A$2:$D$48,4,0)</f>
        <v>E31000034</v>
      </c>
      <c r="E593" s="1" t="s">
        <v>7</v>
      </c>
      <c r="F593" s="1" t="s">
        <v>252</v>
      </c>
      <c r="G593" s="1" t="s">
        <v>11</v>
      </c>
      <c r="H593" s="1">
        <v>0</v>
      </c>
    </row>
    <row r="594" spans="1:8" x14ac:dyDescent="0.35">
      <c r="A594" s="1">
        <v>2019</v>
      </c>
      <c r="B594" s="1" t="s">
        <v>137</v>
      </c>
      <c r="C594" s="1" t="str">
        <f>VLOOKUP(B594,lookup!$A$2:$D$48,3,0)</f>
        <v>Non Metropolitan Fire Authorities</v>
      </c>
      <c r="D594" s="1" t="str">
        <f>VLOOKUP(B594,lookup!$A$2:$D$48,4,0)</f>
        <v>E31000034</v>
      </c>
      <c r="E594" s="1" t="s">
        <v>7</v>
      </c>
      <c r="F594" s="1" t="s">
        <v>252</v>
      </c>
      <c r="G594" s="1" t="s">
        <v>12</v>
      </c>
      <c r="H594" s="1">
        <v>32</v>
      </c>
    </row>
    <row r="595" spans="1:8" x14ac:dyDescent="0.35">
      <c r="A595" s="1">
        <v>2019</v>
      </c>
      <c r="B595" s="1" t="s">
        <v>137</v>
      </c>
      <c r="C595" s="1" t="str">
        <f>VLOOKUP(B595,lookup!$A$2:$D$48,3,0)</f>
        <v>Non Metropolitan Fire Authorities</v>
      </c>
      <c r="D595" s="1" t="str">
        <f>VLOOKUP(B595,lookup!$A$2:$D$48,4,0)</f>
        <v>E31000034</v>
      </c>
      <c r="E595" s="1" t="s">
        <v>7</v>
      </c>
      <c r="F595" s="1" t="s">
        <v>252</v>
      </c>
      <c r="G595" s="1" t="s">
        <v>13</v>
      </c>
      <c r="H595" s="1">
        <v>83</v>
      </c>
    </row>
    <row r="596" spans="1:8" x14ac:dyDescent="0.35">
      <c r="A596" s="1">
        <v>2019</v>
      </c>
      <c r="B596" s="1" t="s">
        <v>137</v>
      </c>
      <c r="C596" s="1" t="str">
        <f>VLOOKUP(B596,lookup!$A$2:$D$48,3,0)</f>
        <v>Non Metropolitan Fire Authorities</v>
      </c>
      <c r="D596" s="1" t="str">
        <f>VLOOKUP(B596,lookup!$A$2:$D$48,4,0)</f>
        <v>E31000034</v>
      </c>
      <c r="E596" s="1" t="s">
        <v>7</v>
      </c>
      <c r="F596" s="1" t="s">
        <v>252</v>
      </c>
      <c r="G596" s="1" t="s">
        <v>14</v>
      </c>
      <c r="H596" s="1">
        <v>254</v>
      </c>
    </row>
    <row r="597" spans="1:8" x14ac:dyDescent="0.35">
      <c r="A597" s="1">
        <v>2019</v>
      </c>
      <c r="B597" s="1" t="s">
        <v>137</v>
      </c>
      <c r="C597" s="1" t="str">
        <f>VLOOKUP(B597,lookup!$A$2:$D$48,3,0)</f>
        <v>Non Metropolitan Fire Authorities</v>
      </c>
      <c r="D597" s="1" t="str">
        <f>VLOOKUP(B597,lookup!$A$2:$D$48,4,0)</f>
        <v>E31000034</v>
      </c>
      <c r="E597" s="1" t="s">
        <v>7</v>
      </c>
      <c r="F597" s="1" t="s">
        <v>252</v>
      </c>
      <c r="G597" s="1" t="s">
        <v>5</v>
      </c>
      <c r="H597" s="1">
        <v>369</v>
      </c>
    </row>
    <row r="598" spans="1:8" x14ac:dyDescent="0.35">
      <c r="A598" s="1">
        <v>2019</v>
      </c>
      <c r="B598" s="1" t="s">
        <v>140</v>
      </c>
      <c r="C598" s="1" t="str">
        <f>VLOOKUP(B598,lookup!$A$2:$D$48,3,0)</f>
        <v>Non Metropolitan Fire Authorities</v>
      </c>
      <c r="D598" s="1" t="str">
        <f>VLOOKUP(B598,lookup!$A$2:$D$48,4,0)</f>
        <v>E31000035</v>
      </c>
      <c r="E598" s="1" t="s">
        <v>7</v>
      </c>
      <c r="F598" s="1" t="s">
        <v>252</v>
      </c>
      <c r="G598" s="1" t="s">
        <v>10</v>
      </c>
      <c r="H598" s="1">
        <v>0</v>
      </c>
    </row>
    <row r="599" spans="1:8" x14ac:dyDescent="0.35">
      <c r="A599" s="1">
        <v>2019</v>
      </c>
      <c r="B599" s="1" t="s">
        <v>140</v>
      </c>
      <c r="C599" s="1" t="str">
        <f>VLOOKUP(B599,lookup!$A$2:$D$48,3,0)</f>
        <v>Non Metropolitan Fire Authorities</v>
      </c>
      <c r="D599" s="1" t="str">
        <f>VLOOKUP(B599,lookup!$A$2:$D$48,4,0)</f>
        <v>E31000035</v>
      </c>
      <c r="E599" s="1" t="s">
        <v>7</v>
      </c>
      <c r="F599" s="1" t="s">
        <v>252</v>
      </c>
      <c r="G599" s="1" t="s">
        <v>11</v>
      </c>
      <c r="H599" s="1">
        <v>0</v>
      </c>
    </row>
    <row r="600" spans="1:8" x14ac:dyDescent="0.35">
      <c r="A600" s="1">
        <v>2019</v>
      </c>
      <c r="B600" s="1" t="s">
        <v>140</v>
      </c>
      <c r="C600" s="1" t="str">
        <f>VLOOKUP(B600,lookup!$A$2:$D$48,3,0)</f>
        <v>Non Metropolitan Fire Authorities</v>
      </c>
      <c r="D600" s="1" t="str">
        <f>VLOOKUP(B600,lookup!$A$2:$D$48,4,0)</f>
        <v>E31000035</v>
      </c>
      <c r="E600" s="1" t="s">
        <v>7</v>
      </c>
      <c r="F600" s="1" t="s">
        <v>252</v>
      </c>
      <c r="G600" s="1" t="s">
        <v>12</v>
      </c>
      <c r="H600" s="1">
        <v>14</v>
      </c>
    </row>
    <row r="601" spans="1:8" x14ac:dyDescent="0.35">
      <c r="A601" s="1">
        <v>2019</v>
      </c>
      <c r="B601" s="1" t="s">
        <v>140</v>
      </c>
      <c r="C601" s="1" t="str">
        <f>VLOOKUP(B601,lookup!$A$2:$D$48,3,0)</f>
        <v>Non Metropolitan Fire Authorities</v>
      </c>
      <c r="D601" s="1" t="str">
        <f>VLOOKUP(B601,lookup!$A$2:$D$48,4,0)</f>
        <v>E31000035</v>
      </c>
      <c r="E601" s="1" t="s">
        <v>7</v>
      </c>
      <c r="F601" s="1" t="s">
        <v>252</v>
      </c>
      <c r="G601" s="1" t="s">
        <v>13</v>
      </c>
      <c r="H601" s="1">
        <v>24</v>
      </c>
    </row>
    <row r="602" spans="1:8" x14ac:dyDescent="0.35">
      <c r="A602" s="1">
        <v>2019</v>
      </c>
      <c r="B602" s="1" t="s">
        <v>140</v>
      </c>
      <c r="C602" s="1" t="str">
        <f>VLOOKUP(B602,lookup!$A$2:$D$48,3,0)</f>
        <v>Non Metropolitan Fire Authorities</v>
      </c>
      <c r="D602" s="1" t="str">
        <f>VLOOKUP(B602,lookup!$A$2:$D$48,4,0)</f>
        <v>E31000035</v>
      </c>
      <c r="E602" s="1" t="s">
        <v>7</v>
      </c>
      <c r="F602" s="1" t="s">
        <v>252</v>
      </c>
      <c r="G602" s="1" t="s">
        <v>14</v>
      </c>
      <c r="H602" s="1">
        <v>80</v>
      </c>
    </row>
    <row r="603" spans="1:8" x14ac:dyDescent="0.35">
      <c r="A603" s="1">
        <v>2019</v>
      </c>
      <c r="B603" s="1" t="s">
        <v>140</v>
      </c>
      <c r="C603" s="1" t="str">
        <f>VLOOKUP(B603,lookup!$A$2:$D$48,3,0)</f>
        <v>Non Metropolitan Fire Authorities</v>
      </c>
      <c r="D603" s="1" t="str">
        <f>VLOOKUP(B603,lookup!$A$2:$D$48,4,0)</f>
        <v>E31000035</v>
      </c>
      <c r="E603" s="1" t="s">
        <v>7</v>
      </c>
      <c r="F603" s="1" t="s">
        <v>252</v>
      </c>
      <c r="G603" s="1" t="s">
        <v>5</v>
      </c>
      <c r="H603" s="1">
        <v>118</v>
      </c>
    </row>
    <row r="604" spans="1:8" x14ac:dyDescent="0.35">
      <c r="A604" s="1">
        <v>2019</v>
      </c>
      <c r="B604" s="1" t="s">
        <v>143</v>
      </c>
      <c r="C604" s="1" t="str">
        <f>VLOOKUP(B604,lookup!$A$2:$D$48,3,0)</f>
        <v>Metropolitan Fire Authorities</v>
      </c>
      <c r="D604" s="1" t="str">
        <f>VLOOKUP(B604,lookup!$A$2:$D$48,4,0)</f>
        <v>E31000043</v>
      </c>
      <c r="E604" s="1" t="s">
        <v>7</v>
      </c>
      <c r="F604" s="1" t="s">
        <v>252</v>
      </c>
      <c r="G604" s="1" t="s">
        <v>10</v>
      </c>
      <c r="H604" s="1">
        <v>0</v>
      </c>
    </row>
    <row r="605" spans="1:8" x14ac:dyDescent="0.35">
      <c r="A605" s="1">
        <v>2019</v>
      </c>
      <c r="B605" s="1" t="s">
        <v>143</v>
      </c>
      <c r="C605" s="1" t="str">
        <f>VLOOKUP(B605,lookup!$A$2:$D$48,3,0)</f>
        <v>Metropolitan Fire Authorities</v>
      </c>
      <c r="D605" s="1" t="str">
        <f>VLOOKUP(B605,lookup!$A$2:$D$48,4,0)</f>
        <v>E31000043</v>
      </c>
      <c r="E605" s="1" t="s">
        <v>7</v>
      </c>
      <c r="F605" s="1" t="s">
        <v>252</v>
      </c>
      <c r="G605" s="1" t="s">
        <v>11</v>
      </c>
      <c r="H605" s="1">
        <v>0</v>
      </c>
    </row>
    <row r="606" spans="1:8" x14ac:dyDescent="0.35">
      <c r="A606" s="1">
        <v>2019</v>
      </c>
      <c r="B606" s="1" t="s">
        <v>143</v>
      </c>
      <c r="C606" s="1" t="str">
        <f>VLOOKUP(B606,lookup!$A$2:$D$48,3,0)</f>
        <v>Metropolitan Fire Authorities</v>
      </c>
      <c r="D606" s="1" t="str">
        <f>VLOOKUP(B606,lookup!$A$2:$D$48,4,0)</f>
        <v>E31000043</v>
      </c>
      <c r="E606" s="1" t="s">
        <v>7</v>
      </c>
      <c r="F606" s="1" t="s">
        <v>252</v>
      </c>
      <c r="G606" s="1" t="s">
        <v>12</v>
      </c>
      <c r="H606" s="1">
        <v>1</v>
      </c>
    </row>
    <row r="607" spans="1:8" x14ac:dyDescent="0.35">
      <c r="A607" s="1">
        <v>2019</v>
      </c>
      <c r="B607" s="1" t="s">
        <v>143</v>
      </c>
      <c r="C607" s="1" t="str">
        <f>VLOOKUP(B607,lookup!$A$2:$D$48,3,0)</f>
        <v>Metropolitan Fire Authorities</v>
      </c>
      <c r="D607" s="1" t="str">
        <f>VLOOKUP(B607,lookup!$A$2:$D$48,4,0)</f>
        <v>E31000043</v>
      </c>
      <c r="E607" s="1" t="s">
        <v>7</v>
      </c>
      <c r="F607" s="1" t="s">
        <v>252</v>
      </c>
      <c r="G607" s="1" t="s">
        <v>13</v>
      </c>
      <c r="H607" s="1">
        <v>1</v>
      </c>
    </row>
    <row r="608" spans="1:8" x14ac:dyDescent="0.35">
      <c r="A608" s="1">
        <v>2019</v>
      </c>
      <c r="B608" s="1" t="s">
        <v>143</v>
      </c>
      <c r="C608" s="1" t="str">
        <f>VLOOKUP(B608,lookup!$A$2:$D$48,3,0)</f>
        <v>Metropolitan Fire Authorities</v>
      </c>
      <c r="D608" s="1" t="str">
        <f>VLOOKUP(B608,lookup!$A$2:$D$48,4,0)</f>
        <v>E31000043</v>
      </c>
      <c r="E608" s="1" t="s">
        <v>7</v>
      </c>
      <c r="F608" s="1" t="s">
        <v>252</v>
      </c>
      <c r="G608" s="1" t="s">
        <v>14</v>
      </c>
      <c r="H608" s="1">
        <v>8</v>
      </c>
    </row>
    <row r="609" spans="1:8" x14ac:dyDescent="0.35">
      <c r="A609" s="1">
        <v>2019</v>
      </c>
      <c r="B609" s="1" t="s">
        <v>143</v>
      </c>
      <c r="C609" s="1" t="str">
        <f>VLOOKUP(B609,lookup!$A$2:$D$48,3,0)</f>
        <v>Metropolitan Fire Authorities</v>
      </c>
      <c r="D609" s="1" t="str">
        <f>VLOOKUP(B609,lookup!$A$2:$D$48,4,0)</f>
        <v>E31000043</v>
      </c>
      <c r="E609" s="1" t="s">
        <v>7</v>
      </c>
      <c r="F609" s="1" t="s">
        <v>252</v>
      </c>
      <c r="G609" s="1" t="s">
        <v>5</v>
      </c>
      <c r="H609" s="1">
        <v>10</v>
      </c>
    </row>
    <row r="610" spans="1:8" x14ac:dyDescent="0.35">
      <c r="A610" s="1">
        <v>2019</v>
      </c>
      <c r="B610" s="1" t="s">
        <v>146</v>
      </c>
      <c r="C610" s="1" t="str">
        <f>VLOOKUP(B610,lookup!$A$2:$D$48,3,0)</f>
        <v>Non Metropolitan Fire Authorities</v>
      </c>
      <c r="D610" s="1" t="str">
        <f>VLOOKUP(B610,lookup!$A$2:$D$48,4,0)</f>
        <v>E31000036</v>
      </c>
      <c r="E610" s="1" t="s">
        <v>7</v>
      </c>
      <c r="F610" s="1" t="s">
        <v>252</v>
      </c>
      <c r="G610" s="1" t="s">
        <v>10</v>
      </c>
      <c r="H610" s="1">
        <v>0</v>
      </c>
    </row>
    <row r="611" spans="1:8" x14ac:dyDescent="0.35">
      <c r="A611" s="1">
        <v>2019</v>
      </c>
      <c r="B611" s="1" t="s">
        <v>146</v>
      </c>
      <c r="C611" s="1" t="str">
        <f>VLOOKUP(B611,lookup!$A$2:$D$48,3,0)</f>
        <v>Non Metropolitan Fire Authorities</v>
      </c>
      <c r="D611" s="1" t="str">
        <f>VLOOKUP(B611,lookup!$A$2:$D$48,4,0)</f>
        <v>E31000036</v>
      </c>
      <c r="E611" s="1" t="s">
        <v>7</v>
      </c>
      <c r="F611" s="1" t="s">
        <v>252</v>
      </c>
      <c r="G611" s="1" t="s">
        <v>11</v>
      </c>
      <c r="H611" s="1">
        <v>0</v>
      </c>
    </row>
    <row r="612" spans="1:8" x14ac:dyDescent="0.35">
      <c r="A612" s="1">
        <v>2019</v>
      </c>
      <c r="B612" s="1" t="s">
        <v>146</v>
      </c>
      <c r="C612" s="1" t="str">
        <f>VLOOKUP(B612,lookup!$A$2:$D$48,3,0)</f>
        <v>Non Metropolitan Fire Authorities</v>
      </c>
      <c r="D612" s="1" t="str">
        <f>VLOOKUP(B612,lookup!$A$2:$D$48,4,0)</f>
        <v>E31000036</v>
      </c>
      <c r="E612" s="1" t="s">
        <v>7</v>
      </c>
      <c r="F612" s="1" t="s">
        <v>252</v>
      </c>
      <c r="G612" s="1" t="s">
        <v>12</v>
      </c>
      <c r="H612" s="1">
        <v>10</v>
      </c>
    </row>
    <row r="613" spans="1:8" x14ac:dyDescent="0.35">
      <c r="A613" s="1">
        <v>2019</v>
      </c>
      <c r="B613" s="1" t="s">
        <v>146</v>
      </c>
      <c r="C613" s="1" t="str">
        <f>VLOOKUP(B613,lookup!$A$2:$D$48,3,0)</f>
        <v>Non Metropolitan Fire Authorities</v>
      </c>
      <c r="D613" s="1" t="str">
        <f>VLOOKUP(B613,lookup!$A$2:$D$48,4,0)</f>
        <v>E31000036</v>
      </c>
      <c r="E613" s="1" t="s">
        <v>7</v>
      </c>
      <c r="F613" s="1" t="s">
        <v>252</v>
      </c>
      <c r="G613" s="1" t="s">
        <v>13</v>
      </c>
      <c r="H613" s="1">
        <v>30</v>
      </c>
    </row>
    <row r="614" spans="1:8" x14ac:dyDescent="0.35">
      <c r="A614" s="1">
        <v>2019</v>
      </c>
      <c r="B614" s="1" t="s">
        <v>146</v>
      </c>
      <c r="C614" s="1" t="str">
        <f>VLOOKUP(B614,lookup!$A$2:$D$48,3,0)</f>
        <v>Non Metropolitan Fire Authorities</v>
      </c>
      <c r="D614" s="1" t="str">
        <f>VLOOKUP(B614,lookup!$A$2:$D$48,4,0)</f>
        <v>E31000036</v>
      </c>
      <c r="E614" s="1" t="s">
        <v>7</v>
      </c>
      <c r="F614" s="1" t="s">
        <v>252</v>
      </c>
      <c r="G614" s="1" t="s">
        <v>14</v>
      </c>
      <c r="H614" s="1">
        <v>86</v>
      </c>
    </row>
    <row r="615" spans="1:8" x14ac:dyDescent="0.35">
      <c r="A615" s="1">
        <v>2019</v>
      </c>
      <c r="B615" s="1" t="s">
        <v>146</v>
      </c>
      <c r="C615" s="1" t="str">
        <f>VLOOKUP(B615,lookup!$A$2:$D$48,3,0)</f>
        <v>Non Metropolitan Fire Authorities</v>
      </c>
      <c r="D615" s="1" t="str">
        <f>VLOOKUP(B615,lookup!$A$2:$D$48,4,0)</f>
        <v>E31000036</v>
      </c>
      <c r="E615" s="1" t="s">
        <v>7</v>
      </c>
      <c r="F615" s="1" t="s">
        <v>252</v>
      </c>
      <c r="G615" s="1" t="s">
        <v>5</v>
      </c>
      <c r="H615" s="1">
        <v>126</v>
      </c>
    </row>
    <row r="616" spans="1:8" x14ac:dyDescent="0.35">
      <c r="A616" s="1">
        <v>2019</v>
      </c>
      <c r="B616" s="1" t="s">
        <v>149</v>
      </c>
      <c r="C616" s="1" t="str">
        <f>VLOOKUP(B616,lookup!$A$2:$D$48,3,0)</f>
        <v>Metropolitan Fire Authorities</v>
      </c>
      <c r="D616" s="1" t="str">
        <f>VLOOKUP(B616,lookup!$A$2:$D$48,4,0)</f>
        <v>E31000044</v>
      </c>
      <c r="E616" s="1" t="s">
        <v>7</v>
      </c>
      <c r="F616" s="1" t="s">
        <v>252</v>
      </c>
      <c r="G616" s="1" t="s">
        <v>10</v>
      </c>
      <c r="H616" s="1">
        <v>0</v>
      </c>
    </row>
    <row r="617" spans="1:8" x14ac:dyDescent="0.35">
      <c r="A617" s="1">
        <v>2019</v>
      </c>
      <c r="B617" s="1" t="s">
        <v>149</v>
      </c>
      <c r="C617" s="1" t="str">
        <f>VLOOKUP(B617,lookup!$A$2:$D$48,3,0)</f>
        <v>Metropolitan Fire Authorities</v>
      </c>
      <c r="D617" s="1" t="str">
        <f>VLOOKUP(B617,lookup!$A$2:$D$48,4,0)</f>
        <v>E31000044</v>
      </c>
      <c r="E617" s="1" t="s">
        <v>7</v>
      </c>
      <c r="F617" s="1" t="s">
        <v>252</v>
      </c>
      <c r="G617" s="1" t="s">
        <v>11</v>
      </c>
      <c r="H617" s="1">
        <v>0</v>
      </c>
    </row>
    <row r="618" spans="1:8" x14ac:dyDescent="0.35">
      <c r="A618" s="1">
        <v>2019</v>
      </c>
      <c r="B618" s="1" t="s">
        <v>149</v>
      </c>
      <c r="C618" s="1" t="str">
        <f>VLOOKUP(B618,lookup!$A$2:$D$48,3,0)</f>
        <v>Metropolitan Fire Authorities</v>
      </c>
      <c r="D618" s="1" t="str">
        <f>VLOOKUP(B618,lookup!$A$2:$D$48,4,0)</f>
        <v>E31000044</v>
      </c>
      <c r="E618" s="1" t="s">
        <v>7</v>
      </c>
      <c r="F618" s="1" t="s">
        <v>252</v>
      </c>
      <c r="G618" s="1" t="s">
        <v>12</v>
      </c>
      <c r="H618" s="1">
        <v>1</v>
      </c>
    </row>
    <row r="619" spans="1:8" x14ac:dyDescent="0.35">
      <c r="A619" s="1">
        <v>2019</v>
      </c>
      <c r="B619" s="1" t="s">
        <v>149</v>
      </c>
      <c r="C619" s="1" t="str">
        <f>VLOOKUP(B619,lookup!$A$2:$D$48,3,0)</f>
        <v>Metropolitan Fire Authorities</v>
      </c>
      <c r="D619" s="1" t="str">
        <f>VLOOKUP(B619,lookup!$A$2:$D$48,4,0)</f>
        <v>E31000044</v>
      </c>
      <c r="E619" s="1" t="s">
        <v>7</v>
      </c>
      <c r="F619" s="1" t="s">
        <v>252</v>
      </c>
      <c r="G619" s="1" t="s">
        <v>13</v>
      </c>
      <c r="H619" s="1">
        <v>0</v>
      </c>
    </row>
    <row r="620" spans="1:8" x14ac:dyDescent="0.35">
      <c r="A620" s="1">
        <v>2019</v>
      </c>
      <c r="B620" s="1" t="s">
        <v>149</v>
      </c>
      <c r="C620" s="1" t="str">
        <f>VLOOKUP(B620,lookup!$A$2:$D$48,3,0)</f>
        <v>Metropolitan Fire Authorities</v>
      </c>
      <c r="D620" s="1" t="str">
        <f>VLOOKUP(B620,lookup!$A$2:$D$48,4,0)</f>
        <v>E31000044</v>
      </c>
      <c r="E620" s="1" t="s">
        <v>7</v>
      </c>
      <c r="F620" s="1" t="s">
        <v>252</v>
      </c>
      <c r="G620" s="1" t="s">
        <v>14</v>
      </c>
      <c r="H620" s="1">
        <v>0</v>
      </c>
    </row>
    <row r="621" spans="1:8" x14ac:dyDescent="0.35">
      <c r="A621" s="1">
        <v>2019</v>
      </c>
      <c r="B621" s="1" t="s">
        <v>149</v>
      </c>
      <c r="C621" s="1" t="str">
        <f>VLOOKUP(B621,lookup!$A$2:$D$48,3,0)</f>
        <v>Metropolitan Fire Authorities</v>
      </c>
      <c r="D621" s="1" t="str">
        <f>VLOOKUP(B621,lookup!$A$2:$D$48,4,0)</f>
        <v>E31000044</v>
      </c>
      <c r="E621" s="1" t="s">
        <v>7</v>
      </c>
      <c r="F621" s="1" t="s">
        <v>252</v>
      </c>
      <c r="G621" s="1" t="s">
        <v>5</v>
      </c>
      <c r="H621" s="1">
        <v>1</v>
      </c>
    </row>
    <row r="622" spans="1:8" x14ac:dyDescent="0.35">
      <c r="A622" s="1">
        <v>2019</v>
      </c>
      <c r="B622" s="1" t="s">
        <v>152</v>
      </c>
      <c r="C622" s="1" t="str">
        <f>VLOOKUP(B622,lookup!$A$2:$D$48,3,0)</f>
        <v>Non Metropolitan Fire Authorities</v>
      </c>
      <c r="D622" s="1" t="str">
        <f>VLOOKUP(B622,lookup!$A$2:$D$48,4,0)</f>
        <v>E31000037</v>
      </c>
      <c r="E622" s="1" t="s">
        <v>7</v>
      </c>
      <c r="F622" s="1" t="s">
        <v>252</v>
      </c>
      <c r="G622" s="1" t="s">
        <v>10</v>
      </c>
      <c r="H622" s="1">
        <v>0</v>
      </c>
    </row>
    <row r="623" spans="1:8" x14ac:dyDescent="0.35">
      <c r="A623" s="1">
        <v>2019</v>
      </c>
      <c r="B623" s="1" t="s">
        <v>152</v>
      </c>
      <c r="C623" s="1" t="str">
        <f>VLOOKUP(B623,lookup!$A$2:$D$48,3,0)</f>
        <v>Non Metropolitan Fire Authorities</v>
      </c>
      <c r="D623" s="1" t="str">
        <f>VLOOKUP(B623,lookup!$A$2:$D$48,4,0)</f>
        <v>E31000037</v>
      </c>
      <c r="E623" s="1" t="s">
        <v>7</v>
      </c>
      <c r="F623" s="1" t="s">
        <v>252</v>
      </c>
      <c r="G623" s="1" t="s">
        <v>11</v>
      </c>
      <c r="H623" s="1">
        <v>0</v>
      </c>
    </row>
    <row r="624" spans="1:8" x14ac:dyDescent="0.35">
      <c r="A624" s="1">
        <v>2019</v>
      </c>
      <c r="B624" s="1" t="s">
        <v>152</v>
      </c>
      <c r="C624" s="1" t="str">
        <f>VLOOKUP(B624,lookup!$A$2:$D$48,3,0)</f>
        <v>Non Metropolitan Fire Authorities</v>
      </c>
      <c r="D624" s="1" t="str">
        <f>VLOOKUP(B624,lookup!$A$2:$D$48,4,0)</f>
        <v>E31000037</v>
      </c>
      <c r="E624" s="1" t="s">
        <v>7</v>
      </c>
      <c r="F624" s="1" t="s">
        <v>252</v>
      </c>
      <c r="G624" s="1" t="s">
        <v>12</v>
      </c>
      <c r="H624" s="1">
        <v>25</v>
      </c>
    </row>
    <row r="625" spans="1:8" x14ac:dyDescent="0.35">
      <c r="A625" s="1">
        <v>2019</v>
      </c>
      <c r="B625" s="1" t="s">
        <v>152</v>
      </c>
      <c r="C625" s="1" t="str">
        <f>VLOOKUP(B625,lookup!$A$2:$D$48,3,0)</f>
        <v>Non Metropolitan Fire Authorities</v>
      </c>
      <c r="D625" s="1" t="str">
        <f>VLOOKUP(B625,lookup!$A$2:$D$48,4,0)</f>
        <v>E31000037</v>
      </c>
      <c r="E625" s="1" t="s">
        <v>7</v>
      </c>
      <c r="F625" s="1" t="s">
        <v>252</v>
      </c>
      <c r="G625" s="1" t="s">
        <v>13</v>
      </c>
      <c r="H625" s="1">
        <v>68</v>
      </c>
    </row>
    <row r="626" spans="1:8" x14ac:dyDescent="0.35">
      <c r="A626" s="1">
        <v>2019</v>
      </c>
      <c r="B626" s="1" t="s">
        <v>152</v>
      </c>
      <c r="C626" s="1" t="str">
        <f>VLOOKUP(B626,lookup!$A$2:$D$48,3,0)</f>
        <v>Non Metropolitan Fire Authorities</v>
      </c>
      <c r="D626" s="1" t="str">
        <f>VLOOKUP(B626,lookup!$A$2:$D$48,4,0)</f>
        <v>E31000037</v>
      </c>
      <c r="E626" s="1" t="s">
        <v>7</v>
      </c>
      <c r="F626" s="1" t="s">
        <v>252</v>
      </c>
      <c r="G626" s="1" t="s">
        <v>14</v>
      </c>
      <c r="H626" s="1">
        <v>175</v>
      </c>
    </row>
    <row r="627" spans="1:8" x14ac:dyDescent="0.35">
      <c r="A627" s="1">
        <v>2019</v>
      </c>
      <c r="B627" s="1" t="s">
        <v>152</v>
      </c>
      <c r="C627" s="1" t="str">
        <f>VLOOKUP(B627,lookup!$A$2:$D$48,3,0)</f>
        <v>Non Metropolitan Fire Authorities</v>
      </c>
      <c r="D627" s="1" t="str">
        <f>VLOOKUP(B627,lookup!$A$2:$D$48,4,0)</f>
        <v>E31000037</v>
      </c>
      <c r="E627" s="1" t="s">
        <v>7</v>
      </c>
      <c r="F627" s="1" t="s">
        <v>252</v>
      </c>
      <c r="G627" s="1" t="s">
        <v>5</v>
      </c>
      <c r="H627" s="1">
        <v>268</v>
      </c>
    </row>
    <row r="628" spans="1:8" x14ac:dyDescent="0.35">
      <c r="A628" s="1">
        <v>2019</v>
      </c>
      <c r="B628" s="1" t="s">
        <v>155</v>
      </c>
      <c r="C628" s="1" t="str">
        <f>VLOOKUP(B628,lookup!$A$2:$D$48,3,0)</f>
        <v>Metropolitan Fire Authorities</v>
      </c>
      <c r="D628" s="1" t="str">
        <f>VLOOKUP(B628,lookup!$A$2:$D$48,4,0)</f>
        <v>E31000045</v>
      </c>
      <c r="E628" s="1" t="s">
        <v>7</v>
      </c>
      <c r="F628" s="1" t="s">
        <v>252</v>
      </c>
      <c r="G628" s="1" t="s">
        <v>10</v>
      </c>
      <c r="H628" s="1">
        <v>0</v>
      </c>
    </row>
    <row r="629" spans="1:8" x14ac:dyDescent="0.35">
      <c r="A629" s="1">
        <v>2019</v>
      </c>
      <c r="B629" s="1" t="s">
        <v>155</v>
      </c>
      <c r="C629" s="1" t="str">
        <f>VLOOKUP(B629,lookup!$A$2:$D$48,3,0)</f>
        <v>Metropolitan Fire Authorities</v>
      </c>
      <c r="D629" s="1" t="str">
        <f>VLOOKUP(B629,lookup!$A$2:$D$48,4,0)</f>
        <v>E31000045</v>
      </c>
      <c r="E629" s="1" t="s">
        <v>7</v>
      </c>
      <c r="F629" s="1" t="s">
        <v>252</v>
      </c>
      <c r="G629" s="1" t="s">
        <v>11</v>
      </c>
      <c r="H629" s="1">
        <v>0</v>
      </c>
    </row>
    <row r="630" spans="1:8" x14ac:dyDescent="0.35">
      <c r="A630" s="1">
        <v>2019</v>
      </c>
      <c r="B630" s="1" t="s">
        <v>155</v>
      </c>
      <c r="C630" s="1" t="str">
        <f>VLOOKUP(B630,lookup!$A$2:$D$48,3,0)</f>
        <v>Metropolitan Fire Authorities</v>
      </c>
      <c r="D630" s="1" t="str">
        <f>VLOOKUP(B630,lookup!$A$2:$D$48,4,0)</f>
        <v>E31000045</v>
      </c>
      <c r="E630" s="1" t="s">
        <v>7</v>
      </c>
      <c r="F630" s="1" t="s">
        <v>252</v>
      </c>
      <c r="G630" s="1" t="s">
        <v>12</v>
      </c>
      <c r="H630" s="1">
        <v>10</v>
      </c>
    </row>
    <row r="631" spans="1:8" x14ac:dyDescent="0.35">
      <c r="A631" s="1">
        <v>2019</v>
      </c>
      <c r="B631" s="1" t="s">
        <v>155</v>
      </c>
      <c r="C631" s="1" t="str">
        <f>VLOOKUP(B631,lookup!$A$2:$D$48,3,0)</f>
        <v>Metropolitan Fire Authorities</v>
      </c>
      <c r="D631" s="1" t="str">
        <f>VLOOKUP(B631,lookup!$A$2:$D$48,4,0)</f>
        <v>E31000045</v>
      </c>
      <c r="E631" s="1" t="s">
        <v>7</v>
      </c>
      <c r="F631" s="1" t="s">
        <v>252</v>
      </c>
      <c r="G631" s="1" t="s">
        <v>13</v>
      </c>
      <c r="H631" s="1">
        <v>17</v>
      </c>
    </row>
    <row r="632" spans="1:8" x14ac:dyDescent="0.35">
      <c r="A632" s="1">
        <v>2019</v>
      </c>
      <c r="B632" s="1" t="s">
        <v>155</v>
      </c>
      <c r="C632" s="1" t="str">
        <f>VLOOKUP(B632,lookup!$A$2:$D$48,3,0)</f>
        <v>Metropolitan Fire Authorities</v>
      </c>
      <c r="D632" s="1" t="str">
        <f>VLOOKUP(B632,lookup!$A$2:$D$48,4,0)</f>
        <v>E31000045</v>
      </c>
      <c r="E632" s="1" t="s">
        <v>7</v>
      </c>
      <c r="F632" s="1" t="s">
        <v>252</v>
      </c>
      <c r="G632" s="1" t="s">
        <v>14</v>
      </c>
      <c r="H632" s="1">
        <v>105</v>
      </c>
    </row>
    <row r="633" spans="1:8" x14ac:dyDescent="0.35">
      <c r="A633" s="1">
        <v>2019</v>
      </c>
      <c r="B633" s="1" t="s">
        <v>155</v>
      </c>
      <c r="C633" s="1" t="str">
        <f>VLOOKUP(B633,lookup!$A$2:$D$48,3,0)</f>
        <v>Metropolitan Fire Authorities</v>
      </c>
      <c r="D633" s="1" t="str">
        <f>VLOOKUP(B633,lookup!$A$2:$D$48,4,0)</f>
        <v>E31000045</v>
      </c>
      <c r="E633" s="1" t="s">
        <v>7</v>
      </c>
      <c r="F633" s="1" t="s">
        <v>252</v>
      </c>
      <c r="G633" s="1" t="s">
        <v>5</v>
      </c>
      <c r="H633" s="1">
        <v>132</v>
      </c>
    </row>
    <row r="634" spans="1:8" x14ac:dyDescent="0.35">
      <c r="A634" s="1">
        <v>2019</v>
      </c>
      <c r="B634" s="1" t="s">
        <v>161</v>
      </c>
      <c r="C634" s="1" t="str">
        <f>VLOOKUP(B634,lookup!$A$2:$D$48,3,0)</f>
        <v>Non Metropolitan Fire Authorities</v>
      </c>
      <c r="D634" s="1" t="str">
        <f>VLOOKUP(B634,lookup!$A$2:$D$48,4,0)</f>
        <v>E31000047</v>
      </c>
      <c r="E634" s="1" t="s">
        <v>7</v>
      </c>
      <c r="F634" s="1" t="s">
        <v>252</v>
      </c>
      <c r="G634" s="1" t="s">
        <v>10</v>
      </c>
      <c r="H634" s="1">
        <v>0</v>
      </c>
    </row>
    <row r="635" spans="1:8" x14ac:dyDescent="0.35">
      <c r="A635" s="1">
        <v>2019</v>
      </c>
      <c r="B635" s="1" t="s">
        <v>161</v>
      </c>
      <c r="C635" s="1" t="str">
        <f>VLOOKUP(B635,lookup!$A$2:$D$48,3,0)</f>
        <v>Non Metropolitan Fire Authorities</v>
      </c>
      <c r="D635" s="1" t="str">
        <f>VLOOKUP(B635,lookup!$A$2:$D$48,4,0)</f>
        <v>E31000047</v>
      </c>
      <c r="E635" s="1" t="s">
        <v>7</v>
      </c>
      <c r="F635" s="1" t="s">
        <v>252</v>
      </c>
      <c r="G635" s="1" t="s">
        <v>11</v>
      </c>
      <c r="H635" s="1">
        <v>0</v>
      </c>
    </row>
    <row r="636" spans="1:8" x14ac:dyDescent="0.35">
      <c r="A636" s="1">
        <v>2019</v>
      </c>
      <c r="B636" s="1" t="s">
        <v>161</v>
      </c>
      <c r="C636" s="1" t="str">
        <f>VLOOKUP(B636,lookup!$A$2:$D$48,3,0)</f>
        <v>Non Metropolitan Fire Authorities</v>
      </c>
      <c r="D636" s="1" t="str">
        <f>VLOOKUP(B636,lookup!$A$2:$D$48,4,0)</f>
        <v>E31000047</v>
      </c>
      <c r="E636" s="1" t="s">
        <v>7</v>
      </c>
      <c r="F636" s="1" t="s">
        <v>252</v>
      </c>
      <c r="G636" s="1" t="s">
        <v>12</v>
      </c>
      <c r="H636" s="1">
        <v>62</v>
      </c>
    </row>
    <row r="637" spans="1:8" x14ac:dyDescent="0.35">
      <c r="A637" s="1">
        <v>2019</v>
      </c>
      <c r="B637" s="1" t="s">
        <v>161</v>
      </c>
      <c r="C637" s="1" t="str">
        <f>VLOOKUP(B637,lookup!$A$2:$D$48,3,0)</f>
        <v>Non Metropolitan Fire Authorities</v>
      </c>
      <c r="D637" s="1" t="str">
        <f>VLOOKUP(B637,lookup!$A$2:$D$48,4,0)</f>
        <v>E31000047</v>
      </c>
      <c r="E637" s="1" t="s">
        <v>7</v>
      </c>
      <c r="F637" s="1" t="s">
        <v>252</v>
      </c>
      <c r="G637" s="1" t="s">
        <v>13</v>
      </c>
      <c r="H637" s="1">
        <v>120</v>
      </c>
    </row>
    <row r="638" spans="1:8" x14ac:dyDescent="0.35">
      <c r="A638" s="1">
        <v>2019</v>
      </c>
      <c r="B638" s="1" t="s">
        <v>161</v>
      </c>
      <c r="C638" s="1" t="str">
        <f>VLOOKUP(B638,lookup!$A$2:$D$48,3,0)</f>
        <v>Non Metropolitan Fire Authorities</v>
      </c>
      <c r="D638" s="1" t="str">
        <f>VLOOKUP(B638,lookup!$A$2:$D$48,4,0)</f>
        <v>E31000047</v>
      </c>
      <c r="E638" s="1" t="s">
        <v>7</v>
      </c>
      <c r="F638" s="1" t="s">
        <v>252</v>
      </c>
      <c r="G638" s="1" t="s">
        <v>14</v>
      </c>
      <c r="H638" s="1">
        <v>382</v>
      </c>
    </row>
    <row r="639" spans="1:8" x14ac:dyDescent="0.35">
      <c r="A639" s="1">
        <v>2019</v>
      </c>
      <c r="B639" s="1" t="s">
        <v>161</v>
      </c>
      <c r="C639" s="1" t="str">
        <f>VLOOKUP(B639,lookup!$A$2:$D$48,3,0)</f>
        <v>Non Metropolitan Fire Authorities</v>
      </c>
      <c r="D639" s="1" t="str">
        <f>VLOOKUP(B639,lookup!$A$2:$D$48,4,0)</f>
        <v>E31000047</v>
      </c>
      <c r="E639" s="1" t="s">
        <v>7</v>
      </c>
      <c r="F639" s="1" t="s">
        <v>252</v>
      </c>
      <c r="G639" s="1" t="s">
        <v>5</v>
      </c>
      <c r="H639" s="1">
        <v>564</v>
      </c>
    </row>
    <row r="640" spans="1:8" x14ac:dyDescent="0.35">
      <c r="A640" s="1">
        <v>2019</v>
      </c>
      <c r="B640" s="1" t="s">
        <v>164</v>
      </c>
      <c r="C640" s="1" t="str">
        <f>VLOOKUP(B640,lookup!$A$2:$D$48,3,0)</f>
        <v>Non Metropolitan Fire Authorities</v>
      </c>
      <c r="D640" s="1" t="str">
        <f>VLOOKUP(B640,lookup!$A$2:$D$48,4,0)</f>
        <v>NWFC</v>
      </c>
      <c r="E640" s="1" t="s">
        <v>7</v>
      </c>
      <c r="F640" s="1" t="s">
        <v>252</v>
      </c>
      <c r="G640" s="1" t="s">
        <v>10</v>
      </c>
      <c r="H640" s="1">
        <v>0</v>
      </c>
    </row>
    <row r="641" spans="1:8" x14ac:dyDescent="0.35">
      <c r="A641" s="1">
        <v>2019</v>
      </c>
      <c r="B641" s="1" t="s">
        <v>164</v>
      </c>
      <c r="C641" s="1" t="str">
        <f>VLOOKUP(B641,lookup!$A$2:$D$48,3,0)</f>
        <v>Non Metropolitan Fire Authorities</v>
      </c>
      <c r="D641" s="1" t="str">
        <f>VLOOKUP(B641,lookup!$A$2:$D$48,4,0)</f>
        <v>NWFC</v>
      </c>
      <c r="E641" s="1" t="s">
        <v>7</v>
      </c>
      <c r="F641" s="1" t="s">
        <v>252</v>
      </c>
      <c r="G641" s="1" t="s">
        <v>11</v>
      </c>
      <c r="H641" s="1">
        <v>0</v>
      </c>
    </row>
    <row r="642" spans="1:8" x14ac:dyDescent="0.35">
      <c r="A642" s="1">
        <v>2019</v>
      </c>
      <c r="B642" s="1" t="s">
        <v>164</v>
      </c>
      <c r="C642" s="1" t="str">
        <f>VLOOKUP(B642,lookup!$A$2:$D$48,3,0)</f>
        <v>Non Metropolitan Fire Authorities</v>
      </c>
      <c r="D642" s="1" t="str">
        <f>VLOOKUP(B642,lookup!$A$2:$D$48,4,0)</f>
        <v>NWFC</v>
      </c>
      <c r="E642" s="1" t="s">
        <v>7</v>
      </c>
      <c r="F642" s="1" t="s">
        <v>252</v>
      </c>
      <c r="G642" s="1" t="s">
        <v>12</v>
      </c>
      <c r="H642" s="1">
        <v>0</v>
      </c>
    </row>
    <row r="643" spans="1:8" x14ac:dyDescent="0.35">
      <c r="A643" s="1">
        <v>2019</v>
      </c>
      <c r="B643" s="1" t="s">
        <v>164</v>
      </c>
      <c r="C643" s="1" t="str">
        <f>VLOOKUP(B643,lookup!$A$2:$D$48,3,0)</f>
        <v>Non Metropolitan Fire Authorities</v>
      </c>
      <c r="D643" s="1" t="str">
        <f>VLOOKUP(B643,lookup!$A$2:$D$48,4,0)</f>
        <v>NWFC</v>
      </c>
      <c r="E643" s="1" t="s">
        <v>7</v>
      </c>
      <c r="F643" s="1" t="s">
        <v>252</v>
      </c>
      <c r="G643" s="1" t="s">
        <v>13</v>
      </c>
      <c r="H643" s="1">
        <v>0</v>
      </c>
    </row>
    <row r="644" spans="1:8" x14ac:dyDescent="0.35">
      <c r="A644" s="1">
        <v>2019</v>
      </c>
      <c r="B644" s="1" t="s">
        <v>164</v>
      </c>
      <c r="C644" s="1" t="str">
        <f>VLOOKUP(B644,lookup!$A$2:$D$48,3,0)</f>
        <v>Non Metropolitan Fire Authorities</v>
      </c>
      <c r="D644" s="1" t="str">
        <f>VLOOKUP(B644,lookup!$A$2:$D$48,4,0)</f>
        <v>NWFC</v>
      </c>
      <c r="E644" s="1" t="s">
        <v>7</v>
      </c>
      <c r="F644" s="1" t="s">
        <v>252</v>
      </c>
      <c r="G644" s="1" t="s">
        <v>14</v>
      </c>
      <c r="H644" s="1">
        <v>0</v>
      </c>
    </row>
    <row r="645" spans="1:8" x14ac:dyDescent="0.35">
      <c r="A645" s="1">
        <v>2019</v>
      </c>
      <c r="B645" s="1" t="s">
        <v>164</v>
      </c>
      <c r="C645" s="1" t="str">
        <f>VLOOKUP(B645,lookup!$A$2:$D$48,3,0)</f>
        <v>Non Metropolitan Fire Authorities</v>
      </c>
      <c r="D645" s="1" t="str">
        <f>VLOOKUP(B645,lookup!$A$2:$D$48,4,0)</f>
        <v>NWFC</v>
      </c>
      <c r="E645" s="1" t="s">
        <v>7</v>
      </c>
      <c r="F645" s="1" t="s">
        <v>252</v>
      </c>
      <c r="G645" s="1" t="s">
        <v>5</v>
      </c>
      <c r="H645" s="1">
        <v>0</v>
      </c>
    </row>
    <row r="646" spans="1:8" x14ac:dyDescent="0.35">
      <c r="A646" s="1">
        <v>2019</v>
      </c>
      <c r="B646" s="1" t="s">
        <v>6</v>
      </c>
      <c r="C646" s="1" t="str">
        <f>VLOOKUP(B646,lookup!$A$2:$D$48,3,0)</f>
        <v>Non Metropolitan Fire Authorities</v>
      </c>
      <c r="D646" s="1" t="str">
        <f>VLOOKUP(B646,lookup!$A$2:$D$48,4,0)</f>
        <v>E31000001</v>
      </c>
      <c r="E646" s="1" t="s">
        <v>15</v>
      </c>
      <c r="F646" s="1" t="s">
        <v>219</v>
      </c>
      <c r="G646" s="1" t="s">
        <v>8</v>
      </c>
      <c r="H646" s="1">
        <v>1</v>
      </c>
    </row>
    <row r="647" spans="1:8" x14ac:dyDescent="0.35">
      <c r="A647" s="1">
        <v>2019</v>
      </c>
      <c r="B647" s="1" t="s">
        <v>6</v>
      </c>
      <c r="C647" s="1" t="str">
        <f>VLOOKUP(B647,lookup!$A$2:$D$48,3,0)</f>
        <v>Non Metropolitan Fire Authorities</v>
      </c>
      <c r="D647" s="1" t="str">
        <f>VLOOKUP(B647,lookup!$A$2:$D$48,4,0)</f>
        <v>E31000001</v>
      </c>
      <c r="E647" s="1" t="s">
        <v>15</v>
      </c>
      <c r="F647" s="1" t="s">
        <v>219</v>
      </c>
      <c r="G647" s="1" t="s">
        <v>178</v>
      </c>
      <c r="H647" s="1">
        <v>0</v>
      </c>
    </row>
    <row r="648" spans="1:8" x14ac:dyDescent="0.35">
      <c r="A648" s="1">
        <v>2019</v>
      </c>
      <c r="B648" s="1" t="s">
        <v>6</v>
      </c>
      <c r="C648" s="1" t="str">
        <f>VLOOKUP(B648,lookup!$A$2:$D$48,3,0)</f>
        <v>Non Metropolitan Fire Authorities</v>
      </c>
      <c r="D648" s="1" t="str">
        <f>VLOOKUP(B648,lookup!$A$2:$D$48,4,0)</f>
        <v>E31000001</v>
      </c>
      <c r="E648" s="1" t="s">
        <v>15</v>
      </c>
      <c r="F648" s="1" t="s">
        <v>219</v>
      </c>
      <c r="G648" s="1" t="s">
        <v>10</v>
      </c>
      <c r="H648" s="1">
        <v>0</v>
      </c>
    </row>
    <row r="649" spans="1:8" x14ac:dyDescent="0.35">
      <c r="A649" s="1">
        <v>2019</v>
      </c>
      <c r="B649" s="1" t="s">
        <v>6</v>
      </c>
      <c r="C649" s="1" t="str">
        <f>VLOOKUP(B649,lookup!$A$2:$D$48,3,0)</f>
        <v>Non Metropolitan Fire Authorities</v>
      </c>
      <c r="D649" s="1" t="str">
        <f>VLOOKUP(B649,lookup!$A$2:$D$48,4,0)</f>
        <v>E31000001</v>
      </c>
      <c r="E649" s="1" t="s">
        <v>15</v>
      </c>
      <c r="F649" s="1" t="s">
        <v>219</v>
      </c>
      <c r="G649" s="1" t="s">
        <v>11</v>
      </c>
      <c r="H649" s="1">
        <v>1</v>
      </c>
    </row>
    <row r="650" spans="1:8" x14ac:dyDescent="0.35">
      <c r="A650" s="1">
        <v>2019</v>
      </c>
      <c r="B650" s="1" t="s">
        <v>6</v>
      </c>
      <c r="C650" s="1" t="str">
        <f>VLOOKUP(B650,lookup!$A$2:$D$48,3,0)</f>
        <v>Non Metropolitan Fire Authorities</v>
      </c>
      <c r="D650" s="1" t="str">
        <f>VLOOKUP(B650,lookup!$A$2:$D$48,4,0)</f>
        <v>E31000001</v>
      </c>
      <c r="E650" s="1" t="s">
        <v>15</v>
      </c>
      <c r="F650" s="1" t="s">
        <v>219</v>
      </c>
      <c r="G650" s="1" t="s">
        <v>12</v>
      </c>
      <c r="H650" s="1">
        <v>3</v>
      </c>
    </row>
    <row r="651" spans="1:8" x14ac:dyDescent="0.35">
      <c r="A651" s="1">
        <v>2019</v>
      </c>
      <c r="B651" s="1" t="s">
        <v>6</v>
      </c>
      <c r="C651" s="1" t="str">
        <f>VLOOKUP(B651,lookup!$A$2:$D$48,3,0)</f>
        <v>Non Metropolitan Fire Authorities</v>
      </c>
      <c r="D651" s="1" t="str">
        <f>VLOOKUP(B651,lookup!$A$2:$D$48,4,0)</f>
        <v>E31000001</v>
      </c>
      <c r="E651" s="1" t="s">
        <v>15</v>
      </c>
      <c r="F651" s="1" t="s">
        <v>219</v>
      </c>
      <c r="G651" s="1" t="s">
        <v>13</v>
      </c>
      <c r="H651" s="1">
        <v>2</v>
      </c>
    </row>
    <row r="652" spans="1:8" x14ac:dyDescent="0.35">
      <c r="A652" s="1">
        <v>2019</v>
      </c>
      <c r="B652" s="1" t="s">
        <v>6</v>
      </c>
      <c r="C652" s="1" t="str">
        <f>VLOOKUP(B652,lookup!$A$2:$D$48,3,0)</f>
        <v>Non Metropolitan Fire Authorities</v>
      </c>
      <c r="D652" s="1" t="str">
        <f>VLOOKUP(B652,lookup!$A$2:$D$48,4,0)</f>
        <v>E31000001</v>
      </c>
      <c r="E652" s="1" t="s">
        <v>15</v>
      </c>
      <c r="F652" s="1" t="s">
        <v>219</v>
      </c>
      <c r="G652" s="1" t="s">
        <v>14</v>
      </c>
      <c r="H652" s="1">
        <v>20</v>
      </c>
    </row>
    <row r="653" spans="1:8" x14ac:dyDescent="0.35">
      <c r="A653" s="1">
        <v>2019</v>
      </c>
      <c r="B653" s="1" t="s">
        <v>6</v>
      </c>
      <c r="C653" s="1" t="str">
        <f>VLOOKUP(B653,lookup!$A$2:$D$48,3,0)</f>
        <v>Non Metropolitan Fire Authorities</v>
      </c>
      <c r="D653" s="1" t="str">
        <f>VLOOKUP(B653,lookup!$A$2:$D$48,4,0)</f>
        <v>E31000001</v>
      </c>
      <c r="E653" s="1" t="s">
        <v>15</v>
      </c>
      <c r="F653" s="1" t="s">
        <v>219</v>
      </c>
      <c r="G653" s="1" t="s">
        <v>5</v>
      </c>
      <c r="H653" s="1">
        <v>27</v>
      </c>
    </row>
    <row r="654" spans="1:8" x14ac:dyDescent="0.35">
      <c r="A654" s="1">
        <v>2019</v>
      </c>
      <c r="B654" s="1" t="s">
        <v>26</v>
      </c>
      <c r="C654" s="1" t="str">
        <f>VLOOKUP(B654,lookup!$A$2:$D$48,3,0)</f>
        <v>Non Metropolitan Fire Authorities</v>
      </c>
      <c r="D654" s="1" t="str">
        <f>VLOOKUP(B654,lookup!$A$2:$D$48,4,0)</f>
        <v>E31000002</v>
      </c>
      <c r="E654" s="1" t="s">
        <v>15</v>
      </c>
      <c r="F654" s="1" t="s">
        <v>219</v>
      </c>
      <c r="G654" s="1" t="s">
        <v>8</v>
      </c>
      <c r="H654" s="1">
        <v>0</v>
      </c>
    </row>
    <row r="655" spans="1:8" x14ac:dyDescent="0.35">
      <c r="A655" s="1">
        <v>2019</v>
      </c>
      <c r="B655" s="1" t="s">
        <v>26</v>
      </c>
      <c r="C655" s="1" t="str">
        <f>VLOOKUP(B655,lookup!$A$2:$D$48,3,0)</f>
        <v>Non Metropolitan Fire Authorities</v>
      </c>
      <c r="D655" s="1" t="str">
        <f>VLOOKUP(B655,lookup!$A$2:$D$48,4,0)</f>
        <v>E31000002</v>
      </c>
      <c r="E655" s="1" t="s">
        <v>15</v>
      </c>
      <c r="F655" s="1" t="s">
        <v>219</v>
      </c>
      <c r="G655" s="1" t="s">
        <v>178</v>
      </c>
      <c r="H655" s="1">
        <v>0</v>
      </c>
    </row>
    <row r="656" spans="1:8" x14ac:dyDescent="0.35">
      <c r="A656" s="1">
        <v>2019</v>
      </c>
      <c r="B656" s="1" t="s">
        <v>26</v>
      </c>
      <c r="C656" s="1" t="str">
        <f>VLOOKUP(B656,lookup!$A$2:$D$48,3,0)</f>
        <v>Non Metropolitan Fire Authorities</v>
      </c>
      <c r="D656" s="1" t="str">
        <f>VLOOKUP(B656,lookup!$A$2:$D$48,4,0)</f>
        <v>E31000002</v>
      </c>
      <c r="E656" s="1" t="s">
        <v>15</v>
      </c>
      <c r="F656" s="1" t="s">
        <v>219</v>
      </c>
      <c r="G656" s="1" t="s">
        <v>10</v>
      </c>
      <c r="H656" s="1">
        <v>0</v>
      </c>
    </row>
    <row r="657" spans="1:8" x14ac:dyDescent="0.35">
      <c r="A657" s="1">
        <v>2019</v>
      </c>
      <c r="B657" s="1" t="s">
        <v>26</v>
      </c>
      <c r="C657" s="1" t="str">
        <f>VLOOKUP(B657,lookup!$A$2:$D$48,3,0)</f>
        <v>Non Metropolitan Fire Authorities</v>
      </c>
      <c r="D657" s="1" t="str">
        <f>VLOOKUP(B657,lookup!$A$2:$D$48,4,0)</f>
        <v>E31000002</v>
      </c>
      <c r="E657" s="1" t="s">
        <v>15</v>
      </c>
      <c r="F657" s="1" t="s">
        <v>219</v>
      </c>
      <c r="G657" s="1" t="s">
        <v>11</v>
      </c>
      <c r="H657" s="1">
        <v>1</v>
      </c>
    </row>
    <row r="658" spans="1:8" x14ac:dyDescent="0.35">
      <c r="A658" s="1">
        <v>2019</v>
      </c>
      <c r="B658" s="1" t="s">
        <v>26</v>
      </c>
      <c r="C658" s="1" t="str">
        <f>VLOOKUP(B658,lookup!$A$2:$D$48,3,0)</f>
        <v>Non Metropolitan Fire Authorities</v>
      </c>
      <c r="D658" s="1" t="str">
        <f>VLOOKUP(B658,lookup!$A$2:$D$48,4,0)</f>
        <v>E31000002</v>
      </c>
      <c r="E658" s="1" t="s">
        <v>15</v>
      </c>
      <c r="F658" s="1" t="s">
        <v>219</v>
      </c>
      <c r="G658" s="1" t="s">
        <v>12</v>
      </c>
      <c r="H658" s="1">
        <v>2</v>
      </c>
    </row>
    <row r="659" spans="1:8" x14ac:dyDescent="0.35">
      <c r="A659" s="1">
        <v>2019</v>
      </c>
      <c r="B659" s="1" t="s">
        <v>26</v>
      </c>
      <c r="C659" s="1" t="str">
        <f>VLOOKUP(B659,lookup!$A$2:$D$48,3,0)</f>
        <v>Non Metropolitan Fire Authorities</v>
      </c>
      <c r="D659" s="1" t="str">
        <f>VLOOKUP(B659,lookup!$A$2:$D$48,4,0)</f>
        <v>E31000002</v>
      </c>
      <c r="E659" s="1" t="s">
        <v>15</v>
      </c>
      <c r="F659" s="1" t="s">
        <v>219</v>
      </c>
      <c r="G659" s="1" t="s">
        <v>13</v>
      </c>
      <c r="H659" s="1">
        <v>2</v>
      </c>
    </row>
    <row r="660" spans="1:8" x14ac:dyDescent="0.35">
      <c r="A660" s="1">
        <v>2019</v>
      </c>
      <c r="B660" s="1" t="s">
        <v>26</v>
      </c>
      <c r="C660" s="1" t="str">
        <f>VLOOKUP(B660,lookup!$A$2:$D$48,3,0)</f>
        <v>Non Metropolitan Fire Authorities</v>
      </c>
      <c r="D660" s="1" t="str">
        <f>VLOOKUP(B660,lookup!$A$2:$D$48,4,0)</f>
        <v>E31000002</v>
      </c>
      <c r="E660" s="1" t="s">
        <v>15</v>
      </c>
      <c r="F660" s="1" t="s">
        <v>219</v>
      </c>
      <c r="G660" s="1" t="s">
        <v>14</v>
      </c>
      <c r="H660" s="1">
        <v>13</v>
      </c>
    </row>
    <row r="661" spans="1:8" x14ac:dyDescent="0.35">
      <c r="A661" s="1">
        <v>2019</v>
      </c>
      <c r="B661" s="1" t="s">
        <v>26</v>
      </c>
      <c r="C661" s="1" t="str">
        <f>VLOOKUP(B661,lookup!$A$2:$D$48,3,0)</f>
        <v>Non Metropolitan Fire Authorities</v>
      </c>
      <c r="D661" s="1" t="str">
        <f>VLOOKUP(B661,lookup!$A$2:$D$48,4,0)</f>
        <v>E31000002</v>
      </c>
      <c r="E661" s="1" t="s">
        <v>15</v>
      </c>
      <c r="F661" s="1" t="s">
        <v>219</v>
      </c>
      <c r="G661" s="1" t="s">
        <v>5</v>
      </c>
      <c r="H661" s="1">
        <v>18</v>
      </c>
    </row>
    <row r="662" spans="1:8" x14ac:dyDescent="0.35">
      <c r="A662" s="1">
        <v>2019</v>
      </c>
      <c r="B662" s="1" t="s">
        <v>29</v>
      </c>
      <c r="C662" s="1" t="str">
        <f>VLOOKUP(B662,lookup!$A$2:$D$48,3,0)</f>
        <v>Non Metropolitan Fire Authorities</v>
      </c>
      <c r="D662" s="1" t="str">
        <f>VLOOKUP(B662,lookup!$A$2:$D$48,4,0)</f>
        <v>E31000003</v>
      </c>
      <c r="E662" s="1" t="s">
        <v>15</v>
      </c>
      <c r="F662" s="1" t="s">
        <v>219</v>
      </c>
      <c r="G662" s="1" t="s">
        <v>8</v>
      </c>
      <c r="H662" s="1">
        <v>0</v>
      </c>
    </row>
    <row r="663" spans="1:8" x14ac:dyDescent="0.35">
      <c r="A663" s="1">
        <v>2019</v>
      </c>
      <c r="B663" s="1" t="s">
        <v>29</v>
      </c>
      <c r="C663" s="1" t="str">
        <f>VLOOKUP(B663,lookup!$A$2:$D$48,3,0)</f>
        <v>Non Metropolitan Fire Authorities</v>
      </c>
      <c r="D663" s="1" t="str">
        <f>VLOOKUP(B663,lookup!$A$2:$D$48,4,0)</f>
        <v>E31000003</v>
      </c>
      <c r="E663" s="1" t="s">
        <v>15</v>
      </c>
      <c r="F663" s="1" t="s">
        <v>219</v>
      </c>
      <c r="G663" s="1" t="s">
        <v>178</v>
      </c>
      <c r="H663" s="1">
        <v>0</v>
      </c>
    </row>
    <row r="664" spans="1:8" x14ac:dyDescent="0.35">
      <c r="A664" s="1">
        <v>2019</v>
      </c>
      <c r="B664" s="1" t="s">
        <v>29</v>
      </c>
      <c r="C664" s="1" t="str">
        <f>VLOOKUP(B664,lookup!$A$2:$D$48,3,0)</f>
        <v>Non Metropolitan Fire Authorities</v>
      </c>
      <c r="D664" s="1" t="str">
        <f>VLOOKUP(B664,lookup!$A$2:$D$48,4,0)</f>
        <v>E31000003</v>
      </c>
      <c r="E664" s="1" t="s">
        <v>15</v>
      </c>
      <c r="F664" s="1" t="s">
        <v>219</v>
      </c>
      <c r="G664" s="1" t="s">
        <v>10</v>
      </c>
      <c r="H664" s="1">
        <v>0</v>
      </c>
    </row>
    <row r="665" spans="1:8" x14ac:dyDescent="0.35">
      <c r="A665" s="1">
        <v>2019</v>
      </c>
      <c r="B665" s="1" t="s">
        <v>29</v>
      </c>
      <c r="C665" s="1" t="str">
        <f>VLOOKUP(B665,lookup!$A$2:$D$48,3,0)</f>
        <v>Non Metropolitan Fire Authorities</v>
      </c>
      <c r="D665" s="1" t="str">
        <f>VLOOKUP(B665,lookup!$A$2:$D$48,4,0)</f>
        <v>E31000003</v>
      </c>
      <c r="E665" s="1" t="s">
        <v>15</v>
      </c>
      <c r="F665" s="1" t="s">
        <v>219</v>
      </c>
      <c r="G665" s="1" t="s">
        <v>11</v>
      </c>
      <c r="H665" s="1">
        <v>0</v>
      </c>
    </row>
    <row r="666" spans="1:8" x14ac:dyDescent="0.35">
      <c r="A666" s="1">
        <v>2019</v>
      </c>
      <c r="B666" s="1" t="s">
        <v>29</v>
      </c>
      <c r="C666" s="1" t="str">
        <f>VLOOKUP(B666,lookup!$A$2:$D$48,3,0)</f>
        <v>Non Metropolitan Fire Authorities</v>
      </c>
      <c r="D666" s="1" t="str">
        <f>VLOOKUP(B666,lookup!$A$2:$D$48,4,0)</f>
        <v>E31000003</v>
      </c>
      <c r="E666" s="1" t="s">
        <v>15</v>
      </c>
      <c r="F666" s="1" t="s">
        <v>219</v>
      </c>
      <c r="G666" s="1" t="s">
        <v>12</v>
      </c>
      <c r="H666" s="1">
        <v>1</v>
      </c>
    </row>
    <row r="667" spans="1:8" x14ac:dyDescent="0.35">
      <c r="A667" s="1">
        <v>2019</v>
      </c>
      <c r="B667" s="1" t="s">
        <v>29</v>
      </c>
      <c r="C667" s="1" t="str">
        <f>VLOOKUP(B667,lookup!$A$2:$D$48,3,0)</f>
        <v>Non Metropolitan Fire Authorities</v>
      </c>
      <c r="D667" s="1" t="str">
        <f>VLOOKUP(B667,lookup!$A$2:$D$48,4,0)</f>
        <v>E31000003</v>
      </c>
      <c r="E667" s="1" t="s">
        <v>15</v>
      </c>
      <c r="F667" s="1" t="s">
        <v>219</v>
      </c>
      <c r="G667" s="1" t="s">
        <v>13</v>
      </c>
      <c r="H667" s="1">
        <v>0</v>
      </c>
    </row>
    <row r="668" spans="1:8" x14ac:dyDescent="0.35">
      <c r="A668" s="1">
        <v>2019</v>
      </c>
      <c r="B668" s="1" t="s">
        <v>29</v>
      </c>
      <c r="C668" s="1" t="str">
        <f>VLOOKUP(B668,lookup!$A$2:$D$48,3,0)</f>
        <v>Non Metropolitan Fire Authorities</v>
      </c>
      <c r="D668" s="1" t="str">
        <f>VLOOKUP(B668,lookup!$A$2:$D$48,4,0)</f>
        <v>E31000003</v>
      </c>
      <c r="E668" s="1" t="s">
        <v>15</v>
      </c>
      <c r="F668" s="1" t="s">
        <v>219</v>
      </c>
      <c r="G668" s="1" t="s">
        <v>14</v>
      </c>
      <c r="H668" s="1">
        <v>15</v>
      </c>
    </row>
    <row r="669" spans="1:8" x14ac:dyDescent="0.35">
      <c r="A669" s="1">
        <v>2019</v>
      </c>
      <c r="B669" s="1" t="s">
        <v>29</v>
      </c>
      <c r="C669" s="1" t="str">
        <f>VLOOKUP(B669,lookup!$A$2:$D$48,3,0)</f>
        <v>Non Metropolitan Fire Authorities</v>
      </c>
      <c r="D669" s="1" t="str">
        <f>VLOOKUP(B669,lookup!$A$2:$D$48,4,0)</f>
        <v>E31000003</v>
      </c>
      <c r="E669" s="1" t="s">
        <v>15</v>
      </c>
      <c r="F669" s="1" t="s">
        <v>219</v>
      </c>
      <c r="G669" s="1" t="s">
        <v>5</v>
      </c>
      <c r="H669" s="1">
        <v>16</v>
      </c>
    </row>
    <row r="670" spans="1:8" x14ac:dyDescent="0.35">
      <c r="A670" s="1">
        <v>2019</v>
      </c>
      <c r="B670" s="1" t="s">
        <v>32</v>
      </c>
      <c r="C670" s="1" t="str">
        <f>VLOOKUP(B670,lookup!$A$2:$D$48,3,0)</f>
        <v>Non Metropolitan Fire Authorities</v>
      </c>
      <c r="D670" s="1" t="str">
        <f>VLOOKUP(B670,lookup!$A$2:$D$48,4,0)</f>
        <v>E31000004</v>
      </c>
      <c r="E670" s="1" t="s">
        <v>15</v>
      </c>
      <c r="F670" s="1" t="s">
        <v>219</v>
      </c>
      <c r="G670" s="1" t="s">
        <v>8</v>
      </c>
      <c r="H670" s="1">
        <v>0</v>
      </c>
    </row>
    <row r="671" spans="1:8" x14ac:dyDescent="0.35">
      <c r="A671" s="1">
        <v>2019</v>
      </c>
      <c r="B671" s="1" t="s">
        <v>32</v>
      </c>
      <c r="C671" s="1" t="str">
        <f>VLOOKUP(B671,lookup!$A$2:$D$48,3,0)</f>
        <v>Non Metropolitan Fire Authorities</v>
      </c>
      <c r="D671" s="1" t="str">
        <f>VLOOKUP(B671,lookup!$A$2:$D$48,4,0)</f>
        <v>E31000004</v>
      </c>
      <c r="E671" s="1" t="s">
        <v>15</v>
      </c>
      <c r="F671" s="1" t="s">
        <v>219</v>
      </c>
      <c r="G671" s="1" t="s">
        <v>178</v>
      </c>
      <c r="H671" s="1">
        <v>0</v>
      </c>
    </row>
    <row r="672" spans="1:8" x14ac:dyDescent="0.35">
      <c r="A672" s="1">
        <v>2019</v>
      </c>
      <c r="B672" s="1" t="s">
        <v>32</v>
      </c>
      <c r="C672" s="1" t="str">
        <f>VLOOKUP(B672,lookup!$A$2:$D$48,3,0)</f>
        <v>Non Metropolitan Fire Authorities</v>
      </c>
      <c r="D672" s="1" t="str">
        <f>VLOOKUP(B672,lookup!$A$2:$D$48,4,0)</f>
        <v>E31000004</v>
      </c>
      <c r="E672" s="1" t="s">
        <v>15</v>
      </c>
      <c r="F672" s="1" t="s">
        <v>219</v>
      </c>
      <c r="G672" s="1" t="s">
        <v>10</v>
      </c>
      <c r="H672" s="1">
        <v>0</v>
      </c>
    </row>
    <row r="673" spans="1:8" x14ac:dyDescent="0.35">
      <c r="A673" s="1">
        <v>2019</v>
      </c>
      <c r="B673" s="1" t="s">
        <v>32</v>
      </c>
      <c r="C673" s="1" t="str">
        <f>VLOOKUP(B673,lookup!$A$2:$D$48,3,0)</f>
        <v>Non Metropolitan Fire Authorities</v>
      </c>
      <c r="D673" s="1" t="str">
        <f>VLOOKUP(B673,lookup!$A$2:$D$48,4,0)</f>
        <v>E31000004</v>
      </c>
      <c r="E673" s="1" t="s">
        <v>15</v>
      </c>
      <c r="F673" s="1" t="s">
        <v>219</v>
      </c>
      <c r="G673" s="1" t="s">
        <v>11</v>
      </c>
      <c r="H673" s="1">
        <v>1</v>
      </c>
    </row>
    <row r="674" spans="1:8" x14ac:dyDescent="0.35">
      <c r="A674" s="1">
        <v>2019</v>
      </c>
      <c r="B674" s="1" t="s">
        <v>32</v>
      </c>
      <c r="C674" s="1" t="str">
        <f>VLOOKUP(B674,lookup!$A$2:$D$48,3,0)</f>
        <v>Non Metropolitan Fire Authorities</v>
      </c>
      <c r="D674" s="1" t="str">
        <f>VLOOKUP(B674,lookup!$A$2:$D$48,4,0)</f>
        <v>E31000004</v>
      </c>
      <c r="E674" s="1" t="s">
        <v>15</v>
      </c>
      <c r="F674" s="1" t="s">
        <v>219</v>
      </c>
      <c r="G674" s="1" t="s">
        <v>12</v>
      </c>
      <c r="H674" s="1">
        <v>1</v>
      </c>
    </row>
    <row r="675" spans="1:8" x14ac:dyDescent="0.35">
      <c r="A675" s="1">
        <v>2019</v>
      </c>
      <c r="B675" s="1" t="s">
        <v>32</v>
      </c>
      <c r="C675" s="1" t="str">
        <f>VLOOKUP(B675,lookup!$A$2:$D$48,3,0)</f>
        <v>Non Metropolitan Fire Authorities</v>
      </c>
      <c r="D675" s="1" t="str">
        <f>VLOOKUP(B675,lookup!$A$2:$D$48,4,0)</f>
        <v>E31000004</v>
      </c>
      <c r="E675" s="1" t="s">
        <v>15</v>
      </c>
      <c r="F675" s="1" t="s">
        <v>219</v>
      </c>
      <c r="G675" s="1" t="s">
        <v>13</v>
      </c>
      <c r="H675" s="1">
        <v>2</v>
      </c>
    </row>
    <row r="676" spans="1:8" x14ac:dyDescent="0.35">
      <c r="A676" s="1">
        <v>2019</v>
      </c>
      <c r="B676" s="1" t="s">
        <v>32</v>
      </c>
      <c r="C676" s="1" t="str">
        <f>VLOOKUP(B676,lookup!$A$2:$D$48,3,0)</f>
        <v>Non Metropolitan Fire Authorities</v>
      </c>
      <c r="D676" s="1" t="str">
        <f>VLOOKUP(B676,lookup!$A$2:$D$48,4,0)</f>
        <v>E31000004</v>
      </c>
      <c r="E676" s="1" t="s">
        <v>15</v>
      </c>
      <c r="F676" s="1" t="s">
        <v>219</v>
      </c>
      <c r="G676" s="1" t="s">
        <v>14</v>
      </c>
      <c r="H676" s="1">
        <v>10</v>
      </c>
    </row>
    <row r="677" spans="1:8" x14ac:dyDescent="0.35">
      <c r="A677" s="1">
        <v>2019</v>
      </c>
      <c r="B677" s="1" t="s">
        <v>32</v>
      </c>
      <c r="C677" s="1" t="str">
        <f>VLOOKUP(B677,lookup!$A$2:$D$48,3,0)</f>
        <v>Non Metropolitan Fire Authorities</v>
      </c>
      <c r="D677" s="1" t="str">
        <f>VLOOKUP(B677,lookup!$A$2:$D$48,4,0)</f>
        <v>E31000004</v>
      </c>
      <c r="E677" s="1" t="s">
        <v>15</v>
      </c>
      <c r="F677" s="1" t="s">
        <v>219</v>
      </c>
      <c r="G677" s="1" t="s">
        <v>5</v>
      </c>
      <c r="H677" s="1">
        <v>14</v>
      </c>
    </row>
    <row r="678" spans="1:8" x14ac:dyDescent="0.35">
      <c r="A678" s="1">
        <v>2019</v>
      </c>
      <c r="B678" s="1" t="s">
        <v>35</v>
      </c>
      <c r="C678" s="1" t="str">
        <f>VLOOKUP(B678,lookup!$A$2:$D$48,3,0)</f>
        <v>Non Metropolitan Fire Authorities</v>
      </c>
      <c r="D678" s="1" t="str">
        <f>VLOOKUP(B678,lookup!$A$2:$D$48,4,0)</f>
        <v>E31000005</v>
      </c>
      <c r="E678" s="1" t="s">
        <v>15</v>
      </c>
      <c r="F678" s="1" t="s">
        <v>219</v>
      </c>
      <c r="G678" s="1" t="s">
        <v>8</v>
      </c>
      <c r="H678" s="1">
        <v>0</v>
      </c>
    </row>
    <row r="679" spans="1:8" x14ac:dyDescent="0.35">
      <c r="A679" s="1">
        <v>2019</v>
      </c>
      <c r="B679" s="1" t="s">
        <v>35</v>
      </c>
      <c r="C679" s="1" t="str">
        <f>VLOOKUP(B679,lookup!$A$2:$D$48,3,0)</f>
        <v>Non Metropolitan Fire Authorities</v>
      </c>
      <c r="D679" s="1" t="str">
        <f>VLOOKUP(B679,lookup!$A$2:$D$48,4,0)</f>
        <v>E31000005</v>
      </c>
      <c r="E679" s="1" t="s">
        <v>15</v>
      </c>
      <c r="F679" s="1" t="s">
        <v>219</v>
      </c>
      <c r="G679" s="1" t="s">
        <v>178</v>
      </c>
      <c r="H679" s="1">
        <v>0</v>
      </c>
    </row>
    <row r="680" spans="1:8" x14ac:dyDescent="0.35">
      <c r="A680" s="1">
        <v>2019</v>
      </c>
      <c r="B680" s="1" t="s">
        <v>35</v>
      </c>
      <c r="C680" s="1" t="str">
        <f>VLOOKUP(B680,lookup!$A$2:$D$48,3,0)</f>
        <v>Non Metropolitan Fire Authorities</v>
      </c>
      <c r="D680" s="1" t="str">
        <f>VLOOKUP(B680,lookup!$A$2:$D$48,4,0)</f>
        <v>E31000005</v>
      </c>
      <c r="E680" s="1" t="s">
        <v>15</v>
      </c>
      <c r="F680" s="1" t="s">
        <v>219</v>
      </c>
      <c r="G680" s="1" t="s">
        <v>10</v>
      </c>
      <c r="H680" s="1">
        <v>0</v>
      </c>
    </row>
    <row r="681" spans="1:8" x14ac:dyDescent="0.35">
      <c r="A681" s="1">
        <v>2019</v>
      </c>
      <c r="B681" s="1" t="s">
        <v>35</v>
      </c>
      <c r="C681" s="1" t="str">
        <f>VLOOKUP(B681,lookup!$A$2:$D$48,3,0)</f>
        <v>Non Metropolitan Fire Authorities</v>
      </c>
      <c r="D681" s="1" t="str">
        <f>VLOOKUP(B681,lookup!$A$2:$D$48,4,0)</f>
        <v>E31000005</v>
      </c>
      <c r="E681" s="1" t="s">
        <v>15</v>
      </c>
      <c r="F681" s="1" t="s">
        <v>219</v>
      </c>
      <c r="G681" s="1" t="s">
        <v>11</v>
      </c>
      <c r="H681" s="1">
        <v>1</v>
      </c>
    </row>
    <row r="682" spans="1:8" x14ac:dyDescent="0.35">
      <c r="A682" s="1">
        <v>2019</v>
      </c>
      <c r="B682" s="1" t="s">
        <v>35</v>
      </c>
      <c r="C682" s="1" t="str">
        <f>VLOOKUP(B682,lookup!$A$2:$D$48,3,0)</f>
        <v>Non Metropolitan Fire Authorities</v>
      </c>
      <c r="D682" s="1" t="str">
        <f>VLOOKUP(B682,lookup!$A$2:$D$48,4,0)</f>
        <v>E31000005</v>
      </c>
      <c r="E682" s="1" t="s">
        <v>15</v>
      </c>
      <c r="F682" s="1" t="s">
        <v>219</v>
      </c>
      <c r="G682" s="1" t="s">
        <v>12</v>
      </c>
      <c r="H682" s="1">
        <v>2</v>
      </c>
    </row>
    <row r="683" spans="1:8" x14ac:dyDescent="0.35">
      <c r="A683" s="1">
        <v>2019</v>
      </c>
      <c r="B683" s="1" t="s">
        <v>35</v>
      </c>
      <c r="C683" s="1" t="str">
        <f>VLOOKUP(B683,lookup!$A$2:$D$48,3,0)</f>
        <v>Non Metropolitan Fire Authorities</v>
      </c>
      <c r="D683" s="1" t="str">
        <f>VLOOKUP(B683,lookup!$A$2:$D$48,4,0)</f>
        <v>E31000005</v>
      </c>
      <c r="E683" s="1" t="s">
        <v>15</v>
      </c>
      <c r="F683" s="1" t="s">
        <v>219</v>
      </c>
      <c r="G683" s="1" t="s">
        <v>13</v>
      </c>
      <c r="H683" s="1">
        <v>1</v>
      </c>
    </row>
    <row r="684" spans="1:8" x14ac:dyDescent="0.35">
      <c r="A684" s="1">
        <v>2019</v>
      </c>
      <c r="B684" s="1" t="s">
        <v>35</v>
      </c>
      <c r="C684" s="1" t="str">
        <f>VLOOKUP(B684,lookup!$A$2:$D$48,3,0)</f>
        <v>Non Metropolitan Fire Authorities</v>
      </c>
      <c r="D684" s="1" t="str">
        <f>VLOOKUP(B684,lookup!$A$2:$D$48,4,0)</f>
        <v>E31000005</v>
      </c>
      <c r="E684" s="1" t="s">
        <v>15</v>
      </c>
      <c r="F684" s="1" t="s">
        <v>219</v>
      </c>
      <c r="G684" s="1" t="s">
        <v>14</v>
      </c>
      <c r="H684" s="1">
        <v>14</v>
      </c>
    </row>
    <row r="685" spans="1:8" x14ac:dyDescent="0.35">
      <c r="A685" s="1">
        <v>2019</v>
      </c>
      <c r="B685" s="1" t="s">
        <v>35</v>
      </c>
      <c r="C685" s="1" t="str">
        <f>VLOOKUP(B685,lookup!$A$2:$D$48,3,0)</f>
        <v>Non Metropolitan Fire Authorities</v>
      </c>
      <c r="D685" s="1" t="str">
        <f>VLOOKUP(B685,lookup!$A$2:$D$48,4,0)</f>
        <v>E31000005</v>
      </c>
      <c r="E685" s="1" t="s">
        <v>15</v>
      </c>
      <c r="F685" s="1" t="s">
        <v>219</v>
      </c>
      <c r="G685" s="1" t="s">
        <v>5</v>
      </c>
      <c r="H685" s="1">
        <v>18</v>
      </c>
    </row>
    <row r="686" spans="1:8" x14ac:dyDescent="0.35">
      <c r="A686" s="1">
        <v>2019</v>
      </c>
      <c r="B686" s="1" t="s">
        <v>38</v>
      </c>
      <c r="C686" s="1" t="str">
        <f>VLOOKUP(B686,lookup!$A$2:$D$48,3,0)</f>
        <v>Non Metropolitan Fire Authorities</v>
      </c>
      <c r="D686" s="1" t="str">
        <f>VLOOKUP(B686,lookup!$A$2:$D$48,4,0)</f>
        <v>E31000006</v>
      </c>
      <c r="E686" s="1" t="s">
        <v>15</v>
      </c>
      <c r="F686" s="1" t="s">
        <v>219</v>
      </c>
      <c r="G686" s="1" t="s">
        <v>8</v>
      </c>
      <c r="H686" s="1">
        <v>0</v>
      </c>
    </row>
    <row r="687" spans="1:8" x14ac:dyDescent="0.35">
      <c r="A687" s="1">
        <v>2019</v>
      </c>
      <c r="B687" s="1" t="s">
        <v>38</v>
      </c>
      <c r="C687" s="1" t="str">
        <f>VLOOKUP(B687,lookup!$A$2:$D$48,3,0)</f>
        <v>Non Metropolitan Fire Authorities</v>
      </c>
      <c r="D687" s="1" t="str">
        <f>VLOOKUP(B687,lookup!$A$2:$D$48,4,0)</f>
        <v>E31000006</v>
      </c>
      <c r="E687" s="1" t="s">
        <v>15</v>
      </c>
      <c r="F687" s="1" t="s">
        <v>219</v>
      </c>
      <c r="G687" s="1" t="s">
        <v>178</v>
      </c>
      <c r="H687" s="1">
        <v>0</v>
      </c>
    </row>
    <row r="688" spans="1:8" x14ac:dyDescent="0.35">
      <c r="A688" s="1">
        <v>2019</v>
      </c>
      <c r="B688" s="1" t="s">
        <v>38</v>
      </c>
      <c r="C688" s="1" t="str">
        <f>VLOOKUP(B688,lookup!$A$2:$D$48,3,0)</f>
        <v>Non Metropolitan Fire Authorities</v>
      </c>
      <c r="D688" s="1" t="str">
        <f>VLOOKUP(B688,lookup!$A$2:$D$48,4,0)</f>
        <v>E31000006</v>
      </c>
      <c r="E688" s="1" t="s">
        <v>15</v>
      </c>
      <c r="F688" s="1" t="s">
        <v>219</v>
      </c>
      <c r="G688" s="1" t="s">
        <v>10</v>
      </c>
      <c r="H688" s="1">
        <v>0</v>
      </c>
    </row>
    <row r="689" spans="1:8" x14ac:dyDescent="0.35">
      <c r="A689" s="1">
        <v>2019</v>
      </c>
      <c r="B689" s="1" t="s">
        <v>38</v>
      </c>
      <c r="C689" s="1" t="str">
        <f>VLOOKUP(B689,lookup!$A$2:$D$48,3,0)</f>
        <v>Non Metropolitan Fire Authorities</v>
      </c>
      <c r="D689" s="1" t="str">
        <f>VLOOKUP(B689,lookup!$A$2:$D$48,4,0)</f>
        <v>E31000006</v>
      </c>
      <c r="E689" s="1" t="s">
        <v>15</v>
      </c>
      <c r="F689" s="1" t="s">
        <v>219</v>
      </c>
      <c r="G689" s="1" t="s">
        <v>11</v>
      </c>
      <c r="H689" s="1">
        <v>0</v>
      </c>
    </row>
    <row r="690" spans="1:8" x14ac:dyDescent="0.35">
      <c r="A690" s="1">
        <v>2019</v>
      </c>
      <c r="B690" s="1" t="s">
        <v>38</v>
      </c>
      <c r="C690" s="1" t="str">
        <f>VLOOKUP(B690,lookup!$A$2:$D$48,3,0)</f>
        <v>Non Metropolitan Fire Authorities</v>
      </c>
      <c r="D690" s="1" t="str">
        <f>VLOOKUP(B690,lookup!$A$2:$D$48,4,0)</f>
        <v>E31000006</v>
      </c>
      <c r="E690" s="1" t="s">
        <v>15</v>
      </c>
      <c r="F690" s="1" t="s">
        <v>219</v>
      </c>
      <c r="G690" s="1" t="s">
        <v>12</v>
      </c>
      <c r="H690" s="1">
        <v>2</v>
      </c>
    </row>
    <row r="691" spans="1:8" x14ac:dyDescent="0.35">
      <c r="A691" s="1">
        <v>2019</v>
      </c>
      <c r="B691" s="1" t="s">
        <v>38</v>
      </c>
      <c r="C691" s="1" t="str">
        <f>VLOOKUP(B691,lookup!$A$2:$D$48,3,0)</f>
        <v>Non Metropolitan Fire Authorities</v>
      </c>
      <c r="D691" s="1" t="str">
        <f>VLOOKUP(B691,lookup!$A$2:$D$48,4,0)</f>
        <v>E31000006</v>
      </c>
      <c r="E691" s="1" t="s">
        <v>15</v>
      </c>
      <c r="F691" s="1" t="s">
        <v>219</v>
      </c>
      <c r="G691" s="1" t="s">
        <v>13</v>
      </c>
      <c r="H691" s="1">
        <v>0</v>
      </c>
    </row>
    <row r="692" spans="1:8" x14ac:dyDescent="0.35">
      <c r="A692" s="1">
        <v>2019</v>
      </c>
      <c r="B692" s="1" t="s">
        <v>38</v>
      </c>
      <c r="C692" s="1" t="str">
        <f>VLOOKUP(B692,lookup!$A$2:$D$48,3,0)</f>
        <v>Non Metropolitan Fire Authorities</v>
      </c>
      <c r="D692" s="1" t="str">
        <f>VLOOKUP(B692,lookup!$A$2:$D$48,4,0)</f>
        <v>E31000006</v>
      </c>
      <c r="E692" s="1" t="s">
        <v>15</v>
      </c>
      <c r="F692" s="1" t="s">
        <v>219</v>
      </c>
      <c r="G692" s="1" t="s">
        <v>14</v>
      </c>
      <c r="H692" s="1">
        <v>28</v>
      </c>
    </row>
    <row r="693" spans="1:8" x14ac:dyDescent="0.35">
      <c r="A693" s="1">
        <v>2019</v>
      </c>
      <c r="B693" s="1" t="s">
        <v>38</v>
      </c>
      <c r="C693" s="1" t="str">
        <f>VLOOKUP(B693,lookup!$A$2:$D$48,3,0)</f>
        <v>Non Metropolitan Fire Authorities</v>
      </c>
      <c r="D693" s="1" t="str">
        <f>VLOOKUP(B693,lookup!$A$2:$D$48,4,0)</f>
        <v>E31000006</v>
      </c>
      <c r="E693" s="1" t="s">
        <v>15</v>
      </c>
      <c r="F693" s="1" t="s">
        <v>219</v>
      </c>
      <c r="G693" s="1" t="s">
        <v>5</v>
      </c>
      <c r="H693" s="1">
        <v>30</v>
      </c>
    </row>
    <row r="694" spans="1:8" x14ac:dyDescent="0.35">
      <c r="A694" s="1">
        <v>2019</v>
      </c>
      <c r="B694" s="1" t="s">
        <v>41</v>
      </c>
      <c r="C694" s="1" t="str">
        <f>VLOOKUP(B694,lookup!$A$2:$D$48,3,0)</f>
        <v>Non Metropolitan Fire Authorities</v>
      </c>
      <c r="D694" s="1" t="str">
        <f>VLOOKUP(B694,lookup!$A$2:$D$48,4,0)</f>
        <v>E31000007</v>
      </c>
      <c r="E694" s="1" t="s">
        <v>15</v>
      </c>
      <c r="F694" s="1" t="s">
        <v>219</v>
      </c>
      <c r="G694" s="1" t="s">
        <v>8</v>
      </c>
      <c r="H694" s="1">
        <v>0</v>
      </c>
    </row>
    <row r="695" spans="1:8" x14ac:dyDescent="0.35">
      <c r="A695" s="1">
        <v>2019</v>
      </c>
      <c r="B695" s="1" t="s">
        <v>41</v>
      </c>
      <c r="C695" s="1" t="str">
        <f>VLOOKUP(B695,lookup!$A$2:$D$48,3,0)</f>
        <v>Non Metropolitan Fire Authorities</v>
      </c>
      <c r="D695" s="1" t="str">
        <f>VLOOKUP(B695,lookup!$A$2:$D$48,4,0)</f>
        <v>E31000007</v>
      </c>
      <c r="E695" s="1" t="s">
        <v>15</v>
      </c>
      <c r="F695" s="1" t="s">
        <v>219</v>
      </c>
      <c r="G695" s="1" t="s">
        <v>178</v>
      </c>
      <c r="H695" s="1">
        <v>0</v>
      </c>
    </row>
    <row r="696" spans="1:8" x14ac:dyDescent="0.35">
      <c r="A696" s="1">
        <v>2019</v>
      </c>
      <c r="B696" s="1" t="s">
        <v>41</v>
      </c>
      <c r="C696" s="1" t="str">
        <f>VLOOKUP(B696,lookup!$A$2:$D$48,3,0)</f>
        <v>Non Metropolitan Fire Authorities</v>
      </c>
      <c r="D696" s="1" t="str">
        <f>VLOOKUP(B696,lookup!$A$2:$D$48,4,0)</f>
        <v>E31000007</v>
      </c>
      <c r="E696" s="1" t="s">
        <v>15</v>
      </c>
      <c r="F696" s="1" t="s">
        <v>219</v>
      </c>
      <c r="G696" s="1" t="s">
        <v>10</v>
      </c>
      <c r="H696" s="1">
        <v>0</v>
      </c>
    </row>
    <row r="697" spans="1:8" x14ac:dyDescent="0.35">
      <c r="A697" s="1">
        <v>2019</v>
      </c>
      <c r="B697" s="1" t="s">
        <v>41</v>
      </c>
      <c r="C697" s="1" t="str">
        <f>VLOOKUP(B697,lookup!$A$2:$D$48,3,0)</f>
        <v>Non Metropolitan Fire Authorities</v>
      </c>
      <c r="D697" s="1" t="str">
        <f>VLOOKUP(B697,lookup!$A$2:$D$48,4,0)</f>
        <v>E31000007</v>
      </c>
      <c r="E697" s="1" t="s">
        <v>15</v>
      </c>
      <c r="F697" s="1" t="s">
        <v>219</v>
      </c>
      <c r="G697" s="1" t="s">
        <v>11</v>
      </c>
      <c r="H697" s="1">
        <v>0</v>
      </c>
    </row>
    <row r="698" spans="1:8" x14ac:dyDescent="0.35">
      <c r="A698" s="1">
        <v>2019</v>
      </c>
      <c r="B698" s="1" t="s">
        <v>41</v>
      </c>
      <c r="C698" s="1" t="str">
        <f>VLOOKUP(B698,lookup!$A$2:$D$48,3,0)</f>
        <v>Non Metropolitan Fire Authorities</v>
      </c>
      <c r="D698" s="1" t="str">
        <f>VLOOKUP(B698,lookup!$A$2:$D$48,4,0)</f>
        <v>E31000007</v>
      </c>
      <c r="E698" s="1" t="s">
        <v>15</v>
      </c>
      <c r="F698" s="1" t="s">
        <v>219</v>
      </c>
      <c r="G698" s="1" t="s">
        <v>12</v>
      </c>
      <c r="H698" s="1">
        <v>1</v>
      </c>
    </row>
    <row r="699" spans="1:8" x14ac:dyDescent="0.35">
      <c r="A699" s="1">
        <v>2019</v>
      </c>
      <c r="B699" s="1" t="s">
        <v>41</v>
      </c>
      <c r="C699" s="1" t="str">
        <f>VLOOKUP(B699,lookup!$A$2:$D$48,3,0)</f>
        <v>Non Metropolitan Fire Authorities</v>
      </c>
      <c r="D699" s="1" t="str">
        <f>VLOOKUP(B699,lookup!$A$2:$D$48,4,0)</f>
        <v>E31000007</v>
      </c>
      <c r="E699" s="1" t="s">
        <v>15</v>
      </c>
      <c r="F699" s="1" t="s">
        <v>219</v>
      </c>
      <c r="G699" s="1" t="s">
        <v>13</v>
      </c>
      <c r="H699" s="1">
        <v>2</v>
      </c>
    </row>
    <row r="700" spans="1:8" x14ac:dyDescent="0.35">
      <c r="A700" s="1">
        <v>2019</v>
      </c>
      <c r="B700" s="1" t="s">
        <v>41</v>
      </c>
      <c r="C700" s="1" t="str">
        <f>VLOOKUP(B700,lookup!$A$2:$D$48,3,0)</f>
        <v>Non Metropolitan Fire Authorities</v>
      </c>
      <c r="D700" s="1" t="str">
        <f>VLOOKUP(B700,lookup!$A$2:$D$48,4,0)</f>
        <v>E31000007</v>
      </c>
      <c r="E700" s="1" t="s">
        <v>15</v>
      </c>
      <c r="F700" s="1" t="s">
        <v>219</v>
      </c>
      <c r="G700" s="1" t="s">
        <v>14</v>
      </c>
      <c r="H700" s="1">
        <v>16</v>
      </c>
    </row>
    <row r="701" spans="1:8" x14ac:dyDescent="0.35">
      <c r="A701" s="1">
        <v>2019</v>
      </c>
      <c r="B701" s="1" t="s">
        <v>41</v>
      </c>
      <c r="C701" s="1" t="str">
        <f>VLOOKUP(B701,lookup!$A$2:$D$48,3,0)</f>
        <v>Non Metropolitan Fire Authorities</v>
      </c>
      <c r="D701" s="1" t="str">
        <f>VLOOKUP(B701,lookup!$A$2:$D$48,4,0)</f>
        <v>E31000007</v>
      </c>
      <c r="E701" s="1" t="s">
        <v>15</v>
      </c>
      <c r="F701" s="1" t="s">
        <v>219</v>
      </c>
      <c r="G701" s="1" t="s">
        <v>5</v>
      </c>
      <c r="H701" s="1">
        <v>19</v>
      </c>
    </row>
    <row r="702" spans="1:8" x14ac:dyDescent="0.35">
      <c r="A702" s="1">
        <v>2019</v>
      </c>
      <c r="B702" s="1" t="s">
        <v>44</v>
      </c>
      <c r="C702" s="1" t="str">
        <f>VLOOKUP(B702,lookup!$A$2:$D$48,3,0)</f>
        <v>Non Metropolitan Fire Authorities</v>
      </c>
      <c r="D702" s="1" t="str">
        <f>VLOOKUP(B702,lookup!$A$2:$D$48,4,0)</f>
        <v>E31000008</v>
      </c>
      <c r="E702" s="1" t="s">
        <v>15</v>
      </c>
      <c r="F702" s="1" t="s">
        <v>219</v>
      </c>
      <c r="G702" s="1" t="s">
        <v>8</v>
      </c>
      <c r="H702" s="1">
        <v>0</v>
      </c>
    </row>
    <row r="703" spans="1:8" x14ac:dyDescent="0.35">
      <c r="A703" s="1">
        <v>2019</v>
      </c>
      <c r="B703" s="1" t="s">
        <v>44</v>
      </c>
      <c r="C703" s="1" t="str">
        <f>VLOOKUP(B703,lookup!$A$2:$D$48,3,0)</f>
        <v>Non Metropolitan Fire Authorities</v>
      </c>
      <c r="D703" s="1" t="str">
        <f>VLOOKUP(B703,lookup!$A$2:$D$48,4,0)</f>
        <v>E31000008</v>
      </c>
      <c r="E703" s="1" t="s">
        <v>15</v>
      </c>
      <c r="F703" s="1" t="s">
        <v>219</v>
      </c>
      <c r="G703" s="1" t="s">
        <v>178</v>
      </c>
      <c r="H703" s="1">
        <v>1</v>
      </c>
    </row>
    <row r="704" spans="1:8" x14ac:dyDescent="0.35">
      <c r="A704" s="1">
        <v>2019</v>
      </c>
      <c r="B704" s="1" t="s">
        <v>44</v>
      </c>
      <c r="C704" s="1" t="str">
        <f>VLOOKUP(B704,lookup!$A$2:$D$48,3,0)</f>
        <v>Non Metropolitan Fire Authorities</v>
      </c>
      <c r="D704" s="1" t="str">
        <f>VLOOKUP(B704,lookup!$A$2:$D$48,4,0)</f>
        <v>E31000008</v>
      </c>
      <c r="E704" s="1" t="s">
        <v>15</v>
      </c>
      <c r="F704" s="1" t="s">
        <v>219</v>
      </c>
      <c r="G704" s="1" t="s">
        <v>10</v>
      </c>
      <c r="H704" s="1">
        <v>0</v>
      </c>
    </row>
    <row r="705" spans="1:8" x14ac:dyDescent="0.35">
      <c r="A705" s="1">
        <v>2019</v>
      </c>
      <c r="B705" s="1" t="s">
        <v>44</v>
      </c>
      <c r="C705" s="1" t="str">
        <f>VLOOKUP(B705,lookup!$A$2:$D$48,3,0)</f>
        <v>Non Metropolitan Fire Authorities</v>
      </c>
      <c r="D705" s="1" t="str">
        <f>VLOOKUP(B705,lookup!$A$2:$D$48,4,0)</f>
        <v>E31000008</v>
      </c>
      <c r="E705" s="1" t="s">
        <v>15</v>
      </c>
      <c r="F705" s="1" t="s">
        <v>219</v>
      </c>
      <c r="G705" s="1" t="s">
        <v>11</v>
      </c>
      <c r="H705" s="1">
        <v>0</v>
      </c>
    </row>
    <row r="706" spans="1:8" x14ac:dyDescent="0.35">
      <c r="A706" s="1">
        <v>2019</v>
      </c>
      <c r="B706" s="1" t="s">
        <v>44</v>
      </c>
      <c r="C706" s="1" t="str">
        <f>VLOOKUP(B706,lookup!$A$2:$D$48,3,0)</f>
        <v>Non Metropolitan Fire Authorities</v>
      </c>
      <c r="D706" s="1" t="str">
        <f>VLOOKUP(B706,lookup!$A$2:$D$48,4,0)</f>
        <v>E31000008</v>
      </c>
      <c r="E706" s="1" t="s">
        <v>15</v>
      </c>
      <c r="F706" s="1" t="s">
        <v>219</v>
      </c>
      <c r="G706" s="1" t="s">
        <v>12</v>
      </c>
      <c r="H706" s="1">
        <v>1</v>
      </c>
    </row>
    <row r="707" spans="1:8" x14ac:dyDescent="0.35">
      <c r="A707" s="1">
        <v>2019</v>
      </c>
      <c r="B707" s="1" t="s">
        <v>44</v>
      </c>
      <c r="C707" s="1" t="str">
        <f>VLOOKUP(B707,lookup!$A$2:$D$48,3,0)</f>
        <v>Non Metropolitan Fire Authorities</v>
      </c>
      <c r="D707" s="1" t="str">
        <f>VLOOKUP(B707,lookup!$A$2:$D$48,4,0)</f>
        <v>E31000008</v>
      </c>
      <c r="E707" s="1" t="s">
        <v>15</v>
      </c>
      <c r="F707" s="1" t="s">
        <v>219</v>
      </c>
      <c r="G707" s="1" t="s">
        <v>13</v>
      </c>
      <c r="H707" s="1">
        <v>0</v>
      </c>
    </row>
    <row r="708" spans="1:8" x14ac:dyDescent="0.35">
      <c r="A708" s="1">
        <v>2019</v>
      </c>
      <c r="B708" s="1" t="s">
        <v>44</v>
      </c>
      <c r="C708" s="1" t="str">
        <f>VLOOKUP(B708,lookup!$A$2:$D$48,3,0)</f>
        <v>Non Metropolitan Fire Authorities</v>
      </c>
      <c r="D708" s="1" t="str">
        <f>VLOOKUP(B708,lookup!$A$2:$D$48,4,0)</f>
        <v>E31000008</v>
      </c>
      <c r="E708" s="1" t="s">
        <v>15</v>
      </c>
      <c r="F708" s="1" t="s">
        <v>219</v>
      </c>
      <c r="G708" s="1" t="s">
        <v>14</v>
      </c>
      <c r="H708" s="1">
        <v>9</v>
      </c>
    </row>
    <row r="709" spans="1:8" x14ac:dyDescent="0.35">
      <c r="A709" s="1">
        <v>2019</v>
      </c>
      <c r="B709" s="1" t="s">
        <v>44</v>
      </c>
      <c r="C709" s="1" t="str">
        <f>VLOOKUP(B709,lookup!$A$2:$D$48,3,0)</f>
        <v>Non Metropolitan Fire Authorities</v>
      </c>
      <c r="D709" s="1" t="str">
        <f>VLOOKUP(B709,lookup!$A$2:$D$48,4,0)</f>
        <v>E31000008</v>
      </c>
      <c r="E709" s="1" t="s">
        <v>15</v>
      </c>
      <c r="F709" s="1" t="s">
        <v>219</v>
      </c>
      <c r="G709" s="1" t="s">
        <v>5</v>
      </c>
      <c r="H709" s="1">
        <v>11</v>
      </c>
    </row>
    <row r="710" spans="1:8" x14ac:dyDescent="0.35">
      <c r="A710" s="1">
        <v>2019</v>
      </c>
      <c r="B710" s="1" t="s">
        <v>47</v>
      </c>
      <c r="C710" s="1" t="str">
        <f>VLOOKUP(B710,lookup!$A$2:$D$48,3,0)</f>
        <v>Non Metropolitan Fire Authorities</v>
      </c>
      <c r="D710" s="1" t="str">
        <f>VLOOKUP(B710,lookup!$A$2:$D$48,4,0)</f>
        <v>E31000009</v>
      </c>
      <c r="E710" s="1" t="s">
        <v>15</v>
      </c>
      <c r="F710" s="1" t="s">
        <v>219</v>
      </c>
      <c r="G710" s="1" t="s">
        <v>8</v>
      </c>
      <c r="H710" s="1">
        <v>0</v>
      </c>
    </row>
    <row r="711" spans="1:8" x14ac:dyDescent="0.35">
      <c r="A711" s="1">
        <v>2019</v>
      </c>
      <c r="B711" s="1" t="s">
        <v>47</v>
      </c>
      <c r="C711" s="1" t="str">
        <f>VLOOKUP(B711,lookup!$A$2:$D$48,3,0)</f>
        <v>Non Metropolitan Fire Authorities</v>
      </c>
      <c r="D711" s="1" t="str">
        <f>VLOOKUP(B711,lookup!$A$2:$D$48,4,0)</f>
        <v>E31000009</v>
      </c>
      <c r="E711" s="1" t="s">
        <v>15</v>
      </c>
      <c r="F711" s="1" t="s">
        <v>219</v>
      </c>
      <c r="G711" s="1" t="s">
        <v>178</v>
      </c>
      <c r="H711" s="1">
        <v>0</v>
      </c>
    </row>
    <row r="712" spans="1:8" x14ac:dyDescent="0.35">
      <c r="A712" s="1">
        <v>2019</v>
      </c>
      <c r="B712" s="1" t="s">
        <v>47</v>
      </c>
      <c r="C712" s="1" t="str">
        <f>VLOOKUP(B712,lookup!$A$2:$D$48,3,0)</f>
        <v>Non Metropolitan Fire Authorities</v>
      </c>
      <c r="D712" s="1" t="str">
        <f>VLOOKUP(B712,lookup!$A$2:$D$48,4,0)</f>
        <v>E31000009</v>
      </c>
      <c r="E712" s="1" t="s">
        <v>15</v>
      </c>
      <c r="F712" s="1" t="s">
        <v>219</v>
      </c>
      <c r="G712" s="1" t="s">
        <v>10</v>
      </c>
      <c r="H712" s="1">
        <v>0</v>
      </c>
    </row>
    <row r="713" spans="1:8" x14ac:dyDescent="0.35">
      <c r="A713" s="1">
        <v>2019</v>
      </c>
      <c r="B713" s="1" t="s">
        <v>47</v>
      </c>
      <c r="C713" s="1" t="str">
        <f>VLOOKUP(B713,lookup!$A$2:$D$48,3,0)</f>
        <v>Non Metropolitan Fire Authorities</v>
      </c>
      <c r="D713" s="1" t="str">
        <f>VLOOKUP(B713,lookup!$A$2:$D$48,4,0)</f>
        <v>E31000009</v>
      </c>
      <c r="E713" s="1" t="s">
        <v>15</v>
      </c>
      <c r="F713" s="1" t="s">
        <v>219</v>
      </c>
      <c r="G713" s="1" t="s">
        <v>11</v>
      </c>
      <c r="H713" s="1">
        <v>1</v>
      </c>
    </row>
    <row r="714" spans="1:8" x14ac:dyDescent="0.35">
      <c r="A714" s="1">
        <v>2019</v>
      </c>
      <c r="B714" s="1" t="s">
        <v>47</v>
      </c>
      <c r="C714" s="1" t="str">
        <f>VLOOKUP(B714,lookup!$A$2:$D$48,3,0)</f>
        <v>Non Metropolitan Fire Authorities</v>
      </c>
      <c r="D714" s="1" t="str">
        <f>VLOOKUP(B714,lookup!$A$2:$D$48,4,0)</f>
        <v>E31000009</v>
      </c>
      <c r="E714" s="1" t="s">
        <v>15</v>
      </c>
      <c r="F714" s="1" t="s">
        <v>219</v>
      </c>
      <c r="G714" s="1" t="s">
        <v>12</v>
      </c>
      <c r="H714" s="1">
        <v>1</v>
      </c>
    </row>
    <row r="715" spans="1:8" x14ac:dyDescent="0.35">
      <c r="A715" s="1">
        <v>2019</v>
      </c>
      <c r="B715" s="1" t="s">
        <v>47</v>
      </c>
      <c r="C715" s="1" t="str">
        <f>VLOOKUP(B715,lookup!$A$2:$D$48,3,0)</f>
        <v>Non Metropolitan Fire Authorities</v>
      </c>
      <c r="D715" s="1" t="str">
        <f>VLOOKUP(B715,lookup!$A$2:$D$48,4,0)</f>
        <v>E31000009</v>
      </c>
      <c r="E715" s="1" t="s">
        <v>15</v>
      </c>
      <c r="F715" s="1" t="s">
        <v>219</v>
      </c>
      <c r="G715" s="1" t="s">
        <v>13</v>
      </c>
      <c r="H715" s="1">
        <v>0</v>
      </c>
    </row>
    <row r="716" spans="1:8" x14ac:dyDescent="0.35">
      <c r="A716" s="1">
        <v>2019</v>
      </c>
      <c r="B716" s="1" t="s">
        <v>47</v>
      </c>
      <c r="C716" s="1" t="str">
        <f>VLOOKUP(B716,lookup!$A$2:$D$48,3,0)</f>
        <v>Non Metropolitan Fire Authorities</v>
      </c>
      <c r="D716" s="1" t="str">
        <f>VLOOKUP(B716,lookup!$A$2:$D$48,4,0)</f>
        <v>E31000009</v>
      </c>
      <c r="E716" s="1" t="s">
        <v>15</v>
      </c>
      <c r="F716" s="1" t="s">
        <v>219</v>
      </c>
      <c r="G716" s="1" t="s">
        <v>14</v>
      </c>
      <c r="H716" s="1">
        <v>14</v>
      </c>
    </row>
    <row r="717" spans="1:8" x14ac:dyDescent="0.35">
      <c r="A717" s="1">
        <v>2019</v>
      </c>
      <c r="B717" s="1" t="s">
        <v>47</v>
      </c>
      <c r="C717" s="1" t="str">
        <f>VLOOKUP(B717,lookup!$A$2:$D$48,3,0)</f>
        <v>Non Metropolitan Fire Authorities</v>
      </c>
      <c r="D717" s="1" t="str">
        <f>VLOOKUP(B717,lookup!$A$2:$D$48,4,0)</f>
        <v>E31000009</v>
      </c>
      <c r="E717" s="1" t="s">
        <v>15</v>
      </c>
      <c r="F717" s="1" t="s">
        <v>219</v>
      </c>
      <c r="G717" s="1" t="s">
        <v>5</v>
      </c>
      <c r="H717" s="1">
        <v>16</v>
      </c>
    </row>
    <row r="718" spans="1:8" x14ac:dyDescent="0.35">
      <c r="A718" s="1">
        <v>2019</v>
      </c>
      <c r="B718" s="1" t="s">
        <v>50</v>
      </c>
      <c r="C718" s="1" t="str">
        <f>VLOOKUP(B718,lookup!$A$2:$D$48,3,0)</f>
        <v>Non Metropolitan Fire Authorities</v>
      </c>
      <c r="D718" s="1" t="str">
        <f>VLOOKUP(B718,lookup!$A$2:$D$48,4,0)</f>
        <v>E31000010</v>
      </c>
      <c r="E718" s="1" t="s">
        <v>15</v>
      </c>
      <c r="F718" s="1" t="s">
        <v>219</v>
      </c>
      <c r="G718" s="1" t="s">
        <v>8</v>
      </c>
      <c r="H718" s="1">
        <v>0</v>
      </c>
    </row>
    <row r="719" spans="1:8" x14ac:dyDescent="0.35">
      <c r="A719" s="1">
        <v>2019</v>
      </c>
      <c r="B719" s="1" t="s">
        <v>50</v>
      </c>
      <c r="C719" s="1" t="str">
        <f>VLOOKUP(B719,lookup!$A$2:$D$48,3,0)</f>
        <v>Non Metropolitan Fire Authorities</v>
      </c>
      <c r="D719" s="1" t="str">
        <f>VLOOKUP(B719,lookup!$A$2:$D$48,4,0)</f>
        <v>E31000010</v>
      </c>
      <c r="E719" s="1" t="s">
        <v>15</v>
      </c>
      <c r="F719" s="1" t="s">
        <v>219</v>
      </c>
      <c r="G719" s="1" t="s">
        <v>178</v>
      </c>
      <c r="H719" s="1">
        <v>0</v>
      </c>
    </row>
    <row r="720" spans="1:8" x14ac:dyDescent="0.35">
      <c r="A720" s="1">
        <v>2019</v>
      </c>
      <c r="B720" s="1" t="s">
        <v>50</v>
      </c>
      <c r="C720" s="1" t="str">
        <f>VLOOKUP(B720,lookup!$A$2:$D$48,3,0)</f>
        <v>Non Metropolitan Fire Authorities</v>
      </c>
      <c r="D720" s="1" t="str">
        <f>VLOOKUP(B720,lookup!$A$2:$D$48,4,0)</f>
        <v>E31000010</v>
      </c>
      <c r="E720" s="1" t="s">
        <v>15</v>
      </c>
      <c r="F720" s="1" t="s">
        <v>219</v>
      </c>
      <c r="G720" s="1" t="s">
        <v>10</v>
      </c>
      <c r="H720" s="1">
        <v>0</v>
      </c>
    </row>
    <row r="721" spans="1:8" x14ac:dyDescent="0.35">
      <c r="A721" s="1">
        <v>2019</v>
      </c>
      <c r="B721" s="1" t="s">
        <v>50</v>
      </c>
      <c r="C721" s="1" t="str">
        <f>VLOOKUP(B721,lookup!$A$2:$D$48,3,0)</f>
        <v>Non Metropolitan Fire Authorities</v>
      </c>
      <c r="D721" s="1" t="str">
        <f>VLOOKUP(B721,lookup!$A$2:$D$48,4,0)</f>
        <v>E31000010</v>
      </c>
      <c r="E721" s="1" t="s">
        <v>15</v>
      </c>
      <c r="F721" s="1" t="s">
        <v>219</v>
      </c>
      <c r="G721" s="1" t="s">
        <v>11</v>
      </c>
      <c r="H721" s="1">
        <v>0</v>
      </c>
    </row>
    <row r="722" spans="1:8" x14ac:dyDescent="0.35">
      <c r="A722" s="1">
        <v>2019</v>
      </c>
      <c r="B722" s="1" t="s">
        <v>50</v>
      </c>
      <c r="C722" s="1" t="str">
        <f>VLOOKUP(B722,lookup!$A$2:$D$48,3,0)</f>
        <v>Non Metropolitan Fire Authorities</v>
      </c>
      <c r="D722" s="1" t="str">
        <f>VLOOKUP(B722,lookup!$A$2:$D$48,4,0)</f>
        <v>E31000010</v>
      </c>
      <c r="E722" s="1" t="s">
        <v>15</v>
      </c>
      <c r="F722" s="1" t="s">
        <v>219</v>
      </c>
      <c r="G722" s="1" t="s">
        <v>12</v>
      </c>
      <c r="H722" s="1">
        <v>2</v>
      </c>
    </row>
    <row r="723" spans="1:8" x14ac:dyDescent="0.35">
      <c r="A723" s="1">
        <v>2019</v>
      </c>
      <c r="B723" s="1" t="s">
        <v>50</v>
      </c>
      <c r="C723" s="1" t="str">
        <f>VLOOKUP(B723,lookup!$A$2:$D$48,3,0)</f>
        <v>Non Metropolitan Fire Authorities</v>
      </c>
      <c r="D723" s="1" t="str">
        <f>VLOOKUP(B723,lookup!$A$2:$D$48,4,0)</f>
        <v>E31000010</v>
      </c>
      <c r="E723" s="1" t="s">
        <v>15</v>
      </c>
      <c r="F723" s="1" t="s">
        <v>219</v>
      </c>
      <c r="G723" s="1" t="s">
        <v>13</v>
      </c>
      <c r="H723" s="1">
        <v>4</v>
      </c>
    </row>
    <row r="724" spans="1:8" x14ac:dyDescent="0.35">
      <c r="A724" s="1">
        <v>2019</v>
      </c>
      <c r="B724" s="1" t="s">
        <v>50</v>
      </c>
      <c r="C724" s="1" t="str">
        <f>VLOOKUP(B724,lookup!$A$2:$D$48,3,0)</f>
        <v>Non Metropolitan Fire Authorities</v>
      </c>
      <c r="D724" s="1" t="str">
        <f>VLOOKUP(B724,lookup!$A$2:$D$48,4,0)</f>
        <v>E31000010</v>
      </c>
      <c r="E724" s="1" t="s">
        <v>15</v>
      </c>
      <c r="F724" s="1" t="s">
        <v>219</v>
      </c>
      <c r="G724" s="1" t="s">
        <v>14</v>
      </c>
      <c r="H724" s="1">
        <v>22</v>
      </c>
    </row>
    <row r="725" spans="1:8" x14ac:dyDescent="0.35">
      <c r="A725" s="1">
        <v>2019</v>
      </c>
      <c r="B725" s="1" t="s">
        <v>50</v>
      </c>
      <c r="C725" s="1" t="str">
        <f>VLOOKUP(B725,lookup!$A$2:$D$48,3,0)</f>
        <v>Non Metropolitan Fire Authorities</v>
      </c>
      <c r="D725" s="1" t="str">
        <f>VLOOKUP(B725,lookup!$A$2:$D$48,4,0)</f>
        <v>E31000010</v>
      </c>
      <c r="E725" s="1" t="s">
        <v>15</v>
      </c>
      <c r="F725" s="1" t="s">
        <v>219</v>
      </c>
      <c r="G725" s="1" t="s">
        <v>5</v>
      </c>
      <c r="H725" s="1">
        <v>28</v>
      </c>
    </row>
    <row r="726" spans="1:8" x14ac:dyDescent="0.35">
      <c r="A726" s="1">
        <v>2019</v>
      </c>
      <c r="B726" s="1" t="s">
        <v>53</v>
      </c>
      <c r="C726" s="1" t="str">
        <f>VLOOKUP(B726,lookup!$A$2:$D$48,3,0)</f>
        <v>Non Metropolitan Fire Authorities</v>
      </c>
      <c r="D726" s="1" t="str">
        <f>VLOOKUP(B726,lookup!$A$2:$D$48,4,0)</f>
        <v>E31000011</v>
      </c>
      <c r="E726" s="1" t="s">
        <v>15</v>
      </c>
      <c r="F726" s="1" t="s">
        <v>219</v>
      </c>
      <c r="G726" s="1" t="s">
        <v>8</v>
      </c>
      <c r="H726" s="1">
        <v>0</v>
      </c>
    </row>
    <row r="727" spans="1:8" x14ac:dyDescent="0.35">
      <c r="A727" s="1">
        <v>2019</v>
      </c>
      <c r="B727" s="1" t="s">
        <v>53</v>
      </c>
      <c r="C727" s="1" t="str">
        <f>VLOOKUP(B727,lookup!$A$2:$D$48,3,0)</f>
        <v>Non Metropolitan Fire Authorities</v>
      </c>
      <c r="D727" s="1" t="str">
        <f>VLOOKUP(B727,lookup!$A$2:$D$48,4,0)</f>
        <v>E31000011</v>
      </c>
      <c r="E727" s="1" t="s">
        <v>15</v>
      </c>
      <c r="F727" s="1" t="s">
        <v>219</v>
      </c>
      <c r="G727" s="1" t="s">
        <v>178</v>
      </c>
      <c r="H727" s="1">
        <v>2</v>
      </c>
    </row>
    <row r="728" spans="1:8" x14ac:dyDescent="0.35">
      <c r="A728" s="1">
        <v>2019</v>
      </c>
      <c r="B728" s="1" t="s">
        <v>53</v>
      </c>
      <c r="C728" s="1" t="str">
        <f>VLOOKUP(B728,lookup!$A$2:$D$48,3,0)</f>
        <v>Non Metropolitan Fire Authorities</v>
      </c>
      <c r="D728" s="1" t="str">
        <f>VLOOKUP(B728,lookup!$A$2:$D$48,4,0)</f>
        <v>E31000011</v>
      </c>
      <c r="E728" s="1" t="s">
        <v>15</v>
      </c>
      <c r="F728" s="1" t="s">
        <v>219</v>
      </c>
      <c r="G728" s="1" t="s">
        <v>10</v>
      </c>
      <c r="H728" s="1">
        <v>1</v>
      </c>
    </row>
    <row r="729" spans="1:8" x14ac:dyDescent="0.35">
      <c r="A729" s="1">
        <v>2019</v>
      </c>
      <c r="B729" s="1" t="s">
        <v>53</v>
      </c>
      <c r="C729" s="1" t="str">
        <f>VLOOKUP(B729,lookup!$A$2:$D$48,3,0)</f>
        <v>Non Metropolitan Fire Authorities</v>
      </c>
      <c r="D729" s="1" t="str">
        <f>VLOOKUP(B729,lookup!$A$2:$D$48,4,0)</f>
        <v>E31000011</v>
      </c>
      <c r="E729" s="1" t="s">
        <v>15</v>
      </c>
      <c r="F729" s="1" t="s">
        <v>219</v>
      </c>
      <c r="G729" s="1" t="s">
        <v>11</v>
      </c>
      <c r="H729" s="1">
        <v>1</v>
      </c>
    </row>
    <row r="730" spans="1:8" x14ac:dyDescent="0.35">
      <c r="A730" s="1">
        <v>2019</v>
      </c>
      <c r="B730" s="1" t="s">
        <v>53</v>
      </c>
      <c r="C730" s="1" t="str">
        <f>VLOOKUP(B730,lookup!$A$2:$D$48,3,0)</f>
        <v>Non Metropolitan Fire Authorities</v>
      </c>
      <c r="D730" s="1" t="str">
        <f>VLOOKUP(B730,lookup!$A$2:$D$48,4,0)</f>
        <v>E31000011</v>
      </c>
      <c r="E730" s="1" t="s">
        <v>15</v>
      </c>
      <c r="F730" s="1" t="s">
        <v>219</v>
      </c>
      <c r="G730" s="1" t="s">
        <v>12</v>
      </c>
      <c r="H730" s="1">
        <v>2</v>
      </c>
    </row>
    <row r="731" spans="1:8" x14ac:dyDescent="0.35">
      <c r="A731" s="1">
        <v>2019</v>
      </c>
      <c r="B731" s="1" t="s">
        <v>53</v>
      </c>
      <c r="C731" s="1" t="str">
        <f>VLOOKUP(B731,lookup!$A$2:$D$48,3,0)</f>
        <v>Non Metropolitan Fire Authorities</v>
      </c>
      <c r="D731" s="1" t="str">
        <f>VLOOKUP(B731,lookup!$A$2:$D$48,4,0)</f>
        <v>E31000011</v>
      </c>
      <c r="E731" s="1" t="s">
        <v>15</v>
      </c>
      <c r="F731" s="1" t="s">
        <v>219</v>
      </c>
      <c r="G731" s="1" t="s">
        <v>13</v>
      </c>
      <c r="H731" s="1">
        <v>3</v>
      </c>
    </row>
    <row r="732" spans="1:8" x14ac:dyDescent="0.35">
      <c r="A732" s="1">
        <v>2019</v>
      </c>
      <c r="B732" s="1" t="s">
        <v>53</v>
      </c>
      <c r="C732" s="1" t="str">
        <f>VLOOKUP(B732,lookup!$A$2:$D$48,3,0)</f>
        <v>Non Metropolitan Fire Authorities</v>
      </c>
      <c r="D732" s="1" t="str">
        <f>VLOOKUP(B732,lookup!$A$2:$D$48,4,0)</f>
        <v>E31000011</v>
      </c>
      <c r="E732" s="1" t="s">
        <v>15</v>
      </c>
      <c r="F732" s="1" t="s">
        <v>219</v>
      </c>
      <c r="G732" s="1" t="s">
        <v>14</v>
      </c>
      <c r="H732" s="1">
        <v>18</v>
      </c>
    </row>
    <row r="733" spans="1:8" x14ac:dyDescent="0.35">
      <c r="A733" s="1">
        <v>2019</v>
      </c>
      <c r="B733" s="1" t="s">
        <v>53</v>
      </c>
      <c r="C733" s="1" t="str">
        <f>VLOOKUP(B733,lookup!$A$2:$D$48,3,0)</f>
        <v>Non Metropolitan Fire Authorities</v>
      </c>
      <c r="D733" s="1" t="str">
        <f>VLOOKUP(B733,lookup!$A$2:$D$48,4,0)</f>
        <v>E31000011</v>
      </c>
      <c r="E733" s="1" t="s">
        <v>15</v>
      </c>
      <c r="F733" s="1" t="s">
        <v>219</v>
      </c>
      <c r="G733" s="1" t="s">
        <v>5</v>
      </c>
      <c r="H733" s="1">
        <v>27</v>
      </c>
    </row>
    <row r="734" spans="1:8" x14ac:dyDescent="0.35">
      <c r="A734" s="1">
        <v>2019</v>
      </c>
      <c r="B734" s="1" t="s">
        <v>59</v>
      </c>
      <c r="C734" s="1" t="str">
        <f>VLOOKUP(B734,lookup!$A$2:$D$48,3,0)</f>
        <v>Non Metropolitan Fire Authorities</v>
      </c>
      <c r="D734" s="1" t="str">
        <f>VLOOKUP(B734,lookup!$A$2:$D$48,4,0)</f>
        <v>E31000013</v>
      </c>
      <c r="E734" s="1" t="s">
        <v>15</v>
      </c>
      <c r="F734" s="1" t="s">
        <v>219</v>
      </c>
      <c r="G734" s="1" t="s">
        <v>8</v>
      </c>
      <c r="H734" s="1">
        <v>1</v>
      </c>
    </row>
    <row r="735" spans="1:8" x14ac:dyDescent="0.35">
      <c r="A735" s="1">
        <v>2019</v>
      </c>
      <c r="B735" s="1" t="s">
        <v>59</v>
      </c>
      <c r="C735" s="1" t="str">
        <f>VLOOKUP(B735,lookup!$A$2:$D$48,3,0)</f>
        <v>Non Metropolitan Fire Authorities</v>
      </c>
      <c r="D735" s="1" t="str">
        <f>VLOOKUP(B735,lookup!$A$2:$D$48,4,0)</f>
        <v>E31000013</v>
      </c>
      <c r="E735" s="1" t="s">
        <v>15</v>
      </c>
      <c r="F735" s="1" t="s">
        <v>219</v>
      </c>
      <c r="G735" s="1" t="s">
        <v>178</v>
      </c>
      <c r="H735" s="1">
        <v>0</v>
      </c>
    </row>
    <row r="736" spans="1:8" x14ac:dyDescent="0.35">
      <c r="A736" s="1">
        <v>2019</v>
      </c>
      <c r="B736" s="1" t="s">
        <v>59</v>
      </c>
      <c r="C736" s="1" t="str">
        <f>VLOOKUP(B736,lookup!$A$2:$D$48,3,0)</f>
        <v>Non Metropolitan Fire Authorities</v>
      </c>
      <c r="D736" s="1" t="str">
        <f>VLOOKUP(B736,lookup!$A$2:$D$48,4,0)</f>
        <v>E31000013</v>
      </c>
      <c r="E736" s="1" t="s">
        <v>15</v>
      </c>
      <c r="F736" s="1" t="s">
        <v>219</v>
      </c>
      <c r="G736" s="1" t="s">
        <v>10</v>
      </c>
      <c r="H736" s="1">
        <v>0</v>
      </c>
    </row>
    <row r="737" spans="1:8" x14ac:dyDescent="0.35">
      <c r="A737" s="1">
        <v>2019</v>
      </c>
      <c r="B737" s="1" t="s">
        <v>59</v>
      </c>
      <c r="C737" s="1" t="str">
        <f>VLOOKUP(B737,lookup!$A$2:$D$48,3,0)</f>
        <v>Non Metropolitan Fire Authorities</v>
      </c>
      <c r="D737" s="1" t="str">
        <f>VLOOKUP(B737,lookup!$A$2:$D$48,4,0)</f>
        <v>E31000013</v>
      </c>
      <c r="E737" s="1" t="s">
        <v>15</v>
      </c>
      <c r="F737" s="1" t="s">
        <v>219</v>
      </c>
      <c r="G737" s="1" t="s">
        <v>11</v>
      </c>
      <c r="H737" s="1">
        <v>0</v>
      </c>
    </row>
    <row r="738" spans="1:8" x14ac:dyDescent="0.35">
      <c r="A738" s="1">
        <v>2019</v>
      </c>
      <c r="B738" s="1" t="s">
        <v>59</v>
      </c>
      <c r="C738" s="1" t="str">
        <f>VLOOKUP(B738,lookup!$A$2:$D$48,3,0)</f>
        <v>Non Metropolitan Fire Authorities</v>
      </c>
      <c r="D738" s="1" t="str">
        <f>VLOOKUP(B738,lookup!$A$2:$D$48,4,0)</f>
        <v>E31000013</v>
      </c>
      <c r="E738" s="1" t="s">
        <v>15</v>
      </c>
      <c r="F738" s="1" t="s">
        <v>219</v>
      </c>
      <c r="G738" s="1" t="s">
        <v>12</v>
      </c>
      <c r="H738" s="1">
        <v>1</v>
      </c>
    </row>
    <row r="739" spans="1:8" x14ac:dyDescent="0.35">
      <c r="A739" s="1">
        <v>2019</v>
      </c>
      <c r="B739" s="1" t="s">
        <v>59</v>
      </c>
      <c r="C739" s="1" t="str">
        <f>VLOOKUP(B739,lookup!$A$2:$D$48,3,0)</f>
        <v>Non Metropolitan Fire Authorities</v>
      </c>
      <c r="D739" s="1" t="str">
        <f>VLOOKUP(B739,lookup!$A$2:$D$48,4,0)</f>
        <v>E31000013</v>
      </c>
      <c r="E739" s="1" t="s">
        <v>15</v>
      </c>
      <c r="F739" s="1" t="s">
        <v>219</v>
      </c>
      <c r="G739" s="1" t="s">
        <v>13</v>
      </c>
      <c r="H739" s="1">
        <v>2</v>
      </c>
    </row>
    <row r="740" spans="1:8" x14ac:dyDescent="0.35">
      <c r="A740" s="1">
        <v>2019</v>
      </c>
      <c r="B740" s="1" t="s">
        <v>59</v>
      </c>
      <c r="C740" s="1" t="str">
        <f>VLOOKUP(B740,lookup!$A$2:$D$48,3,0)</f>
        <v>Non Metropolitan Fire Authorities</v>
      </c>
      <c r="D740" s="1" t="str">
        <f>VLOOKUP(B740,lookup!$A$2:$D$48,4,0)</f>
        <v>E31000013</v>
      </c>
      <c r="E740" s="1" t="s">
        <v>15</v>
      </c>
      <c r="F740" s="1" t="s">
        <v>219</v>
      </c>
      <c r="G740" s="1" t="s">
        <v>14</v>
      </c>
      <c r="H740" s="1">
        <v>13</v>
      </c>
    </row>
    <row r="741" spans="1:8" x14ac:dyDescent="0.35">
      <c r="A741" s="1">
        <v>2019</v>
      </c>
      <c r="B741" s="1" t="s">
        <v>59</v>
      </c>
      <c r="C741" s="1" t="str">
        <f>VLOOKUP(B741,lookup!$A$2:$D$48,3,0)</f>
        <v>Non Metropolitan Fire Authorities</v>
      </c>
      <c r="D741" s="1" t="str">
        <f>VLOOKUP(B741,lookup!$A$2:$D$48,4,0)</f>
        <v>E31000013</v>
      </c>
      <c r="E741" s="1" t="s">
        <v>15</v>
      </c>
      <c r="F741" s="1" t="s">
        <v>219</v>
      </c>
      <c r="G741" s="1" t="s">
        <v>5</v>
      </c>
      <c r="H741" s="1">
        <v>17</v>
      </c>
    </row>
    <row r="742" spans="1:8" x14ac:dyDescent="0.35">
      <c r="A742" s="1">
        <v>2019</v>
      </c>
      <c r="B742" s="1" t="s">
        <v>62</v>
      </c>
      <c r="C742" s="1" t="str">
        <f>VLOOKUP(B742,lookup!$A$2:$D$48,3,0)</f>
        <v>Non Metropolitan Fire Authorities</v>
      </c>
      <c r="D742" s="1" t="str">
        <f>VLOOKUP(B742,lookup!$A$2:$D$48,4,0)</f>
        <v>E31000014</v>
      </c>
      <c r="E742" s="1" t="s">
        <v>15</v>
      </c>
      <c r="F742" s="1" t="s">
        <v>219</v>
      </c>
      <c r="G742" s="1" t="s">
        <v>8</v>
      </c>
      <c r="H742" s="1">
        <v>1</v>
      </c>
    </row>
    <row r="743" spans="1:8" x14ac:dyDescent="0.35">
      <c r="A743" s="1">
        <v>2019</v>
      </c>
      <c r="B743" s="1" t="s">
        <v>62</v>
      </c>
      <c r="C743" s="1" t="str">
        <f>VLOOKUP(B743,lookup!$A$2:$D$48,3,0)</f>
        <v>Non Metropolitan Fire Authorities</v>
      </c>
      <c r="D743" s="1" t="str">
        <f>VLOOKUP(B743,lookup!$A$2:$D$48,4,0)</f>
        <v>E31000014</v>
      </c>
      <c r="E743" s="1" t="s">
        <v>15</v>
      </c>
      <c r="F743" s="1" t="s">
        <v>219</v>
      </c>
      <c r="G743" s="1" t="s">
        <v>178</v>
      </c>
      <c r="H743" s="1">
        <v>1</v>
      </c>
    </row>
    <row r="744" spans="1:8" x14ac:dyDescent="0.35">
      <c r="A744" s="1">
        <v>2019</v>
      </c>
      <c r="B744" s="1" t="s">
        <v>62</v>
      </c>
      <c r="C744" s="1" t="str">
        <f>VLOOKUP(B744,lookup!$A$2:$D$48,3,0)</f>
        <v>Non Metropolitan Fire Authorities</v>
      </c>
      <c r="D744" s="1" t="str">
        <f>VLOOKUP(B744,lookup!$A$2:$D$48,4,0)</f>
        <v>E31000014</v>
      </c>
      <c r="E744" s="1" t="s">
        <v>15</v>
      </c>
      <c r="F744" s="1" t="s">
        <v>219</v>
      </c>
      <c r="G744" s="1" t="s">
        <v>10</v>
      </c>
      <c r="H744" s="1">
        <v>1</v>
      </c>
    </row>
    <row r="745" spans="1:8" x14ac:dyDescent="0.35">
      <c r="A745" s="1">
        <v>2019</v>
      </c>
      <c r="B745" s="1" t="s">
        <v>62</v>
      </c>
      <c r="C745" s="1" t="str">
        <f>VLOOKUP(B745,lookup!$A$2:$D$48,3,0)</f>
        <v>Non Metropolitan Fire Authorities</v>
      </c>
      <c r="D745" s="1" t="str">
        <f>VLOOKUP(B745,lookup!$A$2:$D$48,4,0)</f>
        <v>E31000014</v>
      </c>
      <c r="E745" s="1" t="s">
        <v>15</v>
      </c>
      <c r="F745" s="1" t="s">
        <v>219</v>
      </c>
      <c r="G745" s="1" t="s">
        <v>11</v>
      </c>
      <c r="H745" s="1">
        <v>2</v>
      </c>
    </row>
    <row r="746" spans="1:8" x14ac:dyDescent="0.35">
      <c r="A746" s="1">
        <v>2019</v>
      </c>
      <c r="B746" s="1" t="s">
        <v>62</v>
      </c>
      <c r="C746" s="1" t="str">
        <f>VLOOKUP(B746,lookup!$A$2:$D$48,3,0)</f>
        <v>Non Metropolitan Fire Authorities</v>
      </c>
      <c r="D746" s="1" t="str">
        <f>VLOOKUP(B746,lookup!$A$2:$D$48,4,0)</f>
        <v>E31000014</v>
      </c>
      <c r="E746" s="1" t="s">
        <v>15</v>
      </c>
      <c r="F746" s="1" t="s">
        <v>219</v>
      </c>
      <c r="G746" s="1" t="s">
        <v>12</v>
      </c>
      <c r="H746" s="1">
        <v>4</v>
      </c>
    </row>
    <row r="747" spans="1:8" x14ac:dyDescent="0.35">
      <c r="A747" s="1">
        <v>2019</v>
      </c>
      <c r="B747" s="1" t="s">
        <v>62</v>
      </c>
      <c r="C747" s="1" t="str">
        <f>VLOOKUP(B747,lookup!$A$2:$D$48,3,0)</f>
        <v>Non Metropolitan Fire Authorities</v>
      </c>
      <c r="D747" s="1" t="str">
        <f>VLOOKUP(B747,lookup!$A$2:$D$48,4,0)</f>
        <v>E31000014</v>
      </c>
      <c r="E747" s="1" t="s">
        <v>15</v>
      </c>
      <c r="F747" s="1" t="s">
        <v>219</v>
      </c>
      <c r="G747" s="1" t="s">
        <v>13</v>
      </c>
      <c r="H747" s="1">
        <v>4</v>
      </c>
    </row>
    <row r="748" spans="1:8" x14ac:dyDescent="0.35">
      <c r="A748" s="1">
        <v>2019</v>
      </c>
      <c r="B748" s="1" t="s">
        <v>62</v>
      </c>
      <c r="C748" s="1" t="str">
        <f>VLOOKUP(B748,lookup!$A$2:$D$48,3,0)</f>
        <v>Non Metropolitan Fire Authorities</v>
      </c>
      <c r="D748" s="1" t="str">
        <f>VLOOKUP(B748,lookup!$A$2:$D$48,4,0)</f>
        <v>E31000014</v>
      </c>
      <c r="E748" s="1" t="s">
        <v>15</v>
      </c>
      <c r="F748" s="1" t="s">
        <v>219</v>
      </c>
      <c r="G748" s="1" t="s">
        <v>14</v>
      </c>
      <c r="H748" s="1">
        <v>11</v>
      </c>
    </row>
    <row r="749" spans="1:8" x14ac:dyDescent="0.35">
      <c r="A749" s="1">
        <v>2019</v>
      </c>
      <c r="B749" s="1" t="s">
        <v>62</v>
      </c>
      <c r="C749" s="1" t="str">
        <f>VLOOKUP(B749,lookup!$A$2:$D$48,3,0)</f>
        <v>Non Metropolitan Fire Authorities</v>
      </c>
      <c r="D749" s="1" t="str">
        <f>VLOOKUP(B749,lookup!$A$2:$D$48,4,0)</f>
        <v>E31000014</v>
      </c>
      <c r="E749" s="1" t="s">
        <v>15</v>
      </c>
      <c r="F749" s="1" t="s">
        <v>219</v>
      </c>
      <c r="G749" s="1" t="s">
        <v>5</v>
      </c>
      <c r="H749" s="1">
        <v>24</v>
      </c>
    </row>
    <row r="750" spans="1:8" x14ac:dyDescent="0.35">
      <c r="A750" s="1">
        <v>2019</v>
      </c>
      <c r="B750" s="1" t="s">
        <v>65</v>
      </c>
      <c r="C750" s="1" t="str">
        <f>VLOOKUP(B750,lookup!$A$2:$D$48,3,0)</f>
        <v>Non Metropolitan Fire Authorities</v>
      </c>
      <c r="D750" s="1" t="str">
        <f>VLOOKUP(B750,lookup!$A$2:$D$48,4,0)</f>
        <v>E31000015</v>
      </c>
      <c r="E750" s="1" t="s">
        <v>15</v>
      </c>
      <c r="F750" s="1" t="s">
        <v>219</v>
      </c>
      <c r="G750" s="1" t="s">
        <v>8</v>
      </c>
      <c r="H750" s="1">
        <v>0</v>
      </c>
    </row>
    <row r="751" spans="1:8" x14ac:dyDescent="0.35">
      <c r="A751" s="1">
        <v>2019</v>
      </c>
      <c r="B751" s="1" t="s">
        <v>65</v>
      </c>
      <c r="C751" s="1" t="str">
        <f>VLOOKUP(B751,lookup!$A$2:$D$48,3,0)</f>
        <v>Non Metropolitan Fire Authorities</v>
      </c>
      <c r="D751" s="1" t="str">
        <f>VLOOKUP(B751,lookup!$A$2:$D$48,4,0)</f>
        <v>E31000015</v>
      </c>
      <c r="E751" s="1" t="s">
        <v>15</v>
      </c>
      <c r="F751" s="1" t="s">
        <v>219</v>
      </c>
      <c r="G751" s="1" t="s">
        <v>178</v>
      </c>
      <c r="H751" s="1">
        <v>1</v>
      </c>
    </row>
    <row r="752" spans="1:8" x14ac:dyDescent="0.35">
      <c r="A752" s="1">
        <v>2019</v>
      </c>
      <c r="B752" s="1" t="s">
        <v>65</v>
      </c>
      <c r="C752" s="1" t="str">
        <f>VLOOKUP(B752,lookup!$A$2:$D$48,3,0)</f>
        <v>Non Metropolitan Fire Authorities</v>
      </c>
      <c r="D752" s="1" t="str">
        <f>VLOOKUP(B752,lookup!$A$2:$D$48,4,0)</f>
        <v>E31000015</v>
      </c>
      <c r="E752" s="1" t="s">
        <v>15</v>
      </c>
      <c r="F752" s="1" t="s">
        <v>219</v>
      </c>
      <c r="G752" s="1" t="s">
        <v>10</v>
      </c>
      <c r="H752" s="1">
        <v>0</v>
      </c>
    </row>
    <row r="753" spans="1:8" x14ac:dyDescent="0.35">
      <c r="A753" s="1">
        <v>2019</v>
      </c>
      <c r="B753" s="1" t="s">
        <v>65</v>
      </c>
      <c r="C753" s="1" t="str">
        <f>VLOOKUP(B753,lookup!$A$2:$D$48,3,0)</f>
        <v>Non Metropolitan Fire Authorities</v>
      </c>
      <c r="D753" s="1" t="str">
        <f>VLOOKUP(B753,lookup!$A$2:$D$48,4,0)</f>
        <v>E31000015</v>
      </c>
      <c r="E753" s="1" t="s">
        <v>15</v>
      </c>
      <c r="F753" s="1" t="s">
        <v>219</v>
      </c>
      <c r="G753" s="1" t="s">
        <v>11</v>
      </c>
      <c r="H753" s="1">
        <v>2</v>
      </c>
    </row>
    <row r="754" spans="1:8" x14ac:dyDescent="0.35">
      <c r="A754" s="1">
        <v>2019</v>
      </c>
      <c r="B754" s="1" t="s">
        <v>65</v>
      </c>
      <c r="C754" s="1" t="str">
        <f>VLOOKUP(B754,lookup!$A$2:$D$48,3,0)</f>
        <v>Non Metropolitan Fire Authorities</v>
      </c>
      <c r="D754" s="1" t="str">
        <f>VLOOKUP(B754,lookup!$A$2:$D$48,4,0)</f>
        <v>E31000015</v>
      </c>
      <c r="E754" s="1" t="s">
        <v>15</v>
      </c>
      <c r="F754" s="1" t="s">
        <v>219</v>
      </c>
      <c r="G754" s="1" t="s">
        <v>12</v>
      </c>
      <c r="H754" s="1">
        <v>13</v>
      </c>
    </row>
    <row r="755" spans="1:8" x14ac:dyDescent="0.35">
      <c r="A755" s="1">
        <v>2019</v>
      </c>
      <c r="B755" s="1" t="s">
        <v>65</v>
      </c>
      <c r="C755" s="1" t="str">
        <f>VLOOKUP(B755,lookup!$A$2:$D$48,3,0)</f>
        <v>Non Metropolitan Fire Authorities</v>
      </c>
      <c r="D755" s="1" t="str">
        <f>VLOOKUP(B755,lookup!$A$2:$D$48,4,0)</f>
        <v>E31000015</v>
      </c>
      <c r="E755" s="1" t="s">
        <v>15</v>
      </c>
      <c r="F755" s="1" t="s">
        <v>219</v>
      </c>
      <c r="G755" s="1" t="s">
        <v>13</v>
      </c>
      <c r="H755" s="1">
        <v>0</v>
      </c>
    </row>
    <row r="756" spans="1:8" x14ac:dyDescent="0.35">
      <c r="A756" s="1">
        <v>2019</v>
      </c>
      <c r="B756" s="1" t="s">
        <v>65</v>
      </c>
      <c r="C756" s="1" t="str">
        <f>VLOOKUP(B756,lookup!$A$2:$D$48,3,0)</f>
        <v>Non Metropolitan Fire Authorities</v>
      </c>
      <c r="D756" s="1" t="str">
        <f>VLOOKUP(B756,lookup!$A$2:$D$48,4,0)</f>
        <v>E31000015</v>
      </c>
      <c r="E756" s="1" t="s">
        <v>15</v>
      </c>
      <c r="F756" s="1" t="s">
        <v>219</v>
      </c>
      <c r="G756" s="1" t="s">
        <v>14</v>
      </c>
      <c r="H756" s="1">
        <v>21</v>
      </c>
    </row>
    <row r="757" spans="1:8" x14ac:dyDescent="0.35">
      <c r="A757" s="1">
        <v>2019</v>
      </c>
      <c r="B757" s="1" t="s">
        <v>65</v>
      </c>
      <c r="C757" s="1" t="str">
        <f>VLOOKUP(B757,lookup!$A$2:$D$48,3,0)</f>
        <v>Non Metropolitan Fire Authorities</v>
      </c>
      <c r="D757" s="1" t="str">
        <f>VLOOKUP(B757,lookup!$A$2:$D$48,4,0)</f>
        <v>E31000015</v>
      </c>
      <c r="E757" s="1" t="s">
        <v>15</v>
      </c>
      <c r="F757" s="1" t="s">
        <v>219</v>
      </c>
      <c r="G757" s="1" t="s">
        <v>5</v>
      </c>
      <c r="H757" s="1">
        <v>37</v>
      </c>
    </row>
    <row r="758" spans="1:8" x14ac:dyDescent="0.35">
      <c r="A758" s="1">
        <v>2019</v>
      </c>
      <c r="B758" s="1" t="s">
        <v>68</v>
      </c>
      <c r="C758" s="1" t="str">
        <f>VLOOKUP(B758,lookup!$A$2:$D$48,3,0)</f>
        <v>Non Metropolitan Fire Authorities</v>
      </c>
      <c r="D758" s="1" t="str">
        <f>VLOOKUP(B758,lookup!$A$2:$D$48,4,0)</f>
        <v>E31000016</v>
      </c>
      <c r="E758" s="1" t="s">
        <v>15</v>
      </c>
      <c r="F758" s="1" t="s">
        <v>219</v>
      </c>
      <c r="G758" s="1" t="s">
        <v>8</v>
      </c>
      <c r="H758" s="1">
        <v>0</v>
      </c>
    </row>
    <row r="759" spans="1:8" x14ac:dyDescent="0.35">
      <c r="A759" s="1">
        <v>2019</v>
      </c>
      <c r="B759" s="1" t="s">
        <v>68</v>
      </c>
      <c r="C759" s="1" t="str">
        <f>VLOOKUP(B759,lookup!$A$2:$D$48,3,0)</f>
        <v>Non Metropolitan Fire Authorities</v>
      </c>
      <c r="D759" s="1" t="str">
        <f>VLOOKUP(B759,lookup!$A$2:$D$48,4,0)</f>
        <v>E31000016</v>
      </c>
      <c r="E759" s="1" t="s">
        <v>15</v>
      </c>
      <c r="F759" s="1" t="s">
        <v>219</v>
      </c>
      <c r="G759" s="1" t="s">
        <v>178</v>
      </c>
      <c r="H759" s="1">
        <v>0</v>
      </c>
    </row>
    <row r="760" spans="1:8" x14ac:dyDescent="0.35">
      <c r="A760" s="1">
        <v>2019</v>
      </c>
      <c r="B760" s="1" t="s">
        <v>68</v>
      </c>
      <c r="C760" s="1" t="str">
        <f>VLOOKUP(B760,lookup!$A$2:$D$48,3,0)</f>
        <v>Non Metropolitan Fire Authorities</v>
      </c>
      <c r="D760" s="1" t="str">
        <f>VLOOKUP(B760,lookup!$A$2:$D$48,4,0)</f>
        <v>E31000016</v>
      </c>
      <c r="E760" s="1" t="s">
        <v>15</v>
      </c>
      <c r="F760" s="1" t="s">
        <v>219</v>
      </c>
      <c r="G760" s="1" t="s">
        <v>10</v>
      </c>
      <c r="H760" s="1">
        <v>1</v>
      </c>
    </row>
    <row r="761" spans="1:8" x14ac:dyDescent="0.35">
      <c r="A761" s="1">
        <v>2019</v>
      </c>
      <c r="B761" s="1" t="s">
        <v>68</v>
      </c>
      <c r="C761" s="1" t="str">
        <f>VLOOKUP(B761,lookup!$A$2:$D$48,3,0)</f>
        <v>Non Metropolitan Fire Authorities</v>
      </c>
      <c r="D761" s="1" t="str">
        <f>VLOOKUP(B761,lookup!$A$2:$D$48,4,0)</f>
        <v>E31000016</v>
      </c>
      <c r="E761" s="1" t="s">
        <v>15</v>
      </c>
      <c r="F761" s="1" t="s">
        <v>219</v>
      </c>
      <c r="G761" s="1" t="s">
        <v>11</v>
      </c>
      <c r="H761" s="1">
        <v>1</v>
      </c>
    </row>
    <row r="762" spans="1:8" x14ac:dyDescent="0.35">
      <c r="A762" s="1">
        <v>2019</v>
      </c>
      <c r="B762" s="1" t="s">
        <v>68</v>
      </c>
      <c r="C762" s="1" t="str">
        <f>VLOOKUP(B762,lookup!$A$2:$D$48,3,0)</f>
        <v>Non Metropolitan Fire Authorities</v>
      </c>
      <c r="D762" s="1" t="str">
        <f>VLOOKUP(B762,lookup!$A$2:$D$48,4,0)</f>
        <v>E31000016</v>
      </c>
      <c r="E762" s="1" t="s">
        <v>15</v>
      </c>
      <c r="F762" s="1" t="s">
        <v>219</v>
      </c>
      <c r="G762" s="1" t="s">
        <v>12</v>
      </c>
      <c r="H762" s="1">
        <v>0</v>
      </c>
    </row>
    <row r="763" spans="1:8" x14ac:dyDescent="0.35">
      <c r="A763" s="1">
        <v>2019</v>
      </c>
      <c r="B763" s="1" t="s">
        <v>68</v>
      </c>
      <c r="C763" s="1" t="str">
        <f>VLOOKUP(B763,lookup!$A$2:$D$48,3,0)</f>
        <v>Non Metropolitan Fire Authorities</v>
      </c>
      <c r="D763" s="1" t="str">
        <f>VLOOKUP(B763,lookup!$A$2:$D$48,4,0)</f>
        <v>E31000016</v>
      </c>
      <c r="E763" s="1" t="s">
        <v>15</v>
      </c>
      <c r="F763" s="1" t="s">
        <v>219</v>
      </c>
      <c r="G763" s="1" t="s">
        <v>13</v>
      </c>
      <c r="H763" s="1">
        <v>6</v>
      </c>
    </row>
    <row r="764" spans="1:8" x14ac:dyDescent="0.35">
      <c r="A764" s="1">
        <v>2019</v>
      </c>
      <c r="B764" s="1" t="s">
        <v>68</v>
      </c>
      <c r="C764" s="1" t="str">
        <f>VLOOKUP(B764,lookup!$A$2:$D$48,3,0)</f>
        <v>Non Metropolitan Fire Authorities</v>
      </c>
      <c r="D764" s="1" t="str">
        <f>VLOOKUP(B764,lookup!$A$2:$D$48,4,0)</f>
        <v>E31000016</v>
      </c>
      <c r="E764" s="1" t="s">
        <v>15</v>
      </c>
      <c r="F764" s="1" t="s">
        <v>219</v>
      </c>
      <c r="G764" s="1" t="s">
        <v>14</v>
      </c>
      <c r="H764" s="1">
        <v>29</v>
      </c>
    </row>
    <row r="765" spans="1:8" x14ac:dyDescent="0.35">
      <c r="A765" s="1">
        <v>2019</v>
      </c>
      <c r="B765" s="1" t="s">
        <v>68</v>
      </c>
      <c r="C765" s="1" t="str">
        <f>VLOOKUP(B765,lookup!$A$2:$D$48,3,0)</f>
        <v>Non Metropolitan Fire Authorities</v>
      </c>
      <c r="D765" s="1" t="str">
        <f>VLOOKUP(B765,lookup!$A$2:$D$48,4,0)</f>
        <v>E31000016</v>
      </c>
      <c r="E765" s="1" t="s">
        <v>15</v>
      </c>
      <c r="F765" s="1" t="s">
        <v>219</v>
      </c>
      <c r="G765" s="1" t="s">
        <v>5</v>
      </c>
      <c r="H765" s="1">
        <v>37</v>
      </c>
    </row>
    <row r="766" spans="1:8" x14ac:dyDescent="0.35">
      <c r="A766" s="1">
        <v>2019</v>
      </c>
      <c r="B766" s="1" t="s">
        <v>71</v>
      </c>
      <c r="C766" s="1" t="str">
        <f>VLOOKUP(B766,lookup!$A$2:$D$48,3,0)</f>
        <v>Metropolitan Fire Authorities</v>
      </c>
      <c r="D766" s="1" t="str">
        <f>VLOOKUP(B766,lookup!$A$2:$D$48,4,0)</f>
        <v>E31000046</v>
      </c>
      <c r="E766" s="1" t="s">
        <v>15</v>
      </c>
      <c r="F766" s="1" t="s">
        <v>219</v>
      </c>
      <c r="G766" s="1" t="s">
        <v>8</v>
      </c>
      <c r="H766" s="1">
        <v>1</v>
      </c>
    </row>
    <row r="767" spans="1:8" x14ac:dyDescent="0.35">
      <c r="A767" s="1">
        <v>2019</v>
      </c>
      <c r="B767" s="1" t="s">
        <v>71</v>
      </c>
      <c r="C767" s="1" t="str">
        <f>VLOOKUP(B767,lookup!$A$2:$D$48,3,0)</f>
        <v>Metropolitan Fire Authorities</v>
      </c>
      <c r="D767" s="1" t="str">
        <f>VLOOKUP(B767,lookup!$A$2:$D$48,4,0)</f>
        <v>E31000046</v>
      </c>
      <c r="E767" s="1" t="s">
        <v>15</v>
      </c>
      <c r="F767" s="1" t="s">
        <v>219</v>
      </c>
      <c r="G767" s="1" t="s">
        <v>178</v>
      </c>
      <c r="H767" s="1">
        <v>3</v>
      </c>
    </row>
    <row r="768" spans="1:8" x14ac:dyDescent="0.35">
      <c r="A768" s="1">
        <v>2019</v>
      </c>
      <c r="B768" s="1" t="s">
        <v>71</v>
      </c>
      <c r="C768" s="1" t="str">
        <f>VLOOKUP(B768,lookup!$A$2:$D$48,3,0)</f>
        <v>Metropolitan Fire Authorities</v>
      </c>
      <c r="D768" s="1" t="str">
        <f>VLOOKUP(B768,lookup!$A$2:$D$48,4,0)</f>
        <v>E31000046</v>
      </c>
      <c r="E768" s="1" t="s">
        <v>15</v>
      </c>
      <c r="F768" s="1" t="s">
        <v>219</v>
      </c>
      <c r="G768" s="1" t="s">
        <v>10</v>
      </c>
      <c r="H768" s="1">
        <v>4</v>
      </c>
    </row>
    <row r="769" spans="1:9" x14ac:dyDescent="0.35">
      <c r="A769" s="1">
        <v>2019</v>
      </c>
      <c r="B769" s="1" t="s">
        <v>71</v>
      </c>
      <c r="C769" s="1" t="str">
        <f>VLOOKUP(B769,lookup!$A$2:$D$48,3,0)</f>
        <v>Metropolitan Fire Authorities</v>
      </c>
      <c r="D769" s="1" t="str">
        <f>VLOOKUP(B769,lookup!$A$2:$D$48,4,0)</f>
        <v>E31000046</v>
      </c>
      <c r="E769" s="1" t="s">
        <v>15</v>
      </c>
      <c r="F769" s="1" t="s">
        <v>219</v>
      </c>
      <c r="G769" s="1" t="s">
        <v>11</v>
      </c>
      <c r="H769" s="1">
        <v>10</v>
      </c>
    </row>
    <row r="770" spans="1:9" x14ac:dyDescent="0.35">
      <c r="A770" s="1">
        <v>2019</v>
      </c>
      <c r="B770" s="1" t="s">
        <v>71</v>
      </c>
      <c r="C770" s="1" t="str">
        <f>VLOOKUP(B770,lookup!$A$2:$D$48,3,0)</f>
        <v>Metropolitan Fire Authorities</v>
      </c>
      <c r="D770" s="1" t="str">
        <f>VLOOKUP(B770,lookup!$A$2:$D$48,4,0)</f>
        <v>E31000046</v>
      </c>
      <c r="E770" s="1" t="s">
        <v>15</v>
      </c>
      <c r="F770" s="1" t="s">
        <v>219</v>
      </c>
      <c r="G770" s="1" t="s">
        <v>12</v>
      </c>
      <c r="H770" s="1">
        <v>46</v>
      </c>
    </row>
    <row r="771" spans="1:9" x14ac:dyDescent="0.35">
      <c r="A771" s="1">
        <v>2019</v>
      </c>
      <c r="B771" s="1" t="s">
        <v>71</v>
      </c>
      <c r="C771" s="1" t="str">
        <f>VLOOKUP(B771,lookup!$A$2:$D$48,3,0)</f>
        <v>Metropolitan Fire Authorities</v>
      </c>
      <c r="D771" s="1" t="str">
        <f>VLOOKUP(B771,lookup!$A$2:$D$48,4,0)</f>
        <v>E31000046</v>
      </c>
      <c r="E771" s="1" t="s">
        <v>15</v>
      </c>
      <c r="F771" s="1" t="s">
        <v>219</v>
      </c>
      <c r="G771" s="1" t="s">
        <v>13</v>
      </c>
      <c r="H771" s="1">
        <v>32</v>
      </c>
    </row>
    <row r="772" spans="1:9" x14ac:dyDescent="0.35">
      <c r="A772" s="1">
        <v>2019</v>
      </c>
      <c r="B772" s="1" t="s">
        <v>71</v>
      </c>
      <c r="C772" s="1" t="str">
        <f>VLOOKUP(B772,lookup!$A$2:$D$48,3,0)</f>
        <v>Metropolitan Fire Authorities</v>
      </c>
      <c r="D772" s="1" t="str">
        <f>VLOOKUP(B772,lookup!$A$2:$D$48,4,0)</f>
        <v>E31000046</v>
      </c>
      <c r="E772" s="1" t="s">
        <v>15</v>
      </c>
      <c r="F772" s="1" t="s">
        <v>219</v>
      </c>
      <c r="G772" s="1" t="s">
        <v>14</v>
      </c>
      <c r="H772" s="1">
        <v>242</v>
      </c>
    </row>
    <row r="773" spans="1:9" x14ac:dyDescent="0.35">
      <c r="A773" s="1">
        <v>2019</v>
      </c>
      <c r="B773" s="1" t="s">
        <v>71</v>
      </c>
      <c r="C773" s="1" t="str">
        <f>VLOOKUP(B773,lookup!$A$2:$D$48,3,0)</f>
        <v>Metropolitan Fire Authorities</v>
      </c>
      <c r="D773" s="1" t="str">
        <f>VLOOKUP(B773,lookup!$A$2:$D$48,4,0)</f>
        <v>E31000046</v>
      </c>
      <c r="E773" s="1" t="s">
        <v>15</v>
      </c>
      <c r="F773" s="1" t="s">
        <v>219</v>
      </c>
      <c r="G773" s="1" t="s">
        <v>5</v>
      </c>
      <c r="H773" s="1">
        <v>338</v>
      </c>
    </row>
    <row r="774" spans="1:9" x14ac:dyDescent="0.35">
      <c r="A774" s="1">
        <v>2019</v>
      </c>
      <c r="B774" s="1" t="s">
        <v>75</v>
      </c>
      <c r="C774" s="1" t="str">
        <f>VLOOKUP(B774,lookup!$A$2:$D$48,3,0)</f>
        <v>Metropolitan Fire Authorities</v>
      </c>
      <c r="D774" s="1" t="str">
        <f>VLOOKUP(B774,lookup!$A$2:$D$48,4,0)</f>
        <v>E31000040</v>
      </c>
      <c r="E774" s="1" t="s">
        <v>15</v>
      </c>
      <c r="F774" s="1" t="s">
        <v>219</v>
      </c>
      <c r="G774" s="1" t="s">
        <v>8</v>
      </c>
      <c r="H774" s="1">
        <v>1</v>
      </c>
    </row>
    <row r="775" spans="1:9" x14ac:dyDescent="0.35">
      <c r="A775" s="1">
        <v>2019</v>
      </c>
      <c r="B775" s="1" t="s">
        <v>75</v>
      </c>
      <c r="C775" s="1" t="str">
        <f>VLOOKUP(B775,lookup!$A$2:$D$48,3,0)</f>
        <v>Metropolitan Fire Authorities</v>
      </c>
      <c r="D775" s="1" t="str">
        <f>VLOOKUP(B775,lookup!$A$2:$D$48,4,0)</f>
        <v>E31000040</v>
      </c>
      <c r="E775" s="1" t="s">
        <v>15</v>
      </c>
      <c r="F775" s="1" t="s">
        <v>219</v>
      </c>
      <c r="G775" s="1" t="s">
        <v>178</v>
      </c>
      <c r="H775" s="1">
        <v>0</v>
      </c>
    </row>
    <row r="776" spans="1:9" x14ac:dyDescent="0.35">
      <c r="A776" s="1">
        <v>2019</v>
      </c>
      <c r="B776" s="1" t="s">
        <v>75</v>
      </c>
      <c r="C776" s="1" t="str">
        <f>VLOOKUP(B776,lookup!$A$2:$D$48,3,0)</f>
        <v>Metropolitan Fire Authorities</v>
      </c>
      <c r="D776" s="1" t="str">
        <f>VLOOKUP(B776,lookup!$A$2:$D$48,4,0)</f>
        <v>E31000040</v>
      </c>
      <c r="E776" s="1" t="s">
        <v>15</v>
      </c>
      <c r="F776" s="1" t="s">
        <v>219</v>
      </c>
      <c r="G776" s="1" t="s">
        <v>10</v>
      </c>
      <c r="H776" s="1">
        <v>0</v>
      </c>
    </row>
    <row r="777" spans="1:9" x14ac:dyDescent="0.35">
      <c r="A777" s="1">
        <v>2019</v>
      </c>
      <c r="B777" s="1" t="s">
        <v>75</v>
      </c>
      <c r="C777" s="1" t="str">
        <f>VLOOKUP(B777,lookup!$A$2:$D$48,3,0)</f>
        <v>Metropolitan Fire Authorities</v>
      </c>
      <c r="D777" s="1" t="str">
        <f>VLOOKUP(B777,lookup!$A$2:$D$48,4,0)</f>
        <v>E31000040</v>
      </c>
      <c r="E777" s="1" t="s">
        <v>15</v>
      </c>
      <c r="F777" s="1" t="s">
        <v>219</v>
      </c>
      <c r="G777" s="1" t="s">
        <v>11</v>
      </c>
      <c r="H777" s="1">
        <v>0</v>
      </c>
    </row>
    <row r="778" spans="1:9" x14ac:dyDescent="0.35">
      <c r="A778" s="1">
        <v>2019</v>
      </c>
      <c r="B778" s="1" t="s">
        <v>75</v>
      </c>
      <c r="C778" s="1" t="str">
        <f>VLOOKUP(B778,lookup!$A$2:$D$48,3,0)</f>
        <v>Metropolitan Fire Authorities</v>
      </c>
      <c r="D778" s="1" t="str">
        <f>VLOOKUP(B778,lookup!$A$2:$D$48,4,0)</f>
        <v>E31000040</v>
      </c>
      <c r="E778" s="1" t="s">
        <v>15</v>
      </c>
      <c r="F778" s="1" t="s">
        <v>219</v>
      </c>
      <c r="G778" s="1" t="s">
        <v>12</v>
      </c>
      <c r="H778" s="1">
        <v>4</v>
      </c>
    </row>
    <row r="779" spans="1:9" x14ac:dyDescent="0.35">
      <c r="A779" s="1">
        <v>2019</v>
      </c>
      <c r="B779" s="1" t="s">
        <v>75</v>
      </c>
      <c r="C779" s="1" t="str">
        <f>VLOOKUP(B779,lookup!$A$2:$D$48,3,0)</f>
        <v>Metropolitan Fire Authorities</v>
      </c>
      <c r="D779" s="1" t="str">
        <f>VLOOKUP(B779,lookup!$A$2:$D$48,4,0)</f>
        <v>E31000040</v>
      </c>
      <c r="E779" s="1" t="s">
        <v>15</v>
      </c>
      <c r="F779" s="1" t="s">
        <v>219</v>
      </c>
      <c r="G779" s="1" t="s">
        <v>13</v>
      </c>
      <c r="H779" s="1">
        <v>3</v>
      </c>
    </row>
    <row r="780" spans="1:9" x14ac:dyDescent="0.35">
      <c r="A780" s="1">
        <v>2019</v>
      </c>
      <c r="B780" s="1" t="s">
        <v>75</v>
      </c>
      <c r="C780" s="1" t="str">
        <f>VLOOKUP(B780,lookup!$A$2:$D$48,3,0)</f>
        <v>Metropolitan Fire Authorities</v>
      </c>
      <c r="D780" s="1" t="str">
        <f>VLOOKUP(B780,lookup!$A$2:$D$48,4,0)</f>
        <v>E31000040</v>
      </c>
      <c r="E780" s="1" t="s">
        <v>15</v>
      </c>
      <c r="F780" s="1" t="s">
        <v>219</v>
      </c>
      <c r="G780" s="1" t="s">
        <v>14</v>
      </c>
      <c r="H780" s="1">
        <v>67</v>
      </c>
    </row>
    <row r="781" spans="1:9" x14ac:dyDescent="0.35">
      <c r="A781" s="1">
        <v>2019</v>
      </c>
      <c r="B781" s="1" t="s">
        <v>75</v>
      </c>
      <c r="C781" s="1" t="str">
        <f>VLOOKUP(B781,lookup!$A$2:$D$48,3,0)</f>
        <v>Metropolitan Fire Authorities</v>
      </c>
      <c r="D781" s="1" t="str">
        <f>VLOOKUP(B781,lookup!$A$2:$D$48,4,0)</f>
        <v>E31000040</v>
      </c>
      <c r="E781" s="1" t="s">
        <v>15</v>
      </c>
      <c r="F781" s="1" t="s">
        <v>219</v>
      </c>
      <c r="G781" s="1" t="s">
        <v>5</v>
      </c>
      <c r="H781" s="1">
        <v>75</v>
      </c>
    </row>
    <row r="782" spans="1:9" x14ac:dyDescent="0.35">
      <c r="A782" s="1">
        <v>2019</v>
      </c>
      <c r="B782" s="1" t="s">
        <v>291</v>
      </c>
      <c r="C782" s="1" t="str">
        <f>VLOOKUP(B782,lookup!$A$2:$D$48,3,0)</f>
        <v>Non Metropolitan Fire Authorities</v>
      </c>
      <c r="D782" s="1" t="str">
        <f>VLOOKUP(B782,lookup!$A$2:$D$48,4,0)</f>
        <v>E31000048</v>
      </c>
      <c r="E782" s="1" t="s">
        <v>15</v>
      </c>
      <c r="F782" s="1" t="s">
        <v>219</v>
      </c>
      <c r="G782" s="1" t="s">
        <v>8</v>
      </c>
      <c r="H782" s="1">
        <v>1</v>
      </c>
      <c r="I782" t="s">
        <v>319</v>
      </c>
    </row>
    <row r="783" spans="1:9" x14ac:dyDescent="0.35">
      <c r="A783" s="1">
        <v>2019</v>
      </c>
      <c r="B783" s="1" t="s">
        <v>291</v>
      </c>
      <c r="C783" s="1" t="str">
        <f>VLOOKUP(B783,lookup!$A$2:$D$48,3,0)</f>
        <v>Non Metropolitan Fire Authorities</v>
      </c>
      <c r="D783" s="1" t="str">
        <f>VLOOKUP(B783,lookup!$A$2:$D$48,4,0)</f>
        <v>E31000048</v>
      </c>
      <c r="E783" s="1" t="s">
        <v>15</v>
      </c>
      <c r="F783" s="1" t="s">
        <v>219</v>
      </c>
      <c r="G783" s="1" t="s">
        <v>178</v>
      </c>
      <c r="H783" s="1">
        <v>0</v>
      </c>
      <c r="I783" t="s">
        <v>319</v>
      </c>
    </row>
    <row r="784" spans="1:9" x14ac:dyDescent="0.35">
      <c r="A784" s="1">
        <v>2019</v>
      </c>
      <c r="B784" s="1" t="s">
        <v>291</v>
      </c>
      <c r="C784" s="1" t="str">
        <f>VLOOKUP(B784,lookup!$A$2:$D$48,3,0)</f>
        <v>Non Metropolitan Fire Authorities</v>
      </c>
      <c r="D784" s="1" t="str">
        <f>VLOOKUP(B784,lookup!$A$2:$D$48,4,0)</f>
        <v>E31000048</v>
      </c>
      <c r="E784" s="1" t="s">
        <v>15</v>
      </c>
      <c r="F784" s="1" t="s">
        <v>219</v>
      </c>
      <c r="G784" s="1" t="s">
        <v>10</v>
      </c>
      <c r="H784" s="1">
        <v>0</v>
      </c>
      <c r="I784" t="s">
        <v>319</v>
      </c>
    </row>
    <row r="785" spans="1:9" x14ac:dyDescent="0.35">
      <c r="A785" s="1">
        <v>2019</v>
      </c>
      <c r="B785" s="1" t="s">
        <v>291</v>
      </c>
      <c r="C785" s="1" t="str">
        <f>VLOOKUP(B785,lookup!$A$2:$D$48,3,0)</f>
        <v>Non Metropolitan Fire Authorities</v>
      </c>
      <c r="D785" s="1" t="str">
        <f>VLOOKUP(B785,lookup!$A$2:$D$48,4,0)</f>
        <v>E31000048</v>
      </c>
      <c r="E785" s="1" t="s">
        <v>15</v>
      </c>
      <c r="F785" s="1" t="s">
        <v>219</v>
      </c>
      <c r="G785" s="1" t="s">
        <v>11</v>
      </c>
      <c r="H785" s="1">
        <v>2</v>
      </c>
      <c r="I785" t="s">
        <v>319</v>
      </c>
    </row>
    <row r="786" spans="1:9" x14ac:dyDescent="0.35">
      <c r="A786" s="1">
        <v>2019</v>
      </c>
      <c r="B786" s="1" t="s">
        <v>291</v>
      </c>
      <c r="C786" s="1" t="str">
        <f>VLOOKUP(B786,lookup!$A$2:$D$48,3,0)</f>
        <v>Non Metropolitan Fire Authorities</v>
      </c>
      <c r="D786" s="1" t="str">
        <f>VLOOKUP(B786,lookup!$A$2:$D$48,4,0)</f>
        <v>E31000048</v>
      </c>
      <c r="E786" s="1" t="s">
        <v>15</v>
      </c>
      <c r="F786" s="1" t="s">
        <v>219</v>
      </c>
      <c r="G786" s="1" t="s">
        <v>12</v>
      </c>
      <c r="H786" s="1">
        <v>2</v>
      </c>
      <c r="I786" t="s">
        <v>319</v>
      </c>
    </row>
    <row r="787" spans="1:9" x14ac:dyDescent="0.35">
      <c r="A787" s="1">
        <v>2019</v>
      </c>
      <c r="B787" s="1" t="s">
        <v>291</v>
      </c>
      <c r="C787" s="1" t="str">
        <f>VLOOKUP(B787,lookup!$A$2:$D$48,3,0)</f>
        <v>Non Metropolitan Fire Authorities</v>
      </c>
      <c r="D787" s="1" t="str">
        <f>VLOOKUP(B787,lookup!$A$2:$D$48,4,0)</f>
        <v>E31000048</v>
      </c>
      <c r="E787" s="1" t="s">
        <v>15</v>
      </c>
      <c r="F787" s="1" t="s">
        <v>219</v>
      </c>
      <c r="G787" s="1" t="s">
        <v>13</v>
      </c>
      <c r="H787" s="1">
        <v>3</v>
      </c>
      <c r="I787" t="s">
        <v>319</v>
      </c>
    </row>
    <row r="788" spans="1:9" x14ac:dyDescent="0.35">
      <c r="A788" s="1">
        <v>2019</v>
      </c>
      <c r="B788" s="1" t="s">
        <v>291</v>
      </c>
      <c r="C788" s="1" t="str">
        <f>VLOOKUP(B788,lookup!$A$2:$D$48,3,0)</f>
        <v>Non Metropolitan Fire Authorities</v>
      </c>
      <c r="D788" s="1" t="str">
        <f>VLOOKUP(B788,lookup!$A$2:$D$48,4,0)</f>
        <v>E31000048</v>
      </c>
      <c r="E788" s="1" t="s">
        <v>15</v>
      </c>
      <c r="F788" s="1" t="s">
        <v>219</v>
      </c>
      <c r="G788" s="1" t="s">
        <v>14</v>
      </c>
      <c r="H788" s="1">
        <v>23</v>
      </c>
      <c r="I788" t="s">
        <v>319</v>
      </c>
    </row>
    <row r="789" spans="1:9" x14ac:dyDescent="0.35">
      <c r="A789" s="1">
        <v>2019</v>
      </c>
      <c r="B789" s="1" t="s">
        <v>291</v>
      </c>
      <c r="C789" s="1" t="str">
        <f>VLOOKUP(B789,lookup!$A$2:$D$48,3,0)</f>
        <v>Non Metropolitan Fire Authorities</v>
      </c>
      <c r="D789" s="1" t="str">
        <f>VLOOKUP(B789,lookup!$A$2:$D$48,4,0)</f>
        <v>E31000048</v>
      </c>
      <c r="E789" s="1" t="s">
        <v>15</v>
      </c>
      <c r="F789" s="1" t="s">
        <v>219</v>
      </c>
      <c r="G789" s="1" t="s">
        <v>5</v>
      </c>
      <c r="H789" s="1">
        <v>31</v>
      </c>
      <c r="I789" t="s">
        <v>319</v>
      </c>
    </row>
    <row r="790" spans="1:9" x14ac:dyDescent="0.35">
      <c r="A790" s="1">
        <v>2019</v>
      </c>
      <c r="B790" s="1" t="s">
        <v>81</v>
      </c>
      <c r="C790" s="1" t="str">
        <f>VLOOKUP(B790,lookup!$A$2:$D$48,3,0)</f>
        <v>Non Metropolitan Fire Authorities</v>
      </c>
      <c r="D790" s="1" t="str">
        <f>VLOOKUP(B790,lookup!$A$2:$D$48,4,0)</f>
        <v>E31000018</v>
      </c>
      <c r="E790" s="1" t="s">
        <v>15</v>
      </c>
      <c r="F790" s="1" t="s">
        <v>219</v>
      </c>
      <c r="G790" s="1" t="s">
        <v>8</v>
      </c>
      <c r="H790" s="1">
        <v>0</v>
      </c>
    </row>
    <row r="791" spans="1:9" x14ac:dyDescent="0.35">
      <c r="A791" s="1">
        <v>2019</v>
      </c>
      <c r="B791" s="1" t="s">
        <v>81</v>
      </c>
      <c r="C791" s="1" t="str">
        <f>VLOOKUP(B791,lookup!$A$2:$D$48,3,0)</f>
        <v>Non Metropolitan Fire Authorities</v>
      </c>
      <c r="D791" s="1" t="str">
        <f>VLOOKUP(B791,lookup!$A$2:$D$48,4,0)</f>
        <v>E31000018</v>
      </c>
      <c r="E791" s="1" t="s">
        <v>15</v>
      </c>
      <c r="F791" s="1" t="s">
        <v>219</v>
      </c>
      <c r="G791" s="1" t="s">
        <v>178</v>
      </c>
      <c r="H791" s="1">
        <v>0</v>
      </c>
    </row>
    <row r="792" spans="1:9" x14ac:dyDescent="0.35">
      <c r="A792" s="1">
        <v>2019</v>
      </c>
      <c r="B792" s="1" t="s">
        <v>81</v>
      </c>
      <c r="C792" s="1" t="str">
        <f>VLOOKUP(B792,lookup!$A$2:$D$48,3,0)</f>
        <v>Non Metropolitan Fire Authorities</v>
      </c>
      <c r="D792" s="1" t="str">
        <f>VLOOKUP(B792,lookup!$A$2:$D$48,4,0)</f>
        <v>E31000018</v>
      </c>
      <c r="E792" s="1" t="s">
        <v>15</v>
      </c>
      <c r="F792" s="1" t="s">
        <v>219</v>
      </c>
      <c r="G792" s="1" t="s">
        <v>10</v>
      </c>
      <c r="H792" s="1">
        <v>0</v>
      </c>
    </row>
    <row r="793" spans="1:9" x14ac:dyDescent="0.35">
      <c r="A793" s="1">
        <v>2019</v>
      </c>
      <c r="B793" s="1" t="s">
        <v>81</v>
      </c>
      <c r="C793" s="1" t="str">
        <f>VLOOKUP(B793,lookup!$A$2:$D$48,3,0)</f>
        <v>Non Metropolitan Fire Authorities</v>
      </c>
      <c r="D793" s="1" t="str">
        <f>VLOOKUP(B793,lookup!$A$2:$D$48,4,0)</f>
        <v>E31000018</v>
      </c>
      <c r="E793" s="1" t="s">
        <v>15</v>
      </c>
      <c r="F793" s="1" t="s">
        <v>219</v>
      </c>
      <c r="G793" s="1" t="s">
        <v>11</v>
      </c>
      <c r="H793" s="1">
        <v>1</v>
      </c>
    </row>
    <row r="794" spans="1:9" x14ac:dyDescent="0.35">
      <c r="A794" s="1">
        <v>2019</v>
      </c>
      <c r="B794" s="1" t="s">
        <v>81</v>
      </c>
      <c r="C794" s="1" t="str">
        <f>VLOOKUP(B794,lookup!$A$2:$D$48,3,0)</f>
        <v>Non Metropolitan Fire Authorities</v>
      </c>
      <c r="D794" s="1" t="str">
        <f>VLOOKUP(B794,lookup!$A$2:$D$48,4,0)</f>
        <v>E31000018</v>
      </c>
      <c r="E794" s="1" t="s">
        <v>15</v>
      </c>
      <c r="F794" s="1" t="s">
        <v>219</v>
      </c>
      <c r="G794" s="1" t="s">
        <v>12</v>
      </c>
      <c r="H794" s="1">
        <v>4</v>
      </c>
    </row>
    <row r="795" spans="1:9" x14ac:dyDescent="0.35">
      <c r="A795" s="1">
        <v>2019</v>
      </c>
      <c r="B795" s="1" t="s">
        <v>81</v>
      </c>
      <c r="C795" s="1" t="str">
        <f>VLOOKUP(B795,lookup!$A$2:$D$48,3,0)</f>
        <v>Non Metropolitan Fire Authorities</v>
      </c>
      <c r="D795" s="1" t="str">
        <f>VLOOKUP(B795,lookup!$A$2:$D$48,4,0)</f>
        <v>E31000018</v>
      </c>
      <c r="E795" s="1" t="s">
        <v>15</v>
      </c>
      <c r="F795" s="1" t="s">
        <v>219</v>
      </c>
      <c r="G795" s="1" t="s">
        <v>13</v>
      </c>
      <c r="H795" s="1">
        <v>2</v>
      </c>
    </row>
    <row r="796" spans="1:9" x14ac:dyDescent="0.35">
      <c r="A796" s="1">
        <v>2019</v>
      </c>
      <c r="B796" s="1" t="s">
        <v>81</v>
      </c>
      <c r="C796" s="1" t="str">
        <f>VLOOKUP(B796,lookup!$A$2:$D$48,3,0)</f>
        <v>Non Metropolitan Fire Authorities</v>
      </c>
      <c r="D796" s="1" t="str">
        <f>VLOOKUP(B796,lookup!$A$2:$D$48,4,0)</f>
        <v>E31000018</v>
      </c>
      <c r="E796" s="1" t="s">
        <v>15</v>
      </c>
      <c r="F796" s="1" t="s">
        <v>219</v>
      </c>
      <c r="G796" s="1" t="s">
        <v>14</v>
      </c>
      <c r="H796" s="1">
        <v>10</v>
      </c>
    </row>
    <row r="797" spans="1:9" x14ac:dyDescent="0.35">
      <c r="A797" s="1">
        <v>2019</v>
      </c>
      <c r="B797" s="1" t="s">
        <v>81</v>
      </c>
      <c r="C797" s="1" t="str">
        <f>VLOOKUP(B797,lookup!$A$2:$D$48,3,0)</f>
        <v>Non Metropolitan Fire Authorities</v>
      </c>
      <c r="D797" s="1" t="str">
        <f>VLOOKUP(B797,lookup!$A$2:$D$48,4,0)</f>
        <v>E31000018</v>
      </c>
      <c r="E797" s="1" t="s">
        <v>15</v>
      </c>
      <c r="F797" s="1" t="s">
        <v>219</v>
      </c>
      <c r="G797" s="1" t="s">
        <v>5</v>
      </c>
      <c r="H797" s="1">
        <v>17</v>
      </c>
    </row>
    <row r="798" spans="1:9" x14ac:dyDescent="0.35">
      <c r="A798" s="1">
        <v>2019</v>
      </c>
      <c r="B798" s="1" t="s">
        <v>84</v>
      </c>
      <c r="C798" s="1" t="str">
        <f>VLOOKUP(B798,lookup!$A$2:$D$48,3,0)</f>
        <v>Non Metropolitan Fire Authorities</v>
      </c>
      <c r="D798" s="1" t="str">
        <f>VLOOKUP(B798,lookup!$A$2:$D$48,4,0)</f>
        <v>E31000019</v>
      </c>
      <c r="E798" s="1" t="s">
        <v>15</v>
      </c>
      <c r="F798" s="1" t="s">
        <v>219</v>
      </c>
      <c r="G798" s="1" t="s">
        <v>8</v>
      </c>
      <c r="H798" s="1">
        <v>0</v>
      </c>
    </row>
    <row r="799" spans="1:9" x14ac:dyDescent="0.35">
      <c r="A799" s="1">
        <v>2019</v>
      </c>
      <c r="B799" s="1" t="s">
        <v>84</v>
      </c>
      <c r="C799" s="1" t="str">
        <f>VLOOKUP(B799,lookup!$A$2:$D$48,3,0)</f>
        <v>Non Metropolitan Fire Authorities</v>
      </c>
      <c r="D799" s="1" t="str">
        <f>VLOOKUP(B799,lookup!$A$2:$D$48,4,0)</f>
        <v>E31000019</v>
      </c>
      <c r="E799" s="1" t="s">
        <v>15</v>
      </c>
      <c r="F799" s="1" t="s">
        <v>219</v>
      </c>
      <c r="G799" s="1" t="s">
        <v>178</v>
      </c>
      <c r="H799" s="1">
        <v>0</v>
      </c>
    </row>
    <row r="800" spans="1:9" x14ac:dyDescent="0.35">
      <c r="A800" s="1">
        <v>2019</v>
      </c>
      <c r="B800" s="1" t="s">
        <v>84</v>
      </c>
      <c r="C800" s="1" t="str">
        <f>VLOOKUP(B800,lookup!$A$2:$D$48,3,0)</f>
        <v>Non Metropolitan Fire Authorities</v>
      </c>
      <c r="D800" s="1" t="str">
        <f>VLOOKUP(B800,lookup!$A$2:$D$48,4,0)</f>
        <v>E31000019</v>
      </c>
      <c r="E800" s="1" t="s">
        <v>15</v>
      </c>
      <c r="F800" s="1" t="s">
        <v>219</v>
      </c>
      <c r="G800" s="1" t="s">
        <v>10</v>
      </c>
      <c r="H800" s="1">
        <v>0</v>
      </c>
    </row>
    <row r="801" spans="1:9" x14ac:dyDescent="0.35">
      <c r="A801" s="1">
        <v>2019</v>
      </c>
      <c r="B801" s="1" t="s">
        <v>84</v>
      </c>
      <c r="C801" s="1" t="str">
        <f>VLOOKUP(B801,lookup!$A$2:$D$48,3,0)</f>
        <v>Non Metropolitan Fire Authorities</v>
      </c>
      <c r="D801" s="1" t="str">
        <f>VLOOKUP(B801,lookup!$A$2:$D$48,4,0)</f>
        <v>E31000019</v>
      </c>
      <c r="E801" s="1" t="s">
        <v>15</v>
      </c>
      <c r="F801" s="1" t="s">
        <v>219</v>
      </c>
      <c r="G801" s="1" t="s">
        <v>11</v>
      </c>
      <c r="H801" s="1">
        <v>0</v>
      </c>
    </row>
    <row r="802" spans="1:9" x14ac:dyDescent="0.35">
      <c r="A802" s="1">
        <v>2019</v>
      </c>
      <c r="B802" s="1" t="s">
        <v>84</v>
      </c>
      <c r="C802" s="1" t="str">
        <f>VLOOKUP(B802,lookup!$A$2:$D$48,3,0)</f>
        <v>Non Metropolitan Fire Authorities</v>
      </c>
      <c r="D802" s="1" t="str">
        <f>VLOOKUP(B802,lookup!$A$2:$D$48,4,0)</f>
        <v>E31000019</v>
      </c>
      <c r="E802" s="1" t="s">
        <v>15</v>
      </c>
      <c r="F802" s="1" t="s">
        <v>219</v>
      </c>
      <c r="G802" s="1" t="s">
        <v>12</v>
      </c>
      <c r="H802" s="1">
        <v>7</v>
      </c>
    </row>
    <row r="803" spans="1:9" x14ac:dyDescent="0.35">
      <c r="A803" s="1">
        <v>2019</v>
      </c>
      <c r="B803" s="1" t="s">
        <v>84</v>
      </c>
      <c r="C803" s="1" t="str">
        <f>VLOOKUP(B803,lookup!$A$2:$D$48,3,0)</f>
        <v>Non Metropolitan Fire Authorities</v>
      </c>
      <c r="D803" s="1" t="str">
        <f>VLOOKUP(B803,lookup!$A$2:$D$48,4,0)</f>
        <v>E31000019</v>
      </c>
      <c r="E803" s="1" t="s">
        <v>15</v>
      </c>
      <c r="F803" s="1" t="s">
        <v>219</v>
      </c>
      <c r="G803" s="1" t="s">
        <v>13</v>
      </c>
      <c r="H803" s="1">
        <v>3</v>
      </c>
    </row>
    <row r="804" spans="1:9" x14ac:dyDescent="0.35">
      <c r="A804" s="1">
        <v>2019</v>
      </c>
      <c r="B804" s="1" t="s">
        <v>84</v>
      </c>
      <c r="C804" s="1" t="str">
        <f>VLOOKUP(B804,lookup!$A$2:$D$48,3,0)</f>
        <v>Non Metropolitan Fire Authorities</v>
      </c>
      <c r="D804" s="1" t="str">
        <f>VLOOKUP(B804,lookup!$A$2:$D$48,4,0)</f>
        <v>E31000019</v>
      </c>
      <c r="E804" s="1" t="s">
        <v>15</v>
      </c>
      <c r="F804" s="1" t="s">
        <v>219</v>
      </c>
      <c r="G804" s="1" t="s">
        <v>14</v>
      </c>
      <c r="H804" s="1">
        <v>16</v>
      </c>
    </row>
    <row r="805" spans="1:9" x14ac:dyDescent="0.35">
      <c r="A805" s="1">
        <v>2019</v>
      </c>
      <c r="B805" s="1" t="s">
        <v>84</v>
      </c>
      <c r="C805" s="1" t="str">
        <f>VLOOKUP(B805,lookup!$A$2:$D$48,3,0)</f>
        <v>Non Metropolitan Fire Authorities</v>
      </c>
      <c r="D805" s="1" t="str">
        <f>VLOOKUP(B805,lookup!$A$2:$D$48,4,0)</f>
        <v>E31000019</v>
      </c>
      <c r="E805" s="1" t="s">
        <v>15</v>
      </c>
      <c r="F805" s="1" t="s">
        <v>219</v>
      </c>
      <c r="G805" s="1" t="s">
        <v>5</v>
      </c>
      <c r="H805" s="1">
        <v>26</v>
      </c>
    </row>
    <row r="806" spans="1:9" x14ac:dyDescent="0.35">
      <c r="A806" s="1">
        <v>2019</v>
      </c>
      <c r="B806" s="1" t="s">
        <v>87</v>
      </c>
      <c r="C806" s="1" t="str">
        <f>VLOOKUP(B806,lookup!$A$2:$D$48,3,0)</f>
        <v>Non Metropolitan Fire Authorities</v>
      </c>
      <c r="D806" s="1" t="str">
        <f>VLOOKUP(B806,lookup!$A$2:$D$48,4,0)</f>
        <v>E31000020</v>
      </c>
      <c r="E806" s="1" t="s">
        <v>15</v>
      </c>
      <c r="F806" s="1" t="s">
        <v>219</v>
      </c>
      <c r="G806" s="1" t="s">
        <v>8</v>
      </c>
      <c r="H806" s="1">
        <v>0</v>
      </c>
    </row>
    <row r="807" spans="1:9" x14ac:dyDescent="0.35">
      <c r="A807" s="1">
        <v>2019</v>
      </c>
      <c r="B807" s="1" t="s">
        <v>87</v>
      </c>
      <c r="C807" s="1" t="str">
        <f>VLOOKUP(B807,lookup!$A$2:$D$48,3,0)</f>
        <v>Non Metropolitan Fire Authorities</v>
      </c>
      <c r="D807" s="1" t="str">
        <f>VLOOKUP(B807,lookup!$A$2:$D$48,4,0)</f>
        <v>E31000020</v>
      </c>
      <c r="E807" s="1" t="s">
        <v>15</v>
      </c>
      <c r="F807" s="1" t="s">
        <v>219</v>
      </c>
      <c r="G807" s="1" t="s">
        <v>178</v>
      </c>
      <c r="H807" s="1">
        <v>0</v>
      </c>
    </row>
    <row r="808" spans="1:9" x14ac:dyDescent="0.35">
      <c r="A808" s="1">
        <v>2019</v>
      </c>
      <c r="B808" s="1" t="s">
        <v>87</v>
      </c>
      <c r="C808" s="1" t="str">
        <f>VLOOKUP(B808,lookup!$A$2:$D$48,3,0)</f>
        <v>Non Metropolitan Fire Authorities</v>
      </c>
      <c r="D808" s="1" t="str">
        <f>VLOOKUP(B808,lookup!$A$2:$D$48,4,0)</f>
        <v>E31000020</v>
      </c>
      <c r="E808" s="1" t="s">
        <v>15</v>
      </c>
      <c r="F808" s="1" t="s">
        <v>219</v>
      </c>
      <c r="G808" s="1" t="s">
        <v>10</v>
      </c>
      <c r="H808" s="1">
        <v>1</v>
      </c>
    </row>
    <row r="809" spans="1:9" x14ac:dyDescent="0.35">
      <c r="A809" s="1">
        <v>2019</v>
      </c>
      <c r="B809" s="1" t="s">
        <v>87</v>
      </c>
      <c r="C809" s="1" t="str">
        <f>VLOOKUP(B809,lookup!$A$2:$D$48,3,0)</f>
        <v>Non Metropolitan Fire Authorities</v>
      </c>
      <c r="D809" s="1" t="str">
        <f>VLOOKUP(B809,lookup!$A$2:$D$48,4,0)</f>
        <v>E31000020</v>
      </c>
      <c r="E809" s="1" t="s">
        <v>15</v>
      </c>
      <c r="F809" s="1" t="s">
        <v>219</v>
      </c>
      <c r="G809" s="1" t="s">
        <v>11</v>
      </c>
      <c r="H809" s="1">
        <v>2</v>
      </c>
    </row>
    <row r="810" spans="1:9" x14ac:dyDescent="0.35">
      <c r="A810" s="1">
        <v>2019</v>
      </c>
      <c r="B810" s="1" t="s">
        <v>87</v>
      </c>
      <c r="C810" s="1" t="str">
        <f>VLOOKUP(B810,lookup!$A$2:$D$48,3,0)</f>
        <v>Non Metropolitan Fire Authorities</v>
      </c>
      <c r="D810" s="1" t="str">
        <f>VLOOKUP(B810,lookup!$A$2:$D$48,4,0)</f>
        <v>E31000020</v>
      </c>
      <c r="E810" s="1" t="s">
        <v>15</v>
      </c>
      <c r="F810" s="1" t="s">
        <v>219</v>
      </c>
      <c r="G810" s="1" t="s">
        <v>12</v>
      </c>
      <c r="H810" s="1">
        <v>3</v>
      </c>
    </row>
    <row r="811" spans="1:9" x14ac:dyDescent="0.35">
      <c r="A811" s="1">
        <v>2019</v>
      </c>
      <c r="B811" s="1" t="s">
        <v>87</v>
      </c>
      <c r="C811" s="1" t="str">
        <f>VLOOKUP(B811,lookup!$A$2:$D$48,3,0)</f>
        <v>Non Metropolitan Fire Authorities</v>
      </c>
      <c r="D811" s="1" t="str">
        <f>VLOOKUP(B811,lookup!$A$2:$D$48,4,0)</f>
        <v>E31000020</v>
      </c>
      <c r="E811" s="1" t="s">
        <v>15</v>
      </c>
      <c r="F811" s="1" t="s">
        <v>219</v>
      </c>
      <c r="G811" s="1" t="s">
        <v>13</v>
      </c>
      <c r="H811" s="1">
        <v>0</v>
      </c>
    </row>
    <row r="812" spans="1:9" x14ac:dyDescent="0.35">
      <c r="A812" s="1">
        <v>2019</v>
      </c>
      <c r="B812" s="1" t="s">
        <v>87</v>
      </c>
      <c r="C812" s="1" t="str">
        <f>VLOOKUP(B812,lookup!$A$2:$D$48,3,0)</f>
        <v>Non Metropolitan Fire Authorities</v>
      </c>
      <c r="D812" s="1" t="str">
        <f>VLOOKUP(B812,lookup!$A$2:$D$48,4,0)</f>
        <v>E31000020</v>
      </c>
      <c r="E812" s="1" t="s">
        <v>15</v>
      </c>
      <c r="F812" s="1" t="s">
        <v>219</v>
      </c>
      <c r="G812" s="1" t="s">
        <v>14</v>
      </c>
      <c r="H812" s="1">
        <v>24</v>
      </c>
    </row>
    <row r="813" spans="1:9" x14ac:dyDescent="0.35">
      <c r="A813" s="1">
        <v>2019</v>
      </c>
      <c r="B813" s="1" t="s">
        <v>87</v>
      </c>
      <c r="C813" s="1" t="str">
        <f>VLOOKUP(B813,lookup!$A$2:$D$48,3,0)</f>
        <v>Non Metropolitan Fire Authorities</v>
      </c>
      <c r="D813" s="1" t="str">
        <f>VLOOKUP(B813,lookup!$A$2:$D$48,4,0)</f>
        <v>E31000020</v>
      </c>
      <c r="E813" s="1" t="s">
        <v>15</v>
      </c>
      <c r="F813" s="1" t="s">
        <v>219</v>
      </c>
      <c r="G813" s="1" t="s">
        <v>5</v>
      </c>
      <c r="H813" s="1">
        <v>30</v>
      </c>
    </row>
    <row r="814" spans="1:9" x14ac:dyDescent="0.35">
      <c r="A814" s="1">
        <v>2019</v>
      </c>
      <c r="B814" s="1" t="s">
        <v>291</v>
      </c>
      <c r="C814" s="1" t="str">
        <f>VLOOKUP(B814,lookup!$A$2:$D$48,3,0)</f>
        <v>Non Metropolitan Fire Authorities</v>
      </c>
      <c r="D814" s="1" t="str">
        <f>VLOOKUP(B814,lookup!$A$2:$D$48,4,0)</f>
        <v>E31000048</v>
      </c>
      <c r="E814" s="1" t="s">
        <v>15</v>
      </c>
      <c r="F814" s="1" t="s">
        <v>219</v>
      </c>
      <c r="G814" s="1" t="s">
        <v>8</v>
      </c>
      <c r="H814" s="1">
        <v>0</v>
      </c>
      <c r="I814" t="s">
        <v>320</v>
      </c>
    </row>
    <row r="815" spans="1:9" x14ac:dyDescent="0.35">
      <c r="A815" s="1">
        <v>2019</v>
      </c>
      <c r="B815" s="1" t="s">
        <v>291</v>
      </c>
      <c r="C815" s="1" t="str">
        <f>VLOOKUP(B815,lookup!$A$2:$D$48,3,0)</f>
        <v>Non Metropolitan Fire Authorities</v>
      </c>
      <c r="D815" s="1" t="str">
        <f>VLOOKUP(B815,lookup!$A$2:$D$48,4,0)</f>
        <v>E31000048</v>
      </c>
      <c r="E815" s="1" t="s">
        <v>15</v>
      </c>
      <c r="F815" s="1" t="s">
        <v>219</v>
      </c>
      <c r="G815" s="1" t="s">
        <v>178</v>
      </c>
      <c r="H815" s="1">
        <v>0</v>
      </c>
      <c r="I815" t="s">
        <v>320</v>
      </c>
    </row>
    <row r="816" spans="1:9" x14ac:dyDescent="0.35">
      <c r="A816" s="1">
        <v>2019</v>
      </c>
      <c r="B816" s="1" t="s">
        <v>291</v>
      </c>
      <c r="C816" s="1" t="str">
        <f>VLOOKUP(B816,lookup!$A$2:$D$48,3,0)</f>
        <v>Non Metropolitan Fire Authorities</v>
      </c>
      <c r="D816" s="1" t="str">
        <f>VLOOKUP(B816,lookup!$A$2:$D$48,4,0)</f>
        <v>E31000048</v>
      </c>
      <c r="E816" s="1" t="s">
        <v>15</v>
      </c>
      <c r="F816" s="1" t="s">
        <v>219</v>
      </c>
      <c r="G816" s="1" t="s">
        <v>10</v>
      </c>
      <c r="H816" s="1">
        <v>0</v>
      </c>
      <c r="I816" t="s">
        <v>320</v>
      </c>
    </row>
    <row r="817" spans="1:9" x14ac:dyDescent="0.35">
      <c r="A817" s="1">
        <v>2019</v>
      </c>
      <c r="B817" s="1" t="s">
        <v>291</v>
      </c>
      <c r="C817" s="1" t="str">
        <f>VLOOKUP(B817,lookup!$A$2:$D$48,3,0)</f>
        <v>Non Metropolitan Fire Authorities</v>
      </c>
      <c r="D817" s="1" t="str">
        <f>VLOOKUP(B817,lookup!$A$2:$D$48,4,0)</f>
        <v>E31000048</v>
      </c>
      <c r="E817" s="1" t="s">
        <v>15</v>
      </c>
      <c r="F817" s="1" t="s">
        <v>219</v>
      </c>
      <c r="G817" s="1" t="s">
        <v>11</v>
      </c>
      <c r="H817" s="1">
        <v>0</v>
      </c>
      <c r="I817" t="s">
        <v>320</v>
      </c>
    </row>
    <row r="818" spans="1:9" x14ac:dyDescent="0.35">
      <c r="A818" s="1">
        <v>2019</v>
      </c>
      <c r="B818" s="1" t="s">
        <v>291</v>
      </c>
      <c r="C818" s="1" t="str">
        <f>VLOOKUP(B818,lookup!$A$2:$D$48,3,0)</f>
        <v>Non Metropolitan Fire Authorities</v>
      </c>
      <c r="D818" s="1" t="str">
        <f>VLOOKUP(B818,lookup!$A$2:$D$48,4,0)</f>
        <v>E31000048</v>
      </c>
      <c r="E818" s="1" t="s">
        <v>15</v>
      </c>
      <c r="F818" s="1" t="s">
        <v>219</v>
      </c>
      <c r="G818" s="1" t="s">
        <v>12</v>
      </c>
      <c r="H818" s="1">
        <v>1</v>
      </c>
      <c r="I818" t="s">
        <v>320</v>
      </c>
    </row>
    <row r="819" spans="1:9" x14ac:dyDescent="0.35">
      <c r="A819" s="1">
        <v>2019</v>
      </c>
      <c r="B819" s="1" t="s">
        <v>291</v>
      </c>
      <c r="C819" s="1" t="str">
        <f>VLOOKUP(B819,lookup!$A$2:$D$48,3,0)</f>
        <v>Non Metropolitan Fire Authorities</v>
      </c>
      <c r="D819" s="1" t="str">
        <f>VLOOKUP(B819,lookup!$A$2:$D$48,4,0)</f>
        <v>E31000048</v>
      </c>
      <c r="E819" s="1" t="s">
        <v>15</v>
      </c>
      <c r="F819" s="1" t="s">
        <v>219</v>
      </c>
      <c r="G819" s="1" t="s">
        <v>13</v>
      </c>
      <c r="H819" s="1">
        <v>0</v>
      </c>
      <c r="I819" t="s">
        <v>320</v>
      </c>
    </row>
    <row r="820" spans="1:9" x14ac:dyDescent="0.35">
      <c r="A820" s="1">
        <v>2019</v>
      </c>
      <c r="B820" s="1" t="s">
        <v>291</v>
      </c>
      <c r="C820" s="1" t="str">
        <f>VLOOKUP(B820,lookup!$A$2:$D$48,3,0)</f>
        <v>Non Metropolitan Fire Authorities</v>
      </c>
      <c r="D820" s="1" t="str">
        <f>VLOOKUP(B820,lookup!$A$2:$D$48,4,0)</f>
        <v>E31000048</v>
      </c>
      <c r="E820" s="1" t="s">
        <v>15</v>
      </c>
      <c r="F820" s="1" t="s">
        <v>219</v>
      </c>
      <c r="G820" s="1" t="s">
        <v>14</v>
      </c>
      <c r="H820" s="1">
        <v>3</v>
      </c>
      <c r="I820" t="s">
        <v>320</v>
      </c>
    </row>
    <row r="821" spans="1:9" x14ac:dyDescent="0.35">
      <c r="A821" s="1">
        <v>2019</v>
      </c>
      <c r="B821" s="1" t="s">
        <v>291</v>
      </c>
      <c r="C821" s="1" t="str">
        <f>VLOOKUP(B821,lookup!$A$2:$D$48,3,0)</f>
        <v>Non Metropolitan Fire Authorities</v>
      </c>
      <c r="D821" s="1" t="str">
        <f>VLOOKUP(B821,lookup!$A$2:$D$48,4,0)</f>
        <v>E31000048</v>
      </c>
      <c r="E821" s="1" t="s">
        <v>15</v>
      </c>
      <c r="F821" s="1" t="s">
        <v>219</v>
      </c>
      <c r="G821" s="1" t="s">
        <v>5</v>
      </c>
      <c r="H821" s="1">
        <v>4</v>
      </c>
      <c r="I821" t="s">
        <v>320</v>
      </c>
    </row>
    <row r="822" spans="1:9" x14ac:dyDescent="0.35">
      <c r="A822" s="1">
        <v>2019</v>
      </c>
      <c r="B822" s="1" t="s">
        <v>92</v>
      </c>
      <c r="C822" s="1" t="str">
        <f>VLOOKUP(B822,lookup!$A$2:$D$48,3,0)</f>
        <v>Non Metropolitan Fire Authorities</v>
      </c>
      <c r="D822" s="1" t="str">
        <f>VLOOKUP(B822,lookup!$A$2:$D$48,4,0)</f>
        <v>E31000039</v>
      </c>
      <c r="E822" s="1" t="s">
        <v>15</v>
      </c>
      <c r="F822" s="1" t="s">
        <v>219</v>
      </c>
      <c r="G822" s="1" t="s">
        <v>8</v>
      </c>
      <c r="H822" s="1">
        <v>0</v>
      </c>
    </row>
    <row r="823" spans="1:9" x14ac:dyDescent="0.35">
      <c r="A823" s="1">
        <v>2019</v>
      </c>
      <c r="B823" s="1" t="s">
        <v>92</v>
      </c>
      <c r="C823" s="1" t="str">
        <f>VLOOKUP(B823,lookup!$A$2:$D$48,3,0)</f>
        <v>Non Metropolitan Fire Authorities</v>
      </c>
      <c r="D823" s="1" t="str">
        <f>VLOOKUP(B823,lookup!$A$2:$D$48,4,0)</f>
        <v>E31000039</v>
      </c>
      <c r="E823" s="1" t="s">
        <v>15</v>
      </c>
      <c r="F823" s="1" t="s">
        <v>219</v>
      </c>
      <c r="G823" s="1" t="s">
        <v>178</v>
      </c>
      <c r="H823" s="1">
        <v>0</v>
      </c>
    </row>
    <row r="824" spans="1:9" x14ac:dyDescent="0.35">
      <c r="A824" s="1">
        <v>2019</v>
      </c>
      <c r="B824" s="1" t="s">
        <v>92</v>
      </c>
      <c r="C824" s="1" t="str">
        <f>VLOOKUP(B824,lookup!$A$2:$D$48,3,0)</f>
        <v>Non Metropolitan Fire Authorities</v>
      </c>
      <c r="D824" s="1" t="str">
        <f>VLOOKUP(B824,lookup!$A$2:$D$48,4,0)</f>
        <v>E31000039</v>
      </c>
      <c r="E824" s="1" t="s">
        <v>15</v>
      </c>
      <c r="F824" s="1" t="s">
        <v>219</v>
      </c>
      <c r="G824" s="1" t="s">
        <v>10</v>
      </c>
      <c r="H824" s="1">
        <v>0</v>
      </c>
    </row>
    <row r="825" spans="1:9" x14ac:dyDescent="0.35">
      <c r="A825" s="1">
        <v>2019</v>
      </c>
      <c r="B825" s="1" t="s">
        <v>92</v>
      </c>
      <c r="C825" s="1" t="str">
        <f>VLOOKUP(B825,lookup!$A$2:$D$48,3,0)</f>
        <v>Non Metropolitan Fire Authorities</v>
      </c>
      <c r="D825" s="1" t="str">
        <f>VLOOKUP(B825,lookup!$A$2:$D$48,4,0)</f>
        <v>E31000039</v>
      </c>
      <c r="E825" s="1" t="s">
        <v>15</v>
      </c>
      <c r="F825" s="1" t="s">
        <v>219</v>
      </c>
      <c r="G825" s="1" t="s">
        <v>11</v>
      </c>
      <c r="H825" s="1">
        <v>0</v>
      </c>
    </row>
    <row r="826" spans="1:9" x14ac:dyDescent="0.35">
      <c r="A826" s="1">
        <v>2019</v>
      </c>
      <c r="B826" s="1" t="s">
        <v>92</v>
      </c>
      <c r="C826" s="1" t="str">
        <f>VLOOKUP(B826,lookup!$A$2:$D$48,3,0)</f>
        <v>Non Metropolitan Fire Authorities</v>
      </c>
      <c r="D826" s="1" t="str">
        <f>VLOOKUP(B826,lookup!$A$2:$D$48,4,0)</f>
        <v>E31000039</v>
      </c>
      <c r="E826" s="1" t="s">
        <v>15</v>
      </c>
      <c r="F826" s="1" t="s">
        <v>219</v>
      </c>
      <c r="G826" s="1" t="s">
        <v>12</v>
      </c>
      <c r="H826" s="1">
        <v>0</v>
      </c>
    </row>
    <row r="827" spans="1:9" x14ac:dyDescent="0.35">
      <c r="A827" s="1">
        <v>2019</v>
      </c>
      <c r="B827" s="1" t="s">
        <v>92</v>
      </c>
      <c r="C827" s="1" t="str">
        <f>VLOOKUP(B827,lookup!$A$2:$D$48,3,0)</f>
        <v>Non Metropolitan Fire Authorities</v>
      </c>
      <c r="D827" s="1" t="str">
        <f>VLOOKUP(B827,lookup!$A$2:$D$48,4,0)</f>
        <v>E31000039</v>
      </c>
      <c r="E827" s="1" t="s">
        <v>15</v>
      </c>
      <c r="F827" s="1" t="s">
        <v>219</v>
      </c>
      <c r="G827" s="1" t="s">
        <v>13</v>
      </c>
      <c r="H827" s="1">
        <v>0</v>
      </c>
    </row>
    <row r="828" spans="1:9" x14ac:dyDescent="0.35">
      <c r="A828" s="1">
        <v>2019</v>
      </c>
      <c r="B828" s="1" t="s">
        <v>92</v>
      </c>
      <c r="C828" s="1" t="str">
        <f>VLOOKUP(B828,lookup!$A$2:$D$48,3,0)</f>
        <v>Non Metropolitan Fire Authorities</v>
      </c>
      <c r="D828" s="1" t="str">
        <f>VLOOKUP(B828,lookup!$A$2:$D$48,4,0)</f>
        <v>E31000039</v>
      </c>
      <c r="E828" s="1" t="s">
        <v>15</v>
      </c>
      <c r="F828" s="1" t="s">
        <v>219</v>
      </c>
      <c r="G828" s="1" t="s">
        <v>14</v>
      </c>
      <c r="H828" s="1">
        <v>0</v>
      </c>
    </row>
    <row r="829" spans="1:9" x14ac:dyDescent="0.35">
      <c r="A829" s="1">
        <v>2019</v>
      </c>
      <c r="B829" s="1" t="s">
        <v>92</v>
      </c>
      <c r="C829" s="1" t="str">
        <f>VLOOKUP(B829,lookup!$A$2:$D$48,3,0)</f>
        <v>Non Metropolitan Fire Authorities</v>
      </c>
      <c r="D829" s="1" t="str">
        <f>VLOOKUP(B829,lookup!$A$2:$D$48,4,0)</f>
        <v>E31000039</v>
      </c>
      <c r="E829" s="1" t="s">
        <v>15</v>
      </c>
      <c r="F829" s="1" t="s">
        <v>219</v>
      </c>
      <c r="G829" s="1" t="s">
        <v>5</v>
      </c>
      <c r="H829" s="1">
        <v>0</v>
      </c>
    </row>
    <row r="830" spans="1:9" x14ac:dyDescent="0.35">
      <c r="A830" s="1">
        <v>2019</v>
      </c>
      <c r="B830" s="1" t="s">
        <v>95</v>
      </c>
      <c r="C830" s="1" t="str">
        <f>VLOOKUP(B830,lookup!$A$2:$D$48,3,0)</f>
        <v>Non Metropolitan Fire Authorities</v>
      </c>
      <c r="D830" s="1" t="str">
        <f>VLOOKUP(B830,lookup!$A$2:$D$48,4,0)</f>
        <v>E31000022</v>
      </c>
      <c r="E830" s="1" t="s">
        <v>15</v>
      </c>
      <c r="F830" s="1" t="s">
        <v>219</v>
      </c>
      <c r="G830" s="1" t="s">
        <v>8</v>
      </c>
      <c r="H830" s="1">
        <v>0</v>
      </c>
    </row>
    <row r="831" spans="1:9" x14ac:dyDescent="0.35">
      <c r="A831" s="1">
        <v>2019</v>
      </c>
      <c r="B831" s="1" t="s">
        <v>95</v>
      </c>
      <c r="C831" s="1" t="str">
        <f>VLOOKUP(B831,lookup!$A$2:$D$48,3,0)</f>
        <v>Non Metropolitan Fire Authorities</v>
      </c>
      <c r="D831" s="1" t="str">
        <f>VLOOKUP(B831,lookup!$A$2:$D$48,4,0)</f>
        <v>E31000022</v>
      </c>
      <c r="E831" s="1" t="s">
        <v>15</v>
      </c>
      <c r="F831" s="1" t="s">
        <v>219</v>
      </c>
      <c r="G831" s="1" t="s">
        <v>178</v>
      </c>
      <c r="H831" s="1">
        <v>1</v>
      </c>
    </row>
    <row r="832" spans="1:9" x14ac:dyDescent="0.35">
      <c r="A832" s="1">
        <v>2019</v>
      </c>
      <c r="B832" s="1" t="s">
        <v>95</v>
      </c>
      <c r="C832" s="1" t="str">
        <f>VLOOKUP(B832,lookup!$A$2:$D$48,3,0)</f>
        <v>Non Metropolitan Fire Authorities</v>
      </c>
      <c r="D832" s="1" t="str">
        <f>VLOOKUP(B832,lookup!$A$2:$D$48,4,0)</f>
        <v>E31000022</v>
      </c>
      <c r="E832" s="1" t="s">
        <v>15</v>
      </c>
      <c r="F832" s="1" t="s">
        <v>219</v>
      </c>
      <c r="G832" s="1" t="s">
        <v>10</v>
      </c>
      <c r="H832" s="1">
        <v>3</v>
      </c>
    </row>
    <row r="833" spans="1:8" x14ac:dyDescent="0.35">
      <c r="A833" s="1">
        <v>2019</v>
      </c>
      <c r="B833" s="1" t="s">
        <v>95</v>
      </c>
      <c r="C833" s="1" t="str">
        <f>VLOOKUP(B833,lookup!$A$2:$D$48,3,0)</f>
        <v>Non Metropolitan Fire Authorities</v>
      </c>
      <c r="D833" s="1" t="str">
        <f>VLOOKUP(B833,lookup!$A$2:$D$48,4,0)</f>
        <v>E31000022</v>
      </c>
      <c r="E833" s="1" t="s">
        <v>15</v>
      </c>
      <c r="F833" s="1" t="s">
        <v>219</v>
      </c>
      <c r="G833" s="1" t="s">
        <v>11</v>
      </c>
      <c r="H833" s="1">
        <v>4</v>
      </c>
    </row>
    <row r="834" spans="1:8" x14ac:dyDescent="0.35">
      <c r="A834" s="1">
        <v>2019</v>
      </c>
      <c r="B834" s="1" t="s">
        <v>95</v>
      </c>
      <c r="C834" s="1" t="str">
        <f>VLOOKUP(B834,lookup!$A$2:$D$48,3,0)</f>
        <v>Non Metropolitan Fire Authorities</v>
      </c>
      <c r="D834" s="1" t="str">
        <f>VLOOKUP(B834,lookup!$A$2:$D$48,4,0)</f>
        <v>E31000022</v>
      </c>
      <c r="E834" s="1" t="s">
        <v>15</v>
      </c>
      <c r="F834" s="1" t="s">
        <v>219</v>
      </c>
      <c r="G834" s="1" t="s">
        <v>12</v>
      </c>
      <c r="H834" s="1">
        <v>3</v>
      </c>
    </row>
    <row r="835" spans="1:8" x14ac:dyDescent="0.35">
      <c r="A835" s="1">
        <v>2019</v>
      </c>
      <c r="B835" s="1" t="s">
        <v>95</v>
      </c>
      <c r="C835" s="1" t="str">
        <f>VLOOKUP(B835,lookup!$A$2:$D$48,3,0)</f>
        <v>Non Metropolitan Fire Authorities</v>
      </c>
      <c r="D835" s="1" t="str">
        <f>VLOOKUP(B835,lookup!$A$2:$D$48,4,0)</f>
        <v>E31000022</v>
      </c>
      <c r="E835" s="1" t="s">
        <v>15</v>
      </c>
      <c r="F835" s="1" t="s">
        <v>219</v>
      </c>
      <c r="G835" s="1" t="s">
        <v>13</v>
      </c>
      <c r="H835" s="1">
        <v>2</v>
      </c>
    </row>
    <row r="836" spans="1:8" x14ac:dyDescent="0.35">
      <c r="A836" s="1">
        <v>2019</v>
      </c>
      <c r="B836" s="1" t="s">
        <v>95</v>
      </c>
      <c r="C836" s="1" t="str">
        <f>VLOOKUP(B836,lookup!$A$2:$D$48,3,0)</f>
        <v>Non Metropolitan Fire Authorities</v>
      </c>
      <c r="D836" s="1" t="str">
        <f>VLOOKUP(B836,lookup!$A$2:$D$48,4,0)</f>
        <v>E31000022</v>
      </c>
      <c r="E836" s="1" t="s">
        <v>15</v>
      </c>
      <c r="F836" s="1" t="s">
        <v>219</v>
      </c>
      <c r="G836" s="1" t="s">
        <v>14</v>
      </c>
      <c r="H836" s="1">
        <v>25</v>
      </c>
    </row>
    <row r="837" spans="1:8" x14ac:dyDescent="0.35">
      <c r="A837" s="1">
        <v>2019</v>
      </c>
      <c r="B837" s="1" t="s">
        <v>95</v>
      </c>
      <c r="C837" s="1" t="str">
        <f>VLOOKUP(B837,lookup!$A$2:$D$48,3,0)</f>
        <v>Non Metropolitan Fire Authorities</v>
      </c>
      <c r="D837" s="1" t="str">
        <f>VLOOKUP(B837,lookup!$A$2:$D$48,4,0)</f>
        <v>E31000022</v>
      </c>
      <c r="E837" s="1" t="s">
        <v>15</v>
      </c>
      <c r="F837" s="1" t="s">
        <v>219</v>
      </c>
      <c r="G837" s="1" t="s">
        <v>5</v>
      </c>
      <c r="H837" s="1">
        <v>38</v>
      </c>
    </row>
    <row r="838" spans="1:8" x14ac:dyDescent="0.35">
      <c r="A838" s="1">
        <v>2019</v>
      </c>
      <c r="B838" s="1" t="s">
        <v>98</v>
      </c>
      <c r="C838" s="1" t="str">
        <f>VLOOKUP(B838,lookup!$A$2:$D$48,3,0)</f>
        <v>Non Metropolitan Fire Authorities</v>
      </c>
      <c r="D838" s="1" t="str">
        <f>VLOOKUP(B838,lookup!$A$2:$D$48,4,0)</f>
        <v>E31000023</v>
      </c>
      <c r="E838" s="1" t="s">
        <v>15</v>
      </c>
      <c r="F838" s="1" t="s">
        <v>219</v>
      </c>
      <c r="G838" s="1" t="s">
        <v>8</v>
      </c>
      <c r="H838" s="1">
        <v>0</v>
      </c>
    </row>
    <row r="839" spans="1:8" x14ac:dyDescent="0.35">
      <c r="A839" s="1">
        <v>2019</v>
      </c>
      <c r="B839" s="1" t="s">
        <v>98</v>
      </c>
      <c r="C839" s="1" t="str">
        <f>VLOOKUP(B839,lookup!$A$2:$D$48,3,0)</f>
        <v>Non Metropolitan Fire Authorities</v>
      </c>
      <c r="D839" s="1" t="str">
        <f>VLOOKUP(B839,lookup!$A$2:$D$48,4,0)</f>
        <v>E31000023</v>
      </c>
      <c r="E839" s="1" t="s">
        <v>15</v>
      </c>
      <c r="F839" s="1" t="s">
        <v>219</v>
      </c>
      <c r="G839" s="1" t="s">
        <v>178</v>
      </c>
      <c r="H839" s="1">
        <v>0</v>
      </c>
    </row>
    <row r="840" spans="1:8" x14ac:dyDescent="0.35">
      <c r="A840" s="1">
        <v>2019</v>
      </c>
      <c r="B840" s="1" t="s">
        <v>98</v>
      </c>
      <c r="C840" s="1" t="str">
        <f>VLOOKUP(B840,lookup!$A$2:$D$48,3,0)</f>
        <v>Non Metropolitan Fire Authorities</v>
      </c>
      <c r="D840" s="1" t="str">
        <f>VLOOKUP(B840,lookup!$A$2:$D$48,4,0)</f>
        <v>E31000023</v>
      </c>
      <c r="E840" s="1" t="s">
        <v>15</v>
      </c>
      <c r="F840" s="1" t="s">
        <v>219</v>
      </c>
      <c r="G840" s="1" t="s">
        <v>10</v>
      </c>
      <c r="H840" s="1">
        <v>0</v>
      </c>
    </row>
    <row r="841" spans="1:8" x14ac:dyDescent="0.35">
      <c r="A841" s="1">
        <v>2019</v>
      </c>
      <c r="B841" s="1" t="s">
        <v>98</v>
      </c>
      <c r="C841" s="1" t="str">
        <f>VLOOKUP(B841,lookup!$A$2:$D$48,3,0)</f>
        <v>Non Metropolitan Fire Authorities</v>
      </c>
      <c r="D841" s="1" t="str">
        <f>VLOOKUP(B841,lookup!$A$2:$D$48,4,0)</f>
        <v>E31000023</v>
      </c>
      <c r="E841" s="1" t="s">
        <v>15</v>
      </c>
      <c r="F841" s="1" t="s">
        <v>219</v>
      </c>
      <c r="G841" s="1" t="s">
        <v>11</v>
      </c>
      <c r="H841" s="1">
        <v>4</v>
      </c>
    </row>
    <row r="842" spans="1:8" x14ac:dyDescent="0.35">
      <c r="A842" s="1">
        <v>2019</v>
      </c>
      <c r="B842" s="1" t="s">
        <v>98</v>
      </c>
      <c r="C842" s="1" t="str">
        <f>VLOOKUP(B842,lookup!$A$2:$D$48,3,0)</f>
        <v>Non Metropolitan Fire Authorities</v>
      </c>
      <c r="D842" s="1" t="str">
        <f>VLOOKUP(B842,lookup!$A$2:$D$48,4,0)</f>
        <v>E31000023</v>
      </c>
      <c r="E842" s="1" t="s">
        <v>15</v>
      </c>
      <c r="F842" s="1" t="s">
        <v>219</v>
      </c>
      <c r="G842" s="1" t="s">
        <v>12</v>
      </c>
      <c r="H842" s="1">
        <v>4</v>
      </c>
    </row>
    <row r="843" spans="1:8" x14ac:dyDescent="0.35">
      <c r="A843" s="1">
        <v>2019</v>
      </c>
      <c r="B843" s="1" t="s">
        <v>98</v>
      </c>
      <c r="C843" s="1" t="str">
        <f>VLOOKUP(B843,lookup!$A$2:$D$48,3,0)</f>
        <v>Non Metropolitan Fire Authorities</v>
      </c>
      <c r="D843" s="1" t="str">
        <f>VLOOKUP(B843,lookup!$A$2:$D$48,4,0)</f>
        <v>E31000023</v>
      </c>
      <c r="E843" s="1" t="s">
        <v>15</v>
      </c>
      <c r="F843" s="1" t="s">
        <v>219</v>
      </c>
      <c r="G843" s="1" t="s">
        <v>13</v>
      </c>
      <c r="H843" s="1">
        <v>5</v>
      </c>
    </row>
    <row r="844" spans="1:8" x14ac:dyDescent="0.35">
      <c r="A844" s="1">
        <v>2019</v>
      </c>
      <c r="B844" s="1" t="s">
        <v>98</v>
      </c>
      <c r="C844" s="1" t="str">
        <f>VLOOKUP(B844,lookup!$A$2:$D$48,3,0)</f>
        <v>Non Metropolitan Fire Authorities</v>
      </c>
      <c r="D844" s="1" t="str">
        <f>VLOOKUP(B844,lookup!$A$2:$D$48,4,0)</f>
        <v>E31000023</v>
      </c>
      <c r="E844" s="1" t="s">
        <v>15</v>
      </c>
      <c r="F844" s="1" t="s">
        <v>219</v>
      </c>
      <c r="G844" s="1" t="s">
        <v>14</v>
      </c>
      <c r="H844" s="1">
        <v>33</v>
      </c>
    </row>
    <row r="845" spans="1:8" x14ac:dyDescent="0.35">
      <c r="A845" s="1">
        <v>2019</v>
      </c>
      <c r="B845" s="1" t="s">
        <v>98</v>
      </c>
      <c r="C845" s="1" t="str">
        <f>VLOOKUP(B845,lookup!$A$2:$D$48,3,0)</f>
        <v>Non Metropolitan Fire Authorities</v>
      </c>
      <c r="D845" s="1" t="str">
        <f>VLOOKUP(B845,lookup!$A$2:$D$48,4,0)</f>
        <v>E31000023</v>
      </c>
      <c r="E845" s="1" t="s">
        <v>15</v>
      </c>
      <c r="F845" s="1" t="s">
        <v>219</v>
      </c>
      <c r="G845" s="1" t="s">
        <v>5</v>
      </c>
      <c r="H845" s="1">
        <v>46</v>
      </c>
    </row>
    <row r="846" spans="1:8" x14ac:dyDescent="0.35">
      <c r="A846" s="1">
        <v>2019</v>
      </c>
      <c r="B846" s="1" t="s">
        <v>101</v>
      </c>
      <c r="C846" s="1" t="str">
        <f>VLOOKUP(B846,lookup!$A$2:$D$48,3,0)</f>
        <v>Non Metropolitan Fire Authorities</v>
      </c>
      <c r="D846" s="1" t="str">
        <f>VLOOKUP(B846,lookup!$A$2:$D$48,4,0)</f>
        <v>E31000024</v>
      </c>
      <c r="E846" s="1" t="s">
        <v>15</v>
      </c>
      <c r="F846" s="1" t="s">
        <v>219</v>
      </c>
      <c r="G846" s="1" t="s">
        <v>8</v>
      </c>
      <c r="H846" s="1">
        <v>0</v>
      </c>
    </row>
    <row r="847" spans="1:8" x14ac:dyDescent="0.35">
      <c r="A847" s="1">
        <v>2019</v>
      </c>
      <c r="B847" s="1" t="s">
        <v>101</v>
      </c>
      <c r="C847" s="1" t="str">
        <f>VLOOKUP(B847,lookup!$A$2:$D$48,3,0)</f>
        <v>Non Metropolitan Fire Authorities</v>
      </c>
      <c r="D847" s="1" t="str">
        <f>VLOOKUP(B847,lookup!$A$2:$D$48,4,0)</f>
        <v>E31000024</v>
      </c>
      <c r="E847" s="1" t="s">
        <v>15</v>
      </c>
      <c r="F847" s="1" t="s">
        <v>219</v>
      </c>
      <c r="G847" s="1" t="s">
        <v>178</v>
      </c>
      <c r="H847" s="1">
        <v>0</v>
      </c>
    </row>
    <row r="848" spans="1:8" x14ac:dyDescent="0.35">
      <c r="A848" s="1">
        <v>2019</v>
      </c>
      <c r="B848" s="1" t="s">
        <v>101</v>
      </c>
      <c r="C848" s="1" t="str">
        <f>VLOOKUP(B848,lookup!$A$2:$D$48,3,0)</f>
        <v>Non Metropolitan Fire Authorities</v>
      </c>
      <c r="D848" s="1" t="str">
        <f>VLOOKUP(B848,lookup!$A$2:$D$48,4,0)</f>
        <v>E31000024</v>
      </c>
      <c r="E848" s="1" t="s">
        <v>15</v>
      </c>
      <c r="F848" s="1" t="s">
        <v>219</v>
      </c>
      <c r="G848" s="1" t="s">
        <v>10</v>
      </c>
      <c r="H848" s="1">
        <v>0</v>
      </c>
    </row>
    <row r="849" spans="1:8" x14ac:dyDescent="0.35">
      <c r="A849" s="1">
        <v>2019</v>
      </c>
      <c r="B849" s="1" t="s">
        <v>101</v>
      </c>
      <c r="C849" s="1" t="str">
        <f>VLOOKUP(B849,lookup!$A$2:$D$48,3,0)</f>
        <v>Non Metropolitan Fire Authorities</v>
      </c>
      <c r="D849" s="1" t="str">
        <f>VLOOKUP(B849,lookup!$A$2:$D$48,4,0)</f>
        <v>E31000024</v>
      </c>
      <c r="E849" s="1" t="s">
        <v>15</v>
      </c>
      <c r="F849" s="1" t="s">
        <v>219</v>
      </c>
      <c r="G849" s="1" t="s">
        <v>11</v>
      </c>
      <c r="H849" s="1">
        <v>0</v>
      </c>
    </row>
    <row r="850" spans="1:8" x14ac:dyDescent="0.35">
      <c r="A850" s="1">
        <v>2019</v>
      </c>
      <c r="B850" s="1" t="s">
        <v>101</v>
      </c>
      <c r="C850" s="1" t="str">
        <f>VLOOKUP(B850,lookup!$A$2:$D$48,3,0)</f>
        <v>Non Metropolitan Fire Authorities</v>
      </c>
      <c r="D850" s="1" t="str">
        <f>VLOOKUP(B850,lookup!$A$2:$D$48,4,0)</f>
        <v>E31000024</v>
      </c>
      <c r="E850" s="1" t="s">
        <v>15</v>
      </c>
      <c r="F850" s="1" t="s">
        <v>219</v>
      </c>
      <c r="G850" s="1" t="s">
        <v>12</v>
      </c>
      <c r="H850" s="1">
        <v>0</v>
      </c>
    </row>
    <row r="851" spans="1:8" x14ac:dyDescent="0.35">
      <c r="A851" s="1">
        <v>2019</v>
      </c>
      <c r="B851" s="1" t="s">
        <v>101</v>
      </c>
      <c r="C851" s="1" t="str">
        <f>VLOOKUP(B851,lookup!$A$2:$D$48,3,0)</f>
        <v>Non Metropolitan Fire Authorities</v>
      </c>
      <c r="D851" s="1" t="str">
        <f>VLOOKUP(B851,lookup!$A$2:$D$48,4,0)</f>
        <v>E31000024</v>
      </c>
      <c r="E851" s="1" t="s">
        <v>15</v>
      </c>
      <c r="F851" s="1" t="s">
        <v>219</v>
      </c>
      <c r="G851" s="1" t="s">
        <v>13</v>
      </c>
      <c r="H851" s="1">
        <v>3</v>
      </c>
    </row>
    <row r="852" spans="1:8" x14ac:dyDescent="0.35">
      <c r="A852" s="1">
        <v>2019</v>
      </c>
      <c r="B852" s="1" t="s">
        <v>101</v>
      </c>
      <c r="C852" s="1" t="str">
        <f>VLOOKUP(B852,lookup!$A$2:$D$48,3,0)</f>
        <v>Non Metropolitan Fire Authorities</v>
      </c>
      <c r="D852" s="1" t="str">
        <f>VLOOKUP(B852,lookup!$A$2:$D$48,4,0)</f>
        <v>E31000024</v>
      </c>
      <c r="E852" s="1" t="s">
        <v>15</v>
      </c>
      <c r="F852" s="1" t="s">
        <v>219</v>
      </c>
      <c r="G852" s="1" t="s">
        <v>14</v>
      </c>
      <c r="H852" s="1">
        <v>11</v>
      </c>
    </row>
    <row r="853" spans="1:8" x14ac:dyDescent="0.35">
      <c r="A853" s="1">
        <v>2019</v>
      </c>
      <c r="B853" s="1" t="s">
        <v>101</v>
      </c>
      <c r="C853" s="1" t="str">
        <f>VLOOKUP(B853,lookup!$A$2:$D$48,3,0)</f>
        <v>Non Metropolitan Fire Authorities</v>
      </c>
      <c r="D853" s="1" t="str">
        <f>VLOOKUP(B853,lookup!$A$2:$D$48,4,0)</f>
        <v>E31000024</v>
      </c>
      <c r="E853" s="1" t="s">
        <v>15</v>
      </c>
      <c r="F853" s="1" t="s">
        <v>219</v>
      </c>
      <c r="G853" s="1" t="s">
        <v>5</v>
      </c>
      <c r="H853" s="1">
        <v>14</v>
      </c>
    </row>
    <row r="854" spans="1:8" x14ac:dyDescent="0.35">
      <c r="A854" s="1">
        <v>2019</v>
      </c>
      <c r="B854" s="1" t="s">
        <v>104</v>
      </c>
      <c r="C854" s="1" t="str">
        <f>VLOOKUP(B854,lookup!$A$2:$D$48,3,0)</f>
        <v>Non Metropolitan Fire Authorities</v>
      </c>
      <c r="D854" s="1" t="str">
        <f>VLOOKUP(B854,lookup!$A$2:$D$48,4,0)</f>
        <v>E31000025</v>
      </c>
      <c r="E854" s="1" t="s">
        <v>15</v>
      </c>
      <c r="F854" s="1" t="s">
        <v>219</v>
      </c>
      <c r="G854" s="1" t="s">
        <v>8</v>
      </c>
      <c r="H854" s="1">
        <v>0</v>
      </c>
    </row>
    <row r="855" spans="1:8" x14ac:dyDescent="0.35">
      <c r="A855" s="1">
        <v>2019</v>
      </c>
      <c r="B855" s="1" t="s">
        <v>104</v>
      </c>
      <c r="C855" s="1" t="str">
        <f>VLOOKUP(B855,lookup!$A$2:$D$48,3,0)</f>
        <v>Non Metropolitan Fire Authorities</v>
      </c>
      <c r="D855" s="1" t="str">
        <f>VLOOKUP(B855,lookup!$A$2:$D$48,4,0)</f>
        <v>E31000025</v>
      </c>
      <c r="E855" s="1" t="s">
        <v>15</v>
      </c>
      <c r="F855" s="1" t="s">
        <v>219</v>
      </c>
      <c r="G855" s="1" t="s">
        <v>178</v>
      </c>
      <c r="H855" s="1">
        <v>1</v>
      </c>
    </row>
    <row r="856" spans="1:8" x14ac:dyDescent="0.35">
      <c r="A856" s="1">
        <v>2019</v>
      </c>
      <c r="B856" s="1" t="s">
        <v>104</v>
      </c>
      <c r="C856" s="1" t="str">
        <f>VLOOKUP(B856,lookup!$A$2:$D$48,3,0)</f>
        <v>Non Metropolitan Fire Authorities</v>
      </c>
      <c r="D856" s="1" t="str">
        <f>VLOOKUP(B856,lookup!$A$2:$D$48,4,0)</f>
        <v>E31000025</v>
      </c>
      <c r="E856" s="1" t="s">
        <v>15</v>
      </c>
      <c r="F856" s="1" t="s">
        <v>219</v>
      </c>
      <c r="G856" s="1" t="s">
        <v>10</v>
      </c>
      <c r="H856" s="1">
        <v>1</v>
      </c>
    </row>
    <row r="857" spans="1:8" x14ac:dyDescent="0.35">
      <c r="A857" s="1">
        <v>2019</v>
      </c>
      <c r="B857" s="1" t="s">
        <v>104</v>
      </c>
      <c r="C857" s="1" t="str">
        <f>VLOOKUP(B857,lookup!$A$2:$D$48,3,0)</f>
        <v>Non Metropolitan Fire Authorities</v>
      </c>
      <c r="D857" s="1" t="str">
        <f>VLOOKUP(B857,lookup!$A$2:$D$48,4,0)</f>
        <v>E31000025</v>
      </c>
      <c r="E857" s="1" t="s">
        <v>15</v>
      </c>
      <c r="F857" s="1" t="s">
        <v>219</v>
      </c>
      <c r="G857" s="1" t="s">
        <v>11</v>
      </c>
      <c r="H857" s="1">
        <v>2</v>
      </c>
    </row>
    <row r="858" spans="1:8" x14ac:dyDescent="0.35">
      <c r="A858" s="1">
        <v>2019</v>
      </c>
      <c r="B858" s="1" t="s">
        <v>104</v>
      </c>
      <c r="C858" s="1" t="str">
        <f>VLOOKUP(B858,lookup!$A$2:$D$48,3,0)</f>
        <v>Non Metropolitan Fire Authorities</v>
      </c>
      <c r="D858" s="1" t="str">
        <f>VLOOKUP(B858,lookup!$A$2:$D$48,4,0)</f>
        <v>E31000025</v>
      </c>
      <c r="E858" s="1" t="s">
        <v>15</v>
      </c>
      <c r="F858" s="1" t="s">
        <v>219</v>
      </c>
      <c r="G858" s="1" t="s">
        <v>12</v>
      </c>
      <c r="H858" s="1">
        <v>8</v>
      </c>
    </row>
    <row r="859" spans="1:8" x14ac:dyDescent="0.35">
      <c r="A859" s="1">
        <v>2019</v>
      </c>
      <c r="B859" s="1" t="s">
        <v>104</v>
      </c>
      <c r="C859" s="1" t="str">
        <f>VLOOKUP(B859,lookup!$A$2:$D$48,3,0)</f>
        <v>Non Metropolitan Fire Authorities</v>
      </c>
      <c r="D859" s="1" t="str">
        <f>VLOOKUP(B859,lookup!$A$2:$D$48,4,0)</f>
        <v>E31000025</v>
      </c>
      <c r="E859" s="1" t="s">
        <v>15</v>
      </c>
      <c r="F859" s="1" t="s">
        <v>219</v>
      </c>
      <c r="G859" s="1" t="s">
        <v>13</v>
      </c>
      <c r="H859" s="1">
        <v>5</v>
      </c>
    </row>
    <row r="860" spans="1:8" x14ac:dyDescent="0.35">
      <c r="A860" s="1">
        <v>2019</v>
      </c>
      <c r="B860" s="1" t="s">
        <v>104</v>
      </c>
      <c r="C860" s="1" t="str">
        <f>VLOOKUP(B860,lookup!$A$2:$D$48,3,0)</f>
        <v>Non Metropolitan Fire Authorities</v>
      </c>
      <c r="D860" s="1" t="str">
        <f>VLOOKUP(B860,lookup!$A$2:$D$48,4,0)</f>
        <v>E31000025</v>
      </c>
      <c r="E860" s="1" t="s">
        <v>15</v>
      </c>
      <c r="F860" s="1" t="s">
        <v>219</v>
      </c>
      <c r="G860" s="1" t="s">
        <v>14</v>
      </c>
      <c r="H860" s="1">
        <v>6</v>
      </c>
    </row>
    <row r="861" spans="1:8" x14ac:dyDescent="0.35">
      <c r="A861" s="1">
        <v>2019</v>
      </c>
      <c r="B861" s="1" t="s">
        <v>104</v>
      </c>
      <c r="C861" s="1" t="str">
        <f>VLOOKUP(B861,lookup!$A$2:$D$48,3,0)</f>
        <v>Non Metropolitan Fire Authorities</v>
      </c>
      <c r="D861" s="1" t="str">
        <f>VLOOKUP(B861,lookup!$A$2:$D$48,4,0)</f>
        <v>E31000025</v>
      </c>
      <c r="E861" s="1" t="s">
        <v>15</v>
      </c>
      <c r="F861" s="1" t="s">
        <v>219</v>
      </c>
      <c r="G861" s="1" t="s">
        <v>5</v>
      </c>
      <c r="H861" s="1">
        <v>23</v>
      </c>
    </row>
    <row r="862" spans="1:8" x14ac:dyDescent="0.35">
      <c r="A862" s="1">
        <v>2019</v>
      </c>
      <c r="B862" s="1" t="s">
        <v>107</v>
      </c>
      <c r="C862" s="1" t="str">
        <f>VLOOKUP(B862,lookup!$A$2:$D$48,3,0)</f>
        <v>Metropolitan Fire Authorities</v>
      </c>
      <c r="D862" s="1" t="str">
        <f>VLOOKUP(B862,lookup!$A$2:$D$48,4,0)</f>
        <v>E31000041</v>
      </c>
      <c r="E862" s="1" t="s">
        <v>15</v>
      </c>
      <c r="F862" s="1" t="s">
        <v>219</v>
      </c>
      <c r="G862" s="1" t="s">
        <v>8</v>
      </c>
      <c r="H862" s="1">
        <v>0</v>
      </c>
    </row>
    <row r="863" spans="1:8" x14ac:dyDescent="0.35">
      <c r="A863" s="1">
        <v>2019</v>
      </c>
      <c r="B863" s="1" t="s">
        <v>107</v>
      </c>
      <c r="C863" s="1" t="str">
        <f>VLOOKUP(B863,lookup!$A$2:$D$48,3,0)</f>
        <v>Metropolitan Fire Authorities</v>
      </c>
      <c r="D863" s="1" t="str">
        <f>VLOOKUP(B863,lookup!$A$2:$D$48,4,0)</f>
        <v>E31000041</v>
      </c>
      <c r="E863" s="1" t="s">
        <v>15</v>
      </c>
      <c r="F863" s="1" t="s">
        <v>219</v>
      </c>
      <c r="G863" s="1" t="s">
        <v>178</v>
      </c>
      <c r="H863" s="1">
        <v>0</v>
      </c>
    </row>
    <row r="864" spans="1:8" x14ac:dyDescent="0.35">
      <c r="A864" s="1">
        <v>2019</v>
      </c>
      <c r="B864" s="1" t="s">
        <v>107</v>
      </c>
      <c r="C864" s="1" t="str">
        <f>VLOOKUP(B864,lookup!$A$2:$D$48,3,0)</f>
        <v>Metropolitan Fire Authorities</v>
      </c>
      <c r="D864" s="1" t="str">
        <f>VLOOKUP(B864,lookup!$A$2:$D$48,4,0)</f>
        <v>E31000041</v>
      </c>
      <c r="E864" s="1" t="s">
        <v>15</v>
      </c>
      <c r="F864" s="1" t="s">
        <v>219</v>
      </c>
      <c r="G864" s="1" t="s">
        <v>10</v>
      </c>
      <c r="H864" s="1">
        <v>0</v>
      </c>
    </row>
    <row r="865" spans="1:8" x14ac:dyDescent="0.35">
      <c r="A865" s="1">
        <v>2019</v>
      </c>
      <c r="B865" s="1" t="s">
        <v>107</v>
      </c>
      <c r="C865" s="1" t="str">
        <f>VLOOKUP(B865,lookup!$A$2:$D$48,3,0)</f>
        <v>Metropolitan Fire Authorities</v>
      </c>
      <c r="D865" s="1" t="str">
        <f>VLOOKUP(B865,lookup!$A$2:$D$48,4,0)</f>
        <v>E31000041</v>
      </c>
      <c r="E865" s="1" t="s">
        <v>15</v>
      </c>
      <c r="F865" s="1" t="s">
        <v>219</v>
      </c>
      <c r="G865" s="1" t="s">
        <v>11</v>
      </c>
      <c r="H865" s="1">
        <v>1</v>
      </c>
    </row>
    <row r="866" spans="1:8" x14ac:dyDescent="0.35">
      <c r="A866" s="1">
        <v>2019</v>
      </c>
      <c r="B866" s="1" t="s">
        <v>107</v>
      </c>
      <c r="C866" s="1" t="str">
        <f>VLOOKUP(B866,lookup!$A$2:$D$48,3,0)</f>
        <v>Metropolitan Fire Authorities</v>
      </c>
      <c r="D866" s="1" t="str">
        <f>VLOOKUP(B866,lookup!$A$2:$D$48,4,0)</f>
        <v>E31000041</v>
      </c>
      <c r="E866" s="1" t="s">
        <v>15</v>
      </c>
      <c r="F866" s="1" t="s">
        <v>219</v>
      </c>
      <c r="G866" s="1" t="s">
        <v>12</v>
      </c>
      <c r="H866" s="1">
        <v>3</v>
      </c>
    </row>
    <row r="867" spans="1:8" x14ac:dyDescent="0.35">
      <c r="A867" s="1">
        <v>2019</v>
      </c>
      <c r="B867" s="1" t="s">
        <v>107</v>
      </c>
      <c r="C867" s="1" t="str">
        <f>VLOOKUP(B867,lookup!$A$2:$D$48,3,0)</f>
        <v>Metropolitan Fire Authorities</v>
      </c>
      <c r="D867" s="1" t="str">
        <f>VLOOKUP(B867,lookup!$A$2:$D$48,4,0)</f>
        <v>E31000041</v>
      </c>
      <c r="E867" s="1" t="s">
        <v>15</v>
      </c>
      <c r="F867" s="1" t="s">
        <v>219</v>
      </c>
      <c r="G867" s="1" t="s">
        <v>13</v>
      </c>
      <c r="H867" s="1">
        <v>2</v>
      </c>
    </row>
    <row r="868" spans="1:8" x14ac:dyDescent="0.35">
      <c r="A868" s="1">
        <v>2019</v>
      </c>
      <c r="B868" s="1" t="s">
        <v>107</v>
      </c>
      <c r="C868" s="1" t="str">
        <f>VLOOKUP(B868,lookup!$A$2:$D$48,3,0)</f>
        <v>Metropolitan Fire Authorities</v>
      </c>
      <c r="D868" s="1" t="str">
        <f>VLOOKUP(B868,lookup!$A$2:$D$48,4,0)</f>
        <v>E31000041</v>
      </c>
      <c r="E868" s="1" t="s">
        <v>15</v>
      </c>
      <c r="F868" s="1" t="s">
        <v>219</v>
      </c>
      <c r="G868" s="1" t="s">
        <v>14</v>
      </c>
      <c r="H868" s="1">
        <v>49</v>
      </c>
    </row>
    <row r="869" spans="1:8" x14ac:dyDescent="0.35">
      <c r="A869" s="1">
        <v>2019</v>
      </c>
      <c r="B869" s="1" t="s">
        <v>107</v>
      </c>
      <c r="C869" s="1" t="str">
        <f>VLOOKUP(B869,lookup!$A$2:$D$48,3,0)</f>
        <v>Metropolitan Fire Authorities</v>
      </c>
      <c r="D869" s="1" t="str">
        <f>VLOOKUP(B869,lookup!$A$2:$D$48,4,0)</f>
        <v>E31000041</v>
      </c>
      <c r="E869" s="1" t="s">
        <v>15</v>
      </c>
      <c r="F869" s="1" t="s">
        <v>219</v>
      </c>
      <c r="G869" s="1" t="s">
        <v>5</v>
      </c>
      <c r="H869" s="1">
        <v>55</v>
      </c>
    </row>
    <row r="870" spans="1:8" x14ac:dyDescent="0.35">
      <c r="A870" s="1">
        <v>2019</v>
      </c>
      <c r="B870" s="1" t="s">
        <v>110</v>
      </c>
      <c r="C870" s="1" t="str">
        <f>VLOOKUP(B870,lookup!$A$2:$D$48,3,0)</f>
        <v>Non Metropolitan Fire Authorities</v>
      </c>
      <c r="D870" s="1" t="str">
        <f>VLOOKUP(B870,lookup!$A$2:$D$48,4,0)</f>
        <v>E31000026</v>
      </c>
      <c r="E870" s="1" t="s">
        <v>15</v>
      </c>
      <c r="F870" s="1" t="s">
        <v>219</v>
      </c>
      <c r="G870" s="1" t="s">
        <v>8</v>
      </c>
      <c r="H870" s="1">
        <v>0</v>
      </c>
    </row>
    <row r="871" spans="1:8" x14ac:dyDescent="0.35">
      <c r="A871" s="1">
        <v>2019</v>
      </c>
      <c r="B871" s="1" t="s">
        <v>110</v>
      </c>
      <c r="C871" s="1" t="str">
        <f>VLOOKUP(B871,lookup!$A$2:$D$48,3,0)</f>
        <v>Non Metropolitan Fire Authorities</v>
      </c>
      <c r="D871" s="1" t="str">
        <f>VLOOKUP(B871,lookup!$A$2:$D$48,4,0)</f>
        <v>E31000026</v>
      </c>
      <c r="E871" s="1" t="s">
        <v>15</v>
      </c>
      <c r="F871" s="1" t="s">
        <v>219</v>
      </c>
      <c r="G871" s="1" t="s">
        <v>178</v>
      </c>
      <c r="H871" s="1">
        <v>0</v>
      </c>
    </row>
    <row r="872" spans="1:8" x14ac:dyDescent="0.35">
      <c r="A872" s="1">
        <v>2019</v>
      </c>
      <c r="B872" s="1" t="s">
        <v>110</v>
      </c>
      <c r="C872" s="1" t="str">
        <f>VLOOKUP(B872,lookup!$A$2:$D$48,3,0)</f>
        <v>Non Metropolitan Fire Authorities</v>
      </c>
      <c r="D872" s="1" t="str">
        <f>VLOOKUP(B872,lookup!$A$2:$D$48,4,0)</f>
        <v>E31000026</v>
      </c>
      <c r="E872" s="1" t="s">
        <v>15</v>
      </c>
      <c r="F872" s="1" t="s">
        <v>219</v>
      </c>
      <c r="G872" s="1" t="s">
        <v>10</v>
      </c>
      <c r="H872" s="1">
        <v>0</v>
      </c>
    </row>
    <row r="873" spans="1:8" x14ac:dyDescent="0.35">
      <c r="A873" s="1">
        <v>2019</v>
      </c>
      <c r="B873" s="1" t="s">
        <v>110</v>
      </c>
      <c r="C873" s="1" t="str">
        <f>VLOOKUP(B873,lookup!$A$2:$D$48,3,0)</f>
        <v>Non Metropolitan Fire Authorities</v>
      </c>
      <c r="D873" s="1" t="str">
        <f>VLOOKUP(B873,lookup!$A$2:$D$48,4,0)</f>
        <v>E31000026</v>
      </c>
      <c r="E873" s="1" t="s">
        <v>15</v>
      </c>
      <c r="F873" s="1" t="s">
        <v>219</v>
      </c>
      <c r="G873" s="1" t="s">
        <v>11</v>
      </c>
      <c r="H873" s="1">
        <v>0</v>
      </c>
    </row>
    <row r="874" spans="1:8" x14ac:dyDescent="0.35">
      <c r="A874" s="1">
        <v>2019</v>
      </c>
      <c r="B874" s="1" t="s">
        <v>110</v>
      </c>
      <c r="C874" s="1" t="str">
        <f>VLOOKUP(B874,lookup!$A$2:$D$48,3,0)</f>
        <v>Non Metropolitan Fire Authorities</v>
      </c>
      <c r="D874" s="1" t="str">
        <f>VLOOKUP(B874,lookup!$A$2:$D$48,4,0)</f>
        <v>E31000026</v>
      </c>
      <c r="E874" s="1" t="s">
        <v>15</v>
      </c>
      <c r="F874" s="1" t="s">
        <v>219</v>
      </c>
      <c r="G874" s="1" t="s">
        <v>12</v>
      </c>
      <c r="H874" s="1">
        <v>1</v>
      </c>
    </row>
    <row r="875" spans="1:8" x14ac:dyDescent="0.35">
      <c r="A875" s="1">
        <v>2019</v>
      </c>
      <c r="B875" s="1" t="s">
        <v>110</v>
      </c>
      <c r="C875" s="1" t="str">
        <f>VLOOKUP(B875,lookup!$A$2:$D$48,3,0)</f>
        <v>Non Metropolitan Fire Authorities</v>
      </c>
      <c r="D875" s="1" t="str">
        <f>VLOOKUP(B875,lookup!$A$2:$D$48,4,0)</f>
        <v>E31000026</v>
      </c>
      <c r="E875" s="1" t="s">
        <v>15</v>
      </c>
      <c r="F875" s="1" t="s">
        <v>219</v>
      </c>
      <c r="G875" s="1" t="s">
        <v>13</v>
      </c>
      <c r="H875" s="1">
        <v>1</v>
      </c>
    </row>
    <row r="876" spans="1:8" x14ac:dyDescent="0.35">
      <c r="A876" s="1">
        <v>2019</v>
      </c>
      <c r="B876" s="1" t="s">
        <v>110</v>
      </c>
      <c r="C876" s="1" t="str">
        <f>VLOOKUP(B876,lookup!$A$2:$D$48,3,0)</f>
        <v>Non Metropolitan Fire Authorities</v>
      </c>
      <c r="D876" s="1" t="str">
        <f>VLOOKUP(B876,lookup!$A$2:$D$48,4,0)</f>
        <v>E31000026</v>
      </c>
      <c r="E876" s="1" t="s">
        <v>15</v>
      </c>
      <c r="F876" s="1" t="s">
        <v>219</v>
      </c>
      <c r="G876" s="1" t="s">
        <v>14</v>
      </c>
      <c r="H876" s="1">
        <v>9</v>
      </c>
    </row>
    <row r="877" spans="1:8" x14ac:dyDescent="0.35">
      <c r="A877" s="1">
        <v>2019</v>
      </c>
      <c r="B877" s="1" t="s">
        <v>110</v>
      </c>
      <c r="C877" s="1" t="str">
        <f>VLOOKUP(B877,lookup!$A$2:$D$48,3,0)</f>
        <v>Non Metropolitan Fire Authorities</v>
      </c>
      <c r="D877" s="1" t="str">
        <f>VLOOKUP(B877,lookup!$A$2:$D$48,4,0)</f>
        <v>E31000026</v>
      </c>
      <c r="E877" s="1" t="s">
        <v>15</v>
      </c>
      <c r="F877" s="1" t="s">
        <v>219</v>
      </c>
      <c r="G877" s="1" t="s">
        <v>5</v>
      </c>
      <c r="H877" s="1">
        <v>11</v>
      </c>
    </row>
    <row r="878" spans="1:8" x14ac:dyDescent="0.35">
      <c r="A878" s="1">
        <v>2019</v>
      </c>
      <c r="B878" s="1" t="s">
        <v>113</v>
      </c>
      <c r="C878" s="1" t="str">
        <f>VLOOKUP(B878,lookup!$A$2:$D$48,3,0)</f>
        <v>Non Metropolitan Fire Authorities</v>
      </c>
      <c r="D878" s="1" t="str">
        <f>VLOOKUP(B878,lookup!$A$2:$D$48,4,0)</f>
        <v>E31000027</v>
      </c>
      <c r="E878" s="1" t="s">
        <v>15</v>
      </c>
      <c r="F878" s="1" t="s">
        <v>219</v>
      </c>
      <c r="G878" s="1" t="s">
        <v>8</v>
      </c>
      <c r="H878" s="1">
        <v>0</v>
      </c>
    </row>
    <row r="879" spans="1:8" x14ac:dyDescent="0.35">
      <c r="A879" s="1">
        <v>2019</v>
      </c>
      <c r="B879" s="1" t="s">
        <v>113</v>
      </c>
      <c r="C879" s="1" t="str">
        <f>VLOOKUP(B879,lookup!$A$2:$D$48,3,0)</f>
        <v>Non Metropolitan Fire Authorities</v>
      </c>
      <c r="D879" s="1" t="str">
        <f>VLOOKUP(B879,lookup!$A$2:$D$48,4,0)</f>
        <v>E31000027</v>
      </c>
      <c r="E879" s="1" t="s">
        <v>15</v>
      </c>
      <c r="F879" s="1" t="s">
        <v>219</v>
      </c>
      <c r="G879" s="1" t="s">
        <v>178</v>
      </c>
      <c r="H879" s="1">
        <v>0</v>
      </c>
    </row>
    <row r="880" spans="1:8" x14ac:dyDescent="0.35">
      <c r="A880" s="1">
        <v>2019</v>
      </c>
      <c r="B880" s="1" t="s">
        <v>113</v>
      </c>
      <c r="C880" s="1" t="str">
        <f>VLOOKUP(B880,lookup!$A$2:$D$48,3,0)</f>
        <v>Non Metropolitan Fire Authorities</v>
      </c>
      <c r="D880" s="1" t="str">
        <f>VLOOKUP(B880,lookup!$A$2:$D$48,4,0)</f>
        <v>E31000027</v>
      </c>
      <c r="E880" s="1" t="s">
        <v>15</v>
      </c>
      <c r="F880" s="1" t="s">
        <v>219</v>
      </c>
      <c r="G880" s="1" t="s">
        <v>10</v>
      </c>
      <c r="H880" s="1">
        <v>0</v>
      </c>
    </row>
    <row r="881" spans="1:8" x14ac:dyDescent="0.35">
      <c r="A881" s="1">
        <v>2019</v>
      </c>
      <c r="B881" s="1" t="s">
        <v>113</v>
      </c>
      <c r="C881" s="1" t="str">
        <f>VLOOKUP(B881,lookup!$A$2:$D$48,3,0)</f>
        <v>Non Metropolitan Fire Authorities</v>
      </c>
      <c r="D881" s="1" t="str">
        <f>VLOOKUP(B881,lookup!$A$2:$D$48,4,0)</f>
        <v>E31000027</v>
      </c>
      <c r="E881" s="1" t="s">
        <v>15</v>
      </c>
      <c r="F881" s="1" t="s">
        <v>219</v>
      </c>
      <c r="G881" s="1" t="s">
        <v>11</v>
      </c>
      <c r="H881" s="1">
        <v>0</v>
      </c>
    </row>
    <row r="882" spans="1:8" x14ac:dyDescent="0.35">
      <c r="A882" s="1">
        <v>2019</v>
      </c>
      <c r="B882" s="1" t="s">
        <v>113</v>
      </c>
      <c r="C882" s="1" t="str">
        <f>VLOOKUP(B882,lookup!$A$2:$D$48,3,0)</f>
        <v>Non Metropolitan Fire Authorities</v>
      </c>
      <c r="D882" s="1" t="str">
        <f>VLOOKUP(B882,lookup!$A$2:$D$48,4,0)</f>
        <v>E31000027</v>
      </c>
      <c r="E882" s="1" t="s">
        <v>15</v>
      </c>
      <c r="F882" s="1" t="s">
        <v>219</v>
      </c>
      <c r="G882" s="1" t="s">
        <v>12</v>
      </c>
      <c r="H882" s="1">
        <v>2</v>
      </c>
    </row>
    <row r="883" spans="1:8" x14ac:dyDescent="0.35">
      <c r="A883" s="1">
        <v>2019</v>
      </c>
      <c r="B883" s="1" t="s">
        <v>113</v>
      </c>
      <c r="C883" s="1" t="str">
        <f>VLOOKUP(B883,lookup!$A$2:$D$48,3,0)</f>
        <v>Non Metropolitan Fire Authorities</v>
      </c>
      <c r="D883" s="1" t="str">
        <f>VLOOKUP(B883,lookup!$A$2:$D$48,4,0)</f>
        <v>E31000027</v>
      </c>
      <c r="E883" s="1" t="s">
        <v>15</v>
      </c>
      <c r="F883" s="1" t="s">
        <v>219</v>
      </c>
      <c r="G883" s="1" t="s">
        <v>13</v>
      </c>
      <c r="H883" s="1">
        <v>4</v>
      </c>
    </row>
    <row r="884" spans="1:8" x14ac:dyDescent="0.35">
      <c r="A884" s="1">
        <v>2019</v>
      </c>
      <c r="B884" s="1" t="s">
        <v>113</v>
      </c>
      <c r="C884" s="1" t="str">
        <f>VLOOKUP(B884,lookup!$A$2:$D$48,3,0)</f>
        <v>Non Metropolitan Fire Authorities</v>
      </c>
      <c r="D884" s="1" t="str">
        <f>VLOOKUP(B884,lookup!$A$2:$D$48,4,0)</f>
        <v>E31000027</v>
      </c>
      <c r="E884" s="1" t="s">
        <v>15</v>
      </c>
      <c r="F884" s="1" t="s">
        <v>219</v>
      </c>
      <c r="G884" s="1" t="s">
        <v>14</v>
      </c>
      <c r="H884" s="1">
        <v>12</v>
      </c>
    </row>
    <row r="885" spans="1:8" x14ac:dyDescent="0.35">
      <c r="A885" s="1">
        <v>2019</v>
      </c>
      <c r="B885" s="1" t="s">
        <v>113</v>
      </c>
      <c r="C885" s="1" t="str">
        <f>VLOOKUP(B885,lookup!$A$2:$D$48,3,0)</f>
        <v>Non Metropolitan Fire Authorities</v>
      </c>
      <c r="D885" s="1" t="str">
        <f>VLOOKUP(B885,lookup!$A$2:$D$48,4,0)</f>
        <v>E31000027</v>
      </c>
      <c r="E885" s="1" t="s">
        <v>15</v>
      </c>
      <c r="F885" s="1" t="s">
        <v>219</v>
      </c>
      <c r="G885" s="1" t="s">
        <v>5</v>
      </c>
      <c r="H885" s="1">
        <v>18</v>
      </c>
    </row>
    <row r="886" spans="1:8" x14ac:dyDescent="0.35">
      <c r="A886" s="1">
        <v>2019</v>
      </c>
      <c r="B886" s="1" t="s">
        <v>116</v>
      </c>
      <c r="C886" s="1" t="str">
        <f>VLOOKUP(B886,lookup!$A$2:$D$48,3,0)</f>
        <v>Non Metropolitan Fire Authorities</v>
      </c>
      <c r="D886" s="1" t="str">
        <f>VLOOKUP(B886,lookup!$A$2:$D$48,4,0)</f>
        <v>E31000028</v>
      </c>
      <c r="E886" s="1" t="s">
        <v>15</v>
      </c>
      <c r="F886" s="1" t="s">
        <v>219</v>
      </c>
      <c r="G886" s="1" t="s">
        <v>8</v>
      </c>
      <c r="H886" s="1">
        <v>0</v>
      </c>
    </row>
    <row r="887" spans="1:8" x14ac:dyDescent="0.35">
      <c r="A887" s="1">
        <v>2019</v>
      </c>
      <c r="B887" s="1" t="s">
        <v>116</v>
      </c>
      <c r="C887" s="1" t="str">
        <f>VLOOKUP(B887,lookup!$A$2:$D$48,3,0)</f>
        <v>Non Metropolitan Fire Authorities</v>
      </c>
      <c r="D887" s="1" t="str">
        <f>VLOOKUP(B887,lookup!$A$2:$D$48,4,0)</f>
        <v>E31000028</v>
      </c>
      <c r="E887" s="1" t="s">
        <v>15</v>
      </c>
      <c r="F887" s="1" t="s">
        <v>219</v>
      </c>
      <c r="G887" s="1" t="s">
        <v>178</v>
      </c>
      <c r="H887" s="1">
        <v>0</v>
      </c>
    </row>
    <row r="888" spans="1:8" x14ac:dyDescent="0.35">
      <c r="A888" s="1">
        <v>2019</v>
      </c>
      <c r="B888" s="1" t="s">
        <v>116</v>
      </c>
      <c r="C888" s="1" t="str">
        <f>VLOOKUP(B888,lookup!$A$2:$D$48,3,0)</f>
        <v>Non Metropolitan Fire Authorities</v>
      </c>
      <c r="D888" s="1" t="str">
        <f>VLOOKUP(B888,lookup!$A$2:$D$48,4,0)</f>
        <v>E31000028</v>
      </c>
      <c r="E888" s="1" t="s">
        <v>15</v>
      </c>
      <c r="F888" s="1" t="s">
        <v>219</v>
      </c>
      <c r="G888" s="1" t="s">
        <v>10</v>
      </c>
      <c r="H888" s="1">
        <v>1</v>
      </c>
    </row>
    <row r="889" spans="1:8" x14ac:dyDescent="0.35">
      <c r="A889" s="1">
        <v>2019</v>
      </c>
      <c r="B889" s="1" t="s">
        <v>116</v>
      </c>
      <c r="C889" s="1" t="str">
        <f>VLOOKUP(B889,lookup!$A$2:$D$48,3,0)</f>
        <v>Non Metropolitan Fire Authorities</v>
      </c>
      <c r="D889" s="1" t="str">
        <f>VLOOKUP(B889,lookup!$A$2:$D$48,4,0)</f>
        <v>E31000028</v>
      </c>
      <c r="E889" s="1" t="s">
        <v>15</v>
      </c>
      <c r="F889" s="1" t="s">
        <v>219</v>
      </c>
      <c r="G889" s="1" t="s">
        <v>11</v>
      </c>
      <c r="H889" s="1">
        <v>0</v>
      </c>
    </row>
    <row r="890" spans="1:8" x14ac:dyDescent="0.35">
      <c r="A890" s="1">
        <v>2019</v>
      </c>
      <c r="B890" s="1" t="s">
        <v>116</v>
      </c>
      <c r="C890" s="1" t="str">
        <f>VLOOKUP(B890,lookup!$A$2:$D$48,3,0)</f>
        <v>Non Metropolitan Fire Authorities</v>
      </c>
      <c r="D890" s="1" t="str">
        <f>VLOOKUP(B890,lookup!$A$2:$D$48,4,0)</f>
        <v>E31000028</v>
      </c>
      <c r="E890" s="1" t="s">
        <v>15</v>
      </c>
      <c r="F890" s="1" t="s">
        <v>219</v>
      </c>
      <c r="G890" s="1" t="s">
        <v>12</v>
      </c>
      <c r="H890" s="1">
        <v>1</v>
      </c>
    </row>
    <row r="891" spans="1:8" x14ac:dyDescent="0.35">
      <c r="A891" s="1">
        <v>2019</v>
      </c>
      <c r="B891" s="1" t="s">
        <v>116</v>
      </c>
      <c r="C891" s="1" t="str">
        <f>VLOOKUP(B891,lookup!$A$2:$D$48,3,0)</f>
        <v>Non Metropolitan Fire Authorities</v>
      </c>
      <c r="D891" s="1" t="str">
        <f>VLOOKUP(B891,lookup!$A$2:$D$48,4,0)</f>
        <v>E31000028</v>
      </c>
      <c r="E891" s="1" t="s">
        <v>15</v>
      </c>
      <c r="F891" s="1" t="s">
        <v>219</v>
      </c>
      <c r="G891" s="1" t="s">
        <v>13</v>
      </c>
      <c r="H891" s="1">
        <v>1</v>
      </c>
    </row>
    <row r="892" spans="1:8" x14ac:dyDescent="0.35">
      <c r="A892" s="1">
        <v>2019</v>
      </c>
      <c r="B892" s="1" t="s">
        <v>116</v>
      </c>
      <c r="C892" s="1" t="str">
        <f>VLOOKUP(B892,lookup!$A$2:$D$48,3,0)</f>
        <v>Non Metropolitan Fire Authorities</v>
      </c>
      <c r="D892" s="1" t="str">
        <f>VLOOKUP(B892,lookup!$A$2:$D$48,4,0)</f>
        <v>E31000028</v>
      </c>
      <c r="E892" s="1" t="s">
        <v>15</v>
      </c>
      <c r="F892" s="1" t="s">
        <v>219</v>
      </c>
      <c r="G892" s="1" t="s">
        <v>14</v>
      </c>
      <c r="H892" s="1">
        <v>14</v>
      </c>
    </row>
    <row r="893" spans="1:8" x14ac:dyDescent="0.35">
      <c r="A893" s="1">
        <v>2019</v>
      </c>
      <c r="B893" s="1" t="s">
        <v>116</v>
      </c>
      <c r="C893" s="1" t="str">
        <f>VLOOKUP(B893,lookup!$A$2:$D$48,3,0)</f>
        <v>Non Metropolitan Fire Authorities</v>
      </c>
      <c r="D893" s="1" t="str">
        <f>VLOOKUP(B893,lookup!$A$2:$D$48,4,0)</f>
        <v>E31000028</v>
      </c>
      <c r="E893" s="1" t="s">
        <v>15</v>
      </c>
      <c r="F893" s="1" t="s">
        <v>219</v>
      </c>
      <c r="G893" s="1" t="s">
        <v>5</v>
      </c>
      <c r="H893" s="1">
        <v>17</v>
      </c>
    </row>
    <row r="894" spans="1:8" x14ac:dyDescent="0.35">
      <c r="A894" s="1">
        <v>2019</v>
      </c>
      <c r="B894" s="1" t="s">
        <v>119</v>
      </c>
      <c r="C894" s="1" t="str">
        <f>VLOOKUP(B894,lookup!$A$2:$D$48,3,0)</f>
        <v>Non Metropolitan Fire Authorities</v>
      </c>
      <c r="D894" s="1" t="str">
        <f>VLOOKUP(B894,lookup!$A$2:$D$48,4,0)</f>
        <v>E31000029</v>
      </c>
      <c r="E894" s="1" t="s">
        <v>15</v>
      </c>
      <c r="F894" s="1" t="s">
        <v>219</v>
      </c>
      <c r="G894" s="1" t="s">
        <v>8</v>
      </c>
      <c r="H894" s="1">
        <v>0</v>
      </c>
    </row>
    <row r="895" spans="1:8" x14ac:dyDescent="0.35">
      <c r="A895" s="1">
        <v>2019</v>
      </c>
      <c r="B895" s="1" t="s">
        <v>119</v>
      </c>
      <c r="C895" s="1" t="str">
        <f>VLOOKUP(B895,lookup!$A$2:$D$48,3,0)</f>
        <v>Non Metropolitan Fire Authorities</v>
      </c>
      <c r="D895" s="1" t="str">
        <f>VLOOKUP(B895,lookup!$A$2:$D$48,4,0)</f>
        <v>E31000029</v>
      </c>
      <c r="E895" s="1" t="s">
        <v>15</v>
      </c>
      <c r="F895" s="1" t="s">
        <v>219</v>
      </c>
      <c r="G895" s="1" t="s">
        <v>178</v>
      </c>
      <c r="H895" s="1">
        <v>0</v>
      </c>
    </row>
    <row r="896" spans="1:8" x14ac:dyDescent="0.35">
      <c r="A896" s="1">
        <v>2019</v>
      </c>
      <c r="B896" s="1" t="s">
        <v>119</v>
      </c>
      <c r="C896" s="1" t="str">
        <f>VLOOKUP(B896,lookup!$A$2:$D$48,3,0)</f>
        <v>Non Metropolitan Fire Authorities</v>
      </c>
      <c r="D896" s="1" t="str">
        <f>VLOOKUP(B896,lookup!$A$2:$D$48,4,0)</f>
        <v>E31000029</v>
      </c>
      <c r="E896" s="1" t="s">
        <v>15</v>
      </c>
      <c r="F896" s="1" t="s">
        <v>219</v>
      </c>
      <c r="G896" s="1" t="s">
        <v>10</v>
      </c>
      <c r="H896" s="1">
        <v>0</v>
      </c>
    </row>
    <row r="897" spans="1:8" x14ac:dyDescent="0.35">
      <c r="A897" s="1">
        <v>2019</v>
      </c>
      <c r="B897" s="1" t="s">
        <v>119</v>
      </c>
      <c r="C897" s="1" t="str">
        <f>VLOOKUP(B897,lookup!$A$2:$D$48,3,0)</f>
        <v>Non Metropolitan Fire Authorities</v>
      </c>
      <c r="D897" s="1" t="str">
        <f>VLOOKUP(B897,lookup!$A$2:$D$48,4,0)</f>
        <v>E31000029</v>
      </c>
      <c r="E897" s="1" t="s">
        <v>15</v>
      </c>
      <c r="F897" s="1" t="s">
        <v>219</v>
      </c>
      <c r="G897" s="1" t="s">
        <v>11</v>
      </c>
      <c r="H897" s="1">
        <v>1</v>
      </c>
    </row>
    <row r="898" spans="1:8" x14ac:dyDescent="0.35">
      <c r="A898" s="1">
        <v>2019</v>
      </c>
      <c r="B898" s="1" t="s">
        <v>119</v>
      </c>
      <c r="C898" s="1" t="str">
        <f>VLOOKUP(B898,lookup!$A$2:$D$48,3,0)</f>
        <v>Non Metropolitan Fire Authorities</v>
      </c>
      <c r="D898" s="1" t="str">
        <f>VLOOKUP(B898,lookup!$A$2:$D$48,4,0)</f>
        <v>E31000029</v>
      </c>
      <c r="E898" s="1" t="s">
        <v>15</v>
      </c>
      <c r="F898" s="1" t="s">
        <v>219</v>
      </c>
      <c r="G898" s="1" t="s">
        <v>12</v>
      </c>
      <c r="H898" s="1">
        <v>2</v>
      </c>
    </row>
    <row r="899" spans="1:8" x14ac:dyDescent="0.35">
      <c r="A899" s="1">
        <v>2019</v>
      </c>
      <c r="B899" s="1" t="s">
        <v>119</v>
      </c>
      <c r="C899" s="1" t="str">
        <f>VLOOKUP(B899,lookup!$A$2:$D$48,3,0)</f>
        <v>Non Metropolitan Fire Authorities</v>
      </c>
      <c r="D899" s="1" t="str">
        <f>VLOOKUP(B899,lookup!$A$2:$D$48,4,0)</f>
        <v>E31000029</v>
      </c>
      <c r="E899" s="1" t="s">
        <v>15</v>
      </c>
      <c r="F899" s="1" t="s">
        <v>219</v>
      </c>
      <c r="G899" s="1" t="s">
        <v>13</v>
      </c>
      <c r="H899" s="1">
        <v>2</v>
      </c>
    </row>
    <row r="900" spans="1:8" x14ac:dyDescent="0.35">
      <c r="A900" s="1">
        <v>2019</v>
      </c>
      <c r="B900" s="1" t="s">
        <v>119</v>
      </c>
      <c r="C900" s="1" t="str">
        <f>VLOOKUP(B900,lookup!$A$2:$D$48,3,0)</f>
        <v>Non Metropolitan Fire Authorities</v>
      </c>
      <c r="D900" s="1" t="str">
        <f>VLOOKUP(B900,lookup!$A$2:$D$48,4,0)</f>
        <v>E31000029</v>
      </c>
      <c r="E900" s="1" t="s">
        <v>15</v>
      </c>
      <c r="F900" s="1" t="s">
        <v>219</v>
      </c>
      <c r="G900" s="1" t="s">
        <v>14</v>
      </c>
      <c r="H900" s="1">
        <v>8</v>
      </c>
    </row>
    <row r="901" spans="1:8" x14ac:dyDescent="0.35">
      <c r="A901" s="1">
        <v>2019</v>
      </c>
      <c r="B901" s="1" t="s">
        <v>119</v>
      </c>
      <c r="C901" s="1" t="str">
        <f>VLOOKUP(B901,lookup!$A$2:$D$48,3,0)</f>
        <v>Non Metropolitan Fire Authorities</v>
      </c>
      <c r="D901" s="1" t="str">
        <f>VLOOKUP(B901,lookup!$A$2:$D$48,4,0)</f>
        <v>E31000029</v>
      </c>
      <c r="E901" s="1" t="s">
        <v>15</v>
      </c>
      <c r="F901" s="1" t="s">
        <v>219</v>
      </c>
      <c r="G901" s="1" t="s">
        <v>5</v>
      </c>
      <c r="H901" s="1">
        <v>13</v>
      </c>
    </row>
    <row r="902" spans="1:8" x14ac:dyDescent="0.35">
      <c r="A902" s="1">
        <v>2019</v>
      </c>
      <c r="B902" s="1" t="s">
        <v>122</v>
      </c>
      <c r="C902" s="1" t="str">
        <f>VLOOKUP(B902,lookup!$A$2:$D$48,3,0)</f>
        <v>Non Metropolitan Fire Authorities</v>
      </c>
      <c r="D902" s="1" t="str">
        <f>VLOOKUP(B902,lookup!$A$2:$D$48,4,0)</f>
        <v>E31000030</v>
      </c>
      <c r="E902" s="1" t="s">
        <v>15</v>
      </c>
      <c r="F902" s="1" t="s">
        <v>219</v>
      </c>
      <c r="G902" s="1" t="s">
        <v>8</v>
      </c>
      <c r="H902" s="1">
        <v>0</v>
      </c>
    </row>
    <row r="903" spans="1:8" x14ac:dyDescent="0.35">
      <c r="A903" s="1">
        <v>2019</v>
      </c>
      <c r="B903" s="1" t="s">
        <v>122</v>
      </c>
      <c r="C903" s="1" t="str">
        <f>VLOOKUP(B903,lookup!$A$2:$D$48,3,0)</f>
        <v>Non Metropolitan Fire Authorities</v>
      </c>
      <c r="D903" s="1" t="str">
        <f>VLOOKUP(B903,lookup!$A$2:$D$48,4,0)</f>
        <v>E31000030</v>
      </c>
      <c r="E903" s="1" t="s">
        <v>15</v>
      </c>
      <c r="F903" s="1" t="s">
        <v>219</v>
      </c>
      <c r="G903" s="1" t="s">
        <v>178</v>
      </c>
      <c r="H903" s="1">
        <v>0</v>
      </c>
    </row>
    <row r="904" spans="1:8" x14ac:dyDescent="0.35">
      <c r="A904" s="1">
        <v>2019</v>
      </c>
      <c r="B904" s="1" t="s">
        <v>122</v>
      </c>
      <c r="C904" s="1" t="str">
        <f>VLOOKUP(B904,lookup!$A$2:$D$48,3,0)</f>
        <v>Non Metropolitan Fire Authorities</v>
      </c>
      <c r="D904" s="1" t="str">
        <f>VLOOKUP(B904,lookup!$A$2:$D$48,4,0)</f>
        <v>E31000030</v>
      </c>
      <c r="E904" s="1" t="s">
        <v>15</v>
      </c>
      <c r="F904" s="1" t="s">
        <v>219</v>
      </c>
      <c r="G904" s="1" t="s">
        <v>10</v>
      </c>
      <c r="H904" s="1">
        <v>1</v>
      </c>
    </row>
    <row r="905" spans="1:8" x14ac:dyDescent="0.35">
      <c r="A905" s="1">
        <v>2019</v>
      </c>
      <c r="B905" s="1" t="s">
        <v>122</v>
      </c>
      <c r="C905" s="1" t="str">
        <f>VLOOKUP(B905,lookup!$A$2:$D$48,3,0)</f>
        <v>Non Metropolitan Fire Authorities</v>
      </c>
      <c r="D905" s="1" t="str">
        <f>VLOOKUP(B905,lookup!$A$2:$D$48,4,0)</f>
        <v>E31000030</v>
      </c>
      <c r="E905" s="1" t="s">
        <v>15</v>
      </c>
      <c r="F905" s="1" t="s">
        <v>219</v>
      </c>
      <c r="G905" s="1" t="s">
        <v>11</v>
      </c>
      <c r="H905" s="1">
        <v>1</v>
      </c>
    </row>
    <row r="906" spans="1:8" x14ac:dyDescent="0.35">
      <c r="A906" s="1">
        <v>2019</v>
      </c>
      <c r="B906" s="1" t="s">
        <v>122</v>
      </c>
      <c r="C906" s="1" t="str">
        <f>VLOOKUP(B906,lookup!$A$2:$D$48,3,0)</f>
        <v>Non Metropolitan Fire Authorities</v>
      </c>
      <c r="D906" s="1" t="str">
        <f>VLOOKUP(B906,lookup!$A$2:$D$48,4,0)</f>
        <v>E31000030</v>
      </c>
      <c r="E906" s="1" t="s">
        <v>15</v>
      </c>
      <c r="F906" s="1" t="s">
        <v>219</v>
      </c>
      <c r="G906" s="1" t="s">
        <v>12</v>
      </c>
      <c r="H906" s="1">
        <v>1</v>
      </c>
    </row>
    <row r="907" spans="1:8" x14ac:dyDescent="0.35">
      <c r="A907" s="1">
        <v>2019</v>
      </c>
      <c r="B907" s="1" t="s">
        <v>122</v>
      </c>
      <c r="C907" s="1" t="str">
        <f>VLOOKUP(B907,lookup!$A$2:$D$48,3,0)</f>
        <v>Non Metropolitan Fire Authorities</v>
      </c>
      <c r="D907" s="1" t="str">
        <f>VLOOKUP(B907,lookup!$A$2:$D$48,4,0)</f>
        <v>E31000030</v>
      </c>
      <c r="E907" s="1" t="s">
        <v>15</v>
      </c>
      <c r="F907" s="1" t="s">
        <v>219</v>
      </c>
      <c r="G907" s="1" t="s">
        <v>13</v>
      </c>
      <c r="H907" s="1">
        <v>3</v>
      </c>
    </row>
    <row r="908" spans="1:8" x14ac:dyDescent="0.35">
      <c r="A908" s="1">
        <v>2019</v>
      </c>
      <c r="B908" s="1" t="s">
        <v>122</v>
      </c>
      <c r="C908" s="1" t="str">
        <f>VLOOKUP(B908,lookup!$A$2:$D$48,3,0)</f>
        <v>Non Metropolitan Fire Authorities</v>
      </c>
      <c r="D908" s="1" t="str">
        <f>VLOOKUP(B908,lookup!$A$2:$D$48,4,0)</f>
        <v>E31000030</v>
      </c>
      <c r="E908" s="1" t="s">
        <v>15</v>
      </c>
      <c r="F908" s="1" t="s">
        <v>219</v>
      </c>
      <c r="G908" s="1" t="s">
        <v>14</v>
      </c>
      <c r="H908" s="1">
        <v>26</v>
      </c>
    </row>
    <row r="909" spans="1:8" x14ac:dyDescent="0.35">
      <c r="A909" s="1">
        <v>2019</v>
      </c>
      <c r="B909" s="1" t="s">
        <v>122</v>
      </c>
      <c r="C909" s="1" t="str">
        <f>VLOOKUP(B909,lookup!$A$2:$D$48,3,0)</f>
        <v>Non Metropolitan Fire Authorities</v>
      </c>
      <c r="D909" s="1" t="str">
        <f>VLOOKUP(B909,lookup!$A$2:$D$48,4,0)</f>
        <v>E31000030</v>
      </c>
      <c r="E909" s="1" t="s">
        <v>15</v>
      </c>
      <c r="F909" s="1" t="s">
        <v>219</v>
      </c>
      <c r="G909" s="1" t="s">
        <v>5</v>
      </c>
      <c r="H909" s="1">
        <v>32</v>
      </c>
    </row>
    <row r="910" spans="1:8" x14ac:dyDescent="0.35">
      <c r="A910" s="1">
        <v>2019</v>
      </c>
      <c r="B910" s="1" t="s">
        <v>125</v>
      </c>
      <c r="C910" s="1" t="str">
        <f>VLOOKUP(B910,lookup!$A$2:$D$48,3,0)</f>
        <v>Non Metropolitan Fire Authorities</v>
      </c>
      <c r="D910" s="1" t="str">
        <f>VLOOKUP(B910,lookup!$A$2:$D$48,4,0)</f>
        <v>E31000031</v>
      </c>
      <c r="E910" s="1" t="s">
        <v>15</v>
      </c>
      <c r="F910" s="1" t="s">
        <v>219</v>
      </c>
      <c r="G910" s="1" t="s">
        <v>8</v>
      </c>
      <c r="H910" s="1">
        <v>0</v>
      </c>
    </row>
    <row r="911" spans="1:8" x14ac:dyDescent="0.35">
      <c r="A911" s="1">
        <v>2019</v>
      </c>
      <c r="B911" s="1" t="s">
        <v>125</v>
      </c>
      <c r="C911" s="1" t="str">
        <f>VLOOKUP(B911,lookup!$A$2:$D$48,3,0)</f>
        <v>Non Metropolitan Fire Authorities</v>
      </c>
      <c r="D911" s="1" t="str">
        <f>VLOOKUP(B911,lookup!$A$2:$D$48,4,0)</f>
        <v>E31000031</v>
      </c>
      <c r="E911" s="1" t="s">
        <v>15</v>
      </c>
      <c r="F911" s="1" t="s">
        <v>219</v>
      </c>
      <c r="G911" s="1" t="s">
        <v>178</v>
      </c>
      <c r="H911" s="1">
        <v>0</v>
      </c>
    </row>
    <row r="912" spans="1:8" x14ac:dyDescent="0.35">
      <c r="A912" s="1">
        <v>2019</v>
      </c>
      <c r="B912" s="1" t="s">
        <v>125</v>
      </c>
      <c r="C912" s="1" t="str">
        <f>VLOOKUP(B912,lookup!$A$2:$D$48,3,0)</f>
        <v>Non Metropolitan Fire Authorities</v>
      </c>
      <c r="D912" s="1" t="str">
        <f>VLOOKUP(B912,lookup!$A$2:$D$48,4,0)</f>
        <v>E31000031</v>
      </c>
      <c r="E912" s="1" t="s">
        <v>15</v>
      </c>
      <c r="F912" s="1" t="s">
        <v>219</v>
      </c>
      <c r="G912" s="1" t="s">
        <v>10</v>
      </c>
      <c r="H912" s="1">
        <v>1</v>
      </c>
    </row>
    <row r="913" spans="1:8" x14ac:dyDescent="0.35">
      <c r="A913" s="1">
        <v>2019</v>
      </c>
      <c r="B913" s="1" t="s">
        <v>125</v>
      </c>
      <c r="C913" s="1" t="str">
        <f>VLOOKUP(B913,lookup!$A$2:$D$48,3,0)</f>
        <v>Non Metropolitan Fire Authorities</v>
      </c>
      <c r="D913" s="1" t="str">
        <f>VLOOKUP(B913,lookup!$A$2:$D$48,4,0)</f>
        <v>E31000031</v>
      </c>
      <c r="E913" s="1" t="s">
        <v>15</v>
      </c>
      <c r="F913" s="1" t="s">
        <v>219</v>
      </c>
      <c r="G913" s="1" t="s">
        <v>11</v>
      </c>
      <c r="H913" s="1">
        <v>0</v>
      </c>
    </row>
    <row r="914" spans="1:8" x14ac:dyDescent="0.35">
      <c r="A914" s="1">
        <v>2019</v>
      </c>
      <c r="B914" s="1" t="s">
        <v>125</v>
      </c>
      <c r="C914" s="1" t="str">
        <f>VLOOKUP(B914,lookup!$A$2:$D$48,3,0)</f>
        <v>Non Metropolitan Fire Authorities</v>
      </c>
      <c r="D914" s="1" t="str">
        <f>VLOOKUP(B914,lookup!$A$2:$D$48,4,0)</f>
        <v>E31000031</v>
      </c>
      <c r="E914" s="1" t="s">
        <v>15</v>
      </c>
      <c r="F914" s="1" t="s">
        <v>219</v>
      </c>
      <c r="G914" s="1" t="s">
        <v>12</v>
      </c>
      <c r="H914" s="1">
        <v>2</v>
      </c>
    </row>
    <row r="915" spans="1:8" x14ac:dyDescent="0.35">
      <c r="A915" s="1">
        <v>2019</v>
      </c>
      <c r="B915" s="1" t="s">
        <v>125</v>
      </c>
      <c r="C915" s="1" t="str">
        <f>VLOOKUP(B915,lookup!$A$2:$D$48,3,0)</f>
        <v>Non Metropolitan Fire Authorities</v>
      </c>
      <c r="D915" s="1" t="str">
        <f>VLOOKUP(B915,lookup!$A$2:$D$48,4,0)</f>
        <v>E31000031</v>
      </c>
      <c r="E915" s="1" t="s">
        <v>15</v>
      </c>
      <c r="F915" s="1" t="s">
        <v>219</v>
      </c>
      <c r="G915" s="1" t="s">
        <v>13</v>
      </c>
      <c r="H915" s="1">
        <v>2</v>
      </c>
    </row>
    <row r="916" spans="1:8" x14ac:dyDescent="0.35">
      <c r="A916" s="1">
        <v>2019</v>
      </c>
      <c r="B916" s="1" t="s">
        <v>125</v>
      </c>
      <c r="C916" s="1" t="str">
        <f>VLOOKUP(B916,lookup!$A$2:$D$48,3,0)</f>
        <v>Non Metropolitan Fire Authorities</v>
      </c>
      <c r="D916" s="1" t="str">
        <f>VLOOKUP(B916,lookup!$A$2:$D$48,4,0)</f>
        <v>E31000031</v>
      </c>
      <c r="E916" s="1" t="s">
        <v>15</v>
      </c>
      <c r="F916" s="1" t="s">
        <v>219</v>
      </c>
      <c r="G916" s="1" t="s">
        <v>14</v>
      </c>
      <c r="H916" s="1">
        <v>5</v>
      </c>
    </row>
    <row r="917" spans="1:8" x14ac:dyDescent="0.35">
      <c r="A917" s="1">
        <v>2019</v>
      </c>
      <c r="B917" s="1" t="s">
        <v>125</v>
      </c>
      <c r="C917" s="1" t="str">
        <f>VLOOKUP(B917,lookup!$A$2:$D$48,3,0)</f>
        <v>Non Metropolitan Fire Authorities</v>
      </c>
      <c r="D917" s="1" t="str">
        <f>VLOOKUP(B917,lookup!$A$2:$D$48,4,0)</f>
        <v>E31000031</v>
      </c>
      <c r="E917" s="1" t="s">
        <v>15</v>
      </c>
      <c r="F917" s="1" t="s">
        <v>219</v>
      </c>
      <c r="G917" s="1" t="s">
        <v>5</v>
      </c>
      <c r="H917" s="1">
        <v>10</v>
      </c>
    </row>
    <row r="918" spans="1:8" x14ac:dyDescent="0.35">
      <c r="A918" s="1">
        <v>2019</v>
      </c>
      <c r="B918" s="1" t="s">
        <v>128</v>
      </c>
      <c r="C918" s="1" t="str">
        <f>VLOOKUP(B918,lookup!$A$2:$D$48,3,0)</f>
        <v>Non Metropolitan Fire Authorities</v>
      </c>
      <c r="D918" s="1" t="str">
        <f>VLOOKUP(B918,lookup!$A$2:$D$48,4,0)</f>
        <v>E31000032</v>
      </c>
      <c r="E918" s="1" t="s">
        <v>15</v>
      </c>
      <c r="F918" s="1" t="s">
        <v>219</v>
      </c>
      <c r="G918" s="1" t="s">
        <v>8</v>
      </c>
      <c r="H918" s="1">
        <v>0</v>
      </c>
    </row>
    <row r="919" spans="1:8" x14ac:dyDescent="0.35">
      <c r="A919" s="1">
        <v>2019</v>
      </c>
      <c r="B919" s="1" t="s">
        <v>128</v>
      </c>
      <c r="C919" s="1" t="str">
        <f>VLOOKUP(B919,lookup!$A$2:$D$48,3,0)</f>
        <v>Non Metropolitan Fire Authorities</v>
      </c>
      <c r="D919" s="1" t="str">
        <f>VLOOKUP(B919,lookup!$A$2:$D$48,4,0)</f>
        <v>E31000032</v>
      </c>
      <c r="E919" s="1" t="s">
        <v>15</v>
      </c>
      <c r="F919" s="1" t="s">
        <v>219</v>
      </c>
      <c r="G919" s="1" t="s">
        <v>178</v>
      </c>
      <c r="H919" s="1">
        <v>0</v>
      </c>
    </row>
    <row r="920" spans="1:8" x14ac:dyDescent="0.35">
      <c r="A920" s="1">
        <v>2019</v>
      </c>
      <c r="B920" s="1" t="s">
        <v>128</v>
      </c>
      <c r="C920" s="1" t="str">
        <f>VLOOKUP(B920,lookup!$A$2:$D$48,3,0)</f>
        <v>Non Metropolitan Fire Authorities</v>
      </c>
      <c r="D920" s="1" t="str">
        <f>VLOOKUP(B920,lookup!$A$2:$D$48,4,0)</f>
        <v>E31000032</v>
      </c>
      <c r="E920" s="1" t="s">
        <v>15</v>
      </c>
      <c r="F920" s="1" t="s">
        <v>219</v>
      </c>
      <c r="G920" s="1" t="s">
        <v>10</v>
      </c>
      <c r="H920" s="1">
        <v>0</v>
      </c>
    </row>
    <row r="921" spans="1:8" x14ac:dyDescent="0.35">
      <c r="A921" s="1">
        <v>2019</v>
      </c>
      <c r="B921" s="1" t="s">
        <v>128</v>
      </c>
      <c r="C921" s="1" t="str">
        <f>VLOOKUP(B921,lookup!$A$2:$D$48,3,0)</f>
        <v>Non Metropolitan Fire Authorities</v>
      </c>
      <c r="D921" s="1" t="str">
        <f>VLOOKUP(B921,lookup!$A$2:$D$48,4,0)</f>
        <v>E31000032</v>
      </c>
      <c r="E921" s="1" t="s">
        <v>15</v>
      </c>
      <c r="F921" s="1" t="s">
        <v>219</v>
      </c>
      <c r="G921" s="1" t="s">
        <v>11</v>
      </c>
      <c r="H921" s="1">
        <v>0</v>
      </c>
    </row>
    <row r="922" spans="1:8" x14ac:dyDescent="0.35">
      <c r="A922" s="1">
        <v>2019</v>
      </c>
      <c r="B922" s="1" t="s">
        <v>128</v>
      </c>
      <c r="C922" s="1" t="str">
        <f>VLOOKUP(B922,lookup!$A$2:$D$48,3,0)</f>
        <v>Non Metropolitan Fire Authorities</v>
      </c>
      <c r="D922" s="1" t="str">
        <f>VLOOKUP(B922,lookup!$A$2:$D$48,4,0)</f>
        <v>E31000032</v>
      </c>
      <c r="E922" s="1" t="s">
        <v>15</v>
      </c>
      <c r="F922" s="1" t="s">
        <v>219</v>
      </c>
      <c r="G922" s="1" t="s">
        <v>12</v>
      </c>
      <c r="H922" s="1">
        <v>0</v>
      </c>
    </row>
    <row r="923" spans="1:8" x14ac:dyDescent="0.35">
      <c r="A923" s="1">
        <v>2019</v>
      </c>
      <c r="B923" s="1" t="s">
        <v>128</v>
      </c>
      <c r="C923" s="1" t="str">
        <f>VLOOKUP(B923,lookup!$A$2:$D$48,3,0)</f>
        <v>Non Metropolitan Fire Authorities</v>
      </c>
      <c r="D923" s="1" t="str">
        <f>VLOOKUP(B923,lookup!$A$2:$D$48,4,0)</f>
        <v>E31000032</v>
      </c>
      <c r="E923" s="1" t="s">
        <v>15</v>
      </c>
      <c r="F923" s="1" t="s">
        <v>219</v>
      </c>
      <c r="G923" s="1" t="s">
        <v>13</v>
      </c>
      <c r="H923" s="1">
        <v>5</v>
      </c>
    </row>
    <row r="924" spans="1:8" x14ac:dyDescent="0.35">
      <c r="A924" s="1">
        <v>2019</v>
      </c>
      <c r="B924" s="1" t="s">
        <v>128</v>
      </c>
      <c r="C924" s="1" t="str">
        <f>VLOOKUP(B924,lookup!$A$2:$D$48,3,0)</f>
        <v>Non Metropolitan Fire Authorities</v>
      </c>
      <c r="D924" s="1" t="str">
        <f>VLOOKUP(B924,lookup!$A$2:$D$48,4,0)</f>
        <v>E31000032</v>
      </c>
      <c r="E924" s="1" t="s">
        <v>15</v>
      </c>
      <c r="F924" s="1" t="s">
        <v>219</v>
      </c>
      <c r="G924" s="1" t="s">
        <v>14</v>
      </c>
      <c r="H924" s="1">
        <v>4</v>
      </c>
    </row>
    <row r="925" spans="1:8" x14ac:dyDescent="0.35">
      <c r="A925" s="1">
        <v>2019</v>
      </c>
      <c r="B925" s="1" t="s">
        <v>128</v>
      </c>
      <c r="C925" s="1" t="str">
        <f>VLOOKUP(B925,lookup!$A$2:$D$48,3,0)</f>
        <v>Non Metropolitan Fire Authorities</v>
      </c>
      <c r="D925" s="1" t="str">
        <f>VLOOKUP(B925,lookup!$A$2:$D$48,4,0)</f>
        <v>E31000032</v>
      </c>
      <c r="E925" s="1" t="s">
        <v>15</v>
      </c>
      <c r="F925" s="1" t="s">
        <v>219</v>
      </c>
      <c r="G925" s="1" t="s">
        <v>5</v>
      </c>
      <c r="H925" s="1">
        <v>9</v>
      </c>
    </row>
    <row r="926" spans="1:8" x14ac:dyDescent="0.35">
      <c r="A926" s="1">
        <v>2019</v>
      </c>
      <c r="B926" s="1" t="s">
        <v>131</v>
      </c>
      <c r="C926" s="1" t="str">
        <f>VLOOKUP(B926,lookup!$A$2:$D$48,3,0)</f>
        <v>Metropolitan Fire Authorities</v>
      </c>
      <c r="D926" s="1" t="str">
        <f>VLOOKUP(B926,lookup!$A$2:$D$48,4,0)</f>
        <v>E31000042</v>
      </c>
      <c r="E926" s="1" t="s">
        <v>15</v>
      </c>
      <c r="F926" s="1" t="s">
        <v>219</v>
      </c>
      <c r="G926" s="1" t="s">
        <v>8</v>
      </c>
      <c r="H926" s="1">
        <v>1</v>
      </c>
    </row>
    <row r="927" spans="1:8" x14ac:dyDescent="0.35">
      <c r="A927" s="1">
        <v>2019</v>
      </c>
      <c r="B927" s="1" t="s">
        <v>131</v>
      </c>
      <c r="C927" s="1" t="str">
        <f>VLOOKUP(B927,lookup!$A$2:$D$48,3,0)</f>
        <v>Metropolitan Fire Authorities</v>
      </c>
      <c r="D927" s="1" t="str">
        <f>VLOOKUP(B927,lookup!$A$2:$D$48,4,0)</f>
        <v>E31000042</v>
      </c>
      <c r="E927" s="1" t="s">
        <v>15</v>
      </c>
      <c r="F927" s="1" t="s">
        <v>219</v>
      </c>
      <c r="G927" s="1" t="s">
        <v>178</v>
      </c>
      <c r="H927" s="1">
        <v>0</v>
      </c>
    </row>
    <row r="928" spans="1:8" x14ac:dyDescent="0.35">
      <c r="A928" s="1">
        <v>2019</v>
      </c>
      <c r="B928" s="1" t="s">
        <v>131</v>
      </c>
      <c r="C928" s="1" t="str">
        <f>VLOOKUP(B928,lookup!$A$2:$D$48,3,0)</f>
        <v>Metropolitan Fire Authorities</v>
      </c>
      <c r="D928" s="1" t="str">
        <f>VLOOKUP(B928,lookup!$A$2:$D$48,4,0)</f>
        <v>E31000042</v>
      </c>
      <c r="E928" s="1" t="s">
        <v>15</v>
      </c>
      <c r="F928" s="1" t="s">
        <v>219</v>
      </c>
      <c r="G928" s="1" t="s">
        <v>10</v>
      </c>
      <c r="H928" s="1">
        <v>1</v>
      </c>
    </row>
    <row r="929" spans="1:8" x14ac:dyDescent="0.35">
      <c r="A929" s="1">
        <v>2019</v>
      </c>
      <c r="B929" s="1" t="s">
        <v>131</v>
      </c>
      <c r="C929" s="1" t="str">
        <f>VLOOKUP(B929,lookup!$A$2:$D$48,3,0)</f>
        <v>Metropolitan Fire Authorities</v>
      </c>
      <c r="D929" s="1" t="str">
        <f>VLOOKUP(B929,lookup!$A$2:$D$48,4,0)</f>
        <v>E31000042</v>
      </c>
      <c r="E929" s="1" t="s">
        <v>15</v>
      </c>
      <c r="F929" s="1" t="s">
        <v>219</v>
      </c>
      <c r="G929" s="1" t="s">
        <v>11</v>
      </c>
      <c r="H929" s="1">
        <v>2</v>
      </c>
    </row>
    <row r="930" spans="1:8" x14ac:dyDescent="0.35">
      <c r="A930" s="1">
        <v>2019</v>
      </c>
      <c r="B930" s="1" t="s">
        <v>131</v>
      </c>
      <c r="C930" s="1" t="str">
        <f>VLOOKUP(B930,lookup!$A$2:$D$48,3,0)</f>
        <v>Metropolitan Fire Authorities</v>
      </c>
      <c r="D930" s="1" t="str">
        <f>VLOOKUP(B930,lookup!$A$2:$D$48,4,0)</f>
        <v>E31000042</v>
      </c>
      <c r="E930" s="1" t="s">
        <v>15</v>
      </c>
      <c r="F930" s="1" t="s">
        <v>219</v>
      </c>
      <c r="G930" s="1" t="s">
        <v>12</v>
      </c>
      <c r="H930" s="1">
        <v>5</v>
      </c>
    </row>
    <row r="931" spans="1:8" x14ac:dyDescent="0.35">
      <c r="A931" s="1">
        <v>2019</v>
      </c>
      <c r="B931" s="1" t="s">
        <v>131</v>
      </c>
      <c r="C931" s="1" t="str">
        <f>VLOOKUP(B931,lookup!$A$2:$D$48,3,0)</f>
        <v>Metropolitan Fire Authorities</v>
      </c>
      <c r="D931" s="1" t="str">
        <f>VLOOKUP(B931,lookup!$A$2:$D$48,4,0)</f>
        <v>E31000042</v>
      </c>
      <c r="E931" s="1" t="s">
        <v>15</v>
      </c>
      <c r="F931" s="1" t="s">
        <v>219</v>
      </c>
      <c r="G931" s="1" t="s">
        <v>13</v>
      </c>
      <c r="H931" s="1">
        <v>7</v>
      </c>
    </row>
    <row r="932" spans="1:8" x14ac:dyDescent="0.35">
      <c r="A932" s="1">
        <v>2019</v>
      </c>
      <c r="B932" s="1" t="s">
        <v>131</v>
      </c>
      <c r="C932" s="1" t="str">
        <f>VLOOKUP(B932,lookup!$A$2:$D$48,3,0)</f>
        <v>Metropolitan Fire Authorities</v>
      </c>
      <c r="D932" s="1" t="str">
        <f>VLOOKUP(B932,lookup!$A$2:$D$48,4,0)</f>
        <v>E31000042</v>
      </c>
      <c r="E932" s="1" t="s">
        <v>15</v>
      </c>
      <c r="F932" s="1" t="s">
        <v>219</v>
      </c>
      <c r="G932" s="1" t="s">
        <v>14</v>
      </c>
      <c r="H932" s="1">
        <v>22</v>
      </c>
    </row>
    <row r="933" spans="1:8" x14ac:dyDescent="0.35">
      <c r="A933" s="1">
        <v>2019</v>
      </c>
      <c r="B933" s="1" t="s">
        <v>131</v>
      </c>
      <c r="C933" s="1" t="str">
        <f>VLOOKUP(B933,lookup!$A$2:$D$48,3,0)</f>
        <v>Metropolitan Fire Authorities</v>
      </c>
      <c r="D933" s="1" t="str">
        <f>VLOOKUP(B933,lookup!$A$2:$D$48,4,0)</f>
        <v>E31000042</v>
      </c>
      <c r="E933" s="1" t="s">
        <v>15</v>
      </c>
      <c r="F933" s="1" t="s">
        <v>219</v>
      </c>
      <c r="G933" s="1" t="s">
        <v>5</v>
      </c>
      <c r="H933" s="1">
        <v>38</v>
      </c>
    </row>
    <row r="934" spans="1:8" x14ac:dyDescent="0.35">
      <c r="A934" s="1">
        <v>2019</v>
      </c>
      <c r="B934" s="1" t="s">
        <v>134</v>
      </c>
      <c r="C934" s="1" t="str">
        <f>VLOOKUP(B934,lookup!$A$2:$D$48,3,0)</f>
        <v>Non Metropolitan Fire Authorities</v>
      </c>
      <c r="D934" s="1" t="str">
        <f>VLOOKUP(B934,lookup!$A$2:$D$48,4,0)</f>
        <v>E31000033</v>
      </c>
      <c r="E934" s="1" t="s">
        <v>15</v>
      </c>
      <c r="F934" s="1" t="s">
        <v>219</v>
      </c>
      <c r="G934" s="1" t="s">
        <v>8</v>
      </c>
      <c r="H934" s="1">
        <v>1</v>
      </c>
    </row>
    <row r="935" spans="1:8" x14ac:dyDescent="0.35">
      <c r="A935" s="1">
        <v>2019</v>
      </c>
      <c r="B935" s="1" t="s">
        <v>134</v>
      </c>
      <c r="C935" s="1" t="str">
        <f>VLOOKUP(B935,lookup!$A$2:$D$48,3,0)</f>
        <v>Non Metropolitan Fire Authorities</v>
      </c>
      <c r="D935" s="1" t="str">
        <f>VLOOKUP(B935,lookup!$A$2:$D$48,4,0)</f>
        <v>E31000033</v>
      </c>
      <c r="E935" s="1" t="s">
        <v>15</v>
      </c>
      <c r="F935" s="1" t="s">
        <v>219</v>
      </c>
      <c r="G935" s="1" t="s">
        <v>178</v>
      </c>
      <c r="H935" s="1">
        <v>0</v>
      </c>
    </row>
    <row r="936" spans="1:8" x14ac:dyDescent="0.35">
      <c r="A936" s="1">
        <v>2019</v>
      </c>
      <c r="B936" s="1" t="s">
        <v>134</v>
      </c>
      <c r="C936" s="1" t="str">
        <f>VLOOKUP(B936,lookup!$A$2:$D$48,3,0)</f>
        <v>Non Metropolitan Fire Authorities</v>
      </c>
      <c r="D936" s="1" t="str">
        <f>VLOOKUP(B936,lookup!$A$2:$D$48,4,0)</f>
        <v>E31000033</v>
      </c>
      <c r="E936" s="1" t="s">
        <v>15</v>
      </c>
      <c r="F936" s="1" t="s">
        <v>219</v>
      </c>
      <c r="G936" s="1" t="s">
        <v>10</v>
      </c>
      <c r="H936" s="1">
        <v>0</v>
      </c>
    </row>
    <row r="937" spans="1:8" x14ac:dyDescent="0.35">
      <c r="A937" s="1">
        <v>2019</v>
      </c>
      <c r="B937" s="1" t="s">
        <v>134</v>
      </c>
      <c r="C937" s="1" t="str">
        <f>VLOOKUP(B937,lookup!$A$2:$D$48,3,0)</f>
        <v>Non Metropolitan Fire Authorities</v>
      </c>
      <c r="D937" s="1" t="str">
        <f>VLOOKUP(B937,lookup!$A$2:$D$48,4,0)</f>
        <v>E31000033</v>
      </c>
      <c r="E937" s="1" t="s">
        <v>15</v>
      </c>
      <c r="F937" s="1" t="s">
        <v>219</v>
      </c>
      <c r="G937" s="1" t="s">
        <v>11</v>
      </c>
      <c r="H937" s="1">
        <v>2</v>
      </c>
    </row>
    <row r="938" spans="1:8" x14ac:dyDescent="0.35">
      <c r="A938" s="1">
        <v>2019</v>
      </c>
      <c r="B938" s="1" t="s">
        <v>134</v>
      </c>
      <c r="C938" s="1" t="str">
        <f>VLOOKUP(B938,lookup!$A$2:$D$48,3,0)</f>
        <v>Non Metropolitan Fire Authorities</v>
      </c>
      <c r="D938" s="1" t="str">
        <f>VLOOKUP(B938,lookup!$A$2:$D$48,4,0)</f>
        <v>E31000033</v>
      </c>
      <c r="E938" s="1" t="s">
        <v>15</v>
      </c>
      <c r="F938" s="1" t="s">
        <v>219</v>
      </c>
      <c r="G938" s="1" t="s">
        <v>12</v>
      </c>
      <c r="H938" s="1">
        <v>5</v>
      </c>
    </row>
    <row r="939" spans="1:8" x14ac:dyDescent="0.35">
      <c r="A939" s="1">
        <v>2019</v>
      </c>
      <c r="B939" s="1" t="s">
        <v>134</v>
      </c>
      <c r="C939" s="1" t="str">
        <f>VLOOKUP(B939,lookup!$A$2:$D$48,3,0)</f>
        <v>Non Metropolitan Fire Authorities</v>
      </c>
      <c r="D939" s="1" t="str">
        <f>VLOOKUP(B939,lookup!$A$2:$D$48,4,0)</f>
        <v>E31000033</v>
      </c>
      <c r="E939" s="1" t="s">
        <v>15</v>
      </c>
      <c r="F939" s="1" t="s">
        <v>219</v>
      </c>
      <c r="G939" s="1" t="s">
        <v>13</v>
      </c>
      <c r="H939" s="1">
        <v>3</v>
      </c>
    </row>
    <row r="940" spans="1:8" x14ac:dyDescent="0.35">
      <c r="A940" s="1">
        <v>2019</v>
      </c>
      <c r="B940" s="1" t="s">
        <v>134</v>
      </c>
      <c r="C940" s="1" t="str">
        <f>VLOOKUP(B940,lookup!$A$2:$D$48,3,0)</f>
        <v>Non Metropolitan Fire Authorities</v>
      </c>
      <c r="D940" s="1" t="str">
        <f>VLOOKUP(B940,lookup!$A$2:$D$48,4,0)</f>
        <v>E31000033</v>
      </c>
      <c r="E940" s="1" t="s">
        <v>15</v>
      </c>
      <c r="F940" s="1" t="s">
        <v>219</v>
      </c>
      <c r="G940" s="1" t="s">
        <v>14</v>
      </c>
      <c r="H940" s="1">
        <v>15</v>
      </c>
    </row>
    <row r="941" spans="1:8" x14ac:dyDescent="0.35">
      <c r="A941" s="1">
        <v>2019</v>
      </c>
      <c r="B941" s="1" t="s">
        <v>134</v>
      </c>
      <c r="C941" s="1" t="str">
        <f>VLOOKUP(B941,lookup!$A$2:$D$48,3,0)</f>
        <v>Non Metropolitan Fire Authorities</v>
      </c>
      <c r="D941" s="1" t="str">
        <f>VLOOKUP(B941,lookup!$A$2:$D$48,4,0)</f>
        <v>E31000033</v>
      </c>
      <c r="E941" s="1" t="s">
        <v>15</v>
      </c>
      <c r="F941" s="1" t="s">
        <v>219</v>
      </c>
      <c r="G941" s="1" t="s">
        <v>5</v>
      </c>
      <c r="H941" s="1">
        <v>26</v>
      </c>
    </row>
    <row r="942" spans="1:8" x14ac:dyDescent="0.35">
      <c r="A942" s="1">
        <v>2019</v>
      </c>
      <c r="B942" s="1" t="s">
        <v>137</v>
      </c>
      <c r="C942" s="1" t="str">
        <f>VLOOKUP(B942,lookup!$A$2:$D$48,3,0)</f>
        <v>Non Metropolitan Fire Authorities</v>
      </c>
      <c r="D942" s="1" t="str">
        <f>VLOOKUP(B942,lookup!$A$2:$D$48,4,0)</f>
        <v>E31000034</v>
      </c>
      <c r="E942" s="1" t="s">
        <v>15</v>
      </c>
      <c r="F942" s="1" t="s">
        <v>219</v>
      </c>
      <c r="G942" s="1" t="s">
        <v>8</v>
      </c>
      <c r="H942" s="1">
        <v>0</v>
      </c>
    </row>
    <row r="943" spans="1:8" x14ac:dyDescent="0.35">
      <c r="A943" s="1">
        <v>2019</v>
      </c>
      <c r="B943" s="1" t="s">
        <v>137</v>
      </c>
      <c r="C943" s="1" t="str">
        <f>VLOOKUP(B943,lookup!$A$2:$D$48,3,0)</f>
        <v>Non Metropolitan Fire Authorities</v>
      </c>
      <c r="D943" s="1" t="str">
        <f>VLOOKUP(B943,lookup!$A$2:$D$48,4,0)</f>
        <v>E31000034</v>
      </c>
      <c r="E943" s="1" t="s">
        <v>15</v>
      </c>
      <c r="F943" s="1" t="s">
        <v>219</v>
      </c>
      <c r="G943" s="1" t="s">
        <v>178</v>
      </c>
      <c r="H943" s="1">
        <v>0</v>
      </c>
    </row>
    <row r="944" spans="1:8" x14ac:dyDescent="0.35">
      <c r="A944" s="1">
        <v>2019</v>
      </c>
      <c r="B944" s="1" t="s">
        <v>137</v>
      </c>
      <c r="C944" s="1" t="str">
        <f>VLOOKUP(B944,lookup!$A$2:$D$48,3,0)</f>
        <v>Non Metropolitan Fire Authorities</v>
      </c>
      <c r="D944" s="1" t="str">
        <f>VLOOKUP(B944,lookup!$A$2:$D$48,4,0)</f>
        <v>E31000034</v>
      </c>
      <c r="E944" s="1" t="s">
        <v>15</v>
      </c>
      <c r="F944" s="1" t="s">
        <v>219</v>
      </c>
      <c r="G944" s="1" t="s">
        <v>10</v>
      </c>
      <c r="H944" s="1">
        <v>0</v>
      </c>
    </row>
    <row r="945" spans="1:8" x14ac:dyDescent="0.35">
      <c r="A945" s="1">
        <v>2019</v>
      </c>
      <c r="B945" s="1" t="s">
        <v>137</v>
      </c>
      <c r="C945" s="1" t="str">
        <f>VLOOKUP(B945,lookup!$A$2:$D$48,3,0)</f>
        <v>Non Metropolitan Fire Authorities</v>
      </c>
      <c r="D945" s="1" t="str">
        <f>VLOOKUP(B945,lookup!$A$2:$D$48,4,0)</f>
        <v>E31000034</v>
      </c>
      <c r="E945" s="1" t="s">
        <v>15</v>
      </c>
      <c r="F945" s="1" t="s">
        <v>219</v>
      </c>
      <c r="G945" s="1" t="s">
        <v>11</v>
      </c>
      <c r="H945" s="1">
        <v>2</v>
      </c>
    </row>
    <row r="946" spans="1:8" x14ac:dyDescent="0.35">
      <c r="A946" s="1">
        <v>2019</v>
      </c>
      <c r="B946" s="1" t="s">
        <v>137</v>
      </c>
      <c r="C946" s="1" t="str">
        <f>VLOOKUP(B946,lookup!$A$2:$D$48,3,0)</f>
        <v>Non Metropolitan Fire Authorities</v>
      </c>
      <c r="D946" s="1" t="str">
        <f>VLOOKUP(B946,lookup!$A$2:$D$48,4,0)</f>
        <v>E31000034</v>
      </c>
      <c r="E946" s="1" t="s">
        <v>15</v>
      </c>
      <c r="F946" s="1" t="s">
        <v>219</v>
      </c>
      <c r="G946" s="1" t="s">
        <v>12</v>
      </c>
      <c r="H946" s="1">
        <v>1</v>
      </c>
    </row>
    <row r="947" spans="1:8" x14ac:dyDescent="0.35">
      <c r="A947" s="1">
        <v>2019</v>
      </c>
      <c r="B947" s="1" t="s">
        <v>137</v>
      </c>
      <c r="C947" s="1" t="str">
        <f>VLOOKUP(B947,lookup!$A$2:$D$48,3,0)</f>
        <v>Non Metropolitan Fire Authorities</v>
      </c>
      <c r="D947" s="1" t="str">
        <f>VLOOKUP(B947,lookup!$A$2:$D$48,4,0)</f>
        <v>E31000034</v>
      </c>
      <c r="E947" s="1" t="s">
        <v>15</v>
      </c>
      <c r="F947" s="1" t="s">
        <v>219</v>
      </c>
      <c r="G947" s="1" t="s">
        <v>13</v>
      </c>
      <c r="H947" s="1">
        <v>1</v>
      </c>
    </row>
    <row r="948" spans="1:8" x14ac:dyDescent="0.35">
      <c r="A948" s="1">
        <v>2019</v>
      </c>
      <c r="B948" s="1" t="s">
        <v>137</v>
      </c>
      <c r="C948" s="1" t="str">
        <f>VLOOKUP(B948,lookup!$A$2:$D$48,3,0)</f>
        <v>Non Metropolitan Fire Authorities</v>
      </c>
      <c r="D948" s="1" t="str">
        <f>VLOOKUP(B948,lookup!$A$2:$D$48,4,0)</f>
        <v>E31000034</v>
      </c>
      <c r="E948" s="1" t="s">
        <v>15</v>
      </c>
      <c r="F948" s="1" t="s">
        <v>219</v>
      </c>
      <c r="G948" s="1" t="s">
        <v>14</v>
      </c>
      <c r="H948" s="1">
        <v>11</v>
      </c>
    </row>
    <row r="949" spans="1:8" x14ac:dyDescent="0.35">
      <c r="A949" s="1">
        <v>2019</v>
      </c>
      <c r="B949" s="1" t="s">
        <v>137</v>
      </c>
      <c r="C949" s="1" t="str">
        <f>VLOOKUP(B949,lookup!$A$2:$D$48,3,0)</f>
        <v>Non Metropolitan Fire Authorities</v>
      </c>
      <c r="D949" s="1" t="str">
        <f>VLOOKUP(B949,lookup!$A$2:$D$48,4,0)</f>
        <v>E31000034</v>
      </c>
      <c r="E949" s="1" t="s">
        <v>15</v>
      </c>
      <c r="F949" s="1" t="s">
        <v>219</v>
      </c>
      <c r="G949" s="1" t="s">
        <v>5</v>
      </c>
      <c r="H949" s="1">
        <v>15</v>
      </c>
    </row>
    <row r="950" spans="1:8" x14ac:dyDescent="0.35">
      <c r="A950" s="1">
        <v>2019</v>
      </c>
      <c r="B950" s="1" t="s">
        <v>140</v>
      </c>
      <c r="C950" s="1" t="str">
        <f>VLOOKUP(B950,lookup!$A$2:$D$48,3,0)</f>
        <v>Non Metropolitan Fire Authorities</v>
      </c>
      <c r="D950" s="1" t="str">
        <f>VLOOKUP(B950,lookup!$A$2:$D$48,4,0)</f>
        <v>E31000035</v>
      </c>
      <c r="E950" s="1" t="s">
        <v>15</v>
      </c>
      <c r="F950" s="1" t="s">
        <v>219</v>
      </c>
      <c r="G950" s="1" t="s">
        <v>8</v>
      </c>
      <c r="H950" s="1">
        <v>0</v>
      </c>
    </row>
    <row r="951" spans="1:8" x14ac:dyDescent="0.35">
      <c r="A951" s="1">
        <v>2019</v>
      </c>
      <c r="B951" s="1" t="s">
        <v>140</v>
      </c>
      <c r="C951" s="1" t="str">
        <f>VLOOKUP(B951,lookup!$A$2:$D$48,3,0)</f>
        <v>Non Metropolitan Fire Authorities</v>
      </c>
      <c r="D951" s="1" t="str">
        <f>VLOOKUP(B951,lookup!$A$2:$D$48,4,0)</f>
        <v>E31000035</v>
      </c>
      <c r="E951" s="1" t="s">
        <v>15</v>
      </c>
      <c r="F951" s="1" t="s">
        <v>219</v>
      </c>
      <c r="G951" s="1" t="s">
        <v>178</v>
      </c>
      <c r="H951" s="1">
        <v>0</v>
      </c>
    </row>
    <row r="952" spans="1:8" x14ac:dyDescent="0.35">
      <c r="A952" s="1">
        <v>2019</v>
      </c>
      <c r="B952" s="1" t="s">
        <v>140</v>
      </c>
      <c r="C952" s="1" t="str">
        <f>VLOOKUP(B952,lookup!$A$2:$D$48,3,0)</f>
        <v>Non Metropolitan Fire Authorities</v>
      </c>
      <c r="D952" s="1" t="str">
        <f>VLOOKUP(B952,lookup!$A$2:$D$48,4,0)</f>
        <v>E31000035</v>
      </c>
      <c r="E952" s="1" t="s">
        <v>15</v>
      </c>
      <c r="F952" s="1" t="s">
        <v>219</v>
      </c>
      <c r="G952" s="1" t="s">
        <v>10</v>
      </c>
      <c r="H952" s="1">
        <v>0</v>
      </c>
    </row>
    <row r="953" spans="1:8" x14ac:dyDescent="0.35">
      <c r="A953" s="1">
        <v>2019</v>
      </c>
      <c r="B953" s="1" t="s">
        <v>140</v>
      </c>
      <c r="C953" s="1" t="str">
        <f>VLOOKUP(B953,lookup!$A$2:$D$48,3,0)</f>
        <v>Non Metropolitan Fire Authorities</v>
      </c>
      <c r="D953" s="1" t="str">
        <f>VLOOKUP(B953,lookup!$A$2:$D$48,4,0)</f>
        <v>E31000035</v>
      </c>
      <c r="E953" s="1" t="s">
        <v>15</v>
      </c>
      <c r="F953" s="1" t="s">
        <v>219</v>
      </c>
      <c r="G953" s="1" t="s">
        <v>11</v>
      </c>
      <c r="H953" s="1">
        <v>3</v>
      </c>
    </row>
    <row r="954" spans="1:8" x14ac:dyDescent="0.35">
      <c r="A954" s="1">
        <v>2019</v>
      </c>
      <c r="B954" s="1" t="s">
        <v>140</v>
      </c>
      <c r="C954" s="1" t="str">
        <f>VLOOKUP(B954,lookup!$A$2:$D$48,3,0)</f>
        <v>Non Metropolitan Fire Authorities</v>
      </c>
      <c r="D954" s="1" t="str">
        <f>VLOOKUP(B954,lookup!$A$2:$D$48,4,0)</f>
        <v>E31000035</v>
      </c>
      <c r="E954" s="1" t="s">
        <v>15</v>
      </c>
      <c r="F954" s="1" t="s">
        <v>219</v>
      </c>
      <c r="G954" s="1" t="s">
        <v>12</v>
      </c>
      <c r="H954" s="1">
        <v>4</v>
      </c>
    </row>
    <row r="955" spans="1:8" x14ac:dyDescent="0.35">
      <c r="A955" s="1">
        <v>2019</v>
      </c>
      <c r="B955" s="1" t="s">
        <v>140</v>
      </c>
      <c r="C955" s="1" t="str">
        <f>VLOOKUP(B955,lookup!$A$2:$D$48,3,0)</f>
        <v>Non Metropolitan Fire Authorities</v>
      </c>
      <c r="D955" s="1" t="str">
        <f>VLOOKUP(B955,lookup!$A$2:$D$48,4,0)</f>
        <v>E31000035</v>
      </c>
      <c r="E955" s="1" t="s">
        <v>15</v>
      </c>
      <c r="F955" s="1" t="s">
        <v>219</v>
      </c>
      <c r="G955" s="1" t="s">
        <v>13</v>
      </c>
      <c r="H955" s="1">
        <v>2</v>
      </c>
    </row>
    <row r="956" spans="1:8" x14ac:dyDescent="0.35">
      <c r="A956" s="1">
        <v>2019</v>
      </c>
      <c r="B956" s="1" t="s">
        <v>140</v>
      </c>
      <c r="C956" s="1" t="str">
        <f>VLOOKUP(B956,lookup!$A$2:$D$48,3,0)</f>
        <v>Non Metropolitan Fire Authorities</v>
      </c>
      <c r="D956" s="1" t="str">
        <f>VLOOKUP(B956,lookup!$A$2:$D$48,4,0)</f>
        <v>E31000035</v>
      </c>
      <c r="E956" s="1" t="s">
        <v>15</v>
      </c>
      <c r="F956" s="1" t="s">
        <v>219</v>
      </c>
      <c r="G956" s="1" t="s">
        <v>14</v>
      </c>
      <c r="H956" s="1">
        <v>12</v>
      </c>
    </row>
    <row r="957" spans="1:8" x14ac:dyDescent="0.35">
      <c r="A957" s="1">
        <v>2019</v>
      </c>
      <c r="B957" s="1" t="s">
        <v>140</v>
      </c>
      <c r="C957" s="1" t="str">
        <f>VLOOKUP(B957,lookup!$A$2:$D$48,3,0)</f>
        <v>Non Metropolitan Fire Authorities</v>
      </c>
      <c r="D957" s="1" t="str">
        <f>VLOOKUP(B957,lookup!$A$2:$D$48,4,0)</f>
        <v>E31000035</v>
      </c>
      <c r="E957" s="1" t="s">
        <v>15</v>
      </c>
      <c r="F957" s="1" t="s">
        <v>219</v>
      </c>
      <c r="G957" s="1" t="s">
        <v>5</v>
      </c>
      <c r="H957" s="1">
        <v>21</v>
      </c>
    </row>
    <row r="958" spans="1:8" x14ac:dyDescent="0.35">
      <c r="A958" s="1">
        <v>2019</v>
      </c>
      <c r="B958" s="1" t="s">
        <v>143</v>
      </c>
      <c r="C958" s="1" t="str">
        <f>VLOOKUP(B958,lookup!$A$2:$D$48,3,0)</f>
        <v>Metropolitan Fire Authorities</v>
      </c>
      <c r="D958" s="1" t="str">
        <f>VLOOKUP(B958,lookup!$A$2:$D$48,4,0)</f>
        <v>E31000043</v>
      </c>
      <c r="E958" s="1" t="s">
        <v>15</v>
      </c>
      <c r="F958" s="1" t="s">
        <v>219</v>
      </c>
      <c r="G958" s="1" t="s">
        <v>8</v>
      </c>
      <c r="H958" s="1">
        <v>0</v>
      </c>
    </row>
    <row r="959" spans="1:8" x14ac:dyDescent="0.35">
      <c r="A959" s="1">
        <v>2019</v>
      </c>
      <c r="B959" s="1" t="s">
        <v>143</v>
      </c>
      <c r="C959" s="1" t="str">
        <f>VLOOKUP(B959,lookup!$A$2:$D$48,3,0)</f>
        <v>Metropolitan Fire Authorities</v>
      </c>
      <c r="D959" s="1" t="str">
        <f>VLOOKUP(B959,lookup!$A$2:$D$48,4,0)</f>
        <v>E31000043</v>
      </c>
      <c r="E959" s="1" t="s">
        <v>15</v>
      </c>
      <c r="F959" s="1" t="s">
        <v>219</v>
      </c>
      <c r="G959" s="1" t="s">
        <v>178</v>
      </c>
      <c r="H959" s="1">
        <v>2</v>
      </c>
    </row>
    <row r="960" spans="1:8" x14ac:dyDescent="0.35">
      <c r="A960" s="1">
        <v>2019</v>
      </c>
      <c r="B960" s="1" t="s">
        <v>143</v>
      </c>
      <c r="C960" s="1" t="str">
        <f>VLOOKUP(B960,lookup!$A$2:$D$48,3,0)</f>
        <v>Metropolitan Fire Authorities</v>
      </c>
      <c r="D960" s="1" t="str">
        <f>VLOOKUP(B960,lookup!$A$2:$D$48,4,0)</f>
        <v>E31000043</v>
      </c>
      <c r="E960" s="1" t="s">
        <v>15</v>
      </c>
      <c r="F960" s="1" t="s">
        <v>219</v>
      </c>
      <c r="G960" s="1" t="s">
        <v>10</v>
      </c>
      <c r="H960" s="1">
        <v>0</v>
      </c>
    </row>
    <row r="961" spans="1:8" x14ac:dyDescent="0.35">
      <c r="A961" s="1">
        <v>2019</v>
      </c>
      <c r="B961" s="1" t="s">
        <v>143</v>
      </c>
      <c r="C961" s="1" t="str">
        <f>VLOOKUP(B961,lookup!$A$2:$D$48,3,0)</f>
        <v>Metropolitan Fire Authorities</v>
      </c>
      <c r="D961" s="1" t="str">
        <f>VLOOKUP(B961,lookup!$A$2:$D$48,4,0)</f>
        <v>E31000043</v>
      </c>
      <c r="E961" s="1" t="s">
        <v>15</v>
      </c>
      <c r="F961" s="1" t="s">
        <v>219</v>
      </c>
      <c r="G961" s="1" t="s">
        <v>11</v>
      </c>
      <c r="H961" s="1">
        <v>3</v>
      </c>
    </row>
    <row r="962" spans="1:8" x14ac:dyDescent="0.35">
      <c r="A962" s="1">
        <v>2019</v>
      </c>
      <c r="B962" s="1" t="s">
        <v>143</v>
      </c>
      <c r="C962" s="1" t="str">
        <f>VLOOKUP(B962,lookup!$A$2:$D$48,3,0)</f>
        <v>Metropolitan Fire Authorities</v>
      </c>
      <c r="D962" s="1" t="str">
        <f>VLOOKUP(B962,lookup!$A$2:$D$48,4,0)</f>
        <v>E31000043</v>
      </c>
      <c r="E962" s="1" t="s">
        <v>15</v>
      </c>
      <c r="F962" s="1" t="s">
        <v>219</v>
      </c>
      <c r="G962" s="1" t="s">
        <v>12</v>
      </c>
      <c r="H962" s="1">
        <v>10</v>
      </c>
    </row>
    <row r="963" spans="1:8" x14ac:dyDescent="0.35">
      <c r="A963" s="1">
        <v>2019</v>
      </c>
      <c r="B963" s="1" t="s">
        <v>143</v>
      </c>
      <c r="C963" s="1" t="str">
        <f>VLOOKUP(B963,lookup!$A$2:$D$48,3,0)</f>
        <v>Metropolitan Fire Authorities</v>
      </c>
      <c r="D963" s="1" t="str">
        <f>VLOOKUP(B963,lookup!$A$2:$D$48,4,0)</f>
        <v>E31000043</v>
      </c>
      <c r="E963" s="1" t="s">
        <v>15</v>
      </c>
      <c r="F963" s="1" t="s">
        <v>219</v>
      </c>
      <c r="G963" s="1" t="s">
        <v>13</v>
      </c>
      <c r="H963" s="1">
        <v>10</v>
      </c>
    </row>
    <row r="964" spans="1:8" x14ac:dyDescent="0.35">
      <c r="A964" s="1">
        <v>2019</v>
      </c>
      <c r="B964" s="1" t="s">
        <v>143</v>
      </c>
      <c r="C964" s="1" t="str">
        <f>VLOOKUP(B964,lookup!$A$2:$D$48,3,0)</f>
        <v>Metropolitan Fire Authorities</v>
      </c>
      <c r="D964" s="1" t="str">
        <f>VLOOKUP(B964,lookup!$A$2:$D$48,4,0)</f>
        <v>E31000043</v>
      </c>
      <c r="E964" s="1" t="s">
        <v>15</v>
      </c>
      <c r="F964" s="1" t="s">
        <v>219</v>
      </c>
      <c r="G964" s="1" t="s">
        <v>14</v>
      </c>
      <c r="H964" s="1">
        <v>25</v>
      </c>
    </row>
    <row r="965" spans="1:8" x14ac:dyDescent="0.35">
      <c r="A965" s="1">
        <v>2019</v>
      </c>
      <c r="B965" s="1" t="s">
        <v>143</v>
      </c>
      <c r="C965" s="1" t="str">
        <f>VLOOKUP(B965,lookup!$A$2:$D$48,3,0)</f>
        <v>Metropolitan Fire Authorities</v>
      </c>
      <c r="D965" s="1" t="str">
        <f>VLOOKUP(B965,lookup!$A$2:$D$48,4,0)</f>
        <v>E31000043</v>
      </c>
      <c r="E965" s="1" t="s">
        <v>15</v>
      </c>
      <c r="F965" s="1" t="s">
        <v>219</v>
      </c>
      <c r="G965" s="1" t="s">
        <v>5</v>
      </c>
      <c r="H965" s="1">
        <v>50</v>
      </c>
    </row>
    <row r="966" spans="1:8" x14ac:dyDescent="0.35">
      <c r="A966" s="1">
        <v>2019</v>
      </c>
      <c r="B966" s="1" t="s">
        <v>146</v>
      </c>
      <c r="C966" s="1" t="str">
        <f>VLOOKUP(B966,lookup!$A$2:$D$48,3,0)</f>
        <v>Non Metropolitan Fire Authorities</v>
      </c>
      <c r="D966" s="1" t="str">
        <f>VLOOKUP(B966,lookup!$A$2:$D$48,4,0)</f>
        <v>E31000036</v>
      </c>
      <c r="E966" s="1" t="s">
        <v>15</v>
      </c>
      <c r="F966" s="1" t="s">
        <v>219</v>
      </c>
      <c r="G966" s="1" t="s">
        <v>8</v>
      </c>
      <c r="H966" s="1">
        <v>0</v>
      </c>
    </row>
    <row r="967" spans="1:8" x14ac:dyDescent="0.35">
      <c r="A967" s="1">
        <v>2019</v>
      </c>
      <c r="B967" s="1" t="s">
        <v>146</v>
      </c>
      <c r="C967" s="1" t="str">
        <f>VLOOKUP(B967,lookup!$A$2:$D$48,3,0)</f>
        <v>Non Metropolitan Fire Authorities</v>
      </c>
      <c r="D967" s="1" t="str">
        <f>VLOOKUP(B967,lookup!$A$2:$D$48,4,0)</f>
        <v>E31000036</v>
      </c>
      <c r="E967" s="1" t="s">
        <v>15</v>
      </c>
      <c r="F967" s="1" t="s">
        <v>219</v>
      </c>
      <c r="G967" s="1" t="s">
        <v>178</v>
      </c>
      <c r="H967" s="1">
        <v>0</v>
      </c>
    </row>
    <row r="968" spans="1:8" x14ac:dyDescent="0.35">
      <c r="A968" s="1">
        <v>2019</v>
      </c>
      <c r="B968" s="1" t="s">
        <v>146</v>
      </c>
      <c r="C968" s="1" t="str">
        <f>VLOOKUP(B968,lookup!$A$2:$D$48,3,0)</f>
        <v>Non Metropolitan Fire Authorities</v>
      </c>
      <c r="D968" s="1" t="str">
        <f>VLOOKUP(B968,lookup!$A$2:$D$48,4,0)</f>
        <v>E31000036</v>
      </c>
      <c r="E968" s="1" t="s">
        <v>15</v>
      </c>
      <c r="F968" s="1" t="s">
        <v>219</v>
      </c>
      <c r="G968" s="1" t="s">
        <v>10</v>
      </c>
      <c r="H968" s="1">
        <v>0</v>
      </c>
    </row>
    <row r="969" spans="1:8" x14ac:dyDescent="0.35">
      <c r="A969" s="1">
        <v>2019</v>
      </c>
      <c r="B969" s="1" t="s">
        <v>146</v>
      </c>
      <c r="C969" s="1" t="str">
        <f>VLOOKUP(B969,lookup!$A$2:$D$48,3,0)</f>
        <v>Non Metropolitan Fire Authorities</v>
      </c>
      <c r="D969" s="1" t="str">
        <f>VLOOKUP(B969,lookup!$A$2:$D$48,4,0)</f>
        <v>E31000036</v>
      </c>
      <c r="E969" s="1" t="s">
        <v>15</v>
      </c>
      <c r="F969" s="1" t="s">
        <v>219</v>
      </c>
      <c r="G969" s="1" t="s">
        <v>11</v>
      </c>
      <c r="H969" s="1">
        <v>0</v>
      </c>
    </row>
    <row r="970" spans="1:8" x14ac:dyDescent="0.35">
      <c r="A970" s="1">
        <v>2019</v>
      </c>
      <c r="B970" s="1" t="s">
        <v>146</v>
      </c>
      <c r="C970" s="1" t="str">
        <f>VLOOKUP(B970,lookup!$A$2:$D$48,3,0)</f>
        <v>Non Metropolitan Fire Authorities</v>
      </c>
      <c r="D970" s="1" t="str">
        <f>VLOOKUP(B970,lookup!$A$2:$D$48,4,0)</f>
        <v>E31000036</v>
      </c>
      <c r="E970" s="1" t="s">
        <v>15</v>
      </c>
      <c r="F970" s="1" t="s">
        <v>219</v>
      </c>
      <c r="G970" s="1" t="s">
        <v>12</v>
      </c>
      <c r="H970" s="1">
        <v>2</v>
      </c>
    </row>
    <row r="971" spans="1:8" x14ac:dyDescent="0.35">
      <c r="A971" s="1">
        <v>2019</v>
      </c>
      <c r="B971" s="1" t="s">
        <v>146</v>
      </c>
      <c r="C971" s="1" t="str">
        <f>VLOOKUP(B971,lookup!$A$2:$D$48,3,0)</f>
        <v>Non Metropolitan Fire Authorities</v>
      </c>
      <c r="D971" s="1" t="str">
        <f>VLOOKUP(B971,lookup!$A$2:$D$48,4,0)</f>
        <v>E31000036</v>
      </c>
      <c r="E971" s="1" t="s">
        <v>15</v>
      </c>
      <c r="F971" s="1" t="s">
        <v>219</v>
      </c>
      <c r="G971" s="1" t="s">
        <v>13</v>
      </c>
      <c r="H971" s="1">
        <v>0</v>
      </c>
    </row>
    <row r="972" spans="1:8" x14ac:dyDescent="0.35">
      <c r="A972" s="1">
        <v>2019</v>
      </c>
      <c r="B972" s="1" t="s">
        <v>146</v>
      </c>
      <c r="C972" s="1" t="str">
        <f>VLOOKUP(B972,lookup!$A$2:$D$48,3,0)</f>
        <v>Non Metropolitan Fire Authorities</v>
      </c>
      <c r="D972" s="1" t="str">
        <f>VLOOKUP(B972,lookup!$A$2:$D$48,4,0)</f>
        <v>E31000036</v>
      </c>
      <c r="E972" s="1" t="s">
        <v>15</v>
      </c>
      <c r="F972" s="1" t="s">
        <v>219</v>
      </c>
      <c r="G972" s="1" t="s">
        <v>14</v>
      </c>
      <c r="H972" s="1">
        <v>16</v>
      </c>
    </row>
    <row r="973" spans="1:8" x14ac:dyDescent="0.35">
      <c r="A973" s="1">
        <v>2019</v>
      </c>
      <c r="B973" s="1" t="s">
        <v>146</v>
      </c>
      <c r="C973" s="1" t="str">
        <f>VLOOKUP(B973,lookup!$A$2:$D$48,3,0)</f>
        <v>Non Metropolitan Fire Authorities</v>
      </c>
      <c r="D973" s="1" t="str">
        <f>VLOOKUP(B973,lookup!$A$2:$D$48,4,0)</f>
        <v>E31000036</v>
      </c>
      <c r="E973" s="1" t="s">
        <v>15</v>
      </c>
      <c r="F973" s="1" t="s">
        <v>219</v>
      </c>
      <c r="G973" s="1" t="s">
        <v>5</v>
      </c>
      <c r="H973" s="1">
        <v>18</v>
      </c>
    </row>
    <row r="974" spans="1:8" x14ac:dyDescent="0.35">
      <c r="A974" s="1">
        <v>2019</v>
      </c>
      <c r="B974" s="1" t="s">
        <v>149</v>
      </c>
      <c r="C974" s="1" t="str">
        <f>VLOOKUP(B974,lookup!$A$2:$D$48,3,0)</f>
        <v>Metropolitan Fire Authorities</v>
      </c>
      <c r="D974" s="1" t="str">
        <f>VLOOKUP(B974,lookup!$A$2:$D$48,4,0)</f>
        <v>E31000044</v>
      </c>
      <c r="E974" s="1" t="s">
        <v>15</v>
      </c>
      <c r="F974" s="1" t="s">
        <v>219</v>
      </c>
      <c r="G974" s="1" t="s">
        <v>8</v>
      </c>
      <c r="H974" s="1">
        <v>0</v>
      </c>
    </row>
    <row r="975" spans="1:8" x14ac:dyDescent="0.35">
      <c r="A975" s="1">
        <v>2019</v>
      </c>
      <c r="B975" s="1" t="s">
        <v>149</v>
      </c>
      <c r="C975" s="1" t="str">
        <f>VLOOKUP(B975,lookup!$A$2:$D$48,3,0)</f>
        <v>Metropolitan Fire Authorities</v>
      </c>
      <c r="D975" s="1" t="str">
        <f>VLOOKUP(B975,lookup!$A$2:$D$48,4,0)</f>
        <v>E31000044</v>
      </c>
      <c r="E975" s="1" t="s">
        <v>15</v>
      </c>
      <c r="F975" s="1" t="s">
        <v>219</v>
      </c>
      <c r="G975" s="1" t="s">
        <v>178</v>
      </c>
      <c r="H975" s="1">
        <v>1</v>
      </c>
    </row>
    <row r="976" spans="1:8" x14ac:dyDescent="0.35">
      <c r="A976" s="1">
        <v>2019</v>
      </c>
      <c r="B976" s="1" t="s">
        <v>149</v>
      </c>
      <c r="C976" s="1" t="str">
        <f>VLOOKUP(B976,lookup!$A$2:$D$48,3,0)</f>
        <v>Metropolitan Fire Authorities</v>
      </c>
      <c r="D976" s="1" t="str">
        <f>VLOOKUP(B976,lookup!$A$2:$D$48,4,0)</f>
        <v>E31000044</v>
      </c>
      <c r="E976" s="1" t="s">
        <v>15</v>
      </c>
      <c r="F976" s="1" t="s">
        <v>219</v>
      </c>
      <c r="G976" s="1" t="s">
        <v>10</v>
      </c>
      <c r="H976" s="1">
        <v>2</v>
      </c>
    </row>
    <row r="977" spans="1:8" x14ac:dyDescent="0.35">
      <c r="A977" s="1">
        <v>2019</v>
      </c>
      <c r="B977" s="1" t="s">
        <v>149</v>
      </c>
      <c r="C977" s="1" t="str">
        <f>VLOOKUP(B977,lookup!$A$2:$D$48,3,0)</f>
        <v>Metropolitan Fire Authorities</v>
      </c>
      <c r="D977" s="1" t="str">
        <f>VLOOKUP(B977,lookup!$A$2:$D$48,4,0)</f>
        <v>E31000044</v>
      </c>
      <c r="E977" s="1" t="s">
        <v>15</v>
      </c>
      <c r="F977" s="1" t="s">
        <v>219</v>
      </c>
      <c r="G977" s="1" t="s">
        <v>11</v>
      </c>
      <c r="H977" s="1">
        <v>5</v>
      </c>
    </row>
    <row r="978" spans="1:8" x14ac:dyDescent="0.35">
      <c r="A978" s="1">
        <v>2019</v>
      </c>
      <c r="B978" s="1" t="s">
        <v>149</v>
      </c>
      <c r="C978" s="1" t="str">
        <f>VLOOKUP(B978,lookup!$A$2:$D$48,3,0)</f>
        <v>Metropolitan Fire Authorities</v>
      </c>
      <c r="D978" s="1" t="str">
        <f>VLOOKUP(B978,lookup!$A$2:$D$48,4,0)</f>
        <v>E31000044</v>
      </c>
      <c r="E978" s="1" t="s">
        <v>15</v>
      </c>
      <c r="F978" s="1" t="s">
        <v>219</v>
      </c>
      <c r="G978" s="1" t="s">
        <v>12</v>
      </c>
      <c r="H978" s="1">
        <v>8</v>
      </c>
    </row>
    <row r="979" spans="1:8" x14ac:dyDescent="0.35">
      <c r="A979" s="1">
        <v>2019</v>
      </c>
      <c r="B979" s="1" t="s">
        <v>149</v>
      </c>
      <c r="C979" s="1" t="str">
        <f>VLOOKUP(B979,lookup!$A$2:$D$48,3,0)</f>
        <v>Metropolitan Fire Authorities</v>
      </c>
      <c r="D979" s="1" t="str">
        <f>VLOOKUP(B979,lookup!$A$2:$D$48,4,0)</f>
        <v>E31000044</v>
      </c>
      <c r="E979" s="1" t="s">
        <v>15</v>
      </c>
      <c r="F979" s="1" t="s">
        <v>219</v>
      </c>
      <c r="G979" s="1" t="s">
        <v>13</v>
      </c>
      <c r="H979" s="1">
        <v>12</v>
      </c>
    </row>
    <row r="980" spans="1:8" x14ac:dyDescent="0.35">
      <c r="A980" s="1">
        <v>2019</v>
      </c>
      <c r="B980" s="1" t="s">
        <v>149</v>
      </c>
      <c r="C980" s="1" t="str">
        <f>VLOOKUP(B980,lookup!$A$2:$D$48,3,0)</f>
        <v>Metropolitan Fire Authorities</v>
      </c>
      <c r="D980" s="1" t="str">
        <f>VLOOKUP(B980,lookup!$A$2:$D$48,4,0)</f>
        <v>E31000044</v>
      </c>
      <c r="E980" s="1" t="s">
        <v>15</v>
      </c>
      <c r="F980" s="1" t="s">
        <v>219</v>
      </c>
      <c r="G980" s="1" t="s">
        <v>14</v>
      </c>
      <c r="H980" s="1">
        <v>101</v>
      </c>
    </row>
    <row r="981" spans="1:8" x14ac:dyDescent="0.35">
      <c r="A981" s="1">
        <v>2019</v>
      </c>
      <c r="B981" s="1" t="s">
        <v>149</v>
      </c>
      <c r="C981" s="1" t="str">
        <f>VLOOKUP(B981,lookup!$A$2:$D$48,3,0)</f>
        <v>Metropolitan Fire Authorities</v>
      </c>
      <c r="D981" s="1" t="str">
        <f>VLOOKUP(B981,lookup!$A$2:$D$48,4,0)</f>
        <v>E31000044</v>
      </c>
      <c r="E981" s="1" t="s">
        <v>15</v>
      </c>
      <c r="F981" s="1" t="s">
        <v>219</v>
      </c>
      <c r="G981" s="1" t="s">
        <v>5</v>
      </c>
      <c r="H981" s="1">
        <v>129</v>
      </c>
    </row>
    <row r="982" spans="1:8" x14ac:dyDescent="0.35">
      <c r="A982" s="1">
        <v>2019</v>
      </c>
      <c r="B982" s="1" t="s">
        <v>152</v>
      </c>
      <c r="C982" s="1" t="str">
        <f>VLOOKUP(B982,lookup!$A$2:$D$48,3,0)</f>
        <v>Non Metropolitan Fire Authorities</v>
      </c>
      <c r="D982" s="1" t="str">
        <f>VLOOKUP(B982,lookup!$A$2:$D$48,4,0)</f>
        <v>E31000037</v>
      </c>
      <c r="E982" s="1" t="s">
        <v>15</v>
      </c>
      <c r="F982" s="1" t="s">
        <v>219</v>
      </c>
      <c r="G982" s="1" t="s">
        <v>8</v>
      </c>
      <c r="H982" s="1">
        <v>0</v>
      </c>
    </row>
    <row r="983" spans="1:8" x14ac:dyDescent="0.35">
      <c r="A983" s="1">
        <v>2019</v>
      </c>
      <c r="B983" s="1" t="s">
        <v>152</v>
      </c>
      <c r="C983" s="1" t="str">
        <f>VLOOKUP(B983,lookup!$A$2:$D$48,3,0)</f>
        <v>Non Metropolitan Fire Authorities</v>
      </c>
      <c r="D983" s="1" t="str">
        <f>VLOOKUP(B983,lookup!$A$2:$D$48,4,0)</f>
        <v>E31000037</v>
      </c>
      <c r="E983" s="1" t="s">
        <v>15</v>
      </c>
      <c r="F983" s="1" t="s">
        <v>219</v>
      </c>
      <c r="G983" s="1" t="s">
        <v>178</v>
      </c>
      <c r="H983" s="1">
        <v>0</v>
      </c>
    </row>
    <row r="984" spans="1:8" x14ac:dyDescent="0.35">
      <c r="A984" s="1">
        <v>2019</v>
      </c>
      <c r="B984" s="1" t="s">
        <v>152</v>
      </c>
      <c r="C984" s="1" t="str">
        <f>VLOOKUP(B984,lookup!$A$2:$D$48,3,0)</f>
        <v>Non Metropolitan Fire Authorities</v>
      </c>
      <c r="D984" s="1" t="str">
        <f>VLOOKUP(B984,lookup!$A$2:$D$48,4,0)</f>
        <v>E31000037</v>
      </c>
      <c r="E984" s="1" t="s">
        <v>15</v>
      </c>
      <c r="F984" s="1" t="s">
        <v>219</v>
      </c>
      <c r="G984" s="1" t="s">
        <v>10</v>
      </c>
      <c r="H984" s="1">
        <v>0</v>
      </c>
    </row>
    <row r="985" spans="1:8" x14ac:dyDescent="0.35">
      <c r="A985" s="1">
        <v>2019</v>
      </c>
      <c r="B985" s="1" t="s">
        <v>152</v>
      </c>
      <c r="C985" s="1" t="str">
        <f>VLOOKUP(B985,lookup!$A$2:$D$48,3,0)</f>
        <v>Non Metropolitan Fire Authorities</v>
      </c>
      <c r="D985" s="1" t="str">
        <f>VLOOKUP(B985,lookup!$A$2:$D$48,4,0)</f>
        <v>E31000037</v>
      </c>
      <c r="E985" s="1" t="s">
        <v>15</v>
      </c>
      <c r="F985" s="1" t="s">
        <v>219</v>
      </c>
      <c r="G985" s="1" t="s">
        <v>11</v>
      </c>
      <c r="H985" s="1">
        <v>1</v>
      </c>
    </row>
    <row r="986" spans="1:8" x14ac:dyDescent="0.35">
      <c r="A986" s="1">
        <v>2019</v>
      </c>
      <c r="B986" s="1" t="s">
        <v>152</v>
      </c>
      <c r="C986" s="1" t="str">
        <f>VLOOKUP(B986,lookup!$A$2:$D$48,3,0)</f>
        <v>Non Metropolitan Fire Authorities</v>
      </c>
      <c r="D986" s="1" t="str">
        <f>VLOOKUP(B986,lookup!$A$2:$D$48,4,0)</f>
        <v>E31000037</v>
      </c>
      <c r="E986" s="1" t="s">
        <v>15</v>
      </c>
      <c r="F986" s="1" t="s">
        <v>219</v>
      </c>
      <c r="G986" s="1" t="s">
        <v>12</v>
      </c>
      <c r="H986" s="1">
        <v>5</v>
      </c>
    </row>
    <row r="987" spans="1:8" x14ac:dyDescent="0.35">
      <c r="A987" s="1">
        <v>2019</v>
      </c>
      <c r="B987" s="1" t="s">
        <v>152</v>
      </c>
      <c r="C987" s="1" t="str">
        <f>VLOOKUP(B987,lookup!$A$2:$D$48,3,0)</f>
        <v>Non Metropolitan Fire Authorities</v>
      </c>
      <c r="D987" s="1" t="str">
        <f>VLOOKUP(B987,lookup!$A$2:$D$48,4,0)</f>
        <v>E31000037</v>
      </c>
      <c r="E987" s="1" t="s">
        <v>15</v>
      </c>
      <c r="F987" s="1" t="s">
        <v>219</v>
      </c>
      <c r="G987" s="1" t="s">
        <v>13</v>
      </c>
      <c r="H987" s="1">
        <v>2</v>
      </c>
    </row>
    <row r="988" spans="1:8" x14ac:dyDescent="0.35">
      <c r="A988" s="1">
        <v>2019</v>
      </c>
      <c r="B988" s="1" t="s">
        <v>152</v>
      </c>
      <c r="C988" s="1" t="str">
        <f>VLOOKUP(B988,lookup!$A$2:$D$48,3,0)</f>
        <v>Non Metropolitan Fire Authorities</v>
      </c>
      <c r="D988" s="1" t="str">
        <f>VLOOKUP(B988,lookup!$A$2:$D$48,4,0)</f>
        <v>E31000037</v>
      </c>
      <c r="E988" s="1" t="s">
        <v>15</v>
      </c>
      <c r="F988" s="1" t="s">
        <v>219</v>
      </c>
      <c r="G988" s="1" t="s">
        <v>14</v>
      </c>
      <c r="H988" s="1">
        <v>17</v>
      </c>
    </row>
    <row r="989" spans="1:8" x14ac:dyDescent="0.35">
      <c r="A989" s="1">
        <v>2019</v>
      </c>
      <c r="B989" s="1" t="s">
        <v>152</v>
      </c>
      <c r="C989" s="1" t="str">
        <f>VLOOKUP(B989,lookup!$A$2:$D$48,3,0)</f>
        <v>Non Metropolitan Fire Authorities</v>
      </c>
      <c r="D989" s="1" t="str">
        <f>VLOOKUP(B989,lookup!$A$2:$D$48,4,0)</f>
        <v>E31000037</v>
      </c>
      <c r="E989" s="1" t="s">
        <v>15</v>
      </c>
      <c r="F989" s="1" t="s">
        <v>219</v>
      </c>
      <c r="G989" s="1" t="s">
        <v>5</v>
      </c>
      <c r="H989" s="1">
        <v>25</v>
      </c>
    </row>
    <row r="990" spans="1:8" x14ac:dyDescent="0.35">
      <c r="A990" s="1">
        <v>2019</v>
      </c>
      <c r="B990" s="1" t="s">
        <v>155</v>
      </c>
      <c r="C990" s="1" t="str">
        <f>VLOOKUP(B990,lookup!$A$2:$D$48,3,0)</f>
        <v>Metropolitan Fire Authorities</v>
      </c>
      <c r="D990" s="1" t="str">
        <f>VLOOKUP(B990,lookup!$A$2:$D$48,4,0)</f>
        <v>E31000045</v>
      </c>
      <c r="E990" s="1" t="s">
        <v>15</v>
      </c>
      <c r="F990" s="1" t="s">
        <v>219</v>
      </c>
      <c r="G990" s="1" t="s">
        <v>8</v>
      </c>
      <c r="H990" s="1">
        <v>0</v>
      </c>
    </row>
    <row r="991" spans="1:8" x14ac:dyDescent="0.35">
      <c r="A991" s="1">
        <v>2019</v>
      </c>
      <c r="B991" s="1" t="s">
        <v>155</v>
      </c>
      <c r="C991" s="1" t="str">
        <f>VLOOKUP(B991,lookup!$A$2:$D$48,3,0)</f>
        <v>Metropolitan Fire Authorities</v>
      </c>
      <c r="D991" s="1" t="str">
        <f>VLOOKUP(B991,lookup!$A$2:$D$48,4,0)</f>
        <v>E31000045</v>
      </c>
      <c r="E991" s="1" t="s">
        <v>15</v>
      </c>
      <c r="F991" s="1" t="s">
        <v>219</v>
      </c>
      <c r="G991" s="1" t="s">
        <v>178</v>
      </c>
      <c r="H991" s="1">
        <v>0</v>
      </c>
    </row>
    <row r="992" spans="1:8" x14ac:dyDescent="0.35">
      <c r="A992" s="1">
        <v>2019</v>
      </c>
      <c r="B992" s="1" t="s">
        <v>155</v>
      </c>
      <c r="C992" s="1" t="str">
        <f>VLOOKUP(B992,lookup!$A$2:$D$48,3,0)</f>
        <v>Metropolitan Fire Authorities</v>
      </c>
      <c r="D992" s="1" t="str">
        <f>VLOOKUP(B992,lookup!$A$2:$D$48,4,0)</f>
        <v>E31000045</v>
      </c>
      <c r="E992" s="1" t="s">
        <v>15</v>
      </c>
      <c r="F992" s="1" t="s">
        <v>219</v>
      </c>
      <c r="G992" s="1" t="s">
        <v>10</v>
      </c>
      <c r="H992" s="1">
        <v>0</v>
      </c>
    </row>
    <row r="993" spans="1:8" x14ac:dyDescent="0.35">
      <c r="A993" s="1">
        <v>2019</v>
      </c>
      <c r="B993" s="1" t="s">
        <v>155</v>
      </c>
      <c r="C993" s="1" t="str">
        <f>VLOOKUP(B993,lookup!$A$2:$D$48,3,0)</f>
        <v>Metropolitan Fire Authorities</v>
      </c>
      <c r="D993" s="1" t="str">
        <f>VLOOKUP(B993,lookup!$A$2:$D$48,4,0)</f>
        <v>E31000045</v>
      </c>
      <c r="E993" s="1" t="s">
        <v>15</v>
      </c>
      <c r="F993" s="1" t="s">
        <v>219</v>
      </c>
      <c r="G993" s="1" t="s">
        <v>11</v>
      </c>
      <c r="H993" s="1">
        <v>3</v>
      </c>
    </row>
    <row r="994" spans="1:8" x14ac:dyDescent="0.35">
      <c r="A994" s="1">
        <v>2019</v>
      </c>
      <c r="B994" s="1" t="s">
        <v>155</v>
      </c>
      <c r="C994" s="1" t="str">
        <f>VLOOKUP(B994,lookup!$A$2:$D$48,3,0)</f>
        <v>Metropolitan Fire Authorities</v>
      </c>
      <c r="D994" s="1" t="str">
        <f>VLOOKUP(B994,lookup!$A$2:$D$48,4,0)</f>
        <v>E31000045</v>
      </c>
      <c r="E994" s="1" t="s">
        <v>15</v>
      </c>
      <c r="F994" s="1" t="s">
        <v>219</v>
      </c>
      <c r="G994" s="1" t="s">
        <v>12</v>
      </c>
      <c r="H994" s="1">
        <v>8</v>
      </c>
    </row>
    <row r="995" spans="1:8" x14ac:dyDescent="0.35">
      <c r="A995" s="1">
        <v>2019</v>
      </c>
      <c r="B995" s="1" t="s">
        <v>155</v>
      </c>
      <c r="C995" s="1" t="str">
        <f>VLOOKUP(B995,lookup!$A$2:$D$48,3,0)</f>
        <v>Metropolitan Fire Authorities</v>
      </c>
      <c r="D995" s="1" t="str">
        <f>VLOOKUP(B995,lookup!$A$2:$D$48,4,0)</f>
        <v>E31000045</v>
      </c>
      <c r="E995" s="1" t="s">
        <v>15</v>
      </c>
      <c r="F995" s="1" t="s">
        <v>219</v>
      </c>
      <c r="G995" s="1" t="s">
        <v>13</v>
      </c>
      <c r="H995" s="1">
        <v>8</v>
      </c>
    </row>
    <row r="996" spans="1:8" x14ac:dyDescent="0.35">
      <c r="A996" s="1">
        <v>2019</v>
      </c>
      <c r="B996" s="1" t="s">
        <v>155</v>
      </c>
      <c r="C996" s="1" t="str">
        <f>VLOOKUP(B996,lookup!$A$2:$D$48,3,0)</f>
        <v>Metropolitan Fire Authorities</v>
      </c>
      <c r="D996" s="1" t="str">
        <f>VLOOKUP(B996,lookup!$A$2:$D$48,4,0)</f>
        <v>E31000045</v>
      </c>
      <c r="E996" s="1" t="s">
        <v>15</v>
      </c>
      <c r="F996" s="1" t="s">
        <v>219</v>
      </c>
      <c r="G996" s="1" t="s">
        <v>14</v>
      </c>
      <c r="H996" s="1">
        <v>34</v>
      </c>
    </row>
    <row r="997" spans="1:8" x14ac:dyDescent="0.35">
      <c r="A997" s="1">
        <v>2019</v>
      </c>
      <c r="B997" s="1" t="s">
        <v>155</v>
      </c>
      <c r="C997" s="1" t="str">
        <f>VLOOKUP(B997,lookup!$A$2:$D$48,3,0)</f>
        <v>Metropolitan Fire Authorities</v>
      </c>
      <c r="D997" s="1" t="str">
        <f>VLOOKUP(B997,lookup!$A$2:$D$48,4,0)</f>
        <v>E31000045</v>
      </c>
      <c r="E997" s="1" t="s">
        <v>15</v>
      </c>
      <c r="F997" s="1" t="s">
        <v>219</v>
      </c>
      <c r="G997" s="1" t="s">
        <v>5</v>
      </c>
      <c r="H997" s="1">
        <v>53</v>
      </c>
    </row>
    <row r="998" spans="1:8" x14ac:dyDescent="0.35">
      <c r="A998" s="1">
        <v>2019</v>
      </c>
      <c r="B998" s="1" t="s">
        <v>161</v>
      </c>
      <c r="C998" s="1" t="str">
        <f>VLOOKUP(B998,lookup!$A$2:$D$48,3,0)</f>
        <v>Non Metropolitan Fire Authorities</v>
      </c>
      <c r="D998" s="1" t="str">
        <f>VLOOKUP(B998,lookup!$A$2:$D$48,4,0)</f>
        <v>E31000047</v>
      </c>
      <c r="E998" s="1" t="s">
        <v>15</v>
      </c>
      <c r="F998" s="1" t="s">
        <v>219</v>
      </c>
      <c r="G998" s="1" t="s">
        <v>8</v>
      </c>
      <c r="H998" s="1">
        <v>0</v>
      </c>
    </row>
    <row r="999" spans="1:8" x14ac:dyDescent="0.35">
      <c r="A999" s="1">
        <v>2019</v>
      </c>
      <c r="B999" s="1" t="s">
        <v>161</v>
      </c>
      <c r="C999" s="1" t="str">
        <f>VLOOKUP(B999,lookup!$A$2:$D$48,3,0)</f>
        <v>Non Metropolitan Fire Authorities</v>
      </c>
      <c r="D999" s="1" t="str">
        <f>VLOOKUP(B999,lookup!$A$2:$D$48,4,0)</f>
        <v>E31000047</v>
      </c>
      <c r="E999" s="1" t="s">
        <v>15</v>
      </c>
      <c r="F999" s="1" t="s">
        <v>219</v>
      </c>
      <c r="G999" s="1" t="s">
        <v>178</v>
      </c>
      <c r="H999" s="1">
        <v>1</v>
      </c>
    </row>
    <row r="1000" spans="1:8" x14ac:dyDescent="0.35">
      <c r="A1000" s="1">
        <v>2019</v>
      </c>
      <c r="B1000" s="1" t="s">
        <v>161</v>
      </c>
      <c r="C1000" s="1" t="str">
        <f>VLOOKUP(B1000,lookup!$A$2:$D$48,3,0)</f>
        <v>Non Metropolitan Fire Authorities</v>
      </c>
      <c r="D1000" s="1" t="str">
        <f>VLOOKUP(B1000,lookup!$A$2:$D$48,4,0)</f>
        <v>E31000047</v>
      </c>
      <c r="E1000" s="1" t="s">
        <v>15</v>
      </c>
      <c r="F1000" s="1" t="s">
        <v>219</v>
      </c>
      <c r="G1000" s="1" t="s">
        <v>10</v>
      </c>
      <c r="H1000" s="1">
        <v>1</v>
      </c>
    </row>
    <row r="1001" spans="1:8" x14ac:dyDescent="0.35">
      <c r="A1001" s="1">
        <v>2019</v>
      </c>
      <c r="B1001" s="1" t="s">
        <v>161</v>
      </c>
      <c r="C1001" s="1" t="str">
        <f>VLOOKUP(B1001,lookup!$A$2:$D$48,3,0)</f>
        <v>Non Metropolitan Fire Authorities</v>
      </c>
      <c r="D1001" s="1" t="str">
        <f>VLOOKUP(B1001,lookup!$A$2:$D$48,4,0)</f>
        <v>E31000047</v>
      </c>
      <c r="E1001" s="1" t="s">
        <v>15</v>
      </c>
      <c r="F1001" s="1" t="s">
        <v>219</v>
      </c>
      <c r="G1001" s="1" t="s">
        <v>11</v>
      </c>
      <c r="H1001" s="1">
        <v>0</v>
      </c>
    </row>
    <row r="1002" spans="1:8" x14ac:dyDescent="0.35">
      <c r="A1002" s="1">
        <v>2019</v>
      </c>
      <c r="B1002" s="1" t="s">
        <v>161</v>
      </c>
      <c r="C1002" s="1" t="str">
        <f>VLOOKUP(B1002,lookup!$A$2:$D$48,3,0)</f>
        <v>Non Metropolitan Fire Authorities</v>
      </c>
      <c r="D1002" s="1" t="str">
        <f>VLOOKUP(B1002,lookup!$A$2:$D$48,4,0)</f>
        <v>E31000047</v>
      </c>
      <c r="E1002" s="1" t="s">
        <v>15</v>
      </c>
      <c r="F1002" s="1" t="s">
        <v>219</v>
      </c>
      <c r="G1002" s="1" t="s">
        <v>12</v>
      </c>
      <c r="H1002" s="1">
        <v>4</v>
      </c>
    </row>
    <row r="1003" spans="1:8" x14ac:dyDescent="0.35">
      <c r="A1003" s="1">
        <v>2019</v>
      </c>
      <c r="B1003" s="1" t="s">
        <v>161</v>
      </c>
      <c r="C1003" s="1" t="str">
        <f>VLOOKUP(B1003,lookup!$A$2:$D$48,3,0)</f>
        <v>Non Metropolitan Fire Authorities</v>
      </c>
      <c r="D1003" s="1" t="str">
        <f>VLOOKUP(B1003,lookup!$A$2:$D$48,4,0)</f>
        <v>E31000047</v>
      </c>
      <c r="E1003" s="1" t="s">
        <v>15</v>
      </c>
      <c r="F1003" s="1" t="s">
        <v>219</v>
      </c>
      <c r="G1003" s="1" t="s">
        <v>13</v>
      </c>
      <c r="H1003" s="1">
        <v>4</v>
      </c>
    </row>
    <row r="1004" spans="1:8" x14ac:dyDescent="0.35">
      <c r="A1004" s="1">
        <v>2019</v>
      </c>
      <c r="B1004" s="1" t="s">
        <v>161</v>
      </c>
      <c r="C1004" s="1" t="str">
        <f>VLOOKUP(B1004,lookup!$A$2:$D$48,3,0)</f>
        <v>Non Metropolitan Fire Authorities</v>
      </c>
      <c r="D1004" s="1" t="str">
        <f>VLOOKUP(B1004,lookup!$A$2:$D$48,4,0)</f>
        <v>E31000047</v>
      </c>
      <c r="E1004" s="1" t="s">
        <v>15</v>
      </c>
      <c r="F1004" s="1" t="s">
        <v>219</v>
      </c>
      <c r="G1004" s="1" t="s">
        <v>14</v>
      </c>
      <c r="H1004" s="1">
        <v>19</v>
      </c>
    </row>
    <row r="1005" spans="1:8" x14ac:dyDescent="0.35">
      <c r="A1005" s="1">
        <v>2019</v>
      </c>
      <c r="B1005" s="1" t="s">
        <v>161</v>
      </c>
      <c r="C1005" s="1" t="str">
        <f>VLOOKUP(B1005,lookup!$A$2:$D$48,3,0)</f>
        <v>Non Metropolitan Fire Authorities</v>
      </c>
      <c r="D1005" s="1" t="str">
        <f>VLOOKUP(B1005,lookup!$A$2:$D$48,4,0)</f>
        <v>E31000047</v>
      </c>
      <c r="E1005" s="1" t="s">
        <v>15</v>
      </c>
      <c r="F1005" s="1" t="s">
        <v>219</v>
      </c>
      <c r="G1005" s="1" t="s">
        <v>5</v>
      </c>
      <c r="H1005" s="1">
        <v>29</v>
      </c>
    </row>
    <row r="1006" spans="1:8" x14ac:dyDescent="0.35">
      <c r="A1006" s="1">
        <v>2019</v>
      </c>
      <c r="B1006" s="1" t="s">
        <v>164</v>
      </c>
      <c r="C1006" s="1" t="str">
        <f>VLOOKUP(B1006,lookup!$A$2:$D$48,3,0)</f>
        <v>Non Metropolitan Fire Authorities</v>
      </c>
      <c r="D1006" s="1" t="str">
        <f>VLOOKUP(B1006,lookup!$A$2:$D$48,4,0)</f>
        <v>NWFC</v>
      </c>
      <c r="E1006" s="1" t="s">
        <v>15</v>
      </c>
      <c r="F1006" s="1" t="s">
        <v>219</v>
      </c>
      <c r="G1006" s="1" t="s">
        <v>8</v>
      </c>
      <c r="H1006" s="1">
        <v>0</v>
      </c>
    </row>
    <row r="1007" spans="1:8" x14ac:dyDescent="0.35">
      <c r="A1007" s="1">
        <v>2019</v>
      </c>
      <c r="B1007" s="1" t="s">
        <v>164</v>
      </c>
      <c r="C1007" s="1" t="str">
        <f>VLOOKUP(B1007,lookup!$A$2:$D$48,3,0)</f>
        <v>Non Metropolitan Fire Authorities</v>
      </c>
      <c r="D1007" s="1" t="str">
        <f>VLOOKUP(B1007,lookup!$A$2:$D$48,4,0)</f>
        <v>NWFC</v>
      </c>
      <c r="E1007" s="1" t="s">
        <v>15</v>
      </c>
      <c r="F1007" s="1" t="s">
        <v>219</v>
      </c>
      <c r="G1007" s="1" t="s">
        <v>178</v>
      </c>
      <c r="H1007" s="1">
        <v>0</v>
      </c>
    </row>
    <row r="1008" spans="1:8" x14ac:dyDescent="0.35">
      <c r="A1008" s="1">
        <v>2019</v>
      </c>
      <c r="B1008" s="1" t="s">
        <v>164</v>
      </c>
      <c r="C1008" s="1" t="str">
        <f>VLOOKUP(B1008,lookup!$A$2:$D$48,3,0)</f>
        <v>Non Metropolitan Fire Authorities</v>
      </c>
      <c r="D1008" s="1" t="str">
        <f>VLOOKUP(B1008,lookup!$A$2:$D$48,4,0)</f>
        <v>NWFC</v>
      </c>
      <c r="E1008" s="1" t="s">
        <v>15</v>
      </c>
      <c r="F1008" s="1" t="s">
        <v>219</v>
      </c>
      <c r="G1008" s="1" t="s">
        <v>10</v>
      </c>
      <c r="H1008" s="1">
        <v>0</v>
      </c>
    </row>
    <row r="1009" spans="1:8" x14ac:dyDescent="0.35">
      <c r="A1009" s="1">
        <v>2019</v>
      </c>
      <c r="B1009" s="1" t="s">
        <v>164</v>
      </c>
      <c r="C1009" s="1" t="str">
        <f>VLOOKUP(B1009,lookup!$A$2:$D$48,3,0)</f>
        <v>Non Metropolitan Fire Authorities</v>
      </c>
      <c r="D1009" s="1" t="str">
        <f>VLOOKUP(B1009,lookup!$A$2:$D$48,4,0)</f>
        <v>NWFC</v>
      </c>
      <c r="E1009" s="1" t="s">
        <v>15</v>
      </c>
      <c r="F1009" s="1" t="s">
        <v>219</v>
      </c>
      <c r="G1009" s="1" t="s">
        <v>11</v>
      </c>
      <c r="H1009" s="1">
        <v>0</v>
      </c>
    </row>
    <row r="1010" spans="1:8" x14ac:dyDescent="0.35">
      <c r="A1010" s="1">
        <v>2019</v>
      </c>
      <c r="B1010" s="1" t="s">
        <v>164</v>
      </c>
      <c r="C1010" s="1" t="str">
        <f>VLOOKUP(B1010,lookup!$A$2:$D$48,3,0)</f>
        <v>Non Metropolitan Fire Authorities</v>
      </c>
      <c r="D1010" s="1" t="str">
        <f>VLOOKUP(B1010,lookup!$A$2:$D$48,4,0)</f>
        <v>NWFC</v>
      </c>
      <c r="E1010" s="1" t="s">
        <v>15</v>
      </c>
      <c r="F1010" s="1" t="s">
        <v>219</v>
      </c>
      <c r="G1010" s="1" t="s">
        <v>12</v>
      </c>
      <c r="H1010" s="1">
        <v>0</v>
      </c>
    </row>
    <row r="1011" spans="1:8" x14ac:dyDescent="0.35">
      <c r="A1011" s="1">
        <v>2019</v>
      </c>
      <c r="B1011" s="1" t="s">
        <v>164</v>
      </c>
      <c r="C1011" s="1" t="str">
        <f>VLOOKUP(B1011,lookup!$A$2:$D$48,3,0)</f>
        <v>Non Metropolitan Fire Authorities</v>
      </c>
      <c r="D1011" s="1" t="str">
        <f>VLOOKUP(B1011,lookup!$A$2:$D$48,4,0)</f>
        <v>NWFC</v>
      </c>
      <c r="E1011" s="1" t="s">
        <v>15</v>
      </c>
      <c r="F1011" s="1" t="s">
        <v>219</v>
      </c>
      <c r="G1011" s="1" t="s">
        <v>13</v>
      </c>
      <c r="H1011" s="1">
        <v>0</v>
      </c>
    </row>
    <row r="1012" spans="1:8" x14ac:dyDescent="0.35">
      <c r="A1012" s="1">
        <v>2019</v>
      </c>
      <c r="B1012" s="1" t="s">
        <v>164</v>
      </c>
      <c r="C1012" s="1" t="str">
        <f>VLOOKUP(B1012,lookup!$A$2:$D$48,3,0)</f>
        <v>Non Metropolitan Fire Authorities</v>
      </c>
      <c r="D1012" s="1" t="str">
        <f>VLOOKUP(B1012,lookup!$A$2:$D$48,4,0)</f>
        <v>NWFC</v>
      </c>
      <c r="E1012" s="1" t="s">
        <v>15</v>
      </c>
      <c r="F1012" s="1" t="s">
        <v>219</v>
      </c>
      <c r="G1012" s="1" t="s">
        <v>14</v>
      </c>
      <c r="H1012" s="1">
        <v>0</v>
      </c>
    </row>
    <row r="1013" spans="1:8" x14ac:dyDescent="0.35">
      <c r="A1013" s="1">
        <v>2019</v>
      </c>
      <c r="B1013" s="1" t="s">
        <v>164</v>
      </c>
      <c r="C1013" s="1" t="str">
        <f>VLOOKUP(B1013,lookup!$A$2:$D$48,3,0)</f>
        <v>Non Metropolitan Fire Authorities</v>
      </c>
      <c r="D1013" s="1" t="str">
        <f>VLOOKUP(B1013,lookup!$A$2:$D$48,4,0)</f>
        <v>NWFC</v>
      </c>
      <c r="E1013" s="1" t="s">
        <v>15</v>
      </c>
      <c r="F1013" s="1" t="s">
        <v>219</v>
      </c>
      <c r="G1013" s="1" t="s">
        <v>5</v>
      </c>
      <c r="H1013" s="1">
        <v>0</v>
      </c>
    </row>
    <row r="1014" spans="1:8" x14ac:dyDescent="0.35">
      <c r="A1014" s="1">
        <v>2019</v>
      </c>
      <c r="B1014" s="1" t="s">
        <v>6</v>
      </c>
      <c r="C1014" s="1" t="str">
        <f>VLOOKUP(B1014,lookup!$A$2:$D$48,3,0)</f>
        <v>Non Metropolitan Fire Authorities</v>
      </c>
      <c r="D1014" s="1" t="str">
        <f>VLOOKUP(B1014,lookup!$A$2:$D$48,4,0)</f>
        <v>E31000001</v>
      </c>
      <c r="E1014" s="1" t="s">
        <v>15</v>
      </c>
      <c r="F1014" s="1" t="s">
        <v>252</v>
      </c>
      <c r="G1014" s="1" t="s">
        <v>10</v>
      </c>
      <c r="H1014" s="1">
        <v>0</v>
      </c>
    </row>
    <row r="1015" spans="1:8" x14ac:dyDescent="0.35">
      <c r="A1015" s="1">
        <v>2019</v>
      </c>
      <c r="B1015" s="1" t="s">
        <v>6</v>
      </c>
      <c r="C1015" s="1" t="str">
        <f>VLOOKUP(B1015,lookup!$A$2:$D$48,3,0)</f>
        <v>Non Metropolitan Fire Authorities</v>
      </c>
      <c r="D1015" s="1" t="str">
        <f>VLOOKUP(B1015,lookup!$A$2:$D$48,4,0)</f>
        <v>E31000001</v>
      </c>
      <c r="E1015" s="1" t="s">
        <v>15</v>
      </c>
      <c r="F1015" s="1" t="s">
        <v>252</v>
      </c>
      <c r="G1015" s="1" t="s">
        <v>11</v>
      </c>
      <c r="H1015" s="1">
        <v>0</v>
      </c>
    </row>
    <row r="1016" spans="1:8" x14ac:dyDescent="0.35">
      <c r="A1016" s="1">
        <v>2019</v>
      </c>
      <c r="B1016" s="1" t="s">
        <v>6</v>
      </c>
      <c r="C1016" s="1" t="str">
        <f>VLOOKUP(B1016,lookup!$A$2:$D$48,3,0)</f>
        <v>Non Metropolitan Fire Authorities</v>
      </c>
      <c r="D1016" s="1" t="str">
        <f>VLOOKUP(B1016,lookup!$A$2:$D$48,4,0)</f>
        <v>E31000001</v>
      </c>
      <c r="E1016" s="1" t="s">
        <v>15</v>
      </c>
      <c r="F1016" s="1" t="s">
        <v>252</v>
      </c>
      <c r="G1016" s="1" t="s">
        <v>12</v>
      </c>
      <c r="H1016" s="1">
        <v>0</v>
      </c>
    </row>
    <row r="1017" spans="1:8" x14ac:dyDescent="0.35">
      <c r="A1017" s="1">
        <v>2019</v>
      </c>
      <c r="B1017" s="1" t="s">
        <v>6</v>
      </c>
      <c r="C1017" s="1" t="str">
        <f>VLOOKUP(B1017,lookup!$A$2:$D$48,3,0)</f>
        <v>Non Metropolitan Fire Authorities</v>
      </c>
      <c r="D1017" s="1" t="str">
        <f>VLOOKUP(B1017,lookup!$A$2:$D$48,4,0)</f>
        <v>E31000001</v>
      </c>
      <c r="E1017" s="1" t="s">
        <v>15</v>
      </c>
      <c r="F1017" s="1" t="s">
        <v>252</v>
      </c>
      <c r="G1017" s="1" t="s">
        <v>13</v>
      </c>
      <c r="H1017" s="1">
        <v>2</v>
      </c>
    </row>
    <row r="1018" spans="1:8" x14ac:dyDescent="0.35">
      <c r="A1018" s="1">
        <v>2019</v>
      </c>
      <c r="B1018" s="1" t="s">
        <v>6</v>
      </c>
      <c r="C1018" s="1" t="str">
        <f>VLOOKUP(B1018,lookup!$A$2:$D$48,3,0)</f>
        <v>Non Metropolitan Fire Authorities</v>
      </c>
      <c r="D1018" s="1" t="str">
        <f>VLOOKUP(B1018,lookup!$A$2:$D$48,4,0)</f>
        <v>E31000001</v>
      </c>
      <c r="E1018" s="1" t="s">
        <v>15</v>
      </c>
      <c r="F1018" s="1" t="s">
        <v>252</v>
      </c>
      <c r="G1018" s="1" t="s">
        <v>14</v>
      </c>
      <c r="H1018" s="1">
        <v>11</v>
      </c>
    </row>
    <row r="1019" spans="1:8" x14ac:dyDescent="0.35">
      <c r="A1019" s="1">
        <v>2019</v>
      </c>
      <c r="B1019" s="1" t="s">
        <v>6</v>
      </c>
      <c r="C1019" s="1" t="str">
        <f>VLOOKUP(B1019,lookup!$A$2:$D$48,3,0)</f>
        <v>Non Metropolitan Fire Authorities</v>
      </c>
      <c r="D1019" s="1" t="str">
        <f>VLOOKUP(B1019,lookup!$A$2:$D$48,4,0)</f>
        <v>E31000001</v>
      </c>
      <c r="E1019" s="1" t="s">
        <v>15</v>
      </c>
      <c r="F1019" s="1" t="s">
        <v>252</v>
      </c>
      <c r="G1019" s="1" t="s">
        <v>5</v>
      </c>
      <c r="H1019" s="1">
        <v>13</v>
      </c>
    </row>
    <row r="1020" spans="1:8" x14ac:dyDescent="0.35">
      <c r="A1020" s="1">
        <v>2019</v>
      </c>
      <c r="B1020" s="1" t="s">
        <v>26</v>
      </c>
      <c r="C1020" s="1" t="str">
        <f>VLOOKUP(B1020,lookup!$A$2:$D$48,3,0)</f>
        <v>Non Metropolitan Fire Authorities</v>
      </c>
      <c r="D1020" s="1" t="str">
        <f>VLOOKUP(B1020,lookup!$A$2:$D$48,4,0)</f>
        <v>E31000002</v>
      </c>
      <c r="E1020" s="1" t="s">
        <v>15</v>
      </c>
      <c r="F1020" s="1" t="s">
        <v>252</v>
      </c>
      <c r="G1020" s="1" t="s">
        <v>10</v>
      </c>
      <c r="H1020" s="1">
        <v>0</v>
      </c>
    </row>
    <row r="1021" spans="1:8" x14ac:dyDescent="0.35">
      <c r="A1021" s="1">
        <v>2019</v>
      </c>
      <c r="B1021" s="1" t="s">
        <v>26</v>
      </c>
      <c r="C1021" s="1" t="str">
        <f>VLOOKUP(B1021,lookup!$A$2:$D$48,3,0)</f>
        <v>Non Metropolitan Fire Authorities</v>
      </c>
      <c r="D1021" s="1" t="str">
        <f>VLOOKUP(B1021,lookup!$A$2:$D$48,4,0)</f>
        <v>E31000002</v>
      </c>
      <c r="E1021" s="1" t="s">
        <v>15</v>
      </c>
      <c r="F1021" s="1" t="s">
        <v>252</v>
      </c>
      <c r="G1021" s="1" t="s">
        <v>11</v>
      </c>
      <c r="H1021" s="1">
        <v>0</v>
      </c>
    </row>
    <row r="1022" spans="1:8" x14ac:dyDescent="0.35">
      <c r="A1022" s="1">
        <v>2019</v>
      </c>
      <c r="B1022" s="1" t="s">
        <v>26</v>
      </c>
      <c r="C1022" s="1" t="str">
        <f>VLOOKUP(B1022,lookup!$A$2:$D$48,3,0)</f>
        <v>Non Metropolitan Fire Authorities</v>
      </c>
      <c r="D1022" s="1" t="str">
        <f>VLOOKUP(B1022,lookup!$A$2:$D$48,4,0)</f>
        <v>E31000002</v>
      </c>
      <c r="E1022" s="1" t="s">
        <v>15</v>
      </c>
      <c r="F1022" s="1" t="s">
        <v>252</v>
      </c>
      <c r="G1022" s="1" t="s">
        <v>12</v>
      </c>
      <c r="H1022" s="1">
        <v>0</v>
      </c>
    </row>
    <row r="1023" spans="1:8" x14ac:dyDescent="0.35">
      <c r="A1023" s="1">
        <v>2019</v>
      </c>
      <c r="B1023" s="1" t="s">
        <v>26</v>
      </c>
      <c r="C1023" s="1" t="str">
        <f>VLOOKUP(B1023,lookup!$A$2:$D$48,3,0)</f>
        <v>Non Metropolitan Fire Authorities</v>
      </c>
      <c r="D1023" s="1" t="str">
        <f>VLOOKUP(B1023,lookup!$A$2:$D$48,4,0)</f>
        <v>E31000002</v>
      </c>
      <c r="E1023" s="1" t="s">
        <v>15</v>
      </c>
      <c r="F1023" s="1" t="s">
        <v>252</v>
      </c>
      <c r="G1023" s="1" t="s">
        <v>13</v>
      </c>
      <c r="H1023" s="1">
        <v>2</v>
      </c>
    </row>
    <row r="1024" spans="1:8" x14ac:dyDescent="0.35">
      <c r="A1024" s="1">
        <v>2019</v>
      </c>
      <c r="B1024" s="1" t="s">
        <v>26</v>
      </c>
      <c r="C1024" s="1" t="str">
        <f>VLOOKUP(B1024,lookup!$A$2:$D$48,3,0)</f>
        <v>Non Metropolitan Fire Authorities</v>
      </c>
      <c r="D1024" s="1" t="str">
        <f>VLOOKUP(B1024,lookup!$A$2:$D$48,4,0)</f>
        <v>E31000002</v>
      </c>
      <c r="E1024" s="1" t="s">
        <v>15</v>
      </c>
      <c r="F1024" s="1" t="s">
        <v>252</v>
      </c>
      <c r="G1024" s="1" t="s">
        <v>14</v>
      </c>
      <c r="H1024" s="1">
        <v>12</v>
      </c>
    </row>
    <row r="1025" spans="1:8" x14ac:dyDescent="0.35">
      <c r="A1025" s="1">
        <v>2019</v>
      </c>
      <c r="B1025" s="1" t="s">
        <v>26</v>
      </c>
      <c r="C1025" s="1" t="str">
        <f>VLOOKUP(B1025,lookup!$A$2:$D$48,3,0)</f>
        <v>Non Metropolitan Fire Authorities</v>
      </c>
      <c r="D1025" s="1" t="str">
        <f>VLOOKUP(B1025,lookup!$A$2:$D$48,4,0)</f>
        <v>E31000002</v>
      </c>
      <c r="E1025" s="1" t="s">
        <v>15</v>
      </c>
      <c r="F1025" s="1" t="s">
        <v>252</v>
      </c>
      <c r="G1025" s="1" t="s">
        <v>5</v>
      </c>
      <c r="H1025" s="1">
        <v>14</v>
      </c>
    </row>
    <row r="1026" spans="1:8" x14ac:dyDescent="0.35">
      <c r="A1026" s="1">
        <v>2019</v>
      </c>
      <c r="B1026" s="1" t="s">
        <v>29</v>
      </c>
      <c r="C1026" s="1" t="str">
        <f>VLOOKUP(B1026,lookup!$A$2:$D$48,3,0)</f>
        <v>Non Metropolitan Fire Authorities</v>
      </c>
      <c r="D1026" s="1" t="str">
        <f>VLOOKUP(B1026,lookup!$A$2:$D$48,4,0)</f>
        <v>E31000003</v>
      </c>
      <c r="E1026" s="1" t="s">
        <v>15</v>
      </c>
      <c r="F1026" s="1" t="s">
        <v>252</v>
      </c>
      <c r="G1026" s="1" t="s">
        <v>10</v>
      </c>
      <c r="H1026" s="1">
        <v>0</v>
      </c>
    </row>
    <row r="1027" spans="1:8" x14ac:dyDescent="0.35">
      <c r="A1027" s="1">
        <v>2019</v>
      </c>
      <c r="B1027" s="1" t="s">
        <v>29</v>
      </c>
      <c r="C1027" s="1" t="str">
        <f>VLOOKUP(B1027,lookup!$A$2:$D$48,3,0)</f>
        <v>Non Metropolitan Fire Authorities</v>
      </c>
      <c r="D1027" s="1" t="str">
        <f>VLOOKUP(B1027,lookup!$A$2:$D$48,4,0)</f>
        <v>E31000003</v>
      </c>
      <c r="E1027" s="1" t="s">
        <v>15</v>
      </c>
      <c r="F1027" s="1" t="s">
        <v>252</v>
      </c>
      <c r="G1027" s="1" t="s">
        <v>11</v>
      </c>
      <c r="H1027" s="1">
        <v>0</v>
      </c>
    </row>
    <row r="1028" spans="1:8" x14ac:dyDescent="0.35">
      <c r="A1028" s="1">
        <v>2019</v>
      </c>
      <c r="B1028" s="1" t="s">
        <v>29</v>
      </c>
      <c r="C1028" s="1" t="str">
        <f>VLOOKUP(B1028,lookup!$A$2:$D$48,3,0)</f>
        <v>Non Metropolitan Fire Authorities</v>
      </c>
      <c r="D1028" s="1" t="str">
        <f>VLOOKUP(B1028,lookup!$A$2:$D$48,4,0)</f>
        <v>E31000003</v>
      </c>
      <c r="E1028" s="1" t="s">
        <v>15</v>
      </c>
      <c r="F1028" s="1" t="s">
        <v>252</v>
      </c>
      <c r="G1028" s="1" t="s">
        <v>12</v>
      </c>
      <c r="H1028" s="1">
        <v>0</v>
      </c>
    </row>
    <row r="1029" spans="1:8" x14ac:dyDescent="0.35">
      <c r="A1029" s="1">
        <v>2019</v>
      </c>
      <c r="B1029" s="1" t="s">
        <v>29</v>
      </c>
      <c r="C1029" s="1" t="str">
        <f>VLOOKUP(B1029,lookup!$A$2:$D$48,3,0)</f>
        <v>Non Metropolitan Fire Authorities</v>
      </c>
      <c r="D1029" s="1" t="str">
        <f>VLOOKUP(B1029,lookup!$A$2:$D$48,4,0)</f>
        <v>E31000003</v>
      </c>
      <c r="E1029" s="1" t="s">
        <v>15</v>
      </c>
      <c r="F1029" s="1" t="s">
        <v>252</v>
      </c>
      <c r="G1029" s="1" t="s">
        <v>13</v>
      </c>
      <c r="H1029" s="1">
        <v>0</v>
      </c>
    </row>
    <row r="1030" spans="1:8" x14ac:dyDescent="0.35">
      <c r="A1030" s="1">
        <v>2019</v>
      </c>
      <c r="B1030" s="1" t="s">
        <v>29</v>
      </c>
      <c r="C1030" s="1" t="str">
        <f>VLOOKUP(B1030,lookup!$A$2:$D$48,3,0)</f>
        <v>Non Metropolitan Fire Authorities</v>
      </c>
      <c r="D1030" s="1" t="str">
        <f>VLOOKUP(B1030,lookup!$A$2:$D$48,4,0)</f>
        <v>E31000003</v>
      </c>
      <c r="E1030" s="1" t="s">
        <v>15</v>
      </c>
      <c r="F1030" s="1" t="s">
        <v>252</v>
      </c>
      <c r="G1030" s="1" t="s">
        <v>14</v>
      </c>
      <c r="H1030" s="1">
        <v>7</v>
      </c>
    </row>
    <row r="1031" spans="1:8" x14ac:dyDescent="0.35">
      <c r="A1031" s="1">
        <v>2019</v>
      </c>
      <c r="B1031" s="1" t="s">
        <v>29</v>
      </c>
      <c r="C1031" s="1" t="str">
        <f>VLOOKUP(B1031,lookup!$A$2:$D$48,3,0)</f>
        <v>Non Metropolitan Fire Authorities</v>
      </c>
      <c r="D1031" s="1" t="str">
        <f>VLOOKUP(B1031,lookup!$A$2:$D$48,4,0)</f>
        <v>E31000003</v>
      </c>
      <c r="E1031" s="1" t="s">
        <v>15</v>
      </c>
      <c r="F1031" s="1" t="s">
        <v>252</v>
      </c>
      <c r="G1031" s="1" t="s">
        <v>5</v>
      </c>
      <c r="H1031" s="1">
        <v>7</v>
      </c>
    </row>
    <row r="1032" spans="1:8" x14ac:dyDescent="0.35">
      <c r="A1032" s="1">
        <v>2019</v>
      </c>
      <c r="B1032" s="1" t="s">
        <v>32</v>
      </c>
      <c r="C1032" s="1" t="str">
        <f>VLOOKUP(B1032,lookup!$A$2:$D$48,3,0)</f>
        <v>Non Metropolitan Fire Authorities</v>
      </c>
      <c r="D1032" s="1" t="str">
        <f>VLOOKUP(B1032,lookup!$A$2:$D$48,4,0)</f>
        <v>E31000004</v>
      </c>
      <c r="E1032" s="1" t="s">
        <v>15</v>
      </c>
      <c r="F1032" s="1" t="s">
        <v>252</v>
      </c>
      <c r="G1032" s="1" t="s">
        <v>10</v>
      </c>
      <c r="H1032" s="1">
        <v>0</v>
      </c>
    </row>
    <row r="1033" spans="1:8" x14ac:dyDescent="0.35">
      <c r="A1033" s="1">
        <v>2019</v>
      </c>
      <c r="B1033" s="1" t="s">
        <v>32</v>
      </c>
      <c r="C1033" s="1" t="str">
        <f>VLOOKUP(B1033,lookup!$A$2:$D$48,3,0)</f>
        <v>Non Metropolitan Fire Authorities</v>
      </c>
      <c r="D1033" s="1" t="str">
        <f>VLOOKUP(B1033,lookup!$A$2:$D$48,4,0)</f>
        <v>E31000004</v>
      </c>
      <c r="E1033" s="1" t="s">
        <v>15</v>
      </c>
      <c r="F1033" s="1" t="s">
        <v>252</v>
      </c>
      <c r="G1033" s="1" t="s">
        <v>11</v>
      </c>
      <c r="H1033" s="1">
        <v>0</v>
      </c>
    </row>
    <row r="1034" spans="1:8" x14ac:dyDescent="0.35">
      <c r="A1034" s="1">
        <v>2019</v>
      </c>
      <c r="B1034" s="1" t="s">
        <v>32</v>
      </c>
      <c r="C1034" s="1" t="str">
        <f>VLOOKUP(B1034,lookup!$A$2:$D$48,3,0)</f>
        <v>Non Metropolitan Fire Authorities</v>
      </c>
      <c r="D1034" s="1" t="str">
        <f>VLOOKUP(B1034,lookup!$A$2:$D$48,4,0)</f>
        <v>E31000004</v>
      </c>
      <c r="E1034" s="1" t="s">
        <v>15</v>
      </c>
      <c r="F1034" s="1" t="s">
        <v>252</v>
      </c>
      <c r="G1034" s="1" t="s">
        <v>12</v>
      </c>
      <c r="H1034" s="1">
        <v>0</v>
      </c>
    </row>
    <row r="1035" spans="1:8" x14ac:dyDescent="0.35">
      <c r="A1035" s="1">
        <v>2019</v>
      </c>
      <c r="B1035" s="1" t="s">
        <v>32</v>
      </c>
      <c r="C1035" s="1" t="str">
        <f>VLOOKUP(B1035,lookup!$A$2:$D$48,3,0)</f>
        <v>Non Metropolitan Fire Authorities</v>
      </c>
      <c r="D1035" s="1" t="str">
        <f>VLOOKUP(B1035,lookup!$A$2:$D$48,4,0)</f>
        <v>E31000004</v>
      </c>
      <c r="E1035" s="1" t="s">
        <v>15</v>
      </c>
      <c r="F1035" s="1" t="s">
        <v>252</v>
      </c>
      <c r="G1035" s="1" t="s">
        <v>13</v>
      </c>
      <c r="H1035" s="1">
        <v>0</v>
      </c>
    </row>
    <row r="1036" spans="1:8" x14ac:dyDescent="0.35">
      <c r="A1036" s="1">
        <v>2019</v>
      </c>
      <c r="B1036" s="1" t="s">
        <v>32</v>
      </c>
      <c r="C1036" s="1" t="str">
        <f>VLOOKUP(B1036,lookup!$A$2:$D$48,3,0)</f>
        <v>Non Metropolitan Fire Authorities</v>
      </c>
      <c r="D1036" s="1" t="str">
        <f>VLOOKUP(B1036,lookup!$A$2:$D$48,4,0)</f>
        <v>E31000004</v>
      </c>
      <c r="E1036" s="1" t="s">
        <v>15</v>
      </c>
      <c r="F1036" s="1" t="s">
        <v>252</v>
      </c>
      <c r="G1036" s="1" t="s">
        <v>14</v>
      </c>
      <c r="H1036" s="1">
        <v>11</v>
      </c>
    </row>
    <row r="1037" spans="1:8" x14ac:dyDescent="0.35">
      <c r="A1037" s="1">
        <v>2019</v>
      </c>
      <c r="B1037" s="1" t="s">
        <v>32</v>
      </c>
      <c r="C1037" s="1" t="str">
        <f>VLOOKUP(B1037,lookup!$A$2:$D$48,3,0)</f>
        <v>Non Metropolitan Fire Authorities</v>
      </c>
      <c r="D1037" s="1" t="str">
        <f>VLOOKUP(B1037,lookup!$A$2:$D$48,4,0)</f>
        <v>E31000004</v>
      </c>
      <c r="E1037" s="1" t="s">
        <v>15</v>
      </c>
      <c r="F1037" s="1" t="s">
        <v>252</v>
      </c>
      <c r="G1037" s="1" t="s">
        <v>5</v>
      </c>
      <c r="H1037" s="1">
        <v>11</v>
      </c>
    </row>
    <row r="1038" spans="1:8" x14ac:dyDescent="0.35">
      <c r="A1038" s="1">
        <v>2019</v>
      </c>
      <c r="B1038" s="1" t="s">
        <v>35</v>
      </c>
      <c r="C1038" s="1" t="str">
        <f>VLOOKUP(B1038,lookup!$A$2:$D$48,3,0)</f>
        <v>Non Metropolitan Fire Authorities</v>
      </c>
      <c r="D1038" s="1" t="str">
        <f>VLOOKUP(B1038,lookup!$A$2:$D$48,4,0)</f>
        <v>E31000005</v>
      </c>
      <c r="E1038" s="1" t="s">
        <v>15</v>
      </c>
      <c r="F1038" s="1" t="s">
        <v>252</v>
      </c>
      <c r="G1038" s="1" t="s">
        <v>10</v>
      </c>
      <c r="H1038" s="1">
        <v>0</v>
      </c>
    </row>
    <row r="1039" spans="1:8" x14ac:dyDescent="0.35">
      <c r="A1039" s="1">
        <v>2019</v>
      </c>
      <c r="B1039" s="1" t="s">
        <v>35</v>
      </c>
      <c r="C1039" s="1" t="str">
        <f>VLOOKUP(B1039,lookup!$A$2:$D$48,3,0)</f>
        <v>Non Metropolitan Fire Authorities</v>
      </c>
      <c r="D1039" s="1" t="str">
        <f>VLOOKUP(B1039,lookup!$A$2:$D$48,4,0)</f>
        <v>E31000005</v>
      </c>
      <c r="E1039" s="1" t="s">
        <v>15</v>
      </c>
      <c r="F1039" s="1" t="s">
        <v>252</v>
      </c>
      <c r="G1039" s="1" t="s">
        <v>11</v>
      </c>
      <c r="H1039" s="1">
        <v>0</v>
      </c>
    </row>
    <row r="1040" spans="1:8" x14ac:dyDescent="0.35">
      <c r="A1040" s="1">
        <v>2019</v>
      </c>
      <c r="B1040" s="1" t="s">
        <v>35</v>
      </c>
      <c r="C1040" s="1" t="str">
        <f>VLOOKUP(B1040,lookup!$A$2:$D$48,3,0)</f>
        <v>Non Metropolitan Fire Authorities</v>
      </c>
      <c r="D1040" s="1" t="str">
        <f>VLOOKUP(B1040,lookup!$A$2:$D$48,4,0)</f>
        <v>E31000005</v>
      </c>
      <c r="E1040" s="1" t="s">
        <v>15</v>
      </c>
      <c r="F1040" s="1" t="s">
        <v>252</v>
      </c>
      <c r="G1040" s="1" t="s">
        <v>12</v>
      </c>
      <c r="H1040" s="1">
        <v>0</v>
      </c>
    </row>
    <row r="1041" spans="1:8" x14ac:dyDescent="0.35">
      <c r="A1041" s="1">
        <v>2019</v>
      </c>
      <c r="B1041" s="1" t="s">
        <v>35</v>
      </c>
      <c r="C1041" s="1" t="str">
        <f>VLOOKUP(B1041,lookup!$A$2:$D$48,3,0)</f>
        <v>Non Metropolitan Fire Authorities</v>
      </c>
      <c r="D1041" s="1" t="str">
        <f>VLOOKUP(B1041,lookup!$A$2:$D$48,4,0)</f>
        <v>E31000005</v>
      </c>
      <c r="E1041" s="1" t="s">
        <v>15</v>
      </c>
      <c r="F1041" s="1" t="s">
        <v>252</v>
      </c>
      <c r="G1041" s="1" t="s">
        <v>13</v>
      </c>
      <c r="H1041" s="1">
        <v>1</v>
      </c>
    </row>
    <row r="1042" spans="1:8" x14ac:dyDescent="0.35">
      <c r="A1042" s="1">
        <v>2019</v>
      </c>
      <c r="B1042" s="1" t="s">
        <v>35</v>
      </c>
      <c r="C1042" s="1" t="str">
        <f>VLOOKUP(B1042,lookup!$A$2:$D$48,3,0)</f>
        <v>Non Metropolitan Fire Authorities</v>
      </c>
      <c r="D1042" s="1" t="str">
        <f>VLOOKUP(B1042,lookup!$A$2:$D$48,4,0)</f>
        <v>E31000005</v>
      </c>
      <c r="E1042" s="1" t="s">
        <v>15</v>
      </c>
      <c r="F1042" s="1" t="s">
        <v>252</v>
      </c>
      <c r="G1042" s="1" t="s">
        <v>14</v>
      </c>
      <c r="H1042" s="1">
        <v>7</v>
      </c>
    </row>
    <row r="1043" spans="1:8" x14ac:dyDescent="0.35">
      <c r="A1043" s="1">
        <v>2019</v>
      </c>
      <c r="B1043" s="1" t="s">
        <v>35</v>
      </c>
      <c r="C1043" s="1" t="str">
        <f>VLOOKUP(B1043,lookup!$A$2:$D$48,3,0)</f>
        <v>Non Metropolitan Fire Authorities</v>
      </c>
      <c r="D1043" s="1" t="str">
        <f>VLOOKUP(B1043,lookup!$A$2:$D$48,4,0)</f>
        <v>E31000005</v>
      </c>
      <c r="E1043" s="1" t="s">
        <v>15</v>
      </c>
      <c r="F1043" s="1" t="s">
        <v>252</v>
      </c>
      <c r="G1043" s="1" t="s">
        <v>5</v>
      </c>
      <c r="H1043" s="1">
        <v>8</v>
      </c>
    </row>
    <row r="1044" spans="1:8" x14ac:dyDescent="0.35">
      <c r="A1044" s="1">
        <v>2019</v>
      </c>
      <c r="B1044" s="1" t="s">
        <v>38</v>
      </c>
      <c r="C1044" s="1" t="str">
        <f>VLOOKUP(B1044,lookup!$A$2:$D$48,3,0)</f>
        <v>Non Metropolitan Fire Authorities</v>
      </c>
      <c r="D1044" s="1" t="str">
        <f>VLOOKUP(B1044,lookup!$A$2:$D$48,4,0)</f>
        <v>E31000006</v>
      </c>
      <c r="E1044" s="1" t="s">
        <v>15</v>
      </c>
      <c r="F1044" s="1" t="s">
        <v>252</v>
      </c>
      <c r="G1044" s="1" t="s">
        <v>10</v>
      </c>
      <c r="H1044" s="1">
        <v>0</v>
      </c>
    </row>
    <row r="1045" spans="1:8" x14ac:dyDescent="0.35">
      <c r="A1045" s="1">
        <v>2019</v>
      </c>
      <c r="B1045" s="1" t="s">
        <v>38</v>
      </c>
      <c r="C1045" s="1" t="str">
        <f>VLOOKUP(B1045,lookup!$A$2:$D$48,3,0)</f>
        <v>Non Metropolitan Fire Authorities</v>
      </c>
      <c r="D1045" s="1" t="str">
        <f>VLOOKUP(B1045,lookup!$A$2:$D$48,4,0)</f>
        <v>E31000006</v>
      </c>
      <c r="E1045" s="1" t="s">
        <v>15</v>
      </c>
      <c r="F1045" s="1" t="s">
        <v>252</v>
      </c>
      <c r="G1045" s="1" t="s">
        <v>11</v>
      </c>
      <c r="H1045" s="1">
        <v>0</v>
      </c>
    </row>
    <row r="1046" spans="1:8" x14ac:dyDescent="0.35">
      <c r="A1046" s="1">
        <v>2019</v>
      </c>
      <c r="B1046" s="1" t="s">
        <v>38</v>
      </c>
      <c r="C1046" s="1" t="str">
        <f>VLOOKUP(B1046,lookup!$A$2:$D$48,3,0)</f>
        <v>Non Metropolitan Fire Authorities</v>
      </c>
      <c r="D1046" s="1" t="str">
        <f>VLOOKUP(B1046,lookup!$A$2:$D$48,4,0)</f>
        <v>E31000006</v>
      </c>
      <c r="E1046" s="1" t="s">
        <v>15</v>
      </c>
      <c r="F1046" s="1" t="s">
        <v>252</v>
      </c>
      <c r="G1046" s="1" t="s">
        <v>12</v>
      </c>
      <c r="H1046" s="1">
        <v>0</v>
      </c>
    </row>
    <row r="1047" spans="1:8" x14ac:dyDescent="0.35">
      <c r="A1047" s="1">
        <v>2019</v>
      </c>
      <c r="B1047" s="1" t="s">
        <v>38</v>
      </c>
      <c r="C1047" s="1" t="str">
        <f>VLOOKUP(B1047,lookup!$A$2:$D$48,3,0)</f>
        <v>Non Metropolitan Fire Authorities</v>
      </c>
      <c r="D1047" s="1" t="str">
        <f>VLOOKUP(B1047,lookup!$A$2:$D$48,4,0)</f>
        <v>E31000006</v>
      </c>
      <c r="E1047" s="1" t="s">
        <v>15</v>
      </c>
      <c r="F1047" s="1" t="s">
        <v>252</v>
      </c>
      <c r="G1047" s="1" t="s">
        <v>13</v>
      </c>
      <c r="H1047" s="1">
        <v>0</v>
      </c>
    </row>
    <row r="1048" spans="1:8" x14ac:dyDescent="0.35">
      <c r="A1048" s="1">
        <v>2019</v>
      </c>
      <c r="B1048" s="1" t="s">
        <v>38</v>
      </c>
      <c r="C1048" s="1" t="str">
        <f>VLOOKUP(B1048,lookup!$A$2:$D$48,3,0)</f>
        <v>Non Metropolitan Fire Authorities</v>
      </c>
      <c r="D1048" s="1" t="str">
        <f>VLOOKUP(B1048,lookup!$A$2:$D$48,4,0)</f>
        <v>E31000006</v>
      </c>
      <c r="E1048" s="1" t="s">
        <v>15</v>
      </c>
      <c r="F1048" s="1" t="s">
        <v>252</v>
      </c>
      <c r="G1048" s="1" t="s">
        <v>14</v>
      </c>
      <c r="H1048" s="1">
        <v>15</v>
      </c>
    </row>
    <row r="1049" spans="1:8" x14ac:dyDescent="0.35">
      <c r="A1049" s="1">
        <v>2019</v>
      </c>
      <c r="B1049" s="1" t="s">
        <v>38</v>
      </c>
      <c r="C1049" s="1" t="str">
        <f>VLOOKUP(B1049,lookup!$A$2:$D$48,3,0)</f>
        <v>Non Metropolitan Fire Authorities</v>
      </c>
      <c r="D1049" s="1" t="str">
        <f>VLOOKUP(B1049,lookup!$A$2:$D$48,4,0)</f>
        <v>E31000006</v>
      </c>
      <c r="E1049" s="1" t="s">
        <v>15</v>
      </c>
      <c r="F1049" s="1" t="s">
        <v>252</v>
      </c>
      <c r="G1049" s="1" t="s">
        <v>5</v>
      </c>
      <c r="H1049" s="1">
        <v>15</v>
      </c>
    </row>
    <row r="1050" spans="1:8" x14ac:dyDescent="0.35">
      <c r="A1050" s="1">
        <v>2019</v>
      </c>
      <c r="B1050" s="1" t="s">
        <v>41</v>
      </c>
      <c r="C1050" s="1" t="str">
        <f>VLOOKUP(B1050,lookup!$A$2:$D$48,3,0)</f>
        <v>Non Metropolitan Fire Authorities</v>
      </c>
      <c r="D1050" s="1" t="str">
        <f>VLOOKUP(B1050,lookup!$A$2:$D$48,4,0)</f>
        <v>E31000007</v>
      </c>
      <c r="E1050" s="1" t="s">
        <v>15</v>
      </c>
      <c r="F1050" s="1" t="s">
        <v>252</v>
      </c>
      <c r="G1050" s="1" t="s">
        <v>10</v>
      </c>
      <c r="H1050" s="1">
        <v>0</v>
      </c>
    </row>
    <row r="1051" spans="1:8" x14ac:dyDescent="0.35">
      <c r="A1051" s="1">
        <v>2019</v>
      </c>
      <c r="B1051" s="1" t="s">
        <v>41</v>
      </c>
      <c r="C1051" s="1" t="str">
        <f>VLOOKUP(B1051,lookup!$A$2:$D$48,3,0)</f>
        <v>Non Metropolitan Fire Authorities</v>
      </c>
      <c r="D1051" s="1" t="str">
        <f>VLOOKUP(B1051,lookup!$A$2:$D$48,4,0)</f>
        <v>E31000007</v>
      </c>
      <c r="E1051" s="1" t="s">
        <v>15</v>
      </c>
      <c r="F1051" s="1" t="s">
        <v>252</v>
      </c>
      <c r="G1051" s="1" t="s">
        <v>11</v>
      </c>
      <c r="H1051" s="1">
        <v>0</v>
      </c>
    </row>
    <row r="1052" spans="1:8" x14ac:dyDescent="0.35">
      <c r="A1052" s="1">
        <v>2019</v>
      </c>
      <c r="B1052" s="1" t="s">
        <v>41</v>
      </c>
      <c r="C1052" s="1" t="str">
        <f>VLOOKUP(B1052,lookup!$A$2:$D$48,3,0)</f>
        <v>Non Metropolitan Fire Authorities</v>
      </c>
      <c r="D1052" s="1" t="str">
        <f>VLOOKUP(B1052,lookup!$A$2:$D$48,4,0)</f>
        <v>E31000007</v>
      </c>
      <c r="E1052" s="1" t="s">
        <v>15</v>
      </c>
      <c r="F1052" s="1" t="s">
        <v>252</v>
      </c>
      <c r="G1052" s="1" t="s">
        <v>12</v>
      </c>
      <c r="H1052" s="1">
        <v>0</v>
      </c>
    </row>
    <row r="1053" spans="1:8" x14ac:dyDescent="0.35">
      <c r="A1053" s="1">
        <v>2019</v>
      </c>
      <c r="B1053" s="1" t="s">
        <v>41</v>
      </c>
      <c r="C1053" s="1" t="str">
        <f>VLOOKUP(B1053,lookup!$A$2:$D$48,3,0)</f>
        <v>Non Metropolitan Fire Authorities</v>
      </c>
      <c r="D1053" s="1" t="str">
        <f>VLOOKUP(B1053,lookup!$A$2:$D$48,4,0)</f>
        <v>E31000007</v>
      </c>
      <c r="E1053" s="1" t="s">
        <v>15</v>
      </c>
      <c r="F1053" s="1" t="s">
        <v>252</v>
      </c>
      <c r="G1053" s="1" t="s">
        <v>13</v>
      </c>
      <c r="H1053" s="1">
        <v>0</v>
      </c>
    </row>
    <row r="1054" spans="1:8" x14ac:dyDescent="0.35">
      <c r="A1054" s="1">
        <v>2019</v>
      </c>
      <c r="B1054" s="1" t="s">
        <v>41</v>
      </c>
      <c r="C1054" s="1" t="str">
        <f>VLOOKUP(B1054,lookup!$A$2:$D$48,3,0)</f>
        <v>Non Metropolitan Fire Authorities</v>
      </c>
      <c r="D1054" s="1" t="str">
        <f>VLOOKUP(B1054,lookup!$A$2:$D$48,4,0)</f>
        <v>E31000007</v>
      </c>
      <c r="E1054" s="1" t="s">
        <v>15</v>
      </c>
      <c r="F1054" s="1" t="s">
        <v>252</v>
      </c>
      <c r="G1054" s="1" t="s">
        <v>14</v>
      </c>
      <c r="H1054" s="1">
        <v>5</v>
      </c>
    </row>
    <row r="1055" spans="1:8" x14ac:dyDescent="0.35">
      <c r="A1055" s="1">
        <v>2019</v>
      </c>
      <c r="B1055" s="1" t="s">
        <v>41</v>
      </c>
      <c r="C1055" s="1" t="str">
        <f>VLOOKUP(B1055,lookup!$A$2:$D$48,3,0)</f>
        <v>Non Metropolitan Fire Authorities</v>
      </c>
      <c r="D1055" s="1" t="str">
        <f>VLOOKUP(B1055,lookup!$A$2:$D$48,4,0)</f>
        <v>E31000007</v>
      </c>
      <c r="E1055" s="1" t="s">
        <v>15</v>
      </c>
      <c r="F1055" s="1" t="s">
        <v>252</v>
      </c>
      <c r="G1055" s="1" t="s">
        <v>5</v>
      </c>
      <c r="H1055" s="1">
        <v>5</v>
      </c>
    </row>
    <row r="1056" spans="1:8" x14ac:dyDescent="0.35">
      <c r="A1056" s="1">
        <v>2019</v>
      </c>
      <c r="B1056" s="1" t="s">
        <v>44</v>
      </c>
      <c r="C1056" s="1" t="str">
        <f>VLOOKUP(B1056,lookup!$A$2:$D$48,3,0)</f>
        <v>Non Metropolitan Fire Authorities</v>
      </c>
      <c r="D1056" s="1" t="str">
        <f>VLOOKUP(B1056,lookup!$A$2:$D$48,4,0)</f>
        <v>E31000008</v>
      </c>
      <c r="E1056" s="1" t="s">
        <v>15</v>
      </c>
      <c r="F1056" s="1" t="s">
        <v>252</v>
      </c>
      <c r="G1056" s="1" t="s">
        <v>10</v>
      </c>
      <c r="H1056" s="1">
        <v>0</v>
      </c>
    </row>
    <row r="1057" spans="1:8" x14ac:dyDescent="0.35">
      <c r="A1057" s="1">
        <v>2019</v>
      </c>
      <c r="B1057" s="1" t="s">
        <v>44</v>
      </c>
      <c r="C1057" s="1" t="str">
        <f>VLOOKUP(B1057,lookup!$A$2:$D$48,3,0)</f>
        <v>Non Metropolitan Fire Authorities</v>
      </c>
      <c r="D1057" s="1" t="str">
        <f>VLOOKUP(B1057,lookup!$A$2:$D$48,4,0)</f>
        <v>E31000008</v>
      </c>
      <c r="E1057" s="1" t="s">
        <v>15</v>
      </c>
      <c r="F1057" s="1" t="s">
        <v>252</v>
      </c>
      <c r="G1057" s="1" t="s">
        <v>11</v>
      </c>
      <c r="H1057" s="1">
        <v>0</v>
      </c>
    </row>
    <row r="1058" spans="1:8" x14ac:dyDescent="0.35">
      <c r="A1058" s="1">
        <v>2019</v>
      </c>
      <c r="B1058" s="1" t="s">
        <v>44</v>
      </c>
      <c r="C1058" s="1" t="str">
        <f>VLOOKUP(B1058,lookup!$A$2:$D$48,3,0)</f>
        <v>Non Metropolitan Fire Authorities</v>
      </c>
      <c r="D1058" s="1" t="str">
        <f>VLOOKUP(B1058,lookup!$A$2:$D$48,4,0)</f>
        <v>E31000008</v>
      </c>
      <c r="E1058" s="1" t="s">
        <v>15</v>
      </c>
      <c r="F1058" s="1" t="s">
        <v>252</v>
      </c>
      <c r="G1058" s="1" t="s">
        <v>12</v>
      </c>
      <c r="H1058" s="1">
        <v>0</v>
      </c>
    </row>
    <row r="1059" spans="1:8" x14ac:dyDescent="0.35">
      <c r="A1059" s="1">
        <v>2019</v>
      </c>
      <c r="B1059" s="1" t="s">
        <v>44</v>
      </c>
      <c r="C1059" s="1" t="str">
        <f>VLOOKUP(B1059,lookup!$A$2:$D$48,3,0)</f>
        <v>Non Metropolitan Fire Authorities</v>
      </c>
      <c r="D1059" s="1" t="str">
        <f>VLOOKUP(B1059,lookup!$A$2:$D$48,4,0)</f>
        <v>E31000008</v>
      </c>
      <c r="E1059" s="1" t="s">
        <v>15</v>
      </c>
      <c r="F1059" s="1" t="s">
        <v>252</v>
      </c>
      <c r="G1059" s="1" t="s">
        <v>13</v>
      </c>
      <c r="H1059" s="1">
        <v>0</v>
      </c>
    </row>
    <row r="1060" spans="1:8" x14ac:dyDescent="0.35">
      <c r="A1060" s="1">
        <v>2019</v>
      </c>
      <c r="B1060" s="1" t="s">
        <v>44</v>
      </c>
      <c r="C1060" s="1" t="str">
        <f>VLOOKUP(B1060,lookup!$A$2:$D$48,3,0)</f>
        <v>Non Metropolitan Fire Authorities</v>
      </c>
      <c r="D1060" s="1" t="str">
        <f>VLOOKUP(B1060,lookup!$A$2:$D$48,4,0)</f>
        <v>E31000008</v>
      </c>
      <c r="E1060" s="1" t="s">
        <v>15</v>
      </c>
      <c r="F1060" s="1" t="s">
        <v>252</v>
      </c>
      <c r="G1060" s="1" t="s">
        <v>14</v>
      </c>
      <c r="H1060" s="1">
        <v>6</v>
      </c>
    </row>
    <row r="1061" spans="1:8" x14ac:dyDescent="0.35">
      <c r="A1061" s="1">
        <v>2019</v>
      </c>
      <c r="B1061" s="1" t="s">
        <v>44</v>
      </c>
      <c r="C1061" s="1" t="str">
        <f>VLOOKUP(B1061,lookup!$A$2:$D$48,3,0)</f>
        <v>Non Metropolitan Fire Authorities</v>
      </c>
      <c r="D1061" s="1" t="str">
        <f>VLOOKUP(B1061,lookup!$A$2:$D$48,4,0)</f>
        <v>E31000008</v>
      </c>
      <c r="E1061" s="1" t="s">
        <v>15</v>
      </c>
      <c r="F1061" s="1" t="s">
        <v>252</v>
      </c>
      <c r="G1061" s="1" t="s">
        <v>5</v>
      </c>
      <c r="H1061" s="1">
        <v>6</v>
      </c>
    </row>
    <row r="1062" spans="1:8" x14ac:dyDescent="0.35">
      <c r="A1062" s="1">
        <v>2019</v>
      </c>
      <c r="B1062" s="1" t="s">
        <v>47</v>
      </c>
      <c r="C1062" s="1" t="str">
        <f>VLOOKUP(B1062,lookup!$A$2:$D$48,3,0)</f>
        <v>Non Metropolitan Fire Authorities</v>
      </c>
      <c r="D1062" s="1" t="str">
        <f>VLOOKUP(B1062,lookup!$A$2:$D$48,4,0)</f>
        <v>E31000009</v>
      </c>
      <c r="E1062" s="1" t="s">
        <v>15</v>
      </c>
      <c r="F1062" s="1" t="s">
        <v>252</v>
      </c>
      <c r="G1062" s="1" t="s">
        <v>10</v>
      </c>
      <c r="H1062" s="1">
        <v>0</v>
      </c>
    </row>
    <row r="1063" spans="1:8" x14ac:dyDescent="0.35">
      <c r="A1063" s="1">
        <v>2019</v>
      </c>
      <c r="B1063" s="1" t="s">
        <v>47</v>
      </c>
      <c r="C1063" s="1" t="str">
        <f>VLOOKUP(B1063,lookup!$A$2:$D$48,3,0)</f>
        <v>Non Metropolitan Fire Authorities</v>
      </c>
      <c r="D1063" s="1" t="str">
        <f>VLOOKUP(B1063,lookup!$A$2:$D$48,4,0)</f>
        <v>E31000009</v>
      </c>
      <c r="E1063" s="1" t="s">
        <v>15</v>
      </c>
      <c r="F1063" s="1" t="s">
        <v>252</v>
      </c>
      <c r="G1063" s="1" t="s">
        <v>11</v>
      </c>
      <c r="H1063" s="1">
        <v>0</v>
      </c>
    </row>
    <row r="1064" spans="1:8" x14ac:dyDescent="0.35">
      <c r="A1064" s="1">
        <v>2019</v>
      </c>
      <c r="B1064" s="1" t="s">
        <v>47</v>
      </c>
      <c r="C1064" s="1" t="str">
        <f>VLOOKUP(B1064,lookup!$A$2:$D$48,3,0)</f>
        <v>Non Metropolitan Fire Authorities</v>
      </c>
      <c r="D1064" s="1" t="str">
        <f>VLOOKUP(B1064,lookup!$A$2:$D$48,4,0)</f>
        <v>E31000009</v>
      </c>
      <c r="E1064" s="1" t="s">
        <v>15</v>
      </c>
      <c r="F1064" s="1" t="s">
        <v>252</v>
      </c>
      <c r="G1064" s="1" t="s">
        <v>12</v>
      </c>
      <c r="H1064" s="1">
        <v>0</v>
      </c>
    </row>
    <row r="1065" spans="1:8" x14ac:dyDescent="0.35">
      <c r="A1065" s="1">
        <v>2019</v>
      </c>
      <c r="B1065" s="1" t="s">
        <v>47</v>
      </c>
      <c r="C1065" s="1" t="str">
        <f>VLOOKUP(B1065,lookup!$A$2:$D$48,3,0)</f>
        <v>Non Metropolitan Fire Authorities</v>
      </c>
      <c r="D1065" s="1" t="str">
        <f>VLOOKUP(B1065,lookup!$A$2:$D$48,4,0)</f>
        <v>E31000009</v>
      </c>
      <c r="E1065" s="1" t="s">
        <v>15</v>
      </c>
      <c r="F1065" s="1" t="s">
        <v>252</v>
      </c>
      <c r="G1065" s="1" t="s">
        <v>13</v>
      </c>
      <c r="H1065" s="1">
        <v>0</v>
      </c>
    </row>
    <row r="1066" spans="1:8" x14ac:dyDescent="0.35">
      <c r="A1066" s="1">
        <v>2019</v>
      </c>
      <c r="B1066" s="1" t="s">
        <v>47</v>
      </c>
      <c r="C1066" s="1" t="str">
        <f>VLOOKUP(B1066,lookup!$A$2:$D$48,3,0)</f>
        <v>Non Metropolitan Fire Authorities</v>
      </c>
      <c r="D1066" s="1" t="str">
        <f>VLOOKUP(B1066,lookup!$A$2:$D$48,4,0)</f>
        <v>E31000009</v>
      </c>
      <c r="E1066" s="1" t="s">
        <v>15</v>
      </c>
      <c r="F1066" s="1" t="s">
        <v>252</v>
      </c>
      <c r="G1066" s="1" t="s">
        <v>14</v>
      </c>
      <c r="H1066" s="1">
        <v>20</v>
      </c>
    </row>
    <row r="1067" spans="1:8" x14ac:dyDescent="0.35">
      <c r="A1067" s="1">
        <v>2019</v>
      </c>
      <c r="B1067" s="1" t="s">
        <v>47</v>
      </c>
      <c r="C1067" s="1" t="str">
        <f>VLOOKUP(B1067,lookup!$A$2:$D$48,3,0)</f>
        <v>Non Metropolitan Fire Authorities</v>
      </c>
      <c r="D1067" s="1" t="str">
        <f>VLOOKUP(B1067,lookup!$A$2:$D$48,4,0)</f>
        <v>E31000009</v>
      </c>
      <c r="E1067" s="1" t="s">
        <v>15</v>
      </c>
      <c r="F1067" s="1" t="s">
        <v>252</v>
      </c>
      <c r="G1067" s="1" t="s">
        <v>5</v>
      </c>
      <c r="H1067" s="1">
        <v>20</v>
      </c>
    </row>
    <row r="1068" spans="1:8" x14ac:dyDescent="0.35">
      <c r="A1068" s="1">
        <v>2019</v>
      </c>
      <c r="B1068" s="1" t="s">
        <v>50</v>
      </c>
      <c r="C1068" s="1" t="str">
        <f>VLOOKUP(B1068,lookup!$A$2:$D$48,3,0)</f>
        <v>Non Metropolitan Fire Authorities</v>
      </c>
      <c r="D1068" s="1" t="str">
        <f>VLOOKUP(B1068,lookup!$A$2:$D$48,4,0)</f>
        <v>E31000010</v>
      </c>
      <c r="E1068" s="1" t="s">
        <v>15</v>
      </c>
      <c r="F1068" s="1" t="s">
        <v>252</v>
      </c>
      <c r="G1068" s="1" t="s">
        <v>10</v>
      </c>
      <c r="H1068" s="1">
        <v>0</v>
      </c>
    </row>
    <row r="1069" spans="1:8" x14ac:dyDescent="0.35">
      <c r="A1069" s="1">
        <v>2019</v>
      </c>
      <c r="B1069" s="1" t="s">
        <v>50</v>
      </c>
      <c r="C1069" s="1" t="str">
        <f>VLOOKUP(B1069,lookup!$A$2:$D$48,3,0)</f>
        <v>Non Metropolitan Fire Authorities</v>
      </c>
      <c r="D1069" s="1" t="str">
        <f>VLOOKUP(B1069,lookup!$A$2:$D$48,4,0)</f>
        <v>E31000010</v>
      </c>
      <c r="E1069" s="1" t="s">
        <v>15</v>
      </c>
      <c r="F1069" s="1" t="s">
        <v>252</v>
      </c>
      <c r="G1069" s="1" t="s">
        <v>11</v>
      </c>
      <c r="H1069" s="1">
        <v>0</v>
      </c>
    </row>
    <row r="1070" spans="1:8" x14ac:dyDescent="0.35">
      <c r="A1070" s="1">
        <v>2019</v>
      </c>
      <c r="B1070" s="1" t="s">
        <v>50</v>
      </c>
      <c r="C1070" s="1" t="str">
        <f>VLOOKUP(B1070,lookup!$A$2:$D$48,3,0)</f>
        <v>Non Metropolitan Fire Authorities</v>
      </c>
      <c r="D1070" s="1" t="str">
        <f>VLOOKUP(B1070,lookup!$A$2:$D$48,4,0)</f>
        <v>E31000010</v>
      </c>
      <c r="E1070" s="1" t="s">
        <v>15</v>
      </c>
      <c r="F1070" s="1" t="s">
        <v>252</v>
      </c>
      <c r="G1070" s="1" t="s">
        <v>12</v>
      </c>
      <c r="H1070" s="1">
        <v>1</v>
      </c>
    </row>
    <row r="1071" spans="1:8" x14ac:dyDescent="0.35">
      <c r="A1071" s="1">
        <v>2019</v>
      </c>
      <c r="B1071" s="1" t="s">
        <v>50</v>
      </c>
      <c r="C1071" s="1" t="str">
        <f>VLOOKUP(B1071,lookup!$A$2:$D$48,3,0)</f>
        <v>Non Metropolitan Fire Authorities</v>
      </c>
      <c r="D1071" s="1" t="str">
        <f>VLOOKUP(B1071,lookup!$A$2:$D$48,4,0)</f>
        <v>E31000010</v>
      </c>
      <c r="E1071" s="1" t="s">
        <v>15</v>
      </c>
      <c r="F1071" s="1" t="s">
        <v>252</v>
      </c>
      <c r="G1071" s="1" t="s">
        <v>13</v>
      </c>
      <c r="H1071" s="1">
        <v>1</v>
      </c>
    </row>
    <row r="1072" spans="1:8" x14ac:dyDescent="0.35">
      <c r="A1072" s="1">
        <v>2019</v>
      </c>
      <c r="B1072" s="1" t="s">
        <v>50</v>
      </c>
      <c r="C1072" s="1" t="str">
        <f>VLOOKUP(B1072,lookup!$A$2:$D$48,3,0)</f>
        <v>Non Metropolitan Fire Authorities</v>
      </c>
      <c r="D1072" s="1" t="str">
        <f>VLOOKUP(B1072,lookup!$A$2:$D$48,4,0)</f>
        <v>E31000010</v>
      </c>
      <c r="E1072" s="1" t="s">
        <v>15</v>
      </c>
      <c r="F1072" s="1" t="s">
        <v>252</v>
      </c>
      <c r="G1072" s="1" t="s">
        <v>14</v>
      </c>
      <c r="H1072" s="1">
        <v>10</v>
      </c>
    </row>
    <row r="1073" spans="1:8" x14ac:dyDescent="0.35">
      <c r="A1073" s="1">
        <v>2019</v>
      </c>
      <c r="B1073" s="1" t="s">
        <v>50</v>
      </c>
      <c r="C1073" s="1" t="str">
        <f>VLOOKUP(B1073,lookup!$A$2:$D$48,3,0)</f>
        <v>Non Metropolitan Fire Authorities</v>
      </c>
      <c r="D1073" s="1" t="str">
        <f>VLOOKUP(B1073,lookup!$A$2:$D$48,4,0)</f>
        <v>E31000010</v>
      </c>
      <c r="E1073" s="1" t="s">
        <v>15</v>
      </c>
      <c r="F1073" s="1" t="s">
        <v>252</v>
      </c>
      <c r="G1073" s="1" t="s">
        <v>5</v>
      </c>
      <c r="H1073" s="1">
        <v>12</v>
      </c>
    </row>
    <row r="1074" spans="1:8" x14ac:dyDescent="0.35">
      <c r="A1074" s="1">
        <v>2019</v>
      </c>
      <c r="B1074" s="1" t="s">
        <v>53</v>
      </c>
      <c r="C1074" s="1" t="str">
        <f>VLOOKUP(B1074,lookup!$A$2:$D$48,3,0)</f>
        <v>Non Metropolitan Fire Authorities</v>
      </c>
      <c r="D1074" s="1" t="str">
        <f>VLOOKUP(B1074,lookup!$A$2:$D$48,4,0)</f>
        <v>E31000011</v>
      </c>
      <c r="E1074" s="1" t="s">
        <v>15</v>
      </c>
      <c r="F1074" s="1" t="s">
        <v>252</v>
      </c>
      <c r="G1074" s="1" t="s">
        <v>10</v>
      </c>
      <c r="H1074" s="1">
        <v>0</v>
      </c>
    </row>
    <row r="1075" spans="1:8" x14ac:dyDescent="0.35">
      <c r="A1075" s="1">
        <v>2019</v>
      </c>
      <c r="B1075" s="1" t="s">
        <v>53</v>
      </c>
      <c r="C1075" s="1" t="str">
        <f>VLOOKUP(B1075,lookup!$A$2:$D$48,3,0)</f>
        <v>Non Metropolitan Fire Authorities</v>
      </c>
      <c r="D1075" s="1" t="str">
        <f>VLOOKUP(B1075,lookup!$A$2:$D$48,4,0)</f>
        <v>E31000011</v>
      </c>
      <c r="E1075" s="1" t="s">
        <v>15</v>
      </c>
      <c r="F1075" s="1" t="s">
        <v>252</v>
      </c>
      <c r="G1075" s="1" t="s">
        <v>11</v>
      </c>
      <c r="H1075" s="1">
        <v>0</v>
      </c>
    </row>
    <row r="1076" spans="1:8" x14ac:dyDescent="0.35">
      <c r="A1076" s="1">
        <v>2019</v>
      </c>
      <c r="B1076" s="1" t="s">
        <v>53</v>
      </c>
      <c r="C1076" s="1" t="str">
        <f>VLOOKUP(B1076,lookup!$A$2:$D$48,3,0)</f>
        <v>Non Metropolitan Fire Authorities</v>
      </c>
      <c r="D1076" s="1" t="str">
        <f>VLOOKUP(B1076,lookup!$A$2:$D$48,4,0)</f>
        <v>E31000011</v>
      </c>
      <c r="E1076" s="1" t="s">
        <v>15</v>
      </c>
      <c r="F1076" s="1" t="s">
        <v>252</v>
      </c>
      <c r="G1076" s="1" t="s">
        <v>12</v>
      </c>
      <c r="H1076" s="1">
        <v>1</v>
      </c>
    </row>
    <row r="1077" spans="1:8" x14ac:dyDescent="0.35">
      <c r="A1077" s="1">
        <v>2019</v>
      </c>
      <c r="B1077" s="1" t="s">
        <v>53</v>
      </c>
      <c r="C1077" s="1" t="str">
        <f>VLOOKUP(B1077,lookup!$A$2:$D$48,3,0)</f>
        <v>Non Metropolitan Fire Authorities</v>
      </c>
      <c r="D1077" s="1" t="str">
        <f>VLOOKUP(B1077,lookup!$A$2:$D$48,4,0)</f>
        <v>E31000011</v>
      </c>
      <c r="E1077" s="1" t="s">
        <v>15</v>
      </c>
      <c r="F1077" s="1" t="s">
        <v>252</v>
      </c>
      <c r="G1077" s="1" t="s">
        <v>13</v>
      </c>
      <c r="H1077" s="1">
        <v>7</v>
      </c>
    </row>
    <row r="1078" spans="1:8" x14ac:dyDescent="0.35">
      <c r="A1078" s="1">
        <v>2019</v>
      </c>
      <c r="B1078" s="1" t="s">
        <v>53</v>
      </c>
      <c r="C1078" s="1" t="str">
        <f>VLOOKUP(B1078,lookup!$A$2:$D$48,3,0)</f>
        <v>Non Metropolitan Fire Authorities</v>
      </c>
      <c r="D1078" s="1" t="str">
        <f>VLOOKUP(B1078,lookup!$A$2:$D$48,4,0)</f>
        <v>E31000011</v>
      </c>
      <c r="E1078" s="1" t="s">
        <v>15</v>
      </c>
      <c r="F1078" s="1" t="s">
        <v>252</v>
      </c>
      <c r="G1078" s="1" t="s">
        <v>14</v>
      </c>
      <c r="H1078" s="1">
        <v>57</v>
      </c>
    </row>
    <row r="1079" spans="1:8" x14ac:dyDescent="0.35">
      <c r="A1079" s="1">
        <v>2019</v>
      </c>
      <c r="B1079" s="1" t="s">
        <v>53</v>
      </c>
      <c r="C1079" s="1" t="str">
        <f>VLOOKUP(B1079,lookup!$A$2:$D$48,3,0)</f>
        <v>Non Metropolitan Fire Authorities</v>
      </c>
      <c r="D1079" s="1" t="str">
        <f>VLOOKUP(B1079,lookup!$A$2:$D$48,4,0)</f>
        <v>E31000011</v>
      </c>
      <c r="E1079" s="1" t="s">
        <v>15</v>
      </c>
      <c r="F1079" s="1" t="s">
        <v>252</v>
      </c>
      <c r="G1079" s="1" t="s">
        <v>5</v>
      </c>
      <c r="H1079" s="1">
        <v>65</v>
      </c>
    </row>
    <row r="1080" spans="1:8" x14ac:dyDescent="0.35">
      <c r="A1080" s="1">
        <v>2019</v>
      </c>
      <c r="B1080" s="1" t="s">
        <v>59</v>
      </c>
      <c r="C1080" s="1" t="str">
        <f>VLOOKUP(B1080,lookup!$A$2:$D$48,3,0)</f>
        <v>Non Metropolitan Fire Authorities</v>
      </c>
      <c r="D1080" s="1" t="str">
        <f>VLOOKUP(B1080,lookup!$A$2:$D$48,4,0)</f>
        <v>E31000013</v>
      </c>
      <c r="E1080" s="1" t="s">
        <v>15</v>
      </c>
      <c r="F1080" s="1" t="s">
        <v>252</v>
      </c>
      <c r="G1080" s="1" t="s">
        <v>10</v>
      </c>
      <c r="H1080" s="1">
        <v>0</v>
      </c>
    </row>
    <row r="1081" spans="1:8" x14ac:dyDescent="0.35">
      <c r="A1081" s="1">
        <v>2019</v>
      </c>
      <c r="B1081" s="1" t="s">
        <v>59</v>
      </c>
      <c r="C1081" s="1" t="str">
        <f>VLOOKUP(B1081,lookup!$A$2:$D$48,3,0)</f>
        <v>Non Metropolitan Fire Authorities</v>
      </c>
      <c r="D1081" s="1" t="str">
        <f>VLOOKUP(B1081,lookup!$A$2:$D$48,4,0)</f>
        <v>E31000013</v>
      </c>
      <c r="E1081" s="1" t="s">
        <v>15</v>
      </c>
      <c r="F1081" s="1" t="s">
        <v>252</v>
      </c>
      <c r="G1081" s="1" t="s">
        <v>11</v>
      </c>
      <c r="H1081" s="1">
        <v>0</v>
      </c>
    </row>
    <row r="1082" spans="1:8" x14ac:dyDescent="0.35">
      <c r="A1082" s="1">
        <v>2019</v>
      </c>
      <c r="B1082" s="1" t="s">
        <v>59</v>
      </c>
      <c r="C1082" s="1" t="str">
        <f>VLOOKUP(B1082,lookup!$A$2:$D$48,3,0)</f>
        <v>Non Metropolitan Fire Authorities</v>
      </c>
      <c r="D1082" s="1" t="str">
        <f>VLOOKUP(B1082,lookup!$A$2:$D$48,4,0)</f>
        <v>E31000013</v>
      </c>
      <c r="E1082" s="1" t="s">
        <v>15</v>
      </c>
      <c r="F1082" s="1" t="s">
        <v>252</v>
      </c>
      <c r="G1082" s="1" t="s">
        <v>12</v>
      </c>
      <c r="H1082" s="1">
        <v>0</v>
      </c>
    </row>
    <row r="1083" spans="1:8" x14ac:dyDescent="0.35">
      <c r="A1083" s="1">
        <v>2019</v>
      </c>
      <c r="B1083" s="1" t="s">
        <v>59</v>
      </c>
      <c r="C1083" s="1" t="str">
        <f>VLOOKUP(B1083,lookup!$A$2:$D$48,3,0)</f>
        <v>Non Metropolitan Fire Authorities</v>
      </c>
      <c r="D1083" s="1" t="str">
        <f>VLOOKUP(B1083,lookup!$A$2:$D$48,4,0)</f>
        <v>E31000013</v>
      </c>
      <c r="E1083" s="1" t="s">
        <v>15</v>
      </c>
      <c r="F1083" s="1" t="s">
        <v>252</v>
      </c>
      <c r="G1083" s="1" t="s">
        <v>13</v>
      </c>
      <c r="H1083" s="1">
        <v>1</v>
      </c>
    </row>
    <row r="1084" spans="1:8" x14ac:dyDescent="0.35">
      <c r="A1084" s="1">
        <v>2019</v>
      </c>
      <c r="B1084" s="1" t="s">
        <v>59</v>
      </c>
      <c r="C1084" s="1" t="str">
        <f>VLOOKUP(B1084,lookup!$A$2:$D$48,3,0)</f>
        <v>Non Metropolitan Fire Authorities</v>
      </c>
      <c r="D1084" s="1" t="str">
        <f>VLOOKUP(B1084,lookup!$A$2:$D$48,4,0)</f>
        <v>E31000013</v>
      </c>
      <c r="E1084" s="1" t="s">
        <v>15</v>
      </c>
      <c r="F1084" s="1" t="s">
        <v>252</v>
      </c>
      <c r="G1084" s="1" t="s">
        <v>14</v>
      </c>
      <c r="H1084" s="1">
        <v>5</v>
      </c>
    </row>
    <row r="1085" spans="1:8" x14ac:dyDescent="0.35">
      <c r="A1085" s="1">
        <v>2019</v>
      </c>
      <c r="B1085" s="1" t="s">
        <v>59</v>
      </c>
      <c r="C1085" s="1" t="str">
        <f>VLOOKUP(B1085,lookup!$A$2:$D$48,3,0)</f>
        <v>Non Metropolitan Fire Authorities</v>
      </c>
      <c r="D1085" s="1" t="str">
        <f>VLOOKUP(B1085,lookup!$A$2:$D$48,4,0)</f>
        <v>E31000013</v>
      </c>
      <c r="E1085" s="1" t="s">
        <v>15</v>
      </c>
      <c r="F1085" s="1" t="s">
        <v>252</v>
      </c>
      <c r="G1085" s="1" t="s">
        <v>5</v>
      </c>
      <c r="H1085" s="1">
        <v>6</v>
      </c>
    </row>
    <row r="1086" spans="1:8" x14ac:dyDescent="0.35">
      <c r="A1086" s="1">
        <v>2019</v>
      </c>
      <c r="B1086" s="1" t="s">
        <v>62</v>
      </c>
      <c r="C1086" s="1" t="str">
        <f>VLOOKUP(B1086,lookup!$A$2:$D$48,3,0)</f>
        <v>Non Metropolitan Fire Authorities</v>
      </c>
      <c r="D1086" s="1" t="str">
        <f>VLOOKUP(B1086,lookup!$A$2:$D$48,4,0)</f>
        <v>E31000014</v>
      </c>
      <c r="E1086" s="1" t="s">
        <v>15</v>
      </c>
      <c r="F1086" s="1" t="s">
        <v>252</v>
      </c>
      <c r="G1086" s="1" t="s">
        <v>10</v>
      </c>
      <c r="H1086" s="1">
        <v>0</v>
      </c>
    </row>
    <row r="1087" spans="1:8" x14ac:dyDescent="0.35">
      <c r="A1087" s="1">
        <v>2019</v>
      </c>
      <c r="B1087" s="1" t="s">
        <v>62</v>
      </c>
      <c r="C1087" s="1" t="str">
        <f>VLOOKUP(B1087,lookup!$A$2:$D$48,3,0)</f>
        <v>Non Metropolitan Fire Authorities</v>
      </c>
      <c r="D1087" s="1" t="str">
        <f>VLOOKUP(B1087,lookup!$A$2:$D$48,4,0)</f>
        <v>E31000014</v>
      </c>
      <c r="E1087" s="1" t="s">
        <v>15</v>
      </c>
      <c r="F1087" s="1" t="s">
        <v>252</v>
      </c>
      <c r="G1087" s="1" t="s">
        <v>11</v>
      </c>
      <c r="H1087" s="1">
        <v>0</v>
      </c>
    </row>
    <row r="1088" spans="1:8" x14ac:dyDescent="0.35">
      <c r="A1088" s="1">
        <v>2019</v>
      </c>
      <c r="B1088" s="1" t="s">
        <v>62</v>
      </c>
      <c r="C1088" s="1" t="str">
        <f>VLOOKUP(B1088,lookup!$A$2:$D$48,3,0)</f>
        <v>Non Metropolitan Fire Authorities</v>
      </c>
      <c r="D1088" s="1" t="str">
        <f>VLOOKUP(B1088,lookup!$A$2:$D$48,4,0)</f>
        <v>E31000014</v>
      </c>
      <c r="E1088" s="1" t="s">
        <v>15</v>
      </c>
      <c r="F1088" s="1" t="s">
        <v>252</v>
      </c>
      <c r="G1088" s="1" t="s">
        <v>12</v>
      </c>
      <c r="H1088" s="1">
        <v>0</v>
      </c>
    </row>
    <row r="1089" spans="1:8" x14ac:dyDescent="0.35">
      <c r="A1089" s="1">
        <v>2019</v>
      </c>
      <c r="B1089" s="1" t="s">
        <v>62</v>
      </c>
      <c r="C1089" s="1" t="str">
        <f>VLOOKUP(B1089,lookup!$A$2:$D$48,3,0)</f>
        <v>Non Metropolitan Fire Authorities</v>
      </c>
      <c r="D1089" s="1" t="str">
        <f>VLOOKUP(B1089,lookup!$A$2:$D$48,4,0)</f>
        <v>E31000014</v>
      </c>
      <c r="E1089" s="1" t="s">
        <v>15</v>
      </c>
      <c r="F1089" s="1" t="s">
        <v>252</v>
      </c>
      <c r="G1089" s="1" t="s">
        <v>13</v>
      </c>
      <c r="H1089" s="1">
        <v>2</v>
      </c>
    </row>
    <row r="1090" spans="1:8" x14ac:dyDescent="0.35">
      <c r="A1090" s="1">
        <v>2019</v>
      </c>
      <c r="B1090" s="1" t="s">
        <v>62</v>
      </c>
      <c r="C1090" s="1" t="str">
        <f>VLOOKUP(B1090,lookup!$A$2:$D$48,3,0)</f>
        <v>Non Metropolitan Fire Authorities</v>
      </c>
      <c r="D1090" s="1" t="str">
        <f>VLOOKUP(B1090,lookup!$A$2:$D$48,4,0)</f>
        <v>E31000014</v>
      </c>
      <c r="E1090" s="1" t="s">
        <v>15</v>
      </c>
      <c r="F1090" s="1" t="s">
        <v>252</v>
      </c>
      <c r="G1090" s="1" t="s">
        <v>14</v>
      </c>
      <c r="H1090" s="1">
        <v>12</v>
      </c>
    </row>
    <row r="1091" spans="1:8" x14ac:dyDescent="0.35">
      <c r="A1091" s="1">
        <v>2019</v>
      </c>
      <c r="B1091" s="1" t="s">
        <v>62</v>
      </c>
      <c r="C1091" s="1" t="str">
        <f>VLOOKUP(B1091,lookup!$A$2:$D$48,3,0)</f>
        <v>Non Metropolitan Fire Authorities</v>
      </c>
      <c r="D1091" s="1" t="str">
        <f>VLOOKUP(B1091,lookup!$A$2:$D$48,4,0)</f>
        <v>E31000014</v>
      </c>
      <c r="E1091" s="1" t="s">
        <v>15</v>
      </c>
      <c r="F1091" s="1" t="s">
        <v>252</v>
      </c>
      <c r="G1091" s="1" t="s">
        <v>5</v>
      </c>
      <c r="H1091" s="1">
        <v>14</v>
      </c>
    </row>
    <row r="1092" spans="1:8" x14ac:dyDescent="0.35">
      <c r="A1092" s="1">
        <v>2019</v>
      </c>
      <c r="B1092" s="1" t="s">
        <v>65</v>
      </c>
      <c r="C1092" s="1" t="str">
        <f>VLOOKUP(B1092,lookup!$A$2:$D$48,3,0)</f>
        <v>Non Metropolitan Fire Authorities</v>
      </c>
      <c r="D1092" s="1" t="str">
        <f>VLOOKUP(B1092,lookup!$A$2:$D$48,4,0)</f>
        <v>E31000015</v>
      </c>
      <c r="E1092" s="1" t="s">
        <v>15</v>
      </c>
      <c r="F1092" s="1" t="s">
        <v>252</v>
      </c>
      <c r="G1092" s="1" t="s">
        <v>10</v>
      </c>
      <c r="H1092" s="1">
        <v>0</v>
      </c>
    </row>
    <row r="1093" spans="1:8" x14ac:dyDescent="0.35">
      <c r="A1093" s="1">
        <v>2019</v>
      </c>
      <c r="B1093" s="1" t="s">
        <v>65</v>
      </c>
      <c r="C1093" s="1" t="str">
        <f>VLOOKUP(B1093,lookup!$A$2:$D$48,3,0)</f>
        <v>Non Metropolitan Fire Authorities</v>
      </c>
      <c r="D1093" s="1" t="str">
        <f>VLOOKUP(B1093,lookup!$A$2:$D$48,4,0)</f>
        <v>E31000015</v>
      </c>
      <c r="E1093" s="1" t="s">
        <v>15</v>
      </c>
      <c r="F1093" s="1" t="s">
        <v>252</v>
      </c>
      <c r="G1093" s="1" t="s">
        <v>11</v>
      </c>
      <c r="H1093" s="1">
        <v>0</v>
      </c>
    </row>
    <row r="1094" spans="1:8" x14ac:dyDescent="0.35">
      <c r="A1094" s="1">
        <v>2019</v>
      </c>
      <c r="B1094" s="1" t="s">
        <v>65</v>
      </c>
      <c r="C1094" s="1" t="str">
        <f>VLOOKUP(B1094,lookup!$A$2:$D$48,3,0)</f>
        <v>Non Metropolitan Fire Authorities</v>
      </c>
      <c r="D1094" s="1" t="str">
        <f>VLOOKUP(B1094,lookup!$A$2:$D$48,4,0)</f>
        <v>E31000015</v>
      </c>
      <c r="E1094" s="1" t="s">
        <v>15</v>
      </c>
      <c r="F1094" s="1" t="s">
        <v>252</v>
      </c>
      <c r="G1094" s="1" t="s">
        <v>12</v>
      </c>
      <c r="H1094" s="1">
        <v>0</v>
      </c>
    </row>
    <row r="1095" spans="1:8" x14ac:dyDescent="0.35">
      <c r="A1095" s="1">
        <v>2019</v>
      </c>
      <c r="B1095" s="1" t="s">
        <v>65</v>
      </c>
      <c r="C1095" s="1" t="str">
        <f>VLOOKUP(B1095,lookup!$A$2:$D$48,3,0)</f>
        <v>Non Metropolitan Fire Authorities</v>
      </c>
      <c r="D1095" s="1" t="str">
        <f>VLOOKUP(B1095,lookup!$A$2:$D$48,4,0)</f>
        <v>E31000015</v>
      </c>
      <c r="E1095" s="1" t="s">
        <v>15</v>
      </c>
      <c r="F1095" s="1" t="s">
        <v>252</v>
      </c>
      <c r="G1095" s="1" t="s">
        <v>13</v>
      </c>
      <c r="H1095" s="1">
        <v>1</v>
      </c>
    </row>
    <row r="1096" spans="1:8" x14ac:dyDescent="0.35">
      <c r="A1096" s="1">
        <v>2019</v>
      </c>
      <c r="B1096" s="1" t="s">
        <v>65</v>
      </c>
      <c r="C1096" s="1" t="str">
        <f>VLOOKUP(B1096,lookup!$A$2:$D$48,3,0)</f>
        <v>Non Metropolitan Fire Authorities</v>
      </c>
      <c r="D1096" s="1" t="str">
        <f>VLOOKUP(B1096,lookup!$A$2:$D$48,4,0)</f>
        <v>E31000015</v>
      </c>
      <c r="E1096" s="1" t="s">
        <v>15</v>
      </c>
      <c r="F1096" s="1" t="s">
        <v>252</v>
      </c>
      <c r="G1096" s="1" t="s">
        <v>14</v>
      </c>
      <c r="H1096" s="1">
        <v>4</v>
      </c>
    </row>
    <row r="1097" spans="1:8" x14ac:dyDescent="0.35">
      <c r="A1097" s="1">
        <v>2019</v>
      </c>
      <c r="B1097" s="1" t="s">
        <v>65</v>
      </c>
      <c r="C1097" s="1" t="str">
        <f>VLOOKUP(B1097,lookup!$A$2:$D$48,3,0)</f>
        <v>Non Metropolitan Fire Authorities</v>
      </c>
      <c r="D1097" s="1" t="str">
        <f>VLOOKUP(B1097,lookup!$A$2:$D$48,4,0)</f>
        <v>E31000015</v>
      </c>
      <c r="E1097" s="1" t="s">
        <v>15</v>
      </c>
      <c r="F1097" s="1" t="s">
        <v>252</v>
      </c>
      <c r="G1097" s="1" t="s">
        <v>5</v>
      </c>
      <c r="H1097" s="1">
        <v>5</v>
      </c>
    </row>
    <row r="1098" spans="1:8" x14ac:dyDescent="0.35">
      <c r="A1098" s="1">
        <v>2019</v>
      </c>
      <c r="B1098" s="1" t="s">
        <v>68</v>
      </c>
      <c r="C1098" s="1" t="str">
        <f>VLOOKUP(B1098,lookup!$A$2:$D$48,3,0)</f>
        <v>Non Metropolitan Fire Authorities</v>
      </c>
      <c r="D1098" s="1" t="str">
        <f>VLOOKUP(B1098,lookup!$A$2:$D$48,4,0)</f>
        <v>E31000016</v>
      </c>
      <c r="E1098" s="1" t="s">
        <v>15</v>
      </c>
      <c r="F1098" s="1" t="s">
        <v>252</v>
      </c>
      <c r="G1098" s="1" t="s">
        <v>10</v>
      </c>
      <c r="H1098" s="1">
        <v>0</v>
      </c>
    </row>
    <row r="1099" spans="1:8" x14ac:dyDescent="0.35">
      <c r="A1099" s="1">
        <v>2019</v>
      </c>
      <c r="B1099" s="1" t="s">
        <v>68</v>
      </c>
      <c r="C1099" s="1" t="str">
        <f>VLOOKUP(B1099,lookup!$A$2:$D$48,3,0)</f>
        <v>Non Metropolitan Fire Authorities</v>
      </c>
      <c r="D1099" s="1" t="str">
        <f>VLOOKUP(B1099,lookup!$A$2:$D$48,4,0)</f>
        <v>E31000016</v>
      </c>
      <c r="E1099" s="1" t="s">
        <v>15</v>
      </c>
      <c r="F1099" s="1" t="s">
        <v>252</v>
      </c>
      <c r="G1099" s="1" t="s">
        <v>11</v>
      </c>
      <c r="H1099" s="1">
        <v>0</v>
      </c>
    </row>
    <row r="1100" spans="1:8" x14ac:dyDescent="0.35">
      <c r="A1100" s="1">
        <v>2019</v>
      </c>
      <c r="B1100" s="1" t="s">
        <v>68</v>
      </c>
      <c r="C1100" s="1" t="str">
        <f>VLOOKUP(B1100,lookup!$A$2:$D$48,3,0)</f>
        <v>Non Metropolitan Fire Authorities</v>
      </c>
      <c r="D1100" s="1" t="str">
        <f>VLOOKUP(B1100,lookup!$A$2:$D$48,4,0)</f>
        <v>E31000016</v>
      </c>
      <c r="E1100" s="1" t="s">
        <v>15</v>
      </c>
      <c r="F1100" s="1" t="s">
        <v>252</v>
      </c>
      <c r="G1100" s="1" t="s">
        <v>12</v>
      </c>
      <c r="H1100" s="1">
        <v>1</v>
      </c>
    </row>
    <row r="1101" spans="1:8" x14ac:dyDescent="0.35">
      <c r="A1101" s="1">
        <v>2019</v>
      </c>
      <c r="B1101" s="1" t="s">
        <v>68</v>
      </c>
      <c r="C1101" s="1" t="str">
        <f>VLOOKUP(B1101,lookup!$A$2:$D$48,3,0)</f>
        <v>Non Metropolitan Fire Authorities</v>
      </c>
      <c r="D1101" s="1" t="str">
        <f>VLOOKUP(B1101,lookup!$A$2:$D$48,4,0)</f>
        <v>E31000016</v>
      </c>
      <c r="E1101" s="1" t="s">
        <v>15</v>
      </c>
      <c r="F1101" s="1" t="s">
        <v>252</v>
      </c>
      <c r="G1101" s="1" t="s">
        <v>13</v>
      </c>
      <c r="H1101" s="1">
        <v>1</v>
      </c>
    </row>
    <row r="1102" spans="1:8" x14ac:dyDescent="0.35">
      <c r="A1102" s="1">
        <v>2019</v>
      </c>
      <c r="B1102" s="1" t="s">
        <v>68</v>
      </c>
      <c r="C1102" s="1" t="str">
        <f>VLOOKUP(B1102,lookup!$A$2:$D$48,3,0)</f>
        <v>Non Metropolitan Fire Authorities</v>
      </c>
      <c r="D1102" s="1" t="str">
        <f>VLOOKUP(B1102,lookup!$A$2:$D$48,4,0)</f>
        <v>E31000016</v>
      </c>
      <c r="E1102" s="1" t="s">
        <v>15</v>
      </c>
      <c r="F1102" s="1" t="s">
        <v>252</v>
      </c>
      <c r="G1102" s="1" t="s">
        <v>14</v>
      </c>
      <c r="H1102" s="1">
        <v>26</v>
      </c>
    </row>
    <row r="1103" spans="1:8" x14ac:dyDescent="0.35">
      <c r="A1103" s="1">
        <v>2019</v>
      </c>
      <c r="B1103" s="1" t="s">
        <v>68</v>
      </c>
      <c r="C1103" s="1" t="str">
        <f>VLOOKUP(B1103,lookup!$A$2:$D$48,3,0)</f>
        <v>Non Metropolitan Fire Authorities</v>
      </c>
      <c r="D1103" s="1" t="str">
        <f>VLOOKUP(B1103,lookup!$A$2:$D$48,4,0)</f>
        <v>E31000016</v>
      </c>
      <c r="E1103" s="1" t="s">
        <v>15</v>
      </c>
      <c r="F1103" s="1" t="s">
        <v>252</v>
      </c>
      <c r="G1103" s="1" t="s">
        <v>5</v>
      </c>
      <c r="H1103" s="1">
        <v>28</v>
      </c>
    </row>
    <row r="1104" spans="1:8" x14ac:dyDescent="0.35">
      <c r="A1104" s="1">
        <v>2019</v>
      </c>
      <c r="B1104" s="1" t="s">
        <v>71</v>
      </c>
      <c r="C1104" s="1" t="str">
        <f>VLOOKUP(B1104,lookup!$A$2:$D$48,3,0)</f>
        <v>Metropolitan Fire Authorities</v>
      </c>
      <c r="D1104" s="1" t="str">
        <f>VLOOKUP(B1104,lookup!$A$2:$D$48,4,0)</f>
        <v>E31000046</v>
      </c>
      <c r="E1104" s="1" t="s">
        <v>15</v>
      </c>
      <c r="F1104" s="1" t="s">
        <v>252</v>
      </c>
      <c r="G1104" s="1" t="s">
        <v>10</v>
      </c>
      <c r="H1104" s="1">
        <v>0</v>
      </c>
    </row>
    <row r="1105" spans="1:9" x14ac:dyDescent="0.35">
      <c r="A1105" s="1">
        <v>2019</v>
      </c>
      <c r="B1105" s="1" t="s">
        <v>71</v>
      </c>
      <c r="C1105" s="1" t="str">
        <f>VLOOKUP(B1105,lookup!$A$2:$D$48,3,0)</f>
        <v>Metropolitan Fire Authorities</v>
      </c>
      <c r="D1105" s="1" t="str">
        <f>VLOOKUP(B1105,lookup!$A$2:$D$48,4,0)</f>
        <v>E31000046</v>
      </c>
      <c r="E1105" s="1" t="s">
        <v>15</v>
      </c>
      <c r="F1105" s="1" t="s">
        <v>252</v>
      </c>
      <c r="G1105" s="1" t="s">
        <v>11</v>
      </c>
      <c r="H1105" s="1">
        <v>0</v>
      </c>
    </row>
    <row r="1106" spans="1:9" x14ac:dyDescent="0.35">
      <c r="A1106" s="1">
        <v>2019</v>
      </c>
      <c r="B1106" s="1" t="s">
        <v>71</v>
      </c>
      <c r="C1106" s="1" t="str">
        <f>VLOOKUP(B1106,lookup!$A$2:$D$48,3,0)</f>
        <v>Metropolitan Fire Authorities</v>
      </c>
      <c r="D1106" s="1" t="str">
        <f>VLOOKUP(B1106,lookup!$A$2:$D$48,4,0)</f>
        <v>E31000046</v>
      </c>
      <c r="E1106" s="1" t="s">
        <v>15</v>
      </c>
      <c r="F1106" s="1" t="s">
        <v>252</v>
      </c>
      <c r="G1106" s="1" t="s">
        <v>12</v>
      </c>
      <c r="H1106" s="1">
        <v>0</v>
      </c>
    </row>
    <row r="1107" spans="1:9" x14ac:dyDescent="0.35">
      <c r="A1107" s="1">
        <v>2019</v>
      </c>
      <c r="B1107" s="1" t="s">
        <v>71</v>
      </c>
      <c r="C1107" s="1" t="str">
        <f>VLOOKUP(B1107,lookup!$A$2:$D$48,3,0)</f>
        <v>Metropolitan Fire Authorities</v>
      </c>
      <c r="D1107" s="1" t="str">
        <f>VLOOKUP(B1107,lookup!$A$2:$D$48,4,0)</f>
        <v>E31000046</v>
      </c>
      <c r="E1107" s="1" t="s">
        <v>15</v>
      </c>
      <c r="F1107" s="1" t="s">
        <v>252</v>
      </c>
      <c r="G1107" s="1" t="s">
        <v>13</v>
      </c>
      <c r="H1107" s="1">
        <v>0</v>
      </c>
    </row>
    <row r="1108" spans="1:9" x14ac:dyDescent="0.35">
      <c r="A1108" s="1">
        <v>2019</v>
      </c>
      <c r="B1108" s="1" t="s">
        <v>71</v>
      </c>
      <c r="C1108" s="1" t="str">
        <f>VLOOKUP(B1108,lookup!$A$2:$D$48,3,0)</f>
        <v>Metropolitan Fire Authorities</v>
      </c>
      <c r="D1108" s="1" t="str">
        <f>VLOOKUP(B1108,lookup!$A$2:$D$48,4,0)</f>
        <v>E31000046</v>
      </c>
      <c r="E1108" s="1" t="s">
        <v>15</v>
      </c>
      <c r="F1108" s="1" t="s">
        <v>252</v>
      </c>
      <c r="G1108" s="1" t="s">
        <v>14</v>
      </c>
      <c r="H1108" s="1">
        <v>0</v>
      </c>
    </row>
    <row r="1109" spans="1:9" x14ac:dyDescent="0.35">
      <c r="A1109" s="1">
        <v>2019</v>
      </c>
      <c r="B1109" s="1" t="s">
        <v>71</v>
      </c>
      <c r="C1109" s="1" t="str">
        <f>VLOOKUP(B1109,lookup!$A$2:$D$48,3,0)</f>
        <v>Metropolitan Fire Authorities</v>
      </c>
      <c r="D1109" s="1" t="str">
        <f>VLOOKUP(B1109,lookup!$A$2:$D$48,4,0)</f>
        <v>E31000046</v>
      </c>
      <c r="E1109" s="1" t="s">
        <v>15</v>
      </c>
      <c r="F1109" s="1" t="s">
        <v>252</v>
      </c>
      <c r="G1109" s="1" t="s">
        <v>5</v>
      </c>
      <c r="H1109" s="1">
        <v>0</v>
      </c>
    </row>
    <row r="1110" spans="1:9" x14ac:dyDescent="0.35">
      <c r="A1110" s="1">
        <v>2019</v>
      </c>
      <c r="B1110" s="1" t="s">
        <v>75</v>
      </c>
      <c r="C1110" s="1" t="str">
        <f>VLOOKUP(B1110,lookup!$A$2:$D$48,3,0)</f>
        <v>Metropolitan Fire Authorities</v>
      </c>
      <c r="D1110" s="1" t="str">
        <f>VLOOKUP(B1110,lookup!$A$2:$D$48,4,0)</f>
        <v>E31000040</v>
      </c>
      <c r="E1110" s="1" t="s">
        <v>15</v>
      </c>
      <c r="F1110" s="1" t="s">
        <v>252</v>
      </c>
      <c r="G1110" s="1" t="s">
        <v>10</v>
      </c>
      <c r="H1110" s="1">
        <v>0</v>
      </c>
    </row>
    <row r="1111" spans="1:9" x14ac:dyDescent="0.35">
      <c r="A1111" s="1">
        <v>2019</v>
      </c>
      <c r="B1111" s="1" t="s">
        <v>75</v>
      </c>
      <c r="C1111" s="1" t="str">
        <f>VLOOKUP(B1111,lookup!$A$2:$D$48,3,0)</f>
        <v>Metropolitan Fire Authorities</v>
      </c>
      <c r="D1111" s="1" t="str">
        <f>VLOOKUP(B1111,lookup!$A$2:$D$48,4,0)</f>
        <v>E31000040</v>
      </c>
      <c r="E1111" s="1" t="s">
        <v>15</v>
      </c>
      <c r="F1111" s="1" t="s">
        <v>252</v>
      </c>
      <c r="G1111" s="1" t="s">
        <v>11</v>
      </c>
      <c r="H1111" s="1">
        <v>0</v>
      </c>
    </row>
    <row r="1112" spans="1:9" x14ac:dyDescent="0.35">
      <c r="A1112" s="1">
        <v>2019</v>
      </c>
      <c r="B1112" s="1" t="s">
        <v>75</v>
      </c>
      <c r="C1112" s="1" t="str">
        <f>VLOOKUP(B1112,lookup!$A$2:$D$48,3,0)</f>
        <v>Metropolitan Fire Authorities</v>
      </c>
      <c r="D1112" s="1" t="str">
        <f>VLOOKUP(B1112,lookup!$A$2:$D$48,4,0)</f>
        <v>E31000040</v>
      </c>
      <c r="E1112" s="1" t="s">
        <v>15</v>
      </c>
      <c r="F1112" s="1" t="s">
        <v>252</v>
      </c>
      <c r="G1112" s="1" t="s">
        <v>12</v>
      </c>
      <c r="H1112" s="1">
        <v>0</v>
      </c>
    </row>
    <row r="1113" spans="1:9" x14ac:dyDescent="0.35">
      <c r="A1113" s="1">
        <v>2019</v>
      </c>
      <c r="B1113" s="1" t="s">
        <v>75</v>
      </c>
      <c r="C1113" s="1" t="str">
        <f>VLOOKUP(B1113,lookup!$A$2:$D$48,3,0)</f>
        <v>Metropolitan Fire Authorities</v>
      </c>
      <c r="D1113" s="1" t="str">
        <f>VLOOKUP(B1113,lookup!$A$2:$D$48,4,0)</f>
        <v>E31000040</v>
      </c>
      <c r="E1113" s="1" t="s">
        <v>15</v>
      </c>
      <c r="F1113" s="1" t="s">
        <v>252</v>
      </c>
      <c r="G1113" s="1" t="s">
        <v>13</v>
      </c>
      <c r="H1113" s="1">
        <v>0</v>
      </c>
    </row>
    <row r="1114" spans="1:9" x14ac:dyDescent="0.35">
      <c r="A1114" s="1">
        <v>2019</v>
      </c>
      <c r="B1114" s="1" t="s">
        <v>75</v>
      </c>
      <c r="C1114" s="1" t="str">
        <f>VLOOKUP(B1114,lookup!$A$2:$D$48,3,0)</f>
        <v>Metropolitan Fire Authorities</v>
      </c>
      <c r="D1114" s="1" t="str">
        <f>VLOOKUP(B1114,lookup!$A$2:$D$48,4,0)</f>
        <v>E31000040</v>
      </c>
      <c r="E1114" s="1" t="s">
        <v>15</v>
      </c>
      <c r="F1114" s="1" t="s">
        <v>252</v>
      </c>
      <c r="G1114" s="1" t="s">
        <v>14</v>
      </c>
      <c r="H1114" s="1">
        <v>0</v>
      </c>
    </row>
    <row r="1115" spans="1:9" x14ac:dyDescent="0.35">
      <c r="A1115" s="1">
        <v>2019</v>
      </c>
      <c r="B1115" s="1" t="s">
        <v>75</v>
      </c>
      <c r="C1115" s="1" t="str">
        <f>VLOOKUP(B1115,lookup!$A$2:$D$48,3,0)</f>
        <v>Metropolitan Fire Authorities</v>
      </c>
      <c r="D1115" s="1" t="str">
        <f>VLOOKUP(B1115,lookup!$A$2:$D$48,4,0)</f>
        <v>E31000040</v>
      </c>
      <c r="E1115" s="1" t="s">
        <v>15</v>
      </c>
      <c r="F1115" s="1" t="s">
        <v>252</v>
      </c>
      <c r="G1115" s="1" t="s">
        <v>5</v>
      </c>
      <c r="H1115" s="1">
        <v>0</v>
      </c>
    </row>
    <row r="1116" spans="1:9" x14ac:dyDescent="0.35">
      <c r="A1116" s="1">
        <v>2019</v>
      </c>
      <c r="B1116" s="1" t="s">
        <v>291</v>
      </c>
      <c r="C1116" s="1" t="str">
        <f>VLOOKUP(B1116,lookup!$A$2:$D$48,3,0)</f>
        <v>Non Metropolitan Fire Authorities</v>
      </c>
      <c r="D1116" s="1" t="str">
        <f>VLOOKUP(B1116,lookup!$A$2:$D$48,4,0)</f>
        <v>E31000048</v>
      </c>
      <c r="E1116" s="1" t="s">
        <v>15</v>
      </c>
      <c r="F1116" s="1" t="s">
        <v>252</v>
      </c>
      <c r="G1116" s="1" t="s">
        <v>10</v>
      </c>
      <c r="H1116" s="1">
        <v>0</v>
      </c>
      <c r="I1116" t="s">
        <v>319</v>
      </c>
    </row>
    <row r="1117" spans="1:9" x14ac:dyDescent="0.35">
      <c r="A1117" s="1">
        <v>2019</v>
      </c>
      <c r="B1117" s="1" t="s">
        <v>291</v>
      </c>
      <c r="C1117" s="1" t="str">
        <f>VLOOKUP(B1117,lookup!$A$2:$D$48,3,0)</f>
        <v>Non Metropolitan Fire Authorities</v>
      </c>
      <c r="D1117" s="1" t="str">
        <f>VLOOKUP(B1117,lookup!$A$2:$D$48,4,0)</f>
        <v>E31000048</v>
      </c>
      <c r="E1117" s="1" t="s">
        <v>15</v>
      </c>
      <c r="F1117" s="1" t="s">
        <v>252</v>
      </c>
      <c r="G1117" s="1" t="s">
        <v>11</v>
      </c>
      <c r="H1117" s="1">
        <v>0</v>
      </c>
      <c r="I1117" t="s">
        <v>319</v>
      </c>
    </row>
    <row r="1118" spans="1:9" x14ac:dyDescent="0.35">
      <c r="A1118" s="1">
        <v>2019</v>
      </c>
      <c r="B1118" s="1" t="s">
        <v>291</v>
      </c>
      <c r="C1118" s="1" t="str">
        <f>VLOOKUP(B1118,lookup!$A$2:$D$48,3,0)</f>
        <v>Non Metropolitan Fire Authorities</v>
      </c>
      <c r="D1118" s="1" t="str">
        <f>VLOOKUP(B1118,lookup!$A$2:$D$48,4,0)</f>
        <v>E31000048</v>
      </c>
      <c r="E1118" s="1" t="s">
        <v>15</v>
      </c>
      <c r="F1118" s="1" t="s">
        <v>252</v>
      </c>
      <c r="G1118" s="1" t="s">
        <v>12</v>
      </c>
      <c r="H1118" s="1">
        <v>1</v>
      </c>
      <c r="I1118" t="s">
        <v>319</v>
      </c>
    </row>
    <row r="1119" spans="1:9" x14ac:dyDescent="0.35">
      <c r="A1119" s="1">
        <v>2019</v>
      </c>
      <c r="B1119" s="1" t="s">
        <v>291</v>
      </c>
      <c r="C1119" s="1" t="str">
        <f>VLOOKUP(B1119,lookup!$A$2:$D$48,3,0)</f>
        <v>Non Metropolitan Fire Authorities</v>
      </c>
      <c r="D1119" s="1" t="str">
        <f>VLOOKUP(B1119,lookup!$A$2:$D$48,4,0)</f>
        <v>E31000048</v>
      </c>
      <c r="E1119" s="1" t="s">
        <v>15</v>
      </c>
      <c r="F1119" s="1" t="s">
        <v>252</v>
      </c>
      <c r="G1119" s="1" t="s">
        <v>13</v>
      </c>
      <c r="H1119" s="1">
        <v>1</v>
      </c>
      <c r="I1119" t="s">
        <v>319</v>
      </c>
    </row>
    <row r="1120" spans="1:9" x14ac:dyDescent="0.35">
      <c r="A1120" s="1">
        <v>2019</v>
      </c>
      <c r="B1120" s="1" t="s">
        <v>291</v>
      </c>
      <c r="C1120" s="1" t="str">
        <f>VLOOKUP(B1120,lookup!$A$2:$D$48,3,0)</f>
        <v>Non Metropolitan Fire Authorities</v>
      </c>
      <c r="D1120" s="1" t="str">
        <f>VLOOKUP(B1120,lookup!$A$2:$D$48,4,0)</f>
        <v>E31000048</v>
      </c>
      <c r="E1120" s="1" t="s">
        <v>15</v>
      </c>
      <c r="F1120" s="1" t="s">
        <v>252</v>
      </c>
      <c r="G1120" s="1" t="s">
        <v>14</v>
      </c>
      <c r="H1120" s="1">
        <v>36</v>
      </c>
      <c r="I1120" t="s">
        <v>319</v>
      </c>
    </row>
    <row r="1121" spans="1:9" x14ac:dyDescent="0.35">
      <c r="A1121" s="1">
        <v>2019</v>
      </c>
      <c r="B1121" s="1" t="s">
        <v>291</v>
      </c>
      <c r="C1121" s="1" t="str">
        <f>VLOOKUP(B1121,lookup!$A$2:$D$48,3,0)</f>
        <v>Non Metropolitan Fire Authorities</v>
      </c>
      <c r="D1121" s="1" t="str">
        <f>VLOOKUP(B1121,lookup!$A$2:$D$48,4,0)</f>
        <v>E31000048</v>
      </c>
      <c r="E1121" s="1" t="s">
        <v>15</v>
      </c>
      <c r="F1121" s="1" t="s">
        <v>252</v>
      </c>
      <c r="G1121" s="1" t="s">
        <v>5</v>
      </c>
      <c r="H1121" s="1">
        <v>38</v>
      </c>
      <c r="I1121" t="s">
        <v>319</v>
      </c>
    </row>
    <row r="1122" spans="1:9" x14ac:dyDescent="0.35">
      <c r="A1122" s="1">
        <v>2019</v>
      </c>
      <c r="B1122" s="1" t="s">
        <v>81</v>
      </c>
      <c r="C1122" s="1" t="str">
        <f>VLOOKUP(B1122,lookup!$A$2:$D$48,3,0)</f>
        <v>Non Metropolitan Fire Authorities</v>
      </c>
      <c r="D1122" s="1" t="str">
        <f>VLOOKUP(B1122,lookup!$A$2:$D$48,4,0)</f>
        <v>E31000018</v>
      </c>
      <c r="E1122" s="1" t="s">
        <v>15</v>
      </c>
      <c r="F1122" s="1" t="s">
        <v>252</v>
      </c>
      <c r="G1122" s="1" t="s">
        <v>10</v>
      </c>
      <c r="H1122" s="1">
        <v>0</v>
      </c>
    </row>
    <row r="1123" spans="1:9" x14ac:dyDescent="0.35">
      <c r="A1123" s="1">
        <v>2019</v>
      </c>
      <c r="B1123" s="1" t="s">
        <v>81</v>
      </c>
      <c r="C1123" s="1" t="str">
        <f>VLOOKUP(B1123,lookup!$A$2:$D$48,3,0)</f>
        <v>Non Metropolitan Fire Authorities</v>
      </c>
      <c r="D1123" s="1" t="str">
        <f>VLOOKUP(B1123,lookup!$A$2:$D$48,4,0)</f>
        <v>E31000018</v>
      </c>
      <c r="E1123" s="1" t="s">
        <v>15</v>
      </c>
      <c r="F1123" s="1" t="s">
        <v>252</v>
      </c>
      <c r="G1123" s="1" t="s">
        <v>11</v>
      </c>
      <c r="H1123" s="1">
        <v>0</v>
      </c>
    </row>
    <row r="1124" spans="1:9" x14ac:dyDescent="0.35">
      <c r="A1124" s="1">
        <v>2019</v>
      </c>
      <c r="B1124" s="1" t="s">
        <v>81</v>
      </c>
      <c r="C1124" s="1" t="str">
        <f>VLOOKUP(B1124,lookup!$A$2:$D$48,3,0)</f>
        <v>Non Metropolitan Fire Authorities</v>
      </c>
      <c r="D1124" s="1" t="str">
        <f>VLOOKUP(B1124,lookup!$A$2:$D$48,4,0)</f>
        <v>E31000018</v>
      </c>
      <c r="E1124" s="1" t="s">
        <v>15</v>
      </c>
      <c r="F1124" s="1" t="s">
        <v>252</v>
      </c>
      <c r="G1124" s="1" t="s">
        <v>12</v>
      </c>
      <c r="H1124" s="1">
        <v>1</v>
      </c>
    </row>
    <row r="1125" spans="1:9" x14ac:dyDescent="0.35">
      <c r="A1125" s="1">
        <v>2019</v>
      </c>
      <c r="B1125" s="1" t="s">
        <v>81</v>
      </c>
      <c r="C1125" s="1" t="str">
        <f>VLOOKUP(B1125,lookup!$A$2:$D$48,3,0)</f>
        <v>Non Metropolitan Fire Authorities</v>
      </c>
      <c r="D1125" s="1" t="str">
        <f>VLOOKUP(B1125,lookup!$A$2:$D$48,4,0)</f>
        <v>E31000018</v>
      </c>
      <c r="E1125" s="1" t="s">
        <v>15</v>
      </c>
      <c r="F1125" s="1" t="s">
        <v>252</v>
      </c>
      <c r="G1125" s="1" t="s">
        <v>13</v>
      </c>
      <c r="H1125" s="1">
        <v>3</v>
      </c>
    </row>
    <row r="1126" spans="1:9" x14ac:dyDescent="0.35">
      <c r="A1126" s="1">
        <v>2019</v>
      </c>
      <c r="B1126" s="1" t="s">
        <v>81</v>
      </c>
      <c r="C1126" s="1" t="str">
        <f>VLOOKUP(B1126,lookup!$A$2:$D$48,3,0)</f>
        <v>Non Metropolitan Fire Authorities</v>
      </c>
      <c r="D1126" s="1" t="str">
        <f>VLOOKUP(B1126,lookup!$A$2:$D$48,4,0)</f>
        <v>E31000018</v>
      </c>
      <c r="E1126" s="1" t="s">
        <v>15</v>
      </c>
      <c r="F1126" s="1" t="s">
        <v>252</v>
      </c>
      <c r="G1126" s="1" t="s">
        <v>14</v>
      </c>
      <c r="H1126" s="1">
        <v>20</v>
      </c>
    </row>
    <row r="1127" spans="1:9" x14ac:dyDescent="0.35">
      <c r="A1127" s="1">
        <v>2019</v>
      </c>
      <c r="B1127" s="1" t="s">
        <v>81</v>
      </c>
      <c r="C1127" s="1" t="str">
        <f>VLOOKUP(B1127,lookup!$A$2:$D$48,3,0)</f>
        <v>Non Metropolitan Fire Authorities</v>
      </c>
      <c r="D1127" s="1" t="str">
        <f>VLOOKUP(B1127,lookup!$A$2:$D$48,4,0)</f>
        <v>E31000018</v>
      </c>
      <c r="E1127" s="1" t="s">
        <v>15</v>
      </c>
      <c r="F1127" s="1" t="s">
        <v>252</v>
      </c>
      <c r="G1127" s="1" t="s">
        <v>5</v>
      </c>
      <c r="H1127" s="1">
        <v>24</v>
      </c>
    </row>
    <row r="1128" spans="1:9" x14ac:dyDescent="0.35">
      <c r="A1128" s="1">
        <v>2019</v>
      </c>
      <c r="B1128" s="1" t="s">
        <v>84</v>
      </c>
      <c r="C1128" s="1" t="str">
        <f>VLOOKUP(B1128,lookup!$A$2:$D$48,3,0)</f>
        <v>Non Metropolitan Fire Authorities</v>
      </c>
      <c r="D1128" s="1" t="str">
        <f>VLOOKUP(B1128,lookup!$A$2:$D$48,4,0)</f>
        <v>E31000019</v>
      </c>
      <c r="E1128" s="1" t="s">
        <v>15</v>
      </c>
      <c r="F1128" s="1" t="s">
        <v>252</v>
      </c>
      <c r="G1128" s="1" t="s">
        <v>10</v>
      </c>
      <c r="H1128" s="1">
        <v>0</v>
      </c>
    </row>
    <row r="1129" spans="1:9" x14ac:dyDescent="0.35">
      <c r="A1129" s="1">
        <v>2019</v>
      </c>
      <c r="B1129" s="1" t="s">
        <v>84</v>
      </c>
      <c r="C1129" s="1" t="str">
        <f>VLOOKUP(B1129,lookup!$A$2:$D$48,3,0)</f>
        <v>Non Metropolitan Fire Authorities</v>
      </c>
      <c r="D1129" s="1" t="str">
        <f>VLOOKUP(B1129,lookup!$A$2:$D$48,4,0)</f>
        <v>E31000019</v>
      </c>
      <c r="E1129" s="1" t="s">
        <v>15</v>
      </c>
      <c r="F1129" s="1" t="s">
        <v>252</v>
      </c>
      <c r="G1129" s="1" t="s">
        <v>11</v>
      </c>
      <c r="H1129" s="1">
        <v>0</v>
      </c>
    </row>
    <row r="1130" spans="1:9" x14ac:dyDescent="0.35">
      <c r="A1130" s="1">
        <v>2019</v>
      </c>
      <c r="B1130" s="1" t="s">
        <v>84</v>
      </c>
      <c r="C1130" s="1" t="str">
        <f>VLOOKUP(B1130,lookup!$A$2:$D$48,3,0)</f>
        <v>Non Metropolitan Fire Authorities</v>
      </c>
      <c r="D1130" s="1" t="str">
        <f>VLOOKUP(B1130,lookup!$A$2:$D$48,4,0)</f>
        <v>E31000019</v>
      </c>
      <c r="E1130" s="1" t="s">
        <v>15</v>
      </c>
      <c r="F1130" s="1" t="s">
        <v>252</v>
      </c>
      <c r="G1130" s="1" t="s">
        <v>12</v>
      </c>
      <c r="H1130" s="1">
        <v>0</v>
      </c>
    </row>
    <row r="1131" spans="1:9" x14ac:dyDescent="0.35">
      <c r="A1131" s="1">
        <v>2019</v>
      </c>
      <c r="B1131" s="1" t="s">
        <v>84</v>
      </c>
      <c r="C1131" s="1" t="str">
        <f>VLOOKUP(B1131,lookup!$A$2:$D$48,3,0)</f>
        <v>Non Metropolitan Fire Authorities</v>
      </c>
      <c r="D1131" s="1" t="str">
        <f>VLOOKUP(B1131,lookup!$A$2:$D$48,4,0)</f>
        <v>E31000019</v>
      </c>
      <c r="E1131" s="1" t="s">
        <v>15</v>
      </c>
      <c r="F1131" s="1" t="s">
        <v>252</v>
      </c>
      <c r="G1131" s="1" t="s">
        <v>13</v>
      </c>
      <c r="H1131" s="1">
        <v>1</v>
      </c>
    </row>
    <row r="1132" spans="1:9" x14ac:dyDescent="0.35">
      <c r="A1132" s="1">
        <v>2019</v>
      </c>
      <c r="B1132" s="1" t="s">
        <v>84</v>
      </c>
      <c r="C1132" s="1" t="str">
        <f>VLOOKUP(B1132,lookup!$A$2:$D$48,3,0)</f>
        <v>Non Metropolitan Fire Authorities</v>
      </c>
      <c r="D1132" s="1" t="str">
        <f>VLOOKUP(B1132,lookup!$A$2:$D$48,4,0)</f>
        <v>E31000019</v>
      </c>
      <c r="E1132" s="1" t="s">
        <v>15</v>
      </c>
      <c r="F1132" s="1" t="s">
        <v>252</v>
      </c>
      <c r="G1132" s="1" t="s">
        <v>14</v>
      </c>
      <c r="H1132" s="1">
        <v>14</v>
      </c>
    </row>
    <row r="1133" spans="1:9" x14ac:dyDescent="0.35">
      <c r="A1133" s="1">
        <v>2019</v>
      </c>
      <c r="B1133" s="1" t="s">
        <v>84</v>
      </c>
      <c r="C1133" s="1" t="str">
        <f>VLOOKUP(B1133,lookup!$A$2:$D$48,3,0)</f>
        <v>Non Metropolitan Fire Authorities</v>
      </c>
      <c r="D1133" s="1" t="str">
        <f>VLOOKUP(B1133,lookup!$A$2:$D$48,4,0)</f>
        <v>E31000019</v>
      </c>
      <c r="E1133" s="1" t="s">
        <v>15</v>
      </c>
      <c r="F1133" s="1" t="s">
        <v>252</v>
      </c>
      <c r="G1133" s="1" t="s">
        <v>5</v>
      </c>
      <c r="H1133" s="1">
        <v>15</v>
      </c>
    </row>
    <row r="1134" spans="1:9" x14ac:dyDescent="0.35">
      <c r="A1134" s="1">
        <v>2019</v>
      </c>
      <c r="B1134" s="1" t="s">
        <v>87</v>
      </c>
      <c r="C1134" s="1" t="str">
        <f>VLOOKUP(B1134,lookup!$A$2:$D$48,3,0)</f>
        <v>Non Metropolitan Fire Authorities</v>
      </c>
      <c r="D1134" s="1" t="str">
        <f>VLOOKUP(B1134,lookup!$A$2:$D$48,4,0)</f>
        <v>E31000020</v>
      </c>
      <c r="E1134" s="1" t="s">
        <v>15</v>
      </c>
      <c r="F1134" s="1" t="s">
        <v>252</v>
      </c>
      <c r="G1134" s="1" t="s">
        <v>10</v>
      </c>
      <c r="H1134" s="1">
        <v>0</v>
      </c>
    </row>
    <row r="1135" spans="1:9" x14ac:dyDescent="0.35">
      <c r="A1135" s="1">
        <v>2019</v>
      </c>
      <c r="B1135" s="1" t="s">
        <v>87</v>
      </c>
      <c r="C1135" s="1" t="str">
        <f>VLOOKUP(B1135,lookup!$A$2:$D$48,3,0)</f>
        <v>Non Metropolitan Fire Authorities</v>
      </c>
      <c r="D1135" s="1" t="str">
        <f>VLOOKUP(B1135,lookup!$A$2:$D$48,4,0)</f>
        <v>E31000020</v>
      </c>
      <c r="E1135" s="1" t="s">
        <v>15</v>
      </c>
      <c r="F1135" s="1" t="s">
        <v>252</v>
      </c>
      <c r="G1135" s="1" t="s">
        <v>11</v>
      </c>
      <c r="H1135" s="1">
        <v>0</v>
      </c>
    </row>
    <row r="1136" spans="1:9" x14ac:dyDescent="0.35">
      <c r="A1136" s="1">
        <v>2019</v>
      </c>
      <c r="B1136" s="1" t="s">
        <v>87</v>
      </c>
      <c r="C1136" s="1" t="str">
        <f>VLOOKUP(B1136,lookup!$A$2:$D$48,3,0)</f>
        <v>Non Metropolitan Fire Authorities</v>
      </c>
      <c r="D1136" s="1" t="str">
        <f>VLOOKUP(B1136,lookup!$A$2:$D$48,4,0)</f>
        <v>E31000020</v>
      </c>
      <c r="E1136" s="1" t="s">
        <v>15</v>
      </c>
      <c r="F1136" s="1" t="s">
        <v>252</v>
      </c>
      <c r="G1136" s="1" t="s">
        <v>12</v>
      </c>
      <c r="H1136" s="1">
        <v>1</v>
      </c>
    </row>
    <row r="1137" spans="1:9" x14ac:dyDescent="0.35">
      <c r="A1137" s="1">
        <v>2019</v>
      </c>
      <c r="B1137" s="1" t="s">
        <v>87</v>
      </c>
      <c r="C1137" s="1" t="str">
        <f>VLOOKUP(B1137,lookup!$A$2:$D$48,3,0)</f>
        <v>Non Metropolitan Fire Authorities</v>
      </c>
      <c r="D1137" s="1" t="str">
        <f>VLOOKUP(B1137,lookup!$A$2:$D$48,4,0)</f>
        <v>E31000020</v>
      </c>
      <c r="E1137" s="1" t="s">
        <v>15</v>
      </c>
      <c r="F1137" s="1" t="s">
        <v>252</v>
      </c>
      <c r="G1137" s="1" t="s">
        <v>13</v>
      </c>
      <c r="H1137" s="1">
        <v>3</v>
      </c>
    </row>
    <row r="1138" spans="1:9" x14ac:dyDescent="0.35">
      <c r="A1138" s="1">
        <v>2019</v>
      </c>
      <c r="B1138" s="1" t="s">
        <v>87</v>
      </c>
      <c r="C1138" s="1" t="str">
        <f>VLOOKUP(B1138,lookup!$A$2:$D$48,3,0)</f>
        <v>Non Metropolitan Fire Authorities</v>
      </c>
      <c r="D1138" s="1" t="str">
        <f>VLOOKUP(B1138,lookup!$A$2:$D$48,4,0)</f>
        <v>E31000020</v>
      </c>
      <c r="E1138" s="1" t="s">
        <v>15</v>
      </c>
      <c r="F1138" s="1" t="s">
        <v>252</v>
      </c>
      <c r="G1138" s="1" t="s">
        <v>14</v>
      </c>
      <c r="H1138" s="1">
        <v>12</v>
      </c>
    </row>
    <row r="1139" spans="1:9" x14ac:dyDescent="0.35">
      <c r="A1139" s="1">
        <v>2019</v>
      </c>
      <c r="B1139" s="1" t="s">
        <v>87</v>
      </c>
      <c r="C1139" s="1" t="str">
        <f>VLOOKUP(B1139,lookup!$A$2:$D$48,3,0)</f>
        <v>Non Metropolitan Fire Authorities</v>
      </c>
      <c r="D1139" s="1" t="str">
        <f>VLOOKUP(B1139,lookup!$A$2:$D$48,4,0)</f>
        <v>E31000020</v>
      </c>
      <c r="E1139" s="1" t="s">
        <v>15</v>
      </c>
      <c r="F1139" s="1" t="s">
        <v>252</v>
      </c>
      <c r="G1139" s="1" t="s">
        <v>5</v>
      </c>
      <c r="H1139" s="1">
        <v>16</v>
      </c>
    </row>
    <row r="1140" spans="1:9" x14ac:dyDescent="0.35">
      <c r="A1140" s="1">
        <v>2019</v>
      </c>
      <c r="B1140" s="1" t="s">
        <v>291</v>
      </c>
      <c r="C1140" s="1" t="str">
        <f>VLOOKUP(B1140,lookup!$A$2:$D$48,3,0)</f>
        <v>Non Metropolitan Fire Authorities</v>
      </c>
      <c r="D1140" s="1" t="str">
        <f>VLOOKUP(B1140,lookup!$A$2:$D$48,4,0)</f>
        <v>E31000048</v>
      </c>
      <c r="E1140" s="1" t="s">
        <v>15</v>
      </c>
      <c r="F1140" s="1" t="s">
        <v>252</v>
      </c>
      <c r="G1140" s="1" t="s">
        <v>10</v>
      </c>
      <c r="H1140" s="1">
        <v>0</v>
      </c>
      <c r="I1140" t="s">
        <v>320</v>
      </c>
    </row>
    <row r="1141" spans="1:9" x14ac:dyDescent="0.35">
      <c r="A1141" s="1">
        <v>2019</v>
      </c>
      <c r="B1141" s="1" t="s">
        <v>291</v>
      </c>
      <c r="C1141" s="1" t="str">
        <f>VLOOKUP(B1141,lookup!$A$2:$D$48,3,0)</f>
        <v>Non Metropolitan Fire Authorities</v>
      </c>
      <c r="D1141" s="1" t="str">
        <f>VLOOKUP(B1141,lookup!$A$2:$D$48,4,0)</f>
        <v>E31000048</v>
      </c>
      <c r="E1141" s="1" t="s">
        <v>15</v>
      </c>
      <c r="F1141" s="1" t="s">
        <v>252</v>
      </c>
      <c r="G1141" s="1" t="s">
        <v>11</v>
      </c>
      <c r="H1141" s="1">
        <v>0</v>
      </c>
      <c r="I1141" t="s">
        <v>320</v>
      </c>
    </row>
    <row r="1142" spans="1:9" x14ac:dyDescent="0.35">
      <c r="A1142" s="1">
        <v>2019</v>
      </c>
      <c r="B1142" s="1" t="s">
        <v>291</v>
      </c>
      <c r="C1142" s="1" t="str">
        <f>VLOOKUP(B1142,lookup!$A$2:$D$48,3,0)</f>
        <v>Non Metropolitan Fire Authorities</v>
      </c>
      <c r="D1142" s="1" t="str">
        <f>VLOOKUP(B1142,lookup!$A$2:$D$48,4,0)</f>
        <v>E31000048</v>
      </c>
      <c r="E1142" s="1" t="s">
        <v>15</v>
      </c>
      <c r="F1142" s="1" t="s">
        <v>252</v>
      </c>
      <c r="G1142" s="1" t="s">
        <v>12</v>
      </c>
      <c r="H1142" s="1">
        <v>0</v>
      </c>
      <c r="I1142" t="s">
        <v>320</v>
      </c>
    </row>
    <row r="1143" spans="1:9" x14ac:dyDescent="0.35">
      <c r="A1143" s="1">
        <v>2019</v>
      </c>
      <c r="B1143" s="1" t="s">
        <v>291</v>
      </c>
      <c r="C1143" s="1" t="str">
        <f>VLOOKUP(B1143,lookup!$A$2:$D$48,3,0)</f>
        <v>Non Metropolitan Fire Authorities</v>
      </c>
      <c r="D1143" s="1" t="str">
        <f>VLOOKUP(B1143,lookup!$A$2:$D$48,4,0)</f>
        <v>E31000048</v>
      </c>
      <c r="E1143" s="1" t="s">
        <v>15</v>
      </c>
      <c r="F1143" s="1" t="s">
        <v>252</v>
      </c>
      <c r="G1143" s="1" t="s">
        <v>13</v>
      </c>
      <c r="H1143" s="1">
        <v>0</v>
      </c>
      <c r="I1143" t="s">
        <v>320</v>
      </c>
    </row>
    <row r="1144" spans="1:9" x14ac:dyDescent="0.35">
      <c r="A1144" s="1">
        <v>2019</v>
      </c>
      <c r="B1144" s="1" t="s">
        <v>291</v>
      </c>
      <c r="C1144" s="1" t="str">
        <f>VLOOKUP(B1144,lookup!$A$2:$D$48,3,0)</f>
        <v>Non Metropolitan Fire Authorities</v>
      </c>
      <c r="D1144" s="1" t="str">
        <f>VLOOKUP(B1144,lookup!$A$2:$D$48,4,0)</f>
        <v>E31000048</v>
      </c>
      <c r="E1144" s="1" t="s">
        <v>15</v>
      </c>
      <c r="F1144" s="1" t="s">
        <v>252</v>
      </c>
      <c r="G1144" s="1" t="s">
        <v>14</v>
      </c>
      <c r="H1144" s="1">
        <v>1</v>
      </c>
      <c r="I1144" t="s">
        <v>320</v>
      </c>
    </row>
    <row r="1145" spans="1:9" x14ac:dyDescent="0.35">
      <c r="A1145" s="1">
        <v>2019</v>
      </c>
      <c r="B1145" s="1" t="s">
        <v>291</v>
      </c>
      <c r="C1145" s="1" t="str">
        <f>VLOOKUP(B1145,lookup!$A$2:$D$48,3,0)</f>
        <v>Non Metropolitan Fire Authorities</v>
      </c>
      <c r="D1145" s="1" t="str">
        <f>VLOOKUP(B1145,lookup!$A$2:$D$48,4,0)</f>
        <v>E31000048</v>
      </c>
      <c r="E1145" s="1" t="s">
        <v>15</v>
      </c>
      <c r="F1145" s="1" t="s">
        <v>252</v>
      </c>
      <c r="G1145" s="1" t="s">
        <v>5</v>
      </c>
      <c r="H1145" s="1">
        <v>1</v>
      </c>
      <c r="I1145" t="s">
        <v>320</v>
      </c>
    </row>
    <row r="1146" spans="1:9" x14ac:dyDescent="0.35">
      <c r="A1146" s="1">
        <v>2019</v>
      </c>
      <c r="B1146" s="1" t="s">
        <v>92</v>
      </c>
      <c r="C1146" s="1" t="str">
        <f>VLOOKUP(B1146,lookup!$A$2:$D$48,3,0)</f>
        <v>Non Metropolitan Fire Authorities</v>
      </c>
      <c r="D1146" s="1" t="str">
        <f>VLOOKUP(B1146,lookup!$A$2:$D$48,4,0)</f>
        <v>E31000039</v>
      </c>
      <c r="E1146" s="1" t="s">
        <v>15</v>
      </c>
      <c r="F1146" s="1" t="s">
        <v>252</v>
      </c>
      <c r="G1146" s="1" t="s">
        <v>10</v>
      </c>
      <c r="H1146" s="1">
        <v>0</v>
      </c>
    </row>
    <row r="1147" spans="1:9" x14ac:dyDescent="0.35">
      <c r="A1147" s="1">
        <v>2019</v>
      </c>
      <c r="B1147" s="1" t="s">
        <v>92</v>
      </c>
      <c r="C1147" s="1" t="str">
        <f>VLOOKUP(B1147,lookup!$A$2:$D$48,3,0)</f>
        <v>Non Metropolitan Fire Authorities</v>
      </c>
      <c r="D1147" s="1" t="str">
        <f>VLOOKUP(B1147,lookup!$A$2:$D$48,4,0)</f>
        <v>E31000039</v>
      </c>
      <c r="E1147" s="1" t="s">
        <v>15</v>
      </c>
      <c r="F1147" s="1" t="s">
        <v>252</v>
      </c>
      <c r="G1147" s="1" t="s">
        <v>11</v>
      </c>
      <c r="H1147" s="1">
        <v>0</v>
      </c>
    </row>
    <row r="1148" spans="1:9" x14ac:dyDescent="0.35">
      <c r="A1148" s="1">
        <v>2019</v>
      </c>
      <c r="B1148" s="1" t="s">
        <v>92</v>
      </c>
      <c r="C1148" s="1" t="str">
        <f>VLOOKUP(B1148,lookup!$A$2:$D$48,3,0)</f>
        <v>Non Metropolitan Fire Authorities</v>
      </c>
      <c r="D1148" s="1" t="str">
        <f>VLOOKUP(B1148,lookup!$A$2:$D$48,4,0)</f>
        <v>E31000039</v>
      </c>
      <c r="E1148" s="1" t="s">
        <v>15</v>
      </c>
      <c r="F1148" s="1" t="s">
        <v>252</v>
      </c>
      <c r="G1148" s="1" t="s">
        <v>12</v>
      </c>
      <c r="H1148" s="1">
        <v>0</v>
      </c>
    </row>
    <row r="1149" spans="1:9" x14ac:dyDescent="0.35">
      <c r="A1149" s="1">
        <v>2019</v>
      </c>
      <c r="B1149" s="1" t="s">
        <v>92</v>
      </c>
      <c r="C1149" s="1" t="str">
        <f>VLOOKUP(B1149,lookup!$A$2:$D$48,3,0)</f>
        <v>Non Metropolitan Fire Authorities</v>
      </c>
      <c r="D1149" s="1" t="str">
        <f>VLOOKUP(B1149,lookup!$A$2:$D$48,4,0)</f>
        <v>E31000039</v>
      </c>
      <c r="E1149" s="1" t="s">
        <v>15</v>
      </c>
      <c r="F1149" s="1" t="s">
        <v>252</v>
      </c>
      <c r="G1149" s="1" t="s">
        <v>13</v>
      </c>
      <c r="H1149" s="1">
        <v>0</v>
      </c>
    </row>
    <row r="1150" spans="1:9" x14ac:dyDescent="0.35">
      <c r="A1150" s="1">
        <v>2019</v>
      </c>
      <c r="B1150" s="1" t="s">
        <v>92</v>
      </c>
      <c r="C1150" s="1" t="str">
        <f>VLOOKUP(B1150,lookup!$A$2:$D$48,3,0)</f>
        <v>Non Metropolitan Fire Authorities</v>
      </c>
      <c r="D1150" s="1" t="str">
        <f>VLOOKUP(B1150,lookup!$A$2:$D$48,4,0)</f>
        <v>E31000039</v>
      </c>
      <c r="E1150" s="1" t="s">
        <v>15</v>
      </c>
      <c r="F1150" s="1" t="s">
        <v>252</v>
      </c>
      <c r="G1150" s="1" t="s">
        <v>14</v>
      </c>
      <c r="H1150" s="1">
        <v>2</v>
      </c>
    </row>
    <row r="1151" spans="1:9" x14ac:dyDescent="0.35">
      <c r="A1151" s="1">
        <v>2019</v>
      </c>
      <c r="B1151" s="1" t="s">
        <v>92</v>
      </c>
      <c r="C1151" s="1" t="str">
        <f>VLOOKUP(B1151,lookup!$A$2:$D$48,3,0)</f>
        <v>Non Metropolitan Fire Authorities</v>
      </c>
      <c r="D1151" s="1" t="str">
        <f>VLOOKUP(B1151,lookup!$A$2:$D$48,4,0)</f>
        <v>E31000039</v>
      </c>
      <c r="E1151" s="1" t="s">
        <v>15</v>
      </c>
      <c r="F1151" s="1" t="s">
        <v>252</v>
      </c>
      <c r="G1151" s="1" t="s">
        <v>5</v>
      </c>
      <c r="H1151" s="1">
        <v>2</v>
      </c>
    </row>
    <row r="1152" spans="1:9" x14ac:dyDescent="0.35">
      <c r="A1152" s="1">
        <v>2019</v>
      </c>
      <c r="B1152" s="1" t="s">
        <v>95</v>
      </c>
      <c r="C1152" s="1" t="str">
        <f>VLOOKUP(B1152,lookup!$A$2:$D$48,3,0)</f>
        <v>Non Metropolitan Fire Authorities</v>
      </c>
      <c r="D1152" s="1" t="str">
        <f>VLOOKUP(B1152,lookup!$A$2:$D$48,4,0)</f>
        <v>E31000022</v>
      </c>
      <c r="E1152" s="1" t="s">
        <v>15</v>
      </c>
      <c r="F1152" s="1" t="s">
        <v>252</v>
      </c>
      <c r="G1152" s="1" t="s">
        <v>10</v>
      </c>
      <c r="H1152" s="1">
        <v>0</v>
      </c>
    </row>
    <row r="1153" spans="1:8" x14ac:dyDescent="0.35">
      <c r="A1153" s="1">
        <v>2019</v>
      </c>
      <c r="B1153" s="1" t="s">
        <v>95</v>
      </c>
      <c r="C1153" s="1" t="str">
        <f>VLOOKUP(B1153,lookup!$A$2:$D$48,3,0)</f>
        <v>Non Metropolitan Fire Authorities</v>
      </c>
      <c r="D1153" s="1" t="str">
        <f>VLOOKUP(B1153,lookup!$A$2:$D$48,4,0)</f>
        <v>E31000022</v>
      </c>
      <c r="E1153" s="1" t="s">
        <v>15</v>
      </c>
      <c r="F1153" s="1" t="s">
        <v>252</v>
      </c>
      <c r="G1153" s="1" t="s">
        <v>11</v>
      </c>
      <c r="H1153" s="1">
        <v>0</v>
      </c>
    </row>
    <row r="1154" spans="1:8" x14ac:dyDescent="0.35">
      <c r="A1154" s="1">
        <v>2019</v>
      </c>
      <c r="B1154" s="1" t="s">
        <v>95</v>
      </c>
      <c r="C1154" s="1" t="str">
        <f>VLOOKUP(B1154,lookup!$A$2:$D$48,3,0)</f>
        <v>Non Metropolitan Fire Authorities</v>
      </c>
      <c r="D1154" s="1" t="str">
        <f>VLOOKUP(B1154,lookup!$A$2:$D$48,4,0)</f>
        <v>E31000022</v>
      </c>
      <c r="E1154" s="1" t="s">
        <v>15</v>
      </c>
      <c r="F1154" s="1" t="s">
        <v>252</v>
      </c>
      <c r="G1154" s="1" t="s">
        <v>12</v>
      </c>
      <c r="H1154" s="1">
        <v>0</v>
      </c>
    </row>
    <row r="1155" spans="1:8" x14ac:dyDescent="0.35">
      <c r="A1155" s="1">
        <v>2019</v>
      </c>
      <c r="B1155" s="1" t="s">
        <v>95</v>
      </c>
      <c r="C1155" s="1" t="str">
        <f>VLOOKUP(B1155,lookup!$A$2:$D$48,3,0)</f>
        <v>Non Metropolitan Fire Authorities</v>
      </c>
      <c r="D1155" s="1" t="str">
        <f>VLOOKUP(B1155,lookup!$A$2:$D$48,4,0)</f>
        <v>E31000022</v>
      </c>
      <c r="E1155" s="1" t="s">
        <v>15</v>
      </c>
      <c r="F1155" s="1" t="s">
        <v>252</v>
      </c>
      <c r="G1155" s="1" t="s">
        <v>13</v>
      </c>
      <c r="H1155" s="1">
        <v>0</v>
      </c>
    </row>
    <row r="1156" spans="1:8" x14ac:dyDescent="0.35">
      <c r="A1156" s="1">
        <v>2019</v>
      </c>
      <c r="B1156" s="1" t="s">
        <v>95</v>
      </c>
      <c r="C1156" s="1" t="str">
        <f>VLOOKUP(B1156,lookup!$A$2:$D$48,3,0)</f>
        <v>Non Metropolitan Fire Authorities</v>
      </c>
      <c r="D1156" s="1" t="str">
        <f>VLOOKUP(B1156,lookup!$A$2:$D$48,4,0)</f>
        <v>E31000022</v>
      </c>
      <c r="E1156" s="1" t="s">
        <v>15</v>
      </c>
      <c r="F1156" s="1" t="s">
        <v>252</v>
      </c>
      <c r="G1156" s="1" t="s">
        <v>14</v>
      </c>
      <c r="H1156" s="1">
        <v>23</v>
      </c>
    </row>
    <row r="1157" spans="1:8" x14ac:dyDescent="0.35">
      <c r="A1157" s="1">
        <v>2019</v>
      </c>
      <c r="B1157" s="1" t="s">
        <v>95</v>
      </c>
      <c r="C1157" s="1" t="str">
        <f>VLOOKUP(B1157,lookup!$A$2:$D$48,3,0)</f>
        <v>Non Metropolitan Fire Authorities</v>
      </c>
      <c r="D1157" s="1" t="str">
        <f>VLOOKUP(B1157,lookup!$A$2:$D$48,4,0)</f>
        <v>E31000022</v>
      </c>
      <c r="E1157" s="1" t="s">
        <v>15</v>
      </c>
      <c r="F1157" s="1" t="s">
        <v>252</v>
      </c>
      <c r="G1157" s="1" t="s">
        <v>5</v>
      </c>
      <c r="H1157" s="1">
        <v>23</v>
      </c>
    </row>
    <row r="1158" spans="1:8" x14ac:dyDescent="0.35">
      <c r="A1158" s="1">
        <v>2019</v>
      </c>
      <c r="B1158" s="1" t="s">
        <v>98</v>
      </c>
      <c r="C1158" s="1" t="str">
        <f>VLOOKUP(B1158,lookup!$A$2:$D$48,3,0)</f>
        <v>Non Metropolitan Fire Authorities</v>
      </c>
      <c r="D1158" s="1" t="str">
        <f>VLOOKUP(B1158,lookup!$A$2:$D$48,4,0)</f>
        <v>E31000023</v>
      </c>
      <c r="E1158" s="1" t="s">
        <v>15</v>
      </c>
      <c r="F1158" s="1" t="s">
        <v>252</v>
      </c>
      <c r="G1158" s="1" t="s">
        <v>10</v>
      </c>
      <c r="H1158" s="1">
        <v>0</v>
      </c>
    </row>
    <row r="1159" spans="1:8" x14ac:dyDescent="0.35">
      <c r="A1159" s="1">
        <v>2019</v>
      </c>
      <c r="B1159" s="1" t="s">
        <v>98</v>
      </c>
      <c r="C1159" s="1" t="str">
        <f>VLOOKUP(B1159,lookup!$A$2:$D$48,3,0)</f>
        <v>Non Metropolitan Fire Authorities</v>
      </c>
      <c r="D1159" s="1" t="str">
        <f>VLOOKUP(B1159,lookup!$A$2:$D$48,4,0)</f>
        <v>E31000023</v>
      </c>
      <c r="E1159" s="1" t="s">
        <v>15</v>
      </c>
      <c r="F1159" s="1" t="s">
        <v>252</v>
      </c>
      <c r="G1159" s="1" t="s">
        <v>11</v>
      </c>
      <c r="H1159" s="1">
        <v>0</v>
      </c>
    </row>
    <row r="1160" spans="1:8" x14ac:dyDescent="0.35">
      <c r="A1160" s="1">
        <v>2019</v>
      </c>
      <c r="B1160" s="1" t="s">
        <v>98</v>
      </c>
      <c r="C1160" s="1" t="str">
        <f>VLOOKUP(B1160,lookup!$A$2:$D$48,3,0)</f>
        <v>Non Metropolitan Fire Authorities</v>
      </c>
      <c r="D1160" s="1" t="str">
        <f>VLOOKUP(B1160,lookup!$A$2:$D$48,4,0)</f>
        <v>E31000023</v>
      </c>
      <c r="E1160" s="1" t="s">
        <v>15</v>
      </c>
      <c r="F1160" s="1" t="s">
        <v>252</v>
      </c>
      <c r="G1160" s="1" t="s">
        <v>12</v>
      </c>
      <c r="H1160" s="1">
        <v>0</v>
      </c>
    </row>
    <row r="1161" spans="1:8" x14ac:dyDescent="0.35">
      <c r="A1161" s="1">
        <v>2019</v>
      </c>
      <c r="B1161" s="1" t="s">
        <v>98</v>
      </c>
      <c r="C1161" s="1" t="str">
        <f>VLOOKUP(B1161,lookup!$A$2:$D$48,3,0)</f>
        <v>Non Metropolitan Fire Authorities</v>
      </c>
      <c r="D1161" s="1" t="str">
        <f>VLOOKUP(B1161,lookup!$A$2:$D$48,4,0)</f>
        <v>E31000023</v>
      </c>
      <c r="E1161" s="1" t="s">
        <v>15</v>
      </c>
      <c r="F1161" s="1" t="s">
        <v>252</v>
      </c>
      <c r="G1161" s="1" t="s">
        <v>13</v>
      </c>
      <c r="H1161" s="1">
        <v>6</v>
      </c>
    </row>
    <row r="1162" spans="1:8" x14ac:dyDescent="0.35">
      <c r="A1162" s="1">
        <v>2019</v>
      </c>
      <c r="B1162" s="1" t="s">
        <v>98</v>
      </c>
      <c r="C1162" s="1" t="str">
        <f>VLOOKUP(B1162,lookup!$A$2:$D$48,3,0)</f>
        <v>Non Metropolitan Fire Authorities</v>
      </c>
      <c r="D1162" s="1" t="str">
        <f>VLOOKUP(B1162,lookup!$A$2:$D$48,4,0)</f>
        <v>E31000023</v>
      </c>
      <c r="E1162" s="1" t="s">
        <v>15</v>
      </c>
      <c r="F1162" s="1" t="s">
        <v>252</v>
      </c>
      <c r="G1162" s="1" t="s">
        <v>14</v>
      </c>
      <c r="H1162" s="1">
        <v>26</v>
      </c>
    </row>
    <row r="1163" spans="1:8" x14ac:dyDescent="0.35">
      <c r="A1163" s="1">
        <v>2019</v>
      </c>
      <c r="B1163" s="1" t="s">
        <v>98</v>
      </c>
      <c r="C1163" s="1" t="str">
        <f>VLOOKUP(B1163,lookup!$A$2:$D$48,3,0)</f>
        <v>Non Metropolitan Fire Authorities</v>
      </c>
      <c r="D1163" s="1" t="str">
        <f>VLOOKUP(B1163,lookup!$A$2:$D$48,4,0)</f>
        <v>E31000023</v>
      </c>
      <c r="E1163" s="1" t="s">
        <v>15</v>
      </c>
      <c r="F1163" s="1" t="s">
        <v>252</v>
      </c>
      <c r="G1163" s="1" t="s">
        <v>5</v>
      </c>
      <c r="H1163" s="1">
        <v>32</v>
      </c>
    </row>
    <row r="1164" spans="1:8" x14ac:dyDescent="0.35">
      <c r="A1164" s="1">
        <v>2019</v>
      </c>
      <c r="B1164" s="1" t="s">
        <v>101</v>
      </c>
      <c r="C1164" s="1" t="str">
        <f>VLOOKUP(B1164,lookup!$A$2:$D$48,3,0)</f>
        <v>Non Metropolitan Fire Authorities</v>
      </c>
      <c r="D1164" s="1" t="str">
        <f>VLOOKUP(B1164,lookup!$A$2:$D$48,4,0)</f>
        <v>E31000024</v>
      </c>
      <c r="E1164" s="1" t="s">
        <v>15</v>
      </c>
      <c r="F1164" s="1" t="s">
        <v>252</v>
      </c>
      <c r="G1164" s="1" t="s">
        <v>10</v>
      </c>
      <c r="H1164" s="1">
        <v>0</v>
      </c>
    </row>
    <row r="1165" spans="1:8" x14ac:dyDescent="0.35">
      <c r="A1165" s="1">
        <v>2019</v>
      </c>
      <c r="B1165" s="1" t="s">
        <v>101</v>
      </c>
      <c r="C1165" s="1" t="str">
        <f>VLOOKUP(B1165,lookup!$A$2:$D$48,3,0)</f>
        <v>Non Metropolitan Fire Authorities</v>
      </c>
      <c r="D1165" s="1" t="str">
        <f>VLOOKUP(B1165,lookup!$A$2:$D$48,4,0)</f>
        <v>E31000024</v>
      </c>
      <c r="E1165" s="1" t="s">
        <v>15</v>
      </c>
      <c r="F1165" s="1" t="s">
        <v>252</v>
      </c>
      <c r="G1165" s="1" t="s">
        <v>11</v>
      </c>
      <c r="H1165" s="1">
        <v>0</v>
      </c>
    </row>
    <row r="1166" spans="1:8" x14ac:dyDescent="0.35">
      <c r="A1166" s="1">
        <v>2019</v>
      </c>
      <c r="B1166" s="1" t="s">
        <v>101</v>
      </c>
      <c r="C1166" s="1" t="str">
        <f>VLOOKUP(B1166,lookup!$A$2:$D$48,3,0)</f>
        <v>Non Metropolitan Fire Authorities</v>
      </c>
      <c r="D1166" s="1" t="str">
        <f>VLOOKUP(B1166,lookup!$A$2:$D$48,4,0)</f>
        <v>E31000024</v>
      </c>
      <c r="E1166" s="1" t="s">
        <v>15</v>
      </c>
      <c r="F1166" s="1" t="s">
        <v>252</v>
      </c>
      <c r="G1166" s="1" t="s">
        <v>12</v>
      </c>
      <c r="H1166" s="1">
        <v>0</v>
      </c>
    </row>
    <row r="1167" spans="1:8" x14ac:dyDescent="0.35">
      <c r="A1167" s="1">
        <v>2019</v>
      </c>
      <c r="B1167" s="1" t="s">
        <v>101</v>
      </c>
      <c r="C1167" s="1" t="str">
        <f>VLOOKUP(B1167,lookup!$A$2:$D$48,3,0)</f>
        <v>Non Metropolitan Fire Authorities</v>
      </c>
      <c r="D1167" s="1" t="str">
        <f>VLOOKUP(B1167,lookup!$A$2:$D$48,4,0)</f>
        <v>E31000024</v>
      </c>
      <c r="E1167" s="1" t="s">
        <v>15</v>
      </c>
      <c r="F1167" s="1" t="s">
        <v>252</v>
      </c>
      <c r="G1167" s="1" t="s">
        <v>13</v>
      </c>
      <c r="H1167" s="1">
        <v>0</v>
      </c>
    </row>
    <row r="1168" spans="1:8" x14ac:dyDescent="0.35">
      <c r="A1168" s="1">
        <v>2019</v>
      </c>
      <c r="B1168" s="1" t="s">
        <v>101</v>
      </c>
      <c r="C1168" s="1" t="str">
        <f>VLOOKUP(B1168,lookup!$A$2:$D$48,3,0)</f>
        <v>Non Metropolitan Fire Authorities</v>
      </c>
      <c r="D1168" s="1" t="str">
        <f>VLOOKUP(B1168,lookup!$A$2:$D$48,4,0)</f>
        <v>E31000024</v>
      </c>
      <c r="E1168" s="1" t="s">
        <v>15</v>
      </c>
      <c r="F1168" s="1" t="s">
        <v>252</v>
      </c>
      <c r="G1168" s="1" t="s">
        <v>14</v>
      </c>
      <c r="H1168" s="1">
        <v>6</v>
      </c>
    </row>
    <row r="1169" spans="1:8" x14ac:dyDescent="0.35">
      <c r="A1169" s="1">
        <v>2019</v>
      </c>
      <c r="B1169" s="1" t="s">
        <v>101</v>
      </c>
      <c r="C1169" s="1" t="str">
        <f>VLOOKUP(B1169,lookup!$A$2:$D$48,3,0)</f>
        <v>Non Metropolitan Fire Authorities</v>
      </c>
      <c r="D1169" s="1" t="str">
        <f>VLOOKUP(B1169,lookup!$A$2:$D$48,4,0)</f>
        <v>E31000024</v>
      </c>
      <c r="E1169" s="1" t="s">
        <v>15</v>
      </c>
      <c r="F1169" s="1" t="s">
        <v>252</v>
      </c>
      <c r="G1169" s="1" t="s">
        <v>5</v>
      </c>
      <c r="H1169" s="1">
        <v>6</v>
      </c>
    </row>
    <row r="1170" spans="1:8" x14ac:dyDescent="0.35">
      <c r="A1170" s="1">
        <v>2019</v>
      </c>
      <c r="B1170" s="1" t="s">
        <v>104</v>
      </c>
      <c r="C1170" s="1" t="str">
        <f>VLOOKUP(B1170,lookup!$A$2:$D$48,3,0)</f>
        <v>Non Metropolitan Fire Authorities</v>
      </c>
      <c r="D1170" s="1" t="str">
        <f>VLOOKUP(B1170,lookup!$A$2:$D$48,4,0)</f>
        <v>E31000025</v>
      </c>
      <c r="E1170" s="1" t="s">
        <v>15</v>
      </c>
      <c r="F1170" s="1" t="s">
        <v>252</v>
      </c>
      <c r="G1170" s="1" t="s">
        <v>10</v>
      </c>
      <c r="H1170" s="1">
        <v>0</v>
      </c>
    </row>
    <row r="1171" spans="1:8" x14ac:dyDescent="0.35">
      <c r="A1171" s="1">
        <v>2019</v>
      </c>
      <c r="B1171" s="1" t="s">
        <v>104</v>
      </c>
      <c r="C1171" s="1" t="str">
        <f>VLOOKUP(B1171,lookup!$A$2:$D$48,3,0)</f>
        <v>Non Metropolitan Fire Authorities</v>
      </c>
      <c r="D1171" s="1" t="str">
        <f>VLOOKUP(B1171,lookup!$A$2:$D$48,4,0)</f>
        <v>E31000025</v>
      </c>
      <c r="E1171" s="1" t="s">
        <v>15</v>
      </c>
      <c r="F1171" s="1" t="s">
        <v>252</v>
      </c>
      <c r="G1171" s="1" t="s">
        <v>11</v>
      </c>
      <c r="H1171" s="1">
        <v>0</v>
      </c>
    </row>
    <row r="1172" spans="1:8" x14ac:dyDescent="0.35">
      <c r="A1172" s="1">
        <v>2019</v>
      </c>
      <c r="B1172" s="1" t="s">
        <v>104</v>
      </c>
      <c r="C1172" s="1" t="str">
        <f>VLOOKUP(B1172,lookup!$A$2:$D$48,3,0)</f>
        <v>Non Metropolitan Fire Authorities</v>
      </c>
      <c r="D1172" s="1" t="str">
        <f>VLOOKUP(B1172,lookup!$A$2:$D$48,4,0)</f>
        <v>E31000025</v>
      </c>
      <c r="E1172" s="1" t="s">
        <v>15</v>
      </c>
      <c r="F1172" s="1" t="s">
        <v>252</v>
      </c>
      <c r="G1172" s="1" t="s">
        <v>12</v>
      </c>
      <c r="H1172" s="1">
        <v>2</v>
      </c>
    </row>
    <row r="1173" spans="1:8" x14ac:dyDescent="0.35">
      <c r="A1173" s="1">
        <v>2019</v>
      </c>
      <c r="B1173" s="1" t="s">
        <v>104</v>
      </c>
      <c r="C1173" s="1" t="str">
        <f>VLOOKUP(B1173,lookup!$A$2:$D$48,3,0)</f>
        <v>Non Metropolitan Fire Authorities</v>
      </c>
      <c r="D1173" s="1" t="str">
        <f>VLOOKUP(B1173,lookup!$A$2:$D$48,4,0)</f>
        <v>E31000025</v>
      </c>
      <c r="E1173" s="1" t="s">
        <v>15</v>
      </c>
      <c r="F1173" s="1" t="s">
        <v>252</v>
      </c>
      <c r="G1173" s="1" t="s">
        <v>13</v>
      </c>
      <c r="H1173" s="1">
        <v>1</v>
      </c>
    </row>
    <row r="1174" spans="1:8" x14ac:dyDescent="0.35">
      <c r="A1174" s="1">
        <v>2019</v>
      </c>
      <c r="B1174" s="1" t="s">
        <v>104</v>
      </c>
      <c r="C1174" s="1" t="str">
        <f>VLOOKUP(B1174,lookup!$A$2:$D$48,3,0)</f>
        <v>Non Metropolitan Fire Authorities</v>
      </c>
      <c r="D1174" s="1" t="str">
        <f>VLOOKUP(B1174,lookup!$A$2:$D$48,4,0)</f>
        <v>E31000025</v>
      </c>
      <c r="E1174" s="1" t="s">
        <v>15</v>
      </c>
      <c r="F1174" s="1" t="s">
        <v>252</v>
      </c>
      <c r="G1174" s="1" t="s">
        <v>14</v>
      </c>
      <c r="H1174" s="1">
        <v>21</v>
      </c>
    </row>
    <row r="1175" spans="1:8" x14ac:dyDescent="0.35">
      <c r="A1175" s="1">
        <v>2019</v>
      </c>
      <c r="B1175" s="1" t="s">
        <v>104</v>
      </c>
      <c r="C1175" s="1" t="str">
        <f>VLOOKUP(B1175,lookup!$A$2:$D$48,3,0)</f>
        <v>Non Metropolitan Fire Authorities</v>
      </c>
      <c r="D1175" s="1" t="str">
        <f>VLOOKUP(B1175,lookup!$A$2:$D$48,4,0)</f>
        <v>E31000025</v>
      </c>
      <c r="E1175" s="1" t="s">
        <v>15</v>
      </c>
      <c r="F1175" s="1" t="s">
        <v>252</v>
      </c>
      <c r="G1175" s="1" t="s">
        <v>5</v>
      </c>
      <c r="H1175" s="1">
        <v>24</v>
      </c>
    </row>
    <row r="1176" spans="1:8" x14ac:dyDescent="0.35">
      <c r="A1176" s="1">
        <v>2019</v>
      </c>
      <c r="B1176" s="1" t="s">
        <v>107</v>
      </c>
      <c r="C1176" s="1" t="str">
        <f>VLOOKUP(B1176,lookup!$A$2:$D$48,3,0)</f>
        <v>Metropolitan Fire Authorities</v>
      </c>
      <c r="D1176" s="1" t="str">
        <f>VLOOKUP(B1176,lookup!$A$2:$D$48,4,0)</f>
        <v>E31000041</v>
      </c>
      <c r="E1176" s="1" t="s">
        <v>15</v>
      </c>
      <c r="F1176" s="1" t="s">
        <v>252</v>
      </c>
      <c r="G1176" s="1" t="s">
        <v>10</v>
      </c>
      <c r="H1176" s="1">
        <v>0</v>
      </c>
    </row>
    <row r="1177" spans="1:8" x14ac:dyDescent="0.35">
      <c r="A1177" s="1">
        <v>2019</v>
      </c>
      <c r="B1177" s="1" t="s">
        <v>107</v>
      </c>
      <c r="C1177" s="1" t="str">
        <f>VLOOKUP(B1177,lookup!$A$2:$D$48,3,0)</f>
        <v>Metropolitan Fire Authorities</v>
      </c>
      <c r="D1177" s="1" t="str">
        <f>VLOOKUP(B1177,lookup!$A$2:$D$48,4,0)</f>
        <v>E31000041</v>
      </c>
      <c r="E1177" s="1" t="s">
        <v>15</v>
      </c>
      <c r="F1177" s="1" t="s">
        <v>252</v>
      </c>
      <c r="G1177" s="1" t="s">
        <v>11</v>
      </c>
      <c r="H1177" s="1">
        <v>0</v>
      </c>
    </row>
    <row r="1178" spans="1:8" x14ac:dyDescent="0.35">
      <c r="A1178" s="1">
        <v>2019</v>
      </c>
      <c r="B1178" s="1" t="s">
        <v>107</v>
      </c>
      <c r="C1178" s="1" t="str">
        <f>VLOOKUP(B1178,lookup!$A$2:$D$48,3,0)</f>
        <v>Metropolitan Fire Authorities</v>
      </c>
      <c r="D1178" s="1" t="str">
        <f>VLOOKUP(B1178,lookup!$A$2:$D$48,4,0)</f>
        <v>E31000041</v>
      </c>
      <c r="E1178" s="1" t="s">
        <v>15</v>
      </c>
      <c r="F1178" s="1" t="s">
        <v>252</v>
      </c>
      <c r="G1178" s="1" t="s">
        <v>12</v>
      </c>
      <c r="H1178" s="1">
        <v>1</v>
      </c>
    </row>
    <row r="1179" spans="1:8" x14ac:dyDescent="0.35">
      <c r="A1179" s="1">
        <v>2019</v>
      </c>
      <c r="B1179" s="1" t="s">
        <v>107</v>
      </c>
      <c r="C1179" s="1" t="str">
        <f>VLOOKUP(B1179,lookup!$A$2:$D$48,3,0)</f>
        <v>Metropolitan Fire Authorities</v>
      </c>
      <c r="D1179" s="1" t="str">
        <f>VLOOKUP(B1179,lookup!$A$2:$D$48,4,0)</f>
        <v>E31000041</v>
      </c>
      <c r="E1179" s="1" t="s">
        <v>15</v>
      </c>
      <c r="F1179" s="1" t="s">
        <v>252</v>
      </c>
      <c r="G1179" s="1" t="s">
        <v>13</v>
      </c>
      <c r="H1179" s="1">
        <v>0</v>
      </c>
    </row>
    <row r="1180" spans="1:8" x14ac:dyDescent="0.35">
      <c r="A1180" s="1">
        <v>2019</v>
      </c>
      <c r="B1180" s="1" t="s">
        <v>107</v>
      </c>
      <c r="C1180" s="1" t="str">
        <f>VLOOKUP(B1180,lookup!$A$2:$D$48,3,0)</f>
        <v>Metropolitan Fire Authorities</v>
      </c>
      <c r="D1180" s="1" t="str">
        <f>VLOOKUP(B1180,lookup!$A$2:$D$48,4,0)</f>
        <v>E31000041</v>
      </c>
      <c r="E1180" s="1" t="s">
        <v>15</v>
      </c>
      <c r="F1180" s="1" t="s">
        <v>252</v>
      </c>
      <c r="G1180" s="1" t="s">
        <v>14</v>
      </c>
      <c r="H1180" s="1">
        <v>24</v>
      </c>
    </row>
    <row r="1181" spans="1:8" x14ac:dyDescent="0.35">
      <c r="A1181" s="1">
        <v>2019</v>
      </c>
      <c r="B1181" s="1" t="s">
        <v>107</v>
      </c>
      <c r="C1181" s="1" t="str">
        <f>VLOOKUP(B1181,lookup!$A$2:$D$48,3,0)</f>
        <v>Metropolitan Fire Authorities</v>
      </c>
      <c r="D1181" s="1" t="str">
        <f>VLOOKUP(B1181,lookup!$A$2:$D$48,4,0)</f>
        <v>E31000041</v>
      </c>
      <c r="E1181" s="1" t="s">
        <v>15</v>
      </c>
      <c r="F1181" s="1" t="s">
        <v>252</v>
      </c>
      <c r="G1181" s="1" t="s">
        <v>5</v>
      </c>
      <c r="H1181" s="1">
        <v>25</v>
      </c>
    </row>
    <row r="1182" spans="1:8" x14ac:dyDescent="0.35">
      <c r="A1182" s="1">
        <v>2019</v>
      </c>
      <c r="B1182" s="1" t="s">
        <v>110</v>
      </c>
      <c r="C1182" s="1" t="str">
        <f>VLOOKUP(B1182,lookup!$A$2:$D$48,3,0)</f>
        <v>Non Metropolitan Fire Authorities</v>
      </c>
      <c r="D1182" s="1" t="str">
        <f>VLOOKUP(B1182,lookup!$A$2:$D$48,4,0)</f>
        <v>E31000026</v>
      </c>
      <c r="E1182" s="1" t="s">
        <v>15</v>
      </c>
      <c r="F1182" s="1" t="s">
        <v>252</v>
      </c>
      <c r="G1182" s="1" t="s">
        <v>10</v>
      </c>
      <c r="H1182" s="1">
        <v>0</v>
      </c>
    </row>
    <row r="1183" spans="1:8" x14ac:dyDescent="0.35">
      <c r="A1183" s="1">
        <v>2019</v>
      </c>
      <c r="B1183" s="1" t="s">
        <v>110</v>
      </c>
      <c r="C1183" s="1" t="str">
        <f>VLOOKUP(B1183,lookup!$A$2:$D$48,3,0)</f>
        <v>Non Metropolitan Fire Authorities</v>
      </c>
      <c r="D1183" s="1" t="str">
        <f>VLOOKUP(B1183,lookup!$A$2:$D$48,4,0)</f>
        <v>E31000026</v>
      </c>
      <c r="E1183" s="1" t="s">
        <v>15</v>
      </c>
      <c r="F1183" s="1" t="s">
        <v>252</v>
      </c>
      <c r="G1183" s="1" t="s">
        <v>11</v>
      </c>
      <c r="H1183" s="1">
        <v>0</v>
      </c>
    </row>
    <row r="1184" spans="1:8" x14ac:dyDescent="0.35">
      <c r="A1184" s="1">
        <v>2019</v>
      </c>
      <c r="B1184" s="1" t="s">
        <v>110</v>
      </c>
      <c r="C1184" s="1" t="str">
        <f>VLOOKUP(B1184,lookup!$A$2:$D$48,3,0)</f>
        <v>Non Metropolitan Fire Authorities</v>
      </c>
      <c r="D1184" s="1" t="str">
        <f>VLOOKUP(B1184,lookup!$A$2:$D$48,4,0)</f>
        <v>E31000026</v>
      </c>
      <c r="E1184" s="1" t="s">
        <v>15</v>
      </c>
      <c r="F1184" s="1" t="s">
        <v>252</v>
      </c>
      <c r="G1184" s="1" t="s">
        <v>12</v>
      </c>
      <c r="H1184" s="1">
        <v>0</v>
      </c>
    </row>
    <row r="1185" spans="1:8" x14ac:dyDescent="0.35">
      <c r="A1185" s="1">
        <v>2019</v>
      </c>
      <c r="B1185" s="1" t="s">
        <v>110</v>
      </c>
      <c r="C1185" s="1" t="str">
        <f>VLOOKUP(B1185,lookup!$A$2:$D$48,3,0)</f>
        <v>Non Metropolitan Fire Authorities</v>
      </c>
      <c r="D1185" s="1" t="str">
        <f>VLOOKUP(B1185,lookup!$A$2:$D$48,4,0)</f>
        <v>E31000026</v>
      </c>
      <c r="E1185" s="1" t="s">
        <v>15</v>
      </c>
      <c r="F1185" s="1" t="s">
        <v>252</v>
      </c>
      <c r="G1185" s="1" t="s">
        <v>13</v>
      </c>
      <c r="H1185" s="1">
        <v>2</v>
      </c>
    </row>
    <row r="1186" spans="1:8" x14ac:dyDescent="0.35">
      <c r="A1186" s="1">
        <v>2019</v>
      </c>
      <c r="B1186" s="1" t="s">
        <v>110</v>
      </c>
      <c r="C1186" s="1" t="str">
        <f>VLOOKUP(B1186,lookup!$A$2:$D$48,3,0)</f>
        <v>Non Metropolitan Fire Authorities</v>
      </c>
      <c r="D1186" s="1" t="str">
        <f>VLOOKUP(B1186,lookup!$A$2:$D$48,4,0)</f>
        <v>E31000026</v>
      </c>
      <c r="E1186" s="1" t="s">
        <v>15</v>
      </c>
      <c r="F1186" s="1" t="s">
        <v>252</v>
      </c>
      <c r="G1186" s="1" t="s">
        <v>14</v>
      </c>
      <c r="H1186" s="1">
        <v>12</v>
      </c>
    </row>
    <row r="1187" spans="1:8" x14ac:dyDescent="0.35">
      <c r="A1187" s="1">
        <v>2019</v>
      </c>
      <c r="B1187" s="1" t="s">
        <v>110</v>
      </c>
      <c r="C1187" s="1" t="str">
        <f>VLOOKUP(B1187,lookup!$A$2:$D$48,3,0)</f>
        <v>Non Metropolitan Fire Authorities</v>
      </c>
      <c r="D1187" s="1" t="str">
        <f>VLOOKUP(B1187,lookup!$A$2:$D$48,4,0)</f>
        <v>E31000026</v>
      </c>
      <c r="E1187" s="1" t="s">
        <v>15</v>
      </c>
      <c r="F1187" s="1" t="s">
        <v>252</v>
      </c>
      <c r="G1187" s="1" t="s">
        <v>5</v>
      </c>
      <c r="H1187" s="1">
        <v>14</v>
      </c>
    </row>
    <row r="1188" spans="1:8" x14ac:dyDescent="0.35">
      <c r="A1188" s="1">
        <v>2019</v>
      </c>
      <c r="B1188" s="1" t="s">
        <v>113</v>
      </c>
      <c r="C1188" s="1" t="str">
        <f>VLOOKUP(B1188,lookup!$A$2:$D$48,3,0)</f>
        <v>Non Metropolitan Fire Authorities</v>
      </c>
      <c r="D1188" s="1" t="str">
        <f>VLOOKUP(B1188,lookup!$A$2:$D$48,4,0)</f>
        <v>E31000027</v>
      </c>
      <c r="E1188" s="1" t="s">
        <v>15</v>
      </c>
      <c r="F1188" s="1" t="s">
        <v>252</v>
      </c>
      <c r="G1188" s="1" t="s">
        <v>10</v>
      </c>
      <c r="H1188" s="1">
        <v>0</v>
      </c>
    </row>
    <row r="1189" spans="1:8" x14ac:dyDescent="0.35">
      <c r="A1189" s="1">
        <v>2019</v>
      </c>
      <c r="B1189" s="1" t="s">
        <v>113</v>
      </c>
      <c r="C1189" s="1" t="str">
        <f>VLOOKUP(B1189,lookup!$A$2:$D$48,3,0)</f>
        <v>Non Metropolitan Fire Authorities</v>
      </c>
      <c r="D1189" s="1" t="str">
        <f>VLOOKUP(B1189,lookup!$A$2:$D$48,4,0)</f>
        <v>E31000027</v>
      </c>
      <c r="E1189" s="1" t="s">
        <v>15</v>
      </c>
      <c r="F1189" s="1" t="s">
        <v>252</v>
      </c>
      <c r="G1189" s="1" t="s">
        <v>11</v>
      </c>
      <c r="H1189" s="1">
        <v>0</v>
      </c>
    </row>
    <row r="1190" spans="1:8" x14ac:dyDescent="0.35">
      <c r="A1190" s="1">
        <v>2019</v>
      </c>
      <c r="B1190" s="1" t="s">
        <v>113</v>
      </c>
      <c r="C1190" s="1" t="str">
        <f>VLOOKUP(B1190,lookup!$A$2:$D$48,3,0)</f>
        <v>Non Metropolitan Fire Authorities</v>
      </c>
      <c r="D1190" s="1" t="str">
        <f>VLOOKUP(B1190,lookup!$A$2:$D$48,4,0)</f>
        <v>E31000027</v>
      </c>
      <c r="E1190" s="1" t="s">
        <v>15</v>
      </c>
      <c r="F1190" s="1" t="s">
        <v>252</v>
      </c>
      <c r="G1190" s="1" t="s">
        <v>12</v>
      </c>
      <c r="H1190" s="1">
        <v>1</v>
      </c>
    </row>
    <row r="1191" spans="1:8" x14ac:dyDescent="0.35">
      <c r="A1191" s="1">
        <v>2019</v>
      </c>
      <c r="B1191" s="1" t="s">
        <v>113</v>
      </c>
      <c r="C1191" s="1" t="str">
        <f>VLOOKUP(B1191,lookup!$A$2:$D$48,3,0)</f>
        <v>Non Metropolitan Fire Authorities</v>
      </c>
      <c r="D1191" s="1" t="str">
        <f>VLOOKUP(B1191,lookup!$A$2:$D$48,4,0)</f>
        <v>E31000027</v>
      </c>
      <c r="E1191" s="1" t="s">
        <v>15</v>
      </c>
      <c r="F1191" s="1" t="s">
        <v>252</v>
      </c>
      <c r="G1191" s="1" t="s">
        <v>13</v>
      </c>
      <c r="H1191" s="1">
        <v>1</v>
      </c>
    </row>
    <row r="1192" spans="1:8" x14ac:dyDescent="0.35">
      <c r="A1192" s="1">
        <v>2019</v>
      </c>
      <c r="B1192" s="1" t="s">
        <v>113</v>
      </c>
      <c r="C1192" s="1" t="str">
        <f>VLOOKUP(B1192,lookup!$A$2:$D$48,3,0)</f>
        <v>Non Metropolitan Fire Authorities</v>
      </c>
      <c r="D1192" s="1" t="str">
        <f>VLOOKUP(B1192,lookup!$A$2:$D$48,4,0)</f>
        <v>E31000027</v>
      </c>
      <c r="E1192" s="1" t="s">
        <v>15</v>
      </c>
      <c r="F1192" s="1" t="s">
        <v>252</v>
      </c>
      <c r="G1192" s="1" t="s">
        <v>14</v>
      </c>
      <c r="H1192" s="1">
        <v>13</v>
      </c>
    </row>
    <row r="1193" spans="1:8" x14ac:dyDescent="0.35">
      <c r="A1193" s="1">
        <v>2019</v>
      </c>
      <c r="B1193" s="1" t="s">
        <v>113</v>
      </c>
      <c r="C1193" s="1" t="str">
        <f>VLOOKUP(B1193,lookup!$A$2:$D$48,3,0)</f>
        <v>Non Metropolitan Fire Authorities</v>
      </c>
      <c r="D1193" s="1" t="str">
        <f>VLOOKUP(B1193,lookup!$A$2:$D$48,4,0)</f>
        <v>E31000027</v>
      </c>
      <c r="E1193" s="1" t="s">
        <v>15</v>
      </c>
      <c r="F1193" s="1" t="s">
        <v>252</v>
      </c>
      <c r="G1193" s="1" t="s">
        <v>5</v>
      </c>
      <c r="H1193" s="1">
        <v>15</v>
      </c>
    </row>
    <row r="1194" spans="1:8" x14ac:dyDescent="0.35">
      <c r="A1194" s="1">
        <v>2019</v>
      </c>
      <c r="B1194" s="1" t="s">
        <v>116</v>
      </c>
      <c r="C1194" s="1" t="str">
        <f>VLOOKUP(B1194,lookup!$A$2:$D$48,3,0)</f>
        <v>Non Metropolitan Fire Authorities</v>
      </c>
      <c r="D1194" s="1" t="str">
        <f>VLOOKUP(B1194,lookup!$A$2:$D$48,4,0)</f>
        <v>E31000028</v>
      </c>
      <c r="E1194" s="1" t="s">
        <v>15</v>
      </c>
      <c r="F1194" s="1" t="s">
        <v>252</v>
      </c>
      <c r="G1194" s="1" t="s">
        <v>10</v>
      </c>
      <c r="H1194" s="1">
        <v>0</v>
      </c>
    </row>
    <row r="1195" spans="1:8" x14ac:dyDescent="0.35">
      <c r="A1195" s="1">
        <v>2019</v>
      </c>
      <c r="B1195" s="1" t="s">
        <v>116</v>
      </c>
      <c r="C1195" s="1" t="str">
        <f>VLOOKUP(B1195,lookup!$A$2:$D$48,3,0)</f>
        <v>Non Metropolitan Fire Authorities</v>
      </c>
      <c r="D1195" s="1" t="str">
        <f>VLOOKUP(B1195,lookup!$A$2:$D$48,4,0)</f>
        <v>E31000028</v>
      </c>
      <c r="E1195" s="1" t="s">
        <v>15</v>
      </c>
      <c r="F1195" s="1" t="s">
        <v>252</v>
      </c>
      <c r="G1195" s="1" t="s">
        <v>11</v>
      </c>
      <c r="H1195" s="1">
        <v>0</v>
      </c>
    </row>
    <row r="1196" spans="1:8" x14ac:dyDescent="0.35">
      <c r="A1196" s="1">
        <v>2019</v>
      </c>
      <c r="B1196" s="1" t="s">
        <v>116</v>
      </c>
      <c r="C1196" s="1" t="str">
        <f>VLOOKUP(B1196,lookup!$A$2:$D$48,3,0)</f>
        <v>Non Metropolitan Fire Authorities</v>
      </c>
      <c r="D1196" s="1" t="str">
        <f>VLOOKUP(B1196,lookup!$A$2:$D$48,4,0)</f>
        <v>E31000028</v>
      </c>
      <c r="E1196" s="1" t="s">
        <v>15</v>
      </c>
      <c r="F1196" s="1" t="s">
        <v>252</v>
      </c>
      <c r="G1196" s="1" t="s">
        <v>12</v>
      </c>
      <c r="H1196" s="1">
        <v>0</v>
      </c>
    </row>
    <row r="1197" spans="1:8" x14ac:dyDescent="0.35">
      <c r="A1197" s="1">
        <v>2019</v>
      </c>
      <c r="B1197" s="1" t="s">
        <v>116</v>
      </c>
      <c r="C1197" s="1" t="str">
        <f>VLOOKUP(B1197,lookup!$A$2:$D$48,3,0)</f>
        <v>Non Metropolitan Fire Authorities</v>
      </c>
      <c r="D1197" s="1" t="str">
        <f>VLOOKUP(B1197,lookup!$A$2:$D$48,4,0)</f>
        <v>E31000028</v>
      </c>
      <c r="E1197" s="1" t="s">
        <v>15</v>
      </c>
      <c r="F1197" s="1" t="s">
        <v>252</v>
      </c>
      <c r="G1197" s="1" t="s">
        <v>13</v>
      </c>
      <c r="H1197" s="1">
        <v>3</v>
      </c>
    </row>
    <row r="1198" spans="1:8" x14ac:dyDescent="0.35">
      <c r="A1198" s="1">
        <v>2019</v>
      </c>
      <c r="B1198" s="1" t="s">
        <v>116</v>
      </c>
      <c r="C1198" s="1" t="str">
        <f>VLOOKUP(B1198,lookup!$A$2:$D$48,3,0)</f>
        <v>Non Metropolitan Fire Authorities</v>
      </c>
      <c r="D1198" s="1" t="str">
        <f>VLOOKUP(B1198,lookup!$A$2:$D$48,4,0)</f>
        <v>E31000028</v>
      </c>
      <c r="E1198" s="1" t="s">
        <v>15</v>
      </c>
      <c r="F1198" s="1" t="s">
        <v>252</v>
      </c>
      <c r="G1198" s="1" t="s">
        <v>14</v>
      </c>
      <c r="H1198" s="1">
        <v>22</v>
      </c>
    </row>
    <row r="1199" spans="1:8" x14ac:dyDescent="0.35">
      <c r="A1199" s="1">
        <v>2019</v>
      </c>
      <c r="B1199" s="1" t="s">
        <v>116</v>
      </c>
      <c r="C1199" s="1" t="str">
        <f>VLOOKUP(B1199,lookup!$A$2:$D$48,3,0)</f>
        <v>Non Metropolitan Fire Authorities</v>
      </c>
      <c r="D1199" s="1" t="str">
        <f>VLOOKUP(B1199,lookup!$A$2:$D$48,4,0)</f>
        <v>E31000028</v>
      </c>
      <c r="E1199" s="1" t="s">
        <v>15</v>
      </c>
      <c r="F1199" s="1" t="s">
        <v>252</v>
      </c>
      <c r="G1199" s="1" t="s">
        <v>5</v>
      </c>
      <c r="H1199" s="1">
        <v>25</v>
      </c>
    </row>
    <row r="1200" spans="1:8" x14ac:dyDescent="0.35">
      <c r="A1200" s="1">
        <v>2019</v>
      </c>
      <c r="B1200" s="1" t="s">
        <v>119</v>
      </c>
      <c r="C1200" s="1" t="str">
        <f>VLOOKUP(B1200,lookup!$A$2:$D$48,3,0)</f>
        <v>Non Metropolitan Fire Authorities</v>
      </c>
      <c r="D1200" s="1" t="str">
        <f>VLOOKUP(B1200,lookup!$A$2:$D$48,4,0)</f>
        <v>E31000029</v>
      </c>
      <c r="E1200" s="1" t="s">
        <v>15</v>
      </c>
      <c r="F1200" s="1" t="s">
        <v>252</v>
      </c>
      <c r="G1200" s="1" t="s">
        <v>10</v>
      </c>
      <c r="H1200" s="1">
        <v>0</v>
      </c>
    </row>
    <row r="1201" spans="1:8" x14ac:dyDescent="0.35">
      <c r="A1201" s="1">
        <v>2019</v>
      </c>
      <c r="B1201" s="1" t="s">
        <v>119</v>
      </c>
      <c r="C1201" s="1" t="str">
        <f>VLOOKUP(B1201,lookup!$A$2:$D$48,3,0)</f>
        <v>Non Metropolitan Fire Authorities</v>
      </c>
      <c r="D1201" s="1" t="str">
        <f>VLOOKUP(B1201,lookup!$A$2:$D$48,4,0)</f>
        <v>E31000029</v>
      </c>
      <c r="E1201" s="1" t="s">
        <v>15</v>
      </c>
      <c r="F1201" s="1" t="s">
        <v>252</v>
      </c>
      <c r="G1201" s="1" t="s">
        <v>11</v>
      </c>
      <c r="H1201" s="1">
        <v>0</v>
      </c>
    </row>
    <row r="1202" spans="1:8" x14ac:dyDescent="0.35">
      <c r="A1202" s="1">
        <v>2019</v>
      </c>
      <c r="B1202" s="1" t="s">
        <v>119</v>
      </c>
      <c r="C1202" s="1" t="str">
        <f>VLOOKUP(B1202,lookup!$A$2:$D$48,3,0)</f>
        <v>Non Metropolitan Fire Authorities</v>
      </c>
      <c r="D1202" s="1" t="str">
        <f>VLOOKUP(B1202,lookup!$A$2:$D$48,4,0)</f>
        <v>E31000029</v>
      </c>
      <c r="E1202" s="1" t="s">
        <v>15</v>
      </c>
      <c r="F1202" s="1" t="s">
        <v>252</v>
      </c>
      <c r="G1202" s="1" t="s">
        <v>12</v>
      </c>
      <c r="H1202" s="1">
        <v>1</v>
      </c>
    </row>
    <row r="1203" spans="1:8" x14ac:dyDescent="0.35">
      <c r="A1203" s="1">
        <v>2019</v>
      </c>
      <c r="B1203" s="1" t="s">
        <v>119</v>
      </c>
      <c r="C1203" s="1" t="str">
        <f>VLOOKUP(B1203,lookup!$A$2:$D$48,3,0)</f>
        <v>Non Metropolitan Fire Authorities</v>
      </c>
      <c r="D1203" s="1" t="str">
        <f>VLOOKUP(B1203,lookup!$A$2:$D$48,4,0)</f>
        <v>E31000029</v>
      </c>
      <c r="E1203" s="1" t="s">
        <v>15</v>
      </c>
      <c r="F1203" s="1" t="s">
        <v>252</v>
      </c>
      <c r="G1203" s="1" t="s">
        <v>13</v>
      </c>
      <c r="H1203" s="1">
        <v>1</v>
      </c>
    </row>
    <row r="1204" spans="1:8" x14ac:dyDescent="0.35">
      <c r="A1204" s="1">
        <v>2019</v>
      </c>
      <c r="B1204" s="1" t="s">
        <v>119</v>
      </c>
      <c r="C1204" s="1" t="str">
        <f>VLOOKUP(B1204,lookup!$A$2:$D$48,3,0)</f>
        <v>Non Metropolitan Fire Authorities</v>
      </c>
      <c r="D1204" s="1" t="str">
        <f>VLOOKUP(B1204,lookup!$A$2:$D$48,4,0)</f>
        <v>E31000029</v>
      </c>
      <c r="E1204" s="1" t="s">
        <v>15</v>
      </c>
      <c r="F1204" s="1" t="s">
        <v>252</v>
      </c>
      <c r="G1204" s="1" t="s">
        <v>14</v>
      </c>
      <c r="H1204" s="1">
        <v>6</v>
      </c>
    </row>
    <row r="1205" spans="1:8" x14ac:dyDescent="0.35">
      <c r="A1205" s="1">
        <v>2019</v>
      </c>
      <c r="B1205" s="1" t="s">
        <v>119</v>
      </c>
      <c r="C1205" s="1" t="str">
        <f>VLOOKUP(B1205,lookup!$A$2:$D$48,3,0)</f>
        <v>Non Metropolitan Fire Authorities</v>
      </c>
      <c r="D1205" s="1" t="str">
        <f>VLOOKUP(B1205,lookup!$A$2:$D$48,4,0)</f>
        <v>E31000029</v>
      </c>
      <c r="E1205" s="1" t="s">
        <v>15</v>
      </c>
      <c r="F1205" s="1" t="s">
        <v>252</v>
      </c>
      <c r="G1205" s="1" t="s">
        <v>5</v>
      </c>
      <c r="H1205" s="1">
        <v>8</v>
      </c>
    </row>
    <row r="1206" spans="1:8" x14ac:dyDescent="0.35">
      <c r="A1206" s="1">
        <v>2019</v>
      </c>
      <c r="B1206" s="1" t="s">
        <v>122</v>
      </c>
      <c r="C1206" s="1" t="str">
        <f>VLOOKUP(B1206,lookup!$A$2:$D$48,3,0)</f>
        <v>Non Metropolitan Fire Authorities</v>
      </c>
      <c r="D1206" s="1" t="str">
        <f>VLOOKUP(B1206,lookup!$A$2:$D$48,4,0)</f>
        <v>E31000030</v>
      </c>
      <c r="E1206" s="1" t="s">
        <v>15</v>
      </c>
      <c r="F1206" s="1" t="s">
        <v>252</v>
      </c>
      <c r="G1206" s="1" t="s">
        <v>10</v>
      </c>
      <c r="H1206" s="1">
        <v>0</v>
      </c>
    </row>
    <row r="1207" spans="1:8" x14ac:dyDescent="0.35">
      <c r="A1207" s="1">
        <v>2019</v>
      </c>
      <c r="B1207" s="1" t="s">
        <v>122</v>
      </c>
      <c r="C1207" s="1" t="str">
        <f>VLOOKUP(B1207,lookup!$A$2:$D$48,3,0)</f>
        <v>Non Metropolitan Fire Authorities</v>
      </c>
      <c r="D1207" s="1" t="str">
        <f>VLOOKUP(B1207,lookup!$A$2:$D$48,4,0)</f>
        <v>E31000030</v>
      </c>
      <c r="E1207" s="1" t="s">
        <v>15</v>
      </c>
      <c r="F1207" s="1" t="s">
        <v>252</v>
      </c>
      <c r="G1207" s="1" t="s">
        <v>11</v>
      </c>
      <c r="H1207" s="1">
        <v>0</v>
      </c>
    </row>
    <row r="1208" spans="1:8" x14ac:dyDescent="0.35">
      <c r="A1208" s="1">
        <v>2019</v>
      </c>
      <c r="B1208" s="1" t="s">
        <v>122</v>
      </c>
      <c r="C1208" s="1" t="str">
        <f>VLOOKUP(B1208,lookup!$A$2:$D$48,3,0)</f>
        <v>Non Metropolitan Fire Authorities</v>
      </c>
      <c r="D1208" s="1" t="str">
        <f>VLOOKUP(B1208,lookup!$A$2:$D$48,4,0)</f>
        <v>E31000030</v>
      </c>
      <c r="E1208" s="1" t="s">
        <v>15</v>
      </c>
      <c r="F1208" s="1" t="s">
        <v>252</v>
      </c>
      <c r="G1208" s="1" t="s">
        <v>12</v>
      </c>
      <c r="H1208" s="1">
        <v>0</v>
      </c>
    </row>
    <row r="1209" spans="1:8" x14ac:dyDescent="0.35">
      <c r="A1209" s="1">
        <v>2019</v>
      </c>
      <c r="B1209" s="1" t="s">
        <v>122</v>
      </c>
      <c r="C1209" s="1" t="str">
        <f>VLOOKUP(B1209,lookup!$A$2:$D$48,3,0)</f>
        <v>Non Metropolitan Fire Authorities</v>
      </c>
      <c r="D1209" s="1" t="str">
        <f>VLOOKUP(B1209,lookup!$A$2:$D$48,4,0)</f>
        <v>E31000030</v>
      </c>
      <c r="E1209" s="1" t="s">
        <v>15</v>
      </c>
      <c r="F1209" s="1" t="s">
        <v>252</v>
      </c>
      <c r="G1209" s="1" t="s">
        <v>13</v>
      </c>
      <c r="H1209" s="1">
        <v>2</v>
      </c>
    </row>
    <row r="1210" spans="1:8" x14ac:dyDescent="0.35">
      <c r="A1210" s="1">
        <v>2019</v>
      </c>
      <c r="B1210" s="1" t="s">
        <v>122</v>
      </c>
      <c r="C1210" s="1" t="str">
        <f>VLOOKUP(B1210,lookup!$A$2:$D$48,3,0)</f>
        <v>Non Metropolitan Fire Authorities</v>
      </c>
      <c r="D1210" s="1" t="str">
        <f>VLOOKUP(B1210,lookup!$A$2:$D$48,4,0)</f>
        <v>E31000030</v>
      </c>
      <c r="E1210" s="1" t="s">
        <v>15</v>
      </c>
      <c r="F1210" s="1" t="s">
        <v>252</v>
      </c>
      <c r="G1210" s="1" t="s">
        <v>14</v>
      </c>
      <c r="H1210" s="1">
        <v>8</v>
      </c>
    </row>
    <row r="1211" spans="1:8" x14ac:dyDescent="0.35">
      <c r="A1211" s="1">
        <v>2019</v>
      </c>
      <c r="B1211" s="1" t="s">
        <v>122</v>
      </c>
      <c r="C1211" s="1" t="str">
        <f>VLOOKUP(B1211,lookup!$A$2:$D$48,3,0)</f>
        <v>Non Metropolitan Fire Authorities</v>
      </c>
      <c r="D1211" s="1" t="str">
        <f>VLOOKUP(B1211,lookup!$A$2:$D$48,4,0)</f>
        <v>E31000030</v>
      </c>
      <c r="E1211" s="1" t="s">
        <v>15</v>
      </c>
      <c r="F1211" s="1" t="s">
        <v>252</v>
      </c>
      <c r="G1211" s="1" t="s">
        <v>5</v>
      </c>
      <c r="H1211" s="1">
        <v>10</v>
      </c>
    </row>
    <row r="1212" spans="1:8" x14ac:dyDescent="0.35">
      <c r="A1212" s="1">
        <v>2019</v>
      </c>
      <c r="B1212" s="1" t="s">
        <v>125</v>
      </c>
      <c r="C1212" s="1" t="str">
        <f>VLOOKUP(B1212,lookup!$A$2:$D$48,3,0)</f>
        <v>Non Metropolitan Fire Authorities</v>
      </c>
      <c r="D1212" s="1" t="str">
        <f>VLOOKUP(B1212,lookup!$A$2:$D$48,4,0)</f>
        <v>E31000031</v>
      </c>
      <c r="E1212" s="1" t="s">
        <v>15</v>
      </c>
      <c r="F1212" s="1" t="s">
        <v>252</v>
      </c>
      <c r="G1212" s="1" t="s">
        <v>10</v>
      </c>
      <c r="H1212" s="1">
        <v>0</v>
      </c>
    </row>
    <row r="1213" spans="1:8" x14ac:dyDescent="0.35">
      <c r="A1213" s="1">
        <v>2019</v>
      </c>
      <c r="B1213" s="1" t="s">
        <v>125</v>
      </c>
      <c r="C1213" s="1" t="str">
        <f>VLOOKUP(B1213,lookup!$A$2:$D$48,3,0)</f>
        <v>Non Metropolitan Fire Authorities</v>
      </c>
      <c r="D1213" s="1" t="str">
        <f>VLOOKUP(B1213,lookup!$A$2:$D$48,4,0)</f>
        <v>E31000031</v>
      </c>
      <c r="E1213" s="1" t="s">
        <v>15</v>
      </c>
      <c r="F1213" s="1" t="s">
        <v>252</v>
      </c>
      <c r="G1213" s="1" t="s">
        <v>11</v>
      </c>
      <c r="H1213" s="1">
        <v>0</v>
      </c>
    </row>
    <row r="1214" spans="1:8" x14ac:dyDescent="0.35">
      <c r="A1214" s="1">
        <v>2019</v>
      </c>
      <c r="B1214" s="1" t="s">
        <v>125</v>
      </c>
      <c r="C1214" s="1" t="str">
        <f>VLOOKUP(B1214,lookup!$A$2:$D$48,3,0)</f>
        <v>Non Metropolitan Fire Authorities</v>
      </c>
      <c r="D1214" s="1" t="str">
        <f>VLOOKUP(B1214,lookup!$A$2:$D$48,4,0)</f>
        <v>E31000031</v>
      </c>
      <c r="E1214" s="1" t="s">
        <v>15</v>
      </c>
      <c r="F1214" s="1" t="s">
        <v>252</v>
      </c>
      <c r="G1214" s="1" t="s">
        <v>12</v>
      </c>
      <c r="H1214" s="1">
        <v>0</v>
      </c>
    </row>
    <row r="1215" spans="1:8" x14ac:dyDescent="0.35">
      <c r="A1215" s="1">
        <v>2019</v>
      </c>
      <c r="B1215" s="1" t="s">
        <v>125</v>
      </c>
      <c r="C1215" s="1" t="str">
        <f>VLOOKUP(B1215,lookup!$A$2:$D$48,3,0)</f>
        <v>Non Metropolitan Fire Authorities</v>
      </c>
      <c r="D1215" s="1" t="str">
        <f>VLOOKUP(B1215,lookup!$A$2:$D$48,4,0)</f>
        <v>E31000031</v>
      </c>
      <c r="E1215" s="1" t="s">
        <v>15</v>
      </c>
      <c r="F1215" s="1" t="s">
        <v>252</v>
      </c>
      <c r="G1215" s="1" t="s">
        <v>13</v>
      </c>
      <c r="H1215" s="1">
        <v>5</v>
      </c>
    </row>
    <row r="1216" spans="1:8" x14ac:dyDescent="0.35">
      <c r="A1216" s="1">
        <v>2019</v>
      </c>
      <c r="B1216" s="1" t="s">
        <v>125</v>
      </c>
      <c r="C1216" s="1" t="str">
        <f>VLOOKUP(B1216,lookup!$A$2:$D$48,3,0)</f>
        <v>Non Metropolitan Fire Authorities</v>
      </c>
      <c r="D1216" s="1" t="str">
        <f>VLOOKUP(B1216,lookup!$A$2:$D$48,4,0)</f>
        <v>E31000031</v>
      </c>
      <c r="E1216" s="1" t="s">
        <v>15</v>
      </c>
      <c r="F1216" s="1" t="s">
        <v>252</v>
      </c>
      <c r="G1216" s="1" t="s">
        <v>14</v>
      </c>
      <c r="H1216" s="1">
        <v>24</v>
      </c>
    </row>
    <row r="1217" spans="1:8" x14ac:dyDescent="0.35">
      <c r="A1217" s="1">
        <v>2019</v>
      </c>
      <c r="B1217" s="1" t="s">
        <v>125</v>
      </c>
      <c r="C1217" s="1" t="str">
        <f>VLOOKUP(B1217,lookup!$A$2:$D$48,3,0)</f>
        <v>Non Metropolitan Fire Authorities</v>
      </c>
      <c r="D1217" s="1" t="str">
        <f>VLOOKUP(B1217,lookup!$A$2:$D$48,4,0)</f>
        <v>E31000031</v>
      </c>
      <c r="E1217" s="1" t="s">
        <v>15</v>
      </c>
      <c r="F1217" s="1" t="s">
        <v>252</v>
      </c>
      <c r="G1217" s="1" t="s">
        <v>5</v>
      </c>
      <c r="H1217" s="1">
        <v>29</v>
      </c>
    </row>
    <row r="1218" spans="1:8" x14ac:dyDescent="0.35">
      <c r="A1218" s="1">
        <v>2019</v>
      </c>
      <c r="B1218" s="1" t="s">
        <v>128</v>
      </c>
      <c r="C1218" s="1" t="str">
        <f>VLOOKUP(B1218,lookup!$A$2:$D$48,3,0)</f>
        <v>Non Metropolitan Fire Authorities</v>
      </c>
      <c r="D1218" s="1" t="str">
        <f>VLOOKUP(B1218,lookup!$A$2:$D$48,4,0)</f>
        <v>E31000032</v>
      </c>
      <c r="E1218" s="1" t="s">
        <v>15</v>
      </c>
      <c r="F1218" s="1" t="s">
        <v>252</v>
      </c>
      <c r="G1218" s="1" t="s">
        <v>10</v>
      </c>
      <c r="H1218" s="1">
        <v>0</v>
      </c>
    </row>
    <row r="1219" spans="1:8" x14ac:dyDescent="0.35">
      <c r="A1219" s="1">
        <v>2019</v>
      </c>
      <c r="B1219" s="1" t="s">
        <v>128</v>
      </c>
      <c r="C1219" s="1" t="str">
        <f>VLOOKUP(B1219,lookup!$A$2:$D$48,3,0)</f>
        <v>Non Metropolitan Fire Authorities</v>
      </c>
      <c r="D1219" s="1" t="str">
        <f>VLOOKUP(B1219,lookup!$A$2:$D$48,4,0)</f>
        <v>E31000032</v>
      </c>
      <c r="E1219" s="1" t="s">
        <v>15</v>
      </c>
      <c r="F1219" s="1" t="s">
        <v>252</v>
      </c>
      <c r="G1219" s="1" t="s">
        <v>11</v>
      </c>
      <c r="H1219" s="1">
        <v>0</v>
      </c>
    </row>
    <row r="1220" spans="1:8" x14ac:dyDescent="0.35">
      <c r="A1220" s="1">
        <v>2019</v>
      </c>
      <c r="B1220" s="1" t="s">
        <v>128</v>
      </c>
      <c r="C1220" s="1" t="str">
        <f>VLOOKUP(B1220,lookup!$A$2:$D$48,3,0)</f>
        <v>Non Metropolitan Fire Authorities</v>
      </c>
      <c r="D1220" s="1" t="str">
        <f>VLOOKUP(B1220,lookup!$A$2:$D$48,4,0)</f>
        <v>E31000032</v>
      </c>
      <c r="E1220" s="1" t="s">
        <v>15</v>
      </c>
      <c r="F1220" s="1" t="s">
        <v>252</v>
      </c>
      <c r="G1220" s="1" t="s">
        <v>12</v>
      </c>
      <c r="H1220" s="1">
        <v>0</v>
      </c>
    </row>
    <row r="1221" spans="1:8" x14ac:dyDescent="0.35">
      <c r="A1221" s="1">
        <v>2019</v>
      </c>
      <c r="B1221" s="1" t="s">
        <v>128</v>
      </c>
      <c r="C1221" s="1" t="str">
        <f>VLOOKUP(B1221,lookup!$A$2:$D$48,3,0)</f>
        <v>Non Metropolitan Fire Authorities</v>
      </c>
      <c r="D1221" s="1" t="str">
        <f>VLOOKUP(B1221,lookup!$A$2:$D$48,4,0)</f>
        <v>E31000032</v>
      </c>
      <c r="E1221" s="1" t="s">
        <v>15</v>
      </c>
      <c r="F1221" s="1" t="s">
        <v>252</v>
      </c>
      <c r="G1221" s="1" t="s">
        <v>13</v>
      </c>
      <c r="H1221" s="1">
        <v>3</v>
      </c>
    </row>
    <row r="1222" spans="1:8" x14ac:dyDescent="0.35">
      <c r="A1222" s="1">
        <v>2019</v>
      </c>
      <c r="B1222" s="1" t="s">
        <v>128</v>
      </c>
      <c r="C1222" s="1" t="str">
        <f>VLOOKUP(B1222,lookup!$A$2:$D$48,3,0)</f>
        <v>Non Metropolitan Fire Authorities</v>
      </c>
      <c r="D1222" s="1" t="str">
        <f>VLOOKUP(B1222,lookup!$A$2:$D$48,4,0)</f>
        <v>E31000032</v>
      </c>
      <c r="E1222" s="1" t="s">
        <v>15</v>
      </c>
      <c r="F1222" s="1" t="s">
        <v>252</v>
      </c>
      <c r="G1222" s="1" t="s">
        <v>14</v>
      </c>
      <c r="H1222" s="1">
        <v>21</v>
      </c>
    </row>
    <row r="1223" spans="1:8" x14ac:dyDescent="0.35">
      <c r="A1223" s="1">
        <v>2019</v>
      </c>
      <c r="B1223" s="1" t="s">
        <v>128</v>
      </c>
      <c r="C1223" s="1" t="str">
        <f>VLOOKUP(B1223,lookup!$A$2:$D$48,3,0)</f>
        <v>Non Metropolitan Fire Authorities</v>
      </c>
      <c r="D1223" s="1" t="str">
        <f>VLOOKUP(B1223,lookup!$A$2:$D$48,4,0)</f>
        <v>E31000032</v>
      </c>
      <c r="E1223" s="1" t="s">
        <v>15</v>
      </c>
      <c r="F1223" s="1" t="s">
        <v>252</v>
      </c>
      <c r="G1223" s="1" t="s">
        <v>5</v>
      </c>
      <c r="H1223" s="1">
        <v>24</v>
      </c>
    </row>
    <row r="1224" spans="1:8" x14ac:dyDescent="0.35">
      <c r="A1224" s="1">
        <v>2019</v>
      </c>
      <c r="B1224" s="1" t="s">
        <v>131</v>
      </c>
      <c r="C1224" s="1" t="str">
        <f>VLOOKUP(B1224,lookup!$A$2:$D$48,3,0)</f>
        <v>Metropolitan Fire Authorities</v>
      </c>
      <c r="D1224" s="1" t="str">
        <f>VLOOKUP(B1224,lookup!$A$2:$D$48,4,0)</f>
        <v>E31000042</v>
      </c>
      <c r="E1224" s="1" t="s">
        <v>15</v>
      </c>
      <c r="F1224" s="1" t="s">
        <v>252</v>
      </c>
      <c r="G1224" s="1" t="s">
        <v>10</v>
      </c>
      <c r="H1224" s="1">
        <v>0</v>
      </c>
    </row>
    <row r="1225" spans="1:8" x14ac:dyDescent="0.35">
      <c r="A1225" s="1">
        <v>2019</v>
      </c>
      <c r="B1225" s="1" t="s">
        <v>131</v>
      </c>
      <c r="C1225" s="1" t="str">
        <f>VLOOKUP(B1225,lookup!$A$2:$D$48,3,0)</f>
        <v>Metropolitan Fire Authorities</v>
      </c>
      <c r="D1225" s="1" t="str">
        <f>VLOOKUP(B1225,lookup!$A$2:$D$48,4,0)</f>
        <v>E31000042</v>
      </c>
      <c r="E1225" s="1" t="s">
        <v>15</v>
      </c>
      <c r="F1225" s="1" t="s">
        <v>252</v>
      </c>
      <c r="G1225" s="1" t="s">
        <v>11</v>
      </c>
      <c r="H1225" s="1">
        <v>0</v>
      </c>
    </row>
    <row r="1226" spans="1:8" x14ac:dyDescent="0.35">
      <c r="A1226" s="1">
        <v>2019</v>
      </c>
      <c r="B1226" s="1" t="s">
        <v>131</v>
      </c>
      <c r="C1226" s="1" t="str">
        <f>VLOOKUP(B1226,lookup!$A$2:$D$48,3,0)</f>
        <v>Metropolitan Fire Authorities</v>
      </c>
      <c r="D1226" s="1" t="str">
        <f>VLOOKUP(B1226,lookup!$A$2:$D$48,4,0)</f>
        <v>E31000042</v>
      </c>
      <c r="E1226" s="1" t="s">
        <v>15</v>
      </c>
      <c r="F1226" s="1" t="s">
        <v>252</v>
      </c>
      <c r="G1226" s="1" t="s">
        <v>12</v>
      </c>
      <c r="H1226" s="1">
        <v>1</v>
      </c>
    </row>
    <row r="1227" spans="1:8" x14ac:dyDescent="0.35">
      <c r="A1227" s="1">
        <v>2019</v>
      </c>
      <c r="B1227" s="1" t="s">
        <v>131</v>
      </c>
      <c r="C1227" s="1" t="str">
        <f>VLOOKUP(B1227,lookup!$A$2:$D$48,3,0)</f>
        <v>Metropolitan Fire Authorities</v>
      </c>
      <c r="D1227" s="1" t="str">
        <f>VLOOKUP(B1227,lookup!$A$2:$D$48,4,0)</f>
        <v>E31000042</v>
      </c>
      <c r="E1227" s="1" t="s">
        <v>15</v>
      </c>
      <c r="F1227" s="1" t="s">
        <v>252</v>
      </c>
      <c r="G1227" s="1" t="s">
        <v>13</v>
      </c>
      <c r="H1227" s="1">
        <v>1</v>
      </c>
    </row>
    <row r="1228" spans="1:8" x14ac:dyDescent="0.35">
      <c r="A1228" s="1">
        <v>2019</v>
      </c>
      <c r="B1228" s="1" t="s">
        <v>131</v>
      </c>
      <c r="C1228" s="1" t="str">
        <f>VLOOKUP(B1228,lookup!$A$2:$D$48,3,0)</f>
        <v>Metropolitan Fire Authorities</v>
      </c>
      <c r="D1228" s="1" t="str">
        <f>VLOOKUP(B1228,lookup!$A$2:$D$48,4,0)</f>
        <v>E31000042</v>
      </c>
      <c r="E1228" s="1" t="s">
        <v>15</v>
      </c>
      <c r="F1228" s="1" t="s">
        <v>252</v>
      </c>
      <c r="G1228" s="1" t="s">
        <v>14</v>
      </c>
      <c r="H1228" s="1">
        <v>4</v>
      </c>
    </row>
    <row r="1229" spans="1:8" x14ac:dyDescent="0.35">
      <c r="A1229" s="1">
        <v>2019</v>
      </c>
      <c r="B1229" s="1" t="s">
        <v>131</v>
      </c>
      <c r="C1229" s="1" t="str">
        <f>VLOOKUP(B1229,lookup!$A$2:$D$48,3,0)</f>
        <v>Metropolitan Fire Authorities</v>
      </c>
      <c r="D1229" s="1" t="str">
        <f>VLOOKUP(B1229,lookup!$A$2:$D$48,4,0)</f>
        <v>E31000042</v>
      </c>
      <c r="E1229" s="1" t="s">
        <v>15</v>
      </c>
      <c r="F1229" s="1" t="s">
        <v>252</v>
      </c>
      <c r="G1229" s="1" t="s">
        <v>5</v>
      </c>
      <c r="H1229" s="1">
        <v>6</v>
      </c>
    </row>
    <row r="1230" spans="1:8" x14ac:dyDescent="0.35">
      <c r="A1230" s="1">
        <v>2019</v>
      </c>
      <c r="B1230" s="1" t="s">
        <v>134</v>
      </c>
      <c r="C1230" s="1" t="str">
        <f>VLOOKUP(B1230,lookup!$A$2:$D$48,3,0)</f>
        <v>Non Metropolitan Fire Authorities</v>
      </c>
      <c r="D1230" s="1" t="str">
        <f>VLOOKUP(B1230,lookup!$A$2:$D$48,4,0)</f>
        <v>E31000033</v>
      </c>
      <c r="E1230" s="1" t="s">
        <v>15</v>
      </c>
      <c r="F1230" s="1" t="s">
        <v>252</v>
      </c>
      <c r="G1230" s="1" t="s">
        <v>10</v>
      </c>
      <c r="H1230" s="1">
        <v>0</v>
      </c>
    </row>
    <row r="1231" spans="1:8" x14ac:dyDescent="0.35">
      <c r="A1231" s="1">
        <v>2019</v>
      </c>
      <c r="B1231" s="1" t="s">
        <v>134</v>
      </c>
      <c r="C1231" s="1" t="str">
        <f>VLOOKUP(B1231,lookup!$A$2:$D$48,3,0)</f>
        <v>Non Metropolitan Fire Authorities</v>
      </c>
      <c r="D1231" s="1" t="str">
        <f>VLOOKUP(B1231,lookup!$A$2:$D$48,4,0)</f>
        <v>E31000033</v>
      </c>
      <c r="E1231" s="1" t="s">
        <v>15</v>
      </c>
      <c r="F1231" s="1" t="s">
        <v>252</v>
      </c>
      <c r="G1231" s="1" t="s">
        <v>11</v>
      </c>
      <c r="H1231" s="1">
        <v>0</v>
      </c>
    </row>
    <row r="1232" spans="1:8" x14ac:dyDescent="0.35">
      <c r="A1232" s="1">
        <v>2019</v>
      </c>
      <c r="B1232" s="1" t="s">
        <v>134</v>
      </c>
      <c r="C1232" s="1" t="str">
        <f>VLOOKUP(B1232,lookup!$A$2:$D$48,3,0)</f>
        <v>Non Metropolitan Fire Authorities</v>
      </c>
      <c r="D1232" s="1" t="str">
        <f>VLOOKUP(B1232,lookup!$A$2:$D$48,4,0)</f>
        <v>E31000033</v>
      </c>
      <c r="E1232" s="1" t="s">
        <v>15</v>
      </c>
      <c r="F1232" s="1" t="s">
        <v>252</v>
      </c>
      <c r="G1232" s="1" t="s">
        <v>12</v>
      </c>
      <c r="H1232" s="1">
        <v>1</v>
      </c>
    </row>
    <row r="1233" spans="1:8" x14ac:dyDescent="0.35">
      <c r="A1233" s="1">
        <v>2019</v>
      </c>
      <c r="B1233" s="1" t="s">
        <v>134</v>
      </c>
      <c r="C1233" s="1" t="str">
        <f>VLOOKUP(B1233,lookup!$A$2:$D$48,3,0)</f>
        <v>Non Metropolitan Fire Authorities</v>
      </c>
      <c r="D1233" s="1" t="str">
        <f>VLOOKUP(B1233,lookup!$A$2:$D$48,4,0)</f>
        <v>E31000033</v>
      </c>
      <c r="E1233" s="1" t="s">
        <v>15</v>
      </c>
      <c r="F1233" s="1" t="s">
        <v>252</v>
      </c>
      <c r="G1233" s="1" t="s">
        <v>13</v>
      </c>
      <c r="H1233" s="1">
        <v>6</v>
      </c>
    </row>
    <row r="1234" spans="1:8" x14ac:dyDescent="0.35">
      <c r="A1234" s="1">
        <v>2019</v>
      </c>
      <c r="B1234" s="1" t="s">
        <v>134</v>
      </c>
      <c r="C1234" s="1" t="str">
        <f>VLOOKUP(B1234,lookup!$A$2:$D$48,3,0)</f>
        <v>Non Metropolitan Fire Authorities</v>
      </c>
      <c r="D1234" s="1" t="str">
        <f>VLOOKUP(B1234,lookup!$A$2:$D$48,4,0)</f>
        <v>E31000033</v>
      </c>
      <c r="E1234" s="1" t="s">
        <v>15</v>
      </c>
      <c r="F1234" s="1" t="s">
        <v>252</v>
      </c>
      <c r="G1234" s="1" t="s">
        <v>14</v>
      </c>
      <c r="H1234" s="1">
        <v>20</v>
      </c>
    </row>
    <row r="1235" spans="1:8" x14ac:dyDescent="0.35">
      <c r="A1235" s="1">
        <v>2019</v>
      </c>
      <c r="B1235" s="1" t="s">
        <v>134</v>
      </c>
      <c r="C1235" s="1" t="str">
        <f>VLOOKUP(B1235,lookup!$A$2:$D$48,3,0)</f>
        <v>Non Metropolitan Fire Authorities</v>
      </c>
      <c r="D1235" s="1" t="str">
        <f>VLOOKUP(B1235,lookup!$A$2:$D$48,4,0)</f>
        <v>E31000033</v>
      </c>
      <c r="E1235" s="1" t="s">
        <v>15</v>
      </c>
      <c r="F1235" s="1" t="s">
        <v>252</v>
      </c>
      <c r="G1235" s="1" t="s">
        <v>5</v>
      </c>
      <c r="H1235" s="1">
        <v>27</v>
      </c>
    </row>
    <row r="1236" spans="1:8" x14ac:dyDescent="0.35">
      <c r="A1236" s="1">
        <v>2019</v>
      </c>
      <c r="B1236" s="1" t="s">
        <v>137</v>
      </c>
      <c r="C1236" s="1" t="str">
        <f>VLOOKUP(B1236,lookup!$A$2:$D$48,3,0)</f>
        <v>Non Metropolitan Fire Authorities</v>
      </c>
      <c r="D1236" s="1" t="str">
        <f>VLOOKUP(B1236,lookup!$A$2:$D$48,4,0)</f>
        <v>E31000034</v>
      </c>
      <c r="E1236" s="1" t="s">
        <v>15</v>
      </c>
      <c r="F1236" s="1" t="s">
        <v>252</v>
      </c>
      <c r="G1236" s="1" t="s">
        <v>10</v>
      </c>
      <c r="H1236" s="1">
        <v>0</v>
      </c>
    </row>
    <row r="1237" spans="1:8" x14ac:dyDescent="0.35">
      <c r="A1237" s="1">
        <v>2019</v>
      </c>
      <c r="B1237" s="1" t="s">
        <v>137</v>
      </c>
      <c r="C1237" s="1" t="str">
        <f>VLOOKUP(B1237,lookup!$A$2:$D$48,3,0)</f>
        <v>Non Metropolitan Fire Authorities</v>
      </c>
      <c r="D1237" s="1" t="str">
        <f>VLOOKUP(B1237,lookup!$A$2:$D$48,4,0)</f>
        <v>E31000034</v>
      </c>
      <c r="E1237" s="1" t="s">
        <v>15</v>
      </c>
      <c r="F1237" s="1" t="s">
        <v>252</v>
      </c>
      <c r="G1237" s="1" t="s">
        <v>11</v>
      </c>
      <c r="H1237" s="1">
        <v>0</v>
      </c>
    </row>
    <row r="1238" spans="1:8" x14ac:dyDescent="0.35">
      <c r="A1238" s="1">
        <v>2019</v>
      </c>
      <c r="B1238" s="1" t="s">
        <v>137</v>
      </c>
      <c r="C1238" s="1" t="str">
        <f>VLOOKUP(B1238,lookup!$A$2:$D$48,3,0)</f>
        <v>Non Metropolitan Fire Authorities</v>
      </c>
      <c r="D1238" s="1" t="str">
        <f>VLOOKUP(B1238,lookup!$A$2:$D$48,4,0)</f>
        <v>E31000034</v>
      </c>
      <c r="E1238" s="1" t="s">
        <v>15</v>
      </c>
      <c r="F1238" s="1" t="s">
        <v>252</v>
      </c>
      <c r="G1238" s="1" t="s">
        <v>12</v>
      </c>
      <c r="H1238" s="1">
        <v>1</v>
      </c>
    </row>
    <row r="1239" spans="1:8" x14ac:dyDescent="0.35">
      <c r="A1239" s="1">
        <v>2019</v>
      </c>
      <c r="B1239" s="1" t="s">
        <v>137</v>
      </c>
      <c r="C1239" s="1" t="str">
        <f>VLOOKUP(B1239,lookup!$A$2:$D$48,3,0)</f>
        <v>Non Metropolitan Fire Authorities</v>
      </c>
      <c r="D1239" s="1" t="str">
        <f>VLOOKUP(B1239,lookup!$A$2:$D$48,4,0)</f>
        <v>E31000034</v>
      </c>
      <c r="E1239" s="1" t="s">
        <v>15</v>
      </c>
      <c r="F1239" s="1" t="s">
        <v>252</v>
      </c>
      <c r="G1239" s="1" t="s">
        <v>13</v>
      </c>
      <c r="H1239" s="1">
        <v>0</v>
      </c>
    </row>
    <row r="1240" spans="1:8" x14ac:dyDescent="0.35">
      <c r="A1240" s="1">
        <v>2019</v>
      </c>
      <c r="B1240" s="1" t="s">
        <v>137</v>
      </c>
      <c r="C1240" s="1" t="str">
        <f>VLOOKUP(B1240,lookup!$A$2:$D$48,3,0)</f>
        <v>Non Metropolitan Fire Authorities</v>
      </c>
      <c r="D1240" s="1" t="str">
        <f>VLOOKUP(B1240,lookup!$A$2:$D$48,4,0)</f>
        <v>E31000034</v>
      </c>
      <c r="E1240" s="1" t="s">
        <v>15</v>
      </c>
      <c r="F1240" s="1" t="s">
        <v>252</v>
      </c>
      <c r="G1240" s="1" t="s">
        <v>14</v>
      </c>
      <c r="H1240" s="1">
        <v>26</v>
      </c>
    </row>
    <row r="1241" spans="1:8" x14ac:dyDescent="0.35">
      <c r="A1241" s="1">
        <v>2019</v>
      </c>
      <c r="B1241" s="1" t="s">
        <v>137</v>
      </c>
      <c r="C1241" s="1" t="str">
        <f>VLOOKUP(B1241,lookup!$A$2:$D$48,3,0)</f>
        <v>Non Metropolitan Fire Authorities</v>
      </c>
      <c r="D1241" s="1" t="str">
        <f>VLOOKUP(B1241,lookup!$A$2:$D$48,4,0)</f>
        <v>E31000034</v>
      </c>
      <c r="E1241" s="1" t="s">
        <v>15</v>
      </c>
      <c r="F1241" s="1" t="s">
        <v>252</v>
      </c>
      <c r="G1241" s="1" t="s">
        <v>5</v>
      </c>
      <c r="H1241" s="1">
        <v>27</v>
      </c>
    </row>
    <row r="1242" spans="1:8" x14ac:dyDescent="0.35">
      <c r="A1242" s="1">
        <v>2019</v>
      </c>
      <c r="B1242" s="1" t="s">
        <v>140</v>
      </c>
      <c r="C1242" s="1" t="str">
        <f>VLOOKUP(B1242,lookup!$A$2:$D$48,3,0)</f>
        <v>Non Metropolitan Fire Authorities</v>
      </c>
      <c r="D1242" s="1" t="str">
        <f>VLOOKUP(B1242,lookup!$A$2:$D$48,4,0)</f>
        <v>E31000035</v>
      </c>
      <c r="E1242" s="1" t="s">
        <v>15</v>
      </c>
      <c r="F1242" s="1" t="s">
        <v>252</v>
      </c>
      <c r="G1242" s="1" t="s">
        <v>10</v>
      </c>
      <c r="H1242" s="1">
        <v>0</v>
      </c>
    </row>
    <row r="1243" spans="1:8" x14ac:dyDescent="0.35">
      <c r="A1243" s="1">
        <v>2019</v>
      </c>
      <c r="B1243" s="1" t="s">
        <v>140</v>
      </c>
      <c r="C1243" s="1" t="str">
        <f>VLOOKUP(B1243,lookup!$A$2:$D$48,3,0)</f>
        <v>Non Metropolitan Fire Authorities</v>
      </c>
      <c r="D1243" s="1" t="str">
        <f>VLOOKUP(B1243,lookup!$A$2:$D$48,4,0)</f>
        <v>E31000035</v>
      </c>
      <c r="E1243" s="1" t="s">
        <v>15</v>
      </c>
      <c r="F1243" s="1" t="s">
        <v>252</v>
      </c>
      <c r="G1243" s="1" t="s">
        <v>11</v>
      </c>
      <c r="H1243" s="1">
        <v>0</v>
      </c>
    </row>
    <row r="1244" spans="1:8" x14ac:dyDescent="0.35">
      <c r="A1244" s="1">
        <v>2019</v>
      </c>
      <c r="B1244" s="1" t="s">
        <v>140</v>
      </c>
      <c r="C1244" s="1" t="str">
        <f>VLOOKUP(B1244,lookup!$A$2:$D$48,3,0)</f>
        <v>Non Metropolitan Fire Authorities</v>
      </c>
      <c r="D1244" s="1" t="str">
        <f>VLOOKUP(B1244,lookup!$A$2:$D$48,4,0)</f>
        <v>E31000035</v>
      </c>
      <c r="E1244" s="1" t="s">
        <v>15</v>
      </c>
      <c r="F1244" s="1" t="s">
        <v>252</v>
      </c>
      <c r="G1244" s="1" t="s">
        <v>12</v>
      </c>
      <c r="H1244" s="1">
        <v>0</v>
      </c>
    </row>
    <row r="1245" spans="1:8" x14ac:dyDescent="0.35">
      <c r="A1245" s="1">
        <v>2019</v>
      </c>
      <c r="B1245" s="1" t="s">
        <v>140</v>
      </c>
      <c r="C1245" s="1" t="str">
        <f>VLOOKUP(B1245,lookup!$A$2:$D$48,3,0)</f>
        <v>Non Metropolitan Fire Authorities</v>
      </c>
      <c r="D1245" s="1" t="str">
        <f>VLOOKUP(B1245,lookup!$A$2:$D$48,4,0)</f>
        <v>E31000035</v>
      </c>
      <c r="E1245" s="1" t="s">
        <v>15</v>
      </c>
      <c r="F1245" s="1" t="s">
        <v>252</v>
      </c>
      <c r="G1245" s="1" t="s">
        <v>13</v>
      </c>
      <c r="H1245" s="1">
        <v>0</v>
      </c>
    </row>
    <row r="1246" spans="1:8" x14ac:dyDescent="0.35">
      <c r="A1246" s="1">
        <v>2019</v>
      </c>
      <c r="B1246" s="1" t="s">
        <v>140</v>
      </c>
      <c r="C1246" s="1" t="str">
        <f>VLOOKUP(B1246,lookup!$A$2:$D$48,3,0)</f>
        <v>Non Metropolitan Fire Authorities</v>
      </c>
      <c r="D1246" s="1" t="str">
        <f>VLOOKUP(B1246,lookup!$A$2:$D$48,4,0)</f>
        <v>E31000035</v>
      </c>
      <c r="E1246" s="1" t="s">
        <v>15</v>
      </c>
      <c r="F1246" s="1" t="s">
        <v>252</v>
      </c>
      <c r="G1246" s="1" t="s">
        <v>14</v>
      </c>
      <c r="H1246" s="1">
        <v>3</v>
      </c>
    </row>
    <row r="1247" spans="1:8" x14ac:dyDescent="0.35">
      <c r="A1247" s="1">
        <v>2019</v>
      </c>
      <c r="B1247" s="1" t="s">
        <v>140</v>
      </c>
      <c r="C1247" s="1" t="str">
        <f>VLOOKUP(B1247,lookup!$A$2:$D$48,3,0)</f>
        <v>Non Metropolitan Fire Authorities</v>
      </c>
      <c r="D1247" s="1" t="str">
        <f>VLOOKUP(B1247,lookup!$A$2:$D$48,4,0)</f>
        <v>E31000035</v>
      </c>
      <c r="E1247" s="1" t="s">
        <v>15</v>
      </c>
      <c r="F1247" s="1" t="s">
        <v>252</v>
      </c>
      <c r="G1247" s="1" t="s">
        <v>5</v>
      </c>
      <c r="H1247" s="1">
        <v>3</v>
      </c>
    </row>
    <row r="1248" spans="1:8" x14ac:dyDescent="0.35">
      <c r="A1248" s="1">
        <v>2019</v>
      </c>
      <c r="B1248" s="1" t="s">
        <v>143</v>
      </c>
      <c r="C1248" s="1" t="str">
        <f>VLOOKUP(B1248,lookup!$A$2:$D$48,3,0)</f>
        <v>Metropolitan Fire Authorities</v>
      </c>
      <c r="D1248" s="1" t="str">
        <f>VLOOKUP(B1248,lookup!$A$2:$D$48,4,0)</f>
        <v>E31000043</v>
      </c>
      <c r="E1248" s="1" t="s">
        <v>15</v>
      </c>
      <c r="F1248" s="1" t="s">
        <v>252</v>
      </c>
      <c r="G1248" s="1" t="s">
        <v>10</v>
      </c>
      <c r="H1248" s="1">
        <v>0</v>
      </c>
    </row>
    <row r="1249" spans="1:8" x14ac:dyDescent="0.35">
      <c r="A1249" s="1">
        <v>2019</v>
      </c>
      <c r="B1249" s="1" t="s">
        <v>143</v>
      </c>
      <c r="C1249" s="1" t="str">
        <f>VLOOKUP(B1249,lookup!$A$2:$D$48,3,0)</f>
        <v>Metropolitan Fire Authorities</v>
      </c>
      <c r="D1249" s="1" t="str">
        <f>VLOOKUP(B1249,lookup!$A$2:$D$48,4,0)</f>
        <v>E31000043</v>
      </c>
      <c r="E1249" s="1" t="s">
        <v>15</v>
      </c>
      <c r="F1249" s="1" t="s">
        <v>252</v>
      </c>
      <c r="G1249" s="1" t="s">
        <v>11</v>
      </c>
      <c r="H1249" s="1">
        <v>0</v>
      </c>
    </row>
    <row r="1250" spans="1:8" x14ac:dyDescent="0.35">
      <c r="A1250" s="1">
        <v>2019</v>
      </c>
      <c r="B1250" s="1" t="s">
        <v>143</v>
      </c>
      <c r="C1250" s="1" t="str">
        <f>VLOOKUP(B1250,lookup!$A$2:$D$48,3,0)</f>
        <v>Metropolitan Fire Authorities</v>
      </c>
      <c r="D1250" s="1" t="str">
        <f>VLOOKUP(B1250,lookup!$A$2:$D$48,4,0)</f>
        <v>E31000043</v>
      </c>
      <c r="E1250" s="1" t="s">
        <v>15</v>
      </c>
      <c r="F1250" s="1" t="s">
        <v>252</v>
      </c>
      <c r="G1250" s="1" t="s">
        <v>12</v>
      </c>
      <c r="H1250" s="1">
        <v>0</v>
      </c>
    </row>
    <row r="1251" spans="1:8" x14ac:dyDescent="0.35">
      <c r="A1251" s="1">
        <v>2019</v>
      </c>
      <c r="B1251" s="1" t="s">
        <v>143</v>
      </c>
      <c r="C1251" s="1" t="str">
        <f>VLOOKUP(B1251,lookup!$A$2:$D$48,3,0)</f>
        <v>Metropolitan Fire Authorities</v>
      </c>
      <c r="D1251" s="1" t="str">
        <f>VLOOKUP(B1251,lookup!$A$2:$D$48,4,0)</f>
        <v>E31000043</v>
      </c>
      <c r="E1251" s="1" t="s">
        <v>15</v>
      </c>
      <c r="F1251" s="1" t="s">
        <v>252</v>
      </c>
      <c r="G1251" s="1" t="s">
        <v>13</v>
      </c>
      <c r="H1251" s="1">
        <v>0</v>
      </c>
    </row>
    <row r="1252" spans="1:8" x14ac:dyDescent="0.35">
      <c r="A1252" s="1">
        <v>2019</v>
      </c>
      <c r="B1252" s="1" t="s">
        <v>143</v>
      </c>
      <c r="C1252" s="1" t="str">
        <f>VLOOKUP(B1252,lookup!$A$2:$D$48,3,0)</f>
        <v>Metropolitan Fire Authorities</v>
      </c>
      <c r="D1252" s="1" t="str">
        <f>VLOOKUP(B1252,lookup!$A$2:$D$48,4,0)</f>
        <v>E31000043</v>
      </c>
      <c r="E1252" s="1" t="s">
        <v>15</v>
      </c>
      <c r="F1252" s="1" t="s">
        <v>252</v>
      </c>
      <c r="G1252" s="1" t="s">
        <v>14</v>
      </c>
      <c r="H1252" s="1">
        <v>1</v>
      </c>
    </row>
    <row r="1253" spans="1:8" x14ac:dyDescent="0.35">
      <c r="A1253" s="1">
        <v>2019</v>
      </c>
      <c r="B1253" s="1" t="s">
        <v>143</v>
      </c>
      <c r="C1253" s="1" t="str">
        <f>VLOOKUP(B1253,lookup!$A$2:$D$48,3,0)</f>
        <v>Metropolitan Fire Authorities</v>
      </c>
      <c r="D1253" s="1" t="str">
        <f>VLOOKUP(B1253,lookup!$A$2:$D$48,4,0)</f>
        <v>E31000043</v>
      </c>
      <c r="E1253" s="1" t="s">
        <v>15</v>
      </c>
      <c r="F1253" s="1" t="s">
        <v>252</v>
      </c>
      <c r="G1253" s="1" t="s">
        <v>5</v>
      </c>
      <c r="H1253" s="1">
        <v>1</v>
      </c>
    </row>
    <row r="1254" spans="1:8" x14ac:dyDescent="0.35">
      <c r="A1254" s="1">
        <v>2019</v>
      </c>
      <c r="B1254" s="1" t="s">
        <v>146</v>
      </c>
      <c r="C1254" s="1" t="str">
        <f>VLOOKUP(B1254,lookup!$A$2:$D$48,3,0)</f>
        <v>Non Metropolitan Fire Authorities</v>
      </c>
      <c r="D1254" s="1" t="str">
        <f>VLOOKUP(B1254,lookup!$A$2:$D$48,4,0)</f>
        <v>E31000036</v>
      </c>
      <c r="E1254" s="1" t="s">
        <v>15</v>
      </c>
      <c r="F1254" s="1" t="s">
        <v>252</v>
      </c>
      <c r="G1254" s="1" t="s">
        <v>10</v>
      </c>
      <c r="H1254" s="1">
        <v>0</v>
      </c>
    </row>
    <row r="1255" spans="1:8" x14ac:dyDescent="0.35">
      <c r="A1255" s="1">
        <v>2019</v>
      </c>
      <c r="B1255" s="1" t="s">
        <v>146</v>
      </c>
      <c r="C1255" s="1" t="str">
        <f>VLOOKUP(B1255,lookup!$A$2:$D$48,3,0)</f>
        <v>Non Metropolitan Fire Authorities</v>
      </c>
      <c r="D1255" s="1" t="str">
        <f>VLOOKUP(B1255,lookup!$A$2:$D$48,4,0)</f>
        <v>E31000036</v>
      </c>
      <c r="E1255" s="1" t="s">
        <v>15</v>
      </c>
      <c r="F1255" s="1" t="s">
        <v>252</v>
      </c>
      <c r="G1255" s="1" t="s">
        <v>11</v>
      </c>
      <c r="H1255" s="1">
        <v>0</v>
      </c>
    </row>
    <row r="1256" spans="1:8" x14ac:dyDescent="0.35">
      <c r="A1256" s="1">
        <v>2019</v>
      </c>
      <c r="B1256" s="1" t="s">
        <v>146</v>
      </c>
      <c r="C1256" s="1" t="str">
        <f>VLOOKUP(B1256,lookup!$A$2:$D$48,3,0)</f>
        <v>Non Metropolitan Fire Authorities</v>
      </c>
      <c r="D1256" s="1" t="str">
        <f>VLOOKUP(B1256,lookup!$A$2:$D$48,4,0)</f>
        <v>E31000036</v>
      </c>
      <c r="E1256" s="1" t="s">
        <v>15</v>
      </c>
      <c r="F1256" s="1" t="s">
        <v>252</v>
      </c>
      <c r="G1256" s="1" t="s">
        <v>12</v>
      </c>
      <c r="H1256" s="1">
        <v>3</v>
      </c>
    </row>
    <row r="1257" spans="1:8" x14ac:dyDescent="0.35">
      <c r="A1257" s="1">
        <v>2019</v>
      </c>
      <c r="B1257" s="1" t="s">
        <v>146</v>
      </c>
      <c r="C1257" s="1" t="str">
        <f>VLOOKUP(B1257,lookup!$A$2:$D$48,3,0)</f>
        <v>Non Metropolitan Fire Authorities</v>
      </c>
      <c r="D1257" s="1" t="str">
        <f>VLOOKUP(B1257,lookup!$A$2:$D$48,4,0)</f>
        <v>E31000036</v>
      </c>
      <c r="E1257" s="1" t="s">
        <v>15</v>
      </c>
      <c r="F1257" s="1" t="s">
        <v>252</v>
      </c>
      <c r="G1257" s="1" t="s">
        <v>13</v>
      </c>
      <c r="H1257" s="1">
        <v>2</v>
      </c>
    </row>
    <row r="1258" spans="1:8" x14ac:dyDescent="0.35">
      <c r="A1258" s="1">
        <v>2019</v>
      </c>
      <c r="B1258" s="1" t="s">
        <v>146</v>
      </c>
      <c r="C1258" s="1" t="str">
        <f>VLOOKUP(B1258,lookup!$A$2:$D$48,3,0)</f>
        <v>Non Metropolitan Fire Authorities</v>
      </c>
      <c r="D1258" s="1" t="str">
        <f>VLOOKUP(B1258,lookup!$A$2:$D$48,4,0)</f>
        <v>E31000036</v>
      </c>
      <c r="E1258" s="1" t="s">
        <v>15</v>
      </c>
      <c r="F1258" s="1" t="s">
        <v>252</v>
      </c>
      <c r="G1258" s="1" t="s">
        <v>14</v>
      </c>
      <c r="H1258" s="1">
        <v>6</v>
      </c>
    </row>
    <row r="1259" spans="1:8" x14ac:dyDescent="0.35">
      <c r="A1259" s="1">
        <v>2019</v>
      </c>
      <c r="B1259" s="1" t="s">
        <v>146</v>
      </c>
      <c r="C1259" s="1" t="str">
        <f>VLOOKUP(B1259,lookup!$A$2:$D$48,3,0)</f>
        <v>Non Metropolitan Fire Authorities</v>
      </c>
      <c r="D1259" s="1" t="str">
        <f>VLOOKUP(B1259,lookup!$A$2:$D$48,4,0)</f>
        <v>E31000036</v>
      </c>
      <c r="E1259" s="1" t="s">
        <v>15</v>
      </c>
      <c r="F1259" s="1" t="s">
        <v>252</v>
      </c>
      <c r="G1259" s="1" t="s">
        <v>5</v>
      </c>
      <c r="H1259" s="1">
        <v>11</v>
      </c>
    </row>
    <row r="1260" spans="1:8" x14ac:dyDescent="0.35">
      <c r="A1260" s="1">
        <v>2019</v>
      </c>
      <c r="B1260" s="1" t="s">
        <v>149</v>
      </c>
      <c r="C1260" s="1" t="str">
        <f>VLOOKUP(B1260,lookup!$A$2:$D$48,3,0)</f>
        <v>Metropolitan Fire Authorities</v>
      </c>
      <c r="D1260" s="1" t="str">
        <f>VLOOKUP(B1260,lookup!$A$2:$D$48,4,0)</f>
        <v>E31000044</v>
      </c>
      <c r="E1260" s="1" t="s">
        <v>15</v>
      </c>
      <c r="F1260" s="1" t="s">
        <v>252</v>
      </c>
      <c r="G1260" s="1" t="s">
        <v>10</v>
      </c>
      <c r="H1260" s="1">
        <v>0</v>
      </c>
    </row>
    <row r="1261" spans="1:8" x14ac:dyDescent="0.35">
      <c r="A1261" s="1">
        <v>2019</v>
      </c>
      <c r="B1261" s="1" t="s">
        <v>149</v>
      </c>
      <c r="C1261" s="1" t="str">
        <f>VLOOKUP(B1261,lookup!$A$2:$D$48,3,0)</f>
        <v>Metropolitan Fire Authorities</v>
      </c>
      <c r="D1261" s="1" t="str">
        <f>VLOOKUP(B1261,lookup!$A$2:$D$48,4,0)</f>
        <v>E31000044</v>
      </c>
      <c r="E1261" s="1" t="s">
        <v>15</v>
      </c>
      <c r="F1261" s="1" t="s">
        <v>252</v>
      </c>
      <c r="G1261" s="1" t="s">
        <v>11</v>
      </c>
      <c r="H1261" s="1">
        <v>1</v>
      </c>
    </row>
    <row r="1262" spans="1:8" x14ac:dyDescent="0.35">
      <c r="A1262" s="1">
        <v>2019</v>
      </c>
      <c r="B1262" s="1" t="s">
        <v>149</v>
      </c>
      <c r="C1262" s="1" t="str">
        <f>VLOOKUP(B1262,lookup!$A$2:$D$48,3,0)</f>
        <v>Metropolitan Fire Authorities</v>
      </c>
      <c r="D1262" s="1" t="str">
        <f>VLOOKUP(B1262,lookup!$A$2:$D$48,4,0)</f>
        <v>E31000044</v>
      </c>
      <c r="E1262" s="1" t="s">
        <v>15</v>
      </c>
      <c r="F1262" s="1" t="s">
        <v>252</v>
      </c>
      <c r="G1262" s="1" t="s">
        <v>12</v>
      </c>
      <c r="H1262" s="1">
        <v>5</v>
      </c>
    </row>
    <row r="1263" spans="1:8" x14ac:dyDescent="0.35">
      <c r="A1263" s="1">
        <v>2019</v>
      </c>
      <c r="B1263" s="1" t="s">
        <v>149</v>
      </c>
      <c r="C1263" s="1" t="str">
        <f>VLOOKUP(B1263,lookup!$A$2:$D$48,3,0)</f>
        <v>Metropolitan Fire Authorities</v>
      </c>
      <c r="D1263" s="1" t="str">
        <f>VLOOKUP(B1263,lookup!$A$2:$D$48,4,0)</f>
        <v>E31000044</v>
      </c>
      <c r="E1263" s="1" t="s">
        <v>15</v>
      </c>
      <c r="F1263" s="1" t="s">
        <v>252</v>
      </c>
      <c r="G1263" s="1" t="s">
        <v>13</v>
      </c>
      <c r="H1263" s="1">
        <v>0</v>
      </c>
    </row>
    <row r="1264" spans="1:8" x14ac:dyDescent="0.35">
      <c r="A1264" s="1">
        <v>2019</v>
      </c>
      <c r="B1264" s="1" t="s">
        <v>149</v>
      </c>
      <c r="C1264" s="1" t="str">
        <f>VLOOKUP(B1264,lookup!$A$2:$D$48,3,0)</f>
        <v>Metropolitan Fire Authorities</v>
      </c>
      <c r="D1264" s="1" t="str">
        <f>VLOOKUP(B1264,lookup!$A$2:$D$48,4,0)</f>
        <v>E31000044</v>
      </c>
      <c r="E1264" s="1" t="s">
        <v>15</v>
      </c>
      <c r="F1264" s="1" t="s">
        <v>252</v>
      </c>
      <c r="G1264" s="1" t="s">
        <v>14</v>
      </c>
      <c r="H1264" s="1">
        <v>0</v>
      </c>
    </row>
    <row r="1265" spans="1:8" x14ac:dyDescent="0.35">
      <c r="A1265" s="1">
        <v>2019</v>
      </c>
      <c r="B1265" s="1" t="s">
        <v>149</v>
      </c>
      <c r="C1265" s="1" t="str">
        <f>VLOOKUP(B1265,lookup!$A$2:$D$48,3,0)</f>
        <v>Metropolitan Fire Authorities</v>
      </c>
      <c r="D1265" s="1" t="str">
        <f>VLOOKUP(B1265,lookup!$A$2:$D$48,4,0)</f>
        <v>E31000044</v>
      </c>
      <c r="E1265" s="1" t="s">
        <v>15</v>
      </c>
      <c r="F1265" s="1" t="s">
        <v>252</v>
      </c>
      <c r="G1265" s="1" t="s">
        <v>5</v>
      </c>
      <c r="H1265" s="1">
        <v>6</v>
      </c>
    </row>
    <row r="1266" spans="1:8" x14ac:dyDescent="0.35">
      <c r="A1266" s="1">
        <v>2019</v>
      </c>
      <c r="B1266" s="1" t="s">
        <v>152</v>
      </c>
      <c r="C1266" s="1" t="str">
        <f>VLOOKUP(B1266,lookup!$A$2:$D$48,3,0)</f>
        <v>Non Metropolitan Fire Authorities</v>
      </c>
      <c r="D1266" s="1" t="str">
        <f>VLOOKUP(B1266,lookup!$A$2:$D$48,4,0)</f>
        <v>E31000037</v>
      </c>
      <c r="E1266" s="1" t="s">
        <v>15</v>
      </c>
      <c r="F1266" s="1" t="s">
        <v>252</v>
      </c>
      <c r="G1266" s="1" t="s">
        <v>10</v>
      </c>
      <c r="H1266" s="1">
        <v>0</v>
      </c>
    </row>
    <row r="1267" spans="1:8" x14ac:dyDescent="0.35">
      <c r="A1267" s="1">
        <v>2019</v>
      </c>
      <c r="B1267" s="1" t="s">
        <v>152</v>
      </c>
      <c r="C1267" s="1" t="str">
        <f>VLOOKUP(B1267,lookup!$A$2:$D$48,3,0)</f>
        <v>Non Metropolitan Fire Authorities</v>
      </c>
      <c r="D1267" s="1" t="str">
        <f>VLOOKUP(B1267,lookup!$A$2:$D$48,4,0)</f>
        <v>E31000037</v>
      </c>
      <c r="E1267" s="1" t="s">
        <v>15</v>
      </c>
      <c r="F1267" s="1" t="s">
        <v>252</v>
      </c>
      <c r="G1267" s="1" t="s">
        <v>11</v>
      </c>
      <c r="H1267" s="1">
        <v>0</v>
      </c>
    </row>
    <row r="1268" spans="1:8" x14ac:dyDescent="0.35">
      <c r="A1268" s="1">
        <v>2019</v>
      </c>
      <c r="B1268" s="1" t="s">
        <v>152</v>
      </c>
      <c r="C1268" s="1" t="str">
        <f>VLOOKUP(B1268,lookup!$A$2:$D$48,3,0)</f>
        <v>Non Metropolitan Fire Authorities</v>
      </c>
      <c r="D1268" s="1" t="str">
        <f>VLOOKUP(B1268,lookup!$A$2:$D$48,4,0)</f>
        <v>E31000037</v>
      </c>
      <c r="E1268" s="1" t="s">
        <v>15</v>
      </c>
      <c r="F1268" s="1" t="s">
        <v>252</v>
      </c>
      <c r="G1268" s="1" t="s">
        <v>12</v>
      </c>
      <c r="H1268" s="1">
        <v>1</v>
      </c>
    </row>
    <row r="1269" spans="1:8" x14ac:dyDescent="0.35">
      <c r="A1269" s="1">
        <v>2019</v>
      </c>
      <c r="B1269" s="1" t="s">
        <v>152</v>
      </c>
      <c r="C1269" s="1" t="str">
        <f>VLOOKUP(B1269,lookup!$A$2:$D$48,3,0)</f>
        <v>Non Metropolitan Fire Authorities</v>
      </c>
      <c r="D1269" s="1" t="str">
        <f>VLOOKUP(B1269,lookup!$A$2:$D$48,4,0)</f>
        <v>E31000037</v>
      </c>
      <c r="E1269" s="1" t="s">
        <v>15</v>
      </c>
      <c r="F1269" s="1" t="s">
        <v>252</v>
      </c>
      <c r="G1269" s="1" t="s">
        <v>13</v>
      </c>
      <c r="H1269" s="1">
        <v>1</v>
      </c>
    </row>
    <row r="1270" spans="1:8" x14ac:dyDescent="0.35">
      <c r="A1270" s="1">
        <v>2019</v>
      </c>
      <c r="B1270" s="1" t="s">
        <v>152</v>
      </c>
      <c r="C1270" s="1" t="str">
        <f>VLOOKUP(B1270,lookup!$A$2:$D$48,3,0)</f>
        <v>Non Metropolitan Fire Authorities</v>
      </c>
      <c r="D1270" s="1" t="str">
        <f>VLOOKUP(B1270,lookup!$A$2:$D$48,4,0)</f>
        <v>E31000037</v>
      </c>
      <c r="E1270" s="1" t="s">
        <v>15</v>
      </c>
      <c r="F1270" s="1" t="s">
        <v>252</v>
      </c>
      <c r="G1270" s="1" t="s">
        <v>14</v>
      </c>
      <c r="H1270" s="1">
        <v>12</v>
      </c>
    </row>
    <row r="1271" spans="1:8" x14ac:dyDescent="0.35">
      <c r="A1271" s="1">
        <v>2019</v>
      </c>
      <c r="B1271" s="1" t="s">
        <v>152</v>
      </c>
      <c r="C1271" s="1" t="str">
        <f>VLOOKUP(B1271,lookup!$A$2:$D$48,3,0)</f>
        <v>Non Metropolitan Fire Authorities</v>
      </c>
      <c r="D1271" s="1" t="str">
        <f>VLOOKUP(B1271,lookup!$A$2:$D$48,4,0)</f>
        <v>E31000037</v>
      </c>
      <c r="E1271" s="1" t="s">
        <v>15</v>
      </c>
      <c r="F1271" s="1" t="s">
        <v>252</v>
      </c>
      <c r="G1271" s="1" t="s">
        <v>5</v>
      </c>
      <c r="H1271" s="1">
        <v>14</v>
      </c>
    </row>
    <row r="1272" spans="1:8" x14ac:dyDescent="0.35">
      <c r="A1272" s="1">
        <v>2019</v>
      </c>
      <c r="B1272" s="1" t="s">
        <v>155</v>
      </c>
      <c r="C1272" s="1" t="str">
        <f>VLOOKUP(B1272,lookup!$A$2:$D$48,3,0)</f>
        <v>Metropolitan Fire Authorities</v>
      </c>
      <c r="D1272" s="1" t="str">
        <f>VLOOKUP(B1272,lookup!$A$2:$D$48,4,0)</f>
        <v>E31000045</v>
      </c>
      <c r="E1272" s="1" t="s">
        <v>15</v>
      </c>
      <c r="F1272" s="1" t="s">
        <v>252</v>
      </c>
      <c r="G1272" s="1" t="s">
        <v>10</v>
      </c>
      <c r="H1272" s="1">
        <v>0</v>
      </c>
    </row>
    <row r="1273" spans="1:8" x14ac:dyDescent="0.35">
      <c r="A1273" s="1">
        <v>2019</v>
      </c>
      <c r="B1273" s="1" t="s">
        <v>155</v>
      </c>
      <c r="C1273" s="1" t="str">
        <f>VLOOKUP(B1273,lookup!$A$2:$D$48,3,0)</f>
        <v>Metropolitan Fire Authorities</v>
      </c>
      <c r="D1273" s="1" t="str">
        <f>VLOOKUP(B1273,lookup!$A$2:$D$48,4,0)</f>
        <v>E31000045</v>
      </c>
      <c r="E1273" s="1" t="s">
        <v>15</v>
      </c>
      <c r="F1273" s="1" t="s">
        <v>252</v>
      </c>
      <c r="G1273" s="1" t="s">
        <v>11</v>
      </c>
      <c r="H1273" s="1">
        <v>0</v>
      </c>
    </row>
    <row r="1274" spans="1:8" x14ac:dyDescent="0.35">
      <c r="A1274" s="1">
        <v>2019</v>
      </c>
      <c r="B1274" s="1" t="s">
        <v>155</v>
      </c>
      <c r="C1274" s="1" t="str">
        <f>VLOOKUP(B1274,lookup!$A$2:$D$48,3,0)</f>
        <v>Metropolitan Fire Authorities</v>
      </c>
      <c r="D1274" s="1" t="str">
        <f>VLOOKUP(B1274,lookup!$A$2:$D$48,4,0)</f>
        <v>E31000045</v>
      </c>
      <c r="E1274" s="1" t="s">
        <v>15</v>
      </c>
      <c r="F1274" s="1" t="s">
        <v>252</v>
      </c>
      <c r="G1274" s="1" t="s">
        <v>12</v>
      </c>
      <c r="H1274" s="1">
        <v>0</v>
      </c>
    </row>
    <row r="1275" spans="1:8" x14ac:dyDescent="0.35">
      <c r="A1275" s="1">
        <v>2019</v>
      </c>
      <c r="B1275" s="1" t="s">
        <v>155</v>
      </c>
      <c r="C1275" s="1" t="str">
        <f>VLOOKUP(B1275,lookup!$A$2:$D$48,3,0)</f>
        <v>Metropolitan Fire Authorities</v>
      </c>
      <c r="D1275" s="1" t="str">
        <f>VLOOKUP(B1275,lookup!$A$2:$D$48,4,0)</f>
        <v>E31000045</v>
      </c>
      <c r="E1275" s="1" t="s">
        <v>15</v>
      </c>
      <c r="F1275" s="1" t="s">
        <v>252</v>
      </c>
      <c r="G1275" s="1" t="s">
        <v>13</v>
      </c>
      <c r="H1275" s="1">
        <v>1</v>
      </c>
    </row>
    <row r="1276" spans="1:8" x14ac:dyDescent="0.35">
      <c r="A1276" s="1">
        <v>2019</v>
      </c>
      <c r="B1276" s="1" t="s">
        <v>155</v>
      </c>
      <c r="C1276" s="1" t="str">
        <f>VLOOKUP(B1276,lookup!$A$2:$D$48,3,0)</f>
        <v>Metropolitan Fire Authorities</v>
      </c>
      <c r="D1276" s="1" t="str">
        <f>VLOOKUP(B1276,lookup!$A$2:$D$48,4,0)</f>
        <v>E31000045</v>
      </c>
      <c r="E1276" s="1" t="s">
        <v>15</v>
      </c>
      <c r="F1276" s="1" t="s">
        <v>252</v>
      </c>
      <c r="G1276" s="1" t="s">
        <v>14</v>
      </c>
      <c r="H1276" s="1">
        <v>8</v>
      </c>
    </row>
    <row r="1277" spans="1:8" x14ac:dyDescent="0.35">
      <c r="A1277" s="1">
        <v>2019</v>
      </c>
      <c r="B1277" s="1" t="s">
        <v>155</v>
      </c>
      <c r="C1277" s="1" t="str">
        <f>VLOOKUP(B1277,lookup!$A$2:$D$48,3,0)</f>
        <v>Metropolitan Fire Authorities</v>
      </c>
      <c r="D1277" s="1" t="str">
        <f>VLOOKUP(B1277,lookup!$A$2:$D$48,4,0)</f>
        <v>E31000045</v>
      </c>
      <c r="E1277" s="1" t="s">
        <v>15</v>
      </c>
      <c r="F1277" s="1" t="s">
        <v>252</v>
      </c>
      <c r="G1277" s="1" t="s">
        <v>5</v>
      </c>
      <c r="H1277" s="1">
        <v>9</v>
      </c>
    </row>
    <row r="1278" spans="1:8" x14ac:dyDescent="0.35">
      <c r="A1278" s="1">
        <v>2019</v>
      </c>
      <c r="B1278" s="1" t="s">
        <v>161</v>
      </c>
      <c r="C1278" s="1" t="str">
        <f>VLOOKUP(B1278,lookup!$A$2:$D$48,3,0)</f>
        <v>Non Metropolitan Fire Authorities</v>
      </c>
      <c r="D1278" s="1" t="str">
        <f>VLOOKUP(B1278,lookup!$A$2:$D$48,4,0)</f>
        <v>E31000047</v>
      </c>
      <c r="E1278" s="1" t="s">
        <v>15</v>
      </c>
      <c r="F1278" s="1" t="s">
        <v>252</v>
      </c>
      <c r="G1278" s="1" t="s">
        <v>10</v>
      </c>
      <c r="H1278" s="1">
        <v>0</v>
      </c>
    </row>
    <row r="1279" spans="1:8" x14ac:dyDescent="0.35">
      <c r="A1279" s="1">
        <v>2019</v>
      </c>
      <c r="B1279" s="1" t="s">
        <v>161</v>
      </c>
      <c r="C1279" s="1" t="str">
        <f>VLOOKUP(B1279,lookup!$A$2:$D$48,3,0)</f>
        <v>Non Metropolitan Fire Authorities</v>
      </c>
      <c r="D1279" s="1" t="str">
        <f>VLOOKUP(B1279,lookup!$A$2:$D$48,4,0)</f>
        <v>E31000047</v>
      </c>
      <c r="E1279" s="1" t="s">
        <v>15</v>
      </c>
      <c r="F1279" s="1" t="s">
        <v>252</v>
      </c>
      <c r="G1279" s="1" t="s">
        <v>11</v>
      </c>
      <c r="H1279" s="1">
        <v>0</v>
      </c>
    </row>
    <row r="1280" spans="1:8" x14ac:dyDescent="0.35">
      <c r="A1280" s="1">
        <v>2019</v>
      </c>
      <c r="B1280" s="1" t="s">
        <v>161</v>
      </c>
      <c r="C1280" s="1" t="str">
        <f>VLOOKUP(B1280,lookup!$A$2:$D$48,3,0)</f>
        <v>Non Metropolitan Fire Authorities</v>
      </c>
      <c r="D1280" s="1" t="str">
        <f>VLOOKUP(B1280,lookup!$A$2:$D$48,4,0)</f>
        <v>E31000047</v>
      </c>
      <c r="E1280" s="1" t="s">
        <v>15</v>
      </c>
      <c r="F1280" s="1" t="s">
        <v>252</v>
      </c>
      <c r="G1280" s="1" t="s">
        <v>12</v>
      </c>
      <c r="H1280" s="1">
        <v>0</v>
      </c>
    </row>
    <row r="1281" spans="1:8" x14ac:dyDescent="0.35">
      <c r="A1281" s="1">
        <v>2019</v>
      </c>
      <c r="B1281" s="1" t="s">
        <v>161</v>
      </c>
      <c r="C1281" s="1" t="str">
        <f>VLOOKUP(B1281,lookup!$A$2:$D$48,3,0)</f>
        <v>Non Metropolitan Fire Authorities</v>
      </c>
      <c r="D1281" s="1" t="str">
        <f>VLOOKUP(B1281,lookup!$A$2:$D$48,4,0)</f>
        <v>E31000047</v>
      </c>
      <c r="E1281" s="1" t="s">
        <v>15</v>
      </c>
      <c r="F1281" s="1" t="s">
        <v>252</v>
      </c>
      <c r="G1281" s="1" t="s">
        <v>13</v>
      </c>
      <c r="H1281" s="1">
        <v>4</v>
      </c>
    </row>
    <row r="1282" spans="1:8" x14ac:dyDescent="0.35">
      <c r="A1282" s="1">
        <v>2019</v>
      </c>
      <c r="B1282" s="1" t="s">
        <v>161</v>
      </c>
      <c r="C1282" s="1" t="str">
        <f>VLOOKUP(B1282,lookup!$A$2:$D$48,3,0)</f>
        <v>Non Metropolitan Fire Authorities</v>
      </c>
      <c r="D1282" s="1" t="str">
        <f>VLOOKUP(B1282,lookup!$A$2:$D$48,4,0)</f>
        <v>E31000047</v>
      </c>
      <c r="E1282" s="1" t="s">
        <v>15</v>
      </c>
      <c r="F1282" s="1" t="s">
        <v>252</v>
      </c>
      <c r="G1282" s="1" t="s">
        <v>14</v>
      </c>
      <c r="H1282" s="1">
        <v>13</v>
      </c>
    </row>
    <row r="1283" spans="1:8" x14ac:dyDescent="0.35">
      <c r="A1283" s="1">
        <v>2019</v>
      </c>
      <c r="B1283" s="1" t="s">
        <v>161</v>
      </c>
      <c r="C1283" s="1" t="str">
        <f>VLOOKUP(B1283,lookup!$A$2:$D$48,3,0)</f>
        <v>Non Metropolitan Fire Authorities</v>
      </c>
      <c r="D1283" s="1" t="str">
        <f>VLOOKUP(B1283,lookup!$A$2:$D$48,4,0)</f>
        <v>E31000047</v>
      </c>
      <c r="E1283" s="1" t="s">
        <v>15</v>
      </c>
      <c r="F1283" s="1" t="s">
        <v>252</v>
      </c>
      <c r="G1283" s="1" t="s">
        <v>5</v>
      </c>
      <c r="H1283" s="1">
        <v>17</v>
      </c>
    </row>
    <row r="1284" spans="1:8" x14ac:dyDescent="0.35">
      <c r="A1284" s="1">
        <v>2019</v>
      </c>
      <c r="B1284" s="1" t="s">
        <v>164</v>
      </c>
      <c r="C1284" s="1" t="str">
        <f>VLOOKUP(B1284,lookup!$A$2:$D$48,3,0)</f>
        <v>Non Metropolitan Fire Authorities</v>
      </c>
      <c r="D1284" s="1" t="str">
        <f>VLOOKUP(B1284,lookup!$A$2:$D$48,4,0)</f>
        <v>NWFC</v>
      </c>
      <c r="E1284" s="1" t="s">
        <v>15</v>
      </c>
      <c r="F1284" s="1" t="s">
        <v>252</v>
      </c>
      <c r="G1284" s="1" t="s">
        <v>10</v>
      </c>
      <c r="H1284" s="1">
        <v>0</v>
      </c>
    </row>
    <row r="1285" spans="1:8" x14ac:dyDescent="0.35">
      <c r="A1285" s="1">
        <v>2019</v>
      </c>
      <c r="B1285" s="1" t="s">
        <v>164</v>
      </c>
      <c r="C1285" s="1" t="str">
        <f>VLOOKUP(B1285,lookup!$A$2:$D$48,3,0)</f>
        <v>Non Metropolitan Fire Authorities</v>
      </c>
      <c r="D1285" s="1" t="str">
        <f>VLOOKUP(B1285,lookup!$A$2:$D$48,4,0)</f>
        <v>NWFC</v>
      </c>
      <c r="E1285" s="1" t="s">
        <v>15</v>
      </c>
      <c r="F1285" s="1" t="s">
        <v>252</v>
      </c>
      <c r="G1285" s="1" t="s">
        <v>11</v>
      </c>
      <c r="H1285" s="1">
        <v>0</v>
      </c>
    </row>
    <row r="1286" spans="1:8" x14ac:dyDescent="0.35">
      <c r="A1286" s="1">
        <v>2019</v>
      </c>
      <c r="B1286" s="1" t="s">
        <v>164</v>
      </c>
      <c r="C1286" s="1" t="str">
        <f>VLOOKUP(B1286,lookup!$A$2:$D$48,3,0)</f>
        <v>Non Metropolitan Fire Authorities</v>
      </c>
      <c r="D1286" s="1" t="str">
        <f>VLOOKUP(B1286,lookup!$A$2:$D$48,4,0)</f>
        <v>NWFC</v>
      </c>
      <c r="E1286" s="1" t="s">
        <v>15</v>
      </c>
      <c r="F1286" s="1" t="s">
        <v>252</v>
      </c>
      <c r="G1286" s="1" t="s">
        <v>12</v>
      </c>
      <c r="H1286" s="1">
        <v>0</v>
      </c>
    </row>
    <row r="1287" spans="1:8" x14ac:dyDescent="0.35">
      <c r="A1287" s="1">
        <v>2019</v>
      </c>
      <c r="B1287" s="1" t="s">
        <v>164</v>
      </c>
      <c r="C1287" s="1" t="str">
        <f>VLOOKUP(B1287,lookup!$A$2:$D$48,3,0)</f>
        <v>Non Metropolitan Fire Authorities</v>
      </c>
      <c r="D1287" s="1" t="str">
        <f>VLOOKUP(B1287,lookup!$A$2:$D$48,4,0)</f>
        <v>NWFC</v>
      </c>
      <c r="E1287" s="1" t="s">
        <v>15</v>
      </c>
      <c r="F1287" s="1" t="s">
        <v>252</v>
      </c>
      <c r="G1287" s="1" t="s">
        <v>13</v>
      </c>
      <c r="H1287" s="1">
        <v>0</v>
      </c>
    </row>
    <row r="1288" spans="1:8" x14ac:dyDescent="0.35">
      <c r="A1288" s="1">
        <v>2019</v>
      </c>
      <c r="B1288" s="1" t="s">
        <v>164</v>
      </c>
      <c r="C1288" s="1" t="str">
        <f>VLOOKUP(B1288,lookup!$A$2:$D$48,3,0)</f>
        <v>Non Metropolitan Fire Authorities</v>
      </c>
      <c r="D1288" s="1" t="str">
        <f>VLOOKUP(B1288,lookup!$A$2:$D$48,4,0)</f>
        <v>NWFC</v>
      </c>
      <c r="E1288" s="1" t="s">
        <v>15</v>
      </c>
      <c r="F1288" s="1" t="s">
        <v>252</v>
      </c>
      <c r="G1288" s="1" t="s">
        <v>14</v>
      </c>
      <c r="H1288" s="1">
        <v>0</v>
      </c>
    </row>
    <row r="1289" spans="1:8" x14ac:dyDescent="0.35">
      <c r="A1289" s="1">
        <v>2019</v>
      </c>
      <c r="B1289" s="1" t="s">
        <v>164</v>
      </c>
      <c r="C1289" s="1" t="str">
        <f>VLOOKUP(B1289,lookup!$A$2:$D$48,3,0)</f>
        <v>Non Metropolitan Fire Authorities</v>
      </c>
      <c r="D1289" s="1" t="str">
        <f>VLOOKUP(B1289,lookup!$A$2:$D$48,4,0)</f>
        <v>NWFC</v>
      </c>
      <c r="E1289" s="1" t="s">
        <v>15</v>
      </c>
      <c r="F1289" s="1" t="s">
        <v>252</v>
      </c>
      <c r="G1289" s="1" t="s">
        <v>5</v>
      </c>
      <c r="H1289" s="1">
        <v>0</v>
      </c>
    </row>
    <row r="1290" spans="1:8" x14ac:dyDescent="0.35">
      <c r="A1290" s="1">
        <v>2018</v>
      </c>
      <c r="B1290" s="1" t="s">
        <v>6</v>
      </c>
      <c r="C1290" s="1" t="str">
        <f>VLOOKUP(B1290,lookup!A:D,3,FALSE)</f>
        <v>Non Metropolitan Fire Authorities</v>
      </c>
      <c r="D1290" s="1" t="str">
        <f>VLOOKUP(B1290,lookup!A:D,4,FALSE)</f>
        <v>E31000001</v>
      </c>
      <c r="E1290" s="1" t="s">
        <v>7</v>
      </c>
      <c r="F1290" s="1" t="s">
        <v>219</v>
      </c>
      <c r="G1290" s="1" t="s">
        <v>8</v>
      </c>
      <c r="H1290" s="16">
        <v>3</v>
      </c>
    </row>
    <row r="1291" spans="1:8" x14ac:dyDescent="0.35">
      <c r="A1291" s="1">
        <v>2018</v>
      </c>
      <c r="B1291" s="1" t="s">
        <v>6</v>
      </c>
      <c r="C1291" s="1" t="str">
        <f>VLOOKUP(B1291,lookup!A:D,3,FALSE)</f>
        <v>Non Metropolitan Fire Authorities</v>
      </c>
      <c r="D1291" s="1" t="str">
        <f>VLOOKUP(B1291,lookup!A:D,4,FALSE)</f>
        <v>E31000001</v>
      </c>
      <c r="E1291" s="1" t="s">
        <v>7</v>
      </c>
      <c r="F1291" s="1" t="s">
        <v>219</v>
      </c>
      <c r="G1291" s="1" t="s">
        <v>178</v>
      </c>
      <c r="H1291" s="16">
        <v>4</v>
      </c>
    </row>
    <row r="1292" spans="1:8" x14ac:dyDescent="0.35">
      <c r="A1292" s="1">
        <v>2018</v>
      </c>
      <c r="B1292" s="1" t="s">
        <v>6</v>
      </c>
      <c r="C1292" s="1" t="str">
        <f>VLOOKUP(B1292,lookup!A:D,3,FALSE)</f>
        <v>Non Metropolitan Fire Authorities</v>
      </c>
      <c r="D1292" s="1" t="str">
        <f>VLOOKUP(B1292,lookup!A:D,4,FALSE)</f>
        <v>E31000001</v>
      </c>
      <c r="E1292" s="1" t="s">
        <v>7</v>
      </c>
      <c r="F1292" s="1" t="s">
        <v>219</v>
      </c>
      <c r="G1292" s="1" t="s">
        <v>10</v>
      </c>
      <c r="H1292" s="16">
        <v>8</v>
      </c>
    </row>
    <row r="1293" spans="1:8" x14ac:dyDescent="0.35">
      <c r="A1293" s="1">
        <v>2018</v>
      </c>
      <c r="B1293" s="1" t="s">
        <v>6</v>
      </c>
      <c r="C1293" s="1" t="str">
        <f>VLOOKUP(B1293,lookup!A:D,3,FALSE)</f>
        <v>Non Metropolitan Fire Authorities</v>
      </c>
      <c r="D1293" s="1" t="str">
        <f>VLOOKUP(B1293,lookup!A:D,4,FALSE)</f>
        <v>E31000001</v>
      </c>
      <c r="E1293" s="1" t="s">
        <v>7</v>
      </c>
      <c r="F1293" s="1" t="s">
        <v>219</v>
      </c>
      <c r="G1293" s="1" t="s">
        <v>11</v>
      </c>
      <c r="H1293" s="16">
        <v>21</v>
      </c>
    </row>
    <row r="1294" spans="1:8" x14ac:dyDescent="0.35">
      <c r="A1294" s="1">
        <v>2018</v>
      </c>
      <c r="B1294" s="1" t="s">
        <v>6</v>
      </c>
      <c r="C1294" s="1" t="str">
        <f>VLOOKUP(B1294,lookup!A:D,3,FALSE)</f>
        <v>Non Metropolitan Fire Authorities</v>
      </c>
      <c r="D1294" s="1" t="str">
        <f>VLOOKUP(B1294,lookup!A:D,4,FALSE)</f>
        <v>E31000001</v>
      </c>
      <c r="E1294" s="1" t="s">
        <v>7</v>
      </c>
      <c r="F1294" s="1" t="s">
        <v>219</v>
      </c>
      <c r="G1294" s="1" t="s">
        <v>12</v>
      </c>
      <c r="H1294" s="16">
        <v>91</v>
      </c>
    </row>
    <row r="1295" spans="1:8" x14ac:dyDescent="0.35">
      <c r="A1295" s="1">
        <v>2018</v>
      </c>
      <c r="B1295" s="1" t="s">
        <v>6</v>
      </c>
      <c r="C1295" s="1" t="str">
        <f>VLOOKUP(B1295,lookup!A:D,3,FALSE)</f>
        <v>Non Metropolitan Fire Authorities</v>
      </c>
      <c r="D1295" s="1" t="str">
        <f>VLOOKUP(B1295,lookup!A:D,4,FALSE)</f>
        <v>E31000001</v>
      </c>
      <c r="E1295" s="1" t="s">
        <v>7</v>
      </c>
      <c r="F1295" s="1" t="s">
        <v>219</v>
      </c>
      <c r="G1295" s="1" t="s">
        <v>13</v>
      </c>
      <c r="H1295" s="16">
        <v>52</v>
      </c>
    </row>
    <row r="1296" spans="1:8" x14ac:dyDescent="0.35">
      <c r="A1296" s="1">
        <v>2018</v>
      </c>
      <c r="B1296" s="1" t="s">
        <v>6</v>
      </c>
      <c r="C1296" s="1" t="str">
        <f>VLOOKUP(B1296,lookup!A:D,3,FALSE)</f>
        <v>Non Metropolitan Fire Authorities</v>
      </c>
      <c r="D1296" s="1" t="str">
        <f>VLOOKUP(B1296,lookup!A:D,4,FALSE)</f>
        <v>E31000001</v>
      </c>
      <c r="E1296" s="1" t="s">
        <v>7</v>
      </c>
      <c r="F1296" s="1" t="s">
        <v>219</v>
      </c>
      <c r="G1296" s="1" t="s">
        <v>14</v>
      </c>
      <c r="H1296" s="16">
        <v>287</v>
      </c>
    </row>
    <row r="1297" spans="1:8" x14ac:dyDescent="0.35">
      <c r="A1297" s="1">
        <v>2018</v>
      </c>
      <c r="B1297" s="1" t="s">
        <v>6</v>
      </c>
      <c r="C1297" s="1" t="str">
        <f>VLOOKUP(B1297,lookup!A:D,3,FALSE)</f>
        <v>Non Metropolitan Fire Authorities</v>
      </c>
      <c r="D1297" s="1" t="str">
        <f>VLOOKUP(B1297,lookup!A:D,4,FALSE)</f>
        <v>E31000001</v>
      </c>
      <c r="E1297" s="1" t="s">
        <v>7</v>
      </c>
      <c r="F1297" s="1" t="s">
        <v>219</v>
      </c>
      <c r="G1297" s="1" t="s">
        <v>5</v>
      </c>
      <c r="H1297" s="16">
        <v>466</v>
      </c>
    </row>
    <row r="1298" spans="1:8" x14ac:dyDescent="0.35">
      <c r="A1298" s="1">
        <v>2018</v>
      </c>
      <c r="B1298" s="1" t="s">
        <v>6</v>
      </c>
      <c r="C1298" s="1" t="str">
        <f>VLOOKUP(B1298,lookup!A:D,3,FALSE)</f>
        <v>Non Metropolitan Fire Authorities</v>
      </c>
      <c r="D1298" s="1" t="str">
        <f>VLOOKUP(B1298,lookup!A:D,4,FALSE)</f>
        <v>E31000001</v>
      </c>
      <c r="E1298" s="1" t="s">
        <v>15</v>
      </c>
      <c r="F1298" s="1" t="s">
        <v>219</v>
      </c>
      <c r="G1298" s="1" t="s">
        <v>8</v>
      </c>
      <c r="H1298" s="16">
        <v>1</v>
      </c>
    </row>
    <row r="1299" spans="1:8" x14ac:dyDescent="0.35">
      <c r="A1299" s="1">
        <v>2018</v>
      </c>
      <c r="B1299" s="1" t="s">
        <v>6</v>
      </c>
      <c r="C1299" s="1" t="str">
        <f>VLOOKUP(B1299,lookup!A:D,3,FALSE)</f>
        <v>Non Metropolitan Fire Authorities</v>
      </c>
      <c r="D1299" s="1" t="str">
        <f>VLOOKUP(B1299,lookup!A:D,4,FALSE)</f>
        <v>E31000001</v>
      </c>
      <c r="E1299" s="1" t="s">
        <v>15</v>
      </c>
      <c r="F1299" s="1" t="s">
        <v>219</v>
      </c>
      <c r="G1299" s="1" t="s">
        <v>178</v>
      </c>
      <c r="H1299" s="16">
        <v>0</v>
      </c>
    </row>
    <row r="1300" spans="1:8" x14ac:dyDescent="0.35">
      <c r="A1300" s="1">
        <v>2018</v>
      </c>
      <c r="B1300" s="1" t="s">
        <v>6</v>
      </c>
      <c r="C1300" s="1" t="str">
        <f>VLOOKUP(B1300,lookup!A:D,3,FALSE)</f>
        <v>Non Metropolitan Fire Authorities</v>
      </c>
      <c r="D1300" s="1" t="str">
        <f>VLOOKUP(B1300,lookup!A:D,4,FALSE)</f>
        <v>E31000001</v>
      </c>
      <c r="E1300" s="1" t="s">
        <v>15</v>
      </c>
      <c r="F1300" s="1" t="s">
        <v>219</v>
      </c>
      <c r="G1300" s="1" t="s">
        <v>10</v>
      </c>
      <c r="H1300" s="16">
        <v>0</v>
      </c>
    </row>
    <row r="1301" spans="1:8" x14ac:dyDescent="0.35">
      <c r="A1301" s="1">
        <v>2018</v>
      </c>
      <c r="B1301" s="1" t="s">
        <v>6</v>
      </c>
      <c r="C1301" s="1" t="str">
        <f>VLOOKUP(B1301,lookup!A:D,3,FALSE)</f>
        <v>Non Metropolitan Fire Authorities</v>
      </c>
      <c r="D1301" s="1" t="str">
        <f>VLOOKUP(B1301,lookup!A:D,4,FALSE)</f>
        <v>E31000001</v>
      </c>
      <c r="E1301" s="1" t="s">
        <v>15</v>
      </c>
      <c r="F1301" s="1" t="s">
        <v>219</v>
      </c>
      <c r="G1301" s="1" t="s">
        <v>11</v>
      </c>
      <c r="H1301" s="16">
        <v>1</v>
      </c>
    </row>
    <row r="1302" spans="1:8" x14ac:dyDescent="0.35">
      <c r="A1302" s="1">
        <v>2018</v>
      </c>
      <c r="B1302" s="1" t="s">
        <v>6</v>
      </c>
      <c r="C1302" s="1" t="str">
        <f>VLOOKUP(B1302,lookup!A:D,3,FALSE)</f>
        <v>Non Metropolitan Fire Authorities</v>
      </c>
      <c r="D1302" s="1" t="str">
        <f>VLOOKUP(B1302,lookup!A:D,4,FALSE)</f>
        <v>E31000001</v>
      </c>
      <c r="E1302" s="1" t="s">
        <v>15</v>
      </c>
      <c r="F1302" s="1" t="s">
        <v>219</v>
      </c>
      <c r="G1302" s="1" t="s">
        <v>12</v>
      </c>
      <c r="H1302" s="16">
        <v>3</v>
      </c>
    </row>
    <row r="1303" spans="1:8" x14ac:dyDescent="0.35">
      <c r="A1303" s="1">
        <v>2018</v>
      </c>
      <c r="B1303" s="1" t="s">
        <v>6</v>
      </c>
      <c r="C1303" s="1" t="str">
        <f>VLOOKUP(B1303,lookup!A:D,3,FALSE)</f>
        <v>Non Metropolitan Fire Authorities</v>
      </c>
      <c r="D1303" s="1" t="str">
        <f>VLOOKUP(B1303,lookup!A:D,4,FALSE)</f>
        <v>E31000001</v>
      </c>
      <c r="E1303" s="1" t="s">
        <v>15</v>
      </c>
      <c r="F1303" s="1" t="s">
        <v>219</v>
      </c>
      <c r="G1303" s="1" t="s">
        <v>13</v>
      </c>
      <c r="H1303" s="16">
        <v>2</v>
      </c>
    </row>
    <row r="1304" spans="1:8" x14ac:dyDescent="0.35">
      <c r="A1304" s="1">
        <v>2018</v>
      </c>
      <c r="B1304" s="1" t="s">
        <v>6</v>
      </c>
      <c r="C1304" s="1" t="str">
        <f>VLOOKUP(B1304,lookup!A:D,3,FALSE)</f>
        <v>Non Metropolitan Fire Authorities</v>
      </c>
      <c r="D1304" s="1" t="str">
        <f>VLOOKUP(B1304,lookup!A:D,4,FALSE)</f>
        <v>E31000001</v>
      </c>
      <c r="E1304" s="1" t="s">
        <v>15</v>
      </c>
      <c r="F1304" s="1" t="s">
        <v>219</v>
      </c>
      <c r="G1304" s="1" t="s">
        <v>14</v>
      </c>
      <c r="H1304" s="16">
        <v>19</v>
      </c>
    </row>
    <row r="1305" spans="1:8" x14ac:dyDescent="0.35">
      <c r="A1305" s="1">
        <v>2018</v>
      </c>
      <c r="B1305" s="1" t="s">
        <v>6</v>
      </c>
      <c r="C1305" s="1" t="str">
        <f>VLOOKUP(B1305,lookup!A:D,3,FALSE)</f>
        <v>Non Metropolitan Fire Authorities</v>
      </c>
      <c r="D1305" s="1" t="str">
        <f>VLOOKUP(B1305,lookup!A:D,4,FALSE)</f>
        <v>E31000001</v>
      </c>
      <c r="E1305" s="1" t="s">
        <v>15</v>
      </c>
      <c r="F1305" s="1" t="s">
        <v>219</v>
      </c>
      <c r="G1305" s="1" t="s">
        <v>5</v>
      </c>
      <c r="H1305" s="16">
        <v>26</v>
      </c>
    </row>
    <row r="1306" spans="1:8" x14ac:dyDescent="0.35">
      <c r="A1306" s="1">
        <v>2018</v>
      </c>
      <c r="B1306" s="1" t="s">
        <v>6</v>
      </c>
      <c r="C1306" s="1" t="str">
        <f>VLOOKUP(B1306,lookup!A:D,3,FALSE)</f>
        <v>Non Metropolitan Fire Authorities</v>
      </c>
      <c r="D1306" s="1" t="str">
        <f>VLOOKUP(B1306,lookup!A:D,4,FALSE)</f>
        <v>E31000001</v>
      </c>
      <c r="E1306" s="1" t="s">
        <v>7</v>
      </c>
      <c r="F1306" s="1" t="s">
        <v>252</v>
      </c>
      <c r="G1306" s="1" t="s">
        <v>10</v>
      </c>
      <c r="H1306" s="16">
        <v>0</v>
      </c>
    </row>
    <row r="1307" spans="1:8" x14ac:dyDescent="0.35">
      <c r="A1307" s="1">
        <v>2018</v>
      </c>
      <c r="B1307" s="1" t="s">
        <v>6</v>
      </c>
      <c r="C1307" s="1" t="str">
        <f>VLOOKUP(B1307,lookup!A:D,3,FALSE)</f>
        <v>Non Metropolitan Fire Authorities</v>
      </c>
      <c r="D1307" s="1" t="str">
        <f>VLOOKUP(B1307,lookup!A:D,4,FALSE)</f>
        <v>E31000001</v>
      </c>
      <c r="E1307" s="1" t="s">
        <v>7</v>
      </c>
      <c r="F1307" s="1" t="s">
        <v>252</v>
      </c>
      <c r="G1307" s="1" t="s">
        <v>11</v>
      </c>
      <c r="H1307" s="16">
        <v>0</v>
      </c>
    </row>
    <row r="1308" spans="1:8" x14ac:dyDescent="0.35">
      <c r="A1308" s="1">
        <v>2018</v>
      </c>
      <c r="B1308" s="1" t="s">
        <v>6</v>
      </c>
      <c r="C1308" s="1" t="str">
        <f>VLOOKUP(B1308,lookup!A:D,3,FALSE)</f>
        <v>Non Metropolitan Fire Authorities</v>
      </c>
      <c r="D1308" s="1" t="str">
        <f>VLOOKUP(B1308,lookup!A:D,4,FALSE)</f>
        <v>E31000001</v>
      </c>
      <c r="E1308" s="1" t="s">
        <v>7</v>
      </c>
      <c r="F1308" s="1" t="s">
        <v>252</v>
      </c>
      <c r="G1308" s="1" t="s">
        <v>12</v>
      </c>
      <c r="H1308" s="16">
        <v>17</v>
      </c>
    </row>
    <row r="1309" spans="1:8" x14ac:dyDescent="0.35">
      <c r="A1309" s="1">
        <v>2018</v>
      </c>
      <c r="B1309" s="1" t="s">
        <v>6</v>
      </c>
      <c r="C1309" s="1" t="str">
        <f>VLOOKUP(B1309,lookup!A:D,3,FALSE)</f>
        <v>Non Metropolitan Fire Authorities</v>
      </c>
      <c r="D1309" s="1" t="str">
        <f>VLOOKUP(B1309,lookup!A:D,4,FALSE)</f>
        <v>E31000001</v>
      </c>
      <c r="E1309" s="1" t="s">
        <v>7</v>
      </c>
      <c r="F1309" s="1" t="s">
        <v>252</v>
      </c>
      <c r="G1309" s="1" t="s">
        <v>13</v>
      </c>
      <c r="H1309" s="16">
        <v>34</v>
      </c>
    </row>
    <row r="1310" spans="1:8" x14ac:dyDescent="0.35">
      <c r="A1310" s="1">
        <v>2018</v>
      </c>
      <c r="B1310" s="1" t="s">
        <v>6</v>
      </c>
      <c r="C1310" s="1" t="str">
        <f>VLOOKUP(B1310,lookup!A:D,3,FALSE)</f>
        <v>Non Metropolitan Fire Authorities</v>
      </c>
      <c r="D1310" s="1" t="str">
        <f>VLOOKUP(B1310,lookup!A:D,4,FALSE)</f>
        <v>E31000001</v>
      </c>
      <c r="E1310" s="1" t="s">
        <v>7</v>
      </c>
      <c r="F1310" s="1" t="s">
        <v>252</v>
      </c>
      <c r="G1310" s="1" t="s">
        <v>14</v>
      </c>
      <c r="H1310" s="16">
        <v>139</v>
      </c>
    </row>
    <row r="1311" spans="1:8" x14ac:dyDescent="0.35">
      <c r="A1311" s="1">
        <v>2018</v>
      </c>
      <c r="B1311" s="1" t="s">
        <v>6</v>
      </c>
      <c r="C1311" s="1" t="str">
        <f>VLOOKUP(B1311,lookup!A:D,3,FALSE)</f>
        <v>Non Metropolitan Fire Authorities</v>
      </c>
      <c r="D1311" s="1" t="str">
        <f>VLOOKUP(B1311,lookup!A:D,4,FALSE)</f>
        <v>E31000001</v>
      </c>
      <c r="E1311" s="1" t="s">
        <v>7</v>
      </c>
      <c r="F1311" s="1" t="s">
        <v>252</v>
      </c>
      <c r="G1311" s="1" t="s">
        <v>5</v>
      </c>
      <c r="H1311" s="16">
        <v>190</v>
      </c>
    </row>
    <row r="1312" spans="1:8" x14ac:dyDescent="0.35">
      <c r="A1312" s="1">
        <v>2018</v>
      </c>
      <c r="B1312" s="1" t="s">
        <v>6</v>
      </c>
      <c r="C1312" s="1" t="str">
        <f>VLOOKUP(B1312,lookup!A:D,3,FALSE)</f>
        <v>Non Metropolitan Fire Authorities</v>
      </c>
      <c r="D1312" s="1" t="str">
        <f>VLOOKUP(B1312,lookup!A:D,4,FALSE)</f>
        <v>E31000001</v>
      </c>
      <c r="E1312" s="1" t="s">
        <v>15</v>
      </c>
      <c r="F1312" s="1" t="s">
        <v>252</v>
      </c>
      <c r="G1312" s="1" t="s">
        <v>10</v>
      </c>
      <c r="H1312" s="16">
        <v>0</v>
      </c>
    </row>
    <row r="1313" spans="1:8" x14ac:dyDescent="0.35">
      <c r="A1313" s="1">
        <v>2018</v>
      </c>
      <c r="B1313" s="1" t="s">
        <v>6</v>
      </c>
      <c r="C1313" s="1" t="str">
        <f>VLOOKUP(B1313,lookup!A:D,3,FALSE)</f>
        <v>Non Metropolitan Fire Authorities</v>
      </c>
      <c r="D1313" s="1" t="str">
        <f>VLOOKUP(B1313,lookup!A:D,4,FALSE)</f>
        <v>E31000001</v>
      </c>
      <c r="E1313" s="1" t="s">
        <v>15</v>
      </c>
      <c r="F1313" s="1" t="s">
        <v>252</v>
      </c>
      <c r="G1313" s="1" t="s">
        <v>11</v>
      </c>
      <c r="H1313" s="16">
        <v>0</v>
      </c>
    </row>
    <row r="1314" spans="1:8" x14ac:dyDescent="0.35">
      <c r="A1314" s="1">
        <v>2018</v>
      </c>
      <c r="B1314" s="1" t="s">
        <v>6</v>
      </c>
      <c r="C1314" s="1" t="str">
        <f>VLOOKUP(B1314,lookup!A:D,3,FALSE)</f>
        <v>Non Metropolitan Fire Authorities</v>
      </c>
      <c r="D1314" s="1" t="str">
        <f>VLOOKUP(B1314,lookup!A:D,4,FALSE)</f>
        <v>E31000001</v>
      </c>
      <c r="E1314" s="1" t="s">
        <v>15</v>
      </c>
      <c r="F1314" s="1" t="s">
        <v>252</v>
      </c>
      <c r="G1314" s="1" t="s">
        <v>12</v>
      </c>
      <c r="H1314" s="16">
        <v>1</v>
      </c>
    </row>
    <row r="1315" spans="1:8" x14ac:dyDescent="0.35">
      <c r="A1315" s="1">
        <v>2018</v>
      </c>
      <c r="B1315" s="1" t="s">
        <v>6</v>
      </c>
      <c r="C1315" s="1" t="str">
        <f>VLOOKUP(B1315,lookup!A:D,3,FALSE)</f>
        <v>Non Metropolitan Fire Authorities</v>
      </c>
      <c r="D1315" s="1" t="str">
        <f>VLOOKUP(B1315,lookup!A:D,4,FALSE)</f>
        <v>E31000001</v>
      </c>
      <c r="E1315" s="1" t="s">
        <v>15</v>
      </c>
      <c r="F1315" s="1" t="s">
        <v>252</v>
      </c>
      <c r="G1315" s="1" t="s">
        <v>13</v>
      </c>
      <c r="H1315" s="16">
        <v>1</v>
      </c>
    </row>
    <row r="1316" spans="1:8" x14ac:dyDescent="0.35">
      <c r="A1316" s="1">
        <v>2018</v>
      </c>
      <c r="B1316" s="1" t="s">
        <v>6</v>
      </c>
      <c r="C1316" s="1" t="str">
        <f>VLOOKUP(B1316,lookup!A:D,3,FALSE)</f>
        <v>Non Metropolitan Fire Authorities</v>
      </c>
      <c r="D1316" s="1" t="str">
        <f>VLOOKUP(B1316,lookup!A:D,4,FALSE)</f>
        <v>E31000001</v>
      </c>
      <c r="E1316" s="1" t="s">
        <v>15</v>
      </c>
      <c r="F1316" s="1" t="s">
        <v>252</v>
      </c>
      <c r="G1316" s="1" t="s">
        <v>14</v>
      </c>
      <c r="H1316" s="16">
        <v>9</v>
      </c>
    </row>
    <row r="1317" spans="1:8" x14ac:dyDescent="0.35">
      <c r="A1317" s="1">
        <v>2018</v>
      </c>
      <c r="B1317" s="1" t="s">
        <v>6</v>
      </c>
      <c r="C1317" s="1" t="str">
        <f>VLOOKUP(B1317,lookup!A:D,3,FALSE)</f>
        <v>Non Metropolitan Fire Authorities</v>
      </c>
      <c r="D1317" s="1" t="str">
        <f>VLOOKUP(B1317,lookup!A:D,4,FALSE)</f>
        <v>E31000001</v>
      </c>
      <c r="E1317" s="1" t="s">
        <v>15</v>
      </c>
      <c r="F1317" s="1" t="s">
        <v>252</v>
      </c>
      <c r="G1317" s="1" t="s">
        <v>5</v>
      </c>
      <c r="H1317" s="16">
        <v>11</v>
      </c>
    </row>
    <row r="1318" spans="1:8" x14ac:dyDescent="0.35">
      <c r="A1318" s="1">
        <v>2018</v>
      </c>
      <c r="B1318" s="1" t="s">
        <v>26</v>
      </c>
      <c r="C1318" s="1" t="str">
        <f>VLOOKUP(B1318,lookup!A:D,3,FALSE)</f>
        <v>Non Metropolitan Fire Authorities</v>
      </c>
      <c r="D1318" s="1" t="str">
        <f>VLOOKUP(B1318,lookup!A:D,4,FALSE)</f>
        <v>E31000002</v>
      </c>
      <c r="E1318" s="1" t="s">
        <v>7</v>
      </c>
      <c r="F1318" s="1" t="s">
        <v>219</v>
      </c>
      <c r="G1318" s="1" t="s">
        <v>8</v>
      </c>
      <c r="H1318" s="16">
        <v>2</v>
      </c>
    </row>
    <row r="1319" spans="1:8" x14ac:dyDescent="0.35">
      <c r="A1319" s="1">
        <v>2018</v>
      </c>
      <c r="B1319" s="1" t="s">
        <v>26</v>
      </c>
      <c r="C1319" s="1" t="str">
        <f>VLOOKUP(B1319,lookup!A:D,3,FALSE)</f>
        <v>Non Metropolitan Fire Authorities</v>
      </c>
      <c r="D1319" s="1" t="str">
        <f>VLOOKUP(B1319,lookup!A:D,4,FALSE)</f>
        <v>E31000002</v>
      </c>
      <c r="E1319" s="1" t="s">
        <v>7</v>
      </c>
      <c r="F1319" s="1" t="s">
        <v>219</v>
      </c>
      <c r="G1319" s="1" t="s">
        <v>178</v>
      </c>
      <c r="H1319" s="16">
        <v>4</v>
      </c>
    </row>
    <row r="1320" spans="1:8" x14ac:dyDescent="0.35">
      <c r="A1320" s="1">
        <v>2018</v>
      </c>
      <c r="B1320" s="1" t="s">
        <v>26</v>
      </c>
      <c r="C1320" s="1" t="str">
        <f>VLOOKUP(B1320,lookup!A:D,3,FALSE)</f>
        <v>Non Metropolitan Fire Authorities</v>
      </c>
      <c r="D1320" s="1" t="str">
        <f>VLOOKUP(B1320,lookup!A:D,4,FALSE)</f>
        <v>E31000002</v>
      </c>
      <c r="E1320" s="1" t="s">
        <v>7</v>
      </c>
      <c r="F1320" s="1" t="s">
        <v>219</v>
      </c>
      <c r="G1320" s="1" t="s">
        <v>10</v>
      </c>
      <c r="H1320" s="16">
        <v>9</v>
      </c>
    </row>
    <row r="1321" spans="1:8" x14ac:dyDescent="0.35">
      <c r="A1321" s="1">
        <v>2018</v>
      </c>
      <c r="B1321" s="1" t="s">
        <v>26</v>
      </c>
      <c r="C1321" s="1" t="str">
        <f>VLOOKUP(B1321,lookup!A:D,3,FALSE)</f>
        <v>Non Metropolitan Fire Authorities</v>
      </c>
      <c r="D1321" s="1" t="str">
        <f>VLOOKUP(B1321,lookup!A:D,4,FALSE)</f>
        <v>E31000002</v>
      </c>
      <c r="E1321" s="1" t="s">
        <v>7</v>
      </c>
      <c r="F1321" s="1" t="s">
        <v>219</v>
      </c>
      <c r="G1321" s="1" t="s">
        <v>11</v>
      </c>
      <c r="H1321" s="16">
        <v>12</v>
      </c>
    </row>
    <row r="1322" spans="1:8" x14ac:dyDescent="0.35">
      <c r="A1322" s="1">
        <v>2018</v>
      </c>
      <c r="B1322" s="1" t="s">
        <v>26</v>
      </c>
      <c r="C1322" s="1" t="str">
        <f>VLOOKUP(B1322,lookup!A:D,3,FALSE)</f>
        <v>Non Metropolitan Fire Authorities</v>
      </c>
      <c r="D1322" s="1" t="str">
        <f>VLOOKUP(B1322,lookup!A:D,4,FALSE)</f>
        <v>E31000002</v>
      </c>
      <c r="E1322" s="1" t="s">
        <v>7</v>
      </c>
      <c r="F1322" s="1" t="s">
        <v>219</v>
      </c>
      <c r="G1322" s="1" t="s">
        <v>12</v>
      </c>
      <c r="H1322" s="16">
        <v>36</v>
      </c>
    </row>
    <row r="1323" spans="1:8" x14ac:dyDescent="0.35">
      <c r="A1323" s="1">
        <v>2018</v>
      </c>
      <c r="B1323" s="1" t="s">
        <v>26</v>
      </c>
      <c r="C1323" s="1" t="str">
        <f>VLOOKUP(B1323,lookup!A:D,3,FALSE)</f>
        <v>Non Metropolitan Fire Authorities</v>
      </c>
      <c r="D1323" s="1" t="str">
        <f>VLOOKUP(B1323,lookup!A:D,4,FALSE)</f>
        <v>E31000002</v>
      </c>
      <c r="E1323" s="1" t="s">
        <v>7</v>
      </c>
      <c r="F1323" s="1" t="s">
        <v>219</v>
      </c>
      <c r="G1323" s="1" t="s">
        <v>13</v>
      </c>
      <c r="H1323" s="16">
        <v>44</v>
      </c>
    </row>
    <row r="1324" spans="1:8" x14ac:dyDescent="0.35">
      <c r="A1324" s="1">
        <v>2018</v>
      </c>
      <c r="B1324" s="1" t="s">
        <v>26</v>
      </c>
      <c r="C1324" s="1" t="str">
        <f>VLOOKUP(B1324,lookup!A:D,3,FALSE)</f>
        <v>Non Metropolitan Fire Authorities</v>
      </c>
      <c r="D1324" s="1" t="str">
        <f>VLOOKUP(B1324,lookup!A:D,4,FALSE)</f>
        <v>E31000002</v>
      </c>
      <c r="E1324" s="1" t="s">
        <v>7</v>
      </c>
      <c r="F1324" s="1" t="s">
        <v>219</v>
      </c>
      <c r="G1324" s="1" t="s">
        <v>14</v>
      </c>
      <c r="H1324" s="16">
        <v>159</v>
      </c>
    </row>
    <row r="1325" spans="1:8" x14ac:dyDescent="0.35">
      <c r="A1325" s="1">
        <v>2018</v>
      </c>
      <c r="B1325" s="1" t="s">
        <v>26</v>
      </c>
      <c r="C1325" s="1" t="str">
        <f>VLOOKUP(B1325,lookup!A:D,3,FALSE)</f>
        <v>Non Metropolitan Fire Authorities</v>
      </c>
      <c r="D1325" s="1" t="str">
        <f>VLOOKUP(B1325,lookup!A:D,4,FALSE)</f>
        <v>E31000002</v>
      </c>
      <c r="E1325" s="1" t="s">
        <v>7</v>
      </c>
      <c r="F1325" s="1" t="s">
        <v>219</v>
      </c>
      <c r="G1325" s="1" t="s">
        <v>5</v>
      </c>
      <c r="H1325" s="16">
        <v>266</v>
      </c>
    </row>
    <row r="1326" spans="1:8" x14ac:dyDescent="0.35">
      <c r="A1326" s="1">
        <v>2018</v>
      </c>
      <c r="B1326" s="1" t="s">
        <v>26</v>
      </c>
      <c r="C1326" s="1" t="str">
        <f>VLOOKUP(B1326,lookup!A:D,3,FALSE)</f>
        <v>Non Metropolitan Fire Authorities</v>
      </c>
      <c r="D1326" s="1" t="str">
        <f>VLOOKUP(B1326,lookup!A:D,4,FALSE)</f>
        <v>E31000002</v>
      </c>
      <c r="E1326" s="1" t="s">
        <v>15</v>
      </c>
      <c r="F1326" s="1" t="s">
        <v>219</v>
      </c>
      <c r="G1326" s="1" t="s">
        <v>8</v>
      </c>
      <c r="H1326" s="16">
        <v>0</v>
      </c>
    </row>
    <row r="1327" spans="1:8" x14ac:dyDescent="0.35">
      <c r="A1327" s="1">
        <v>2018</v>
      </c>
      <c r="B1327" s="1" t="s">
        <v>26</v>
      </c>
      <c r="C1327" s="1" t="str">
        <f>VLOOKUP(B1327,lookup!A:D,3,FALSE)</f>
        <v>Non Metropolitan Fire Authorities</v>
      </c>
      <c r="D1327" s="1" t="str">
        <f>VLOOKUP(B1327,lookup!A:D,4,FALSE)</f>
        <v>E31000002</v>
      </c>
      <c r="E1327" s="1" t="s">
        <v>15</v>
      </c>
      <c r="F1327" s="1" t="s">
        <v>219</v>
      </c>
      <c r="G1327" s="1" t="s">
        <v>178</v>
      </c>
      <c r="H1327" s="16">
        <v>0</v>
      </c>
    </row>
    <row r="1328" spans="1:8" x14ac:dyDescent="0.35">
      <c r="A1328" s="1">
        <v>2018</v>
      </c>
      <c r="B1328" s="1" t="s">
        <v>26</v>
      </c>
      <c r="C1328" s="1" t="str">
        <f>VLOOKUP(B1328,lookup!A:D,3,FALSE)</f>
        <v>Non Metropolitan Fire Authorities</v>
      </c>
      <c r="D1328" s="1" t="str">
        <f>VLOOKUP(B1328,lookup!A:D,4,FALSE)</f>
        <v>E31000002</v>
      </c>
      <c r="E1328" s="1" t="s">
        <v>15</v>
      </c>
      <c r="F1328" s="1" t="s">
        <v>219</v>
      </c>
      <c r="G1328" s="1" t="s">
        <v>10</v>
      </c>
      <c r="H1328" s="16">
        <v>0</v>
      </c>
    </row>
    <row r="1329" spans="1:8" x14ac:dyDescent="0.35">
      <c r="A1329" s="1">
        <v>2018</v>
      </c>
      <c r="B1329" s="1" t="s">
        <v>26</v>
      </c>
      <c r="C1329" s="1" t="str">
        <f>VLOOKUP(B1329,lookup!A:D,3,FALSE)</f>
        <v>Non Metropolitan Fire Authorities</v>
      </c>
      <c r="D1329" s="1" t="str">
        <f>VLOOKUP(B1329,lookup!A:D,4,FALSE)</f>
        <v>E31000002</v>
      </c>
      <c r="E1329" s="1" t="s">
        <v>15</v>
      </c>
      <c r="F1329" s="1" t="s">
        <v>219</v>
      </c>
      <c r="G1329" s="1" t="s">
        <v>11</v>
      </c>
      <c r="H1329" s="16">
        <v>1</v>
      </c>
    </row>
    <row r="1330" spans="1:8" x14ac:dyDescent="0.35">
      <c r="A1330" s="1">
        <v>2018</v>
      </c>
      <c r="B1330" s="1" t="s">
        <v>26</v>
      </c>
      <c r="C1330" s="1" t="str">
        <f>VLOOKUP(B1330,lookup!A:D,3,FALSE)</f>
        <v>Non Metropolitan Fire Authorities</v>
      </c>
      <c r="D1330" s="1" t="str">
        <f>VLOOKUP(B1330,lookup!A:D,4,FALSE)</f>
        <v>E31000002</v>
      </c>
      <c r="E1330" s="1" t="s">
        <v>15</v>
      </c>
      <c r="F1330" s="1" t="s">
        <v>219</v>
      </c>
      <c r="G1330" s="1" t="s">
        <v>12</v>
      </c>
      <c r="H1330" s="16">
        <v>2</v>
      </c>
    </row>
    <row r="1331" spans="1:8" x14ac:dyDescent="0.35">
      <c r="A1331" s="1">
        <v>2018</v>
      </c>
      <c r="B1331" s="1" t="s">
        <v>26</v>
      </c>
      <c r="C1331" s="1" t="str">
        <f>VLOOKUP(B1331,lookup!A:D,3,FALSE)</f>
        <v>Non Metropolitan Fire Authorities</v>
      </c>
      <c r="D1331" s="1" t="str">
        <f>VLOOKUP(B1331,lookup!A:D,4,FALSE)</f>
        <v>E31000002</v>
      </c>
      <c r="E1331" s="1" t="s">
        <v>15</v>
      </c>
      <c r="F1331" s="1" t="s">
        <v>219</v>
      </c>
      <c r="G1331" s="1" t="s">
        <v>13</v>
      </c>
      <c r="H1331" s="16">
        <v>1</v>
      </c>
    </row>
    <row r="1332" spans="1:8" x14ac:dyDescent="0.35">
      <c r="A1332" s="1">
        <v>2018</v>
      </c>
      <c r="B1332" s="1" t="s">
        <v>26</v>
      </c>
      <c r="C1332" s="1" t="str">
        <f>VLOOKUP(B1332,lookup!A:D,3,FALSE)</f>
        <v>Non Metropolitan Fire Authorities</v>
      </c>
      <c r="D1332" s="1" t="str">
        <f>VLOOKUP(B1332,lookup!A:D,4,FALSE)</f>
        <v>E31000002</v>
      </c>
      <c r="E1332" s="1" t="s">
        <v>15</v>
      </c>
      <c r="F1332" s="1" t="s">
        <v>219</v>
      </c>
      <c r="G1332" s="1" t="s">
        <v>14</v>
      </c>
      <c r="H1332" s="16">
        <v>13</v>
      </c>
    </row>
    <row r="1333" spans="1:8" x14ac:dyDescent="0.35">
      <c r="A1333" s="1">
        <v>2018</v>
      </c>
      <c r="B1333" s="1" t="s">
        <v>26</v>
      </c>
      <c r="C1333" s="1" t="str">
        <f>VLOOKUP(B1333,lookup!A:D,3,FALSE)</f>
        <v>Non Metropolitan Fire Authorities</v>
      </c>
      <c r="D1333" s="1" t="str">
        <f>VLOOKUP(B1333,lookup!A:D,4,FALSE)</f>
        <v>E31000002</v>
      </c>
      <c r="E1333" s="1" t="s">
        <v>15</v>
      </c>
      <c r="F1333" s="1" t="s">
        <v>219</v>
      </c>
      <c r="G1333" s="1" t="s">
        <v>5</v>
      </c>
      <c r="H1333" s="16">
        <v>17</v>
      </c>
    </row>
    <row r="1334" spans="1:8" x14ac:dyDescent="0.35">
      <c r="A1334" s="1">
        <v>2018</v>
      </c>
      <c r="B1334" s="1" t="s">
        <v>26</v>
      </c>
      <c r="C1334" s="1" t="str">
        <f>VLOOKUP(B1334,lookup!A:D,3,FALSE)</f>
        <v>Non Metropolitan Fire Authorities</v>
      </c>
      <c r="D1334" s="1" t="str">
        <f>VLOOKUP(B1334,lookup!A:D,4,FALSE)</f>
        <v>E31000002</v>
      </c>
      <c r="E1334" s="1" t="s">
        <v>7</v>
      </c>
      <c r="F1334" s="1" t="s">
        <v>252</v>
      </c>
      <c r="G1334" s="1" t="s">
        <v>10</v>
      </c>
      <c r="H1334" s="16">
        <v>0</v>
      </c>
    </row>
    <row r="1335" spans="1:8" x14ac:dyDescent="0.35">
      <c r="A1335" s="1">
        <v>2018</v>
      </c>
      <c r="B1335" s="1" t="s">
        <v>26</v>
      </c>
      <c r="C1335" s="1" t="str">
        <f>VLOOKUP(B1335,lookup!A:D,3,FALSE)</f>
        <v>Non Metropolitan Fire Authorities</v>
      </c>
      <c r="D1335" s="1" t="str">
        <f>VLOOKUP(B1335,lookup!A:D,4,FALSE)</f>
        <v>E31000002</v>
      </c>
      <c r="E1335" s="1" t="s">
        <v>7</v>
      </c>
      <c r="F1335" s="1" t="s">
        <v>252</v>
      </c>
      <c r="G1335" s="1" t="s">
        <v>11</v>
      </c>
      <c r="H1335" s="16">
        <v>0</v>
      </c>
    </row>
    <row r="1336" spans="1:8" x14ac:dyDescent="0.35">
      <c r="A1336" s="1">
        <v>2018</v>
      </c>
      <c r="B1336" s="1" t="s">
        <v>26</v>
      </c>
      <c r="C1336" s="1" t="str">
        <f>VLOOKUP(B1336,lookup!A:D,3,FALSE)</f>
        <v>Non Metropolitan Fire Authorities</v>
      </c>
      <c r="D1336" s="1" t="str">
        <f>VLOOKUP(B1336,lookup!A:D,4,FALSE)</f>
        <v>E31000002</v>
      </c>
      <c r="E1336" s="1" t="s">
        <v>7</v>
      </c>
      <c r="F1336" s="1" t="s">
        <v>252</v>
      </c>
      <c r="G1336" s="1" t="s">
        <v>12</v>
      </c>
      <c r="H1336" s="16">
        <v>11</v>
      </c>
    </row>
    <row r="1337" spans="1:8" x14ac:dyDescent="0.35">
      <c r="A1337" s="1">
        <v>2018</v>
      </c>
      <c r="B1337" s="1" t="s">
        <v>26</v>
      </c>
      <c r="C1337" s="1" t="str">
        <f>VLOOKUP(B1337,lookup!A:D,3,FALSE)</f>
        <v>Non Metropolitan Fire Authorities</v>
      </c>
      <c r="D1337" s="1" t="str">
        <f>VLOOKUP(B1337,lookup!A:D,4,FALSE)</f>
        <v>E31000002</v>
      </c>
      <c r="E1337" s="1" t="s">
        <v>7</v>
      </c>
      <c r="F1337" s="1" t="s">
        <v>252</v>
      </c>
      <c r="G1337" s="1" t="s">
        <v>13</v>
      </c>
      <c r="H1337" s="16">
        <v>18</v>
      </c>
    </row>
    <row r="1338" spans="1:8" x14ac:dyDescent="0.35">
      <c r="A1338" s="1">
        <v>2018</v>
      </c>
      <c r="B1338" s="1" t="s">
        <v>26</v>
      </c>
      <c r="C1338" s="1" t="str">
        <f>VLOOKUP(B1338,lookup!A:D,3,FALSE)</f>
        <v>Non Metropolitan Fire Authorities</v>
      </c>
      <c r="D1338" s="1" t="str">
        <f>VLOOKUP(B1338,lookup!A:D,4,FALSE)</f>
        <v>E31000002</v>
      </c>
      <c r="E1338" s="1" t="s">
        <v>7</v>
      </c>
      <c r="F1338" s="1" t="s">
        <v>252</v>
      </c>
      <c r="G1338" s="1" t="s">
        <v>14</v>
      </c>
      <c r="H1338" s="16">
        <v>96</v>
      </c>
    </row>
    <row r="1339" spans="1:8" x14ac:dyDescent="0.35">
      <c r="A1339" s="1">
        <v>2018</v>
      </c>
      <c r="B1339" s="1" t="s">
        <v>26</v>
      </c>
      <c r="C1339" s="1" t="str">
        <f>VLOOKUP(B1339,lookup!A:D,3,FALSE)</f>
        <v>Non Metropolitan Fire Authorities</v>
      </c>
      <c r="D1339" s="1" t="str">
        <f>VLOOKUP(B1339,lookup!A:D,4,FALSE)</f>
        <v>E31000002</v>
      </c>
      <c r="E1339" s="1" t="s">
        <v>7</v>
      </c>
      <c r="F1339" s="1" t="s">
        <v>252</v>
      </c>
      <c r="G1339" s="1" t="s">
        <v>5</v>
      </c>
      <c r="H1339" s="16">
        <v>125</v>
      </c>
    </row>
    <row r="1340" spans="1:8" x14ac:dyDescent="0.35">
      <c r="A1340" s="1">
        <v>2018</v>
      </c>
      <c r="B1340" s="1" t="s">
        <v>26</v>
      </c>
      <c r="C1340" s="1" t="str">
        <f>VLOOKUP(B1340,lookup!A:D,3,FALSE)</f>
        <v>Non Metropolitan Fire Authorities</v>
      </c>
      <c r="D1340" s="1" t="str">
        <f>VLOOKUP(B1340,lookup!A:D,4,FALSE)</f>
        <v>E31000002</v>
      </c>
      <c r="E1340" s="1" t="s">
        <v>15</v>
      </c>
      <c r="F1340" s="1" t="s">
        <v>252</v>
      </c>
      <c r="G1340" s="1" t="s">
        <v>10</v>
      </c>
      <c r="H1340" s="16">
        <v>0</v>
      </c>
    </row>
    <row r="1341" spans="1:8" x14ac:dyDescent="0.35">
      <c r="A1341" s="1">
        <v>2018</v>
      </c>
      <c r="B1341" s="1" t="s">
        <v>26</v>
      </c>
      <c r="C1341" s="1" t="str">
        <f>VLOOKUP(B1341,lookup!A:D,3,FALSE)</f>
        <v>Non Metropolitan Fire Authorities</v>
      </c>
      <c r="D1341" s="1" t="str">
        <f>VLOOKUP(B1341,lookup!A:D,4,FALSE)</f>
        <v>E31000002</v>
      </c>
      <c r="E1341" s="1" t="s">
        <v>15</v>
      </c>
      <c r="F1341" s="1" t="s">
        <v>252</v>
      </c>
      <c r="G1341" s="1" t="s">
        <v>11</v>
      </c>
      <c r="H1341" s="16">
        <v>0</v>
      </c>
    </row>
    <row r="1342" spans="1:8" x14ac:dyDescent="0.35">
      <c r="A1342" s="1">
        <v>2018</v>
      </c>
      <c r="B1342" s="1" t="s">
        <v>26</v>
      </c>
      <c r="C1342" s="1" t="str">
        <f>VLOOKUP(B1342,lookup!A:D,3,FALSE)</f>
        <v>Non Metropolitan Fire Authorities</v>
      </c>
      <c r="D1342" s="1" t="str">
        <f>VLOOKUP(B1342,lookup!A:D,4,FALSE)</f>
        <v>E31000002</v>
      </c>
      <c r="E1342" s="1" t="s">
        <v>15</v>
      </c>
      <c r="F1342" s="1" t="s">
        <v>252</v>
      </c>
      <c r="G1342" s="1" t="s">
        <v>12</v>
      </c>
      <c r="H1342" s="16">
        <v>0</v>
      </c>
    </row>
    <row r="1343" spans="1:8" x14ac:dyDescent="0.35">
      <c r="A1343" s="1">
        <v>2018</v>
      </c>
      <c r="B1343" s="1" t="s">
        <v>26</v>
      </c>
      <c r="C1343" s="1" t="str">
        <f>VLOOKUP(B1343,lookup!A:D,3,FALSE)</f>
        <v>Non Metropolitan Fire Authorities</v>
      </c>
      <c r="D1343" s="1" t="str">
        <f>VLOOKUP(B1343,lookup!A:D,4,FALSE)</f>
        <v>E31000002</v>
      </c>
      <c r="E1343" s="1" t="s">
        <v>15</v>
      </c>
      <c r="F1343" s="1" t="s">
        <v>252</v>
      </c>
      <c r="G1343" s="1" t="s">
        <v>13</v>
      </c>
      <c r="H1343" s="16">
        <v>1</v>
      </c>
    </row>
    <row r="1344" spans="1:8" x14ac:dyDescent="0.35">
      <c r="A1344" s="1">
        <v>2018</v>
      </c>
      <c r="B1344" s="1" t="s">
        <v>26</v>
      </c>
      <c r="C1344" s="1" t="str">
        <f>VLOOKUP(B1344,lookup!A:D,3,FALSE)</f>
        <v>Non Metropolitan Fire Authorities</v>
      </c>
      <c r="D1344" s="1" t="str">
        <f>VLOOKUP(B1344,lookup!A:D,4,FALSE)</f>
        <v>E31000002</v>
      </c>
      <c r="E1344" s="1" t="s">
        <v>15</v>
      </c>
      <c r="F1344" s="1" t="s">
        <v>252</v>
      </c>
      <c r="G1344" s="1" t="s">
        <v>14</v>
      </c>
      <c r="H1344" s="16">
        <v>12</v>
      </c>
    </row>
    <row r="1345" spans="1:8" x14ac:dyDescent="0.35">
      <c r="A1345" s="1">
        <v>2018</v>
      </c>
      <c r="B1345" s="1" t="s">
        <v>26</v>
      </c>
      <c r="C1345" s="1" t="str">
        <f>VLOOKUP(B1345,lookup!A:D,3,FALSE)</f>
        <v>Non Metropolitan Fire Authorities</v>
      </c>
      <c r="D1345" s="1" t="str">
        <f>VLOOKUP(B1345,lookup!A:D,4,FALSE)</f>
        <v>E31000002</v>
      </c>
      <c r="E1345" s="1" t="s">
        <v>15</v>
      </c>
      <c r="F1345" s="1" t="s">
        <v>252</v>
      </c>
      <c r="G1345" s="1" t="s">
        <v>5</v>
      </c>
      <c r="H1345" s="16">
        <v>13</v>
      </c>
    </row>
    <row r="1346" spans="1:8" x14ac:dyDescent="0.35">
      <c r="A1346" s="1">
        <v>2018</v>
      </c>
      <c r="B1346" s="1" t="s">
        <v>29</v>
      </c>
      <c r="C1346" s="1" t="str">
        <f>VLOOKUP(B1346,lookup!A:D,3,FALSE)</f>
        <v>Non Metropolitan Fire Authorities</v>
      </c>
      <c r="D1346" s="1" t="str">
        <f>VLOOKUP(B1346,lookup!A:D,4,FALSE)</f>
        <v>E31000003</v>
      </c>
      <c r="E1346" s="1" t="s">
        <v>7</v>
      </c>
      <c r="F1346" s="1" t="s">
        <v>219</v>
      </c>
      <c r="G1346" s="1" t="s">
        <v>8</v>
      </c>
      <c r="H1346" s="16">
        <v>3</v>
      </c>
    </row>
    <row r="1347" spans="1:8" x14ac:dyDescent="0.35">
      <c r="A1347" s="1">
        <v>2018</v>
      </c>
      <c r="B1347" s="1" t="s">
        <v>29</v>
      </c>
      <c r="C1347" s="1" t="str">
        <f>VLOOKUP(B1347,lookup!A:D,3,FALSE)</f>
        <v>Non Metropolitan Fire Authorities</v>
      </c>
      <c r="D1347" s="1" t="str">
        <f>VLOOKUP(B1347,lookup!A:D,4,FALSE)</f>
        <v>E31000003</v>
      </c>
      <c r="E1347" s="1" t="s">
        <v>7</v>
      </c>
      <c r="F1347" s="1" t="s">
        <v>219</v>
      </c>
      <c r="G1347" s="1" t="s">
        <v>178</v>
      </c>
      <c r="H1347" s="16">
        <v>3</v>
      </c>
    </row>
    <row r="1348" spans="1:8" x14ac:dyDescent="0.35">
      <c r="A1348" s="1">
        <v>2018</v>
      </c>
      <c r="B1348" s="1" t="s">
        <v>29</v>
      </c>
      <c r="C1348" s="1" t="str">
        <f>VLOOKUP(B1348,lookup!A:D,3,FALSE)</f>
        <v>Non Metropolitan Fire Authorities</v>
      </c>
      <c r="D1348" s="1" t="str">
        <f>VLOOKUP(B1348,lookup!A:D,4,FALSE)</f>
        <v>E31000003</v>
      </c>
      <c r="E1348" s="1" t="s">
        <v>7</v>
      </c>
      <c r="F1348" s="1" t="s">
        <v>219</v>
      </c>
      <c r="G1348" s="1" t="s">
        <v>10</v>
      </c>
      <c r="H1348" s="16">
        <v>8</v>
      </c>
    </row>
    <row r="1349" spans="1:8" x14ac:dyDescent="0.35">
      <c r="A1349" s="1">
        <v>2018</v>
      </c>
      <c r="B1349" s="1" t="s">
        <v>29</v>
      </c>
      <c r="C1349" s="1" t="str">
        <f>VLOOKUP(B1349,lookup!A:D,3,FALSE)</f>
        <v>Non Metropolitan Fire Authorities</v>
      </c>
      <c r="D1349" s="1" t="str">
        <f>VLOOKUP(B1349,lookup!A:D,4,FALSE)</f>
        <v>E31000003</v>
      </c>
      <c r="E1349" s="1" t="s">
        <v>7</v>
      </c>
      <c r="F1349" s="1" t="s">
        <v>219</v>
      </c>
      <c r="G1349" s="1" t="s">
        <v>11</v>
      </c>
      <c r="H1349" s="16">
        <v>24</v>
      </c>
    </row>
    <row r="1350" spans="1:8" x14ac:dyDescent="0.35">
      <c r="A1350" s="1">
        <v>2018</v>
      </c>
      <c r="B1350" s="1" t="s">
        <v>29</v>
      </c>
      <c r="C1350" s="1" t="str">
        <f>VLOOKUP(B1350,lookup!A:D,3,FALSE)</f>
        <v>Non Metropolitan Fire Authorities</v>
      </c>
      <c r="D1350" s="1" t="str">
        <f>VLOOKUP(B1350,lookup!A:D,4,FALSE)</f>
        <v>E31000003</v>
      </c>
      <c r="E1350" s="1" t="s">
        <v>7</v>
      </c>
      <c r="F1350" s="1" t="s">
        <v>219</v>
      </c>
      <c r="G1350" s="1" t="s">
        <v>12</v>
      </c>
      <c r="H1350" s="16">
        <v>52</v>
      </c>
    </row>
    <row r="1351" spans="1:8" x14ac:dyDescent="0.35">
      <c r="A1351" s="1">
        <v>2018</v>
      </c>
      <c r="B1351" s="1" t="s">
        <v>29</v>
      </c>
      <c r="C1351" s="1" t="str">
        <f>VLOOKUP(B1351,lookup!A:D,3,FALSE)</f>
        <v>Non Metropolitan Fire Authorities</v>
      </c>
      <c r="D1351" s="1" t="str">
        <f>VLOOKUP(B1351,lookup!A:D,4,FALSE)</f>
        <v>E31000003</v>
      </c>
      <c r="E1351" s="1" t="s">
        <v>7</v>
      </c>
      <c r="F1351" s="1" t="s">
        <v>219</v>
      </c>
      <c r="G1351" s="1" t="s">
        <v>13</v>
      </c>
      <c r="H1351" s="16">
        <v>72</v>
      </c>
    </row>
    <row r="1352" spans="1:8" x14ac:dyDescent="0.35">
      <c r="A1352" s="1">
        <v>2018</v>
      </c>
      <c r="B1352" s="1" t="s">
        <v>29</v>
      </c>
      <c r="C1352" s="1" t="str">
        <f>VLOOKUP(B1352,lookup!A:D,3,FALSE)</f>
        <v>Non Metropolitan Fire Authorities</v>
      </c>
      <c r="D1352" s="1" t="str">
        <f>VLOOKUP(B1352,lookup!A:D,4,FALSE)</f>
        <v>E31000003</v>
      </c>
      <c r="E1352" s="1" t="s">
        <v>7</v>
      </c>
      <c r="F1352" s="1" t="s">
        <v>219</v>
      </c>
      <c r="G1352" s="1" t="s">
        <v>14</v>
      </c>
      <c r="H1352" s="16">
        <v>203</v>
      </c>
    </row>
    <row r="1353" spans="1:8" x14ac:dyDescent="0.35">
      <c r="A1353" s="1">
        <v>2018</v>
      </c>
      <c r="B1353" s="1" t="s">
        <v>29</v>
      </c>
      <c r="C1353" s="1" t="str">
        <f>VLOOKUP(B1353,lookup!A:D,3,FALSE)</f>
        <v>Non Metropolitan Fire Authorities</v>
      </c>
      <c r="D1353" s="1" t="str">
        <f>VLOOKUP(B1353,lookup!A:D,4,FALSE)</f>
        <v>E31000003</v>
      </c>
      <c r="E1353" s="1" t="s">
        <v>7</v>
      </c>
      <c r="F1353" s="1" t="s">
        <v>219</v>
      </c>
      <c r="G1353" s="1" t="s">
        <v>5</v>
      </c>
      <c r="H1353" s="16">
        <v>365</v>
      </c>
    </row>
    <row r="1354" spans="1:8" x14ac:dyDescent="0.35">
      <c r="A1354" s="1">
        <v>2018</v>
      </c>
      <c r="B1354" s="1" t="s">
        <v>29</v>
      </c>
      <c r="C1354" s="1" t="str">
        <f>VLOOKUP(B1354,lookup!A:D,3,FALSE)</f>
        <v>Non Metropolitan Fire Authorities</v>
      </c>
      <c r="D1354" s="1" t="str">
        <f>VLOOKUP(B1354,lookup!A:D,4,FALSE)</f>
        <v>E31000003</v>
      </c>
      <c r="E1354" s="1" t="s">
        <v>15</v>
      </c>
      <c r="F1354" s="1" t="s">
        <v>219</v>
      </c>
      <c r="G1354" s="1" t="s">
        <v>8</v>
      </c>
      <c r="H1354" s="16">
        <v>0</v>
      </c>
    </row>
    <row r="1355" spans="1:8" x14ac:dyDescent="0.35">
      <c r="A1355" s="1">
        <v>2018</v>
      </c>
      <c r="B1355" s="1" t="s">
        <v>29</v>
      </c>
      <c r="C1355" s="1" t="str">
        <f>VLOOKUP(B1355,lookup!A:D,3,FALSE)</f>
        <v>Non Metropolitan Fire Authorities</v>
      </c>
      <c r="D1355" s="1" t="str">
        <f>VLOOKUP(B1355,lookup!A:D,4,FALSE)</f>
        <v>E31000003</v>
      </c>
      <c r="E1355" s="1" t="s">
        <v>15</v>
      </c>
      <c r="F1355" s="1" t="s">
        <v>219</v>
      </c>
      <c r="G1355" s="1" t="s">
        <v>178</v>
      </c>
      <c r="H1355" s="16">
        <v>0</v>
      </c>
    </row>
    <row r="1356" spans="1:8" x14ac:dyDescent="0.35">
      <c r="A1356" s="1">
        <v>2018</v>
      </c>
      <c r="B1356" s="1" t="s">
        <v>29</v>
      </c>
      <c r="C1356" s="1" t="str">
        <f>VLOOKUP(B1356,lookup!A:D,3,FALSE)</f>
        <v>Non Metropolitan Fire Authorities</v>
      </c>
      <c r="D1356" s="1" t="str">
        <f>VLOOKUP(B1356,lookup!A:D,4,FALSE)</f>
        <v>E31000003</v>
      </c>
      <c r="E1356" s="1" t="s">
        <v>15</v>
      </c>
      <c r="F1356" s="1" t="s">
        <v>219</v>
      </c>
      <c r="G1356" s="1" t="s">
        <v>10</v>
      </c>
      <c r="H1356" s="16">
        <v>0</v>
      </c>
    </row>
    <row r="1357" spans="1:8" x14ac:dyDescent="0.35">
      <c r="A1357" s="1">
        <v>2018</v>
      </c>
      <c r="B1357" s="1" t="s">
        <v>29</v>
      </c>
      <c r="C1357" s="1" t="str">
        <f>VLOOKUP(B1357,lookup!A:D,3,FALSE)</f>
        <v>Non Metropolitan Fire Authorities</v>
      </c>
      <c r="D1357" s="1" t="str">
        <f>VLOOKUP(B1357,lookup!A:D,4,FALSE)</f>
        <v>E31000003</v>
      </c>
      <c r="E1357" s="1" t="s">
        <v>15</v>
      </c>
      <c r="F1357" s="1" t="s">
        <v>219</v>
      </c>
      <c r="G1357" s="1" t="s">
        <v>11</v>
      </c>
      <c r="H1357" s="16">
        <v>0</v>
      </c>
    </row>
    <row r="1358" spans="1:8" x14ac:dyDescent="0.35">
      <c r="A1358" s="1">
        <v>2018</v>
      </c>
      <c r="B1358" s="1" t="s">
        <v>29</v>
      </c>
      <c r="C1358" s="1" t="str">
        <f>VLOOKUP(B1358,lookup!A:D,3,FALSE)</f>
        <v>Non Metropolitan Fire Authorities</v>
      </c>
      <c r="D1358" s="1" t="str">
        <f>VLOOKUP(B1358,lookup!A:D,4,FALSE)</f>
        <v>E31000003</v>
      </c>
      <c r="E1358" s="1" t="s">
        <v>15</v>
      </c>
      <c r="F1358" s="1" t="s">
        <v>219</v>
      </c>
      <c r="G1358" s="1" t="s">
        <v>12</v>
      </c>
      <c r="H1358" s="16">
        <v>1</v>
      </c>
    </row>
    <row r="1359" spans="1:8" x14ac:dyDescent="0.35">
      <c r="A1359" s="1">
        <v>2018</v>
      </c>
      <c r="B1359" s="1" t="s">
        <v>29</v>
      </c>
      <c r="C1359" s="1" t="str">
        <f>VLOOKUP(B1359,lookup!A:D,3,FALSE)</f>
        <v>Non Metropolitan Fire Authorities</v>
      </c>
      <c r="D1359" s="1" t="str">
        <f>VLOOKUP(B1359,lookup!A:D,4,FALSE)</f>
        <v>E31000003</v>
      </c>
      <c r="E1359" s="1" t="s">
        <v>15</v>
      </c>
      <c r="F1359" s="1" t="s">
        <v>219</v>
      </c>
      <c r="G1359" s="1" t="s">
        <v>13</v>
      </c>
      <c r="H1359" s="16">
        <v>0</v>
      </c>
    </row>
    <row r="1360" spans="1:8" x14ac:dyDescent="0.35">
      <c r="A1360" s="1">
        <v>2018</v>
      </c>
      <c r="B1360" s="1" t="s">
        <v>29</v>
      </c>
      <c r="C1360" s="1" t="str">
        <f>VLOOKUP(B1360,lookup!A:D,3,FALSE)</f>
        <v>Non Metropolitan Fire Authorities</v>
      </c>
      <c r="D1360" s="1" t="str">
        <f>VLOOKUP(B1360,lookup!A:D,4,FALSE)</f>
        <v>E31000003</v>
      </c>
      <c r="E1360" s="1" t="s">
        <v>15</v>
      </c>
      <c r="F1360" s="1" t="s">
        <v>219</v>
      </c>
      <c r="G1360" s="1" t="s">
        <v>14</v>
      </c>
      <c r="H1360" s="16">
        <v>15</v>
      </c>
    </row>
    <row r="1361" spans="1:8" x14ac:dyDescent="0.35">
      <c r="A1361" s="1">
        <v>2018</v>
      </c>
      <c r="B1361" s="1" t="s">
        <v>29</v>
      </c>
      <c r="C1361" s="1" t="str">
        <f>VLOOKUP(B1361,lookup!A:D,3,FALSE)</f>
        <v>Non Metropolitan Fire Authorities</v>
      </c>
      <c r="D1361" s="1" t="str">
        <f>VLOOKUP(B1361,lookup!A:D,4,FALSE)</f>
        <v>E31000003</v>
      </c>
      <c r="E1361" s="1" t="s">
        <v>15</v>
      </c>
      <c r="F1361" s="1" t="s">
        <v>219</v>
      </c>
      <c r="G1361" s="1" t="s">
        <v>5</v>
      </c>
      <c r="H1361" s="16">
        <v>16</v>
      </c>
    </row>
    <row r="1362" spans="1:8" x14ac:dyDescent="0.35">
      <c r="A1362" s="1">
        <v>2018</v>
      </c>
      <c r="B1362" s="1" t="s">
        <v>29</v>
      </c>
      <c r="C1362" s="1" t="str">
        <f>VLOOKUP(B1362,lookup!A:D,3,FALSE)</f>
        <v>Non Metropolitan Fire Authorities</v>
      </c>
      <c r="D1362" s="1" t="str">
        <f>VLOOKUP(B1362,lookup!A:D,4,FALSE)</f>
        <v>E31000003</v>
      </c>
      <c r="E1362" s="1" t="s">
        <v>7</v>
      </c>
      <c r="F1362" s="1" t="s">
        <v>252</v>
      </c>
      <c r="G1362" s="1" t="s">
        <v>10</v>
      </c>
      <c r="H1362" s="16">
        <v>0</v>
      </c>
    </row>
    <row r="1363" spans="1:8" x14ac:dyDescent="0.35">
      <c r="A1363" s="1">
        <v>2018</v>
      </c>
      <c r="B1363" s="1" t="s">
        <v>29</v>
      </c>
      <c r="C1363" s="1" t="str">
        <f>VLOOKUP(B1363,lookup!A:D,3,FALSE)</f>
        <v>Non Metropolitan Fire Authorities</v>
      </c>
      <c r="D1363" s="1" t="str">
        <f>VLOOKUP(B1363,lookup!A:D,4,FALSE)</f>
        <v>E31000003</v>
      </c>
      <c r="E1363" s="1" t="s">
        <v>7</v>
      </c>
      <c r="F1363" s="1" t="s">
        <v>252</v>
      </c>
      <c r="G1363" s="1" t="s">
        <v>11</v>
      </c>
      <c r="H1363" s="16">
        <v>0</v>
      </c>
    </row>
    <row r="1364" spans="1:8" x14ac:dyDescent="0.35">
      <c r="A1364" s="1">
        <v>2018</v>
      </c>
      <c r="B1364" s="1" t="s">
        <v>29</v>
      </c>
      <c r="C1364" s="1" t="str">
        <f>VLOOKUP(B1364,lookup!A:D,3,FALSE)</f>
        <v>Non Metropolitan Fire Authorities</v>
      </c>
      <c r="D1364" s="1" t="str">
        <f>VLOOKUP(B1364,lookup!A:D,4,FALSE)</f>
        <v>E31000003</v>
      </c>
      <c r="E1364" s="1" t="s">
        <v>7</v>
      </c>
      <c r="F1364" s="1" t="s">
        <v>252</v>
      </c>
      <c r="G1364" s="1" t="s">
        <v>12</v>
      </c>
      <c r="H1364" s="16">
        <v>5</v>
      </c>
    </row>
    <row r="1365" spans="1:8" x14ac:dyDescent="0.35">
      <c r="A1365" s="1">
        <v>2018</v>
      </c>
      <c r="B1365" s="1" t="s">
        <v>29</v>
      </c>
      <c r="C1365" s="1" t="str">
        <f>VLOOKUP(B1365,lookup!A:D,3,FALSE)</f>
        <v>Non Metropolitan Fire Authorities</v>
      </c>
      <c r="D1365" s="1" t="str">
        <f>VLOOKUP(B1365,lookup!A:D,4,FALSE)</f>
        <v>E31000003</v>
      </c>
      <c r="E1365" s="1" t="s">
        <v>7</v>
      </c>
      <c r="F1365" s="1" t="s">
        <v>252</v>
      </c>
      <c r="G1365" s="1" t="s">
        <v>13</v>
      </c>
      <c r="H1365" s="16">
        <v>17</v>
      </c>
    </row>
    <row r="1366" spans="1:8" x14ac:dyDescent="0.35">
      <c r="A1366" s="1">
        <v>2018</v>
      </c>
      <c r="B1366" s="1" t="s">
        <v>29</v>
      </c>
      <c r="C1366" s="1" t="str">
        <f>VLOOKUP(B1366,lookup!A:D,3,FALSE)</f>
        <v>Non Metropolitan Fire Authorities</v>
      </c>
      <c r="D1366" s="1" t="str">
        <f>VLOOKUP(B1366,lookup!A:D,4,FALSE)</f>
        <v>E31000003</v>
      </c>
      <c r="E1366" s="1" t="s">
        <v>7</v>
      </c>
      <c r="F1366" s="1" t="s">
        <v>252</v>
      </c>
      <c r="G1366" s="1" t="s">
        <v>14</v>
      </c>
      <c r="H1366" s="16">
        <v>49</v>
      </c>
    </row>
    <row r="1367" spans="1:8" x14ac:dyDescent="0.35">
      <c r="A1367" s="1">
        <v>2018</v>
      </c>
      <c r="B1367" s="1" t="s">
        <v>29</v>
      </c>
      <c r="C1367" s="1" t="str">
        <f>VLOOKUP(B1367,lookup!A:D,3,FALSE)</f>
        <v>Non Metropolitan Fire Authorities</v>
      </c>
      <c r="D1367" s="1" t="str">
        <f>VLOOKUP(B1367,lookup!A:D,4,FALSE)</f>
        <v>E31000003</v>
      </c>
      <c r="E1367" s="1" t="s">
        <v>7</v>
      </c>
      <c r="F1367" s="1" t="s">
        <v>252</v>
      </c>
      <c r="G1367" s="1" t="s">
        <v>5</v>
      </c>
      <c r="H1367" s="16">
        <v>71</v>
      </c>
    </row>
    <row r="1368" spans="1:8" x14ac:dyDescent="0.35">
      <c r="A1368" s="1">
        <v>2018</v>
      </c>
      <c r="B1368" s="1" t="s">
        <v>29</v>
      </c>
      <c r="C1368" s="1" t="str">
        <f>VLOOKUP(B1368,lookup!A:D,3,FALSE)</f>
        <v>Non Metropolitan Fire Authorities</v>
      </c>
      <c r="D1368" s="1" t="str">
        <f>VLOOKUP(B1368,lookup!A:D,4,FALSE)</f>
        <v>E31000003</v>
      </c>
      <c r="E1368" s="1" t="s">
        <v>15</v>
      </c>
      <c r="F1368" s="1" t="s">
        <v>252</v>
      </c>
      <c r="G1368" s="1" t="s">
        <v>10</v>
      </c>
      <c r="H1368" s="16">
        <v>0</v>
      </c>
    </row>
    <row r="1369" spans="1:8" x14ac:dyDescent="0.35">
      <c r="A1369" s="1">
        <v>2018</v>
      </c>
      <c r="B1369" s="1" t="s">
        <v>29</v>
      </c>
      <c r="C1369" s="1" t="str">
        <f>VLOOKUP(B1369,lookup!A:D,3,FALSE)</f>
        <v>Non Metropolitan Fire Authorities</v>
      </c>
      <c r="D1369" s="1" t="str">
        <f>VLOOKUP(B1369,lookup!A:D,4,FALSE)</f>
        <v>E31000003</v>
      </c>
      <c r="E1369" s="1" t="s">
        <v>15</v>
      </c>
      <c r="F1369" s="1" t="s">
        <v>252</v>
      </c>
      <c r="G1369" s="1" t="s">
        <v>11</v>
      </c>
      <c r="H1369" s="16">
        <v>0</v>
      </c>
    </row>
    <row r="1370" spans="1:8" x14ac:dyDescent="0.35">
      <c r="A1370" s="1">
        <v>2018</v>
      </c>
      <c r="B1370" s="1" t="s">
        <v>29</v>
      </c>
      <c r="C1370" s="1" t="str">
        <f>VLOOKUP(B1370,lookup!A:D,3,FALSE)</f>
        <v>Non Metropolitan Fire Authorities</v>
      </c>
      <c r="D1370" s="1" t="str">
        <f>VLOOKUP(B1370,lookup!A:D,4,FALSE)</f>
        <v>E31000003</v>
      </c>
      <c r="E1370" s="1" t="s">
        <v>15</v>
      </c>
      <c r="F1370" s="1" t="s">
        <v>252</v>
      </c>
      <c r="G1370" s="1" t="s">
        <v>12</v>
      </c>
      <c r="H1370" s="16">
        <v>0</v>
      </c>
    </row>
    <row r="1371" spans="1:8" x14ac:dyDescent="0.35">
      <c r="A1371" s="1">
        <v>2018</v>
      </c>
      <c r="B1371" s="1" t="s">
        <v>29</v>
      </c>
      <c r="C1371" s="1" t="str">
        <f>VLOOKUP(B1371,lookup!A:D,3,FALSE)</f>
        <v>Non Metropolitan Fire Authorities</v>
      </c>
      <c r="D1371" s="1" t="str">
        <f>VLOOKUP(B1371,lookup!A:D,4,FALSE)</f>
        <v>E31000003</v>
      </c>
      <c r="E1371" s="1" t="s">
        <v>15</v>
      </c>
      <c r="F1371" s="1" t="s">
        <v>252</v>
      </c>
      <c r="G1371" s="1" t="s">
        <v>13</v>
      </c>
      <c r="H1371" s="16">
        <v>0</v>
      </c>
    </row>
    <row r="1372" spans="1:8" x14ac:dyDescent="0.35">
      <c r="A1372" s="1">
        <v>2018</v>
      </c>
      <c r="B1372" s="1" t="s">
        <v>29</v>
      </c>
      <c r="C1372" s="1" t="str">
        <f>VLOOKUP(B1372,lookup!A:D,3,FALSE)</f>
        <v>Non Metropolitan Fire Authorities</v>
      </c>
      <c r="D1372" s="1" t="str">
        <f>VLOOKUP(B1372,lookup!A:D,4,FALSE)</f>
        <v>E31000003</v>
      </c>
      <c r="E1372" s="1" t="s">
        <v>15</v>
      </c>
      <c r="F1372" s="1" t="s">
        <v>252</v>
      </c>
      <c r="G1372" s="1" t="s">
        <v>14</v>
      </c>
      <c r="H1372" s="16">
        <v>4</v>
      </c>
    </row>
    <row r="1373" spans="1:8" x14ac:dyDescent="0.35">
      <c r="A1373" s="1">
        <v>2018</v>
      </c>
      <c r="B1373" s="1" t="s">
        <v>29</v>
      </c>
      <c r="C1373" s="1" t="str">
        <f>VLOOKUP(B1373,lookup!A:D,3,FALSE)</f>
        <v>Non Metropolitan Fire Authorities</v>
      </c>
      <c r="D1373" s="1" t="str">
        <f>VLOOKUP(B1373,lookup!A:D,4,FALSE)</f>
        <v>E31000003</v>
      </c>
      <c r="E1373" s="1" t="s">
        <v>15</v>
      </c>
      <c r="F1373" s="1" t="s">
        <v>252</v>
      </c>
      <c r="G1373" s="1" t="s">
        <v>5</v>
      </c>
      <c r="H1373" s="16">
        <v>4</v>
      </c>
    </row>
    <row r="1374" spans="1:8" x14ac:dyDescent="0.35">
      <c r="A1374" s="1">
        <v>2018</v>
      </c>
      <c r="B1374" s="1" t="s">
        <v>32</v>
      </c>
      <c r="C1374" s="1" t="str">
        <f>VLOOKUP(B1374,lookup!A:D,3,FALSE)</f>
        <v>Non Metropolitan Fire Authorities</v>
      </c>
      <c r="D1374" s="1" t="str">
        <f>VLOOKUP(B1374,lookup!A:D,4,FALSE)</f>
        <v>E31000004</v>
      </c>
      <c r="E1374" s="1" t="s">
        <v>7</v>
      </c>
      <c r="F1374" s="1" t="s">
        <v>219</v>
      </c>
      <c r="G1374" s="1" t="s">
        <v>8</v>
      </c>
      <c r="H1374" s="16">
        <v>2</v>
      </c>
    </row>
    <row r="1375" spans="1:8" x14ac:dyDescent="0.35">
      <c r="A1375" s="1">
        <v>2018</v>
      </c>
      <c r="B1375" s="1" t="s">
        <v>32</v>
      </c>
      <c r="C1375" s="1" t="str">
        <f>VLOOKUP(B1375,lookup!A:D,3,FALSE)</f>
        <v>Non Metropolitan Fire Authorities</v>
      </c>
      <c r="D1375" s="1" t="str">
        <f>VLOOKUP(B1375,lookup!A:D,4,FALSE)</f>
        <v>E31000004</v>
      </c>
      <c r="E1375" s="1" t="s">
        <v>7</v>
      </c>
      <c r="F1375" s="1" t="s">
        <v>219</v>
      </c>
      <c r="G1375" s="1" t="s">
        <v>178</v>
      </c>
      <c r="H1375" s="16">
        <v>3</v>
      </c>
    </row>
    <row r="1376" spans="1:8" x14ac:dyDescent="0.35">
      <c r="A1376" s="1">
        <v>2018</v>
      </c>
      <c r="B1376" s="1" t="s">
        <v>32</v>
      </c>
      <c r="C1376" s="1" t="str">
        <f>VLOOKUP(B1376,lookup!A:D,3,FALSE)</f>
        <v>Non Metropolitan Fire Authorities</v>
      </c>
      <c r="D1376" s="1" t="str">
        <f>VLOOKUP(B1376,lookup!A:D,4,FALSE)</f>
        <v>E31000004</v>
      </c>
      <c r="E1376" s="1" t="s">
        <v>7</v>
      </c>
      <c r="F1376" s="1" t="s">
        <v>219</v>
      </c>
      <c r="G1376" s="1" t="s">
        <v>10</v>
      </c>
      <c r="H1376" s="16">
        <v>6</v>
      </c>
    </row>
    <row r="1377" spans="1:8" x14ac:dyDescent="0.35">
      <c r="A1377" s="1">
        <v>2018</v>
      </c>
      <c r="B1377" s="1" t="s">
        <v>32</v>
      </c>
      <c r="C1377" s="1" t="str">
        <f>VLOOKUP(B1377,lookup!A:D,3,FALSE)</f>
        <v>Non Metropolitan Fire Authorities</v>
      </c>
      <c r="D1377" s="1" t="str">
        <f>VLOOKUP(B1377,lookup!A:D,4,FALSE)</f>
        <v>E31000004</v>
      </c>
      <c r="E1377" s="1" t="s">
        <v>7</v>
      </c>
      <c r="F1377" s="1" t="s">
        <v>219</v>
      </c>
      <c r="G1377" s="1" t="s">
        <v>11</v>
      </c>
      <c r="H1377" s="16">
        <v>21</v>
      </c>
    </row>
    <row r="1378" spans="1:8" x14ac:dyDescent="0.35">
      <c r="A1378" s="1">
        <v>2018</v>
      </c>
      <c r="B1378" s="1" t="s">
        <v>32</v>
      </c>
      <c r="C1378" s="1" t="str">
        <f>VLOOKUP(B1378,lookup!A:D,3,FALSE)</f>
        <v>Non Metropolitan Fire Authorities</v>
      </c>
      <c r="D1378" s="1" t="str">
        <f>VLOOKUP(B1378,lookup!A:D,4,FALSE)</f>
        <v>E31000004</v>
      </c>
      <c r="E1378" s="1" t="s">
        <v>7</v>
      </c>
      <c r="F1378" s="1" t="s">
        <v>219</v>
      </c>
      <c r="G1378" s="1" t="s">
        <v>12</v>
      </c>
      <c r="H1378" s="16">
        <v>31</v>
      </c>
    </row>
    <row r="1379" spans="1:8" x14ac:dyDescent="0.35">
      <c r="A1379" s="1">
        <v>2018</v>
      </c>
      <c r="B1379" s="1" t="s">
        <v>32</v>
      </c>
      <c r="C1379" s="1" t="str">
        <f>VLOOKUP(B1379,lookup!A:D,3,FALSE)</f>
        <v>Non Metropolitan Fire Authorities</v>
      </c>
      <c r="D1379" s="1" t="str">
        <f>VLOOKUP(B1379,lookup!A:D,4,FALSE)</f>
        <v>E31000004</v>
      </c>
      <c r="E1379" s="1" t="s">
        <v>7</v>
      </c>
      <c r="F1379" s="1" t="s">
        <v>219</v>
      </c>
      <c r="G1379" s="1" t="s">
        <v>13</v>
      </c>
      <c r="H1379" s="16">
        <v>42</v>
      </c>
    </row>
    <row r="1380" spans="1:8" x14ac:dyDescent="0.35">
      <c r="A1380" s="1">
        <v>2018</v>
      </c>
      <c r="B1380" s="1" t="s">
        <v>32</v>
      </c>
      <c r="C1380" s="1" t="str">
        <f>VLOOKUP(B1380,lookup!A:D,3,FALSE)</f>
        <v>Non Metropolitan Fire Authorities</v>
      </c>
      <c r="D1380" s="1" t="str">
        <f>VLOOKUP(B1380,lookup!A:D,4,FALSE)</f>
        <v>E31000004</v>
      </c>
      <c r="E1380" s="1" t="s">
        <v>7</v>
      </c>
      <c r="F1380" s="1" t="s">
        <v>219</v>
      </c>
      <c r="G1380" s="1" t="s">
        <v>14</v>
      </c>
      <c r="H1380" s="16">
        <v>128</v>
      </c>
    </row>
    <row r="1381" spans="1:8" x14ac:dyDescent="0.35">
      <c r="A1381" s="1">
        <v>2018</v>
      </c>
      <c r="B1381" s="1" t="s">
        <v>32</v>
      </c>
      <c r="C1381" s="1" t="str">
        <f>VLOOKUP(B1381,lookup!A:D,3,FALSE)</f>
        <v>Non Metropolitan Fire Authorities</v>
      </c>
      <c r="D1381" s="1" t="str">
        <f>VLOOKUP(B1381,lookup!A:D,4,FALSE)</f>
        <v>E31000004</v>
      </c>
      <c r="E1381" s="1" t="s">
        <v>7</v>
      </c>
      <c r="F1381" s="1" t="s">
        <v>219</v>
      </c>
      <c r="G1381" s="1" t="s">
        <v>5</v>
      </c>
      <c r="H1381" s="16">
        <v>233</v>
      </c>
    </row>
    <row r="1382" spans="1:8" x14ac:dyDescent="0.35">
      <c r="A1382" s="1">
        <v>2018</v>
      </c>
      <c r="B1382" s="1" t="s">
        <v>32</v>
      </c>
      <c r="C1382" s="1" t="str">
        <f>VLOOKUP(B1382,lookup!A:D,3,FALSE)</f>
        <v>Non Metropolitan Fire Authorities</v>
      </c>
      <c r="D1382" s="1" t="str">
        <f>VLOOKUP(B1382,lookup!A:D,4,FALSE)</f>
        <v>E31000004</v>
      </c>
      <c r="E1382" s="1" t="s">
        <v>15</v>
      </c>
      <c r="F1382" s="1" t="s">
        <v>219</v>
      </c>
      <c r="G1382" s="1" t="s">
        <v>8</v>
      </c>
      <c r="H1382" s="16">
        <v>0</v>
      </c>
    </row>
    <row r="1383" spans="1:8" x14ac:dyDescent="0.35">
      <c r="A1383" s="1">
        <v>2018</v>
      </c>
      <c r="B1383" s="1" t="s">
        <v>32</v>
      </c>
      <c r="C1383" s="1" t="str">
        <f>VLOOKUP(B1383,lookup!A:D,3,FALSE)</f>
        <v>Non Metropolitan Fire Authorities</v>
      </c>
      <c r="D1383" s="1" t="str">
        <f>VLOOKUP(B1383,lookup!A:D,4,FALSE)</f>
        <v>E31000004</v>
      </c>
      <c r="E1383" s="1" t="s">
        <v>15</v>
      </c>
      <c r="F1383" s="1" t="s">
        <v>219</v>
      </c>
      <c r="G1383" s="1" t="s">
        <v>178</v>
      </c>
      <c r="H1383" s="16">
        <v>0</v>
      </c>
    </row>
    <row r="1384" spans="1:8" x14ac:dyDescent="0.35">
      <c r="A1384" s="1">
        <v>2018</v>
      </c>
      <c r="B1384" s="1" t="s">
        <v>32</v>
      </c>
      <c r="C1384" s="1" t="str">
        <f>VLOOKUP(B1384,lookup!A:D,3,FALSE)</f>
        <v>Non Metropolitan Fire Authorities</v>
      </c>
      <c r="D1384" s="1" t="str">
        <f>VLOOKUP(B1384,lookup!A:D,4,FALSE)</f>
        <v>E31000004</v>
      </c>
      <c r="E1384" s="1" t="s">
        <v>15</v>
      </c>
      <c r="F1384" s="1" t="s">
        <v>219</v>
      </c>
      <c r="G1384" s="1" t="s">
        <v>10</v>
      </c>
      <c r="H1384" s="16">
        <v>0</v>
      </c>
    </row>
    <row r="1385" spans="1:8" x14ac:dyDescent="0.35">
      <c r="A1385" s="1">
        <v>2018</v>
      </c>
      <c r="B1385" s="1" t="s">
        <v>32</v>
      </c>
      <c r="C1385" s="1" t="str">
        <f>VLOOKUP(B1385,lookup!A:D,3,FALSE)</f>
        <v>Non Metropolitan Fire Authorities</v>
      </c>
      <c r="D1385" s="1" t="str">
        <f>VLOOKUP(B1385,lookup!A:D,4,FALSE)</f>
        <v>E31000004</v>
      </c>
      <c r="E1385" s="1" t="s">
        <v>15</v>
      </c>
      <c r="F1385" s="1" t="s">
        <v>219</v>
      </c>
      <c r="G1385" s="1" t="s">
        <v>11</v>
      </c>
      <c r="H1385" s="16">
        <v>1</v>
      </c>
    </row>
    <row r="1386" spans="1:8" x14ac:dyDescent="0.35">
      <c r="A1386" s="1">
        <v>2018</v>
      </c>
      <c r="B1386" s="1" t="s">
        <v>32</v>
      </c>
      <c r="C1386" s="1" t="str">
        <f>VLOOKUP(B1386,lookup!A:D,3,FALSE)</f>
        <v>Non Metropolitan Fire Authorities</v>
      </c>
      <c r="D1386" s="1" t="str">
        <f>VLOOKUP(B1386,lookup!A:D,4,FALSE)</f>
        <v>E31000004</v>
      </c>
      <c r="E1386" s="1" t="s">
        <v>15</v>
      </c>
      <c r="F1386" s="1" t="s">
        <v>219</v>
      </c>
      <c r="G1386" s="1" t="s">
        <v>12</v>
      </c>
      <c r="H1386" s="16">
        <v>1</v>
      </c>
    </row>
    <row r="1387" spans="1:8" x14ac:dyDescent="0.35">
      <c r="A1387" s="1">
        <v>2018</v>
      </c>
      <c r="B1387" s="1" t="s">
        <v>32</v>
      </c>
      <c r="C1387" s="1" t="str">
        <f>VLOOKUP(B1387,lookup!A:D,3,FALSE)</f>
        <v>Non Metropolitan Fire Authorities</v>
      </c>
      <c r="D1387" s="1" t="str">
        <f>VLOOKUP(B1387,lookup!A:D,4,FALSE)</f>
        <v>E31000004</v>
      </c>
      <c r="E1387" s="1" t="s">
        <v>15</v>
      </c>
      <c r="F1387" s="1" t="s">
        <v>219</v>
      </c>
      <c r="G1387" s="1" t="s">
        <v>13</v>
      </c>
      <c r="H1387" s="16">
        <v>0</v>
      </c>
    </row>
    <row r="1388" spans="1:8" x14ac:dyDescent="0.35">
      <c r="A1388" s="1">
        <v>2018</v>
      </c>
      <c r="B1388" s="1" t="s">
        <v>32</v>
      </c>
      <c r="C1388" s="1" t="str">
        <f>VLOOKUP(B1388,lookup!A:D,3,FALSE)</f>
        <v>Non Metropolitan Fire Authorities</v>
      </c>
      <c r="D1388" s="1" t="str">
        <f>VLOOKUP(B1388,lookup!A:D,4,FALSE)</f>
        <v>E31000004</v>
      </c>
      <c r="E1388" s="1" t="s">
        <v>15</v>
      </c>
      <c r="F1388" s="1" t="s">
        <v>219</v>
      </c>
      <c r="G1388" s="1" t="s">
        <v>14</v>
      </c>
      <c r="H1388" s="16">
        <v>9</v>
      </c>
    </row>
    <row r="1389" spans="1:8" x14ac:dyDescent="0.35">
      <c r="A1389" s="1">
        <v>2018</v>
      </c>
      <c r="B1389" s="1" t="s">
        <v>32</v>
      </c>
      <c r="C1389" s="1" t="str">
        <f>VLOOKUP(B1389,lookup!A:D,3,FALSE)</f>
        <v>Non Metropolitan Fire Authorities</v>
      </c>
      <c r="D1389" s="1" t="str">
        <f>VLOOKUP(B1389,lookup!A:D,4,FALSE)</f>
        <v>E31000004</v>
      </c>
      <c r="E1389" s="1" t="s">
        <v>15</v>
      </c>
      <c r="F1389" s="1" t="s">
        <v>219</v>
      </c>
      <c r="G1389" s="1" t="s">
        <v>5</v>
      </c>
      <c r="H1389" s="16">
        <v>11</v>
      </c>
    </row>
    <row r="1390" spans="1:8" x14ac:dyDescent="0.35">
      <c r="A1390" s="1">
        <v>2018</v>
      </c>
      <c r="B1390" s="1" t="s">
        <v>32</v>
      </c>
      <c r="C1390" s="1" t="str">
        <f>VLOOKUP(B1390,lookup!A:D,3,FALSE)</f>
        <v>Non Metropolitan Fire Authorities</v>
      </c>
      <c r="D1390" s="1" t="str">
        <f>VLOOKUP(B1390,lookup!A:D,4,FALSE)</f>
        <v>E31000004</v>
      </c>
      <c r="E1390" s="1" t="s">
        <v>7</v>
      </c>
      <c r="F1390" s="1" t="s">
        <v>252</v>
      </c>
      <c r="G1390" s="1" t="s">
        <v>10</v>
      </c>
      <c r="H1390" s="16">
        <v>0</v>
      </c>
    </row>
    <row r="1391" spans="1:8" x14ac:dyDescent="0.35">
      <c r="A1391" s="1">
        <v>2018</v>
      </c>
      <c r="B1391" s="1" t="s">
        <v>32</v>
      </c>
      <c r="C1391" s="1" t="str">
        <f>VLOOKUP(B1391,lookup!A:D,3,FALSE)</f>
        <v>Non Metropolitan Fire Authorities</v>
      </c>
      <c r="D1391" s="1" t="str">
        <f>VLOOKUP(B1391,lookup!A:D,4,FALSE)</f>
        <v>E31000004</v>
      </c>
      <c r="E1391" s="1" t="s">
        <v>7</v>
      </c>
      <c r="F1391" s="1" t="s">
        <v>252</v>
      </c>
      <c r="G1391" s="1" t="s">
        <v>11</v>
      </c>
      <c r="H1391" s="16">
        <v>0</v>
      </c>
    </row>
    <row r="1392" spans="1:8" x14ac:dyDescent="0.35">
      <c r="A1392" s="1">
        <v>2018</v>
      </c>
      <c r="B1392" s="1" t="s">
        <v>32</v>
      </c>
      <c r="C1392" s="1" t="str">
        <f>VLOOKUP(B1392,lookup!A:D,3,FALSE)</f>
        <v>Non Metropolitan Fire Authorities</v>
      </c>
      <c r="D1392" s="1" t="str">
        <f>VLOOKUP(B1392,lookup!A:D,4,FALSE)</f>
        <v>E31000004</v>
      </c>
      <c r="E1392" s="1" t="s">
        <v>7</v>
      </c>
      <c r="F1392" s="1" t="s">
        <v>252</v>
      </c>
      <c r="G1392" s="1" t="s">
        <v>12</v>
      </c>
      <c r="H1392" s="16">
        <v>8</v>
      </c>
    </row>
    <row r="1393" spans="1:8" x14ac:dyDescent="0.35">
      <c r="A1393" s="1">
        <v>2018</v>
      </c>
      <c r="B1393" s="1" t="s">
        <v>32</v>
      </c>
      <c r="C1393" s="1" t="str">
        <f>VLOOKUP(B1393,lookup!A:D,3,FALSE)</f>
        <v>Non Metropolitan Fire Authorities</v>
      </c>
      <c r="D1393" s="1" t="str">
        <f>VLOOKUP(B1393,lookup!A:D,4,FALSE)</f>
        <v>E31000004</v>
      </c>
      <c r="E1393" s="1" t="s">
        <v>7</v>
      </c>
      <c r="F1393" s="1" t="s">
        <v>252</v>
      </c>
      <c r="G1393" s="1" t="s">
        <v>13</v>
      </c>
      <c r="H1393" s="16">
        <v>25</v>
      </c>
    </row>
    <row r="1394" spans="1:8" x14ac:dyDescent="0.35">
      <c r="A1394" s="1">
        <v>2018</v>
      </c>
      <c r="B1394" s="1" t="s">
        <v>32</v>
      </c>
      <c r="C1394" s="1" t="str">
        <f>VLOOKUP(B1394,lookup!A:D,3,FALSE)</f>
        <v>Non Metropolitan Fire Authorities</v>
      </c>
      <c r="D1394" s="1" t="str">
        <f>VLOOKUP(B1394,lookup!A:D,4,FALSE)</f>
        <v>E31000004</v>
      </c>
      <c r="E1394" s="1" t="s">
        <v>7</v>
      </c>
      <c r="F1394" s="1" t="s">
        <v>252</v>
      </c>
      <c r="G1394" s="1" t="s">
        <v>14</v>
      </c>
      <c r="H1394" s="16">
        <v>92</v>
      </c>
    </row>
    <row r="1395" spans="1:8" x14ac:dyDescent="0.35">
      <c r="A1395" s="1">
        <v>2018</v>
      </c>
      <c r="B1395" s="1" t="s">
        <v>32</v>
      </c>
      <c r="C1395" s="1" t="str">
        <f>VLOOKUP(B1395,lookup!A:D,3,FALSE)</f>
        <v>Non Metropolitan Fire Authorities</v>
      </c>
      <c r="D1395" s="1" t="str">
        <f>VLOOKUP(B1395,lookup!A:D,4,FALSE)</f>
        <v>E31000004</v>
      </c>
      <c r="E1395" s="1" t="s">
        <v>7</v>
      </c>
      <c r="F1395" s="1" t="s">
        <v>252</v>
      </c>
      <c r="G1395" s="1" t="s">
        <v>5</v>
      </c>
      <c r="H1395" s="16">
        <v>125</v>
      </c>
    </row>
    <row r="1396" spans="1:8" x14ac:dyDescent="0.35">
      <c r="A1396" s="1">
        <v>2018</v>
      </c>
      <c r="B1396" s="1" t="s">
        <v>32</v>
      </c>
      <c r="C1396" s="1" t="str">
        <f>VLOOKUP(B1396,lookup!A:D,3,FALSE)</f>
        <v>Non Metropolitan Fire Authorities</v>
      </c>
      <c r="D1396" s="1" t="str">
        <f>VLOOKUP(B1396,lookup!A:D,4,FALSE)</f>
        <v>E31000004</v>
      </c>
      <c r="E1396" s="1" t="s">
        <v>15</v>
      </c>
      <c r="F1396" s="1" t="s">
        <v>252</v>
      </c>
      <c r="G1396" s="1" t="s">
        <v>10</v>
      </c>
      <c r="H1396" s="16">
        <v>0</v>
      </c>
    </row>
    <row r="1397" spans="1:8" x14ac:dyDescent="0.35">
      <c r="A1397" s="1">
        <v>2018</v>
      </c>
      <c r="B1397" s="1" t="s">
        <v>32</v>
      </c>
      <c r="C1397" s="1" t="str">
        <f>VLOOKUP(B1397,lookup!A:D,3,FALSE)</f>
        <v>Non Metropolitan Fire Authorities</v>
      </c>
      <c r="D1397" s="1" t="str">
        <f>VLOOKUP(B1397,lookup!A:D,4,FALSE)</f>
        <v>E31000004</v>
      </c>
      <c r="E1397" s="1" t="s">
        <v>15</v>
      </c>
      <c r="F1397" s="1" t="s">
        <v>252</v>
      </c>
      <c r="G1397" s="1" t="s">
        <v>11</v>
      </c>
      <c r="H1397" s="16">
        <v>0</v>
      </c>
    </row>
    <row r="1398" spans="1:8" x14ac:dyDescent="0.35">
      <c r="A1398" s="1">
        <v>2018</v>
      </c>
      <c r="B1398" s="1" t="s">
        <v>32</v>
      </c>
      <c r="C1398" s="1" t="str">
        <f>VLOOKUP(B1398,lookup!A:D,3,FALSE)</f>
        <v>Non Metropolitan Fire Authorities</v>
      </c>
      <c r="D1398" s="1" t="str">
        <f>VLOOKUP(B1398,lookup!A:D,4,FALSE)</f>
        <v>E31000004</v>
      </c>
      <c r="E1398" s="1" t="s">
        <v>15</v>
      </c>
      <c r="F1398" s="1" t="s">
        <v>252</v>
      </c>
      <c r="G1398" s="1" t="s">
        <v>12</v>
      </c>
      <c r="H1398" s="16">
        <v>0</v>
      </c>
    </row>
    <row r="1399" spans="1:8" x14ac:dyDescent="0.35">
      <c r="A1399" s="1">
        <v>2018</v>
      </c>
      <c r="B1399" s="1" t="s">
        <v>32</v>
      </c>
      <c r="C1399" s="1" t="str">
        <f>VLOOKUP(B1399,lookup!A:D,3,FALSE)</f>
        <v>Non Metropolitan Fire Authorities</v>
      </c>
      <c r="D1399" s="1" t="str">
        <f>VLOOKUP(B1399,lookup!A:D,4,FALSE)</f>
        <v>E31000004</v>
      </c>
      <c r="E1399" s="1" t="s">
        <v>15</v>
      </c>
      <c r="F1399" s="1" t="s">
        <v>252</v>
      </c>
      <c r="G1399" s="1" t="s">
        <v>13</v>
      </c>
      <c r="H1399" s="16">
        <v>0</v>
      </c>
    </row>
    <row r="1400" spans="1:8" x14ac:dyDescent="0.35">
      <c r="A1400" s="1">
        <v>2018</v>
      </c>
      <c r="B1400" s="1" t="s">
        <v>32</v>
      </c>
      <c r="C1400" s="1" t="str">
        <f>VLOOKUP(B1400,lookup!A:D,3,FALSE)</f>
        <v>Non Metropolitan Fire Authorities</v>
      </c>
      <c r="D1400" s="1" t="str">
        <f>VLOOKUP(B1400,lookup!A:D,4,FALSE)</f>
        <v>E31000004</v>
      </c>
      <c r="E1400" s="1" t="s">
        <v>15</v>
      </c>
      <c r="F1400" s="1" t="s">
        <v>252</v>
      </c>
      <c r="G1400" s="1" t="s">
        <v>14</v>
      </c>
      <c r="H1400" s="16">
        <v>7</v>
      </c>
    </row>
    <row r="1401" spans="1:8" x14ac:dyDescent="0.35">
      <c r="A1401" s="1">
        <v>2018</v>
      </c>
      <c r="B1401" s="1" t="s">
        <v>32</v>
      </c>
      <c r="C1401" s="1" t="str">
        <f>VLOOKUP(B1401,lookup!A:D,3,FALSE)</f>
        <v>Non Metropolitan Fire Authorities</v>
      </c>
      <c r="D1401" s="1" t="str">
        <f>VLOOKUP(B1401,lookup!A:D,4,FALSE)</f>
        <v>E31000004</v>
      </c>
      <c r="E1401" s="1" t="s">
        <v>15</v>
      </c>
      <c r="F1401" s="1" t="s">
        <v>252</v>
      </c>
      <c r="G1401" s="1" t="s">
        <v>5</v>
      </c>
      <c r="H1401" s="16">
        <v>7</v>
      </c>
    </row>
    <row r="1402" spans="1:8" x14ac:dyDescent="0.35">
      <c r="A1402" s="1">
        <v>2018</v>
      </c>
      <c r="B1402" s="1" t="s">
        <v>35</v>
      </c>
      <c r="C1402" s="1" t="str">
        <f>VLOOKUP(B1402,lookup!A:D,3,FALSE)</f>
        <v>Non Metropolitan Fire Authorities</v>
      </c>
      <c r="D1402" s="1" t="str">
        <f>VLOOKUP(B1402,lookup!A:D,4,FALSE)</f>
        <v>E31000005</v>
      </c>
      <c r="E1402" s="1" t="s">
        <v>7</v>
      </c>
      <c r="F1402" s="1" t="s">
        <v>219</v>
      </c>
      <c r="G1402" s="1" t="s">
        <v>8</v>
      </c>
      <c r="H1402" s="16">
        <v>2</v>
      </c>
    </row>
    <row r="1403" spans="1:8" x14ac:dyDescent="0.35">
      <c r="A1403" s="1">
        <v>2018</v>
      </c>
      <c r="B1403" s="1" t="s">
        <v>35</v>
      </c>
      <c r="C1403" s="1" t="str">
        <f>VLOOKUP(B1403,lookup!A:D,3,FALSE)</f>
        <v>Non Metropolitan Fire Authorities</v>
      </c>
      <c r="D1403" s="1" t="str">
        <f>VLOOKUP(B1403,lookup!A:D,4,FALSE)</f>
        <v>E31000005</v>
      </c>
      <c r="E1403" s="1" t="s">
        <v>7</v>
      </c>
      <c r="F1403" s="1" t="s">
        <v>219</v>
      </c>
      <c r="G1403" s="1" t="s">
        <v>178</v>
      </c>
      <c r="H1403" s="16">
        <v>3</v>
      </c>
    </row>
    <row r="1404" spans="1:8" x14ac:dyDescent="0.35">
      <c r="A1404" s="1">
        <v>2018</v>
      </c>
      <c r="B1404" s="1" t="s">
        <v>35</v>
      </c>
      <c r="C1404" s="1" t="str">
        <f>VLOOKUP(B1404,lookup!A:D,3,FALSE)</f>
        <v>Non Metropolitan Fire Authorities</v>
      </c>
      <c r="D1404" s="1" t="str">
        <f>VLOOKUP(B1404,lookup!A:D,4,FALSE)</f>
        <v>E31000005</v>
      </c>
      <c r="E1404" s="1" t="s">
        <v>7</v>
      </c>
      <c r="F1404" s="1" t="s">
        <v>219</v>
      </c>
      <c r="G1404" s="1" t="s">
        <v>10</v>
      </c>
      <c r="H1404" s="16">
        <v>9</v>
      </c>
    </row>
    <row r="1405" spans="1:8" x14ac:dyDescent="0.35">
      <c r="A1405" s="1">
        <v>2018</v>
      </c>
      <c r="B1405" s="1" t="s">
        <v>35</v>
      </c>
      <c r="C1405" s="1" t="str">
        <f>VLOOKUP(B1405,lookup!A:D,3,FALSE)</f>
        <v>Non Metropolitan Fire Authorities</v>
      </c>
      <c r="D1405" s="1" t="str">
        <f>VLOOKUP(B1405,lookup!A:D,4,FALSE)</f>
        <v>E31000005</v>
      </c>
      <c r="E1405" s="1" t="s">
        <v>7</v>
      </c>
      <c r="F1405" s="1" t="s">
        <v>219</v>
      </c>
      <c r="G1405" s="1" t="s">
        <v>11</v>
      </c>
      <c r="H1405" s="16">
        <v>26</v>
      </c>
    </row>
    <row r="1406" spans="1:8" x14ac:dyDescent="0.35">
      <c r="A1406" s="1">
        <v>2018</v>
      </c>
      <c r="B1406" s="1" t="s">
        <v>35</v>
      </c>
      <c r="C1406" s="1" t="str">
        <f>VLOOKUP(B1406,lookup!A:D,3,FALSE)</f>
        <v>Non Metropolitan Fire Authorities</v>
      </c>
      <c r="D1406" s="1" t="str">
        <f>VLOOKUP(B1406,lookup!A:D,4,FALSE)</f>
        <v>E31000005</v>
      </c>
      <c r="E1406" s="1" t="s">
        <v>7</v>
      </c>
      <c r="F1406" s="1" t="s">
        <v>219</v>
      </c>
      <c r="G1406" s="1" t="s">
        <v>12</v>
      </c>
      <c r="H1406" s="16">
        <v>43</v>
      </c>
    </row>
    <row r="1407" spans="1:8" x14ac:dyDescent="0.35">
      <c r="A1407" s="1">
        <v>2018</v>
      </c>
      <c r="B1407" s="1" t="s">
        <v>35</v>
      </c>
      <c r="C1407" s="1" t="str">
        <f>VLOOKUP(B1407,lookup!A:D,3,FALSE)</f>
        <v>Non Metropolitan Fire Authorities</v>
      </c>
      <c r="D1407" s="1" t="str">
        <f>VLOOKUP(B1407,lookup!A:D,4,FALSE)</f>
        <v>E31000005</v>
      </c>
      <c r="E1407" s="1" t="s">
        <v>7</v>
      </c>
      <c r="F1407" s="1" t="s">
        <v>219</v>
      </c>
      <c r="G1407" s="1" t="s">
        <v>13</v>
      </c>
      <c r="H1407" s="16">
        <v>29</v>
      </c>
    </row>
    <row r="1408" spans="1:8" x14ac:dyDescent="0.35">
      <c r="A1408" s="1">
        <v>2018</v>
      </c>
      <c r="B1408" s="1" t="s">
        <v>35</v>
      </c>
      <c r="C1408" s="1" t="str">
        <f>VLOOKUP(B1408,lookup!A:D,3,FALSE)</f>
        <v>Non Metropolitan Fire Authorities</v>
      </c>
      <c r="D1408" s="1" t="str">
        <f>VLOOKUP(B1408,lookup!A:D,4,FALSE)</f>
        <v>E31000005</v>
      </c>
      <c r="E1408" s="1" t="s">
        <v>7</v>
      </c>
      <c r="F1408" s="1" t="s">
        <v>219</v>
      </c>
      <c r="G1408" s="1" t="s">
        <v>14</v>
      </c>
      <c r="H1408" s="16">
        <v>120</v>
      </c>
    </row>
    <row r="1409" spans="1:8" x14ac:dyDescent="0.35">
      <c r="A1409" s="1">
        <v>2018</v>
      </c>
      <c r="B1409" s="1" t="s">
        <v>35</v>
      </c>
      <c r="C1409" s="1" t="str">
        <f>VLOOKUP(B1409,lookup!A:D,3,FALSE)</f>
        <v>Non Metropolitan Fire Authorities</v>
      </c>
      <c r="D1409" s="1" t="str">
        <f>VLOOKUP(B1409,lookup!A:D,4,FALSE)</f>
        <v>E31000005</v>
      </c>
      <c r="E1409" s="1" t="s">
        <v>7</v>
      </c>
      <c r="F1409" s="1" t="s">
        <v>219</v>
      </c>
      <c r="G1409" s="1" t="s">
        <v>5</v>
      </c>
      <c r="H1409" s="16">
        <v>232</v>
      </c>
    </row>
    <row r="1410" spans="1:8" x14ac:dyDescent="0.35">
      <c r="A1410" s="1">
        <v>2018</v>
      </c>
      <c r="B1410" s="1" t="s">
        <v>35</v>
      </c>
      <c r="C1410" s="1" t="str">
        <f>VLOOKUP(B1410,lookup!A:D,3,FALSE)</f>
        <v>Non Metropolitan Fire Authorities</v>
      </c>
      <c r="D1410" s="1" t="str">
        <f>VLOOKUP(B1410,lookup!A:D,4,FALSE)</f>
        <v>E31000005</v>
      </c>
      <c r="E1410" s="1" t="s">
        <v>15</v>
      </c>
      <c r="F1410" s="1" t="s">
        <v>219</v>
      </c>
      <c r="G1410" s="1" t="s">
        <v>8</v>
      </c>
      <c r="H1410" s="16">
        <v>0</v>
      </c>
    </row>
    <row r="1411" spans="1:8" x14ac:dyDescent="0.35">
      <c r="A1411" s="1">
        <v>2018</v>
      </c>
      <c r="B1411" s="1" t="s">
        <v>35</v>
      </c>
      <c r="C1411" s="1" t="str">
        <f>VLOOKUP(B1411,lookup!A:D,3,FALSE)</f>
        <v>Non Metropolitan Fire Authorities</v>
      </c>
      <c r="D1411" s="1" t="str">
        <f>VLOOKUP(B1411,lookup!A:D,4,FALSE)</f>
        <v>E31000005</v>
      </c>
      <c r="E1411" s="1" t="s">
        <v>15</v>
      </c>
      <c r="F1411" s="1" t="s">
        <v>219</v>
      </c>
      <c r="G1411" s="1" t="s">
        <v>178</v>
      </c>
      <c r="H1411" s="16">
        <v>0</v>
      </c>
    </row>
    <row r="1412" spans="1:8" x14ac:dyDescent="0.35">
      <c r="A1412" s="1">
        <v>2018</v>
      </c>
      <c r="B1412" s="1" t="s">
        <v>35</v>
      </c>
      <c r="C1412" s="1" t="str">
        <f>VLOOKUP(B1412,lookup!A:D,3,FALSE)</f>
        <v>Non Metropolitan Fire Authorities</v>
      </c>
      <c r="D1412" s="1" t="str">
        <f>VLOOKUP(B1412,lookup!A:D,4,FALSE)</f>
        <v>E31000005</v>
      </c>
      <c r="E1412" s="1" t="s">
        <v>15</v>
      </c>
      <c r="F1412" s="1" t="s">
        <v>219</v>
      </c>
      <c r="G1412" s="1" t="s">
        <v>10</v>
      </c>
      <c r="H1412" s="16">
        <v>0</v>
      </c>
    </row>
    <row r="1413" spans="1:8" x14ac:dyDescent="0.35">
      <c r="A1413" s="1">
        <v>2018</v>
      </c>
      <c r="B1413" s="1" t="s">
        <v>35</v>
      </c>
      <c r="C1413" s="1" t="str">
        <f>VLOOKUP(B1413,lookup!A:D,3,FALSE)</f>
        <v>Non Metropolitan Fire Authorities</v>
      </c>
      <c r="D1413" s="1" t="str">
        <f>VLOOKUP(B1413,lookup!A:D,4,FALSE)</f>
        <v>E31000005</v>
      </c>
      <c r="E1413" s="1" t="s">
        <v>15</v>
      </c>
      <c r="F1413" s="1" t="s">
        <v>219</v>
      </c>
      <c r="G1413" s="1" t="s">
        <v>11</v>
      </c>
      <c r="H1413" s="16">
        <v>2</v>
      </c>
    </row>
    <row r="1414" spans="1:8" x14ac:dyDescent="0.35">
      <c r="A1414" s="1">
        <v>2018</v>
      </c>
      <c r="B1414" s="1" t="s">
        <v>35</v>
      </c>
      <c r="C1414" s="1" t="str">
        <f>VLOOKUP(B1414,lookup!A:D,3,FALSE)</f>
        <v>Non Metropolitan Fire Authorities</v>
      </c>
      <c r="D1414" s="1" t="str">
        <f>VLOOKUP(B1414,lookup!A:D,4,FALSE)</f>
        <v>E31000005</v>
      </c>
      <c r="E1414" s="1" t="s">
        <v>15</v>
      </c>
      <c r="F1414" s="1" t="s">
        <v>219</v>
      </c>
      <c r="G1414" s="1" t="s">
        <v>12</v>
      </c>
      <c r="H1414" s="16">
        <v>1</v>
      </c>
    </row>
    <row r="1415" spans="1:8" x14ac:dyDescent="0.35">
      <c r="A1415" s="1">
        <v>2018</v>
      </c>
      <c r="B1415" s="1" t="s">
        <v>35</v>
      </c>
      <c r="C1415" s="1" t="str">
        <f>VLOOKUP(B1415,lookup!A:D,3,FALSE)</f>
        <v>Non Metropolitan Fire Authorities</v>
      </c>
      <c r="D1415" s="1" t="str">
        <f>VLOOKUP(B1415,lookup!A:D,4,FALSE)</f>
        <v>E31000005</v>
      </c>
      <c r="E1415" s="1" t="s">
        <v>15</v>
      </c>
      <c r="F1415" s="1" t="s">
        <v>219</v>
      </c>
      <c r="G1415" s="1" t="s">
        <v>13</v>
      </c>
      <c r="H1415" s="16">
        <v>1</v>
      </c>
    </row>
    <row r="1416" spans="1:8" x14ac:dyDescent="0.35">
      <c r="A1416" s="1">
        <v>2018</v>
      </c>
      <c r="B1416" s="1" t="s">
        <v>35</v>
      </c>
      <c r="C1416" s="1" t="str">
        <f>VLOOKUP(B1416,lookup!A:D,3,FALSE)</f>
        <v>Non Metropolitan Fire Authorities</v>
      </c>
      <c r="D1416" s="1" t="str">
        <f>VLOOKUP(B1416,lookup!A:D,4,FALSE)</f>
        <v>E31000005</v>
      </c>
      <c r="E1416" s="1" t="s">
        <v>15</v>
      </c>
      <c r="F1416" s="1" t="s">
        <v>219</v>
      </c>
      <c r="G1416" s="1" t="s">
        <v>14</v>
      </c>
      <c r="H1416" s="16">
        <v>14</v>
      </c>
    </row>
    <row r="1417" spans="1:8" x14ac:dyDescent="0.35">
      <c r="A1417" s="1">
        <v>2018</v>
      </c>
      <c r="B1417" s="1" t="s">
        <v>35</v>
      </c>
      <c r="C1417" s="1" t="str">
        <f>VLOOKUP(B1417,lookup!A:D,3,FALSE)</f>
        <v>Non Metropolitan Fire Authorities</v>
      </c>
      <c r="D1417" s="1" t="str">
        <f>VLOOKUP(B1417,lookup!A:D,4,FALSE)</f>
        <v>E31000005</v>
      </c>
      <c r="E1417" s="1" t="s">
        <v>15</v>
      </c>
      <c r="F1417" s="1" t="s">
        <v>219</v>
      </c>
      <c r="G1417" s="1" t="s">
        <v>5</v>
      </c>
      <c r="H1417" s="16">
        <v>18</v>
      </c>
    </row>
    <row r="1418" spans="1:8" x14ac:dyDescent="0.35">
      <c r="A1418" s="1">
        <v>2018</v>
      </c>
      <c r="B1418" s="1" t="s">
        <v>35</v>
      </c>
      <c r="C1418" s="1" t="str">
        <f>VLOOKUP(B1418,lookup!A:D,3,FALSE)</f>
        <v>Non Metropolitan Fire Authorities</v>
      </c>
      <c r="D1418" s="1" t="str">
        <f>VLOOKUP(B1418,lookup!A:D,4,FALSE)</f>
        <v>E31000005</v>
      </c>
      <c r="E1418" s="1" t="s">
        <v>7</v>
      </c>
      <c r="F1418" s="1" t="s">
        <v>252</v>
      </c>
      <c r="G1418" s="1" t="s">
        <v>10</v>
      </c>
      <c r="H1418" s="16">
        <v>0</v>
      </c>
    </row>
    <row r="1419" spans="1:8" x14ac:dyDescent="0.35">
      <c r="A1419" s="1">
        <v>2018</v>
      </c>
      <c r="B1419" s="1" t="s">
        <v>35</v>
      </c>
      <c r="C1419" s="1" t="str">
        <f>VLOOKUP(B1419,lookup!A:D,3,FALSE)</f>
        <v>Non Metropolitan Fire Authorities</v>
      </c>
      <c r="D1419" s="1" t="str">
        <f>VLOOKUP(B1419,lookup!A:D,4,FALSE)</f>
        <v>E31000005</v>
      </c>
      <c r="E1419" s="1" t="s">
        <v>7</v>
      </c>
      <c r="F1419" s="1" t="s">
        <v>252</v>
      </c>
      <c r="G1419" s="1" t="s">
        <v>11</v>
      </c>
      <c r="H1419" s="16">
        <v>1</v>
      </c>
    </row>
    <row r="1420" spans="1:8" x14ac:dyDescent="0.35">
      <c r="A1420" s="1">
        <v>2018</v>
      </c>
      <c r="B1420" s="1" t="s">
        <v>35</v>
      </c>
      <c r="C1420" s="1" t="str">
        <f>VLOOKUP(B1420,lookup!A:D,3,FALSE)</f>
        <v>Non Metropolitan Fire Authorities</v>
      </c>
      <c r="D1420" s="1" t="str">
        <f>VLOOKUP(B1420,lookup!A:D,4,FALSE)</f>
        <v>E31000005</v>
      </c>
      <c r="E1420" s="1" t="s">
        <v>7</v>
      </c>
      <c r="F1420" s="1" t="s">
        <v>252</v>
      </c>
      <c r="G1420" s="1" t="s">
        <v>12</v>
      </c>
      <c r="H1420" s="16">
        <v>28</v>
      </c>
    </row>
    <row r="1421" spans="1:8" x14ac:dyDescent="0.35">
      <c r="A1421" s="1">
        <v>2018</v>
      </c>
      <c r="B1421" s="1" t="s">
        <v>35</v>
      </c>
      <c r="C1421" s="1" t="str">
        <f>VLOOKUP(B1421,lookup!A:D,3,FALSE)</f>
        <v>Non Metropolitan Fire Authorities</v>
      </c>
      <c r="D1421" s="1" t="str">
        <f>VLOOKUP(B1421,lookup!A:D,4,FALSE)</f>
        <v>E31000005</v>
      </c>
      <c r="E1421" s="1" t="s">
        <v>7</v>
      </c>
      <c r="F1421" s="1" t="s">
        <v>252</v>
      </c>
      <c r="G1421" s="1" t="s">
        <v>13</v>
      </c>
      <c r="H1421" s="16">
        <v>55</v>
      </c>
    </row>
    <row r="1422" spans="1:8" x14ac:dyDescent="0.35">
      <c r="A1422" s="1">
        <v>2018</v>
      </c>
      <c r="B1422" s="1" t="s">
        <v>35</v>
      </c>
      <c r="C1422" s="1" t="str">
        <f>VLOOKUP(B1422,lookup!A:D,3,FALSE)</f>
        <v>Non Metropolitan Fire Authorities</v>
      </c>
      <c r="D1422" s="1" t="str">
        <f>VLOOKUP(B1422,lookup!A:D,4,FALSE)</f>
        <v>E31000005</v>
      </c>
      <c r="E1422" s="1" t="s">
        <v>7</v>
      </c>
      <c r="F1422" s="1" t="s">
        <v>252</v>
      </c>
      <c r="G1422" s="1" t="s">
        <v>14</v>
      </c>
      <c r="H1422" s="16">
        <v>131</v>
      </c>
    </row>
    <row r="1423" spans="1:8" x14ac:dyDescent="0.35">
      <c r="A1423" s="1">
        <v>2018</v>
      </c>
      <c r="B1423" s="1" t="s">
        <v>35</v>
      </c>
      <c r="C1423" s="1" t="str">
        <f>VLOOKUP(B1423,lookup!A:D,3,FALSE)</f>
        <v>Non Metropolitan Fire Authorities</v>
      </c>
      <c r="D1423" s="1" t="str">
        <f>VLOOKUP(B1423,lookup!A:D,4,FALSE)</f>
        <v>E31000005</v>
      </c>
      <c r="E1423" s="1" t="s">
        <v>7</v>
      </c>
      <c r="F1423" s="1" t="s">
        <v>252</v>
      </c>
      <c r="G1423" s="1" t="s">
        <v>5</v>
      </c>
      <c r="H1423" s="16">
        <v>215</v>
      </c>
    </row>
    <row r="1424" spans="1:8" x14ac:dyDescent="0.35">
      <c r="A1424" s="1">
        <v>2018</v>
      </c>
      <c r="B1424" s="1" t="s">
        <v>35</v>
      </c>
      <c r="C1424" s="1" t="str">
        <f>VLOOKUP(B1424,lookup!A:D,3,FALSE)</f>
        <v>Non Metropolitan Fire Authorities</v>
      </c>
      <c r="D1424" s="1" t="str">
        <f>VLOOKUP(B1424,lookup!A:D,4,FALSE)</f>
        <v>E31000005</v>
      </c>
      <c r="E1424" s="1" t="s">
        <v>15</v>
      </c>
      <c r="F1424" s="1" t="s">
        <v>252</v>
      </c>
      <c r="G1424" s="1" t="s">
        <v>10</v>
      </c>
      <c r="H1424" s="16">
        <v>0</v>
      </c>
    </row>
    <row r="1425" spans="1:8" x14ac:dyDescent="0.35">
      <c r="A1425" s="1">
        <v>2018</v>
      </c>
      <c r="B1425" s="1" t="s">
        <v>35</v>
      </c>
      <c r="C1425" s="1" t="str">
        <f>VLOOKUP(B1425,lookup!A:D,3,FALSE)</f>
        <v>Non Metropolitan Fire Authorities</v>
      </c>
      <c r="D1425" s="1" t="str">
        <f>VLOOKUP(B1425,lookup!A:D,4,FALSE)</f>
        <v>E31000005</v>
      </c>
      <c r="E1425" s="1" t="s">
        <v>15</v>
      </c>
      <c r="F1425" s="1" t="s">
        <v>252</v>
      </c>
      <c r="G1425" s="1" t="s">
        <v>11</v>
      </c>
      <c r="H1425" s="16">
        <v>0</v>
      </c>
    </row>
    <row r="1426" spans="1:8" x14ac:dyDescent="0.35">
      <c r="A1426" s="1">
        <v>2018</v>
      </c>
      <c r="B1426" s="1" t="s">
        <v>35</v>
      </c>
      <c r="C1426" s="1" t="str">
        <f>VLOOKUP(B1426,lookup!A:D,3,FALSE)</f>
        <v>Non Metropolitan Fire Authorities</v>
      </c>
      <c r="D1426" s="1" t="str">
        <f>VLOOKUP(B1426,lookup!A:D,4,FALSE)</f>
        <v>E31000005</v>
      </c>
      <c r="E1426" s="1" t="s">
        <v>15</v>
      </c>
      <c r="F1426" s="1" t="s">
        <v>252</v>
      </c>
      <c r="G1426" s="1" t="s">
        <v>12</v>
      </c>
      <c r="H1426" s="16">
        <v>0</v>
      </c>
    </row>
    <row r="1427" spans="1:8" x14ac:dyDescent="0.35">
      <c r="A1427" s="1">
        <v>2018</v>
      </c>
      <c r="B1427" s="1" t="s">
        <v>35</v>
      </c>
      <c r="C1427" s="1" t="str">
        <f>VLOOKUP(B1427,lookup!A:D,3,FALSE)</f>
        <v>Non Metropolitan Fire Authorities</v>
      </c>
      <c r="D1427" s="1" t="str">
        <f>VLOOKUP(B1427,lookup!A:D,4,FALSE)</f>
        <v>E31000005</v>
      </c>
      <c r="E1427" s="1" t="s">
        <v>15</v>
      </c>
      <c r="F1427" s="1" t="s">
        <v>252</v>
      </c>
      <c r="G1427" s="1" t="s">
        <v>13</v>
      </c>
      <c r="H1427" s="16">
        <v>1</v>
      </c>
    </row>
    <row r="1428" spans="1:8" x14ac:dyDescent="0.35">
      <c r="A1428" s="1">
        <v>2018</v>
      </c>
      <c r="B1428" s="1" t="s">
        <v>35</v>
      </c>
      <c r="C1428" s="1" t="str">
        <f>VLOOKUP(B1428,lookup!A:D,3,FALSE)</f>
        <v>Non Metropolitan Fire Authorities</v>
      </c>
      <c r="D1428" s="1" t="str">
        <f>VLOOKUP(B1428,lookup!A:D,4,FALSE)</f>
        <v>E31000005</v>
      </c>
      <c r="E1428" s="1" t="s">
        <v>15</v>
      </c>
      <c r="F1428" s="1" t="s">
        <v>252</v>
      </c>
      <c r="G1428" s="1" t="s">
        <v>14</v>
      </c>
      <c r="H1428" s="16">
        <v>11</v>
      </c>
    </row>
    <row r="1429" spans="1:8" x14ac:dyDescent="0.35">
      <c r="A1429" s="1">
        <v>2018</v>
      </c>
      <c r="B1429" s="1" t="s">
        <v>35</v>
      </c>
      <c r="C1429" s="1" t="str">
        <f>VLOOKUP(B1429,lookup!A:D,3,FALSE)</f>
        <v>Non Metropolitan Fire Authorities</v>
      </c>
      <c r="D1429" s="1" t="str">
        <f>VLOOKUP(B1429,lookup!A:D,4,FALSE)</f>
        <v>E31000005</v>
      </c>
      <c r="E1429" s="1" t="s">
        <v>15</v>
      </c>
      <c r="F1429" s="1" t="s">
        <v>252</v>
      </c>
      <c r="G1429" s="1" t="s">
        <v>5</v>
      </c>
      <c r="H1429" s="16">
        <v>12</v>
      </c>
    </row>
    <row r="1430" spans="1:8" x14ac:dyDescent="0.35">
      <c r="A1430" s="1">
        <v>2018</v>
      </c>
      <c r="B1430" s="1" t="s">
        <v>38</v>
      </c>
      <c r="C1430" s="1" t="str">
        <f>VLOOKUP(B1430,lookup!A:D,3,FALSE)</f>
        <v>Non Metropolitan Fire Authorities</v>
      </c>
      <c r="D1430" s="1" t="str">
        <f>VLOOKUP(B1430,lookup!A:D,4,FALSE)</f>
        <v>E31000006</v>
      </c>
      <c r="E1430" s="1" t="s">
        <v>7</v>
      </c>
      <c r="F1430" s="1" t="s">
        <v>219</v>
      </c>
      <c r="G1430" s="1" t="s">
        <v>8</v>
      </c>
      <c r="H1430" s="16">
        <v>2</v>
      </c>
    </row>
    <row r="1431" spans="1:8" x14ac:dyDescent="0.35">
      <c r="A1431" s="1">
        <v>2018</v>
      </c>
      <c r="B1431" s="1" t="s">
        <v>38</v>
      </c>
      <c r="C1431" s="1" t="str">
        <f>VLOOKUP(B1431,lookup!A:D,3,FALSE)</f>
        <v>Non Metropolitan Fire Authorities</v>
      </c>
      <c r="D1431" s="1" t="str">
        <f>VLOOKUP(B1431,lookup!A:D,4,FALSE)</f>
        <v>E31000006</v>
      </c>
      <c r="E1431" s="1" t="s">
        <v>7</v>
      </c>
      <c r="F1431" s="1" t="s">
        <v>219</v>
      </c>
      <c r="G1431" s="1" t="s">
        <v>178</v>
      </c>
      <c r="H1431" s="16">
        <v>4</v>
      </c>
    </row>
    <row r="1432" spans="1:8" x14ac:dyDescent="0.35">
      <c r="A1432" s="1">
        <v>2018</v>
      </c>
      <c r="B1432" s="1" t="s">
        <v>38</v>
      </c>
      <c r="C1432" s="1" t="str">
        <f>VLOOKUP(B1432,lookup!A:D,3,FALSE)</f>
        <v>Non Metropolitan Fire Authorities</v>
      </c>
      <c r="D1432" s="1" t="str">
        <f>VLOOKUP(B1432,lookup!A:D,4,FALSE)</f>
        <v>E31000006</v>
      </c>
      <c r="E1432" s="1" t="s">
        <v>7</v>
      </c>
      <c r="F1432" s="1" t="s">
        <v>219</v>
      </c>
      <c r="G1432" s="1" t="s">
        <v>10</v>
      </c>
      <c r="H1432" s="16">
        <v>7</v>
      </c>
    </row>
    <row r="1433" spans="1:8" x14ac:dyDescent="0.35">
      <c r="A1433" s="1">
        <v>2018</v>
      </c>
      <c r="B1433" s="1" t="s">
        <v>38</v>
      </c>
      <c r="C1433" s="1" t="str">
        <f>VLOOKUP(B1433,lookup!A:D,3,FALSE)</f>
        <v>Non Metropolitan Fire Authorities</v>
      </c>
      <c r="D1433" s="1" t="str">
        <f>VLOOKUP(B1433,lookup!A:D,4,FALSE)</f>
        <v>E31000006</v>
      </c>
      <c r="E1433" s="1" t="s">
        <v>7</v>
      </c>
      <c r="F1433" s="1" t="s">
        <v>219</v>
      </c>
      <c r="G1433" s="1" t="s">
        <v>11</v>
      </c>
      <c r="H1433" s="16">
        <v>30</v>
      </c>
    </row>
    <row r="1434" spans="1:8" x14ac:dyDescent="0.35">
      <c r="A1434" s="1">
        <v>2018</v>
      </c>
      <c r="B1434" s="1" t="s">
        <v>38</v>
      </c>
      <c r="C1434" s="1" t="str">
        <f>VLOOKUP(B1434,lookup!A:D,3,FALSE)</f>
        <v>Non Metropolitan Fire Authorities</v>
      </c>
      <c r="D1434" s="1" t="str">
        <f>VLOOKUP(B1434,lookup!A:D,4,FALSE)</f>
        <v>E31000006</v>
      </c>
      <c r="E1434" s="1" t="s">
        <v>7</v>
      </c>
      <c r="F1434" s="1" t="s">
        <v>219</v>
      </c>
      <c r="G1434" s="1" t="s">
        <v>12</v>
      </c>
      <c r="H1434" s="16">
        <v>60</v>
      </c>
    </row>
    <row r="1435" spans="1:8" x14ac:dyDescent="0.35">
      <c r="A1435" s="1">
        <v>2018</v>
      </c>
      <c r="B1435" s="1" t="s">
        <v>38</v>
      </c>
      <c r="C1435" s="1" t="str">
        <f>VLOOKUP(B1435,lookup!A:D,3,FALSE)</f>
        <v>Non Metropolitan Fire Authorities</v>
      </c>
      <c r="D1435" s="1" t="str">
        <f>VLOOKUP(B1435,lookup!A:D,4,FALSE)</f>
        <v>E31000006</v>
      </c>
      <c r="E1435" s="1" t="s">
        <v>7</v>
      </c>
      <c r="F1435" s="1" t="s">
        <v>219</v>
      </c>
      <c r="G1435" s="1" t="s">
        <v>13</v>
      </c>
      <c r="H1435" s="16">
        <v>59</v>
      </c>
    </row>
    <row r="1436" spans="1:8" x14ac:dyDescent="0.35">
      <c r="A1436" s="1">
        <v>2018</v>
      </c>
      <c r="B1436" s="1" t="s">
        <v>38</v>
      </c>
      <c r="C1436" s="1" t="str">
        <f>VLOOKUP(B1436,lookup!A:D,3,FALSE)</f>
        <v>Non Metropolitan Fire Authorities</v>
      </c>
      <c r="D1436" s="1" t="str">
        <f>VLOOKUP(B1436,lookup!A:D,4,FALSE)</f>
        <v>E31000006</v>
      </c>
      <c r="E1436" s="1" t="s">
        <v>7</v>
      </c>
      <c r="F1436" s="1" t="s">
        <v>219</v>
      </c>
      <c r="G1436" s="1" t="s">
        <v>14</v>
      </c>
      <c r="H1436" s="16">
        <v>212</v>
      </c>
    </row>
    <row r="1437" spans="1:8" x14ac:dyDescent="0.35">
      <c r="A1437" s="1">
        <v>2018</v>
      </c>
      <c r="B1437" s="1" t="s">
        <v>38</v>
      </c>
      <c r="C1437" s="1" t="str">
        <f>VLOOKUP(B1437,lookup!A:D,3,FALSE)</f>
        <v>Non Metropolitan Fire Authorities</v>
      </c>
      <c r="D1437" s="1" t="str">
        <f>VLOOKUP(B1437,lookup!A:D,4,FALSE)</f>
        <v>E31000006</v>
      </c>
      <c r="E1437" s="1" t="s">
        <v>7</v>
      </c>
      <c r="F1437" s="1" t="s">
        <v>219</v>
      </c>
      <c r="G1437" s="1" t="s">
        <v>5</v>
      </c>
      <c r="H1437" s="16">
        <v>374</v>
      </c>
    </row>
    <row r="1438" spans="1:8" x14ac:dyDescent="0.35">
      <c r="A1438" s="1">
        <v>2018</v>
      </c>
      <c r="B1438" s="1" t="s">
        <v>38</v>
      </c>
      <c r="C1438" s="1" t="str">
        <f>VLOOKUP(B1438,lookup!A:D,3,FALSE)</f>
        <v>Non Metropolitan Fire Authorities</v>
      </c>
      <c r="D1438" s="1" t="str">
        <f>VLOOKUP(B1438,lookup!A:D,4,FALSE)</f>
        <v>E31000006</v>
      </c>
      <c r="E1438" s="1" t="s">
        <v>15</v>
      </c>
      <c r="F1438" s="1" t="s">
        <v>219</v>
      </c>
      <c r="G1438" s="1" t="s">
        <v>8</v>
      </c>
      <c r="H1438" s="16">
        <v>0</v>
      </c>
    </row>
    <row r="1439" spans="1:8" x14ac:dyDescent="0.35">
      <c r="A1439" s="1">
        <v>2018</v>
      </c>
      <c r="B1439" s="1" t="s">
        <v>38</v>
      </c>
      <c r="C1439" s="1" t="str">
        <f>VLOOKUP(B1439,lookup!A:D,3,FALSE)</f>
        <v>Non Metropolitan Fire Authorities</v>
      </c>
      <c r="D1439" s="1" t="str">
        <f>VLOOKUP(B1439,lookup!A:D,4,FALSE)</f>
        <v>E31000006</v>
      </c>
      <c r="E1439" s="1" t="s">
        <v>15</v>
      </c>
      <c r="F1439" s="1" t="s">
        <v>219</v>
      </c>
      <c r="G1439" s="1" t="s">
        <v>178</v>
      </c>
      <c r="H1439" s="16">
        <v>0</v>
      </c>
    </row>
    <row r="1440" spans="1:8" x14ac:dyDescent="0.35">
      <c r="A1440" s="1">
        <v>2018</v>
      </c>
      <c r="B1440" s="1" t="s">
        <v>38</v>
      </c>
      <c r="C1440" s="1" t="str">
        <f>VLOOKUP(B1440,lookup!A:D,3,FALSE)</f>
        <v>Non Metropolitan Fire Authorities</v>
      </c>
      <c r="D1440" s="1" t="str">
        <f>VLOOKUP(B1440,lookup!A:D,4,FALSE)</f>
        <v>E31000006</v>
      </c>
      <c r="E1440" s="1" t="s">
        <v>15</v>
      </c>
      <c r="F1440" s="1" t="s">
        <v>219</v>
      </c>
      <c r="G1440" s="1" t="s">
        <v>10</v>
      </c>
      <c r="H1440" s="16">
        <v>1</v>
      </c>
    </row>
    <row r="1441" spans="1:8" x14ac:dyDescent="0.35">
      <c r="A1441" s="1">
        <v>2018</v>
      </c>
      <c r="B1441" s="1" t="s">
        <v>38</v>
      </c>
      <c r="C1441" s="1" t="str">
        <f>VLOOKUP(B1441,lookup!A:D,3,FALSE)</f>
        <v>Non Metropolitan Fire Authorities</v>
      </c>
      <c r="D1441" s="1" t="str">
        <f>VLOOKUP(B1441,lookup!A:D,4,FALSE)</f>
        <v>E31000006</v>
      </c>
      <c r="E1441" s="1" t="s">
        <v>15</v>
      </c>
      <c r="F1441" s="1" t="s">
        <v>219</v>
      </c>
      <c r="G1441" s="1" t="s">
        <v>11</v>
      </c>
      <c r="H1441" s="16">
        <v>1</v>
      </c>
    </row>
    <row r="1442" spans="1:8" x14ac:dyDescent="0.35">
      <c r="A1442" s="1">
        <v>2018</v>
      </c>
      <c r="B1442" s="1" t="s">
        <v>38</v>
      </c>
      <c r="C1442" s="1" t="str">
        <f>VLOOKUP(B1442,lookup!A:D,3,FALSE)</f>
        <v>Non Metropolitan Fire Authorities</v>
      </c>
      <c r="D1442" s="1" t="str">
        <f>VLOOKUP(B1442,lookup!A:D,4,FALSE)</f>
        <v>E31000006</v>
      </c>
      <c r="E1442" s="1" t="s">
        <v>15</v>
      </c>
      <c r="F1442" s="1" t="s">
        <v>219</v>
      </c>
      <c r="G1442" s="1" t="s">
        <v>12</v>
      </c>
      <c r="H1442" s="16">
        <v>1</v>
      </c>
    </row>
    <row r="1443" spans="1:8" x14ac:dyDescent="0.35">
      <c r="A1443" s="1">
        <v>2018</v>
      </c>
      <c r="B1443" s="1" t="s">
        <v>38</v>
      </c>
      <c r="C1443" s="1" t="str">
        <f>VLOOKUP(B1443,lookup!A:D,3,FALSE)</f>
        <v>Non Metropolitan Fire Authorities</v>
      </c>
      <c r="D1443" s="1" t="str">
        <f>VLOOKUP(B1443,lookup!A:D,4,FALSE)</f>
        <v>E31000006</v>
      </c>
      <c r="E1443" s="1" t="s">
        <v>15</v>
      </c>
      <c r="F1443" s="1" t="s">
        <v>219</v>
      </c>
      <c r="G1443" s="1" t="s">
        <v>13</v>
      </c>
      <c r="H1443" s="16">
        <v>1</v>
      </c>
    </row>
    <row r="1444" spans="1:8" x14ac:dyDescent="0.35">
      <c r="A1444" s="1">
        <v>2018</v>
      </c>
      <c r="B1444" s="1" t="s">
        <v>38</v>
      </c>
      <c r="C1444" s="1" t="str">
        <f>VLOOKUP(B1444,lookup!A:D,3,FALSE)</f>
        <v>Non Metropolitan Fire Authorities</v>
      </c>
      <c r="D1444" s="1" t="str">
        <f>VLOOKUP(B1444,lookup!A:D,4,FALSE)</f>
        <v>E31000006</v>
      </c>
      <c r="E1444" s="1" t="s">
        <v>15</v>
      </c>
      <c r="F1444" s="1" t="s">
        <v>219</v>
      </c>
      <c r="G1444" s="1" t="s">
        <v>14</v>
      </c>
      <c r="H1444" s="16">
        <v>19</v>
      </c>
    </row>
    <row r="1445" spans="1:8" x14ac:dyDescent="0.35">
      <c r="A1445" s="1">
        <v>2018</v>
      </c>
      <c r="B1445" s="1" t="s">
        <v>38</v>
      </c>
      <c r="C1445" s="1" t="str">
        <f>VLOOKUP(B1445,lookup!A:D,3,FALSE)</f>
        <v>Non Metropolitan Fire Authorities</v>
      </c>
      <c r="D1445" s="1" t="str">
        <f>VLOOKUP(B1445,lookup!A:D,4,FALSE)</f>
        <v>E31000006</v>
      </c>
      <c r="E1445" s="1" t="s">
        <v>15</v>
      </c>
      <c r="F1445" s="1" t="s">
        <v>219</v>
      </c>
      <c r="G1445" s="1" t="s">
        <v>5</v>
      </c>
      <c r="H1445" s="16">
        <v>23</v>
      </c>
    </row>
    <row r="1446" spans="1:8" x14ac:dyDescent="0.35">
      <c r="A1446" s="1">
        <v>2018</v>
      </c>
      <c r="B1446" s="1" t="s">
        <v>38</v>
      </c>
      <c r="C1446" s="1" t="str">
        <f>VLOOKUP(B1446,lookup!A:D,3,FALSE)</f>
        <v>Non Metropolitan Fire Authorities</v>
      </c>
      <c r="D1446" s="1" t="str">
        <f>VLOOKUP(B1446,lookup!A:D,4,FALSE)</f>
        <v>E31000006</v>
      </c>
      <c r="E1446" s="1" t="s">
        <v>7</v>
      </c>
      <c r="F1446" s="1" t="s">
        <v>252</v>
      </c>
      <c r="G1446" s="1" t="s">
        <v>10</v>
      </c>
      <c r="H1446" s="16">
        <v>0</v>
      </c>
    </row>
    <row r="1447" spans="1:8" x14ac:dyDescent="0.35">
      <c r="A1447" s="1">
        <v>2018</v>
      </c>
      <c r="B1447" s="1" t="s">
        <v>38</v>
      </c>
      <c r="C1447" s="1" t="str">
        <f>VLOOKUP(B1447,lookup!A:D,3,FALSE)</f>
        <v>Non Metropolitan Fire Authorities</v>
      </c>
      <c r="D1447" s="1" t="str">
        <f>VLOOKUP(B1447,lookup!A:D,4,FALSE)</f>
        <v>E31000006</v>
      </c>
      <c r="E1447" s="1" t="s">
        <v>7</v>
      </c>
      <c r="F1447" s="1" t="s">
        <v>252</v>
      </c>
      <c r="G1447" s="1" t="s">
        <v>11</v>
      </c>
      <c r="H1447" s="16">
        <v>0</v>
      </c>
    </row>
    <row r="1448" spans="1:8" x14ac:dyDescent="0.35">
      <c r="A1448" s="1">
        <v>2018</v>
      </c>
      <c r="B1448" s="1" t="s">
        <v>38</v>
      </c>
      <c r="C1448" s="1" t="str">
        <f>VLOOKUP(B1448,lookup!A:D,3,FALSE)</f>
        <v>Non Metropolitan Fire Authorities</v>
      </c>
      <c r="D1448" s="1" t="str">
        <f>VLOOKUP(B1448,lookup!A:D,4,FALSE)</f>
        <v>E31000006</v>
      </c>
      <c r="E1448" s="1" t="s">
        <v>7</v>
      </c>
      <c r="F1448" s="1" t="s">
        <v>252</v>
      </c>
      <c r="G1448" s="1" t="s">
        <v>12</v>
      </c>
      <c r="H1448" s="16">
        <v>17</v>
      </c>
    </row>
    <row r="1449" spans="1:8" x14ac:dyDescent="0.35">
      <c r="A1449" s="1">
        <v>2018</v>
      </c>
      <c r="B1449" s="1" t="s">
        <v>38</v>
      </c>
      <c r="C1449" s="1" t="str">
        <f>VLOOKUP(B1449,lookup!A:D,3,FALSE)</f>
        <v>Non Metropolitan Fire Authorities</v>
      </c>
      <c r="D1449" s="1" t="str">
        <f>VLOOKUP(B1449,lookup!A:D,4,FALSE)</f>
        <v>E31000006</v>
      </c>
      <c r="E1449" s="1" t="s">
        <v>7</v>
      </c>
      <c r="F1449" s="1" t="s">
        <v>252</v>
      </c>
      <c r="G1449" s="1" t="s">
        <v>13</v>
      </c>
      <c r="H1449" s="16">
        <v>47</v>
      </c>
    </row>
    <row r="1450" spans="1:8" x14ac:dyDescent="0.35">
      <c r="A1450" s="1">
        <v>2018</v>
      </c>
      <c r="B1450" s="1" t="s">
        <v>38</v>
      </c>
      <c r="C1450" s="1" t="str">
        <f>VLOOKUP(B1450,lookup!A:D,3,FALSE)</f>
        <v>Non Metropolitan Fire Authorities</v>
      </c>
      <c r="D1450" s="1" t="str">
        <f>VLOOKUP(B1450,lookup!A:D,4,FALSE)</f>
        <v>E31000006</v>
      </c>
      <c r="E1450" s="1" t="s">
        <v>7</v>
      </c>
      <c r="F1450" s="1" t="s">
        <v>252</v>
      </c>
      <c r="G1450" s="1" t="s">
        <v>14</v>
      </c>
      <c r="H1450" s="16">
        <v>193</v>
      </c>
    </row>
    <row r="1451" spans="1:8" x14ac:dyDescent="0.35">
      <c r="A1451" s="1">
        <v>2018</v>
      </c>
      <c r="B1451" s="1" t="s">
        <v>38</v>
      </c>
      <c r="C1451" s="1" t="str">
        <f>VLOOKUP(B1451,lookup!A:D,3,FALSE)</f>
        <v>Non Metropolitan Fire Authorities</v>
      </c>
      <c r="D1451" s="1" t="str">
        <f>VLOOKUP(B1451,lookup!A:D,4,FALSE)</f>
        <v>E31000006</v>
      </c>
      <c r="E1451" s="1" t="s">
        <v>7</v>
      </c>
      <c r="F1451" s="1" t="s">
        <v>252</v>
      </c>
      <c r="G1451" s="1" t="s">
        <v>5</v>
      </c>
      <c r="H1451" s="16">
        <v>257</v>
      </c>
    </row>
    <row r="1452" spans="1:8" x14ac:dyDescent="0.35">
      <c r="A1452" s="1">
        <v>2018</v>
      </c>
      <c r="B1452" s="1" t="s">
        <v>38</v>
      </c>
      <c r="C1452" s="1" t="str">
        <f>VLOOKUP(B1452,lookup!A:D,3,FALSE)</f>
        <v>Non Metropolitan Fire Authorities</v>
      </c>
      <c r="D1452" s="1" t="str">
        <f>VLOOKUP(B1452,lookup!A:D,4,FALSE)</f>
        <v>E31000006</v>
      </c>
      <c r="E1452" s="1" t="s">
        <v>15</v>
      </c>
      <c r="F1452" s="1" t="s">
        <v>252</v>
      </c>
      <c r="G1452" s="1" t="s">
        <v>10</v>
      </c>
      <c r="H1452" s="16">
        <v>0</v>
      </c>
    </row>
    <row r="1453" spans="1:8" x14ac:dyDescent="0.35">
      <c r="A1453" s="1">
        <v>2018</v>
      </c>
      <c r="B1453" s="1" t="s">
        <v>38</v>
      </c>
      <c r="C1453" s="1" t="str">
        <f>VLOOKUP(B1453,lookup!A:D,3,FALSE)</f>
        <v>Non Metropolitan Fire Authorities</v>
      </c>
      <c r="D1453" s="1" t="str">
        <f>VLOOKUP(B1453,lookup!A:D,4,FALSE)</f>
        <v>E31000006</v>
      </c>
      <c r="E1453" s="1" t="s">
        <v>15</v>
      </c>
      <c r="F1453" s="1" t="s">
        <v>252</v>
      </c>
      <c r="G1453" s="1" t="s">
        <v>11</v>
      </c>
      <c r="H1453" s="16">
        <v>0</v>
      </c>
    </row>
    <row r="1454" spans="1:8" x14ac:dyDescent="0.35">
      <c r="A1454" s="1">
        <v>2018</v>
      </c>
      <c r="B1454" s="1" t="s">
        <v>38</v>
      </c>
      <c r="C1454" s="1" t="str">
        <f>VLOOKUP(B1454,lookup!A:D,3,FALSE)</f>
        <v>Non Metropolitan Fire Authorities</v>
      </c>
      <c r="D1454" s="1" t="str">
        <f>VLOOKUP(B1454,lookup!A:D,4,FALSE)</f>
        <v>E31000006</v>
      </c>
      <c r="E1454" s="1" t="s">
        <v>15</v>
      </c>
      <c r="F1454" s="1" t="s">
        <v>252</v>
      </c>
      <c r="G1454" s="1" t="s">
        <v>12</v>
      </c>
      <c r="H1454" s="16">
        <v>0</v>
      </c>
    </row>
    <row r="1455" spans="1:8" x14ac:dyDescent="0.35">
      <c r="A1455" s="1">
        <v>2018</v>
      </c>
      <c r="B1455" s="1" t="s">
        <v>38</v>
      </c>
      <c r="C1455" s="1" t="str">
        <f>VLOOKUP(B1455,lookup!A:D,3,FALSE)</f>
        <v>Non Metropolitan Fire Authorities</v>
      </c>
      <c r="D1455" s="1" t="str">
        <f>VLOOKUP(B1455,lookup!A:D,4,FALSE)</f>
        <v>E31000006</v>
      </c>
      <c r="E1455" s="1" t="s">
        <v>15</v>
      </c>
      <c r="F1455" s="1" t="s">
        <v>252</v>
      </c>
      <c r="G1455" s="1" t="s">
        <v>13</v>
      </c>
      <c r="H1455" s="16">
        <v>1</v>
      </c>
    </row>
    <row r="1456" spans="1:8" x14ac:dyDescent="0.35">
      <c r="A1456" s="1">
        <v>2018</v>
      </c>
      <c r="B1456" s="1" t="s">
        <v>38</v>
      </c>
      <c r="C1456" s="1" t="str">
        <f>VLOOKUP(B1456,lookup!A:D,3,FALSE)</f>
        <v>Non Metropolitan Fire Authorities</v>
      </c>
      <c r="D1456" s="1" t="str">
        <f>VLOOKUP(B1456,lookup!A:D,4,FALSE)</f>
        <v>E31000006</v>
      </c>
      <c r="E1456" s="1" t="s">
        <v>15</v>
      </c>
      <c r="F1456" s="1" t="s">
        <v>252</v>
      </c>
      <c r="G1456" s="1" t="s">
        <v>14</v>
      </c>
      <c r="H1456" s="16">
        <v>16</v>
      </c>
    </row>
    <row r="1457" spans="1:8" x14ac:dyDescent="0.35">
      <c r="A1457" s="1">
        <v>2018</v>
      </c>
      <c r="B1457" s="1" t="s">
        <v>38</v>
      </c>
      <c r="C1457" s="1" t="str">
        <f>VLOOKUP(B1457,lookup!A:D,3,FALSE)</f>
        <v>Non Metropolitan Fire Authorities</v>
      </c>
      <c r="D1457" s="1" t="str">
        <f>VLOOKUP(B1457,lookup!A:D,4,FALSE)</f>
        <v>E31000006</v>
      </c>
      <c r="E1457" s="1" t="s">
        <v>15</v>
      </c>
      <c r="F1457" s="1" t="s">
        <v>252</v>
      </c>
      <c r="G1457" s="1" t="s">
        <v>5</v>
      </c>
      <c r="H1457" s="16">
        <v>17</v>
      </c>
    </row>
    <row r="1458" spans="1:8" x14ac:dyDescent="0.35">
      <c r="A1458" s="1">
        <v>2018</v>
      </c>
      <c r="B1458" s="1" t="s">
        <v>41</v>
      </c>
      <c r="C1458" s="1" t="str">
        <f>VLOOKUP(B1458,lookup!A:D,3,FALSE)</f>
        <v>Non Metropolitan Fire Authorities</v>
      </c>
      <c r="D1458" s="1" t="str">
        <f>VLOOKUP(B1458,lookup!A:D,4,FALSE)</f>
        <v>E31000007</v>
      </c>
      <c r="E1458" s="1" t="s">
        <v>7</v>
      </c>
      <c r="F1458" s="1" t="s">
        <v>219</v>
      </c>
      <c r="G1458" s="1" t="s">
        <v>8</v>
      </c>
      <c r="H1458" s="16">
        <v>3</v>
      </c>
    </row>
    <row r="1459" spans="1:8" x14ac:dyDescent="0.35">
      <c r="A1459" s="1">
        <v>2018</v>
      </c>
      <c r="B1459" s="1" t="s">
        <v>41</v>
      </c>
      <c r="C1459" s="1" t="str">
        <f>VLOOKUP(B1459,lookup!A:D,3,FALSE)</f>
        <v>Non Metropolitan Fire Authorities</v>
      </c>
      <c r="D1459" s="1" t="str">
        <f>VLOOKUP(B1459,lookup!A:D,4,FALSE)</f>
        <v>E31000007</v>
      </c>
      <c r="E1459" s="1" t="s">
        <v>7</v>
      </c>
      <c r="F1459" s="1" t="s">
        <v>219</v>
      </c>
      <c r="G1459" s="1" t="s">
        <v>178</v>
      </c>
      <c r="H1459" s="16">
        <v>0</v>
      </c>
    </row>
    <row r="1460" spans="1:8" x14ac:dyDescent="0.35">
      <c r="A1460" s="1">
        <v>2018</v>
      </c>
      <c r="B1460" s="1" t="s">
        <v>41</v>
      </c>
      <c r="C1460" s="1" t="str">
        <f>VLOOKUP(B1460,lookup!A:D,3,FALSE)</f>
        <v>Non Metropolitan Fire Authorities</v>
      </c>
      <c r="D1460" s="1" t="str">
        <f>VLOOKUP(B1460,lookup!A:D,4,FALSE)</f>
        <v>E31000007</v>
      </c>
      <c r="E1460" s="1" t="s">
        <v>7</v>
      </c>
      <c r="F1460" s="1" t="s">
        <v>219</v>
      </c>
      <c r="G1460" s="1" t="s">
        <v>10</v>
      </c>
      <c r="H1460" s="16">
        <v>6</v>
      </c>
    </row>
    <row r="1461" spans="1:8" x14ac:dyDescent="0.35">
      <c r="A1461" s="1">
        <v>2018</v>
      </c>
      <c r="B1461" s="1" t="s">
        <v>41</v>
      </c>
      <c r="C1461" s="1" t="str">
        <f>VLOOKUP(B1461,lookup!A:D,3,FALSE)</f>
        <v>Non Metropolitan Fire Authorities</v>
      </c>
      <c r="D1461" s="1" t="str">
        <f>VLOOKUP(B1461,lookup!A:D,4,FALSE)</f>
        <v>E31000007</v>
      </c>
      <c r="E1461" s="1" t="s">
        <v>7</v>
      </c>
      <c r="F1461" s="1" t="s">
        <v>219</v>
      </c>
      <c r="G1461" s="1" t="s">
        <v>11</v>
      </c>
      <c r="H1461" s="16">
        <v>13</v>
      </c>
    </row>
    <row r="1462" spans="1:8" x14ac:dyDescent="0.35">
      <c r="A1462" s="1">
        <v>2018</v>
      </c>
      <c r="B1462" s="1" t="s">
        <v>41</v>
      </c>
      <c r="C1462" s="1" t="str">
        <f>VLOOKUP(B1462,lookup!A:D,3,FALSE)</f>
        <v>Non Metropolitan Fire Authorities</v>
      </c>
      <c r="D1462" s="1" t="str">
        <f>VLOOKUP(B1462,lookup!A:D,4,FALSE)</f>
        <v>E31000007</v>
      </c>
      <c r="E1462" s="1" t="s">
        <v>7</v>
      </c>
      <c r="F1462" s="1" t="s">
        <v>219</v>
      </c>
      <c r="G1462" s="1" t="s">
        <v>12</v>
      </c>
      <c r="H1462" s="16">
        <v>49</v>
      </c>
    </row>
    <row r="1463" spans="1:8" x14ac:dyDescent="0.35">
      <c r="A1463" s="1">
        <v>2018</v>
      </c>
      <c r="B1463" s="1" t="s">
        <v>41</v>
      </c>
      <c r="C1463" s="1" t="str">
        <f>VLOOKUP(B1463,lookup!A:D,3,FALSE)</f>
        <v>Non Metropolitan Fire Authorities</v>
      </c>
      <c r="D1463" s="1" t="str">
        <f>VLOOKUP(B1463,lookup!A:D,4,FALSE)</f>
        <v>E31000007</v>
      </c>
      <c r="E1463" s="1" t="s">
        <v>7</v>
      </c>
      <c r="F1463" s="1" t="s">
        <v>219</v>
      </c>
      <c r="G1463" s="1" t="s">
        <v>13</v>
      </c>
      <c r="H1463" s="16">
        <v>51</v>
      </c>
    </row>
    <row r="1464" spans="1:8" x14ac:dyDescent="0.35">
      <c r="A1464" s="1">
        <v>2018</v>
      </c>
      <c r="B1464" s="1" t="s">
        <v>41</v>
      </c>
      <c r="C1464" s="1" t="str">
        <f>VLOOKUP(B1464,lookup!A:D,3,FALSE)</f>
        <v>Non Metropolitan Fire Authorities</v>
      </c>
      <c r="D1464" s="1" t="str">
        <f>VLOOKUP(B1464,lookup!A:D,4,FALSE)</f>
        <v>E31000007</v>
      </c>
      <c r="E1464" s="1" t="s">
        <v>7</v>
      </c>
      <c r="F1464" s="1" t="s">
        <v>219</v>
      </c>
      <c r="G1464" s="1" t="s">
        <v>14</v>
      </c>
      <c r="H1464" s="16">
        <v>186</v>
      </c>
    </row>
    <row r="1465" spans="1:8" x14ac:dyDescent="0.35">
      <c r="A1465" s="1">
        <v>2018</v>
      </c>
      <c r="B1465" s="1" t="s">
        <v>41</v>
      </c>
      <c r="C1465" s="1" t="str">
        <f>VLOOKUP(B1465,lookup!A:D,3,FALSE)</f>
        <v>Non Metropolitan Fire Authorities</v>
      </c>
      <c r="D1465" s="1" t="str">
        <f>VLOOKUP(B1465,lookup!A:D,4,FALSE)</f>
        <v>E31000007</v>
      </c>
      <c r="E1465" s="1" t="s">
        <v>7</v>
      </c>
      <c r="F1465" s="1" t="s">
        <v>219</v>
      </c>
      <c r="G1465" s="1" t="s">
        <v>5</v>
      </c>
      <c r="H1465" s="16">
        <v>308</v>
      </c>
    </row>
    <row r="1466" spans="1:8" x14ac:dyDescent="0.35">
      <c r="A1466" s="1">
        <v>2018</v>
      </c>
      <c r="B1466" s="1" t="s">
        <v>41</v>
      </c>
      <c r="C1466" s="1" t="str">
        <f>VLOOKUP(B1466,lookup!A:D,3,FALSE)</f>
        <v>Non Metropolitan Fire Authorities</v>
      </c>
      <c r="D1466" s="1" t="str">
        <f>VLOOKUP(B1466,lookup!A:D,4,FALSE)</f>
        <v>E31000007</v>
      </c>
      <c r="E1466" s="1" t="s">
        <v>15</v>
      </c>
      <c r="F1466" s="1" t="s">
        <v>219</v>
      </c>
      <c r="G1466" s="1" t="s">
        <v>8</v>
      </c>
      <c r="H1466" s="16">
        <v>0</v>
      </c>
    </row>
    <row r="1467" spans="1:8" x14ac:dyDescent="0.35">
      <c r="A1467" s="1">
        <v>2018</v>
      </c>
      <c r="B1467" s="1" t="s">
        <v>41</v>
      </c>
      <c r="C1467" s="1" t="str">
        <f>VLOOKUP(B1467,lookup!A:D,3,FALSE)</f>
        <v>Non Metropolitan Fire Authorities</v>
      </c>
      <c r="D1467" s="1" t="str">
        <f>VLOOKUP(B1467,lookup!A:D,4,FALSE)</f>
        <v>E31000007</v>
      </c>
      <c r="E1467" s="1" t="s">
        <v>15</v>
      </c>
      <c r="F1467" s="1" t="s">
        <v>219</v>
      </c>
      <c r="G1467" s="1" t="s">
        <v>178</v>
      </c>
      <c r="H1467" s="16">
        <v>0</v>
      </c>
    </row>
    <row r="1468" spans="1:8" x14ac:dyDescent="0.35">
      <c r="A1468" s="1">
        <v>2018</v>
      </c>
      <c r="B1468" s="1" t="s">
        <v>41</v>
      </c>
      <c r="C1468" s="1" t="str">
        <f>VLOOKUP(B1468,lookup!A:D,3,FALSE)</f>
        <v>Non Metropolitan Fire Authorities</v>
      </c>
      <c r="D1468" s="1" t="str">
        <f>VLOOKUP(B1468,lookup!A:D,4,FALSE)</f>
        <v>E31000007</v>
      </c>
      <c r="E1468" s="1" t="s">
        <v>15</v>
      </c>
      <c r="F1468" s="1" t="s">
        <v>219</v>
      </c>
      <c r="G1468" s="1" t="s">
        <v>10</v>
      </c>
      <c r="H1468" s="16">
        <v>0</v>
      </c>
    </row>
    <row r="1469" spans="1:8" x14ac:dyDescent="0.35">
      <c r="A1469" s="1">
        <v>2018</v>
      </c>
      <c r="B1469" s="1" t="s">
        <v>41</v>
      </c>
      <c r="C1469" s="1" t="str">
        <f>VLOOKUP(B1469,lookup!A:D,3,FALSE)</f>
        <v>Non Metropolitan Fire Authorities</v>
      </c>
      <c r="D1469" s="1" t="str">
        <f>VLOOKUP(B1469,lookup!A:D,4,FALSE)</f>
        <v>E31000007</v>
      </c>
      <c r="E1469" s="1" t="s">
        <v>15</v>
      </c>
      <c r="F1469" s="1" t="s">
        <v>219</v>
      </c>
      <c r="G1469" s="1" t="s">
        <v>11</v>
      </c>
      <c r="H1469" s="16">
        <v>0</v>
      </c>
    </row>
    <row r="1470" spans="1:8" x14ac:dyDescent="0.35">
      <c r="A1470" s="1">
        <v>2018</v>
      </c>
      <c r="B1470" s="1" t="s">
        <v>41</v>
      </c>
      <c r="C1470" s="1" t="str">
        <f>VLOOKUP(B1470,lookup!A:D,3,FALSE)</f>
        <v>Non Metropolitan Fire Authorities</v>
      </c>
      <c r="D1470" s="1" t="str">
        <f>VLOOKUP(B1470,lookup!A:D,4,FALSE)</f>
        <v>E31000007</v>
      </c>
      <c r="E1470" s="1" t="s">
        <v>15</v>
      </c>
      <c r="F1470" s="1" t="s">
        <v>219</v>
      </c>
      <c r="G1470" s="1" t="s">
        <v>12</v>
      </c>
      <c r="H1470" s="16">
        <v>2</v>
      </c>
    </row>
    <row r="1471" spans="1:8" x14ac:dyDescent="0.35">
      <c r="A1471" s="1">
        <v>2018</v>
      </c>
      <c r="B1471" s="1" t="s">
        <v>41</v>
      </c>
      <c r="C1471" s="1" t="str">
        <f>VLOOKUP(B1471,lookup!A:D,3,FALSE)</f>
        <v>Non Metropolitan Fire Authorities</v>
      </c>
      <c r="D1471" s="1" t="str">
        <f>VLOOKUP(B1471,lookup!A:D,4,FALSE)</f>
        <v>E31000007</v>
      </c>
      <c r="E1471" s="1" t="s">
        <v>15</v>
      </c>
      <c r="F1471" s="1" t="s">
        <v>219</v>
      </c>
      <c r="G1471" s="1" t="s">
        <v>13</v>
      </c>
      <c r="H1471" s="16">
        <v>1</v>
      </c>
    </row>
    <row r="1472" spans="1:8" x14ac:dyDescent="0.35">
      <c r="A1472" s="1">
        <v>2018</v>
      </c>
      <c r="B1472" s="1" t="s">
        <v>41</v>
      </c>
      <c r="C1472" s="1" t="str">
        <f>VLOOKUP(B1472,lookup!A:D,3,FALSE)</f>
        <v>Non Metropolitan Fire Authorities</v>
      </c>
      <c r="D1472" s="1" t="str">
        <f>VLOOKUP(B1472,lookup!A:D,4,FALSE)</f>
        <v>E31000007</v>
      </c>
      <c r="E1472" s="1" t="s">
        <v>15</v>
      </c>
      <c r="F1472" s="1" t="s">
        <v>219</v>
      </c>
      <c r="G1472" s="1" t="s">
        <v>14</v>
      </c>
      <c r="H1472" s="16">
        <v>14</v>
      </c>
    </row>
    <row r="1473" spans="1:8" x14ac:dyDescent="0.35">
      <c r="A1473" s="1">
        <v>2018</v>
      </c>
      <c r="B1473" s="1" t="s">
        <v>41</v>
      </c>
      <c r="C1473" s="1" t="str">
        <f>VLOOKUP(B1473,lookup!A:D,3,FALSE)</f>
        <v>Non Metropolitan Fire Authorities</v>
      </c>
      <c r="D1473" s="1" t="str">
        <f>VLOOKUP(B1473,lookup!A:D,4,FALSE)</f>
        <v>E31000007</v>
      </c>
      <c r="E1473" s="1" t="s">
        <v>15</v>
      </c>
      <c r="F1473" s="1" t="s">
        <v>219</v>
      </c>
      <c r="G1473" s="1" t="s">
        <v>5</v>
      </c>
      <c r="H1473" s="16">
        <v>17</v>
      </c>
    </row>
    <row r="1474" spans="1:8" x14ac:dyDescent="0.35">
      <c r="A1474" s="1">
        <v>2018</v>
      </c>
      <c r="B1474" s="1" t="s">
        <v>41</v>
      </c>
      <c r="C1474" s="1" t="str">
        <f>VLOOKUP(B1474,lookup!A:D,3,FALSE)</f>
        <v>Non Metropolitan Fire Authorities</v>
      </c>
      <c r="D1474" s="1" t="str">
        <f>VLOOKUP(B1474,lookup!A:D,4,FALSE)</f>
        <v>E31000007</v>
      </c>
      <c r="E1474" s="1" t="s">
        <v>7</v>
      </c>
      <c r="F1474" s="1" t="s">
        <v>252</v>
      </c>
      <c r="G1474" s="1" t="s">
        <v>10</v>
      </c>
      <c r="H1474" s="16">
        <v>0</v>
      </c>
    </row>
    <row r="1475" spans="1:8" x14ac:dyDescent="0.35">
      <c r="A1475" s="1">
        <v>2018</v>
      </c>
      <c r="B1475" s="1" t="s">
        <v>41</v>
      </c>
      <c r="C1475" s="1" t="str">
        <f>VLOOKUP(B1475,lookup!A:D,3,FALSE)</f>
        <v>Non Metropolitan Fire Authorities</v>
      </c>
      <c r="D1475" s="1" t="str">
        <f>VLOOKUP(B1475,lookup!A:D,4,FALSE)</f>
        <v>E31000007</v>
      </c>
      <c r="E1475" s="1" t="s">
        <v>7</v>
      </c>
      <c r="F1475" s="1" t="s">
        <v>252</v>
      </c>
      <c r="G1475" s="1" t="s">
        <v>11</v>
      </c>
      <c r="H1475" s="16">
        <v>0</v>
      </c>
    </row>
    <row r="1476" spans="1:8" x14ac:dyDescent="0.35">
      <c r="A1476" s="1">
        <v>2018</v>
      </c>
      <c r="B1476" s="1" t="s">
        <v>41</v>
      </c>
      <c r="C1476" s="1" t="str">
        <f>VLOOKUP(B1476,lookup!A:D,3,FALSE)</f>
        <v>Non Metropolitan Fire Authorities</v>
      </c>
      <c r="D1476" s="1" t="str">
        <f>VLOOKUP(B1476,lookup!A:D,4,FALSE)</f>
        <v>E31000007</v>
      </c>
      <c r="E1476" s="1" t="s">
        <v>7</v>
      </c>
      <c r="F1476" s="1" t="s">
        <v>252</v>
      </c>
      <c r="G1476" s="1" t="s">
        <v>12</v>
      </c>
      <c r="H1476" s="16">
        <v>6</v>
      </c>
    </row>
    <row r="1477" spans="1:8" x14ac:dyDescent="0.35">
      <c r="A1477" s="1">
        <v>2018</v>
      </c>
      <c r="B1477" s="1" t="s">
        <v>41</v>
      </c>
      <c r="C1477" s="1" t="str">
        <f>VLOOKUP(B1477,lookup!A:D,3,FALSE)</f>
        <v>Non Metropolitan Fire Authorities</v>
      </c>
      <c r="D1477" s="1" t="str">
        <f>VLOOKUP(B1477,lookup!A:D,4,FALSE)</f>
        <v>E31000007</v>
      </c>
      <c r="E1477" s="1" t="s">
        <v>7</v>
      </c>
      <c r="F1477" s="1" t="s">
        <v>252</v>
      </c>
      <c r="G1477" s="1" t="s">
        <v>13</v>
      </c>
      <c r="H1477" s="16">
        <v>14</v>
      </c>
    </row>
    <row r="1478" spans="1:8" x14ac:dyDescent="0.35">
      <c r="A1478" s="1">
        <v>2018</v>
      </c>
      <c r="B1478" s="1" t="s">
        <v>41</v>
      </c>
      <c r="C1478" s="1" t="str">
        <f>VLOOKUP(B1478,lookup!A:D,3,FALSE)</f>
        <v>Non Metropolitan Fire Authorities</v>
      </c>
      <c r="D1478" s="1" t="str">
        <f>VLOOKUP(B1478,lookup!A:D,4,FALSE)</f>
        <v>E31000007</v>
      </c>
      <c r="E1478" s="1" t="s">
        <v>7</v>
      </c>
      <c r="F1478" s="1" t="s">
        <v>252</v>
      </c>
      <c r="G1478" s="1" t="s">
        <v>14</v>
      </c>
      <c r="H1478" s="16">
        <v>97</v>
      </c>
    </row>
    <row r="1479" spans="1:8" x14ac:dyDescent="0.35">
      <c r="A1479" s="1">
        <v>2018</v>
      </c>
      <c r="B1479" s="1" t="s">
        <v>41</v>
      </c>
      <c r="C1479" s="1" t="str">
        <f>VLOOKUP(B1479,lookup!A:D,3,FALSE)</f>
        <v>Non Metropolitan Fire Authorities</v>
      </c>
      <c r="D1479" s="1" t="str">
        <f>VLOOKUP(B1479,lookup!A:D,4,FALSE)</f>
        <v>E31000007</v>
      </c>
      <c r="E1479" s="1" t="s">
        <v>7</v>
      </c>
      <c r="F1479" s="1" t="s">
        <v>252</v>
      </c>
      <c r="G1479" s="1" t="s">
        <v>5</v>
      </c>
      <c r="H1479" s="16">
        <v>117</v>
      </c>
    </row>
    <row r="1480" spans="1:8" x14ac:dyDescent="0.35">
      <c r="A1480" s="1">
        <v>2018</v>
      </c>
      <c r="B1480" s="1" t="s">
        <v>41</v>
      </c>
      <c r="C1480" s="1" t="str">
        <f>VLOOKUP(B1480,lookup!A:D,3,FALSE)</f>
        <v>Non Metropolitan Fire Authorities</v>
      </c>
      <c r="D1480" s="1" t="str">
        <f>VLOOKUP(B1480,lookup!A:D,4,FALSE)</f>
        <v>E31000007</v>
      </c>
      <c r="E1480" s="1" t="s">
        <v>15</v>
      </c>
      <c r="F1480" s="1" t="s">
        <v>252</v>
      </c>
      <c r="G1480" s="1" t="s">
        <v>10</v>
      </c>
      <c r="H1480" s="16">
        <v>0</v>
      </c>
    </row>
    <row r="1481" spans="1:8" x14ac:dyDescent="0.35">
      <c r="A1481" s="1">
        <v>2018</v>
      </c>
      <c r="B1481" s="1" t="s">
        <v>41</v>
      </c>
      <c r="C1481" s="1" t="str">
        <f>VLOOKUP(B1481,lookup!A:D,3,FALSE)</f>
        <v>Non Metropolitan Fire Authorities</v>
      </c>
      <c r="D1481" s="1" t="str">
        <f>VLOOKUP(B1481,lookup!A:D,4,FALSE)</f>
        <v>E31000007</v>
      </c>
      <c r="E1481" s="1" t="s">
        <v>15</v>
      </c>
      <c r="F1481" s="1" t="s">
        <v>252</v>
      </c>
      <c r="G1481" s="1" t="s">
        <v>11</v>
      </c>
      <c r="H1481" s="16">
        <v>0</v>
      </c>
    </row>
    <row r="1482" spans="1:8" x14ac:dyDescent="0.35">
      <c r="A1482" s="1">
        <v>2018</v>
      </c>
      <c r="B1482" s="1" t="s">
        <v>41</v>
      </c>
      <c r="C1482" s="1" t="str">
        <f>VLOOKUP(B1482,lookup!A:D,3,FALSE)</f>
        <v>Non Metropolitan Fire Authorities</v>
      </c>
      <c r="D1482" s="1" t="str">
        <f>VLOOKUP(B1482,lookup!A:D,4,FALSE)</f>
        <v>E31000007</v>
      </c>
      <c r="E1482" s="1" t="s">
        <v>15</v>
      </c>
      <c r="F1482" s="1" t="s">
        <v>252</v>
      </c>
      <c r="G1482" s="1" t="s">
        <v>12</v>
      </c>
      <c r="H1482" s="16">
        <v>0</v>
      </c>
    </row>
    <row r="1483" spans="1:8" x14ac:dyDescent="0.35">
      <c r="A1483" s="1">
        <v>2018</v>
      </c>
      <c r="B1483" s="1" t="s">
        <v>41</v>
      </c>
      <c r="C1483" s="1" t="str">
        <f>VLOOKUP(B1483,lookup!A:D,3,FALSE)</f>
        <v>Non Metropolitan Fire Authorities</v>
      </c>
      <c r="D1483" s="1" t="str">
        <f>VLOOKUP(B1483,lookup!A:D,4,FALSE)</f>
        <v>E31000007</v>
      </c>
      <c r="E1483" s="1" t="s">
        <v>15</v>
      </c>
      <c r="F1483" s="1" t="s">
        <v>252</v>
      </c>
      <c r="G1483" s="1" t="s">
        <v>13</v>
      </c>
      <c r="H1483" s="16">
        <v>0</v>
      </c>
    </row>
    <row r="1484" spans="1:8" x14ac:dyDescent="0.35">
      <c r="A1484" s="1">
        <v>2018</v>
      </c>
      <c r="B1484" s="1" t="s">
        <v>41</v>
      </c>
      <c r="C1484" s="1" t="str">
        <f>VLOOKUP(B1484,lookup!A:D,3,FALSE)</f>
        <v>Non Metropolitan Fire Authorities</v>
      </c>
      <c r="D1484" s="1" t="str">
        <f>VLOOKUP(B1484,lookup!A:D,4,FALSE)</f>
        <v>E31000007</v>
      </c>
      <c r="E1484" s="1" t="s">
        <v>15</v>
      </c>
      <c r="F1484" s="1" t="s">
        <v>252</v>
      </c>
      <c r="G1484" s="1" t="s">
        <v>14</v>
      </c>
      <c r="H1484" s="16">
        <v>4</v>
      </c>
    </row>
    <row r="1485" spans="1:8" x14ac:dyDescent="0.35">
      <c r="A1485" s="1">
        <v>2018</v>
      </c>
      <c r="B1485" s="1" t="s">
        <v>41</v>
      </c>
      <c r="C1485" s="1" t="str">
        <f>VLOOKUP(B1485,lookup!A:D,3,FALSE)</f>
        <v>Non Metropolitan Fire Authorities</v>
      </c>
      <c r="D1485" s="1" t="str">
        <f>VLOOKUP(B1485,lookup!A:D,4,FALSE)</f>
        <v>E31000007</v>
      </c>
      <c r="E1485" s="1" t="s">
        <v>15</v>
      </c>
      <c r="F1485" s="1" t="s">
        <v>252</v>
      </c>
      <c r="G1485" s="1" t="s">
        <v>5</v>
      </c>
      <c r="H1485" s="16">
        <v>4</v>
      </c>
    </row>
    <row r="1486" spans="1:8" x14ac:dyDescent="0.35">
      <c r="A1486" s="1">
        <v>2018</v>
      </c>
      <c r="B1486" s="1" t="s">
        <v>44</v>
      </c>
      <c r="C1486" s="1" t="str">
        <f>VLOOKUP(B1486,lookup!A:D,3,FALSE)</f>
        <v>Non Metropolitan Fire Authorities</v>
      </c>
      <c r="D1486" s="1" t="str">
        <f>VLOOKUP(B1486,lookup!A:D,4,FALSE)</f>
        <v>E31000008</v>
      </c>
      <c r="E1486" s="1" t="s">
        <v>7</v>
      </c>
      <c r="F1486" s="1" t="s">
        <v>219</v>
      </c>
      <c r="G1486" s="1" t="s">
        <v>8</v>
      </c>
      <c r="H1486" s="16">
        <v>2</v>
      </c>
    </row>
    <row r="1487" spans="1:8" x14ac:dyDescent="0.35">
      <c r="A1487" s="1">
        <v>2018</v>
      </c>
      <c r="B1487" s="1" t="s">
        <v>44</v>
      </c>
      <c r="C1487" s="1" t="str">
        <f>VLOOKUP(B1487,lookup!A:D,3,FALSE)</f>
        <v>Non Metropolitan Fire Authorities</v>
      </c>
      <c r="D1487" s="1" t="str">
        <f>VLOOKUP(B1487,lookup!A:D,4,FALSE)</f>
        <v>E31000008</v>
      </c>
      <c r="E1487" s="1" t="s">
        <v>7</v>
      </c>
      <c r="F1487" s="1" t="s">
        <v>219</v>
      </c>
      <c r="G1487" s="1" t="s">
        <v>178</v>
      </c>
      <c r="H1487" s="16">
        <v>3</v>
      </c>
    </row>
    <row r="1488" spans="1:8" x14ac:dyDescent="0.35">
      <c r="A1488" s="1">
        <v>2018</v>
      </c>
      <c r="B1488" s="1" t="s">
        <v>44</v>
      </c>
      <c r="C1488" s="1" t="str">
        <f>VLOOKUP(B1488,lookup!A:D,3,FALSE)</f>
        <v>Non Metropolitan Fire Authorities</v>
      </c>
      <c r="D1488" s="1" t="str">
        <f>VLOOKUP(B1488,lookup!A:D,4,FALSE)</f>
        <v>E31000008</v>
      </c>
      <c r="E1488" s="1" t="s">
        <v>7</v>
      </c>
      <c r="F1488" s="1" t="s">
        <v>219</v>
      </c>
      <c r="G1488" s="1" t="s">
        <v>10</v>
      </c>
      <c r="H1488" s="16">
        <v>8</v>
      </c>
    </row>
    <row r="1489" spans="1:8" x14ac:dyDescent="0.35">
      <c r="A1489" s="1">
        <v>2018</v>
      </c>
      <c r="B1489" s="1" t="s">
        <v>44</v>
      </c>
      <c r="C1489" s="1" t="str">
        <f>VLOOKUP(B1489,lookup!A:D,3,FALSE)</f>
        <v>Non Metropolitan Fire Authorities</v>
      </c>
      <c r="D1489" s="1" t="str">
        <f>VLOOKUP(B1489,lookup!A:D,4,FALSE)</f>
        <v>E31000008</v>
      </c>
      <c r="E1489" s="1" t="s">
        <v>7</v>
      </c>
      <c r="F1489" s="1" t="s">
        <v>219</v>
      </c>
      <c r="G1489" s="1" t="s">
        <v>11</v>
      </c>
      <c r="H1489" s="16">
        <v>14</v>
      </c>
    </row>
    <row r="1490" spans="1:8" x14ac:dyDescent="0.35">
      <c r="A1490" s="1">
        <v>2018</v>
      </c>
      <c r="B1490" s="1" t="s">
        <v>44</v>
      </c>
      <c r="C1490" s="1" t="str">
        <f>VLOOKUP(B1490,lookup!A:D,3,FALSE)</f>
        <v>Non Metropolitan Fire Authorities</v>
      </c>
      <c r="D1490" s="1" t="str">
        <f>VLOOKUP(B1490,lookup!A:D,4,FALSE)</f>
        <v>E31000008</v>
      </c>
      <c r="E1490" s="1" t="s">
        <v>7</v>
      </c>
      <c r="F1490" s="1" t="s">
        <v>219</v>
      </c>
      <c r="G1490" s="1" t="s">
        <v>12</v>
      </c>
      <c r="H1490" s="16">
        <v>32</v>
      </c>
    </row>
    <row r="1491" spans="1:8" x14ac:dyDescent="0.35">
      <c r="A1491" s="1">
        <v>2018</v>
      </c>
      <c r="B1491" s="1" t="s">
        <v>44</v>
      </c>
      <c r="C1491" s="1" t="str">
        <f>VLOOKUP(B1491,lookup!A:D,3,FALSE)</f>
        <v>Non Metropolitan Fire Authorities</v>
      </c>
      <c r="D1491" s="1" t="str">
        <f>VLOOKUP(B1491,lookup!A:D,4,FALSE)</f>
        <v>E31000008</v>
      </c>
      <c r="E1491" s="1" t="s">
        <v>7</v>
      </c>
      <c r="F1491" s="1" t="s">
        <v>219</v>
      </c>
      <c r="G1491" s="1" t="s">
        <v>13</v>
      </c>
      <c r="H1491" s="16">
        <v>22</v>
      </c>
    </row>
    <row r="1492" spans="1:8" x14ac:dyDescent="0.35">
      <c r="A1492" s="1">
        <v>2018</v>
      </c>
      <c r="B1492" s="1" t="s">
        <v>44</v>
      </c>
      <c r="C1492" s="1" t="str">
        <f>VLOOKUP(B1492,lookup!A:D,3,FALSE)</f>
        <v>Non Metropolitan Fire Authorities</v>
      </c>
      <c r="D1492" s="1" t="str">
        <f>VLOOKUP(B1492,lookup!A:D,4,FALSE)</f>
        <v>E31000008</v>
      </c>
      <c r="E1492" s="1" t="s">
        <v>7</v>
      </c>
      <c r="F1492" s="1" t="s">
        <v>219</v>
      </c>
      <c r="G1492" s="1" t="s">
        <v>14</v>
      </c>
      <c r="H1492" s="16">
        <v>98</v>
      </c>
    </row>
    <row r="1493" spans="1:8" x14ac:dyDescent="0.35">
      <c r="A1493" s="1">
        <v>2018</v>
      </c>
      <c r="B1493" s="1" t="s">
        <v>44</v>
      </c>
      <c r="C1493" s="1" t="str">
        <f>VLOOKUP(B1493,lookup!A:D,3,FALSE)</f>
        <v>Non Metropolitan Fire Authorities</v>
      </c>
      <c r="D1493" s="1" t="str">
        <f>VLOOKUP(B1493,lookup!A:D,4,FALSE)</f>
        <v>E31000008</v>
      </c>
      <c r="E1493" s="1" t="s">
        <v>7</v>
      </c>
      <c r="F1493" s="1" t="s">
        <v>219</v>
      </c>
      <c r="G1493" s="1" t="s">
        <v>5</v>
      </c>
      <c r="H1493" s="16">
        <v>179</v>
      </c>
    </row>
    <row r="1494" spans="1:8" x14ac:dyDescent="0.35">
      <c r="A1494" s="1">
        <v>2018</v>
      </c>
      <c r="B1494" s="1" t="s">
        <v>44</v>
      </c>
      <c r="C1494" s="1" t="str">
        <f>VLOOKUP(B1494,lookup!A:D,3,FALSE)</f>
        <v>Non Metropolitan Fire Authorities</v>
      </c>
      <c r="D1494" s="1" t="str">
        <f>VLOOKUP(B1494,lookup!A:D,4,FALSE)</f>
        <v>E31000008</v>
      </c>
      <c r="E1494" s="1" t="s">
        <v>15</v>
      </c>
      <c r="F1494" s="1" t="s">
        <v>219</v>
      </c>
      <c r="G1494" s="1" t="s">
        <v>8</v>
      </c>
      <c r="H1494" s="16">
        <v>0</v>
      </c>
    </row>
    <row r="1495" spans="1:8" x14ac:dyDescent="0.35">
      <c r="A1495" s="1">
        <v>2018</v>
      </c>
      <c r="B1495" s="1" t="s">
        <v>44</v>
      </c>
      <c r="C1495" s="1" t="str">
        <f>VLOOKUP(B1495,lookup!A:D,3,FALSE)</f>
        <v>Non Metropolitan Fire Authorities</v>
      </c>
      <c r="D1495" s="1" t="str">
        <f>VLOOKUP(B1495,lookup!A:D,4,FALSE)</f>
        <v>E31000008</v>
      </c>
      <c r="E1495" s="1" t="s">
        <v>15</v>
      </c>
      <c r="F1495" s="1" t="s">
        <v>219</v>
      </c>
      <c r="G1495" s="1" t="s">
        <v>178</v>
      </c>
      <c r="H1495" s="16">
        <v>1</v>
      </c>
    </row>
    <row r="1496" spans="1:8" x14ac:dyDescent="0.35">
      <c r="A1496" s="1">
        <v>2018</v>
      </c>
      <c r="B1496" s="1" t="s">
        <v>44</v>
      </c>
      <c r="C1496" s="1" t="str">
        <f>VLOOKUP(B1496,lookup!A:D,3,FALSE)</f>
        <v>Non Metropolitan Fire Authorities</v>
      </c>
      <c r="D1496" s="1" t="str">
        <f>VLOOKUP(B1496,lookup!A:D,4,FALSE)</f>
        <v>E31000008</v>
      </c>
      <c r="E1496" s="1" t="s">
        <v>15</v>
      </c>
      <c r="F1496" s="1" t="s">
        <v>219</v>
      </c>
      <c r="G1496" s="1" t="s">
        <v>10</v>
      </c>
      <c r="H1496" s="16">
        <v>0</v>
      </c>
    </row>
    <row r="1497" spans="1:8" x14ac:dyDescent="0.35">
      <c r="A1497" s="1">
        <v>2018</v>
      </c>
      <c r="B1497" s="1" t="s">
        <v>44</v>
      </c>
      <c r="C1497" s="1" t="str">
        <f>VLOOKUP(B1497,lookup!A:D,3,FALSE)</f>
        <v>Non Metropolitan Fire Authorities</v>
      </c>
      <c r="D1497" s="1" t="str">
        <f>VLOOKUP(B1497,lookup!A:D,4,FALSE)</f>
        <v>E31000008</v>
      </c>
      <c r="E1497" s="1" t="s">
        <v>15</v>
      </c>
      <c r="F1497" s="1" t="s">
        <v>219</v>
      </c>
      <c r="G1497" s="1" t="s">
        <v>11</v>
      </c>
      <c r="H1497" s="16">
        <v>0</v>
      </c>
    </row>
    <row r="1498" spans="1:8" x14ac:dyDescent="0.35">
      <c r="A1498" s="1">
        <v>2018</v>
      </c>
      <c r="B1498" s="1" t="s">
        <v>44</v>
      </c>
      <c r="C1498" s="1" t="str">
        <f>VLOOKUP(B1498,lookup!A:D,3,FALSE)</f>
        <v>Non Metropolitan Fire Authorities</v>
      </c>
      <c r="D1498" s="1" t="str">
        <f>VLOOKUP(B1498,lookup!A:D,4,FALSE)</f>
        <v>E31000008</v>
      </c>
      <c r="E1498" s="1" t="s">
        <v>15</v>
      </c>
      <c r="F1498" s="1" t="s">
        <v>219</v>
      </c>
      <c r="G1498" s="1" t="s">
        <v>12</v>
      </c>
      <c r="H1498" s="16">
        <v>1</v>
      </c>
    </row>
    <row r="1499" spans="1:8" x14ac:dyDescent="0.35">
      <c r="A1499" s="1">
        <v>2018</v>
      </c>
      <c r="B1499" s="1" t="s">
        <v>44</v>
      </c>
      <c r="C1499" s="1" t="str">
        <f>VLOOKUP(B1499,lookup!A:D,3,FALSE)</f>
        <v>Non Metropolitan Fire Authorities</v>
      </c>
      <c r="D1499" s="1" t="str">
        <f>VLOOKUP(B1499,lookup!A:D,4,FALSE)</f>
        <v>E31000008</v>
      </c>
      <c r="E1499" s="1" t="s">
        <v>15</v>
      </c>
      <c r="F1499" s="1" t="s">
        <v>219</v>
      </c>
      <c r="G1499" s="1" t="s">
        <v>13</v>
      </c>
      <c r="H1499" s="16">
        <v>0</v>
      </c>
    </row>
    <row r="1500" spans="1:8" x14ac:dyDescent="0.35">
      <c r="A1500" s="1">
        <v>2018</v>
      </c>
      <c r="B1500" s="1" t="s">
        <v>44</v>
      </c>
      <c r="C1500" s="1" t="str">
        <f>VLOOKUP(B1500,lookup!A:D,3,FALSE)</f>
        <v>Non Metropolitan Fire Authorities</v>
      </c>
      <c r="D1500" s="1" t="str">
        <f>VLOOKUP(B1500,lookup!A:D,4,FALSE)</f>
        <v>E31000008</v>
      </c>
      <c r="E1500" s="1" t="s">
        <v>15</v>
      </c>
      <c r="F1500" s="1" t="s">
        <v>219</v>
      </c>
      <c r="G1500" s="1" t="s">
        <v>14</v>
      </c>
      <c r="H1500" s="16">
        <v>6</v>
      </c>
    </row>
    <row r="1501" spans="1:8" x14ac:dyDescent="0.35">
      <c r="A1501" s="1">
        <v>2018</v>
      </c>
      <c r="B1501" s="1" t="s">
        <v>44</v>
      </c>
      <c r="C1501" s="1" t="str">
        <f>VLOOKUP(B1501,lookup!A:D,3,FALSE)</f>
        <v>Non Metropolitan Fire Authorities</v>
      </c>
      <c r="D1501" s="1" t="str">
        <f>VLOOKUP(B1501,lookup!A:D,4,FALSE)</f>
        <v>E31000008</v>
      </c>
      <c r="E1501" s="1" t="s">
        <v>15</v>
      </c>
      <c r="F1501" s="1" t="s">
        <v>219</v>
      </c>
      <c r="G1501" s="1" t="s">
        <v>5</v>
      </c>
      <c r="H1501" s="16">
        <v>8</v>
      </c>
    </row>
    <row r="1502" spans="1:8" x14ac:dyDescent="0.35">
      <c r="A1502" s="1">
        <v>2018</v>
      </c>
      <c r="B1502" s="1" t="s">
        <v>44</v>
      </c>
      <c r="C1502" s="1" t="str">
        <f>VLOOKUP(B1502,lookup!A:D,3,FALSE)</f>
        <v>Non Metropolitan Fire Authorities</v>
      </c>
      <c r="D1502" s="1" t="str">
        <f>VLOOKUP(B1502,lookup!A:D,4,FALSE)</f>
        <v>E31000008</v>
      </c>
      <c r="E1502" s="1" t="s">
        <v>7</v>
      </c>
      <c r="F1502" s="1" t="s">
        <v>252</v>
      </c>
      <c r="G1502" s="1" t="s">
        <v>10</v>
      </c>
      <c r="H1502" s="16">
        <v>0</v>
      </c>
    </row>
    <row r="1503" spans="1:8" x14ac:dyDescent="0.35">
      <c r="A1503" s="1">
        <v>2018</v>
      </c>
      <c r="B1503" s="1" t="s">
        <v>44</v>
      </c>
      <c r="C1503" s="1" t="str">
        <f>VLOOKUP(B1503,lookup!A:D,3,FALSE)</f>
        <v>Non Metropolitan Fire Authorities</v>
      </c>
      <c r="D1503" s="1" t="str">
        <f>VLOOKUP(B1503,lookup!A:D,4,FALSE)</f>
        <v>E31000008</v>
      </c>
      <c r="E1503" s="1" t="s">
        <v>7</v>
      </c>
      <c r="F1503" s="1" t="s">
        <v>252</v>
      </c>
      <c r="G1503" s="1" t="s">
        <v>11</v>
      </c>
      <c r="H1503" s="16">
        <v>16</v>
      </c>
    </row>
    <row r="1504" spans="1:8" x14ac:dyDescent="0.35">
      <c r="A1504" s="1">
        <v>2018</v>
      </c>
      <c r="B1504" s="1" t="s">
        <v>44</v>
      </c>
      <c r="C1504" s="1" t="str">
        <f>VLOOKUP(B1504,lookup!A:D,3,FALSE)</f>
        <v>Non Metropolitan Fire Authorities</v>
      </c>
      <c r="D1504" s="1" t="str">
        <f>VLOOKUP(B1504,lookup!A:D,4,FALSE)</f>
        <v>E31000008</v>
      </c>
      <c r="E1504" s="1" t="s">
        <v>7</v>
      </c>
      <c r="F1504" s="1" t="s">
        <v>252</v>
      </c>
      <c r="G1504" s="1" t="s">
        <v>12</v>
      </c>
      <c r="H1504" s="16">
        <v>31</v>
      </c>
    </row>
    <row r="1505" spans="1:8" x14ac:dyDescent="0.35">
      <c r="A1505" s="1">
        <v>2018</v>
      </c>
      <c r="B1505" s="1" t="s">
        <v>44</v>
      </c>
      <c r="C1505" s="1" t="str">
        <f>VLOOKUP(B1505,lookup!A:D,3,FALSE)</f>
        <v>Non Metropolitan Fire Authorities</v>
      </c>
      <c r="D1505" s="1" t="str">
        <f>VLOOKUP(B1505,lookup!A:D,4,FALSE)</f>
        <v>E31000008</v>
      </c>
      <c r="E1505" s="1" t="s">
        <v>7</v>
      </c>
      <c r="F1505" s="1" t="s">
        <v>252</v>
      </c>
      <c r="G1505" s="1" t="s">
        <v>13</v>
      </c>
      <c r="H1505" s="16">
        <v>48</v>
      </c>
    </row>
    <row r="1506" spans="1:8" x14ac:dyDescent="0.35">
      <c r="A1506" s="1">
        <v>2018</v>
      </c>
      <c r="B1506" s="1" t="s">
        <v>44</v>
      </c>
      <c r="C1506" s="1" t="str">
        <f>VLOOKUP(B1506,lookup!A:D,3,FALSE)</f>
        <v>Non Metropolitan Fire Authorities</v>
      </c>
      <c r="D1506" s="1" t="str">
        <f>VLOOKUP(B1506,lookup!A:D,4,FALSE)</f>
        <v>E31000008</v>
      </c>
      <c r="E1506" s="1" t="s">
        <v>7</v>
      </c>
      <c r="F1506" s="1" t="s">
        <v>252</v>
      </c>
      <c r="G1506" s="1" t="s">
        <v>14</v>
      </c>
      <c r="H1506" s="16">
        <v>299</v>
      </c>
    </row>
    <row r="1507" spans="1:8" x14ac:dyDescent="0.35">
      <c r="A1507" s="1">
        <v>2018</v>
      </c>
      <c r="B1507" s="1" t="s">
        <v>44</v>
      </c>
      <c r="C1507" s="1" t="str">
        <f>VLOOKUP(B1507,lookup!A:D,3,FALSE)</f>
        <v>Non Metropolitan Fire Authorities</v>
      </c>
      <c r="D1507" s="1" t="str">
        <f>VLOOKUP(B1507,lookup!A:D,4,FALSE)</f>
        <v>E31000008</v>
      </c>
      <c r="E1507" s="1" t="s">
        <v>7</v>
      </c>
      <c r="F1507" s="1" t="s">
        <v>252</v>
      </c>
      <c r="G1507" s="1" t="s">
        <v>5</v>
      </c>
      <c r="H1507" s="16">
        <v>394</v>
      </c>
    </row>
    <row r="1508" spans="1:8" x14ac:dyDescent="0.35">
      <c r="A1508" s="1">
        <v>2018</v>
      </c>
      <c r="B1508" s="1" t="s">
        <v>44</v>
      </c>
      <c r="C1508" s="1" t="str">
        <f>VLOOKUP(B1508,lookup!A:D,3,FALSE)</f>
        <v>Non Metropolitan Fire Authorities</v>
      </c>
      <c r="D1508" s="1" t="str">
        <f>VLOOKUP(B1508,lookup!A:D,4,FALSE)</f>
        <v>E31000008</v>
      </c>
      <c r="E1508" s="1" t="s">
        <v>15</v>
      </c>
      <c r="F1508" s="1" t="s">
        <v>252</v>
      </c>
      <c r="G1508" s="1" t="s">
        <v>10</v>
      </c>
      <c r="H1508" s="16">
        <v>0</v>
      </c>
    </row>
    <row r="1509" spans="1:8" x14ac:dyDescent="0.35">
      <c r="A1509" s="1">
        <v>2018</v>
      </c>
      <c r="B1509" s="1" t="s">
        <v>44</v>
      </c>
      <c r="C1509" s="1" t="str">
        <f>VLOOKUP(B1509,lookup!A:D,3,FALSE)</f>
        <v>Non Metropolitan Fire Authorities</v>
      </c>
      <c r="D1509" s="1" t="str">
        <f>VLOOKUP(B1509,lookup!A:D,4,FALSE)</f>
        <v>E31000008</v>
      </c>
      <c r="E1509" s="1" t="s">
        <v>15</v>
      </c>
      <c r="F1509" s="1" t="s">
        <v>252</v>
      </c>
      <c r="G1509" s="1" t="s">
        <v>11</v>
      </c>
      <c r="H1509" s="16">
        <v>0</v>
      </c>
    </row>
    <row r="1510" spans="1:8" x14ac:dyDescent="0.35">
      <c r="A1510" s="1">
        <v>2018</v>
      </c>
      <c r="B1510" s="1" t="s">
        <v>44</v>
      </c>
      <c r="C1510" s="1" t="str">
        <f>VLOOKUP(B1510,lookup!A:D,3,FALSE)</f>
        <v>Non Metropolitan Fire Authorities</v>
      </c>
      <c r="D1510" s="1" t="str">
        <f>VLOOKUP(B1510,lookup!A:D,4,FALSE)</f>
        <v>E31000008</v>
      </c>
      <c r="E1510" s="1" t="s">
        <v>15</v>
      </c>
      <c r="F1510" s="1" t="s">
        <v>252</v>
      </c>
      <c r="G1510" s="1" t="s">
        <v>12</v>
      </c>
      <c r="H1510" s="16">
        <v>0</v>
      </c>
    </row>
    <row r="1511" spans="1:8" x14ac:dyDescent="0.35">
      <c r="A1511" s="1">
        <v>2018</v>
      </c>
      <c r="B1511" s="1" t="s">
        <v>44</v>
      </c>
      <c r="C1511" s="1" t="str">
        <f>VLOOKUP(B1511,lookup!A:D,3,FALSE)</f>
        <v>Non Metropolitan Fire Authorities</v>
      </c>
      <c r="D1511" s="1" t="str">
        <f>VLOOKUP(B1511,lookup!A:D,4,FALSE)</f>
        <v>E31000008</v>
      </c>
      <c r="E1511" s="1" t="s">
        <v>15</v>
      </c>
      <c r="F1511" s="1" t="s">
        <v>252</v>
      </c>
      <c r="G1511" s="1" t="s">
        <v>13</v>
      </c>
      <c r="H1511" s="16">
        <v>0</v>
      </c>
    </row>
    <row r="1512" spans="1:8" x14ac:dyDescent="0.35">
      <c r="A1512" s="1">
        <v>2018</v>
      </c>
      <c r="B1512" s="1" t="s">
        <v>44</v>
      </c>
      <c r="C1512" s="1" t="str">
        <f>VLOOKUP(B1512,lookup!A:D,3,FALSE)</f>
        <v>Non Metropolitan Fire Authorities</v>
      </c>
      <c r="D1512" s="1" t="str">
        <f>VLOOKUP(B1512,lookup!A:D,4,FALSE)</f>
        <v>E31000008</v>
      </c>
      <c r="E1512" s="1" t="s">
        <v>15</v>
      </c>
      <c r="F1512" s="1" t="s">
        <v>252</v>
      </c>
      <c r="G1512" s="1" t="s">
        <v>14</v>
      </c>
      <c r="H1512" s="16">
        <v>4</v>
      </c>
    </row>
    <row r="1513" spans="1:8" x14ac:dyDescent="0.35">
      <c r="A1513" s="1">
        <v>2018</v>
      </c>
      <c r="B1513" s="1" t="s">
        <v>44</v>
      </c>
      <c r="C1513" s="1" t="str">
        <f>VLOOKUP(B1513,lookup!A:D,3,FALSE)</f>
        <v>Non Metropolitan Fire Authorities</v>
      </c>
      <c r="D1513" s="1" t="str">
        <f>VLOOKUP(B1513,lookup!A:D,4,FALSE)</f>
        <v>E31000008</v>
      </c>
      <c r="E1513" s="1" t="s">
        <v>15</v>
      </c>
      <c r="F1513" s="1" t="s">
        <v>252</v>
      </c>
      <c r="G1513" s="1" t="s">
        <v>5</v>
      </c>
      <c r="H1513" s="16">
        <v>4</v>
      </c>
    </row>
    <row r="1514" spans="1:8" x14ac:dyDescent="0.35">
      <c r="A1514" s="1">
        <v>2018</v>
      </c>
      <c r="B1514" s="1" t="s">
        <v>47</v>
      </c>
      <c r="C1514" s="1" t="str">
        <f>VLOOKUP(B1514,lookup!A:D,3,FALSE)</f>
        <v>Non Metropolitan Fire Authorities</v>
      </c>
      <c r="D1514" s="1" t="str">
        <f>VLOOKUP(B1514,lookup!A:D,4,FALSE)</f>
        <v>E31000009</v>
      </c>
      <c r="E1514" s="1" t="s">
        <v>7</v>
      </c>
      <c r="F1514" s="1" t="s">
        <v>219</v>
      </c>
      <c r="G1514" s="1" t="s">
        <v>8</v>
      </c>
      <c r="H1514" s="16">
        <v>2</v>
      </c>
    </row>
    <row r="1515" spans="1:8" x14ac:dyDescent="0.35">
      <c r="A1515" s="1">
        <v>2018</v>
      </c>
      <c r="B1515" s="1" t="s">
        <v>47</v>
      </c>
      <c r="C1515" s="1" t="str">
        <f>VLOOKUP(B1515,lookup!A:D,3,FALSE)</f>
        <v>Non Metropolitan Fire Authorities</v>
      </c>
      <c r="D1515" s="1" t="str">
        <f>VLOOKUP(B1515,lookup!A:D,4,FALSE)</f>
        <v>E31000009</v>
      </c>
      <c r="E1515" s="1" t="s">
        <v>7</v>
      </c>
      <c r="F1515" s="1" t="s">
        <v>219</v>
      </c>
      <c r="G1515" s="1" t="s">
        <v>178</v>
      </c>
      <c r="H1515" s="16">
        <v>3</v>
      </c>
    </row>
    <row r="1516" spans="1:8" x14ac:dyDescent="0.35">
      <c r="A1516" s="1">
        <v>2018</v>
      </c>
      <c r="B1516" s="1" t="s">
        <v>47</v>
      </c>
      <c r="C1516" s="1" t="str">
        <f>VLOOKUP(B1516,lookup!A:D,3,FALSE)</f>
        <v>Non Metropolitan Fire Authorities</v>
      </c>
      <c r="D1516" s="1" t="str">
        <f>VLOOKUP(B1516,lookup!A:D,4,FALSE)</f>
        <v>E31000009</v>
      </c>
      <c r="E1516" s="1" t="s">
        <v>7</v>
      </c>
      <c r="F1516" s="1" t="s">
        <v>219</v>
      </c>
      <c r="G1516" s="1" t="s">
        <v>10</v>
      </c>
      <c r="H1516" s="16">
        <v>10</v>
      </c>
    </row>
    <row r="1517" spans="1:8" x14ac:dyDescent="0.35">
      <c r="A1517" s="1">
        <v>2018</v>
      </c>
      <c r="B1517" s="1" t="s">
        <v>47</v>
      </c>
      <c r="C1517" s="1" t="str">
        <f>VLOOKUP(B1517,lookup!A:D,3,FALSE)</f>
        <v>Non Metropolitan Fire Authorities</v>
      </c>
      <c r="D1517" s="1" t="str">
        <f>VLOOKUP(B1517,lookup!A:D,4,FALSE)</f>
        <v>E31000009</v>
      </c>
      <c r="E1517" s="1" t="s">
        <v>7</v>
      </c>
      <c r="F1517" s="1" t="s">
        <v>219</v>
      </c>
      <c r="G1517" s="1" t="s">
        <v>11</v>
      </c>
      <c r="H1517" s="16">
        <v>15</v>
      </c>
    </row>
    <row r="1518" spans="1:8" x14ac:dyDescent="0.35">
      <c r="A1518" s="1">
        <v>2018</v>
      </c>
      <c r="B1518" s="1" t="s">
        <v>47</v>
      </c>
      <c r="C1518" s="1" t="str">
        <f>VLOOKUP(B1518,lookup!A:D,3,FALSE)</f>
        <v>Non Metropolitan Fire Authorities</v>
      </c>
      <c r="D1518" s="1" t="str">
        <f>VLOOKUP(B1518,lookup!A:D,4,FALSE)</f>
        <v>E31000009</v>
      </c>
      <c r="E1518" s="1" t="s">
        <v>7</v>
      </c>
      <c r="F1518" s="1" t="s">
        <v>219</v>
      </c>
      <c r="G1518" s="1" t="s">
        <v>12</v>
      </c>
      <c r="H1518" s="16">
        <v>22</v>
      </c>
    </row>
    <row r="1519" spans="1:8" x14ac:dyDescent="0.35">
      <c r="A1519" s="1">
        <v>2018</v>
      </c>
      <c r="B1519" s="1" t="s">
        <v>47</v>
      </c>
      <c r="C1519" s="1" t="str">
        <f>VLOOKUP(B1519,lookup!A:D,3,FALSE)</f>
        <v>Non Metropolitan Fire Authorities</v>
      </c>
      <c r="D1519" s="1" t="str">
        <f>VLOOKUP(B1519,lookup!A:D,4,FALSE)</f>
        <v>E31000009</v>
      </c>
      <c r="E1519" s="1" t="s">
        <v>7</v>
      </c>
      <c r="F1519" s="1" t="s">
        <v>219</v>
      </c>
      <c r="G1519" s="1" t="s">
        <v>13</v>
      </c>
      <c r="H1519" s="16">
        <v>28</v>
      </c>
    </row>
    <row r="1520" spans="1:8" x14ac:dyDescent="0.35">
      <c r="A1520" s="1">
        <v>2018</v>
      </c>
      <c r="B1520" s="1" t="s">
        <v>47</v>
      </c>
      <c r="C1520" s="1" t="str">
        <f>VLOOKUP(B1520,lookup!A:D,3,FALSE)</f>
        <v>Non Metropolitan Fire Authorities</v>
      </c>
      <c r="D1520" s="1" t="str">
        <f>VLOOKUP(B1520,lookup!A:D,4,FALSE)</f>
        <v>E31000009</v>
      </c>
      <c r="E1520" s="1" t="s">
        <v>7</v>
      </c>
      <c r="F1520" s="1" t="s">
        <v>219</v>
      </c>
      <c r="G1520" s="1" t="s">
        <v>14</v>
      </c>
      <c r="H1520" s="16">
        <v>109</v>
      </c>
    </row>
    <row r="1521" spans="1:8" x14ac:dyDescent="0.35">
      <c r="A1521" s="1">
        <v>2018</v>
      </c>
      <c r="B1521" s="1" t="s">
        <v>47</v>
      </c>
      <c r="C1521" s="1" t="str">
        <f>VLOOKUP(B1521,lookup!A:D,3,FALSE)</f>
        <v>Non Metropolitan Fire Authorities</v>
      </c>
      <c r="D1521" s="1" t="str">
        <f>VLOOKUP(B1521,lookup!A:D,4,FALSE)</f>
        <v>E31000009</v>
      </c>
      <c r="E1521" s="1" t="s">
        <v>7</v>
      </c>
      <c r="F1521" s="1" t="s">
        <v>219</v>
      </c>
      <c r="G1521" s="1" t="s">
        <v>5</v>
      </c>
      <c r="H1521" s="16">
        <v>189</v>
      </c>
    </row>
    <row r="1522" spans="1:8" x14ac:dyDescent="0.35">
      <c r="A1522" s="1">
        <v>2018</v>
      </c>
      <c r="B1522" s="1" t="s">
        <v>47</v>
      </c>
      <c r="C1522" s="1" t="str">
        <f>VLOOKUP(B1522,lookup!A:D,3,FALSE)</f>
        <v>Non Metropolitan Fire Authorities</v>
      </c>
      <c r="D1522" s="1" t="str">
        <f>VLOOKUP(B1522,lookup!A:D,4,FALSE)</f>
        <v>E31000009</v>
      </c>
      <c r="E1522" s="1" t="s">
        <v>15</v>
      </c>
      <c r="F1522" s="1" t="s">
        <v>219</v>
      </c>
      <c r="G1522" s="1" t="s">
        <v>8</v>
      </c>
      <c r="H1522" s="16">
        <v>0</v>
      </c>
    </row>
    <row r="1523" spans="1:8" x14ac:dyDescent="0.35">
      <c r="A1523" s="1">
        <v>2018</v>
      </c>
      <c r="B1523" s="1" t="s">
        <v>47</v>
      </c>
      <c r="C1523" s="1" t="str">
        <f>VLOOKUP(B1523,lookup!A:D,3,FALSE)</f>
        <v>Non Metropolitan Fire Authorities</v>
      </c>
      <c r="D1523" s="1" t="str">
        <f>VLOOKUP(B1523,lookup!A:D,4,FALSE)</f>
        <v>E31000009</v>
      </c>
      <c r="E1523" s="1" t="s">
        <v>15</v>
      </c>
      <c r="F1523" s="1" t="s">
        <v>219</v>
      </c>
      <c r="G1523" s="1" t="s">
        <v>178</v>
      </c>
      <c r="H1523" s="16">
        <v>0</v>
      </c>
    </row>
    <row r="1524" spans="1:8" x14ac:dyDescent="0.35">
      <c r="A1524" s="1">
        <v>2018</v>
      </c>
      <c r="B1524" s="1" t="s">
        <v>47</v>
      </c>
      <c r="C1524" s="1" t="str">
        <f>VLOOKUP(B1524,lookup!A:D,3,FALSE)</f>
        <v>Non Metropolitan Fire Authorities</v>
      </c>
      <c r="D1524" s="1" t="str">
        <f>VLOOKUP(B1524,lookup!A:D,4,FALSE)</f>
        <v>E31000009</v>
      </c>
      <c r="E1524" s="1" t="s">
        <v>15</v>
      </c>
      <c r="F1524" s="1" t="s">
        <v>219</v>
      </c>
      <c r="G1524" s="1" t="s">
        <v>10</v>
      </c>
      <c r="H1524" s="16">
        <v>0</v>
      </c>
    </row>
    <row r="1525" spans="1:8" x14ac:dyDescent="0.35">
      <c r="A1525" s="1">
        <v>2018</v>
      </c>
      <c r="B1525" s="1" t="s">
        <v>47</v>
      </c>
      <c r="C1525" s="1" t="str">
        <f>VLOOKUP(B1525,lookup!A:D,3,FALSE)</f>
        <v>Non Metropolitan Fire Authorities</v>
      </c>
      <c r="D1525" s="1" t="str">
        <f>VLOOKUP(B1525,lookup!A:D,4,FALSE)</f>
        <v>E31000009</v>
      </c>
      <c r="E1525" s="1" t="s">
        <v>15</v>
      </c>
      <c r="F1525" s="1" t="s">
        <v>219</v>
      </c>
      <c r="G1525" s="1" t="s">
        <v>11</v>
      </c>
      <c r="H1525" s="16">
        <v>1</v>
      </c>
    </row>
    <row r="1526" spans="1:8" x14ac:dyDescent="0.35">
      <c r="A1526" s="1">
        <v>2018</v>
      </c>
      <c r="B1526" s="1" t="s">
        <v>47</v>
      </c>
      <c r="C1526" s="1" t="str">
        <f>VLOOKUP(B1526,lookup!A:D,3,FALSE)</f>
        <v>Non Metropolitan Fire Authorities</v>
      </c>
      <c r="D1526" s="1" t="str">
        <f>VLOOKUP(B1526,lookup!A:D,4,FALSE)</f>
        <v>E31000009</v>
      </c>
      <c r="E1526" s="1" t="s">
        <v>15</v>
      </c>
      <c r="F1526" s="1" t="s">
        <v>219</v>
      </c>
      <c r="G1526" s="1" t="s">
        <v>12</v>
      </c>
      <c r="H1526" s="16">
        <v>1</v>
      </c>
    </row>
    <row r="1527" spans="1:8" x14ac:dyDescent="0.35">
      <c r="A1527" s="1">
        <v>2018</v>
      </c>
      <c r="B1527" s="1" t="s">
        <v>47</v>
      </c>
      <c r="C1527" s="1" t="str">
        <f>VLOOKUP(B1527,lookup!A:D,3,FALSE)</f>
        <v>Non Metropolitan Fire Authorities</v>
      </c>
      <c r="D1527" s="1" t="str">
        <f>VLOOKUP(B1527,lookup!A:D,4,FALSE)</f>
        <v>E31000009</v>
      </c>
      <c r="E1527" s="1" t="s">
        <v>15</v>
      </c>
      <c r="F1527" s="1" t="s">
        <v>219</v>
      </c>
      <c r="G1527" s="1" t="s">
        <v>13</v>
      </c>
      <c r="H1527" s="16">
        <v>0</v>
      </c>
    </row>
    <row r="1528" spans="1:8" x14ac:dyDescent="0.35">
      <c r="A1528" s="1">
        <v>2018</v>
      </c>
      <c r="B1528" s="1" t="s">
        <v>47</v>
      </c>
      <c r="C1528" s="1" t="str">
        <f>VLOOKUP(B1528,lookup!A:D,3,FALSE)</f>
        <v>Non Metropolitan Fire Authorities</v>
      </c>
      <c r="D1528" s="1" t="str">
        <f>VLOOKUP(B1528,lookup!A:D,4,FALSE)</f>
        <v>E31000009</v>
      </c>
      <c r="E1528" s="1" t="s">
        <v>15</v>
      </c>
      <c r="F1528" s="1" t="s">
        <v>219</v>
      </c>
      <c r="G1528" s="1" t="s">
        <v>14</v>
      </c>
      <c r="H1528" s="16">
        <v>14</v>
      </c>
    </row>
    <row r="1529" spans="1:8" x14ac:dyDescent="0.35">
      <c r="A1529" s="1">
        <v>2018</v>
      </c>
      <c r="B1529" s="1" t="s">
        <v>47</v>
      </c>
      <c r="C1529" s="1" t="str">
        <f>VLOOKUP(B1529,lookup!A:D,3,FALSE)</f>
        <v>Non Metropolitan Fire Authorities</v>
      </c>
      <c r="D1529" s="1" t="str">
        <f>VLOOKUP(B1529,lookup!A:D,4,FALSE)</f>
        <v>E31000009</v>
      </c>
      <c r="E1529" s="1" t="s">
        <v>15</v>
      </c>
      <c r="F1529" s="1" t="s">
        <v>219</v>
      </c>
      <c r="G1529" s="1" t="s">
        <v>5</v>
      </c>
      <c r="H1529" s="16">
        <v>16</v>
      </c>
    </row>
    <row r="1530" spans="1:8" x14ac:dyDescent="0.35">
      <c r="A1530" s="1">
        <v>2018</v>
      </c>
      <c r="B1530" s="1" t="s">
        <v>47</v>
      </c>
      <c r="C1530" s="1" t="str">
        <f>VLOOKUP(B1530,lookup!A:D,3,FALSE)</f>
        <v>Non Metropolitan Fire Authorities</v>
      </c>
      <c r="D1530" s="1" t="str">
        <f>VLOOKUP(B1530,lookup!A:D,4,FALSE)</f>
        <v>E31000009</v>
      </c>
      <c r="E1530" s="1" t="s">
        <v>7</v>
      </c>
      <c r="F1530" s="1" t="s">
        <v>252</v>
      </c>
      <c r="G1530" s="1" t="s">
        <v>10</v>
      </c>
      <c r="H1530" s="16">
        <v>0</v>
      </c>
    </row>
    <row r="1531" spans="1:8" x14ac:dyDescent="0.35">
      <c r="A1531" s="1">
        <v>2018</v>
      </c>
      <c r="B1531" s="1" t="s">
        <v>47</v>
      </c>
      <c r="C1531" s="1" t="str">
        <f>VLOOKUP(B1531,lookup!A:D,3,FALSE)</f>
        <v>Non Metropolitan Fire Authorities</v>
      </c>
      <c r="D1531" s="1" t="str">
        <f>VLOOKUP(B1531,lookup!A:D,4,FALSE)</f>
        <v>E31000009</v>
      </c>
      <c r="E1531" s="1" t="s">
        <v>7</v>
      </c>
      <c r="F1531" s="1" t="s">
        <v>252</v>
      </c>
      <c r="G1531" s="1" t="s">
        <v>11</v>
      </c>
      <c r="H1531" s="16">
        <v>0</v>
      </c>
    </row>
    <row r="1532" spans="1:8" x14ac:dyDescent="0.35">
      <c r="A1532" s="1">
        <v>2018</v>
      </c>
      <c r="B1532" s="1" t="s">
        <v>47</v>
      </c>
      <c r="C1532" s="1" t="str">
        <f>VLOOKUP(B1532,lookup!A:D,3,FALSE)</f>
        <v>Non Metropolitan Fire Authorities</v>
      </c>
      <c r="D1532" s="1" t="str">
        <f>VLOOKUP(B1532,lookup!A:D,4,FALSE)</f>
        <v>E31000009</v>
      </c>
      <c r="E1532" s="1" t="s">
        <v>7</v>
      </c>
      <c r="F1532" s="1" t="s">
        <v>252</v>
      </c>
      <c r="G1532" s="1" t="s">
        <v>12</v>
      </c>
      <c r="H1532" s="16">
        <v>10</v>
      </c>
    </row>
    <row r="1533" spans="1:8" x14ac:dyDescent="0.35">
      <c r="A1533" s="1">
        <v>2018</v>
      </c>
      <c r="B1533" s="1" t="s">
        <v>47</v>
      </c>
      <c r="C1533" s="1" t="str">
        <f>VLOOKUP(B1533,lookup!A:D,3,FALSE)</f>
        <v>Non Metropolitan Fire Authorities</v>
      </c>
      <c r="D1533" s="1" t="str">
        <f>VLOOKUP(B1533,lookup!A:D,4,FALSE)</f>
        <v>E31000009</v>
      </c>
      <c r="E1533" s="1" t="s">
        <v>7</v>
      </c>
      <c r="F1533" s="1" t="s">
        <v>252</v>
      </c>
      <c r="G1533" s="1" t="s">
        <v>13</v>
      </c>
      <c r="H1533" s="16">
        <v>79</v>
      </c>
    </row>
    <row r="1534" spans="1:8" x14ac:dyDescent="0.35">
      <c r="A1534" s="1">
        <v>2018</v>
      </c>
      <c r="B1534" s="1" t="s">
        <v>47</v>
      </c>
      <c r="C1534" s="1" t="str">
        <f>VLOOKUP(B1534,lookup!A:D,3,FALSE)</f>
        <v>Non Metropolitan Fire Authorities</v>
      </c>
      <c r="D1534" s="1" t="str">
        <f>VLOOKUP(B1534,lookup!A:D,4,FALSE)</f>
        <v>E31000009</v>
      </c>
      <c r="E1534" s="1" t="s">
        <v>7</v>
      </c>
      <c r="F1534" s="1" t="s">
        <v>252</v>
      </c>
      <c r="G1534" s="1" t="s">
        <v>14</v>
      </c>
      <c r="H1534" s="16">
        <v>253</v>
      </c>
    </row>
    <row r="1535" spans="1:8" x14ac:dyDescent="0.35">
      <c r="A1535" s="1">
        <v>2018</v>
      </c>
      <c r="B1535" s="1" t="s">
        <v>47</v>
      </c>
      <c r="C1535" s="1" t="str">
        <f>VLOOKUP(B1535,lookup!A:D,3,FALSE)</f>
        <v>Non Metropolitan Fire Authorities</v>
      </c>
      <c r="D1535" s="1" t="str">
        <f>VLOOKUP(B1535,lookup!A:D,4,FALSE)</f>
        <v>E31000009</v>
      </c>
      <c r="E1535" s="1" t="s">
        <v>7</v>
      </c>
      <c r="F1535" s="1" t="s">
        <v>252</v>
      </c>
      <c r="G1535" s="1" t="s">
        <v>5</v>
      </c>
      <c r="H1535" s="16">
        <v>342</v>
      </c>
    </row>
    <row r="1536" spans="1:8" x14ac:dyDescent="0.35">
      <c r="A1536" s="1">
        <v>2018</v>
      </c>
      <c r="B1536" s="1" t="s">
        <v>47</v>
      </c>
      <c r="C1536" s="1" t="str">
        <f>VLOOKUP(B1536,lookup!A:D,3,FALSE)</f>
        <v>Non Metropolitan Fire Authorities</v>
      </c>
      <c r="D1536" s="1" t="str">
        <f>VLOOKUP(B1536,lookup!A:D,4,FALSE)</f>
        <v>E31000009</v>
      </c>
      <c r="E1536" s="1" t="s">
        <v>15</v>
      </c>
      <c r="F1536" s="1" t="s">
        <v>252</v>
      </c>
      <c r="G1536" s="1" t="s">
        <v>10</v>
      </c>
      <c r="H1536" s="16">
        <v>0</v>
      </c>
    </row>
    <row r="1537" spans="1:8" x14ac:dyDescent="0.35">
      <c r="A1537" s="1">
        <v>2018</v>
      </c>
      <c r="B1537" s="1" t="s">
        <v>47</v>
      </c>
      <c r="C1537" s="1" t="str">
        <f>VLOOKUP(B1537,lookup!A:D,3,FALSE)</f>
        <v>Non Metropolitan Fire Authorities</v>
      </c>
      <c r="D1537" s="1" t="str">
        <f>VLOOKUP(B1537,lookup!A:D,4,FALSE)</f>
        <v>E31000009</v>
      </c>
      <c r="E1537" s="1" t="s">
        <v>15</v>
      </c>
      <c r="F1537" s="1" t="s">
        <v>252</v>
      </c>
      <c r="G1537" s="1" t="s">
        <v>11</v>
      </c>
      <c r="H1537" s="16">
        <v>0</v>
      </c>
    </row>
    <row r="1538" spans="1:8" x14ac:dyDescent="0.35">
      <c r="A1538" s="1">
        <v>2018</v>
      </c>
      <c r="B1538" s="1" t="s">
        <v>47</v>
      </c>
      <c r="C1538" s="1" t="str">
        <f>VLOOKUP(B1538,lookup!A:D,3,FALSE)</f>
        <v>Non Metropolitan Fire Authorities</v>
      </c>
      <c r="D1538" s="1" t="str">
        <f>VLOOKUP(B1538,lookup!A:D,4,FALSE)</f>
        <v>E31000009</v>
      </c>
      <c r="E1538" s="1" t="s">
        <v>15</v>
      </c>
      <c r="F1538" s="1" t="s">
        <v>252</v>
      </c>
      <c r="G1538" s="1" t="s">
        <v>12</v>
      </c>
      <c r="H1538" s="16">
        <v>0</v>
      </c>
    </row>
    <row r="1539" spans="1:8" x14ac:dyDescent="0.35">
      <c r="A1539" s="1">
        <v>2018</v>
      </c>
      <c r="B1539" s="1" t="s">
        <v>47</v>
      </c>
      <c r="C1539" s="1" t="str">
        <f>VLOOKUP(B1539,lookup!A:D,3,FALSE)</f>
        <v>Non Metropolitan Fire Authorities</v>
      </c>
      <c r="D1539" s="1" t="str">
        <f>VLOOKUP(B1539,lookup!A:D,4,FALSE)</f>
        <v>E31000009</v>
      </c>
      <c r="E1539" s="1" t="s">
        <v>15</v>
      </c>
      <c r="F1539" s="1" t="s">
        <v>252</v>
      </c>
      <c r="G1539" s="1" t="s">
        <v>13</v>
      </c>
      <c r="H1539" s="16">
        <v>0</v>
      </c>
    </row>
    <row r="1540" spans="1:8" x14ac:dyDescent="0.35">
      <c r="A1540" s="1">
        <v>2018</v>
      </c>
      <c r="B1540" s="1" t="s">
        <v>47</v>
      </c>
      <c r="C1540" s="1" t="str">
        <f>VLOOKUP(B1540,lookup!A:D,3,FALSE)</f>
        <v>Non Metropolitan Fire Authorities</v>
      </c>
      <c r="D1540" s="1" t="str">
        <f>VLOOKUP(B1540,lookup!A:D,4,FALSE)</f>
        <v>E31000009</v>
      </c>
      <c r="E1540" s="1" t="s">
        <v>15</v>
      </c>
      <c r="F1540" s="1" t="s">
        <v>252</v>
      </c>
      <c r="G1540" s="1" t="s">
        <v>14</v>
      </c>
      <c r="H1540" s="16">
        <v>21</v>
      </c>
    </row>
    <row r="1541" spans="1:8" x14ac:dyDescent="0.35">
      <c r="A1541" s="1">
        <v>2018</v>
      </c>
      <c r="B1541" s="1" t="s">
        <v>47</v>
      </c>
      <c r="C1541" s="1" t="str">
        <f>VLOOKUP(B1541,lookup!A:D,3,FALSE)</f>
        <v>Non Metropolitan Fire Authorities</v>
      </c>
      <c r="D1541" s="1" t="str">
        <f>VLOOKUP(B1541,lookup!A:D,4,FALSE)</f>
        <v>E31000009</v>
      </c>
      <c r="E1541" s="1" t="s">
        <v>15</v>
      </c>
      <c r="F1541" s="1" t="s">
        <v>252</v>
      </c>
      <c r="G1541" s="1" t="s">
        <v>5</v>
      </c>
      <c r="H1541" s="16">
        <v>21</v>
      </c>
    </row>
    <row r="1542" spans="1:8" x14ac:dyDescent="0.35">
      <c r="A1542" s="1">
        <v>2018</v>
      </c>
      <c r="B1542" s="1" t="s">
        <v>50</v>
      </c>
      <c r="C1542" s="1" t="str">
        <f>VLOOKUP(B1542,lookup!A:D,3,FALSE)</f>
        <v>Non Metropolitan Fire Authorities</v>
      </c>
      <c r="D1542" s="1" t="str">
        <f>VLOOKUP(B1542,lookup!A:D,4,FALSE)</f>
        <v>E31000010</v>
      </c>
      <c r="E1542" s="1" t="s">
        <v>7</v>
      </c>
      <c r="F1542" s="1" t="s">
        <v>219</v>
      </c>
      <c r="G1542" s="1" t="s">
        <v>8</v>
      </c>
      <c r="H1542" s="16">
        <v>2</v>
      </c>
    </row>
    <row r="1543" spans="1:8" x14ac:dyDescent="0.35">
      <c r="A1543" s="1">
        <v>2018</v>
      </c>
      <c r="B1543" s="1" t="s">
        <v>50</v>
      </c>
      <c r="C1543" s="1" t="str">
        <f>VLOOKUP(B1543,lookup!A:D,3,FALSE)</f>
        <v>Non Metropolitan Fire Authorities</v>
      </c>
      <c r="D1543" s="1" t="str">
        <f>VLOOKUP(B1543,lookup!A:D,4,FALSE)</f>
        <v>E31000010</v>
      </c>
      <c r="E1543" s="1" t="s">
        <v>7</v>
      </c>
      <c r="F1543" s="1" t="s">
        <v>219</v>
      </c>
      <c r="G1543" s="1" t="s">
        <v>178</v>
      </c>
      <c r="H1543" s="16">
        <v>3</v>
      </c>
    </row>
    <row r="1544" spans="1:8" x14ac:dyDescent="0.35">
      <c r="A1544" s="1">
        <v>2018</v>
      </c>
      <c r="B1544" s="1" t="s">
        <v>50</v>
      </c>
      <c r="C1544" s="1" t="str">
        <f>VLOOKUP(B1544,lookup!A:D,3,FALSE)</f>
        <v>Non Metropolitan Fire Authorities</v>
      </c>
      <c r="D1544" s="1" t="str">
        <f>VLOOKUP(B1544,lookup!A:D,4,FALSE)</f>
        <v>E31000010</v>
      </c>
      <c r="E1544" s="1" t="s">
        <v>7</v>
      </c>
      <c r="F1544" s="1" t="s">
        <v>219</v>
      </c>
      <c r="G1544" s="1" t="s">
        <v>10</v>
      </c>
      <c r="H1544" s="16">
        <v>8</v>
      </c>
    </row>
    <row r="1545" spans="1:8" x14ac:dyDescent="0.35">
      <c r="A1545" s="1">
        <v>2018</v>
      </c>
      <c r="B1545" s="1" t="s">
        <v>50</v>
      </c>
      <c r="C1545" s="1" t="str">
        <f>VLOOKUP(B1545,lookup!A:D,3,FALSE)</f>
        <v>Non Metropolitan Fire Authorities</v>
      </c>
      <c r="D1545" s="1" t="str">
        <f>VLOOKUP(B1545,lookup!A:D,4,FALSE)</f>
        <v>E31000010</v>
      </c>
      <c r="E1545" s="1" t="s">
        <v>7</v>
      </c>
      <c r="F1545" s="1" t="s">
        <v>219</v>
      </c>
      <c r="G1545" s="1" t="s">
        <v>11</v>
      </c>
      <c r="H1545" s="16">
        <v>19</v>
      </c>
    </row>
    <row r="1546" spans="1:8" x14ac:dyDescent="0.35">
      <c r="A1546" s="1">
        <v>2018</v>
      </c>
      <c r="B1546" s="1" t="s">
        <v>50</v>
      </c>
      <c r="C1546" s="1" t="str">
        <f>VLOOKUP(B1546,lookup!A:D,3,FALSE)</f>
        <v>Non Metropolitan Fire Authorities</v>
      </c>
      <c r="D1546" s="1" t="str">
        <f>VLOOKUP(B1546,lookup!A:D,4,FALSE)</f>
        <v>E31000010</v>
      </c>
      <c r="E1546" s="1" t="s">
        <v>7</v>
      </c>
      <c r="F1546" s="1" t="s">
        <v>219</v>
      </c>
      <c r="G1546" s="1" t="s">
        <v>12</v>
      </c>
      <c r="H1546" s="16">
        <v>56</v>
      </c>
    </row>
    <row r="1547" spans="1:8" x14ac:dyDescent="0.35">
      <c r="A1547" s="1">
        <v>2018</v>
      </c>
      <c r="B1547" s="1" t="s">
        <v>50</v>
      </c>
      <c r="C1547" s="1" t="str">
        <f>VLOOKUP(B1547,lookup!A:D,3,FALSE)</f>
        <v>Non Metropolitan Fire Authorities</v>
      </c>
      <c r="D1547" s="1" t="str">
        <f>VLOOKUP(B1547,lookup!A:D,4,FALSE)</f>
        <v>E31000010</v>
      </c>
      <c r="E1547" s="1" t="s">
        <v>7</v>
      </c>
      <c r="F1547" s="1" t="s">
        <v>219</v>
      </c>
      <c r="G1547" s="1" t="s">
        <v>13</v>
      </c>
      <c r="H1547" s="16">
        <v>60</v>
      </c>
    </row>
    <row r="1548" spans="1:8" x14ac:dyDescent="0.35">
      <c r="A1548" s="1">
        <v>2018</v>
      </c>
      <c r="B1548" s="1" t="s">
        <v>50</v>
      </c>
      <c r="C1548" s="1" t="str">
        <f>VLOOKUP(B1548,lookup!A:D,3,FALSE)</f>
        <v>Non Metropolitan Fire Authorities</v>
      </c>
      <c r="D1548" s="1" t="str">
        <f>VLOOKUP(B1548,lookup!A:D,4,FALSE)</f>
        <v>E31000010</v>
      </c>
      <c r="E1548" s="1" t="s">
        <v>7</v>
      </c>
      <c r="F1548" s="1" t="s">
        <v>219</v>
      </c>
      <c r="G1548" s="1" t="s">
        <v>14</v>
      </c>
      <c r="H1548" s="16">
        <v>171</v>
      </c>
    </row>
    <row r="1549" spans="1:8" x14ac:dyDescent="0.35">
      <c r="A1549" s="1">
        <v>2018</v>
      </c>
      <c r="B1549" s="1" t="s">
        <v>50</v>
      </c>
      <c r="C1549" s="1" t="str">
        <f>VLOOKUP(B1549,lookup!A:D,3,FALSE)</f>
        <v>Non Metropolitan Fire Authorities</v>
      </c>
      <c r="D1549" s="1" t="str">
        <f>VLOOKUP(B1549,lookup!A:D,4,FALSE)</f>
        <v>E31000010</v>
      </c>
      <c r="E1549" s="1" t="s">
        <v>7</v>
      </c>
      <c r="F1549" s="1" t="s">
        <v>219</v>
      </c>
      <c r="G1549" s="1" t="s">
        <v>5</v>
      </c>
      <c r="H1549" s="16">
        <v>319</v>
      </c>
    </row>
    <row r="1550" spans="1:8" x14ac:dyDescent="0.35">
      <c r="A1550" s="1">
        <v>2018</v>
      </c>
      <c r="B1550" s="1" t="s">
        <v>50</v>
      </c>
      <c r="C1550" s="1" t="str">
        <f>VLOOKUP(B1550,lookup!A:D,3,FALSE)</f>
        <v>Non Metropolitan Fire Authorities</v>
      </c>
      <c r="D1550" s="1" t="str">
        <f>VLOOKUP(B1550,lookup!A:D,4,FALSE)</f>
        <v>E31000010</v>
      </c>
      <c r="E1550" s="1" t="s">
        <v>15</v>
      </c>
      <c r="F1550" s="1" t="s">
        <v>219</v>
      </c>
      <c r="G1550" s="1" t="s">
        <v>8</v>
      </c>
      <c r="H1550" s="16">
        <v>0</v>
      </c>
    </row>
    <row r="1551" spans="1:8" x14ac:dyDescent="0.35">
      <c r="A1551" s="1">
        <v>2018</v>
      </c>
      <c r="B1551" s="1" t="s">
        <v>50</v>
      </c>
      <c r="C1551" s="1" t="str">
        <f>VLOOKUP(B1551,lookup!A:D,3,FALSE)</f>
        <v>Non Metropolitan Fire Authorities</v>
      </c>
      <c r="D1551" s="1" t="str">
        <f>VLOOKUP(B1551,lookup!A:D,4,FALSE)</f>
        <v>E31000010</v>
      </c>
      <c r="E1551" s="1" t="s">
        <v>15</v>
      </c>
      <c r="F1551" s="1" t="s">
        <v>219</v>
      </c>
      <c r="G1551" s="1" t="s">
        <v>178</v>
      </c>
      <c r="H1551" s="16">
        <v>0</v>
      </c>
    </row>
    <row r="1552" spans="1:8" x14ac:dyDescent="0.35">
      <c r="A1552" s="1">
        <v>2018</v>
      </c>
      <c r="B1552" s="1" t="s">
        <v>50</v>
      </c>
      <c r="C1552" s="1" t="str">
        <f>VLOOKUP(B1552,lookup!A:D,3,FALSE)</f>
        <v>Non Metropolitan Fire Authorities</v>
      </c>
      <c r="D1552" s="1" t="str">
        <f>VLOOKUP(B1552,lookup!A:D,4,FALSE)</f>
        <v>E31000010</v>
      </c>
      <c r="E1552" s="1" t="s">
        <v>15</v>
      </c>
      <c r="F1552" s="1" t="s">
        <v>219</v>
      </c>
      <c r="G1552" s="1" t="s">
        <v>10</v>
      </c>
      <c r="H1552" s="16">
        <v>0</v>
      </c>
    </row>
    <row r="1553" spans="1:8" x14ac:dyDescent="0.35">
      <c r="A1553" s="1">
        <v>2018</v>
      </c>
      <c r="B1553" s="1" t="s">
        <v>50</v>
      </c>
      <c r="C1553" s="1" t="str">
        <f>VLOOKUP(B1553,lookup!A:D,3,FALSE)</f>
        <v>Non Metropolitan Fire Authorities</v>
      </c>
      <c r="D1553" s="1" t="str">
        <f>VLOOKUP(B1553,lookup!A:D,4,FALSE)</f>
        <v>E31000010</v>
      </c>
      <c r="E1553" s="1" t="s">
        <v>15</v>
      </c>
      <c r="F1553" s="1" t="s">
        <v>219</v>
      </c>
      <c r="G1553" s="1" t="s">
        <v>11</v>
      </c>
      <c r="H1553" s="16">
        <v>0</v>
      </c>
    </row>
    <row r="1554" spans="1:8" x14ac:dyDescent="0.35">
      <c r="A1554" s="1">
        <v>2018</v>
      </c>
      <c r="B1554" s="1" t="s">
        <v>50</v>
      </c>
      <c r="C1554" s="1" t="str">
        <f>VLOOKUP(B1554,lookup!A:D,3,FALSE)</f>
        <v>Non Metropolitan Fire Authorities</v>
      </c>
      <c r="D1554" s="1" t="str">
        <f>VLOOKUP(B1554,lookup!A:D,4,FALSE)</f>
        <v>E31000010</v>
      </c>
      <c r="E1554" s="1" t="s">
        <v>15</v>
      </c>
      <c r="F1554" s="1" t="s">
        <v>219</v>
      </c>
      <c r="G1554" s="1" t="s">
        <v>12</v>
      </c>
      <c r="H1554" s="16">
        <v>2</v>
      </c>
    </row>
    <row r="1555" spans="1:8" x14ac:dyDescent="0.35">
      <c r="A1555" s="1">
        <v>2018</v>
      </c>
      <c r="B1555" s="1" t="s">
        <v>50</v>
      </c>
      <c r="C1555" s="1" t="str">
        <f>VLOOKUP(B1555,lookup!A:D,3,FALSE)</f>
        <v>Non Metropolitan Fire Authorities</v>
      </c>
      <c r="D1555" s="1" t="str">
        <f>VLOOKUP(B1555,lookup!A:D,4,FALSE)</f>
        <v>E31000010</v>
      </c>
      <c r="E1555" s="1" t="s">
        <v>15</v>
      </c>
      <c r="F1555" s="1" t="s">
        <v>219</v>
      </c>
      <c r="G1555" s="1" t="s">
        <v>13</v>
      </c>
      <c r="H1555" s="16">
        <v>4</v>
      </c>
    </row>
    <row r="1556" spans="1:8" x14ac:dyDescent="0.35">
      <c r="A1556" s="1">
        <v>2018</v>
      </c>
      <c r="B1556" s="1" t="s">
        <v>50</v>
      </c>
      <c r="C1556" s="1" t="str">
        <f>VLOOKUP(B1556,lookup!A:D,3,FALSE)</f>
        <v>Non Metropolitan Fire Authorities</v>
      </c>
      <c r="D1556" s="1" t="str">
        <f>VLOOKUP(B1556,lookup!A:D,4,FALSE)</f>
        <v>E31000010</v>
      </c>
      <c r="E1556" s="1" t="s">
        <v>15</v>
      </c>
      <c r="F1556" s="1" t="s">
        <v>219</v>
      </c>
      <c r="G1556" s="1" t="s">
        <v>14</v>
      </c>
      <c r="H1556" s="16">
        <v>14</v>
      </c>
    </row>
    <row r="1557" spans="1:8" x14ac:dyDescent="0.35">
      <c r="A1557" s="1">
        <v>2018</v>
      </c>
      <c r="B1557" s="1" t="s">
        <v>50</v>
      </c>
      <c r="C1557" s="1" t="str">
        <f>VLOOKUP(B1557,lookup!A:D,3,FALSE)</f>
        <v>Non Metropolitan Fire Authorities</v>
      </c>
      <c r="D1557" s="1" t="str">
        <f>VLOOKUP(B1557,lookup!A:D,4,FALSE)</f>
        <v>E31000010</v>
      </c>
      <c r="E1557" s="1" t="s">
        <v>15</v>
      </c>
      <c r="F1557" s="1" t="s">
        <v>219</v>
      </c>
      <c r="G1557" s="1" t="s">
        <v>5</v>
      </c>
      <c r="H1557" s="16">
        <v>20</v>
      </c>
    </row>
    <row r="1558" spans="1:8" x14ac:dyDescent="0.35">
      <c r="A1558" s="1">
        <v>2018</v>
      </c>
      <c r="B1558" s="1" t="s">
        <v>50</v>
      </c>
      <c r="C1558" s="1" t="str">
        <f>VLOOKUP(B1558,lookup!A:D,3,FALSE)</f>
        <v>Non Metropolitan Fire Authorities</v>
      </c>
      <c r="D1558" s="1" t="str">
        <f>VLOOKUP(B1558,lookup!A:D,4,FALSE)</f>
        <v>E31000010</v>
      </c>
      <c r="E1558" s="1" t="s">
        <v>7</v>
      </c>
      <c r="F1558" s="1" t="s">
        <v>252</v>
      </c>
      <c r="G1558" s="1" t="s">
        <v>10</v>
      </c>
      <c r="H1558" s="16">
        <v>0</v>
      </c>
    </row>
    <row r="1559" spans="1:8" x14ac:dyDescent="0.35">
      <c r="A1559" s="1">
        <v>2018</v>
      </c>
      <c r="B1559" s="1" t="s">
        <v>50</v>
      </c>
      <c r="C1559" s="1" t="str">
        <f>VLOOKUP(B1559,lookup!A:D,3,FALSE)</f>
        <v>Non Metropolitan Fire Authorities</v>
      </c>
      <c r="D1559" s="1" t="str">
        <f>VLOOKUP(B1559,lookup!A:D,4,FALSE)</f>
        <v>E31000010</v>
      </c>
      <c r="E1559" s="1" t="s">
        <v>7</v>
      </c>
      <c r="F1559" s="1" t="s">
        <v>252</v>
      </c>
      <c r="G1559" s="1" t="s">
        <v>11</v>
      </c>
      <c r="H1559" s="16">
        <v>0</v>
      </c>
    </row>
    <row r="1560" spans="1:8" x14ac:dyDescent="0.35">
      <c r="A1560" s="1">
        <v>2018</v>
      </c>
      <c r="B1560" s="1" t="s">
        <v>50</v>
      </c>
      <c r="C1560" s="1" t="str">
        <f>VLOOKUP(B1560,lookup!A:D,3,FALSE)</f>
        <v>Non Metropolitan Fire Authorities</v>
      </c>
      <c r="D1560" s="1" t="str">
        <f>VLOOKUP(B1560,lookup!A:D,4,FALSE)</f>
        <v>E31000010</v>
      </c>
      <c r="E1560" s="1" t="s">
        <v>7</v>
      </c>
      <c r="F1560" s="1" t="s">
        <v>252</v>
      </c>
      <c r="G1560" s="1" t="s">
        <v>12</v>
      </c>
      <c r="H1560" s="16">
        <v>30</v>
      </c>
    </row>
    <row r="1561" spans="1:8" x14ac:dyDescent="0.35">
      <c r="A1561" s="1">
        <v>2018</v>
      </c>
      <c r="B1561" s="1" t="s">
        <v>50</v>
      </c>
      <c r="C1561" s="1" t="str">
        <f>VLOOKUP(B1561,lookup!A:D,3,FALSE)</f>
        <v>Non Metropolitan Fire Authorities</v>
      </c>
      <c r="D1561" s="1" t="str">
        <f>VLOOKUP(B1561,lookup!A:D,4,FALSE)</f>
        <v>E31000010</v>
      </c>
      <c r="E1561" s="1" t="s">
        <v>7</v>
      </c>
      <c r="F1561" s="1" t="s">
        <v>252</v>
      </c>
      <c r="G1561" s="1" t="s">
        <v>13</v>
      </c>
      <c r="H1561" s="16">
        <v>61</v>
      </c>
    </row>
    <row r="1562" spans="1:8" x14ac:dyDescent="0.35">
      <c r="A1562" s="1">
        <v>2018</v>
      </c>
      <c r="B1562" s="1" t="s">
        <v>50</v>
      </c>
      <c r="C1562" s="1" t="str">
        <f>VLOOKUP(B1562,lookup!A:D,3,FALSE)</f>
        <v>Non Metropolitan Fire Authorities</v>
      </c>
      <c r="D1562" s="1" t="str">
        <f>VLOOKUP(B1562,lookup!A:D,4,FALSE)</f>
        <v>E31000010</v>
      </c>
      <c r="E1562" s="1" t="s">
        <v>7</v>
      </c>
      <c r="F1562" s="1" t="s">
        <v>252</v>
      </c>
      <c r="G1562" s="1" t="s">
        <v>14</v>
      </c>
      <c r="H1562" s="16">
        <v>226</v>
      </c>
    </row>
    <row r="1563" spans="1:8" x14ac:dyDescent="0.35">
      <c r="A1563" s="1">
        <v>2018</v>
      </c>
      <c r="B1563" s="1" t="s">
        <v>50</v>
      </c>
      <c r="C1563" s="1" t="str">
        <f>VLOOKUP(B1563,lookup!A:D,3,FALSE)</f>
        <v>Non Metropolitan Fire Authorities</v>
      </c>
      <c r="D1563" s="1" t="str">
        <f>VLOOKUP(B1563,lookup!A:D,4,FALSE)</f>
        <v>E31000010</v>
      </c>
      <c r="E1563" s="1" t="s">
        <v>7</v>
      </c>
      <c r="F1563" s="1" t="s">
        <v>252</v>
      </c>
      <c r="G1563" s="1" t="s">
        <v>5</v>
      </c>
      <c r="H1563" s="16">
        <v>317</v>
      </c>
    </row>
    <row r="1564" spans="1:8" x14ac:dyDescent="0.35">
      <c r="A1564" s="1">
        <v>2018</v>
      </c>
      <c r="B1564" s="1" t="s">
        <v>50</v>
      </c>
      <c r="C1564" s="1" t="str">
        <f>VLOOKUP(B1564,lookup!A:D,3,FALSE)</f>
        <v>Non Metropolitan Fire Authorities</v>
      </c>
      <c r="D1564" s="1" t="str">
        <f>VLOOKUP(B1564,lookup!A:D,4,FALSE)</f>
        <v>E31000010</v>
      </c>
      <c r="E1564" s="1" t="s">
        <v>15</v>
      </c>
      <c r="F1564" s="1" t="s">
        <v>252</v>
      </c>
      <c r="G1564" s="1" t="s">
        <v>10</v>
      </c>
      <c r="H1564" s="16">
        <v>0</v>
      </c>
    </row>
    <row r="1565" spans="1:8" x14ac:dyDescent="0.35">
      <c r="A1565" s="1">
        <v>2018</v>
      </c>
      <c r="B1565" s="1" t="s">
        <v>50</v>
      </c>
      <c r="C1565" s="1" t="str">
        <f>VLOOKUP(B1565,lookup!A:D,3,FALSE)</f>
        <v>Non Metropolitan Fire Authorities</v>
      </c>
      <c r="D1565" s="1" t="str">
        <f>VLOOKUP(B1565,lookup!A:D,4,FALSE)</f>
        <v>E31000010</v>
      </c>
      <c r="E1565" s="1" t="s">
        <v>15</v>
      </c>
      <c r="F1565" s="1" t="s">
        <v>252</v>
      </c>
      <c r="G1565" s="1" t="s">
        <v>11</v>
      </c>
      <c r="H1565" s="16">
        <v>0</v>
      </c>
    </row>
    <row r="1566" spans="1:8" x14ac:dyDescent="0.35">
      <c r="A1566" s="1">
        <v>2018</v>
      </c>
      <c r="B1566" s="1" t="s">
        <v>50</v>
      </c>
      <c r="C1566" s="1" t="str">
        <f>VLOOKUP(B1566,lookup!A:D,3,FALSE)</f>
        <v>Non Metropolitan Fire Authorities</v>
      </c>
      <c r="D1566" s="1" t="str">
        <f>VLOOKUP(B1566,lookup!A:D,4,FALSE)</f>
        <v>E31000010</v>
      </c>
      <c r="E1566" s="1" t="s">
        <v>15</v>
      </c>
      <c r="F1566" s="1" t="s">
        <v>252</v>
      </c>
      <c r="G1566" s="1" t="s">
        <v>12</v>
      </c>
      <c r="H1566" s="16">
        <v>1</v>
      </c>
    </row>
    <row r="1567" spans="1:8" x14ac:dyDescent="0.35">
      <c r="A1567" s="1">
        <v>2018</v>
      </c>
      <c r="B1567" s="1" t="s">
        <v>50</v>
      </c>
      <c r="C1567" s="1" t="str">
        <f>VLOOKUP(B1567,lookup!A:D,3,FALSE)</f>
        <v>Non Metropolitan Fire Authorities</v>
      </c>
      <c r="D1567" s="1" t="str">
        <f>VLOOKUP(B1567,lookup!A:D,4,FALSE)</f>
        <v>E31000010</v>
      </c>
      <c r="E1567" s="1" t="s">
        <v>15</v>
      </c>
      <c r="F1567" s="1" t="s">
        <v>252</v>
      </c>
      <c r="G1567" s="1" t="s">
        <v>13</v>
      </c>
      <c r="H1567" s="16">
        <v>1</v>
      </c>
    </row>
    <row r="1568" spans="1:8" x14ac:dyDescent="0.35">
      <c r="A1568" s="1">
        <v>2018</v>
      </c>
      <c r="B1568" s="1" t="s">
        <v>50</v>
      </c>
      <c r="C1568" s="1" t="str">
        <f>VLOOKUP(B1568,lookup!A:D,3,FALSE)</f>
        <v>Non Metropolitan Fire Authorities</v>
      </c>
      <c r="D1568" s="1" t="str">
        <f>VLOOKUP(B1568,lookup!A:D,4,FALSE)</f>
        <v>E31000010</v>
      </c>
      <c r="E1568" s="1" t="s">
        <v>15</v>
      </c>
      <c r="F1568" s="1" t="s">
        <v>252</v>
      </c>
      <c r="G1568" s="1" t="s">
        <v>14</v>
      </c>
      <c r="H1568" s="16">
        <v>6</v>
      </c>
    </row>
    <row r="1569" spans="1:8" x14ac:dyDescent="0.35">
      <c r="A1569" s="1">
        <v>2018</v>
      </c>
      <c r="B1569" s="1" t="s">
        <v>50</v>
      </c>
      <c r="C1569" s="1" t="str">
        <f>VLOOKUP(B1569,lookup!A:D,3,FALSE)</f>
        <v>Non Metropolitan Fire Authorities</v>
      </c>
      <c r="D1569" s="1" t="str">
        <f>VLOOKUP(B1569,lookup!A:D,4,FALSE)</f>
        <v>E31000010</v>
      </c>
      <c r="E1569" s="1" t="s">
        <v>15</v>
      </c>
      <c r="F1569" s="1" t="s">
        <v>252</v>
      </c>
      <c r="G1569" s="1" t="s">
        <v>5</v>
      </c>
      <c r="H1569" s="16">
        <v>8</v>
      </c>
    </row>
    <row r="1570" spans="1:8" x14ac:dyDescent="0.35">
      <c r="A1570" s="1">
        <v>2018</v>
      </c>
      <c r="B1570" s="1" t="s">
        <v>53</v>
      </c>
      <c r="C1570" s="1" t="str">
        <f>VLOOKUP(B1570,lookup!A:D,3,FALSE)</f>
        <v>Non Metropolitan Fire Authorities</v>
      </c>
      <c r="D1570" s="1" t="str">
        <f>VLOOKUP(B1570,lookup!A:D,4,FALSE)</f>
        <v>E31000011</v>
      </c>
      <c r="E1570" s="1" t="s">
        <v>7</v>
      </c>
      <c r="F1570" s="1" t="s">
        <v>219</v>
      </c>
      <c r="G1570" s="1" t="s">
        <v>8</v>
      </c>
      <c r="H1570" s="16">
        <v>4</v>
      </c>
    </row>
    <row r="1571" spans="1:8" x14ac:dyDescent="0.35">
      <c r="A1571" s="1">
        <v>2018</v>
      </c>
      <c r="B1571" s="1" t="s">
        <v>53</v>
      </c>
      <c r="C1571" s="1" t="str">
        <f>VLOOKUP(B1571,lookup!A:D,3,FALSE)</f>
        <v>Non Metropolitan Fire Authorities</v>
      </c>
      <c r="D1571" s="1" t="str">
        <f>VLOOKUP(B1571,lookup!A:D,4,FALSE)</f>
        <v>E31000011</v>
      </c>
      <c r="E1571" s="1" t="s">
        <v>7</v>
      </c>
      <c r="F1571" s="1" t="s">
        <v>219</v>
      </c>
      <c r="G1571" s="1" t="s">
        <v>178</v>
      </c>
      <c r="H1571" s="16">
        <v>6</v>
      </c>
    </row>
    <row r="1572" spans="1:8" x14ac:dyDescent="0.35">
      <c r="A1572" s="1">
        <v>2018</v>
      </c>
      <c r="B1572" s="1" t="s">
        <v>53</v>
      </c>
      <c r="C1572" s="1" t="str">
        <f>VLOOKUP(B1572,lookup!A:D,3,FALSE)</f>
        <v>Non Metropolitan Fire Authorities</v>
      </c>
      <c r="D1572" s="1" t="str">
        <f>VLOOKUP(B1572,lookup!A:D,4,FALSE)</f>
        <v>E31000011</v>
      </c>
      <c r="E1572" s="1" t="s">
        <v>7</v>
      </c>
      <c r="F1572" s="1" t="s">
        <v>219</v>
      </c>
      <c r="G1572" s="1" t="s">
        <v>10</v>
      </c>
      <c r="H1572" s="16">
        <v>30</v>
      </c>
    </row>
    <row r="1573" spans="1:8" x14ac:dyDescent="0.35">
      <c r="A1573" s="1">
        <v>2018</v>
      </c>
      <c r="B1573" s="1" t="s">
        <v>53</v>
      </c>
      <c r="C1573" s="1" t="str">
        <f>VLOOKUP(B1573,lookup!A:D,3,FALSE)</f>
        <v>Non Metropolitan Fire Authorities</v>
      </c>
      <c r="D1573" s="1" t="str">
        <f>VLOOKUP(B1573,lookup!A:D,4,FALSE)</f>
        <v>E31000011</v>
      </c>
      <c r="E1573" s="1" t="s">
        <v>7</v>
      </c>
      <c r="F1573" s="1" t="s">
        <v>219</v>
      </c>
      <c r="G1573" s="1" t="s">
        <v>11</v>
      </c>
      <c r="H1573" s="16">
        <v>54</v>
      </c>
    </row>
    <row r="1574" spans="1:8" x14ac:dyDescent="0.35">
      <c r="A1574" s="1">
        <v>2018</v>
      </c>
      <c r="B1574" s="1" t="s">
        <v>53</v>
      </c>
      <c r="C1574" s="1" t="str">
        <f>VLOOKUP(B1574,lookup!A:D,3,FALSE)</f>
        <v>Non Metropolitan Fire Authorities</v>
      </c>
      <c r="D1574" s="1" t="str">
        <f>VLOOKUP(B1574,lookup!A:D,4,FALSE)</f>
        <v>E31000011</v>
      </c>
      <c r="E1574" s="1" t="s">
        <v>7</v>
      </c>
      <c r="F1574" s="1" t="s">
        <v>219</v>
      </c>
      <c r="G1574" s="1" t="s">
        <v>12</v>
      </c>
      <c r="H1574" s="16">
        <v>110</v>
      </c>
    </row>
    <row r="1575" spans="1:8" x14ac:dyDescent="0.35">
      <c r="A1575" s="1">
        <v>2018</v>
      </c>
      <c r="B1575" s="1" t="s">
        <v>53</v>
      </c>
      <c r="C1575" s="1" t="str">
        <f>VLOOKUP(B1575,lookup!A:D,3,FALSE)</f>
        <v>Non Metropolitan Fire Authorities</v>
      </c>
      <c r="D1575" s="1" t="str">
        <f>VLOOKUP(B1575,lookup!A:D,4,FALSE)</f>
        <v>E31000011</v>
      </c>
      <c r="E1575" s="1" t="s">
        <v>7</v>
      </c>
      <c r="F1575" s="1" t="s">
        <v>219</v>
      </c>
      <c r="G1575" s="1" t="s">
        <v>13</v>
      </c>
      <c r="H1575" s="16">
        <v>76</v>
      </c>
    </row>
    <row r="1576" spans="1:8" x14ac:dyDescent="0.35">
      <c r="A1576" s="1">
        <v>2018</v>
      </c>
      <c r="B1576" s="1" t="s">
        <v>53</v>
      </c>
      <c r="C1576" s="1" t="str">
        <f>VLOOKUP(B1576,lookup!A:D,3,FALSE)</f>
        <v>Non Metropolitan Fire Authorities</v>
      </c>
      <c r="D1576" s="1" t="str">
        <f>VLOOKUP(B1576,lookup!A:D,4,FALSE)</f>
        <v>E31000011</v>
      </c>
      <c r="E1576" s="1" t="s">
        <v>7</v>
      </c>
      <c r="F1576" s="1" t="s">
        <v>219</v>
      </c>
      <c r="G1576" s="1" t="s">
        <v>14</v>
      </c>
      <c r="H1576" s="16">
        <v>255</v>
      </c>
    </row>
    <row r="1577" spans="1:8" x14ac:dyDescent="0.35">
      <c r="A1577" s="1">
        <v>2018</v>
      </c>
      <c r="B1577" s="1" t="s">
        <v>53</v>
      </c>
      <c r="C1577" s="1" t="str">
        <f>VLOOKUP(B1577,lookup!A:D,3,FALSE)</f>
        <v>Non Metropolitan Fire Authorities</v>
      </c>
      <c r="D1577" s="1" t="str">
        <f>VLOOKUP(B1577,lookup!A:D,4,FALSE)</f>
        <v>E31000011</v>
      </c>
      <c r="E1577" s="1" t="s">
        <v>7</v>
      </c>
      <c r="F1577" s="1" t="s">
        <v>219</v>
      </c>
      <c r="G1577" s="1" t="s">
        <v>5</v>
      </c>
      <c r="H1577" s="16">
        <v>535</v>
      </c>
    </row>
    <row r="1578" spans="1:8" x14ac:dyDescent="0.35">
      <c r="A1578" s="1">
        <v>2018</v>
      </c>
      <c r="B1578" s="1" t="s">
        <v>53</v>
      </c>
      <c r="C1578" s="1" t="str">
        <f>VLOOKUP(B1578,lookup!A:D,3,FALSE)</f>
        <v>Non Metropolitan Fire Authorities</v>
      </c>
      <c r="D1578" s="1" t="str">
        <f>VLOOKUP(B1578,lookup!A:D,4,FALSE)</f>
        <v>E31000011</v>
      </c>
      <c r="E1578" s="1" t="s">
        <v>15</v>
      </c>
      <c r="F1578" s="1" t="s">
        <v>219</v>
      </c>
      <c r="G1578" s="1" t="s">
        <v>8</v>
      </c>
      <c r="H1578" s="16">
        <v>0</v>
      </c>
    </row>
    <row r="1579" spans="1:8" x14ac:dyDescent="0.35">
      <c r="A1579" s="1">
        <v>2018</v>
      </c>
      <c r="B1579" s="1" t="s">
        <v>53</v>
      </c>
      <c r="C1579" s="1" t="str">
        <f>VLOOKUP(B1579,lookup!A:D,3,FALSE)</f>
        <v>Non Metropolitan Fire Authorities</v>
      </c>
      <c r="D1579" s="1" t="str">
        <f>VLOOKUP(B1579,lookup!A:D,4,FALSE)</f>
        <v>E31000011</v>
      </c>
      <c r="E1579" s="1" t="s">
        <v>15</v>
      </c>
      <c r="F1579" s="1" t="s">
        <v>219</v>
      </c>
      <c r="G1579" s="1" t="s">
        <v>178</v>
      </c>
      <c r="H1579" s="16">
        <v>1</v>
      </c>
    </row>
    <row r="1580" spans="1:8" x14ac:dyDescent="0.35">
      <c r="A1580" s="1">
        <v>2018</v>
      </c>
      <c r="B1580" s="1" t="s">
        <v>53</v>
      </c>
      <c r="C1580" s="1" t="str">
        <f>VLOOKUP(B1580,lookup!A:D,3,FALSE)</f>
        <v>Non Metropolitan Fire Authorities</v>
      </c>
      <c r="D1580" s="1" t="str">
        <f>VLOOKUP(B1580,lookup!A:D,4,FALSE)</f>
        <v>E31000011</v>
      </c>
      <c r="E1580" s="1" t="s">
        <v>15</v>
      </c>
      <c r="F1580" s="1" t="s">
        <v>219</v>
      </c>
      <c r="G1580" s="1" t="s">
        <v>10</v>
      </c>
      <c r="H1580" s="16">
        <v>0</v>
      </c>
    </row>
    <row r="1581" spans="1:8" x14ac:dyDescent="0.35">
      <c r="A1581" s="1">
        <v>2018</v>
      </c>
      <c r="B1581" s="1" t="s">
        <v>53</v>
      </c>
      <c r="C1581" s="1" t="str">
        <f>VLOOKUP(B1581,lookup!A:D,3,FALSE)</f>
        <v>Non Metropolitan Fire Authorities</v>
      </c>
      <c r="D1581" s="1" t="str">
        <f>VLOOKUP(B1581,lookup!A:D,4,FALSE)</f>
        <v>E31000011</v>
      </c>
      <c r="E1581" s="1" t="s">
        <v>15</v>
      </c>
      <c r="F1581" s="1" t="s">
        <v>219</v>
      </c>
      <c r="G1581" s="1" t="s">
        <v>11</v>
      </c>
      <c r="H1581" s="16">
        <v>2</v>
      </c>
    </row>
    <row r="1582" spans="1:8" x14ac:dyDescent="0.35">
      <c r="A1582" s="1">
        <v>2018</v>
      </c>
      <c r="B1582" s="1" t="s">
        <v>53</v>
      </c>
      <c r="C1582" s="1" t="str">
        <f>VLOOKUP(B1582,lookup!A:D,3,FALSE)</f>
        <v>Non Metropolitan Fire Authorities</v>
      </c>
      <c r="D1582" s="1" t="str">
        <f>VLOOKUP(B1582,lookup!A:D,4,FALSE)</f>
        <v>E31000011</v>
      </c>
      <c r="E1582" s="1" t="s">
        <v>15</v>
      </c>
      <c r="F1582" s="1" t="s">
        <v>219</v>
      </c>
      <c r="G1582" s="1" t="s">
        <v>12</v>
      </c>
      <c r="H1582" s="16">
        <v>2</v>
      </c>
    </row>
    <row r="1583" spans="1:8" x14ac:dyDescent="0.35">
      <c r="A1583" s="1">
        <v>2018</v>
      </c>
      <c r="B1583" s="1" t="s">
        <v>53</v>
      </c>
      <c r="C1583" s="1" t="str">
        <f>VLOOKUP(B1583,lookup!A:D,3,FALSE)</f>
        <v>Non Metropolitan Fire Authorities</v>
      </c>
      <c r="D1583" s="1" t="str">
        <f>VLOOKUP(B1583,lookup!A:D,4,FALSE)</f>
        <v>E31000011</v>
      </c>
      <c r="E1583" s="1" t="s">
        <v>15</v>
      </c>
      <c r="F1583" s="1" t="s">
        <v>219</v>
      </c>
      <c r="G1583" s="1" t="s">
        <v>13</v>
      </c>
      <c r="H1583" s="16">
        <v>4</v>
      </c>
    </row>
    <row r="1584" spans="1:8" x14ac:dyDescent="0.35">
      <c r="A1584" s="1">
        <v>2018</v>
      </c>
      <c r="B1584" s="1" t="s">
        <v>53</v>
      </c>
      <c r="C1584" s="1" t="str">
        <f>VLOOKUP(B1584,lookup!A:D,3,FALSE)</f>
        <v>Non Metropolitan Fire Authorities</v>
      </c>
      <c r="D1584" s="1" t="str">
        <f>VLOOKUP(B1584,lookup!A:D,4,FALSE)</f>
        <v>E31000011</v>
      </c>
      <c r="E1584" s="1" t="s">
        <v>15</v>
      </c>
      <c r="F1584" s="1" t="s">
        <v>219</v>
      </c>
      <c r="G1584" s="1" t="s">
        <v>14</v>
      </c>
      <c r="H1584" s="16">
        <v>18</v>
      </c>
    </row>
    <row r="1585" spans="1:8" x14ac:dyDescent="0.35">
      <c r="A1585" s="1">
        <v>2018</v>
      </c>
      <c r="B1585" s="1" t="s">
        <v>53</v>
      </c>
      <c r="C1585" s="1" t="str">
        <f>VLOOKUP(B1585,lookup!A:D,3,FALSE)</f>
        <v>Non Metropolitan Fire Authorities</v>
      </c>
      <c r="D1585" s="1" t="str">
        <f>VLOOKUP(B1585,lookup!A:D,4,FALSE)</f>
        <v>E31000011</v>
      </c>
      <c r="E1585" s="1" t="s">
        <v>15</v>
      </c>
      <c r="F1585" s="1" t="s">
        <v>219</v>
      </c>
      <c r="G1585" s="1" t="s">
        <v>5</v>
      </c>
      <c r="H1585" s="16">
        <v>27</v>
      </c>
    </row>
    <row r="1586" spans="1:8" x14ac:dyDescent="0.35">
      <c r="A1586" s="1">
        <v>2018</v>
      </c>
      <c r="B1586" s="1" t="s">
        <v>53</v>
      </c>
      <c r="C1586" s="1" t="str">
        <f>VLOOKUP(B1586,lookup!A:D,3,FALSE)</f>
        <v>Non Metropolitan Fire Authorities</v>
      </c>
      <c r="D1586" s="1" t="str">
        <f>VLOOKUP(B1586,lookup!A:D,4,FALSE)</f>
        <v>E31000011</v>
      </c>
      <c r="E1586" s="1" t="s">
        <v>7</v>
      </c>
      <c r="F1586" s="1" t="s">
        <v>252</v>
      </c>
      <c r="G1586" s="1" t="s">
        <v>10</v>
      </c>
      <c r="H1586" s="16">
        <v>0</v>
      </c>
    </row>
    <row r="1587" spans="1:8" x14ac:dyDescent="0.35">
      <c r="A1587" s="1">
        <v>2018</v>
      </c>
      <c r="B1587" s="1" t="s">
        <v>53</v>
      </c>
      <c r="C1587" s="1" t="str">
        <f>VLOOKUP(B1587,lookup!A:D,3,FALSE)</f>
        <v>Non Metropolitan Fire Authorities</v>
      </c>
      <c r="D1587" s="1" t="str">
        <f>VLOOKUP(B1587,lookup!A:D,4,FALSE)</f>
        <v>E31000011</v>
      </c>
      <c r="E1587" s="1" t="s">
        <v>7</v>
      </c>
      <c r="F1587" s="1" t="s">
        <v>252</v>
      </c>
      <c r="G1587" s="1" t="s">
        <v>11</v>
      </c>
      <c r="H1587" s="16">
        <v>0</v>
      </c>
    </row>
    <row r="1588" spans="1:8" x14ac:dyDescent="0.35">
      <c r="A1588" s="1">
        <v>2018</v>
      </c>
      <c r="B1588" s="1" t="s">
        <v>53</v>
      </c>
      <c r="C1588" s="1" t="str">
        <f>VLOOKUP(B1588,lookup!A:D,3,FALSE)</f>
        <v>Non Metropolitan Fire Authorities</v>
      </c>
      <c r="D1588" s="1" t="str">
        <f>VLOOKUP(B1588,lookup!A:D,4,FALSE)</f>
        <v>E31000011</v>
      </c>
      <c r="E1588" s="1" t="s">
        <v>7</v>
      </c>
      <c r="F1588" s="1" t="s">
        <v>252</v>
      </c>
      <c r="G1588" s="1" t="s">
        <v>12</v>
      </c>
      <c r="H1588" s="16">
        <v>88</v>
      </c>
    </row>
    <row r="1589" spans="1:8" x14ac:dyDescent="0.35">
      <c r="A1589" s="1">
        <v>2018</v>
      </c>
      <c r="B1589" s="1" t="s">
        <v>53</v>
      </c>
      <c r="C1589" s="1" t="str">
        <f>VLOOKUP(B1589,lookup!A:D,3,FALSE)</f>
        <v>Non Metropolitan Fire Authorities</v>
      </c>
      <c r="D1589" s="1" t="str">
        <f>VLOOKUP(B1589,lookup!A:D,4,FALSE)</f>
        <v>E31000011</v>
      </c>
      <c r="E1589" s="1" t="s">
        <v>7</v>
      </c>
      <c r="F1589" s="1" t="s">
        <v>252</v>
      </c>
      <c r="G1589" s="1" t="s">
        <v>13</v>
      </c>
      <c r="H1589" s="16">
        <v>202</v>
      </c>
    </row>
    <row r="1590" spans="1:8" x14ac:dyDescent="0.35">
      <c r="A1590" s="1">
        <v>2018</v>
      </c>
      <c r="B1590" s="1" t="s">
        <v>53</v>
      </c>
      <c r="C1590" s="1" t="str">
        <f>VLOOKUP(B1590,lookup!A:D,3,FALSE)</f>
        <v>Non Metropolitan Fire Authorities</v>
      </c>
      <c r="D1590" s="1" t="str">
        <f>VLOOKUP(B1590,lookup!A:D,4,FALSE)</f>
        <v>E31000011</v>
      </c>
      <c r="E1590" s="1" t="s">
        <v>7</v>
      </c>
      <c r="F1590" s="1" t="s">
        <v>252</v>
      </c>
      <c r="G1590" s="1" t="s">
        <v>14</v>
      </c>
      <c r="H1590" s="16">
        <v>788</v>
      </c>
    </row>
    <row r="1591" spans="1:8" x14ac:dyDescent="0.35">
      <c r="A1591" s="1">
        <v>2018</v>
      </c>
      <c r="B1591" s="1" t="s">
        <v>53</v>
      </c>
      <c r="C1591" s="1" t="str">
        <f>VLOOKUP(B1591,lookup!A:D,3,FALSE)</f>
        <v>Non Metropolitan Fire Authorities</v>
      </c>
      <c r="D1591" s="1" t="str">
        <f>VLOOKUP(B1591,lookup!A:D,4,FALSE)</f>
        <v>E31000011</v>
      </c>
      <c r="E1591" s="1" t="s">
        <v>7</v>
      </c>
      <c r="F1591" s="1" t="s">
        <v>252</v>
      </c>
      <c r="G1591" s="1" t="s">
        <v>5</v>
      </c>
      <c r="H1591" s="16">
        <v>1078</v>
      </c>
    </row>
    <row r="1592" spans="1:8" x14ac:dyDescent="0.35">
      <c r="A1592" s="1">
        <v>2018</v>
      </c>
      <c r="B1592" s="1" t="s">
        <v>53</v>
      </c>
      <c r="C1592" s="1" t="str">
        <f>VLOOKUP(B1592,lookup!A:D,3,FALSE)</f>
        <v>Non Metropolitan Fire Authorities</v>
      </c>
      <c r="D1592" s="1" t="str">
        <f>VLOOKUP(B1592,lookup!A:D,4,FALSE)</f>
        <v>E31000011</v>
      </c>
      <c r="E1592" s="1" t="s">
        <v>15</v>
      </c>
      <c r="F1592" s="1" t="s">
        <v>252</v>
      </c>
      <c r="G1592" s="1" t="s">
        <v>10</v>
      </c>
      <c r="H1592" s="16">
        <v>0</v>
      </c>
    </row>
    <row r="1593" spans="1:8" x14ac:dyDescent="0.35">
      <c r="A1593" s="1">
        <v>2018</v>
      </c>
      <c r="B1593" s="1" t="s">
        <v>53</v>
      </c>
      <c r="C1593" s="1" t="str">
        <f>VLOOKUP(B1593,lookup!A:D,3,FALSE)</f>
        <v>Non Metropolitan Fire Authorities</v>
      </c>
      <c r="D1593" s="1" t="str">
        <f>VLOOKUP(B1593,lookup!A:D,4,FALSE)</f>
        <v>E31000011</v>
      </c>
      <c r="E1593" s="1" t="s">
        <v>15</v>
      </c>
      <c r="F1593" s="1" t="s">
        <v>252</v>
      </c>
      <c r="G1593" s="1" t="s">
        <v>11</v>
      </c>
      <c r="H1593" s="16">
        <v>0</v>
      </c>
    </row>
    <row r="1594" spans="1:8" x14ac:dyDescent="0.35">
      <c r="A1594" s="1">
        <v>2018</v>
      </c>
      <c r="B1594" s="1" t="s">
        <v>53</v>
      </c>
      <c r="C1594" s="1" t="str">
        <f>VLOOKUP(B1594,lookup!A:D,3,FALSE)</f>
        <v>Non Metropolitan Fire Authorities</v>
      </c>
      <c r="D1594" s="1" t="str">
        <f>VLOOKUP(B1594,lookup!A:D,4,FALSE)</f>
        <v>E31000011</v>
      </c>
      <c r="E1594" s="1" t="s">
        <v>15</v>
      </c>
      <c r="F1594" s="1" t="s">
        <v>252</v>
      </c>
      <c r="G1594" s="1" t="s">
        <v>12</v>
      </c>
      <c r="H1594" s="16">
        <v>0</v>
      </c>
    </row>
    <row r="1595" spans="1:8" x14ac:dyDescent="0.35">
      <c r="A1595" s="1">
        <v>2018</v>
      </c>
      <c r="B1595" s="1" t="s">
        <v>53</v>
      </c>
      <c r="C1595" s="1" t="str">
        <f>VLOOKUP(B1595,lookup!A:D,3,FALSE)</f>
        <v>Non Metropolitan Fire Authorities</v>
      </c>
      <c r="D1595" s="1" t="str">
        <f>VLOOKUP(B1595,lookup!A:D,4,FALSE)</f>
        <v>E31000011</v>
      </c>
      <c r="E1595" s="1" t="s">
        <v>15</v>
      </c>
      <c r="F1595" s="1" t="s">
        <v>252</v>
      </c>
      <c r="G1595" s="1" t="s">
        <v>13</v>
      </c>
      <c r="H1595" s="16">
        <v>8</v>
      </c>
    </row>
    <row r="1596" spans="1:8" x14ac:dyDescent="0.35">
      <c r="A1596" s="1">
        <v>2018</v>
      </c>
      <c r="B1596" s="1" t="s">
        <v>53</v>
      </c>
      <c r="C1596" s="1" t="str">
        <f>VLOOKUP(B1596,lookup!A:D,3,FALSE)</f>
        <v>Non Metropolitan Fire Authorities</v>
      </c>
      <c r="D1596" s="1" t="str">
        <f>VLOOKUP(B1596,lookup!A:D,4,FALSE)</f>
        <v>E31000011</v>
      </c>
      <c r="E1596" s="1" t="s">
        <v>15</v>
      </c>
      <c r="F1596" s="1" t="s">
        <v>252</v>
      </c>
      <c r="G1596" s="1" t="s">
        <v>14</v>
      </c>
      <c r="H1596" s="16">
        <v>47</v>
      </c>
    </row>
    <row r="1597" spans="1:8" x14ac:dyDescent="0.35">
      <c r="A1597" s="1">
        <v>2018</v>
      </c>
      <c r="B1597" s="1" t="s">
        <v>53</v>
      </c>
      <c r="C1597" s="1" t="str">
        <f>VLOOKUP(B1597,lookup!A:D,3,FALSE)</f>
        <v>Non Metropolitan Fire Authorities</v>
      </c>
      <c r="D1597" s="1" t="str">
        <f>VLOOKUP(B1597,lookup!A:D,4,FALSE)</f>
        <v>E31000011</v>
      </c>
      <c r="E1597" s="1" t="s">
        <v>15</v>
      </c>
      <c r="F1597" s="1" t="s">
        <v>252</v>
      </c>
      <c r="G1597" s="1" t="s">
        <v>5</v>
      </c>
      <c r="H1597" s="16">
        <v>55</v>
      </c>
    </row>
    <row r="1598" spans="1:8" x14ac:dyDescent="0.35">
      <c r="A1598" s="1">
        <v>2018</v>
      </c>
      <c r="B1598" s="1" t="s">
        <v>161</v>
      </c>
      <c r="C1598" s="1" t="str">
        <f>VLOOKUP(B1598,lookup!A:D,3,FALSE)</f>
        <v>Non Metropolitan Fire Authorities</v>
      </c>
      <c r="D1598" s="1" t="str">
        <f>VLOOKUP(B1598,lookup!A:D,4,FALSE)</f>
        <v>E31000047</v>
      </c>
      <c r="E1598" s="1" t="s">
        <v>7</v>
      </c>
      <c r="F1598" s="1" t="s">
        <v>219</v>
      </c>
      <c r="G1598" s="1" t="s">
        <v>8</v>
      </c>
      <c r="H1598" s="16">
        <v>4</v>
      </c>
    </row>
    <row r="1599" spans="1:8" x14ac:dyDescent="0.35">
      <c r="A1599" s="1">
        <v>2018</v>
      </c>
      <c r="B1599" s="1" t="s">
        <v>161</v>
      </c>
      <c r="C1599" s="1" t="str">
        <f>VLOOKUP(B1599,lookup!A:D,3,FALSE)</f>
        <v>Non Metropolitan Fire Authorities</v>
      </c>
      <c r="D1599" s="1" t="str">
        <f>VLOOKUP(B1599,lookup!A:D,4,FALSE)</f>
        <v>E31000047</v>
      </c>
      <c r="E1599" s="1" t="s">
        <v>7</v>
      </c>
      <c r="F1599" s="1" t="s">
        <v>219</v>
      </c>
      <c r="G1599" s="1" t="s">
        <v>178</v>
      </c>
      <c r="H1599" s="16">
        <v>5</v>
      </c>
    </row>
    <row r="1600" spans="1:8" x14ac:dyDescent="0.35">
      <c r="A1600" s="1">
        <v>2018</v>
      </c>
      <c r="B1600" s="1" t="s">
        <v>161</v>
      </c>
      <c r="C1600" s="1" t="str">
        <f>VLOOKUP(B1600,lookup!A:D,3,FALSE)</f>
        <v>Non Metropolitan Fire Authorities</v>
      </c>
      <c r="D1600" s="1" t="str">
        <f>VLOOKUP(B1600,lookup!A:D,4,FALSE)</f>
        <v>E31000047</v>
      </c>
      <c r="E1600" s="1" t="s">
        <v>7</v>
      </c>
      <c r="F1600" s="1" t="s">
        <v>219</v>
      </c>
      <c r="G1600" s="1" t="s">
        <v>10</v>
      </c>
      <c r="H1600" s="16">
        <v>8</v>
      </c>
    </row>
    <row r="1601" spans="1:8" x14ac:dyDescent="0.35">
      <c r="A1601" s="1">
        <v>2018</v>
      </c>
      <c r="B1601" s="1" t="s">
        <v>161</v>
      </c>
      <c r="C1601" s="1" t="str">
        <f>VLOOKUP(B1601,lookup!A:D,3,FALSE)</f>
        <v>Non Metropolitan Fire Authorities</v>
      </c>
      <c r="D1601" s="1" t="str">
        <f>VLOOKUP(B1601,lookup!A:D,4,FALSE)</f>
        <v>E31000047</v>
      </c>
      <c r="E1601" s="1" t="s">
        <v>7</v>
      </c>
      <c r="F1601" s="1" t="s">
        <v>219</v>
      </c>
      <c r="G1601" s="1" t="s">
        <v>11</v>
      </c>
      <c r="H1601" s="16">
        <v>36</v>
      </c>
    </row>
    <row r="1602" spans="1:8" x14ac:dyDescent="0.35">
      <c r="A1602" s="1">
        <v>2018</v>
      </c>
      <c r="B1602" s="1" t="s">
        <v>161</v>
      </c>
      <c r="C1602" s="1" t="str">
        <f>VLOOKUP(B1602,lookup!A:D,3,FALSE)</f>
        <v>Non Metropolitan Fire Authorities</v>
      </c>
      <c r="D1602" s="1" t="str">
        <f>VLOOKUP(B1602,lookup!A:D,4,FALSE)</f>
        <v>E31000047</v>
      </c>
      <c r="E1602" s="1" t="s">
        <v>7</v>
      </c>
      <c r="F1602" s="1" t="s">
        <v>219</v>
      </c>
      <c r="G1602" s="1" t="s">
        <v>12</v>
      </c>
      <c r="H1602" s="16">
        <v>72</v>
      </c>
    </row>
    <row r="1603" spans="1:8" x14ac:dyDescent="0.35">
      <c r="A1603" s="1">
        <v>2018</v>
      </c>
      <c r="B1603" s="1" t="s">
        <v>161</v>
      </c>
      <c r="C1603" s="1" t="str">
        <f>VLOOKUP(B1603,lookup!A:D,3,FALSE)</f>
        <v>Non Metropolitan Fire Authorities</v>
      </c>
      <c r="D1603" s="1" t="str">
        <f>VLOOKUP(B1603,lookup!A:D,4,FALSE)</f>
        <v>E31000047</v>
      </c>
      <c r="E1603" s="1" t="s">
        <v>7</v>
      </c>
      <c r="F1603" s="1" t="s">
        <v>219</v>
      </c>
      <c r="G1603" s="1" t="s">
        <v>13</v>
      </c>
      <c r="H1603" s="16">
        <v>58</v>
      </c>
    </row>
    <row r="1604" spans="1:8" x14ac:dyDescent="0.35">
      <c r="A1604" s="1">
        <v>2018</v>
      </c>
      <c r="B1604" s="1" t="s">
        <v>161</v>
      </c>
      <c r="C1604" s="1" t="str">
        <f>VLOOKUP(B1604,lookup!A:D,3,FALSE)</f>
        <v>Non Metropolitan Fire Authorities</v>
      </c>
      <c r="D1604" s="1" t="str">
        <f>VLOOKUP(B1604,lookup!A:D,4,FALSE)</f>
        <v>E31000047</v>
      </c>
      <c r="E1604" s="1" t="s">
        <v>7</v>
      </c>
      <c r="F1604" s="1" t="s">
        <v>219</v>
      </c>
      <c r="G1604" s="1" t="s">
        <v>14</v>
      </c>
      <c r="H1604" s="16">
        <v>222</v>
      </c>
    </row>
    <row r="1605" spans="1:8" x14ac:dyDescent="0.35">
      <c r="A1605" s="1">
        <v>2018</v>
      </c>
      <c r="B1605" s="1" t="s">
        <v>161</v>
      </c>
      <c r="C1605" s="1" t="str">
        <f>VLOOKUP(B1605,lookup!A:D,3,FALSE)</f>
        <v>Non Metropolitan Fire Authorities</v>
      </c>
      <c r="D1605" s="1" t="str">
        <f>VLOOKUP(B1605,lookup!A:D,4,FALSE)</f>
        <v>E31000047</v>
      </c>
      <c r="E1605" s="1" t="s">
        <v>7</v>
      </c>
      <c r="F1605" s="1" t="s">
        <v>219</v>
      </c>
      <c r="G1605" s="1" t="s">
        <v>5</v>
      </c>
      <c r="H1605" s="16">
        <v>405</v>
      </c>
    </row>
    <row r="1606" spans="1:8" x14ac:dyDescent="0.35">
      <c r="A1606" s="1">
        <v>2018</v>
      </c>
      <c r="B1606" s="1" t="s">
        <v>161</v>
      </c>
      <c r="C1606" s="1" t="str">
        <f>VLOOKUP(B1606,lookup!A:D,3,FALSE)</f>
        <v>Non Metropolitan Fire Authorities</v>
      </c>
      <c r="D1606" s="1" t="str">
        <f>VLOOKUP(B1606,lookup!A:D,4,FALSE)</f>
        <v>E31000047</v>
      </c>
      <c r="E1606" s="1" t="s">
        <v>15</v>
      </c>
      <c r="F1606" s="1" t="s">
        <v>219</v>
      </c>
      <c r="G1606" s="1" t="s">
        <v>8</v>
      </c>
      <c r="H1606" s="16">
        <v>0</v>
      </c>
    </row>
    <row r="1607" spans="1:8" x14ac:dyDescent="0.35">
      <c r="A1607" s="1">
        <v>2018</v>
      </c>
      <c r="B1607" s="1" t="s">
        <v>161</v>
      </c>
      <c r="C1607" s="1" t="str">
        <f>VLOOKUP(B1607,lookup!A:D,3,FALSE)</f>
        <v>Non Metropolitan Fire Authorities</v>
      </c>
      <c r="D1607" s="1" t="str">
        <f>VLOOKUP(B1607,lookup!A:D,4,FALSE)</f>
        <v>E31000047</v>
      </c>
      <c r="E1607" s="1" t="s">
        <v>15</v>
      </c>
      <c r="F1607" s="1" t="s">
        <v>219</v>
      </c>
      <c r="G1607" s="1" t="s">
        <v>178</v>
      </c>
      <c r="H1607" s="16">
        <v>0</v>
      </c>
    </row>
    <row r="1608" spans="1:8" x14ac:dyDescent="0.35">
      <c r="A1608" s="1">
        <v>2018</v>
      </c>
      <c r="B1608" s="1" t="s">
        <v>161</v>
      </c>
      <c r="C1608" s="1" t="str">
        <f>VLOOKUP(B1608,lookup!A:D,3,FALSE)</f>
        <v>Non Metropolitan Fire Authorities</v>
      </c>
      <c r="D1608" s="1" t="str">
        <f>VLOOKUP(B1608,lookup!A:D,4,FALSE)</f>
        <v>E31000047</v>
      </c>
      <c r="E1608" s="1" t="s">
        <v>15</v>
      </c>
      <c r="F1608" s="1" t="s">
        <v>219</v>
      </c>
      <c r="G1608" s="1" t="s">
        <v>10</v>
      </c>
      <c r="H1608" s="16">
        <v>2</v>
      </c>
    </row>
    <row r="1609" spans="1:8" x14ac:dyDescent="0.35">
      <c r="A1609" s="1">
        <v>2018</v>
      </c>
      <c r="B1609" s="1" t="s">
        <v>161</v>
      </c>
      <c r="C1609" s="1" t="str">
        <f>VLOOKUP(B1609,lookup!A:D,3,FALSE)</f>
        <v>Non Metropolitan Fire Authorities</v>
      </c>
      <c r="D1609" s="1" t="str">
        <f>VLOOKUP(B1609,lookup!A:D,4,FALSE)</f>
        <v>E31000047</v>
      </c>
      <c r="E1609" s="1" t="s">
        <v>15</v>
      </c>
      <c r="F1609" s="1" t="s">
        <v>219</v>
      </c>
      <c r="G1609" s="1" t="s">
        <v>11</v>
      </c>
      <c r="H1609" s="16">
        <v>0</v>
      </c>
    </row>
    <row r="1610" spans="1:8" x14ac:dyDescent="0.35">
      <c r="A1610" s="1">
        <v>2018</v>
      </c>
      <c r="B1610" s="1" t="s">
        <v>161</v>
      </c>
      <c r="C1610" s="1" t="str">
        <f>VLOOKUP(B1610,lookup!A:D,3,FALSE)</f>
        <v>Non Metropolitan Fire Authorities</v>
      </c>
      <c r="D1610" s="1" t="str">
        <f>VLOOKUP(B1610,lookup!A:D,4,FALSE)</f>
        <v>E31000047</v>
      </c>
      <c r="E1610" s="1" t="s">
        <v>15</v>
      </c>
      <c r="F1610" s="1" t="s">
        <v>219</v>
      </c>
      <c r="G1610" s="1" t="s">
        <v>12</v>
      </c>
      <c r="H1610" s="16">
        <v>5</v>
      </c>
    </row>
    <row r="1611" spans="1:8" x14ac:dyDescent="0.35">
      <c r="A1611" s="1">
        <v>2018</v>
      </c>
      <c r="B1611" s="1" t="s">
        <v>161</v>
      </c>
      <c r="C1611" s="1" t="str">
        <f>VLOOKUP(B1611,lookup!A:D,3,FALSE)</f>
        <v>Non Metropolitan Fire Authorities</v>
      </c>
      <c r="D1611" s="1" t="str">
        <f>VLOOKUP(B1611,lookup!A:D,4,FALSE)</f>
        <v>E31000047</v>
      </c>
      <c r="E1611" s="1" t="s">
        <v>15</v>
      </c>
      <c r="F1611" s="1" t="s">
        <v>219</v>
      </c>
      <c r="G1611" s="1" t="s">
        <v>13</v>
      </c>
      <c r="H1611" s="16">
        <v>4</v>
      </c>
    </row>
    <row r="1612" spans="1:8" x14ac:dyDescent="0.35">
      <c r="A1612" s="1">
        <v>2018</v>
      </c>
      <c r="B1612" s="1" t="s">
        <v>161</v>
      </c>
      <c r="C1612" s="1" t="str">
        <f>VLOOKUP(B1612,lookup!A:D,3,FALSE)</f>
        <v>Non Metropolitan Fire Authorities</v>
      </c>
      <c r="D1612" s="1" t="str">
        <f>VLOOKUP(B1612,lookup!A:D,4,FALSE)</f>
        <v>E31000047</v>
      </c>
      <c r="E1612" s="1" t="s">
        <v>15</v>
      </c>
      <c r="F1612" s="1" t="s">
        <v>219</v>
      </c>
      <c r="G1612" s="1" t="s">
        <v>14</v>
      </c>
      <c r="H1612" s="16">
        <v>15</v>
      </c>
    </row>
    <row r="1613" spans="1:8" x14ac:dyDescent="0.35">
      <c r="A1613" s="1">
        <v>2018</v>
      </c>
      <c r="B1613" s="1" t="s">
        <v>161</v>
      </c>
      <c r="C1613" s="1" t="str">
        <f>VLOOKUP(B1613,lookup!A:D,3,FALSE)</f>
        <v>Non Metropolitan Fire Authorities</v>
      </c>
      <c r="D1613" s="1" t="str">
        <f>VLOOKUP(B1613,lookup!A:D,4,FALSE)</f>
        <v>E31000047</v>
      </c>
      <c r="E1613" s="1" t="s">
        <v>15</v>
      </c>
      <c r="F1613" s="1" t="s">
        <v>219</v>
      </c>
      <c r="G1613" s="1" t="s">
        <v>5</v>
      </c>
      <c r="H1613" s="16">
        <v>26</v>
      </c>
    </row>
    <row r="1614" spans="1:8" x14ac:dyDescent="0.35">
      <c r="A1614" s="1">
        <v>2018</v>
      </c>
      <c r="B1614" s="1" t="s">
        <v>161</v>
      </c>
      <c r="C1614" s="1" t="str">
        <f>VLOOKUP(B1614,lookup!A:D,3,FALSE)</f>
        <v>Non Metropolitan Fire Authorities</v>
      </c>
      <c r="D1614" s="1" t="str">
        <f>VLOOKUP(B1614,lookup!A:D,4,FALSE)</f>
        <v>E31000047</v>
      </c>
      <c r="E1614" s="1" t="s">
        <v>7</v>
      </c>
      <c r="F1614" s="1" t="s">
        <v>252</v>
      </c>
      <c r="G1614" s="1" t="s">
        <v>10</v>
      </c>
      <c r="H1614" s="16">
        <v>0</v>
      </c>
    </row>
    <row r="1615" spans="1:8" x14ac:dyDescent="0.35">
      <c r="A1615" s="1">
        <v>2018</v>
      </c>
      <c r="B1615" s="1" t="s">
        <v>161</v>
      </c>
      <c r="C1615" s="1" t="str">
        <f>VLOOKUP(B1615,lookup!A:D,3,FALSE)</f>
        <v>Non Metropolitan Fire Authorities</v>
      </c>
      <c r="D1615" s="1" t="str">
        <f>VLOOKUP(B1615,lookup!A:D,4,FALSE)</f>
        <v>E31000047</v>
      </c>
      <c r="E1615" s="1" t="s">
        <v>7</v>
      </c>
      <c r="F1615" s="1" t="s">
        <v>252</v>
      </c>
      <c r="G1615" s="1" t="s">
        <v>11</v>
      </c>
      <c r="H1615" s="16">
        <v>0</v>
      </c>
    </row>
    <row r="1616" spans="1:8" x14ac:dyDescent="0.35">
      <c r="A1616" s="1">
        <v>2018</v>
      </c>
      <c r="B1616" s="1" t="s">
        <v>161</v>
      </c>
      <c r="C1616" s="1" t="str">
        <f>VLOOKUP(B1616,lookup!A:D,3,FALSE)</f>
        <v>Non Metropolitan Fire Authorities</v>
      </c>
      <c r="D1616" s="1" t="str">
        <f>VLOOKUP(B1616,lookup!A:D,4,FALSE)</f>
        <v>E31000047</v>
      </c>
      <c r="E1616" s="1" t="s">
        <v>7</v>
      </c>
      <c r="F1616" s="1" t="s">
        <v>252</v>
      </c>
      <c r="G1616" s="1" t="s">
        <v>12</v>
      </c>
      <c r="H1616" s="16">
        <v>68</v>
      </c>
    </row>
    <row r="1617" spans="1:8" x14ac:dyDescent="0.35">
      <c r="A1617" s="1">
        <v>2018</v>
      </c>
      <c r="B1617" s="1" t="s">
        <v>161</v>
      </c>
      <c r="C1617" s="1" t="str">
        <f>VLOOKUP(B1617,lookup!A:D,3,FALSE)</f>
        <v>Non Metropolitan Fire Authorities</v>
      </c>
      <c r="D1617" s="1" t="str">
        <f>VLOOKUP(B1617,lookup!A:D,4,FALSE)</f>
        <v>E31000047</v>
      </c>
      <c r="E1617" s="1" t="s">
        <v>7</v>
      </c>
      <c r="F1617" s="1" t="s">
        <v>252</v>
      </c>
      <c r="G1617" s="1" t="s">
        <v>13</v>
      </c>
      <c r="H1617" s="16">
        <v>107</v>
      </c>
    </row>
    <row r="1618" spans="1:8" x14ac:dyDescent="0.35">
      <c r="A1618" s="1">
        <v>2018</v>
      </c>
      <c r="B1618" s="1" t="s">
        <v>161</v>
      </c>
      <c r="C1618" s="1" t="str">
        <f>VLOOKUP(B1618,lookup!A:D,3,FALSE)</f>
        <v>Non Metropolitan Fire Authorities</v>
      </c>
      <c r="D1618" s="1" t="str">
        <f>VLOOKUP(B1618,lookup!A:D,4,FALSE)</f>
        <v>E31000047</v>
      </c>
      <c r="E1618" s="1" t="s">
        <v>7</v>
      </c>
      <c r="F1618" s="1" t="s">
        <v>252</v>
      </c>
      <c r="G1618" s="1" t="s">
        <v>14</v>
      </c>
      <c r="H1618" s="16">
        <v>413</v>
      </c>
    </row>
    <row r="1619" spans="1:8" x14ac:dyDescent="0.35">
      <c r="A1619" s="1">
        <v>2018</v>
      </c>
      <c r="B1619" s="1" t="s">
        <v>161</v>
      </c>
      <c r="C1619" s="1" t="str">
        <f>VLOOKUP(B1619,lookup!A:D,3,FALSE)</f>
        <v>Non Metropolitan Fire Authorities</v>
      </c>
      <c r="D1619" s="1" t="str">
        <f>VLOOKUP(B1619,lookup!A:D,4,FALSE)</f>
        <v>E31000047</v>
      </c>
      <c r="E1619" s="1" t="s">
        <v>7</v>
      </c>
      <c r="F1619" s="1" t="s">
        <v>252</v>
      </c>
      <c r="G1619" s="1" t="s">
        <v>5</v>
      </c>
      <c r="H1619" s="16">
        <v>588</v>
      </c>
    </row>
    <row r="1620" spans="1:8" x14ac:dyDescent="0.35">
      <c r="A1620" s="1">
        <v>2018</v>
      </c>
      <c r="B1620" s="1" t="s">
        <v>161</v>
      </c>
      <c r="C1620" s="1" t="str">
        <f>VLOOKUP(B1620,lookup!A:D,3,FALSE)</f>
        <v>Non Metropolitan Fire Authorities</v>
      </c>
      <c r="D1620" s="1" t="str">
        <f>VLOOKUP(B1620,lookup!A:D,4,FALSE)</f>
        <v>E31000047</v>
      </c>
      <c r="E1620" s="1" t="s">
        <v>15</v>
      </c>
      <c r="F1620" s="1" t="s">
        <v>252</v>
      </c>
      <c r="G1620" s="1" t="s">
        <v>10</v>
      </c>
      <c r="H1620" s="16">
        <v>0</v>
      </c>
    </row>
    <row r="1621" spans="1:8" x14ac:dyDescent="0.35">
      <c r="A1621" s="1">
        <v>2018</v>
      </c>
      <c r="B1621" s="1" t="s">
        <v>161</v>
      </c>
      <c r="C1621" s="1" t="str">
        <f>VLOOKUP(B1621,lookup!A:D,3,FALSE)</f>
        <v>Non Metropolitan Fire Authorities</v>
      </c>
      <c r="D1621" s="1" t="str">
        <f>VLOOKUP(B1621,lookup!A:D,4,FALSE)</f>
        <v>E31000047</v>
      </c>
      <c r="E1621" s="1" t="s">
        <v>15</v>
      </c>
      <c r="F1621" s="1" t="s">
        <v>252</v>
      </c>
      <c r="G1621" s="1" t="s">
        <v>11</v>
      </c>
      <c r="H1621" s="16">
        <v>0</v>
      </c>
    </row>
    <row r="1622" spans="1:8" x14ac:dyDescent="0.35">
      <c r="A1622" s="1">
        <v>2018</v>
      </c>
      <c r="B1622" s="1" t="s">
        <v>161</v>
      </c>
      <c r="C1622" s="1" t="str">
        <f>VLOOKUP(B1622,lookup!A:D,3,FALSE)</f>
        <v>Non Metropolitan Fire Authorities</v>
      </c>
      <c r="D1622" s="1" t="str">
        <f>VLOOKUP(B1622,lookup!A:D,4,FALSE)</f>
        <v>E31000047</v>
      </c>
      <c r="E1622" s="1" t="s">
        <v>15</v>
      </c>
      <c r="F1622" s="1" t="s">
        <v>252</v>
      </c>
      <c r="G1622" s="1" t="s">
        <v>12</v>
      </c>
      <c r="H1622" s="16">
        <v>0</v>
      </c>
    </row>
    <row r="1623" spans="1:8" x14ac:dyDescent="0.35">
      <c r="A1623" s="1">
        <v>2018</v>
      </c>
      <c r="B1623" s="1" t="s">
        <v>161</v>
      </c>
      <c r="C1623" s="1" t="str">
        <f>VLOOKUP(B1623,lookup!A:D,3,FALSE)</f>
        <v>Non Metropolitan Fire Authorities</v>
      </c>
      <c r="D1623" s="1" t="str">
        <f>VLOOKUP(B1623,lookup!A:D,4,FALSE)</f>
        <v>E31000047</v>
      </c>
      <c r="E1623" s="1" t="s">
        <v>15</v>
      </c>
      <c r="F1623" s="1" t="s">
        <v>252</v>
      </c>
      <c r="G1623" s="1" t="s">
        <v>13</v>
      </c>
      <c r="H1623" s="16">
        <v>6</v>
      </c>
    </row>
    <row r="1624" spans="1:8" x14ac:dyDescent="0.35">
      <c r="A1624" s="1">
        <v>2018</v>
      </c>
      <c r="B1624" s="1" t="s">
        <v>161</v>
      </c>
      <c r="C1624" s="1" t="str">
        <f>VLOOKUP(B1624,lookup!A:D,3,FALSE)</f>
        <v>Non Metropolitan Fire Authorities</v>
      </c>
      <c r="D1624" s="1" t="str">
        <f>VLOOKUP(B1624,lookup!A:D,4,FALSE)</f>
        <v>E31000047</v>
      </c>
      <c r="E1624" s="1" t="s">
        <v>15</v>
      </c>
      <c r="F1624" s="1" t="s">
        <v>252</v>
      </c>
      <c r="G1624" s="1" t="s">
        <v>14</v>
      </c>
      <c r="H1624" s="16">
        <v>15</v>
      </c>
    </row>
    <row r="1625" spans="1:8" x14ac:dyDescent="0.35">
      <c r="A1625" s="1">
        <v>2018</v>
      </c>
      <c r="B1625" s="1" t="s">
        <v>161</v>
      </c>
      <c r="C1625" s="1" t="str">
        <f>VLOOKUP(B1625,lookup!A:D,3,FALSE)</f>
        <v>Non Metropolitan Fire Authorities</v>
      </c>
      <c r="D1625" s="1" t="str">
        <f>VLOOKUP(B1625,lookup!A:D,4,FALSE)</f>
        <v>E31000047</v>
      </c>
      <c r="E1625" s="1" t="s">
        <v>15</v>
      </c>
      <c r="F1625" s="1" t="s">
        <v>252</v>
      </c>
      <c r="G1625" s="1" t="s">
        <v>5</v>
      </c>
      <c r="H1625" s="16">
        <v>21</v>
      </c>
    </row>
    <row r="1626" spans="1:8" x14ac:dyDescent="0.35">
      <c r="A1626" s="1">
        <v>2018</v>
      </c>
      <c r="B1626" s="1" t="s">
        <v>59</v>
      </c>
      <c r="C1626" s="1" t="str">
        <f>VLOOKUP(B1626,lookup!A:D,3,FALSE)</f>
        <v>Non Metropolitan Fire Authorities</v>
      </c>
      <c r="D1626" s="1" t="str">
        <f>VLOOKUP(B1626,lookup!A:D,4,FALSE)</f>
        <v>E31000013</v>
      </c>
      <c r="E1626" s="1" t="s">
        <v>7</v>
      </c>
      <c r="F1626" s="1" t="s">
        <v>219</v>
      </c>
      <c r="G1626" s="1" t="s">
        <v>8</v>
      </c>
      <c r="H1626" s="16">
        <v>3</v>
      </c>
    </row>
    <row r="1627" spans="1:8" x14ac:dyDescent="0.35">
      <c r="A1627" s="1">
        <v>2018</v>
      </c>
      <c r="B1627" s="1" t="s">
        <v>59</v>
      </c>
      <c r="C1627" s="1" t="str">
        <f>VLOOKUP(B1627,lookup!A:D,3,FALSE)</f>
        <v>Non Metropolitan Fire Authorities</v>
      </c>
      <c r="D1627" s="1" t="str">
        <f>VLOOKUP(B1627,lookup!A:D,4,FALSE)</f>
        <v>E31000013</v>
      </c>
      <c r="E1627" s="1" t="s">
        <v>7</v>
      </c>
      <c r="F1627" s="1" t="s">
        <v>219</v>
      </c>
      <c r="G1627" s="1" t="s">
        <v>178</v>
      </c>
      <c r="H1627" s="16">
        <v>3</v>
      </c>
    </row>
    <row r="1628" spans="1:8" x14ac:dyDescent="0.35">
      <c r="A1628" s="1">
        <v>2018</v>
      </c>
      <c r="B1628" s="1" t="s">
        <v>59</v>
      </c>
      <c r="C1628" s="1" t="str">
        <f>VLOOKUP(B1628,lookup!A:D,3,FALSE)</f>
        <v>Non Metropolitan Fire Authorities</v>
      </c>
      <c r="D1628" s="1" t="str">
        <f>VLOOKUP(B1628,lookup!A:D,4,FALSE)</f>
        <v>E31000013</v>
      </c>
      <c r="E1628" s="1" t="s">
        <v>7</v>
      </c>
      <c r="F1628" s="1" t="s">
        <v>219</v>
      </c>
      <c r="G1628" s="1" t="s">
        <v>10</v>
      </c>
      <c r="H1628" s="16">
        <v>3</v>
      </c>
    </row>
    <row r="1629" spans="1:8" x14ac:dyDescent="0.35">
      <c r="A1629" s="1">
        <v>2018</v>
      </c>
      <c r="B1629" s="1" t="s">
        <v>59</v>
      </c>
      <c r="C1629" s="1" t="str">
        <f>VLOOKUP(B1629,lookup!A:D,3,FALSE)</f>
        <v>Non Metropolitan Fire Authorities</v>
      </c>
      <c r="D1629" s="1" t="str">
        <f>VLOOKUP(B1629,lookup!A:D,4,FALSE)</f>
        <v>E31000013</v>
      </c>
      <c r="E1629" s="1" t="s">
        <v>7</v>
      </c>
      <c r="F1629" s="1" t="s">
        <v>219</v>
      </c>
      <c r="G1629" s="1" t="s">
        <v>11</v>
      </c>
      <c r="H1629" s="16">
        <v>23</v>
      </c>
    </row>
    <row r="1630" spans="1:8" x14ac:dyDescent="0.35">
      <c r="A1630" s="1">
        <v>2018</v>
      </c>
      <c r="B1630" s="1" t="s">
        <v>59</v>
      </c>
      <c r="C1630" s="1" t="str">
        <f>VLOOKUP(B1630,lookup!A:D,3,FALSE)</f>
        <v>Non Metropolitan Fire Authorities</v>
      </c>
      <c r="D1630" s="1" t="str">
        <f>VLOOKUP(B1630,lookup!A:D,4,FALSE)</f>
        <v>E31000013</v>
      </c>
      <c r="E1630" s="1" t="s">
        <v>7</v>
      </c>
      <c r="F1630" s="1" t="s">
        <v>219</v>
      </c>
      <c r="G1630" s="1" t="s">
        <v>12</v>
      </c>
      <c r="H1630" s="16">
        <v>42</v>
      </c>
    </row>
    <row r="1631" spans="1:8" x14ac:dyDescent="0.35">
      <c r="A1631" s="1">
        <v>2018</v>
      </c>
      <c r="B1631" s="1" t="s">
        <v>59</v>
      </c>
      <c r="C1631" s="1" t="str">
        <f>VLOOKUP(B1631,lookup!A:D,3,FALSE)</f>
        <v>Non Metropolitan Fire Authorities</v>
      </c>
      <c r="D1631" s="1" t="str">
        <f>VLOOKUP(B1631,lookup!A:D,4,FALSE)</f>
        <v>E31000013</v>
      </c>
      <c r="E1631" s="1" t="s">
        <v>7</v>
      </c>
      <c r="F1631" s="1" t="s">
        <v>219</v>
      </c>
      <c r="G1631" s="1" t="s">
        <v>13</v>
      </c>
      <c r="H1631" s="16">
        <v>48</v>
      </c>
    </row>
    <row r="1632" spans="1:8" x14ac:dyDescent="0.35">
      <c r="A1632" s="1">
        <v>2018</v>
      </c>
      <c r="B1632" s="1" t="s">
        <v>59</v>
      </c>
      <c r="C1632" s="1" t="str">
        <f>VLOOKUP(B1632,lookup!A:D,3,FALSE)</f>
        <v>Non Metropolitan Fire Authorities</v>
      </c>
      <c r="D1632" s="1" t="str">
        <f>VLOOKUP(B1632,lookup!A:D,4,FALSE)</f>
        <v>E31000013</v>
      </c>
      <c r="E1632" s="1" t="s">
        <v>7</v>
      </c>
      <c r="F1632" s="1" t="s">
        <v>219</v>
      </c>
      <c r="G1632" s="1" t="s">
        <v>14</v>
      </c>
      <c r="H1632" s="16">
        <v>167</v>
      </c>
    </row>
    <row r="1633" spans="1:8" x14ac:dyDescent="0.35">
      <c r="A1633" s="1">
        <v>2018</v>
      </c>
      <c r="B1633" s="1" t="s">
        <v>59</v>
      </c>
      <c r="C1633" s="1" t="str">
        <f>VLOOKUP(B1633,lookup!A:D,3,FALSE)</f>
        <v>Non Metropolitan Fire Authorities</v>
      </c>
      <c r="D1633" s="1" t="str">
        <f>VLOOKUP(B1633,lookup!A:D,4,FALSE)</f>
        <v>E31000013</v>
      </c>
      <c r="E1633" s="1" t="s">
        <v>7</v>
      </c>
      <c r="F1633" s="1" t="s">
        <v>219</v>
      </c>
      <c r="G1633" s="1" t="s">
        <v>5</v>
      </c>
      <c r="H1633" s="16">
        <v>289</v>
      </c>
    </row>
    <row r="1634" spans="1:8" x14ac:dyDescent="0.35">
      <c r="A1634" s="1">
        <v>2018</v>
      </c>
      <c r="B1634" s="1" t="s">
        <v>59</v>
      </c>
      <c r="C1634" s="1" t="str">
        <f>VLOOKUP(B1634,lookup!A:D,3,FALSE)</f>
        <v>Non Metropolitan Fire Authorities</v>
      </c>
      <c r="D1634" s="1" t="str">
        <f>VLOOKUP(B1634,lookup!A:D,4,FALSE)</f>
        <v>E31000013</v>
      </c>
      <c r="E1634" s="1" t="s">
        <v>15</v>
      </c>
      <c r="F1634" s="1" t="s">
        <v>219</v>
      </c>
      <c r="G1634" s="1" t="s">
        <v>8</v>
      </c>
      <c r="H1634" s="16">
        <v>1</v>
      </c>
    </row>
    <row r="1635" spans="1:8" x14ac:dyDescent="0.35">
      <c r="A1635" s="1">
        <v>2018</v>
      </c>
      <c r="B1635" s="1" t="s">
        <v>59</v>
      </c>
      <c r="C1635" s="1" t="str">
        <f>VLOOKUP(B1635,lookup!A:D,3,FALSE)</f>
        <v>Non Metropolitan Fire Authorities</v>
      </c>
      <c r="D1635" s="1" t="str">
        <f>VLOOKUP(B1635,lookup!A:D,4,FALSE)</f>
        <v>E31000013</v>
      </c>
      <c r="E1635" s="1" t="s">
        <v>15</v>
      </c>
      <c r="F1635" s="1" t="s">
        <v>219</v>
      </c>
      <c r="G1635" s="1" t="s">
        <v>178</v>
      </c>
      <c r="H1635" s="16">
        <v>0</v>
      </c>
    </row>
    <row r="1636" spans="1:8" x14ac:dyDescent="0.35">
      <c r="A1636" s="1">
        <v>2018</v>
      </c>
      <c r="B1636" s="1" t="s">
        <v>59</v>
      </c>
      <c r="C1636" s="1" t="str">
        <f>VLOOKUP(B1636,lookup!A:D,3,FALSE)</f>
        <v>Non Metropolitan Fire Authorities</v>
      </c>
      <c r="D1636" s="1" t="str">
        <f>VLOOKUP(B1636,lookup!A:D,4,FALSE)</f>
        <v>E31000013</v>
      </c>
      <c r="E1636" s="1" t="s">
        <v>15</v>
      </c>
      <c r="F1636" s="1" t="s">
        <v>219</v>
      </c>
      <c r="G1636" s="1" t="s">
        <v>10</v>
      </c>
      <c r="H1636" s="16">
        <v>1</v>
      </c>
    </row>
    <row r="1637" spans="1:8" x14ac:dyDescent="0.35">
      <c r="A1637" s="1">
        <v>2018</v>
      </c>
      <c r="B1637" s="1" t="s">
        <v>59</v>
      </c>
      <c r="C1637" s="1" t="str">
        <f>VLOOKUP(B1637,lookup!A:D,3,FALSE)</f>
        <v>Non Metropolitan Fire Authorities</v>
      </c>
      <c r="D1637" s="1" t="str">
        <f>VLOOKUP(B1637,lookup!A:D,4,FALSE)</f>
        <v>E31000013</v>
      </c>
      <c r="E1637" s="1" t="s">
        <v>15</v>
      </c>
      <c r="F1637" s="1" t="s">
        <v>219</v>
      </c>
      <c r="G1637" s="1" t="s">
        <v>11</v>
      </c>
      <c r="H1637" s="16">
        <v>0</v>
      </c>
    </row>
    <row r="1638" spans="1:8" x14ac:dyDescent="0.35">
      <c r="A1638" s="1">
        <v>2018</v>
      </c>
      <c r="B1638" s="1" t="s">
        <v>59</v>
      </c>
      <c r="C1638" s="1" t="str">
        <f>VLOOKUP(B1638,lookup!A:D,3,FALSE)</f>
        <v>Non Metropolitan Fire Authorities</v>
      </c>
      <c r="D1638" s="1" t="str">
        <f>VLOOKUP(B1638,lookup!A:D,4,FALSE)</f>
        <v>E31000013</v>
      </c>
      <c r="E1638" s="1" t="s">
        <v>15</v>
      </c>
      <c r="F1638" s="1" t="s">
        <v>219</v>
      </c>
      <c r="G1638" s="1" t="s">
        <v>12</v>
      </c>
      <c r="H1638" s="16">
        <v>1</v>
      </c>
    </row>
    <row r="1639" spans="1:8" x14ac:dyDescent="0.35">
      <c r="A1639" s="1">
        <v>2018</v>
      </c>
      <c r="B1639" s="1" t="s">
        <v>59</v>
      </c>
      <c r="C1639" s="1" t="str">
        <f>VLOOKUP(B1639,lookup!A:D,3,FALSE)</f>
        <v>Non Metropolitan Fire Authorities</v>
      </c>
      <c r="D1639" s="1" t="str">
        <f>VLOOKUP(B1639,lookup!A:D,4,FALSE)</f>
        <v>E31000013</v>
      </c>
      <c r="E1639" s="1" t="s">
        <v>15</v>
      </c>
      <c r="F1639" s="1" t="s">
        <v>219</v>
      </c>
      <c r="G1639" s="1" t="s">
        <v>13</v>
      </c>
      <c r="H1639" s="16">
        <v>2</v>
      </c>
    </row>
    <row r="1640" spans="1:8" x14ac:dyDescent="0.35">
      <c r="A1640" s="1">
        <v>2018</v>
      </c>
      <c r="B1640" s="1" t="s">
        <v>59</v>
      </c>
      <c r="C1640" s="1" t="str">
        <f>VLOOKUP(B1640,lookup!A:D,3,FALSE)</f>
        <v>Non Metropolitan Fire Authorities</v>
      </c>
      <c r="D1640" s="1" t="str">
        <f>VLOOKUP(B1640,lookup!A:D,4,FALSE)</f>
        <v>E31000013</v>
      </c>
      <c r="E1640" s="1" t="s">
        <v>15</v>
      </c>
      <c r="F1640" s="1" t="s">
        <v>219</v>
      </c>
      <c r="G1640" s="1" t="s">
        <v>14</v>
      </c>
      <c r="H1640" s="16">
        <v>13</v>
      </c>
    </row>
    <row r="1641" spans="1:8" x14ac:dyDescent="0.35">
      <c r="A1641" s="1">
        <v>2018</v>
      </c>
      <c r="B1641" s="1" t="s">
        <v>59</v>
      </c>
      <c r="C1641" s="1" t="str">
        <f>VLOOKUP(B1641,lookup!A:D,3,FALSE)</f>
        <v>Non Metropolitan Fire Authorities</v>
      </c>
      <c r="D1641" s="1" t="str">
        <f>VLOOKUP(B1641,lookup!A:D,4,FALSE)</f>
        <v>E31000013</v>
      </c>
      <c r="E1641" s="1" t="s">
        <v>15</v>
      </c>
      <c r="F1641" s="1" t="s">
        <v>219</v>
      </c>
      <c r="G1641" s="1" t="s">
        <v>5</v>
      </c>
      <c r="H1641" s="16">
        <v>18</v>
      </c>
    </row>
    <row r="1642" spans="1:8" x14ac:dyDescent="0.35">
      <c r="A1642" s="1">
        <v>2018</v>
      </c>
      <c r="B1642" s="1" t="s">
        <v>59</v>
      </c>
      <c r="C1642" s="1" t="str">
        <f>VLOOKUP(B1642,lookup!A:D,3,FALSE)</f>
        <v>Non Metropolitan Fire Authorities</v>
      </c>
      <c r="D1642" s="1" t="str">
        <f>VLOOKUP(B1642,lookup!A:D,4,FALSE)</f>
        <v>E31000013</v>
      </c>
      <c r="E1642" s="1" t="s">
        <v>7</v>
      </c>
      <c r="F1642" s="1" t="s">
        <v>252</v>
      </c>
      <c r="G1642" s="1" t="s">
        <v>10</v>
      </c>
      <c r="H1642" s="16">
        <v>0</v>
      </c>
    </row>
    <row r="1643" spans="1:8" x14ac:dyDescent="0.35">
      <c r="A1643" s="1">
        <v>2018</v>
      </c>
      <c r="B1643" s="1" t="s">
        <v>59</v>
      </c>
      <c r="C1643" s="1" t="str">
        <f>VLOOKUP(B1643,lookup!A:D,3,FALSE)</f>
        <v>Non Metropolitan Fire Authorities</v>
      </c>
      <c r="D1643" s="1" t="str">
        <f>VLOOKUP(B1643,lookup!A:D,4,FALSE)</f>
        <v>E31000013</v>
      </c>
      <c r="E1643" s="1" t="s">
        <v>7</v>
      </c>
      <c r="F1643" s="1" t="s">
        <v>252</v>
      </c>
      <c r="G1643" s="1" t="s">
        <v>11</v>
      </c>
      <c r="H1643" s="16">
        <v>0</v>
      </c>
    </row>
    <row r="1644" spans="1:8" x14ac:dyDescent="0.35">
      <c r="A1644" s="1">
        <v>2018</v>
      </c>
      <c r="B1644" s="1" t="s">
        <v>59</v>
      </c>
      <c r="C1644" s="1" t="str">
        <f>VLOOKUP(B1644,lookup!A:D,3,FALSE)</f>
        <v>Non Metropolitan Fire Authorities</v>
      </c>
      <c r="D1644" s="1" t="str">
        <f>VLOOKUP(B1644,lookup!A:D,4,FALSE)</f>
        <v>E31000013</v>
      </c>
      <c r="E1644" s="1" t="s">
        <v>7</v>
      </c>
      <c r="F1644" s="1" t="s">
        <v>252</v>
      </c>
      <c r="G1644" s="1" t="s">
        <v>12</v>
      </c>
      <c r="H1644" s="16">
        <v>14</v>
      </c>
    </row>
    <row r="1645" spans="1:8" x14ac:dyDescent="0.35">
      <c r="A1645" s="1">
        <v>2018</v>
      </c>
      <c r="B1645" s="1" t="s">
        <v>59</v>
      </c>
      <c r="C1645" s="1" t="str">
        <f>VLOOKUP(B1645,lookup!A:D,3,FALSE)</f>
        <v>Non Metropolitan Fire Authorities</v>
      </c>
      <c r="D1645" s="1" t="str">
        <f>VLOOKUP(B1645,lookup!A:D,4,FALSE)</f>
        <v>E31000013</v>
      </c>
      <c r="E1645" s="1" t="s">
        <v>7</v>
      </c>
      <c r="F1645" s="1" t="s">
        <v>252</v>
      </c>
      <c r="G1645" s="1" t="s">
        <v>13</v>
      </c>
      <c r="H1645" s="16">
        <v>37</v>
      </c>
    </row>
    <row r="1646" spans="1:8" x14ac:dyDescent="0.35">
      <c r="A1646" s="1">
        <v>2018</v>
      </c>
      <c r="B1646" s="1" t="s">
        <v>59</v>
      </c>
      <c r="C1646" s="1" t="str">
        <f>VLOOKUP(B1646,lookup!A:D,3,FALSE)</f>
        <v>Non Metropolitan Fire Authorities</v>
      </c>
      <c r="D1646" s="1" t="str">
        <f>VLOOKUP(B1646,lookup!A:D,4,FALSE)</f>
        <v>E31000013</v>
      </c>
      <c r="E1646" s="1" t="s">
        <v>7</v>
      </c>
      <c r="F1646" s="1" t="s">
        <v>252</v>
      </c>
      <c r="G1646" s="1" t="s">
        <v>14</v>
      </c>
      <c r="H1646" s="16">
        <v>132</v>
      </c>
    </row>
    <row r="1647" spans="1:8" x14ac:dyDescent="0.35">
      <c r="A1647" s="1">
        <v>2018</v>
      </c>
      <c r="B1647" s="1" t="s">
        <v>59</v>
      </c>
      <c r="C1647" s="1" t="str">
        <f>VLOOKUP(B1647,lookup!A:D,3,FALSE)</f>
        <v>Non Metropolitan Fire Authorities</v>
      </c>
      <c r="D1647" s="1" t="str">
        <f>VLOOKUP(B1647,lookup!A:D,4,FALSE)</f>
        <v>E31000013</v>
      </c>
      <c r="E1647" s="1" t="s">
        <v>7</v>
      </c>
      <c r="F1647" s="1" t="s">
        <v>252</v>
      </c>
      <c r="G1647" s="1" t="s">
        <v>5</v>
      </c>
      <c r="H1647" s="16">
        <v>183</v>
      </c>
    </row>
    <row r="1648" spans="1:8" x14ac:dyDescent="0.35">
      <c r="A1648" s="1">
        <v>2018</v>
      </c>
      <c r="B1648" s="1" t="s">
        <v>59</v>
      </c>
      <c r="C1648" s="1" t="str">
        <f>VLOOKUP(B1648,lookup!A:D,3,FALSE)</f>
        <v>Non Metropolitan Fire Authorities</v>
      </c>
      <c r="D1648" s="1" t="str">
        <f>VLOOKUP(B1648,lookup!A:D,4,FALSE)</f>
        <v>E31000013</v>
      </c>
      <c r="E1648" s="1" t="s">
        <v>15</v>
      </c>
      <c r="F1648" s="1" t="s">
        <v>252</v>
      </c>
      <c r="G1648" s="1" t="s">
        <v>10</v>
      </c>
      <c r="H1648" s="16">
        <v>0</v>
      </c>
    </row>
    <row r="1649" spans="1:8" x14ac:dyDescent="0.35">
      <c r="A1649" s="1">
        <v>2018</v>
      </c>
      <c r="B1649" s="1" t="s">
        <v>59</v>
      </c>
      <c r="C1649" s="1" t="str">
        <f>VLOOKUP(B1649,lookup!A:D,3,FALSE)</f>
        <v>Non Metropolitan Fire Authorities</v>
      </c>
      <c r="D1649" s="1" t="str">
        <f>VLOOKUP(B1649,lookup!A:D,4,FALSE)</f>
        <v>E31000013</v>
      </c>
      <c r="E1649" s="1" t="s">
        <v>15</v>
      </c>
      <c r="F1649" s="1" t="s">
        <v>252</v>
      </c>
      <c r="G1649" s="1" t="s">
        <v>11</v>
      </c>
      <c r="H1649" s="16">
        <v>0</v>
      </c>
    </row>
    <row r="1650" spans="1:8" x14ac:dyDescent="0.35">
      <c r="A1650" s="1">
        <v>2018</v>
      </c>
      <c r="B1650" s="1" t="s">
        <v>59</v>
      </c>
      <c r="C1650" s="1" t="str">
        <f>VLOOKUP(B1650,lookup!A:D,3,FALSE)</f>
        <v>Non Metropolitan Fire Authorities</v>
      </c>
      <c r="D1650" s="1" t="str">
        <f>VLOOKUP(B1650,lookup!A:D,4,FALSE)</f>
        <v>E31000013</v>
      </c>
      <c r="E1650" s="1" t="s">
        <v>15</v>
      </c>
      <c r="F1650" s="1" t="s">
        <v>252</v>
      </c>
      <c r="G1650" s="1" t="s">
        <v>12</v>
      </c>
      <c r="H1650" s="16">
        <v>0</v>
      </c>
    </row>
    <row r="1651" spans="1:8" x14ac:dyDescent="0.35">
      <c r="A1651" s="1">
        <v>2018</v>
      </c>
      <c r="B1651" s="1" t="s">
        <v>59</v>
      </c>
      <c r="C1651" s="1" t="str">
        <f>VLOOKUP(B1651,lookup!A:D,3,FALSE)</f>
        <v>Non Metropolitan Fire Authorities</v>
      </c>
      <c r="D1651" s="1" t="str">
        <f>VLOOKUP(B1651,lookup!A:D,4,FALSE)</f>
        <v>E31000013</v>
      </c>
      <c r="E1651" s="1" t="s">
        <v>15</v>
      </c>
      <c r="F1651" s="1" t="s">
        <v>252</v>
      </c>
      <c r="G1651" s="1" t="s">
        <v>13</v>
      </c>
      <c r="H1651" s="16">
        <v>1</v>
      </c>
    </row>
    <row r="1652" spans="1:8" x14ac:dyDescent="0.35">
      <c r="A1652" s="1">
        <v>2018</v>
      </c>
      <c r="B1652" s="1" t="s">
        <v>59</v>
      </c>
      <c r="C1652" s="1" t="str">
        <f>VLOOKUP(B1652,lookup!A:D,3,FALSE)</f>
        <v>Non Metropolitan Fire Authorities</v>
      </c>
      <c r="D1652" s="1" t="str">
        <f>VLOOKUP(B1652,lookup!A:D,4,FALSE)</f>
        <v>E31000013</v>
      </c>
      <c r="E1652" s="1" t="s">
        <v>15</v>
      </c>
      <c r="F1652" s="1" t="s">
        <v>252</v>
      </c>
      <c r="G1652" s="1" t="s">
        <v>14</v>
      </c>
      <c r="H1652" s="16">
        <v>10</v>
      </c>
    </row>
    <row r="1653" spans="1:8" x14ac:dyDescent="0.35">
      <c r="A1653" s="1">
        <v>2018</v>
      </c>
      <c r="B1653" s="1" t="s">
        <v>59</v>
      </c>
      <c r="C1653" s="1" t="str">
        <f>VLOOKUP(B1653,lookup!A:D,3,FALSE)</f>
        <v>Non Metropolitan Fire Authorities</v>
      </c>
      <c r="D1653" s="1" t="str">
        <f>VLOOKUP(B1653,lookup!A:D,4,FALSE)</f>
        <v>E31000013</v>
      </c>
      <c r="E1653" s="1" t="s">
        <v>15</v>
      </c>
      <c r="F1653" s="1" t="s">
        <v>252</v>
      </c>
      <c r="G1653" s="1" t="s">
        <v>5</v>
      </c>
      <c r="H1653" s="16">
        <v>11</v>
      </c>
    </row>
    <row r="1654" spans="1:8" x14ac:dyDescent="0.35">
      <c r="A1654" s="1">
        <v>2018</v>
      </c>
      <c r="B1654" s="1" t="s">
        <v>62</v>
      </c>
      <c r="C1654" s="1" t="str">
        <f>VLOOKUP(B1654,lookup!A:D,3,FALSE)</f>
        <v>Non Metropolitan Fire Authorities</v>
      </c>
      <c r="D1654" s="1" t="str">
        <f>VLOOKUP(B1654,lookup!A:D,4,FALSE)</f>
        <v>E31000014</v>
      </c>
      <c r="E1654" s="1" t="s">
        <v>7</v>
      </c>
      <c r="F1654" s="1" t="s">
        <v>219</v>
      </c>
      <c r="G1654" s="1" t="s">
        <v>8</v>
      </c>
      <c r="H1654" s="16">
        <v>2</v>
      </c>
    </row>
    <row r="1655" spans="1:8" x14ac:dyDescent="0.35">
      <c r="A1655" s="1">
        <v>2018</v>
      </c>
      <c r="B1655" s="1" t="s">
        <v>62</v>
      </c>
      <c r="C1655" s="1" t="str">
        <f>VLOOKUP(B1655,lookup!A:D,3,FALSE)</f>
        <v>Non Metropolitan Fire Authorities</v>
      </c>
      <c r="D1655" s="1" t="str">
        <f>VLOOKUP(B1655,lookup!A:D,4,FALSE)</f>
        <v>E31000014</v>
      </c>
      <c r="E1655" s="1" t="s">
        <v>7</v>
      </c>
      <c r="F1655" s="1" t="s">
        <v>219</v>
      </c>
      <c r="G1655" s="1" t="s">
        <v>178</v>
      </c>
      <c r="H1655" s="16">
        <v>2</v>
      </c>
    </row>
    <row r="1656" spans="1:8" x14ac:dyDescent="0.35">
      <c r="A1656" s="1">
        <v>2018</v>
      </c>
      <c r="B1656" s="1" t="s">
        <v>62</v>
      </c>
      <c r="C1656" s="1" t="str">
        <f>VLOOKUP(B1656,lookup!A:D,3,FALSE)</f>
        <v>Non Metropolitan Fire Authorities</v>
      </c>
      <c r="D1656" s="1" t="str">
        <f>VLOOKUP(B1656,lookup!A:D,4,FALSE)</f>
        <v>E31000014</v>
      </c>
      <c r="E1656" s="1" t="s">
        <v>7</v>
      </c>
      <c r="F1656" s="1" t="s">
        <v>219</v>
      </c>
      <c r="G1656" s="1" t="s">
        <v>10</v>
      </c>
      <c r="H1656" s="16">
        <v>8</v>
      </c>
    </row>
    <row r="1657" spans="1:8" x14ac:dyDescent="0.35">
      <c r="A1657" s="1">
        <v>2018</v>
      </c>
      <c r="B1657" s="1" t="s">
        <v>62</v>
      </c>
      <c r="C1657" s="1" t="str">
        <f>VLOOKUP(B1657,lookup!A:D,3,FALSE)</f>
        <v>Non Metropolitan Fire Authorities</v>
      </c>
      <c r="D1657" s="1" t="str">
        <f>VLOOKUP(B1657,lookup!A:D,4,FALSE)</f>
        <v>E31000014</v>
      </c>
      <c r="E1657" s="1" t="s">
        <v>7</v>
      </c>
      <c r="F1657" s="1" t="s">
        <v>219</v>
      </c>
      <c r="G1657" s="1" t="s">
        <v>11</v>
      </c>
      <c r="H1657" s="16">
        <v>26</v>
      </c>
    </row>
    <row r="1658" spans="1:8" x14ac:dyDescent="0.35">
      <c r="A1658" s="1">
        <v>2018</v>
      </c>
      <c r="B1658" s="1" t="s">
        <v>62</v>
      </c>
      <c r="C1658" s="1" t="str">
        <f>VLOOKUP(B1658,lookup!A:D,3,FALSE)</f>
        <v>Non Metropolitan Fire Authorities</v>
      </c>
      <c r="D1658" s="1" t="str">
        <f>VLOOKUP(B1658,lookup!A:D,4,FALSE)</f>
        <v>E31000014</v>
      </c>
      <c r="E1658" s="1" t="s">
        <v>7</v>
      </c>
      <c r="F1658" s="1" t="s">
        <v>219</v>
      </c>
      <c r="G1658" s="1" t="s">
        <v>12</v>
      </c>
      <c r="H1658" s="16">
        <v>42</v>
      </c>
    </row>
    <row r="1659" spans="1:8" x14ac:dyDescent="0.35">
      <c r="A1659" s="1">
        <v>2018</v>
      </c>
      <c r="B1659" s="1" t="s">
        <v>62</v>
      </c>
      <c r="C1659" s="1" t="str">
        <f>VLOOKUP(B1659,lookup!A:D,3,FALSE)</f>
        <v>Non Metropolitan Fire Authorities</v>
      </c>
      <c r="D1659" s="1" t="str">
        <f>VLOOKUP(B1659,lookup!A:D,4,FALSE)</f>
        <v>E31000014</v>
      </c>
      <c r="E1659" s="1" t="s">
        <v>7</v>
      </c>
      <c r="F1659" s="1" t="s">
        <v>219</v>
      </c>
      <c r="G1659" s="1" t="s">
        <v>13</v>
      </c>
      <c r="H1659" s="16">
        <v>62</v>
      </c>
    </row>
    <row r="1660" spans="1:8" x14ac:dyDescent="0.35">
      <c r="A1660" s="1">
        <v>2018</v>
      </c>
      <c r="B1660" s="1" t="s">
        <v>62</v>
      </c>
      <c r="C1660" s="1" t="str">
        <f>VLOOKUP(B1660,lookup!A:D,3,FALSE)</f>
        <v>Non Metropolitan Fire Authorities</v>
      </c>
      <c r="D1660" s="1" t="str">
        <f>VLOOKUP(B1660,lookup!A:D,4,FALSE)</f>
        <v>E31000014</v>
      </c>
      <c r="E1660" s="1" t="s">
        <v>7</v>
      </c>
      <c r="F1660" s="1" t="s">
        <v>219</v>
      </c>
      <c r="G1660" s="1" t="s">
        <v>14</v>
      </c>
      <c r="H1660" s="16">
        <v>195</v>
      </c>
    </row>
    <row r="1661" spans="1:8" x14ac:dyDescent="0.35">
      <c r="A1661" s="1">
        <v>2018</v>
      </c>
      <c r="B1661" s="1" t="s">
        <v>62</v>
      </c>
      <c r="C1661" s="1" t="str">
        <f>VLOOKUP(B1661,lookup!A:D,3,FALSE)</f>
        <v>Non Metropolitan Fire Authorities</v>
      </c>
      <c r="D1661" s="1" t="str">
        <f>VLOOKUP(B1661,lookup!A:D,4,FALSE)</f>
        <v>E31000014</v>
      </c>
      <c r="E1661" s="1" t="s">
        <v>7</v>
      </c>
      <c r="F1661" s="1" t="s">
        <v>219</v>
      </c>
      <c r="G1661" s="1" t="s">
        <v>5</v>
      </c>
      <c r="H1661" s="16">
        <v>337</v>
      </c>
    </row>
    <row r="1662" spans="1:8" x14ac:dyDescent="0.35">
      <c r="A1662" s="1">
        <v>2018</v>
      </c>
      <c r="B1662" s="1" t="s">
        <v>62</v>
      </c>
      <c r="C1662" s="1" t="str">
        <f>VLOOKUP(B1662,lookup!A:D,3,FALSE)</f>
        <v>Non Metropolitan Fire Authorities</v>
      </c>
      <c r="D1662" s="1" t="str">
        <f>VLOOKUP(B1662,lookup!A:D,4,FALSE)</f>
        <v>E31000014</v>
      </c>
      <c r="E1662" s="1" t="s">
        <v>15</v>
      </c>
      <c r="F1662" s="1" t="s">
        <v>219</v>
      </c>
      <c r="G1662" s="1" t="s">
        <v>8</v>
      </c>
      <c r="H1662" s="16">
        <v>1</v>
      </c>
    </row>
    <row r="1663" spans="1:8" x14ac:dyDescent="0.35">
      <c r="A1663" s="1">
        <v>2018</v>
      </c>
      <c r="B1663" s="1" t="s">
        <v>62</v>
      </c>
      <c r="C1663" s="1" t="str">
        <f>VLOOKUP(B1663,lookup!A:D,3,FALSE)</f>
        <v>Non Metropolitan Fire Authorities</v>
      </c>
      <c r="D1663" s="1" t="str">
        <f>VLOOKUP(B1663,lookup!A:D,4,FALSE)</f>
        <v>E31000014</v>
      </c>
      <c r="E1663" s="1" t="s">
        <v>15</v>
      </c>
      <c r="F1663" s="1" t="s">
        <v>219</v>
      </c>
      <c r="G1663" s="1" t="s">
        <v>178</v>
      </c>
      <c r="H1663" s="16">
        <v>0</v>
      </c>
    </row>
    <row r="1664" spans="1:8" x14ac:dyDescent="0.35">
      <c r="A1664" s="1">
        <v>2018</v>
      </c>
      <c r="B1664" s="1" t="s">
        <v>62</v>
      </c>
      <c r="C1664" s="1" t="str">
        <f>VLOOKUP(B1664,lookup!A:D,3,FALSE)</f>
        <v>Non Metropolitan Fire Authorities</v>
      </c>
      <c r="D1664" s="1" t="str">
        <f>VLOOKUP(B1664,lookup!A:D,4,FALSE)</f>
        <v>E31000014</v>
      </c>
      <c r="E1664" s="1" t="s">
        <v>15</v>
      </c>
      <c r="F1664" s="1" t="s">
        <v>219</v>
      </c>
      <c r="G1664" s="1" t="s">
        <v>10</v>
      </c>
      <c r="H1664" s="16">
        <v>1</v>
      </c>
    </row>
    <row r="1665" spans="1:8" x14ac:dyDescent="0.35">
      <c r="A1665" s="1">
        <v>2018</v>
      </c>
      <c r="B1665" s="1" t="s">
        <v>62</v>
      </c>
      <c r="C1665" s="1" t="str">
        <f>VLOOKUP(B1665,lookup!A:D,3,FALSE)</f>
        <v>Non Metropolitan Fire Authorities</v>
      </c>
      <c r="D1665" s="1" t="str">
        <f>VLOOKUP(B1665,lookup!A:D,4,FALSE)</f>
        <v>E31000014</v>
      </c>
      <c r="E1665" s="1" t="s">
        <v>15</v>
      </c>
      <c r="F1665" s="1" t="s">
        <v>219</v>
      </c>
      <c r="G1665" s="1" t="s">
        <v>11</v>
      </c>
      <c r="H1665" s="16">
        <v>1</v>
      </c>
    </row>
    <row r="1666" spans="1:8" x14ac:dyDescent="0.35">
      <c r="A1666" s="1">
        <v>2018</v>
      </c>
      <c r="B1666" s="1" t="s">
        <v>62</v>
      </c>
      <c r="C1666" s="1" t="str">
        <f>VLOOKUP(B1666,lookup!A:D,3,FALSE)</f>
        <v>Non Metropolitan Fire Authorities</v>
      </c>
      <c r="D1666" s="1" t="str">
        <f>VLOOKUP(B1666,lookup!A:D,4,FALSE)</f>
        <v>E31000014</v>
      </c>
      <c r="E1666" s="1" t="s">
        <v>15</v>
      </c>
      <c r="F1666" s="1" t="s">
        <v>219</v>
      </c>
      <c r="G1666" s="1" t="s">
        <v>12</v>
      </c>
      <c r="H1666" s="16">
        <v>2</v>
      </c>
    </row>
    <row r="1667" spans="1:8" x14ac:dyDescent="0.35">
      <c r="A1667" s="1">
        <v>2018</v>
      </c>
      <c r="B1667" s="1" t="s">
        <v>62</v>
      </c>
      <c r="C1667" s="1" t="str">
        <f>VLOOKUP(B1667,lookup!A:D,3,FALSE)</f>
        <v>Non Metropolitan Fire Authorities</v>
      </c>
      <c r="D1667" s="1" t="str">
        <f>VLOOKUP(B1667,lookup!A:D,4,FALSE)</f>
        <v>E31000014</v>
      </c>
      <c r="E1667" s="1" t="s">
        <v>15</v>
      </c>
      <c r="F1667" s="1" t="s">
        <v>219</v>
      </c>
      <c r="G1667" s="1" t="s">
        <v>13</v>
      </c>
      <c r="H1667" s="16">
        <v>4</v>
      </c>
    </row>
    <row r="1668" spans="1:8" x14ac:dyDescent="0.35">
      <c r="A1668" s="1">
        <v>2018</v>
      </c>
      <c r="B1668" s="1" t="s">
        <v>62</v>
      </c>
      <c r="C1668" s="1" t="str">
        <f>VLOOKUP(B1668,lookup!A:D,3,FALSE)</f>
        <v>Non Metropolitan Fire Authorities</v>
      </c>
      <c r="D1668" s="1" t="str">
        <f>VLOOKUP(B1668,lookup!A:D,4,FALSE)</f>
        <v>E31000014</v>
      </c>
      <c r="E1668" s="1" t="s">
        <v>15</v>
      </c>
      <c r="F1668" s="1" t="s">
        <v>219</v>
      </c>
      <c r="G1668" s="1" t="s">
        <v>14</v>
      </c>
      <c r="H1668" s="16">
        <v>11</v>
      </c>
    </row>
    <row r="1669" spans="1:8" x14ac:dyDescent="0.35">
      <c r="A1669" s="1">
        <v>2018</v>
      </c>
      <c r="B1669" s="1" t="s">
        <v>62</v>
      </c>
      <c r="C1669" s="1" t="str">
        <f>VLOOKUP(B1669,lookup!A:D,3,FALSE)</f>
        <v>Non Metropolitan Fire Authorities</v>
      </c>
      <c r="D1669" s="1" t="str">
        <f>VLOOKUP(B1669,lookup!A:D,4,FALSE)</f>
        <v>E31000014</v>
      </c>
      <c r="E1669" s="1" t="s">
        <v>15</v>
      </c>
      <c r="F1669" s="1" t="s">
        <v>219</v>
      </c>
      <c r="G1669" s="1" t="s">
        <v>5</v>
      </c>
      <c r="H1669" s="16">
        <v>20</v>
      </c>
    </row>
    <row r="1670" spans="1:8" x14ac:dyDescent="0.35">
      <c r="A1670" s="1">
        <v>2018</v>
      </c>
      <c r="B1670" s="1" t="s">
        <v>62</v>
      </c>
      <c r="C1670" s="1" t="str">
        <f>VLOOKUP(B1670,lookup!A:D,3,FALSE)</f>
        <v>Non Metropolitan Fire Authorities</v>
      </c>
      <c r="D1670" s="1" t="str">
        <f>VLOOKUP(B1670,lookup!A:D,4,FALSE)</f>
        <v>E31000014</v>
      </c>
      <c r="E1670" s="1" t="s">
        <v>7</v>
      </c>
      <c r="F1670" s="1" t="s">
        <v>252</v>
      </c>
      <c r="G1670" s="1" t="s">
        <v>10</v>
      </c>
      <c r="H1670" s="16">
        <v>0</v>
      </c>
    </row>
    <row r="1671" spans="1:8" x14ac:dyDescent="0.35">
      <c r="A1671" s="1">
        <v>2018</v>
      </c>
      <c r="B1671" s="1" t="s">
        <v>62</v>
      </c>
      <c r="C1671" s="1" t="str">
        <f>VLOOKUP(B1671,lookup!A:D,3,FALSE)</f>
        <v>Non Metropolitan Fire Authorities</v>
      </c>
      <c r="D1671" s="1" t="str">
        <f>VLOOKUP(B1671,lookup!A:D,4,FALSE)</f>
        <v>E31000014</v>
      </c>
      <c r="E1671" s="1" t="s">
        <v>7</v>
      </c>
      <c r="F1671" s="1" t="s">
        <v>252</v>
      </c>
      <c r="G1671" s="1" t="s">
        <v>11</v>
      </c>
      <c r="H1671" s="16">
        <v>0</v>
      </c>
    </row>
    <row r="1672" spans="1:8" x14ac:dyDescent="0.35">
      <c r="A1672" s="1">
        <v>2018</v>
      </c>
      <c r="B1672" s="1" t="s">
        <v>62</v>
      </c>
      <c r="C1672" s="1" t="str">
        <f>VLOOKUP(B1672,lookup!A:D,3,FALSE)</f>
        <v>Non Metropolitan Fire Authorities</v>
      </c>
      <c r="D1672" s="1" t="str">
        <f>VLOOKUP(B1672,lookup!A:D,4,FALSE)</f>
        <v>E31000014</v>
      </c>
      <c r="E1672" s="1" t="s">
        <v>7</v>
      </c>
      <c r="F1672" s="1" t="s">
        <v>252</v>
      </c>
      <c r="G1672" s="1" t="s">
        <v>12</v>
      </c>
      <c r="H1672" s="16">
        <v>18</v>
      </c>
    </row>
    <row r="1673" spans="1:8" x14ac:dyDescent="0.35">
      <c r="A1673" s="1">
        <v>2018</v>
      </c>
      <c r="B1673" s="1" t="s">
        <v>62</v>
      </c>
      <c r="C1673" s="1" t="str">
        <f>VLOOKUP(B1673,lookup!A:D,3,FALSE)</f>
        <v>Non Metropolitan Fire Authorities</v>
      </c>
      <c r="D1673" s="1" t="str">
        <f>VLOOKUP(B1673,lookup!A:D,4,FALSE)</f>
        <v>E31000014</v>
      </c>
      <c r="E1673" s="1" t="s">
        <v>7</v>
      </c>
      <c r="F1673" s="1" t="s">
        <v>252</v>
      </c>
      <c r="G1673" s="1" t="s">
        <v>13</v>
      </c>
      <c r="H1673" s="16">
        <v>46</v>
      </c>
    </row>
    <row r="1674" spans="1:8" x14ac:dyDescent="0.35">
      <c r="A1674" s="1">
        <v>2018</v>
      </c>
      <c r="B1674" s="1" t="s">
        <v>62</v>
      </c>
      <c r="C1674" s="1" t="str">
        <f>VLOOKUP(B1674,lookup!A:D,3,FALSE)</f>
        <v>Non Metropolitan Fire Authorities</v>
      </c>
      <c r="D1674" s="1" t="str">
        <f>VLOOKUP(B1674,lookup!A:D,4,FALSE)</f>
        <v>E31000014</v>
      </c>
      <c r="E1674" s="1" t="s">
        <v>7</v>
      </c>
      <c r="F1674" s="1" t="s">
        <v>252</v>
      </c>
      <c r="G1674" s="1" t="s">
        <v>14</v>
      </c>
      <c r="H1674" s="16">
        <v>168</v>
      </c>
    </row>
    <row r="1675" spans="1:8" x14ac:dyDescent="0.35">
      <c r="A1675" s="1">
        <v>2018</v>
      </c>
      <c r="B1675" s="1" t="s">
        <v>62</v>
      </c>
      <c r="C1675" s="1" t="str">
        <f>VLOOKUP(B1675,lookup!A:D,3,FALSE)</f>
        <v>Non Metropolitan Fire Authorities</v>
      </c>
      <c r="D1675" s="1" t="str">
        <f>VLOOKUP(B1675,lookup!A:D,4,FALSE)</f>
        <v>E31000014</v>
      </c>
      <c r="E1675" s="1" t="s">
        <v>7</v>
      </c>
      <c r="F1675" s="1" t="s">
        <v>252</v>
      </c>
      <c r="G1675" s="1" t="s">
        <v>5</v>
      </c>
      <c r="H1675" s="16">
        <v>232</v>
      </c>
    </row>
    <row r="1676" spans="1:8" x14ac:dyDescent="0.35">
      <c r="A1676" s="1">
        <v>2018</v>
      </c>
      <c r="B1676" s="1" t="s">
        <v>62</v>
      </c>
      <c r="C1676" s="1" t="str">
        <f>VLOOKUP(B1676,lookup!A:D,3,FALSE)</f>
        <v>Non Metropolitan Fire Authorities</v>
      </c>
      <c r="D1676" s="1" t="str">
        <f>VLOOKUP(B1676,lookup!A:D,4,FALSE)</f>
        <v>E31000014</v>
      </c>
      <c r="E1676" s="1" t="s">
        <v>15</v>
      </c>
      <c r="F1676" s="1" t="s">
        <v>252</v>
      </c>
      <c r="G1676" s="1" t="s">
        <v>10</v>
      </c>
      <c r="H1676" s="16">
        <v>0</v>
      </c>
    </row>
    <row r="1677" spans="1:8" x14ac:dyDescent="0.35">
      <c r="A1677" s="1">
        <v>2018</v>
      </c>
      <c r="B1677" s="1" t="s">
        <v>62</v>
      </c>
      <c r="C1677" s="1" t="str">
        <f>VLOOKUP(B1677,lookup!A:D,3,FALSE)</f>
        <v>Non Metropolitan Fire Authorities</v>
      </c>
      <c r="D1677" s="1" t="str">
        <f>VLOOKUP(B1677,lookup!A:D,4,FALSE)</f>
        <v>E31000014</v>
      </c>
      <c r="E1677" s="1" t="s">
        <v>15</v>
      </c>
      <c r="F1677" s="1" t="s">
        <v>252</v>
      </c>
      <c r="G1677" s="1" t="s">
        <v>11</v>
      </c>
      <c r="H1677" s="16">
        <v>0</v>
      </c>
    </row>
    <row r="1678" spans="1:8" x14ac:dyDescent="0.35">
      <c r="A1678" s="1">
        <v>2018</v>
      </c>
      <c r="B1678" s="1" t="s">
        <v>62</v>
      </c>
      <c r="C1678" s="1" t="str">
        <f>VLOOKUP(B1678,lookup!A:D,3,FALSE)</f>
        <v>Non Metropolitan Fire Authorities</v>
      </c>
      <c r="D1678" s="1" t="str">
        <f>VLOOKUP(B1678,lookup!A:D,4,FALSE)</f>
        <v>E31000014</v>
      </c>
      <c r="E1678" s="1" t="s">
        <v>15</v>
      </c>
      <c r="F1678" s="1" t="s">
        <v>252</v>
      </c>
      <c r="G1678" s="1" t="s">
        <v>12</v>
      </c>
      <c r="H1678" s="16">
        <v>0</v>
      </c>
    </row>
    <row r="1679" spans="1:8" x14ac:dyDescent="0.35">
      <c r="A1679" s="1">
        <v>2018</v>
      </c>
      <c r="B1679" s="1" t="s">
        <v>62</v>
      </c>
      <c r="C1679" s="1" t="str">
        <f>VLOOKUP(B1679,lookup!A:D,3,FALSE)</f>
        <v>Non Metropolitan Fire Authorities</v>
      </c>
      <c r="D1679" s="1" t="str">
        <f>VLOOKUP(B1679,lookup!A:D,4,FALSE)</f>
        <v>E31000014</v>
      </c>
      <c r="E1679" s="1" t="s">
        <v>15</v>
      </c>
      <c r="F1679" s="1" t="s">
        <v>252</v>
      </c>
      <c r="G1679" s="1" t="s">
        <v>13</v>
      </c>
      <c r="H1679" s="16">
        <v>1</v>
      </c>
    </row>
    <row r="1680" spans="1:8" x14ac:dyDescent="0.35">
      <c r="A1680" s="1">
        <v>2018</v>
      </c>
      <c r="B1680" s="1" t="s">
        <v>62</v>
      </c>
      <c r="C1680" s="1" t="str">
        <f>VLOOKUP(B1680,lookup!A:D,3,FALSE)</f>
        <v>Non Metropolitan Fire Authorities</v>
      </c>
      <c r="D1680" s="1" t="str">
        <f>VLOOKUP(B1680,lookup!A:D,4,FALSE)</f>
        <v>E31000014</v>
      </c>
      <c r="E1680" s="1" t="s">
        <v>15</v>
      </c>
      <c r="F1680" s="1" t="s">
        <v>252</v>
      </c>
      <c r="G1680" s="1" t="s">
        <v>14</v>
      </c>
      <c r="H1680" s="16">
        <v>13</v>
      </c>
    </row>
    <row r="1681" spans="1:8" x14ac:dyDescent="0.35">
      <c r="A1681" s="1">
        <v>2018</v>
      </c>
      <c r="B1681" s="1" t="s">
        <v>62</v>
      </c>
      <c r="C1681" s="1" t="str">
        <f>VLOOKUP(B1681,lookup!A:D,3,FALSE)</f>
        <v>Non Metropolitan Fire Authorities</v>
      </c>
      <c r="D1681" s="1" t="str">
        <f>VLOOKUP(B1681,lookup!A:D,4,FALSE)</f>
        <v>E31000014</v>
      </c>
      <c r="E1681" s="1" t="s">
        <v>15</v>
      </c>
      <c r="F1681" s="1" t="s">
        <v>252</v>
      </c>
      <c r="G1681" s="1" t="s">
        <v>5</v>
      </c>
      <c r="H1681" s="16">
        <v>14</v>
      </c>
    </row>
    <row r="1682" spans="1:8" x14ac:dyDescent="0.35">
      <c r="A1682" s="1">
        <v>2018</v>
      </c>
      <c r="B1682" s="1" t="s">
        <v>65</v>
      </c>
      <c r="C1682" s="1" t="str">
        <f>VLOOKUP(B1682,lookup!A:D,3,FALSE)</f>
        <v>Non Metropolitan Fire Authorities</v>
      </c>
      <c r="D1682" s="1" t="str">
        <f>VLOOKUP(B1682,lookup!A:D,4,FALSE)</f>
        <v>E31000015</v>
      </c>
      <c r="E1682" s="1" t="s">
        <v>7</v>
      </c>
      <c r="F1682" s="1" t="s">
        <v>219</v>
      </c>
      <c r="G1682" s="1" t="s">
        <v>8</v>
      </c>
      <c r="H1682" s="16">
        <v>2</v>
      </c>
    </row>
    <row r="1683" spans="1:8" x14ac:dyDescent="0.35">
      <c r="A1683" s="1">
        <v>2018</v>
      </c>
      <c r="B1683" s="1" t="s">
        <v>65</v>
      </c>
      <c r="C1683" s="1" t="str">
        <f>VLOOKUP(B1683,lookup!A:D,3,FALSE)</f>
        <v>Non Metropolitan Fire Authorities</v>
      </c>
      <c r="D1683" s="1" t="str">
        <f>VLOOKUP(B1683,lookup!A:D,4,FALSE)</f>
        <v>E31000015</v>
      </c>
      <c r="E1683" s="1" t="s">
        <v>7</v>
      </c>
      <c r="F1683" s="1" t="s">
        <v>219</v>
      </c>
      <c r="G1683" s="1" t="s">
        <v>178</v>
      </c>
      <c r="H1683" s="16">
        <v>5</v>
      </c>
    </row>
    <row r="1684" spans="1:8" x14ac:dyDescent="0.35">
      <c r="A1684" s="1">
        <v>2018</v>
      </c>
      <c r="B1684" s="1" t="s">
        <v>65</v>
      </c>
      <c r="C1684" s="1" t="str">
        <f>VLOOKUP(B1684,lookup!A:D,3,FALSE)</f>
        <v>Non Metropolitan Fire Authorities</v>
      </c>
      <c r="D1684" s="1" t="str">
        <f>VLOOKUP(B1684,lookup!A:D,4,FALSE)</f>
        <v>E31000015</v>
      </c>
      <c r="E1684" s="1" t="s">
        <v>7</v>
      </c>
      <c r="F1684" s="1" t="s">
        <v>219</v>
      </c>
      <c r="G1684" s="1" t="s">
        <v>10</v>
      </c>
      <c r="H1684" s="16">
        <v>10</v>
      </c>
    </row>
    <row r="1685" spans="1:8" x14ac:dyDescent="0.35">
      <c r="A1685" s="1">
        <v>2018</v>
      </c>
      <c r="B1685" s="1" t="s">
        <v>65</v>
      </c>
      <c r="C1685" s="1" t="str">
        <f>VLOOKUP(B1685,lookup!A:D,3,FALSE)</f>
        <v>Non Metropolitan Fire Authorities</v>
      </c>
      <c r="D1685" s="1" t="str">
        <f>VLOOKUP(B1685,lookup!A:D,4,FALSE)</f>
        <v>E31000015</v>
      </c>
      <c r="E1685" s="1" t="s">
        <v>7</v>
      </c>
      <c r="F1685" s="1" t="s">
        <v>219</v>
      </c>
      <c r="G1685" s="1" t="s">
        <v>11</v>
      </c>
      <c r="H1685" s="16">
        <v>40</v>
      </c>
    </row>
    <row r="1686" spans="1:8" x14ac:dyDescent="0.35">
      <c r="A1686" s="1">
        <v>2018</v>
      </c>
      <c r="B1686" s="1" t="s">
        <v>65</v>
      </c>
      <c r="C1686" s="1" t="str">
        <f>VLOOKUP(B1686,lookup!A:D,3,FALSE)</f>
        <v>Non Metropolitan Fire Authorities</v>
      </c>
      <c r="D1686" s="1" t="str">
        <f>VLOOKUP(B1686,lookup!A:D,4,FALSE)</f>
        <v>E31000015</v>
      </c>
      <c r="E1686" s="1" t="s">
        <v>7</v>
      </c>
      <c r="F1686" s="1" t="s">
        <v>219</v>
      </c>
      <c r="G1686" s="1" t="s">
        <v>12</v>
      </c>
      <c r="H1686" s="16">
        <v>106</v>
      </c>
    </row>
    <row r="1687" spans="1:8" x14ac:dyDescent="0.35">
      <c r="A1687" s="1">
        <v>2018</v>
      </c>
      <c r="B1687" s="1" t="s">
        <v>65</v>
      </c>
      <c r="C1687" s="1" t="str">
        <f>VLOOKUP(B1687,lookup!A:D,3,FALSE)</f>
        <v>Non Metropolitan Fire Authorities</v>
      </c>
      <c r="D1687" s="1" t="str">
        <f>VLOOKUP(B1687,lookup!A:D,4,FALSE)</f>
        <v>E31000015</v>
      </c>
      <c r="E1687" s="1" t="s">
        <v>7</v>
      </c>
      <c r="F1687" s="1" t="s">
        <v>219</v>
      </c>
      <c r="G1687" s="1" t="s">
        <v>13</v>
      </c>
      <c r="H1687" s="16">
        <v>81</v>
      </c>
    </row>
    <row r="1688" spans="1:8" x14ac:dyDescent="0.35">
      <c r="A1688" s="1">
        <v>2018</v>
      </c>
      <c r="B1688" s="1" t="s">
        <v>65</v>
      </c>
      <c r="C1688" s="1" t="str">
        <f>VLOOKUP(B1688,lookup!A:D,3,FALSE)</f>
        <v>Non Metropolitan Fire Authorities</v>
      </c>
      <c r="D1688" s="1" t="str">
        <f>VLOOKUP(B1688,lookup!A:D,4,FALSE)</f>
        <v>E31000015</v>
      </c>
      <c r="E1688" s="1" t="s">
        <v>7</v>
      </c>
      <c r="F1688" s="1" t="s">
        <v>219</v>
      </c>
      <c r="G1688" s="1" t="s">
        <v>14</v>
      </c>
      <c r="H1688" s="16">
        <v>334</v>
      </c>
    </row>
    <row r="1689" spans="1:8" x14ac:dyDescent="0.35">
      <c r="A1689" s="1">
        <v>2018</v>
      </c>
      <c r="B1689" s="1" t="s">
        <v>65</v>
      </c>
      <c r="C1689" s="1" t="str">
        <f>VLOOKUP(B1689,lookup!A:D,3,FALSE)</f>
        <v>Non Metropolitan Fire Authorities</v>
      </c>
      <c r="D1689" s="1" t="str">
        <f>VLOOKUP(B1689,lookup!A:D,4,FALSE)</f>
        <v>E31000015</v>
      </c>
      <c r="E1689" s="1" t="s">
        <v>7</v>
      </c>
      <c r="F1689" s="1" t="s">
        <v>219</v>
      </c>
      <c r="G1689" s="1" t="s">
        <v>5</v>
      </c>
      <c r="H1689" s="16">
        <v>578</v>
      </c>
    </row>
    <row r="1690" spans="1:8" x14ac:dyDescent="0.35">
      <c r="A1690" s="1">
        <v>2018</v>
      </c>
      <c r="B1690" s="1" t="s">
        <v>65</v>
      </c>
      <c r="C1690" s="1" t="str">
        <f>VLOOKUP(B1690,lookup!A:D,3,FALSE)</f>
        <v>Non Metropolitan Fire Authorities</v>
      </c>
      <c r="D1690" s="1" t="str">
        <f>VLOOKUP(B1690,lookup!A:D,4,FALSE)</f>
        <v>E31000015</v>
      </c>
      <c r="E1690" s="1" t="s">
        <v>15</v>
      </c>
      <c r="F1690" s="1" t="s">
        <v>219</v>
      </c>
      <c r="G1690" s="1" t="s">
        <v>8</v>
      </c>
      <c r="H1690" s="16">
        <v>0</v>
      </c>
    </row>
    <row r="1691" spans="1:8" x14ac:dyDescent="0.35">
      <c r="A1691" s="1">
        <v>2018</v>
      </c>
      <c r="B1691" s="1" t="s">
        <v>65</v>
      </c>
      <c r="C1691" s="1" t="str">
        <f>VLOOKUP(B1691,lookup!A:D,3,FALSE)</f>
        <v>Non Metropolitan Fire Authorities</v>
      </c>
      <c r="D1691" s="1" t="str">
        <f>VLOOKUP(B1691,lookup!A:D,4,FALSE)</f>
        <v>E31000015</v>
      </c>
      <c r="E1691" s="1" t="s">
        <v>15</v>
      </c>
      <c r="F1691" s="1" t="s">
        <v>219</v>
      </c>
      <c r="G1691" s="1" t="s">
        <v>178</v>
      </c>
      <c r="H1691" s="16">
        <v>1</v>
      </c>
    </row>
    <row r="1692" spans="1:8" x14ac:dyDescent="0.35">
      <c r="A1692" s="1">
        <v>2018</v>
      </c>
      <c r="B1692" s="1" t="s">
        <v>65</v>
      </c>
      <c r="C1692" s="1" t="str">
        <f>VLOOKUP(B1692,lookup!A:D,3,FALSE)</f>
        <v>Non Metropolitan Fire Authorities</v>
      </c>
      <c r="D1692" s="1" t="str">
        <f>VLOOKUP(B1692,lookup!A:D,4,FALSE)</f>
        <v>E31000015</v>
      </c>
      <c r="E1692" s="1" t="s">
        <v>15</v>
      </c>
      <c r="F1692" s="1" t="s">
        <v>219</v>
      </c>
      <c r="G1692" s="1" t="s">
        <v>10</v>
      </c>
      <c r="H1692" s="16">
        <v>0</v>
      </c>
    </row>
    <row r="1693" spans="1:8" x14ac:dyDescent="0.35">
      <c r="A1693" s="1">
        <v>2018</v>
      </c>
      <c r="B1693" s="1" t="s">
        <v>65</v>
      </c>
      <c r="C1693" s="1" t="str">
        <f>VLOOKUP(B1693,lookup!A:D,3,FALSE)</f>
        <v>Non Metropolitan Fire Authorities</v>
      </c>
      <c r="D1693" s="1" t="str">
        <f>VLOOKUP(B1693,lookup!A:D,4,FALSE)</f>
        <v>E31000015</v>
      </c>
      <c r="E1693" s="1" t="s">
        <v>15</v>
      </c>
      <c r="F1693" s="1" t="s">
        <v>219</v>
      </c>
      <c r="G1693" s="1" t="s">
        <v>11</v>
      </c>
      <c r="H1693" s="16">
        <v>1</v>
      </c>
    </row>
    <row r="1694" spans="1:8" x14ac:dyDescent="0.35">
      <c r="A1694" s="1">
        <v>2018</v>
      </c>
      <c r="B1694" s="1" t="s">
        <v>65</v>
      </c>
      <c r="C1694" s="1" t="str">
        <f>VLOOKUP(B1694,lookup!A:D,3,FALSE)</f>
        <v>Non Metropolitan Fire Authorities</v>
      </c>
      <c r="D1694" s="1" t="str">
        <f>VLOOKUP(B1694,lookup!A:D,4,FALSE)</f>
        <v>E31000015</v>
      </c>
      <c r="E1694" s="1" t="s">
        <v>15</v>
      </c>
      <c r="F1694" s="1" t="s">
        <v>219</v>
      </c>
      <c r="G1694" s="1" t="s">
        <v>12</v>
      </c>
      <c r="H1694" s="16">
        <v>13</v>
      </c>
    </row>
    <row r="1695" spans="1:8" x14ac:dyDescent="0.35">
      <c r="A1695" s="1">
        <v>2018</v>
      </c>
      <c r="B1695" s="1" t="s">
        <v>65</v>
      </c>
      <c r="C1695" s="1" t="str">
        <f>VLOOKUP(B1695,lookup!A:D,3,FALSE)</f>
        <v>Non Metropolitan Fire Authorities</v>
      </c>
      <c r="D1695" s="1" t="str">
        <f>VLOOKUP(B1695,lookup!A:D,4,FALSE)</f>
        <v>E31000015</v>
      </c>
      <c r="E1695" s="1" t="s">
        <v>15</v>
      </c>
      <c r="F1695" s="1" t="s">
        <v>219</v>
      </c>
      <c r="G1695" s="1" t="s">
        <v>13</v>
      </c>
      <c r="H1695" s="16">
        <v>1</v>
      </c>
    </row>
    <row r="1696" spans="1:8" x14ac:dyDescent="0.35">
      <c r="A1696" s="1">
        <v>2018</v>
      </c>
      <c r="B1696" s="1" t="s">
        <v>65</v>
      </c>
      <c r="C1696" s="1" t="str">
        <f>VLOOKUP(B1696,lookup!A:D,3,FALSE)</f>
        <v>Non Metropolitan Fire Authorities</v>
      </c>
      <c r="D1696" s="1" t="str">
        <f>VLOOKUP(B1696,lookup!A:D,4,FALSE)</f>
        <v>E31000015</v>
      </c>
      <c r="E1696" s="1" t="s">
        <v>15</v>
      </c>
      <c r="F1696" s="1" t="s">
        <v>219</v>
      </c>
      <c r="G1696" s="1" t="s">
        <v>14</v>
      </c>
      <c r="H1696" s="16">
        <v>18</v>
      </c>
    </row>
    <row r="1697" spans="1:8" x14ac:dyDescent="0.35">
      <c r="A1697" s="1">
        <v>2018</v>
      </c>
      <c r="B1697" s="1" t="s">
        <v>65</v>
      </c>
      <c r="C1697" s="1" t="str">
        <f>VLOOKUP(B1697,lookup!A:D,3,FALSE)</f>
        <v>Non Metropolitan Fire Authorities</v>
      </c>
      <c r="D1697" s="1" t="str">
        <f>VLOOKUP(B1697,lookup!A:D,4,FALSE)</f>
        <v>E31000015</v>
      </c>
      <c r="E1697" s="1" t="s">
        <v>15</v>
      </c>
      <c r="F1697" s="1" t="s">
        <v>219</v>
      </c>
      <c r="G1697" s="1" t="s">
        <v>5</v>
      </c>
      <c r="H1697" s="16">
        <v>34</v>
      </c>
    </row>
    <row r="1698" spans="1:8" x14ac:dyDescent="0.35">
      <c r="A1698" s="1">
        <v>2018</v>
      </c>
      <c r="B1698" s="1" t="s">
        <v>65</v>
      </c>
      <c r="C1698" s="1" t="str">
        <f>VLOOKUP(B1698,lookup!A:D,3,FALSE)</f>
        <v>Non Metropolitan Fire Authorities</v>
      </c>
      <c r="D1698" s="1" t="str">
        <f>VLOOKUP(B1698,lookup!A:D,4,FALSE)</f>
        <v>E31000015</v>
      </c>
      <c r="E1698" s="1" t="s">
        <v>7</v>
      </c>
      <c r="F1698" s="1" t="s">
        <v>252</v>
      </c>
      <c r="G1698" s="1" t="s">
        <v>10</v>
      </c>
      <c r="H1698" s="16">
        <v>0</v>
      </c>
    </row>
    <row r="1699" spans="1:8" x14ac:dyDescent="0.35">
      <c r="A1699" s="1">
        <v>2018</v>
      </c>
      <c r="B1699" s="1" t="s">
        <v>65</v>
      </c>
      <c r="C1699" s="1" t="str">
        <f>VLOOKUP(B1699,lookup!A:D,3,FALSE)</f>
        <v>Non Metropolitan Fire Authorities</v>
      </c>
      <c r="D1699" s="1" t="str">
        <f>VLOOKUP(B1699,lookup!A:D,4,FALSE)</f>
        <v>E31000015</v>
      </c>
      <c r="E1699" s="1" t="s">
        <v>7</v>
      </c>
      <c r="F1699" s="1" t="s">
        <v>252</v>
      </c>
      <c r="G1699" s="1" t="s">
        <v>11</v>
      </c>
      <c r="H1699" s="16">
        <v>6</v>
      </c>
    </row>
    <row r="1700" spans="1:8" x14ac:dyDescent="0.35">
      <c r="A1700" s="1">
        <v>2018</v>
      </c>
      <c r="B1700" s="1" t="s">
        <v>65</v>
      </c>
      <c r="C1700" s="1" t="str">
        <f>VLOOKUP(B1700,lookup!A:D,3,FALSE)</f>
        <v>Non Metropolitan Fire Authorities</v>
      </c>
      <c r="D1700" s="1" t="str">
        <f>VLOOKUP(B1700,lookup!A:D,4,FALSE)</f>
        <v>E31000015</v>
      </c>
      <c r="E1700" s="1" t="s">
        <v>7</v>
      </c>
      <c r="F1700" s="1" t="s">
        <v>252</v>
      </c>
      <c r="G1700" s="1" t="s">
        <v>12</v>
      </c>
      <c r="H1700" s="16">
        <v>31</v>
      </c>
    </row>
    <row r="1701" spans="1:8" x14ac:dyDescent="0.35">
      <c r="A1701" s="1">
        <v>2018</v>
      </c>
      <c r="B1701" s="1" t="s">
        <v>65</v>
      </c>
      <c r="C1701" s="1" t="str">
        <f>VLOOKUP(B1701,lookup!A:D,3,FALSE)</f>
        <v>Non Metropolitan Fire Authorities</v>
      </c>
      <c r="D1701" s="1" t="str">
        <f>VLOOKUP(B1701,lookup!A:D,4,FALSE)</f>
        <v>E31000015</v>
      </c>
      <c r="E1701" s="1" t="s">
        <v>7</v>
      </c>
      <c r="F1701" s="1" t="s">
        <v>252</v>
      </c>
      <c r="G1701" s="1" t="s">
        <v>13</v>
      </c>
      <c r="H1701" s="16">
        <v>88</v>
      </c>
    </row>
    <row r="1702" spans="1:8" x14ac:dyDescent="0.35">
      <c r="A1702" s="1">
        <v>2018</v>
      </c>
      <c r="B1702" s="1" t="s">
        <v>65</v>
      </c>
      <c r="C1702" s="1" t="str">
        <f>VLOOKUP(B1702,lookup!A:D,3,FALSE)</f>
        <v>Non Metropolitan Fire Authorities</v>
      </c>
      <c r="D1702" s="1" t="str">
        <f>VLOOKUP(B1702,lookup!A:D,4,FALSE)</f>
        <v>E31000015</v>
      </c>
      <c r="E1702" s="1" t="s">
        <v>7</v>
      </c>
      <c r="F1702" s="1" t="s">
        <v>252</v>
      </c>
      <c r="G1702" s="1" t="s">
        <v>14</v>
      </c>
      <c r="H1702" s="16">
        <v>381</v>
      </c>
    </row>
    <row r="1703" spans="1:8" x14ac:dyDescent="0.35">
      <c r="A1703" s="1">
        <v>2018</v>
      </c>
      <c r="B1703" s="1" t="s">
        <v>65</v>
      </c>
      <c r="C1703" s="1" t="str">
        <f>VLOOKUP(B1703,lookup!A:D,3,FALSE)</f>
        <v>Non Metropolitan Fire Authorities</v>
      </c>
      <c r="D1703" s="1" t="str">
        <f>VLOOKUP(B1703,lookup!A:D,4,FALSE)</f>
        <v>E31000015</v>
      </c>
      <c r="E1703" s="1" t="s">
        <v>7</v>
      </c>
      <c r="F1703" s="1" t="s">
        <v>252</v>
      </c>
      <c r="G1703" s="1" t="s">
        <v>5</v>
      </c>
      <c r="H1703" s="16">
        <v>506</v>
      </c>
    </row>
    <row r="1704" spans="1:8" x14ac:dyDescent="0.35">
      <c r="A1704" s="1">
        <v>2018</v>
      </c>
      <c r="B1704" s="1" t="s">
        <v>65</v>
      </c>
      <c r="C1704" s="1" t="str">
        <f>VLOOKUP(B1704,lookup!A:D,3,FALSE)</f>
        <v>Non Metropolitan Fire Authorities</v>
      </c>
      <c r="D1704" s="1" t="str">
        <f>VLOOKUP(B1704,lookup!A:D,4,FALSE)</f>
        <v>E31000015</v>
      </c>
      <c r="E1704" s="1" t="s">
        <v>15</v>
      </c>
      <c r="F1704" s="1" t="s">
        <v>252</v>
      </c>
      <c r="G1704" s="1" t="s">
        <v>10</v>
      </c>
      <c r="H1704" s="16">
        <v>0</v>
      </c>
    </row>
    <row r="1705" spans="1:8" x14ac:dyDescent="0.35">
      <c r="A1705" s="1">
        <v>2018</v>
      </c>
      <c r="B1705" s="1" t="s">
        <v>65</v>
      </c>
      <c r="C1705" s="1" t="str">
        <f>VLOOKUP(B1705,lookup!A:D,3,FALSE)</f>
        <v>Non Metropolitan Fire Authorities</v>
      </c>
      <c r="D1705" s="1" t="str">
        <f>VLOOKUP(B1705,lookup!A:D,4,FALSE)</f>
        <v>E31000015</v>
      </c>
      <c r="E1705" s="1" t="s">
        <v>15</v>
      </c>
      <c r="F1705" s="1" t="s">
        <v>252</v>
      </c>
      <c r="G1705" s="1" t="s">
        <v>11</v>
      </c>
      <c r="H1705" s="16">
        <v>0</v>
      </c>
    </row>
    <row r="1706" spans="1:8" x14ac:dyDescent="0.35">
      <c r="A1706" s="1">
        <v>2018</v>
      </c>
      <c r="B1706" s="1" t="s">
        <v>65</v>
      </c>
      <c r="C1706" s="1" t="str">
        <f>VLOOKUP(B1706,lookup!A:D,3,FALSE)</f>
        <v>Non Metropolitan Fire Authorities</v>
      </c>
      <c r="D1706" s="1" t="str">
        <f>VLOOKUP(B1706,lookup!A:D,4,FALSE)</f>
        <v>E31000015</v>
      </c>
      <c r="E1706" s="1" t="s">
        <v>15</v>
      </c>
      <c r="F1706" s="1" t="s">
        <v>252</v>
      </c>
      <c r="G1706" s="1" t="s">
        <v>12</v>
      </c>
      <c r="H1706" s="16">
        <v>0</v>
      </c>
    </row>
    <row r="1707" spans="1:8" x14ac:dyDescent="0.35">
      <c r="A1707" s="1">
        <v>2018</v>
      </c>
      <c r="B1707" s="1" t="s">
        <v>65</v>
      </c>
      <c r="C1707" s="1" t="str">
        <f>VLOOKUP(B1707,lookup!A:D,3,FALSE)</f>
        <v>Non Metropolitan Fire Authorities</v>
      </c>
      <c r="D1707" s="1" t="str">
        <f>VLOOKUP(B1707,lookup!A:D,4,FALSE)</f>
        <v>E31000015</v>
      </c>
      <c r="E1707" s="1" t="s">
        <v>15</v>
      </c>
      <c r="F1707" s="1" t="s">
        <v>252</v>
      </c>
      <c r="G1707" s="1" t="s">
        <v>13</v>
      </c>
      <c r="H1707" s="16">
        <v>1</v>
      </c>
    </row>
    <row r="1708" spans="1:8" x14ac:dyDescent="0.35">
      <c r="A1708" s="1">
        <v>2018</v>
      </c>
      <c r="B1708" s="1" t="s">
        <v>65</v>
      </c>
      <c r="C1708" s="1" t="str">
        <f>VLOOKUP(B1708,lookup!A:D,3,FALSE)</f>
        <v>Non Metropolitan Fire Authorities</v>
      </c>
      <c r="D1708" s="1" t="str">
        <f>VLOOKUP(B1708,lookup!A:D,4,FALSE)</f>
        <v>E31000015</v>
      </c>
      <c r="E1708" s="1" t="s">
        <v>15</v>
      </c>
      <c r="F1708" s="1" t="s">
        <v>252</v>
      </c>
      <c r="G1708" s="1" t="s">
        <v>14</v>
      </c>
      <c r="H1708" s="16">
        <v>2</v>
      </c>
    </row>
    <row r="1709" spans="1:8" x14ac:dyDescent="0.35">
      <c r="A1709" s="1">
        <v>2018</v>
      </c>
      <c r="B1709" s="1" t="s">
        <v>65</v>
      </c>
      <c r="C1709" s="1" t="str">
        <f>VLOOKUP(B1709,lookup!A:D,3,FALSE)</f>
        <v>Non Metropolitan Fire Authorities</v>
      </c>
      <c r="D1709" s="1" t="str">
        <f>VLOOKUP(B1709,lookup!A:D,4,FALSE)</f>
        <v>E31000015</v>
      </c>
      <c r="E1709" s="1" t="s">
        <v>15</v>
      </c>
      <c r="F1709" s="1" t="s">
        <v>252</v>
      </c>
      <c r="G1709" s="1" t="s">
        <v>5</v>
      </c>
      <c r="H1709" s="16">
        <v>3</v>
      </c>
    </row>
    <row r="1710" spans="1:8" x14ac:dyDescent="0.35">
      <c r="A1710" s="1">
        <v>2018</v>
      </c>
      <c r="B1710" s="1" t="s">
        <v>68</v>
      </c>
      <c r="C1710" s="1" t="str">
        <f>VLOOKUP(B1710,lookup!A:D,3,FALSE)</f>
        <v>Non Metropolitan Fire Authorities</v>
      </c>
      <c r="D1710" s="1" t="str">
        <f>VLOOKUP(B1710,lookup!A:D,4,FALSE)</f>
        <v>E31000016</v>
      </c>
      <c r="E1710" s="1" t="s">
        <v>7</v>
      </c>
      <c r="F1710" s="1" t="s">
        <v>219</v>
      </c>
      <c r="G1710" s="1" t="s">
        <v>8</v>
      </c>
      <c r="H1710" s="16">
        <v>3</v>
      </c>
    </row>
    <row r="1711" spans="1:8" x14ac:dyDescent="0.35">
      <c r="A1711" s="1">
        <v>2018</v>
      </c>
      <c r="B1711" s="1" t="s">
        <v>68</v>
      </c>
      <c r="C1711" s="1" t="str">
        <f>VLOOKUP(B1711,lookup!A:D,3,FALSE)</f>
        <v>Non Metropolitan Fire Authorities</v>
      </c>
      <c r="D1711" s="1" t="str">
        <f>VLOOKUP(B1711,lookup!A:D,4,FALSE)</f>
        <v>E31000016</v>
      </c>
      <c r="E1711" s="1" t="s">
        <v>7</v>
      </c>
      <c r="F1711" s="1" t="s">
        <v>219</v>
      </c>
      <c r="G1711" s="1" t="s">
        <v>178</v>
      </c>
      <c r="H1711" s="16">
        <v>4</v>
      </c>
    </row>
    <row r="1712" spans="1:8" x14ac:dyDescent="0.35">
      <c r="A1712" s="1">
        <v>2018</v>
      </c>
      <c r="B1712" s="1" t="s">
        <v>68</v>
      </c>
      <c r="C1712" s="1" t="str">
        <f>VLOOKUP(B1712,lookup!A:D,3,FALSE)</f>
        <v>Non Metropolitan Fire Authorities</v>
      </c>
      <c r="D1712" s="1" t="str">
        <f>VLOOKUP(B1712,lookup!A:D,4,FALSE)</f>
        <v>E31000016</v>
      </c>
      <c r="E1712" s="1" t="s">
        <v>7</v>
      </c>
      <c r="F1712" s="1" t="s">
        <v>219</v>
      </c>
      <c r="G1712" s="1" t="s">
        <v>10</v>
      </c>
      <c r="H1712" s="16">
        <v>5</v>
      </c>
    </row>
    <row r="1713" spans="1:8" x14ac:dyDescent="0.35">
      <c r="A1713" s="1">
        <v>2018</v>
      </c>
      <c r="B1713" s="1" t="s">
        <v>68</v>
      </c>
      <c r="C1713" s="1" t="str">
        <f>VLOOKUP(B1713,lookup!A:D,3,FALSE)</f>
        <v>Non Metropolitan Fire Authorities</v>
      </c>
      <c r="D1713" s="1" t="str">
        <f>VLOOKUP(B1713,lookup!A:D,4,FALSE)</f>
        <v>E31000016</v>
      </c>
      <c r="E1713" s="1" t="s">
        <v>7</v>
      </c>
      <c r="F1713" s="1" t="s">
        <v>219</v>
      </c>
      <c r="G1713" s="1" t="s">
        <v>11</v>
      </c>
      <c r="H1713" s="16">
        <v>12</v>
      </c>
    </row>
    <row r="1714" spans="1:8" x14ac:dyDescent="0.35">
      <c r="A1714" s="1">
        <v>2018</v>
      </c>
      <c r="B1714" s="1" t="s">
        <v>68</v>
      </c>
      <c r="C1714" s="1" t="str">
        <f>VLOOKUP(B1714,lookup!A:D,3,FALSE)</f>
        <v>Non Metropolitan Fire Authorities</v>
      </c>
      <c r="D1714" s="1" t="str">
        <f>VLOOKUP(B1714,lookup!A:D,4,FALSE)</f>
        <v>E31000016</v>
      </c>
      <c r="E1714" s="1" t="s">
        <v>7</v>
      </c>
      <c r="F1714" s="1" t="s">
        <v>219</v>
      </c>
      <c r="G1714" s="1" t="s">
        <v>12</v>
      </c>
      <c r="H1714" s="16">
        <v>21</v>
      </c>
    </row>
    <row r="1715" spans="1:8" x14ac:dyDescent="0.35">
      <c r="A1715" s="1">
        <v>2018</v>
      </c>
      <c r="B1715" s="1" t="s">
        <v>68</v>
      </c>
      <c r="C1715" s="1" t="str">
        <f>VLOOKUP(B1715,lookup!A:D,3,FALSE)</f>
        <v>Non Metropolitan Fire Authorities</v>
      </c>
      <c r="D1715" s="1" t="str">
        <f>VLOOKUP(B1715,lookup!A:D,4,FALSE)</f>
        <v>E31000016</v>
      </c>
      <c r="E1715" s="1" t="s">
        <v>7</v>
      </c>
      <c r="F1715" s="1" t="s">
        <v>219</v>
      </c>
      <c r="G1715" s="1" t="s">
        <v>13</v>
      </c>
      <c r="H1715" s="16">
        <v>23</v>
      </c>
    </row>
    <row r="1716" spans="1:8" x14ac:dyDescent="0.35">
      <c r="A1716" s="1">
        <v>2018</v>
      </c>
      <c r="B1716" s="1" t="s">
        <v>68</v>
      </c>
      <c r="C1716" s="1" t="str">
        <f>VLOOKUP(B1716,lookup!A:D,3,FALSE)</f>
        <v>Non Metropolitan Fire Authorities</v>
      </c>
      <c r="D1716" s="1" t="str">
        <f>VLOOKUP(B1716,lookup!A:D,4,FALSE)</f>
        <v>E31000016</v>
      </c>
      <c r="E1716" s="1" t="s">
        <v>7</v>
      </c>
      <c r="F1716" s="1" t="s">
        <v>219</v>
      </c>
      <c r="G1716" s="1" t="s">
        <v>14</v>
      </c>
      <c r="H1716" s="16">
        <v>70</v>
      </c>
    </row>
    <row r="1717" spans="1:8" x14ac:dyDescent="0.35">
      <c r="A1717" s="1">
        <v>2018</v>
      </c>
      <c r="B1717" s="1" t="s">
        <v>68</v>
      </c>
      <c r="C1717" s="1" t="str">
        <f>VLOOKUP(B1717,lookup!A:D,3,FALSE)</f>
        <v>Non Metropolitan Fire Authorities</v>
      </c>
      <c r="D1717" s="1" t="str">
        <f>VLOOKUP(B1717,lookup!A:D,4,FALSE)</f>
        <v>E31000016</v>
      </c>
      <c r="E1717" s="1" t="s">
        <v>7</v>
      </c>
      <c r="F1717" s="1" t="s">
        <v>219</v>
      </c>
      <c r="G1717" s="1" t="s">
        <v>5</v>
      </c>
      <c r="H1717" s="16">
        <v>138</v>
      </c>
    </row>
    <row r="1718" spans="1:8" x14ac:dyDescent="0.35">
      <c r="A1718" s="1">
        <v>2018</v>
      </c>
      <c r="B1718" s="1" t="s">
        <v>68</v>
      </c>
      <c r="C1718" s="1" t="str">
        <f>VLOOKUP(B1718,lookup!A:D,3,FALSE)</f>
        <v>Non Metropolitan Fire Authorities</v>
      </c>
      <c r="D1718" s="1" t="str">
        <f>VLOOKUP(B1718,lookup!A:D,4,FALSE)</f>
        <v>E31000016</v>
      </c>
      <c r="E1718" s="1" t="s">
        <v>15</v>
      </c>
      <c r="F1718" s="1" t="s">
        <v>219</v>
      </c>
      <c r="G1718" s="1" t="s">
        <v>8</v>
      </c>
      <c r="H1718" s="16">
        <v>0</v>
      </c>
    </row>
    <row r="1719" spans="1:8" x14ac:dyDescent="0.35">
      <c r="A1719" s="1">
        <v>2018</v>
      </c>
      <c r="B1719" s="1" t="s">
        <v>68</v>
      </c>
      <c r="C1719" s="1" t="str">
        <f>VLOOKUP(B1719,lookup!A:D,3,FALSE)</f>
        <v>Non Metropolitan Fire Authorities</v>
      </c>
      <c r="D1719" s="1" t="str">
        <f>VLOOKUP(B1719,lookup!A:D,4,FALSE)</f>
        <v>E31000016</v>
      </c>
      <c r="E1719" s="1" t="s">
        <v>15</v>
      </c>
      <c r="F1719" s="1" t="s">
        <v>219</v>
      </c>
      <c r="G1719" s="1" t="s">
        <v>178</v>
      </c>
      <c r="H1719" s="16">
        <v>0</v>
      </c>
    </row>
    <row r="1720" spans="1:8" x14ac:dyDescent="0.35">
      <c r="A1720" s="1">
        <v>2018</v>
      </c>
      <c r="B1720" s="1" t="s">
        <v>68</v>
      </c>
      <c r="C1720" s="1" t="str">
        <f>VLOOKUP(B1720,lookup!A:D,3,FALSE)</f>
        <v>Non Metropolitan Fire Authorities</v>
      </c>
      <c r="D1720" s="1" t="str">
        <f>VLOOKUP(B1720,lookup!A:D,4,FALSE)</f>
        <v>E31000016</v>
      </c>
      <c r="E1720" s="1" t="s">
        <v>15</v>
      </c>
      <c r="F1720" s="1" t="s">
        <v>219</v>
      </c>
      <c r="G1720" s="1" t="s">
        <v>10</v>
      </c>
      <c r="H1720" s="16">
        <v>1</v>
      </c>
    </row>
    <row r="1721" spans="1:8" x14ac:dyDescent="0.35">
      <c r="A1721" s="1">
        <v>2018</v>
      </c>
      <c r="B1721" s="1" t="s">
        <v>68</v>
      </c>
      <c r="C1721" s="1" t="str">
        <f>VLOOKUP(B1721,lookup!A:D,3,FALSE)</f>
        <v>Non Metropolitan Fire Authorities</v>
      </c>
      <c r="D1721" s="1" t="str">
        <f>VLOOKUP(B1721,lookup!A:D,4,FALSE)</f>
        <v>E31000016</v>
      </c>
      <c r="E1721" s="1" t="s">
        <v>15</v>
      </c>
      <c r="F1721" s="1" t="s">
        <v>219</v>
      </c>
      <c r="G1721" s="1" t="s">
        <v>11</v>
      </c>
      <c r="H1721" s="16">
        <v>0</v>
      </c>
    </row>
    <row r="1722" spans="1:8" x14ac:dyDescent="0.35">
      <c r="A1722" s="1">
        <v>2018</v>
      </c>
      <c r="B1722" s="1" t="s">
        <v>68</v>
      </c>
      <c r="C1722" s="1" t="str">
        <f>VLOOKUP(B1722,lookup!A:D,3,FALSE)</f>
        <v>Non Metropolitan Fire Authorities</v>
      </c>
      <c r="D1722" s="1" t="str">
        <f>VLOOKUP(B1722,lookup!A:D,4,FALSE)</f>
        <v>E31000016</v>
      </c>
      <c r="E1722" s="1" t="s">
        <v>15</v>
      </c>
      <c r="F1722" s="1" t="s">
        <v>219</v>
      </c>
      <c r="G1722" s="1" t="s">
        <v>12</v>
      </c>
      <c r="H1722" s="16">
        <v>0</v>
      </c>
    </row>
    <row r="1723" spans="1:8" x14ac:dyDescent="0.35">
      <c r="A1723" s="1">
        <v>2018</v>
      </c>
      <c r="B1723" s="1" t="s">
        <v>68</v>
      </c>
      <c r="C1723" s="1" t="str">
        <f>VLOOKUP(B1723,lookup!A:D,3,FALSE)</f>
        <v>Non Metropolitan Fire Authorities</v>
      </c>
      <c r="D1723" s="1" t="str">
        <f>VLOOKUP(B1723,lookup!A:D,4,FALSE)</f>
        <v>E31000016</v>
      </c>
      <c r="E1723" s="1" t="s">
        <v>15</v>
      </c>
      <c r="F1723" s="1" t="s">
        <v>219</v>
      </c>
      <c r="G1723" s="1" t="s">
        <v>13</v>
      </c>
      <c r="H1723" s="16">
        <v>3</v>
      </c>
    </row>
    <row r="1724" spans="1:8" x14ac:dyDescent="0.35">
      <c r="A1724" s="1">
        <v>2018</v>
      </c>
      <c r="B1724" s="1" t="s">
        <v>68</v>
      </c>
      <c r="C1724" s="1" t="str">
        <f>VLOOKUP(B1724,lookup!A:D,3,FALSE)</f>
        <v>Non Metropolitan Fire Authorities</v>
      </c>
      <c r="D1724" s="1" t="str">
        <f>VLOOKUP(B1724,lookup!A:D,4,FALSE)</f>
        <v>E31000016</v>
      </c>
      <c r="E1724" s="1" t="s">
        <v>15</v>
      </c>
      <c r="F1724" s="1" t="s">
        <v>219</v>
      </c>
      <c r="G1724" s="1" t="s">
        <v>14</v>
      </c>
      <c r="H1724" s="16">
        <v>34</v>
      </c>
    </row>
    <row r="1725" spans="1:8" x14ac:dyDescent="0.35">
      <c r="A1725" s="1">
        <v>2018</v>
      </c>
      <c r="B1725" s="1" t="s">
        <v>68</v>
      </c>
      <c r="C1725" s="1" t="str">
        <f>VLOOKUP(B1725,lookup!A:D,3,FALSE)</f>
        <v>Non Metropolitan Fire Authorities</v>
      </c>
      <c r="D1725" s="1" t="str">
        <f>VLOOKUP(B1725,lookup!A:D,4,FALSE)</f>
        <v>E31000016</v>
      </c>
      <c r="E1725" s="1" t="s">
        <v>15</v>
      </c>
      <c r="F1725" s="1" t="s">
        <v>219</v>
      </c>
      <c r="G1725" s="1" t="s">
        <v>5</v>
      </c>
      <c r="H1725" s="16">
        <v>38</v>
      </c>
    </row>
    <row r="1726" spans="1:8" x14ac:dyDescent="0.35">
      <c r="A1726" s="1">
        <v>2018</v>
      </c>
      <c r="B1726" s="1" t="s">
        <v>68</v>
      </c>
      <c r="C1726" s="1" t="str">
        <f>VLOOKUP(B1726,lookup!A:D,3,FALSE)</f>
        <v>Non Metropolitan Fire Authorities</v>
      </c>
      <c r="D1726" s="1" t="str">
        <f>VLOOKUP(B1726,lookup!A:D,4,FALSE)</f>
        <v>E31000016</v>
      </c>
      <c r="E1726" s="1" t="s">
        <v>7</v>
      </c>
      <c r="F1726" s="1" t="s">
        <v>252</v>
      </c>
      <c r="G1726" s="1" t="s">
        <v>10</v>
      </c>
      <c r="H1726" s="16">
        <v>0</v>
      </c>
    </row>
    <row r="1727" spans="1:8" x14ac:dyDescent="0.35">
      <c r="A1727" s="1">
        <v>2018</v>
      </c>
      <c r="B1727" s="1" t="s">
        <v>68</v>
      </c>
      <c r="C1727" s="1" t="str">
        <f>VLOOKUP(B1727,lookup!A:D,3,FALSE)</f>
        <v>Non Metropolitan Fire Authorities</v>
      </c>
      <c r="D1727" s="1" t="str">
        <f>VLOOKUP(B1727,lookup!A:D,4,FALSE)</f>
        <v>E31000016</v>
      </c>
      <c r="E1727" s="1" t="s">
        <v>7</v>
      </c>
      <c r="F1727" s="1" t="s">
        <v>252</v>
      </c>
      <c r="G1727" s="1" t="s">
        <v>11</v>
      </c>
      <c r="H1727" s="16">
        <v>0</v>
      </c>
    </row>
    <row r="1728" spans="1:8" x14ac:dyDescent="0.35">
      <c r="A1728" s="1">
        <v>2018</v>
      </c>
      <c r="B1728" s="1" t="s">
        <v>68</v>
      </c>
      <c r="C1728" s="1" t="str">
        <f>VLOOKUP(B1728,lookup!A:D,3,FALSE)</f>
        <v>Non Metropolitan Fire Authorities</v>
      </c>
      <c r="D1728" s="1" t="str">
        <f>VLOOKUP(B1728,lookup!A:D,4,FALSE)</f>
        <v>E31000016</v>
      </c>
      <c r="E1728" s="1" t="s">
        <v>7</v>
      </c>
      <c r="F1728" s="1" t="s">
        <v>252</v>
      </c>
      <c r="G1728" s="1" t="s">
        <v>12</v>
      </c>
      <c r="H1728" s="16">
        <v>16</v>
      </c>
    </row>
    <row r="1729" spans="1:8" x14ac:dyDescent="0.35">
      <c r="A1729" s="1">
        <v>2018</v>
      </c>
      <c r="B1729" s="1" t="s">
        <v>68</v>
      </c>
      <c r="C1729" s="1" t="str">
        <f>VLOOKUP(B1729,lookup!A:D,3,FALSE)</f>
        <v>Non Metropolitan Fire Authorities</v>
      </c>
      <c r="D1729" s="1" t="str">
        <f>VLOOKUP(B1729,lookup!A:D,4,FALSE)</f>
        <v>E31000016</v>
      </c>
      <c r="E1729" s="1" t="s">
        <v>7</v>
      </c>
      <c r="F1729" s="1" t="s">
        <v>252</v>
      </c>
      <c r="G1729" s="1" t="s">
        <v>13</v>
      </c>
      <c r="H1729" s="16">
        <v>40</v>
      </c>
    </row>
    <row r="1730" spans="1:8" x14ac:dyDescent="0.35">
      <c r="A1730" s="1">
        <v>2018</v>
      </c>
      <c r="B1730" s="1" t="s">
        <v>68</v>
      </c>
      <c r="C1730" s="1" t="str">
        <f>VLOOKUP(B1730,lookup!A:D,3,FALSE)</f>
        <v>Non Metropolitan Fire Authorities</v>
      </c>
      <c r="D1730" s="1" t="str">
        <f>VLOOKUP(B1730,lookup!A:D,4,FALSE)</f>
        <v>E31000016</v>
      </c>
      <c r="E1730" s="1" t="s">
        <v>7</v>
      </c>
      <c r="F1730" s="1" t="s">
        <v>252</v>
      </c>
      <c r="G1730" s="1" t="s">
        <v>14</v>
      </c>
      <c r="H1730" s="16">
        <v>146</v>
      </c>
    </row>
    <row r="1731" spans="1:8" x14ac:dyDescent="0.35">
      <c r="A1731" s="1">
        <v>2018</v>
      </c>
      <c r="B1731" s="1" t="s">
        <v>68</v>
      </c>
      <c r="C1731" s="1" t="str">
        <f>VLOOKUP(B1731,lookup!A:D,3,FALSE)</f>
        <v>Non Metropolitan Fire Authorities</v>
      </c>
      <c r="D1731" s="1" t="str">
        <f>VLOOKUP(B1731,lookup!A:D,4,FALSE)</f>
        <v>E31000016</v>
      </c>
      <c r="E1731" s="1" t="s">
        <v>7</v>
      </c>
      <c r="F1731" s="1" t="s">
        <v>252</v>
      </c>
      <c r="G1731" s="1" t="s">
        <v>5</v>
      </c>
      <c r="H1731" s="16">
        <v>202</v>
      </c>
    </row>
    <row r="1732" spans="1:8" x14ac:dyDescent="0.35">
      <c r="A1732" s="1">
        <v>2018</v>
      </c>
      <c r="B1732" s="1" t="s">
        <v>68</v>
      </c>
      <c r="C1732" s="1" t="str">
        <f>VLOOKUP(B1732,lookup!A:D,3,FALSE)</f>
        <v>Non Metropolitan Fire Authorities</v>
      </c>
      <c r="D1732" s="1" t="str">
        <f>VLOOKUP(B1732,lookup!A:D,4,FALSE)</f>
        <v>E31000016</v>
      </c>
      <c r="E1732" s="1" t="s">
        <v>15</v>
      </c>
      <c r="F1732" s="1" t="s">
        <v>252</v>
      </c>
      <c r="G1732" s="1" t="s">
        <v>10</v>
      </c>
      <c r="H1732" s="16">
        <v>0</v>
      </c>
    </row>
    <row r="1733" spans="1:8" x14ac:dyDescent="0.35">
      <c r="A1733" s="1">
        <v>2018</v>
      </c>
      <c r="B1733" s="1" t="s">
        <v>68</v>
      </c>
      <c r="C1733" s="1" t="str">
        <f>VLOOKUP(B1733,lookup!A:D,3,FALSE)</f>
        <v>Non Metropolitan Fire Authorities</v>
      </c>
      <c r="D1733" s="1" t="str">
        <f>VLOOKUP(B1733,lookup!A:D,4,FALSE)</f>
        <v>E31000016</v>
      </c>
      <c r="E1733" s="1" t="s">
        <v>15</v>
      </c>
      <c r="F1733" s="1" t="s">
        <v>252</v>
      </c>
      <c r="G1733" s="1" t="s">
        <v>11</v>
      </c>
      <c r="H1733" s="16">
        <v>0</v>
      </c>
    </row>
    <row r="1734" spans="1:8" x14ac:dyDescent="0.35">
      <c r="A1734" s="1">
        <v>2018</v>
      </c>
      <c r="B1734" s="1" t="s">
        <v>68</v>
      </c>
      <c r="C1734" s="1" t="str">
        <f>VLOOKUP(B1734,lookup!A:D,3,FALSE)</f>
        <v>Non Metropolitan Fire Authorities</v>
      </c>
      <c r="D1734" s="1" t="str">
        <f>VLOOKUP(B1734,lookup!A:D,4,FALSE)</f>
        <v>E31000016</v>
      </c>
      <c r="E1734" s="1" t="s">
        <v>15</v>
      </c>
      <c r="F1734" s="1" t="s">
        <v>252</v>
      </c>
      <c r="G1734" s="1" t="s">
        <v>12</v>
      </c>
      <c r="H1734" s="16">
        <v>1</v>
      </c>
    </row>
    <row r="1735" spans="1:8" x14ac:dyDescent="0.35">
      <c r="A1735" s="1">
        <v>2018</v>
      </c>
      <c r="B1735" s="1" t="s">
        <v>68</v>
      </c>
      <c r="C1735" s="1" t="str">
        <f>VLOOKUP(B1735,lookup!A:D,3,FALSE)</f>
        <v>Non Metropolitan Fire Authorities</v>
      </c>
      <c r="D1735" s="1" t="str">
        <f>VLOOKUP(B1735,lookup!A:D,4,FALSE)</f>
        <v>E31000016</v>
      </c>
      <c r="E1735" s="1" t="s">
        <v>15</v>
      </c>
      <c r="F1735" s="1" t="s">
        <v>252</v>
      </c>
      <c r="G1735" s="1" t="s">
        <v>13</v>
      </c>
      <c r="H1735" s="16">
        <v>1</v>
      </c>
    </row>
    <row r="1736" spans="1:8" x14ac:dyDescent="0.35">
      <c r="A1736" s="1">
        <v>2018</v>
      </c>
      <c r="B1736" s="1" t="s">
        <v>68</v>
      </c>
      <c r="C1736" s="1" t="str">
        <f>VLOOKUP(B1736,lookup!A:D,3,FALSE)</f>
        <v>Non Metropolitan Fire Authorities</v>
      </c>
      <c r="D1736" s="1" t="str">
        <f>VLOOKUP(B1736,lookup!A:D,4,FALSE)</f>
        <v>E31000016</v>
      </c>
      <c r="E1736" s="1" t="s">
        <v>15</v>
      </c>
      <c r="F1736" s="1" t="s">
        <v>252</v>
      </c>
      <c r="G1736" s="1" t="s">
        <v>14</v>
      </c>
      <c r="H1736" s="16">
        <v>22</v>
      </c>
    </row>
    <row r="1737" spans="1:8" x14ac:dyDescent="0.35">
      <c r="A1737" s="1">
        <v>2018</v>
      </c>
      <c r="B1737" s="1" t="s">
        <v>68</v>
      </c>
      <c r="C1737" s="1" t="str">
        <f>VLOOKUP(B1737,lookup!A:D,3,FALSE)</f>
        <v>Non Metropolitan Fire Authorities</v>
      </c>
      <c r="D1737" s="1" t="str">
        <f>VLOOKUP(B1737,lookup!A:D,4,FALSE)</f>
        <v>E31000016</v>
      </c>
      <c r="E1737" s="1" t="s">
        <v>15</v>
      </c>
      <c r="F1737" s="1" t="s">
        <v>252</v>
      </c>
      <c r="G1737" s="1" t="s">
        <v>5</v>
      </c>
      <c r="H1737" s="16">
        <v>24</v>
      </c>
    </row>
    <row r="1738" spans="1:8" x14ac:dyDescent="0.35">
      <c r="A1738" s="1">
        <v>2018</v>
      </c>
      <c r="B1738" s="1" t="s">
        <v>71</v>
      </c>
      <c r="C1738" s="1" t="str">
        <f>VLOOKUP(B1738,lookup!A:D,3,FALSE)</f>
        <v>Metropolitan Fire Authorities</v>
      </c>
      <c r="D1738" s="1" t="str">
        <f>VLOOKUP(B1738,lookup!A:D,4,FALSE)</f>
        <v>E31000046</v>
      </c>
      <c r="E1738" s="1" t="s">
        <v>7</v>
      </c>
      <c r="F1738" s="1" t="s">
        <v>219</v>
      </c>
      <c r="G1738" s="1" t="s">
        <v>8</v>
      </c>
      <c r="H1738" s="16">
        <v>7</v>
      </c>
    </row>
    <row r="1739" spans="1:8" x14ac:dyDescent="0.35">
      <c r="A1739" s="1">
        <v>2018</v>
      </c>
      <c r="B1739" s="1" t="s">
        <v>71</v>
      </c>
      <c r="C1739" s="1" t="str">
        <f>VLOOKUP(B1739,lookup!A:D,3,FALSE)</f>
        <v>Metropolitan Fire Authorities</v>
      </c>
      <c r="D1739" s="1" t="str">
        <f>VLOOKUP(B1739,lookup!A:D,4,FALSE)</f>
        <v>E31000046</v>
      </c>
      <c r="E1739" s="1" t="s">
        <v>7</v>
      </c>
      <c r="F1739" s="1" t="s">
        <v>219</v>
      </c>
      <c r="G1739" s="1" t="s">
        <v>178</v>
      </c>
      <c r="H1739" s="16">
        <v>15</v>
      </c>
    </row>
    <row r="1740" spans="1:8" x14ac:dyDescent="0.35">
      <c r="A1740" s="1">
        <v>2018</v>
      </c>
      <c r="B1740" s="1" t="s">
        <v>71</v>
      </c>
      <c r="C1740" s="1" t="str">
        <f>VLOOKUP(B1740,lookup!A:D,3,FALSE)</f>
        <v>Metropolitan Fire Authorities</v>
      </c>
      <c r="D1740" s="1" t="str">
        <f>VLOOKUP(B1740,lookup!A:D,4,FALSE)</f>
        <v>E31000046</v>
      </c>
      <c r="E1740" s="1" t="s">
        <v>7</v>
      </c>
      <c r="F1740" s="1" t="s">
        <v>219</v>
      </c>
      <c r="G1740" s="1" t="s">
        <v>10</v>
      </c>
      <c r="H1740" s="16">
        <v>58</v>
      </c>
    </row>
    <row r="1741" spans="1:8" x14ac:dyDescent="0.35">
      <c r="A1741" s="1">
        <v>2018</v>
      </c>
      <c r="B1741" s="1" t="s">
        <v>71</v>
      </c>
      <c r="C1741" s="1" t="str">
        <f>VLOOKUP(B1741,lookup!A:D,3,FALSE)</f>
        <v>Metropolitan Fire Authorities</v>
      </c>
      <c r="D1741" s="1" t="str">
        <f>VLOOKUP(B1741,lookup!A:D,4,FALSE)</f>
        <v>E31000046</v>
      </c>
      <c r="E1741" s="1" t="s">
        <v>7</v>
      </c>
      <c r="F1741" s="1" t="s">
        <v>219</v>
      </c>
      <c r="G1741" s="1" t="s">
        <v>11</v>
      </c>
      <c r="H1741" s="16">
        <v>133</v>
      </c>
    </row>
    <row r="1742" spans="1:8" x14ac:dyDescent="0.35">
      <c r="A1742" s="1">
        <v>2018</v>
      </c>
      <c r="B1742" s="1" t="s">
        <v>71</v>
      </c>
      <c r="C1742" s="1" t="str">
        <f>VLOOKUP(B1742,lookup!A:D,3,FALSE)</f>
        <v>Metropolitan Fire Authorities</v>
      </c>
      <c r="D1742" s="1" t="str">
        <f>VLOOKUP(B1742,lookup!A:D,4,FALSE)</f>
        <v>E31000046</v>
      </c>
      <c r="E1742" s="1" t="s">
        <v>7</v>
      </c>
      <c r="F1742" s="1" t="s">
        <v>219</v>
      </c>
      <c r="G1742" s="1" t="s">
        <v>12</v>
      </c>
      <c r="H1742" s="16">
        <v>594</v>
      </c>
    </row>
    <row r="1743" spans="1:8" x14ac:dyDescent="0.35">
      <c r="A1743" s="1">
        <v>2018</v>
      </c>
      <c r="B1743" s="1" t="s">
        <v>71</v>
      </c>
      <c r="C1743" s="1" t="str">
        <f>VLOOKUP(B1743,lookup!A:D,3,FALSE)</f>
        <v>Metropolitan Fire Authorities</v>
      </c>
      <c r="D1743" s="1" t="str">
        <f>VLOOKUP(B1743,lookup!A:D,4,FALSE)</f>
        <v>E31000046</v>
      </c>
      <c r="E1743" s="1" t="s">
        <v>7</v>
      </c>
      <c r="F1743" s="1" t="s">
        <v>219</v>
      </c>
      <c r="G1743" s="1" t="s">
        <v>13</v>
      </c>
      <c r="H1743" s="16">
        <v>532</v>
      </c>
    </row>
    <row r="1744" spans="1:8" x14ac:dyDescent="0.35">
      <c r="A1744" s="1">
        <v>2018</v>
      </c>
      <c r="B1744" s="1" t="s">
        <v>71</v>
      </c>
      <c r="C1744" s="1" t="str">
        <f>VLOOKUP(B1744,lookup!A:D,3,FALSE)</f>
        <v>Metropolitan Fire Authorities</v>
      </c>
      <c r="D1744" s="1" t="str">
        <f>VLOOKUP(B1744,lookup!A:D,4,FALSE)</f>
        <v>E31000046</v>
      </c>
      <c r="E1744" s="1" t="s">
        <v>7</v>
      </c>
      <c r="F1744" s="1" t="s">
        <v>219</v>
      </c>
      <c r="G1744" s="1" t="s">
        <v>14</v>
      </c>
      <c r="H1744" s="16">
        <v>2909</v>
      </c>
    </row>
    <row r="1745" spans="1:8" x14ac:dyDescent="0.35">
      <c r="A1745" s="1">
        <v>2018</v>
      </c>
      <c r="B1745" s="1" t="s">
        <v>71</v>
      </c>
      <c r="C1745" s="1" t="str">
        <f>VLOOKUP(B1745,lookup!A:D,3,FALSE)</f>
        <v>Metropolitan Fire Authorities</v>
      </c>
      <c r="D1745" s="1" t="str">
        <f>VLOOKUP(B1745,lookup!A:D,4,FALSE)</f>
        <v>E31000046</v>
      </c>
      <c r="E1745" s="1" t="s">
        <v>7</v>
      </c>
      <c r="F1745" s="1" t="s">
        <v>219</v>
      </c>
      <c r="G1745" s="1" t="s">
        <v>5</v>
      </c>
      <c r="H1745" s="16">
        <v>4248</v>
      </c>
    </row>
    <row r="1746" spans="1:8" x14ac:dyDescent="0.35">
      <c r="A1746" s="1">
        <v>2018</v>
      </c>
      <c r="B1746" s="1" t="s">
        <v>71</v>
      </c>
      <c r="C1746" s="1" t="str">
        <f>VLOOKUP(B1746,lookup!A:D,3,FALSE)</f>
        <v>Metropolitan Fire Authorities</v>
      </c>
      <c r="D1746" s="1" t="str">
        <f>VLOOKUP(B1746,lookup!A:D,4,FALSE)</f>
        <v>E31000046</v>
      </c>
      <c r="E1746" s="1" t="s">
        <v>15</v>
      </c>
      <c r="F1746" s="1" t="s">
        <v>219</v>
      </c>
      <c r="G1746" s="1" t="s">
        <v>8</v>
      </c>
      <c r="H1746" s="16">
        <v>1</v>
      </c>
    </row>
    <row r="1747" spans="1:8" x14ac:dyDescent="0.35">
      <c r="A1747" s="1">
        <v>2018</v>
      </c>
      <c r="B1747" s="1" t="s">
        <v>71</v>
      </c>
      <c r="C1747" s="1" t="str">
        <f>VLOOKUP(B1747,lookup!A:D,3,FALSE)</f>
        <v>Metropolitan Fire Authorities</v>
      </c>
      <c r="D1747" s="1" t="str">
        <f>VLOOKUP(B1747,lookup!A:D,4,FALSE)</f>
        <v>E31000046</v>
      </c>
      <c r="E1747" s="1" t="s">
        <v>15</v>
      </c>
      <c r="F1747" s="1" t="s">
        <v>219</v>
      </c>
      <c r="G1747" s="1" t="s">
        <v>178</v>
      </c>
      <c r="H1747" s="16">
        <v>3</v>
      </c>
    </row>
    <row r="1748" spans="1:8" x14ac:dyDescent="0.35">
      <c r="A1748" s="1">
        <v>2018</v>
      </c>
      <c r="B1748" s="1" t="s">
        <v>71</v>
      </c>
      <c r="C1748" s="1" t="str">
        <f>VLOOKUP(B1748,lookup!A:D,3,FALSE)</f>
        <v>Metropolitan Fire Authorities</v>
      </c>
      <c r="D1748" s="1" t="str">
        <f>VLOOKUP(B1748,lookup!A:D,4,FALSE)</f>
        <v>E31000046</v>
      </c>
      <c r="E1748" s="1" t="s">
        <v>15</v>
      </c>
      <c r="F1748" s="1" t="s">
        <v>219</v>
      </c>
      <c r="G1748" s="1" t="s">
        <v>10</v>
      </c>
      <c r="H1748" s="16">
        <v>3</v>
      </c>
    </row>
    <row r="1749" spans="1:8" x14ac:dyDescent="0.35">
      <c r="A1749" s="1">
        <v>2018</v>
      </c>
      <c r="B1749" s="1" t="s">
        <v>71</v>
      </c>
      <c r="C1749" s="1" t="str">
        <f>VLOOKUP(B1749,lookup!A:D,3,FALSE)</f>
        <v>Metropolitan Fire Authorities</v>
      </c>
      <c r="D1749" s="1" t="str">
        <f>VLOOKUP(B1749,lookup!A:D,4,FALSE)</f>
        <v>E31000046</v>
      </c>
      <c r="E1749" s="1" t="s">
        <v>15</v>
      </c>
      <c r="F1749" s="1" t="s">
        <v>219</v>
      </c>
      <c r="G1749" s="1" t="s">
        <v>11</v>
      </c>
      <c r="H1749" s="16">
        <v>10</v>
      </c>
    </row>
    <row r="1750" spans="1:8" x14ac:dyDescent="0.35">
      <c r="A1750" s="1">
        <v>2018</v>
      </c>
      <c r="B1750" s="1" t="s">
        <v>71</v>
      </c>
      <c r="C1750" s="1" t="str">
        <f>VLOOKUP(B1750,lookup!A:D,3,FALSE)</f>
        <v>Metropolitan Fire Authorities</v>
      </c>
      <c r="D1750" s="1" t="str">
        <f>VLOOKUP(B1750,lookup!A:D,4,FALSE)</f>
        <v>E31000046</v>
      </c>
      <c r="E1750" s="1" t="s">
        <v>15</v>
      </c>
      <c r="F1750" s="1" t="s">
        <v>219</v>
      </c>
      <c r="G1750" s="1" t="s">
        <v>12</v>
      </c>
      <c r="H1750" s="16">
        <v>43</v>
      </c>
    </row>
    <row r="1751" spans="1:8" x14ac:dyDescent="0.35">
      <c r="A1751" s="1">
        <v>2018</v>
      </c>
      <c r="B1751" s="1" t="s">
        <v>71</v>
      </c>
      <c r="C1751" s="1" t="str">
        <f>VLOOKUP(B1751,lookup!A:D,3,FALSE)</f>
        <v>Metropolitan Fire Authorities</v>
      </c>
      <c r="D1751" s="1" t="str">
        <f>VLOOKUP(B1751,lookup!A:D,4,FALSE)</f>
        <v>E31000046</v>
      </c>
      <c r="E1751" s="1" t="s">
        <v>15</v>
      </c>
      <c r="F1751" s="1" t="s">
        <v>219</v>
      </c>
      <c r="G1751" s="1" t="s">
        <v>13</v>
      </c>
      <c r="H1751" s="16">
        <v>30</v>
      </c>
    </row>
    <row r="1752" spans="1:8" x14ac:dyDescent="0.35">
      <c r="A1752" s="1">
        <v>2018</v>
      </c>
      <c r="B1752" s="1" t="s">
        <v>71</v>
      </c>
      <c r="C1752" s="1" t="str">
        <f>VLOOKUP(B1752,lookup!A:D,3,FALSE)</f>
        <v>Metropolitan Fire Authorities</v>
      </c>
      <c r="D1752" s="1" t="str">
        <f>VLOOKUP(B1752,lookup!A:D,4,FALSE)</f>
        <v>E31000046</v>
      </c>
      <c r="E1752" s="1" t="s">
        <v>15</v>
      </c>
      <c r="F1752" s="1" t="s">
        <v>219</v>
      </c>
      <c r="G1752" s="1" t="s">
        <v>14</v>
      </c>
      <c r="H1752" s="16">
        <v>239</v>
      </c>
    </row>
    <row r="1753" spans="1:8" x14ac:dyDescent="0.35">
      <c r="A1753" s="1">
        <v>2018</v>
      </c>
      <c r="B1753" s="1" t="s">
        <v>71</v>
      </c>
      <c r="C1753" s="1" t="str">
        <f>VLOOKUP(B1753,lookup!A:D,3,FALSE)</f>
        <v>Metropolitan Fire Authorities</v>
      </c>
      <c r="D1753" s="1" t="str">
        <f>VLOOKUP(B1753,lookup!A:D,4,FALSE)</f>
        <v>E31000046</v>
      </c>
      <c r="E1753" s="1" t="s">
        <v>15</v>
      </c>
      <c r="F1753" s="1" t="s">
        <v>219</v>
      </c>
      <c r="G1753" s="1" t="s">
        <v>5</v>
      </c>
      <c r="H1753" s="16">
        <v>329</v>
      </c>
    </row>
    <row r="1754" spans="1:8" x14ac:dyDescent="0.35">
      <c r="A1754" s="1">
        <v>2018</v>
      </c>
      <c r="B1754" s="1" t="s">
        <v>71</v>
      </c>
      <c r="C1754" s="1" t="str">
        <f>VLOOKUP(B1754,lookup!A:D,3,FALSE)</f>
        <v>Metropolitan Fire Authorities</v>
      </c>
      <c r="D1754" s="1" t="str">
        <f>VLOOKUP(B1754,lookup!A:D,4,FALSE)</f>
        <v>E31000046</v>
      </c>
      <c r="E1754" s="1" t="s">
        <v>7</v>
      </c>
      <c r="F1754" s="1" t="s">
        <v>252</v>
      </c>
      <c r="G1754" s="1" t="s">
        <v>10</v>
      </c>
      <c r="H1754" s="16">
        <v>0</v>
      </c>
    </row>
    <row r="1755" spans="1:8" x14ac:dyDescent="0.35">
      <c r="A1755" s="1">
        <v>2018</v>
      </c>
      <c r="B1755" s="1" t="s">
        <v>71</v>
      </c>
      <c r="C1755" s="1" t="str">
        <f>VLOOKUP(B1755,lookup!A:D,3,FALSE)</f>
        <v>Metropolitan Fire Authorities</v>
      </c>
      <c r="D1755" s="1" t="str">
        <f>VLOOKUP(B1755,lookup!A:D,4,FALSE)</f>
        <v>E31000046</v>
      </c>
      <c r="E1755" s="1" t="s">
        <v>7</v>
      </c>
      <c r="F1755" s="1" t="s">
        <v>252</v>
      </c>
      <c r="G1755" s="1" t="s">
        <v>11</v>
      </c>
      <c r="H1755" s="16">
        <v>0</v>
      </c>
    </row>
    <row r="1756" spans="1:8" x14ac:dyDescent="0.35">
      <c r="A1756" s="1">
        <v>2018</v>
      </c>
      <c r="B1756" s="1" t="s">
        <v>71</v>
      </c>
      <c r="C1756" s="1" t="str">
        <f>VLOOKUP(B1756,lookup!A:D,3,FALSE)</f>
        <v>Metropolitan Fire Authorities</v>
      </c>
      <c r="D1756" s="1" t="str">
        <f>VLOOKUP(B1756,lookup!A:D,4,FALSE)</f>
        <v>E31000046</v>
      </c>
      <c r="E1756" s="1" t="s">
        <v>7</v>
      </c>
      <c r="F1756" s="1" t="s">
        <v>252</v>
      </c>
      <c r="G1756" s="1" t="s">
        <v>12</v>
      </c>
      <c r="H1756" s="16">
        <v>0</v>
      </c>
    </row>
    <row r="1757" spans="1:8" x14ac:dyDescent="0.35">
      <c r="A1757" s="1">
        <v>2018</v>
      </c>
      <c r="B1757" s="1" t="s">
        <v>71</v>
      </c>
      <c r="C1757" s="1" t="str">
        <f>VLOOKUP(B1757,lookup!A:D,3,FALSE)</f>
        <v>Metropolitan Fire Authorities</v>
      </c>
      <c r="D1757" s="1" t="str">
        <f>VLOOKUP(B1757,lookup!A:D,4,FALSE)</f>
        <v>E31000046</v>
      </c>
      <c r="E1757" s="1" t="s">
        <v>7</v>
      </c>
      <c r="F1757" s="1" t="s">
        <v>252</v>
      </c>
      <c r="G1757" s="1" t="s">
        <v>13</v>
      </c>
      <c r="H1757" s="16">
        <v>0</v>
      </c>
    </row>
    <row r="1758" spans="1:8" x14ac:dyDescent="0.35">
      <c r="A1758" s="1">
        <v>2018</v>
      </c>
      <c r="B1758" s="1" t="s">
        <v>71</v>
      </c>
      <c r="C1758" s="1" t="str">
        <f>VLOOKUP(B1758,lookup!A:D,3,FALSE)</f>
        <v>Metropolitan Fire Authorities</v>
      </c>
      <c r="D1758" s="1" t="str">
        <f>VLOOKUP(B1758,lookup!A:D,4,FALSE)</f>
        <v>E31000046</v>
      </c>
      <c r="E1758" s="1" t="s">
        <v>7</v>
      </c>
      <c r="F1758" s="1" t="s">
        <v>252</v>
      </c>
      <c r="G1758" s="1" t="s">
        <v>14</v>
      </c>
      <c r="H1758" s="16">
        <v>0</v>
      </c>
    </row>
    <row r="1759" spans="1:8" x14ac:dyDescent="0.35">
      <c r="A1759" s="1">
        <v>2018</v>
      </c>
      <c r="B1759" s="1" t="s">
        <v>71</v>
      </c>
      <c r="C1759" s="1" t="str">
        <f>VLOOKUP(B1759,lookup!A:D,3,FALSE)</f>
        <v>Metropolitan Fire Authorities</v>
      </c>
      <c r="D1759" s="1" t="str">
        <f>VLOOKUP(B1759,lookup!A:D,4,FALSE)</f>
        <v>E31000046</v>
      </c>
      <c r="E1759" s="1" t="s">
        <v>7</v>
      </c>
      <c r="F1759" s="1" t="s">
        <v>252</v>
      </c>
      <c r="G1759" s="1" t="s">
        <v>5</v>
      </c>
      <c r="H1759" s="16">
        <v>0</v>
      </c>
    </row>
    <row r="1760" spans="1:8" x14ac:dyDescent="0.35">
      <c r="A1760" s="1">
        <v>2018</v>
      </c>
      <c r="B1760" s="1" t="s">
        <v>71</v>
      </c>
      <c r="C1760" s="1" t="str">
        <f>VLOOKUP(B1760,lookup!A:D,3,FALSE)</f>
        <v>Metropolitan Fire Authorities</v>
      </c>
      <c r="D1760" s="1" t="str">
        <f>VLOOKUP(B1760,lookup!A:D,4,FALSE)</f>
        <v>E31000046</v>
      </c>
      <c r="E1760" s="1" t="s">
        <v>15</v>
      </c>
      <c r="F1760" s="1" t="s">
        <v>252</v>
      </c>
      <c r="G1760" s="1" t="s">
        <v>10</v>
      </c>
      <c r="H1760" s="16">
        <v>0</v>
      </c>
    </row>
    <row r="1761" spans="1:8" x14ac:dyDescent="0.35">
      <c r="A1761" s="1">
        <v>2018</v>
      </c>
      <c r="B1761" s="1" t="s">
        <v>71</v>
      </c>
      <c r="C1761" s="1" t="str">
        <f>VLOOKUP(B1761,lookup!A:D,3,FALSE)</f>
        <v>Metropolitan Fire Authorities</v>
      </c>
      <c r="D1761" s="1" t="str">
        <f>VLOOKUP(B1761,lookup!A:D,4,FALSE)</f>
        <v>E31000046</v>
      </c>
      <c r="E1761" s="1" t="s">
        <v>15</v>
      </c>
      <c r="F1761" s="1" t="s">
        <v>252</v>
      </c>
      <c r="G1761" s="1" t="s">
        <v>11</v>
      </c>
      <c r="H1761" s="16">
        <v>0</v>
      </c>
    </row>
    <row r="1762" spans="1:8" x14ac:dyDescent="0.35">
      <c r="A1762" s="1">
        <v>2018</v>
      </c>
      <c r="B1762" s="1" t="s">
        <v>71</v>
      </c>
      <c r="C1762" s="1" t="str">
        <f>VLOOKUP(B1762,lookup!A:D,3,FALSE)</f>
        <v>Metropolitan Fire Authorities</v>
      </c>
      <c r="D1762" s="1" t="str">
        <f>VLOOKUP(B1762,lookup!A:D,4,FALSE)</f>
        <v>E31000046</v>
      </c>
      <c r="E1762" s="1" t="s">
        <v>15</v>
      </c>
      <c r="F1762" s="1" t="s">
        <v>252</v>
      </c>
      <c r="G1762" s="1" t="s">
        <v>12</v>
      </c>
      <c r="H1762" s="16">
        <v>0</v>
      </c>
    </row>
    <row r="1763" spans="1:8" x14ac:dyDescent="0.35">
      <c r="A1763" s="1">
        <v>2018</v>
      </c>
      <c r="B1763" s="1" t="s">
        <v>71</v>
      </c>
      <c r="C1763" s="1" t="str">
        <f>VLOOKUP(B1763,lookup!A:D,3,FALSE)</f>
        <v>Metropolitan Fire Authorities</v>
      </c>
      <c r="D1763" s="1" t="str">
        <f>VLOOKUP(B1763,lookup!A:D,4,FALSE)</f>
        <v>E31000046</v>
      </c>
      <c r="E1763" s="1" t="s">
        <v>15</v>
      </c>
      <c r="F1763" s="1" t="s">
        <v>252</v>
      </c>
      <c r="G1763" s="1" t="s">
        <v>13</v>
      </c>
      <c r="H1763" s="16">
        <v>0</v>
      </c>
    </row>
    <row r="1764" spans="1:8" x14ac:dyDescent="0.35">
      <c r="A1764" s="1">
        <v>2018</v>
      </c>
      <c r="B1764" s="1" t="s">
        <v>71</v>
      </c>
      <c r="C1764" s="1" t="str">
        <f>VLOOKUP(B1764,lookup!A:D,3,FALSE)</f>
        <v>Metropolitan Fire Authorities</v>
      </c>
      <c r="D1764" s="1" t="str">
        <f>VLOOKUP(B1764,lookup!A:D,4,FALSE)</f>
        <v>E31000046</v>
      </c>
      <c r="E1764" s="1" t="s">
        <v>15</v>
      </c>
      <c r="F1764" s="1" t="s">
        <v>252</v>
      </c>
      <c r="G1764" s="1" t="s">
        <v>14</v>
      </c>
      <c r="H1764" s="16">
        <v>0</v>
      </c>
    </row>
    <row r="1765" spans="1:8" x14ac:dyDescent="0.35">
      <c r="A1765" s="1">
        <v>2018</v>
      </c>
      <c r="B1765" s="1" t="s">
        <v>71</v>
      </c>
      <c r="C1765" s="1" t="str">
        <f>VLOOKUP(B1765,lookup!A:D,3,FALSE)</f>
        <v>Metropolitan Fire Authorities</v>
      </c>
      <c r="D1765" s="1" t="str">
        <f>VLOOKUP(B1765,lookup!A:D,4,FALSE)</f>
        <v>E31000046</v>
      </c>
      <c r="E1765" s="1" t="s">
        <v>15</v>
      </c>
      <c r="F1765" s="1" t="s">
        <v>252</v>
      </c>
      <c r="G1765" s="1" t="s">
        <v>5</v>
      </c>
      <c r="H1765" s="16">
        <v>0</v>
      </c>
    </row>
    <row r="1766" spans="1:8" x14ac:dyDescent="0.35">
      <c r="A1766" s="1">
        <v>2018</v>
      </c>
      <c r="B1766" s="1" t="s">
        <v>75</v>
      </c>
      <c r="C1766" s="1" t="str">
        <f>VLOOKUP(B1766,lookup!A:D,3,FALSE)</f>
        <v>Metropolitan Fire Authorities</v>
      </c>
      <c r="D1766" s="1" t="str">
        <f>VLOOKUP(B1766,lookup!A:D,4,FALSE)</f>
        <v>E31000040</v>
      </c>
      <c r="E1766" s="1" t="s">
        <v>7</v>
      </c>
      <c r="F1766" s="1" t="s">
        <v>219</v>
      </c>
      <c r="G1766" s="1" t="s">
        <v>8</v>
      </c>
      <c r="H1766" s="16">
        <v>3</v>
      </c>
    </row>
    <row r="1767" spans="1:8" x14ac:dyDescent="0.35">
      <c r="A1767" s="1">
        <v>2018</v>
      </c>
      <c r="B1767" s="1" t="s">
        <v>75</v>
      </c>
      <c r="C1767" s="1" t="str">
        <f>VLOOKUP(B1767,lookup!A:D,3,FALSE)</f>
        <v>Metropolitan Fire Authorities</v>
      </c>
      <c r="D1767" s="1" t="str">
        <f>VLOOKUP(B1767,lookup!A:D,4,FALSE)</f>
        <v>E31000040</v>
      </c>
      <c r="E1767" s="1" t="s">
        <v>7</v>
      </c>
      <c r="F1767" s="1" t="s">
        <v>219</v>
      </c>
      <c r="G1767" s="1" t="s">
        <v>178</v>
      </c>
      <c r="H1767" s="16">
        <v>5</v>
      </c>
    </row>
    <row r="1768" spans="1:8" x14ac:dyDescent="0.35">
      <c r="A1768" s="1">
        <v>2018</v>
      </c>
      <c r="B1768" s="1" t="s">
        <v>75</v>
      </c>
      <c r="C1768" s="1" t="str">
        <f>VLOOKUP(B1768,lookup!A:D,3,FALSE)</f>
        <v>Metropolitan Fire Authorities</v>
      </c>
      <c r="D1768" s="1" t="str">
        <f>VLOOKUP(B1768,lookup!A:D,4,FALSE)</f>
        <v>E31000040</v>
      </c>
      <c r="E1768" s="1" t="s">
        <v>7</v>
      </c>
      <c r="F1768" s="1" t="s">
        <v>219</v>
      </c>
      <c r="G1768" s="1" t="s">
        <v>10</v>
      </c>
      <c r="H1768" s="16">
        <v>10</v>
      </c>
    </row>
    <row r="1769" spans="1:8" x14ac:dyDescent="0.35">
      <c r="A1769" s="1">
        <v>2018</v>
      </c>
      <c r="B1769" s="1" t="s">
        <v>75</v>
      </c>
      <c r="C1769" s="1" t="str">
        <f>VLOOKUP(B1769,lookup!A:D,3,FALSE)</f>
        <v>Metropolitan Fire Authorities</v>
      </c>
      <c r="D1769" s="1" t="str">
        <f>VLOOKUP(B1769,lookup!A:D,4,FALSE)</f>
        <v>E31000040</v>
      </c>
      <c r="E1769" s="1" t="s">
        <v>7</v>
      </c>
      <c r="F1769" s="1" t="s">
        <v>219</v>
      </c>
      <c r="G1769" s="1" t="s">
        <v>11</v>
      </c>
      <c r="H1769" s="16">
        <v>58</v>
      </c>
    </row>
    <row r="1770" spans="1:8" x14ac:dyDescent="0.35">
      <c r="A1770" s="1">
        <v>2018</v>
      </c>
      <c r="B1770" s="1" t="s">
        <v>75</v>
      </c>
      <c r="C1770" s="1" t="str">
        <f>VLOOKUP(B1770,lookup!A:D,3,FALSE)</f>
        <v>Metropolitan Fire Authorities</v>
      </c>
      <c r="D1770" s="1" t="str">
        <f>VLOOKUP(B1770,lookup!A:D,4,FALSE)</f>
        <v>E31000040</v>
      </c>
      <c r="E1770" s="1" t="s">
        <v>7</v>
      </c>
      <c r="F1770" s="1" t="s">
        <v>219</v>
      </c>
      <c r="G1770" s="1" t="s">
        <v>12</v>
      </c>
      <c r="H1770" s="16">
        <v>200</v>
      </c>
    </row>
    <row r="1771" spans="1:8" x14ac:dyDescent="0.35">
      <c r="A1771" s="1">
        <v>2018</v>
      </c>
      <c r="B1771" s="1" t="s">
        <v>75</v>
      </c>
      <c r="C1771" s="1" t="str">
        <f>VLOOKUP(B1771,lookup!A:D,3,FALSE)</f>
        <v>Metropolitan Fire Authorities</v>
      </c>
      <c r="D1771" s="1" t="str">
        <f>VLOOKUP(B1771,lookup!A:D,4,FALSE)</f>
        <v>E31000040</v>
      </c>
      <c r="E1771" s="1" t="s">
        <v>7</v>
      </c>
      <c r="F1771" s="1" t="s">
        <v>219</v>
      </c>
      <c r="G1771" s="1" t="s">
        <v>13</v>
      </c>
      <c r="H1771" s="16">
        <v>174</v>
      </c>
    </row>
    <row r="1772" spans="1:8" x14ac:dyDescent="0.35">
      <c r="A1772" s="1">
        <v>2018</v>
      </c>
      <c r="B1772" s="1" t="s">
        <v>75</v>
      </c>
      <c r="C1772" s="1" t="str">
        <f>VLOOKUP(B1772,lookup!A:D,3,FALSE)</f>
        <v>Metropolitan Fire Authorities</v>
      </c>
      <c r="D1772" s="1" t="str">
        <f>VLOOKUP(B1772,lookup!A:D,4,FALSE)</f>
        <v>E31000040</v>
      </c>
      <c r="E1772" s="1" t="s">
        <v>7</v>
      </c>
      <c r="F1772" s="1" t="s">
        <v>219</v>
      </c>
      <c r="G1772" s="1" t="s">
        <v>14</v>
      </c>
      <c r="H1772" s="16">
        <v>779</v>
      </c>
    </row>
    <row r="1773" spans="1:8" x14ac:dyDescent="0.35">
      <c r="A1773" s="1">
        <v>2018</v>
      </c>
      <c r="B1773" s="1" t="s">
        <v>75</v>
      </c>
      <c r="C1773" s="1" t="str">
        <f>VLOOKUP(B1773,lookup!A:D,3,FALSE)</f>
        <v>Metropolitan Fire Authorities</v>
      </c>
      <c r="D1773" s="1" t="str">
        <f>VLOOKUP(B1773,lookup!A:D,4,FALSE)</f>
        <v>E31000040</v>
      </c>
      <c r="E1773" s="1" t="s">
        <v>7</v>
      </c>
      <c r="F1773" s="1" t="s">
        <v>219</v>
      </c>
      <c r="G1773" s="1" t="s">
        <v>5</v>
      </c>
      <c r="H1773" s="16">
        <v>1229</v>
      </c>
    </row>
    <row r="1774" spans="1:8" x14ac:dyDescent="0.35">
      <c r="A1774" s="1">
        <v>2018</v>
      </c>
      <c r="B1774" s="1" t="s">
        <v>75</v>
      </c>
      <c r="C1774" s="1" t="str">
        <f>VLOOKUP(B1774,lookup!A:D,3,FALSE)</f>
        <v>Metropolitan Fire Authorities</v>
      </c>
      <c r="D1774" s="1" t="str">
        <f>VLOOKUP(B1774,lookup!A:D,4,FALSE)</f>
        <v>E31000040</v>
      </c>
      <c r="E1774" s="1" t="s">
        <v>15</v>
      </c>
      <c r="F1774" s="1" t="s">
        <v>219</v>
      </c>
      <c r="G1774" s="1" t="s">
        <v>8</v>
      </c>
      <c r="H1774" s="16">
        <v>1</v>
      </c>
    </row>
    <row r="1775" spans="1:8" x14ac:dyDescent="0.35">
      <c r="A1775" s="1">
        <v>2018</v>
      </c>
      <c r="B1775" s="1" t="s">
        <v>75</v>
      </c>
      <c r="C1775" s="1" t="str">
        <f>VLOOKUP(B1775,lookup!A:D,3,FALSE)</f>
        <v>Metropolitan Fire Authorities</v>
      </c>
      <c r="D1775" s="1" t="str">
        <f>VLOOKUP(B1775,lookup!A:D,4,FALSE)</f>
        <v>E31000040</v>
      </c>
      <c r="E1775" s="1" t="s">
        <v>15</v>
      </c>
      <c r="F1775" s="1" t="s">
        <v>219</v>
      </c>
      <c r="G1775" s="1" t="s">
        <v>178</v>
      </c>
      <c r="H1775" s="16">
        <v>0</v>
      </c>
    </row>
    <row r="1776" spans="1:8" x14ac:dyDescent="0.35">
      <c r="A1776" s="1">
        <v>2018</v>
      </c>
      <c r="B1776" s="1" t="s">
        <v>75</v>
      </c>
      <c r="C1776" s="1" t="str">
        <f>VLOOKUP(B1776,lookup!A:D,3,FALSE)</f>
        <v>Metropolitan Fire Authorities</v>
      </c>
      <c r="D1776" s="1" t="str">
        <f>VLOOKUP(B1776,lookup!A:D,4,FALSE)</f>
        <v>E31000040</v>
      </c>
      <c r="E1776" s="1" t="s">
        <v>15</v>
      </c>
      <c r="F1776" s="1" t="s">
        <v>219</v>
      </c>
      <c r="G1776" s="1" t="s">
        <v>10</v>
      </c>
      <c r="H1776" s="16">
        <v>0</v>
      </c>
    </row>
    <row r="1777" spans="1:8" x14ac:dyDescent="0.35">
      <c r="A1777" s="1">
        <v>2018</v>
      </c>
      <c r="B1777" s="1" t="s">
        <v>75</v>
      </c>
      <c r="C1777" s="1" t="str">
        <f>VLOOKUP(B1777,lookup!A:D,3,FALSE)</f>
        <v>Metropolitan Fire Authorities</v>
      </c>
      <c r="D1777" s="1" t="str">
        <f>VLOOKUP(B1777,lookup!A:D,4,FALSE)</f>
        <v>E31000040</v>
      </c>
      <c r="E1777" s="1" t="s">
        <v>15</v>
      </c>
      <c r="F1777" s="1" t="s">
        <v>219</v>
      </c>
      <c r="G1777" s="1" t="s">
        <v>11</v>
      </c>
      <c r="H1777" s="16">
        <v>0</v>
      </c>
    </row>
    <row r="1778" spans="1:8" x14ac:dyDescent="0.35">
      <c r="A1778" s="1">
        <v>2018</v>
      </c>
      <c r="B1778" s="1" t="s">
        <v>75</v>
      </c>
      <c r="C1778" s="1" t="str">
        <f>VLOOKUP(B1778,lookup!A:D,3,FALSE)</f>
        <v>Metropolitan Fire Authorities</v>
      </c>
      <c r="D1778" s="1" t="str">
        <f>VLOOKUP(B1778,lookup!A:D,4,FALSE)</f>
        <v>E31000040</v>
      </c>
      <c r="E1778" s="1" t="s">
        <v>15</v>
      </c>
      <c r="F1778" s="1" t="s">
        <v>219</v>
      </c>
      <c r="G1778" s="1" t="s">
        <v>12</v>
      </c>
      <c r="H1778" s="16">
        <v>1</v>
      </c>
    </row>
    <row r="1779" spans="1:8" x14ac:dyDescent="0.35">
      <c r="A1779" s="1">
        <v>2018</v>
      </c>
      <c r="B1779" s="1" t="s">
        <v>75</v>
      </c>
      <c r="C1779" s="1" t="str">
        <f>VLOOKUP(B1779,lookup!A:D,3,FALSE)</f>
        <v>Metropolitan Fire Authorities</v>
      </c>
      <c r="D1779" s="1" t="str">
        <f>VLOOKUP(B1779,lookup!A:D,4,FALSE)</f>
        <v>E31000040</v>
      </c>
      <c r="E1779" s="1" t="s">
        <v>15</v>
      </c>
      <c r="F1779" s="1" t="s">
        <v>219</v>
      </c>
      <c r="G1779" s="1" t="s">
        <v>13</v>
      </c>
      <c r="H1779" s="16">
        <v>5</v>
      </c>
    </row>
    <row r="1780" spans="1:8" x14ac:dyDescent="0.35">
      <c r="A1780" s="1">
        <v>2018</v>
      </c>
      <c r="B1780" s="1" t="s">
        <v>75</v>
      </c>
      <c r="C1780" s="1" t="str">
        <f>VLOOKUP(B1780,lookup!A:D,3,FALSE)</f>
        <v>Metropolitan Fire Authorities</v>
      </c>
      <c r="D1780" s="1" t="str">
        <f>VLOOKUP(B1780,lookup!A:D,4,FALSE)</f>
        <v>E31000040</v>
      </c>
      <c r="E1780" s="1" t="s">
        <v>15</v>
      </c>
      <c r="F1780" s="1" t="s">
        <v>219</v>
      </c>
      <c r="G1780" s="1" t="s">
        <v>14</v>
      </c>
      <c r="H1780" s="16">
        <v>49</v>
      </c>
    </row>
    <row r="1781" spans="1:8" x14ac:dyDescent="0.35">
      <c r="A1781" s="1">
        <v>2018</v>
      </c>
      <c r="B1781" s="1" t="s">
        <v>75</v>
      </c>
      <c r="C1781" s="1" t="str">
        <f>VLOOKUP(B1781,lookup!A:D,3,FALSE)</f>
        <v>Metropolitan Fire Authorities</v>
      </c>
      <c r="D1781" s="1" t="str">
        <f>VLOOKUP(B1781,lookup!A:D,4,FALSE)</f>
        <v>E31000040</v>
      </c>
      <c r="E1781" s="1" t="s">
        <v>15</v>
      </c>
      <c r="F1781" s="1" t="s">
        <v>219</v>
      </c>
      <c r="G1781" s="1" t="s">
        <v>5</v>
      </c>
      <c r="H1781" s="16">
        <v>56</v>
      </c>
    </row>
    <row r="1782" spans="1:8" x14ac:dyDescent="0.35">
      <c r="A1782" s="1">
        <v>2018</v>
      </c>
      <c r="B1782" s="1" t="s">
        <v>75</v>
      </c>
      <c r="C1782" s="1" t="str">
        <f>VLOOKUP(B1782,lookup!A:D,3,FALSE)</f>
        <v>Metropolitan Fire Authorities</v>
      </c>
      <c r="D1782" s="1" t="str">
        <f>VLOOKUP(B1782,lookup!A:D,4,FALSE)</f>
        <v>E31000040</v>
      </c>
      <c r="E1782" s="1" t="s">
        <v>7</v>
      </c>
      <c r="F1782" s="1" t="s">
        <v>252</v>
      </c>
      <c r="G1782" s="1" t="s">
        <v>10</v>
      </c>
      <c r="H1782" s="16">
        <v>0</v>
      </c>
    </row>
    <row r="1783" spans="1:8" x14ac:dyDescent="0.35">
      <c r="A1783" s="1">
        <v>2018</v>
      </c>
      <c r="B1783" s="1" t="s">
        <v>75</v>
      </c>
      <c r="C1783" s="1" t="str">
        <f>VLOOKUP(B1783,lookup!A:D,3,FALSE)</f>
        <v>Metropolitan Fire Authorities</v>
      </c>
      <c r="D1783" s="1" t="str">
        <f>VLOOKUP(B1783,lookup!A:D,4,FALSE)</f>
        <v>E31000040</v>
      </c>
      <c r="E1783" s="1" t="s">
        <v>7</v>
      </c>
      <c r="F1783" s="1" t="s">
        <v>252</v>
      </c>
      <c r="G1783" s="1" t="s">
        <v>11</v>
      </c>
      <c r="H1783" s="16">
        <v>0</v>
      </c>
    </row>
    <row r="1784" spans="1:8" x14ac:dyDescent="0.35">
      <c r="A1784" s="1">
        <v>2018</v>
      </c>
      <c r="B1784" s="1" t="s">
        <v>75</v>
      </c>
      <c r="C1784" s="1" t="str">
        <f>VLOOKUP(B1784,lookup!A:D,3,FALSE)</f>
        <v>Metropolitan Fire Authorities</v>
      </c>
      <c r="D1784" s="1" t="str">
        <f>VLOOKUP(B1784,lookup!A:D,4,FALSE)</f>
        <v>E31000040</v>
      </c>
      <c r="E1784" s="1" t="s">
        <v>7</v>
      </c>
      <c r="F1784" s="1" t="s">
        <v>252</v>
      </c>
      <c r="G1784" s="1" t="s">
        <v>12</v>
      </c>
      <c r="H1784" s="16">
        <v>1</v>
      </c>
    </row>
    <row r="1785" spans="1:8" x14ac:dyDescent="0.35">
      <c r="A1785" s="1">
        <v>2018</v>
      </c>
      <c r="B1785" s="1" t="s">
        <v>75</v>
      </c>
      <c r="C1785" s="1" t="str">
        <f>VLOOKUP(B1785,lookup!A:D,3,FALSE)</f>
        <v>Metropolitan Fire Authorities</v>
      </c>
      <c r="D1785" s="1" t="str">
        <f>VLOOKUP(B1785,lookup!A:D,4,FALSE)</f>
        <v>E31000040</v>
      </c>
      <c r="E1785" s="1" t="s">
        <v>7</v>
      </c>
      <c r="F1785" s="1" t="s">
        <v>252</v>
      </c>
      <c r="G1785" s="1" t="s">
        <v>13</v>
      </c>
      <c r="H1785" s="16">
        <v>0</v>
      </c>
    </row>
    <row r="1786" spans="1:8" x14ac:dyDescent="0.35">
      <c r="A1786" s="1">
        <v>2018</v>
      </c>
      <c r="B1786" s="1" t="s">
        <v>75</v>
      </c>
      <c r="C1786" s="1" t="str">
        <f>VLOOKUP(B1786,lookup!A:D,3,FALSE)</f>
        <v>Metropolitan Fire Authorities</v>
      </c>
      <c r="D1786" s="1" t="str">
        <f>VLOOKUP(B1786,lookup!A:D,4,FALSE)</f>
        <v>E31000040</v>
      </c>
      <c r="E1786" s="1" t="s">
        <v>7</v>
      </c>
      <c r="F1786" s="1" t="s">
        <v>252</v>
      </c>
      <c r="G1786" s="1" t="s">
        <v>14</v>
      </c>
      <c r="H1786" s="16">
        <v>6</v>
      </c>
    </row>
    <row r="1787" spans="1:8" x14ac:dyDescent="0.35">
      <c r="A1787" s="1">
        <v>2018</v>
      </c>
      <c r="B1787" s="1" t="s">
        <v>75</v>
      </c>
      <c r="C1787" s="1" t="str">
        <f>VLOOKUP(B1787,lookup!A:D,3,FALSE)</f>
        <v>Metropolitan Fire Authorities</v>
      </c>
      <c r="D1787" s="1" t="str">
        <f>VLOOKUP(B1787,lookup!A:D,4,FALSE)</f>
        <v>E31000040</v>
      </c>
      <c r="E1787" s="1" t="s">
        <v>7</v>
      </c>
      <c r="F1787" s="1" t="s">
        <v>252</v>
      </c>
      <c r="G1787" s="1" t="s">
        <v>5</v>
      </c>
      <c r="H1787" s="16">
        <v>7</v>
      </c>
    </row>
    <row r="1788" spans="1:8" x14ac:dyDescent="0.35">
      <c r="A1788" s="1">
        <v>2018</v>
      </c>
      <c r="B1788" s="1" t="s">
        <v>75</v>
      </c>
      <c r="C1788" s="1" t="str">
        <f>VLOOKUP(B1788,lookup!A:D,3,FALSE)</f>
        <v>Metropolitan Fire Authorities</v>
      </c>
      <c r="D1788" s="1" t="str">
        <f>VLOOKUP(B1788,lookup!A:D,4,FALSE)</f>
        <v>E31000040</v>
      </c>
      <c r="E1788" s="1" t="s">
        <v>15</v>
      </c>
      <c r="F1788" s="1" t="s">
        <v>252</v>
      </c>
      <c r="G1788" s="1" t="s">
        <v>10</v>
      </c>
      <c r="H1788" s="16">
        <v>0</v>
      </c>
    </row>
    <row r="1789" spans="1:8" x14ac:dyDescent="0.35">
      <c r="A1789" s="1">
        <v>2018</v>
      </c>
      <c r="B1789" s="1" t="s">
        <v>75</v>
      </c>
      <c r="C1789" s="1" t="str">
        <f>VLOOKUP(B1789,lookup!A:D,3,FALSE)</f>
        <v>Metropolitan Fire Authorities</v>
      </c>
      <c r="D1789" s="1" t="str">
        <f>VLOOKUP(B1789,lookup!A:D,4,FALSE)</f>
        <v>E31000040</v>
      </c>
      <c r="E1789" s="1" t="s">
        <v>15</v>
      </c>
      <c r="F1789" s="1" t="s">
        <v>252</v>
      </c>
      <c r="G1789" s="1" t="s">
        <v>11</v>
      </c>
      <c r="H1789" s="16">
        <v>0</v>
      </c>
    </row>
    <row r="1790" spans="1:8" x14ac:dyDescent="0.35">
      <c r="A1790" s="1">
        <v>2018</v>
      </c>
      <c r="B1790" s="1" t="s">
        <v>75</v>
      </c>
      <c r="C1790" s="1" t="str">
        <f>VLOOKUP(B1790,lookup!A:D,3,FALSE)</f>
        <v>Metropolitan Fire Authorities</v>
      </c>
      <c r="D1790" s="1" t="str">
        <f>VLOOKUP(B1790,lookup!A:D,4,FALSE)</f>
        <v>E31000040</v>
      </c>
      <c r="E1790" s="1" t="s">
        <v>15</v>
      </c>
      <c r="F1790" s="1" t="s">
        <v>252</v>
      </c>
      <c r="G1790" s="1" t="s">
        <v>12</v>
      </c>
      <c r="H1790" s="16">
        <v>0</v>
      </c>
    </row>
    <row r="1791" spans="1:8" x14ac:dyDescent="0.35">
      <c r="A1791" s="1">
        <v>2018</v>
      </c>
      <c r="B1791" s="1" t="s">
        <v>75</v>
      </c>
      <c r="C1791" s="1" t="str">
        <f>VLOOKUP(B1791,lookup!A:D,3,FALSE)</f>
        <v>Metropolitan Fire Authorities</v>
      </c>
      <c r="D1791" s="1" t="str">
        <f>VLOOKUP(B1791,lookup!A:D,4,FALSE)</f>
        <v>E31000040</v>
      </c>
      <c r="E1791" s="1" t="s">
        <v>15</v>
      </c>
      <c r="F1791" s="1" t="s">
        <v>252</v>
      </c>
      <c r="G1791" s="1" t="s">
        <v>13</v>
      </c>
      <c r="H1791" s="16">
        <v>0</v>
      </c>
    </row>
    <row r="1792" spans="1:8" x14ac:dyDescent="0.35">
      <c r="A1792" s="1">
        <v>2018</v>
      </c>
      <c r="B1792" s="1" t="s">
        <v>75</v>
      </c>
      <c r="C1792" s="1" t="str">
        <f>VLOOKUP(B1792,lookup!A:D,3,FALSE)</f>
        <v>Metropolitan Fire Authorities</v>
      </c>
      <c r="D1792" s="1" t="str">
        <f>VLOOKUP(B1792,lookup!A:D,4,FALSE)</f>
        <v>E31000040</v>
      </c>
      <c r="E1792" s="1" t="s">
        <v>15</v>
      </c>
      <c r="F1792" s="1" t="s">
        <v>252</v>
      </c>
      <c r="G1792" s="1" t="s">
        <v>14</v>
      </c>
      <c r="H1792" s="16">
        <v>0</v>
      </c>
    </row>
    <row r="1793" spans="1:9" x14ac:dyDescent="0.35">
      <c r="A1793" s="1">
        <v>2018</v>
      </c>
      <c r="B1793" s="1" t="s">
        <v>75</v>
      </c>
      <c r="C1793" s="1" t="str">
        <f>VLOOKUP(B1793,lookup!A:D,3,FALSE)</f>
        <v>Metropolitan Fire Authorities</v>
      </c>
      <c r="D1793" s="1" t="str">
        <f>VLOOKUP(B1793,lookup!A:D,4,FALSE)</f>
        <v>E31000040</v>
      </c>
      <c r="E1793" s="1" t="s">
        <v>15</v>
      </c>
      <c r="F1793" s="1" t="s">
        <v>252</v>
      </c>
      <c r="G1793" s="1" t="s">
        <v>5</v>
      </c>
      <c r="H1793" s="16">
        <v>0</v>
      </c>
    </row>
    <row r="1794" spans="1:9" x14ac:dyDescent="0.35">
      <c r="A1794" s="1">
        <v>2018</v>
      </c>
      <c r="B1794" s="1" t="s">
        <v>291</v>
      </c>
      <c r="C1794" s="1" t="str">
        <f>VLOOKUP(B1794,lookup!A:D,3,FALSE)</f>
        <v>Non Metropolitan Fire Authorities</v>
      </c>
      <c r="D1794" s="1" t="str">
        <f>VLOOKUP(B1794,lookup!A:D,4,FALSE)</f>
        <v>E31000048</v>
      </c>
      <c r="E1794" s="1" t="s">
        <v>7</v>
      </c>
      <c r="F1794" s="1" t="s">
        <v>219</v>
      </c>
      <c r="G1794" s="1" t="s">
        <v>8</v>
      </c>
      <c r="H1794" s="16">
        <v>2</v>
      </c>
      <c r="I1794" t="s">
        <v>319</v>
      </c>
    </row>
    <row r="1795" spans="1:9" x14ac:dyDescent="0.35">
      <c r="A1795" s="1">
        <v>2018</v>
      </c>
      <c r="B1795" s="1" t="s">
        <v>291</v>
      </c>
      <c r="C1795" s="1" t="str">
        <f>VLOOKUP(B1795,lookup!A:D,3,FALSE)</f>
        <v>Non Metropolitan Fire Authorities</v>
      </c>
      <c r="D1795" s="1" t="str">
        <f>VLOOKUP(B1795,lookup!A:D,4,FALSE)</f>
        <v>E31000048</v>
      </c>
      <c r="E1795" s="1" t="s">
        <v>7</v>
      </c>
      <c r="F1795" s="1" t="s">
        <v>219</v>
      </c>
      <c r="G1795" s="1" t="s">
        <v>178</v>
      </c>
      <c r="H1795" s="16">
        <v>3</v>
      </c>
      <c r="I1795" t="s">
        <v>319</v>
      </c>
    </row>
    <row r="1796" spans="1:9" x14ac:dyDescent="0.35">
      <c r="A1796" s="1">
        <v>2018</v>
      </c>
      <c r="B1796" s="1" t="s">
        <v>291</v>
      </c>
      <c r="C1796" s="1" t="str">
        <f>VLOOKUP(B1796,lookup!A:D,3,FALSE)</f>
        <v>Non Metropolitan Fire Authorities</v>
      </c>
      <c r="D1796" s="1" t="str">
        <f>VLOOKUP(B1796,lookup!A:D,4,FALSE)</f>
        <v>E31000048</v>
      </c>
      <c r="E1796" s="1" t="s">
        <v>7</v>
      </c>
      <c r="F1796" s="1" t="s">
        <v>219</v>
      </c>
      <c r="G1796" s="1" t="s">
        <v>10</v>
      </c>
      <c r="H1796" s="16">
        <v>19</v>
      </c>
      <c r="I1796" t="s">
        <v>319</v>
      </c>
    </row>
    <row r="1797" spans="1:9" x14ac:dyDescent="0.35">
      <c r="A1797" s="1">
        <v>2018</v>
      </c>
      <c r="B1797" s="1" t="s">
        <v>291</v>
      </c>
      <c r="C1797" s="1" t="str">
        <f>VLOOKUP(B1797,lookup!A:D,3,FALSE)</f>
        <v>Non Metropolitan Fire Authorities</v>
      </c>
      <c r="D1797" s="1" t="str">
        <f>VLOOKUP(B1797,lookup!A:D,4,FALSE)</f>
        <v>E31000048</v>
      </c>
      <c r="E1797" s="1" t="s">
        <v>7</v>
      </c>
      <c r="F1797" s="1" t="s">
        <v>219</v>
      </c>
      <c r="G1797" s="1" t="s">
        <v>11</v>
      </c>
      <c r="H1797" s="16">
        <v>39</v>
      </c>
      <c r="I1797" t="s">
        <v>319</v>
      </c>
    </row>
    <row r="1798" spans="1:9" x14ac:dyDescent="0.35">
      <c r="A1798" s="1">
        <v>2018</v>
      </c>
      <c r="B1798" s="1" t="s">
        <v>291</v>
      </c>
      <c r="C1798" s="1" t="str">
        <f>VLOOKUP(B1798,lookup!A:D,3,FALSE)</f>
        <v>Non Metropolitan Fire Authorities</v>
      </c>
      <c r="D1798" s="1" t="str">
        <f>VLOOKUP(B1798,lookup!A:D,4,FALSE)</f>
        <v>E31000048</v>
      </c>
      <c r="E1798" s="1" t="s">
        <v>7</v>
      </c>
      <c r="F1798" s="1" t="s">
        <v>219</v>
      </c>
      <c r="G1798" s="1" t="s">
        <v>12</v>
      </c>
      <c r="H1798" s="16">
        <v>92</v>
      </c>
      <c r="I1798" t="s">
        <v>319</v>
      </c>
    </row>
    <row r="1799" spans="1:9" x14ac:dyDescent="0.35">
      <c r="A1799" s="1">
        <v>2018</v>
      </c>
      <c r="B1799" s="1" t="s">
        <v>291</v>
      </c>
      <c r="C1799" s="1" t="str">
        <f>VLOOKUP(B1799,lookup!A:D,3,FALSE)</f>
        <v>Non Metropolitan Fire Authorities</v>
      </c>
      <c r="D1799" s="1" t="str">
        <f>VLOOKUP(B1799,lookup!A:D,4,FALSE)</f>
        <v>E31000048</v>
      </c>
      <c r="E1799" s="1" t="s">
        <v>7</v>
      </c>
      <c r="F1799" s="1" t="s">
        <v>219</v>
      </c>
      <c r="G1799" s="1" t="s">
        <v>13</v>
      </c>
      <c r="H1799" s="16">
        <v>86</v>
      </c>
      <c r="I1799" t="s">
        <v>319</v>
      </c>
    </row>
    <row r="1800" spans="1:9" x14ac:dyDescent="0.35">
      <c r="A1800" s="1">
        <v>2018</v>
      </c>
      <c r="B1800" s="1" t="s">
        <v>291</v>
      </c>
      <c r="C1800" s="1" t="str">
        <f>VLOOKUP(B1800,lookup!A:D,3,FALSE)</f>
        <v>Non Metropolitan Fire Authorities</v>
      </c>
      <c r="D1800" s="1" t="str">
        <f>VLOOKUP(B1800,lookup!A:D,4,FALSE)</f>
        <v>E31000048</v>
      </c>
      <c r="E1800" s="1" t="s">
        <v>7</v>
      </c>
      <c r="F1800" s="1" t="s">
        <v>219</v>
      </c>
      <c r="G1800" s="1" t="s">
        <v>14</v>
      </c>
      <c r="H1800" s="16">
        <v>414</v>
      </c>
      <c r="I1800" t="s">
        <v>319</v>
      </c>
    </row>
    <row r="1801" spans="1:9" x14ac:dyDescent="0.35">
      <c r="A1801" s="1">
        <v>2018</v>
      </c>
      <c r="B1801" s="1" t="s">
        <v>291</v>
      </c>
      <c r="C1801" s="1" t="str">
        <f>VLOOKUP(B1801,lookup!A:D,3,FALSE)</f>
        <v>Non Metropolitan Fire Authorities</v>
      </c>
      <c r="D1801" s="1" t="str">
        <f>VLOOKUP(B1801,lookup!A:D,4,FALSE)</f>
        <v>E31000048</v>
      </c>
      <c r="E1801" s="1" t="s">
        <v>7</v>
      </c>
      <c r="F1801" s="1" t="s">
        <v>219</v>
      </c>
      <c r="G1801" s="1" t="s">
        <v>5</v>
      </c>
      <c r="H1801" s="16">
        <v>655</v>
      </c>
      <c r="I1801" t="s">
        <v>319</v>
      </c>
    </row>
    <row r="1802" spans="1:9" x14ac:dyDescent="0.35">
      <c r="A1802" s="1">
        <v>2018</v>
      </c>
      <c r="B1802" s="1" t="s">
        <v>291</v>
      </c>
      <c r="C1802" s="1" t="str">
        <f>VLOOKUP(B1802,lookup!A:D,3,FALSE)</f>
        <v>Non Metropolitan Fire Authorities</v>
      </c>
      <c r="D1802" s="1" t="str">
        <f>VLOOKUP(B1802,lookup!A:D,4,FALSE)</f>
        <v>E31000048</v>
      </c>
      <c r="E1802" s="1" t="s">
        <v>15</v>
      </c>
      <c r="F1802" s="1" t="s">
        <v>219</v>
      </c>
      <c r="G1802" s="1" t="s">
        <v>8</v>
      </c>
      <c r="H1802" s="16">
        <v>1</v>
      </c>
      <c r="I1802" t="s">
        <v>319</v>
      </c>
    </row>
    <row r="1803" spans="1:9" x14ac:dyDescent="0.35">
      <c r="A1803" s="1">
        <v>2018</v>
      </c>
      <c r="B1803" s="1" t="s">
        <v>291</v>
      </c>
      <c r="C1803" s="1" t="str">
        <f>VLOOKUP(B1803,lookup!A:D,3,FALSE)</f>
        <v>Non Metropolitan Fire Authorities</v>
      </c>
      <c r="D1803" s="1" t="str">
        <f>VLOOKUP(B1803,lookup!A:D,4,FALSE)</f>
        <v>E31000048</v>
      </c>
      <c r="E1803" s="1" t="s">
        <v>15</v>
      </c>
      <c r="F1803" s="1" t="s">
        <v>219</v>
      </c>
      <c r="G1803" s="1" t="s">
        <v>178</v>
      </c>
      <c r="H1803" s="16">
        <v>1</v>
      </c>
      <c r="I1803" t="s">
        <v>319</v>
      </c>
    </row>
    <row r="1804" spans="1:9" x14ac:dyDescent="0.35">
      <c r="A1804" s="1">
        <v>2018</v>
      </c>
      <c r="B1804" s="1" t="s">
        <v>291</v>
      </c>
      <c r="C1804" s="1" t="str">
        <f>VLOOKUP(B1804,lookup!A:D,3,FALSE)</f>
        <v>Non Metropolitan Fire Authorities</v>
      </c>
      <c r="D1804" s="1" t="str">
        <f>VLOOKUP(B1804,lookup!A:D,4,FALSE)</f>
        <v>E31000048</v>
      </c>
      <c r="E1804" s="1" t="s">
        <v>15</v>
      </c>
      <c r="F1804" s="1" t="s">
        <v>219</v>
      </c>
      <c r="G1804" s="1" t="s">
        <v>10</v>
      </c>
      <c r="H1804" s="16">
        <v>0</v>
      </c>
      <c r="I1804" t="s">
        <v>319</v>
      </c>
    </row>
    <row r="1805" spans="1:9" x14ac:dyDescent="0.35">
      <c r="A1805" s="1">
        <v>2018</v>
      </c>
      <c r="B1805" s="1" t="s">
        <v>291</v>
      </c>
      <c r="C1805" s="1" t="str">
        <f>VLOOKUP(B1805,lookup!A:D,3,FALSE)</f>
        <v>Non Metropolitan Fire Authorities</v>
      </c>
      <c r="D1805" s="1" t="str">
        <f>VLOOKUP(B1805,lookup!A:D,4,FALSE)</f>
        <v>E31000048</v>
      </c>
      <c r="E1805" s="1" t="s">
        <v>15</v>
      </c>
      <c r="F1805" s="1" t="s">
        <v>219</v>
      </c>
      <c r="G1805" s="1" t="s">
        <v>11</v>
      </c>
      <c r="H1805" s="16">
        <v>2</v>
      </c>
      <c r="I1805" t="s">
        <v>319</v>
      </c>
    </row>
    <row r="1806" spans="1:9" x14ac:dyDescent="0.35">
      <c r="A1806" s="1">
        <v>2018</v>
      </c>
      <c r="B1806" s="1" t="s">
        <v>291</v>
      </c>
      <c r="C1806" s="1" t="str">
        <f>VLOOKUP(B1806,lookup!A:D,3,FALSE)</f>
        <v>Non Metropolitan Fire Authorities</v>
      </c>
      <c r="D1806" s="1" t="str">
        <f>VLOOKUP(B1806,lookup!A:D,4,FALSE)</f>
        <v>E31000048</v>
      </c>
      <c r="E1806" s="1" t="s">
        <v>15</v>
      </c>
      <c r="F1806" s="1" t="s">
        <v>219</v>
      </c>
      <c r="G1806" s="1" t="s">
        <v>12</v>
      </c>
      <c r="H1806" s="16">
        <v>3</v>
      </c>
      <c r="I1806" t="s">
        <v>319</v>
      </c>
    </row>
    <row r="1807" spans="1:9" x14ac:dyDescent="0.35">
      <c r="A1807" s="1">
        <v>2018</v>
      </c>
      <c r="B1807" s="1" t="s">
        <v>291</v>
      </c>
      <c r="C1807" s="1" t="str">
        <f>VLOOKUP(B1807,lookup!A:D,3,FALSE)</f>
        <v>Non Metropolitan Fire Authorities</v>
      </c>
      <c r="D1807" s="1" t="str">
        <f>VLOOKUP(B1807,lookup!A:D,4,FALSE)</f>
        <v>E31000048</v>
      </c>
      <c r="E1807" s="1" t="s">
        <v>15</v>
      </c>
      <c r="F1807" s="1" t="s">
        <v>219</v>
      </c>
      <c r="G1807" s="1" t="s">
        <v>13</v>
      </c>
      <c r="H1807" s="16">
        <v>2</v>
      </c>
      <c r="I1807" t="s">
        <v>319</v>
      </c>
    </row>
    <row r="1808" spans="1:9" x14ac:dyDescent="0.35">
      <c r="A1808" s="1">
        <v>2018</v>
      </c>
      <c r="B1808" s="1" t="s">
        <v>291</v>
      </c>
      <c r="C1808" s="1" t="str">
        <f>VLOOKUP(B1808,lookup!A:D,3,FALSE)</f>
        <v>Non Metropolitan Fire Authorities</v>
      </c>
      <c r="D1808" s="1" t="str">
        <f>VLOOKUP(B1808,lookup!A:D,4,FALSE)</f>
        <v>E31000048</v>
      </c>
      <c r="E1808" s="1" t="s">
        <v>15</v>
      </c>
      <c r="F1808" s="1" t="s">
        <v>219</v>
      </c>
      <c r="G1808" s="1" t="s">
        <v>14</v>
      </c>
      <c r="H1808" s="16">
        <v>23</v>
      </c>
      <c r="I1808" t="s">
        <v>319</v>
      </c>
    </row>
    <row r="1809" spans="1:9" x14ac:dyDescent="0.35">
      <c r="A1809" s="1">
        <v>2018</v>
      </c>
      <c r="B1809" s="1" t="s">
        <v>291</v>
      </c>
      <c r="C1809" s="1" t="str">
        <f>VLOOKUP(B1809,lookup!A:D,3,FALSE)</f>
        <v>Non Metropolitan Fire Authorities</v>
      </c>
      <c r="D1809" s="1" t="str">
        <f>VLOOKUP(B1809,lookup!A:D,4,FALSE)</f>
        <v>E31000048</v>
      </c>
      <c r="E1809" s="1" t="s">
        <v>15</v>
      </c>
      <c r="F1809" s="1" t="s">
        <v>219</v>
      </c>
      <c r="G1809" s="1" t="s">
        <v>5</v>
      </c>
      <c r="H1809" s="16">
        <v>32</v>
      </c>
      <c r="I1809" t="s">
        <v>319</v>
      </c>
    </row>
    <row r="1810" spans="1:9" x14ac:dyDescent="0.35">
      <c r="A1810" s="1">
        <v>2018</v>
      </c>
      <c r="B1810" s="1" t="s">
        <v>291</v>
      </c>
      <c r="C1810" s="1" t="str">
        <f>VLOOKUP(B1810,lookup!A:D,3,FALSE)</f>
        <v>Non Metropolitan Fire Authorities</v>
      </c>
      <c r="D1810" s="1" t="str">
        <f>VLOOKUP(B1810,lookup!A:D,4,FALSE)</f>
        <v>E31000048</v>
      </c>
      <c r="E1810" s="1" t="s">
        <v>7</v>
      </c>
      <c r="F1810" s="1" t="s">
        <v>252</v>
      </c>
      <c r="G1810" s="1" t="s">
        <v>10</v>
      </c>
      <c r="H1810" s="16">
        <v>0</v>
      </c>
      <c r="I1810" t="s">
        <v>319</v>
      </c>
    </row>
    <row r="1811" spans="1:9" x14ac:dyDescent="0.35">
      <c r="A1811" s="1">
        <v>2018</v>
      </c>
      <c r="B1811" s="1" t="s">
        <v>291</v>
      </c>
      <c r="C1811" s="1" t="str">
        <f>VLOOKUP(B1811,lookup!A:D,3,FALSE)</f>
        <v>Non Metropolitan Fire Authorities</v>
      </c>
      <c r="D1811" s="1" t="str">
        <f>VLOOKUP(B1811,lookup!A:D,4,FALSE)</f>
        <v>E31000048</v>
      </c>
      <c r="E1811" s="1" t="s">
        <v>7</v>
      </c>
      <c r="F1811" s="1" t="s">
        <v>252</v>
      </c>
      <c r="G1811" s="1" t="s">
        <v>11</v>
      </c>
      <c r="H1811" s="16">
        <v>3</v>
      </c>
      <c r="I1811" t="s">
        <v>319</v>
      </c>
    </row>
    <row r="1812" spans="1:9" x14ac:dyDescent="0.35">
      <c r="A1812" s="1">
        <v>2018</v>
      </c>
      <c r="B1812" s="1" t="s">
        <v>291</v>
      </c>
      <c r="C1812" s="1" t="str">
        <f>VLOOKUP(B1812,lookup!A:D,3,FALSE)</f>
        <v>Non Metropolitan Fire Authorities</v>
      </c>
      <c r="D1812" s="1" t="str">
        <f>VLOOKUP(B1812,lookup!A:D,4,FALSE)</f>
        <v>E31000048</v>
      </c>
      <c r="E1812" s="1" t="s">
        <v>7</v>
      </c>
      <c r="F1812" s="1" t="s">
        <v>252</v>
      </c>
      <c r="G1812" s="1" t="s">
        <v>12</v>
      </c>
      <c r="H1812" s="16">
        <v>53</v>
      </c>
      <c r="I1812" t="s">
        <v>319</v>
      </c>
    </row>
    <row r="1813" spans="1:9" x14ac:dyDescent="0.35">
      <c r="A1813" s="1">
        <v>2018</v>
      </c>
      <c r="B1813" s="1" t="s">
        <v>291</v>
      </c>
      <c r="C1813" s="1" t="str">
        <f>VLOOKUP(B1813,lookup!A:D,3,FALSE)</f>
        <v>Non Metropolitan Fire Authorities</v>
      </c>
      <c r="D1813" s="1" t="str">
        <f>VLOOKUP(B1813,lookup!A:D,4,FALSE)</f>
        <v>E31000048</v>
      </c>
      <c r="E1813" s="1" t="s">
        <v>7</v>
      </c>
      <c r="F1813" s="1" t="s">
        <v>252</v>
      </c>
      <c r="G1813" s="1" t="s">
        <v>13</v>
      </c>
      <c r="H1813" s="16">
        <v>103</v>
      </c>
      <c r="I1813" t="s">
        <v>319</v>
      </c>
    </row>
    <row r="1814" spans="1:9" x14ac:dyDescent="0.35">
      <c r="A1814" s="1">
        <v>2018</v>
      </c>
      <c r="B1814" s="1" t="s">
        <v>291</v>
      </c>
      <c r="C1814" s="1" t="str">
        <f>VLOOKUP(B1814,lookup!A:D,3,FALSE)</f>
        <v>Non Metropolitan Fire Authorities</v>
      </c>
      <c r="D1814" s="1" t="str">
        <f>VLOOKUP(B1814,lookup!A:D,4,FALSE)</f>
        <v>E31000048</v>
      </c>
      <c r="E1814" s="1" t="s">
        <v>7</v>
      </c>
      <c r="F1814" s="1" t="s">
        <v>252</v>
      </c>
      <c r="G1814" s="1" t="s">
        <v>14</v>
      </c>
      <c r="H1814" s="16">
        <v>504</v>
      </c>
      <c r="I1814" t="s">
        <v>319</v>
      </c>
    </row>
    <row r="1815" spans="1:9" x14ac:dyDescent="0.35">
      <c r="A1815" s="1">
        <v>2018</v>
      </c>
      <c r="B1815" s="1" t="s">
        <v>291</v>
      </c>
      <c r="C1815" s="1" t="str">
        <f>VLOOKUP(B1815,lookup!A:D,3,FALSE)</f>
        <v>Non Metropolitan Fire Authorities</v>
      </c>
      <c r="D1815" s="1" t="str">
        <f>VLOOKUP(B1815,lookup!A:D,4,FALSE)</f>
        <v>E31000048</v>
      </c>
      <c r="E1815" s="1" t="s">
        <v>7</v>
      </c>
      <c r="F1815" s="1" t="s">
        <v>252</v>
      </c>
      <c r="G1815" s="1" t="s">
        <v>5</v>
      </c>
      <c r="H1815" s="16">
        <v>663</v>
      </c>
      <c r="I1815" t="s">
        <v>319</v>
      </c>
    </row>
    <row r="1816" spans="1:9" x14ac:dyDescent="0.35">
      <c r="A1816" s="1">
        <v>2018</v>
      </c>
      <c r="B1816" s="1" t="s">
        <v>291</v>
      </c>
      <c r="C1816" s="1" t="str">
        <f>VLOOKUP(B1816,lookup!A:D,3,FALSE)</f>
        <v>Non Metropolitan Fire Authorities</v>
      </c>
      <c r="D1816" s="1" t="str">
        <f>VLOOKUP(B1816,lookup!A:D,4,FALSE)</f>
        <v>E31000048</v>
      </c>
      <c r="E1816" s="1" t="s">
        <v>15</v>
      </c>
      <c r="F1816" s="1" t="s">
        <v>252</v>
      </c>
      <c r="G1816" s="1" t="s">
        <v>10</v>
      </c>
      <c r="H1816" s="16">
        <v>0</v>
      </c>
      <c r="I1816" t="s">
        <v>319</v>
      </c>
    </row>
    <row r="1817" spans="1:9" x14ac:dyDescent="0.35">
      <c r="A1817" s="1">
        <v>2018</v>
      </c>
      <c r="B1817" s="1" t="s">
        <v>291</v>
      </c>
      <c r="C1817" s="1" t="str">
        <f>VLOOKUP(B1817,lookup!A:D,3,FALSE)</f>
        <v>Non Metropolitan Fire Authorities</v>
      </c>
      <c r="D1817" s="1" t="str">
        <f>VLOOKUP(B1817,lookup!A:D,4,FALSE)</f>
        <v>E31000048</v>
      </c>
      <c r="E1817" s="1" t="s">
        <v>15</v>
      </c>
      <c r="F1817" s="1" t="s">
        <v>252</v>
      </c>
      <c r="G1817" s="1" t="s">
        <v>11</v>
      </c>
      <c r="H1817" s="16">
        <v>0</v>
      </c>
      <c r="I1817" t="s">
        <v>319</v>
      </c>
    </row>
    <row r="1818" spans="1:9" x14ac:dyDescent="0.35">
      <c r="A1818" s="1">
        <v>2018</v>
      </c>
      <c r="B1818" s="1" t="s">
        <v>291</v>
      </c>
      <c r="C1818" s="1" t="str">
        <f>VLOOKUP(B1818,lookup!A:D,3,FALSE)</f>
        <v>Non Metropolitan Fire Authorities</v>
      </c>
      <c r="D1818" s="1" t="str">
        <f>VLOOKUP(B1818,lookup!A:D,4,FALSE)</f>
        <v>E31000048</v>
      </c>
      <c r="E1818" s="1" t="s">
        <v>15</v>
      </c>
      <c r="F1818" s="1" t="s">
        <v>252</v>
      </c>
      <c r="G1818" s="1" t="s">
        <v>12</v>
      </c>
      <c r="H1818" s="16">
        <v>1</v>
      </c>
      <c r="I1818" t="s">
        <v>319</v>
      </c>
    </row>
    <row r="1819" spans="1:9" x14ac:dyDescent="0.35">
      <c r="A1819" s="1">
        <v>2018</v>
      </c>
      <c r="B1819" s="1" t="s">
        <v>291</v>
      </c>
      <c r="C1819" s="1" t="str">
        <f>VLOOKUP(B1819,lookup!A:D,3,FALSE)</f>
        <v>Non Metropolitan Fire Authorities</v>
      </c>
      <c r="D1819" s="1" t="str">
        <f>VLOOKUP(B1819,lookup!A:D,4,FALSE)</f>
        <v>E31000048</v>
      </c>
      <c r="E1819" s="1" t="s">
        <v>15</v>
      </c>
      <c r="F1819" s="1" t="s">
        <v>252</v>
      </c>
      <c r="G1819" s="1" t="s">
        <v>13</v>
      </c>
      <c r="H1819" s="16">
        <v>0</v>
      </c>
      <c r="I1819" t="s">
        <v>319</v>
      </c>
    </row>
    <row r="1820" spans="1:9" x14ac:dyDescent="0.35">
      <c r="A1820" s="1">
        <v>2018</v>
      </c>
      <c r="B1820" s="1" t="s">
        <v>291</v>
      </c>
      <c r="C1820" s="1" t="str">
        <f>VLOOKUP(B1820,lookup!A:D,3,FALSE)</f>
        <v>Non Metropolitan Fire Authorities</v>
      </c>
      <c r="D1820" s="1" t="str">
        <f>VLOOKUP(B1820,lookup!A:D,4,FALSE)</f>
        <v>E31000048</v>
      </c>
      <c r="E1820" s="1" t="s">
        <v>15</v>
      </c>
      <c r="F1820" s="1" t="s">
        <v>252</v>
      </c>
      <c r="G1820" s="1" t="s">
        <v>14</v>
      </c>
      <c r="H1820" s="16">
        <v>26</v>
      </c>
      <c r="I1820" t="s">
        <v>319</v>
      </c>
    </row>
    <row r="1821" spans="1:9" x14ac:dyDescent="0.35">
      <c r="A1821" s="1">
        <v>2018</v>
      </c>
      <c r="B1821" s="1" t="s">
        <v>291</v>
      </c>
      <c r="C1821" s="1" t="str">
        <f>VLOOKUP(B1821,lookup!A:D,3,FALSE)</f>
        <v>Non Metropolitan Fire Authorities</v>
      </c>
      <c r="D1821" s="1" t="str">
        <f>VLOOKUP(B1821,lookup!A:D,4,FALSE)</f>
        <v>E31000048</v>
      </c>
      <c r="E1821" s="1" t="s">
        <v>15</v>
      </c>
      <c r="F1821" s="1" t="s">
        <v>252</v>
      </c>
      <c r="G1821" s="1" t="s">
        <v>5</v>
      </c>
      <c r="H1821" s="16">
        <v>27</v>
      </c>
      <c r="I1821" t="s">
        <v>319</v>
      </c>
    </row>
    <row r="1822" spans="1:9" x14ac:dyDescent="0.35">
      <c r="A1822" s="1">
        <v>2018</v>
      </c>
      <c r="B1822" s="1" t="s">
        <v>81</v>
      </c>
      <c r="C1822" s="1" t="str">
        <f>VLOOKUP(B1822,lookup!A:D,3,FALSE)</f>
        <v>Non Metropolitan Fire Authorities</v>
      </c>
      <c r="D1822" s="1" t="str">
        <f>VLOOKUP(B1822,lookup!A:D,4,FALSE)</f>
        <v>E31000018</v>
      </c>
      <c r="E1822" s="1" t="s">
        <v>7</v>
      </c>
      <c r="F1822" s="1" t="s">
        <v>219</v>
      </c>
      <c r="G1822" s="1" t="s">
        <v>8</v>
      </c>
      <c r="H1822" s="16">
        <v>3</v>
      </c>
    </row>
    <row r="1823" spans="1:9" x14ac:dyDescent="0.35">
      <c r="A1823" s="1">
        <v>2018</v>
      </c>
      <c r="B1823" s="1" t="s">
        <v>81</v>
      </c>
      <c r="C1823" s="1" t="str">
        <f>VLOOKUP(B1823,lookup!A:D,3,FALSE)</f>
        <v>Non Metropolitan Fire Authorities</v>
      </c>
      <c r="D1823" s="1" t="str">
        <f>VLOOKUP(B1823,lookup!A:D,4,FALSE)</f>
        <v>E31000018</v>
      </c>
      <c r="E1823" s="1" t="s">
        <v>7</v>
      </c>
      <c r="F1823" s="1" t="s">
        <v>219</v>
      </c>
      <c r="G1823" s="1" t="s">
        <v>178</v>
      </c>
      <c r="H1823" s="16">
        <v>4</v>
      </c>
    </row>
    <row r="1824" spans="1:9" x14ac:dyDescent="0.35">
      <c r="A1824" s="1">
        <v>2018</v>
      </c>
      <c r="B1824" s="1" t="s">
        <v>81</v>
      </c>
      <c r="C1824" s="1" t="str">
        <f>VLOOKUP(B1824,lookup!A:D,3,FALSE)</f>
        <v>Non Metropolitan Fire Authorities</v>
      </c>
      <c r="D1824" s="1" t="str">
        <f>VLOOKUP(B1824,lookup!A:D,4,FALSE)</f>
        <v>E31000018</v>
      </c>
      <c r="E1824" s="1" t="s">
        <v>7</v>
      </c>
      <c r="F1824" s="1" t="s">
        <v>219</v>
      </c>
      <c r="G1824" s="1" t="s">
        <v>10</v>
      </c>
      <c r="H1824" s="16">
        <v>11</v>
      </c>
    </row>
    <row r="1825" spans="1:8" x14ac:dyDescent="0.35">
      <c r="A1825" s="1">
        <v>2018</v>
      </c>
      <c r="B1825" s="1" t="s">
        <v>81</v>
      </c>
      <c r="C1825" s="1" t="str">
        <f>VLOOKUP(B1825,lookup!A:D,3,FALSE)</f>
        <v>Non Metropolitan Fire Authorities</v>
      </c>
      <c r="D1825" s="1" t="str">
        <f>VLOOKUP(B1825,lookup!A:D,4,FALSE)</f>
        <v>E31000018</v>
      </c>
      <c r="E1825" s="1" t="s">
        <v>7</v>
      </c>
      <c r="F1825" s="1" t="s">
        <v>219</v>
      </c>
      <c r="G1825" s="1" t="s">
        <v>11</v>
      </c>
      <c r="H1825" s="16">
        <v>19</v>
      </c>
    </row>
    <row r="1826" spans="1:8" x14ac:dyDescent="0.35">
      <c r="A1826" s="1">
        <v>2018</v>
      </c>
      <c r="B1826" s="1" t="s">
        <v>81</v>
      </c>
      <c r="C1826" s="1" t="str">
        <f>VLOOKUP(B1826,lookup!A:D,3,FALSE)</f>
        <v>Non Metropolitan Fire Authorities</v>
      </c>
      <c r="D1826" s="1" t="str">
        <f>VLOOKUP(B1826,lookup!A:D,4,FALSE)</f>
        <v>E31000018</v>
      </c>
      <c r="E1826" s="1" t="s">
        <v>7</v>
      </c>
      <c r="F1826" s="1" t="s">
        <v>219</v>
      </c>
      <c r="G1826" s="1" t="s">
        <v>12</v>
      </c>
      <c r="H1826" s="16">
        <v>48</v>
      </c>
    </row>
    <row r="1827" spans="1:8" x14ac:dyDescent="0.35">
      <c r="A1827" s="1">
        <v>2018</v>
      </c>
      <c r="B1827" s="1" t="s">
        <v>81</v>
      </c>
      <c r="C1827" s="1" t="str">
        <f>VLOOKUP(B1827,lookup!A:D,3,FALSE)</f>
        <v>Non Metropolitan Fire Authorities</v>
      </c>
      <c r="D1827" s="1" t="str">
        <f>VLOOKUP(B1827,lookup!A:D,4,FALSE)</f>
        <v>E31000018</v>
      </c>
      <c r="E1827" s="1" t="s">
        <v>7</v>
      </c>
      <c r="F1827" s="1" t="s">
        <v>219</v>
      </c>
      <c r="G1827" s="1" t="s">
        <v>13</v>
      </c>
      <c r="H1827" s="16">
        <v>30</v>
      </c>
    </row>
    <row r="1828" spans="1:8" x14ac:dyDescent="0.35">
      <c r="A1828" s="1">
        <v>2018</v>
      </c>
      <c r="B1828" s="1" t="s">
        <v>81</v>
      </c>
      <c r="C1828" s="1" t="str">
        <f>VLOOKUP(B1828,lookup!A:D,3,FALSE)</f>
        <v>Non Metropolitan Fire Authorities</v>
      </c>
      <c r="D1828" s="1" t="str">
        <f>VLOOKUP(B1828,lookup!A:D,4,FALSE)</f>
        <v>E31000018</v>
      </c>
      <c r="E1828" s="1" t="s">
        <v>7</v>
      </c>
      <c r="F1828" s="1" t="s">
        <v>219</v>
      </c>
      <c r="G1828" s="1" t="s">
        <v>14</v>
      </c>
      <c r="H1828" s="16">
        <v>103</v>
      </c>
    </row>
    <row r="1829" spans="1:8" x14ac:dyDescent="0.35">
      <c r="A1829" s="1">
        <v>2018</v>
      </c>
      <c r="B1829" s="1" t="s">
        <v>81</v>
      </c>
      <c r="C1829" s="1" t="str">
        <f>VLOOKUP(B1829,lookup!A:D,3,FALSE)</f>
        <v>Non Metropolitan Fire Authorities</v>
      </c>
      <c r="D1829" s="1" t="str">
        <f>VLOOKUP(B1829,lookup!A:D,4,FALSE)</f>
        <v>E31000018</v>
      </c>
      <c r="E1829" s="1" t="s">
        <v>7</v>
      </c>
      <c r="F1829" s="1" t="s">
        <v>219</v>
      </c>
      <c r="G1829" s="1" t="s">
        <v>5</v>
      </c>
      <c r="H1829" s="16">
        <v>218</v>
      </c>
    </row>
    <row r="1830" spans="1:8" x14ac:dyDescent="0.35">
      <c r="A1830" s="1">
        <v>2018</v>
      </c>
      <c r="B1830" s="1" t="s">
        <v>81</v>
      </c>
      <c r="C1830" s="1" t="str">
        <f>VLOOKUP(B1830,lookup!A:D,3,FALSE)</f>
        <v>Non Metropolitan Fire Authorities</v>
      </c>
      <c r="D1830" s="1" t="str">
        <f>VLOOKUP(B1830,lookup!A:D,4,FALSE)</f>
        <v>E31000018</v>
      </c>
      <c r="E1830" s="1" t="s">
        <v>15</v>
      </c>
      <c r="F1830" s="1" t="s">
        <v>219</v>
      </c>
      <c r="G1830" s="1" t="s">
        <v>8</v>
      </c>
      <c r="H1830" s="16">
        <v>0</v>
      </c>
    </row>
    <row r="1831" spans="1:8" x14ac:dyDescent="0.35">
      <c r="A1831" s="1">
        <v>2018</v>
      </c>
      <c r="B1831" s="1" t="s">
        <v>81</v>
      </c>
      <c r="C1831" s="1" t="str">
        <f>VLOOKUP(B1831,lookup!A:D,3,FALSE)</f>
        <v>Non Metropolitan Fire Authorities</v>
      </c>
      <c r="D1831" s="1" t="str">
        <f>VLOOKUP(B1831,lookup!A:D,4,FALSE)</f>
        <v>E31000018</v>
      </c>
      <c r="E1831" s="1" t="s">
        <v>15</v>
      </c>
      <c r="F1831" s="1" t="s">
        <v>219</v>
      </c>
      <c r="G1831" s="1" t="s">
        <v>178</v>
      </c>
      <c r="H1831" s="16">
        <v>0</v>
      </c>
    </row>
    <row r="1832" spans="1:8" x14ac:dyDescent="0.35">
      <c r="A1832" s="1">
        <v>2018</v>
      </c>
      <c r="B1832" s="1" t="s">
        <v>81</v>
      </c>
      <c r="C1832" s="1" t="str">
        <f>VLOOKUP(B1832,lookup!A:D,3,FALSE)</f>
        <v>Non Metropolitan Fire Authorities</v>
      </c>
      <c r="D1832" s="1" t="str">
        <f>VLOOKUP(B1832,lookup!A:D,4,FALSE)</f>
        <v>E31000018</v>
      </c>
      <c r="E1832" s="1" t="s">
        <v>15</v>
      </c>
      <c r="F1832" s="1" t="s">
        <v>219</v>
      </c>
      <c r="G1832" s="1" t="s">
        <v>10</v>
      </c>
      <c r="H1832" s="16">
        <v>0</v>
      </c>
    </row>
    <row r="1833" spans="1:8" x14ac:dyDescent="0.35">
      <c r="A1833" s="1">
        <v>2018</v>
      </c>
      <c r="B1833" s="1" t="s">
        <v>81</v>
      </c>
      <c r="C1833" s="1" t="str">
        <f>VLOOKUP(B1833,lookup!A:D,3,FALSE)</f>
        <v>Non Metropolitan Fire Authorities</v>
      </c>
      <c r="D1833" s="1" t="str">
        <f>VLOOKUP(B1833,lookup!A:D,4,FALSE)</f>
        <v>E31000018</v>
      </c>
      <c r="E1833" s="1" t="s">
        <v>15</v>
      </c>
      <c r="F1833" s="1" t="s">
        <v>219</v>
      </c>
      <c r="G1833" s="1" t="s">
        <v>11</v>
      </c>
      <c r="H1833" s="16">
        <v>1</v>
      </c>
    </row>
    <row r="1834" spans="1:8" x14ac:dyDescent="0.35">
      <c r="A1834" s="1">
        <v>2018</v>
      </c>
      <c r="B1834" s="1" t="s">
        <v>81</v>
      </c>
      <c r="C1834" s="1" t="str">
        <f>VLOOKUP(B1834,lookup!A:D,3,FALSE)</f>
        <v>Non Metropolitan Fire Authorities</v>
      </c>
      <c r="D1834" s="1" t="str">
        <f>VLOOKUP(B1834,lookup!A:D,4,FALSE)</f>
        <v>E31000018</v>
      </c>
      <c r="E1834" s="1" t="s">
        <v>15</v>
      </c>
      <c r="F1834" s="1" t="s">
        <v>219</v>
      </c>
      <c r="G1834" s="1" t="s">
        <v>12</v>
      </c>
      <c r="H1834" s="16">
        <v>4</v>
      </c>
    </row>
    <row r="1835" spans="1:8" x14ac:dyDescent="0.35">
      <c r="A1835" s="1">
        <v>2018</v>
      </c>
      <c r="B1835" s="1" t="s">
        <v>81</v>
      </c>
      <c r="C1835" s="1" t="str">
        <f>VLOOKUP(B1835,lookup!A:D,3,FALSE)</f>
        <v>Non Metropolitan Fire Authorities</v>
      </c>
      <c r="D1835" s="1" t="str">
        <f>VLOOKUP(B1835,lookup!A:D,4,FALSE)</f>
        <v>E31000018</v>
      </c>
      <c r="E1835" s="1" t="s">
        <v>15</v>
      </c>
      <c r="F1835" s="1" t="s">
        <v>219</v>
      </c>
      <c r="G1835" s="1" t="s">
        <v>13</v>
      </c>
      <c r="H1835" s="16">
        <v>1</v>
      </c>
    </row>
    <row r="1836" spans="1:8" x14ac:dyDescent="0.35">
      <c r="A1836" s="1">
        <v>2018</v>
      </c>
      <c r="B1836" s="1" t="s">
        <v>81</v>
      </c>
      <c r="C1836" s="1" t="str">
        <f>VLOOKUP(B1836,lookup!A:D,3,FALSE)</f>
        <v>Non Metropolitan Fire Authorities</v>
      </c>
      <c r="D1836" s="1" t="str">
        <f>VLOOKUP(B1836,lookup!A:D,4,FALSE)</f>
        <v>E31000018</v>
      </c>
      <c r="E1836" s="1" t="s">
        <v>15</v>
      </c>
      <c r="F1836" s="1" t="s">
        <v>219</v>
      </c>
      <c r="G1836" s="1" t="s">
        <v>14</v>
      </c>
      <c r="H1836" s="16">
        <v>10</v>
      </c>
    </row>
    <row r="1837" spans="1:8" x14ac:dyDescent="0.35">
      <c r="A1837" s="1">
        <v>2018</v>
      </c>
      <c r="B1837" s="1" t="s">
        <v>81</v>
      </c>
      <c r="C1837" s="1" t="str">
        <f>VLOOKUP(B1837,lookup!A:D,3,FALSE)</f>
        <v>Non Metropolitan Fire Authorities</v>
      </c>
      <c r="D1837" s="1" t="str">
        <f>VLOOKUP(B1837,lookup!A:D,4,FALSE)</f>
        <v>E31000018</v>
      </c>
      <c r="E1837" s="1" t="s">
        <v>15</v>
      </c>
      <c r="F1837" s="1" t="s">
        <v>219</v>
      </c>
      <c r="G1837" s="1" t="s">
        <v>5</v>
      </c>
      <c r="H1837" s="16">
        <v>16</v>
      </c>
    </row>
    <row r="1838" spans="1:8" x14ac:dyDescent="0.35">
      <c r="A1838" s="1">
        <v>2018</v>
      </c>
      <c r="B1838" s="1" t="s">
        <v>81</v>
      </c>
      <c r="C1838" s="1" t="str">
        <f>VLOOKUP(B1838,lookup!A:D,3,FALSE)</f>
        <v>Non Metropolitan Fire Authorities</v>
      </c>
      <c r="D1838" s="1" t="str">
        <f>VLOOKUP(B1838,lookup!A:D,4,FALSE)</f>
        <v>E31000018</v>
      </c>
      <c r="E1838" s="1" t="s">
        <v>7</v>
      </c>
      <c r="F1838" s="1" t="s">
        <v>252</v>
      </c>
      <c r="G1838" s="1" t="s">
        <v>10</v>
      </c>
      <c r="H1838" s="16">
        <v>0</v>
      </c>
    </row>
    <row r="1839" spans="1:8" x14ac:dyDescent="0.35">
      <c r="A1839" s="1">
        <v>2018</v>
      </c>
      <c r="B1839" s="1" t="s">
        <v>81</v>
      </c>
      <c r="C1839" s="1" t="str">
        <f>VLOOKUP(B1839,lookup!A:D,3,FALSE)</f>
        <v>Non Metropolitan Fire Authorities</v>
      </c>
      <c r="D1839" s="1" t="str">
        <f>VLOOKUP(B1839,lookup!A:D,4,FALSE)</f>
        <v>E31000018</v>
      </c>
      <c r="E1839" s="1" t="s">
        <v>7</v>
      </c>
      <c r="F1839" s="1" t="s">
        <v>252</v>
      </c>
      <c r="G1839" s="1" t="s">
        <v>11</v>
      </c>
      <c r="H1839" s="16">
        <v>0</v>
      </c>
    </row>
    <row r="1840" spans="1:8" x14ac:dyDescent="0.35">
      <c r="A1840" s="1">
        <v>2018</v>
      </c>
      <c r="B1840" s="1" t="s">
        <v>81</v>
      </c>
      <c r="C1840" s="1" t="str">
        <f>VLOOKUP(B1840,lookup!A:D,3,FALSE)</f>
        <v>Non Metropolitan Fire Authorities</v>
      </c>
      <c r="D1840" s="1" t="str">
        <f>VLOOKUP(B1840,lookup!A:D,4,FALSE)</f>
        <v>E31000018</v>
      </c>
      <c r="E1840" s="1" t="s">
        <v>7</v>
      </c>
      <c r="F1840" s="1" t="s">
        <v>252</v>
      </c>
      <c r="G1840" s="1" t="s">
        <v>12</v>
      </c>
      <c r="H1840" s="16">
        <v>24</v>
      </c>
    </row>
    <row r="1841" spans="1:8" x14ac:dyDescent="0.35">
      <c r="A1841" s="1">
        <v>2018</v>
      </c>
      <c r="B1841" s="1" t="s">
        <v>81</v>
      </c>
      <c r="C1841" s="1" t="str">
        <f>VLOOKUP(B1841,lookup!A:D,3,FALSE)</f>
        <v>Non Metropolitan Fire Authorities</v>
      </c>
      <c r="D1841" s="1" t="str">
        <f>VLOOKUP(B1841,lookup!A:D,4,FALSE)</f>
        <v>E31000018</v>
      </c>
      <c r="E1841" s="1" t="s">
        <v>7</v>
      </c>
      <c r="F1841" s="1" t="s">
        <v>252</v>
      </c>
      <c r="G1841" s="1" t="s">
        <v>13</v>
      </c>
      <c r="H1841" s="16">
        <v>67</v>
      </c>
    </row>
    <row r="1842" spans="1:8" x14ac:dyDescent="0.35">
      <c r="A1842" s="1">
        <v>2018</v>
      </c>
      <c r="B1842" s="1" t="s">
        <v>81</v>
      </c>
      <c r="C1842" s="1" t="str">
        <f>VLOOKUP(B1842,lookup!A:D,3,FALSE)</f>
        <v>Non Metropolitan Fire Authorities</v>
      </c>
      <c r="D1842" s="1" t="str">
        <f>VLOOKUP(B1842,lookup!A:D,4,FALSE)</f>
        <v>E31000018</v>
      </c>
      <c r="E1842" s="1" t="s">
        <v>7</v>
      </c>
      <c r="F1842" s="1" t="s">
        <v>252</v>
      </c>
      <c r="G1842" s="1" t="s">
        <v>14</v>
      </c>
      <c r="H1842" s="16">
        <v>250</v>
      </c>
    </row>
    <row r="1843" spans="1:8" x14ac:dyDescent="0.35">
      <c r="A1843" s="1">
        <v>2018</v>
      </c>
      <c r="B1843" s="1" t="s">
        <v>81</v>
      </c>
      <c r="C1843" s="1" t="str">
        <f>VLOOKUP(B1843,lookup!A:D,3,FALSE)</f>
        <v>Non Metropolitan Fire Authorities</v>
      </c>
      <c r="D1843" s="1" t="str">
        <f>VLOOKUP(B1843,lookup!A:D,4,FALSE)</f>
        <v>E31000018</v>
      </c>
      <c r="E1843" s="1" t="s">
        <v>7</v>
      </c>
      <c r="F1843" s="1" t="s">
        <v>252</v>
      </c>
      <c r="G1843" s="1" t="s">
        <v>5</v>
      </c>
      <c r="H1843" s="16">
        <v>341</v>
      </c>
    </row>
    <row r="1844" spans="1:8" x14ac:dyDescent="0.35">
      <c r="A1844" s="1">
        <v>2018</v>
      </c>
      <c r="B1844" s="1" t="s">
        <v>81</v>
      </c>
      <c r="C1844" s="1" t="str">
        <f>VLOOKUP(B1844,lookup!A:D,3,FALSE)</f>
        <v>Non Metropolitan Fire Authorities</v>
      </c>
      <c r="D1844" s="1" t="str">
        <f>VLOOKUP(B1844,lookup!A:D,4,FALSE)</f>
        <v>E31000018</v>
      </c>
      <c r="E1844" s="1" t="s">
        <v>15</v>
      </c>
      <c r="F1844" s="1" t="s">
        <v>252</v>
      </c>
      <c r="G1844" s="1" t="s">
        <v>10</v>
      </c>
      <c r="H1844" s="16">
        <v>0</v>
      </c>
    </row>
    <row r="1845" spans="1:8" x14ac:dyDescent="0.35">
      <c r="A1845" s="1">
        <v>2018</v>
      </c>
      <c r="B1845" s="1" t="s">
        <v>81</v>
      </c>
      <c r="C1845" s="1" t="str">
        <f>VLOOKUP(B1845,lookup!A:D,3,FALSE)</f>
        <v>Non Metropolitan Fire Authorities</v>
      </c>
      <c r="D1845" s="1" t="str">
        <f>VLOOKUP(B1845,lookup!A:D,4,FALSE)</f>
        <v>E31000018</v>
      </c>
      <c r="E1845" s="1" t="s">
        <v>15</v>
      </c>
      <c r="F1845" s="1" t="s">
        <v>252</v>
      </c>
      <c r="G1845" s="1" t="s">
        <v>11</v>
      </c>
      <c r="H1845" s="16">
        <v>0</v>
      </c>
    </row>
    <row r="1846" spans="1:8" x14ac:dyDescent="0.35">
      <c r="A1846" s="1">
        <v>2018</v>
      </c>
      <c r="B1846" s="1" t="s">
        <v>81</v>
      </c>
      <c r="C1846" s="1" t="str">
        <f>VLOOKUP(B1846,lookup!A:D,3,FALSE)</f>
        <v>Non Metropolitan Fire Authorities</v>
      </c>
      <c r="D1846" s="1" t="str">
        <f>VLOOKUP(B1846,lookup!A:D,4,FALSE)</f>
        <v>E31000018</v>
      </c>
      <c r="E1846" s="1" t="s">
        <v>15</v>
      </c>
      <c r="F1846" s="1" t="s">
        <v>252</v>
      </c>
      <c r="G1846" s="1" t="s">
        <v>12</v>
      </c>
      <c r="H1846" s="16">
        <v>0</v>
      </c>
    </row>
    <row r="1847" spans="1:8" x14ac:dyDescent="0.35">
      <c r="A1847" s="1">
        <v>2018</v>
      </c>
      <c r="B1847" s="1" t="s">
        <v>81</v>
      </c>
      <c r="C1847" s="1" t="str">
        <f>VLOOKUP(B1847,lookup!A:D,3,FALSE)</f>
        <v>Non Metropolitan Fire Authorities</v>
      </c>
      <c r="D1847" s="1" t="str">
        <f>VLOOKUP(B1847,lookup!A:D,4,FALSE)</f>
        <v>E31000018</v>
      </c>
      <c r="E1847" s="1" t="s">
        <v>15</v>
      </c>
      <c r="F1847" s="1" t="s">
        <v>252</v>
      </c>
      <c r="G1847" s="1" t="s">
        <v>13</v>
      </c>
      <c r="H1847" s="16">
        <v>3</v>
      </c>
    </row>
    <row r="1848" spans="1:8" x14ac:dyDescent="0.35">
      <c r="A1848" s="1">
        <v>2018</v>
      </c>
      <c r="B1848" s="1" t="s">
        <v>81</v>
      </c>
      <c r="C1848" s="1" t="str">
        <f>VLOOKUP(B1848,lookup!A:D,3,FALSE)</f>
        <v>Non Metropolitan Fire Authorities</v>
      </c>
      <c r="D1848" s="1" t="str">
        <f>VLOOKUP(B1848,lookup!A:D,4,FALSE)</f>
        <v>E31000018</v>
      </c>
      <c r="E1848" s="1" t="s">
        <v>15</v>
      </c>
      <c r="F1848" s="1" t="s">
        <v>252</v>
      </c>
      <c r="G1848" s="1" t="s">
        <v>14</v>
      </c>
      <c r="H1848" s="16">
        <v>21</v>
      </c>
    </row>
    <row r="1849" spans="1:8" x14ac:dyDescent="0.35">
      <c r="A1849" s="1">
        <v>2018</v>
      </c>
      <c r="B1849" s="1" t="s">
        <v>81</v>
      </c>
      <c r="C1849" s="1" t="str">
        <f>VLOOKUP(B1849,lookup!A:D,3,FALSE)</f>
        <v>Non Metropolitan Fire Authorities</v>
      </c>
      <c r="D1849" s="1" t="str">
        <f>VLOOKUP(B1849,lookup!A:D,4,FALSE)</f>
        <v>E31000018</v>
      </c>
      <c r="E1849" s="1" t="s">
        <v>15</v>
      </c>
      <c r="F1849" s="1" t="s">
        <v>252</v>
      </c>
      <c r="G1849" s="1" t="s">
        <v>5</v>
      </c>
      <c r="H1849" s="16">
        <v>24</v>
      </c>
    </row>
    <row r="1850" spans="1:8" x14ac:dyDescent="0.35">
      <c r="A1850" s="1">
        <v>2018</v>
      </c>
      <c r="B1850" s="1" t="s">
        <v>84</v>
      </c>
      <c r="C1850" s="1" t="str">
        <f>VLOOKUP(B1850,lookup!A:D,3,FALSE)</f>
        <v>Non Metropolitan Fire Authorities</v>
      </c>
      <c r="D1850" s="1" t="str">
        <f>VLOOKUP(B1850,lookup!A:D,4,FALSE)</f>
        <v>E31000019</v>
      </c>
      <c r="E1850" s="1" t="s">
        <v>7</v>
      </c>
      <c r="F1850" s="1" t="s">
        <v>219</v>
      </c>
      <c r="G1850" s="1" t="s">
        <v>8</v>
      </c>
      <c r="H1850" s="16">
        <v>4</v>
      </c>
    </row>
    <row r="1851" spans="1:8" x14ac:dyDescent="0.35">
      <c r="A1851" s="1">
        <v>2018</v>
      </c>
      <c r="B1851" s="1" t="s">
        <v>84</v>
      </c>
      <c r="C1851" s="1" t="str">
        <f>VLOOKUP(B1851,lookup!A:D,3,FALSE)</f>
        <v>Non Metropolitan Fire Authorities</v>
      </c>
      <c r="D1851" s="1" t="str">
        <f>VLOOKUP(B1851,lookup!A:D,4,FALSE)</f>
        <v>E31000019</v>
      </c>
      <c r="E1851" s="1" t="s">
        <v>7</v>
      </c>
      <c r="F1851" s="1" t="s">
        <v>219</v>
      </c>
      <c r="G1851" s="1" t="s">
        <v>178</v>
      </c>
      <c r="H1851" s="16">
        <v>4</v>
      </c>
    </row>
    <row r="1852" spans="1:8" x14ac:dyDescent="0.35">
      <c r="A1852" s="1">
        <v>2018</v>
      </c>
      <c r="B1852" s="1" t="s">
        <v>84</v>
      </c>
      <c r="C1852" s="1" t="str">
        <f>VLOOKUP(B1852,lookup!A:D,3,FALSE)</f>
        <v>Non Metropolitan Fire Authorities</v>
      </c>
      <c r="D1852" s="1" t="str">
        <f>VLOOKUP(B1852,lookup!A:D,4,FALSE)</f>
        <v>E31000019</v>
      </c>
      <c r="E1852" s="1" t="s">
        <v>7</v>
      </c>
      <c r="F1852" s="1" t="s">
        <v>219</v>
      </c>
      <c r="G1852" s="1" t="s">
        <v>10</v>
      </c>
      <c r="H1852" s="16">
        <v>8</v>
      </c>
    </row>
    <row r="1853" spans="1:8" x14ac:dyDescent="0.35">
      <c r="A1853" s="1">
        <v>2018</v>
      </c>
      <c r="B1853" s="1" t="s">
        <v>84</v>
      </c>
      <c r="C1853" s="1" t="str">
        <f>VLOOKUP(B1853,lookup!A:D,3,FALSE)</f>
        <v>Non Metropolitan Fire Authorities</v>
      </c>
      <c r="D1853" s="1" t="str">
        <f>VLOOKUP(B1853,lookup!A:D,4,FALSE)</f>
        <v>E31000019</v>
      </c>
      <c r="E1853" s="1" t="s">
        <v>7</v>
      </c>
      <c r="F1853" s="1" t="s">
        <v>219</v>
      </c>
      <c r="G1853" s="1" t="s">
        <v>11</v>
      </c>
      <c r="H1853" s="16">
        <v>23</v>
      </c>
    </row>
    <row r="1854" spans="1:8" x14ac:dyDescent="0.35">
      <c r="A1854" s="1">
        <v>2018</v>
      </c>
      <c r="B1854" s="1" t="s">
        <v>84</v>
      </c>
      <c r="C1854" s="1" t="str">
        <f>VLOOKUP(B1854,lookup!A:D,3,FALSE)</f>
        <v>Non Metropolitan Fire Authorities</v>
      </c>
      <c r="D1854" s="1" t="str">
        <f>VLOOKUP(B1854,lookup!A:D,4,FALSE)</f>
        <v>E31000019</v>
      </c>
      <c r="E1854" s="1" t="s">
        <v>7</v>
      </c>
      <c r="F1854" s="1" t="s">
        <v>219</v>
      </c>
      <c r="G1854" s="1" t="s">
        <v>12</v>
      </c>
      <c r="H1854" s="16">
        <v>65</v>
      </c>
    </row>
    <row r="1855" spans="1:8" x14ac:dyDescent="0.35">
      <c r="A1855" s="1">
        <v>2018</v>
      </c>
      <c r="B1855" s="1" t="s">
        <v>84</v>
      </c>
      <c r="C1855" s="1" t="str">
        <f>VLOOKUP(B1855,lookup!A:D,3,FALSE)</f>
        <v>Non Metropolitan Fire Authorities</v>
      </c>
      <c r="D1855" s="1" t="str">
        <f>VLOOKUP(B1855,lookup!A:D,4,FALSE)</f>
        <v>E31000019</v>
      </c>
      <c r="E1855" s="1" t="s">
        <v>7</v>
      </c>
      <c r="F1855" s="1" t="s">
        <v>219</v>
      </c>
      <c r="G1855" s="1" t="s">
        <v>13</v>
      </c>
      <c r="H1855" s="16">
        <v>74</v>
      </c>
    </row>
    <row r="1856" spans="1:8" x14ac:dyDescent="0.35">
      <c r="A1856" s="1">
        <v>2018</v>
      </c>
      <c r="B1856" s="1" t="s">
        <v>84</v>
      </c>
      <c r="C1856" s="1" t="str">
        <f>VLOOKUP(B1856,lookup!A:D,3,FALSE)</f>
        <v>Non Metropolitan Fire Authorities</v>
      </c>
      <c r="D1856" s="1" t="str">
        <f>VLOOKUP(B1856,lookup!A:D,4,FALSE)</f>
        <v>E31000019</v>
      </c>
      <c r="E1856" s="1" t="s">
        <v>7</v>
      </c>
      <c r="F1856" s="1" t="s">
        <v>219</v>
      </c>
      <c r="G1856" s="1" t="s">
        <v>14</v>
      </c>
      <c r="H1856" s="16">
        <v>273</v>
      </c>
    </row>
    <row r="1857" spans="1:8" x14ac:dyDescent="0.35">
      <c r="A1857" s="1">
        <v>2018</v>
      </c>
      <c r="B1857" s="1" t="s">
        <v>84</v>
      </c>
      <c r="C1857" s="1" t="str">
        <f>VLOOKUP(B1857,lookup!A:D,3,FALSE)</f>
        <v>Non Metropolitan Fire Authorities</v>
      </c>
      <c r="D1857" s="1" t="str">
        <f>VLOOKUP(B1857,lookup!A:D,4,FALSE)</f>
        <v>E31000019</v>
      </c>
      <c r="E1857" s="1" t="s">
        <v>7</v>
      </c>
      <c r="F1857" s="1" t="s">
        <v>219</v>
      </c>
      <c r="G1857" s="1" t="s">
        <v>5</v>
      </c>
      <c r="H1857" s="16">
        <v>451</v>
      </c>
    </row>
    <row r="1858" spans="1:8" x14ac:dyDescent="0.35">
      <c r="A1858" s="1">
        <v>2018</v>
      </c>
      <c r="B1858" s="1" t="s">
        <v>84</v>
      </c>
      <c r="C1858" s="1" t="str">
        <f>VLOOKUP(B1858,lookup!A:D,3,FALSE)</f>
        <v>Non Metropolitan Fire Authorities</v>
      </c>
      <c r="D1858" s="1" t="str">
        <f>VLOOKUP(B1858,lookup!A:D,4,FALSE)</f>
        <v>E31000019</v>
      </c>
      <c r="E1858" s="1" t="s">
        <v>15</v>
      </c>
      <c r="F1858" s="1" t="s">
        <v>219</v>
      </c>
      <c r="G1858" s="1" t="s">
        <v>8</v>
      </c>
      <c r="H1858" s="16">
        <v>0</v>
      </c>
    </row>
    <row r="1859" spans="1:8" x14ac:dyDescent="0.35">
      <c r="A1859" s="1">
        <v>2018</v>
      </c>
      <c r="B1859" s="1" t="s">
        <v>84</v>
      </c>
      <c r="C1859" s="1" t="str">
        <f>VLOOKUP(B1859,lookup!A:D,3,FALSE)</f>
        <v>Non Metropolitan Fire Authorities</v>
      </c>
      <c r="D1859" s="1" t="str">
        <f>VLOOKUP(B1859,lookup!A:D,4,FALSE)</f>
        <v>E31000019</v>
      </c>
      <c r="E1859" s="1" t="s">
        <v>15</v>
      </c>
      <c r="F1859" s="1" t="s">
        <v>219</v>
      </c>
      <c r="G1859" s="1" t="s">
        <v>178</v>
      </c>
      <c r="H1859" s="16">
        <v>0</v>
      </c>
    </row>
    <row r="1860" spans="1:8" x14ac:dyDescent="0.35">
      <c r="A1860" s="1">
        <v>2018</v>
      </c>
      <c r="B1860" s="1" t="s">
        <v>84</v>
      </c>
      <c r="C1860" s="1" t="str">
        <f>VLOOKUP(B1860,lookup!A:D,3,FALSE)</f>
        <v>Non Metropolitan Fire Authorities</v>
      </c>
      <c r="D1860" s="1" t="str">
        <f>VLOOKUP(B1860,lookup!A:D,4,FALSE)</f>
        <v>E31000019</v>
      </c>
      <c r="E1860" s="1" t="s">
        <v>15</v>
      </c>
      <c r="F1860" s="1" t="s">
        <v>219</v>
      </c>
      <c r="G1860" s="1" t="s">
        <v>10</v>
      </c>
      <c r="H1860" s="16">
        <v>0</v>
      </c>
    </row>
    <row r="1861" spans="1:8" x14ac:dyDescent="0.35">
      <c r="A1861" s="1">
        <v>2018</v>
      </c>
      <c r="B1861" s="1" t="s">
        <v>84</v>
      </c>
      <c r="C1861" s="1" t="str">
        <f>VLOOKUP(B1861,lookup!A:D,3,FALSE)</f>
        <v>Non Metropolitan Fire Authorities</v>
      </c>
      <c r="D1861" s="1" t="str">
        <f>VLOOKUP(B1861,lookup!A:D,4,FALSE)</f>
        <v>E31000019</v>
      </c>
      <c r="E1861" s="1" t="s">
        <v>15</v>
      </c>
      <c r="F1861" s="1" t="s">
        <v>219</v>
      </c>
      <c r="G1861" s="1" t="s">
        <v>11</v>
      </c>
      <c r="H1861" s="16">
        <v>0</v>
      </c>
    </row>
    <row r="1862" spans="1:8" x14ac:dyDescent="0.35">
      <c r="A1862" s="1">
        <v>2018</v>
      </c>
      <c r="B1862" s="1" t="s">
        <v>84</v>
      </c>
      <c r="C1862" s="1" t="str">
        <f>VLOOKUP(B1862,lookup!A:D,3,FALSE)</f>
        <v>Non Metropolitan Fire Authorities</v>
      </c>
      <c r="D1862" s="1" t="str">
        <f>VLOOKUP(B1862,lookup!A:D,4,FALSE)</f>
        <v>E31000019</v>
      </c>
      <c r="E1862" s="1" t="s">
        <v>15</v>
      </c>
      <c r="F1862" s="1" t="s">
        <v>219</v>
      </c>
      <c r="G1862" s="1" t="s">
        <v>12</v>
      </c>
      <c r="H1862" s="16">
        <v>3</v>
      </c>
    </row>
    <row r="1863" spans="1:8" x14ac:dyDescent="0.35">
      <c r="A1863" s="1">
        <v>2018</v>
      </c>
      <c r="B1863" s="1" t="s">
        <v>84</v>
      </c>
      <c r="C1863" s="1" t="str">
        <f>VLOOKUP(B1863,lookup!A:D,3,FALSE)</f>
        <v>Non Metropolitan Fire Authorities</v>
      </c>
      <c r="D1863" s="1" t="str">
        <f>VLOOKUP(B1863,lookup!A:D,4,FALSE)</f>
        <v>E31000019</v>
      </c>
      <c r="E1863" s="1" t="s">
        <v>15</v>
      </c>
      <c r="F1863" s="1" t="s">
        <v>219</v>
      </c>
      <c r="G1863" s="1" t="s">
        <v>13</v>
      </c>
      <c r="H1863" s="16">
        <v>0</v>
      </c>
    </row>
    <row r="1864" spans="1:8" x14ac:dyDescent="0.35">
      <c r="A1864" s="1">
        <v>2018</v>
      </c>
      <c r="B1864" s="1" t="s">
        <v>84</v>
      </c>
      <c r="C1864" s="1" t="str">
        <f>VLOOKUP(B1864,lookup!A:D,3,FALSE)</f>
        <v>Non Metropolitan Fire Authorities</v>
      </c>
      <c r="D1864" s="1" t="str">
        <f>VLOOKUP(B1864,lookup!A:D,4,FALSE)</f>
        <v>E31000019</v>
      </c>
      <c r="E1864" s="1" t="s">
        <v>15</v>
      </c>
      <c r="F1864" s="1" t="s">
        <v>219</v>
      </c>
      <c r="G1864" s="1" t="s">
        <v>14</v>
      </c>
      <c r="H1864" s="16">
        <v>14</v>
      </c>
    </row>
    <row r="1865" spans="1:8" x14ac:dyDescent="0.35">
      <c r="A1865" s="1">
        <v>2018</v>
      </c>
      <c r="B1865" s="1" t="s">
        <v>84</v>
      </c>
      <c r="C1865" s="1" t="str">
        <f>VLOOKUP(B1865,lookup!A:D,3,FALSE)</f>
        <v>Non Metropolitan Fire Authorities</v>
      </c>
      <c r="D1865" s="1" t="str">
        <f>VLOOKUP(B1865,lookup!A:D,4,FALSE)</f>
        <v>E31000019</v>
      </c>
      <c r="E1865" s="1" t="s">
        <v>15</v>
      </c>
      <c r="F1865" s="1" t="s">
        <v>219</v>
      </c>
      <c r="G1865" s="1" t="s">
        <v>5</v>
      </c>
      <c r="H1865" s="16">
        <v>17</v>
      </c>
    </row>
    <row r="1866" spans="1:8" x14ac:dyDescent="0.35">
      <c r="A1866" s="1">
        <v>2018</v>
      </c>
      <c r="B1866" s="1" t="s">
        <v>84</v>
      </c>
      <c r="C1866" s="1" t="str">
        <f>VLOOKUP(B1866,lookup!A:D,3,FALSE)</f>
        <v>Non Metropolitan Fire Authorities</v>
      </c>
      <c r="D1866" s="1" t="str">
        <f>VLOOKUP(B1866,lookup!A:D,4,FALSE)</f>
        <v>E31000019</v>
      </c>
      <c r="E1866" s="1" t="s">
        <v>7</v>
      </c>
      <c r="F1866" s="1" t="s">
        <v>252</v>
      </c>
      <c r="G1866" s="1" t="s">
        <v>10</v>
      </c>
      <c r="H1866" s="16">
        <v>0</v>
      </c>
    </row>
    <row r="1867" spans="1:8" x14ac:dyDescent="0.35">
      <c r="A1867" s="1">
        <v>2018</v>
      </c>
      <c r="B1867" s="1" t="s">
        <v>84</v>
      </c>
      <c r="C1867" s="1" t="str">
        <f>VLOOKUP(B1867,lookup!A:D,3,FALSE)</f>
        <v>Non Metropolitan Fire Authorities</v>
      </c>
      <c r="D1867" s="1" t="str">
        <f>VLOOKUP(B1867,lookup!A:D,4,FALSE)</f>
        <v>E31000019</v>
      </c>
      <c r="E1867" s="1" t="s">
        <v>7</v>
      </c>
      <c r="F1867" s="1" t="s">
        <v>252</v>
      </c>
      <c r="G1867" s="1" t="s">
        <v>11</v>
      </c>
      <c r="H1867" s="16">
        <v>0</v>
      </c>
    </row>
    <row r="1868" spans="1:8" x14ac:dyDescent="0.35">
      <c r="A1868" s="1">
        <v>2018</v>
      </c>
      <c r="B1868" s="1" t="s">
        <v>84</v>
      </c>
      <c r="C1868" s="1" t="str">
        <f>VLOOKUP(B1868,lookup!A:D,3,FALSE)</f>
        <v>Non Metropolitan Fire Authorities</v>
      </c>
      <c r="D1868" s="1" t="str">
        <f>VLOOKUP(B1868,lookup!A:D,4,FALSE)</f>
        <v>E31000019</v>
      </c>
      <c r="E1868" s="1" t="s">
        <v>7</v>
      </c>
      <c r="F1868" s="1" t="s">
        <v>252</v>
      </c>
      <c r="G1868" s="1" t="s">
        <v>12</v>
      </c>
      <c r="H1868" s="16">
        <v>23</v>
      </c>
    </row>
    <row r="1869" spans="1:8" x14ac:dyDescent="0.35">
      <c r="A1869" s="1">
        <v>2018</v>
      </c>
      <c r="B1869" s="1" t="s">
        <v>84</v>
      </c>
      <c r="C1869" s="1" t="str">
        <f>VLOOKUP(B1869,lookup!A:D,3,FALSE)</f>
        <v>Non Metropolitan Fire Authorities</v>
      </c>
      <c r="D1869" s="1" t="str">
        <f>VLOOKUP(B1869,lookup!A:D,4,FALSE)</f>
        <v>E31000019</v>
      </c>
      <c r="E1869" s="1" t="s">
        <v>7</v>
      </c>
      <c r="F1869" s="1" t="s">
        <v>252</v>
      </c>
      <c r="G1869" s="1" t="s">
        <v>13</v>
      </c>
      <c r="H1869" s="16">
        <v>41</v>
      </c>
    </row>
    <row r="1870" spans="1:8" x14ac:dyDescent="0.35">
      <c r="A1870" s="1">
        <v>2018</v>
      </c>
      <c r="B1870" s="1" t="s">
        <v>84</v>
      </c>
      <c r="C1870" s="1" t="str">
        <f>VLOOKUP(B1870,lookup!A:D,3,FALSE)</f>
        <v>Non Metropolitan Fire Authorities</v>
      </c>
      <c r="D1870" s="1" t="str">
        <f>VLOOKUP(B1870,lookup!A:D,4,FALSE)</f>
        <v>E31000019</v>
      </c>
      <c r="E1870" s="1" t="s">
        <v>7</v>
      </c>
      <c r="F1870" s="1" t="s">
        <v>252</v>
      </c>
      <c r="G1870" s="1" t="s">
        <v>14</v>
      </c>
      <c r="H1870" s="16">
        <v>148</v>
      </c>
    </row>
    <row r="1871" spans="1:8" x14ac:dyDescent="0.35">
      <c r="A1871" s="1">
        <v>2018</v>
      </c>
      <c r="B1871" s="1" t="s">
        <v>84</v>
      </c>
      <c r="C1871" s="1" t="str">
        <f>VLOOKUP(B1871,lookup!A:D,3,FALSE)</f>
        <v>Non Metropolitan Fire Authorities</v>
      </c>
      <c r="D1871" s="1" t="str">
        <f>VLOOKUP(B1871,lookup!A:D,4,FALSE)</f>
        <v>E31000019</v>
      </c>
      <c r="E1871" s="1" t="s">
        <v>7</v>
      </c>
      <c r="F1871" s="1" t="s">
        <v>252</v>
      </c>
      <c r="G1871" s="1" t="s">
        <v>5</v>
      </c>
      <c r="H1871" s="16">
        <v>212</v>
      </c>
    </row>
    <row r="1872" spans="1:8" x14ac:dyDescent="0.35">
      <c r="A1872" s="1">
        <v>2018</v>
      </c>
      <c r="B1872" s="1" t="s">
        <v>84</v>
      </c>
      <c r="C1872" s="1" t="str">
        <f>VLOOKUP(B1872,lookup!A:D,3,FALSE)</f>
        <v>Non Metropolitan Fire Authorities</v>
      </c>
      <c r="D1872" s="1" t="str">
        <f>VLOOKUP(B1872,lookup!A:D,4,FALSE)</f>
        <v>E31000019</v>
      </c>
      <c r="E1872" s="1" t="s">
        <v>15</v>
      </c>
      <c r="F1872" s="1" t="s">
        <v>252</v>
      </c>
      <c r="G1872" s="1" t="s">
        <v>10</v>
      </c>
      <c r="H1872" s="16">
        <v>0</v>
      </c>
    </row>
    <row r="1873" spans="1:8" x14ac:dyDescent="0.35">
      <c r="A1873" s="1">
        <v>2018</v>
      </c>
      <c r="B1873" s="1" t="s">
        <v>84</v>
      </c>
      <c r="C1873" s="1" t="str">
        <f>VLOOKUP(B1873,lookup!A:D,3,FALSE)</f>
        <v>Non Metropolitan Fire Authorities</v>
      </c>
      <c r="D1873" s="1" t="str">
        <f>VLOOKUP(B1873,lookup!A:D,4,FALSE)</f>
        <v>E31000019</v>
      </c>
      <c r="E1873" s="1" t="s">
        <v>15</v>
      </c>
      <c r="F1873" s="1" t="s">
        <v>252</v>
      </c>
      <c r="G1873" s="1" t="s">
        <v>11</v>
      </c>
      <c r="H1873" s="16">
        <v>0</v>
      </c>
    </row>
    <row r="1874" spans="1:8" x14ac:dyDescent="0.35">
      <c r="A1874" s="1">
        <v>2018</v>
      </c>
      <c r="B1874" s="1" t="s">
        <v>84</v>
      </c>
      <c r="C1874" s="1" t="str">
        <f>VLOOKUP(B1874,lookup!A:D,3,FALSE)</f>
        <v>Non Metropolitan Fire Authorities</v>
      </c>
      <c r="D1874" s="1" t="str">
        <f>VLOOKUP(B1874,lookup!A:D,4,FALSE)</f>
        <v>E31000019</v>
      </c>
      <c r="E1874" s="1" t="s">
        <v>15</v>
      </c>
      <c r="F1874" s="1" t="s">
        <v>252</v>
      </c>
      <c r="G1874" s="1" t="s">
        <v>12</v>
      </c>
      <c r="H1874" s="16">
        <v>1</v>
      </c>
    </row>
    <row r="1875" spans="1:8" x14ac:dyDescent="0.35">
      <c r="A1875" s="1">
        <v>2018</v>
      </c>
      <c r="B1875" s="1" t="s">
        <v>84</v>
      </c>
      <c r="C1875" s="1" t="str">
        <f>VLOOKUP(B1875,lookup!A:D,3,FALSE)</f>
        <v>Non Metropolitan Fire Authorities</v>
      </c>
      <c r="D1875" s="1" t="str">
        <f>VLOOKUP(B1875,lookup!A:D,4,FALSE)</f>
        <v>E31000019</v>
      </c>
      <c r="E1875" s="1" t="s">
        <v>15</v>
      </c>
      <c r="F1875" s="1" t="s">
        <v>252</v>
      </c>
      <c r="G1875" s="1" t="s">
        <v>13</v>
      </c>
      <c r="H1875" s="16">
        <v>1</v>
      </c>
    </row>
    <row r="1876" spans="1:8" x14ac:dyDescent="0.35">
      <c r="A1876" s="1">
        <v>2018</v>
      </c>
      <c r="B1876" s="1" t="s">
        <v>84</v>
      </c>
      <c r="C1876" s="1" t="str">
        <f>VLOOKUP(B1876,lookup!A:D,3,FALSE)</f>
        <v>Non Metropolitan Fire Authorities</v>
      </c>
      <c r="D1876" s="1" t="str">
        <f>VLOOKUP(B1876,lookup!A:D,4,FALSE)</f>
        <v>E31000019</v>
      </c>
      <c r="E1876" s="1" t="s">
        <v>15</v>
      </c>
      <c r="F1876" s="1" t="s">
        <v>252</v>
      </c>
      <c r="G1876" s="1" t="s">
        <v>14</v>
      </c>
      <c r="H1876" s="16">
        <v>15</v>
      </c>
    </row>
    <row r="1877" spans="1:8" x14ac:dyDescent="0.35">
      <c r="A1877" s="1">
        <v>2018</v>
      </c>
      <c r="B1877" s="1" t="s">
        <v>84</v>
      </c>
      <c r="C1877" s="1" t="str">
        <f>VLOOKUP(B1877,lookup!A:D,3,FALSE)</f>
        <v>Non Metropolitan Fire Authorities</v>
      </c>
      <c r="D1877" s="1" t="str">
        <f>VLOOKUP(B1877,lookup!A:D,4,FALSE)</f>
        <v>E31000019</v>
      </c>
      <c r="E1877" s="1" t="s">
        <v>15</v>
      </c>
      <c r="F1877" s="1" t="s">
        <v>252</v>
      </c>
      <c r="G1877" s="1" t="s">
        <v>5</v>
      </c>
      <c r="H1877" s="16">
        <v>17</v>
      </c>
    </row>
    <row r="1878" spans="1:8" x14ac:dyDescent="0.35">
      <c r="A1878" s="1">
        <v>2018</v>
      </c>
      <c r="B1878" s="1" t="s">
        <v>87</v>
      </c>
      <c r="C1878" s="1" t="str">
        <f>VLOOKUP(B1878,lookup!A:D,3,FALSE)</f>
        <v>Non Metropolitan Fire Authorities</v>
      </c>
      <c r="D1878" s="1" t="str">
        <f>VLOOKUP(B1878,lookup!A:D,4,FALSE)</f>
        <v>E31000020</v>
      </c>
      <c r="E1878" s="1" t="s">
        <v>7</v>
      </c>
      <c r="F1878" s="1" t="s">
        <v>219</v>
      </c>
      <c r="G1878" s="1" t="s">
        <v>8</v>
      </c>
      <c r="H1878" s="16">
        <v>2</v>
      </c>
    </row>
    <row r="1879" spans="1:8" x14ac:dyDescent="0.35">
      <c r="A1879" s="1">
        <v>2018</v>
      </c>
      <c r="B1879" s="1" t="s">
        <v>87</v>
      </c>
      <c r="C1879" s="1" t="str">
        <f>VLOOKUP(B1879,lookup!A:D,3,FALSE)</f>
        <v>Non Metropolitan Fire Authorities</v>
      </c>
      <c r="D1879" s="1" t="str">
        <f>VLOOKUP(B1879,lookup!A:D,4,FALSE)</f>
        <v>E31000020</v>
      </c>
      <c r="E1879" s="1" t="s">
        <v>7</v>
      </c>
      <c r="F1879" s="1" t="s">
        <v>219</v>
      </c>
      <c r="G1879" s="1" t="s">
        <v>178</v>
      </c>
      <c r="H1879" s="16">
        <v>4</v>
      </c>
    </row>
    <row r="1880" spans="1:8" x14ac:dyDescent="0.35">
      <c r="A1880" s="1">
        <v>2018</v>
      </c>
      <c r="B1880" s="1" t="s">
        <v>87</v>
      </c>
      <c r="C1880" s="1" t="str">
        <f>VLOOKUP(B1880,lookup!A:D,3,FALSE)</f>
        <v>Non Metropolitan Fire Authorities</v>
      </c>
      <c r="D1880" s="1" t="str">
        <f>VLOOKUP(B1880,lookup!A:D,4,FALSE)</f>
        <v>E31000020</v>
      </c>
      <c r="E1880" s="1" t="s">
        <v>7</v>
      </c>
      <c r="F1880" s="1" t="s">
        <v>219</v>
      </c>
      <c r="G1880" s="1" t="s">
        <v>10</v>
      </c>
      <c r="H1880" s="16">
        <v>10</v>
      </c>
    </row>
    <row r="1881" spans="1:8" x14ac:dyDescent="0.35">
      <c r="A1881" s="1">
        <v>2018</v>
      </c>
      <c r="B1881" s="1" t="s">
        <v>87</v>
      </c>
      <c r="C1881" s="1" t="str">
        <f>VLOOKUP(B1881,lookup!A:D,3,FALSE)</f>
        <v>Non Metropolitan Fire Authorities</v>
      </c>
      <c r="D1881" s="1" t="str">
        <f>VLOOKUP(B1881,lookup!A:D,4,FALSE)</f>
        <v>E31000020</v>
      </c>
      <c r="E1881" s="1" t="s">
        <v>7</v>
      </c>
      <c r="F1881" s="1" t="s">
        <v>219</v>
      </c>
      <c r="G1881" s="1" t="s">
        <v>11</v>
      </c>
      <c r="H1881" s="16">
        <v>29</v>
      </c>
    </row>
    <row r="1882" spans="1:8" x14ac:dyDescent="0.35">
      <c r="A1882" s="1">
        <v>2018</v>
      </c>
      <c r="B1882" s="1" t="s">
        <v>87</v>
      </c>
      <c r="C1882" s="1" t="str">
        <f>VLOOKUP(B1882,lookup!A:D,3,FALSE)</f>
        <v>Non Metropolitan Fire Authorities</v>
      </c>
      <c r="D1882" s="1" t="str">
        <f>VLOOKUP(B1882,lookup!A:D,4,FALSE)</f>
        <v>E31000020</v>
      </c>
      <c r="E1882" s="1" t="s">
        <v>7</v>
      </c>
      <c r="F1882" s="1" t="s">
        <v>219</v>
      </c>
      <c r="G1882" s="1" t="s">
        <v>12</v>
      </c>
      <c r="H1882" s="16">
        <v>72</v>
      </c>
    </row>
    <row r="1883" spans="1:8" x14ac:dyDescent="0.35">
      <c r="A1883" s="1">
        <v>2018</v>
      </c>
      <c r="B1883" s="1" t="s">
        <v>87</v>
      </c>
      <c r="C1883" s="1" t="str">
        <f>VLOOKUP(B1883,lookup!A:D,3,FALSE)</f>
        <v>Non Metropolitan Fire Authorities</v>
      </c>
      <c r="D1883" s="1" t="str">
        <f>VLOOKUP(B1883,lookup!A:D,4,FALSE)</f>
        <v>E31000020</v>
      </c>
      <c r="E1883" s="1" t="s">
        <v>7</v>
      </c>
      <c r="F1883" s="1" t="s">
        <v>219</v>
      </c>
      <c r="G1883" s="1" t="s">
        <v>13</v>
      </c>
      <c r="H1883" s="16">
        <v>64</v>
      </c>
    </row>
    <row r="1884" spans="1:8" x14ac:dyDescent="0.35">
      <c r="A1884" s="1">
        <v>2018</v>
      </c>
      <c r="B1884" s="1" t="s">
        <v>87</v>
      </c>
      <c r="C1884" s="1" t="str">
        <f>VLOOKUP(B1884,lookup!A:D,3,FALSE)</f>
        <v>Non Metropolitan Fire Authorities</v>
      </c>
      <c r="D1884" s="1" t="str">
        <f>VLOOKUP(B1884,lookup!A:D,4,FALSE)</f>
        <v>E31000020</v>
      </c>
      <c r="E1884" s="1" t="s">
        <v>7</v>
      </c>
      <c r="F1884" s="1" t="s">
        <v>219</v>
      </c>
      <c r="G1884" s="1" t="s">
        <v>14</v>
      </c>
      <c r="H1884" s="16">
        <v>277</v>
      </c>
    </row>
    <row r="1885" spans="1:8" x14ac:dyDescent="0.35">
      <c r="A1885" s="1">
        <v>2018</v>
      </c>
      <c r="B1885" s="1" t="s">
        <v>87</v>
      </c>
      <c r="C1885" s="1" t="str">
        <f>VLOOKUP(B1885,lookup!A:D,3,FALSE)</f>
        <v>Non Metropolitan Fire Authorities</v>
      </c>
      <c r="D1885" s="1" t="str">
        <f>VLOOKUP(B1885,lookup!A:D,4,FALSE)</f>
        <v>E31000020</v>
      </c>
      <c r="E1885" s="1" t="s">
        <v>7</v>
      </c>
      <c r="F1885" s="1" t="s">
        <v>219</v>
      </c>
      <c r="G1885" s="1" t="s">
        <v>5</v>
      </c>
      <c r="H1885" s="16">
        <v>458</v>
      </c>
    </row>
    <row r="1886" spans="1:8" x14ac:dyDescent="0.35">
      <c r="A1886" s="1">
        <v>2018</v>
      </c>
      <c r="B1886" s="1" t="s">
        <v>87</v>
      </c>
      <c r="C1886" s="1" t="str">
        <f>VLOOKUP(B1886,lookup!A:D,3,FALSE)</f>
        <v>Non Metropolitan Fire Authorities</v>
      </c>
      <c r="D1886" s="1" t="str">
        <f>VLOOKUP(B1886,lookup!A:D,4,FALSE)</f>
        <v>E31000020</v>
      </c>
      <c r="E1886" s="1" t="s">
        <v>15</v>
      </c>
      <c r="F1886" s="1" t="s">
        <v>219</v>
      </c>
      <c r="G1886" s="1" t="s">
        <v>8</v>
      </c>
      <c r="H1886" s="16">
        <v>0</v>
      </c>
    </row>
    <row r="1887" spans="1:8" x14ac:dyDescent="0.35">
      <c r="A1887" s="1">
        <v>2018</v>
      </c>
      <c r="B1887" s="1" t="s">
        <v>87</v>
      </c>
      <c r="C1887" s="1" t="str">
        <f>VLOOKUP(B1887,lookup!A:D,3,FALSE)</f>
        <v>Non Metropolitan Fire Authorities</v>
      </c>
      <c r="D1887" s="1" t="str">
        <f>VLOOKUP(B1887,lookup!A:D,4,FALSE)</f>
        <v>E31000020</v>
      </c>
      <c r="E1887" s="1" t="s">
        <v>15</v>
      </c>
      <c r="F1887" s="1" t="s">
        <v>219</v>
      </c>
      <c r="G1887" s="1" t="s">
        <v>178</v>
      </c>
      <c r="H1887" s="16">
        <v>0</v>
      </c>
    </row>
    <row r="1888" spans="1:8" x14ac:dyDescent="0.35">
      <c r="A1888" s="1">
        <v>2018</v>
      </c>
      <c r="B1888" s="1" t="s">
        <v>87</v>
      </c>
      <c r="C1888" s="1" t="str">
        <f>VLOOKUP(B1888,lookup!A:D,3,FALSE)</f>
        <v>Non Metropolitan Fire Authorities</v>
      </c>
      <c r="D1888" s="1" t="str">
        <f>VLOOKUP(B1888,lookup!A:D,4,FALSE)</f>
        <v>E31000020</v>
      </c>
      <c r="E1888" s="1" t="s">
        <v>15</v>
      </c>
      <c r="F1888" s="1" t="s">
        <v>219</v>
      </c>
      <c r="G1888" s="1" t="s">
        <v>10</v>
      </c>
      <c r="H1888" s="16">
        <v>1</v>
      </c>
    </row>
    <row r="1889" spans="1:8" x14ac:dyDescent="0.35">
      <c r="A1889" s="1">
        <v>2018</v>
      </c>
      <c r="B1889" s="1" t="s">
        <v>87</v>
      </c>
      <c r="C1889" s="1" t="str">
        <f>VLOOKUP(B1889,lookup!A:D,3,FALSE)</f>
        <v>Non Metropolitan Fire Authorities</v>
      </c>
      <c r="D1889" s="1" t="str">
        <f>VLOOKUP(B1889,lookup!A:D,4,FALSE)</f>
        <v>E31000020</v>
      </c>
      <c r="E1889" s="1" t="s">
        <v>15</v>
      </c>
      <c r="F1889" s="1" t="s">
        <v>219</v>
      </c>
      <c r="G1889" s="1" t="s">
        <v>11</v>
      </c>
      <c r="H1889" s="16">
        <v>1</v>
      </c>
    </row>
    <row r="1890" spans="1:8" x14ac:dyDescent="0.35">
      <c r="A1890" s="1">
        <v>2018</v>
      </c>
      <c r="B1890" s="1" t="s">
        <v>87</v>
      </c>
      <c r="C1890" s="1" t="str">
        <f>VLOOKUP(B1890,lookup!A:D,3,FALSE)</f>
        <v>Non Metropolitan Fire Authorities</v>
      </c>
      <c r="D1890" s="1" t="str">
        <f>VLOOKUP(B1890,lookup!A:D,4,FALSE)</f>
        <v>E31000020</v>
      </c>
      <c r="E1890" s="1" t="s">
        <v>15</v>
      </c>
      <c r="F1890" s="1" t="s">
        <v>219</v>
      </c>
      <c r="G1890" s="1" t="s">
        <v>12</v>
      </c>
      <c r="H1890" s="16">
        <v>4</v>
      </c>
    </row>
    <row r="1891" spans="1:8" x14ac:dyDescent="0.35">
      <c r="A1891" s="1">
        <v>2018</v>
      </c>
      <c r="B1891" s="1" t="s">
        <v>87</v>
      </c>
      <c r="C1891" s="1" t="str">
        <f>VLOOKUP(B1891,lookup!A:D,3,FALSE)</f>
        <v>Non Metropolitan Fire Authorities</v>
      </c>
      <c r="D1891" s="1" t="str">
        <f>VLOOKUP(B1891,lookup!A:D,4,FALSE)</f>
        <v>E31000020</v>
      </c>
      <c r="E1891" s="1" t="s">
        <v>15</v>
      </c>
      <c r="F1891" s="1" t="s">
        <v>219</v>
      </c>
      <c r="G1891" s="1" t="s">
        <v>13</v>
      </c>
      <c r="H1891" s="16">
        <v>0</v>
      </c>
    </row>
    <row r="1892" spans="1:8" x14ac:dyDescent="0.35">
      <c r="A1892" s="1">
        <v>2018</v>
      </c>
      <c r="B1892" s="1" t="s">
        <v>87</v>
      </c>
      <c r="C1892" s="1" t="str">
        <f>VLOOKUP(B1892,lookup!A:D,3,FALSE)</f>
        <v>Non Metropolitan Fire Authorities</v>
      </c>
      <c r="D1892" s="1" t="str">
        <f>VLOOKUP(B1892,lookup!A:D,4,FALSE)</f>
        <v>E31000020</v>
      </c>
      <c r="E1892" s="1" t="s">
        <v>15</v>
      </c>
      <c r="F1892" s="1" t="s">
        <v>219</v>
      </c>
      <c r="G1892" s="1" t="s">
        <v>14</v>
      </c>
      <c r="H1892" s="16">
        <v>16</v>
      </c>
    </row>
    <row r="1893" spans="1:8" x14ac:dyDescent="0.35">
      <c r="A1893" s="1">
        <v>2018</v>
      </c>
      <c r="B1893" s="1" t="s">
        <v>87</v>
      </c>
      <c r="C1893" s="1" t="str">
        <f>VLOOKUP(B1893,lookup!A:D,3,FALSE)</f>
        <v>Non Metropolitan Fire Authorities</v>
      </c>
      <c r="D1893" s="1" t="str">
        <f>VLOOKUP(B1893,lookup!A:D,4,FALSE)</f>
        <v>E31000020</v>
      </c>
      <c r="E1893" s="1" t="s">
        <v>15</v>
      </c>
      <c r="F1893" s="1" t="s">
        <v>219</v>
      </c>
      <c r="G1893" s="1" t="s">
        <v>5</v>
      </c>
      <c r="H1893" s="16">
        <v>22</v>
      </c>
    </row>
    <row r="1894" spans="1:8" x14ac:dyDescent="0.35">
      <c r="A1894" s="1">
        <v>2018</v>
      </c>
      <c r="B1894" s="1" t="s">
        <v>87</v>
      </c>
      <c r="C1894" s="1" t="str">
        <f>VLOOKUP(B1894,lookup!A:D,3,FALSE)</f>
        <v>Non Metropolitan Fire Authorities</v>
      </c>
      <c r="D1894" s="1" t="str">
        <f>VLOOKUP(B1894,lookup!A:D,4,FALSE)</f>
        <v>E31000020</v>
      </c>
      <c r="E1894" s="1" t="s">
        <v>7</v>
      </c>
      <c r="F1894" s="1" t="s">
        <v>252</v>
      </c>
      <c r="G1894" s="1" t="s">
        <v>10</v>
      </c>
      <c r="H1894" s="16">
        <v>0</v>
      </c>
    </row>
    <row r="1895" spans="1:8" x14ac:dyDescent="0.35">
      <c r="A1895" s="1">
        <v>2018</v>
      </c>
      <c r="B1895" s="1" t="s">
        <v>87</v>
      </c>
      <c r="C1895" s="1" t="str">
        <f>VLOOKUP(B1895,lookup!A:D,3,FALSE)</f>
        <v>Non Metropolitan Fire Authorities</v>
      </c>
      <c r="D1895" s="1" t="str">
        <f>VLOOKUP(B1895,lookup!A:D,4,FALSE)</f>
        <v>E31000020</v>
      </c>
      <c r="E1895" s="1" t="s">
        <v>7</v>
      </c>
      <c r="F1895" s="1" t="s">
        <v>252</v>
      </c>
      <c r="G1895" s="1" t="s">
        <v>11</v>
      </c>
      <c r="H1895" s="16">
        <v>0</v>
      </c>
    </row>
    <row r="1896" spans="1:8" x14ac:dyDescent="0.35">
      <c r="A1896" s="1">
        <v>2018</v>
      </c>
      <c r="B1896" s="1" t="s">
        <v>87</v>
      </c>
      <c r="C1896" s="1" t="str">
        <f>VLOOKUP(B1896,lookup!A:D,3,FALSE)</f>
        <v>Non Metropolitan Fire Authorities</v>
      </c>
      <c r="D1896" s="1" t="str">
        <f>VLOOKUP(B1896,lookup!A:D,4,FALSE)</f>
        <v>E31000020</v>
      </c>
      <c r="E1896" s="1" t="s">
        <v>7</v>
      </c>
      <c r="F1896" s="1" t="s">
        <v>252</v>
      </c>
      <c r="G1896" s="1" t="s">
        <v>12</v>
      </c>
      <c r="H1896" s="16">
        <v>19</v>
      </c>
    </row>
    <row r="1897" spans="1:8" x14ac:dyDescent="0.35">
      <c r="A1897" s="1">
        <v>2018</v>
      </c>
      <c r="B1897" s="1" t="s">
        <v>87</v>
      </c>
      <c r="C1897" s="1" t="str">
        <f>VLOOKUP(B1897,lookup!A:D,3,FALSE)</f>
        <v>Non Metropolitan Fire Authorities</v>
      </c>
      <c r="D1897" s="1" t="str">
        <f>VLOOKUP(B1897,lookup!A:D,4,FALSE)</f>
        <v>E31000020</v>
      </c>
      <c r="E1897" s="1" t="s">
        <v>7</v>
      </c>
      <c r="F1897" s="1" t="s">
        <v>252</v>
      </c>
      <c r="G1897" s="1" t="s">
        <v>13</v>
      </c>
      <c r="H1897" s="16">
        <v>57</v>
      </c>
    </row>
    <row r="1898" spans="1:8" x14ac:dyDescent="0.35">
      <c r="A1898" s="1">
        <v>2018</v>
      </c>
      <c r="B1898" s="1" t="s">
        <v>87</v>
      </c>
      <c r="C1898" s="1" t="str">
        <f>VLOOKUP(B1898,lookup!A:D,3,FALSE)</f>
        <v>Non Metropolitan Fire Authorities</v>
      </c>
      <c r="D1898" s="1" t="str">
        <f>VLOOKUP(B1898,lookup!A:D,4,FALSE)</f>
        <v>E31000020</v>
      </c>
      <c r="E1898" s="1" t="s">
        <v>7</v>
      </c>
      <c r="F1898" s="1" t="s">
        <v>252</v>
      </c>
      <c r="G1898" s="1" t="s">
        <v>14</v>
      </c>
      <c r="H1898" s="16">
        <v>252</v>
      </c>
    </row>
    <row r="1899" spans="1:8" x14ac:dyDescent="0.35">
      <c r="A1899" s="1">
        <v>2018</v>
      </c>
      <c r="B1899" s="1" t="s">
        <v>87</v>
      </c>
      <c r="C1899" s="1" t="str">
        <f>VLOOKUP(B1899,lookup!A:D,3,FALSE)</f>
        <v>Non Metropolitan Fire Authorities</v>
      </c>
      <c r="D1899" s="1" t="str">
        <f>VLOOKUP(B1899,lookup!A:D,4,FALSE)</f>
        <v>E31000020</v>
      </c>
      <c r="E1899" s="1" t="s">
        <v>7</v>
      </c>
      <c r="F1899" s="1" t="s">
        <v>252</v>
      </c>
      <c r="G1899" s="1" t="s">
        <v>5</v>
      </c>
      <c r="H1899" s="16">
        <v>328</v>
      </c>
    </row>
    <row r="1900" spans="1:8" x14ac:dyDescent="0.35">
      <c r="A1900" s="1">
        <v>2018</v>
      </c>
      <c r="B1900" s="1" t="s">
        <v>87</v>
      </c>
      <c r="C1900" s="1" t="str">
        <f>VLOOKUP(B1900,lookup!A:D,3,FALSE)</f>
        <v>Non Metropolitan Fire Authorities</v>
      </c>
      <c r="D1900" s="1" t="str">
        <f>VLOOKUP(B1900,lookup!A:D,4,FALSE)</f>
        <v>E31000020</v>
      </c>
      <c r="E1900" s="1" t="s">
        <v>15</v>
      </c>
      <c r="F1900" s="1" t="s">
        <v>252</v>
      </c>
      <c r="G1900" s="1" t="s">
        <v>10</v>
      </c>
      <c r="H1900" s="16">
        <v>0</v>
      </c>
    </row>
    <row r="1901" spans="1:8" x14ac:dyDescent="0.35">
      <c r="A1901" s="1">
        <v>2018</v>
      </c>
      <c r="B1901" s="1" t="s">
        <v>87</v>
      </c>
      <c r="C1901" s="1" t="str">
        <f>VLOOKUP(B1901,lookup!A:D,3,FALSE)</f>
        <v>Non Metropolitan Fire Authorities</v>
      </c>
      <c r="D1901" s="1" t="str">
        <f>VLOOKUP(B1901,lookup!A:D,4,FALSE)</f>
        <v>E31000020</v>
      </c>
      <c r="E1901" s="1" t="s">
        <v>15</v>
      </c>
      <c r="F1901" s="1" t="s">
        <v>252</v>
      </c>
      <c r="G1901" s="1" t="s">
        <v>11</v>
      </c>
      <c r="H1901" s="16">
        <v>0</v>
      </c>
    </row>
    <row r="1902" spans="1:8" x14ac:dyDescent="0.35">
      <c r="A1902" s="1">
        <v>2018</v>
      </c>
      <c r="B1902" s="1" t="s">
        <v>87</v>
      </c>
      <c r="C1902" s="1" t="str">
        <f>VLOOKUP(B1902,lookup!A:D,3,FALSE)</f>
        <v>Non Metropolitan Fire Authorities</v>
      </c>
      <c r="D1902" s="1" t="str">
        <f>VLOOKUP(B1902,lookup!A:D,4,FALSE)</f>
        <v>E31000020</v>
      </c>
      <c r="E1902" s="1" t="s">
        <v>15</v>
      </c>
      <c r="F1902" s="1" t="s">
        <v>252</v>
      </c>
      <c r="G1902" s="1" t="s">
        <v>12</v>
      </c>
      <c r="H1902" s="16">
        <v>1</v>
      </c>
    </row>
    <row r="1903" spans="1:8" x14ac:dyDescent="0.35">
      <c r="A1903" s="1">
        <v>2018</v>
      </c>
      <c r="B1903" s="1" t="s">
        <v>87</v>
      </c>
      <c r="C1903" s="1" t="str">
        <f>VLOOKUP(B1903,lookup!A:D,3,FALSE)</f>
        <v>Non Metropolitan Fire Authorities</v>
      </c>
      <c r="D1903" s="1" t="str">
        <f>VLOOKUP(B1903,lookup!A:D,4,FALSE)</f>
        <v>E31000020</v>
      </c>
      <c r="E1903" s="1" t="s">
        <v>15</v>
      </c>
      <c r="F1903" s="1" t="s">
        <v>252</v>
      </c>
      <c r="G1903" s="1" t="s">
        <v>13</v>
      </c>
      <c r="H1903" s="16">
        <v>3</v>
      </c>
    </row>
    <row r="1904" spans="1:8" x14ac:dyDescent="0.35">
      <c r="A1904" s="1">
        <v>2018</v>
      </c>
      <c r="B1904" s="1" t="s">
        <v>87</v>
      </c>
      <c r="C1904" s="1" t="str">
        <f>VLOOKUP(B1904,lookup!A:D,3,FALSE)</f>
        <v>Non Metropolitan Fire Authorities</v>
      </c>
      <c r="D1904" s="1" t="str">
        <f>VLOOKUP(B1904,lookup!A:D,4,FALSE)</f>
        <v>E31000020</v>
      </c>
      <c r="E1904" s="1" t="s">
        <v>15</v>
      </c>
      <c r="F1904" s="1" t="s">
        <v>252</v>
      </c>
      <c r="G1904" s="1" t="s">
        <v>14</v>
      </c>
      <c r="H1904" s="16">
        <v>8</v>
      </c>
    </row>
    <row r="1905" spans="1:9" x14ac:dyDescent="0.35">
      <c r="A1905" s="1">
        <v>2018</v>
      </c>
      <c r="B1905" s="1" t="s">
        <v>87</v>
      </c>
      <c r="C1905" s="1" t="str">
        <f>VLOOKUP(B1905,lookup!A:D,3,FALSE)</f>
        <v>Non Metropolitan Fire Authorities</v>
      </c>
      <c r="D1905" s="1" t="str">
        <f>VLOOKUP(B1905,lookup!A:D,4,FALSE)</f>
        <v>E31000020</v>
      </c>
      <c r="E1905" s="1" t="s">
        <v>15</v>
      </c>
      <c r="F1905" s="1" t="s">
        <v>252</v>
      </c>
      <c r="G1905" s="1" t="s">
        <v>5</v>
      </c>
      <c r="H1905" s="16">
        <v>12</v>
      </c>
    </row>
    <row r="1906" spans="1:9" x14ac:dyDescent="0.35">
      <c r="A1906" s="1">
        <v>2018</v>
      </c>
      <c r="B1906" s="1" t="s">
        <v>291</v>
      </c>
      <c r="C1906" s="1" t="str">
        <f>VLOOKUP(B1906,lookup!A:D,3,FALSE)</f>
        <v>Non Metropolitan Fire Authorities</v>
      </c>
      <c r="D1906" s="1" t="str">
        <f>VLOOKUP(B1906,lookup!A:D,4,FALSE)</f>
        <v>E31000048</v>
      </c>
      <c r="E1906" s="1" t="s">
        <v>7</v>
      </c>
      <c r="F1906" s="1" t="s">
        <v>219</v>
      </c>
      <c r="G1906" s="1" t="s">
        <v>8</v>
      </c>
      <c r="H1906" s="16">
        <v>0</v>
      </c>
      <c r="I1906" t="s">
        <v>320</v>
      </c>
    </row>
    <row r="1907" spans="1:9" x14ac:dyDescent="0.35">
      <c r="A1907" s="1">
        <v>2018</v>
      </c>
      <c r="B1907" s="1" t="s">
        <v>291</v>
      </c>
      <c r="C1907" s="1" t="str">
        <f>VLOOKUP(B1907,lookup!A:D,3,FALSE)</f>
        <v>Non Metropolitan Fire Authorities</v>
      </c>
      <c r="D1907" s="1" t="str">
        <f>VLOOKUP(B1907,lookup!A:D,4,FALSE)</f>
        <v>E31000048</v>
      </c>
      <c r="E1907" s="1" t="s">
        <v>7</v>
      </c>
      <c r="F1907" s="1" t="s">
        <v>219</v>
      </c>
      <c r="G1907" s="1" t="s">
        <v>178</v>
      </c>
      <c r="H1907" s="16">
        <v>0</v>
      </c>
      <c r="I1907" t="s">
        <v>320</v>
      </c>
    </row>
    <row r="1908" spans="1:9" x14ac:dyDescent="0.35">
      <c r="A1908" s="1">
        <v>2018</v>
      </c>
      <c r="B1908" s="1" t="s">
        <v>291</v>
      </c>
      <c r="C1908" s="1" t="str">
        <f>VLOOKUP(B1908,lookup!A:D,3,FALSE)</f>
        <v>Non Metropolitan Fire Authorities</v>
      </c>
      <c r="D1908" s="1" t="str">
        <f>VLOOKUP(B1908,lookup!A:D,4,FALSE)</f>
        <v>E31000048</v>
      </c>
      <c r="E1908" s="1" t="s">
        <v>7</v>
      </c>
      <c r="F1908" s="1" t="s">
        <v>219</v>
      </c>
      <c r="G1908" s="1" t="s">
        <v>10</v>
      </c>
      <c r="H1908" s="16">
        <v>1</v>
      </c>
      <c r="I1908" t="s">
        <v>320</v>
      </c>
    </row>
    <row r="1909" spans="1:9" x14ac:dyDescent="0.35">
      <c r="A1909" s="1">
        <v>2018</v>
      </c>
      <c r="B1909" s="1" t="s">
        <v>291</v>
      </c>
      <c r="C1909" s="1" t="str">
        <f>VLOOKUP(B1909,lookup!A:D,3,FALSE)</f>
        <v>Non Metropolitan Fire Authorities</v>
      </c>
      <c r="D1909" s="1" t="str">
        <f>VLOOKUP(B1909,lookup!A:D,4,FALSE)</f>
        <v>E31000048</v>
      </c>
      <c r="E1909" s="1" t="s">
        <v>7</v>
      </c>
      <c r="F1909" s="1" t="s">
        <v>219</v>
      </c>
      <c r="G1909" s="1" t="s">
        <v>11</v>
      </c>
      <c r="H1909" s="16">
        <v>5</v>
      </c>
      <c r="I1909" t="s">
        <v>320</v>
      </c>
    </row>
    <row r="1910" spans="1:9" x14ac:dyDescent="0.35">
      <c r="A1910" s="1">
        <v>2018</v>
      </c>
      <c r="B1910" s="1" t="s">
        <v>291</v>
      </c>
      <c r="C1910" s="1" t="str">
        <f>VLOOKUP(B1910,lookup!A:D,3,FALSE)</f>
        <v>Non Metropolitan Fire Authorities</v>
      </c>
      <c r="D1910" s="1" t="str">
        <f>VLOOKUP(B1910,lookup!A:D,4,FALSE)</f>
        <v>E31000048</v>
      </c>
      <c r="E1910" s="1" t="s">
        <v>7</v>
      </c>
      <c r="F1910" s="1" t="s">
        <v>219</v>
      </c>
      <c r="G1910" s="1" t="s">
        <v>12</v>
      </c>
      <c r="H1910" s="16">
        <v>14</v>
      </c>
      <c r="I1910" t="s">
        <v>320</v>
      </c>
    </row>
    <row r="1911" spans="1:9" x14ac:dyDescent="0.35">
      <c r="A1911" s="1">
        <v>2018</v>
      </c>
      <c r="B1911" s="1" t="s">
        <v>291</v>
      </c>
      <c r="C1911" s="1" t="str">
        <f>VLOOKUP(B1911,lookup!A:D,3,FALSE)</f>
        <v>Non Metropolitan Fire Authorities</v>
      </c>
      <c r="D1911" s="1" t="str">
        <f>VLOOKUP(B1911,lookup!A:D,4,FALSE)</f>
        <v>E31000048</v>
      </c>
      <c r="E1911" s="1" t="s">
        <v>7</v>
      </c>
      <c r="F1911" s="1" t="s">
        <v>219</v>
      </c>
      <c r="G1911" s="1" t="s">
        <v>13</v>
      </c>
      <c r="H1911" s="16">
        <v>8</v>
      </c>
      <c r="I1911" t="s">
        <v>320</v>
      </c>
    </row>
    <row r="1912" spans="1:9" x14ac:dyDescent="0.35">
      <c r="A1912" s="1">
        <v>2018</v>
      </c>
      <c r="B1912" s="1" t="s">
        <v>291</v>
      </c>
      <c r="C1912" s="1" t="str">
        <f>VLOOKUP(B1912,lookup!A:D,3,FALSE)</f>
        <v>Non Metropolitan Fire Authorities</v>
      </c>
      <c r="D1912" s="1" t="str">
        <f>VLOOKUP(B1912,lookup!A:D,4,FALSE)</f>
        <v>E31000048</v>
      </c>
      <c r="E1912" s="1" t="s">
        <v>7</v>
      </c>
      <c r="F1912" s="1" t="s">
        <v>219</v>
      </c>
      <c r="G1912" s="1" t="s">
        <v>14</v>
      </c>
      <c r="H1912" s="16">
        <v>47</v>
      </c>
      <c r="I1912" t="s">
        <v>320</v>
      </c>
    </row>
    <row r="1913" spans="1:9" x14ac:dyDescent="0.35">
      <c r="A1913" s="1">
        <v>2018</v>
      </c>
      <c r="B1913" s="1" t="s">
        <v>291</v>
      </c>
      <c r="C1913" s="1" t="str">
        <f>VLOOKUP(B1913,lookup!A:D,3,FALSE)</f>
        <v>Non Metropolitan Fire Authorities</v>
      </c>
      <c r="D1913" s="1" t="str">
        <f>VLOOKUP(B1913,lookup!A:D,4,FALSE)</f>
        <v>E31000048</v>
      </c>
      <c r="E1913" s="1" t="s">
        <v>7</v>
      </c>
      <c r="F1913" s="1" t="s">
        <v>219</v>
      </c>
      <c r="G1913" s="1" t="s">
        <v>5</v>
      </c>
      <c r="H1913" s="16">
        <v>75</v>
      </c>
      <c r="I1913" t="s">
        <v>320</v>
      </c>
    </row>
    <row r="1914" spans="1:9" x14ac:dyDescent="0.35">
      <c r="A1914" s="1">
        <v>2018</v>
      </c>
      <c r="B1914" s="1" t="s">
        <v>291</v>
      </c>
      <c r="C1914" s="1" t="str">
        <f>VLOOKUP(B1914,lookup!A:D,3,FALSE)</f>
        <v>Non Metropolitan Fire Authorities</v>
      </c>
      <c r="D1914" s="1" t="str">
        <f>VLOOKUP(B1914,lookup!A:D,4,FALSE)</f>
        <v>E31000048</v>
      </c>
      <c r="E1914" s="1" t="s">
        <v>15</v>
      </c>
      <c r="F1914" s="1" t="s">
        <v>219</v>
      </c>
      <c r="G1914" s="1" t="s">
        <v>8</v>
      </c>
      <c r="H1914" s="16">
        <v>0</v>
      </c>
      <c r="I1914" t="s">
        <v>320</v>
      </c>
    </row>
    <row r="1915" spans="1:9" x14ac:dyDescent="0.35">
      <c r="A1915" s="1">
        <v>2018</v>
      </c>
      <c r="B1915" s="1" t="s">
        <v>291</v>
      </c>
      <c r="C1915" s="1" t="str">
        <f>VLOOKUP(B1915,lookup!A:D,3,FALSE)</f>
        <v>Non Metropolitan Fire Authorities</v>
      </c>
      <c r="D1915" s="1" t="str">
        <f>VLOOKUP(B1915,lookup!A:D,4,FALSE)</f>
        <v>E31000048</v>
      </c>
      <c r="E1915" s="1" t="s">
        <v>15</v>
      </c>
      <c r="F1915" s="1" t="s">
        <v>219</v>
      </c>
      <c r="G1915" s="1" t="s">
        <v>178</v>
      </c>
      <c r="H1915" s="16">
        <v>0</v>
      </c>
      <c r="I1915" t="s">
        <v>320</v>
      </c>
    </row>
    <row r="1916" spans="1:9" x14ac:dyDescent="0.35">
      <c r="A1916" s="1">
        <v>2018</v>
      </c>
      <c r="B1916" s="1" t="s">
        <v>291</v>
      </c>
      <c r="C1916" s="1" t="str">
        <f>VLOOKUP(B1916,lookup!A:D,3,FALSE)</f>
        <v>Non Metropolitan Fire Authorities</v>
      </c>
      <c r="D1916" s="1" t="str">
        <f>VLOOKUP(B1916,lookup!A:D,4,FALSE)</f>
        <v>E31000048</v>
      </c>
      <c r="E1916" s="1" t="s">
        <v>15</v>
      </c>
      <c r="F1916" s="1" t="s">
        <v>219</v>
      </c>
      <c r="G1916" s="1" t="s">
        <v>10</v>
      </c>
      <c r="H1916" s="16">
        <v>0</v>
      </c>
      <c r="I1916" t="s">
        <v>320</v>
      </c>
    </row>
    <row r="1917" spans="1:9" x14ac:dyDescent="0.35">
      <c r="A1917" s="1">
        <v>2018</v>
      </c>
      <c r="B1917" s="1" t="s">
        <v>291</v>
      </c>
      <c r="C1917" s="1" t="str">
        <f>VLOOKUP(B1917,lookup!A:D,3,FALSE)</f>
        <v>Non Metropolitan Fire Authorities</v>
      </c>
      <c r="D1917" s="1" t="str">
        <f>VLOOKUP(B1917,lookup!A:D,4,FALSE)</f>
        <v>E31000048</v>
      </c>
      <c r="E1917" s="1" t="s">
        <v>15</v>
      </c>
      <c r="F1917" s="1" t="s">
        <v>219</v>
      </c>
      <c r="G1917" s="1" t="s">
        <v>11</v>
      </c>
      <c r="H1917" s="16">
        <v>0</v>
      </c>
      <c r="I1917" t="s">
        <v>320</v>
      </c>
    </row>
    <row r="1918" spans="1:9" x14ac:dyDescent="0.35">
      <c r="A1918" s="1">
        <v>2018</v>
      </c>
      <c r="B1918" s="1" t="s">
        <v>291</v>
      </c>
      <c r="C1918" s="1" t="str">
        <f>VLOOKUP(B1918,lookup!A:D,3,FALSE)</f>
        <v>Non Metropolitan Fire Authorities</v>
      </c>
      <c r="D1918" s="1" t="str">
        <f>VLOOKUP(B1918,lookup!A:D,4,FALSE)</f>
        <v>E31000048</v>
      </c>
      <c r="E1918" s="1" t="s">
        <v>15</v>
      </c>
      <c r="F1918" s="1" t="s">
        <v>219</v>
      </c>
      <c r="G1918" s="1" t="s">
        <v>12</v>
      </c>
      <c r="H1918" s="16">
        <v>0</v>
      </c>
      <c r="I1918" t="s">
        <v>320</v>
      </c>
    </row>
    <row r="1919" spans="1:9" x14ac:dyDescent="0.35">
      <c r="A1919" s="1">
        <v>2018</v>
      </c>
      <c r="B1919" s="1" t="s">
        <v>291</v>
      </c>
      <c r="C1919" s="1" t="str">
        <f>VLOOKUP(B1919,lookup!A:D,3,FALSE)</f>
        <v>Non Metropolitan Fire Authorities</v>
      </c>
      <c r="D1919" s="1" t="str">
        <f>VLOOKUP(B1919,lookup!A:D,4,FALSE)</f>
        <v>E31000048</v>
      </c>
      <c r="E1919" s="1" t="s">
        <v>15</v>
      </c>
      <c r="F1919" s="1" t="s">
        <v>219</v>
      </c>
      <c r="G1919" s="1" t="s">
        <v>13</v>
      </c>
      <c r="H1919" s="16">
        <v>0</v>
      </c>
      <c r="I1919" t="s">
        <v>320</v>
      </c>
    </row>
    <row r="1920" spans="1:9" x14ac:dyDescent="0.35">
      <c r="A1920" s="1">
        <v>2018</v>
      </c>
      <c r="B1920" s="1" t="s">
        <v>291</v>
      </c>
      <c r="C1920" s="1" t="str">
        <f>VLOOKUP(B1920,lookup!A:D,3,FALSE)</f>
        <v>Non Metropolitan Fire Authorities</v>
      </c>
      <c r="D1920" s="1" t="str">
        <f>VLOOKUP(B1920,lookup!A:D,4,FALSE)</f>
        <v>E31000048</v>
      </c>
      <c r="E1920" s="1" t="s">
        <v>15</v>
      </c>
      <c r="F1920" s="1" t="s">
        <v>219</v>
      </c>
      <c r="G1920" s="1" t="s">
        <v>14</v>
      </c>
      <c r="H1920" s="16">
        <v>3</v>
      </c>
      <c r="I1920" t="s">
        <v>320</v>
      </c>
    </row>
    <row r="1921" spans="1:9" x14ac:dyDescent="0.35">
      <c r="A1921" s="1">
        <v>2018</v>
      </c>
      <c r="B1921" s="1" t="s">
        <v>291</v>
      </c>
      <c r="C1921" s="1" t="str">
        <f>VLOOKUP(B1921,lookup!A:D,3,FALSE)</f>
        <v>Non Metropolitan Fire Authorities</v>
      </c>
      <c r="D1921" s="1" t="str">
        <f>VLOOKUP(B1921,lookup!A:D,4,FALSE)</f>
        <v>E31000048</v>
      </c>
      <c r="E1921" s="1" t="s">
        <v>15</v>
      </c>
      <c r="F1921" s="1" t="s">
        <v>219</v>
      </c>
      <c r="G1921" s="1" t="s">
        <v>5</v>
      </c>
      <c r="H1921" s="16">
        <v>3</v>
      </c>
      <c r="I1921" t="s">
        <v>320</v>
      </c>
    </row>
    <row r="1922" spans="1:9" x14ac:dyDescent="0.35">
      <c r="A1922" s="1">
        <v>2018</v>
      </c>
      <c r="B1922" s="1" t="s">
        <v>291</v>
      </c>
      <c r="C1922" s="1" t="str">
        <f>VLOOKUP(B1922,lookup!A:D,3,FALSE)</f>
        <v>Non Metropolitan Fire Authorities</v>
      </c>
      <c r="D1922" s="1" t="str">
        <f>VLOOKUP(B1922,lookup!A:D,4,FALSE)</f>
        <v>E31000048</v>
      </c>
      <c r="E1922" s="1" t="s">
        <v>7</v>
      </c>
      <c r="F1922" s="1" t="s">
        <v>252</v>
      </c>
      <c r="G1922" s="1" t="s">
        <v>10</v>
      </c>
      <c r="H1922" s="16">
        <v>0</v>
      </c>
      <c r="I1922" t="s">
        <v>320</v>
      </c>
    </row>
    <row r="1923" spans="1:9" x14ac:dyDescent="0.35">
      <c r="A1923" s="1">
        <v>2018</v>
      </c>
      <c r="B1923" s="1" t="s">
        <v>291</v>
      </c>
      <c r="C1923" s="1" t="str">
        <f>VLOOKUP(B1923,lookup!A:D,3,FALSE)</f>
        <v>Non Metropolitan Fire Authorities</v>
      </c>
      <c r="D1923" s="1" t="str">
        <f>VLOOKUP(B1923,lookup!A:D,4,FALSE)</f>
        <v>E31000048</v>
      </c>
      <c r="E1923" s="1" t="s">
        <v>7</v>
      </c>
      <c r="F1923" s="1" t="s">
        <v>252</v>
      </c>
      <c r="G1923" s="1" t="s">
        <v>11</v>
      </c>
      <c r="H1923" s="16">
        <v>0</v>
      </c>
      <c r="I1923" t="s">
        <v>320</v>
      </c>
    </row>
    <row r="1924" spans="1:9" x14ac:dyDescent="0.35">
      <c r="A1924" s="1">
        <v>2018</v>
      </c>
      <c r="B1924" s="1" t="s">
        <v>291</v>
      </c>
      <c r="C1924" s="1" t="str">
        <f>VLOOKUP(B1924,lookup!A:D,3,FALSE)</f>
        <v>Non Metropolitan Fire Authorities</v>
      </c>
      <c r="D1924" s="1" t="str">
        <f>VLOOKUP(B1924,lookup!A:D,4,FALSE)</f>
        <v>E31000048</v>
      </c>
      <c r="E1924" s="1" t="s">
        <v>7</v>
      </c>
      <c r="F1924" s="1" t="s">
        <v>252</v>
      </c>
      <c r="G1924" s="1" t="s">
        <v>12</v>
      </c>
      <c r="H1924" s="16">
        <v>7</v>
      </c>
      <c r="I1924" t="s">
        <v>320</v>
      </c>
    </row>
    <row r="1925" spans="1:9" x14ac:dyDescent="0.35">
      <c r="A1925" s="1">
        <v>2018</v>
      </c>
      <c r="B1925" s="1" t="s">
        <v>291</v>
      </c>
      <c r="C1925" s="1" t="str">
        <f>VLOOKUP(B1925,lookup!A:D,3,FALSE)</f>
        <v>Non Metropolitan Fire Authorities</v>
      </c>
      <c r="D1925" s="1" t="str">
        <f>VLOOKUP(B1925,lookup!A:D,4,FALSE)</f>
        <v>E31000048</v>
      </c>
      <c r="E1925" s="1" t="s">
        <v>7</v>
      </c>
      <c r="F1925" s="1" t="s">
        <v>252</v>
      </c>
      <c r="G1925" s="1" t="s">
        <v>13</v>
      </c>
      <c r="H1925" s="16">
        <v>13</v>
      </c>
      <c r="I1925" t="s">
        <v>320</v>
      </c>
    </row>
    <row r="1926" spans="1:9" x14ac:dyDescent="0.35">
      <c r="A1926" s="1">
        <v>2018</v>
      </c>
      <c r="B1926" s="1" t="s">
        <v>291</v>
      </c>
      <c r="C1926" s="1" t="str">
        <f>VLOOKUP(B1926,lookup!A:D,3,FALSE)</f>
        <v>Non Metropolitan Fire Authorities</v>
      </c>
      <c r="D1926" s="1" t="str">
        <f>VLOOKUP(B1926,lookup!A:D,4,FALSE)</f>
        <v>E31000048</v>
      </c>
      <c r="E1926" s="1" t="s">
        <v>7</v>
      </c>
      <c r="F1926" s="1" t="s">
        <v>252</v>
      </c>
      <c r="G1926" s="1" t="s">
        <v>14</v>
      </c>
      <c r="H1926" s="16">
        <v>66</v>
      </c>
      <c r="I1926" t="s">
        <v>320</v>
      </c>
    </row>
    <row r="1927" spans="1:9" x14ac:dyDescent="0.35">
      <c r="A1927" s="1">
        <v>2018</v>
      </c>
      <c r="B1927" s="1" t="s">
        <v>291</v>
      </c>
      <c r="C1927" s="1" t="str">
        <f>VLOOKUP(B1927,lookup!A:D,3,FALSE)</f>
        <v>Non Metropolitan Fire Authorities</v>
      </c>
      <c r="D1927" s="1" t="str">
        <f>VLOOKUP(B1927,lookup!A:D,4,FALSE)</f>
        <v>E31000048</v>
      </c>
      <c r="E1927" s="1" t="s">
        <v>7</v>
      </c>
      <c r="F1927" s="1" t="s">
        <v>252</v>
      </c>
      <c r="G1927" s="1" t="s">
        <v>5</v>
      </c>
      <c r="H1927" s="16">
        <v>86</v>
      </c>
      <c r="I1927" t="s">
        <v>320</v>
      </c>
    </row>
    <row r="1928" spans="1:9" x14ac:dyDescent="0.35">
      <c r="A1928" s="1">
        <v>2018</v>
      </c>
      <c r="B1928" s="1" t="s">
        <v>291</v>
      </c>
      <c r="C1928" s="1" t="str">
        <f>VLOOKUP(B1928,lookup!A:D,3,FALSE)</f>
        <v>Non Metropolitan Fire Authorities</v>
      </c>
      <c r="D1928" s="1" t="str">
        <f>VLOOKUP(B1928,lookup!A:D,4,FALSE)</f>
        <v>E31000048</v>
      </c>
      <c r="E1928" s="1" t="s">
        <v>15</v>
      </c>
      <c r="F1928" s="1" t="s">
        <v>252</v>
      </c>
      <c r="G1928" s="1" t="s">
        <v>10</v>
      </c>
      <c r="H1928" s="16">
        <v>0</v>
      </c>
      <c r="I1928" t="s">
        <v>320</v>
      </c>
    </row>
    <row r="1929" spans="1:9" x14ac:dyDescent="0.35">
      <c r="A1929" s="1">
        <v>2018</v>
      </c>
      <c r="B1929" s="1" t="s">
        <v>291</v>
      </c>
      <c r="C1929" s="1" t="str">
        <f>VLOOKUP(B1929,lookup!A:D,3,FALSE)</f>
        <v>Non Metropolitan Fire Authorities</v>
      </c>
      <c r="D1929" s="1" t="str">
        <f>VLOOKUP(B1929,lookup!A:D,4,FALSE)</f>
        <v>E31000048</v>
      </c>
      <c r="E1929" s="1" t="s">
        <v>15</v>
      </c>
      <c r="F1929" s="1" t="s">
        <v>252</v>
      </c>
      <c r="G1929" s="1" t="s">
        <v>11</v>
      </c>
      <c r="H1929" s="16">
        <v>0</v>
      </c>
      <c r="I1929" t="s">
        <v>320</v>
      </c>
    </row>
    <row r="1930" spans="1:9" x14ac:dyDescent="0.35">
      <c r="A1930" s="1">
        <v>2018</v>
      </c>
      <c r="B1930" s="1" t="s">
        <v>291</v>
      </c>
      <c r="C1930" s="1" t="str">
        <f>VLOOKUP(B1930,lookup!A:D,3,FALSE)</f>
        <v>Non Metropolitan Fire Authorities</v>
      </c>
      <c r="D1930" s="1" t="str">
        <f>VLOOKUP(B1930,lookup!A:D,4,FALSE)</f>
        <v>E31000048</v>
      </c>
      <c r="E1930" s="1" t="s">
        <v>15</v>
      </c>
      <c r="F1930" s="1" t="s">
        <v>252</v>
      </c>
      <c r="G1930" s="1" t="s">
        <v>12</v>
      </c>
      <c r="H1930" s="16">
        <v>0</v>
      </c>
      <c r="I1930" t="s">
        <v>320</v>
      </c>
    </row>
    <row r="1931" spans="1:9" x14ac:dyDescent="0.35">
      <c r="A1931" s="1">
        <v>2018</v>
      </c>
      <c r="B1931" s="1" t="s">
        <v>291</v>
      </c>
      <c r="C1931" s="1" t="str">
        <f>VLOOKUP(B1931,lookup!A:D,3,FALSE)</f>
        <v>Non Metropolitan Fire Authorities</v>
      </c>
      <c r="D1931" s="1" t="str">
        <f>VLOOKUP(B1931,lookup!A:D,4,FALSE)</f>
        <v>E31000048</v>
      </c>
      <c r="E1931" s="1" t="s">
        <v>15</v>
      </c>
      <c r="F1931" s="1" t="s">
        <v>252</v>
      </c>
      <c r="G1931" s="1" t="s">
        <v>13</v>
      </c>
      <c r="H1931" s="16">
        <v>0</v>
      </c>
      <c r="I1931" t="s">
        <v>320</v>
      </c>
    </row>
    <row r="1932" spans="1:9" x14ac:dyDescent="0.35">
      <c r="A1932" s="1">
        <v>2018</v>
      </c>
      <c r="B1932" s="1" t="s">
        <v>291</v>
      </c>
      <c r="C1932" s="1" t="str">
        <f>VLOOKUP(B1932,lookup!A:D,3,FALSE)</f>
        <v>Non Metropolitan Fire Authorities</v>
      </c>
      <c r="D1932" s="1" t="str">
        <f>VLOOKUP(B1932,lookup!A:D,4,FALSE)</f>
        <v>E31000048</v>
      </c>
      <c r="E1932" s="1" t="s">
        <v>15</v>
      </c>
      <c r="F1932" s="1" t="s">
        <v>252</v>
      </c>
      <c r="G1932" s="1" t="s">
        <v>14</v>
      </c>
      <c r="H1932" s="16">
        <v>0</v>
      </c>
      <c r="I1932" t="s">
        <v>320</v>
      </c>
    </row>
    <row r="1933" spans="1:9" x14ac:dyDescent="0.35">
      <c r="A1933" s="1">
        <v>2018</v>
      </c>
      <c r="B1933" s="1" t="s">
        <v>291</v>
      </c>
      <c r="C1933" s="1" t="str">
        <f>VLOOKUP(B1933,lookup!A:D,3,FALSE)</f>
        <v>Non Metropolitan Fire Authorities</v>
      </c>
      <c r="D1933" s="1" t="str">
        <f>VLOOKUP(B1933,lookup!A:D,4,FALSE)</f>
        <v>E31000048</v>
      </c>
      <c r="E1933" s="1" t="s">
        <v>15</v>
      </c>
      <c r="F1933" s="1" t="s">
        <v>252</v>
      </c>
      <c r="G1933" s="1" t="s">
        <v>5</v>
      </c>
      <c r="H1933" s="16">
        <v>0</v>
      </c>
      <c r="I1933" t="s">
        <v>320</v>
      </c>
    </row>
    <row r="1934" spans="1:9" x14ac:dyDescent="0.35">
      <c r="A1934" s="1">
        <v>2018</v>
      </c>
      <c r="B1934" s="1" t="s">
        <v>92</v>
      </c>
      <c r="C1934" s="1" t="str">
        <f>VLOOKUP(B1934,lookup!A:D,3,FALSE)</f>
        <v>Non Metropolitan Fire Authorities</v>
      </c>
      <c r="D1934" s="1" t="str">
        <f>VLOOKUP(B1934,lookup!A:D,4,FALSE)</f>
        <v>E31000039</v>
      </c>
      <c r="E1934" s="1" t="s">
        <v>7</v>
      </c>
      <c r="F1934" s="1" t="s">
        <v>219</v>
      </c>
      <c r="G1934" s="1" t="s">
        <v>8</v>
      </c>
      <c r="H1934" s="16">
        <v>0</v>
      </c>
    </row>
    <row r="1935" spans="1:9" x14ac:dyDescent="0.35">
      <c r="A1935" s="1">
        <v>2018</v>
      </c>
      <c r="B1935" s="1" t="s">
        <v>92</v>
      </c>
      <c r="C1935" s="1" t="str">
        <f>VLOOKUP(B1935,lookup!A:D,3,FALSE)</f>
        <v>Non Metropolitan Fire Authorities</v>
      </c>
      <c r="D1935" s="1" t="str">
        <f>VLOOKUP(B1935,lookup!A:D,4,FALSE)</f>
        <v>E31000039</v>
      </c>
      <c r="E1935" s="1" t="s">
        <v>7</v>
      </c>
      <c r="F1935" s="1" t="s">
        <v>219</v>
      </c>
      <c r="G1935" s="1" t="s">
        <v>178</v>
      </c>
      <c r="H1935" s="16">
        <v>0</v>
      </c>
    </row>
    <row r="1936" spans="1:9" x14ac:dyDescent="0.35">
      <c r="A1936" s="1">
        <v>2018</v>
      </c>
      <c r="B1936" s="1" t="s">
        <v>92</v>
      </c>
      <c r="C1936" s="1" t="str">
        <f>VLOOKUP(B1936,lookup!A:D,3,FALSE)</f>
        <v>Non Metropolitan Fire Authorities</v>
      </c>
      <c r="D1936" s="1" t="str">
        <f>VLOOKUP(B1936,lookup!A:D,4,FALSE)</f>
        <v>E31000039</v>
      </c>
      <c r="E1936" s="1" t="s">
        <v>7</v>
      </c>
      <c r="F1936" s="1" t="s">
        <v>219</v>
      </c>
      <c r="G1936" s="1" t="s">
        <v>10</v>
      </c>
      <c r="H1936" s="16">
        <v>0</v>
      </c>
    </row>
    <row r="1937" spans="1:8" x14ac:dyDescent="0.35">
      <c r="A1937" s="1">
        <v>2018</v>
      </c>
      <c r="B1937" s="1" t="s">
        <v>92</v>
      </c>
      <c r="C1937" s="1" t="str">
        <f>VLOOKUP(B1937,lookup!A:D,3,FALSE)</f>
        <v>Non Metropolitan Fire Authorities</v>
      </c>
      <c r="D1937" s="1" t="str">
        <f>VLOOKUP(B1937,lookup!A:D,4,FALSE)</f>
        <v>E31000039</v>
      </c>
      <c r="E1937" s="1" t="s">
        <v>7</v>
      </c>
      <c r="F1937" s="1" t="s">
        <v>219</v>
      </c>
      <c r="G1937" s="1" t="s">
        <v>11</v>
      </c>
      <c r="H1937" s="16">
        <v>0</v>
      </c>
    </row>
    <row r="1938" spans="1:8" x14ac:dyDescent="0.35">
      <c r="A1938" s="1">
        <v>2018</v>
      </c>
      <c r="B1938" s="1" t="s">
        <v>92</v>
      </c>
      <c r="C1938" s="1" t="str">
        <f>VLOOKUP(B1938,lookup!A:D,3,FALSE)</f>
        <v>Non Metropolitan Fire Authorities</v>
      </c>
      <c r="D1938" s="1" t="str">
        <f>VLOOKUP(B1938,lookup!A:D,4,FALSE)</f>
        <v>E31000039</v>
      </c>
      <c r="E1938" s="1" t="s">
        <v>7</v>
      </c>
      <c r="F1938" s="1" t="s">
        <v>219</v>
      </c>
      <c r="G1938" s="1" t="s">
        <v>12</v>
      </c>
      <c r="H1938" s="16">
        <v>0</v>
      </c>
    </row>
    <row r="1939" spans="1:8" x14ac:dyDescent="0.35">
      <c r="A1939" s="1">
        <v>2018</v>
      </c>
      <c r="B1939" s="1" t="s">
        <v>92</v>
      </c>
      <c r="C1939" s="1" t="str">
        <f>VLOOKUP(B1939,lookup!A:D,3,FALSE)</f>
        <v>Non Metropolitan Fire Authorities</v>
      </c>
      <c r="D1939" s="1" t="str">
        <f>VLOOKUP(B1939,lookup!A:D,4,FALSE)</f>
        <v>E31000039</v>
      </c>
      <c r="E1939" s="1" t="s">
        <v>7</v>
      </c>
      <c r="F1939" s="1" t="s">
        <v>219</v>
      </c>
      <c r="G1939" s="1" t="s">
        <v>13</v>
      </c>
      <c r="H1939" s="16">
        <v>0</v>
      </c>
    </row>
    <row r="1940" spans="1:8" x14ac:dyDescent="0.35">
      <c r="A1940" s="1">
        <v>2018</v>
      </c>
      <c r="B1940" s="1" t="s">
        <v>92</v>
      </c>
      <c r="C1940" s="1" t="str">
        <f>VLOOKUP(B1940,lookup!A:D,3,FALSE)</f>
        <v>Non Metropolitan Fire Authorities</v>
      </c>
      <c r="D1940" s="1" t="str">
        <f>VLOOKUP(B1940,lookup!A:D,4,FALSE)</f>
        <v>E31000039</v>
      </c>
      <c r="E1940" s="1" t="s">
        <v>7</v>
      </c>
      <c r="F1940" s="1" t="s">
        <v>219</v>
      </c>
      <c r="G1940" s="1" t="s">
        <v>14</v>
      </c>
      <c r="H1940" s="16">
        <v>0</v>
      </c>
    </row>
    <row r="1941" spans="1:8" x14ac:dyDescent="0.35">
      <c r="A1941" s="1">
        <v>2018</v>
      </c>
      <c r="B1941" s="1" t="s">
        <v>92</v>
      </c>
      <c r="C1941" s="1" t="str">
        <f>VLOOKUP(B1941,lookup!A:D,3,FALSE)</f>
        <v>Non Metropolitan Fire Authorities</v>
      </c>
      <c r="D1941" s="1" t="str">
        <f>VLOOKUP(B1941,lookup!A:D,4,FALSE)</f>
        <v>E31000039</v>
      </c>
      <c r="E1941" s="1" t="s">
        <v>7</v>
      </c>
      <c r="F1941" s="1" t="s">
        <v>219</v>
      </c>
      <c r="G1941" s="1" t="s">
        <v>5</v>
      </c>
      <c r="H1941" s="16">
        <v>0</v>
      </c>
    </row>
    <row r="1942" spans="1:8" x14ac:dyDescent="0.35">
      <c r="A1942" s="1">
        <v>2018</v>
      </c>
      <c r="B1942" s="1" t="s">
        <v>92</v>
      </c>
      <c r="C1942" s="1" t="str">
        <f>VLOOKUP(B1942,lookup!A:D,3,FALSE)</f>
        <v>Non Metropolitan Fire Authorities</v>
      </c>
      <c r="D1942" s="1" t="str">
        <f>VLOOKUP(B1942,lookup!A:D,4,FALSE)</f>
        <v>E31000039</v>
      </c>
      <c r="E1942" s="1" t="s">
        <v>15</v>
      </c>
      <c r="F1942" s="1" t="s">
        <v>219</v>
      </c>
      <c r="G1942" s="1" t="s">
        <v>8</v>
      </c>
      <c r="H1942" s="16">
        <v>0</v>
      </c>
    </row>
    <row r="1943" spans="1:8" x14ac:dyDescent="0.35">
      <c r="A1943" s="1">
        <v>2018</v>
      </c>
      <c r="B1943" s="1" t="s">
        <v>92</v>
      </c>
      <c r="C1943" s="1" t="str">
        <f>VLOOKUP(B1943,lookup!A:D,3,FALSE)</f>
        <v>Non Metropolitan Fire Authorities</v>
      </c>
      <c r="D1943" s="1" t="str">
        <f>VLOOKUP(B1943,lookup!A:D,4,FALSE)</f>
        <v>E31000039</v>
      </c>
      <c r="E1943" s="1" t="s">
        <v>15</v>
      </c>
      <c r="F1943" s="1" t="s">
        <v>219</v>
      </c>
      <c r="G1943" s="1" t="s">
        <v>178</v>
      </c>
      <c r="H1943" s="16">
        <v>0</v>
      </c>
    </row>
    <row r="1944" spans="1:8" x14ac:dyDescent="0.35">
      <c r="A1944" s="1">
        <v>2018</v>
      </c>
      <c r="B1944" s="1" t="s">
        <v>92</v>
      </c>
      <c r="C1944" s="1" t="str">
        <f>VLOOKUP(B1944,lookup!A:D,3,FALSE)</f>
        <v>Non Metropolitan Fire Authorities</v>
      </c>
      <c r="D1944" s="1" t="str">
        <f>VLOOKUP(B1944,lookup!A:D,4,FALSE)</f>
        <v>E31000039</v>
      </c>
      <c r="E1944" s="1" t="s">
        <v>15</v>
      </c>
      <c r="F1944" s="1" t="s">
        <v>219</v>
      </c>
      <c r="G1944" s="1" t="s">
        <v>10</v>
      </c>
      <c r="H1944" s="16">
        <v>0</v>
      </c>
    </row>
    <row r="1945" spans="1:8" x14ac:dyDescent="0.35">
      <c r="A1945" s="1">
        <v>2018</v>
      </c>
      <c r="B1945" s="1" t="s">
        <v>92</v>
      </c>
      <c r="C1945" s="1" t="str">
        <f>VLOOKUP(B1945,lookup!A:D,3,FALSE)</f>
        <v>Non Metropolitan Fire Authorities</v>
      </c>
      <c r="D1945" s="1" t="str">
        <f>VLOOKUP(B1945,lookup!A:D,4,FALSE)</f>
        <v>E31000039</v>
      </c>
      <c r="E1945" s="1" t="s">
        <v>15</v>
      </c>
      <c r="F1945" s="1" t="s">
        <v>219</v>
      </c>
      <c r="G1945" s="1" t="s">
        <v>11</v>
      </c>
      <c r="H1945" s="16">
        <v>0</v>
      </c>
    </row>
    <row r="1946" spans="1:8" x14ac:dyDescent="0.35">
      <c r="A1946" s="1">
        <v>2018</v>
      </c>
      <c r="B1946" s="1" t="s">
        <v>92</v>
      </c>
      <c r="C1946" s="1" t="str">
        <f>VLOOKUP(B1946,lookup!A:D,3,FALSE)</f>
        <v>Non Metropolitan Fire Authorities</v>
      </c>
      <c r="D1946" s="1" t="str">
        <f>VLOOKUP(B1946,lookup!A:D,4,FALSE)</f>
        <v>E31000039</v>
      </c>
      <c r="E1946" s="1" t="s">
        <v>15</v>
      </c>
      <c r="F1946" s="1" t="s">
        <v>219</v>
      </c>
      <c r="G1946" s="1" t="s">
        <v>12</v>
      </c>
      <c r="H1946" s="16">
        <v>0</v>
      </c>
    </row>
    <row r="1947" spans="1:8" x14ac:dyDescent="0.35">
      <c r="A1947" s="1">
        <v>2018</v>
      </c>
      <c r="B1947" s="1" t="s">
        <v>92</v>
      </c>
      <c r="C1947" s="1" t="str">
        <f>VLOOKUP(B1947,lookup!A:D,3,FALSE)</f>
        <v>Non Metropolitan Fire Authorities</v>
      </c>
      <c r="D1947" s="1" t="str">
        <f>VLOOKUP(B1947,lookup!A:D,4,FALSE)</f>
        <v>E31000039</v>
      </c>
      <c r="E1947" s="1" t="s">
        <v>15</v>
      </c>
      <c r="F1947" s="1" t="s">
        <v>219</v>
      </c>
      <c r="G1947" s="1" t="s">
        <v>13</v>
      </c>
      <c r="H1947" s="16">
        <v>0</v>
      </c>
    </row>
    <row r="1948" spans="1:8" x14ac:dyDescent="0.35">
      <c r="A1948" s="1">
        <v>2018</v>
      </c>
      <c r="B1948" s="1" t="s">
        <v>92</v>
      </c>
      <c r="C1948" s="1" t="str">
        <f>VLOOKUP(B1948,lookup!A:D,3,FALSE)</f>
        <v>Non Metropolitan Fire Authorities</v>
      </c>
      <c r="D1948" s="1" t="str">
        <f>VLOOKUP(B1948,lookup!A:D,4,FALSE)</f>
        <v>E31000039</v>
      </c>
      <c r="E1948" s="1" t="s">
        <v>15</v>
      </c>
      <c r="F1948" s="1" t="s">
        <v>219</v>
      </c>
      <c r="G1948" s="1" t="s">
        <v>14</v>
      </c>
      <c r="H1948" s="16">
        <v>0</v>
      </c>
    </row>
    <row r="1949" spans="1:8" x14ac:dyDescent="0.35">
      <c r="A1949" s="1">
        <v>2018</v>
      </c>
      <c r="B1949" s="1" t="s">
        <v>92</v>
      </c>
      <c r="C1949" s="1" t="str">
        <f>VLOOKUP(B1949,lookup!A:D,3,FALSE)</f>
        <v>Non Metropolitan Fire Authorities</v>
      </c>
      <c r="D1949" s="1" t="str">
        <f>VLOOKUP(B1949,lookup!A:D,4,FALSE)</f>
        <v>E31000039</v>
      </c>
      <c r="E1949" s="1" t="s">
        <v>15</v>
      </c>
      <c r="F1949" s="1" t="s">
        <v>219</v>
      </c>
      <c r="G1949" s="1" t="s">
        <v>5</v>
      </c>
      <c r="H1949" s="16">
        <v>0</v>
      </c>
    </row>
    <row r="1950" spans="1:8" x14ac:dyDescent="0.35">
      <c r="A1950" s="1">
        <v>2018</v>
      </c>
      <c r="B1950" s="1" t="s">
        <v>92</v>
      </c>
      <c r="C1950" s="1" t="str">
        <f>VLOOKUP(B1950,lookup!A:D,3,FALSE)</f>
        <v>Non Metropolitan Fire Authorities</v>
      </c>
      <c r="D1950" s="1" t="str">
        <f>VLOOKUP(B1950,lookup!A:D,4,FALSE)</f>
        <v>E31000039</v>
      </c>
      <c r="E1950" s="1" t="s">
        <v>7</v>
      </c>
      <c r="F1950" s="1" t="s">
        <v>252</v>
      </c>
      <c r="G1950" s="1" t="s">
        <v>10</v>
      </c>
      <c r="H1950" s="16">
        <v>0</v>
      </c>
    </row>
    <row r="1951" spans="1:8" x14ac:dyDescent="0.35">
      <c r="A1951" s="1">
        <v>2018</v>
      </c>
      <c r="B1951" s="1" t="s">
        <v>92</v>
      </c>
      <c r="C1951" s="1" t="str">
        <f>VLOOKUP(B1951,lookup!A:D,3,FALSE)</f>
        <v>Non Metropolitan Fire Authorities</v>
      </c>
      <c r="D1951" s="1" t="str">
        <f>VLOOKUP(B1951,lookup!A:D,4,FALSE)</f>
        <v>E31000039</v>
      </c>
      <c r="E1951" s="1" t="s">
        <v>7</v>
      </c>
      <c r="F1951" s="1" t="s">
        <v>252</v>
      </c>
      <c r="G1951" s="1" t="s">
        <v>11</v>
      </c>
      <c r="H1951" s="16">
        <v>1</v>
      </c>
    </row>
    <row r="1952" spans="1:8" x14ac:dyDescent="0.35">
      <c r="A1952" s="1">
        <v>2018</v>
      </c>
      <c r="B1952" s="1" t="s">
        <v>92</v>
      </c>
      <c r="C1952" s="1" t="str">
        <f>VLOOKUP(B1952,lookup!A:D,3,FALSE)</f>
        <v>Non Metropolitan Fire Authorities</v>
      </c>
      <c r="D1952" s="1" t="str">
        <f>VLOOKUP(B1952,lookup!A:D,4,FALSE)</f>
        <v>E31000039</v>
      </c>
      <c r="E1952" s="1" t="s">
        <v>7</v>
      </c>
      <c r="F1952" s="1" t="s">
        <v>252</v>
      </c>
      <c r="G1952" s="1" t="s">
        <v>12</v>
      </c>
      <c r="H1952" s="16">
        <v>6</v>
      </c>
    </row>
    <row r="1953" spans="1:8" x14ac:dyDescent="0.35">
      <c r="A1953" s="1">
        <v>2018</v>
      </c>
      <c r="B1953" s="1" t="s">
        <v>92</v>
      </c>
      <c r="C1953" s="1" t="str">
        <f>VLOOKUP(B1953,lookup!A:D,3,FALSE)</f>
        <v>Non Metropolitan Fire Authorities</v>
      </c>
      <c r="D1953" s="1" t="str">
        <f>VLOOKUP(B1953,lookup!A:D,4,FALSE)</f>
        <v>E31000039</v>
      </c>
      <c r="E1953" s="1" t="s">
        <v>7</v>
      </c>
      <c r="F1953" s="1" t="s">
        <v>252</v>
      </c>
      <c r="G1953" s="1" t="s">
        <v>13</v>
      </c>
      <c r="H1953" s="16">
        <v>6</v>
      </c>
    </row>
    <row r="1954" spans="1:8" x14ac:dyDescent="0.35">
      <c r="A1954" s="1">
        <v>2018</v>
      </c>
      <c r="B1954" s="1" t="s">
        <v>92</v>
      </c>
      <c r="C1954" s="1" t="str">
        <f>VLOOKUP(B1954,lookup!A:D,3,FALSE)</f>
        <v>Non Metropolitan Fire Authorities</v>
      </c>
      <c r="D1954" s="1" t="str">
        <f>VLOOKUP(B1954,lookup!A:D,4,FALSE)</f>
        <v>E31000039</v>
      </c>
      <c r="E1954" s="1" t="s">
        <v>7</v>
      </c>
      <c r="F1954" s="1" t="s">
        <v>252</v>
      </c>
      <c r="G1954" s="1" t="s">
        <v>14</v>
      </c>
      <c r="H1954" s="16">
        <v>22</v>
      </c>
    </row>
    <row r="1955" spans="1:8" x14ac:dyDescent="0.35">
      <c r="A1955" s="1">
        <v>2018</v>
      </c>
      <c r="B1955" s="1" t="s">
        <v>92</v>
      </c>
      <c r="C1955" s="1" t="str">
        <f>VLOOKUP(B1955,lookup!A:D,3,FALSE)</f>
        <v>Non Metropolitan Fire Authorities</v>
      </c>
      <c r="D1955" s="1" t="str">
        <f>VLOOKUP(B1955,lookup!A:D,4,FALSE)</f>
        <v>E31000039</v>
      </c>
      <c r="E1955" s="1" t="s">
        <v>7</v>
      </c>
      <c r="F1955" s="1" t="s">
        <v>252</v>
      </c>
      <c r="G1955" s="1" t="s">
        <v>5</v>
      </c>
      <c r="H1955" s="16">
        <v>35</v>
      </c>
    </row>
    <row r="1956" spans="1:8" x14ac:dyDescent="0.35">
      <c r="A1956" s="1">
        <v>2018</v>
      </c>
      <c r="B1956" s="1" t="s">
        <v>92</v>
      </c>
      <c r="C1956" s="1" t="str">
        <f>VLOOKUP(B1956,lookup!A:D,3,FALSE)</f>
        <v>Non Metropolitan Fire Authorities</v>
      </c>
      <c r="D1956" s="1" t="str">
        <f>VLOOKUP(B1956,lookup!A:D,4,FALSE)</f>
        <v>E31000039</v>
      </c>
      <c r="E1956" s="1" t="s">
        <v>15</v>
      </c>
      <c r="F1956" s="1" t="s">
        <v>252</v>
      </c>
      <c r="G1956" s="1" t="s">
        <v>10</v>
      </c>
      <c r="H1956" s="16">
        <v>0</v>
      </c>
    </row>
    <row r="1957" spans="1:8" x14ac:dyDescent="0.35">
      <c r="A1957" s="1">
        <v>2018</v>
      </c>
      <c r="B1957" s="1" t="s">
        <v>92</v>
      </c>
      <c r="C1957" s="1" t="str">
        <f>VLOOKUP(B1957,lookup!A:D,3,FALSE)</f>
        <v>Non Metropolitan Fire Authorities</v>
      </c>
      <c r="D1957" s="1" t="str">
        <f>VLOOKUP(B1957,lookup!A:D,4,FALSE)</f>
        <v>E31000039</v>
      </c>
      <c r="E1957" s="1" t="s">
        <v>15</v>
      </c>
      <c r="F1957" s="1" t="s">
        <v>252</v>
      </c>
      <c r="G1957" s="1" t="s">
        <v>11</v>
      </c>
      <c r="H1957" s="16">
        <v>0</v>
      </c>
    </row>
    <row r="1958" spans="1:8" x14ac:dyDescent="0.35">
      <c r="A1958" s="1">
        <v>2018</v>
      </c>
      <c r="B1958" s="1" t="s">
        <v>92</v>
      </c>
      <c r="C1958" s="1" t="str">
        <f>VLOOKUP(B1958,lookup!A:D,3,FALSE)</f>
        <v>Non Metropolitan Fire Authorities</v>
      </c>
      <c r="D1958" s="1" t="str">
        <f>VLOOKUP(B1958,lookup!A:D,4,FALSE)</f>
        <v>E31000039</v>
      </c>
      <c r="E1958" s="1" t="s">
        <v>15</v>
      </c>
      <c r="F1958" s="1" t="s">
        <v>252</v>
      </c>
      <c r="G1958" s="1" t="s">
        <v>12</v>
      </c>
      <c r="H1958" s="16">
        <v>0</v>
      </c>
    </row>
    <row r="1959" spans="1:8" x14ac:dyDescent="0.35">
      <c r="A1959" s="1">
        <v>2018</v>
      </c>
      <c r="B1959" s="1" t="s">
        <v>92</v>
      </c>
      <c r="C1959" s="1" t="str">
        <f>VLOOKUP(B1959,lookup!A:D,3,FALSE)</f>
        <v>Non Metropolitan Fire Authorities</v>
      </c>
      <c r="D1959" s="1" t="str">
        <f>VLOOKUP(B1959,lookup!A:D,4,FALSE)</f>
        <v>E31000039</v>
      </c>
      <c r="E1959" s="1" t="s">
        <v>15</v>
      </c>
      <c r="F1959" s="1" t="s">
        <v>252</v>
      </c>
      <c r="G1959" s="1" t="s">
        <v>13</v>
      </c>
      <c r="H1959" s="16">
        <v>0</v>
      </c>
    </row>
    <row r="1960" spans="1:8" x14ac:dyDescent="0.35">
      <c r="A1960" s="1">
        <v>2018</v>
      </c>
      <c r="B1960" s="1" t="s">
        <v>92</v>
      </c>
      <c r="C1960" s="1" t="str">
        <f>VLOOKUP(B1960,lookup!A:D,3,FALSE)</f>
        <v>Non Metropolitan Fire Authorities</v>
      </c>
      <c r="D1960" s="1" t="str">
        <f>VLOOKUP(B1960,lookup!A:D,4,FALSE)</f>
        <v>E31000039</v>
      </c>
      <c r="E1960" s="1" t="s">
        <v>15</v>
      </c>
      <c r="F1960" s="1" t="s">
        <v>252</v>
      </c>
      <c r="G1960" s="1" t="s">
        <v>14</v>
      </c>
      <c r="H1960" s="16">
        <v>2</v>
      </c>
    </row>
    <row r="1961" spans="1:8" x14ac:dyDescent="0.35">
      <c r="A1961" s="1">
        <v>2018</v>
      </c>
      <c r="B1961" s="1" t="s">
        <v>92</v>
      </c>
      <c r="C1961" s="1" t="str">
        <f>VLOOKUP(B1961,lookup!A:D,3,FALSE)</f>
        <v>Non Metropolitan Fire Authorities</v>
      </c>
      <c r="D1961" s="1" t="str">
        <f>VLOOKUP(B1961,lookup!A:D,4,FALSE)</f>
        <v>E31000039</v>
      </c>
      <c r="E1961" s="1" t="s">
        <v>15</v>
      </c>
      <c r="F1961" s="1" t="s">
        <v>252</v>
      </c>
      <c r="G1961" s="1" t="s">
        <v>5</v>
      </c>
      <c r="H1961" s="16">
        <v>2</v>
      </c>
    </row>
    <row r="1962" spans="1:8" x14ac:dyDescent="0.35">
      <c r="A1962" s="1">
        <v>2018</v>
      </c>
      <c r="B1962" s="1" t="s">
        <v>95</v>
      </c>
      <c r="C1962" s="1" t="str">
        <f>VLOOKUP(B1962,lookup!A:D,3,FALSE)</f>
        <v>Non Metropolitan Fire Authorities</v>
      </c>
      <c r="D1962" s="1" t="str">
        <f>VLOOKUP(B1962,lookup!A:D,4,FALSE)</f>
        <v>E31000022</v>
      </c>
      <c r="E1962" s="1" t="s">
        <v>7</v>
      </c>
      <c r="F1962" s="1" t="s">
        <v>219</v>
      </c>
      <c r="G1962" s="1" t="s">
        <v>8</v>
      </c>
      <c r="H1962" s="16">
        <v>4</v>
      </c>
    </row>
    <row r="1963" spans="1:8" x14ac:dyDescent="0.35">
      <c r="A1963" s="1">
        <v>2018</v>
      </c>
      <c r="B1963" s="1" t="s">
        <v>95</v>
      </c>
      <c r="C1963" s="1" t="str">
        <f>VLOOKUP(B1963,lookup!A:D,3,FALSE)</f>
        <v>Non Metropolitan Fire Authorities</v>
      </c>
      <c r="D1963" s="1" t="str">
        <f>VLOOKUP(B1963,lookup!A:D,4,FALSE)</f>
        <v>E31000022</v>
      </c>
      <c r="E1963" s="1" t="s">
        <v>7</v>
      </c>
      <c r="F1963" s="1" t="s">
        <v>219</v>
      </c>
      <c r="G1963" s="1" t="s">
        <v>178</v>
      </c>
      <c r="H1963" s="16">
        <v>7</v>
      </c>
    </row>
    <row r="1964" spans="1:8" x14ac:dyDescent="0.35">
      <c r="A1964" s="1">
        <v>2018</v>
      </c>
      <c r="B1964" s="1" t="s">
        <v>95</v>
      </c>
      <c r="C1964" s="1" t="str">
        <f>VLOOKUP(B1964,lookup!A:D,3,FALSE)</f>
        <v>Non Metropolitan Fire Authorities</v>
      </c>
      <c r="D1964" s="1" t="str">
        <f>VLOOKUP(B1964,lookup!A:D,4,FALSE)</f>
        <v>E31000022</v>
      </c>
      <c r="E1964" s="1" t="s">
        <v>7</v>
      </c>
      <c r="F1964" s="1" t="s">
        <v>219</v>
      </c>
      <c r="G1964" s="1" t="s">
        <v>10</v>
      </c>
      <c r="H1964" s="16">
        <v>12</v>
      </c>
    </row>
    <row r="1965" spans="1:8" x14ac:dyDescent="0.35">
      <c r="A1965" s="1">
        <v>2018</v>
      </c>
      <c r="B1965" s="1" t="s">
        <v>95</v>
      </c>
      <c r="C1965" s="1" t="str">
        <f>VLOOKUP(B1965,lookup!A:D,3,FALSE)</f>
        <v>Non Metropolitan Fire Authorities</v>
      </c>
      <c r="D1965" s="1" t="str">
        <f>VLOOKUP(B1965,lookup!A:D,4,FALSE)</f>
        <v>E31000022</v>
      </c>
      <c r="E1965" s="1" t="s">
        <v>7</v>
      </c>
      <c r="F1965" s="1" t="s">
        <v>219</v>
      </c>
      <c r="G1965" s="1" t="s">
        <v>11</v>
      </c>
      <c r="H1965" s="16">
        <v>49</v>
      </c>
    </row>
    <row r="1966" spans="1:8" x14ac:dyDescent="0.35">
      <c r="A1966" s="1">
        <v>2018</v>
      </c>
      <c r="B1966" s="1" t="s">
        <v>95</v>
      </c>
      <c r="C1966" s="1" t="str">
        <f>VLOOKUP(B1966,lookup!A:D,3,FALSE)</f>
        <v>Non Metropolitan Fire Authorities</v>
      </c>
      <c r="D1966" s="1" t="str">
        <f>VLOOKUP(B1966,lookup!A:D,4,FALSE)</f>
        <v>E31000022</v>
      </c>
      <c r="E1966" s="1" t="s">
        <v>7</v>
      </c>
      <c r="F1966" s="1" t="s">
        <v>219</v>
      </c>
      <c r="G1966" s="1" t="s">
        <v>12</v>
      </c>
      <c r="H1966" s="16">
        <v>74</v>
      </c>
    </row>
    <row r="1967" spans="1:8" x14ac:dyDescent="0.35">
      <c r="A1967" s="1">
        <v>2018</v>
      </c>
      <c r="B1967" s="1" t="s">
        <v>95</v>
      </c>
      <c r="C1967" s="1" t="str">
        <f>VLOOKUP(B1967,lookup!A:D,3,FALSE)</f>
        <v>Non Metropolitan Fire Authorities</v>
      </c>
      <c r="D1967" s="1" t="str">
        <f>VLOOKUP(B1967,lookup!A:D,4,FALSE)</f>
        <v>E31000022</v>
      </c>
      <c r="E1967" s="1" t="s">
        <v>7</v>
      </c>
      <c r="F1967" s="1" t="s">
        <v>219</v>
      </c>
      <c r="G1967" s="1" t="s">
        <v>13</v>
      </c>
      <c r="H1967" s="16">
        <v>114</v>
      </c>
    </row>
    <row r="1968" spans="1:8" x14ac:dyDescent="0.35">
      <c r="A1968" s="1">
        <v>2018</v>
      </c>
      <c r="B1968" s="1" t="s">
        <v>95</v>
      </c>
      <c r="C1968" s="1" t="str">
        <f>VLOOKUP(B1968,lookup!A:D,3,FALSE)</f>
        <v>Non Metropolitan Fire Authorities</v>
      </c>
      <c r="D1968" s="1" t="str">
        <f>VLOOKUP(B1968,lookup!A:D,4,FALSE)</f>
        <v>E31000022</v>
      </c>
      <c r="E1968" s="1" t="s">
        <v>7</v>
      </c>
      <c r="F1968" s="1" t="s">
        <v>219</v>
      </c>
      <c r="G1968" s="1" t="s">
        <v>14</v>
      </c>
      <c r="H1968" s="16">
        <v>384</v>
      </c>
    </row>
    <row r="1969" spans="1:8" x14ac:dyDescent="0.35">
      <c r="A1969" s="1">
        <v>2018</v>
      </c>
      <c r="B1969" s="1" t="s">
        <v>95</v>
      </c>
      <c r="C1969" s="1" t="str">
        <f>VLOOKUP(B1969,lookup!A:D,3,FALSE)</f>
        <v>Non Metropolitan Fire Authorities</v>
      </c>
      <c r="D1969" s="1" t="str">
        <f>VLOOKUP(B1969,lookup!A:D,4,FALSE)</f>
        <v>E31000022</v>
      </c>
      <c r="E1969" s="1" t="s">
        <v>7</v>
      </c>
      <c r="F1969" s="1" t="s">
        <v>219</v>
      </c>
      <c r="G1969" s="1" t="s">
        <v>5</v>
      </c>
      <c r="H1969" s="16">
        <v>644</v>
      </c>
    </row>
    <row r="1970" spans="1:8" x14ac:dyDescent="0.35">
      <c r="A1970" s="1">
        <v>2018</v>
      </c>
      <c r="B1970" s="1" t="s">
        <v>95</v>
      </c>
      <c r="C1970" s="1" t="str">
        <f>VLOOKUP(B1970,lookup!A:D,3,FALSE)</f>
        <v>Non Metropolitan Fire Authorities</v>
      </c>
      <c r="D1970" s="1" t="str">
        <f>VLOOKUP(B1970,lookup!A:D,4,FALSE)</f>
        <v>E31000022</v>
      </c>
      <c r="E1970" s="1" t="s">
        <v>15</v>
      </c>
      <c r="F1970" s="1" t="s">
        <v>219</v>
      </c>
      <c r="G1970" s="1" t="s">
        <v>8</v>
      </c>
      <c r="H1970" s="16">
        <v>0</v>
      </c>
    </row>
    <row r="1971" spans="1:8" x14ac:dyDescent="0.35">
      <c r="A1971" s="1">
        <v>2018</v>
      </c>
      <c r="B1971" s="1" t="s">
        <v>95</v>
      </c>
      <c r="C1971" s="1" t="str">
        <f>VLOOKUP(B1971,lookup!A:D,3,FALSE)</f>
        <v>Non Metropolitan Fire Authorities</v>
      </c>
      <c r="D1971" s="1" t="str">
        <f>VLOOKUP(B1971,lookup!A:D,4,FALSE)</f>
        <v>E31000022</v>
      </c>
      <c r="E1971" s="1" t="s">
        <v>15</v>
      </c>
      <c r="F1971" s="1" t="s">
        <v>219</v>
      </c>
      <c r="G1971" s="1" t="s">
        <v>178</v>
      </c>
      <c r="H1971" s="16">
        <v>0</v>
      </c>
    </row>
    <row r="1972" spans="1:8" x14ac:dyDescent="0.35">
      <c r="A1972" s="1">
        <v>2018</v>
      </c>
      <c r="B1972" s="1" t="s">
        <v>95</v>
      </c>
      <c r="C1972" s="1" t="str">
        <f>VLOOKUP(B1972,lookup!A:D,3,FALSE)</f>
        <v>Non Metropolitan Fire Authorities</v>
      </c>
      <c r="D1972" s="1" t="str">
        <f>VLOOKUP(B1972,lookup!A:D,4,FALSE)</f>
        <v>E31000022</v>
      </c>
      <c r="E1972" s="1" t="s">
        <v>15</v>
      </c>
      <c r="F1972" s="1" t="s">
        <v>219</v>
      </c>
      <c r="G1972" s="1" t="s">
        <v>10</v>
      </c>
      <c r="H1972" s="16">
        <v>3</v>
      </c>
    </row>
    <row r="1973" spans="1:8" x14ac:dyDescent="0.35">
      <c r="A1973" s="1">
        <v>2018</v>
      </c>
      <c r="B1973" s="1" t="s">
        <v>95</v>
      </c>
      <c r="C1973" s="1" t="str">
        <f>VLOOKUP(B1973,lookup!A:D,3,FALSE)</f>
        <v>Non Metropolitan Fire Authorities</v>
      </c>
      <c r="D1973" s="1" t="str">
        <f>VLOOKUP(B1973,lookup!A:D,4,FALSE)</f>
        <v>E31000022</v>
      </c>
      <c r="E1973" s="1" t="s">
        <v>15</v>
      </c>
      <c r="F1973" s="1" t="s">
        <v>219</v>
      </c>
      <c r="G1973" s="1" t="s">
        <v>11</v>
      </c>
      <c r="H1973" s="16">
        <v>4</v>
      </c>
    </row>
    <row r="1974" spans="1:8" x14ac:dyDescent="0.35">
      <c r="A1974" s="1">
        <v>2018</v>
      </c>
      <c r="B1974" s="1" t="s">
        <v>95</v>
      </c>
      <c r="C1974" s="1" t="str">
        <f>VLOOKUP(B1974,lookup!A:D,3,FALSE)</f>
        <v>Non Metropolitan Fire Authorities</v>
      </c>
      <c r="D1974" s="1" t="str">
        <f>VLOOKUP(B1974,lookup!A:D,4,FALSE)</f>
        <v>E31000022</v>
      </c>
      <c r="E1974" s="1" t="s">
        <v>15</v>
      </c>
      <c r="F1974" s="1" t="s">
        <v>219</v>
      </c>
      <c r="G1974" s="1" t="s">
        <v>12</v>
      </c>
      <c r="H1974" s="16">
        <v>6</v>
      </c>
    </row>
    <row r="1975" spans="1:8" x14ac:dyDescent="0.35">
      <c r="A1975" s="1">
        <v>2018</v>
      </c>
      <c r="B1975" s="1" t="s">
        <v>95</v>
      </c>
      <c r="C1975" s="1" t="str">
        <f>VLOOKUP(B1975,lookup!A:D,3,FALSE)</f>
        <v>Non Metropolitan Fire Authorities</v>
      </c>
      <c r="D1975" s="1" t="str">
        <f>VLOOKUP(B1975,lookup!A:D,4,FALSE)</f>
        <v>E31000022</v>
      </c>
      <c r="E1975" s="1" t="s">
        <v>15</v>
      </c>
      <c r="F1975" s="1" t="s">
        <v>219</v>
      </c>
      <c r="G1975" s="1" t="s">
        <v>13</v>
      </c>
      <c r="H1975" s="16">
        <v>2</v>
      </c>
    </row>
    <row r="1976" spans="1:8" x14ac:dyDescent="0.35">
      <c r="A1976" s="1">
        <v>2018</v>
      </c>
      <c r="B1976" s="1" t="s">
        <v>95</v>
      </c>
      <c r="C1976" s="1" t="str">
        <f>VLOOKUP(B1976,lookup!A:D,3,FALSE)</f>
        <v>Non Metropolitan Fire Authorities</v>
      </c>
      <c r="D1976" s="1" t="str">
        <f>VLOOKUP(B1976,lookup!A:D,4,FALSE)</f>
        <v>E31000022</v>
      </c>
      <c r="E1976" s="1" t="s">
        <v>15</v>
      </c>
      <c r="F1976" s="1" t="s">
        <v>219</v>
      </c>
      <c r="G1976" s="1" t="s">
        <v>14</v>
      </c>
      <c r="H1976" s="16">
        <v>25</v>
      </c>
    </row>
    <row r="1977" spans="1:8" x14ac:dyDescent="0.35">
      <c r="A1977" s="1">
        <v>2018</v>
      </c>
      <c r="B1977" s="1" t="s">
        <v>95</v>
      </c>
      <c r="C1977" s="1" t="str">
        <f>VLOOKUP(B1977,lookup!A:D,3,FALSE)</f>
        <v>Non Metropolitan Fire Authorities</v>
      </c>
      <c r="D1977" s="1" t="str">
        <f>VLOOKUP(B1977,lookup!A:D,4,FALSE)</f>
        <v>E31000022</v>
      </c>
      <c r="E1977" s="1" t="s">
        <v>15</v>
      </c>
      <c r="F1977" s="1" t="s">
        <v>219</v>
      </c>
      <c r="G1977" s="1" t="s">
        <v>5</v>
      </c>
      <c r="H1977" s="16">
        <v>40</v>
      </c>
    </row>
    <row r="1978" spans="1:8" x14ac:dyDescent="0.35">
      <c r="A1978" s="1">
        <v>2018</v>
      </c>
      <c r="B1978" s="1" t="s">
        <v>95</v>
      </c>
      <c r="C1978" s="1" t="str">
        <f>VLOOKUP(B1978,lookup!A:D,3,FALSE)</f>
        <v>Non Metropolitan Fire Authorities</v>
      </c>
      <c r="D1978" s="1" t="str">
        <f>VLOOKUP(B1978,lookup!A:D,4,FALSE)</f>
        <v>E31000022</v>
      </c>
      <c r="E1978" s="1" t="s">
        <v>7</v>
      </c>
      <c r="F1978" s="1" t="s">
        <v>252</v>
      </c>
      <c r="G1978" s="1" t="s">
        <v>10</v>
      </c>
      <c r="H1978" s="16">
        <v>0</v>
      </c>
    </row>
    <row r="1979" spans="1:8" x14ac:dyDescent="0.35">
      <c r="A1979" s="1">
        <v>2018</v>
      </c>
      <c r="B1979" s="1" t="s">
        <v>95</v>
      </c>
      <c r="C1979" s="1" t="str">
        <f>VLOOKUP(B1979,lookup!A:D,3,FALSE)</f>
        <v>Non Metropolitan Fire Authorities</v>
      </c>
      <c r="D1979" s="1" t="str">
        <f>VLOOKUP(B1979,lookup!A:D,4,FALSE)</f>
        <v>E31000022</v>
      </c>
      <c r="E1979" s="1" t="s">
        <v>7</v>
      </c>
      <c r="F1979" s="1" t="s">
        <v>252</v>
      </c>
      <c r="G1979" s="1" t="s">
        <v>11</v>
      </c>
      <c r="H1979" s="16">
        <v>0</v>
      </c>
    </row>
    <row r="1980" spans="1:8" x14ac:dyDescent="0.35">
      <c r="A1980" s="1">
        <v>2018</v>
      </c>
      <c r="B1980" s="1" t="s">
        <v>95</v>
      </c>
      <c r="C1980" s="1" t="str">
        <f>VLOOKUP(B1980,lookup!A:D,3,FALSE)</f>
        <v>Non Metropolitan Fire Authorities</v>
      </c>
      <c r="D1980" s="1" t="str">
        <f>VLOOKUP(B1980,lookup!A:D,4,FALSE)</f>
        <v>E31000022</v>
      </c>
      <c r="E1980" s="1" t="s">
        <v>7</v>
      </c>
      <c r="F1980" s="1" t="s">
        <v>252</v>
      </c>
      <c r="G1980" s="1" t="s">
        <v>12</v>
      </c>
      <c r="H1980" s="16">
        <v>29</v>
      </c>
    </row>
    <row r="1981" spans="1:8" x14ac:dyDescent="0.35">
      <c r="A1981" s="1">
        <v>2018</v>
      </c>
      <c r="B1981" s="1" t="s">
        <v>95</v>
      </c>
      <c r="C1981" s="1" t="str">
        <f>VLOOKUP(B1981,lookup!A:D,3,FALSE)</f>
        <v>Non Metropolitan Fire Authorities</v>
      </c>
      <c r="D1981" s="1" t="str">
        <f>VLOOKUP(B1981,lookup!A:D,4,FALSE)</f>
        <v>E31000022</v>
      </c>
      <c r="E1981" s="1" t="s">
        <v>7</v>
      </c>
      <c r="F1981" s="1" t="s">
        <v>252</v>
      </c>
      <c r="G1981" s="1" t="s">
        <v>13</v>
      </c>
      <c r="H1981" s="16">
        <v>77</v>
      </c>
    </row>
    <row r="1982" spans="1:8" x14ac:dyDescent="0.35">
      <c r="A1982" s="1">
        <v>2018</v>
      </c>
      <c r="B1982" s="1" t="s">
        <v>95</v>
      </c>
      <c r="C1982" s="1" t="str">
        <f>VLOOKUP(B1982,lookup!A:D,3,FALSE)</f>
        <v>Non Metropolitan Fire Authorities</v>
      </c>
      <c r="D1982" s="1" t="str">
        <f>VLOOKUP(B1982,lookup!A:D,4,FALSE)</f>
        <v>E31000022</v>
      </c>
      <c r="E1982" s="1" t="s">
        <v>7</v>
      </c>
      <c r="F1982" s="1" t="s">
        <v>252</v>
      </c>
      <c r="G1982" s="1" t="s">
        <v>14</v>
      </c>
      <c r="H1982" s="16">
        <v>327</v>
      </c>
    </row>
    <row r="1983" spans="1:8" x14ac:dyDescent="0.35">
      <c r="A1983" s="1">
        <v>2018</v>
      </c>
      <c r="B1983" s="1" t="s">
        <v>95</v>
      </c>
      <c r="C1983" s="1" t="str">
        <f>VLOOKUP(B1983,lookup!A:D,3,FALSE)</f>
        <v>Non Metropolitan Fire Authorities</v>
      </c>
      <c r="D1983" s="1" t="str">
        <f>VLOOKUP(B1983,lookup!A:D,4,FALSE)</f>
        <v>E31000022</v>
      </c>
      <c r="E1983" s="1" t="s">
        <v>7</v>
      </c>
      <c r="F1983" s="1" t="s">
        <v>252</v>
      </c>
      <c r="G1983" s="1" t="s">
        <v>5</v>
      </c>
      <c r="H1983" s="16">
        <v>433</v>
      </c>
    </row>
    <row r="1984" spans="1:8" x14ac:dyDescent="0.35">
      <c r="A1984" s="1">
        <v>2018</v>
      </c>
      <c r="B1984" s="1" t="s">
        <v>95</v>
      </c>
      <c r="C1984" s="1" t="str">
        <f>VLOOKUP(B1984,lookup!A:D,3,FALSE)</f>
        <v>Non Metropolitan Fire Authorities</v>
      </c>
      <c r="D1984" s="1" t="str">
        <f>VLOOKUP(B1984,lookup!A:D,4,FALSE)</f>
        <v>E31000022</v>
      </c>
      <c r="E1984" s="1" t="s">
        <v>15</v>
      </c>
      <c r="F1984" s="1" t="s">
        <v>252</v>
      </c>
      <c r="G1984" s="1" t="s">
        <v>10</v>
      </c>
      <c r="H1984" s="16">
        <v>0</v>
      </c>
    </row>
    <row r="1985" spans="1:8" x14ac:dyDescent="0.35">
      <c r="A1985" s="1">
        <v>2018</v>
      </c>
      <c r="B1985" s="1" t="s">
        <v>95</v>
      </c>
      <c r="C1985" s="1" t="str">
        <f>VLOOKUP(B1985,lookup!A:D,3,FALSE)</f>
        <v>Non Metropolitan Fire Authorities</v>
      </c>
      <c r="D1985" s="1" t="str">
        <f>VLOOKUP(B1985,lookup!A:D,4,FALSE)</f>
        <v>E31000022</v>
      </c>
      <c r="E1985" s="1" t="s">
        <v>15</v>
      </c>
      <c r="F1985" s="1" t="s">
        <v>252</v>
      </c>
      <c r="G1985" s="1" t="s">
        <v>11</v>
      </c>
      <c r="H1985" s="16">
        <v>0</v>
      </c>
    </row>
    <row r="1986" spans="1:8" x14ac:dyDescent="0.35">
      <c r="A1986" s="1">
        <v>2018</v>
      </c>
      <c r="B1986" s="1" t="s">
        <v>95</v>
      </c>
      <c r="C1986" s="1" t="str">
        <f>VLOOKUP(B1986,lookup!A:D,3,FALSE)</f>
        <v>Non Metropolitan Fire Authorities</v>
      </c>
      <c r="D1986" s="1" t="str">
        <f>VLOOKUP(B1986,lookup!A:D,4,FALSE)</f>
        <v>E31000022</v>
      </c>
      <c r="E1986" s="1" t="s">
        <v>15</v>
      </c>
      <c r="F1986" s="1" t="s">
        <v>252</v>
      </c>
      <c r="G1986" s="1" t="s">
        <v>12</v>
      </c>
      <c r="H1986" s="16">
        <v>0</v>
      </c>
    </row>
    <row r="1987" spans="1:8" x14ac:dyDescent="0.35">
      <c r="A1987" s="1">
        <v>2018</v>
      </c>
      <c r="B1987" s="1" t="s">
        <v>95</v>
      </c>
      <c r="C1987" s="1" t="str">
        <f>VLOOKUP(B1987,lookup!A:D,3,FALSE)</f>
        <v>Non Metropolitan Fire Authorities</v>
      </c>
      <c r="D1987" s="1" t="str">
        <f>VLOOKUP(B1987,lookup!A:D,4,FALSE)</f>
        <v>E31000022</v>
      </c>
      <c r="E1987" s="1" t="s">
        <v>15</v>
      </c>
      <c r="F1987" s="1" t="s">
        <v>252</v>
      </c>
      <c r="G1987" s="1" t="s">
        <v>13</v>
      </c>
      <c r="H1987" s="16">
        <v>0</v>
      </c>
    </row>
    <row r="1988" spans="1:8" x14ac:dyDescent="0.35">
      <c r="A1988" s="1">
        <v>2018</v>
      </c>
      <c r="B1988" s="1" t="s">
        <v>95</v>
      </c>
      <c r="C1988" s="1" t="str">
        <f>VLOOKUP(B1988,lookup!A:D,3,FALSE)</f>
        <v>Non Metropolitan Fire Authorities</v>
      </c>
      <c r="D1988" s="1" t="str">
        <f>VLOOKUP(B1988,lookup!A:D,4,FALSE)</f>
        <v>E31000022</v>
      </c>
      <c r="E1988" s="1" t="s">
        <v>15</v>
      </c>
      <c r="F1988" s="1" t="s">
        <v>252</v>
      </c>
      <c r="G1988" s="1" t="s">
        <v>14</v>
      </c>
      <c r="H1988" s="16">
        <v>16</v>
      </c>
    </row>
    <row r="1989" spans="1:8" x14ac:dyDescent="0.35">
      <c r="A1989" s="1">
        <v>2018</v>
      </c>
      <c r="B1989" s="1" t="s">
        <v>95</v>
      </c>
      <c r="C1989" s="1" t="str">
        <f>VLOOKUP(B1989,lookup!A:D,3,FALSE)</f>
        <v>Non Metropolitan Fire Authorities</v>
      </c>
      <c r="D1989" s="1" t="str">
        <f>VLOOKUP(B1989,lookup!A:D,4,FALSE)</f>
        <v>E31000022</v>
      </c>
      <c r="E1989" s="1" t="s">
        <v>15</v>
      </c>
      <c r="F1989" s="1" t="s">
        <v>252</v>
      </c>
      <c r="G1989" s="1" t="s">
        <v>5</v>
      </c>
      <c r="H1989" s="16">
        <v>16</v>
      </c>
    </row>
    <row r="1990" spans="1:8" x14ac:dyDescent="0.35">
      <c r="A1990" s="1">
        <v>2018</v>
      </c>
      <c r="B1990" s="1" t="s">
        <v>98</v>
      </c>
      <c r="C1990" s="1" t="str">
        <f>VLOOKUP(B1990,lookup!A:D,3,FALSE)</f>
        <v>Non Metropolitan Fire Authorities</v>
      </c>
      <c r="D1990" s="1" t="str">
        <f>VLOOKUP(B1990,lookup!A:D,4,FALSE)</f>
        <v>E31000023</v>
      </c>
      <c r="E1990" s="1" t="s">
        <v>7</v>
      </c>
      <c r="F1990" s="1" t="s">
        <v>219</v>
      </c>
      <c r="G1990" s="1" t="s">
        <v>8</v>
      </c>
      <c r="H1990" s="16">
        <v>3</v>
      </c>
    </row>
    <row r="1991" spans="1:8" x14ac:dyDescent="0.35">
      <c r="A1991" s="1">
        <v>2018</v>
      </c>
      <c r="B1991" s="1" t="s">
        <v>98</v>
      </c>
      <c r="C1991" s="1" t="str">
        <f>VLOOKUP(B1991,lookup!A:D,3,FALSE)</f>
        <v>Non Metropolitan Fire Authorities</v>
      </c>
      <c r="D1991" s="1" t="str">
        <f>VLOOKUP(B1991,lookup!A:D,4,FALSE)</f>
        <v>E31000023</v>
      </c>
      <c r="E1991" s="1" t="s">
        <v>7</v>
      </c>
      <c r="F1991" s="1" t="s">
        <v>219</v>
      </c>
      <c r="G1991" s="1" t="s">
        <v>178</v>
      </c>
      <c r="H1991" s="16">
        <v>5</v>
      </c>
    </row>
    <row r="1992" spans="1:8" x14ac:dyDescent="0.35">
      <c r="A1992" s="1">
        <v>2018</v>
      </c>
      <c r="B1992" s="1" t="s">
        <v>98</v>
      </c>
      <c r="C1992" s="1" t="str">
        <f>VLOOKUP(B1992,lookup!A:D,3,FALSE)</f>
        <v>Non Metropolitan Fire Authorities</v>
      </c>
      <c r="D1992" s="1" t="str">
        <f>VLOOKUP(B1992,lookup!A:D,4,FALSE)</f>
        <v>E31000023</v>
      </c>
      <c r="E1992" s="1" t="s">
        <v>7</v>
      </c>
      <c r="F1992" s="1" t="s">
        <v>219</v>
      </c>
      <c r="G1992" s="1" t="s">
        <v>10</v>
      </c>
      <c r="H1992" s="16">
        <v>11</v>
      </c>
    </row>
    <row r="1993" spans="1:8" x14ac:dyDescent="0.35">
      <c r="A1993" s="1">
        <v>2018</v>
      </c>
      <c r="B1993" s="1" t="s">
        <v>98</v>
      </c>
      <c r="C1993" s="1" t="str">
        <f>VLOOKUP(B1993,lookup!A:D,3,FALSE)</f>
        <v>Non Metropolitan Fire Authorities</v>
      </c>
      <c r="D1993" s="1" t="str">
        <f>VLOOKUP(B1993,lookup!A:D,4,FALSE)</f>
        <v>E31000023</v>
      </c>
      <c r="E1993" s="1" t="s">
        <v>7</v>
      </c>
      <c r="F1993" s="1" t="s">
        <v>219</v>
      </c>
      <c r="G1993" s="1" t="s">
        <v>11</v>
      </c>
      <c r="H1993" s="16">
        <v>26</v>
      </c>
    </row>
    <row r="1994" spans="1:8" x14ac:dyDescent="0.35">
      <c r="A1994" s="1">
        <v>2018</v>
      </c>
      <c r="B1994" s="1" t="s">
        <v>98</v>
      </c>
      <c r="C1994" s="1" t="str">
        <f>VLOOKUP(B1994,lookup!A:D,3,FALSE)</f>
        <v>Non Metropolitan Fire Authorities</v>
      </c>
      <c r="D1994" s="1" t="str">
        <f>VLOOKUP(B1994,lookup!A:D,4,FALSE)</f>
        <v>E31000023</v>
      </c>
      <c r="E1994" s="1" t="s">
        <v>7</v>
      </c>
      <c r="F1994" s="1" t="s">
        <v>219</v>
      </c>
      <c r="G1994" s="1" t="s">
        <v>12</v>
      </c>
      <c r="H1994" s="16">
        <v>91</v>
      </c>
    </row>
    <row r="1995" spans="1:8" x14ac:dyDescent="0.35">
      <c r="A1995" s="1">
        <v>2018</v>
      </c>
      <c r="B1995" s="1" t="s">
        <v>98</v>
      </c>
      <c r="C1995" s="1" t="str">
        <f>VLOOKUP(B1995,lookup!A:D,3,FALSE)</f>
        <v>Non Metropolitan Fire Authorities</v>
      </c>
      <c r="D1995" s="1" t="str">
        <f>VLOOKUP(B1995,lookup!A:D,4,FALSE)</f>
        <v>E31000023</v>
      </c>
      <c r="E1995" s="1" t="s">
        <v>7</v>
      </c>
      <c r="F1995" s="1" t="s">
        <v>219</v>
      </c>
      <c r="G1995" s="1" t="s">
        <v>13</v>
      </c>
      <c r="H1995" s="16">
        <v>104</v>
      </c>
    </row>
    <row r="1996" spans="1:8" x14ac:dyDescent="0.35">
      <c r="A1996" s="1">
        <v>2018</v>
      </c>
      <c r="B1996" s="1" t="s">
        <v>98</v>
      </c>
      <c r="C1996" s="1" t="str">
        <f>VLOOKUP(B1996,lookup!A:D,3,FALSE)</f>
        <v>Non Metropolitan Fire Authorities</v>
      </c>
      <c r="D1996" s="1" t="str">
        <f>VLOOKUP(B1996,lookup!A:D,4,FALSE)</f>
        <v>E31000023</v>
      </c>
      <c r="E1996" s="1" t="s">
        <v>7</v>
      </c>
      <c r="F1996" s="1" t="s">
        <v>219</v>
      </c>
      <c r="G1996" s="1" t="s">
        <v>14</v>
      </c>
      <c r="H1996" s="16">
        <v>336</v>
      </c>
    </row>
    <row r="1997" spans="1:8" x14ac:dyDescent="0.35">
      <c r="A1997" s="1">
        <v>2018</v>
      </c>
      <c r="B1997" s="1" t="s">
        <v>98</v>
      </c>
      <c r="C1997" s="1" t="str">
        <f>VLOOKUP(B1997,lookup!A:D,3,FALSE)</f>
        <v>Non Metropolitan Fire Authorities</v>
      </c>
      <c r="D1997" s="1" t="str">
        <f>VLOOKUP(B1997,lookup!A:D,4,FALSE)</f>
        <v>E31000023</v>
      </c>
      <c r="E1997" s="1" t="s">
        <v>7</v>
      </c>
      <c r="F1997" s="1" t="s">
        <v>219</v>
      </c>
      <c r="G1997" s="1" t="s">
        <v>5</v>
      </c>
      <c r="H1997" s="16">
        <v>576</v>
      </c>
    </row>
    <row r="1998" spans="1:8" x14ac:dyDescent="0.35">
      <c r="A1998" s="1">
        <v>2018</v>
      </c>
      <c r="B1998" s="1" t="s">
        <v>98</v>
      </c>
      <c r="C1998" s="1" t="str">
        <f>VLOOKUP(B1998,lookup!A:D,3,FALSE)</f>
        <v>Non Metropolitan Fire Authorities</v>
      </c>
      <c r="D1998" s="1" t="str">
        <f>VLOOKUP(B1998,lookup!A:D,4,FALSE)</f>
        <v>E31000023</v>
      </c>
      <c r="E1998" s="1" t="s">
        <v>15</v>
      </c>
      <c r="F1998" s="1" t="s">
        <v>219</v>
      </c>
      <c r="G1998" s="1" t="s">
        <v>8</v>
      </c>
      <c r="H1998" s="16">
        <v>0</v>
      </c>
    </row>
    <row r="1999" spans="1:8" x14ac:dyDescent="0.35">
      <c r="A1999" s="1">
        <v>2018</v>
      </c>
      <c r="B1999" s="1" t="s">
        <v>98</v>
      </c>
      <c r="C1999" s="1" t="str">
        <f>VLOOKUP(B1999,lookup!A:D,3,FALSE)</f>
        <v>Non Metropolitan Fire Authorities</v>
      </c>
      <c r="D1999" s="1" t="str">
        <f>VLOOKUP(B1999,lookup!A:D,4,FALSE)</f>
        <v>E31000023</v>
      </c>
      <c r="E1999" s="1" t="s">
        <v>15</v>
      </c>
      <c r="F1999" s="1" t="s">
        <v>219</v>
      </c>
      <c r="G1999" s="1" t="s">
        <v>178</v>
      </c>
      <c r="H1999" s="16">
        <v>0</v>
      </c>
    </row>
    <row r="2000" spans="1:8" x14ac:dyDescent="0.35">
      <c r="A2000" s="1">
        <v>2018</v>
      </c>
      <c r="B2000" s="1" t="s">
        <v>98</v>
      </c>
      <c r="C2000" s="1" t="str">
        <f>VLOOKUP(B2000,lookup!A:D,3,FALSE)</f>
        <v>Non Metropolitan Fire Authorities</v>
      </c>
      <c r="D2000" s="1" t="str">
        <f>VLOOKUP(B2000,lookup!A:D,4,FALSE)</f>
        <v>E31000023</v>
      </c>
      <c r="E2000" s="1" t="s">
        <v>15</v>
      </c>
      <c r="F2000" s="1" t="s">
        <v>219</v>
      </c>
      <c r="G2000" s="1" t="s">
        <v>10</v>
      </c>
      <c r="H2000" s="16">
        <v>0</v>
      </c>
    </row>
    <row r="2001" spans="1:8" x14ac:dyDescent="0.35">
      <c r="A2001" s="1">
        <v>2018</v>
      </c>
      <c r="B2001" s="1" t="s">
        <v>98</v>
      </c>
      <c r="C2001" s="1" t="str">
        <f>VLOOKUP(B2001,lookup!A:D,3,FALSE)</f>
        <v>Non Metropolitan Fire Authorities</v>
      </c>
      <c r="D2001" s="1" t="str">
        <f>VLOOKUP(B2001,lookup!A:D,4,FALSE)</f>
        <v>E31000023</v>
      </c>
      <c r="E2001" s="1" t="s">
        <v>15</v>
      </c>
      <c r="F2001" s="1" t="s">
        <v>219</v>
      </c>
      <c r="G2001" s="1" t="s">
        <v>11</v>
      </c>
      <c r="H2001" s="16">
        <v>4</v>
      </c>
    </row>
    <row r="2002" spans="1:8" x14ac:dyDescent="0.35">
      <c r="A2002" s="1">
        <v>2018</v>
      </c>
      <c r="B2002" s="1" t="s">
        <v>98</v>
      </c>
      <c r="C2002" s="1" t="str">
        <f>VLOOKUP(B2002,lookup!A:D,3,FALSE)</f>
        <v>Non Metropolitan Fire Authorities</v>
      </c>
      <c r="D2002" s="1" t="str">
        <f>VLOOKUP(B2002,lookup!A:D,4,FALSE)</f>
        <v>E31000023</v>
      </c>
      <c r="E2002" s="1" t="s">
        <v>15</v>
      </c>
      <c r="F2002" s="1" t="s">
        <v>219</v>
      </c>
      <c r="G2002" s="1" t="s">
        <v>12</v>
      </c>
      <c r="H2002" s="16">
        <v>3</v>
      </c>
    </row>
    <row r="2003" spans="1:8" x14ac:dyDescent="0.35">
      <c r="A2003" s="1">
        <v>2018</v>
      </c>
      <c r="B2003" s="1" t="s">
        <v>98</v>
      </c>
      <c r="C2003" s="1" t="str">
        <f>VLOOKUP(B2003,lookup!A:D,3,FALSE)</f>
        <v>Non Metropolitan Fire Authorities</v>
      </c>
      <c r="D2003" s="1" t="str">
        <f>VLOOKUP(B2003,lookup!A:D,4,FALSE)</f>
        <v>E31000023</v>
      </c>
      <c r="E2003" s="1" t="s">
        <v>15</v>
      </c>
      <c r="F2003" s="1" t="s">
        <v>219</v>
      </c>
      <c r="G2003" s="1" t="s">
        <v>13</v>
      </c>
      <c r="H2003" s="16">
        <v>6</v>
      </c>
    </row>
    <row r="2004" spans="1:8" x14ac:dyDescent="0.35">
      <c r="A2004" s="1">
        <v>2018</v>
      </c>
      <c r="B2004" s="1" t="s">
        <v>98</v>
      </c>
      <c r="C2004" s="1" t="str">
        <f>VLOOKUP(B2004,lookup!A:D,3,FALSE)</f>
        <v>Non Metropolitan Fire Authorities</v>
      </c>
      <c r="D2004" s="1" t="str">
        <f>VLOOKUP(B2004,lookup!A:D,4,FALSE)</f>
        <v>E31000023</v>
      </c>
      <c r="E2004" s="1" t="s">
        <v>15</v>
      </c>
      <c r="F2004" s="1" t="s">
        <v>219</v>
      </c>
      <c r="G2004" s="1" t="s">
        <v>14</v>
      </c>
      <c r="H2004" s="16">
        <v>19</v>
      </c>
    </row>
    <row r="2005" spans="1:8" x14ac:dyDescent="0.35">
      <c r="A2005" s="1">
        <v>2018</v>
      </c>
      <c r="B2005" s="1" t="s">
        <v>98</v>
      </c>
      <c r="C2005" s="1" t="str">
        <f>VLOOKUP(B2005,lookup!A:D,3,FALSE)</f>
        <v>Non Metropolitan Fire Authorities</v>
      </c>
      <c r="D2005" s="1" t="str">
        <f>VLOOKUP(B2005,lookup!A:D,4,FALSE)</f>
        <v>E31000023</v>
      </c>
      <c r="E2005" s="1" t="s">
        <v>15</v>
      </c>
      <c r="F2005" s="1" t="s">
        <v>219</v>
      </c>
      <c r="G2005" s="1" t="s">
        <v>5</v>
      </c>
      <c r="H2005" s="16">
        <v>32</v>
      </c>
    </row>
    <row r="2006" spans="1:8" x14ac:dyDescent="0.35">
      <c r="A2006" s="1">
        <v>2018</v>
      </c>
      <c r="B2006" s="1" t="s">
        <v>98</v>
      </c>
      <c r="C2006" s="1" t="str">
        <f>VLOOKUP(B2006,lookup!A:D,3,FALSE)</f>
        <v>Non Metropolitan Fire Authorities</v>
      </c>
      <c r="D2006" s="1" t="str">
        <f>VLOOKUP(B2006,lookup!A:D,4,FALSE)</f>
        <v>E31000023</v>
      </c>
      <c r="E2006" s="1" t="s">
        <v>7</v>
      </c>
      <c r="F2006" s="1" t="s">
        <v>252</v>
      </c>
      <c r="G2006" s="1" t="s">
        <v>10</v>
      </c>
      <c r="H2006" s="16">
        <v>0</v>
      </c>
    </row>
    <row r="2007" spans="1:8" x14ac:dyDescent="0.35">
      <c r="A2007" s="1">
        <v>2018</v>
      </c>
      <c r="B2007" s="1" t="s">
        <v>98</v>
      </c>
      <c r="C2007" s="1" t="str">
        <f>VLOOKUP(B2007,lookup!A:D,3,FALSE)</f>
        <v>Non Metropolitan Fire Authorities</v>
      </c>
      <c r="D2007" s="1" t="str">
        <f>VLOOKUP(B2007,lookup!A:D,4,FALSE)</f>
        <v>E31000023</v>
      </c>
      <c r="E2007" s="1" t="s">
        <v>7</v>
      </c>
      <c r="F2007" s="1" t="s">
        <v>252</v>
      </c>
      <c r="G2007" s="1" t="s">
        <v>11</v>
      </c>
      <c r="H2007" s="16">
        <v>0</v>
      </c>
    </row>
    <row r="2008" spans="1:8" x14ac:dyDescent="0.35">
      <c r="A2008" s="1">
        <v>2018</v>
      </c>
      <c r="B2008" s="1" t="s">
        <v>98</v>
      </c>
      <c r="C2008" s="1" t="str">
        <f>VLOOKUP(B2008,lookup!A:D,3,FALSE)</f>
        <v>Non Metropolitan Fire Authorities</v>
      </c>
      <c r="D2008" s="1" t="str">
        <f>VLOOKUP(B2008,lookup!A:D,4,FALSE)</f>
        <v>E31000023</v>
      </c>
      <c r="E2008" s="1" t="s">
        <v>7</v>
      </c>
      <c r="F2008" s="1" t="s">
        <v>252</v>
      </c>
      <c r="G2008" s="1" t="s">
        <v>12</v>
      </c>
      <c r="H2008" s="16">
        <v>31</v>
      </c>
    </row>
    <row r="2009" spans="1:8" x14ac:dyDescent="0.35">
      <c r="A2009" s="1">
        <v>2018</v>
      </c>
      <c r="B2009" s="1" t="s">
        <v>98</v>
      </c>
      <c r="C2009" s="1" t="str">
        <f>VLOOKUP(B2009,lookup!A:D,3,FALSE)</f>
        <v>Non Metropolitan Fire Authorities</v>
      </c>
      <c r="D2009" s="1" t="str">
        <f>VLOOKUP(B2009,lookup!A:D,4,FALSE)</f>
        <v>E31000023</v>
      </c>
      <c r="E2009" s="1" t="s">
        <v>7</v>
      </c>
      <c r="F2009" s="1" t="s">
        <v>252</v>
      </c>
      <c r="G2009" s="1" t="s">
        <v>13</v>
      </c>
      <c r="H2009" s="16">
        <v>105</v>
      </c>
    </row>
    <row r="2010" spans="1:8" x14ac:dyDescent="0.35">
      <c r="A2010" s="1">
        <v>2018</v>
      </c>
      <c r="B2010" s="1" t="s">
        <v>98</v>
      </c>
      <c r="C2010" s="1" t="str">
        <f>VLOOKUP(B2010,lookup!A:D,3,FALSE)</f>
        <v>Non Metropolitan Fire Authorities</v>
      </c>
      <c r="D2010" s="1" t="str">
        <f>VLOOKUP(B2010,lookup!A:D,4,FALSE)</f>
        <v>E31000023</v>
      </c>
      <c r="E2010" s="1" t="s">
        <v>7</v>
      </c>
      <c r="F2010" s="1" t="s">
        <v>252</v>
      </c>
      <c r="G2010" s="1" t="s">
        <v>14</v>
      </c>
      <c r="H2010" s="16">
        <v>242</v>
      </c>
    </row>
    <row r="2011" spans="1:8" x14ac:dyDescent="0.35">
      <c r="A2011" s="1">
        <v>2018</v>
      </c>
      <c r="B2011" s="1" t="s">
        <v>98</v>
      </c>
      <c r="C2011" s="1" t="str">
        <f>VLOOKUP(B2011,lookup!A:D,3,FALSE)</f>
        <v>Non Metropolitan Fire Authorities</v>
      </c>
      <c r="D2011" s="1" t="str">
        <f>VLOOKUP(B2011,lookup!A:D,4,FALSE)</f>
        <v>E31000023</v>
      </c>
      <c r="E2011" s="1" t="s">
        <v>7</v>
      </c>
      <c r="F2011" s="1" t="s">
        <v>252</v>
      </c>
      <c r="G2011" s="1" t="s">
        <v>5</v>
      </c>
      <c r="H2011" s="16">
        <v>378</v>
      </c>
    </row>
    <row r="2012" spans="1:8" x14ac:dyDescent="0.35">
      <c r="A2012" s="1">
        <v>2018</v>
      </c>
      <c r="B2012" s="1" t="s">
        <v>98</v>
      </c>
      <c r="C2012" s="1" t="str">
        <f>VLOOKUP(B2012,lookup!A:D,3,FALSE)</f>
        <v>Non Metropolitan Fire Authorities</v>
      </c>
      <c r="D2012" s="1" t="str">
        <f>VLOOKUP(B2012,lookup!A:D,4,FALSE)</f>
        <v>E31000023</v>
      </c>
      <c r="E2012" s="1" t="s">
        <v>15</v>
      </c>
      <c r="F2012" s="1" t="s">
        <v>252</v>
      </c>
      <c r="G2012" s="1" t="s">
        <v>10</v>
      </c>
      <c r="H2012" s="16">
        <v>0</v>
      </c>
    </row>
    <row r="2013" spans="1:8" x14ac:dyDescent="0.35">
      <c r="A2013" s="1">
        <v>2018</v>
      </c>
      <c r="B2013" s="1" t="s">
        <v>98</v>
      </c>
      <c r="C2013" s="1" t="str">
        <f>VLOOKUP(B2013,lookup!A:D,3,FALSE)</f>
        <v>Non Metropolitan Fire Authorities</v>
      </c>
      <c r="D2013" s="1" t="str">
        <f>VLOOKUP(B2013,lookup!A:D,4,FALSE)</f>
        <v>E31000023</v>
      </c>
      <c r="E2013" s="1" t="s">
        <v>15</v>
      </c>
      <c r="F2013" s="1" t="s">
        <v>252</v>
      </c>
      <c r="G2013" s="1" t="s">
        <v>11</v>
      </c>
      <c r="H2013" s="16">
        <v>0</v>
      </c>
    </row>
    <row r="2014" spans="1:8" x14ac:dyDescent="0.35">
      <c r="A2014" s="1">
        <v>2018</v>
      </c>
      <c r="B2014" s="1" t="s">
        <v>98</v>
      </c>
      <c r="C2014" s="1" t="str">
        <f>VLOOKUP(B2014,lookup!A:D,3,FALSE)</f>
        <v>Non Metropolitan Fire Authorities</v>
      </c>
      <c r="D2014" s="1" t="str">
        <f>VLOOKUP(B2014,lookup!A:D,4,FALSE)</f>
        <v>E31000023</v>
      </c>
      <c r="E2014" s="1" t="s">
        <v>15</v>
      </c>
      <c r="F2014" s="1" t="s">
        <v>252</v>
      </c>
      <c r="G2014" s="1" t="s">
        <v>12</v>
      </c>
      <c r="H2014" s="16">
        <v>0</v>
      </c>
    </row>
    <row r="2015" spans="1:8" x14ac:dyDescent="0.35">
      <c r="A2015" s="1">
        <v>2018</v>
      </c>
      <c r="B2015" s="1" t="s">
        <v>98</v>
      </c>
      <c r="C2015" s="1" t="str">
        <f>VLOOKUP(B2015,lookup!A:D,3,FALSE)</f>
        <v>Non Metropolitan Fire Authorities</v>
      </c>
      <c r="D2015" s="1" t="str">
        <f>VLOOKUP(B2015,lookup!A:D,4,FALSE)</f>
        <v>E31000023</v>
      </c>
      <c r="E2015" s="1" t="s">
        <v>15</v>
      </c>
      <c r="F2015" s="1" t="s">
        <v>252</v>
      </c>
      <c r="G2015" s="1" t="s">
        <v>13</v>
      </c>
      <c r="H2015" s="16">
        <v>1</v>
      </c>
    </row>
    <row r="2016" spans="1:8" x14ac:dyDescent="0.35">
      <c r="A2016" s="1">
        <v>2018</v>
      </c>
      <c r="B2016" s="1" t="s">
        <v>98</v>
      </c>
      <c r="C2016" s="1" t="str">
        <f>VLOOKUP(B2016,lookup!A:D,3,FALSE)</f>
        <v>Non Metropolitan Fire Authorities</v>
      </c>
      <c r="D2016" s="1" t="str">
        <f>VLOOKUP(B2016,lookup!A:D,4,FALSE)</f>
        <v>E31000023</v>
      </c>
      <c r="E2016" s="1" t="s">
        <v>15</v>
      </c>
      <c r="F2016" s="1" t="s">
        <v>252</v>
      </c>
      <c r="G2016" s="1" t="s">
        <v>14</v>
      </c>
      <c r="H2016" s="16">
        <v>26</v>
      </c>
    </row>
    <row r="2017" spans="1:8" x14ac:dyDescent="0.35">
      <c r="A2017" s="1">
        <v>2018</v>
      </c>
      <c r="B2017" s="1" t="s">
        <v>98</v>
      </c>
      <c r="C2017" s="1" t="str">
        <f>VLOOKUP(B2017,lookup!A:D,3,FALSE)</f>
        <v>Non Metropolitan Fire Authorities</v>
      </c>
      <c r="D2017" s="1" t="str">
        <f>VLOOKUP(B2017,lookup!A:D,4,FALSE)</f>
        <v>E31000023</v>
      </c>
      <c r="E2017" s="1" t="s">
        <v>15</v>
      </c>
      <c r="F2017" s="1" t="s">
        <v>252</v>
      </c>
      <c r="G2017" s="1" t="s">
        <v>5</v>
      </c>
      <c r="H2017" s="16">
        <v>27</v>
      </c>
    </row>
    <row r="2018" spans="1:8" x14ac:dyDescent="0.35">
      <c r="A2018" s="1">
        <v>2018</v>
      </c>
      <c r="B2018" s="1" t="s">
        <v>101</v>
      </c>
      <c r="C2018" s="1" t="str">
        <f>VLOOKUP(B2018,lookup!A:D,3,FALSE)</f>
        <v>Non Metropolitan Fire Authorities</v>
      </c>
      <c r="D2018" s="1" t="str">
        <f>VLOOKUP(B2018,lookup!A:D,4,FALSE)</f>
        <v>E31000024</v>
      </c>
      <c r="E2018" s="1" t="s">
        <v>7</v>
      </c>
      <c r="F2018" s="1" t="s">
        <v>219</v>
      </c>
      <c r="G2018" s="1" t="s">
        <v>8</v>
      </c>
      <c r="H2018" s="16">
        <v>3</v>
      </c>
    </row>
    <row r="2019" spans="1:8" x14ac:dyDescent="0.35">
      <c r="A2019" s="1">
        <v>2018</v>
      </c>
      <c r="B2019" s="1" t="s">
        <v>101</v>
      </c>
      <c r="C2019" s="1" t="str">
        <f>VLOOKUP(B2019,lookup!A:D,3,FALSE)</f>
        <v>Non Metropolitan Fire Authorities</v>
      </c>
      <c r="D2019" s="1" t="str">
        <f>VLOOKUP(B2019,lookup!A:D,4,FALSE)</f>
        <v>E31000024</v>
      </c>
      <c r="E2019" s="1" t="s">
        <v>7</v>
      </c>
      <c r="F2019" s="1" t="s">
        <v>219</v>
      </c>
      <c r="G2019" s="1" t="s">
        <v>178</v>
      </c>
      <c r="H2019" s="16">
        <v>3</v>
      </c>
    </row>
    <row r="2020" spans="1:8" x14ac:dyDescent="0.35">
      <c r="A2020" s="1">
        <v>2018</v>
      </c>
      <c r="B2020" s="1" t="s">
        <v>101</v>
      </c>
      <c r="C2020" s="1" t="str">
        <f>VLOOKUP(B2020,lookup!A:D,3,FALSE)</f>
        <v>Non Metropolitan Fire Authorities</v>
      </c>
      <c r="D2020" s="1" t="str">
        <f>VLOOKUP(B2020,lookup!A:D,4,FALSE)</f>
        <v>E31000024</v>
      </c>
      <c r="E2020" s="1" t="s">
        <v>7</v>
      </c>
      <c r="F2020" s="1" t="s">
        <v>219</v>
      </c>
      <c r="G2020" s="1" t="s">
        <v>10</v>
      </c>
      <c r="H2020" s="16">
        <v>6</v>
      </c>
    </row>
    <row r="2021" spans="1:8" x14ac:dyDescent="0.35">
      <c r="A2021" s="1">
        <v>2018</v>
      </c>
      <c r="B2021" s="1" t="s">
        <v>101</v>
      </c>
      <c r="C2021" s="1" t="str">
        <f>VLOOKUP(B2021,lookup!A:D,3,FALSE)</f>
        <v>Non Metropolitan Fire Authorities</v>
      </c>
      <c r="D2021" s="1" t="str">
        <f>VLOOKUP(B2021,lookup!A:D,4,FALSE)</f>
        <v>E31000024</v>
      </c>
      <c r="E2021" s="1" t="s">
        <v>7</v>
      </c>
      <c r="F2021" s="1" t="s">
        <v>219</v>
      </c>
      <c r="G2021" s="1" t="s">
        <v>11</v>
      </c>
      <c r="H2021" s="16">
        <v>21</v>
      </c>
    </row>
    <row r="2022" spans="1:8" x14ac:dyDescent="0.35">
      <c r="A2022" s="1">
        <v>2018</v>
      </c>
      <c r="B2022" s="1" t="s">
        <v>101</v>
      </c>
      <c r="C2022" s="1" t="str">
        <f>VLOOKUP(B2022,lookup!A:D,3,FALSE)</f>
        <v>Non Metropolitan Fire Authorities</v>
      </c>
      <c r="D2022" s="1" t="str">
        <f>VLOOKUP(B2022,lookup!A:D,4,FALSE)</f>
        <v>E31000024</v>
      </c>
      <c r="E2022" s="1" t="s">
        <v>7</v>
      </c>
      <c r="F2022" s="1" t="s">
        <v>219</v>
      </c>
      <c r="G2022" s="1" t="s">
        <v>12</v>
      </c>
      <c r="H2022" s="16">
        <v>56</v>
      </c>
    </row>
    <row r="2023" spans="1:8" x14ac:dyDescent="0.35">
      <c r="A2023" s="1">
        <v>2018</v>
      </c>
      <c r="B2023" s="1" t="s">
        <v>101</v>
      </c>
      <c r="C2023" s="1" t="str">
        <f>VLOOKUP(B2023,lookup!A:D,3,FALSE)</f>
        <v>Non Metropolitan Fire Authorities</v>
      </c>
      <c r="D2023" s="1" t="str">
        <f>VLOOKUP(B2023,lookup!A:D,4,FALSE)</f>
        <v>E31000024</v>
      </c>
      <c r="E2023" s="1" t="s">
        <v>7</v>
      </c>
      <c r="F2023" s="1" t="s">
        <v>219</v>
      </c>
      <c r="G2023" s="1" t="s">
        <v>13</v>
      </c>
      <c r="H2023" s="16">
        <v>65</v>
      </c>
    </row>
    <row r="2024" spans="1:8" x14ac:dyDescent="0.35">
      <c r="A2024" s="1">
        <v>2018</v>
      </c>
      <c r="B2024" s="1" t="s">
        <v>101</v>
      </c>
      <c r="C2024" s="1" t="str">
        <f>VLOOKUP(B2024,lookup!A:D,3,FALSE)</f>
        <v>Non Metropolitan Fire Authorities</v>
      </c>
      <c r="D2024" s="1" t="str">
        <f>VLOOKUP(B2024,lookup!A:D,4,FALSE)</f>
        <v>E31000024</v>
      </c>
      <c r="E2024" s="1" t="s">
        <v>7</v>
      </c>
      <c r="F2024" s="1" t="s">
        <v>219</v>
      </c>
      <c r="G2024" s="1" t="s">
        <v>14</v>
      </c>
      <c r="H2024" s="16">
        <v>206</v>
      </c>
    </row>
    <row r="2025" spans="1:8" x14ac:dyDescent="0.35">
      <c r="A2025" s="1">
        <v>2018</v>
      </c>
      <c r="B2025" s="1" t="s">
        <v>101</v>
      </c>
      <c r="C2025" s="1" t="str">
        <f>VLOOKUP(B2025,lookup!A:D,3,FALSE)</f>
        <v>Non Metropolitan Fire Authorities</v>
      </c>
      <c r="D2025" s="1" t="str">
        <f>VLOOKUP(B2025,lookup!A:D,4,FALSE)</f>
        <v>E31000024</v>
      </c>
      <c r="E2025" s="1" t="s">
        <v>7</v>
      </c>
      <c r="F2025" s="1" t="s">
        <v>219</v>
      </c>
      <c r="G2025" s="1" t="s">
        <v>5</v>
      </c>
      <c r="H2025" s="16">
        <v>360</v>
      </c>
    </row>
    <row r="2026" spans="1:8" x14ac:dyDescent="0.35">
      <c r="A2026" s="1">
        <v>2018</v>
      </c>
      <c r="B2026" s="1" t="s">
        <v>101</v>
      </c>
      <c r="C2026" s="1" t="str">
        <f>VLOOKUP(B2026,lookup!A:D,3,FALSE)</f>
        <v>Non Metropolitan Fire Authorities</v>
      </c>
      <c r="D2026" s="1" t="str">
        <f>VLOOKUP(B2026,lookup!A:D,4,FALSE)</f>
        <v>E31000024</v>
      </c>
      <c r="E2026" s="1" t="s">
        <v>15</v>
      </c>
      <c r="F2026" s="1" t="s">
        <v>219</v>
      </c>
      <c r="G2026" s="1" t="s">
        <v>8</v>
      </c>
      <c r="H2026" s="16">
        <v>0</v>
      </c>
    </row>
    <row r="2027" spans="1:8" x14ac:dyDescent="0.35">
      <c r="A2027" s="1">
        <v>2018</v>
      </c>
      <c r="B2027" s="1" t="s">
        <v>101</v>
      </c>
      <c r="C2027" s="1" t="str">
        <f>VLOOKUP(B2027,lookup!A:D,3,FALSE)</f>
        <v>Non Metropolitan Fire Authorities</v>
      </c>
      <c r="D2027" s="1" t="str">
        <f>VLOOKUP(B2027,lookup!A:D,4,FALSE)</f>
        <v>E31000024</v>
      </c>
      <c r="E2027" s="1" t="s">
        <v>15</v>
      </c>
      <c r="F2027" s="1" t="s">
        <v>219</v>
      </c>
      <c r="G2027" s="1" t="s">
        <v>178</v>
      </c>
      <c r="H2027" s="16">
        <v>0</v>
      </c>
    </row>
    <row r="2028" spans="1:8" x14ac:dyDescent="0.35">
      <c r="A2028" s="1">
        <v>2018</v>
      </c>
      <c r="B2028" s="1" t="s">
        <v>101</v>
      </c>
      <c r="C2028" s="1" t="str">
        <f>VLOOKUP(B2028,lookup!A:D,3,FALSE)</f>
        <v>Non Metropolitan Fire Authorities</v>
      </c>
      <c r="D2028" s="1" t="str">
        <f>VLOOKUP(B2028,lookup!A:D,4,FALSE)</f>
        <v>E31000024</v>
      </c>
      <c r="E2028" s="1" t="s">
        <v>15</v>
      </c>
      <c r="F2028" s="1" t="s">
        <v>219</v>
      </c>
      <c r="G2028" s="1" t="s">
        <v>10</v>
      </c>
      <c r="H2028" s="16">
        <v>0</v>
      </c>
    </row>
    <row r="2029" spans="1:8" x14ac:dyDescent="0.35">
      <c r="A2029" s="1">
        <v>2018</v>
      </c>
      <c r="B2029" s="1" t="s">
        <v>101</v>
      </c>
      <c r="C2029" s="1" t="str">
        <f>VLOOKUP(B2029,lookup!A:D,3,FALSE)</f>
        <v>Non Metropolitan Fire Authorities</v>
      </c>
      <c r="D2029" s="1" t="str">
        <f>VLOOKUP(B2029,lookup!A:D,4,FALSE)</f>
        <v>E31000024</v>
      </c>
      <c r="E2029" s="1" t="s">
        <v>15</v>
      </c>
      <c r="F2029" s="1" t="s">
        <v>219</v>
      </c>
      <c r="G2029" s="1" t="s">
        <v>11</v>
      </c>
      <c r="H2029" s="16">
        <v>0</v>
      </c>
    </row>
    <row r="2030" spans="1:8" x14ac:dyDescent="0.35">
      <c r="A2030" s="1">
        <v>2018</v>
      </c>
      <c r="B2030" s="1" t="s">
        <v>101</v>
      </c>
      <c r="C2030" s="1" t="str">
        <f>VLOOKUP(B2030,lookup!A:D,3,FALSE)</f>
        <v>Non Metropolitan Fire Authorities</v>
      </c>
      <c r="D2030" s="1" t="str">
        <f>VLOOKUP(B2030,lookup!A:D,4,FALSE)</f>
        <v>E31000024</v>
      </c>
      <c r="E2030" s="1" t="s">
        <v>15</v>
      </c>
      <c r="F2030" s="1" t="s">
        <v>219</v>
      </c>
      <c r="G2030" s="1" t="s">
        <v>12</v>
      </c>
      <c r="H2030" s="16">
        <v>1</v>
      </c>
    </row>
    <row r="2031" spans="1:8" x14ac:dyDescent="0.35">
      <c r="A2031" s="1">
        <v>2018</v>
      </c>
      <c r="B2031" s="1" t="s">
        <v>101</v>
      </c>
      <c r="C2031" s="1" t="str">
        <f>VLOOKUP(B2031,lookup!A:D,3,FALSE)</f>
        <v>Non Metropolitan Fire Authorities</v>
      </c>
      <c r="D2031" s="1" t="str">
        <f>VLOOKUP(B2031,lookup!A:D,4,FALSE)</f>
        <v>E31000024</v>
      </c>
      <c r="E2031" s="1" t="s">
        <v>15</v>
      </c>
      <c r="F2031" s="1" t="s">
        <v>219</v>
      </c>
      <c r="G2031" s="1" t="s">
        <v>13</v>
      </c>
      <c r="H2031" s="16">
        <v>2</v>
      </c>
    </row>
    <row r="2032" spans="1:8" x14ac:dyDescent="0.35">
      <c r="A2032" s="1">
        <v>2018</v>
      </c>
      <c r="B2032" s="1" t="s">
        <v>101</v>
      </c>
      <c r="C2032" s="1" t="str">
        <f>VLOOKUP(B2032,lookup!A:D,3,FALSE)</f>
        <v>Non Metropolitan Fire Authorities</v>
      </c>
      <c r="D2032" s="1" t="str">
        <f>VLOOKUP(B2032,lookup!A:D,4,FALSE)</f>
        <v>E31000024</v>
      </c>
      <c r="E2032" s="1" t="s">
        <v>15</v>
      </c>
      <c r="F2032" s="1" t="s">
        <v>219</v>
      </c>
      <c r="G2032" s="1" t="s">
        <v>14</v>
      </c>
      <c r="H2032" s="16">
        <v>13</v>
      </c>
    </row>
    <row r="2033" spans="1:8" x14ac:dyDescent="0.35">
      <c r="A2033" s="1">
        <v>2018</v>
      </c>
      <c r="B2033" s="1" t="s">
        <v>101</v>
      </c>
      <c r="C2033" s="1" t="str">
        <f>VLOOKUP(B2033,lookup!A:D,3,FALSE)</f>
        <v>Non Metropolitan Fire Authorities</v>
      </c>
      <c r="D2033" s="1" t="str">
        <f>VLOOKUP(B2033,lookup!A:D,4,FALSE)</f>
        <v>E31000024</v>
      </c>
      <c r="E2033" s="1" t="s">
        <v>15</v>
      </c>
      <c r="F2033" s="1" t="s">
        <v>219</v>
      </c>
      <c r="G2033" s="1" t="s">
        <v>5</v>
      </c>
      <c r="H2033" s="16">
        <v>16</v>
      </c>
    </row>
    <row r="2034" spans="1:8" x14ac:dyDescent="0.35">
      <c r="A2034" s="1">
        <v>2018</v>
      </c>
      <c r="B2034" s="1" t="s">
        <v>101</v>
      </c>
      <c r="C2034" s="1" t="str">
        <f>VLOOKUP(B2034,lookup!A:D,3,FALSE)</f>
        <v>Non Metropolitan Fire Authorities</v>
      </c>
      <c r="D2034" s="1" t="str">
        <f>VLOOKUP(B2034,lookup!A:D,4,FALSE)</f>
        <v>E31000024</v>
      </c>
      <c r="E2034" s="1" t="s">
        <v>7</v>
      </c>
      <c r="F2034" s="1" t="s">
        <v>252</v>
      </c>
      <c r="G2034" s="1" t="s">
        <v>10</v>
      </c>
      <c r="H2034" s="16">
        <v>0</v>
      </c>
    </row>
    <row r="2035" spans="1:8" x14ac:dyDescent="0.35">
      <c r="A2035" s="1">
        <v>2018</v>
      </c>
      <c r="B2035" s="1" t="s">
        <v>101</v>
      </c>
      <c r="C2035" s="1" t="str">
        <f>VLOOKUP(B2035,lookup!A:D,3,FALSE)</f>
        <v>Non Metropolitan Fire Authorities</v>
      </c>
      <c r="D2035" s="1" t="str">
        <f>VLOOKUP(B2035,lookup!A:D,4,FALSE)</f>
        <v>E31000024</v>
      </c>
      <c r="E2035" s="1" t="s">
        <v>7</v>
      </c>
      <c r="F2035" s="1" t="s">
        <v>252</v>
      </c>
      <c r="G2035" s="1" t="s">
        <v>11</v>
      </c>
      <c r="H2035" s="16">
        <v>0</v>
      </c>
    </row>
    <row r="2036" spans="1:8" x14ac:dyDescent="0.35">
      <c r="A2036" s="1">
        <v>2018</v>
      </c>
      <c r="B2036" s="1" t="s">
        <v>101</v>
      </c>
      <c r="C2036" s="1" t="str">
        <f>VLOOKUP(B2036,lookup!A:D,3,FALSE)</f>
        <v>Non Metropolitan Fire Authorities</v>
      </c>
      <c r="D2036" s="1" t="str">
        <f>VLOOKUP(B2036,lookup!A:D,4,FALSE)</f>
        <v>E31000024</v>
      </c>
      <c r="E2036" s="1" t="s">
        <v>7</v>
      </c>
      <c r="F2036" s="1" t="s">
        <v>252</v>
      </c>
      <c r="G2036" s="1" t="s">
        <v>12</v>
      </c>
      <c r="H2036" s="16">
        <v>16</v>
      </c>
    </row>
    <row r="2037" spans="1:8" x14ac:dyDescent="0.35">
      <c r="A2037" s="1">
        <v>2018</v>
      </c>
      <c r="B2037" s="1" t="s">
        <v>101</v>
      </c>
      <c r="C2037" s="1" t="str">
        <f>VLOOKUP(B2037,lookup!A:D,3,FALSE)</f>
        <v>Non Metropolitan Fire Authorities</v>
      </c>
      <c r="D2037" s="1" t="str">
        <f>VLOOKUP(B2037,lookup!A:D,4,FALSE)</f>
        <v>E31000024</v>
      </c>
      <c r="E2037" s="1" t="s">
        <v>7</v>
      </c>
      <c r="F2037" s="1" t="s">
        <v>252</v>
      </c>
      <c r="G2037" s="1" t="s">
        <v>13</v>
      </c>
      <c r="H2037" s="16">
        <v>33</v>
      </c>
    </row>
    <row r="2038" spans="1:8" x14ac:dyDescent="0.35">
      <c r="A2038" s="1">
        <v>2018</v>
      </c>
      <c r="B2038" s="1" t="s">
        <v>101</v>
      </c>
      <c r="C2038" s="1" t="str">
        <f>VLOOKUP(B2038,lookup!A:D,3,FALSE)</f>
        <v>Non Metropolitan Fire Authorities</v>
      </c>
      <c r="D2038" s="1" t="str">
        <f>VLOOKUP(B2038,lookup!A:D,4,FALSE)</f>
        <v>E31000024</v>
      </c>
      <c r="E2038" s="1" t="s">
        <v>7</v>
      </c>
      <c r="F2038" s="1" t="s">
        <v>252</v>
      </c>
      <c r="G2038" s="1" t="s">
        <v>14</v>
      </c>
      <c r="H2038" s="16">
        <v>143</v>
      </c>
    </row>
    <row r="2039" spans="1:8" x14ac:dyDescent="0.35">
      <c r="A2039" s="1">
        <v>2018</v>
      </c>
      <c r="B2039" s="1" t="s">
        <v>101</v>
      </c>
      <c r="C2039" s="1" t="str">
        <f>VLOOKUP(B2039,lookup!A:D,3,FALSE)</f>
        <v>Non Metropolitan Fire Authorities</v>
      </c>
      <c r="D2039" s="1" t="str">
        <f>VLOOKUP(B2039,lookup!A:D,4,FALSE)</f>
        <v>E31000024</v>
      </c>
      <c r="E2039" s="1" t="s">
        <v>7</v>
      </c>
      <c r="F2039" s="1" t="s">
        <v>252</v>
      </c>
      <c r="G2039" s="1" t="s">
        <v>5</v>
      </c>
      <c r="H2039" s="16">
        <v>192</v>
      </c>
    </row>
    <row r="2040" spans="1:8" x14ac:dyDescent="0.35">
      <c r="A2040" s="1">
        <v>2018</v>
      </c>
      <c r="B2040" s="1" t="s">
        <v>101</v>
      </c>
      <c r="C2040" s="1" t="str">
        <f>VLOOKUP(B2040,lookup!A:D,3,FALSE)</f>
        <v>Non Metropolitan Fire Authorities</v>
      </c>
      <c r="D2040" s="1" t="str">
        <f>VLOOKUP(B2040,lookup!A:D,4,FALSE)</f>
        <v>E31000024</v>
      </c>
      <c r="E2040" s="1" t="s">
        <v>15</v>
      </c>
      <c r="F2040" s="1" t="s">
        <v>252</v>
      </c>
      <c r="G2040" s="1" t="s">
        <v>10</v>
      </c>
      <c r="H2040" s="16">
        <v>0</v>
      </c>
    </row>
    <row r="2041" spans="1:8" x14ac:dyDescent="0.35">
      <c r="A2041" s="1">
        <v>2018</v>
      </c>
      <c r="B2041" s="1" t="s">
        <v>101</v>
      </c>
      <c r="C2041" s="1" t="str">
        <f>VLOOKUP(B2041,lookup!A:D,3,FALSE)</f>
        <v>Non Metropolitan Fire Authorities</v>
      </c>
      <c r="D2041" s="1" t="str">
        <f>VLOOKUP(B2041,lookup!A:D,4,FALSE)</f>
        <v>E31000024</v>
      </c>
      <c r="E2041" s="1" t="s">
        <v>15</v>
      </c>
      <c r="F2041" s="1" t="s">
        <v>252</v>
      </c>
      <c r="G2041" s="1" t="s">
        <v>11</v>
      </c>
      <c r="H2041" s="16">
        <v>0</v>
      </c>
    </row>
    <row r="2042" spans="1:8" x14ac:dyDescent="0.35">
      <c r="A2042" s="1">
        <v>2018</v>
      </c>
      <c r="B2042" s="1" t="s">
        <v>101</v>
      </c>
      <c r="C2042" s="1" t="str">
        <f>VLOOKUP(B2042,lookup!A:D,3,FALSE)</f>
        <v>Non Metropolitan Fire Authorities</v>
      </c>
      <c r="D2042" s="1" t="str">
        <f>VLOOKUP(B2042,lookup!A:D,4,FALSE)</f>
        <v>E31000024</v>
      </c>
      <c r="E2042" s="1" t="s">
        <v>15</v>
      </c>
      <c r="F2042" s="1" t="s">
        <v>252</v>
      </c>
      <c r="G2042" s="1" t="s">
        <v>12</v>
      </c>
      <c r="H2042" s="16">
        <v>0</v>
      </c>
    </row>
    <row r="2043" spans="1:8" x14ac:dyDescent="0.35">
      <c r="A2043" s="1">
        <v>2018</v>
      </c>
      <c r="B2043" s="1" t="s">
        <v>101</v>
      </c>
      <c r="C2043" s="1" t="str">
        <f>VLOOKUP(B2043,lookup!A:D,3,FALSE)</f>
        <v>Non Metropolitan Fire Authorities</v>
      </c>
      <c r="D2043" s="1" t="str">
        <f>VLOOKUP(B2043,lookup!A:D,4,FALSE)</f>
        <v>E31000024</v>
      </c>
      <c r="E2043" s="1" t="s">
        <v>15</v>
      </c>
      <c r="F2043" s="1" t="s">
        <v>252</v>
      </c>
      <c r="G2043" s="1" t="s">
        <v>13</v>
      </c>
      <c r="H2043" s="16">
        <v>0</v>
      </c>
    </row>
    <row r="2044" spans="1:8" x14ac:dyDescent="0.35">
      <c r="A2044" s="1">
        <v>2018</v>
      </c>
      <c r="B2044" s="1" t="s">
        <v>101</v>
      </c>
      <c r="C2044" s="1" t="str">
        <f>VLOOKUP(B2044,lookup!A:D,3,FALSE)</f>
        <v>Non Metropolitan Fire Authorities</v>
      </c>
      <c r="D2044" s="1" t="str">
        <f>VLOOKUP(B2044,lookup!A:D,4,FALSE)</f>
        <v>E31000024</v>
      </c>
      <c r="E2044" s="1" t="s">
        <v>15</v>
      </c>
      <c r="F2044" s="1" t="s">
        <v>252</v>
      </c>
      <c r="G2044" s="1" t="s">
        <v>14</v>
      </c>
      <c r="H2044" s="16">
        <v>8</v>
      </c>
    </row>
    <row r="2045" spans="1:8" x14ac:dyDescent="0.35">
      <c r="A2045" s="1">
        <v>2018</v>
      </c>
      <c r="B2045" s="1" t="s">
        <v>101</v>
      </c>
      <c r="C2045" s="1" t="str">
        <f>VLOOKUP(B2045,lookup!A:D,3,FALSE)</f>
        <v>Non Metropolitan Fire Authorities</v>
      </c>
      <c r="D2045" s="1" t="str">
        <f>VLOOKUP(B2045,lookup!A:D,4,FALSE)</f>
        <v>E31000024</v>
      </c>
      <c r="E2045" s="1" t="s">
        <v>15</v>
      </c>
      <c r="F2045" s="1" t="s">
        <v>252</v>
      </c>
      <c r="G2045" s="1" t="s">
        <v>5</v>
      </c>
      <c r="H2045" s="16">
        <v>8</v>
      </c>
    </row>
    <row r="2046" spans="1:8" x14ac:dyDescent="0.35">
      <c r="A2046" s="1">
        <v>2018</v>
      </c>
      <c r="B2046" s="1" t="s">
        <v>104</v>
      </c>
      <c r="C2046" s="1" t="str">
        <f>VLOOKUP(B2046,lookup!A:D,3,FALSE)</f>
        <v>Non Metropolitan Fire Authorities</v>
      </c>
      <c r="D2046" s="1" t="str">
        <f>VLOOKUP(B2046,lookup!A:D,4,FALSE)</f>
        <v>E31000025</v>
      </c>
      <c r="E2046" s="1" t="s">
        <v>7</v>
      </c>
      <c r="F2046" s="1" t="s">
        <v>219</v>
      </c>
      <c r="G2046" s="1" t="s">
        <v>8</v>
      </c>
      <c r="H2046" s="16">
        <v>3</v>
      </c>
    </row>
    <row r="2047" spans="1:8" x14ac:dyDescent="0.35">
      <c r="A2047" s="1">
        <v>2018</v>
      </c>
      <c r="B2047" s="1" t="s">
        <v>104</v>
      </c>
      <c r="C2047" s="1" t="str">
        <f>VLOOKUP(B2047,lookup!A:D,3,FALSE)</f>
        <v>Non Metropolitan Fire Authorities</v>
      </c>
      <c r="D2047" s="1" t="str">
        <f>VLOOKUP(B2047,lookup!A:D,4,FALSE)</f>
        <v>E31000025</v>
      </c>
      <c r="E2047" s="1" t="s">
        <v>7</v>
      </c>
      <c r="F2047" s="1" t="s">
        <v>219</v>
      </c>
      <c r="G2047" s="1" t="s">
        <v>178</v>
      </c>
      <c r="H2047" s="16">
        <v>2</v>
      </c>
    </row>
    <row r="2048" spans="1:8" x14ac:dyDescent="0.35">
      <c r="A2048" s="1">
        <v>2018</v>
      </c>
      <c r="B2048" s="1" t="s">
        <v>104</v>
      </c>
      <c r="C2048" s="1" t="str">
        <f>VLOOKUP(B2048,lookup!A:D,3,FALSE)</f>
        <v>Non Metropolitan Fire Authorities</v>
      </c>
      <c r="D2048" s="1" t="str">
        <f>VLOOKUP(B2048,lookup!A:D,4,FALSE)</f>
        <v>E31000025</v>
      </c>
      <c r="E2048" s="1" t="s">
        <v>7</v>
      </c>
      <c r="F2048" s="1" t="s">
        <v>219</v>
      </c>
      <c r="G2048" s="1" t="s">
        <v>10</v>
      </c>
      <c r="H2048" s="16">
        <v>10</v>
      </c>
    </row>
    <row r="2049" spans="1:8" x14ac:dyDescent="0.35">
      <c r="A2049" s="1">
        <v>2018</v>
      </c>
      <c r="B2049" s="1" t="s">
        <v>104</v>
      </c>
      <c r="C2049" s="1" t="str">
        <f>VLOOKUP(B2049,lookup!A:D,3,FALSE)</f>
        <v>Non Metropolitan Fire Authorities</v>
      </c>
      <c r="D2049" s="1" t="str">
        <f>VLOOKUP(B2049,lookup!A:D,4,FALSE)</f>
        <v>E31000025</v>
      </c>
      <c r="E2049" s="1" t="s">
        <v>7</v>
      </c>
      <c r="F2049" s="1" t="s">
        <v>219</v>
      </c>
      <c r="G2049" s="1" t="s">
        <v>11</v>
      </c>
      <c r="H2049" s="16">
        <v>19</v>
      </c>
    </row>
    <row r="2050" spans="1:8" x14ac:dyDescent="0.35">
      <c r="A2050" s="1">
        <v>2018</v>
      </c>
      <c r="B2050" s="1" t="s">
        <v>104</v>
      </c>
      <c r="C2050" s="1" t="str">
        <f>VLOOKUP(B2050,lookup!A:D,3,FALSE)</f>
        <v>Non Metropolitan Fire Authorities</v>
      </c>
      <c r="D2050" s="1" t="str">
        <f>VLOOKUP(B2050,lookup!A:D,4,FALSE)</f>
        <v>E31000025</v>
      </c>
      <c r="E2050" s="1" t="s">
        <v>7</v>
      </c>
      <c r="F2050" s="1" t="s">
        <v>219</v>
      </c>
      <c r="G2050" s="1" t="s">
        <v>12</v>
      </c>
      <c r="H2050" s="16">
        <v>29</v>
      </c>
    </row>
    <row r="2051" spans="1:8" x14ac:dyDescent="0.35">
      <c r="A2051" s="1">
        <v>2018</v>
      </c>
      <c r="B2051" s="1" t="s">
        <v>104</v>
      </c>
      <c r="C2051" s="1" t="str">
        <f>VLOOKUP(B2051,lookup!A:D,3,FALSE)</f>
        <v>Non Metropolitan Fire Authorities</v>
      </c>
      <c r="D2051" s="1" t="str">
        <f>VLOOKUP(B2051,lookup!A:D,4,FALSE)</f>
        <v>E31000025</v>
      </c>
      <c r="E2051" s="1" t="s">
        <v>7</v>
      </c>
      <c r="F2051" s="1" t="s">
        <v>219</v>
      </c>
      <c r="G2051" s="1" t="s">
        <v>13</v>
      </c>
      <c r="H2051" s="16">
        <v>23</v>
      </c>
    </row>
    <row r="2052" spans="1:8" x14ac:dyDescent="0.35">
      <c r="A2052" s="1">
        <v>2018</v>
      </c>
      <c r="B2052" s="1" t="s">
        <v>104</v>
      </c>
      <c r="C2052" s="1" t="str">
        <f>VLOOKUP(B2052,lookup!A:D,3,FALSE)</f>
        <v>Non Metropolitan Fire Authorities</v>
      </c>
      <c r="D2052" s="1" t="str">
        <f>VLOOKUP(B2052,lookup!A:D,4,FALSE)</f>
        <v>E31000025</v>
      </c>
      <c r="E2052" s="1" t="s">
        <v>7</v>
      </c>
      <c r="F2052" s="1" t="s">
        <v>219</v>
      </c>
      <c r="G2052" s="1" t="s">
        <v>14</v>
      </c>
      <c r="H2052" s="16">
        <v>87</v>
      </c>
    </row>
    <row r="2053" spans="1:8" x14ac:dyDescent="0.35">
      <c r="A2053" s="1">
        <v>2018</v>
      </c>
      <c r="B2053" s="1" t="s">
        <v>104</v>
      </c>
      <c r="C2053" s="1" t="str">
        <f>VLOOKUP(B2053,lookup!A:D,3,FALSE)</f>
        <v>Non Metropolitan Fire Authorities</v>
      </c>
      <c r="D2053" s="1" t="str">
        <f>VLOOKUP(B2053,lookup!A:D,4,FALSE)</f>
        <v>E31000025</v>
      </c>
      <c r="E2053" s="1" t="s">
        <v>7</v>
      </c>
      <c r="F2053" s="1" t="s">
        <v>219</v>
      </c>
      <c r="G2053" s="1" t="s">
        <v>5</v>
      </c>
      <c r="H2053" s="16">
        <v>173</v>
      </c>
    </row>
    <row r="2054" spans="1:8" x14ac:dyDescent="0.35">
      <c r="A2054" s="1">
        <v>2018</v>
      </c>
      <c r="B2054" s="1" t="s">
        <v>104</v>
      </c>
      <c r="C2054" s="1" t="str">
        <f>VLOOKUP(B2054,lookup!A:D,3,FALSE)</f>
        <v>Non Metropolitan Fire Authorities</v>
      </c>
      <c r="D2054" s="1" t="str">
        <f>VLOOKUP(B2054,lookup!A:D,4,FALSE)</f>
        <v>E31000025</v>
      </c>
      <c r="E2054" s="1" t="s">
        <v>15</v>
      </c>
      <c r="F2054" s="1" t="s">
        <v>219</v>
      </c>
      <c r="G2054" s="1" t="s">
        <v>8</v>
      </c>
      <c r="H2054" s="16">
        <v>0</v>
      </c>
    </row>
    <row r="2055" spans="1:8" x14ac:dyDescent="0.35">
      <c r="A2055" s="1">
        <v>2018</v>
      </c>
      <c r="B2055" s="1" t="s">
        <v>104</v>
      </c>
      <c r="C2055" s="1" t="str">
        <f>VLOOKUP(B2055,lookup!A:D,3,FALSE)</f>
        <v>Non Metropolitan Fire Authorities</v>
      </c>
      <c r="D2055" s="1" t="str">
        <f>VLOOKUP(B2055,lookup!A:D,4,FALSE)</f>
        <v>E31000025</v>
      </c>
      <c r="E2055" s="1" t="s">
        <v>15</v>
      </c>
      <c r="F2055" s="1" t="s">
        <v>219</v>
      </c>
      <c r="G2055" s="1" t="s">
        <v>178</v>
      </c>
      <c r="H2055" s="16">
        <v>2</v>
      </c>
    </row>
    <row r="2056" spans="1:8" x14ac:dyDescent="0.35">
      <c r="A2056" s="1">
        <v>2018</v>
      </c>
      <c r="B2056" s="1" t="s">
        <v>104</v>
      </c>
      <c r="C2056" s="1" t="str">
        <f>VLOOKUP(B2056,lookup!A:D,3,FALSE)</f>
        <v>Non Metropolitan Fire Authorities</v>
      </c>
      <c r="D2056" s="1" t="str">
        <f>VLOOKUP(B2056,lookup!A:D,4,FALSE)</f>
        <v>E31000025</v>
      </c>
      <c r="E2056" s="1" t="s">
        <v>15</v>
      </c>
      <c r="F2056" s="1" t="s">
        <v>219</v>
      </c>
      <c r="G2056" s="1" t="s">
        <v>10</v>
      </c>
      <c r="H2056" s="16">
        <v>0</v>
      </c>
    </row>
    <row r="2057" spans="1:8" x14ac:dyDescent="0.35">
      <c r="A2057" s="1">
        <v>2018</v>
      </c>
      <c r="B2057" s="1" t="s">
        <v>104</v>
      </c>
      <c r="C2057" s="1" t="str">
        <f>VLOOKUP(B2057,lookup!A:D,3,FALSE)</f>
        <v>Non Metropolitan Fire Authorities</v>
      </c>
      <c r="D2057" s="1" t="str">
        <f>VLOOKUP(B2057,lookup!A:D,4,FALSE)</f>
        <v>E31000025</v>
      </c>
      <c r="E2057" s="1" t="s">
        <v>15</v>
      </c>
      <c r="F2057" s="1" t="s">
        <v>219</v>
      </c>
      <c r="G2057" s="1" t="s">
        <v>11</v>
      </c>
      <c r="H2057" s="16">
        <v>1</v>
      </c>
    </row>
    <row r="2058" spans="1:8" x14ac:dyDescent="0.35">
      <c r="A2058" s="1">
        <v>2018</v>
      </c>
      <c r="B2058" s="1" t="s">
        <v>104</v>
      </c>
      <c r="C2058" s="1" t="str">
        <f>VLOOKUP(B2058,lookup!A:D,3,FALSE)</f>
        <v>Non Metropolitan Fire Authorities</v>
      </c>
      <c r="D2058" s="1" t="str">
        <f>VLOOKUP(B2058,lookup!A:D,4,FALSE)</f>
        <v>E31000025</v>
      </c>
      <c r="E2058" s="1" t="s">
        <v>15</v>
      </c>
      <c r="F2058" s="1" t="s">
        <v>219</v>
      </c>
      <c r="G2058" s="1" t="s">
        <v>12</v>
      </c>
      <c r="H2058" s="16">
        <v>9</v>
      </c>
    </row>
    <row r="2059" spans="1:8" x14ac:dyDescent="0.35">
      <c r="A2059" s="1">
        <v>2018</v>
      </c>
      <c r="B2059" s="1" t="s">
        <v>104</v>
      </c>
      <c r="C2059" s="1" t="str">
        <f>VLOOKUP(B2059,lookup!A:D,3,FALSE)</f>
        <v>Non Metropolitan Fire Authorities</v>
      </c>
      <c r="D2059" s="1" t="str">
        <f>VLOOKUP(B2059,lookup!A:D,4,FALSE)</f>
        <v>E31000025</v>
      </c>
      <c r="E2059" s="1" t="s">
        <v>15</v>
      </c>
      <c r="F2059" s="1" t="s">
        <v>219</v>
      </c>
      <c r="G2059" s="1" t="s">
        <v>13</v>
      </c>
      <c r="H2059" s="16">
        <v>4</v>
      </c>
    </row>
    <row r="2060" spans="1:8" x14ac:dyDescent="0.35">
      <c r="A2060" s="1">
        <v>2018</v>
      </c>
      <c r="B2060" s="1" t="s">
        <v>104</v>
      </c>
      <c r="C2060" s="1" t="str">
        <f>VLOOKUP(B2060,lookup!A:D,3,FALSE)</f>
        <v>Non Metropolitan Fire Authorities</v>
      </c>
      <c r="D2060" s="1" t="str">
        <f>VLOOKUP(B2060,lookup!A:D,4,FALSE)</f>
        <v>E31000025</v>
      </c>
      <c r="E2060" s="1" t="s">
        <v>15</v>
      </c>
      <c r="F2060" s="1" t="s">
        <v>219</v>
      </c>
      <c r="G2060" s="1" t="s">
        <v>14</v>
      </c>
      <c r="H2060" s="16">
        <v>7</v>
      </c>
    </row>
    <row r="2061" spans="1:8" x14ac:dyDescent="0.35">
      <c r="A2061" s="1">
        <v>2018</v>
      </c>
      <c r="B2061" s="1" t="s">
        <v>104</v>
      </c>
      <c r="C2061" s="1" t="str">
        <f>VLOOKUP(B2061,lookup!A:D,3,FALSE)</f>
        <v>Non Metropolitan Fire Authorities</v>
      </c>
      <c r="D2061" s="1" t="str">
        <f>VLOOKUP(B2061,lookup!A:D,4,FALSE)</f>
        <v>E31000025</v>
      </c>
      <c r="E2061" s="1" t="s">
        <v>15</v>
      </c>
      <c r="F2061" s="1" t="s">
        <v>219</v>
      </c>
      <c r="G2061" s="1" t="s">
        <v>5</v>
      </c>
      <c r="H2061" s="16">
        <v>23</v>
      </c>
    </row>
    <row r="2062" spans="1:8" x14ac:dyDescent="0.35">
      <c r="A2062" s="1">
        <v>2018</v>
      </c>
      <c r="B2062" s="1" t="s">
        <v>104</v>
      </c>
      <c r="C2062" s="1" t="str">
        <f>VLOOKUP(B2062,lookup!A:D,3,FALSE)</f>
        <v>Non Metropolitan Fire Authorities</v>
      </c>
      <c r="D2062" s="1" t="str">
        <f>VLOOKUP(B2062,lookup!A:D,4,FALSE)</f>
        <v>E31000025</v>
      </c>
      <c r="E2062" s="1" t="s">
        <v>7</v>
      </c>
      <c r="F2062" s="1" t="s">
        <v>252</v>
      </c>
      <c r="G2062" s="1" t="s">
        <v>10</v>
      </c>
      <c r="H2062" s="16">
        <v>0</v>
      </c>
    </row>
    <row r="2063" spans="1:8" x14ac:dyDescent="0.35">
      <c r="A2063" s="1">
        <v>2018</v>
      </c>
      <c r="B2063" s="1" t="s">
        <v>104</v>
      </c>
      <c r="C2063" s="1" t="str">
        <f>VLOOKUP(B2063,lookup!A:D,3,FALSE)</f>
        <v>Non Metropolitan Fire Authorities</v>
      </c>
      <c r="D2063" s="1" t="str">
        <f>VLOOKUP(B2063,lookup!A:D,4,FALSE)</f>
        <v>E31000025</v>
      </c>
      <c r="E2063" s="1" t="s">
        <v>7</v>
      </c>
      <c r="F2063" s="1" t="s">
        <v>252</v>
      </c>
      <c r="G2063" s="1" t="s">
        <v>11</v>
      </c>
      <c r="H2063" s="16">
        <v>0</v>
      </c>
    </row>
    <row r="2064" spans="1:8" x14ac:dyDescent="0.35">
      <c r="A2064" s="1">
        <v>2018</v>
      </c>
      <c r="B2064" s="1" t="s">
        <v>104</v>
      </c>
      <c r="C2064" s="1" t="str">
        <f>VLOOKUP(B2064,lookup!A:D,3,FALSE)</f>
        <v>Non Metropolitan Fire Authorities</v>
      </c>
      <c r="D2064" s="1" t="str">
        <f>VLOOKUP(B2064,lookup!A:D,4,FALSE)</f>
        <v>E31000025</v>
      </c>
      <c r="E2064" s="1" t="s">
        <v>7</v>
      </c>
      <c r="F2064" s="1" t="s">
        <v>252</v>
      </c>
      <c r="G2064" s="1" t="s">
        <v>12</v>
      </c>
      <c r="H2064" s="16">
        <v>40</v>
      </c>
    </row>
    <row r="2065" spans="1:8" x14ac:dyDescent="0.35">
      <c r="A2065" s="1">
        <v>2018</v>
      </c>
      <c r="B2065" s="1" t="s">
        <v>104</v>
      </c>
      <c r="C2065" s="1" t="str">
        <f>VLOOKUP(B2065,lookup!A:D,3,FALSE)</f>
        <v>Non Metropolitan Fire Authorities</v>
      </c>
      <c r="D2065" s="1" t="str">
        <f>VLOOKUP(B2065,lookup!A:D,4,FALSE)</f>
        <v>E31000025</v>
      </c>
      <c r="E2065" s="1" t="s">
        <v>7</v>
      </c>
      <c r="F2065" s="1" t="s">
        <v>252</v>
      </c>
      <c r="G2065" s="1" t="s">
        <v>13</v>
      </c>
      <c r="H2065" s="16">
        <v>74</v>
      </c>
    </row>
    <row r="2066" spans="1:8" x14ac:dyDescent="0.35">
      <c r="A2066" s="1">
        <v>2018</v>
      </c>
      <c r="B2066" s="1" t="s">
        <v>104</v>
      </c>
      <c r="C2066" s="1" t="str">
        <f>VLOOKUP(B2066,lookup!A:D,3,FALSE)</f>
        <v>Non Metropolitan Fire Authorities</v>
      </c>
      <c r="D2066" s="1" t="str">
        <f>VLOOKUP(B2066,lookup!A:D,4,FALSE)</f>
        <v>E31000025</v>
      </c>
      <c r="E2066" s="1" t="s">
        <v>7</v>
      </c>
      <c r="F2066" s="1" t="s">
        <v>252</v>
      </c>
      <c r="G2066" s="1" t="s">
        <v>14</v>
      </c>
      <c r="H2066" s="16">
        <v>300</v>
      </c>
    </row>
    <row r="2067" spans="1:8" x14ac:dyDescent="0.35">
      <c r="A2067" s="1">
        <v>2018</v>
      </c>
      <c r="B2067" s="1" t="s">
        <v>104</v>
      </c>
      <c r="C2067" s="1" t="str">
        <f>VLOOKUP(B2067,lookup!A:D,3,FALSE)</f>
        <v>Non Metropolitan Fire Authorities</v>
      </c>
      <c r="D2067" s="1" t="str">
        <f>VLOOKUP(B2067,lookup!A:D,4,FALSE)</f>
        <v>E31000025</v>
      </c>
      <c r="E2067" s="1" t="s">
        <v>7</v>
      </c>
      <c r="F2067" s="1" t="s">
        <v>252</v>
      </c>
      <c r="G2067" s="1" t="s">
        <v>5</v>
      </c>
      <c r="H2067" s="16">
        <v>414</v>
      </c>
    </row>
    <row r="2068" spans="1:8" x14ac:dyDescent="0.35">
      <c r="A2068" s="1">
        <v>2018</v>
      </c>
      <c r="B2068" s="1" t="s">
        <v>104</v>
      </c>
      <c r="C2068" s="1" t="str">
        <f>VLOOKUP(B2068,lookup!A:D,3,FALSE)</f>
        <v>Non Metropolitan Fire Authorities</v>
      </c>
      <c r="D2068" s="1" t="str">
        <f>VLOOKUP(B2068,lookup!A:D,4,FALSE)</f>
        <v>E31000025</v>
      </c>
      <c r="E2068" s="1" t="s">
        <v>15</v>
      </c>
      <c r="F2068" s="1" t="s">
        <v>252</v>
      </c>
      <c r="G2068" s="1" t="s">
        <v>10</v>
      </c>
      <c r="H2068" s="16">
        <v>0</v>
      </c>
    </row>
    <row r="2069" spans="1:8" x14ac:dyDescent="0.35">
      <c r="A2069" s="1">
        <v>2018</v>
      </c>
      <c r="B2069" s="1" t="s">
        <v>104</v>
      </c>
      <c r="C2069" s="1" t="str">
        <f>VLOOKUP(B2069,lookup!A:D,3,FALSE)</f>
        <v>Non Metropolitan Fire Authorities</v>
      </c>
      <c r="D2069" s="1" t="str">
        <f>VLOOKUP(B2069,lookup!A:D,4,FALSE)</f>
        <v>E31000025</v>
      </c>
      <c r="E2069" s="1" t="s">
        <v>15</v>
      </c>
      <c r="F2069" s="1" t="s">
        <v>252</v>
      </c>
      <c r="G2069" s="1" t="s">
        <v>11</v>
      </c>
      <c r="H2069" s="16">
        <v>0</v>
      </c>
    </row>
    <row r="2070" spans="1:8" x14ac:dyDescent="0.35">
      <c r="A2070" s="1">
        <v>2018</v>
      </c>
      <c r="B2070" s="1" t="s">
        <v>104</v>
      </c>
      <c r="C2070" s="1" t="str">
        <f>VLOOKUP(B2070,lookup!A:D,3,FALSE)</f>
        <v>Non Metropolitan Fire Authorities</v>
      </c>
      <c r="D2070" s="1" t="str">
        <f>VLOOKUP(B2070,lookup!A:D,4,FALSE)</f>
        <v>E31000025</v>
      </c>
      <c r="E2070" s="1" t="s">
        <v>15</v>
      </c>
      <c r="F2070" s="1" t="s">
        <v>252</v>
      </c>
      <c r="G2070" s="1" t="s">
        <v>12</v>
      </c>
      <c r="H2070" s="16">
        <v>1</v>
      </c>
    </row>
    <row r="2071" spans="1:8" x14ac:dyDescent="0.35">
      <c r="A2071" s="1">
        <v>2018</v>
      </c>
      <c r="B2071" s="1" t="s">
        <v>104</v>
      </c>
      <c r="C2071" s="1" t="str">
        <f>VLOOKUP(B2071,lookup!A:D,3,FALSE)</f>
        <v>Non Metropolitan Fire Authorities</v>
      </c>
      <c r="D2071" s="1" t="str">
        <f>VLOOKUP(B2071,lookup!A:D,4,FALSE)</f>
        <v>E31000025</v>
      </c>
      <c r="E2071" s="1" t="s">
        <v>15</v>
      </c>
      <c r="F2071" s="1" t="s">
        <v>252</v>
      </c>
      <c r="G2071" s="1" t="s">
        <v>13</v>
      </c>
      <c r="H2071" s="16">
        <v>3</v>
      </c>
    </row>
    <row r="2072" spans="1:8" x14ac:dyDescent="0.35">
      <c r="A2072" s="1">
        <v>2018</v>
      </c>
      <c r="B2072" s="1" t="s">
        <v>104</v>
      </c>
      <c r="C2072" s="1" t="str">
        <f>VLOOKUP(B2072,lookup!A:D,3,FALSE)</f>
        <v>Non Metropolitan Fire Authorities</v>
      </c>
      <c r="D2072" s="1" t="str">
        <f>VLOOKUP(B2072,lookup!A:D,4,FALSE)</f>
        <v>E31000025</v>
      </c>
      <c r="E2072" s="1" t="s">
        <v>15</v>
      </c>
      <c r="F2072" s="1" t="s">
        <v>252</v>
      </c>
      <c r="G2072" s="1" t="s">
        <v>14</v>
      </c>
      <c r="H2072" s="16">
        <v>20</v>
      </c>
    </row>
    <row r="2073" spans="1:8" x14ac:dyDescent="0.35">
      <c r="A2073" s="1">
        <v>2018</v>
      </c>
      <c r="B2073" s="1" t="s">
        <v>104</v>
      </c>
      <c r="C2073" s="1" t="str">
        <f>VLOOKUP(B2073,lookup!A:D,3,FALSE)</f>
        <v>Non Metropolitan Fire Authorities</v>
      </c>
      <c r="D2073" s="1" t="str">
        <f>VLOOKUP(B2073,lookup!A:D,4,FALSE)</f>
        <v>E31000025</v>
      </c>
      <c r="E2073" s="1" t="s">
        <v>15</v>
      </c>
      <c r="F2073" s="1" t="s">
        <v>252</v>
      </c>
      <c r="G2073" s="1" t="s">
        <v>5</v>
      </c>
      <c r="H2073" s="16">
        <v>24</v>
      </c>
    </row>
    <row r="2074" spans="1:8" x14ac:dyDescent="0.35">
      <c r="A2074" s="1">
        <v>2018</v>
      </c>
      <c r="B2074" s="1" t="s">
        <v>107</v>
      </c>
      <c r="C2074" s="1" t="str">
        <f>VLOOKUP(B2074,lookup!A:D,3,FALSE)</f>
        <v>Metropolitan Fire Authorities</v>
      </c>
      <c r="D2074" s="1" t="str">
        <f>VLOOKUP(B2074,lookup!A:D,4,FALSE)</f>
        <v>E31000041</v>
      </c>
      <c r="E2074" s="1" t="s">
        <v>7</v>
      </c>
      <c r="F2074" s="1" t="s">
        <v>219</v>
      </c>
      <c r="G2074" s="1" t="s">
        <v>8</v>
      </c>
      <c r="H2074" s="16">
        <v>2</v>
      </c>
    </row>
    <row r="2075" spans="1:8" x14ac:dyDescent="0.35">
      <c r="A2075" s="1">
        <v>2018</v>
      </c>
      <c r="B2075" s="1" t="s">
        <v>107</v>
      </c>
      <c r="C2075" s="1" t="str">
        <f>VLOOKUP(B2075,lookup!A:D,3,FALSE)</f>
        <v>Metropolitan Fire Authorities</v>
      </c>
      <c r="D2075" s="1" t="str">
        <f>VLOOKUP(B2075,lookup!A:D,4,FALSE)</f>
        <v>E31000041</v>
      </c>
      <c r="E2075" s="1" t="s">
        <v>7</v>
      </c>
      <c r="F2075" s="1" t="s">
        <v>219</v>
      </c>
      <c r="G2075" s="1" t="s">
        <v>178</v>
      </c>
      <c r="H2075" s="16">
        <v>6</v>
      </c>
    </row>
    <row r="2076" spans="1:8" x14ac:dyDescent="0.35">
      <c r="A2076" s="1">
        <v>2018</v>
      </c>
      <c r="B2076" s="1" t="s">
        <v>107</v>
      </c>
      <c r="C2076" s="1" t="str">
        <f>VLOOKUP(B2076,lookup!A:D,3,FALSE)</f>
        <v>Metropolitan Fire Authorities</v>
      </c>
      <c r="D2076" s="1" t="str">
        <f>VLOOKUP(B2076,lookup!A:D,4,FALSE)</f>
        <v>E31000041</v>
      </c>
      <c r="E2076" s="1" t="s">
        <v>7</v>
      </c>
      <c r="F2076" s="1" t="s">
        <v>219</v>
      </c>
      <c r="G2076" s="1" t="s">
        <v>10</v>
      </c>
      <c r="H2076" s="16">
        <v>12</v>
      </c>
    </row>
    <row r="2077" spans="1:8" x14ac:dyDescent="0.35">
      <c r="A2077" s="1">
        <v>2018</v>
      </c>
      <c r="B2077" s="1" t="s">
        <v>107</v>
      </c>
      <c r="C2077" s="1" t="str">
        <f>VLOOKUP(B2077,lookup!A:D,3,FALSE)</f>
        <v>Metropolitan Fire Authorities</v>
      </c>
      <c r="D2077" s="1" t="str">
        <f>VLOOKUP(B2077,lookup!A:D,4,FALSE)</f>
        <v>E31000041</v>
      </c>
      <c r="E2077" s="1" t="s">
        <v>7</v>
      </c>
      <c r="F2077" s="1" t="s">
        <v>219</v>
      </c>
      <c r="G2077" s="1" t="s">
        <v>11</v>
      </c>
      <c r="H2077" s="16">
        <v>26</v>
      </c>
    </row>
    <row r="2078" spans="1:8" x14ac:dyDescent="0.35">
      <c r="A2078" s="1">
        <v>2018</v>
      </c>
      <c r="B2078" s="1" t="s">
        <v>107</v>
      </c>
      <c r="C2078" s="1" t="str">
        <f>VLOOKUP(B2078,lookup!A:D,3,FALSE)</f>
        <v>Metropolitan Fire Authorities</v>
      </c>
      <c r="D2078" s="1" t="str">
        <f>VLOOKUP(B2078,lookup!A:D,4,FALSE)</f>
        <v>E31000041</v>
      </c>
      <c r="E2078" s="1" t="s">
        <v>7</v>
      </c>
      <c r="F2078" s="1" t="s">
        <v>219</v>
      </c>
      <c r="G2078" s="1" t="s">
        <v>12</v>
      </c>
      <c r="H2078" s="16">
        <v>127</v>
      </c>
    </row>
    <row r="2079" spans="1:8" x14ac:dyDescent="0.35">
      <c r="A2079" s="1">
        <v>2018</v>
      </c>
      <c r="B2079" s="1" t="s">
        <v>107</v>
      </c>
      <c r="C2079" s="1" t="str">
        <f>VLOOKUP(B2079,lookup!A:D,3,FALSE)</f>
        <v>Metropolitan Fire Authorities</v>
      </c>
      <c r="D2079" s="1" t="str">
        <f>VLOOKUP(B2079,lookup!A:D,4,FALSE)</f>
        <v>E31000041</v>
      </c>
      <c r="E2079" s="1" t="s">
        <v>7</v>
      </c>
      <c r="F2079" s="1" t="s">
        <v>219</v>
      </c>
      <c r="G2079" s="1" t="s">
        <v>13</v>
      </c>
      <c r="H2079" s="16">
        <v>17</v>
      </c>
    </row>
    <row r="2080" spans="1:8" x14ac:dyDescent="0.35">
      <c r="A2080" s="1">
        <v>2018</v>
      </c>
      <c r="B2080" s="1" t="s">
        <v>107</v>
      </c>
      <c r="C2080" s="1" t="str">
        <f>VLOOKUP(B2080,lookup!A:D,3,FALSE)</f>
        <v>Metropolitan Fire Authorities</v>
      </c>
      <c r="D2080" s="1" t="str">
        <f>VLOOKUP(B2080,lookup!A:D,4,FALSE)</f>
        <v>E31000041</v>
      </c>
      <c r="E2080" s="1" t="s">
        <v>7</v>
      </c>
      <c r="F2080" s="1" t="s">
        <v>219</v>
      </c>
      <c r="G2080" s="1" t="s">
        <v>14</v>
      </c>
      <c r="H2080" s="16">
        <v>392</v>
      </c>
    </row>
    <row r="2081" spans="1:8" x14ac:dyDescent="0.35">
      <c r="A2081" s="1">
        <v>2018</v>
      </c>
      <c r="B2081" s="1" t="s">
        <v>107</v>
      </c>
      <c r="C2081" s="1" t="str">
        <f>VLOOKUP(B2081,lookup!A:D,3,FALSE)</f>
        <v>Metropolitan Fire Authorities</v>
      </c>
      <c r="D2081" s="1" t="str">
        <f>VLOOKUP(B2081,lookup!A:D,4,FALSE)</f>
        <v>E31000041</v>
      </c>
      <c r="E2081" s="1" t="s">
        <v>7</v>
      </c>
      <c r="F2081" s="1" t="s">
        <v>219</v>
      </c>
      <c r="G2081" s="1" t="s">
        <v>5</v>
      </c>
      <c r="H2081" s="16">
        <v>582</v>
      </c>
    </row>
    <row r="2082" spans="1:8" x14ac:dyDescent="0.35">
      <c r="A2082" s="1">
        <v>2018</v>
      </c>
      <c r="B2082" s="1" t="s">
        <v>107</v>
      </c>
      <c r="C2082" s="1" t="str">
        <f>VLOOKUP(B2082,lookup!A:D,3,FALSE)</f>
        <v>Metropolitan Fire Authorities</v>
      </c>
      <c r="D2082" s="1" t="str">
        <f>VLOOKUP(B2082,lookup!A:D,4,FALSE)</f>
        <v>E31000041</v>
      </c>
      <c r="E2082" s="1" t="s">
        <v>15</v>
      </c>
      <c r="F2082" s="1" t="s">
        <v>219</v>
      </c>
      <c r="G2082" s="1" t="s">
        <v>8</v>
      </c>
      <c r="H2082" s="16">
        <v>0</v>
      </c>
    </row>
    <row r="2083" spans="1:8" x14ac:dyDescent="0.35">
      <c r="A2083" s="1">
        <v>2018</v>
      </c>
      <c r="B2083" s="1" t="s">
        <v>107</v>
      </c>
      <c r="C2083" s="1" t="str">
        <f>VLOOKUP(B2083,lookup!A:D,3,FALSE)</f>
        <v>Metropolitan Fire Authorities</v>
      </c>
      <c r="D2083" s="1" t="str">
        <f>VLOOKUP(B2083,lookup!A:D,4,FALSE)</f>
        <v>E31000041</v>
      </c>
      <c r="E2083" s="1" t="s">
        <v>15</v>
      </c>
      <c r="F2083" s="1" t="s">
        <v>219</v>
      </c>
      <c r="G2083" s="1" t="s">
        <v>178</v>
      </c>
      <c r="H2083" s="16">
        <v>0</v>
      </c>
    </row>
    <row r="2084" spans="1:8" x14ac:dyDescent="0.35">
      <c r="A2084" s="1">
        <v>2018</v>
      </c>
      <c r="B2084" s="1" t="s">
        <v>107</v>
      </c>
      <c r="C2084" s="1" t="str">
        <f>VLOOKUP(B2084,lookup!A:D,3,FALSE)</f>
        <v>Metropolitan Fire Authorities</v>
      </c>
      <c r="D2084" s="1" t="str">
        <f>VLOOKUP(B2084,lookup!A:D,4,FALSE)</f>
        <v>E31000041</v>
      </c>
      <c r="E2084" s="1" t="s">
        <v>15</v>
      </c>
      <c r="F2084" s="1" t="s">
        <v>219</v>
      </c>
      <c r="G2084" s="1" t="s">
        <v>10</v>
      </c>
      <c r="H2084" s="16">
        <v>0</v>
      </c>
    </row>
    <row r="2085" spans="1:8" x14ac:dyDescent="0.35">
      <c r="A2085" s="1">
        <v>2018</v>
      </c>
      <c r="B2085" s="1" t="s">
        <v>107</v>
      </c>
      <c r="C2085" s="1" t="str">
        <f>VLOOKUP(B2085,lookup!A:D,3,FALSE)</f>
        <v>Metropolitan Fire Authorities</v>
      </c>
      <c r="D2085" s="1" t="str">
        <f>VLOOKUP(B2085,lookup!A:D,4,FALSE)</f>
        <v>E31000041</v>
      </c>
      <c r="E2085" s="1" t="s">
        <v>15</v>
      </c>
      <c r="F2085" s="1" t="s">
        <v>219</v>
      </c>
      <c r="G2085" s="1" t="s">
        <v>11</v>
      </c>
      <c r="H2085" s="16">
        <v>1</v>
      </c>
    </row>
    <row r="2086" spans="1:8" x14ac:dyDescent="0.35">
      <c r="A2086" s="1">
        <v>2018</v>
      </c>
      <c r="B2086" s="1" t="s">
        <v>107</v>
      </c>
      <c r="C2086" s="1" t="str">
        <f>VLOOKUP(B2086,lookup!A:D,3,FALSE)</f>
        <v>Metropolitan Fire Authorities</v>
      </c>
      <c r="D2086" s="1" t="str">
        <f>VLOOKUP(B2086,lookup!A:D,4,FALSE)</f>
        <v>E31000041</v>
      </c>
      <c r="E2086" s="1" t="s">
        <v>15</v>
      </c>
      <c r="F2086" s="1" t="s">
        <v>219</v>
      </c>
      <c r="G2086" s="1" t="s">
        <v>12</v>
      </c>
      <c r="H2086" s="16">
        <v>3</v>
      </c>
    </row>
    <row r="2087" spans="1:8" x14ac:dyDescent="0.35">
      <c r="A2087" s="1">
        <v>2018</v>
      </c>
      <c r="B2087" s="1" t="s">
        <v>107</v>
      </c>
      <c r="C2087" s="1" t="str">
        <f>VLOOKUP(B2087,lookup!A:D,3,FALSE)</f>
        <v>Metropolitan Fire Authorities</v>
      </c>
      <c r="D2087" s="1" t="str">
        <f>VLOOKUP(B2087,lookup!A:D,4,FALSE)</f>
        <v>E31000041</v>
      </c>
      <c r="E2087" s="1" t="s">
        <v>15</v>
      </c>
      <c r="F2087" s="1" t="s">
        <v>219</v>
      </c>
      <c r="G2087" s="1" t="s">
        <v>13</v>
      </c>
      <c r="H2087" s="16">
        <v>0</v>
      </c>
    </row>
    <row r="2088" spans="1:8" x14ac:dyDescent="0.35">
      <c r="A2088" s="1">
        <v>2018</v>
      </c>
      <c r="B2088" s="1" t="s">
        <v>107</v>
      </c>
      <c r="C2088" s="1" t="str">
        <f>VLOOKUP(B2088,lookup!A:D,3,FALSE)</f>
        <v>Metropolitan Fire Authorities</v>
      </c>
      <c r="D2088" s="1" t="str">
        <f>VLOOKUP(B2088,lookup!A:D,4,FALSE)</f>
        <v>E31000041</v>
      </c>
      <c r="E2088" s="1" t="s">
        <v>15</v>
      </c>
      <c r="F2088" s="1" t="s">
        <v>219</v>
      </c>
      <c r="G2088" s="1" t="s">
        <v>14</v>
      </c>
      <c r="H2088" s="16">
        <v>46</v>
      </c>
    </row>
    <row r="2089" spans="1:8" x14ac:dyDescent="0.35">
      <c r="A2089" s="1">
        <v>2018</v>
      </c>
      <c r="B2089" s="1" t="s">
        <v>107</v>
      </c>
      <c r="C2089" s="1" t="str">
        <f>VLOOKUP(B2089,lookup!A:D,3,FALSE)</f>
        <v>Metropolitan Fire Authorities</v>
      </c>
      <c r="D2089" s="1" t="str">
        <f>VLOOKUP(B2089,lookup!A:D,4,FALSE)</f>
        <v>E31000041</v>
      </c>
      <c r="E2089" s="1" t="s">
        <v>15</v>
      </c>
      <c r="F2089" s="1" t="s">
        <v>219</v>
      </c>
      <c r="G2089" s="1" t="s">
        <v>5</v>
      </c>
      <c r="H2089" s="16">
        <v>50</v>
      </c>
    </row>
    <row r="2090" spans="1:8" x14ac:dyDescent="0.35">
      <c r="A2090" s="1">
        <v>2018</v>
      </c>
      <c r="B2090" s="1" t="s">
        <v>107</v>
      </c>
      <c r="C2090" s="1" t="str">
        <f>VLOOKUP(B2090,lookup!A:D,3,FALSE)</f>
        <v>Metropolitan Fire Authorities</v>
      </c>
      <c r="D2090" s="1" t="str">
        <f>VLOOKUP(B2090,lookup!A:D,4,FALSE)</f>
        <v>E31000041</v>
      </c>
      <c r="E2090" s="1" t="s">
        <v>7</v>
      </c>
      <c r="F2090" s="1" t="s">
        <v>252</v>
      </c>
      <c r="G2090" s="1" t="s">
        <v>10</v>
      </c>
      <c r="H2090" s="16">
        <v>0</v>
      </c>
    </row>
    <row r="2091" spans="1:8" x14ac:dyDescent="0.35">
      <c r="A2091" s="1">
        <v>2018</v>
      </c>
      <c r="B2091" s="1" t="s">
        <v>107</v>
      </c>
      <c r="C2091" s="1" t="str">
        <f>VLOOKUP(B2091,lookup!A:D,3,FALSE)</f>
        <v>Metropolitan Fire Authorities</v>
      </c>
      <c r="D2091" s="1" t="str">
        <f>VLOOKUP(B2091,lookup!A:D,4,FALSE)</f>
        <v>E31000041</v>
      </c>
      <c r="E2091" s="1" t="s">
        <v>7</v>
      </c>
      <c r="F2091" s="1" t="s">
        <v>252</v>
      </c>
      <c r="G2091" s="1" t="s">
        <v>11</v>
      </c>
      <c r="H2091" s="16">
        <v>0</v>
      </c>
    </row>
    <row r="2092" spans="1:8" x14ac:dyDescent="0.35">
      <c r="A2092" s="1">
        <v>2018</v>
      </c>
      <c r="B2092" s="1" t="s">
        <v>107</v>
      </c>
      <c r="C2092" s="1" t="str">
        <f>VLOOKUP(B2092,lookup!A:D,3,FALSE)</f>
        <v>Metropolitan Fire Authorities</v>
      </c>
      <c r="D2092" s="1" t="str">
        <f>VLOOKUP(B2092,lookup!A:D,4,FALSE)</f>
        <v>E31000041</v>
      </c>
      <c r="E2092" s="1" t="s">
        <v>7</v>
      </c>
      <c r="F2092" s="1" t="s">
        <v>252</v>
      </c>
      <c r="G2092" s="1" t="s">
        <v>12</v>
      </c>
      <c r="H2092" s="16">
        <v>39</v>
      </c>
    </row>
    <row r="2093" spans="1:8" x14ac:dyDescent="0.35">
      <c r="A2093" s="1">
        <v>2018</v>
      </c>
      <c r="B2093" s="1" t="s">
        <v>107</v>
      </c>
      <c r="C2093" s="1" t="str">
        <f>VLOOKUP(B2093,lookup!A:D,3,FALSE)</f>
        <v>Metropolitan Fire Authorities</v>
      </c>
      <c r="D2093" s="1" t="str">
        <f>VLOOKUP(B2093,lookup!A:D,4,FALSE)</f>
        <v>E31000041</v>
      </c>
      <c r="E2093" s="1" t="s">
        <v>7</v>
      </c>
      <c r="F2093" s="1" t="s">
        <v>252</v>
      </c>
      <c r="G2093" s="1" t="s">
        <v>13</v>
      </c>
      <c r="H2093" s="16">
        <v>2</v>
      </c>
    </row>
    <row r="2094" spans="1:8" x14ac:dyDescent="0.35">
      <c r="A2094" s="1">
        <v>2018</v>
      </c>
      <c r="B2094" s="1" t="s">
        <v>107</v>
      </c>
      <c r="C2094" s="1" t="str">
        <f>VLOOKUP(B2094,lookup!A:D,3,FALSE)</f>
        <v>Metropolitan Fire Authorities</v>
      </c>
      <c r="D2094" s="1" t="str">
        <f>VLOOKUP(B2094,lookup!A:D,4,FALSE)</f>
        <v>E31000041</v>
      </c>
      <c r="E2094" s="1" t="s">
        <v>7</v>
      </c>
      <c r="F2094" s="1" t="s">
        <v>252</v>
      </c>
      <c r="G2094" s="1" t="s">
        <v>14</v>
      </c>
      <c r="H2094" s="16">
        <v>94</v>
      </c>
    </row>
    <row r="2095" spans="1:8" x14ac:dyDescent="0.35">
      <c r="A2095" s="1">
        <v>2018</v>
      </c>
      <c r="B2095" s="1" t="s">
        <v>107</v>
      </c>
      <c r="C2095" s="1" t="str">
        <f>VLOOKUP(B2095,lookup!A:D,3,FALSE)</f>
        <v>Metropolitan Fire Authorities</v>
      </c>
      <c r="D2095" s="1" t="str">
        <f>VLOOKUP(B2095,lookup!A:D,4,FALSE)</f>
        <v>E31000041</v>
      </c>
      <c r="E2095" s="1" t="s">
        <v>7</v>
      </c>
      <c r="F2095" s="1" t="s">
        <v>252</v>
      </c>
      <c r="G2095" s="1" t="s">
        <v>5</v>
      </c>
      <c r="H2095" s="16">
        <v>135</v>
      </c>
    </row>
    <row r="2096" spans="1:8" x14ac:dyDescent="0.35">
      <c r="A2096" s="1">
        <v>2018</v>
      </c>
      <c r="B2096" s="1" t="s">
        <v>107</v>
      </c>
      <c r="C2096" s="1" t="str">
        <f>VLOOKUP(B2096,lookup!A:D,3,FALSE)</f>
        <v>Metropolitan Fire Authorities</v>
      </c>
      <c r="D2096" s="1" t="str">
        <f>VLOOKUP(B2096,lookup!A:D,4,FALSE)</f>
        <v>E31000041</v>
      </c>
      <c r="E2096" s="1" t="s">
        <v>15</v>
      </c>
      <c r="F2096" s="1" t="s">
        <v>252</v>
      </c>
      <c r="G2096" s="1" t="s">
        <v>10</v>
      </c>
      <c r="H2096" s="16">
        <v>0</v>
      </c>
    </row>
    <row r="2097" spans="1:8" x14ac:dyDescent="0.35">
      <c r="A2097" s="1">
        <v>2018</v>
      </c>
      <c r="B2097" s="1" t="s">
        <v>107</v>
      </c>
      <c r="C2097" s="1" t="str">
        <f>VLOOKUP(B2097,lookup!A:D,3,FALSE)</f>
        <v>Metropolitan Fire Authorities</v>
      </c>
      <c r="D2097" s="1" t="str">
        <f>VLOOKUP(B2097,lookup!A:D,4,FALSE)</f>
        <v>E31000041</v>
      </c>
      <c r="E2097" s="1" t="s">
        <v>15</v>
      </c>
      <c r="F2097" s="1" t="s">
        <v>252</v>
      </c>
      <c r="G2097" s="1" t="s">
        <v>11</v>
      </c>
      <c r="H2097" s="16">
        <v>0</v>
      </c>
    </row>
    <row r="2098" spans="1:8" x14ac:dyDescent="0.35">
      <c r="A2098" s="1">
        <v>2018</v>
      </c>
      <c r="B2098" s="1" t="s">
        <v>107</v>
      </c>
      <c r="C2098" s="1" t="str">
        <f>VLOOKUP(B2098,lookup!A:D,3,FALSE)</f>
        <v>Metropolitan Fire Authorities</v>
      </c>
      <c r="D2098" s="1" t="str">
        <f>VLOOKUP(B2098,lookup!A:D,4,FALSE)</f>
        <v>E31000041</v>
      </c>
      <c r="E2098" s="1" t="s">
        <v>15</v>
      </c>
      <c r="F2098" s="1" t="s">
        <v>252</v>
      </c>
      <c r="G2098" s="1" t="s">
        <v>12</v>
      </c>
      <c r="H2098" s="16">
        <v>1</v>
      </c>
    </row>
    <row r="2099" spans="1:8" x14ac:dyDescent="0.35">
      <c r="A2099" s="1">
        <v>2018</v>
      </c>
      <c r="B2099" s="1" t="s">
        <v>107</v>
      </c>
      <c r="C2099" s="1" t="str">
        <f>VLOOKUP(B2099,lookup!A:D,3,FALSE)</f>
        <v>Metropolitan Fire Authorities</v>
      </c>
      <c r="D2099" s="1" t="str">
        <f>VLOOKUP(B2099,lookup!A:D,4,FALSE)</f>
        <v>E31000041</v>
      </c>
      <c r="E2099" s="1" t="s">
        <v>15</v>
      </c>
      <c r="F2099" s="1" t="s">
        <v>252</v>
      </c>
      <c r="G2099" s="1" t="s">
        <v>13</v>
      </c>
      <c r="H2099" s="16">
        <v>0</v>
      </c>
    </row>
    <row r="2100" spans="1:8" x14ac:dyDescent="0.35">
      <c r="A2100" s="1">
        <v>2018</v>
      </c>
      <c r="B2100" s="1" t="s">
        <v>107</v>
      </c>
      <c r="C2100" s="1" t="str">
        <f>VLOOKUP(B2100,lookup!A:D,3,FALSE)</f>
        <v>Metropolitan Fire Authorities</v>
      </c>
      <c r="D2100" s="1" t="str">
        <f>VLOOKUP(B2100,lookup!A:D,4,FALSE)</f>
        <v>E31000041</v>
      </c>
      <c r="E2100" s="1" t="s">
        <v>15</v>
      </c>
      <c r="F2100" s="1" t="s">
        <v>252</v>
      </c>
      <c r="G2100" s="1" t="s">
        <v>14</v>
      </c>
      <c r="H2100" s="16">
        <v>16</v>
      </c>
    </row>
    <row r="2101" spans="1:8" x14ac:dyDescent="0.35">
      <c r="A2101" s="1">
        <v>2018</v>
      </c>
      <c r="B2101" s="1" t="s">
        <v>107</v>
      </c>
      <c r="C2101" s="1" t="str">
        <f>VLOOKUP(B2101,lookup!A:D,3,FALSE)</f>
        <v>Metropolitan Fire Authorities</v>
      </c>
      <c r="D2101" s="1" t="str">
        <f>VLOOKUP(B2101,lookup!A:D,4,FALSE)</f>
        <v>E31000041</v>
      </c>
      <c r="E2101" s="1" t="s">
        <v>15</v>
      </c>
      <c r="F2101" s="1" t="s">
        <v>252</v>
      </c>
      <c r="G2101" s="1" t="s">
        <v>5</v>
      </c>
      <c r="H2101" s="16">
        <v>17</v>
      </c>
    </row>
    <row r="2102" spans="1:8" x14ac:dyDescent="0.35">
      <c r="A2102" s="1">
        <v>2018</v>
      </c>
      <c r="B2102" s="1" t="s">
        <v>110</v>
      </c>
      <c r="C2102" s="1" t="str">
        <f>VLOOKUP(B2102,lookup!A:D,3,FALSE)</f>
        <v>Non Metropolitan Fire Authorities</v>
      </c>
      <c r="D2102" s="1" t="str">
        <f>VLOOKUP(B2102,lookup!A:D,4,FALSE)</f>
        <v>E31000026</v>
      </c>
      <c r="E2102" s="1" t="s">
        <v>7</v>
      </c>
      <c r="F2102" s="1" t="s">
        <v>219</v>
      </c>
      <c r="G2102" s="1" t="s">
        <v>8</v>
      </c>
      <c r="H2102" s="16">
        <v>2</v>
      </c>
    </row>
    <row r="2103" spans="1:8" x14ac:dyDescent="0.35">
      <c r="A2103" s="1">
        <v>2018</v>
      </c>
      <c r="B2103" s="1" t="s">
        <v>110</v>
      </c>
      <c r="C2103" s="1" t="str">
        <f>VLOOKUP(B2103,lookup!A:D,3,FALSE)</f>
        <v>Non Metropolitan Fire Authorities</v>
      </c>
      <c r="D2103" s="1" t="str">
        <f>VLOOKUP(B2103,lookup!A:D,4,FALSE)</f>
        <v>E31000026</v>
      </c>
      <c r="E2103" s="1" t="s">
        <v>7</v>
      </c>
      <c r="F2103" s="1" t="s">
        <v>219</v>
      </c>
      <c r="G2103" s="1" t="s">
        <v>178</v>
      </c>
      <c r="H2103" s="16">
        <v>4</v>
      </c>
    </row>
    <row r="2104" spans="1:8" x14ac:dyDescent="0.35">
      <c r="A2104" s="1">
        <v>2018</v>
      </c>
      <c r="B2104" s="1" t="s">
        <v>110</v>
      </c>
      <c r="C2104" s="1" t="str">
        <f>VLOOKUP(B2104,lookup!A:D,3,FALSE)</f>
        <v>Non Metropolitan Fire Authorities</v>
      </c>
      <c r="D2104" s="1" t="str">
        <f>VLOOKUP(B2104,lookup!A:D,4,FALSE)</f>
        <v>E31000026</v>
      </c>
      <c r="E2104" s="1" t="s">
        <v>7</v>
      </c>
      <c r="F2104" s="1" t="s">
        <v>219</v>
      </c>
      <c r="G2104" s="1" t="s">
        <v>10</v>
      </c>
      <c r="H2104" s="16">
        <v>7</v>
      </c>
    </row>
    <row r="2105" spans="1:8" x14ac:dyDescent="0.35">
      <c r="A2105" s="1">
        <v>2018</v>
      </c>
      <c r="B2105" s="1" t="s">
        <v>110</v>
      </c>
      <c r="C2105" s="1" t="str">
        <f>VLOOKUP(B2105,lookup!A:D,3,FALSE)</f>
        <v>Non Metropolitan Fire Authorities</v>
      </c>
      <c r="D2105" s="1" t="str">
        <f>VLOOKUP(B2105,lookup!A:D,4,FALSE)</f>
        <v>E31000026</v>
      </c>
      <c r="E2105" s="1" t="s">
        <v>7</v>
      </c>
      <c r="F2105" s="1" t="s">
        <v>219</v>
      </c>
      <c r="G2105" s="1" t="s">
        <v>11</v>
      </c>
      <c r="H2105" s="16">
        <v>23</v>
      </c>
    </row>
    <row r="2106" spans="1:8" x14ac:dyDescent="0.35">
      <c r="A2106" s="1">
        <v>2018</v>
      </c>
      <c r="B2106" s="1" t="s">
        <v>110</v>
      </c>
      <c r="C2106" s="1" t="str">
        <f>VLOOKUP(B2106,lookup!A:D,3,FALSE)</f>
        <v>Non Metropolitan Fire Authorities</v>
      </c>
      <c r="D2106" s="1" t="str">
        <f>VLOOKUP(B2106,lookup!A:D,4,FALSE)</f>
        <v>E31000026</v>
      </c>
      <c r="E2106" s="1" t="s">
        <v>7</v>
      </c>
      <c r="F2106" s="1" t="s">
        <v>219</v>
      </c>
      <c r="G2106" s="1" t="s">
        <v>12</v>
      </c>
      <c r="H2106" s="16">
        <v>43</v>
      </c>
    </row>
    <row r="2107" spans="1:8" x14ac:dyDescent="0.35">
      <c r="A2107" s="1">
        <v>2018</v>
      </c>
      <c r="B2107" s="1" t="s">
        <v>110</v>
      </c>
      <c r="C2107" s="1" t="str">
        <f>VLOOKUP(B2107,lookup!A:D,3,FALSE)</f>
        <v>Non Metropolitan Fire Authorities</v>
      </c>
      <c r="D2107" s="1" t="str">
        <f>VLOOKUP(B2107,lookup!A:D,4,FALSE)</f>
        <v>E31000026</v>
      </c>
      <c r="E2107" s="1" t="s">
        <v>7</v>
      </c>
      <c r="F2107" s="1" t="s">
        <v>219</v>
      </c>
      <c r="G2107" s="1" t="s">
        <v>13</v>
      </c>
      <c r="H2107" s="16">
        <v>38</v>
      </c>
    </row>
    <row r="2108" spans="1:8" x14ac:dyDescent="0.35">
      <c r="A2108" s="1">
        <v>2018</v>
      </c>
      <c r="B2108" s="1" t="s">
        <v>110</v>
      </c>
      <c r="C2108" s="1" t="str">
        <f>VLOOKUP(B2108,lookup!A:D,3,FALSE)</f>
        <v>Non Metropolitan Fire Authorities</v>
      </c>
      <c r="D2108" s="1" t="str">
        <f>VLOOKUP(B2108,lookup!A:D,4,FALSE)</f>
        <v>E31000026</v>
      </c>
      <c r="E2108" s="1" t="s">
        <v>7</v>
      </c>
      <c r="F2108" s="1" t="s">
        <v>219</v>
      </c>
      <c r="G2108" s="1" t="s">
        <v>14</v>
      </c>
      <c r="H2108" s="16">
        <v>143</v>
      </c>
    </row>
    <row r="2109" spans="1:8" x14ac:dyDescent="0.35">
      <c r="A2109" s="1">
        <v>2018</v>
      </c>
      <c r="B2109" s="1" t="s">
        <v>110</v>
      </c>
      <c r="C2109" s="1" t="str">
        <f>VLOOKUP(B2109,lookup!A:D,3,FALSE)</f>
        <v>Non Metropolitan Fire Authorities</v>
      </c>
      <c r="D2109" s="1" t="str">
        <f>VLOOKUP(B2109,lookup!A:D,4,FALSE)</f>
        <v>E31000026</v>
      </c>
      <c r="E2109" s="1" t="s">
        <v>7</v>
      </c>
      <c r="F2109" s="1" t="s">
        <v>219</v>
      </c>
      <c r="G2109" s="1" t="s">
        <v>5</v>
      </c>
      <c r="H2109" s="16">
        <v>260</v>
      </c>
    </row>
    <row r="2110" spans="1:8" x14ac:dyDescent="0.35">
      <c r="A2110" s="1">
        <v>2018</v>
      </c>
      <c r="B2110" s="1" t="s">
        <v>110</v>
      </c>
      <c r="C2110" s="1" t="str">
        <f>VLOOKUP(B2110,lookup!A:D,3,FALSE)</f>
        <v>Non Metropolitan Fire Authorities</v>
      </c>
      <c r="D2110" s="1" t="str">
        <f>VLOOKUP(B2110,lookup!A:D,4,FALSE)</f>
        <v>E31000026</v>
      </c>
      <c r="E2110" s="1" t="s">
        <v>15</v>
      </c>
      <c r="F2110" s="1" t="s">
        <v>219</v>
      </c>
      <c r="G2110" s="1" t="s">
        <v>8</v>
      </c>
      <c r="H2110" s="16">
        <v>0</v>
      </c>
    </row>
    <row r="2111" spans="1:8" x14ac:dyDescent="0.35">
      <c r="A2111" s="1">
        <v>2018</v>
      </c>
      <c r="B2111" s="1" t="s">
        <v>110</v>
      </c>
      <c r="C2111" s="1" t="str">
        <f>VLOOKUP(B2111,lookup!A:D,3,FALSE)</f>
        <v>Non Metropolitan Fire Authorities</v>
      </c>
      <c r="D2111" s="1" t="str">
        <f>VLOOKUP(B2111,lookup!A:D,4,FALSE)</f>
        <v>E31000026</v>
      </c>
      <c r="E2111" s="1" t="s">
        <v>15</v>
      </c>
      <c r="F2111" s="1" t="s">
        <v>219</v>
      </c>
      <c r="G2111" s="1" t="s">
        <v>178</v>
      </c>
      <c r="H2111" s="16">
        <v>0</v>
      </c>
    </row>
    <row r="2112" spans="1:8" x14ac:dyDescent="0.35">
      <c r="A2112" s="1">
        <v>2018</v>
      </c>
      <c r="B2112" s="1" t="s">
        <v>110</v>
      </c>
      <c r="C2112" s="1" t="str">
        <f>VLOOKUP(B2112,lookup!A:D,3,FALSE)</f>
        <v>Non Metropolitan Fire Authorities</v>
      </c>
      <c r="D2112" s="1" t="str">
        <f>VLOOKUP(B2112,lookup!A:D,4,FALSE)</f>
        <v>E31000026</v>
      </c>
      <c r="E2112" s="1" t="s">
        <v>15</v>
      </c>
      <c r="F2112" s="1" t="s">
        <v>219</v>
      </c>
      <c r="G2112" s="1" t="s">
        <v>10</v>
      </c>
      <c r="H2112" s="16">
        <v>0</v>
      </c>
    </row>
    <row r="2113" spans="1:8" x14ac:dyDescent="0.35">
      <c r="A2113" s="1">
        <v>2018</v>
      </c>
      <c r="B2113" s="1" t="s">
        <v>110</v>
      </c>
      <c r="C2113" s="1" t="str">
        <f>VLOOKUP(B2113,lookup!A:D,3,FALSE)</f>
        <v>Non Metropolitan Fire Authorities</v>
      </c>
      <c r="D2113" s="1" t="str">
        <f>VLOOKUP(B2113,lookup!A:D,4,FALSE)</f>
        <v>E31000026</v>
      </c>
      <c r="E2113" s="1" t="s">
        <v>15</v>
      </c>
      <c r="F2113" s="1" t="s">
        <v>219</v>
      </c>
      <c r="G2113" s="1" t="s">
        <v>11</v>
      </c>
      <c r="H2113" s="16">
        <v>0</v>
      </c>
    </row>
    <row r="2114" spans="1:8" x14ac:dyDescent="0.35">
      <c r="A2114" s="1">
        <v>2018</v>
      </c>
      <c r="B2114" s="1" t="s">
        <v>110</v>
      </c>
      <c r="C2114" s="1" t="str">
        <f>VLOOKUP(B2114,lookup!A:D,3,FALSE)</f>
        <v>Non Metropolitan Fire Authorities</v>
      </c>
      <c r="D2114" s="1" t="str">
        <f>VLOOKUP(B2114,lookup!A:D,4,FALSE)</f>
        <v>E31000026</v>
      </c>
      <c r="E2114" s="1" t="s">
        <v>15</v>
      </c>
      <c r="F2114" s="1" t="s">
        <v>219</v>
      </c>
      <c r="G2114" s="1" t="s">
        <v>12</v>
      </c>
      <c r="H2114" s="16">
        <v>2</v>
      </c>
    </row>
    <row r="2115" spans="1:8" x14ac:dyDescent="0.35">
      <c r="A2115" s="1">
        <v>2018</v>
      </c>
      <c r="B2115" s="1" t="s">
        <v>110</v>
      </c>
      <c r="C2115" s="1" t="str">
        <f>VLOOKUP(B2115,lookup!A:D,3,FALSE)</f>
        <v>Non Metropolitan Fire Authorities</v>
      </c>
      <c r="D2115" s="1" t="str">
        <f>VLOOKUP(B2115,lookup!A:D,4,FALSE)</f>
        <v>E31000026</v>
      </c>
      <c r="E2115" s="1" t="s">
        <v>15</v>
      </c>
      <c r="F2115" s="1" t="s">
        <v>219</v>
      </c>
      <c r="G2115" s="1" t="s">
        <v>13</v>
      </c>
      <c r="H2115" s="16">
        <v>1</v>
      </c>
    </row>
    <row r="2116" spans="1:8" x14ac:dyDescent="0.35">
      <c r="A2116" s="1">
        <v>2018</v>
      </c>
      <c r="B2116" s="1" t="s">
        <v>110</v>
      </c>
      <c r="C2116" s="1" t="str">
        <f>VLOOKUP(B2116,lookup!A:D,3,FALSE)</f>
        <v>Non Metropolitan Fire Authorities</v>
      </c>
      <c r="D2116" s="1" t="str">
        <f>VLOOKUP(B2116,lookup!A:D,4,FALSE)</f>
        <v>E31000026</v>
      </c>
      <c r="E2116" s="1" t="s">
        <v>15</v>
      </c>
      <c r="F2116" s="1" t="s">
        <v>219</v>
      </c>
      <c r="G2116" s="1" t="s">
        <v>14</v>
      </c>
      <c r="H2116" s="16">
        <v>4</v>
      </c>
    </row>
    <row r="2117" spans="1:8" x14ac:dyDescent="0.35">
      <c r="A2117" s="1">
        <v>2018</v>
      </c>
      <c r="B2117" s="1" t="s">
        <v>110</v>
      </c>
      <c r="C2117" s="1" t="str">
        <f>VLOOKUP(B2117,lookup!A:D,3,FALSE)</f>
        <v>Non Metropolitan Fire Authorities</v>
      </c>
      <c r="D2117" s="1" t="str">
        <f>VLOOKUP(B2117,lookup!A:D,4,FALSE)</f>
        <v>E31000026</v>
      </c>
      <c r="E2117" s="1" t="s">
        <v>15</v>
      </c>
      <c r="F2117" s="1" t="s">
        <v>219</v>
      </c>
      <c r="G2117" s="1" t="s">
        <v>5</v>
      </c>
      <c r="H2117" s="16">
        <v>7</v>
      </c>
    </row>
    <row r="2118" spans="1:8" x14ac:dyDescent="0.35">
      <c r="A2118" s="1">
        <v>2018</v>
      </c>
      <c r="B2118" s="1" t="s">
        <v>110</v>
      </c>
      <c r="C2118" s="1" t="str">
        <f>VLOOKUP(B2118,lookup!A:D,3,FALSE)</f>
        <v>Non Metropolitan Fire Authorities</v>
      </c>
      <c r="D2118" s="1" t="str">
        <f>VLOOKUP(B2118,lookup!A:D,4,FALSE)</f>
        <v>E31000026</v>
      </c>
      <c r="E2118" s="1" t="s">
        <v>7</v>
      </c>
      <c r="F2118" s="1" t="s">
        <v>252</v>
      </c>
      <c r="G2118" s="1" t="s">
        <v>10</v>
      </c>
      <c r="H2118" s="16">
        <v>0</v>
      </c>
    </row>
    <row r="2119" spans="1:8" x14ac:dyDescent="0.35">
      <c r="A2119" s="1">
        <v>2018</v>
      </c>
      <c r="B2119" s="1" t="s">
        <v>110</v>
      </c>
      <c r="C2119" s="1" t="str">
        <f>VLOOKUP(B2119,lookup!A:D,3,FALSE)</f>
        <v>Non Metropolitan Fire Authorities</v>
      </c>
      <c r="D2119" s="1" t="str">
        <f>VLOOKUP(B2119,lookup!A:D,4,FALSE)</f>
        <v>E31000026</v>
      </c>
      <c r="E2119" s="1" t="s">
        <v>7</v>
      </c>
      <c r="F2119" s="1" t="s">
        <v>252</v>
      </c>
      <c r="G2119" s="1" t="s">
        <v>11</v>
      </c>
      <c r="H2119" s="16">
        <v>0</v>
      </c>
    </row>
    <row r="2120" spans="1:8" x14ac:dyDescent="0.35">
      <c r="A2120" s="1">
        <v>2018</v>
      </c>
      <c r="B2120" s="1" t="s">
        <v>110</v>
      </c>
      <c r="C2120" s="1" t="str">
        <f>VLOOKUP(B2120,lookup!A:D,3,FALSE)</f>
        <v>Non Metropolitan Fire Authorities</v>
      </c>
      <c r="D2120" s="1" t="str">
        <f>VLOOKUP(B2120,lookup!A:D,4,FALSE)</f>
        <v>E31000026</v>
      </c>
      <c r="E2120" s="1" t="s">
        <v>7</v>
      </c>
      <c r="F2120" s="1" t="s">
        <v>252</v>
      </c>
      <c r="G2120" s="1" t="s">
        <v>12</v>
      </c>
      <c r="H2120" s="16">
        <v>41</v>
      </c>
    </row>
    <row r="2121" spans="1:8" x14ac:dyDescent="0.35">
      <c r="A2121" s="1">
        <v>2018</v>
      </c>
      <c r="B2121" s="1" t="s">
        <v>110</v>
      </c>
      <c r="C2121" s="1" t="str">
        <f>VLOOKUP(B2121,lookup!A:D,3,FALSE)</f>
        <v>Non Metropolitan Fire Authorities</v>
      </c>
      <c r="D2121" s="1" t="str">
        <f>VLOOKUP(B2121,lookup!A:D,4,FALSE)</f>
        <v>E31000026</v>
      </c>
      <c r="E2121" s="1" t="s">
        <v>7</v>
      </c>
      <c r="F2121" s="1" t="s">
        <v>252</v>
      </c>
      <c r="G2121" s="1" t="s">
        <v>13</v>
      </c>
      <c r="H2121" s="16">
        <v>84</v>
      </c>
    </row>
    <row r="2122" spans="1:8" x14ac:dyDescent="0.35">
      <c r="A2122" s="1">
        <v>2018</v>
      </c>
      <c r="B2122" s="1" t="s">
        <v>110</v>
      </c>
      <c r="C2122" s="1" t="str">
        <f>VLOOKUP(B2122,lookup!A:D,3,FALSE)</f>
        <v>Non Metropolitan Fire Authorities</v>
      </c>
      <c r="D2122" s="1" t="str">
        <f>VLOOKUP(B2122,lookup!A:D,4,FALSE)</f>
        <v>E31000026</v>
      </c>
      <c r="E2122" s="1" t="s">
        <v>7</v>
      </c>
      <c r="F2122" s="1" t="s">
        <v>252</v>
      </c>
      <c r="G2122" s="1" t="s">
        <v>14</v>
      </c>
      <c r="H2122" s="16">
        <v>331</v>
      </c>
    </row>
    <row r="2123" spans="1:8" x14ac:dyDescent="0.35">
      <c r="A2123" s="1">
        <v>2018</v>
      </c>
      <c r="B2123" s="1" t="s">
        <v>110</v>
      </c>
      <c r="C2123" s="1" t="str">
        <f>VLOOKUP(B2123,lookup!A:D,3,FALSE)</f>
        <v>Non Metropolitan Fire Authorities</v>
      </c>
      <c r="D2123" s="1" t="str">
        <f>VLOOKUP(B2123,lookup!A:D,4,FALSE)</f>
        <v>E31000026</v>
      </c>
      <c r="E2123" s="1" t="s">
        <v>7</v>
      </c>
      <c r="F2123" s="1" t="s">
        <v>252</v>
      </c>
      <c r="G2123" s="1" t="s">
        <v>5</v>
      </c>
      <c r="H2123" s="16">
        <v>456</v>
      </c>
    </row>
    <row r="2124" spans="1:8" x14ac:dyDescent="0.35">
      <c r="A2124" s="1">
        <v>2018</v>
      </c>
      <c r="B2124" s="1" t="s">
        <v>110</v>
      </c>
      <c r="C2124" s="1" t="str">
        <f>VLOOKUP(B2124,lookup!A:D,3,FALSE)</f>
        <v>Non Metropolitan Fire Authorities</v>
      </c>
      <c r="D2124" s="1" t="str">
        <f>VLOOKUP(B2124,lookup!A:D,4,FALSE)</f>
        <v>E31000026</v>
      </c>
      <c r="E2124" s="1" t="s">
        <v>15</v>
      </c>
      <c r="F2124" s="1" t="s">
        <v>252</v>
      </c>
      <c r="G2124" s="1" t="s">
        <v>10</v>
      </c>
      <c r="H2124" s="16">
        <v>0</v>
      </c>
    </row>
    <row r="2125" spans="1:8" x14ac:dyDescent="0.35">
      <c r="A2125" s="1">
        <v>2018</v>
      </c>
      <c r="B2125" s="1" t="s">
        <v>110</v>
      </c>
      <c r="C2125" s="1" t="str">
        <f>VLOOKUP(B2125,lookup!A:D,3,FALSE)</f>
        <v>Non Metropolitan Fire Authorities</v>
      </c>
      <c r="D2125" s="1" t="str">
        <f>VLOOKUP(B2125,lookup!A:D,4,FALSE)</f>
        <v>E31000026</v>
      </c>
      <c r="E2125" s="1" t="s">
        <v>15</v>
      </c>
      <c r="F2125" s="1" t="s">
        <v>252</v>
      </c>
      <c r="G2125" s="1" t="s">
        <v>11</v>
      </c>
      <c r="H2125" s="16">
        <v>0</v>
      </c>
    </row>
    <row r="2126" spans="1:8" x14ac:dyDescent="0.35">
      <c r="A2126" s="1">
        <v>2018</v>
      </c>
      <c r="B2126" s="1" t="s">
        <v>110</v>
      </c>
      <c r="C2126" s="1" t="str">
        <f>VLOOKUP(B2126,lookup!A:D,3,FALSE)</f>
        <v>Non Metropolitan Fire Authorities</v>
      </c>
      <c r="D2126" s="1" t="str">
        <f>VLOOKUP(B2126,lookup!A:D,4,FALSE)</f>
        <v>E31000026</v>
      </c>
      <c r="E2126" s="1" t="s">
        <v>15</v>
      </c>
      <c r="F2126" s="1" t="s">
        <v>252</v>
      </c>
      <c r="G2126" s="1" t="s">
        <v>12</v>
      </c>
      <c r="H2126" s="16">
        <v>1</v>
      </c>
    </row>
    <row r="2127" spans="1:8" x14ac:dyDescent="0.35">
      <c r="A2127" s="1">
        <v>2018</v>
      </c>
      <c r="B2127" s="1" t="s">
        <v>110</v>
      </c>
      <c r="C2127" s="1" t="str">
        <f>VLOOKUP(B2127,lookup!A:D,3,FALSE)</f>
        <v>Non Metropolitan Fire Authorities</v>
      </c>
      <c r="D2127" s="1" t="str">
        <f>VLOOKUP(B2127,lookup!A:D,4,FALSE)</f>
        <v>E31000026</v>
      </c>
      <c r="E2127" s="1" t="s">
        <v>15</v>
      </c>
      <c r="F2127" s="1" t="s">
        <v>252</v>
      </c>
      <c r="G2127" s="1" t="s">
        <v>13</v>
      </c>
      <c r="H2127" s="16">
        <v>1</v>
      </c>
    </row>
    <row r="2128" spans="1:8" x14ac:dyDescent="0.35">
      <c r="A2128" s="1">
        <v>2018</v>
      </c>
      <c r="B2128" s="1" t="s">
        <v>110</v>
      </c>
      <c r="C2128" s="1" t="str">
        <f>VLOOKUP(B2128,lookup!A:D,3,FALSE)</f>
        <v>Non Metropolitan Fire Authorities</v>
      </c>
      <c r="D2128" s="1" t="str">
        <f>VLOOKUP(B2128,lookup!A:D,4,FALSE)</f>
        <v>E31000026</v>
      </c>
      <c r="E2128" s="1" t="s">
        <v>15</v>
      </c>
      <c r="F2128" s="1" t="s">
        <v>252</v>
      </c>
      <c r="G2128" s="1" t="s">
        <v>14</v>
      </c>
      <c r="H2128" s="16">
        <v>13</v>
      </c>
    </row>
    <row r="2129" spans="1:8" x14ac:dyDescent="0.35">
      <c r="A2129" s="1">
        <v>2018</v>
      </c>
      <c r="B2129" s="1" t="s">
        <v>110</v>
      </c>
      <c r="C2129" s="1" t="str">
        <f>VLOOKUP(B2129,lookup!A:D,3,FALSE)</f>
        <v>Non Metropolitan Fire Authorities</v>
      </c>
      <c r="D2129" s="1" t="str">
        <f>VLOOKUP(B2129,lookup!A:D,4,FALSE)</f>
        <v>E31000026</v>
      </c>
      <c r="E2129" s="1" t="s">
        <v>15</v>
      </c>
      <c r="F2129" s="1" t="s">
        <v>252</v>
      </c>
      <c r="G2129" s="1" t="s">
        <v>5</v>
      </c>
      <c r="H2129" s="16">
        <v>15</v>
      </c>
    </row>
    <row r="2130" spans="1:8" x14ac:dyDescent="0.35">
      <c r="A2130" s="1">
        <v>2018</v>
      </c>
      <c r="B2130" s="1" t="s">
        <v>113</v>
      </c>
      <c r="C2130" s="1" t="str">
        <f>VLOOKUP(B2130,lookup!A:D,3,FALSE)</f>
        <v>Non Metropolitan Fire Authorities</v>
      </c>
      <c r="D2130" s="1" t="str">
        <f>VLOOKUP(B2130,lookup!A:D,4,FALSE)</f>
        <v>E31000027</v>
      </c>
      <c r="E2130" s="1" t="s">
        <v>7</v>
      </c>
      <c r="F2130" s="1" t="s">
        <v>219</v>
      </c>
      <c r="G2130" s="1" t="s">
        <v>8</v>
      </c>
      <c r="H2130" s="16">
        <v>3</v>
      </c>
    </row>
    <row r="2131" spans="1:8" x14ac:dyDescent="0.35">
      <c r="A2131" s="1">
        <v>2018</v>
      </c>
      <c r="B2131" s="1" t="s">
        <v>113</v>
      </c>
      <c r="C2131" s="1" t="str">
        <f>VLOOKUP(B2131,lookup!A:D,3,FALSE)</f>
        <v>Non Metropolitan Fire Authorities</v>
      </c>
      <c r="D2131" s="1" t="str">
        <f>VLOOKUP(B2131,lookup!A:D,4,FALSE)</f>
        <v>E31000027</v>
      </c>
      <c r="E2131" s="1" t="s">
        <v>7</v>
      </c>
      <c r="F2131" s="1" t="s">
        <v>219</v>
      </c>
      <c r="G2131" s="1" t="s">
        <v>178</v>
      </c>
      <c r="H2131" s="16">
        <v>2</v>
      </c>
    </row>
    <row r="2132" spans="1:8" x14ac:dyDescent="0.35">
      <c r="A2132" s="1">
        <v>2018</v>
      </c>
      <c r="B2132" s="1" t="s">
        <v>113</v>
      </c>
      <c r="C2132" s="1" t="str">
        <f>VLOOKUP(B2132,lookup!A:D,3,FALSE)</f>
        <v>Non Metropolitan Fire Authorities</v>
      </c>
      <c r="D2132" s="1" t="str">
        <f>VLOOKUP(B2132,lookup!A:D,4,FALSE)</f>
        <v>E31000027</v>
      </c>
      <c r="E2132" s="1" t="s">
        <v>7</v>
      </c>
      <c r="F2132" s="1" t="s">
        <v>219</v>
      </c>
      <c r="G2132" s="1" t="s">
        <v>10</v>
      </c>
      <c r="H2132" s="16">
        <v>8</v>
      </c>
    </row>
    <row r="2133" spans="1:8" x14ac:dyDescent="0.35">
      <c r="A2133" s="1">
        <v>2018</v>
      </c>
      <c r="B2133" s="1" t="s">
        <v>113</v>
      </c>
      <c r="C2133" s="1" t="str">
        <f>VLOOKUP(B2133,lookup!A:D,3,FALSE)</f>
        <v>Non Metropolitan Fire Authorities</v>
      </c>
      <c r="D2133" s="1" t="str">
        <f>VLOOKUP(B2133,lookup!A:D,4,FALSE)</f>
        <v>E31000027</v>
      </c>
      <c r="E2133" s="1" t="s">
        <v>7</v>
      </c>
      <c r="F2133" s="1" t="s">
        <v>219</v>
      </c>
      <c r="G2133" s="1" t="s">
        <v>11</v>
      </c>
      <c r="H2133" s="16">
        <v>16</v>
      </c>
    </row>
    <row r="2134" spans="1:8" x14ac:dyDescent="0.35">
      <c r="A2134" s="1">
        <v>2018</v>
      </c>
      <c r="B2134" s="1" t="s">
        <v>113</v>
      </c>
      <c r="C2134" s="1" t="str">
        <f>VLOOKUP(B2134,lookup!A:D,3,FALSE)</f>
        <v>Non Metropolitan Fire Authorities</v>
      </c>
      <c r="D2134" s="1" t="str">
        <f>VLOOKUP(B2134,lookup!A:D,4,FALSE)</f>
        <v>E31000027</v>
      </c>
      <c r="E2134" s="1" t="s">
        <v>7</v>
      </c>
      <c r="F2134" s="1" t="s">
        <v>219</v>
      </c>
      <c r="G2134" s="1" t="s">
        <v>12</v>
      </c>
      <c r="H2134" s="16">
        <v>53</v>
      </c>
    </row>
    <row r="2135" spans="1:8" x14ac:dyDescent="0.35">
      <c r="A2135" s="1">
        <v>2018</v>
      </c>
      <c r="B2135" s="1" t="s">
        <v>113</v>
      </c>
      <c r="C2135" s="1" t="str">
        <f>VLOOKUP(B2135,lookup!A:D,3,FALSE)</f>
        <v>Non Metropolitan Fire Authorities</v>
      </c>
      <c r="D2135" s="1" t="str">
        <f>VLOOKUP(B2135,lookup!A:D,4,FALSE)</f>
        <v>E31000027</v>
      </c>
      <c r="E2135" s="1" t="s">
        <v>7</v>
      </c>
      <c r="F2135" s="1" t="s">
        <v>219</v>
      </c>
      <c r="G2135" s="1" t="s">
        <v>13</v>
      </c>
      <c r="H2135" s="16">
        <v>49</v>
      </c>
    </row>
    <row r="2136" spans="1:8" x14ac:dyDescent="0.35">
      <c r="A2136" s="1">
        <v>2018</v>
      </c>
      <c r="B2136" s="1" t="s">
        <v>113</v>
      </c>
      <c r="C2136" s="1" t="str">
        <f>VLOOKUP(B2136,lookup!A:D,3,FALSE)</f>
        <v>Non Metropolitan Fire Authorities</v>
      </c>
      <c r="D2136" s="1" t="str">
        <f>VLOOKUP(B2136,lookup!A:D,4,FALSE)</f>
        <v>E31000027</v>
      </c>
      <c r="E2136" s="1" t="s">
        <v>7</v>
      </c>
      <c r="F2136" s="1" t="s">
        <v>219</v>
      </c>
      <c r="G2136" s="1" t="s">
        <v>14</v>
      </c>
      <c r="H2136" s="16">
        <v>146</v>
      </c>
    </row>
    <row r="2137" spans="1:8" x14ac:dyDescent="0.35">
      <c r="A2137" s="1">
        <v>2018</v>
      </c>
      <c r="B2137" s="1" t="s">
        <v>113</v>
      </c>
      <c r="C2137" s="1" t="str">
        <f>VLOOKUP(B2137,lookup!A:D,3,FALSE)</f>
        <v>Non Metropolitan Fire Authorities</v>
      </c>
      <c r="D2137" s="1" t="str">
        <f>VLOOKUP(B2137,lookup!A:D,4,FALSE)</f>
        <v>E31000027</v>
      </c>
      <c r="E2137" s="1" t="s">
        <v>7</v>
      </c>
      <c r="F2137" s="1" t="s">
        <v>219</v>
      </c>
      <c r="G2137" s="1" t="s">
        <v>5</v>
      </c>
      <c r="H2137" s="16">
        <v>277</v>
      </c>
    </row>
    <row r="2138" spans="1:8" x14ac:dyDescent="0.35">
      <c r="A2138" s="1">
        <v>2018</v>
      </c>
      <c r="B2138" s="1" t="s">
        <v>113</v>
      </c>
      <c r="C2138" s="1" t="str">
        <f>VLOOKUP(B2138,lookup!A:D,3,FALSE)</f>
        <v>Non Metropolitan Fire Authorities</v>
      </c>
      <c r="D2138" s="1" t="str">
        <f>VLOOKUP(B2138,lookup!A:D,4,FALSE)</f>
        <v>E31000027</v>
      </c>
      <c r="E2138" s="1" t="s">
        <v>15</v>
      </c>
      <c r="F2138" s="1" t="s">
        <v>219</v>
      </c>
      <c r="G2138" s="1" t="s">
        <v>8</v>
      </c>
      <c r="H2138" s="16">
        <v>0</v>
      </c>
    </row>
    <row r="2139" spans="1:8" x14ac:dyDescent="0.35">
      <c r="A2139" s="1">
        <v>2018</v>
      </c>
      <c r="B2139" s="1" t="s">
        <v>113</v>
      </c>
      <c r="C2139" s="1" t="str">
        <f>VLOOKUP(B2139,lookup!A:D,3,FALSE)</f>
        <v>Non Metropolitan Fire Authorities</v>
      </c>
      <c r="D2139" s="1" t="str">
        <f>VLOOKUP(B2139,lookup!A:D,4,FALSE)</f>
        <v>E31000027</v>
      </c>
      <c r="E2139" s="1" t="s">
        <v>15</v>
      </c>
      <c r="F2139" s="1" t="s">
        <v>219</v>
      </c>
      <c r="G2139" s="1" t="s">
        <v>178</v>
      </c>
      <c r="H2139" s="16">
        <v>0</v>
      </c>
    </row>
    <row r="2140" spans="1:8" x14ac:dyDescent="0.35">
      <c r="A2140" s="1">
        <v>2018</v>
      </c>
      <c r="B2140" s="1" t="s">
        <v>113</v>
      </c>
      <c r="C2140" s="1" t="str">
        <f>VLOOKUP(B2140,lookup!A:D,3,FALSE)</f>
        <v>Non Metropolitan Fire Authorities</v>
      </c>
      <c r="D2140" s="1" t="str">
        <f>VLOOKUP(B2140,lookup!A:D,4,FALSE)</f>
        <v>E31000027</v>
      </c>
      <c r="E2140" s="1" t="s">
        <v>15</v>
      </c>
      <c r="F2140" s="1" t="s">
        <v>219</v>
      </c>
      <c r="G2140" s="1" t="s">
        <v>10</v>
      </c>
      <c r="H2140" s="16">
        <v>0</v>
      </c>
    </row>
    <row r="2141" spans="1:8" x14ac:dyDescent="0.35">
      <c r="A2141" s="1">
        <v>2018</v>
      </c>
      <c r="B2141" s="1" t="s">
        <v>113</v>
      </c>
      <c r="C2141" s="1" t="str">
        <f>VLOOKUP(B2141,lookup!A:D,3,FALSE)</f>
        <v>Non Metropolitan Fire Authorities</v>
      </c>
      <c r="D2141" s="1" t="str">
        <f>VLOOKUP(B2141,lookup!A:D,4,FALSE)</f>
        <v>E31000027</v>
      </c>
      <c r="E2141" s="1" t="s">
        <v>15</v>
      </c>
      <c r="F2141" s="1" t="s">
        <v>219</v>
      </c>
      <c r="G2141" s="1" t="s">
        <v>11</v>
      </c>
      <c r="H2141" s="16">
        <v>0</v>
      </c>
    </row>
    <row r="2142" spans="1:8" x14ac:dyDescent="0.35">
      <c r="A2142" s="1">
        <v>2018</v>
      </c>
      <c r="B2142" s="1" t="s">
        <v>113</v>
      </c>
      <c r="C2142" s="1" t="str">
        <f>VLOOKUP(B2142,lookup!A:D,3,FALSE)</f>
        <v>Non Metropolitan Fire Authorities</v>
      </c>
      <c r="D2142" s="1" t="str">
        <f>VLOOKUP(B2142,lookup!A:D,4,FALSE)</f>
        <v>E31000027</v>
      </c>
      <c r="E2142" s="1" t="s">
        <v>15</v>
      </c>
      <c r="F2142" s="1" t="s">
        <v>219</v>
      </c>
      <c r="G2142" s="1" t="s">
        <v>12</v>
      </c>
      <c r="H2142" s="16">
        <v>2</v>
      </c>
    </row>
    <row r="2143" spans="1:8" x14ac:dyDescent="0.35">
      <c r="A2143" s="1">
        <v>2018</v>
      </c>
      <c r="B2143" s="1" t="s">
        <v>113</v>
      </c>
      <c r="C2143" s="1" t="str">
        <f>VLOOKUP(B2143,lookup!A:D,3,FALSE)</f>
        <v>Non Metropolitan Fire Authorities</v>
      </c>
      <c r="D2143" s="1" t="str">
        <f>VLOOKUP(B2143,lookup!A:D,4,FALSE)</f>
        <v>E31000027</v>
      </c>
      <c r="E2143" s="1" t="s">
        <v>15</v>
      </c>
      <c r="F2143" s="1" t="s">
        <v>219</v>
      </c>
      <c r="G2143" s="1" t="s">
        <v>13</v>
      </c>
      <c r="H2143" s="16">
        <v>3</v>
      </c>
    </row>
    <row r="2144" spans="1:8" x14ac:dyDescent="0.35">
      <c r="A2144" s="1">
        <v>2018</v>
      </c>
      <c r="B2144" s="1" t="s">
        <v>113</v>
      </c>
      <c r="C2144" s="1" t="str">
        <f>VLOOKUP(B2144,lookup!A:D,3,FALSE)</f>
        <v>Non Metropolitan Fire Authorities</v>
      </c>
      <c r="D2144" s="1" t="str">
        <f>VLOOKUP(B2144,lookup!A:D,4,FALSE)</f>
        <v>E31000027</v>
      </c>
      <c r="E2144" s="1" t="s">
        <v>15</v>
      </c>
      <c r="F2144" s="1" t="s">
        <v>219</v>
      </c>
      <c r="G2144" s="1" t="s">
        <v>14</v>
      </c>
      <c r="H2144" s="16">
        <v>11</v>
      </c>
    </row>
    <row r="2145" spans="1:8" x14ac:dyDescent="0.35">
      <c r="A2145" s="1">
        <v>2018</v>
      </c>
      <c r="B2145" s="1" t="s">
        <v>113</v>
      </c>
      <c r="C2145" s="1" t="str">
        <f>VLOOKUP(B2145,lookup!A:D,3,FALSE)</f>
        <v>Non Metropolitan Fire Authorities</v>
      </c>
      <c r="D2145" s="1" t="str">
        <f>VLOOKUP(B2145,lookup!A:D,4,FALSE)</f>
        <v>E31000027</v>
      </c>
      <c r="E2145" s="1" t="s">
        <v>15</v>
      </c>
      <c r="F2145" s="1" t="s">
        <v>219</v>
      </c>
      <c r="G2145" s="1" t="s">
        <v>5</v>
      </c>
      <c r="H2145" s="16">
        <v>16</v>
      </c>
    </row>
    <row r="2146" spans="1:8" x14ac:dyDescent="0.35">
      <c r="A2146" s="1">
        <v>2018</v>
      </c>
      <c r="B2146" s="1" t="s">
        <v>113</v>
      </c>
      <c r="C2146" s="1" t="str">
        <f>VLOOKUP(B2146,lookup!A:D,3,FALSE)</f>
        <v>Non Metropolitan Fire Authorities</v>
      </c>
      <c r="D2146" s="1" t="str">
        <f>VLOOKUP(B2146,lookup!A:D,4,FALSE)</f>
        <v>E31000027</v>
      </c>
      <c r="E2146" s="1" t="s">
        <v>7</v>
      </c>
      <c r="F2146" s="1" t="s">
        <v>252</v>
      </c>
      <c r="G2146" s="1" t="s">
        <v>10</v>
      </c>
      <c r="H2146" s="16">
        <v>0</v>
      </c>
    </row>
    <row r="2147" spans="1:8" x14ac:dyDescent="0.35">
      <c r="A2147" s="1">
        <v>2018</v>
      </c>
      <c r="B2147" s="1" t="s">
        <v>113</v>
      </c>
      <c r="C2147" s="1" t="str">
        <f>VLOOKUP(B2147,lookup!A:D,3,FALSE)</f>
        <v>Non Metropolitan Fire Authorities</v>
      </c>
      <c r="D2147" s="1" t="str">
        <f>VLOOKUP(B2147,lookup!A:D,4,FALSE)</f>
        <v>E31000027</v>
      </c>
      <c r="E2147" s="1" t="s">
        <v>7</v>
      </c>
      <c r="F2147" s="1" t="s">
        <v>252</v>
      </c>
      <c r="G2147" s="1" t="s">
        <v>11</v>
      </c>
      <c r="H2147" s="16">
        <v>0</v>
      </c>
    </row>
    <row r="2148" spans="1:8" x14ac:dyDescent="0.35">
      <c r="A2148" s="1">
        <v>2018</v>
      </c>
      <c r="B2148" s="1" t="s">
        <v>113</v>
      </c>
      <c r="C2148" s="1" t="str">
        <f>VLOOKUP(B2148,lookup!A:D,3,FALSE)</f>
        <v>Non Metropolitan Fire Authorities</v>
      </c>
      <c r="D2148" s="1" t="str">
        <f>VLOOKUP(B2148,lookup!A:D,4,FALSE)</f>
        <v>E31000027</v>
      </c>
      <c r="E2148" s="1" t="s">
        <v>7</v>
      </c>
      <c r="F2148" s="1" t="s">
        <v>252</v>
      </c>
      <c r="G2148" s="1" t="s">
        <v>12</v>
      </c>
      <c r="H2148" s="16">
        <v>32</v>
      </c>
    </row>
    <row r="2149" spans="1:8" x14ac:dyDescent="0.35">
      <c r="A2149" s="1">
        <v>2018</v>
      </c>
      <c r="B2149" s="1" t="s">
        <v>113</v>
      </c>
      <c r="C2149" s="1" t="str">
        <f>VLOOKUP(B2149,lookup!A:D,3,FALSE)</f>
        <v>Non Metropolitan Fire Authorities</v>
      </c>
      <c r="D2149" s="1" t="str">
        <f>VLOOKUP(B2149,lookup!A:D,4,FALSE)</f>
        <v>E31000027</v>
      </c>
      <c r="E2149" s="1" t="s">
        <v>7</v>
      </c>
      <c r="F2149" s="1" t="s">
        <v>252</v>
      </c>
      <c r="G2149" s="1" t="s">
        <v>13</v>
      </c>
      <c r="H2149" s="16">
        <v>71</v>
      </c>
    </row>
    <row r="2150" spans="1:8" x14ac:dyDescent="0.35">
      <c r="A2150" s="1">
        <v>2018</v>
      </c>
      <c r="B2150" s="1" t="s">
        <v>113</v>
      </c>
      <c r="C2150" s="1" t="str">
        <f>VLOOKUP(B2150,lookup!A:D,3,FALSE)</f>
        <v>Non Metropolitan Fire Authorities</v>
      </c>
      <c r="D2150" s="1" t="str">
        <f>VLOOKUP(B2150,lookup!A:D,4,FALSE)</f>
        <v>E31000027</v>
      </c>
      <c r="E2150" s="1" t="s">
        <v>7</v>
      </c>
      <c r="F2150" s="1" t="s">
        <v>252</v>
      </c>
      <c r="G2150" s="1" t="s">
        <v>14</v>
      </c>
      <c r="H2150" s="16">
        <v>249</v>
      </c>
    </row>
    <row r="2151" spans="1:8" x14ac:dyDescent="0.35">
      <c r="A2151" s="1">
        <v>2018</v>
      </c>
      <c r="B2151" s="1" t="s">
        <v>113</v>
      </c>
      <c r="C2151" s="1" t="str">
        <f>VLOOKUP(B2151,lookup!A:D,3,FALSE)</f>
        <v>Non Metropolitan Fire Authorities</v>
      </c>
      <c r="D2151" s="1" t="str">
        <f>VLOOKUP(B2151,lookup!A:D,4,FALSE)</f>
        <v>E31000027</v>
      </c>
      <c r="E2151" s="1" t="s">
        <v>7</v>
      </c>
      <c r="F2151" s="1" t="s">
        <v>252</v>
      </c>
      <c r="G2151" s="1" t="s">
        <v>5</v>
      </c>
      <c r="H2151" s="16">
        <v>352</v>
      </c>
    </row>
    <row r="2152" spans="1:8" x14ac:dyDescent="0.35">
      <c r="A2152" s="1">
        <v>2018</v>
      </c>
      <c r="B2152" s="1" t="s">
        <v>113</v>
      </c>
      <c r="C2152" s="1" t="str">
        <f>VLOOKUP(B2152,lookup!A:D,3,FALSE)</f>
        <v>Non Metropolitan Fire Authorities</v>
      </c>
      <c r="D2152" s="1" t="str">
        <f>VLOOKUP(B2152,lookup!A:D,4,FALSE)</f>
        <v>E31000027</v>
      </c>
      <c r="E2152" s="1" t="s">
        <v>15</v>
      </c>
      <c r="F2152" s="1" t="s">
        <v>252</v>
      </c>
      <c r="G2152" s="1" t="s">
        <v>10</v>
      </c>
      <c r="H2152" s="16">
        <v>0</v>
      </c>
    </row>
    <row r="2153" spans="1:8" x14ac:dyDescent="0.35">
      <c r="A2153" s="1">
        <v>2018</v>
      </c>
      <c r="B2153" s="1" t="s">
        <v>113</v>
      </c>
      <c r="C2153" s="1" t="str">
        <f>VLOOKUP(B2153,lookup!A:D,3,FALSE)</f>
        <v>Non Metropolitan Fire Authorities</v>
      </c>
      <c r="D2153" s="1" t="str">
        <f>VLOOKUP(B2153,lookup!A:D,4,FALSE)</f>
        <v>E31000027</v>
      </c>
      <c r="E2153" s="1" t="s">
        <v>15</v>
      </c>
      <c r="F2153" s="1" t="s">
        <v>252</v>
      </c>
      <c r="G2153" s="1" t="s">
        <v>11</v>
      </c>
      <c r="H2153" s="16">
        <v>0</v>
      </c>
    </row>
    <row r="2154" spans="1:8" x14ac:dyDescent="0.35">
      <c r="A2154" s="1">
        <v>2018</v>
      </c>
      <c r="B2154" s="1" t="s">
        <v>113</v>
      </c>
      <c r="C2154" s="1" t="str">
        <f>VLOOKUP(B2154,lookup!A:D,3,FALSE)</f>
        <v>Non Metropolitan Fire Authorities</v>
      </c>
      <c r="D2154" s="1" t="str">
        <f>VLOOKUP(B2154,lookup!A:D,4,FALSE)</f>
        <v>E31000027</v>
      </c>
      <c r="E2154" s="1" t="s">
        <v>15</v>
      </c>
      <c r="F2154" s="1" t="s">
        <v>252</v>
      </c>
      <c r="G2154" s="1" t="s">
        <v>12</v>
      </c>
      <c r="H2154" s="16">
        <v>2</v>
      </c>
    </row>
    <row r="2155" spans="1:8" x14ac:dyDescent="0.35">
      <c r="A2155" s="1">
        <v>2018</v>
      </c>
      <c r="B2155" s="1" t="s">
        <v>113</v>
      </c>
      <c r="C2155" s="1" t="str">
        <f>VLOOKUP(B2155,lookup!A:D,3,FALSE)</f>
        <v>Non Metropolitan Fire Authorities</v>
      </c>
      <c r="D2155" s="1" t="str">
        <f>VLOOKUP(B2155,lookup!A:D,4,FALSE)</f>
        <v>E31000027</v>
      </c>
      <c r="E2155" s="1" t="s">
        <v>15</v>
      </c>
      <c r="F2155" s="1" t="s">
        <v>252</v>
      </c>
      <c r="G2155" s="1" t="s">
        <v>13</v>
      </c>
      <c r="H2155" s="16">
        <v>1</v>
      </c>
    </row>
    <row r="2156" spans="1:8" x14ac:dyDescent="0.35">
      <c r="A2156" s="1">
        <v>2018</v>
      </c>
      <c r="B2156" s="1" t="s">
        <v>113</v>
      </c>
      <c r="C2156" s="1" t="str">
        <f>VLOOKUP(B2156,lookup!A:D,3,FALSE)</f>
        <v>Non Metropolitan Fire Authorities</v>
      </c>
      <c r="D2156" s="1" t="str">
        <f>VLOOKUP(B2156,lookup!A:D,4,FALSE)</f>
        <v>E31000027</v>
      </c>
      <c r="E2156" s="1" t="s">
        <v>15</v>
      </c>
      <c r="F2156" s="1" t="s">
        <v>252</v>
      </c>
      <c r="G2156" s="1" t="s">
        <v>14</v>
      </c>
      <c r="H2156" s="16">
        <v>12</v>
      </c>
    </row>
    <row r="2157" spans="1:8" x14ac:dyDescent="0.35">
      <c r="A2157" s="1">
        <v>2018</v>
      </c>
      <c r="B2157" s="1" t="s">
        <v>113</v>
      </c>
      <c r="C2157" s="1" t="str">
        <f>VLOOKUP(B2157,lookup!A:D,3,FALSE)</f>
        <v>Non Metropolitan Fire Authorities</v>
      </c>
      <c r="D2157" s="1" t="str">
        <f>VLOOKUP(B2157,lookup!A:D,4,FALSE)</f>
        <v>E31000027</v>
      </c>
      <c r="E2157" s="1" t="s">
        <v>15</v>
      </c>
      <c r="F2157" s="1" t="s">
        <v>252</v>
      </c>
      <c r="G2157" s="1" t="s">
        <v>5</v>
      </c>
      <c r="H2157" s="16">
        <v>15</v>
      </c>
    </row>
    <row r="2158" spans="1:8" x14ac:dyDescent="0.35">
      <c r="A2158" s="1">
        <v>2018</v>
      </c>
      <c r="B2158" s="1" t="s">
        <v>116</v>
      </c>
      <c r="C2158" s="1" t="str">
        <f>VLOOKUP(B2158,lookup!A:D,3,FALSE)</f>
        <v>Non Metropolitan Fire Authorities</v>
      </c>
      <c r="D2158" s="1" t="str">
        <f>VLOOKUP(B2158,lookup!A:D,4,FALSE)</f>
        <v>E31000028</v>
      </c>
      <c r="E2158" s="1" t="s">
        <v>7</v>
      </c>
      <c r="F2158" s="1" t="s">
        <v>219</v>
      </c>
      <c r="G2158" s="1" t="s">
        <v>8</v>
      </c>
      <c r="H2158" s="16">
        <v>2</v>
      </c>
    </row>
    <row r="2159" spans="1:8" x14ac:dyDescent="0.35">
      <c r="A2159" s="1">
        <v>2018</v>
      </c>
      <c r="B2159" s="1" t="s">
        <v>116</v>
      </c>
      <c r="C2159" s="1" t="str">
        <f>VLOOKUP(B2159,lookup!A:D,3,FALSE)</f>
        <v>Non Metropolitan Fire Authorities</v>
      </c>
      <c r="D2159" s="1" t="str">
        <f>VLOOKUP(B2159,lookup!A:D,4,FALSE)</f>
        <v>E31000028</v>
      </c>
      <c r="E2159" s="1" t="s">
        <v>7</v>
      </c>
      <c r="F2159" s="1" t="s">
        <v>219</v>
      </c>
      <c r="G2159" s="1" t="s">
        <v>178</v>
      </c>
      <c r="H2159" s="16">
        <v>5</v>
      </c>
    </row>
    <row r="2160" spans="1:8" x14ac:dyDescent="0.35">
      <c r="A2160" s="1">
        <v>2018</v>
      </c>
      <c r="B2160" s="1" t="s">
        <v>116</v>
      </c>
      <c r="C2160" s="1" t="str">
        <f>VLOOKUP(B2160,lookup!A:D,3,FALSE)</f>
        <v>Non Metropolitan Fire Authorities</v>
      </c>
      <c r="D2160" s="1" t="str">
        <f>VLOOKUP(B2160,lookup!A:D,4,FALSE)</f>
        <v>E31000028</v>
      </c>
      <c r="E2160" s="1" t="s">
        <v>7</v>
      </c>
      <c r="F2160" s="1" t="s">
        <v>219</v>
      </c>
      <c r="G2160" s="1" t="s">
        <v>10</v>
      </c>
      <c r="H2160" s="16">
        <v>9</v>
      </c>
    </row>
    <row r="2161" spans="1:8" x14ac:dyDescent="0.35">
      <c r="A2161" s="1">
        <v>2018</v>
      </c>
      <c r="B2161" s="1" t="s">
        <v>116</v>
      </c>
      <c r="C2161" s="1" t="str">
        <f>VLOOKUP(B2161,lookup!A:D,3,FALSE)</f>
        <v>Non Metropolitan Fire Authorities</v>
      </c>
      <c r="D2161" s="1" t="str">
        <f>VLOOKUP(B2161,lookup!A:D,4,FALSE)</f>
        <v>E31000028</v>
      </c>
      <c r="E2161" s="1" t="s">
        <v>7</v>
      </c>
      <c r="F2161" s="1" t="s">
        <v>219</v>
      </c>
      <c r="G2161" s="1" t="s">
        <v>11</v>
      </c>
      <c r="H2161" s="16">
        <v>17</v>
      </c>
    </row>
    <row r="2162" spans="1:8" x14ac:dyDescent="0.35">
      <c r="A2162" s="1">
        <v>2018</v>
      </c>
      <c r="B2162" s="1" t="s">
        <v>116</v>
      </c>
      <c r="C2162" s="1" t="str">
        <f>VLOOKUP(B2162,lookup!A:D,3,FALSE)</f>
        <v>Non Metropolitan Fire Authorities</v>
      </c>
      <c r="D2162" s="1" t="str">
        <f>VLOOKUP(B2162,lookup!A:D,4,FALSE)</f>
        <v>E31000028</v>
      </c>
      <c r="E2162" s="1" t="s">
        <v>7</v>
      </c>
      <c r="F2162" s="1" t="s">
        <v>219</v>
      </c>
      <c r="G2162" s="1" t="s">
        <v>12</v>
      </c>
      <c r="H2162" s="16">
        <v>49</v>
      </c>
    </row>
    <row r="2163" spans="1:8" x14ac:dyDescent="0.35">
      <c r="A2163" s="1">
        <v>2018</v>
      </c>
      <c r="B2163" s="1" t="s">
        <v>116</v>
      </c>
      <c r="C2163" s="1" t="str">
        <f>VLOOKUP(B2163,lookup!A:D,3,FALSE)</f>
        <v>Non Metropolitan Fire Authorities</v>
      </c>
      <c r="D2163" s="1" t="str">
        <f>VLOOKUP(B2163,lookup!A:D,4,FALSE)</f>
        <v>E31000028</v>
      </c>
      <c r="E2163" s="1" t="s">
        <v>7</v>
      </c>
      <c r="F2163" s="1" t="s">
        <v>219</v>
      </c>
      <c r="G2163" s="1" t="s">
        <v>13</v>
      </c>
      <c r="H2163" s="16">
        <v>30</v>
      </c>
    </row>
    <row r="2164" spans="1:8" x14ac:dyDescent="0.35">
      <c r="A2164" s="1">
        <v>2018</v>
      </c>
      <c r="B2164" s="1" t="s">
        <v>116</v>
      </c>
      <c r="C2164" s="1" t="str">
        <f>VLOOKUP(B2164,lookup!A:D,3,FALSE)</f>
        <v>Non Metropolitan Fire Authorities</v>
      </c>
      <c r="D2164" s="1" t="str">
        <f>VLOOKUP(B2164,lookup!A:D,4,FALSE)</f>
        <v>E31000028</v>
      </c>
      <c r="E2164" s="1" t="s">
        <v>7</v>
      </c>
      <c r="F2164" s="1" t="s">
        <v>219</v>
      </c>
      <c r="G2164" s="1" t="s">
        <v>14</v>
      </c>
      <c r="H2164" s="16">
        <v>111</v>
      </c>
    </row>
    <row r="2165" spans="1:8" x14ac:dyDescent="0.35">
      <c r="A2165" s="1">
        <v>2018</v>
      </c>
      <c r="B2165" s="1" t="s">
        <v>116</v>
      </c>
      <c r="C2165" s="1" t="str">
        <f>VLOOKUP(B2165,lookup!A:D,3,FALSE)</f>
        <v>Non Metropolitan Fire Authorities</v>
      </c>
      <c r="D2165" s="1" t="str">
        <f>VLOOKUP(B2165,lookup!A:D,4,FALSE)</f>
        <v>E31000028</v>
      </c>
      <c r="E2165" s="1" t="s">
        <v>7</v>
      </c>
      <c r="F2165" s="1" t="s">
        <v>219</v>
      </c>
      <c r="G2165" s="1" t="s">
        <v>5</v>
      </c>
      <c r="H2165" s="16">
        <v>223</v>
      </c>
    </row>
    <row r="2166" spans="1:8" x14ac:dyDescent="0.35">
      <c r="A2166" s="1">
        <v>2018</v>
      </c>
      <c r="B2166" s="1" t="s">
        <v>116</v>
      </c>
      <c r="C2166" s="1" t="str">
        <f>VLOOKUP(B2166,lookup!A:D,3,FALSE)</f>
        <v>Non Metropolitan Fire Authorities</v>
      </c>
      <c r="D2166" s="1" t="str">
        <f>VLOOKUP(B2166,lookup!A:D,4,FALSE)</f>
        <v>E31000028</v>
      </c>
      <c r="E2166" s="1" t="s">
        <v>15</v>
      </c>
      <c r="F2166" s="1" t="s">
        <v>219</v>
      </c>
      <c r="G2166" s="1" t="s">
        <v>8</v>
      </c>
      <c r="H2166" s="16">
        <v>0</v>
      </c>
    </row>
    <row r="2167" spans="1:8" x14ac:dyDescent="0.35">
      <c r="A2167" s="1">
        <v>2018</v>
      </c>
      <c r="B2167" s="1" t="s">
        <v>116</v>
      </c>
      <c r="C2167" s="1" t="str">
        <f>VLOOKUP(B2167,lookup!A:D,3,FALSE)</f>
        <v>Non Metropolitan Fire Authorities</v>
      </c>
      <c r="D2167" s="1" t="str">
        <f>VLOOKUP(B2167,lookup!A:D,4,FALSE)</f>
        <v>E31000028</v>
      </c>
      <c r="E2167" s="1" t="s">
        <v>15</v>
      </c>
      <c r="F2167" s="1" t="s">
        <v>219</v>
      </c>
      <c r="G2167" s="1" t="s">
        <v>178</v>
      </c>
      <c r="H2167" s="16">
        <v>0</v>
      </c>
    </row>
    <row r="2168" spans="1:8" x14ac:dyDescent="0.35">
      <c r="A2168" s="1">
        <v>2018</v>
      </c>
      <c r="B2168" s="1" t="s">
        <v>116</v>
      </c>
      <c r="C2168" s="1" t="str">
        <f>VLOOKUP(B2168,lookup!A:D,3,FALSE)</f>
        <v>Non Metropolitan Fire Authorities</v>
      </c>
      <c r="D2168" s="1" t="str">
        <f>VLOOKUP(B2168,lookup!A:D,4,FALSE)</f>
        <v>E31000028</v>
      </c>
      <c r="E2168" s="1" t="s">
        <v>15</v>
      </c>
      <c r="F2168" s="1" t="s">
        <v>219</v>
      </c>
      <c r="G2168" s="1" t="s">
        <v>10</v>
      </c>
      <c r="H2168" s="16">
        <v>0</v>
      </c>
    </row>
    <row r="2169" spans="1:8" x14ac:dyDescent="0.35">
      <c r="A2169" s="1">
        <v>2018</v>
      </c>
      <c r="B2169" s="1" t="s">
        <v>116</v>
      </c>
      <c r="C2169" s="1" t="str">
        <f>VLOOKUP(B2169,lookup!A:D,3,FALSE)</f>
        <v>Non Metropolitan Fire Authorities</v>
      </c>
      <c r="D2169" s="1" t="str">
        <f>VLOOKUP(B2169,lookup!A:D,4,FALSE)</f>
        <v>E31000028</v>
      </c>
      <c r="E2169" s="1" t="s">
        <v>15</v>
      </c>
      <c r="F2169" s="1" t="s">
        <v>219</v>
      </c>
      <c r="G2169" s="1" t="s">
        <v>11</v>
      </c>
      <c r="H2169" s="16">
        <v>1</v>
      </c>
    </row>
    <row r="2170" spans="1:8" x14ac:dyDescent="0.35">
      <c r="A2170" s="1">
        <v>2018</v>
      </c>
      <c r="B2170" s="1" t="s">
        <v>116</v>
      </c>
      <c r="C2170" s="1" t="str">
        <f>VLOOKUP(B2170,lookup!A:D,3,FALSE)</f>
        <v>Non Metropolitan Fire Authorities</v>
      </c>
      <c r="D2170" s="1" t="str">
        <f>VLOOKUP(B2170,lookup!A:D,4,FALSE)</f>
        <v>E31000028</v>
      </c>
      <c r="E2170" s="1" t="s">
        <v>15</v>
      </c>
      <c r="F2170" s="1" t="s">
        <v>219</v>
      </c>
      <c r="G2170" s="1" t="s">
        <v>12</v>
      </c>
      <c r="H2170" s="16">
        <v>1</v>
      </c>
    </row>
    <row r="2171" spans="1:8" x14ac:dyDescent="0.35">
      <c r="A2171" s="1">
        <v>2018</v>
      </c>
      <c r="B2171" s="1" t="s">
        <v>116</v>
      </c>
      <c r="C2171" s="1" t="str">
        <f>VLOOKUP(B2171,lookup!A:D,3,FALSE)</f>
        <v>Non Metropolitan Fire Authorities</v>
      </c>
      <c r="D2171" s="1" t="str">
        <f>VLOOKUP(B2171,lookup!A:D,4,FALSE)</f>
        <v>E31000028</v>
      </c>
      <c r="E2171" s="1" t="s">
        <v>15</v>
      </c>
      <c r="F2171" s="1" t="s">
        <v>219</v>
      </c>
      <c r="G2171" s="1" t="s">
        <v>13</v>
      </c>
      <c r="H2171" s="16">
        <v>0</v>
      </c>
    </row>
    <row r="2172" spans="1:8" x14ac:dyDescent="0.35">
      <c r="A2172" s="1">
        <v>2018</v>
      </c>
      <c r="B2172" s="1" t="s">
        <v>116</v>
      </c>
      <c r="C2172" s="1" t="str">
        <f>VLOOKUP(B2172,lookup!A:D,3,FALSE)</f>
        <v>Non Metropolitan Fire Authorities</v>
      </c>
      <c r="D2172" s="1" t="str">
        <f>VLOOKUP(B2172,lookup!A:D,4,FALSE)</f>
        <v>E31000028</v>
      </c>
      <c r="E2172" s="1" t="s">
        <v>15</v>
      </c>
      <c r="F2172" s="1" t="s">
        <v>219</v>
      </c>
      <c r="G2172" s="1" t="s">
        <v>14</v>
      </c>
      <c r="H2172" s="16">
        <v>16</v>
      </c>
    </row>
    <row r="2173" spans="1:8" x14ac:dyDescent="0.35">
      <c r="A2173" s="1">
        <v>2018</v>
      </c>
      <c r="B2173" s="1" t="s">
        <v>116</v>
      </c>
      <c r="C2173" s="1" t="str">
        <f>VLOOKUP(B2173,lookup!A:D,3,FALSE)</f>
        <v>Non Metropolitan Fire Authorities</v>
      </c>
      <c r="D2173" s="1" t="str">
        <f>VLOOKUP(B2173,lookup!A:D,4,FALSE)</f>
        <v>E31000028</v>
      </c>
      <c r="E2173" s="1" t="s">
        <v>15</v>
      </c>
      <c r="F2173" s="1" t="s">
        <v>219</v>
      </c>
      <c r="G2173" s="1" t="s">
        <v>5</v>
      </c>
      <c r="H2173" s="16">
        <v>18</v>
      </c>
    </row>
    <row r="2174" spans="1:8" x14ac:dyDescent="0.35">
      <c r="A2174" s="1">
        <v>2018</v>
      </c>
      <c r="B2174" s="1" t="s">
        <v>116</v>
      </c>
      <c r="C2174" s="1" t="str">
        <f>VLOOKUP(B2174,lookup!A:D,3,FALSE)</f>
        <v>Non Metropolitan Fire Authorities</v>
      </c>
      <c r="D2174" s="1" t="str">
        <f>VLOOKUP(B2174,lookup!A:D,4,FALSE)</f>
        <v>E31000028</v>
      </c>
      <c r="E2174" s="1" t="s">
        <v>7</v>
      </c>
      <c r="F2174" s="1" t="s">
        <v>252</v>
      </c>
      <c r="G2174" s="1" t="s">
        <v>10</v>
      </c>
      <c r="H2174" s="16">
        <v>0</v>
      </c>
    </row>
    <row r="2175" spans="1:8" x14ac:dyDescent="0.35">
      <c r="A2175" s="1">
        <v>2018</v>
      </c>
      <c r="B2175" s="1" t="s">
        <v>116</v>
      </c>
      <c r="C2175" s="1" t="str">
        <f>VLOOKUP(B2175,lookup!A:D,3,FALSE)</f>
        <v>Non Metropolitan Fire Authorities</v>
      </c>
      <c r="D2175" s="1" t="str">
        <f>VLOOKUP(B2175,lookup!A:D,4,FALSE)</f>
        <v>E31000028</v>
      </c>
      <c r="E2175" s="1" t="s">
        <v>7</v>
      </c>
      <c r="F2175" s="1" t="s">
        <v>252</v>
      </c>
      <c r="G2175" s="1" t="s">
        <v>11</v>
      </c>
      <c r="H2175" s="16">
        <v>0</v>
      </c>
    </row>
    <row r="2176" spans="1:8" x14ac:dyDescent="0.35">
      <c r="A2176" s="1">
        <v>2018</v>
      </c>
      <c r="B2176" s="1" t="s">
        <v>116</v>
      </c>
      <c r="C2176" s="1" t="str">
        <f>VLOOKUP(B2176,lookup!A:D,3,FALSE)</f>
        <v>Non Metropolitan Fire Authorities</v>
      </c>
      <c r="D2176" s="1" t="str">
        <f>VLOOKUP(B2176,lookup!A:D,4,FALSE)</f>
        <v>E31000028</v>
      </c>
      <c r="E2176" s="1" t="s">
        <v>7</v>
      </c>
      <c r="F2176" s="1" t="s">
        <v>252</v>
      </c>
      <c r="G2176" s="1" t="s">
        <v>12</v>
      </c>
      <c r="H2176" s="16">
        <v>10</v>
      </c>
    </row>
    <row r="2177" spans="1:8" x14ac:dyDescent="0.35">
      <c r="A2177" s="1">
        <v>2018</v>
      </c>
      <c r="B2177" s="1" t="s">
        <v>116</v>
      </c>
      <c r="C2177" s="1" t="str">
        <f>VLOOKUP(B2177,lookup!A:D,3,FALSE)</f>
        <v>Non Metropolitan Fire Authorities</v>
      </c>
      <c r="D2177" s="1" t="str">
        <f>VLOOKUP(B2177,lookup!A:D,4,FALSE)</f>
        <v>E31000028</v>
      </c>
      <c r="E2177" s="1" t="s">
        <v>7</v>
      </c>
      <c r="F2177" s="1" t="s">
        <v>252</v>
      </c>
      <c r="G2177" s="1" t="s">
        <v>13</v>
      </c>
      <c r="H2177" s="16">
        <v>32</v>
      </c>
    </row>
    <row r="2178" spans="1:8" x14ac:dyDescent="0.35">
      <c r="A2178" s="1">
        <v>2018</v>
      </c>
      <c r="B2178" s="1" t="s">
        <v>116</v>
      </c>
      <c r="C2178" s="1" t="str">
        <f>VLOOKUP(B2178,lookup!A:D,3,FALSE)</f>
        <v>Non Metropolitan Fire Authorities</v>
      </c>
      <c r="D2178" s="1" t="str">
        <f>VLOOKUP(B2178,lookup!A:D,4,FALSE)</f>
        <v>E31000028</v>
      </c>
      <c r="E2178" s="1" t="s">
        <v>7</v>
      </c>
      <c r="F2178" s="1" t="s">
        <v>252</v>
      </c>
      <c r="G2178" s="1" t="s">
        <v>14</v>
      </c>
      <c r="H2178" s="16">
        <v>137</v>
      </c>
    </row>
    <row r="2179" spans="1:8" x14ac:dyDescent="0.35">
      <c r="A2179" s="1">
        <v>2018</v>
      </c>
      <c r="B2179" s="1" t="s">
        <v>116</v>
      </c>
      <c r="C2179" s="1" t="str">
        <f>VLOOKUP(B2179,lookup!A:D,3,FALSE)</f>
        <v>Non Metropolitan Fire Authorities</v>
      </c>
      <c r="D2179" s="1" t="str">
        <f>VLOOKUP(B2179,lookup!A:D,4,FALSE)</f>
        <v>E31000028</v>
      </c>
      <c r="E2179" s="1" t="s">
        <v>7</v>
      </c>
      <c r="F2179" s="1" t="s">
        <v>252</v>
      </c>
      <c r="G2179" s="1" t="s">
        <v>5</v>
      </c>
      <c r="H2179" s="16">
        <v>179</v>
      </c>
    </row>
    <row r="2180" spans="1:8" x14ac:dyDescent="0.35">
      <c r="A2180" s="1">
        <v>2018</v>
      </c>
      <c r="B2180" s="1" t="s">
        <v>116</v>
      </c>
      <c r="C2180" s="1" t="str">
        <f>VLOOKUP(B2180,lookup!A:D,3,FALSE)</f>
        <v>Non Metropolitan Fire Authorities</v>
      </c>
      <c r="D2180" s="1" t="str">
        <f>VLOOKUP(B2180,lookup!A:D,4,FALSE)</f>
        <v>E31000028</v>
      </c>
      <c r="E2180" s="1" t="s">
        <v>15</v>
      </c>
      <c r="F2180" s="1" t="s">
        <v>252</v>
      </c>
      <c r="G2180" s="1" t="s">
        <v>10</v>
      </c>
      <c r="H2180" s="16">
        <v>0</v>
      </c>
    </row>
    <row r="2181" spans="1:8" x14ac:dyDescent="0.35">
      <c r="A2181" s="1">
        <v>2018</v>
      </c>
      <c r="B2181" s="1" t="s">
        <v>116</v>
      </c>
      <c r="C2181" s="1" t="str">
        <f>VLOOKUP(B2181,lookup!A:D,3,FALSE)</f>
        <v>Non Metropolitan Fire Authorities</v>
      </c>
      <c r="D2181" s="1" t="str">
        <f>VLOOKUP(B2181,lookup!A:D,4,FALSE)</f>
        <v>E31000028</v>
      </c>
      <c r="E2181" s="1" t="s">
        <v>15</v>
      </c>
      <c r="F2181" s="1" t="s">
        <v>252</v>
      </c>
      <c r="G2181" s="1" t="s">
        <v>11</v>
      </c>
      <c r="H2181" s="16">
        <v>0</v>
      </c>
    </row>
    <row r="2182" spans="1:8" x14ac:dyDescent="0.35">
      <c r="A2182" s="1">
        <v>2018</v>
      </c>
      <c r="B2182" s="1" t="s">
        <v>116</v>
      </c>
      <c r="C2182" s="1" t="str">
        <f>VLOOKUP(B2182,lookup!A:D,3,FALSE)</f>
        <v>Non Metropolitan Fire Authorities</v>
      </c>
      <c r="D2182" s="1" t="str">
        <f>VLOOKUP(B2182,lookup!A:D,4,FALSE)</f>
        <v>E31000028</v>
      </c>
      <c r="E2182" s="1" t="s">
        <v>15</v>
      </c>
      <c r="F2182" s="1" t="s">
        <v>252</v>
      </c>
      <c r="G2182" s="1" t="s">
        <v>12</v>
      </c>
      <c r="H2182" s="16">
        <v>0</v>
      </c>
    </row>
    <row r="2183" spans="1:8" x14ac:dyDescent="0.35">
      <c r="A2183" s="1">
        <v>2018</v>
      </c>
      <c r="B2183" s="1" t="s">
        <v>116</v>
      </c>
      <c r="C2183" s="1" t="str">
        <f>VLOOKUP(B2183,lookup!A:D,3,FALSE)</f>
        <v>Non Metropolitan Fire Authorities</v>
      </c>
      <c r="D2183" s="1" t="str">
        <f>VLOOKUP(B2183,lookup!A:D,4,FALSE)</f>
        <v>E31000028</v>
      </c>
      <c r="E2183" s="1" t="s">
        <v>15</v>
      </c>
      <c r="F2183" s="1" t="s">
        <v>252</v>
      </c>
      <c r="G2183" s="1" t="s">
        <v>13</v>
      </c>
      <c r="H2183" s="16">
        <v>1</v>
      </c>
    </row>
    <row r="2184" spans="1:8" x14ac:dyDescent="0.35">
      <c r="A2184" s="1">
        <v>2018</v>
      </c>
      <c r="B2184" s="1" t="s">
        <v>116</v>
      </c>
      <c r="C2184" s="1" t="str">
        <f>VLOOKUP(B2184,lookup!A:D,3,FALSE)</f>
        <v>Non Metropolitan Fire Authorities</v>
      </c>
      <c r="D2184" s="1" t="str">
        <f>VLOOKUP(B2184,lookup!A:D,4,FALSE)</f>
        <v>E31000028</v>
      </c>
      <c r="E2184" s="1" t="s">
        <v>15</v>
      </c>
      <c r="F2184" s="1" t="s">
        <v>252</v>
      </c>
      <c r="G2184" s="1" t="s">
        <v>14</v>
      </c>
      <c r="H2184" s="16">
        <v>16</v>
      </c>
    </row>
    <row r="2185" spans="1:8" x14ac:dyDescent="0.35">
      <c r="A2185" s="1">
        <v>2018</v>
      </c>
      <c r="B2185" s="1" t="s">
        <v>116</v>
      </c>
      <c r="C2185" s="1" t="str">
        <f>VLOOKUP(B2185,lookup!A:D,3,FALSE)</f>
        <v>Non Metropolitan Fire Authorities</v>
      </c>
      <c r="D2185" s="1" t="str">
        <f>VLOOKUP(B2185,lookup!A:D,4,FALSE)</f>
        <v>E31000028</v>
      </c>
      <c r="E2185" s="1" t="s">
        <v>15</v>
      </c>
      <c r="F2185" s="1" t="s">
        <v>252</v>
      </c>
      <c r="G2185" s="1" t="s">
        <v>5</v>
      </c>
      <c r="H2185" s="16">
        <v>17</v>
      </c>
    </row>
    <row r="2186" spans="1:8" x14ac:dyDescent="0.35">
      <c r="A2186" s="1">
        <v>2018</v>
      </c>
      <c r="B2186" s="1" t="s">
        <v>119</v>
      </c>
      <c r="C2186" s="1" t="str">
        <f>VLOOKUP(B2186,lookup!A:D,3,FALSE)</f>
        <v>Non Metropolitan Fire Authorities</v>
      </c>
      <c r="D2186" s="1" t="str">
        <f>VLOOKUP(B2186,lookup!A:D,4,FALSE)</f>
        <v>E31000029</v>
      </c>
      <c r="E2186" s="1" t="s">
        <v>7</v>
      </c>
      <c r="F2186" s="1" t="s">
        <v>219</v>
      </c>
      <c r="G2186" s="1" t="s">
        <v>8</v>
      </c>
      <c r="H2186" s="16">
        <v>2</v>
      </c>
    </row>
    <row r="2187" spans="1:8" x14ac:dyDescent="0.35">
      <c r="A2187" s="1">
        <v>2018</v>
      </c>
      <c r="B2187" s="1" t="s">
        <v>119</v>
      </c>
      <c r="C2187" s="1" t="str">
        <f>VLOOKUP(B2187,lookup!A:D,3,FALSE)</f>
        <v>Non Metropolitan Fire Authorities</v>
      </c>
      <c r="D2187" s="1" t="str">
        <f>VLOOKUP(B2187,lookup!A:D,4,FALSE)</f>
        <v>E31000029</v>
      </c>
      <c r="E2187" s="1" t="s">
        <v>7</v>
      </c>
      <c r="F2187" s="1" t="s">
        <v>219</v>
      </c>
      <c r="G2187" s="1" t="s">
        <v>178</v>
      </c>
      <c r="H2187" s="16">
        <v>1</v>
      </c>
    </row>
    <row r="2188" spans="1:8" x14ac:dyDescent="0.35">
      <c r="A2188" s="1">
        <v>2018</v>
      </c>
      <c r="B2188" s="1" t="s">
        <v>119</v>
      </c>
      <c r="C2188" s="1" t="str">
        <f>VLOOKUP(B2188,lookup!A:D,3,FALSE)</f>
        <v>Non Metropolitan Fire Authorities</v>
      </c>
      <c r="D2188" s="1" t="str">
        <f>VLOOKUP(B2188,lookup!A:D,4,FALSE)</f>
        <v>E31000029</v>
      </c>
      <c r="E2188" s="1" t="s">
        <v>7</v>
      </c>
      <c r="F2188" s="1" t="s">
        <v>219</v>
      </c>
      <c r="G2188" s="1" t="s">
        <v>10</v>
      </c>
      <c r="H2188" s="16">
        <v>3</v>
      </c>
    </row>
    <row r="2189" spans="1:8" x14ac:dyDescent="0.35">
      <c r="A2189" s="1">
        <v>2018</v>
      </c>
      <c r="B2189" s="1" t="s">
        <v>119</v>
      </c>
      <c r="C2189" s="1" t="str">
        <f>VLOOKUP(B2189,lookup!A:D,3,FALSE)</f>
        <v>Non Metropolitan Fire Authorities</v>
      </c>
      <c r="D2189" s="1" t="str">
        <f>VLOOKUP(B2189,lookup!A:D,4,FALSE)</f>
        <v>E31000029</v>
      </c>
      <c r="E2189" s="1" t="s">
        <v>7</v>
      </c>
      <c r="F2189" s="1" t="s">
        <v>219</v>
      </c>
      <c r="G2189" s="1" t="s">
        <v>11</v>
      </c>
      <c r="H2189" s="16">
        <v>14</v>
      </c>
    </row>
    <row r="2190" spans="1:8" x14ac:dyDescent="0.35">
      <c r="A2190" s="1">
        <v>2018</v>
      </c>
      <c r="B2190" s="1" t="s">
        <v>119</v>
      </c>
      <c r="C2190" s="1" t="str">
        <f>VLOOKUP(B2190,lookup!A:D,3,FALSE)</f>
        <v>Non Metropolitan Fire Authorities</v>
      </c>
      <c r="D2190" s="1" t="str">
        <f>VLOOKUP(B2190,lookup!A:D,4,FALSE)</f>
        <v>E31000029</v>
      </c>
      <c r="E2190" s="1" t="s">
        <v>7</v>
      </c>
      <c r="F2190" s="1" t="s">
        <v>219</v>
      </c>
      <c r="G2190" s="1" t="s">
        <v>12</v>
      </c>
      <c r="H2190" s="16">
        <v>17</v>
      </c>
    </row>
    <row r="2191" spans="1:8" x14ac:dyDescent="0.35">
      <c r="A2191" s="1">
        <v>2018</v>
      </c>
      <c r="B2191" s="1" t="s">
        <v>119</v>
      </c>
      <c r="C2191" s="1" t="str">
        <f>VLOOKUP(B2191,lookup!A:D,3,FALSE)</f>
        <v>Non Metropolitan Fire Authorities</v>
      </c>
      <c r="D2191" s="1" t="str">
        <f>VLOOKUP(B2191,lookup!A:D,4,FALSE)</f>
        <v>E31000029</v>
      </c>
      <c r="E2191" s="1" t="s">
        <v>7</v>
      </c>
      <c r="F2191" s="1" t="s">
        <v>219</v>
      </c>
      <c r="G2191" s="1" t="s">
        <v>13</v>
      </c>
      <c r="H2191" s="16">
        <v>22</v>
      </c>
    </row>
    <row r="2192" spans="1:8" x14ac:dyDescent="0.35">
      <c r="A2192" s="1">
        <v>2018</v>
      </c>
      <c r="B2192" s="1" t="s">
        <v>119</v>
      </c>
      <c r="C2192" s="1" t="str">
        <f>VLOOKUP(B2192,lookup!A:D,3,FALSE)</f>
        <v>Non Metropolitan Fire Authorities</v>
      </c>
      <c r="D2192" s="1" t="str">
        <f>VLOOKUP(B2192,lookup!A:D,4,FALSE)</f>
        <v>E31000029</v>
      </c>
      <c r="E2192" s="1" t="s">
        <v>7</v>
      </c>
      <c r="F2192" s="1" t="s">
        <v>219</v>
      </c>
      <c r="G2192" s="1" t="s">
        <v>14</v>
      </c>
      <c r="H2192" s="16">
        <v>64</v>
      </c>
    </row>
    <row r="2193" spans="1:8" x14ac:dyDescent="0.35">
      <c r="A2193" s="1">
        <v>2018</v>
      </c>
      <c r="B2193" s="1" t="s">
        <v>119</v>
      </c>
      <c r="C2193" s="1" t="str">
        <f>VLOOKUP(B2193,lookup!A:D,3,FALSE)</f>
        <v>Non Metropolitan Fire Authorities</v>
      </c>
      <c r="D2193" s="1" t="str">
        <f>VLOOKUP(B2193,lookup!A:D,4,FALSE)</f>
        <v>E31000029</v>
      </c>
      <c r="E2193" s="1" t="s">
        <v>7</v>
      </c>
      <c r="F2193" s="1" t="s">
        <v>219</v>
      </c>
      <c r="G2193" s="1" t="s">
        <v>5</v>
      </c>
      <c r="H2193" s="16">
        <v>123</v>
      </c>
    </row>
    <row r="2194" spans="1:8" x14ac:dyDescent="0.35">
      <c r="A2194" s="1">
        <v>2018</v>
      </c>
      <c r="B2194" s="1" t="s">
        <v>119</v>
      </c>
      <c r="C2194" s="1" t="str">
        <f>VLOOKUP(B2194,lookup!A:D,3,FALSE)</f>
        <v>Non Metropolitan Fire Authorities</v>
      </c>
      <c r="D2194" s="1" t="str">
        <f>VLOOKUP(B2194,lookup!A:D,4,FALSE)</f>
        <v>E31000029</v>
      </c>
      <c r="E2194" s="1" t="s">
        <v>15</v>
      </c>
      <c r="F2194" s="1" t="s">
        <v>219</v>
      </c>
      <c r="G2194" s="1" t="s">
        <v>8</v>
      </c>
      <c r="H2194" s="16">
        <v>0</v>
      </c>
    </row>
    <row r="2195" spans="1:8" x14ac:dyDescent="0.35">
      <c r="A2195" s="1">
        <v>2018</v>
      </c>
      <c r="B2195" s="1" t="s">
        <v>119</v>
      </c>
      <c r="C2195" s="1" t="str">
        <f>VLOOKUP(B2195,lookup!A:D,3,FALSE)</f>
        <v>Non Metropolitan Fire Authorities</v>
      </c>
      <c r="D2195" s="1" t="str">
        <f>VLOOKUP(B2195,lookup!A:D,4,FALSE)</f>
        <v>E31000029</v>
      </c>
      <c r="E2195" s="1" t="s">
        <v>15</v>
      </c>
      <c r="F2195" s="1" t="s">
        <v>219</v>
      </c>
      <c r="G2195" s="1" t="s">
        <v>178</v>
      </c>
      <c r="H2195" s="16">
        <v>0</v>
      </c>
    </row>
    <row r="2196" spans="1:8" x14ac:dyDescent="0.35">
      <c r="A2196" s="1">
        <v>2018</v>
      </c>
      <c r="B2196" s="1" t="s">
        <v>119</v>
      </c>
      <c r="C2196" s="1" t="str">
        <f>VLOOKUP(B2196,lookup!A:D,3,FALSE)</f>
        <v>Non Metropolitan Fire Authorities</v>
      </c>
      <c r="D2196" s="1" t="str">
        <f>VLOOKUP(B2196,lookup!A:D,4,FALSE)</f>
        <v>E31000029</v>
      </c>
      <c r="E2196" s="1" t="s">
        <v>15</v>
      </c>
      <c r="F2196" s="1" t="s">
        <v>219</v>
      </c>
      <c r="G2196" s="1" t="s">
        <v>10</v>
      </c>
      <c r="H2196" s="16">
        <v>0</v>
      </c>
    </row>
    <row r="2197" spans="1:8" x14ac:dyDescent="0.35">
      <c r="A2197" s="1">
        <v>2018</v>
      </c>
      <c r="B2197" s="1" t="s">
        <v>119</v>
      </c>
      <c r="C2197" s="1" t="str">
        <f>VLOOKUP(B2197,lookup!A:D,3,FALSE)</f>
        <v>Non Metropolitan Fire Authorities</v>
      </c>
      <c r="D2197" s="1" t="str">
        <f>VLOOKUP(B2197,lookup!A:D,4,FALSE)</f>
        <v>E31000029</v>
      </c>
      <c r="E2197" s="1" t="s">
        <v>15</v>
      </c>
      <c r="F2197" s="1" t="s">
        <v>219</v>
      </c>
      <c r="G2197" s="1" t="s">
        <v>11</v>
      </c>
      <c r="H2197" s="16">
        <v>1</v>
      </c>
    </row>
    <row r="2198" spans="1:8" x14ac:dyDescent="0.35">
      <c r="A2198" s="1">
        <v>2018</v>
      </c>
      <c r="B2198" s="1" t="s">
        <v>119</v>
      </c>
      <c r="C2198" s="1" t="str">
        <f>VLOOKUP(B2198,lookup!A:D,3,FALSE)</f>
        <v>Non Metropolitan Fire Authorities</v>
      </c>
      <c r="D2198" s="1" t="str">
        <f>VLOOKUP(B2198,lookup!A:D,4,FALSE)</f>
        <v>E31000029</v>
      </c>
      <c r="E2198" s="1" t="s">
        <v>15</v>
      </c>
      <c r="F2198" s="1" t="s">
        <v>219</v>
      </c>
      <c r="G2198" s="1" t="s">
        <v>12</v>
      </c>
      <c r="H2198" s="16">
        <v>2</v>
      </c>
    </row>
    <row r="2199" spans="1:8" x14ac:dyDescent="0.35">
      <c r="A2199" s="1">
        <v>2018</v>
      </c>
      <c r="B2199" s="1" t="s">
        <v>119</v>
      </c>
      <c r="C2199" s="1" t="str">
        <f>VLOOKUP(B2199,lookup!A:D,3,FALSE)</f>
        <v>Non Metropolitan Fire Authorities</v>
      </c>
      <c r="D2199" s="1" t="str">
        <f>VLOOKUP(B2199,lookup!A:D,4,FALSE)</f>
        <v>E31000029</v>
      </c>
      <c r="E2199" s="1" t="s">
        <v>15</v>
      </c>
      <c r="F2199" s="1" t="s">
        <v>219</v>
      </c>
      <c r="G2199" s="1" t="s">
        <v>13</v>
      </c>
      <c r="H2199" s="16">
        <v>2</v>
      </c>
    </row>
    <row r="2200" spans="1:8" x14ac:dyDescent="0.35">
      <c r="A2200" s="1">
        <v>2018</v>
      </c>
      <c r="B2200" s="1" t="s">
        <v>119</v>
      </c>
      <c r="C2200" s="1" t="str">
        <f>VLOOKUP(B2200,lookup!A:D,3,FALSE)</f>
        <v>Non Metropolitan Fire Authorities</v>
      </c>
      <c r="D2200" s="1" t="str">
        <f>VLOOKUP(B2200,lookup!A:D,4,FALSE)</f>
        <v>E31000029</v>
      </c>
      <c r="E2200" s="1" t="s">
        <v>15</v>
      </c>
      <c r="F2200" s="1" t="s">
        <v>219</v>
      </c>
      <c r="G2200" s="1" t="s">
        <v>14</v>
      </c>
      <c r="H2200" s="16">
        <v>9</v>
      </c>
    </row>
    <row r="2201" spans="1:8" x14ac:dyDescent="0.35">
      <c r="A2201" s="1">
        <v>2018</v>
      </c>
      <c r="B2201" s="1" t="s">
        <v>119</v>
      </c>
      <c r="C2201" s="1" t="str">
        <f>VLOOKUP(B2201,lookup!A:D,3,FALSE)</f>
        <v>Non Metropolitan Fire Authorities</v>
      </c>
      <c r="D2201" s="1" t="str">
        <f>VLOOKUP(B2201,lookup!A:D,4,FALSE)</f>
        <v>E31000029</v>
      </c>
      <c r="E2201" s="1" t="s">
        <v>15</v>
      </c>
      <c r="F2201" s="1" t="s">
        <v>219</v>
      </c>
      <c r="G2201" s="1" t="s">
        <v>5</v>
      </c>
      <c r="H2201" s="16">
        <v>14</v>
      </c>
    </row>
    <row r="2202" spans="1:8" x14ac:dyDescent="0.35">
      <c r="A2202" s="1">
        <v>2018</v>
      </c>
      <c r="B2202" s="1" t="s">
        <v>119</v>
      </c>
      <c r="C2202" s="1" t="str">
        <f>VLOOKUP(B2202,lookup!A:D,3,FALSE)</f>
        <v>Non Metropolitan Fire Authorities</v>
      </c>
      <c r="D2202" s="1" t="str">
        <f>VLOOKUP(B2202,lookup!A:D,4,FALSE)</f>
        <v>E31000029</v>
      </c>
      <c r="E2202" s="1" t="s">
        <v>7</v>
      </c>
      <c r="F2202" s="1" t="s">
        <v>252</v>
      </c>
      <c r="G2202" s="1" t="s">
        <v>10</v>
      </c>
      <c r="H2202" s="16">
        <v>0</v>
      </c>
    </row>
    <row r="2203" spans="1:8" x14ac:dyDescent="0.35">
      <c r="A2203" s="1">
        <v>2018</v>
      </c>
      <c r="B2203" s="1" t="s">
        <v>119</v>
      </c>
      <c r="C2203" s="1" t="str">
        <f>VLOOKUP(B2203,lookup!A:D,3,FALSE)</f>
        <v>Non Metropolitan Fire Authorities</v>
      </c>
      <c r="D2203" s="1" t="str">
        <f>VLOOKUP(B2203,lookup!A:D,4,FALSE)</f>
        <v>E31000029</v>
      </c>
      <c r="E2203" s="1" t="s">
        <v>7</v>
      </c>
      <c r="F2203" s="1" t="s">
        <v>252</v>
      </c>
      <c r="G2203" s="1" t="s">
        <v>11</v>
      </c>
      <c r="H2203" s="16">
        <v>0</v>
      </c>
    </row>
    <row r="2204" spans="1:8" x14ac:dyDescent="0.35">
      <c r="A2204" s="1">
        <v>2018</v>
      </c>
      <c r="B2204" s="1" t="s">
        <v>119</v>
      </c>
      <c r="C2204" s="1" t="str">
        <f>VLOOKUP(B2204,lookup!A:D,3,FALSE)</f>
        <v>Non Metropolitan Fire Authorities</v>
      </c>
      <c r="D2204" s="1" t="str">
        <f>VLOOKUP(B2204,lookup!A:D,4,FALSE)</f>
        <v>E31000029</v>
      </c>
      <c r="E2204" s="1" t="s">
        <v>7</v>
      </c>
      <c r="F2204" s="1" t="s">
        <v>252</v>
      </c>
      <c r="G2204" s="1" t="s">
        <v>12</v>
      </c>
      <c r="H2204" s="16">
        <v>13</v>
      </c>
    </row>
    <row r="2205" spans="1:8" x14ac:dyDescent="0.35">
      <c r="A2205" s="1">
        <v>2018</v>
      </c>
      <c r="B2205" s="1" t="s">
        <v>119</v>
      </c>
      <c r="C2205" s="1" t="str">
        <f>VLOOKUP(B2205,lookup!A:D,3,FALSE)</f>
        <v>Non Metropolitan Fire Authorities</v>
      </c>
      <c r="D2205" s="1" t="str">
        <f>VLOOKUP(B2205,lookup!A:D,4,FALSE)</f>
        <v>E31000029</v>
      </c>
      <c r="E2205" s="1" t="s">
        <v>7</v>
      </c>
      <c r="F2205" s="1" t="s">
        <v>252</v>
      </c>
      <c r="G2205" s="1" t="s">
        <v>13</v>
      </c>
      <c r="H2205" s="16">
        <v>33</v>
      </c>
    </row>
    <row r="2206" spans="1:8" x14ac:dyDescent="0.35">
      <c r="A2206" s="1">
        <v>2018</v>
      </c>
      <c r="B2206" s="1" t="s">
        <v>119</v>
      </c>
      <c r="C2206" s="1" t="str">
        <f>VLOOKUP(B2206,lookup!A:D,3,FALSE)</f>
        <v>Non Metropolitan Fire Authorities</v>
      </c>
      <c r="D2206" s="1" t="str">
        <f>VLOOKUP(B2206,lookup!A:D,4,FALSE)</f>
        <v>E31000029</v>
      </c>
      <c r="E2206" s="1" t="s">
        <v>7</v>
      </c>
      <c r="F2206" s="1" t="s">
        <v>252</v>
      </c>
      <c r="G2206" s="1" t="s">
        <v>14</v>
      </c>
      <c r="H2206" s="16">
        <v>104</v>
      </c>
    </row>
    <row r="2207" spans="1:8" x14ac:dyDescent="0.35">
      <c r="A2207" s="1">
        <v>2018</v>
      </c>
      <c r="B2207" s="1" t="s">
        <v>119</v>
      </c>
      <c r="C2207" s="1" t="str">
        <f>VLOOKUP(B2207,lookup!A:D,3,FALSE)</f>
        <v>Non Metropolitan Fire Authorities</v>
      </c>
      <c r="D2207" s="1" t="str">
        <f>VLOOKUP(B2207,lookup!A:D,4,FALSE)</f>
        <v>E31000029</v>
      </c>
      <c r="E2207" s="1" t="s">
        <v>7</v>
      </c>
      <c r="F2207" s="1" t="s">
        <v>252</v>
      </c>
      <c r="G2207" s="1" t="s">
        <v>5</v>
      </c>
      <c r="H2207" s="16">
        <v>150</v>
      </c>
    </row>
    <row r="2208" spans="1:8" x14ac:dyDescent="0.35">
      <c r="A2208" s="1">
        <v>2018</v>
      </c>
      <c r="B2208" s="1" t="s">
        <v>119</v>
      </c>
      <c r="C2208" s="1" t="str">
        <f>VLOOKUP(B2208,lookup!A:D,3,FALSE)</f>
        <v>Non Metropolitan Fire Authorities</v>
      </c>
      <c r="D2208" s="1" t="str">
        <f>VLOOKUP(B2208,lookup!A:D,4,FALSE)</f>
        <v>E31000029</v>
      </c>
      <c r="E2208" s="1" t="s">
        <v>15</v>
      </c>
      <c r="F2208" s="1" t="s">
        <v>252</v>
      </c>
      <c r="G2208" s="1" t="s">
        <v>10</v>
      </c>
      <c r="H2208" s="16">
        <v>0</v>
      </c>
    </row>
    <row r="2209" spans="1:8" x14ac:dyDescent="0.35">
      <c r="A2209" s="1">
        <v>2018</v>
      </c>
      <c r="B2209" s="1" t="s">
        <v>119</v>
      </c>
      <c r="C2209" s="1" t="str">
        <f>VLOOKUP(B2209,lookup!A:D,3,FALSE)</f>
        <v>Non Metropolitan Fire Authorities</v>
      </c>
      <c r="D2209" s="1" t="str">
        <f>VLOOKUP(B2209,lookup!A:D,4,FALSE)</f>
        <v>E31000029</v>
      </c>
      <c r="E2209" s="1" t="s">
        <v>15</v>
      </c>
      <c r="F2209" s="1" t="s">
        <v>252</v>
      </c>
      <c r="G2209" s="1" t="s">
        <v>11</v>
      </c>
      <c r="H2209" s="16">
        <v>0</v>
      </c>
    </row>
    <row r="2210" spans="1:8" x14ac:dyDescent="0.35">
      <c r="A2210" s="1">
        <v>2018</v>
      </c>
      <c r="B2210" s="1" t="s">
        <v>119</v>
      </c>
      <c r="C2210" s="1" t="str">
        <f>VLOOKUP(B2210,lookup!A:D,3,FALSE)</f>
        <v>Non Metropolitan Fire Authorities</v>
      </c>
      <c r="D2210" s="1" t="str">
        <f>VLOOKUP(B2210,lookup!A:D,4,FALSE)</f>
        <v>E31000029</v>
      </c>
      <c r="E2210" s="1" t="s">
        <v>15</v>
      </c>
      <c r="F2210" s="1" t="s">
        <v>252</v>
      </c>
      <c r="G2210" s="1" t="s">
        <v>12</v>
      </c>
      <c r="H2210" s="16">
        <v>1</v>
      </c>
    </row>
    <row r="2211" spans="1:8" x14ac:dyDescent="0.35">
      <c r="A2211" s="1">
        <v>2018</v>
      </c>
      <c r="B2211" s="1" t="s">
        <v>119</v>
      </c>
      <c r="C2211" s="1" t="str">
        <f>VLOOKUP(B2211,lookup!A:D,3,FALSE)</f>
        <v>Non Metropolitan Fire Authorities</v>
      </c>
      <c r="D2211" s="1" t="str">
        <f>VLOOKUP(B2211,lookup!A:D,4,FALSE)</f>
        <v>E31000029</v>
      </c>
      <c r="E2211" s="1" t="s">
        <v>15</v>
      </c>
      <c r="F2211" s="1" t="s">
        <v>252</v>
      </c>
      <c r="G2211" s="1" t="s">
        <v>13</v>
      </c>
      <c r="H2211" s="16">
        <v>0</v>
      </c>
    </row>
    <row r="2212" spans="1:8" x14ac:dyDescent="0.35">
      <c r="A2212" s="1">
        <v>2018</v>
      </c>
      <c r="B2212" s="1" t="s">
        <v>119</v>
      </c>
      <c r="C2212" s="1" t="str">
        <f>VLOOKUP(B2212,lookup!A:D,3,FALSE)</f>
        <v>Non Metropolitan Fire Authorities</v>
      </c>
      <c r="D2212" s="1" t="str">
        <f>VLOOKUP(B2212,lookup!A:D,4,FALSE)</f>
        <v>E31000029</v>
      </c>
      <c r="E2212" s="1" t="s">
        <v>15</v>
      </c>
      <c r="F2212" s="1" t="s">
        <v>252</v>
      </c>
      <c r="G2212" s="1" t="s">
        <v>14</v>
      </c>
      <c r="H2212" s="16">
        <v>4</v>
      </c>
    </row>
    <row r="2213" spans="1:8" x14ac:dyDescent="0.35">
      <c r="A2213" s="1">
        <v>2018</v>
      </c>
      <c r="B2213" s="1" t="s">
        <v>119</v>
      </c>
      <c r="C2213" s="1" t="str">
        <f>VLOOKUP(B2213,lookup!A:D,3,FALSE)</f>
        <v>Non Metropolitan Fire Authorities</v>
      </c>
      <c r="D2213" s="1" t="str">
        <f>VLOOKUP(B2213,lookup!A:D,4,FALSE)</f>
        <v>E31000029</v>
      </c>
      <c r="E2213" s="1" t="s">
        <v>15</v>
      </c>
      <c r="F2213" s="1" t="s">
        <v>252</v>
      </c>
      <c r="G2213" s="1" t="s">
        <v>5</v>
      </c>
      <c r="H2213" s="16">
        <v>5</v>
      </c>
    </row>
    <row r="2214" spans="1:8" x14ac:dyDescent="0.35">
      <c r="A2214" s="1">
        <v>2018</v>
      </c>
      <c r="B2214" s="1" t="s">
        <v>122</v>
      </c>
      <c r="C2214" s="1" t="str">
        <f>VLOOKUP(B2214,lookup!A:D,3,FALSE)</f>
        <v>Non Metropolitan Fire Authorities</v>
      </c>
      <c r="D2214" s="1" t="str">
        <f>VLOOKUP(B2214,lookup!A:D,4,FALSE)</f>
        <v>E31000030</v>
      </c>
      <c r="E2214" s="1" t="s">
        <v>7</v>
      </c>
      <c r="F2214" s="1" t="s">
        <v>219</v>
      </c>
      <c r="G2214" s="1" t="s">
        <v>8</v>
      </c>
      <c r="H2214" s="16">
        <v>3</v>
      </c>
    </row>
    <row r="2215" spans="1:8" x14ac:dyDescent="0.35">
      <c r="A2215" s="1">
        <v>2018</v>
      </c>
      <c r="B2215" s="1" t="s">
        <v>122</v>
      </c>
      <c r="C2215" s="1" t="str">
        <f>VLOOKUP(B2215,lookup!A:D,3,FALSE)</f>
        <v>Non Metropolitan Fire Authorities</v>
      </c>
      <c r="D2215" s="1" t="str">
        <f>VLOOKUP(B2215,lookup!A:D,4,FALSE)</f>
        <v>E31000030</v>
      </c>
      <c r="E2215" s="1" t="s">
        <v>7</v>
      </c>
      <c r="F2215" s="1" t="s">
        <v>219</v>
      </c>
      <c r="G2215" s="1" t="s">
        <v>178</v>
      </c>
      <c r="H2215" s="16">
        <v>4</v>
      </c>
    </row>
    <row r="2216" spans="1:8" x14ac:dyDescent="0.35">
      <c r="A2216" s="1">
        <v>2018</v>
      </c>
      <c r="B2216" s="1" t="s">
        <v>122</v>
      </c>
      <c r="C2216" s="1" t="str">
        <f>VLOOKUP(B2216,lookup!A:D,3,FALSE)</f>
        <v>Non Metropolitan Fire Authorities</v>
      </c>
      <c r="D2216" s="1" t="str">
        <f>VLOOKUP(B2216,lookup!A:D,4,FALSE)</f>
        <v>E31000030</v>
      </c>
      <c r="E2216" s="1" t="s">
        <v>7</v>
      </c>
      <c r="F2216" s="1" t="s">
        <v>219</v>
      </c>
      <c r="G2216" s="1" t="s">
        <v>10</v>
      </c>
      <c r="H2216" s="16">
        <v>8</v>
      </c>
    </row>
    <row r="2217" spans="1:8" x14ac:dyDescent="0.35">
      <c r="A2217" s="1">
        <v>2018</v>
      </c>
      <c r="B2217" s="1" t="s">
        <v>122</v>
      </c>
      <c r="C2217" s="1" t="str">
        <f>VLOOKUP(B2217,lookup!A:D,3,FALSE)</f>
        <v>Non Metropolitan Fire Authorities</v>
      </c>
      <c r="D2217" s="1" t="str">
        <f>VLOOKUP(B2217,lookup!A:D,4,FALSE)</f>
        <v>E31000030</v>
      </c>
      <c r="E2217" s="1" t="s">
        <v>7</v>
      </c>
      <c r="F2217" s="1" t="s">
        <v>219</v>
      </c>
      <c r="G2217" s="1" t="s">
        <v>11</v>
      </c>
      <c r="H2217" s="16">
        <v>24</v>
      </c>
    </row>
    <row r="2218" spans="1:8" x14ac:dyDescent="0.35">
      <c r="A2218" s="1">
        <v>2018</v>
      </c>
      <c r="B2218" s="1" t="s">
        <v>122</v>
      </c>
      <c r="C2218" s="1" t="str">
        <f>VLOOKUP(B2218,lookup!A:D,3,FALSE)</f>
        <v>Non Metropolitan Fire Authorities</v>
      </c>
      <c r="D2218" s="1" t="str">
        <f>VLOOKUP(B2218,lookup!A:D,4,FALSE)</f>
        <v>E31000030</v>
      </c>
      <c r="E2218" s="1" t="s">
        <v>7</v>
      </c>
      <c r="F2218" s="1" t="s">
        <v>219</v>
      </c>
      <c r="G2218" s="1" t="s">
        <v>12</v>
      </c>
      <c r="H2218" s="16">
        <v>74</v>
      </c>
    </row>
    <row r="2219" spans="1:8" x14ac:dyDescent="0.35">
      <c r="A2219" s="1">
        <v>2018</v>
      </c>
      <c r="B2219" s="1" t="s">
        <v>122</v>
      </c>
      <c r="C2219" s="1" t="str">
        <f>VLOOKUP(B2219,lookup!A:D,3,FALSE)</f>
        <v>Non Metropolitan Fire Authorities</v>
      </c>
      <c r="D2219" s="1" t="str">
        <f>VLOOKUP(B2219,lookup!A:D,4,FALSE)</f>
        <v>E31000030</v>
      </c>
      <c r="E2219" s="1" t="s">
        <v>7</v>
      </c>
      <c r="F2219" s="1" t="s">
        <v>219</v>
      </c>
      <c r="G2219" s="1" t="s">
        <v>13</v>
      </c>
      <c r="H2219" s="16">
        <v>67</v>
      </c>
    </row>
    <row r="2220" spans="1:8" x14ac:dyDescent="0.35">
      <c r="A2220" s="1">
        <v>2018</v>
      </c>
      <c r="B2220" s="1" t="s">
        <v>122</v>
      </c>
      <c r="C2220" s="1" t="str">
        <f>VLOOKUP(B2220,lookup!A:D,3,FALSE)</f>
        <v>Non Metropolitan Fire Authorities</v>
      </c>
      <c r="D2220" s="1" t="str">
        <f>VLOOKUP(B2220,lookup!A:D,4,FALSE)</f>
        <v>E31000030</v>
      </c>
      <c r="E2220" s="1" t="s">
        <v>7</v>
      </c>
      <c r="F2220" s="1" t="s">
        <v>219</v>
      </c>
      <c r="G2220" s="1" t="s">
        <v>14</v>
      </c>
      <c r="H2220" s="16">
        <v>252</v>
      </c>
    </row>
    <row r="2221" spans="1:8" x14ac:dyDescent="0.35">
      <c r="A2221" s="1">
        <v>2018</v>
      </c>
      <c r="B2221" s="1" t="s">
        <v>122</v>
      </c>
      <c r="C2221" s="1" t="str">
        <f>VLOOKUP(B2221,lookup!A:D,3,FALSE)</f>
        <v>Non Metropolitan Fire Authorities</v>
      </c>
      <c r="D2221" s="1" t="str">
        <f>VLOOKUP(B2221,lookup!A:D,4,FALSE)</f>
        <v>E31000030</v>
      </c>
      <c r="E2221" s="1" t="s">
        <v>7</v>
      </c>
      <c r="F2221" s="1" t="s">
        <v>219</v>
      </c>
      <c r="G2221" s="1" t="s">
        <v>5</v>
      </c>
      <c r="H2221" s="16">
        <v>432</v>
      </c>
    </row>
    <row r="2222" spans="1:8" x14ac:dyDescent="0.35">
      <c r="A2222" s="1">
        <v>2018</v>
      </c>
      <c r="B2222" s="1" t="s">
        <v>122</v>
      </c>
      <c r="C2222" s="1" t="str">
        <f>VLOOKUP(B2222,lookup!A:D,3,FALSE)</f>
        <v>Non Metropolitan Fire Authorities</v>
      </c>
      <c r="D2222" s="1" t="str">
        <f>VLOOKUP(B2222,lookup!A:D,4,FALSE)</f>
        <v>E31000030</v>
      </c>
      <c r="E2222" s="1" t="s">
        <v>15</v>
      </c>
      <c r="F2222" s="1" t="s">
        <v>219</v>
      </c>
      <c r="G2222" s="1" t="s">
        <v>8</v>
      </c>
      <c r="H2222" s="16">
        <v>0</v>
      </c>
    </row>
    <row r="2223" spans="1:8" x14ac:dyDescent="0.35">
      <c r="A2223" s="1">
        <v>2018</v>
      </c>
      <c r="B2223" s="1" t="s">
        <v>122</v>
      </c>
      <c r="C2223" s="1" t="str">
        <f>VLOOKUP(B2223,lookup!A:D,3,FALSE)</f>
        <v>Non Metropolitan Fire Authorities</v>
      </c>
      <c r="D2223" s="1" t="str">
        <f>VLOOKUP(B2223,lookup!A:D,4,FALSE)</f>
        <v>E31000030</v>
      </c>
      <c r="E2223" s="1" t="s">
        <v>15</v>
      </c>
      <c r="F2223" s="1" t="s">
        <v>219</v>
      </c>
      <c r="G2223" s="1" t="s">
        <v>178</v>
      </c>
      <c r="H2223" s="16">
        <v>0</v>
      </c>
    </row>
    <row r="2224" spans="1:8" x14ac:dyDescent="0.35">
      <c r="A2224" s="1">
        <v>2018</v>
      </c>
      <c r="B2224" s="1" t="s">
        <v>122</v>
      </c>
      <c r="C2224" s="1" t="str">
        <f>VLOOKUP(B2224,lookup!A:D,3,FALSE)</f>
        <v>Non Metropolitan Fire Authorities</v>
      </c>
      <c r="D2224" s="1" t="str">
        <f>VLOOKUP(B2224,lookup!A:D,4,FALSE)</f>
        <v>E31000030</v>
      </c>
      <c r="E2224" s="1" t="s">
        <v>15</v>
      </c>
      <c r="F2224" s="1" t="s">
        <v>219</v>
      </c>
      <c r="G2224" s="1" t="s">
        <v>10</v>
      </c>
      <c r="H2224" s="16">
        <v>1</v>
      </c>
    </row>
    <row r="2225" spans="1:8" x14ac:dyDescent="0.35">
      <c r="A2225" s="1">
        <v>2018</v>
      </c>
      <c r="B2225" s="1" t="s">
        <v>122</v>
      </c>
      <c r="C2225" s="1" t="str">
        <f>VLOOKUP(B2225,lookup!A:D,3,FALSE)</f>
        <v>Non Metropolitan Fire Authorities</v>
      </c>
      <c r="D2225" s="1" t="str">
        <f>VLOOKUP(B2225,lookup!A:D,4,FALSE)</f>
        <v>E31000030</v>
      </c>
      <c r="E2225" s="1" t="s">
        <v>15</v>
      </c>
      <c r="F2225" s="1" t="s">
        <v>219</v>
      </c>
      <c r="G2225" s="1" t="s">
        <v>11</v>
      </c>
      <c r="H2225" s="16">
        <v>0</v>
      </c>
    </row>
    <row r="2226" spans="1:8" x14ac:dyDescent="0.35">
      <c r="A2226" s="1">
        <v>2018</v>
      </c>
      <c r="B2226" s="1" t="s">
        <v>122</v>
      </c>
      <c r="C2226" s="1" t="str">
        <f>VLOOKUP(B2226,lookup!A:D,3,FALSE)</f>
        <v>Non Metropolitan Fire Authorities</v>
      </c>
      <c r="D2226" s="1" t="str">
        <f>VLOOKUP(B2226,lookup!A:D,4,FALSE)</f>
        <v>E31000030</v>
      </c>
      <c r="E2226" s="1" t="s">
        <v>15</v>
      </c>
      <c r="F2226" s="1" t="s">
        <v>219</v>
      </c>
      <c r="G2226" s="1" t="s">
        <v>12</v>
      </c>
      <c r="H2226" s="16">
        <v>2</v>
      </c>
    </row>
    <row r="2227" spans="1:8" x14ac:dyDescent="0.35">
      <c r="A2227" s="1">
        <v>2018</v>
      </c>
      <c r="B2227" s="1" t="s">
        <v>122</v>
      </c>
      <c r="C2227" s="1" t="str">
        <f>VLOOKUP(B2227,lookup!A:D,3,FALSE)</f>
        <v>Non Metropolitan Fire Authorities</v>
      </c>
      <c r="D2227" s="1" t="str">
        <f>VLOOKUP(B2227,lookup!A:D,4,FALSE)</f>
        <v>E31000030</v>
      </c>
      <c r="E2227" s="1" t="s">
        <v>15</v>
      </c>
      <c r="F2227" s="1" t="s">
        <v>219</v>
      </c>
      <c r="G2227" s="1" t="s">
        <v>13</v>
      </c>
      <c r="H2227" s="16">
        <v>2</v>
      </c>
    </row>
    <row r="2228" spans="1:8" x14ac:dyDescent="0.35">
      <c r="A2228" s="1">
        <v>2018</v>
      </c>
      <c r="B2228" s="1" t="s">
        <v>122</v>
      </c>
      <c r="C2228" s="1" t="str">
        <f>VLOOKUP(B2228,lookup!A:D,3,FALSE)</f>
        <v>Non Metropolitan Fire Authorities</v>
      </c>
      <c r="D2228" s="1" t="str">
        <f>VLOOKUP(B2228,lookup!A:D,4,FALSE)</f>
        <v>E31000030</v>
      </c>
      <c r="E2228" s="1" t="s">
        <v>15</v>
      </c>
      <c r="F2228" s="1" t="s">
        <v>219</v>
      </c>
      <c r="G2228" s="1" t="s">
        <v>14</v>
      </c>
      <c r="H2228" s="16">
        <v>18</v>
      </c>
    </row>
    <row r="2229" spans="1:8" x14ac:dyDescent="0.35">
      <c r="A2229" s="1">
        <v>2018</v>
      </c>
      <c r="B2229" s="1" t="s">
        <v>122</v>
      </c>
      <c r="C2229" s="1" t="str">
        <f>VLOOKUP(B2229,lookup!A:D,3,FALSE)</f>
        <v>Non Metropolitan Fire Authorities</v>
      </c>
      <c r="D2229" s="1" t="str">
        <f>VLOOKUP(B2229,lookup!A:D,4,FALSE)</f>
        <v>E31000030</v>
      </c>
      <c r="E2229" s="1" t="s">
        <v>15</v>
      </c>
      <c r="F2229" s="1" t="s">
        <v>219</v>
      </c>
      <c r="G2229" s="1" t="s">
        <v>5</v>
      </c>
      <c r="H2229" s="16">
        <v>23</v>
      </c>
    </row>
    <row r="2230" spans="1:8" x14ac:dyDescent="0.35">
      <c r="A2230" s="1">
        <v>2018</v>
      </c>
      <c r="B2230" s="1" t="s">
        <v>122</v>
      </c>
      <c r="C2230" s="1" t="str">
        <f>VLOOKUP(B2230,lookup!A:D,3,FALSE)</f>
        <v>Non Metropolitan Fire Authorities</v>
      </c>
      <c r="D2230" s="1" t="str">
        <f>VLOOKUP(B2230,lookup!A:D,4,FALSE)</f>
        <v>E31000030</v>
      </c>
      <c r="E2230" s="1" t="s">
        <v>7</v>
      </c>
      <c r="F2230" s="1" t="s">
        <v>252</v>
      </c>
      <c r="G2230" s="1" t="s">
        <v>10</v>
      </c>
      <c r="H2230" s="16">
        <v>0</v>
      </c>
    </row>
    <row r="2231" spans="1:8" x14ac:dyDescent="0.35">
      <c r="A2231" s="1">
        <v>2018</v>
      </c>
      <c r="B2231" s="1" t="s">
        <v>122</v>
      </c>
      <c r="C2231" s="1" t="str">
        <f>VLOOKUP(B2231,lookup!A:D,3,FALSE)</f>
        <v>Non Metropolitan Fire Authorities</v>
      </c>
      <c r="D2231" s="1" t="str">
        <f>VLOOKUP(B2231,lookup!A:D,4,FALSE)</f>
        <v>E31000030</v>
      </c>
      <c r="E2231" s="1" t="s">
        <v>7</v>
      </c>
      <c r="F2231" s="1" t="s">
        <v>252</v>
      </c>
      <c r="G2231" s="1" t="s">
        <v>11</v>
      </c>
      <c r="H2231" s="16">
        <v>0</v>
      </c>
    </row>
    <row r="2232" spans="1:8" x14ac:dyDescent="0.35">
      <c r="A2232" s="1">
        <v>2018</v>
      </c>
      <c r="B2232" s="1" t="s">
        <v>122</v>
      </c>
      <c r="C2232" s="1" t="str">
        <f>VLOOKUP(B2232,lookup!A:D,3,FALSE)</f>
        <v>Non Metropolitan Fire Authorities</v>
      </c>
      <c r="D2232" s="1" t="str">
        <f>VLOOKUP(B2232,lookup!A:D,4,FALSE)</f>
        <v>E31000030</v>
      </c>
      <c r="E2232" s="1" t="s">
        <v>7</v>
      </c>
      <c r="F2232" s="1" t="s">
        <v>252</v>
      </c>
      <c r="G2232" s="1" t="s">
        <v>12</v>
      </c>
      <c r="H2232" s="16">
        <v>17</v>
      </c>
    </row>
    <row r="2233" spans="1:8" x14ac:dyDescent="0.35">
      <c r="A2233" s="1">
        <v>2018</v>
      </c>
      <c r="B2233" s="1" t="s">
        <v>122</v>
      </c>
      <c r="C2233" s="1" t="str">
        <f>VLOOKUP(B2233,lookup!A:D,3,FALSE)</f>
        <v>Non Metropolitan Fire Authorities</v>
      </c>
      <c r="D2233" s="1" t="str">
        <f>VLOOKUP(B2233,lookup!A:D,4,FALSE)</f>
        <v>E31000030</v>
      </c>
      <c r="E2233" s="1" t="s">
        <v>7</v>
      </c>
      <c r="F2233" s="1" t="s">
        <v>252</v>
      </c>
      <c r="G2233" s="1" t="s">
        <v>13</v>
      </c>
      <c r="H2233" s="16">
        <v>42</v>
      </c>
    </row>
    <row r="2234" spans="1:8" x14ac:dyDescent="0.35">
      <c r="A2234" s="1">
        <v>2018</v>
      </c>
      <c r="B2234" s="1" t="s">
        <v>122</v>
      </c>
      <c r="C2234" s="1" t="str">
        <f>VLOOKUP(B2234,lookup!A:D,3,FALSE)</f>
        <v>Non Metropolitan Fire Authorities</v>
      </c>
      <c r="D2234" s="1" t="str">
        <f>VLOOKUP(B2234,lookup!A:D,4,FALSE)</f>
        <v>E31000030</v>
      </c>
      <c r="E2234" s="1" t="s">
        <v>7</v>
      </c>
      <c r="F2234" s="1" t="s">
        <v>252</v>
      </c>
      <c r="G2234" s="1" t="s">
        <v>14</v>
      </c>
      <c r="H2234" s="16">
        <v>188</v>
      </c>
    </row>
    <row r="2235" spans="1:8" x14ac:dyDescent="0.35">
      <c r="A2235" s="1">
        <v>2018</v>
      </c>
      <c r="B2235" s="1" t="s">
        <v>122</v>
      </c>
      <c r="C2235" s="1" t="str">
        <f>VLOOKUP(B2235,lookup!A:D,3,FALSE)</f>
        <v>Non Metropolitan Fire Authorities</v>
      </c>
      <c r="D2235" s="1" t="str">
        <f>VLOOKUP(B2235,lookup!A:D,4,FALSE)</f>
        <v>E31000030</v>
      </c>
      <c r="E2235" s="1" t="s">
        <v>7</v>
      </c>
      <c r="F2235" s="1" t="s">
        <v>252</v>
      </c>
      <c r="G2235" s="1" t="s">
        <v>5</v>
      </c>
      <c r="H2235" s="16">
        <v>247</v>
      </c>
    </row>
    <row r="2236" spans="1:8" x14ac:dyDescent="0.35">
      <c r="A2236" s="1">
        <v>2018</v>
      </c>
      <c r="B2236" s="1" t="s">
        <v>122</v>
      </c>
      <c r="C2236" s="1" t="str">
        <f>VLOOKUP(B2236,lookup!A:D,3,FALSE)</f>
        <v>Non Metropolitan Fire Authorities</v>
      </c>
      <c r="D2236" s="1" t="str">
        <f>VLOOKUP(B2236,lookup!A:D,4,FALSE)</f>
        <v>E31000030</v>
      </c>
      <c r="E2236" s="1" t="s">
        <v>15</v>
      </c>
      <c r="F2236" s="1" t="s">
        <v>252</v>
      </c>
      <c r="G2236" s="1" t="s">
        <v>10</v>
      </c>
      <c r="H2236" s="16">
        <v>0</v>
      </c>
    </row>
    <row r="2237" spans="1:8" x14ac:dyDescent="0.35">
      <c r="A2237" s="1">
        <v>2018</v>
      </c>
      <c r="B2237" s="1" t="s">
        <v>122</v>
      </c>
      <c r="C2237" s="1" t="str">
        <f>VLOOKUP(B2237,lookup!A:D,3,FALSE)</f>
        <v>Non Metropolitan Fire Authorities</v>
      </c>
      <c r="D2237" s="1" t="str">
        <f>VLOOKUP(B2237,lookup!A:D,4,FALSE)</f>
        <v>E31000030</v>
      </c>
      <c r="E2237" s="1" t="s">
        <v>15</v>
      </c>
      <c r="F2237" s="1" t="s">
        <v>252</v>
      </c>
      <c r="G2237" s="1" t="s">
        <v>11</v>
      </c>
      <c r="H2237" s="16">
        <v>0</v>
      </c>
    </row>
    <row r="2238" spans="1:8" x14ac:dyDescent="0.35">
      <c r="A2238" s="1">
        <v>2018</v>
      </c>
      <c r="B2238" s="1" t="s">
        <v>122</v>
      </c>
      <c r="C2238" s="1" t="str">
        <f>VLOOKUP(B2238,lookup!A:D,3,FALSE)</f>
        <v>Non Metropolitan Fire Authorities</v>
      </c>
      <c r="D2238" s="1" t="str">
        <f>VLOOKUP(B2238,lookup!A:D,4,FALSE)</f>
        <v>E31000030</v>
      </c>
      <c r="E2238" s="1" t="s">
        <v>15</v>
      </c>
      <c r="F2238" s="1" t="s">
        <v>252</v>
      </c>
      <c r="G2238" s="1" t="s">
        <v>12</v>
      </c>
      <c r="H2238" s="16">
        <v>0</v>
      </c>
    </row>
    <row r="2239" spans="1:8" x14ac:dyDescent="0.35">
      <c r="A2239" s="1">
        <v>2018</v>
      </c>
      <c r="B2239" s="1" t="s">
        <v>122</v>
      </c>
      <c r="C2239" s="1" t="str">
        <f>VLOOKUP(B2239,lookup!A:D,3,FALSE)</f>
        <v>Non Metropolitan Fire Authorities</v>
      </c>
      <c r="D2239" s="1" t="str">
        <f>VLOOKUP(B2239,lookup!A:D,4,FALSE)</f>
        <v>E31000030</v>
      </c>
      <c r="E2239" s="1" t="s">
        <v>15</v>
      </c>
      <c r="F2239" s="1" t="s">
        <v>252</v>
      </c>
      <c r="G2239" s="1" t="s">
        <v>13</v>
      </c>
      <c r="H2239" s="16">
        <v>1</v>
      </c>
    </row>
    <row r="2240" spans="1:8" x14ac:dyDescent="0.35">
      <c r="A2240" s="1">
        <v>2018</v>
      </c>
      <c r="B2240" s="1" t="s">
        <v>122</v>
      </c>
      <c r="C2240" s="1" t="str">
        <f>VLOOKUP(B2240,lookup!A:D,3,FALSE)</f>
        <v>Non Metropolitan Fire Authorities</v>
      </c>
      <c r="D2240" s="1" t="str">
        <f>VLOOKUP(B2240,lookup!A:D,4,FALSE)</f>
        <v>E31000030</v>
      </c>
      <c r="E2240" s="1" t="s">
        <v>15</v>
      </c>
      <c r="F2240" s="1" t="s">
        <v>252</v>
      </c>
      <c r="G2240" s="1" t="s">
        <v>14</v>
      </c>
      <c r="H2240" s="16">
        <v>10</v>
      </c>
    </row>
    <row r="2241" spans="1:8" x14ac:dyDescent="0.35">
      <c r="A2241" s="1">
        <v>2018</v>
      </c>
      <c r="B2241" s="1" t="s">
        <v>122</v>
      </c>
      <c r="C2241" s="1" t="str">
        <f>VLOOKUP(B2241,lookup!A:D,3,FALSE)</f>
        <v>Non Metropolitan Fire Authorities</v>
      </c>
      <c r="D2241" s="1" t="str">
        <f>VLOOKUP(B2241,lookup!A:D,4,FALSE)</f>
        <v>E31000030</v>
      </c>
      <c r="E2241" s="1" t="s">
        <v>15</v>
      </c>
      <c r="F2241" s="1" t="s">
        <v>252</v>
      </c>
      <c r="G2241" s="1" t="s">
        <v>5</v>
      </c>
      <c r="H2241" s="16">
        <v>11</v>
      </c>
    </row>
    <row r="2242" spans="1:8" x14ac:dyDescent="0.35">
      <c r="A2242" s="1">
        <v>2018</v>
      </c>
      <c r="B2242" s="1" t="s">
        <v>125</v>
      </c>
      <c r="C2242" s="1" t="str">
        <f>VLOOKUP(B2242,lookup!A:D,3,FALSE)</f>
        <v>Non Metropolitan Fire Authorities</v>
      </c>
      <c r="D2242" s="1" t="str">
        <f>VLOOKUP(B2242,lookup!A:D,4,FALSE)</f>
        <v>E31000031</v>
      </c>
      <c r="E2242" s="1" t="s">
        <v>7</v>
      </c>
      <c r="F2242" s="1" t="s">
        <v>219</v>
      </c>
      <c r="G2242" s="1" t="s">
        <v>8</v>
      </c>
      <c r="H2242" s="16">
        <v>3</v>
      </c>
    </row>
    <row r="2243" spans="1:8" x14ac:dyDescent="0.35">
      <c r="A2243" s="1">
        <v>2018</v>
      </c>
      <c r="B2243" s="1" t="s">
        <v>125</v>
      </c>
      <c r="C2243" s="1" t="str">
        <f>VLOOKUP(B2243,lookup!A:D,3,FALSE)</f>
        <v>Non Metropolitan Fire Authorities</v>
      </c>
      <c r="D2243" s="1" t="str">
        <f>VLOOKUP(B2243,lookup!A:D,4,FALSE)</f>
        <v>E31000031</v>
      </c>
      <c r="E2243" s="1" t="s">
        <v>7</v>
      </c>
      <c r="F2243" s="1" t="s">
        <v>219</v>
      </c>
      <c r="G2243" s="1" t="s">
        <v>178</v>
      </c>
      <c r="H2243" s="16">
        <v>3</v>
      </c>
    </row>
    <row r="2244" spans="1:8" x14ac:dyDescent="0.35">
      <c r="A2244" s="1">
        <v>2018</v>
      </c>
      <c r="B2244" s="1" t="s">
        <v>125</v>
      </c>
      <c r="C2244" s="1" t="str">
        <f>VLOOKUP(B2244,lookup!A:D,3,FALSE)</f>
        <v>Non Metropolitan Fire Authorities</v>
      </c>
      <c r="D2244" s="1" t="str">
        <f>VLOOKUP(B2244,lookup!A:D,4,FALSE)</f>
        <v>E31000031</v>
      </c>
      <c r="E2244" s="1" t="s">
        <v>7</v>
      </c>
      <c r="F2244" s="1" t="s">
        <v>219</v>
      </c>
      <c r="G2244" s="1" t="s">
        <v>10</v>
      </c>
      <c r="H2244" s="16">
        <v>8</v>
      </c>
    </row>
    <row r="2245" spans="1:8" x14ac:dyDescent="0.35">
      <c r="A2245" s="1">
        <v>2018</v>
      </c>
      <c r="B2245" s="1" t="s">
        <v>125</v>
      </c>
      <c r="C2245" s="1" t="str">
        <f>VLOOKUP(B2245,lookup!A:D,3,FALSE)</f>
        <v>Non Metropolitan Fire Authorities</v>
      </c>
      <c r="D2245" s="1" t="str">
        <f>VLOOKUP(B2245,lookup!A:D,4,FALSE)</f>
        <v>E31000031</v>
      </c>
      <c r="E2245" s="1" t="s">
        <v>7</v>
      </c>
      <c r="F2245" s="1" t="s">
        <v>219</v>
      </c>
      <c r="G2245" s="1" t="s">
        <v>11</v>
      </c>
      <c r="H2245" s="16">
        <v>26</v>
      </c>
    </row>
    <row r="2246" spans="1:8" x14ac:dyDescent="0.35">
      <c r="A2246" s="1">
        <v>2018</v>
      </c>
      <c r="B2246" s="1" t="s">
        <v>125</v>
      </c>
      <c r="C2246" s="1" t="str">
        <f>VLOOKUP(B2246,lookup!A:D,3,FALSE)</f>
        <v>Non Metropolitan Fire Authorities</v>
      </c>
      <c r="D2246" s="1" t="str">
        <f>VLOOKUP(B2246,lookup!A:D,4,FALSE)</f>
        <v>E31000031</v>
      </c>
      <c r="E2246" s="1" t="s">
        <v>7</v>
      </c>
      <c r="F2246" s="1" t="s">
        <v>219</v>
      </c>
      <c r="G2246" s="1" t="s">
        <v>12</v>
      </c>
      <c r="H2246" s="16">
        <v>47</v>
      </c>
    </row>
    <row r="2247" spans="1:8" x14ac:dyDescent="0.35">
      <c r="A2247" s="1">
        <v>2018</v>
      </c>
      <c r="B2247" s="1" t="s">
        <v>125</v>
      </c>
      <c r="C2247" s="1" t="str">
        <f>VLOOKUP(B2247,lookup!A:D,3,FALSE)</f>
        <v>Non Metropolitan Fire Authorities</v>
      </c>
      <c r="D2247" s="1" t="str">
        <f>VLOOKUP(B2247,lookup!A:D,4,FALSE)</f>
        <v>E31000031</v>
      </c>
      <c r="E2247" s="1" t="s">
        <v>7</v>
      </c>
      <c r="F2247" s="1" t="s">
        <v>219</v>
      </c>
      <c r="G2247" s="1" t="s">
        <v>13</v>
      </c>
      <c r="H2247" s="16">
        <v>36</v>
      </c>
    </row>
    <row r="2248" spans="1:8" x14ac:dyDescent="0.35">
      <c r="A2248" s="1">
        <v>2018</v>
      </c>
      <c r="B2248" s="1" t="s">
        <v>125</v>
      </c>
      <c r="C2248" s="1" t="str">
        <f>VLOOKUP(B2248,lookup!A:D,3,FALSE)</f>
        <v>Non Metropolitan Fire Authorities</v>
      </c>
      <c r="D2248" s="1" t="str">
        <f>VLOOKUP(B2248,lookup!A:D,4,FALSE)</f>
        <v>E31000031</v>
      </c>
      <c r="E2248" s="1" t="s">
        <v>7</v>
      </c>
      <c r="F2248" s="1" t="s">
        <v>219</v>
      </c>
      <c r="G2248" s="1" t="s">
        <v>14</v>
      </c>
      <c r="H2248" s="16">
        <v>99</v>
      </c>
    </row>
    <row r="2249" spans="1:8" x14ac:dyDescent="0.35">
      <c r="A2249" s="1">
        <v>2018</v>
      </c>
      <c r="B2249" s="1" t="s">
        <v>125</v>
      </c>
      <c r="C2249" s="1" t="str">
        <f>VLOOKUP(B2249,lookup!A:D,3,FALSE)</f>
        <v>Non Metropolitan Fire Authorities</v>
      </c>
      <c r="D2249" s="1" t="str">
        <f>VLOOKUP(B2249,lookup!A:D,4,FALSE)</f>
        <v>E31000031</v>
      </c>
      <c r="E2249" s="1" t="s">
        <v>7</v>
      </c>
      <c r="F2249" s="1" t="s">
        <v>219</v>
      </c>
      <c r="G2249" s="1" t="s">
        <v>5</v>
      </c>
      <c r="H2249" s="16">
        <v>222</v>
      </c>
    </row>
    <row r="2250" spans="1:8" x14ac:dyDescent="0.35">
      <c r="A2250" s="1">
        <v>2018</v>
      </c>
      <c r="B2250" s="1" t="s">
        <v>125</v>
      </c>
      <c r="C2250" s="1" t="str">
        <f>VLOOKUP(B2250,lookup!A:D,3,FALSE)</f>
        <v>Non Metropolitan Fire Authorities</v>
      </c>
      <c r="D2250" s="1" t="str">
        <f>VLOOKUP(B2250,lookup!A:D,4,FALSE)</f>
        <v>E31000031</v>
      </c>
      <c r="E2250" s="1" t="s">
        <v>15</v>
      </c>
      <c r="F2250" s="1" t="s">
        <v>219</v>
      </c>
      <c r="G2250" s="1" t="s">
        <v>8</v>
      </c>
      <c r="H2250" s="16">
        <v>0</v>
      </c>
    </row>
    <row r="2251" spans="1:8" x14ac:dyDescent="0.35">
      <c r="A2251" s="1">
        <v>2018</v>
      </c>
      <c r="B2251" s="1" t="s">
        <v>125</v>
      </c>
      <c r="C2251" s="1" t="str">
        <f>VLOOKUP(B2251,lookup!A:D,3,FALSE)</f>
        <v>Non Metropolitan Fire Authorities</v>
      </c>
      <c r="D2251" s="1" t="str">
        <f>VLOOKUP(B2251,lookup!A:D,4,FALSE)</f>
        <v>E31000031</v>
      </c>
      <c r="E2251" s="1" t="s">
        <v>15</v>
      </c>
      <c r="F2251" s="1" t="s">
        <v>219</v>
      </c>
      <c r="G2251" s="1" t="s">
        <v>178</v>
      </c>
      <c r="H2251" s="16">
        <v>0</v>
      </c>
    </row>
    <row r="2252" spans="1:8" x14ac:dyDescent="0.35">
      <c r="A2252" s="1">
        <v>2018</v>
      </c>
      <c r="B2252" s="1" t="s">
        <v>125</v>
      </c>
      <c r="C2252" s="1" t="str">
        <f>VLOOKUP(B2252,lookup!A:D,3,FALSE)</f>
        <v>Non Metropolitan Fire Authorities</v>
      </c>
      <c r="D2252" s="1" t="str">
        <f>VLOOKUP(B2252,lookup!A:D,4,FALSE)</f>
        <v>E31000031</v>
      </c>
      <c r="E2252" s="1" t="s">
        <v>15</v>
      </c>
      <c r="F2252" s="1" t="s">
        <v>219</v>
      </c>
      <c r="G2252" s="1" t="s">
        <v>10</v>
      </c>
      <c r="H2252" s="16">
        <v>1</v>
      </c>
    </row>
    <row r="2253" spans="1:8" x14ac:dyDescent="0.35">
      <c r="A2253" s="1">
        <v>2018</v>
      </c>
      <c r="B2253" s="1" t="s">
        <v>125</v>
      </c>
      <c r="C2253" s="1" t="str">
        <f>VLOOKUP(B2253,lookup!A:D,3,FALSE)</f>
        <v>Non Metropolitan Fire Authorities</v>
      </c>
      <c r="D2253" s="1" t="str">
        <f>VLOOKUP(B2253,lookup!A:D,4,FALSE)</f>
        <v>E31000031</v>
      </c>
      <c r="E2253" s="1" t="s">
        <v>15</v>
      </c>
      <c r="F2253" s="1" t="s">
        <v>219</v>
      </c>
      <c r="G2253" s="1" t="s">
        <v>11</v>
      </c>
      <c r="H2253" s="16">
        <v>0</v>
      </c>
    </row>
    <row r="2254" spans="1:8" x14ac:dyDescent="0.35">
      <c r="A2254" s="1">
        <v>2018</v>
      </c>
      <c r="B2254" s="1" t="s">
        <v>125</v>
      </c>
      <c r="C2254" s="1" t="str">
        <f>VLOOKUP(B2254,lookup!A:D,3,FALSE)</f>
        <v>Non Metropolitan Fire Authorities</v>
      </c>
      <c r="D2254" s="1" t="str">
        <f>VLOOKUP(B2254,lookup!A:D,4,FALSE)</f>
        <v>E31000031</v>
      </c>
      <c r="E2254" s="1" t="s">
        <v>15</v>
      </c>
      <c r="F2254" s="1" t="s">
        <v>219</v>
      </c>
      <c r="G2254" s="1" t="s">
        <v>12</v>
      </c>
      <c r="H2254" s="16">
        <v>2</v>
      </c>
    </row>
    <row r="2255" spans="1:8" x14ac:dyDescent="0.35">
      <c r="A2255" s="1">
        <v>2018</v>
      </c>
      <c r="B2255" s="1" t="s">
        <v>125</v>
      </c>
      <c r="C2255" s="1" t="str">
        <f>VLOOKUP(B2255,lookup!A:D,3,FALSE)</f>
        <v>Non Metropolitan Fire Authorities</v>
      </c>
      <c r="D2255" s="1" t="str">
        <f>VLOOKUP(B2255,lookup!A:D,4,FALSE)</f>
        <v>E31000031</v>
      </c>
      <c r="E2255" s="1" t="s">
        <v>15</v>
      </c>
      <c r="F2255" s="1" t="s">
        <v>219</v>
      </c>
      <c r="G2255" s="1" t="s">
        <v>13</v>
      </c>
      <c r="H2255" s="16">
        <v>1</v>
      </c>
    </row>
    <row r="2256" spans="1:8" x14ac:dyDescent="0.35">
      <c r="A2256" s="1">
        <v>2018</v>
      </c>
      <c r="B2256" s="1" t="s">
        <v>125</v>
      </c>
      <c r="C2256" s="1" t="str">
        <f>VLOOKUP(B2256,lookup!A:D,3,FALSE)</f>
        <v>Non Metropolitan Fire Authorities</v>
      </c>
      <c r="D2256" s="1" t="str">
        <f>VLOOKUP(B2256,lookup!A:D,4,FALSE)</f>
        <v>E31000031</v>
      </c>
      <c r="E2256" s="1" t="s">
        <v>15</v>
      </c>
      <c r="F2256" s="1" t="s">
        <v>219</v>
      </c>
      <c r="G2256" s="1" t="s">
        <v>14</v>
      </c>
      <c r="H2256" s="16">
        <v>4</v>
      </c>
    </row>
    <row r="2257" spans="1:8" x14ac:dyDescent="0.35">
      <c r="A2257" s="1">
        <v>2018</v>
      </c>
      <c r="B2257" s="1" t="s">
        <v>125</v>
      </c>
      <c r="C2257" s="1" t="str">
        <f>VLOOKUP(B2257,lookup!A:D,3,FALSE)</f>
        <v>Non Metropolitan Fire Authorities</v>
      </c>
      <c r="D2257" s="1" t="str">
        <f>VLOOKUP(B2257,lookup!A:D,4,FALSE)</f>
        <v>E31000031</v>
      </c>
      <c r="E2257" s="1" t="s">
        <v>15</v>
      </c>
      <c r="F2257" s="1" t="s">
        <v>219</v>
      </c>
      <c r="G2257" s="1" t="s">
        <v>5</v>
      </c>
      <c r="H2257" s="16">
        <v>8</v>
      </c>
    </row>
    <row r="2258" spans="1:8" x14ac:dyDescent="0.35">
      <c r="A2258" s="1">
        <v>2018</v>
      </c>
      <c r="B2258" s="1" t="s">
        <v>125</v>
      </c>
      <c r="C2258" s="1" t="str">
        <f>VLOOKUP(B2258,lookup!A:D,3,FALSE)</f>
        <v>Non Metropolitan Fire Authorities</v>
      </c>
      <c r="D2258" s="1" t="str">
        <f>VLOOKUP(B2258,lookup!A:D,4,FALSE)</f>
        <v>E31000031</v>
      </c>
      <c r="E2258" s="1" t="s">
        <v>7</v>
      </c>
      <c r="F2258" s="1" t="s">
        <v>252</v>
      </c>
      <c r="G2258" s="1" t="s">
        <v>10</v>
      </c>
      <c r="H2258" s="16">
        <v>0</v>
      </c>
    </row>
    <row r="2259" spans="1:8" x14ac:dyDescent="0.35">
      <c r="A2259" s="1">
        <v>2018</v>
      </c>
      <c r="B2259" s="1" t="s">
        <v>125</v>
      </c>
      <c r="C2259" s="1" t="str">
        <f>VLOOKUP(B2259,lookup!A:D,3,FALSE)</f>
        <v>Non Metropolitan Fire Authorities</v>
      </c>
      <c r="D2259" s="1" t="str">
        <f>VLOOKUP(B2259,lookup!A:D,4,FALSE)</f>
        <v>E31000031</v>
      </c>
      <c r="E2259" s="1" t="s">
        <v>7</v>
      </c>
      <c r="F2259" s="1" t="s">
        <v>252</v>
      </c>
      <c r="G2259" s="1" t="s">
        <v>11</v>
      </c>
      <c r="H2259" s="16">
        <v>0</v>
      </c>
    </row>
    <row r="2260" spans="1:8" x14ac:dyDescent="0.35">
      <c r="A2260" s="1">
        <v>2018</v>
      </c>
      <c r="B2260" s="1" t="s">
        <v>125</v>
      </c>
      <c r="C2260" s="1" t="str">
        <f>VLOOKUP(B2260,lookup!A:D,3,FALSE)</f>
        <v>Non Metropolitan Fire Authorities</v>
      </c>
      <c r="D2260" s="1" t="str">
        <f>VLOOKUP(B2260,lookup!A:D,4,FALSE)</f>
        <v>E31000031</v>
      </c>
      <c r="E2260" s="1" t="s">
        <v>7</v>
      </c>
      <c r="F2260" s="1" t="s">
        <v>252</v>
      </c>
      <c r="G2260" s="1" t="s">
        <v>12</v>
      </c>
      <c r="H2260" s="16">
        <v>20</v>
      </c>
    </row>
    <row r="2261" spans="1:8" x14ac:dyDescent="0.35">
      <c r="A2261" s="1">
        <v>2018</v>
      </c>
      <c r="B2261" s="1" t="s">
        <v>125</v>
      </c>
      <c r="C2261" s="1" t="str">
        <f>VLOOKUP(B2261,lookup!A:D,3,FALSE)</f>
        <v>Non Metropolitan Fire Authorities</v>
      </c>
      <c r="D2261" s="1" t="str">
        <f>VLOOKUP(B2261,lookup!A:D,4,FALSE)</f>
        <v>E31000031</v>
      </c>
      <c r="E2261" s="1" t="s">
        <v>7</v>
      </c>
      <c r="F2261" s="1" t="s">
        <v>252</v>
      </c>
      <c r="G2261" s="1" t="s">
        <v>13</v>
      </c>
      <c r="H2261" s="16">
        <v>62</v>
      </c>
    </row>
    <row r="2262" spans="1:8" x14ac:dyDescent="0.35">
      <c r="A2262" s="1">
        <v>2018</v>
      </c>
      <c r="B2262" s="1" t="s">
        <v>125</v>
      </c>
      <c r="C2262" s="1" t="str">
        <f>VLOOKUP(B2262,lookup!A:D,3,FALSE)</f>
        <v>Non Metropolitan Fire Authorities</v>
      </c>
      <c r="D2262" s="1" t="str">
        <f>VLOOKUP(B2262,lookup!A:D,4,FALSE)</f>
        <v>E31000031</v>
      </c>
      <c r="E2262" s="1" t="s">
        <v>7</v>
      </c>
      <c r="F2262" s="1" t="s">
        <v>252</v>
      </c>
      <c r="G2262" s="1" t="s">
        <v>14</v>
      </c>
      <c r="H2262" s="16">
        <v>227</v>
      </c>
    </row>
    <row r="2263" spans="1:8" x14ac:dyDescent="0.35">
      <c r="A2263" s="1">
        <v>2018</v>
      </c>
      <c r="B2263" s="1" t="s">
        <v>125</v>
      </c>
      <c r="C2263" s="1" t="str">
        <f>VLOOKUP(B2263,lookup!A:D,3,FALSE)</f>
        <v>Non Metropolitan Fire Authorities</v>
      </c>
      <c r="D2263" s="1" t="str">
        <f>VLOOKUP(B2263,lookup!A:D,4,FALSE)</f>
        <v>E31000031</v>
      </c>
      <c r="E2263" s="1" t="s">
        <v>7</v>
      </c>
      <c r="F2263" s="1" t="s">
        <v>252</v>
      </c>
      <c r="G2263" s="1" t="s">
        <v>5</v>
      </c>
      <c r="H2263" s="16">
        <v>309</v>
      </c>
    </row>
    <row r="2264" spans="1:8" x14ac:dyDescent="0.35">
      <c r="A2264" s="1">
        <v>2018</v>
      </c>
      <c r="B2264" s="1" t="s">
        <v>125</v>
      </c>
      <c r="C2264" s="1" t="str">
        <f>VLOOKUP(B2264,lookup!A:D,3,FALSE)</f>
        <v>Non Metropolitan Fire Authorities</v>
      </c>
      <c r="D2264" s="1" t="str">
        <f>VLOOKUP(B2264,lookup!A:D,4,FALSE)</f>
        <v>E31000031</v>
      </c>
      <c r="E2264" s="1" t="s">
        <v>15</v>
      </c>
      <c r="F2264" s="1" t="s">
        <v>252</v>
      </c>
      <c r="G2264" s="1" t="s">
        <v>10</v>
      </c>
      <c r="H2264" s="16">
        <v>0</v>
      </c>
    </row>
    <row r="2265" spans="1:8" x14ac:dyDescent="0.35">
      <c r="A2265" s="1">
        <v>2018</v>
      </c>
      <c r="B2265" s="1" t="s">
        <v>125</v>
      </c>
      <c r="C2265" s="1" t="str">
        <f>VLOOKUP(B2265,lookup!A:D,3,FALSE)</f>
        <v>Non Metropolitan Fire Authorities</v>
      </c>
      <c r="D2265" s="1" t="str">
        <f>VLOOKUP(B2265,lookup!A:D,4,FALSE)</f>
        <v>E31000031</v>
      </c>
      <c r="E2265" s="1" t="s">
        <v>15</v>
      </c>
      <c r="F2265" s="1" t="s">
        <v>252</v>
      </c>
      <c r="G2265" s="1" t="s">
        <v>11</v>
      </c>
      <c r="H2265" s="16">
        <v>0</v>
      </c>
    </row>
    <row r="2266" spans="1:8" x14ac:dyDescent="0.35">
      <c r="A2266" s="1">
        <v>2018</v>
      </c>
      <c r="B2266" s="1" t="s">
        <v>125</v>
      </c>
      <c r="C2266" s="1" t="str">
        <f>VLOOKUP(B2266,lookup!A:D,3,FALSE)</f>
        <v>Non Metropolitan Fire Authorities</v>
      </c>
      <c r="D2266" s="1" t="str">
        <f>VLOOKUP(B2266,lookup!A:D,4,FALSE)</f>
        <v>E31000031</v>
      </c>
      <c r="E2266" s="1" t="s">
        <v>15</v>
      </c>
      <c r="F2266" s="1" t="s">
        <v>252</v>
      </c>
      <c r="G2266" s="1" t="s">
        <v>12</v>
      </c>
      <c r="H2266" s="16">
        <v>0</v>
      </c>
    </row>
    <row r="2267" spans="1:8" x14ac:dyDescent="0.35">
      <c r="A2267" s="1">
        <v>2018</v>
      </c>
      <c r="B2267" s="1" t="s">
        <v>125</v>
      </c>
      <c r="C2267" s="1" t="str">
        <f>VLOOKUP(B2267,lookup!A:D,3,FALSE)</f>
        <v>Non Metropolitan Fire Authorities</v>
      </c>
      <c r="D2267" s="1" t="str">
        <f>VLOOKUP(B2267,lookup!A:D,4,FALSE)</f>
        <v>E31000031</v>
      </c>
      <c r="E2267" s="1" t="s">
        <v>15</v>
      </c>
      <c r="F2267" s="1" t="s">
        <v>252</v>
      </c>
      <c r="G2267" s="1" t="s">
        <v>13</v>
      </c>
      <c r="H2267" s="16">
        <v>4</v>
      </c>
    </row>
    <row r="2268" spans="1:8" x14ac:dyDescent="0.35">
      <c r="A2268" s="1">
        <v>2018</v>
      </c>
      <c r="B2268" s="1" t="s">
        <v>125</v>
      </c>
      <c r="C2268" s="1" t="str">
        <f>VLOOKUP(B2268,lookup!A:D,3,FALSE)</f>
        <v>Non Metropolitan Fire Authorities</v>
      </c>
      <c r="D2268" s="1" t="str">
        <f>VLOOKUP(B2268,lookup!A:D,4,FALSE)</f>
        <v>E31000031</v>
      </c>
      <c r="E2268" s="1" t="s">
        <v>15</v>
      </c>
      <c r="F2268" s="1" t="s">
        <v>252</v>
      </c>
      <c r="G2268" s="1" t="s">
        <v>14</v>
      </c>
      <c r="H2268" s="16">
        <v>19</v>
      </c>
    </row>
    <row r="2269" spans="1:8" x14ac:dyDescent="0.35">
      <c r="A2269" s="1">
        <v>2018</v>
      </c>
      <c r="B2269" s="1" t="s">
        <v>125</v>
      </c>
      <c r="C2269" s="1" t="str">
        <f>VLOOKUP(B2269,lookup!A:D,3,FALSE)</f>
        <v>Non Metropolitan Fire Authorities</v>
      </c>
      <c r="D2269" s="1" t="str">
        <f>VLOOKUP(B2269,lookup!A:D,4,FALSE)</f>
        <v>E31000031</v>
      </c>
      <c r="E2269" s="1" t="s">
        <v>15</v>
      </c>
      <c r="F2269" s="1" t="s">
        <v>252</v>
      </c>
      <c r="G2269" s="1" t="s">
        <v>5</v>
      </c>
      <c r="H2269" s="16">
        <v>23</v>
      </c>
    </row>
    <row r="2270" spans="1:8" x14ac:dyDescent="0.35">
      <c r="A2270" s="1">
        <v>2018</v>
      </c>
      <c r="B2270" s="1" t="s">
        <v>128</v>
      </c>
      <c r="C2270" s="1" t="str">
        <f>VLOOKUP(B2270,lookup!A:D,3,FALSE)</f>
        <v>Non Metropolitan Fire Authorities</v>
      </c>
      <c r="D2270" s="1" t="str">
        <f>VLOOKUP(B2270,lookup!A:D,4,FALSE)</f>
        <v>E31000032</v>
      </c>
      <c r="E2270" s="1" t="s">
        <v>7</v>
      </c>
      <c r="F2270" s="1" t="s">
        <v>219</v>
      </c>
      <c r="G2270" s="1" t="s">
        <v>8</v>
      </c>
      <c r="H2270" s="16">
        <v>3</v>
      </c>
    </row>
    <row r="2271" spans="1:8" x14ac:dyDescent="0.35">
      <c r="A2271" s="1">
        <v>2018</v>
      </c>
      <c r="B2271" s="1" t="s">
        <v>128</v>
      </c>
      <c r="C2271" s="1" t="str">
        <f>VLOOKUP(B2271,lookup!A:D,3,FALSE)</f>
        <v>Non Metropolitan Fire Authorities</v>
      </c>
      <c r="D2271" s="1" t="str">
        <f>VLOOKUP(B2271,lookup!A:D,4,FALSE)</f>
        <v>E31000032</v>
      </c>
      <c r="E2271" s="1" t="s">
        <v>7</v>
      </c>
      <c r="F2271" s="1" t="s">
        <v>219</v>
      </c>
      <c r="G2271" s="1" t="s">
        <v>178</v>
      </c>
      <c r="H2271" s="16">
        <v>5</v>
      </c>
    </row>
    <row r="2272" spans="1:8" x14ac:dyDescent="0.35">
      <c r="A2272" s="1">
        <v>2018</v>
      </c>
      <c r="B2272" s="1" t="s">
        <v>128</v>
      </c>
      <c r="C2272" s="1" t="str">
        <f>VLOOKUP(B2272,lookup!A:D,3,FALSE)</f>
        <v>Non Metropolitan Fire Authorities</v>
      </c>
      <c r="D2272" s="1" t="str">
        <f>VLOOKUP(B2272,lookup!A:D,4,FALSE)</f>
        <v>E31000032</v>
      </c>
      <c r="E2272" s="1" t="s">
        <v>7</v>
      </c>
      <c r="F2272" s="1" t="s">
        <v>219</v>
      </c>
      <c r="G2272" s="1" t="s">
        <v>10</v>
      </c>
      <c r="H2272" s="16">
        <v>7</v>
      </c>
    </row>
    <row r="2273" spans="1:8" x14ac:dyDescent="0.35">
      <c r="A2273" s="1">
        <v>2018</v>
      </c>
      <c r="B2273" s="1" t="s">
        <v>128</v>
      </c>
      <c r="C2273" s="1" t="str">
        <f>VLOOKUP(B2273,lookup!A:D,3,FALSE)</f>
        <v>Non Metropolitan Fire Authorities</v>
      </c>
      <c r="D2273" s="1" t="str">
        <f>VLOOKUP(B2273,lookup!A:D,4,FALSE)</f>
        <v>E31000032</v>
      </c>
      <c r="E2273" s="1" t="s">
        <v>7</v>
      </c>
      <c r="F2273" s="1" t="s">
        <v>219</v>
      </c>
      <c r="G2273" s="1" t="s">
        <v>11</v>
      </c>
      <c r="H2273" s="16">
        <v>11</v>
      </c>
    </row>
    <row r="2274" spans="1:8" x14ac:dyDescent="0.35">
      <c r="A2274" s="1">
        <v>2018</v>
      </c>
      <c r="B2274" s="1" t="s">
        <v>128</v>
      </c>
      <c r="C2274" s="1" t="str">
        <f>VLOOKUP(B2274,lookup!A:D,3,FALSE)</f>
        <v>Non Metropolitan Fire Authorities</v>
      </c>
      <c r="D2274" s="1" t="str">
        <f>VLOOKUP(B2274,lookup!A:D,4,FALSE)</f>
        <v>E31000032</v>
      </c>
      <c r="E2274" s="1" t="s">
        <v>7</v>
      </c>
      <c r="F2274" s="1" t="s">
        <v>219</v>
      </c>
      <c r="G2274" s="1" t="s">
        <v>12</v>
      </c>
      <c r="H2274" s="16">
        <v>27</v>
      </c>
    </row>
    <row r="2275" spans="1:8" x14ac:dyDescent="0.35">
      <c r="A2275" s="1">
        <v>2018</v>
      </c>
      <c r="B2275" s="1" t="s">
        <v>128</v>
      </c>
      <c r="C2275" s="1" t="str">
        <f>VLOOKUP(B2275,lookup!A:D,3,FALSE)</f>
        <v>Non Metropolitan Fire Authorities</v>
      </c>
      <c r="D2275" s="1" t="str">
        <f>VLOOKUP(B2275,lookup!A:D,4,FALSE)</f>
        <v>E31000032</v>
      </c>
      <c r="E2275" s="1" t="s">
        <v>7</v>
      </c>
      <c r="F2275" s="1" t="s">
        <v>219</v>
      </c>
      <c r="G2275" s="1" t="s">
        <v>13</v>
      </c>
      <c r="H2275" s="16">
        <v>20</v>
      </c>
    </row>
    <row r="2276" spans="1:8" x14ac:dyDescent="0.35">
      <c r="A2276" s="1">
        <v>2018</v>
      </c>
      <c r="B2276" s="1" t="s">
        <v>128</v>
      </c>
      <c r="C2276" s="1" t="str">
        <f>VLOOKUP(B2276,lookup!A:D,3,FALSE)</f>
        <v>Non Metropolitan Fire Authorities</v>
      </c>
      <c r="D2276" s="1" t="str">
        <f>VLOOKUP(B2276,lookup!A:D,4,FALSE)</f>
        <v>E31000032</v>
      </c>
      <c r="E2276" s="1" t="s">
        <v>7</v>
      </c>
      <c r="F2276" s="1" t="s">
        <v>219</v>
      </c>
      <c r="G2276" s="1" t="s">
        <v>14</v>
      </c>
      <c r="H2276" s="16">
        <v>92</v>
      </c>
    </row>
    <row r="2277" spans="1:8" x14ac:dyDescent="0.35">
      <c r="A2277" s="1">
        <v>2018</v>
      </c>
      <c r="B2277" s="1" t="s">
        <v>128</v>
      </c>
      <c r="C2277" s="1" t="str">
        <f>VLOOKUP(B2277,lookup!A:D,3,FALSE)</f>
        <v>Non Metropolitan Fire Authorities</v>
      </c>
      <c r="D2277" s="1" t="str">
        <f>VLOOKUP(B2277,lookup!A:D,4,FALSE)</f>
        <v>E31000032</v>
      </c>
      <c r="E2277" s="1" t="s">
        <v>7</v>
      </c>
      <c r="F2277" s="1" t="s">
        <v>219</v>
      </c>
      <c r="G2277" s="1" t="s">
        <v>5</v>
      </c>
      <c r="H2277" s="16">
        <v>165</v>
      </c>
    </row>
    <row r="2278" spans="1:8" x14ac:dyDescent="0.35">
      <c r="A2278" s="1">
        <v>2018</v>
      </c>
      <c r="B2278" s="1" t="s">
        <v>128</v>
      </c>
      <c r="C2278" s="1" t="str">
        <f>VLOOKUP(B2278,lookup!A:D,3,FALSE)</f>
        <v>Non Metropolitan Fire Authorities</v>
      </c>
      <c r="D2278" s="1" t="str">
        <f>VLOOKUP(B2278,lookup!A:D,4,FALSE)</f>
        <v>E31000032</v>
      </c>
      <c r="E2278" s="1" t="s">
        <v>15</v>
      </c>
      <c r="F2278" s="1" t="s">
        <v>219</v>
      </c>
      <c r="G2278" s="1" t="s">
        <v>8</v>
      </c>
      <c r="H2278" s="16">
        <v>0</v>
      </c>
    </row>
    <row r="2279" spans="1:8" x14ac:dyDescent="0.35">
      <c r="A2279" s="1">
        <v>2018</v>
      </c>
      <c r="B2279" s="1" t="s">
        <v>128</v>
      </c>
      <c r="C2279" s="1" t="str">
        <f>VLOOKUP(B2279,lookup!A:D,3,FALSE)</f>
        <v>Non Metropolitan Fire Authorities</v>
      </c>
      <c r="D2279" s="1" t="str">
        <f>VLOOKUP(B2279,lookup!A:D,4,FALSE)</f>
        <v>E31000032</v>
      </c>
      <c r="E2279" s="1" t="s">
        <v>15</v>
      </c>
      <c r="F2279" s="1" t="s">
        <v>219</v>
      </c>
      <c r="G2279" s="1" t="s">
        <v>178</v>
      </c>
      <c r="H2279" s="16">
        <v>0</v>
      </c>
    </row>
    <row r="2280" spans="1:8" x14ac:dyDescent="0.35">
      <c r="A2280" s="1">
        <v>2018</v>
      </c>
      <c r="B2280" s="1" t="s">
        <v>128</v>
      </c>
      <c r="C2280" s="1" t="str">
        <f>VLOOKUP(B2280,lookup!A:D,3,FALSE)</f>
        <v>Non Metropolitan Fire Authorities</v>
      </c>
      <c r="D2280" s="1" t="str">
        <f>VLOOKUP(B2280,lookup!A:D,4,FALSE)</f>
        <v>E31000032</v>
      </c>
      <c r="E2280" s="1" t="s">
        <v>15</v>
      </c>
      <c r="F2280" s="1" t="s">
        <v>219</v>
      </c>
      <c r="G2280" s="1" t="s">
        <v>10</v>
      </c>
      <c r="H2280" s="16">
        <v>0</v>
      </c>
    </row>
    <row r="2281" spans="1:8" x14ac:dyDescent="0.35">
      <c r="A2281" s="1">
        <v>2018</v>
      </c>
      <c r="B2281" s="1" t="s">
        <v>128</v>
      </c>
      <c r="C2281" s="1" t="str">
        <f>VLOOKUP(B2281,lookup!A:D,3,FALSE)</f>
        <v>Non Metropolitan Fire Authorities</v>
      </c>
      <c r="D2281" s="1" t="str">
        <f>VLOOKUP(B2281,lookup!A:D,4,FALSE)</f>
        <v>E31000032</v>
      </c>
      <c r="E2281" s="1" t="s">
        <v>15</v>
      </c>
      <c r="F2281" s="1" t="s">
        <v>219</v>
      </c>
      <c r="G2281" s="1" t="s">
        <v>11</v>
      </c>
      <c r="H2281" s="16">
        <v>0</v>
      </c>
    </row>
    <row r="2282" spans="1:8" x14ac:dyDescent="0.35">
      <c r="A2282" s="1">
        <v>2018</v>
      </c>
      <c r="B2282" s="1" t="s">
        <v>128</v>
      </c>
      <c r="C2282" s="1" t="str">
        <f>VLOOKUP(B2282,lookup!A:D,3,FALSE)</f>
        <v>Non Metropolitan Fire Authorities</v>
      </c>
      <c r="D2282" s="1" t="str">
        <f>VLOOKUP(B2282,lookup!A:D,4,FALSE)</f>
        <v>E31000032</v>
      </c>
      <c r="E2282" s="1" t="s">
        <v>15</v>
      </c>
      <c r="F2282" s="1" t="s">
        <v>219</v>
      </c>
      <c r="G2282" s="1" t="s">
        <v>12</v>
      </c>
      <c r="H2282" s="16">
        <v>0</v>
      </c>
    </row>
    <row r="2283" spans="1:8" x14ac:dyDescent="0.35">
      <c r="A2283" s="1">
        <v>2018</v>
      </c>
      <c r="B2283" s="1" t="s">
        <v>128</v>
      </c>
      <c r="C2283" s="1" t="str">
        <f>VLOOKUP(B2283,lookup!A:D,3,FALSE)</f>
        <v>Non Metropolitan Fire Authorities</v>
      </c>
      <c r="D2283" s="1" t="str">
        <f>VLOOKUP(B2283,lookup!A:D,4,FALSE)</f>
        <v>E31000032</v>
      </c>
      <c r="E2283" s="1" t="s">
        <v>15</v>
      </c>
      <c r="F2283" s="1" t="s">
        <v>219</v>
      </c>
      <c r="G2283" s="1" t="s">
        <v>13</v>
      </c>
      <c r="H2283" s="16">
        <v>3</v>
      </c>
    </row>
    <row r="2284" spans="1:8" x14ac:dyDescent="0.35">
      <c r="A2284" s="1">
        <v>2018</v>
      </c>
      <c r="B2284" s="1" t="s">
        <v>128</v>
      </c>
      <c r="C2284" s="1" t="str">
        <f>VLOOKUP(B2284,lookup!A:D,3,FALSE)</f>
        <v>Non Metropolitan Fire Authorities</v>
      </c>
      <c r="D2284" s="1" t="str">
        <f>VLOOKUP(B2284,lookup!A:D,4,FALSE)</f>
        <v>E31000032</v>
      </c>
      <c r="E2284" s="1" t="s">
        <v>15</v>
      </c>
      <c r="F2284" s="1" t="s">
        <v>219</v>
      </c>
      <c r="G2284" s="1" t="s">
        <v>14</v>
      </c>
      <c r="H2284" s="16">
        <v>6</v>
      </c>
    </row>
    <row r="2285" spans="1:8" x14ac:dyDescent="0.35">
      <c r="A2285" s="1">
        <v>2018</v>
      </c>
      <c r="B2285" s="1" t="s">
        <v>128</v>
      </c>
      <c r="C2285" s="1" t="str">
        <f>VLOOKUP(B2285,lookup!A:D,3,FALSE)</f>
        <v>Non Metropolitan Fire Authorities</v>
      </c>
      <c r="D2285" s="1" t="str">
        <f>VLOOKUP(B2285,lookup!A:D,4,FALSE)</f>
        <v>E31000032</v>
      </c>
      <c r="E2285" s="1" t="s">
        <v>15</v>
      </c>
      <c r="F2285" s="1" t="s">
        <v>219</v>
      </c>
      <c r="G2285" s="1" t="s">
        <v>5</v>
      </c>
      <c r="H2285" s="16">
        <v>9</v>
      </c>
    </row>
    <row r="2286" spans="1:8" x14ac:dyDescent="0.35">
      <c r="A2286" s="1">
        <v>2018</v>
      </c>
      <c r="B2286" s="1" t="s">
        <v>128</v>
      </c>
      <c r="C2286" s="1" t="str">
        <f>VLOOKUP(B2286,lookup!A:D,3,FALSE)</f>
        <v>Non Metropolitan Fire Authorities</v>
      </c>
      <c r="D2286" s="1" t="str">
        <f>VLOOKUP(B2286,lookup!A:D,4,FALSE)</f>
        <v>E31000032</v>
      </c>
      <c r="E2286" s="1" t="s">
        <v>7</v>
      </c>
      <c r="F2286" s="1" t="s">
        <v>252</v>
      </c>
      <c r="G2286" s="1" t="s">
        <v>10</v>
      </c>
      <c r="H2286" s="16">
        <v>0</v>
      </c>
    </row>
    <row r="2287" spans="1:8" x14ac:dyDescent="0.35">
      <c r="A2287" s="1">
        <v>2018</v>
      </c>
      <c r="B2287" s="1" t="s">
        <v>128</v>
      </c>
      <c r="C2287" s="1" t="str">
        <f>VLOOKUP(B2287,lookup!A:D,3,FALSE)</f>
        <v>Non Metropolitan Fire Authorities</v>
      </c>
      <c r="D2287" s="1" t="str">
        <f>VLOOKUP(B2287,lookup!A:D,4,FALSE)</f>
        <v>E31000032</v>
      </c>
      <c r="E2287" s="1" t="s">
        <v>7</v>
      </c>
      <c r="F2287" s="1" t="s">
        <v>252</v>
      </c>
      <c r="G2287" s="1" t="s">
        <v>11</v>
      </c>
      <c r="H2287" s="16">
        <v>0</v>
      </c>
    </row>
    <row r="2288" spans="1:8" x14ac:dyDescent="0.35">
      <c r="A2288" s="1">
        <v>2018</v>
      </c>
      <c r="B2288" s="1" t="s">
        <v>128</v>
      </c>
      <c r="C2288" s="1" t="str">
        <f>VLOOKUP(B2288,lookup!A:D,3,FALSE)</f>
        <v>Non Metropolitan Fire Authorities</v>
      </c>
      <c r="D2288" s="1" t="str">
        <f>VLOOKUP(B2288,lookup!A:D,4,FALSE)</f>
        <v>E31000032</v>
      </c>
      <c r="E2288" s="1" t="s">
        <v>7</v>
      </c>
      <c r="F2288" s="1" t="s">
        <v>252</v>
      </c>
      <c r="G2288" s="1" t="s">
        <v>12</v>
      </c>
      <c r="H2288" s="16">
        <v>22</v>
      </c>
    </row>
    <row r="2289" spans="1:8" x14ac:dyDescent="0.35">
      <c r="A2289" s="1">
        <v>2018</v>
      </c>
      <c r="B2289" s="1" t="s">
        <v>128</v>
      </c>
      <c r="C2289" s="1" t="str">
        <f>VLOOKUP(B2289,lookup!A:D,3,FALSE)</f>
        <v>Non Metropolitan Fire Authorities</v>
      </c>
      <c r="D2289" s="1" t="str">
        <f>VLOOKUP(B2289,lookup!A:D,4,FALSE)</f>
        <v>E31000032</v>
      </c>
      <c r="E2289" s="1" t="s">
        <v>7</v>
      </c>
      <c r="F2289" s="1" t="s">
        <v>252</v>
      </c>
      <c r="G2289" s="1" t="s">
        <v>13</v>
      </c>
      <c r="H2289" s="16">
        <v>60</v>
      </c>
    </row>
    <row r="2290" spans="1:8" x14ac:dyDescent="0.35">
      <c r="A2290" s="1">
        <v>2018</v>
      </c>
      <c r="B2290" s="1" t="s">
        <v>128</v>
      </c>
      <c r="C2290" s="1" t="str">
        <f>VLOOKUP(B2290,lookup!A:D,3,FALSE)</f>
        <v>Non Metropolitan Fire Authorities</v>
      </c>
      <c r="D2290" s="1" t="str">
        <f>VLOOKUP(B2290,lookup!A:D,4,FALSE)</f>
        <v>E31000032</v>
      </c>
      <c r="E2290" s="1" t="s">
        <v>7</v>
      </c>
      <c r="F2290" s="1" t="s">
        <v>252</v>
      </c>
      <c r="G2290" s="1" t="s">
        <v>14</v>
      </c>
      <c r="H2290" s="16">
        <v>238</v>
      </c>
    </row>
    <row r="2291" spans="1:8" x14ac:dyDescent="0.35">
      <c r="A2291" s="1">
        <v>2018</v>
      </c>
      <c r="B2291" s="1" t="s">
        <v>128</v>
      </c>
      <c r="C2291" s="1" t="str">
        <f>VLOOKUP(B2291,lookup!A:D,3,FALSE)</f>
        <v>Non Metropolitan Fire Authorities</v>
      </c>
      <c r="D2291" s="1" t="str">
        <f>VLOOKUP(B2291,lookup!A:D,4,FALSE)</f>
        <v>E31000032</v>
      </c>
      <c r="E2291" s="1" t="s">
        <v>7</v>
      </c>
      <c r="F2291" s="1" t="s">
        <v>252</v>
      </c>
      <c r="G2291" s="1" t="s">
        <v>5</v>
      </c>
      <c r="H2291" s="16">
        <v>320</v>
      </c>
    </row>
    <row r="2292" spans="1:8" x14ac:dyDescent="0.35">
      <c r="A2292" s="1">
        <v>2018</v>
      </c>
      <c r="B2292" s="1" t="s">
        <v>128</v>
      </c>
      <c r="C2292" s="1" t="str">
        <f>VLOOKUP(B2292,lookup!A:D,3,FALSE)</f>
        <v>Non Metropolitan Fire Authorities</v>
      </c>
      <c r="D2292" s="1" t="str">
        <f>VLOOKUP(B2292,lookup!A:D,4,FALSE)</f>
        <v>E31000032</v>
      </c>
      <c r="E2292" s="1" t="s">
        <v>15</v>
      </c>
      <c r="F2292" s="1" t="s">
        <v>252</v>
      </c>
      <c r="G2292" s="1" t="s">
        <v>10</v>
      </c>
      <c r="H2292" s="16">
        <v>0</v>
      </c>
    </row>
    <row r="2293" spans="1:8" x14ac:dyDescent="0.35">
      <c r="A2293" s="1">
        <v>2018</v>
      </c>
      <c r="B2293" s="1" t="s">
        <v>128</v>
      </c>
      <c r="C2293" s="1" t="str">
        <f>VLOOKUP(B2293,lookup!A:D,3,FALSE)</f>
        <v>Non Metropolitan Fire Authorities</v>
      </c>
      <c r="D2293" s="1" t="str">
        <f>VLOOKUP(B2293,lookup!A:D,4,FALSE)</f>
        <v>E31000032</v>
      </c>
      <c r="E2293" s="1" t="s">
        <v>15</v>
      </c>
      <c r="F2293" s="1" t="s">
        <v>252</v>
      </c>
      <c r="G2293" s="1" t="s">
        <v>11</v>
      </c>
      <c r="H2293" s="16">
        <v>0</v>
      </c>
    </row>
    <row r="2294" spans="1:8" x14ac:dyDescent="0.35">
      <c r="A2294" s="1">
        <v>2018</v>
      </c>
      <c r="B2294" s="1" t="s">
        <v>128</v>
      </c>
      <c r="C2294" s="1" t="str">
        <f>VLOOKUP(B2294,lookup!A:D,3,FALSE)</f>
        <v>Non Metropolitan Fire Authorities</v>
      </c>
      <c r="D2294" s="1" t="str">
        <f>VLOOKUP(B2294,lookup!A:D,4,FALSE)</f>
        <v>E31000032</v>
      </c>
      <c r="E2294" s="1" t="s">
        <v>15</v>
      </c>
      <c r="F2294" s="1" t="s">
        <v>252</v>
      </c>
      <c r="G2294" s="1" t="s">
        <v>12</v>
      </c>
      <c r="H2294" s="16">
        <v>0</v>
      </c>
    </row>
    <row r="2295" spans="1:8" x14ac:dyDescent="0.35">
      <c r="A2295" s="1">
        <v>2018</v>
      </c>
      <c r="B2295" s="1" t="s">
        <v>128</v>
      </c>
      <c r="C2295" s="1" t="str">
        <f>VLOOKUP(B2295,lookup!A:D,3,FALSE)</f>
        <v>Non Metropolitan Fire Authorities</v>
      </c>
      <c r="D2295" s="1" t="str">
        <f>VLOOKUP(B2295,lookup!A:D,4,FALSE)</f>
        <v>E31000032</v>
      </c>
      <c r="E2295" s="1" t="s">
        <v>15</v>
      </c>
      <c r="F2295" s="1" t="s">
        <v>252</v>
      </c>
      <c r="G2295" s="1" t="s">
        <v>13</v>
      </c>
      <c r="H2295" s="16">
        <v>2</v>
      </c>
    </row>
    <row r="2296" spans="1:8" x14ac:dyDescent="0.35">
      <c r="A2296" s="1">
        <v>2018</v>
      </c>
      <c r="B2296" s="1" t="s">
        <v>128</v>
      </c>
      <c r="C2296" s="1" t="str">
        <f>VLOOKUP(B2296,lookup!A:D,3,FALSE)</f>
        <v>Non Metropolitan Fire Authorities</v>
      </c>
      <c r="D2296" s="1" t="str">
        <f>VLOOKUP(B2296,lookup!A:D,4,FALSE)</f>
        <v>E31000032</v>
      </c>
      <c r="E2296" s="1" t="s">
        <v>15</v>
      </c>
      <c r="F2296" s="1" t="s">
        <v>252</v>
      </c>
      <c r="G2296" s="1" t="s">
        <v>14</v>
      </c>
      <c r="H2296" s="16">
        <v>20</v>
      </c>
    </row>
    <row r="2297" spans="1:8" x14ac:dyDescent="0.35">
      <c r="A2297" s="1">
        <v>2018</v>
      </c>
      <c r="B2297" s="1" t="s">
        <v>128</v>
      </c>
      <c r="C2297" s="1" t="str">
        <f>VLOOKUP(B2297,lookup!A:D,3,FALSE)</f>
        <v>Non Metropolitan Fire Authorities</v>
      </c>
      <c r="D2297" s="1" t="str">
        <f>VLOOKUP(B2297,lookup!A:D,4,FALSE)</f>
        <v>E31000032</v>
      </c>
      <c r="E2297" s="1" t="s">
        <v>15</v>
      </c>
      <c r="F2297" s="1" t="s">
        <v>252</v>
      </c>
      <c r="G2297" s="1" t="s">
        <v>5</v>
      </c>
      <c r="H2297" s="16">
        <v>22</v>
      </c>
    </row>
    <row r="2298" spans="1:8" x14ac:dyDescent="0.35">
      <c r="A2298" s="1">
        <v>2018</v>
      </c>
      <c r="B2298" s="1" t="s">
        <v>131</v>
      </c>
      <c r="C2298" s="1" t="str">
        <f>VLOOKUP(B2298,lookup!A:D,3,FALSE)</f>
        <v>Metropolitan Fire Authorities</v>
      </c>
      <c r="D2298" s="1" t="str">
        <f>VLOOKUP(B2298,lookup!A:D,4,FALSE)</f>
        <v>E31000042</v>
      </c>
      <c r="E2298" s="1" t="s">
        <v>7</v>
      </c>
      <c r="F2298" s="1" t="s">
        <v>219</v>
      </c>
      <c r="G2298" s="1" t="s">
        <v>8</v>
      </c>
      <c r="H2298" s="16">
        <v>2</v>
      </c>
    </row>
    <row r="2299" spans="1:8" x14ac:dyDescent="0.35">
      <c r="A2299" s="1">
        <v>2018</v>
      </c>
      <c r="B2299" s="1" t="s">
        <v>131</v>
      </c>
      <c r="C2299" s="1" t="str">
        <f>VLOOKUP(B2299,lookup!A:D,3,FALSE)</f>
        <v>Metropolitan Fire Authorities</v>
      </c>
      <c r="D2299" s="1" t="str">
        <f>VLOOKUP(B2299,lookup!A:D,4,FALSE)</f>
        <v>E31000042</v>
      </c>
      <c r="E2299" s="1" t="s">
        <v>7</v>
      </c>
      <c r="F2299" s="1" t="s">
        <v>219</v>
      </c>
      <c r="G2299" s="1" t="s">
        <v>178</v>
      </c>
      <c r="H2299" s="16">
        <v>3</v>
      </c>
    </row>
    <row r="2300" spans="1:8" x14ac:dyDescent="0.35">
      <c r="A2300" s="1">
        <v>2018</v>
      </c>
      <c r="B2300" s="1" t="s">
        <v>131</v>
      </c>
      <c r="C2300" s="1" t="str">
        <f>VLOOKUP(B2300,lookup!A:D,3,FALSE)</f>
        <v>Metropolitan Fire Authorities</v>
      </c>
      <c r="D2300" s="1" t="str">
        <f>VLOOKUP(B2300,lookup!A:D,4,FALSE)</f>
        <v>E31000042</v>
      </c>
      <c r="E2300" s="1" t="s">
        <v>7</v>
      </c>
      <c r="F2300" s="1" t="s">
        <v>219</v>
      </c>
      <c r="G2300" s="1" t="s">
        <v>10</v>
      </c>
      <c r="H2300" s="16">
        <v>10</v>
      </c>
    </row>
    <row r="2301" spans="1:8" x14ac:dyDescent="0.35">
      <c r="A2301" s="1">
        <v>2018</v>
      </c>
      <c r="B2301" s="1" t="s">
        <v>131</v>
      </c>
      <c r="C2301" s="1" t="str">
        <f>VLOOKUP(B2301,lookup!A:D,3,FALSE)</f>
        <v>Metropolitan Fire Authorities</v>
      </c>
      <c r="D2301" s="1" t="str">
        <f>VLOOKUP(B2301,lookup!A:D,4,FALSE)</f>
        <v>E31000042</v>
      </c>
      <c r="E2301" s="1" t="s">
        <v>7</v>
      </c>
      <c r="F2301" s="1" t="s">
        <v>219</v>
      </c>
      <c r="G2301" s="1" t="s">
        <v>11</v>
      </c>
      <c r="H2301" s="16">
        <v>21</v>
      </c>
    </row>
    <row r="2302" spans="1:8" x14ac:dyDescent="0.35">
      <c r="A2302" s="1">
        <v>2018</v>
      </c>
      <c r="B2302" s="1" t="s">
        <v>131</v>
      </c>
      <c r="C2302" s="1" t="str">
        <f>VLOOKUP(B2302,lookup!A:D,3,FALSE)</f>
        <v>Metropolitan Fire Authorities</v>
      </c>
      <c r="D2302" s="1" t="str">
        <f>VLOOKUP(B2302,lookup!A:D,4,FALSE)</f>
        <v>E31000042</v>
      </c>
      <c r="E2302" s="1" t="s">
        <v>7</v>
      </c>
      <c r="F2302" s="1" t="s">
        <v>219</v>
      </c>
      <c r="G2302" s="1" t="s">
        <v>12</v>
      </c>
      <c r="H2302" s="16">
        <v>84</v>
      </c>
    </row>
    <row r="2303" spans="1:8" x14ac:dyDescent="0.35">
      <c r="A2303" s="1">
        <v>2018</v>
      </c>
      <c r="B2303" s="1" t="s">
        <v>131</v>
      </c>
      <c r="C2303" s="1" t="str">
        <f>VLOOKUP(B2303,lookup!A:D,3,FALSE)</f>
        <v>Metropolitan Fire Authorities</v>
      </c>
      <c r="D2303" s="1" t="str">
        <f>VLOOKUP(B2303,lookup!A:D,4,FALSE)</f>
        <v>E31000042</v>
      </c>
      <c r="E2303" s="1" t="s">
        <v>7</v>
      </c>
      <c r="F2303" s="1" t="s">
        <v>219</v>
      </c>
      <c r="G2303" s="1" t="s">
        <v>13</v>
      </c>
      <c r="H2303" s="16">
        <v>71</v>
      </c>
    </row>
    <row r="2304" spans="1:8" x14ac:dyDescent="0.35">
      <c r="A2304" s="1">
        <v>2018</v>
      </c>
      <c r="B2304" s="1" t="s">
        <v>131</v>
      </c>
      <c r="C2304" s="1" t="str">
        <f>VLOOKUP(B2304,lookup!A:D,3,FALSE)</f>
        <v>Metropolitan Fire Authorities</v>
      </c>
      <c r="D2304" s="1" t="str">
        <f>VLOOKUP(B2304,lookup!A:D,4,FALSE)</f>
        <v>E31000042</v>
      </c>
      <c r="E2304" s="1" t="s">
        <v>7</v>
      </c>
      <c r="F2304" s="1" t="s">
        <v>219</v>
      </c>
      <c r="G2304" s="1" t="s">
        <v>14</v>
      </c>
      <c r="H2304" s="16">
        <v>340</v>
      </c>
    </row>
    <row r="2305" spans="1:8" x14ac:dyDescent="0.35">
      <c r="A2305" s="1">
        <v>2018</v>
      </c>
      <c r="B2305" s="1" t="s">
        <v>131</v>
      </c>
      <c r="C2305" s="1" t="str">
        <f>VLOOKUP(B2305,lookup!A:D,3,FALSE)</f>
        <v>Metropolitan Fire Authorities</v>
      </c>
      <c r="D2305" s="1" t="str">
        <f>VLOOKUP(B2305,lookup!A:D,4,FALSE)</f>
        <v>E31000042</v>
      </c>
      <c r="E2305" s="1" t="s">
        <v>7</v>
      </c>
      <c r="F2305" s="1" t="s">
        <v>219</v>
      </c>
      <c r="G2305" s="1" t="s">
        <v>5</v>
      </c>
      <c r="H2305" s="16">
        <v>531</v>
      </c>
    </row>
    <row r="2306" spans="1:8" x14ac:dyDescent="0.35">
      <c r="A2306" s="1">
        <v>2018</v>
      </c>
      <c r="B2306" s="1" t="s">
        <v>131</v>
      </c>
      <c r="C2306" s="1" t="str">
        <f>VLOOKUP(B2306,lookup!A:D,3,FALSE)</f>
        <v>Metropolitan Fire Authorities</v>
      </c>
      <c r="D2306" s="1" t="str">
        <f>VLOOKUP(B2306,lookup!A:D,4,FALSE)</f>
        <v>E31000042</v>
      </c>
      <c r="E2306" s="1" t="s">
        <v>15</v>
      </c>
      <c r="F2306" s="1" t="s">
        <v>219</v>
      </c>
      <c r="G2306" s="1" t="s">
        <v>8</v>
      </c>
      <c r="H2306" s="16">
        <v>1</v>
      </c>
    </row>
    <row r="2307" spans="1:8" x14ac:dyDescent="0.35">
      <c r="A2307" s="1">
        <v>2018</v>
      </c>
      <c r="B2307" s="1" t="s">
        <v>131</v>
      </c>
      <c r="C2307" s="1" t="str">
        <f>VLOOKUP(B2307,lookup!A:D,3,FALSE)</f>
        <v>Metropolitan Fire Authorities</v>
      </c>
      <c r="D2307" s="1" t="str">
        <f>VLOOKUP(B2307,lookup!A:D,4,FALSE)</f>
        <v>E31000042</v>
      </c>
      <c r="E2307" s="1" t="s">
        <v>15</v>
      </c>
      <c r="F2307" s="1" t="s">
        <v>219</v>
      </c>
      <c r="G2307" s="1" t="s">
        <v>178</v>
      </c>
      <c r="H2307" s="16">
        <v>0</v>
      </c>
    </row>
    <row r="2308" spans="1:8" x14ac:dyDescent="0.35">
      <c r="A2308" s="1">
        <v>2018</v>
      </c>
      <c r="B2308" s="1" t="s">
        <v>131</v>
      </c>
      <c r="C2308" s="1" t="str">
        <f>VLOOKUP(B2308,lookup!A:D,3,FALSE)</f>
        <v>Metropolitan Fire Authorities</v>
      </c>
      <c r="D2308" s="1" t="str">
        <f>VLOOKUP(B2308,lookup!A:D,4,FALSE)</f>
        <v>E31000042</v>
      </c>
      <c r="E2308" s="1" t="s">
        <v>15</v>
      </c>
      <c r="F2308" s="1" t="s">
        <v>219</v>
      </c>
      <c r="G2308" s="1" t="s">
        <v>10</v>
      </c>
      <c r="H2308" s="16">
        <v>1</v>
      </c>
    </row>
    <row r="2309" spans="1:8" x14ac:dyDescent="0.35">
      <c r="A2309" s="1">
        <v>2018</v>
      </c>
      <c r="B2309" s="1" t="s">
        <v>131</v>
      </c>
      <c r="C2309" s="1" t="str">
        <f>VLOOKUP(B2309,lookup!A:D,3,FALSE)</f>
        <v>Metropolitan Fire Authorities</v>
      </c>
      <c r="D2309" s="1" t="str">
        <f>VLOOKUP(B2309,lookup!A:D,4,FALSE)</f>
        <v>E31000042</v>
      </c>
      <c r="E2309" s="1" t="s">
        <v>15</v>
      </c>
      <c r="F2309" s="1" t="s">
        <v>219</v>
      </c>
      <c r="G2309" s="1" t="s">
        <v>11</v>
      </c>
      <c r="H2309" s="16">
        <v>2</v>
      </c>
    </row>
    <row r="2310" spans="1:8" x14ac:dyDescent="0.35">
      <c r="A2310" s="1">
        <v>2018</v>
      </c>
      <c r="B2310" s="1" t="s">
        <v>131</v>
      </c>
      <c r="C2310" s="1" t="str">
        <f>VLOOKUP(B2310,lookup!A:D,3,FALSE)</f>
        <v>Metropolitan Fire Authorities</v>
      </c>
      <c r="D2310" s="1" t="str">
        <f>VLOOKUP(B2310,lookup!A:D,4,FALSE)</f>
        <v>E31000042</v>
      </c>
      <c r="E2310" s="1" t="s">
        <v>15</v>
      </c>
      <c r="F2310" s="1" t="s">
        <v>219</v>
      </c>
      <c r="G2310" s="1" t="s">
        <v>12</v>
      </c>
      <c r="H2310" s="16">
        <v>4</v>
      </c>
    </row>
    <row r="2311" spans="1:8" x14ac:dyDescent="0.35">
      <c r="A2311" s="1">
        <v>2018</v>
      </c>
      <c r="B2311" s="1" t="s">
        <v>131</v>
      </c>
      <c r="C2311" s="1" t="str">
        <f>VLOOKUP(B2311,lookup!A:D,3,FALSE)</f>
        <v>Metropolitan Fire Authorities</v>
      </c>
      <c r="D2311" s="1" t="str">
        <f>VLOOKUP(B2311,lookup!A:D,4,FALSE)</f>
        <v>E31000042</v>
      </c>
      <c r="E2311" s="1" t="s">
        <v>15</v>
      </c>
      <c r="F2311" s="1" t="s">
        <v>219</v>
      </c>
      <c r="G2311" s="1" t="s">
        <v>13</v>
      </c>
      <c r="H2311" s="16">
        <v>10</v>
      </c>
    </row>
    <row r="2312" spans="1:8" x14ac:dyDescent="0.35">
      <c r="A2312" s="1">
        <v>2018</v>
      </c>
      <c r="B2312" s="1" t="s">
        <v>131</v>
      </c>
      <c r="C2312" s="1" t="str">
        <f>VLOOKUP(B2312,lookup!A:D,3,FALSE)</f>
        <v>Metropolitan Fire Authorities</v>
      </c>
      <c r="D2312" s="1" t="str">
        <f>VLOOKUP(B2312,lookup!A:D,4,FALSE)</f>
        <v>E31000042</v>
      </c>
      <c r="E2312" s="1" t="s">
        <v>15</v>
      </c>
      <c r="F2312" s="1" t="s">
        <v>219</v>
      </c>
      <c r="G2312" s="1" t="s">
        <v>14</v>
      </c>
      <c r="H2312" s="16">
        <v>18</v>
      </c>
    </row>
    <row r="2313" spans="1:8" x14ac:dyDescent="0.35">
      <c r="A2313" s="1">
        <v>2018</v>
      </c>
      <c r="B2313" s="1" t="s">
        <v>131</v>
      </c>
      <c r="C2313" s="1" t="str">
        <f>VLOOKUP(B2313,lookup!A:D,3,FALSE)</f>
        <v>Metropolitan Fire Authorities</v>
      </c>
      <c r="D2313" s="1" t="str">
        <f>VLOOKUP(B2313,lookup!A:D,4,FALSE)</f>
        <v>E31000042</v>
      </c>
      <c r="E2313" s="1" t="s">
        <v>15</v>
      </c>
      <c r="F2313" s="1" t="s">
        <v>219</v>
      </c>
      <c r="G2313" s="1" t="s">
        <v>5</v>
      </c>
      <c r="H2313" s="16">
        <v>36</v>
      </c>
    </row>
    <row r="2314" spans="1:8" x14ac:dyDescent="0.35">
      <c r="A2314" s="1">
        <v>2018</v>
      </c>
      <c r="B2314" s="1" t="s">
        <v>131</v>
      </c>
      <c r="C2314" s="1" t="str">
        <f>VLOOKUP(B2314,lookup!A:D,3,FALSE)</f>
        <v>Metropolitan Fire Authorities</v>
      </c>
      <c r="D2314" s="1" t="str">
        <f>VLOOKUP(B2314,lookup!A:D,4,FALSE)</f>
        <v>E31000042</v>
      </c>
      <c r="E2314" s="1" t="s">
        <v>7</v>
      </c>
      <c r="F2314" s="1" t="s">
        <v>252</v>
      </c>
      <c r="G2314" s="1" t="s">
        <v>10</v>
      </c>
      <c r="H2314" s="16">
        <v>0</v>
      </c>
    </row>
    <row r="2315" spans="1:8" x14ac:dyDescent="0.35">
      <c r="A2315" s="1">
        <v>2018</v>
      </c>
      <c r="B2315" s="1" t="s">
        <v>131</v>
      </c>
      <c r="C2315" s="1" t="str">
        <f>VLOOKUP(B2315,lookup!A:D,3,FALSE)</f>
        <v>Metropolitan Fire Authorities</v>
      </c>
      <c r="D2315" s="1" t="str">
        <f>VLOOKUP(B2315,lookup!A:D,4,FALSE)</f>
        <v>E31000042</v>
      </c>
      <c r="E2315" s="1" t="s">
        <v>7</v>
      </c>
      <c r="F2315" s="1" t="s">
        <v>252</v>
      </c>
      <c r="G2315" s="1" t="s">
        <v>11</v>
      </c>
      <c r="H2315" s="16">
        <v>0</v>
      </c>
    </row>
    <row r="2316" spans="1:8" x14ac:dyDescent="0.35">
      <c r="A2316" s="1">
        <v>2018</v>
      </c>
      <c r="B2316" s="1" t="s">
        <v>131</v>
      </c>
      <c r="C2316" s="1" t="str">
        <f>VLOOKUP(B2316,lookup!A:D,3,FALSE)</f>
        <v>Metropolitan Fire Authorities</v>
      </c>
      <c r="D2316" s="1" t="str">
        <f>VLOOKUP(B2316,lookup!A:D,4,FALSE)</f>
        <v>E31000042</v>
      </c>
      <c r="E2316" s="1" t="s">
        <v>7</v>
      </c>
      <c r="F2316" s="1" t="s">
        <v>252</v>
      </c>
      <c r="G2316" s="1" t="s">
        <v>12</v>
      </c>
      <c r="H2316" s="16">
        <v>7</v>
      </c>
    </row>
    <row r="2317" spans="1:8" x14ac:dyDescent="0.35">
      <c r="A2317" s="1">
        <v>2018</v>
      </c>
      <c r="B2317" s="1" t="s">
        <v>131</v>
      </c>
      <c r="C2317" s="1" t="str">
        <f>VLOOKUP(B2317,lookup!A:D,3,FALSE)</f>
        <v>Metropolitan Fire Authorities</v>
      </c>
      <c r="D2317" s="1" t="str">
        <f>VLOOKUP(B2317,lookup!A:D,4,FALSE)</f>
        <v>E31000042</v>
      </c>
      <c r="E2317" s="1" t="s">
        <v>7</v>
      </c>
      <c r="F2317" s="1" t="s">
        <v>252</v>
      </c>
      <c r="G2317" s="1" t="s">
        <v>13</v>
      </c>
      <c r="H2317" s="16">
        <v>13</v>
      </c>
    </row>
    <row r="2318" spans="1:8" x14ac:dyDescent="0.35">
      <c r="A2318" s="1">
        <v>2018</v>
      </c>
      <c r="B2318" s="1" t="s">
        <v>131</v>
      </c>
      <c r="C2318" s="1" t="str">
        <f>VLOOKUP(B2318,lookup!A:D,3,FALSE)</f>
        <v>Metropolitan Fire Authorities</v>
      </c>
      <c r="D2318" s="1" t="str">
        <f>VLOOKUP(B2318,lookup!A:D,4,FALSE)</f>
        <v>E31000042</v>
      </c>
      <c r="E2318" s="1" t="s">
        <v>7</v>
      </c>
      <c r="F2318" s="1" t="s">
        <v>252</v>
      </c>
      <c r="G2318" s="1" t="s">
        <v>14</v>
      </c>
      <c r="H2318" s="16">
        <v>44</v>
      </c>
    </row>
    <row r="2319" spans="1:8" x14ac:dyDescent="0.35">
      <c r="A2319" s="1">
        <v>2018</v>
      </c>
      <c r="B2319" s="1" t="s">
        <v>131</v>
      </c>
      <c r="C2319" s="1" t="str">
        <f>VLOOKUP(B2319,lookup!A:D,3,FALSE)</f>
        <v>Metropolitan Fire Authorities</v>
      </c>
      <c r="D2319" s="1" t="str">
        <f>VLOOKUP(B2319,lookup!A:D,4,FALSE)</f>
        <v>E31000042</v>
      </c>
      <c r="E2319" s="1" t="s">
        <v>7</v>
      </c>
      <c r="F2319" s="1" t="s">
        <v>252</v>
      </c>
      <c r="G2319" s="1" t="s">
        <v>5</v>
      </c>
      <c r="H2319" s="16">
        <v>64</v>
      </c>
    </row>
    <row r="2320" spans="1:8" x14ac:dyDescent="0.35">
      <c r="A2320" s="1">
        <v>2018</v>
      </c>
      <c r="B2320" s="1" t="s">
        <v>131</v>
      </c>
      <c r="C2320" s="1" t="str">
        <f>VLOOKUP(B2320,lookup!A:D,3,FALSE)</f>
        <v>Metropolitan Fire Authorities</v>
      </c>
      <c r="D2320" s="1" t="str">
        <f>VLOOKUP(B2320,lookup!A:D,4,FALSE)</f>
        <v>E31000042</v>
      </c>
      <c r="E2320" s="1" t="s">
        <v>15</v>
      </c>
      <c r="F2320" s="1" t="s">
        <v>252</v>
      </c>
      <c r="G2320" s="1" t="s">
        <v>10</v>
      </c>
      <c r="H2320" s="16">
        <v>0</v>
      </c>
    </row>
    <row r="2321" spans="1:8" x14ac:dyDescent="0.35">
      <c r="A2321" s="1">
        <v>2018</v>
      </c>
      <c r="B2321" s="1" t="s">
        <v>131</v>
      </c>
      <c r="C2321" s="1" t="str">
        <f>VLOOKUP(B2321,lookup!A:D,3,FALSE)</f>
        <v>Metropolitan Fire Authorities</v>
      </c>
      <c r="D2321" s="1" t="str">
        <f>VLOOKUP(B2321,lookup!A:D,4,FALSE)</f>
        <v>E31000042</v>
      </c>
      <c r="E2321" s="1" t="s">
        <v>15</v>
      </c>
      <c r="F2321" s="1" t="s">
        <v>252</v>
      </c>
      <c r="G2321" s="1" t="s">
        <v>11</v>
      </c>
      <c r="H2321" s="16">
        <v>0</v>
      </c>
    </row>
    <row r="2322" spans="1:8" x14ac:dyDescent="0.35">
      <c r="A2322" s="1">
        <v>2018</v>
      </c>
      <c r="B2322" s="1" t="s">
        <v>131</v>
      </c>
      <c r="C2322" s="1" t="str">
        <f>VLOOKUP(B2322,lookup!A:D,3,FALSE)</f>
        <v>Metropolitan Fire Authorities</v>
      </c>
      <c r="D2322" s="1" t="str">
        <f>VLOOKUP(B2322,lookup!A:D,4,FALSE)</f>
        <v>E31000042</v>
      </c>
      <c r="E2322" s="1" t="s">
        <v>15</v>
      </c>
      <c r="F2322" s="1" t="s">
        <v>252</v>
      </c>
      <c r="G2322" s="1" t="s">
        <v>12</v>
      </c>
      <c r="H2322" s="16">
        <v>1</v>
      </c>
    </row>
    <row r="2323" spans="1:8" x14ac:dyDescent="0.35">
      <c r="A2323" s="1">
        <v>2018</v>
      </c>
      <c r="B2323" s="1" t="s">
        <v>131</v>
      </c>
      <c r="C2323" s="1" t="str">
        <f>VLOOKUP(B2323,lookup!A:D,3,FALSE)</f>
        <v>Metropolitan Fire Authorities</v>
      </c>
      <c r="D2323" s="1" t="str">
        <f>VLOOKUP(B2323,lookup!A:D,4,FALSE)</f>
        <v>E31000042</v>
      </c>
      <c r="E2323" s="1" t="s">
        <v>15</v>
      </c>
      <c r="F2323" s="1" t="s">
        <v>252</v>
      </c>
      <c r="G2323" s="1" t="s">
        <v>13</v>
      </c>
      <c r="H2323" s="16">
        <v>1</v>
      </c>
    </row>
    <row r="2324" spans="1:8" x14ac:dyDescent="0.35">
      <c r="A2324" s="1">
        <v>2018</v>
      </c>
      <c r="B2324" s="1" t="s">
        <v>131</v>
      </c>
      <c r="C2324" s="1" t="str">
        <f>VLOOKUP(B2324,lookup!A:D,3,FALSE)</f>
        <v>Metropolitan Fire Authorities</v>
      </c>
      <c r="D2324" s="1" t="str">
        <f>VLOOKUP(B2324,lookup!A:D,4,FALSE)</f>
        <v>E31000042</v>
      </c>
      <c r="E2324" s="1" t="s">
        <v>15</v>
      </c>
      <c r="F2324" s="1" t="s">
        <v>252</v>
      </c>
      <c r="G2324" s="1" t="s">
        <v>14</v>
      </c>
      <c r="H2324" s="16">
        <v>1</v>
      </c>
    </row>
    <row r="2325" spans="1:8" x14ac:dyDescent="0.35">
      <c r="A2325" s="1">
        <v>2018</v>
      </c>
      <c r="B2325" s="1" t="s">
        <v>131</v>
      </c>
      <c r="C2325" s="1" t="str">
        <f>VLOOKUP(B2325,lookup!A:D,3,FALSE)</f>
        <v>Metropolitan Fire Authorities</v>
      </c>
      <c r="D2325" s="1" t="str">
        <f>VLOOKUP(B2325,lookup!A:D,4,FALSE)</f>
        <v>E31000042</v>
      </c>
      <c r="E2325" s="1" t="s">
        <v>15</v>
      </c>
      <c r="F2325" s="1" t="s">
        <v>252</v>
      </c>
      <c r="G2325" s="1" t="s">
        <v>5</v>
      </c>
      <c r="H2325" s="16">
        <v>3</v>
      </c>
    </row>
    <row r="2326" spans="1:8" x14ac:dyDescent="0.35">
      <c r="A2326" s="1">
        <v>2018</v>
      </c>
      <c r="B2326" s="1" t="s">
        <v>134</v>
      </c>
      <c r="C2326" s="1" t="str">
        <f>VLOOKUP(B2326,lookup!A:D,3,FALSE)</f>
        <v>Non Metropolitan Fire Authorities</v>
      </c>
      <c r="D2326" s="1" t="str">
        <f>VLOOKUP(B2326,lookup!A:D,4,FALSE)</f>
        <v>E31000033</v>
      </c>
      <c r="E2326" s="1" t="s">
        <v>7</v>
      </c>
      <c r="F2326" s="1" t="s">
        <v>219</v>
      </c>
      <c r="G2326" s="1" t="s">
        <v>8</v>
      </c>
      <c r="H2326" s="16">
        <v>1</v>
      </c>
    </row>
    <row r="2327" spans="1:8" x14ac:dyDescent="0.35">
      <c r="A2327" s="1">
        <v>2018</v>
      </c>
      <c r="B2327" s="1" t="s">
        <v>134</v>
      </c>
      <c r="C2327" s="1" t="str">
        <f>VLOOKUP(B2327,lookup!A:D,3,FALSE)</f>
        <v>Non Metropolitan Fire Authorities</v>
      </c>
      <c r="D2327" s="1" t="str">
        <f>VLOOKUP(B2327,lookup!A:D,4,FALSE)</f>
        <v>E31000033</v>
      </c>
      <c r="E2327" s="1" t="s">
        <v>7</v>
      </c>
      <c r="F2327" s="1" t="s">
        <v>219</v>
      </c>
      <c r="G2327" s="1" t="s">
        <v>178</v>
      </c>
      <c r="H2327" s="16">
        <v>2</v>
      </c>
    </row>
    <row r="2328" spans="1:8" x14ac:dyDescent="0.35">
      <c r="A2328" s="1">
        <v>2018</v>
      </c>
      <c r="B2328" s="1" t="s">
        <v>134</v>
      </c>
      <c r="C2328" s="1" t="str">
        <f>VLOOKUP(B2328,lookup!A:D,3,FALSE)</f>
        <v>Non Metropolitan Fire Authorities</v>
      </c>
      <c r="D2328" s="1" t="str">
        <f>VLOOKUP(B2328,lookup!A:D,4,FALSE)</f>
        <v>E31000033</v>
      </c>
      <c r="E2328" s="1" t="s">
        <v>7</v>
      </c>
      <c r="F2328" s="1" t="s">
        <v>219</v>
      </c>
      <c r="G2328" s="1" t="s">
        <v>10</v>
      </c>
      <c r="H2328" s="16">
        <v>8</v>
      </c>
    </row>
    <row r="2329" spans="1:8" x14ac:dyDescent="0.35">
      <c r="A2329" s="1">
        <v>2018</v>
      </c>
      <c r="B2329" s="1" t="s">
        <v>134</v>
      </c>
      <c r="C2329" s="1" t="str">
        <f>VLOOKUP(B2329,lookup!A:D,3,FALSE)</f>
        <v>Non Metropolitan Fire Authorities</v>
      </c>
      <c r="D2329" s="1" t="str">
        <f>VLOOKUP(B2329,lookup!A:D,4,FALSE)</f>
        <v>E31000033</v>
      </c>
      <c r="E2329" s="1" t="s">
        <v>7</v>
      </c>
      <c r="F2329" s="1" t="s">
        <v>219</v>
      </c>
      <c r="G2329" s="1" t="s">
        <v>11</v>
      </c>
      <c r="H2329" s="16">
        <v>23</v>
      </c>
    </row>
    <row r="2330" spans="1:8" x14ac:dyDescent="0.35">
      <c r="A2330" s="1">
        <v>2018</v>
      </c>
      <c r="B2330" s="1" t="s">
        <v>134</v>
      </c>
      <c r="C2330" s="1" t="str">
        <f>VLOOKUP(B2330,lookup!A:D,3,FALSE)</f>
        <v>Non Metropolitan Fire Authorities</v>
      </c>
      <c r="D2330" s="1" t="str">
        <f>VLOOKUP(B2330,lookup!A:D,4,FALSE)</f>
        <v>E31000033</v>
      </c>
      <c r="E2330" s="1" t="s">
        <v>7</v>
      </c>
      <c r="F2330" s="1" t="s">
        <v>219</v>
      </c>
      <c r="G2330" s="1" t="s">
        <v>12</v>
      </c>
      <c r="H2330" s="16">
        <v>57</v>
      </c>
    </row>
    <row r="2331" spans="1:8" x14ac:dyDescent="0.35">
      <c r="A2331" s="1">
        <v>2018</v>
      </c>
      <c r="B2331" s="1" t="s">
        <v>134</v>
      </c>
      <c r="C2331" s="1" t="str">
        <f>VLOOKUP(B2331,lookup!A:D,3,FALSE)</f>
        <v>Non Metropolitan Fire Authorities</v>
      </c>
      <c r="D2331" s="1" t="str">
        <f>VLOOKUP(B2331,lookup!A:D,4,FALSE)</f>
        <v>E31000033</v>
      </c>
      <c r="E2331" s="1" t="s">
        <v>7</v>
      </c>
      <c r="F2331" s="1" t="s">
        <v>219</v>
      </c>
      <c r="G2331" s="1" t="s">
        <v>13</v>
      </c>
      <c r="H2331" s="16">
        <v>41</v>
      </c>
    </row>
    <row r="2332" spans="1:8" x14ac:dyDescent="0.35">
      <c r="A2332" s="1">
        <v>2018</v>
      </c>
      <c r="B2332" s="1" t="s">
        <v>134</v>
      </c>
      <c r="C2332" s="1" t="str">
        <f>VLOOKUP(B2332,lookup!A:D,3,FALSE)</f>
        <v>Non Metropolitan Fire Authorities</v>
      </c>
      <c r="D2332" s="1" t="str">
        <f>VLOOKUP(B2332,lookup!A:D,4,FALSE)</f>
        <v>E31000033</v>
      </c>
      <c r="E2332" s="1" t="s">
        <v>7</v>
      </c>
      <c r="F2332" s="1" t="s">
        <v>219</v>
      </c>
      <c r="G2332" s="1" t="s">
        <v>14</v>
      </c>
      <c r="H2332" s="16">
        <v>157</v>
      </c>
    </row>
    <row r="2333" spans="1:8" x14ac:dyDescent="0.35">
      <c r="A2333" s="1">
        <v>2018</v>
      </c>
      <c r="B2333" s="1" t="s">
        <v>134</v>
      </c>
      <c r="C2333" s="1" t="str">
        <f>VLOOKUP(B2333,lookup!A:D,3,FALSE)</f>
        <v>Non Metropolitan Fire Authorities</v>
      </c>
      <c r="D2333" s="1" t="str">
        <f>VLOOKUP(B2333,lookup!A:D,4,FALSE)</f>
        <v>E31000033</v>
      </c>
      <c r="E2333" s="1" t="s">
        <v>7</v>
      </c>
      <c r="F2333" s="1" t="s">
        <v>219</v>
      </c>
      <c r="G2333" s="1" t="s">
        <v>5</v>
      </c>
      <c r="H2333" s="16">
        <v>289</v>
      </c>
    </row>
    <row r="2334" spans="1:8" x14ac:dyDescent="0.35">
      <c r="A2334" s="1">
        <v>2018</v>
      </c>
      <c r="B2334" s="1" t="s">
        <v>134</v>
      </c>
      <c r="C2334" s="1" t="str">
        <f>VLOOKUP(B2334,lookup!A:D,3,FALSE)</f>
        <v>Non Metropolitan Fire Authorities</v>
      </c>
      <c r="D2334" s="1" t="str">
        <f>VLOOKUP(B2334,lookup!A:D,4,FALSE)</f>
        <v>E31000033</v>
      </c>
      <c r="E2334" s="1" t="s">
        <v>15</v>
      </c>
      <c r="F2334" s="1" t="s">
        <v>219</v>
      </c>
      <c r="G2334" s="1" t="s">
        <v>8</v>
      </c>
      <c r="H2334" s="16">
        <v>1</v>
      </c>
    </row>
    <row r="2335" spans="1:8" x14ac:dyDescent="0.35">
      <c r="A2335" s="1">
        <v>2018</v>
      </c>
      <c r="B2335" s="1" t="s">
        <v>134</v>
      </c>
      <c r="C2335" s="1" t="str">
        <f>VLOOKUP(B2335,lookup!A:D,3,FALSE)</f>
        <v>Non Metropolitan Fire Authorities</v>
      </c>
      <c r="D2335" s="1" t="str">
        <f>VLOOKUP(B2335,lookup!A:D,4,FALSE)</f>
        <v>E31000033</v>
      </c>
      <c r="E2335" s="1" t="s">
        <v>15</v>
      </c>
      <c r="F2335" s="1" t="s">
        <v>219</v>
      </c>
      <c r="G2335" s="1" t="s">
        <v>178</v>
      </c>
      <c r="H2335" s="16">
        <v>0</v>
      </c>
    </row>
    <row r="2336" spans="1:8" x14ac:dyDescent="0.35">
      <c r="A2336" s="1">
        <v>2018</v>
      </c>
      <c r="B2336" s="1" t="s">
        <v>134</v>
      </c>
      <c r="C2336" s="1" t="str">
        <f>VLOOKUP(B2336,lookup!A:D,3,FALSE)</f>
        <v>Non Metropolitan Fire Authorities</v>
      </c>
      <c r="D2336" s="1" t="str">
        <f>VLOOKUP(B2336,lookup!A:D,4,FALSE)</f>
        <v>E31000033</v>
      </c>
      <c r="E2336" s="1" t="s">
        <v>15</v>
      </c>
      <c r="F2336" s="1" t="s">
        <v>219</v>
      </c>
      <c r="G2336" s="1" t="s">
        <v>10</v>
      </c>
      <c r="H2336" s="16">
        <v>0</v>
      </c>
    </row>
    <row r="2337" spans="1:8" x14ac:dyDescent="0.35">
      <c r="A2337" s="1">
        <v>2018</v>
      </c>
      <c r="B2337" s="1" t="s">
        <v>134</v>
      </c>
      <c r="C2337" s="1" t="str">
        <f>VLOOKUP(B2337,lookup!A:D,3,FALSE)</f>
        <v>Non Metropolitan Fire Authorities</v>
      </c>
      <c r="D2337" s="1" t="str">
        <f>VLOOKUP(B2337,lookup!A:D,4,FALSE)</f>
        <v>E31000033</v>
      </c>
      <c r="E2337" s="1" t="s">
        <v>15</v>
      </c>
      <c r="F2337" s="1" t="s">
        <v>219</v>
      </c>
      <c r="G2337" s="1" t="s">
        <v>11</v>
      </c>
      <c r="H2337" s="16">
        <v>2</v>
      </c>
    </row>
    <row r="2338" spans="1:8" x14ac:dyDescent="0.35">
      <c r="A2338" s="1">
        <v>2018</v>
      </c>
      <c r="B2338" s="1" t="s">
        <v>134</v>
      </c>
      <c r="C2338" s="1" t="str">
        <f>VLOOKUP(B2338,lookup!A:D,3,FALSE)</f>
        <v>Non Metropolitan Fire Authorities</v>
      </c>
      <c r="D2338" s="1" t="str">
        <f>VLOOKUP(B2338,lookup!A:D,4,FALSE)</f>
        <v>E31000033</v>
      </c>
      <c r="E2338" s="1" t="s">
        <v>15</v>
      </c>
      <c r="F2338" s="1" t="s">
        <v>219</v>
      </c>
      <c r="G2338" s="1" t="s">
        <v>12</v>
      </c>
      <c r="H2338" s="16">
        <v>4</v>
      </c>
    </row>
    <row r="2339" spans="1:8" x14ac:dyDescent="0.35">
      <c r="A2339" s="1">
        <v>2018</v>
      </c>
      <c r="B2339" s="1" t="s">
        <v>134</v>
      </c>
      <c r="C2339" s="1" t="str">
        <f>VLOOKUP(B2339,lookup!A:D,3,FALSE)</f>
        <v>Non Metropolitan Fire Authorities</v>
      </c>
      <c r="D2339" s="1" t="str">
        <f>VLOOKUP(B2339,lookup!A:D,4,FALSE)</f>
        <v>E31000033</v>
      </c>
      <c r="E2339" s="1" t="s">
        <v>15</v>
      </c>
      <c r="F2339" s="1" t="s">
        <v>219</v>
      </c>
      <c r="G2339" s="1" t="s">
        <v>13</v>
      </c>
      <c r="H2339" s="16">
        <v>4</v>
      </c>
    </row>
    <row r="2340" spans="1:8" x14ac:dyDescent="0.35">
      <c r="A2340" s="1">
        <v>2018</v>
      </c>
      <c r="B2340" s="1" t="s">
        <v>134</v>
      </c>
      <c r="C2340" s="1" t="str">
        <f>VLOOKUP(B2340,lookup!A:D,3,FALSE)</f>
        <v>Non Metropolitan Fire Authorities</v>
      </c>
      <c r="D2340" s="1" t="str">
        <f>VLOOKUP(B2340,lookup!A:D,4,FALSE)</f>
        <v>E31000033</v>
      </c>
      <c r="E2340" s="1" t="s">
        <v>15</v>
      </c>
      <c r="F2340" s="1" t="s">
        <v>219</v>
      </c>
      <c r="G2340" s="1" t="s">
        <v>14</v>
      </c>
      <c r="H2340" s="16">
        <v>13</v>
      </c>
    </row>
    <row r="2341" spans="1:8" x14ac:dyDescent="0.35">
      <c r="A2341" s="1">
        <v>2018</v>
      </c>
      <c r="B2341" s="1" t="s">
        <v>134</v>
      </c>
      <c r="C2341" s="1" t="str">
        <f>VLOOKUP(B2341,lookup!A:D,3,FALSE)</f>
        <v>Non Metropolitan Fire Authorities</v>
      </c>
      <c r="D2341" s="1" t="str">
        <f>VLOOKUP(B2341,lookup!A:D,4,FALSE)</f>
        <v>E31000033</v>
      </c>
      <c r="E2341" s="1" t="s">
        <v>15</v>
      </c>
      <c r="F2341" s="1" t="s">
        <v>219</v>
      </c>
      <c r="G2341" s="1" t="s">
        <v>5</v>
      </c>
      <c r="H2341" s="16">
        <v>24</v>
      </c>
    </row>
    <row r="2342" spans="1:8" x14ac:dyDescent="0.35">
      <c r="A2342" s="1">
        <v>2018</v>
      </c>
      <c r="B2342" s="1" t="s">
        <v>134</v>
      </c>
      <c r="C2342" s="1" t="str">
        <f>VLOOKUP(B2342,lookup!A:D,3,FALSE)</f>
        <v>Non Metropolitan Fire Authorities</v>
      </c>
      <c r="D2342" s="1" t="str">
        <f>VLOOKUP(B2342,lookup!A:D,4,FALSE)</f>
        <v>E31000033</v>
      </c>
      <c r="E2342" s="1" t="s">
        <v>7</v>
      </c>
      <c r="F2342" s="1" t="s">
        <v>252</v>
      </c>
      <c r="G2342" s="1" t="s">
        <v>10</v>
      </c>
      <c r="H2342" s="16">
        <v>0</v>
      </c>
    </row>
    <row r="2343" spans="1:8" x14ac:dyDescent="0.35">
      <c r="A2343" s="1">
        <v>2018</v>
      </c>
      <c r="B2343" s="1" t="s">
        <v>134</v>
      </c>
      <c r="C2343" s="1" t="str">
        <f>VLOOKUP(B2343,lookup!A:D,3,FALSE)</f>
        <v>Non Metropolitan Fire Authorities</v>
      </c>
      <c r="D2343" s="1" t="str">
        <f>VLOOKUP(B2343,lookup!A:D,4,FALSE)</f>
        <v>E31000033</v>
      </c>
      <c r="E2343" s="1" t="s">
        <v>7</v>
      </c>
      <c r="F2343" s="1" t="s">
        <v>252</v>
      </c>
      <c r="G2343" s="1" t="s">
        <v>11</v>
      </c>
      <c r="H2343" s="16">
        <v>0</v>
      </c>
    </row>
    <row r="2344" spans="1:8" x14ac:dyDescent="0.35">
      <c r="A2344" s="1">
        <v>2018</v>
      </c>
      <c r="B2344" s="1" t="s">
        <v>134</v>
      </c>
      <c r="C2344" s="1" t="str">
        <f>VLOOKUP(B2344,lookup!A:D,3,FALSE)</f>
        <v>Non Metropolitan Fire Authorities</v>
      </c>
      <c r="D2344" s="1" t="str">
        <f>VLOOKUP(B2344,lookup!A:D,4,FALSE)</f>
        <v>E31000033</v>
      </c>
      <c r="E2344" s="1" t="s">
        <v>7</v>
      </c>
      <c r="F2344" s="1" t="s">
        <v>252</v>
      </c>
      <c r="G2344" s="1" t="s">
        <v>12</v>
      </c>
      <c r="H2344" s="16">
        <v>26</v>
      </c>
    </row>
    <row r="2345" spans="1:8" x14ac:dyDescent="0.35">
      <c r="A2345" s="1">
        <v>2018</v>
      </c>
      <c r="B2345" s="1" t="s">
        <v>134</v>
      </c>
      <c r="C2345" s="1" t="str">
        <f>VLOOKUP(B2345,lookup!A:D,3,FALSE)</f>
        <v>Non Metropolitan Fire Authorities</v>
      </c>
      <c r="D2345" s="1" t="str">
        <f>VLOOKUP(B2345,lookup!A:D,4,FALSE)</f>
        <v>E31000033</v>
      </c>
      <c r="E2345" s="1" t="s">
        <v>7</v>
      </c>
      <c r="F2345" s="1" t="s">
        <v>252</v>
      </c>
      <c r="G2345" s="1" t="s">
        <v>13</v>
      </c>
      <c r="H2345" s="16">
        <v>64</v>
      </c>
    </row>
    <row r="2346" spans="1:8" x14ac:dyDescent="0.35">
      <c r="A2346" s="1">
        <v>2018</v>
      </c>
      <c r="B2346" s="1" t="s">
        <v>134</v>
      </c>
      <c r="C2346" s="1" t="str">
        <f>VLOOKUP(B2346,lookup!A:D,3,FALSE)</f>
        <v>Non Metropolitan Fire Authorities</v>
      </c>
      <c r="D2346" s="1" t="str">
        <f>VLOOKUP(B2346,lookup!A:D,4,FALSE)</f>
        <v>E31000033</v>
      </c>
      <c r="E2346" s="1" t="s">
        <v>7</v>
      </c>
      <c r="F2346" s="1" t="s">
        <v>252</v>
      </c>
      <c r="G2346" s="1" t="s">
        <v>14</v>
      </c>
      <c r="H2346" s="16">
        <v>241</v>
      </c>
    </row>
    <row r="2347" spans="1:8" x14ac:dyDescent="0.35">
      <c r="A2347" s="1">
        <v>2018</v>
      </c>
      <c r="B2347" s="1" t="s">
        <v>134</v>
      </c>
      <c r="C2347" s="1" t="str">
        <f>VLOOKUP(B2347,lookup!A:D,3,FALSE)</f>
        <v>Non Metropolitan Fire Authorities</v>
      </c>
      <c r="D2347" s="1" t="str">
        <f>VLOOKUP(B2347,lookup!A:D,4,FALSE)</f>
        <v>E31000033</v>
      </c>
      <c r="E2347" s="1" t="s">
        <v>7</v>
      </c>
      <c r="F2347" s="1" t="s">
        <v>252</v>
      </c>
      <c r="G2347" s="1" t="s">
        <v>5</v>
      </c>
      <c r="H2347" s="16">
        <v>331</v>
      </c>
    </row>
    <row r="2348" spans="1:8" x14ac:dyDescent="0.35">
      <c r="A2348" s="1">
        <v>2018</v>
      </c>
      <c r="B2348" s="1" t="s">
        <v>134</v>
      </c>
      <c r="C2348" s="1" t="str">
        <f>VLOOKUP(B2348,lookup!A:D,3,FALSE)</f>
        <v>Non Metropolitan Fire Authorities</v>
      </c>
      <c r="D2348" s="1" t="str">
        <f>VLOOKUP(B2348,lookup!A:D,4,FALSE)</f>
        <v>E31000033</v>
      </c>
      <c r="E2348" s="1" t="s">
        <v>15</v>
      </c>
      <c r="F2348" s="1" t="s">
        <v>252</v>
      </c>
      <c r="G2348" s="1" t="s">
        <v>10</v>
      </c>
      <c r="H2348" s="16">
        <v>0</v>
      </c>
    </row>
    <row r="2349" spans="1:8" x14ac:dyDescent="0.35">
      <c r="A2349" s="1">
        <v>2018</v>
      </c>
      <c r="B2349" s="1" t="s">
        <v>134</v>
      </c>
      <c r="C2349" s="1" t="str">
        <f>VLOOKUP(B2349,lookup!A:D,3,FALSE)</f>
        <v>Non Metropolitan Fire Authorities</v>
      </c>
      <c r="D2349" s="1" t="str">
        <f>VLOOKUP(B2349,lookup!A:D,4,FALSE)</f>
        <v>E31000033</v>
      </c>
      <c r="E2349" s="1" t="s">
        <v>15</v>
      </c>
      <c r="F2349" s="1" t="s">
        <v>252</v>
      </c>
      <c r="G2349" s="1" t="s">
        <v>11</v>
      </c>
      <c r="H2349" s="16">
        <v>0</v>
      </c>
    </row>
    <row r="2350" spans="1:8" x14ac:dyDescent="0.35">
      <c r="A2350" s="1">
        <v>2018</v>
      </c>
      <c r="B2350" s="1" t="s">
        <v>134</v>
      </c>
      <c r="C2350" s="1" t="str">
        <f>VLOOKUP(B2350,lookup!A:D,3,FALSE)</f>
        <v>Non Metropolitan Fire Authorities</v>
      </c>
      <c r="D2350" s="1" t="str">
        <f>VLOOKUP(B2350,lookup!A:D,4,FALSE)</f>
        <v>E31000033</v>
      </c>
      <c r="E2350" s="1" t="s">
        <v>15</v>
      </c>
      <c r="F2350" s="1" t="s">
        <v>252</v>
      </c>
      <c r="G2350" s="1" t="s">
        <v>12</v>
      </c>
      <c r="H2350" s="16">
        <v>1</v>
      </c>
    </row>
    <row r="2351" spans="1:8" x14ac:dyDescent="0.35">
      <c r="A2351" s="1">
        <v>2018</v>
      </c>
      <c r="B2351" s="1" t="s">
        <v>134</v>
      </c>
      <c r="C2351" s="1" t="str">
        <f>VLOOKUP(B2351,lookup!A:D,3,FALSE)</f>
        <v>Non Metropolitan Fire Authorities</v>
      </c>
      <c r="D2351" s="1" t="str">
        <f>VLOOKUP(B2351,lookup!A:D,4,FALSE)</f>
        <v>E31000033</v>
      </c>
      <c r="E2351" s="1" t="s">
        <v>15</v>
      </c>
      <c r="F2351" s="1" t="s">
        <v>252</v>
      </c>
      <c r="G2351" s="1" t="s">
        <v>13</v>
      </c>
      <c r="H2351" s="16">
        <v>5</v>
      </c>
    </row>
    <row r="2352" spans="1:8" x14ac:dyDescent="0.35">
      <c r="A2352" s="1">
        <v>2018</v>
      </c>
      <c r="B2352" s="1" t="s">
        <v>134</v>
      </c>
      <c r="C2352" s="1" t="str">
        <f>VLOOKUP(B2352,lookup!A:D,3,FALSE)</f>
        <v>Non Metropolitan Fire Authorities</v>
      </c>
      <c r="D2352" s="1" t="str">
        <f>VLOOKUP(B2352,lookup!A:D,4,FALSE)</f>
        <v>E31000033</v>
      </c>
      <c r="E2352" s="1" t="s">
        <v>15</v>
      </c>
      <c r="F2352" s="1" t="s">
        <v>252</v>
      </c>
      <c r="G2352" s="1" t="s">
        <v>14</v>
      </c>
      <c r="H2352" s="16">
        <v>18</v>
      </c>
    </row>
    <row r="2353" spans="1:8" x14ac:dyDescent="0.35">
      <c r="A2353" s="1">
        <v>2018</v>
      </c>
      <c r="B2353" s="1" t="s">
        <v>134</v>
      </c>
      <c r="C2353" s="1" t="str">
        <f>VLOOKUP(B2353,lookup!A:D,3,FALSE)</f>
        <v>Non Metropolitan Fire Authorities</v>
      </c>
      <c r="D2353" s="1" t="str">
        <f>VLOOKUP(B2353,lookup!A:D,4,FALSE)</f>
        <v>E31000033</v>
      </c>
      <c r="E2353" s="1" t="s">
        <v>15</v>
      </c>
      <c r="F2353" s="1" t="s">
        <v>252</v>
      </c>
      <c r="G2353" s="1" t="s">
        <v>5</v>
      </c>
      <c r="H2353" s="16">
        <v>24</v>
      </c>
    </row>
    <row r="2354" spans="1:8" x14ac:dyDescent="0.35">
      <c r="A2354" s="1">
        <v>2018</v>
      </c>
      <c r="B2354" s="1" t="s">
        <v>137</v>
      </c>
      <c r="C2354" s="1" t="str">
        <f>VLOOKUP(B2354,lookup!A:D,3,FALSE)</f>
        <v>Non Metropolitan Fire Authorities</v>
      </c>
      <c r="D2354" s="1" t="str">
        <f>VLOOKUP(B2354,lookup!A:D,4,FALSE)</f>
        <v>E31000034</v>
      </c>
      <c r="E2354" s="1" t="s">
        <v>7</v>
      </c>
      <c r="F2354" s="1" t="s">
        <v>219</v>
      </c>
      <c r="G2354" s="1" t="s">
        <v>8</v>
      </c>
      <c r="H2354" s="16">
        <v>2</v>
      </c>
    </row>
    <row r="2355" spans="1:8" x14ac:dyDescent="0.35">
      <c r="A2355" s="1">
        <v>2018</v>
      </c>
      <c r="B2355" s="1" t="s">
        <v>137</v>
      </c>
      <c r="C2355" s="1" t="str">
        <f>VLOOKUP(B2355,lookup!A:D,3,FALSE)</f>
        <v>Non Metropolitan Fire Authorities</v>
      </c>
      <c r="D2355" s="1" t="str">
        <f>VLOOKUP(B2355,lookup!A:D,4,FALSE)</f>
        <v>E31000034</v>
      </c>
      <c r="E2355" s="1" t="s">
        <v>7</v>
      </c>
      <c r="F2355" s="1" t="s">
        <v>219</v>
      </c>
      <c r="G2355" s="1" t="s">
        <v>178</v>
      </c>
      <c r="H2355" s="16">
        <v>4</v>
      </c>
    </row>
    <row r="2356" spans="1:8" x14ac:dyDescent="0.35">
      <c r="A2356" s="1">
        <v>2018</v>
      </c>
      <c r="B2356" s="1" t="s">
        <v>137</v>
      </c>
      <c r="C2356" s="1" t="str">
        <f>VLOOKUP(B2356,lookup!A:D,3,FALSE)</f>
        <v>Non Metropolitan Fire Authorities</v>
      </c>
      <c r="D2356" s="1" t="str">
        <f>VLOOKUP(B2356,lookup!A:D,4,FALSE)</f>
        <v>E31000034</v>
      </c>
      <c r="E2356" s="1" t="s">
        <v>7</v>
      </c>
      <c r="F2356" s="1" t="s">
        <v>219</v>
      </c>
      <c r="G2356" s="1" t="s">
        <v>10</v>
      </c>
      <c r="H2356" s="16">
        <v>7</v>
      </c>
    </row>
    <row r="2357" spans="1:8" x14ac:dyDescent="0.35">
      <c r="A2357" s="1">
        <v>2018</v>
      </c>
      <c r="B2357" s="1" t="s">
        <v>137</v>
      </c>
      <c r="C2357" s="1" t="str">
        <f>VLOOKUP(B2357,lookup!A:D,3,FALSE)</f>
        <v>Non Metropolitan Fire Authorities</v>
      </c>
      <c r="D2357" s="1" t="str">
        <f>VLOOKUP(B2357,lookup!A:D,4,FALSE)</f>
        <v>E31000034</v>
      </c>
      <c r="E2357" s="1" t="s">
        <v>7</v>
      </c>
      <c r="F2357" s="1" t="s">
        <v>219</v>
      </c>
      <c r="G2357" s="1" t="s">
        <v>11</v>
      </c>
      <c r="H2357" s="16">
        <v>19</v>
      </c>
    </row>
    <row r="2358" spans="1:8" x14ac:dyDescent="0.35">
      <c r="A2358" s="1">
        <v>2018</v>
      </c>
      <c r="B2358" s="1" t="s">
        <v>137</v>
      </c>
      <c r="C2358" s="1" t="str">
        <f>VLOOKUP(B2358,lookup!A:D,3,FALSE)</f>
        <v>Non Metropolitan Fire Authorities</v>
      </c>
      <c r="D2358" s="1" t="str">
        <f>VLOOKUP(B2358,lookup!A:D,4,FALSE)</f>
        <v>E31000034</v>
      </c>
      <c r="E2358" s="1" t="s">
        <v>7</v>
      </c>
      <c r="F2358" s="1" t="s">
        <v>219</v>
      </c>
      <c r="G2358" s="1" t="s">
        <v>12</v>
      </c>
      <c r="H2358" s="16">
        <v>39</v>
      </c>
    </row>
    <row r="2359" spans="1:8" x14ac:dyDescent="0.35">
      <c r="A2359" s="1">
        <v>2018</v>
      </c>
      <c r="B2359" s="1" t="s">
        <v>137</v>
      </c>
      <c r="C2359" s="1" t="str">
        <f>VLOOKUP(B2359,lookup!A:D,3,FALSE)</f>
        <v>Non Metropolitan Fire Authorities</v>
      </c>
      <c r="D2359" s="1" t="str">
        <f>VLOOKUP(B2359,lookup!A:D,4,FALSE)</f>
        <v>E31000034</v>
      </c>
      <c r="E2359" s="1" t="s">
        <v>7</v>
      </c>
      <c r="F2359" s="1" t="s">
        <v>219</v>
      </c>
      <c r="G2359" s="1" t="s">
        <v>13</v>
      </c>
      <c r="H2359" s="16">
        <v>26</v>
      </c>
    </row>
    <row r="2360" spans="1:8" x14ac:dyDescent="0.35">
      <c r="A2360" s="1">
        <v>2018</v>
      </c>
      <c r="B2360" s="1" t="s">
        <v>137</v>
      </c>
      <c r="C2360" s="1" t="str">
        <f>VLOOKUP(B2360,lookup!A:D,3,FALSE)</f>
        <v>Non Metropolitan Fire Authorities</v>
      </c>
      <c r="D2360" s="1" t="str">
        <f>VLOOKUP(B2360,lookup!A:D,4,FALSE)</f>
        <v>E31000034</v>
      </c>
      <c r="E2360" s="1" t="s">
        <v>7</v>
      </c>
      <c r="F2360" s="1" t="s">
        <v>219</v>
      </c>
      <c r="G2360" s="1" t="s">
        <v>14</v>
      </c>
      <c r="H2360" s="16">
        <v>94</v>
      </c>
    </row>
    <row r="2361" spans="1:8" x14ac:dyDescent="0.35">
      <c r="A2361" s="1">
        <v>2018</v>
      </c>
      <c r="B2361" s="1" t="s">
        <v>137</v>
      </c>
      <c r="C2361" s="1" t="str">
        <f>VLOOKUP(B2361,lookup!A:D,3,FALSE)</f>
        <v>Non Metropolitan Fire Authorities</v>
      </c>
      <c r="D2361" s="1" t="str">
        <f>VLOOKUP(B2361,lookup!A:D,4,FALSE)</f>
        <v>E31000034</v>
      </c>
      <c r="E2361" s="1" t="s">
        <v>7</v>
      </c>
      <c r="F2361" s="1" t="s">
        <v>219</v>
      </c>
      <c r="G2361" s="1" t="s">
        <v>5</v>
      </c>
      <c r="H2361" s="16">
        <v>191</v>
      </c>
    </row>
    <row r="2362" spans="1:8" x14ac:dyDescent="0.35">
      <c r="A2362" s="1">
        <v>2018</v>
      </c>
      <c r="B2362" s="1" t="s">
        <v>137</v>
      </c>
      <c r="C2362" s="1" t="str">
        <f>VLOOKUP(B2362,lookup!A:D,3,FALSE)</f>
        <v>Non Metropolitan Fire Authorities</v>
      </c>
      <c r="D2362" s="1" t="str">
        <f>VLOOKUP(B2362,lookup!A:D,4,FALSE)</f>
        <v>E31000034</v>
      </c>
      <c r="E2362" s="1" t="s">
        <v>15</v>
      </c>
      <c r="F2362" s="1" t="s">
        <v>219</v>
      </c>
      <c r="G2362" s="1" t="s">
        <v>8</v>
      </c>
      <c r="H2362" s="16">
        <v>0</v>
      </c>
    </row>
    <row r="2363" spans="1:8" x14ac:dyDescent="0.35">
      <c r="A2363" s="1">
        <v>2018</v>
      </c>
      <c r="B2363" s="1" t="s">
        <v>137</v>
      </c>
      <c r="C2363" s="1" t="str">
        <f>VLOOKUP(B2363,lookup!A:D,3,FALSE)</f>
        <v>Non Metropolitan Fire Authorities</v>
      </c>
      <c r="D2363" s="1" t="str">
        <f>VLOOKUP(B2363,lookup!A:D,4,FALSE)</f>
        <v>E31000034</v>
      </c>
      <c r="E2363" s="1" t="s">
        <v>15</v>
      </c>
      <c r="F2363" s="1" t="s">
        <v>219</v>
      </c>
      <c r="G2363" s="1" t="s">
        <v>178</v>
      </c>
      <c r="H2363" s="16">
        <v>0</v>
      </c>
    </row>
    <row r="2364" spans="1:8" x14ac:dyDescent="0.35">
      <c r="A2364" s="1">
        <v>2018</v>
      </c>
      <c r="B2364" s="1" t="s">
        <v>137</v>
      </c>
      <c r="C2364" s="1" t="str">
        <f>VLOOKUP(B2364,lookup!A:D,3,FALSE)</f>
        <v>Non Metropolitan Fire Authorities</v>
      </c>
      <c r="D2364" s="1" t="str">
        <f>VLOOKUP(B2364,lookup!A:D,4,FALSE)</f>
        <v>E31000034</v>
      </c>
      <c r="E2364" s="1" t="s">
        <v>15</v>
      </c>
      <c r="F2364" s="1" t="s">
        <v>219</v>
      </c>
      <c r="G2364" s="1" t="s">
        <v>10</v>
      </c>
      <c r="H2364" s="16">
        <v>0</v>
      </c>
    </row>
    <row r="2365" spans="1:8" x14ac:dyDescent="0.35">
      <c r="A2365" s="1">
        <v>2018</v>
      </c>
      <c r="B2365" s="1" t="s">
        <v>137</v>
      </c>
      <c r="C2365" s="1" t="str">
        <f>VLOOKUP(B2365,lookup!A:D,3,FALSE)</f>
        <v>Non Metropolitan Fire Authorities</v>
      </c>
      <c r="D2365" s="1" t="str">
        <f>VLOOKUP(B2365,lookup!A:D,4,FALSE)</f>
        <v>E31000034</v>
      </c>
      <c r="E2365" s="1" t="s">
        <v>15</v>
      </c>
      <c r="F2365" s="1" t="s">
        <v>219</v>
      </c>
      <c r="G2365" s="1" t="s">
        <v>11</v>
      </c>
      <c r="H2365" s="16">
        <v>2</v>
      </c>
    </row>
    <row r="2366" spans="1:8" x14ac:dyDescent="0.35">
      <c r="A2366" s="1">
        <v>2018</v>
      </c>
      <c r="B2366" s="1" t="s">
        <v>137</v>
      </c>
      <c r="C2366" s="1" t="str">
        <f>VLOOKUP(B2366,lookup!A:D,3,FALSE)</f>
        <v>Non Metropolitan Fire Authorities</v>
      </c>
      <c r="D2366" s="1" t="str">
        <f>VLOOKUP(B2366,lookup!A:D,4,FALSE)</f>
        <v>E31000034</v>
      </c>
      <c r="E2366" s="1" t="s">
        <v>15</v>
      </c>
      <c r="F2366" s="1" t="s">
        <v>219</v>
      </c>
      <c r="G2366" s="1" t="s">
        <v>12</v>
      </c>
      <c r="H2366" s="16">
        <v>1</v>
      </c>
    </row>
    <row r="2367" spans="1:8" x14ac:dyDescent="0.35">
      <c r="A2367" s="1">
        <v>2018</v>
      </c>
      <c r="B2367" s="1" t="s">
        <v>137</v>
      </c>
      <c r="C2367" s="1" t="str">
        <f>VLOOKUP(B2367,lookup!A:D,3,FALSE)</f>
        <v>Non Metropolitan Fire Authorities</v>
      </c>
      <c r="D2367" s="1" t="str">
        <f>VLOOKUP(B2367,lookup!A:D,4,FALSE)</f>
        <v>E31000034</v>
      </c>
      <c r="E2367" s="1" t="s">
        <v>15</v>
      </c>
      <c r="F2367" s="1" t="s">
        <v>219</v>
      </c>
      <c r="G2367" s="1" t="s">
        <v>13</v>
      </c>
      <c r="H2367" s="16">
        <v>1</v>
      </c>
    </row>
    <row r="2368" spans="1:8" x14ac:dyDescent="0.35">
      <c r="A2368" s="1">
        <v>2018</v>
      </c>
      <c r="B2368" s="1" t="s">
        <v>137</v>
      </c>
      <c r="C2368" s="1" t="str">
        <f>VLOOKUP(B2368,lookup!A:D,3,FALSE)</f>
        <v>Non Metropolitan Fire Authorities</v>
      </c>
      <c r="D2368" s="1" t="str">
        <f>VLOOKUP(B2368,lookup!A:D,4,FALSE)</f>
        <v>E31000034</v>
      </c>
      <c r="E2368" s="1" t="s">
        <v>15</v>
      </c>
      <c r="F2368" s="1" t="s">
        <v>219</v>
      </c>
      <c r="G2368" s="1" t="s">
        <v>14</v>
      </c>
      <c r="H2368" s="16">
        <v>10</v>
      </c>
    </row>
    <row r="2369" spans="1:8" x14ac:dyDescent="0.35">
      <c r="A2369" s="1">
        <v>2018</v>
      </c>
      <c r="B2369" s="1" t="s">
        <v>137</v>
      </c>
      <c r="C2369" s="1" t="str">
        <f>VLOOKUP(B2369,lookup!A:D,3,FALSE)</f>
        <v>Non Metropolitan Fire Authorities</v>
      </c>
      <c r="D2369" s="1" t="str">
        <f>VLOOKUP(B2369,lookup!A:D,4,FALSE)</f>
        <v>E31000034</v>
      </c>
      <c r="E2369" s="1" t="s">
        <v>15</v>
      </c>
      <c r="F2369" s="1" t="s">
        <v>219</v>
      </c>
      <c r="G2369" s="1" t="s">
        <v>5</v>
      </c>
      <c r="H2369" s="16">
        <v>14</v>
      </c>
    </row>
    <row r="2370" spans="1:8" x14ac:dyDescent="0.35">
      <c r="A2370" s="1">
        <v>2018</v>
      </c>
      <c r="B2370" s="1" t="s">
        <v>137</v>
      </c>
      <c r="C2370" s="1" t="str">
        <f>VLOOKUP(B2370,lookup!A:D,3,FALSE)</f>
        <v>Non Metropolitan Fire Authorities</v>
      </c>
      <c r="D2370" s="1" t="str">
        <f>VLOOKUP(B2370,lookup!A:D,4,FALSE)</f>
        <v>E31000034</v>
      </c>
      <c r="E2370" s="1" t="s">
        <v>7</v>
      </c>
      <c r="F2370" s="1" t="s">
        <v>252</v>
      </c>
      <c r="G2370" s="1" t="s">
        <v>10</v>
      </c>
      <c r="H2370" s="16">
        <v>0</v>
      </c>
    </row>
    <row r="2371" spans="1:8" x14ac:dyDescent="0.35">
      <c r="A2371" s="1">
        <v>2018</v>
      </c>
      <c r="B2371" s="1" t="s">
        <v>137</v>
      </c>
      <c r="C2371" s="1" t="str">
        <f>VLOOKUP(B2371,lookup!A:D,3,FALSE)</f>
        <v>Non Metropolitan Fire Authorities</v>
      </c>
      <c r="D2371" s="1" t="str">
        <f>VLOOKUP(B2371,lookup!A:D,4,FALSE)</f>
        <v>E31000034</v>
      </c>
      <c r="E2371" s="1" t="s">
        <v>7</v>
      </c>
      <c r="F2371" s="1" t="s">
        <v>252</v>
      </c>
      <c r="G2371" s="1" t="s">
        <v>11</v>
      </c>
      <c r="H2371" s="16">
        <v>0</v>
      </c>
    </row>
    <row r="2372" spans="1:8" x14ac:dyDescent="0.35">
      <c r="A2372" s="1">
        <v>2018</v>
      </c>
      <c r="B2372" s="1" t="s">
        <v>137</v>
      </c>
      <c r="C2372" s="1" t="str">
        <f>VLOOKUP(B2372,lookup!A:D,3,FALSE)</f>
        <v>Non Metropolitan Fire Authorities</v>
      </c>
      <c r="D2372" s="1" t="str">
        <f>VLOOKUP(B2372,lookup!A:D,4,FALSE)</f>
        <v>E31000034</v>
      </c>
      <c r="E2372" s="1" t="s">
        <v>7</v>
      </c>
      <c r="F2372" s="1" t="s">
        <v>252</v>
      </c>
      <c r="G2372" s="1" t="s">
        <v>12</v>
      </c>
      <c r="H2372" s="16">
        <v>29</v>
      </c>
    </row>
    <row r="2373" spans="1:8" x14ac:dyDescent="0.35">
      <c r="A2373" s="1">
        <v>2018</v>
      </c>
      <c r="B2373" s="1" t="s">
        <v>137</v>
      </c>
      <c r="C2373" s="1" t="str">
        <f>VLOOKUP(B2373,lookup!A:D,3,FALSE)</f>
        <v>Non Metropolitan Fire Authorities</v>
      </c>
      <c r="D2373" s="1" t="str">
        <f>VLOOKUP(B2373,lookup!A:D,4,FALSE)</f>
        <v>E31000034</v>
      </c>
      <c r="E2373" s="1" t="s">
        <v>7</v>
      </c>
      <c r="F2373" s="1" t="s">
        <v>252</v>
      </c>
      <c r="G2373" s="1" t="s">
        <v>13</v>
      </c>
      <c r="H2373" s="16">
        <v>72</v>
      </c>
    </row>
    <row r="2374" spans="1:8" x14ac:dyDescent="0.35">
      <c r="A2374" s="1">
        <v>2018</v>
      </c>
      <c r="B2374" s="1" t="s">
        <v>137</v>
      </c>
      <c r="C2374" s="1" t="str">
        <f>VLOOKUP(B2374,lookup!A:D,3,FALSE)</f>
        <v>Non Metropolitan Fire Authorities</v>
      </c>
      <c r="D2374" s="1" t="str">
        <f>VLOOKUP(B2374,lookup!A:D,4,FALSE)</f>
        <v>E31000034</v>
      </c>
      <c r="E2374" s="1" t="s">
        <v>7</v>
      </c>
      <c r="F2374" s="1" t="s">
        <v>252</v>
      </c>
      <c r="G2374" s="1" t="s">
        <v>14</v>
      </c>
      <c r="H2374" s="16">
        <v>273</v>
      </c>
    </row>
    <row r="2375" spans="1:8" x14ac:dyDescent="0.35">
      <c r="A2375" s="1">
        <v>2018</v>
      </c>
      <c r="B2375" s="1" t="s">
        <v>137</v>
      </c>
      <c r="C2375" s="1" t="str">
        <f>VLOOKUP(B2375,lookup!A:D,3,FALSE)</f>
        <v>Non Metropolitan Fire Authorities</v>
      </c>
      <c r="D2375" s="1" t="str">
        <f>VLOOKUP(B2375,lookup!A:D,4,FALSE)</f>
        <v>E31000034</v>
      </c>
      <c r="E2375" s="1" t="s">
        <v>7</v>
      </c>
      <c r="F2375" s="1" t="s">
        <v>252</v>
      </c>
      <c r="G2375" s="1" t="s">
        <v>5</v>
      </c>
      <c r="H2375" s="16">
        <v>374</v>
      </c>
    </row>
    <row r="2376" spans="1:8" x14ac:dyDescent="0.35">
      <c r="A2376" s="1">
        <v>2018</v>
      </c>
      <c r="B2376" s="1" t="s">
        <v>137</v>
      </c>
      <c r="C2376" s="1" t="str">
        <f>VLOOKUP(B2376,lookup!A:D,3,FALSE)</f>
        <v>Non Metropolitan Fire Authorities</v>
      </c>
      <c r="D2376" s="1" t="str">
        <f>VLOOKUP(B2376,lookup!A:D,4,FALSE)</f>
        <v>E31000034</v>
      </c>
      <c r="E2376" s="1" t="s">
        <v>15</v>
      </c>
      <c r="F2376" s="1" t="s">
        <v>252</v>
      </c>
      <c r="G2376" s="1" t="s">
        <v>10</v>
      </c>
      <c r="H2376" s="16">
        <v>0</v>
      </c>
    </row>
    <row r="2377" spans="1:8" x14ac:dyDescent="0.35">
      <c r="A2377" s="1">
        <v>2018</v>
      </c>
      <c r="B2377" s="1" t="s">
        <v>137</v>
      </c>
      <c r="C2377" s="1" t="str">
        <f>VLOOKUP(B2377,lookup!A:D,3,FALSE)</f>
        <v>Non Metropolitan Fire Authorities</v>
      </c>
      <c r="D2377" s="1" t="str">
        <f>VLOOKUP(B2377,lookup!A:D,4,FALSE)</f>
        <v>E31000034</v>
      </c>
      <c r="E2377" s="1" t="s">
        <v>15</v>
      </c>
      <c r="F2377" s="1" t="s">
        <v>252</v>
      </c>
      <c r="G2377" s="1" t="s">
        <v>11</v>
      </c>
      <c r="H2377" s="16">
        <v>0</v>
      </c>
    </row>
    <row r="2378" spans="1:8" x14ac:dyDescent="0.35">
      <c r="A2378" s="1">
        <v>2018</v>
      </c>
      <c r="B2378" s="1" t="s">
        <v>137</v>
      </c>
      <c r="C2378" s="1" t="str">
        <f>VLOOKUP(B2378,lookup!A:D,3,FALSE)</f>
        <v>Non Metropolitan Fire Authorities</v>
      </c>
      <c r="D2378" s="1" t="str">
        <f>VLOOKUP(B2378,lookup!A:D,4,FALSE)</f>
        <v>E31000034</v>
      </c>
      <c r="E2378" s="1" t="s">
        <v>15</v>
      </c>
      <c r="F2378" s="1" t="s">
        <v>252</v>
      </c>
      <c r="G2378" s="1" t="s">
        <v>12</v>
      </c>
      <c r="H2378" s="16">
        <v>0</v>
      </c>
    </row>
    <row r="2379" spans="1:8" x14ac:dyDescent="0.35">
      <c r="A2379" s="1">
        <v>2018</v>
      </c>
      <c r="B2379" s="1" t="s">
        <v>137</v>
      </c>
      <c r="C2379" s="1" t="str">
        <f>VLOOKUP(B2379,lookup!A:D,3,FALSE)</f>
        <v>Non Metropolitan Fire Authorities</v>
      </c>
      <c r="D2379" s="1" t="str">
        <f>VLOOKUP(B2379,lookup!A:D,4,FALSE)</f>
        <v>E31000034</v>
      </c>
      <c r="E2379" s="1" t="s">
        <v>15</v>
      </c>
      <c r="F2379" s="1" t="s">
        <v>252</v>
      </c>
      <c r="G2379" s="1" t="s">
        <v>13</v>
      </c>
      <c r="H2379" s="16">
        <v>1</v>
      </c>
    </row>
    <row r="2380" spans="1:8" x14ac:dyDescent="0.35">
      <c r="A2380" s="1">
        <v>2018</v>
      </c>
      <c r="B2380" s="1" t="s">
        <v>137</v>
      </c>
      <c r="C2380" s="1" t="str">
        <f>VLOOKUP(B2380,lookup!A:D,3,FALSE)</f>
        <v>Non Metropolitan Fire Authorities</v>
      </c>
      <c r="D2380" s="1" t="str">
        <f>VLOOKUP(B2380,lookup!A:D,4,FALSE)</f>
        <v>E31000034</v>
      </c>
      <c r="E2380" s="1" t="s">
        <v>15</v>
      </c>
      <c r="F2380" s="1" t="s">
        <v>252</v>
      </c>
      <c r="G2380" s="1" t="s">
        <v>14</v>
      </c>
      <c r="H2380" s="16">
        <v>22</v>
      </c>
    </row>
    <row r="2381" spans="1:8" x14ac:dyDescent="0.35">
      <c r="A2381" s="1">
        <v>2018</v>
      </c>
      <c r="B2381" s="1" t="s">
        <v>137</v>
      </c>
      <c r="C2381" s="1" t="str">
        <f>VLOOKUP(B2381,lookup!A:D,3,FALSE)</f>
        <v>Non Metropolitan Fire Authorities</v>
      </c>
      <c r="D2381" s="1" t="str">
        <f>VLOOKUP(B2381,lookup!A:D,4,FALSE)</f>
        <v>E31000034</v>
      </c>
      <c r="E2381" s="1" t="s">
        <v>15</v>
      </c>
      <c r="F2381" s="1" t="s">
        <v>252</v>
      </c>
      <c r="G2381" s="1" t="s">
        <v>5</v>
      </c>
      <c r="H2381" s="16">
        <v>23</v>
      </c>
    </row>
    <row r="2382" spans="1:8" x14ac:dyDescent="0.35">
      <c r="A2382" s="1">
        <v>2018</v>
      </c>
      <c r="B2382" s="1" t="s">
        <v>140</v>
      </c>
      <c r="C2382" s="1" t="str">
        <f>VLOOKUP(B2382,lookup!A:D,3,FALSE)</f>
        <v>Non Metropolitan Fire Authorities</v>
      </c>
      <c r="D2382" s="1" t="str">
        <f>VLOOKUP(B2382,lookup!A:D,4,FALSE)</f>
        <v>E31000035</v>
      </c>
      <c r="E2382" s="1" t="s">
        <v>7</v>
      </c>
      <c r="F2382" s="1" t="s">
        <v>219</v>
      </c>
      <c r="G2382" s="1" t="s">
        <v>8</v>
      </c>
      <c r="H2382" s="16">
        <v>2</v>
      </c>
    </row>
    <row r="2383" spans="1:8" x14ac:dyDescent="0.35">
      <c r="A2383" s="1">
        <v>2018</v>
      </c>
      <c r="B2383" s="1" t="s">
        <v>140</v>
      </c>
      <c r="C2383" s="1" t="str">
        <f>VLOOKUP(B2383,lookup!A:D,3,FALSE)</f>
        <v>Non Metropolitan Fire Authorities</v>
      </c>
      <c r="D2383" s="1" t="str">
        <f>VLOOKUP(B2383,lookup!A:D,4,FALSE)</f>
        <v>E31000035</v>
      </c>
      <c r="E2383" s="1" t="s">
        <v>7</v>
      </c>
      <c r="F2383" s="1" t="s">
        <v>219</v>
      </c>
      <c r="G2383" s="1" t="s">
        <v>178</v>
      </c>
      <c r="H2383" s="16">
        <v>5</v>
      </c>
    </row>
    <row r="2384" spans="1:8" x14ac:dyDescent="0.35">
      <c r="A2384" s="1">
        <v>2018</v>
      </c>
      <c r="B2384" s="1" t="s">
        <v>140</v>
      </c>
      <c r="C2384" s="1" t="str">
        <f>VLOOKUP(B2384,lookup!A:D,3,FALSE)</f>
        <v>Non Metropolitan Fire Authorities</v>
      </c>
      <c r="D2384" s="1" t="str">
        <f>VLOOKUP(B2384,lookup!A:D,4,FALSE)</f>
        <v>E31000035</v>
      </c>
      <c r="E2384" s="1" t="s">
        <v>7</v>
      </c>
      <c r="F2384" s="1" t="s">
        <v>219</v>
      </c>
      <c r="G2384" s="1" t="s">
        <v>10</v>
      </c>
      <c r="H2384" s="16">
        <v>8</v>
      </c>
    </row>
    <row r="2385" spans="1:8" x14ac:dyDescent="0.35">
      <c r="A2385" s="1">
        <v>2018</v>
      </c>
      <c r="B2385" s="1" t="s">
        <v>140</v>
      </c>
      <c r="C2385" s="1" t="str">
        <f>VLOOKUP(B2385,lookup!A:D,3,FALSE)</f>
        <v>Non Metropolitan Fire Authorities</v>
      </c>
      <c r="D2385" s="1" t="str">
        <f>VLOOKUP(B2385,lookup!A:D,4,FALSE)</f>
        <v>E31000035</v>
      </c>
      <c r="E2385" s="1" t="s">
        <v>7</v>
      </c>
      <c r="F2385" s="1" t="s">
        <v>219</v>
      </c>
      <c r="G2385" s="1" t="s">
        <v>11</v>
      </c>
      <c r="H2385" s="16">
        <v>18</v>
      </c>
    </row>
    <row r="2386" spans="1:8" x14ac:dyDescent="0.35">
      <c r="A2386" s="1">
        <v>2018</v>
      </c>
      <c r="B2386" s="1" t="s">
        <v>140</v>
      </c>
      <c r="C2386" s="1" t="str">
        <f>VLOOKUP(B2386,lookup!A:D,3,FALSE)</f>
        <v>Non Metropolitan Fire Authorities</v>
      </c>
      <c r="D2386" s="1" t="str">
        <f>VLOOKUP(B2386,lookup!A:D,4,FALSE)</f>
        <v>E31000035</v>
      </c>
      <c r="E2386" s="1" t="s">
        <v>7</v>
      </c>
      <c r="F2386" s="1" t="s">
        <v>219</v>
      </c>
      <c r="G2386" s="1" t="s">
        <v>12</v>
      </c>
      <c r="H2386" s="16">
        <v>102</v>
      </c>
    </row>
    <row r="2387" spans="1:8" x14ac:dyDescent="0.35">
      <c r="A2387" s="1">
        <v>2018</v>
      </c>
      <c r="B2387" s="1" t="s">
        <v>140</v>
      </c>
      <c r="C2387" s="1" t="str">
        <f>VLOOKUP(B2387,lookup!A:D,3,FALSE)</f>
        <v>Non Metropolitan Fire Authorities</v>
      </c>
      <c r="D2387" s="1" t="str">
        <f>VLOOKUP(B2387,lookup!A:D,4,FALSE)</f>
        <v>E31000035</v>
      </c>
      <c r="E2387" s="1" t="s">
        <v>7</v>
      </c>
      <c r="F2387" s="1" t="s">
        <v>219</v>
      </c>
      <c r="G2387" s="1" t="s">
        <v>13</v>
      </c>
      <c r="H2387" s="16">
        <v>88</v>
      </c>
    </row>
    <row r="2388" spans="1:8" x14ac:dyDescent="0.35">
      <c r="A2388" s="1">
        <v>2018</v>
      </c>
      <c r="B2388" s="1" t="s">
        <v>140</v>
      </c>
      <c r="C2388" s="1" t="str">
        <f>VLOOKUP(B2388,lookup!A:D,3,FALSE)</f>
        <v>Non Metropolitan Fire Authorities</v>
      </c>
      <c r="D2388" s="1" t="str">
        <f>VLOOKUP(B2388,lookup!A:D,4,FALSE)</f>
        <v>E31000035</v>
      </c>
      <c r="E2388" s="1" t="s">
        <v>7</v>
      </c>
      <c r="F2388" s="1" t="s">
        <v>219</v>
      </c>
      <c r="G2388" s="1" t="s">
        <v>14</v>
      </c>
      <c r="H2388" s="16">
        <v>237</v>
      </c>
    </row>
    <row r="2389" spans="1:8" x14ac:dyDescent="0.35">
      <c r="A2389" s="1">
        <v>2018</v>
      </c>
      <c r="B2389" s="1" t="s">
        <v>140</v>
      </c>
      <c r="C2389" s="1" t="str">
        <f>VLOOKUP(B2389,lookup!A:D,3,FALSE)</f>
        <v>Non Metropolitan Fire Authorities</v>
      </c>
      <c r="D2389" s="1" t="str">
        <f>VLOOKUP(B2389,lookup!A:D,4,FALSE)</f>
        <v>E31000035</v>
      </c>
      <c r="E2389" s="1" t="s">
        <v>7</v>
      </c>
      <c r="F2389" s="1" t="s">
        <v>219</v>
      </c>
      <c r="G2389" s="1" t="s">
        <v>5</v>
      </c>
      <c r="H2389" s="16">
        <v>460</v>
      </c>
    </row>
    <row r="2390" spans="1:8" x14ac:dyDescent="0.35">
      <c r="A2390" s="1">
        <v>2018</v>
      </c>
      <c r="B2390" s="1" t="s">
        <v>140</v>
      </c>
      <c r="C2390" s="1" t="str">
        <f>VLOOKUP(B2390,lookup!A:D,3,FALSE)</f>
        <v>Non Metropolitan Fire Authorities</v>
      </c>
      <c r="D2390" s="1" t="str">
        <f>VLOOKUP(B2390,lookup!A:D,4,FALSE)</f>
        <v>E31000035</v>
      </c>
      <c r="E2390" s="1" t="s">
        <v>15</v>
      </c>
      <c r="F2390" s="1" t="s">
        <v>219</v>
      </c>
      <c r="G2390" s="1" t="s">
        <v>8</v>
      </c>
      <c r="H2390" s="16">
        <v>0</v>
      </c>
    </row>
    <row r="2391" spans="1:8" x14ac:dyDescent="0.35">
      <c r="A2391" s="1">
        <v>2018</v>
      </c>
      <c r="B2391" s="1" t="s">
        <v>140</v>
      </c>
      <c r="C2391" s="1" t="str">
        <f>VLOOKUP(B2391,lookup!A:D,3,FALSE)</f>
        <v>Non Metropolitan Fire Authorities</v>
      </c>
      <c r="D2391" s="1" t="str">
        <f>VLOOKUP(B2391,lookup!A:D,4,FALSE)</f>
        <v>E31000035</v>
      </c>
      <c r="E2391" s="1" t="s">
        <v>15</v>
      </c>
      <c r="F2391" s="1" t="s">
        <v>219</v>
      </c>
      <c r="G2391" s="1" t="s">
        <v>178</v>
      </c>
      <c r="H2391" s="16">
        <v>0</v>
      </c>
    </row>
    <row r="2392" spans="1:8" x14ac:dyDescent="0.35">
      <c r="A2392" s="1">
        <v>2018</v>
      </c>
      <c r="B2392" s="1" t="s">
        <v>140</v>
      </c>
      <c r="C2392" s="1" t="str">
        <f>VLOOKUP(B2392,lookup!A:D,3,FALSE)</f>
        <v>Non Metropolitan Fire Authorities</v>
      </c>
      <c r="D2392" s="1" t="str">
        <f>VLOOKUP(B2392,lookup!A:D,4,FALSE)</f>
        <v>E31000035</v>
      </c>
      <c r="E2392" s="1" t="s">
        <v>15</v>
      </c>
      <c r="F2392" s="1" t="s">
        <v>219</v>
      </c>
      <c r="G2392" s="1" t="s">
        <v>10</v>
      </c>
      <c r="H2392" s="16">
        <v>0</v>
      </c>
    </row>
    <row r="2393" spans="1:8" x14ac:dyDescent="0.35">
      <c r="A2393" s="1">
        <v>2018</v>
      </c>
      <c r="B2393" s="1" t="s">
        <v>140</v>
      </c>
      <c r="C2393" s="1" t="str">
        <f>VLOOKUP(B2393,lookup!A:D,3,FALSE)</f>
        <v>Non Metropolitan Fire Authorities</v>
      </c>
      <c r="D2393" s="1" t="str">
        <f>VLOOKUP(B2393,lookup!A:D,4,FALSE)</f>
        <v>E31000035</v>
      </c>
      <c r="E2393" s="1" t="s">
        <v>15</v>
      </c>
      <c r="F2393" s="1" t="s">
        <v>219</v>
      </c>
      <c r="G2393" s="1" t="s">
        <v>11</v>
      </c>
      <c r="H2393" s="16">
        <v>3</v>
      </c>
    </row>
    <row r="2394" spans="1:8" x14ac:dyDescent="0.35">
      <c r="A2394" s="1">
        <v>2018</v>
      </c>
      <c r="B2394" s="1" t="s">
        <v>140</v>
      </c>
      <c r="C2394" s="1" t="str">
        <f>VLOOKUP(B2394,lookup!A:D,3,FALSE)</f>
        <v>Non Metropolitan Fire Authorities</v>
      </c>
      <c r="D2394" s="1" t="str">
        <f>VLOOKUP(B2394,lookup!A:D,4,FALSE)</f>
        <v>E31000035</v>
      </c>
      <c r="E2394" s="1" t="s">
        <v>15</v>
      </c>
      <c r="F2394" s="1" t="s">
        <v>219</v>
      </c>
      <c r="G2394" s="1" t="s">
        <v>12</v>
      </c>
      <c r="H2394" s="16">
        <v>4</v>
      </c>
    </row>
    <row r="2395" spans="1:8" x14ac:dyDescent="0.35">
      <c r="A2395" s="1">
        <v>2018</v>
      </c>
      <c r="B2395" s="1" t="s">
        <v>140</v>
      </c>
      <c r="C2395" s="1" t="str">
        <f>VLOOKUP(B2395,lookup!A:D,3,FALSE)</f>
        <v>Non Metropolitan Fire Authorities</v>
      </c>
      <c r="D2395" s="1" t="str">
        <f>VLOOKUP(B2395,lookup!A:D,4,FALSE)</f>
        <v>E31000035</v>
      </c>
      <c r="E2395" s="1" t="s">
        <v>15</v>
      </c>
      <c r="F2395" s="1" t="s">
        <v>219</v>
      </c>
      <c r="G2395" s="1" t="s">
        <v>13</v>
      </c>
      <c r="H2395" s="16">
        <v>2</v>
      </c>
    </row>
    <row r="2396" spans="1:8" x14ac:dyDescent="0.35">
      <c r="A2396" s="1">
        <v>2018</v>
      </c>
      <c r="B2396" s="1" t="s">
        <v>140</v>
      </c>
      <c r="C2396" s="1" t="str">
        <f>VLOOKUP(B2396,lookup!A:D,3,FALSE)</f>
        <v>Non Metropolitan Fire Authorities</v>
      </c>
      <c r="D2396" s="1" t="str">
        <f>VLOOKUP(B2396,lookup!A:D,4,FALSE)</f>
        <v>E31000035</v>
      </c>
      <c r="E2396" s="1" t="s">
        <v>15</v>
      </c>
      <c r="F2396" s="1" t="s">
        <v>219</v>
      </c>
      <c r="G2396" s="1" t="s">
        <v>14</v>
      </c>
      <c r="H2396" s="16">
        <v>13</v>
      </c>
    </row>
    <row r="2397" spans="1:8" x14ac:dyDescent="0.35">
      <c r="A2397" s="1">
        <v>2018</v>
      </c>
      <c r="B2397" s="1" t="s">
        <v>140</v>
      </c>
      <c r="C2397" s="1" t="str">
        <f>VLOOKUP(B2397,lookup!A:D,3,FALSE)</f>
        <v>Non Metropolitan Fire Authorities</v>
      </c>
      <c r="D2397" s="1" t="str">
        <f>VLOOKUP(B2397,lookup!A:D,4,FALSE)</f>
        <v>E31000035</v>
      </c>
      <c r="E2397" s="1" t="s">
        <v>15</v>
      </c>
      <c r="F2397" s="1" t="s">
        <v>219</v>
      </c>
      <c r="G2397" s="1" t="s">
        <v>5</v>
      </c>
      <c r="H2397" s="16">
        <v>22</v>
      </c>
    </row>
    <row r="2398" spans="1:8" x14ac:dyDescent="0.35">
      <c r="A2398" s="1">
        <v>2018</v>
      </c>
      <c r="B2398" s="1" t="s">
        <v>140</v>
      </c>
      <c r="C2398" s="1" t="str">
        <f>VLOOKUP(B2398,lookup!A:D,3,FALSE)</f>
        <v>Non Metropolitan Fire Authorities</v>
      </c>
      <c r="D2398" s="1" t="str">
        <f>VLOOKUP(B2398,lookup!A:D,4,FALSE)</f>
        <v>E31000035</v>
      </c>
      <c r="E2398" s="1" t="s">
        <v>7</v>
      </c>
      <c r="F2398" s="1" t="s">
        <v>252</v>
      </c>
      <c r="G2398" s="1" t="s">
        <v>10</v>
      </c>
      <c r="H2398" s="16">
        <v>0</v>
      </c>
    </row>
    <row r="2399" spans="1:8" x14ac:dyDescent="0.35">
      <c r="A2399" s="1">
        <v>2018</v>
      </c>
      <c r="B2399" s="1" t="s">
        <v>140</v>
      </c>
      <c r="C2399" s="1" t="str">
        <f>VLOOKUP(B2399,lookup!A:D,3,FALSE)</f>
        <v>Non Metropolitan Fire Authorities</v>
      </c>
      <c r="D2399" s="1" t="str">
        <f>VLOOKUP(B2399,lookup!A:D,4,FALSE)</f>
        <v>E31000035</v>
      </c>
      <c r="E2399" s="1" t="s">
        <v>7</v>
      </c>
      <c r="F2399" s="1" t="s">
        <v>252</v>
      </c>
      <c r="G2399" s="1" t="s">
        <v>11</v>
      </c>
      <c r="H2399" s="16">
        <v>0</v>
      </c>
    </row>
    <row r="2400" spans="1:8" x14ac:dyDescent="0.35">
      <c r="A2400" s="1">
        <v>2018</v>
      </c>
      <c r="B2400" s="1" t="s">
        <v>140</v>
      </c>
      <c r="C2400" s="1" t="str">
        <f>VLOOKUP(B2400,lookup!A:D,3,FALSE)</f>
        <v>Non Metropolitan Fire Authorities</v>
      </c>
      <c r="D2400" s="1" t="str">
        <f>VLOOKUP(B2400,lookup!A:D,4,FALSE)</f>
        <v>E31000035</v>
      </c>
      <c r="E2400" s="1" t="s">
        <v>7</v>
      </c>
      <c r="F2400" s="1" t="s">
        <v>252</v>
      </c>
      <c r="G2400" s="1" t="s">
        <v>12</v>
      </c>
      <c r="H2400" s="16">
        <v>17</v>
      </c>
    </row>
    <row r="2401" spans="1:8" x14ac:dyDescent="0.35">
      <c r="A2401" s="1">
        <v>2018</v>
      </c>
      <c r="B2401" s="1" t="s">
        <v>140</v>
      </c>
      <c r="C2401" s="1" t="str">
        <f>VLOOKUP(B2401,lookup!A:D,3,FALSE)</f>
        <v>Non Metropolitan Fire Authorities</v>
      </c>
      <c r="D2401" s="1" t="str">
        <f>VLOOKUP(B2401,lookup!A:D,4,FALSE)</f>
        <v>E31000035</v>
      </c>
      <c r="E2401" s="1" t="s">
        <v>7</v>
      </c>
      <c r="F2401" s="1" t="s">
        <v>252</v>
      </c>
      <c r="G2401" s="1" t="s">
        <v>13</v>
      </c>
      <c r="H2401" s="16">
        <v>21</v>
      </c>
    </row>
    <row r="2402" spans="1:8" x14ac:dyDescent="0.35">
      <c r="A2402" s="1">
        <v>2018</v>
      </c>
      <c r="B2402" s="1" t="s">
        <v>140</v>
      </c>
      <c r="C2402" s="1" t="str">
        <f>VLOOKUP(B2402,lookup!A:D,3,FALSE)</f>
        <v>Non Metropolitan Fire Authorities</v>
      </c>
      <c r="D2402" s="1" t="str">
        <f>VLOOKUP(B2402,lookup!A:D,4,FALSE)</f>
        <v>E31000035</v>
      </c>
      <c r="E2402" s="1" t="s">
        <v>7</v>
      </c>
      <c r="F2402" s="1" t="s">
        <v>252</v>
      </c>
      <c r="G2402" s="1" t="s">
        <v>14</v>
      </c>
      <c r="H2402" s="16">
        <v>78</v>
      </c>
    </row>
    <row r="2403" spans="1:8" x14ac:dyDescent="0.35">
      <c r="A2403" s="1">
        <v>2018</v>
      </c>
      <c r="B2403" s="1" t="s">
        <v>140</v>
      </c>
      <c r="C2403" s="1" t="str">
        <f>VLOOKUP(B2403,lookup!A:D,3,FALSE)</f>
        <v>Non Metropolitan Fire Authorities</v>
      </c>
      <c r="D2403" s="1" t="str">
        <f>VLOOKUP(B2403,lookup!A:D,4,FALSE)</f>
        <v>E31000035</v>
      </c>
      <c r="E2403" s="1" t="s">
        <v>7</v>
      </c>
      <c r="F2403" s="1" t="s">
        <v>252</v>
      </c>
      <c r="G2403" s="1" t="s">
        <v>5</v>
      </c>
      <c r="H2403" s="16">
        <v>116</v>
      </c>
    </row>
    <row r="2404" spans="1:8" x14ac:dyDescent="0.35">
      <c r="A2404" s="1">
        <v>2018</v>
      </c>
      <c r="B2404" s="1" t="s">
        <v>140</v>
      </c>
      <c r="C2404" s="1" t="str">
        <f>VLOOKUP(B2404,lookup!A:D,3,FALSE)</f>
        <v>Non Metropolitan Fire Authorities</v>
      </c>
      <c r="D2404" s="1" t="str">
        <f>VLOOKUP(B2404,lookup!A:D,4,FALSE)</f>
        <v>E31000035</v>
      </c>
      <c r="E2404" s="1" t="s">
        <v>15</v>
      </c>
      <c r="F2404" s="1" t="s">
        <v>252</v>
      </c>
      <c r="G2404" s="1" t="s">
        <v>10</v>
      </c>
      <c r="H2404" s="16">
        <v>0</v>
      </c>
    </row>
    <row r="2405" spans="1:8" x14ac:dyDescent="0.35">
      <c r="A2405" s="1">
        <v>2018</v>
      </c>
      <c r="B2405" s="1" t="s">
        <v>140</v>
      </c>
      <c r="C2405" s="1" t="str">
        <f>VLOOKUP(B2405,lookup!A:D,3,FALSE)</f>
        <v>Non Metropolitan Fire Authorities</v>
      </c>
      <c r="D2405" s="1" t="str">
        <f>VLOOKUP(B2405,lookup!A:D,4,FALSE)</f>
        <v>E31000035</v>
      </c>
      <c r="E2405" s="1" t="s">
        <v>15</v>
      </c>
      <c r="F2405" s="1" t="s">
        <v>252</v>
      </c>
      <c r="G2405" s="1" t="s">
        <v>11</v>
      </c>
      <c r="H2405" s="16">
        <v>0</v>
      </c>
    </row>
    <row r="2406" spans="1:8" x14ac:dyDescent="0.35">
      <c r="A2406" s="1">
        <v>2018</v>
      </c>
      <c r="B2406" s="1" t="s">
        <v>140</v>
      </c>
      <c r="C2406" s="1" t="str">
        <f>VLOOKUP(B2406,lookup!A:D,3,FALSE)</f>
        <v>Non Metropolitan Fire Authorities</v>
      </c>
      <c r="D2406" s="1" t="str">
        <f>VLOOKUP(B2406,lookup!A:D,4,FALSE)</f>
        <v>E31000035</v>
      </c>
      <c r="E2406" s="1" t="s">
        <v>15</v>
      </c>
      <c r="F2406" s="1" t="s">
        <v>252</v>
      </c>
      <c r="G2406" s="1" t="s">
        <v>12</v>
      </c>
      <c r="H2406" s="16">
        <v>0</v>
      </c>
    </row>
    <row r="2407" spans="1:8" x14ac:dyDescent="0.35">
      <c r="A2407" s="1">
        <v>2018</v>
      </c>
      <c r="B2407" s="1" t="s">
        <v>140</v>
      </c>
      <c r="C2407" s="1" t="str">
        <f>VLOOKUP(B2407,lookup!A:D,3,FALSE)</f>
        <v>Non Metropolitan Fire Authorities</v>
      </c>
      <c r="D2407" s="1" t="str">
        <f>VLOOKUP(B2407,lookup!A:D,4,FALSE)</f>
        <v>E31000035</v>
      </c>
      <c r="E2407" s="1" t="s">
        <v>15</v>
      </c>
      <c r="F2407" s="1" t="s">
        <v>252</v>
      </c>
      <c r="G2407" s="1" t="s">
        <v>13</v>
      </c>
      <c r="H2407" s="16">
        <v>0</v>
      </c>
    </row>
    <row r="2408" spans="1:8" x14ac:dyDescent="0.35">
      <c r="A2408" s="1">
        <v>2018</v>
      </c>
      <c r="B2408" s="1" t="s">
        <v>140</v>
      </c>
      <c r="C2408" s="1" t="str">
        <f>VLOOKUP(B2408,lookup!A:D,3,FALSE)</f>
        <v>Non Metropolitan Fire Authorities</v>
      </c>
      <c r="D2408" s="1" t="str">
        <f>VLOOKUP(B2408,lookup!A:D,4,FALSE)</f>
        <v>E31000035</v>
      </c>
      <c r="E2408" s="1" t="s">
        <v>15</v>
      </c>
      <c r="F2408" s="1" t="s">
        <v>252</v>
      </c>
      <c r="G2408" s="1" t="s">
        <v>14</v>
      </c>
      <c r="H2408" s="16">
        <v>3</v>
      </c>
    </row>
    <row r="2409" spans="1:8" x14ac:dyDescent="0.35">
      <c r="A2409" s="1">
        <v>2018</v>
      </c>
      <c r="B2409" s="1" t="s">
        <v>140</v>
      </c>
      <c r="C2409" s="1" t="str">
        <f>VLOOKUP(B2409,lookup!A:D,3,FALSE)</f>
        <v>Non Metropolitan Fire Authorities</v>
      </c>
      <c r="D2409" s="1" t="str">
        <f>VLOOKUP(B2409,lookup!A:D,4,FALSE)</f>
        <v>E31000035</v>
      </c>
      <c r="E2409" s="1" t="s">
        <v>15</v>
      </c>
      <c r="F2409" s="1" t="s">
        <v>252</v>
      </c>
      <c r="G2409" s="1" t="s">
        <v>5</v>
      </c>
      <c r="H2409" s="16">
        <v>3</v>
      </c>
    </row>
    <row r="2410" spans="1:8" x14ac:dyDescent="0.35">
      <c r="A2410" s="1">
        <v>2018</v>
      </c>
      <c r="B2410" s="1" t="s">
        <v>143</v>
      </c>
      <c r="C2410" s="1" t="str">
        <f>VLOOKUP(B2410,lookup!A:D,3,FALSE)</f>
        <v>Metropolitan Fire Authorities</v>
      </c>
      <c r="D2410" s="1" t="str">
        <f>VLOOKUP(B2410,lookup!A:D,4,FALSE)</f>
        <v>E31000043</v>
      </c>
      <c r="E2410" s="1" t="s">
        <v>7</v>
      </c>
      <c r="F2410" s="1" t="s">
        <v>219</v>
      </c>
      <c r="G2410" s="1" t="s">
        <v>8</v>
      </c>
      <c r="H2410" s="16">
        <v>3</v>
      </c>
    </row>
    <row r="2411" spans="1:8" x14ac:dyDescent="0.35">
      <c r="A2411" s="1">
        <v>2018</v>
      </c>
      <c r="B2411" s="1" t="s">
        <v>143</v>
      </c>
      <c r="C2411" s="1" t="str">
        <f>VLOOKUP(B2411,lookup!A:D,3,FALSE)</f>
        <v>Metropolitan Fire Authorities</v>
      </c>
      <c r="D2411" s="1" t="str">
        <f>VLOOKUP(B2411,lookup!A:D,4,FALSE)</f>
        <v>E31000043</v>
      </c>
      <c r="E2411" s="1" t="s">
        <v>7</v>
      </c>
      <c r="F2411" s="1" t="s">
        <v>219</v>
      </c>
      <c r="G2411" s="1" t="s">
        <v>178</v>
      </c>
      <c r="H2411" s="16">
        <v>3</v>
      </c>
    </row>
    <row r="2412" spans="1:8" x14ac:dyDescent="0.35">
      <c r="A2412" s="1">
        <v>2018</v>
      </c>
      <c r="B2412" s="1" t="s">
        <v>143</v>
      </c>
      <c r="C2412" s="1" t="str">
        <f>VLOOKUP(B2412,lookup!A:D,3,FALSE)</f>
        <v>Metropolitan Fire Authorities</v>
      </c>
      <c r="D2412" s="1" t="str">
        <f>VLOOKUP(B2412,lookup!A:D,4,FALSE)</f>
        <v>E31000043</v>
      </c>
      <c r="E2412" s="1" t="s">
        <v>7</v>
      </c>
      <c r="F2412" s="1" t="s">
        <v>219</v>
      </c>
      <c r="G2412" s="1" t="s">
        <v>10</v>
      </c>
      <c r="H2412" s="16">
        <v>13</v>
      </c>
    </row>
    <row r="2413" spans="1:8" x14ac:dyDescent="0.35">
      <c r="A2413" s="1">
        <v>2018</v>
      </c>
      <c r="B2413" s="1" t="s">
        <v>143</v>
      </c>
      <c r="C2413" s="1" t="str">
        <f>VLOOKUP(B2413,lookup!A:D,3,FALSE)</f>
        <v>Metropolitan Fire Authorities</v>
      </c>
      <c r="D2413" s="1" t="str">
        <f>VLOOKUP(B2413,lookup!A:D,4,FALSE)</f>
        <v>E31000043</v>
      </c>
      <c r="E2413" s="1" t="s">
        <v>7</v>
      </c>
      <c r="F2413" s="1" t="s">
        <v>219</v>
      </c>
      <c r="G2413" s="1" t="s">
        <v>11</v>
      </c>
      <c r="H2413" s="16">
        <v>19</v>
      </c>
    </row>
    <row r="2414" spans="1:8" x14ac:dyDescent="0.35">
      <c r="A2414" s="1">
        <v>2018</v>
      </c>
      <c r="B2414" s="1" t="s">
        <v>143</v>
      </c>
      <c r="C2414" s="1" t="str">
        <f>VLOOKUP(B2414,lookup!A:D,3,FALSE)</f>
        <v>Metropolitan Fire Authorities</v>
      </c>
      <c r="D2414" s="1" t="str">
        <f>VLOOKUP(B2414,lookup!A:D,4,FALSE)</f>
        <v>E31000043</v>
      </c>
      <c r="E2414" s="1" t="s">
        <v>7</v>
      </c>
      <c r="F2414" s="1" t="s">
        <v>219</v>
      </c>
      <c r="G2414" s="1" t="s">
        <v>12</v>
      </c>
      <c r="H2414" s="16">
        <v>80</v>
      </c>
    </row>
    <row r="2415" spans="1:8" x14ac:dyDescent="0.35">
      <c r="A2415" s="1">
        <v>2018</v>
      </c>
      <c r="B2415" s="1" t="s">
        <v>143</v>
      </c>
      <c r="C2415" s="1" t="str">
        <f>VLOOKUP(B2415,lookup!A:D,3,FALSE)</f>
        <v>Metropolitan Fire Authorities</v>
      </c>
      <c r="D2415" s="1" t="str">
        <f>VLOOKUP(B2415,lookup!A:D,4,FALSE)</f>
        <v>E31000043</v>
      </c>
      <c r="E2415" s="1" t="s">
        <v>7</v>
      </c>
      <c r="F2415" s="1" t="s">
        <v>219</v>
      </c>
      <c r="G2415" s="1" t="s">
        <v>13</v>
      </c>
      <c r="H2415" s="16">
        <v>106</v>
      </c>
    </row>
    <row r="2416" spans="1:8" x14ac:dyDescent="0.35">
      <c r="A2416" s="1">
        <v>2018</v>
      </c>
      <c r="B2416" s="1" t="s">
        <v>143</v>
      </c>
      <c r="C2416" s="1" t="str">
        <f>VLOOKUP(B2416,lookup!A:D,3,FALSE)</f>
        <v>Metropolitan Fire Authorities</v>
      </c>
      <c r="D2416" s="1" t="str">
        <f>VLOOKUP(B2416,lookup!A:D,4,FALSE)</f>
        <v>E31000043</v>
      </c>
      <c r="E2416" s="1" t="s">
        <v>7</v>
      </c>
      <c r="F2416" s="1" t="s">
        <v>219</v>
      </c>
      <c r="G2416" s="1" t="s">
        <v>14</v>
      </c>
      <c r="H2416" s="16">
        <v>310</v>
      </c>
    </row>
    <row r="2417" spans="1:8" x14ac:dyDescent="0.35">
      <c r="A2417" s="1">
        <v>2018</v>
      </c>
      <c r="B2417" s="1" t="s">
        <v>143</v>
      </c>
      <c r="C2417" s="1" t="str">
        <f>VLOOKUP(B2417,lookup!A:D,3,FALSE)</f>
        <v>Metropolitan Fire Authorities</v>
      </c>
      <c r="D2417" s="1" t="str">
        <f>VLOOKUP(B2417,lookup!A:D,4,FALSE)</f>
        <v>E31000043</v>
      </c>
      <c r="E2417" s="1" t="s">
        <v>7</v>
      </c>
      <c r="F2417" s="1" t="s">
        <v>219</v>
      </c>
      <c r="G2417" s="1" t="s">
        <v>5</v>
      </c>
      <c r="H2417" s="16">
        <v>534</v>
      </c>
    </row>
    <row r="2418" spans="1:8" x14ac:dyDescent="0.35">
      <c r="A2418" s="1">
        <v>2018</v>
      </c>
      <c r="B2418" s="1" t="s">
        <v>143</v>
      </c>
      <c r="C2418" s="1" t="str">
        <f>VLOOKUP(B2418,lookup!A:D,3,FALSE)</f>
        <v>Metropolitan Fire Authorities</v>
      </c>
      <c r="D2418" s="1" t="str">
        <f>VLOOKUP(B2418,lookup!A:D,4,FALSE)</f>
        <v>E31000043</v>
      </c>
      <c r="E2418" s="1" t="s">
        <v>15</v>
      </c>
      <c r="F2418" s="1" t="s">
        <v>219</v>
      </c>
      <c r="G2418" s="1" t="s">
        <v>8</v>
      </c>
      <c r="H2418" s="16">
        <v>0</v>
      </c>
    </row>
    <row r="2419" spans="1:8" x14ac:dyDescent="0.35">
      <c r="A2419" s="1">
        <v>2018</v>
      </c>
      <c r="B2419" s="1" t="s">
        <v>143</v>
      </c>
      <c r="C2419" s="1" t="str">
        <f>VLOOKUP(B2419,lookup!A:D,3,FALSE)</f>
        <v>Metropolitan Fire Authorities</v>
      </c>
      <c r="D2419" s="1" t="str">
        <f>VLOOKUP(B2419,lookup!A:D,4,FALSE)</f>
        <v>E31000043</v>
      </c>
      <c r="E2419" s="1" t="s">
        <v>15</v>
      </c>
      <c r="F2419" s="1" t="s">
        <v>219</v>
      </c>
      <c r="G2419" s="1" t="s">
        <v>178</v>
      </c>
      <c r="H2419" s="16">
        <v>1</v>
      </c>
    </row>
    <row r="2420" spans="1:8" x14ac:dyDescent="0.35">
      <c r="A2420" s="1">
        <v>2018</v>
      </c>
      <c r="B2420" s="1" t="s">
        <v>143</v>
      </c>
      <c r="C2420" s="1" t="str">
        <f>VLOOKUP(B2420,lookup!A:D,3,FALSE)</f>
        <v>Metropolitan Fire Authorities</v>
      </c>
      <c r="D2420" s="1" t="str">
        <f>VLOOKUP(B2420,lookup!A:D,4,FALSE)</f>
        <v>E31000043</v>
      </c>
      <c r="E2420" s="1" t="s">
        <v>15</v>
      </c>
      <c r="F2420" s="1" t="s">
        <v>219</v>
      </c>
      <c r="G2420" s="1" t="s">
        <v>10</v>
      </c>
      <c r="H2420" s="16">
        <v>0</v>
      </c>
    </row>
    <row r="2421" spans="1:8" x14ac:dyDescent="0.35">
      <c r="A2421" s="1">
        <v>2018</v>
      </c>
      <c r="B2421" s="1" t="s">
        <v>143</v>
      </c>
      <c r="C2421" s="1" t="str">
        <f>VLOOKUP(B2421,lookup!A:D,3,FALSE)</f>
        <v>Metropolitan Fire Authorities</v>
      </c>
      <c r="D2421" s="1" t="str">
        <f>VLOOKUP(B2421,lookup!A:D,4,FALSE)</f>
        <v>E31000043</v>
      </c>
      <c r="E2421" s="1" t="s">
        <v>15</v>
      </c>
      <c r="F2421" s="1" t="s">
        <v>219</v>
      </c>
      <c r="G2421" s="1" t="s">
        <v>11</v>
      </c>
      <c r="H2421" s="16">
        <v>3</v>
      </c>
    </row>
    <row r="2422" spans="1:8" x14ac:dyDescent="0.35">
      <c r="A2422" s="1">
        <v>2018</v>
      </c>
      <c r="B2422" s="1" t="s">
        <v>143</v>
      </c>
      <c r="C2422" s="1" t="str">
        <f>VLOOKUP(B2422,lookup!A:D,3,FALSE)</f>
        <v>Metropolitan Fire Authorities</v>
      </c>
      <c r="D2422" s="1" t="str">
        <f>VLOOKUP(B2422,lookup!A:D,4,FALSE)</f>
        <v>E31000043</v>
      </c>
      <c r="E2422" s="1" t="s">
        <v>15</v>
      </c>
      <c r="F2422" s="1" t="s">
        <v>219</v>
      </c>
      <c r="G2422" s="1" t="s">
        <v>12</v>
      </c>
      <c r="H2422" s="16">
        <v>10</v>
      </c>
    </row>
    <row r="2423" spans="1:8" x14ac:dyDescent="0.35">
      <c r="A2423" s="1">
        <v>2018</v>
      </c>
      <c r="B2423" s="1" t="s">
        <v>143</v>
      </c>
      <c r="C2423" s="1" t="str">
        <f>VLOOKUP(B2423,lookup!A:D,3,FALSE)</f>
        <v>Metropolitan Fire Authorities</v>
      </c>
      <c r="D2423" s="1" t="str">
        <f>VLOOKUP(B2423,lookup!A:D,4,FALSE)</f>
        <v>E31000043</v>
      </c>
      <c r="E2423" s="1" t="s">
        <v>15</v>
      </c>
      <c r="F2423" s="1" t="s">
        <v>219</v>
      </c>
      <c r="G2423" s="1" t="s">
        <v>13</v>
      </c>
      <c r="H2423" s="16">
        <v>7</v>
      </c>
    </row>
    <row r="2424" spans="1:8" x14ac:dyDescent="0.35">
      <c r="A2424" s="1">
        <v>2018</v>
      </c>
      <c r="B2424" s="1" t="s">
        <v>143</v>
      </c>
      <c r="C2424" s="1" t="str">
        <f>VLOOKUP(B2424,lookup!A:D,3,FALSE)</f>
        <v>Metropolitan Fire Authorities</v>
      </c>
      <c r="D2424" s="1" t="str">
        <f>VLOOKUP(B2424,lookup!A:D,4,FALSE)</f>
        <v>E31000043</v>
      </c>
      <c r="E2424" s="1" t="s">
        <v>15</v>
      </c>
      <c r="F2424" s="1" t="s">
        <v>219</v>
      </c>
      <c r="G2424" s="1" t="s">
        <v>14</v>
      </c>
      <c r="H2424" s="16">
        <v>25</v>
      </c>
    </row>
    <row r="2425" spans="1:8" x14ac:dyDescent="0.35">
      <c r="A2425" s="1">
        <v>2018</v>
      </c>
      <c r="B2425" s="1" t="s">
        <v>143</v>
      </c>
      <c r="C2425" s="1" t="str">
        <f>VLOOKUP(B2425,lookup!A:D,3,FALSE)</f>
        <v>Metropolitan Fire Authorities</v>
      </c>
      <c r="D2425" s="1" t="str">
        <f>VLOOKUP(B2425,lookup!A:D,4,FALSE)</f>
        <v>E31000043</v>
      </c>
      <c r="E2425" s="1" t="s">
        <v>15</v>
      </c>
      <c r="F2425" s="1" t="s">
        <v>219</v>
      </c>
      <c r="G2425" s="1" t="s">
        <v>5</v>
      </c>
      <c r="H2425" s="16">
        <v>46</v>
      </c>
    </row>
    <row r="2426" spans="1:8" x14ac:dyDescent="0.35">
      <c r="A2426" s="1">
        <v>2018</v>
      </c>
      <c r="B2426" s="1" t="s">
        <v>143</v>
      </c>
      <c r="C2426" s="1" t="str">
        <f>VLOOKUP(B2426,lookup!A:D,3,FALSE)</f>
        <v>Metropolitan Fire Authorities</v>
      </c>
      <c r="D2426" s="1" t="str">
        <f>VLOOKUP(B2426,lookup!A:D,4,FALSE)</f>
        <v>E31000043</v>
      </c>
      <c r="E2426" s="1" t="s">
        <v>7</v>
      </c>
      <c r="F2426" s="1" t="s">
        <v>252</v>
      </c>
      <c r="G2426" s="1" t="s">
        <v>10</v>
      </c>
      <c r="H2426" s="16">
        <v>0</v>
      </c>
    </row>
    <row r="2427" spans="1:8" x14ac:dyDescent="0.35">
      <c r="A2427" s="1">
        <v>2018</v>
      </c>
      <c r="B2427" s="1" t="s">
        <v>143</v>
      </c>
      <c r="C2427" s="1" t="str">
        <f>VLOOKUP(B2427,lookup!A:D,3,FALSE)</f>
        <v>Metropolitan Fire Authorities</v>
      </c>
      <c r="D2427" s="1" t="str">
        <f>VLOOKUP(B2427,lookup!A:D,4,FALSE)</f>
        <v>E31000043</v>
      </c>
      <c r="E2427" s="1" t="s">
        <v>7</v>
      </c>
      <c r="F2427" s="1" t="s">
        <v>252</v>
      </c>
      <c r="G2427" s="1" t="s">
        <v>11</v>
      </c>
      <c r="H2427" s="16">
        <v>0</v>
      </c>
    </row>
    <row r="2428" spans="1:8" x14ac:dyDescent="0.35">
      <c r="A2428" s="1">
        <v>2018</v>
      </c>
      <c r="B2428" s="1" t="s">
        <v>143</v>
      </c>
      <c r="C2428" s="1" t="str">
        <f>VLOOKUP(B2428,lookup!A:D,3,FALSE)</f>
        <v>Metropolitan Fire Authorities</v>
      </c>
      <c r="D2428" s="1" t="str">
        <f>VLOOKUP(B2428,lookup!A:D,4,FALSE)</f>
        <v>E31000043</v>
      </c>
      <c r="E2428" s="1" t="s">
        <v>7</v>
      </c>
      <c r="F2428" s="1" t="s">
        <v>252</v>
      </c>
      <c r="G2428" s="1" t="s">
        <v>12</v>
      </c>
      <c r="H2428" s="16">
        <v>5</v>
      </c>
    </row>
    <row r="2429" spans="1:8" x14ac:dyDescent="0.35">
      <c r="A2429" s="1">
        <v>2018</v>
      </c>
      <c r="B2429" s="1" t="s">
        <v>143</v>
      </c>
      <c r="C2429" s="1" t="str">
        <f>VLOOKUP(B2429,lookup!A:D,3,FALSE)</f>
        <v>Metropolitan Fire Authorities</v>
      </c>
      <c r="D2429" s="1" t="str">
        <f>VLOOKUP(B2429,lookup!A:D,4,FALSE)</f>
        <v>E31000043</v>
      </c>
      <c r="E2429" s="1" t="s">
        <v>7</v>
      </c>
      <c r="F2429" s="1" t="s">
        <v>252</v>
      </c>
      <c r="G2429" s="1" t="s">
        <v>13</v>
      </c>
      <c r="H2429" s="16">
        <v>4</v>
      </c>
    </row>
    <row r="2430" spans="1:8" x14ac:dyDescent="0.35">
      <c r="A2430" s="1">
        <v>2018</v>
      </c>
      <c r="B2430" s="1" t="s">
        <v>143</v>
      </c>
      <c r="C2430" s="1" t="str">
        <f>VLOOKUP(B2430,lookup!A:D,3,FALSE)</f>
        <v>Metropolitan Fire Authorities</v>
      </c>
      <c r="D2430" s="1" t="str">
        <f>VLOOKUP(B2430,lookup!A:D,4,FALSE)</f>
        <v>E31000043</v>
      </c>
      <c r="E2430" s="1" t="s">
        <v>7</v>
      </c>
      <c r="F2430" s="1" t="s">
        <v>252</v>
      </c>
      <c r="G2430" s="1" t="s">
        <v>14</v>
      </c>
      <c r="H2430" s="16">
        <v>28</v>
      </c>
    </row>
    <row r="2431" spans="1:8" x14ac:dyDescent="0.35">
      <c r="A2431" s="1">
        <v>2018</v>
      </c>
      <c r="B2431" s="1" t="s">
        <v>143</v>
      </c>
      <c r="C2431" s="1" t="str">
        <f>VLOOKUP(B2431,lookup!A:D,3,FALSE)</f>
        <v>Metropolitan Fire Authorities</v>
      </c>
      <c r="D2431" s="1" t="str">
        <f>VLOOKUP(B2431,lookup!A:D,4,FALSE)</f>
        <v>E31000043</v>
      </c>
      <c r="E2431" s="1" t="s">
        <v>7</v>
      </c>
      <c r="F2431" s="1" t="s">
        <v>252</v>
      </c>
      <c r="G2431" s="1" t="s">
        <v>5</v>
      </c>
      <c r="H2431" s="16">
        <v>37</v>
      </c>
    </row>
    <row r="2432" spans="1:8" x14ac:dyDescent="0.35">
      <c r="A2432" s="1">
        <v>2018</v>
      </c>
      <c r="B2432" s="1" t="s">
        <v>143</v>
      </c>
      <c r="C2432" s="1" t="str">
        <f>VLOOKUP(B2432,lookup!A:D,3,FALSE)</f>
        <v>Metropolitan Fire Authorities</v>
      </c>
      <c r="D2432" s="1" t="str">
        <f>VLOOKUP(B2432,lookup!A:D,4,FALSE)</f>
        <v>E31000043</v>
      </c>
      <c r="E2432" s="1" t="s">
        <v>15</v>
      </c>
      <c r="F2432" s="1" t="s">
        <v>252</v>
      </c>
      <c r="G2432" s="1" t="s">
        <v>10</v>
      </c>
      <c r="H2432" s="16">
        <v>0</v>
      </c>
    </row>
    <row r="2433" spans="1:8" x14ac:dyDescent="0.35">
      <c r="A2433" s="1">
        <v>2018</v>
      </c>
      <c r="B2433" s="1" t="s">
        <v>143</v>
      </c>
      <c r="C2433" s="1" t="str">
        <f>VLOOKUP(B2433,lookup!A:D,3,FALSE)</f>
        <v>Metropolitan Fire Authorities</v>
      </c>
      <c r="D2433" s="1" t="str">
        <f>VLOOKUP(B2433,lookup!A:D,4,FALSE)</f>
        <v>E31000043</v>
      </c>
      <c r="E2433" s="1" t="s">
        <v>15</v>
      </c>
      <c r="F2433" s="1" t="s">
        <v>252</v>
      </c>
      <c r="G2433" s="1" t="s">
        <v>11</v>
      </c>
      <c r="H2433" s="16">
        <v>0</v>
      </c>
    </row>
    <row r="2434" spans="1:8" x14ac:dyDescent="0.35">
      <c r="A2434" s="1">
        <v>2018</v>
      </c>
      <c r="B2434" s="1" t="s">
        <v>143</v>
      </c>
      <c r="C2434" s="1" t="str">
        <f>VLOOKUP(B2434,lookup!A:D,3,FALSE)</f>
        <v>Metropolitan Fire Authorities</v>
      </c>
      <c r="D2434" s="1" t="str">
        <f>VLOOKUP(B2434,lookup!A:D,4,FALSE)</f>
        <v>E31000043</v>
      </c>
      <c r="E2434" s="1" t="s">
        <v>15</v>
      </c>
      <c r="F2434" s="1" t="s">
        <v>252</v>
      </c>
      <c r="G2434" s="1" t="s">
        <v>12</v>
      </c>
      <c r="H2434" s="16">
        <v>0</v>
      </c>
    </row>
    <row r="2435" spans="1:8" x14ac:dyDescent="0.35">
      <c r="A2435" s="1">
        <v>2018</v>
      </c>
      <c r="B2435" s="1" t="s">
        <v>143</v>
      </c>
      <c r="C2435" s="1" t="str">
        <f>VLOOKUP(B2435,lookup!A:D,3,FALSE)</f>
        <v>Metropolitan Fire Authorities</v>
      </c>
      <c r="D2435" s="1" t="str">
        <f>VLOOKUP(B2435,lookup!A:D,4,FALSE)</f>
        <v>E31000043</v>
      </c>
      <c r="E2435" s="1" t="s">
        <v>15</v>
      </c>
      <c r="F2435" s="1" t="s">
        <v>252</v>
      </c>
      <c r="G2435" s="1" t="s">
        <v>13</v>
      </c>
      <c r="H2435" s="16">
        <v>0</v>
      </c>
    </row>
    <row r="2436" spans="1:8" x14ac:dyDescent="0.35">
      <c r="A2436" s="1">
        <v>2018</v>
      </c>
      <c r="B2436" s="1" t="s">
        <v>143</v>
      </c>
      <c r="C2436" s="1" t="str">
        <f>VLOOKUP(B2436,lookup!A:D,3,FALSE)</f>
        <v>Metropolitan Fire Authorities</v>
      </c>
      <c r="D2436" s="1" t="str">
        <f>VLOOKUP(B2436,lookup!A:D,4,FALSE)</f>
        <v>E31000043</v>
      </c>
      <c r="E2436" s="1" t="s">
        <v>15</v>
      </c>
      <c r="F2436" s="1" t="s">
        <v>252</v>
      </c>
      <c r="G2436" s="1" t="s">
        <v>14</v>
      </c>
      <c r="H2436" s="16">
        <v>1</v>
      </c>
    </row>
    <row r="2437" spans="1:8" x14ac:dyDescent="0.35">
      <c r="A2437" s="1">
        <v>2018</v>
      </c>
      <c r="B2437" s="1" t="s">
        <v>143</v>
      </c>
      <c r="C2437" s="1" t="str">
        <f>VLOOKUP(B2437,lookup!A:D,3,FALSE)</f>
        <v>Metropolitan Fire Authorities</v>
      </c>
      <c r="D2437" s="1" t="str">
        <f>VLOOKUP(B2437,lookup!A:D,4,FALSE)</f>
        <v>E31000043</v>
      </c>
      <c r="E2437" s="1" t="s">
        <v>15</v>
      </c>
      <c r="F2437" s="1" t="s">
        <v>252</v>
      </c>
      <c r="G2437" s="1" t="s">
        <v>5</v>
      </c>
      <c r="H2437" s="16">
        <v>1</v>
      </c>
    </row>
    <row r="2438" spans="1:8" x14ac:dyDescent="0.35">
      <c r="A2438" s="1">
        <v>2018</v>
      </c>
      <c r="B2438" s="1" t="s">
        <v>146</v>
      </c>
      <c r="C2438" s="1" t="str">
        <f>VLOOKUP(B2438,lookup!A:D,3,FALSE)</f>
        <v>Non Metropolitan Fire Authorities</v>
      </c>
      <c r="D2438" s="1" t="str">
        <f>VLOOKUP(B2438,lookup!A:D,4,FALSE)</f>
        <v>E31000036</v>
      </c>
      <c r="E2438" s="1" t="s">
        <v>7</v>
      </c>
      <c r="F2438" s="1" t="s">
        <v>219</v>
      </c>
      <c r="G2438" s="1" t="s">
        <v>8</v>
      </c>
      <c r="H2438" s="16">
        <v>2</v>
      </c>
    </row>
    <row r="2439" spans="1:8" x14ac:dyDescent="0.35">
      <c r="A2439" s="1">
        <v>2018</v>
      </c>
      <c r="B2439" s="1" t="s">
        <v>146</v>
      </c>
      <c r="C2439" s="1" t="str">
        <f>VLOOKUP(B2439,lookup!A:D,3,FALSE)</f>
        <v>Non Metropolitan Fire Authorities</v>
      </c>
      <c r="D2439" s="1" t="str">
        <f>VLOOKUP(B2439,lookup!A:D,4,FALSE)</f>
        <v>E31000036</v>
      </c>
      <c r="E2439" s="1" t="s">
        <v>7</v>
      </c>
      <c r="F2439" s="1" t="s">
        <v>219</v>
      </c>
      <c r="G2439" s="1" t="s">
        <v>178</v>
      </c>
      <c r="H2439" s="16">
        <v>3</v>
      </c>
    </row>
    <row r="2440" spans="1:8" x14ac:dyDescent="0.35">
      <c r="A2440" s="1">
        <v>2018</v>
      </c>
      <c r="B2440" s="1" t="s">
        <v>146</v>
      </c>
      <c r="C2440" s="1" t="str">
        <f>VLOOKUP(B2440,lookup!A:D,3,FALSE)</f>
        <v>Non Metropolitan Fire Authorities</v>
      </c>
      <c r="D2440" s="1" t="str">
        <f>VLOOKUP(B2440,lookup!A:D,4,FALSE)</f>
        <v>E31000036</v>
      </c>
      <c r="E2440" s="1" t="s">
        <v>7</v>
      </c>
      <c r="F2440" s="1" t="s">
        <v>219</v>
      </c>
      <c r="G2440" s="1" t="s">
        <v>10</v>
      </c>
      <c r="H2440" s="16">
        <v>5</v>
      </c>
    </row>
    <row r="2441" spans="1:8" x14ac:dyDescent="0.35">
      <c r="A2441" s="1">
        <v>2018</v>
      </c>
      <c r="B2441" s="1" t="s">
        <v>146</v>
      </c>
      <c r="C2441" s="1" t="str">
        <f>VLOOKUP(B2441,lookup!A:D,3,FALSE)</f>
        <v>Non Metropolitan Fire Authorities</v>
      </c>
      <c r="D2441" s="1" t="str">
        <f>VLOOKUP(B2441,lookup!A:D,4,FALSE)</f>
        <v>E31000036</v>
      </c>
      <c r="E2441" s="1" t="s">
        <v>7</v>
      </c>
      <c r="F2441" s="1" t="s">
        <v>219</v>
      </c>
      <c r="G2441" s="1" t="s">
        <v>11</v>
      </c>
      <c r="H2441" s="16">
        <v>13</v>
      </c>
    </row>
    <row r="2442" spans="1:8" x14ac:dyDescent="0.35">
      <c r="A2442" s="1">
        <v>2018</v>
      </c>
      <c r="B2442" s="1" t="s">
        <v>146</v>
      </c>
      <c r="C2442" s="1" t="str">
        <f>VLOOKUP(B2442,lookup!A:D,3,FALSE)</f>
        <v>Non Metropolitan Fire Authorities</v>
      </c>
      <c r="D2442" s="1" t="str">
        <f>VLOOKUP(B2442,lookup!A:D,4,FALSE)</f>
        <v>E31000036</v>
      </c>
      <c r="E2442" s="1" t="s">
        <v>7</v>
      </c>
      <c r="F2442" s="1" t="s">
        <v>219</v>
      </c>
      <c r="G2442" s="1" t="s">
        <v>12</v>
      </c>
      <c r="H2442" s="16">
        <v>32</v>
      </c>
    </row>
    <row r="2443" spans="1:8" x14ac:dyDescent="0.35">
      <c r="A2443" s="1">
        <v>2018</v>
      </c>
      <c r="B2443" s="1" t="s">
        <v>146</v>
      </c>
      <c r="C2443" s="1" t="str">
        <f>VLOOKUP(B2443,lookup!A:D,3,FALSE)</f>
        <v>Non Metropolitan Fire Authorities</v>
      </c>
      <c r="D2443" s="1" t="str">
        <f>VLOOKUP(B2443,lookup!A:D,4,FALSE)</f>
        <v>E31000036</v>
      </c>
      <c r="E2443" s="1" t="s">
        <v>7</v>
      </c>
      <c r="F2443" s="1" t="s">
        <v>219</v>
      </c>
      <c r="G2443" s="1" t="s">
        <v>13</v>
      </c>
      <c r="H2443" s="16">
        <v>49</v>
      </c>
    </row>
    <row r="2444" spans="1:8" x14ac:dyDescent="0.35">
      <c r="A2444" s="1">
        <v>2018</v>
      </c>
      <c r="B2444" s="1" t="s">
        <v>146</v>
      </c>
      <c r="C2444" s="1" t="str">
        <f>VLOOKUP(B2444,lookup!A:D,3,FALSE)</f>
        <v>Non Metropolitan Fire Authorities</v>
      </c>
      <c r="D2444" s="1" t="str">
        <f>VLOOKUP(B2444,lookup!A:D,4,FALSE)</f>
        <v>E31000036</v>
      </c>
      <c r="E2444" s="1" t="s">
        <v>7</v>
      </c>
      <c r="F2444" s="1" t="s">
        <v>219</v>
      </c>
      <c r="G2444" s="1" t="s">
        <v>14</v>
      </c>
      <c r="H2444" s="16">
        <v>139</v>
      </c>
    </row>
    <row r="2445" spans="1:8" x14ac:dyDescent="0.35">
      <c r="A2445" s="1">
        <v>2018</v>
      </c>
      <c r="B2445" s="1" t="s">
        <v>146</v>
      </c>
      <c r="C2445" s="1" t="str">
        <f>VLOOKUP(B2445,lookup!A:D,3,FALSE)</f>
        <v>Non Metropolitan Fire Authorities</v>
      </c>
      <c r="D2445" s="1" t="str">
        <f>VLOOKUP(B2445,lookup!A:D,4,FALSE)</f>
        <v>E31000036</v>
      </c>
      <c r="E2445" s="1" t="s">
        <v>7</v>
      </c>
      <c r="F2445" s="1" t="s">
        <v>219</v>
      </c>
      <c r="G2445" s="1" t="s">
        <v>5</v>
      </c>
      <c r="H2445" s="16">
        <v>243</v>
      </c>
    </row>
    <row r="2446" spans="1:8" x14ac:dyDescent="0.35">
      <c r="A2446" s="1">
        <v>2018</v>
      </c>
      <c r="B2446" s="1" t="s">
        <v>146</v>
      </c>
      <c r="C2446" s="1" t="str">
        <f>VLOOKUP(B2446,lookup!A:D,3,FALSE)</f>
        <v>Non Metropolitan Fire Authorities</v>
      </c>
      <c r="D2446" s="1" t="str">
        <f>VLOOKUP(B2446,lookup!A:D,4,FALSE)</f>
        <v>E31000036</v>
      </c>
      <c r="E2446" s="1" t="s">
        <v>15</v>
      </c>
      <c r="F2446" s="1" t="s">
        <v>219</v>
      </c>
      <c r="G2446" s="1" t="s">
        <v>8</v>
      </c>
      <c r="H2446" s="16">
        <v>0</v>
      </c>
    </row>
    <row r="2447" spans="1:8" x14ac:dyDescent="0.35">
      <c r="A2447" s="1">
        <v>2018</v>
      </c>
      <c r="B2447" s="1" t="s">
        <v>146</v>
      </c>
      <c r="C2447" s="1" t="str">
        <f>VLOOKUP(B2447,lookup!A:D,3,FALSE)</f>
        <v>Non Metropolitan Fire Authorities</v>
      </c>
      <c r="D2447" s="1" t="str">
        <f>VLOOKUP(B2447,lookup!A:D,4,FALSE)</f>
        <v>E31000036</v>
      </c>
      <c r="E2447" s="1" t="s">
        <v>15</v>
      </c>
      <c r="F2447" s="1" t="s">
        <v>219</v>
      </c>
      <c r="G2447" s="1" t="s">
        <v>178</v>
      </c>
      <c r="H2447" s="16">
        <v>0</v>
      </c>
    </row>
    <row r="2448" spans="1:8" x14ac:dyDescent="0.35">
      <c r="A2448" s="1">
        <v>2018</v>
      </c>
      <c r="B2448" s="1" t="s">
        <v>146</v>
      </c>
      <c r="C2448" s="1" t="str">
        <f>VLOOKUP(B2448,lookup!A:D,3,FALSE)</f>
        <v>Non Metropolitan Fire Authorities</v>
      </c>
      <c r="D2448" s="1" t="str">
        <f>VLOOKUP(B2448,lookup!A:D,4,FALSE)</f>
        <v>E31000036</v>
      </c>
      <c r="E2448" s="1" t="s">
        <v>15</v>
      </c>
      <c r="F2448" s="1" t="s">
        <v>219</v>
      </c>
      <c r="G2448" s="1" t="s">
        <v>10</v>
      </c>
      <c r="H2448" s="16">
        <v>0</v>
      </c>
    </row>
    <row r="2449" spans="1:8" x14ac:dyDescent="0.35">
      <c r="A2449" s="1">
        <v>2018</v>
      </c>
      <c r="B2449" s="1" t="s">
        <v>146</v>
      </c>
      <c r="C2449" s="1" t="str">
        <f>VLOOKUP(B2449,lookup!A:D,3,FALSE)</f>
        <v>Non Metropolitan Fire Authorities</v>
      </c>
      <c r="D2449" s="1" t="str">
        <f>VLOOKUP(B2449,lookup!A:D,4,FALSE)</f>
        <v>E31000036</v>
      </c>
      <c r="E2449" s="1" t="s">
        <v>15</v>
      </c>
      <c r="F2449" s="1" t="s">
        <v>219</v>
      </c>
      <c r="G2449" s="1" t="s">
        <v>11</v>
      </c>
      <c r="H2449" s="16">
        <v>0</v>
      </c>
    </row>
    <row r="2450" spans="1:8" x14ac:dyDescent="0.35">
      <c r="A2450" s="1">
        <v>2018</v>
      </c>
      <c r="B2450" s="1" t="s">
        <v>146</v>
      </c>
      <c r="C2450" s="1" t="str">
        <f>VLOOKUP(B2450,lookup!A:D,3,FALSE)</f>
        <v>Non Metropolitan Fire Authorities</v>
      </c>
      <c r="D2450" s="1" t="str">
        <f>VLOOKUP(B2450,lookup!A:D,4,FALSE)</f>
        <v>E31000036</v>
      </c>
      <c r="E2450" s="1" t="s">
        <v>15</v>
      </c>
      <c r="F2450" s="1" t="s">
        <v>219</v>
      </c>
      <c r="G2450" s="1" t="s">
        <v>12</v>
      </c>
      <c r="H2450" s="16">
        <v>1</v>
      </c>
    </row>
    <row r="2451" spans="1:8" x14ac:dyDescent="0.35">
      <c r="A2451" s="1">
        <v>2018</v>
      </c>
      <c r="B2451" s="1" t="s">
        <v>146</v>
      </c>
      <c r="C2451" s="1" t="str">
        <f>VLOOKUP(B2451,lookup!A:D,3,FALSE)</f>
        <v>Non Metropolitan Fire Authorities</v>
      </c>
      <c r="D2451" s="1" t="str">
        <f>VLOOKUP(B2451,lookup!A:D,4,FALSE)</f>
        <v>E31000036</v>
      </c>
      <c r="E2451" s="1" t="s">
        <v>15</v>
      </c>
      <c r="F2451" s="1" t="s">
        <v>219</v>
      </c>
      <c r="G2451" s="1" t="s">
        <v>13</v>
      </c>
      <c r="H2451" s="16">
        <v>1</v>
      </c>
    </row>
    <row r="2452" spans="1:8" x14ac:dyDescent="0.35">
      <c r="A2452" s="1">
        <v>2018</v>
      </c>
      <c r="B2452" s="1" t="s">
        <v>146</v>
      </c>
      <c r="C2452" s="1" t="str">
        <f>VLOOKUP(B2452,lookup!A:D,3,FALSE)</f>
        <v>Non Metropolitan Fire Authorities</v>
      </c>
      <c r="D2452" s="1" t="str">
        <f>VLOOKUP(B2452,lookup!A:D,4,FALSE)</f>
        <v>E31000036</v>
      </c>
      <c r="E2452" s="1" t="s">
        <v>15</v>
      </c>
      <c r="F2452" s="1" t="s">
        <v>219</v>
      </c>
      <c r="G2452" s="1" t="s">
        <v>14</v>
      </c>
      <c r="H2452" s="16">
        <v>16</v>
      </c>
    </row>
    <row r="2453" spans="1:8" x14ac:dyDescent="0.35">
      <c r="A2453" s="1">
        <v>2018</v>
      </c>
      <c r="B2453" s="1" t="s">
        <v>146</v>
      </c>
      <c r="C2453" s="1" t="str">
        <f>VLOOKUP(B2453,lookup!A:D,3,FALSE)</f>
        <v>Non Metropolitan Fire Authorities</v>
      </c>
      <c r="D2453" s="1" t="str">
        <f>VLOOKUP(B2453,lookup!A:D,4,FALSE)</f>
        <v>E31000036</v>
      </c>
      <c r="E2453" s="1" t="s">
        <v>15</v>
      </c>
      <c r="F2453" s="1" t="s">
        <v>219</v>
      </c>
      <c r="G2453" s="1" t="s">
        <v>5</v>
      </c>
      <c r="H2453" s="16">
        <v>18</v>
      </c>
    </row>
    <row r="2454" spans="1:8" x14ac:dyDescent="0.35">
      <c r="A2454" s="1">
        <v>2018</v>
      </c>
      <c r="B2454" s="1" t="s">
        <v>146</v>
      </c>
      <c r="C2454" s="1" t="str">
        <f>VLOOKUP(B2454,lookup!A:D,3,FALSE)</f>
        <v>Non Metropolitan Fire Authorities</v>
      </c>
      <c r="D2454" s="1" t="str">
        <f>VLOOKUP(B2454,lookup!A:D,4,FALSE)</f>
        <v>E31000036</v>
      </c>
      <c r="E2454" s="1" t="s">
        <v>7</v>
      </c>
      <c r="F2454" s="1" t="s">
        <v>252</v>
      </c>
      <c r="G2454" s="1" t="s">
        <v>10</v>
      </c>
      <c r="H2454" s="16">
        <v>0</v>
      </c>
    </row>
    <row r="2455" spans="1:8" x14ac:dyDescent="0.35">
      <c r="A2455" s="1">
        <v>2018</v>
      </c>
      <c r="B2455" s="1" t="s">
        <v>146</v>
      </c>
      <c r="C2455" s="1" t="str">
        <f>VLOOKUP(B2455,lookup!A:D,3,FALSE)</f>
        <v>Non Metropolitan Fire Authorities</v>
      </c>
      <c r="D2455" s="1" t="str">
        <f>VLOOKUP(B2455,lookup!A:D,4,FALSE)</f>
        <v>E31000036</v>
      </c>
      <c r="E2455" s="1" t="s">
        <v>7</v>
      </c>
      <c r="F2455" s="1" t="s">
        <v>252</v>
      </c>
      <c r="G2455" s="1" t="s">
        <v>11</v>
      </c>
      <c r="H2455" s="16">
        <v>0</v>
      </c>
    </row>
    <row r="2456" spans="1:8" x14ac:dyDescent="0.35">
      <c r="A2456" s="1">
        <v>2018</v>
      </c>
      <c r="B2456" s="1" t="s">
        <v>146</v>
      </c>
      <c r="C2456" s="1" t="str">
        <f>VLOOKUP(B2456,lookup!A:D,3,FALSE)</f>
        <v>Non Metropolitan Fire Authorities</v>
      </c>
      <c r="D2456" s="1" t="str">
        <f>VLOOKUP(B2456,lookup!A:D,4,FALSE)</f>
        <v>E31000036</v>
      </c>
      <c r="E2456" s="1" t="s">
        <v>7</v>
      </c>
      <c r="F2456" s="1" t="s">
        <v>252</v>
      </c>
      <c r="G2456" s="1" t="s">
        <v>12</v>
      </c>
      <c r="H2456" s="16">
        <v>11</v>
      </c>
    </row>
    <row r="2457" spans="1:8" x14ac:dyDescent="0.35">
      <c r="A2457" s="1">
        <v>2018</v>
      </c>
      <c r="B2457" s="1" t="s">
        <v>146</v>
      </c>
      <c r="C2457" s="1" t="str">
        <f>VLOOKUP(B2457,lookup!A:D,3,FALSE)</f>
        <v>Non Metropolitan Fire Authorities</v>
      </c>
      <c r="D2457" s="1" t="str">
        <f>VLOOKUP(B2457,lookup!A:D,4,FALSE)</f>
        <v>E31000036</v>
      </c>
      <c r="E2457" s="1" t="s">
        <v>7</v>
      </c>
      <c r="F2457" s="1" t="s">
        <v>252</v>
      </c>
      <c r="G2457" s="1" t="s">
        <v>13</v>
      </c>
      <c r="H2457" s="16">
        <v>25</v>
      </c>
    </row>
    <row r="2458" spans="1:8" x14ac:dyDescent="0.35">
      <c r="A2458" s="1">
        <v>2018</v>
      </c>
      <c r="B2458" s="1" t="s">
        <v>146</v>
      </c>
      <c r="C2458" s="1" t="str">
        <f>VLOOKUP(B2458,lookup!A:D,3,FALSE)</f>
        <v>Non Metropolitan Fire Authorities</v>
      </c>
      <c r="D2458" s="1" t="str">
        <f>VLOOKUP(B2458,lookup!A:D,4,FALSE)</f>
        <v>E31000036</v>
      </c>
      <c r="E2458" s="1" t="s">
        <v>7</v>
      </c>
      <c r="F2458" s="1" t="s">
        <v>252</v>
      </c>
      <c r="G2458" s="1" t="s">
        <v>14</v>
      </c>
      <c r="H2458" s="16">
        <v>97</v>
      </c>
    </row>
    <row r="2459" spans="1:8" x14ac:dyDescent="0.35">
      <c r="A2459" s="1">
        <v>2018</v>
      </c>
      <c r="B2459" s="1" t="s">
        <v>146</v>
      </c>
      <c r="C2459" s="1" t="str">
        <f>VLOOKUP(B2459,lookup!A:D,3,FALSE)</f>
        <v>Non Metropolitan Fire Authorities</v>
      </c>
      <c r="D2459" s="1" t="str">
        <f>VLOOKUP(B2459,lookup!A:D,4,FALSE)</f>
        <v>E31000036</v>
      </c>
      <c r="E2459" s="1" t="s">
        <v>7</v>
      </c>
      <c r="F2459" s="1" t="s">
        <v>252</v>
      </c>
      <c r="G2459" s="1" t="s">
        <v>5</v>
      </c>
      <c r="H2459" s="16">
        <v>133</v>
      </c>
    </row>
    <row r="2460" spans="1:8" x14ac:dyDescent="0.35">
      <c r="A2460" s="1">
        <v>2018</v>
      </c>
      <c r="B2460" s="1" t="s">
        <v>146</v>
      </c>
      <c r="C2460" s="1" t="str">
        <f>VLOOKUP(B2460,lookup!A:D,3,FALSE)</f>
        <v>Non Metropolitan Fire Authorities</v>
      </c>
      <c r="D2460" s="1" t="str">
        <f>VLOOKUP(B2460,lookup!A:D,4,FALSE)</f>
        <v>E31000036</v>
      </c>
      <c r="E2460" s="1" t="s">
        <v>15</v>
      </c>
      <c r="F2460" s="1" t="s">
        <v>252</v>
      </c>
      <c r="G2460" s="1" t="s">
        <v>10</v>
      </c>
      <c r="H2460" s="16">
        <v>0</v>
      </c>
    </row>
    <row r="2461" spans="1:8" x14ac:dyDescent="0.35">
      <c r="A2461" s="1">
        <v>2018</v>
      </c>
      <c r="B2461" s="1" t="s">
        <v>146</v>
      </c>
      <c r="C2461" s="1" t="str">
        <f>VLOOKUP(B2461,lookup!A:D,3,FALSE)</f>
        <v>Non Metropolitan Fire Authorities</v>
      </c>
      <c r="D2461" s="1" t="str">
        <f>VLOOKUP(B2461,lookup!A:D,4,FALSE)</f>
        <v>E31000036</v>
      </c>
      <c r="E2461" s="1" t="s">
        <v>15</v>
      </c>
      <c r="F2461" s="1" t="s">
        <v>252</v>
      </c>
      <c r="G2461" s="1" t="s">
        <v>11</v>
      </c>
      <c r="H2461" s="16">
        <v>0</v>
      </c>
    </row>
    <row r="2462" spans="1:8" x14ac:dyDescent="0.35">
      <c r="A2462" s="1">
        <v>2018</v>
      </c>
      <c r="B2462" s="1" t="s">
        <v>146</v>
      </c>
      <c r="C2462" s="1" t="str">
        <f>VLOOKUP(B2462,lookup!A:D,3,FALSE)</f>
        <v>Non Metropolitan Fire Authorities</v>
      </c>
      <c r="D2462" s="1" t="str">
        <f>VLOOKUP(B2462,lookup!A:D,4,FALSE)</f>
        <v>E31000036</v>
      </c>
      <c r="E2462" s="1" t="s">
        <v>15</v>
      </c>
      <c r="F2462" s="1" t="s">
        <v>252</v>
      </c>
      <c r="G2462" s="1" t="s">
        <v>12</v>
      </c>
      <c r="H2462" s="16">
        <v>2</v>
      </c>
    </row>
    <row r="2463" spans="1:8" x14ac:dyDescent="0.35">
      <c r="A2463" s="1">
        <v>2018</v>
      </c>
      <c r="B2463" s="1" t="s">
        <v>146</v>
      </c>
      <c r="C2463" s="1" t="str">
        <f>VLOOKUP(B2463,lookup!A:D,3,FALSE)</f>
        <v>Non Metropolitan Fire Authorities</v>
      </c>
      <c r="D2463" s="1" t="str">
        <f>VLOOKUP(B2463,lookup!A:D,4,FALSE)</f>
        <v>E31000036</v>
      </c>
      <c r="E2463" s="1" t="s">
        <v>15</v>
      </c>
      <c r="F2463" s="1" t="s">
        <v>252</v>
      </c>
      <c r="G2463" s="1" t="s">
        <v>13</v>
      </c>
      <c r="H2463" s="16">
        <v>2</v>
      </c>
    </row>
    <row r="2464" spans="1:8" x14ac:dyDescent="0.35">
      <c r="A2464" s="1">
        <v>2018</v>
      </c>
      <c r="B2464" s="1" t="s">
        <v>146</v>
      </c>
      <c r="C2464" s="1" t="str">
        <f>VLOOKUP(B2464,lookup!A:D,3,FALSE)</f>
        <v>Non Metropolitan Fire Authorities</v>
      </c>
      <c r="D2464" s="1" t="str">
        <f>VLOOKUP(B2464,lookup!A:D,4,FALSE)</f>
        <v>E31000036</v>
      </c>
      <c r="E2464" s="1" t="s">
        <v>15</v>
      </c>
      <c r="F2464" s="1" t="s">
        <v>252</v>
      </c>
      <c r="G2464" s="1" t="s">
        <v>14</v>
      </c>
      <c r="H2464" s="16">
        <v>3</v>
      </c>
    </row>
    <row r="2465" spans="1:8" x14ac:dyDescent="0.35">
      <c r="A2465" s="1">
        <v>2018</v>
      </c>
      <c r="B2465" s="1" t="s">
        <v>146</v>
      </c>
      <c r="C2465" s="1" t="str">
        <f>VLOOKUP(B2465,lookup!A:D,3,FALSE)</f>
        <v>Non Metropolitan Fire Authorities</v>
      </c>
      <c r="D2465" s="1" t="str">
        <f>VLOOKUP(B2465,lookup!A:D,4,FALSE)</f>
        <v>E31000036</v>
      </c>
      <c r="E2465" s="1" t="s">
        <v>15</v>
      </c>
      <c r="F2465" s="1" t="s">
        <v>252</v>
      </c>
      <c r="G2465" s="1" t="s">
        <v>5</v>
      </c>
      <c r="H2465" s="16">
        <v>7</v>
      </c>
    </row>
    <row r="2466" spans="1:8" x14ac:dyDescent="0.35">
      <c r="A2466" s="1">
        <v>2018</v>
      </c>
      <c r="B2466" s="1" t="s">
        <v>149</v>
      </c>
      <c r="C2466" s="1" t="str">
        <f>VLOOKUP(B2466,lookup!A:D,3,FALSE)</f>
        <v>Metropolitan Fire Authorities</v>
      </c>
      <c r="D2466" s="1" t="str">
        <f>VLOOKUP(B2466,lookup!A:D,4,FALSE)</f>
        <v>E31000044</v>
      </c>
      <c r="E2466" s="1" t="s">
        <v>7</v>
      </c>
      <c r="F2466" s="1" t="s">
        <v>219</v>
      </c>
      <c r="G2466" s="1" t="s">
        <v>8</v>
      </c>
      <c r="H2466" s="16">
        <v>3</v>
      </c>
    </row>
    <row r="2467" spans="1:8" x14ac:dyDescent="0.35">
      <c r="A2467" s="1">
        <v>2018</v>
      </c>
      <c r="B2467" s="1" t="s">
        <v>149</v>
      </c>
      <c r="C2467" s="1" t="str">
        <f>VLOOKUP(B2467,lookup!A:D,3,FALSE)</f>
        <v>Metropolitan Fire Authorities</v>
      </c>
      <c r="D2467" s="1" t="str">
        <f>VLOOKUP(B2467,lookup!A:D,4,FALSE)</f>
        <v>E31000044</v>
      </c>
      <c r="E2467" s="1" t="s">
        <v>7</v>
      </c>
      <c r="F2467" s="1" t="s">
        <v>219</v>
      </c>
      <c r="G2467" s="1" t="s">
        <v>178</v>
      </c>
      <c r="H2467" s="16">
        <v>5</v>
      </c>
    </row>
    <row r="2468" spans="1:8" x14ac:dyDescent="0.35">
      <c r="A2468" s="1">
        <v>2018</v>
      </c>
      <c r="B2468" s="1" t="s">
        <v>149</v>
      </c>
      <c r="C2468" s="1" t="str">
        <f>VLOOKUP(B2468,lookup!A:D,3,FALSE)</f>
        <v>Metropolitan Fire Authorities</v>
      </c>
      <c r="D2468" s="1" t="str">
        <f>VLOOKUP(B2468,lookup!A:D,4,FALSE)</f>
        <v>E31000044</v>
      </c>
      <c r="E2468" s="1" t="s">
        <v>7</v>
      </c>
      <c r="F2468" s="1" t="s">
        <v>219</v>
      </c>
      <c r="G2468" s="1" t="s">
        <v>10</v>
      </c>
      <c r="H2468" s="16">
        <v>11</v>
      </c>
    </row>
    <row r="2469" spans="1:8" x14ac:dyDescent="0.35">
      <c r="A2469" s="1">
        <v>2018</v>
      </c>
      <c r="B2469" s="1" t="s">
        <v>149</v>
      </c>
      <c r="C2469" s="1" t="str">
        <f>VLOOKUP(B2469,lookup!A:D,3,FALSE)</f>
        <v>Metropolitan Fire Authorities</v>
      </c>
      <c r="D2469" s="1" t="str">
        <f>VLOOKUP(B2469,lookup!A:D,4,FALSE)</f>
        <v>E31000044</v>
      </c>
      <c r="E2469" s="1" t="s">
        <v>7</v>
      </c>
      <c r="F2469" s="1" t="s">
        <v>219</v>
      </c>
      <c r="G2469" s="1" t="s">
        <v>11</v>
      </c>
      <c r="H2469" s="16">
        <v>42</v>
      </c>
    </row>
    <row r="2470" spans="1:8" x14ac:dyDescent="0.35">
      <c r="A2470" s="1">
        <v>2018</v>
      </c>
      <c r="B2470" s="1" t="s">
        <v>149</v>
      </c>
      <c r="C2470" s="1" t="str">
        <f>VLOOKUP(B2470,lookup!A:D,3,FALSE)</f>
        <v>Metropolitan Fire Authorities</v>
      </c>
      <c r="D2470" s="1" t="str">
        <f>VLOOKUP(B2470,lookup!A:D,4,FALSE)</f>
        <v>E31000044</v>
      </c>
      <c r="E2470" s="1" t="s">
        <v>7</v>
      </c>
      <c r="F2470" s="1" t="s">
        <v>219</v>
      </c>
      <c r="G2470" s="1" t="s">
        <v>12</v>
      </c>
      <c r="H2470" s="16">
        <v>231</v>
      </c>
    </row>
    <row r="2471" spans="1:8" x14ac:dyDescent="0.35">
      <c r="A2471" s="1">
        <v>2018</v>
      </c>
      <c r="B2471" s="1" t="s">
        <v>149</v>
      </c>
      <c r="C2471" s="1" t="str">
        <f>VLOOKUP(B2471,lookup!A:D,3,FALSE)</f>
        <v>Metropolitan Fire Authorities</v>
      </c>
      <c r="D2471" s="1" t="str">
        <f>VLOOKUP(B2471,lookup!A:D,4,FALSE)</f>
        <v>E31000044</v>
      </c>
      <c r="E2471" s="1" t="s">
        <v>7</v>
      </c>
      <c r="F2471" s="1" t="s">
        <v>219</v>
      </c>
      <c r="G2471" s="1" t="s">
        <v>13</v>
      </c>
      <c r="H2471" s="16">
        <v>248</v>
      </c>
    </row>
    <row r="2472" spans="1:8" x14ac:dyDescent="0.35">
      <c r="A2472" s="1">
        <v>2018</v>
      </c>
      <c r="B2472" s="1" t="s">
        <v>149</v>
      </c>
      <c r="C2472" s="1" t="str">
        <f>VLOOKUP(B2472,lookup!A:D,3,FALSE)</f>
        <v>Metropolitan Fire Authorities</v>
      </c>
      <c r="D2472" s="1" t="str">
        <f>VLOOKUP(B2472,lookup!A:D,4,FALSE)</f>
        <v>E31000044</v>
      </c>
      <c r="E2472" s="1" t="s">
        <v>7</v>
      </c>
      <c r="F2472" s="1" t="s">
        <v>219</v>
      </c>
      <c r="G2472" s="1" t="s">
        <v>14</v>
      </c>
      <c r="H2472" s="16">
        <v>775</v>
      </c>
    </row>
    <row r="2473" spans="1:8" x14ac:dyDescent="0.35">
      <c r="A2473" s="1">
        <v>2018</v>
      </c>
      <c r="B2473" s="1" t="s">
        <v>149</v>
      </c>
      <c r="C2473" s="1" t="str">
        <f>VLOOKUP(B2473,lookup!A:D,3,FALSE)</f>
        <v>Metropolitan Fire Authorities</v>
      </c>
      <c r="D2473" s="1" t="str">
        <f>VLOOKUP(B2473,lookup!A:D,4,FALSE)</f>
        <v>E31000044</v>
      </c>
      <c r="E2473" s="1" t="s">
        <v>7</v>
      </c>
      <c r="F2473" s="1" t="s">
        <v>219</v>
      </c>
      <c r="G2473" s="1" t="s">
        <v>5</v>
      </c>
      <c r="H2473" s="16">
        <v>1315</v>
      </c>
    </row>
    <row r="2474" spans="1:8" x14ac:dyDescent="0.35">
      <c r="A2474" s="1">
        <v>2018</v>
      </c>
      <c r="B2474" s="1" t="s">
        <v>149</v>
      </c>
      <c r="C2474" s="1" t="str">
        <f>VLOOKUP(B2474,lookup!A:D,3,FALSE)</f>
        <v>Metropolitan Fire Authorities</v>
      </c>
      <c r="D2474" s="1" t="str">
        <f>VLOOKUP(B2474,lookup!A:D,4,FALSE)</f>
        <v>E31000044</v>
      </c>
      <c r="E2474" s="1" t="s">
        <v>15</v>
      </c>
      <c r="F2474" s="1" t="s">
        <v>219</v>
      </c>
      <c r="G2474" s="1" t="s">
        <v>8</v>
      </c>
      <c r="H2474" s="16">
        <v>0</v>
      </c>
    </row>
    <row r="2475" spans="1:8" x14ac:dyDescent="0.35">
      <c r="A2475" s="1">
        <v>2018</v>
      </c>
      <c r="B2475" s="1" t="s">
        <v>149</v>
      </c>
      <c r="C2475" s="1" t="str">
        <f>VLOOKUP(B2475,lookup!A:D,3,FALSE)</f>
        <v>Metropolitan Fire Authorities</v>
      </c>
      <c r="D2475" s="1" t="str">
        <f>VLOOKUP(B2475,lookup!A:D,4,FALSE)</f>
        <v>E31000044</v>
      </c>
      <c r="E2475" s="1" t="s">
        <v>15</v>
      </c>
      <c r="F2475" s="1" t="s">
        <v>219</v>
      </c>
      <c r="G2475" s="1" t="s">
        <v>178</v>
      </c>
      <c r="H2475" s="16">
        <v>1</v>
      </c>
    </row>
    <row r="2476" spans="1:8" x14ac:dyDescent="0.35">
      <c r="A2476" s="1">
        <v>2018</v>
      </c>
      <c r="B2476" s="1" t="s">
        <v>149</v>
      </c>
      <c r="C2476" s="1" t="str">
        <f>VLOOKUP(B2476,lookup!A:D,3,FALSE)</f>
        <v>Metropolitan Fire Authorities</v>
      </c>
      <c r="D2476" s="1" t="str">
        <f>VLOOKUP(B2476,lookup!A:D,4,FALSE)</f>
        <v>E31000044</v>
      </c>
      <c r="E2476" s="1" t="s">
        <v>15</v>
      </c>
      <c r="F2476" s="1" t="s">
        <v>219</v>
      </c>
      <c r="G2476" s="1" t="s">
        <v>10</v>
      </c>
      <c r="H2476" s="16">
        <v>0</v>
      </c>
    </row>
    <row r="2477" spans="1:8" x14ac:dyDescent="0.35">
      <c r="A2477" s="1">
        <v>2018</v>
      </c>
      <c r="B2477" s="1" t="s">
        <v>149</v>
      </c>
      <c r="C2477" s="1" t="str">
        <f>VLOOKUP(B2477,lookup!A:D,3,FALSE)</f>
        <v>Metropolitan Fire Authorities</v>
      </c>
      <c r="D2477" s="1" t="str">
        <f>VLOOKUP(B2477,lookup!A:D,4,FALSE)</f>
        <v>E31000044</v>
      </c>
      <c r="E2477" s="1" t="s">
        <v>15</v>
      </c>
      <c r="F2477" s="1" t="s">
        <v>219</v>
      </c>
      <c r="G2477" s="1" t="s">
        <v>11</v>
      </c>
      <c r="H2477" s="16">
        <v>7</v>
      </c>
    </row>
    <row r="2478" spans="1:8" x14ac:dyDescent="0.35">
      <c r="A2478" s="1">
        <v>2018</v>
      </c>
      <c r="B2478" s="1" t="s">
        <v>149</v>
      </c>
      <c r="C2478" s="1" t="str">
        <f>VLOOKUP(B2478,lookup!A:D,3,FALSE)</f>
        <v>Metropolitan Fire Authorities</v>
      </c>
      <c r="D2478" s="1" t="str">
        <f>VLOOKUP(B2478,lookup!A:D,4,FALSE)</f>
        <v>E31000044</v>
      </c>
      <c r="E2478" s="1" t="s">
        <v>15</v>
      </c>
      <c r="F2478" s="1" t="s">
        <v>219</v>
      </c>
      <c r="G2478" s="1" t="s">
        <v>12</v>
      </c>
      <c r="H2478" s="16">
        <v>5</v>
      </c>
    </row>
    <row r="2479" spans="1:8" x14ac:dyDescent="0.35">
      <c r="A2479" s="1">
        <v>2018</v>
      </c>
      <c r="B2479" s="1" t="s">
        <v>149</v>
      </c>
      <c r="C2479" s="1" t="str">
        <f>VLOOKUP(B2479,lookup!A:D,3,FALSE)</f>
        <v>Metropolitan Fire Authorities</v>
      </c>
      <c r="D2479" s="1" t="str">
        <f>VLOOKUP(B2479,lookup!A:D,4,FALSE)</f>
        <v>E31000044</v>
      </c>
      <c r="E2479" s="1" t="s">
        <v>15</v>
      </c>
      <c r="F2479" s="1" t="s">
        <v>219</v>
      </c>
      <c r="G2479" s="1" t="s">
        <v>13</v>
      </c>
      <c r="H2479" s="16">
        <v>12</v>
      </c>
    </row>
    <row r="2480" spans="1:8" x14ac:dyDescent="0.35">
      <c r="A2480" s="1">
        <v>2018</v>
      </c>
      <c r="B2480" s="1" t="s">
        <v>149</v>
      </c>
      <c r="C2480" s="1" t="str">
        <f>VLOOKUP(B2480,lookup!A:D,3,FALSE)</f>
        <v>Metropolitan Fire Authorities</v>
      </c>
      <c r="D2480" s="1" t="str">
        <f>VLOOKUP(B2480,lookup!A:D,4,FALSE)</f>
        <v>E31000044</v>
      </c>
      <c r="E2480" s="1" t="s">
        <v>15</v>
      </c>
      <c r="F2480" s="1" t="s">
        <v>219</v>
      </c>
      <c r="G2480" s="1" t="s">
        <v>14</v>
      </c>
      <c r="H2480" s="16">
        <v>64</v>
      </c>
    </row>
    <row r="2481" spans="1:8" x14ac:dyDescent="0.35">
      <c r="A2481" s="1">
        <v>2018</v>
      </c>
      <c r="B2481" s="1" t="s">
        <v>149</v>
      </c>
      <c r="C2481" s="1" t="str">
        <f>VLOOKUP(B2481,lookup!A:D,3,FALSE)</f>
        <v>Metropolitan Fire Authorities</v>
      </c>
      <c r="D2481" s="1" t="str">
        <f>VLOOKUP(B2481,lookup!A:D,4,FALSE)</f>
        <v>E31000044</v>
      </c>
      <c r="E2481" s="1" t="s">
        <v>15</v>
      </c>
      <c r="F2481" s="1" t="s">
        <v>219</v>
      </c>
      <c r="G2481" s="1" t="s">
        <v>5</v>
      </c>
      <c r="H2481" s="16">
        <v>89</v>
      </c>
    </row>
    <row r="2482" spans="1:8" x14ac:dyDescent="0.35">
      <c r="A2482" s="1">
        <v>2018</v>
      </c>
      <c r="B2482" s="1" t="s">
        <v>149</v>
      </c>
      <c r="C2482" s="1" t="str">
        <f>VLOOKUP(B2482,lookup!A:D,3,FALSE)</f>
        <v>Metropolitan Fire Authorities</v>
      </c>
      <c r="D2482" s="1" t="str">
        <f>VLOOKUP(B2482,lookup!A:D,4,FALSE)</f>
        <v>E31000044</v>
      </c>
      <c r="E2482" s="1" t="s">
        <v>7</v>
      </c>
      <c r="F2482" s="1" t="s">
        <v>252</v>
      </c>
      <c r="G2482" s="1" t="s">
        <v>10</v>
      </c>
      <c r="H2482" s="16">
        <v>0</v>
      </c>
    </row>
    <row r="2483" spans="1:8" x14ac:dyDescent="0.35">
      <c r="A2483" s="1">
        <v>2018</v>
      </c>
      <c r="B2483" s="1" t="s">
        <v>149</v>
      </c>
      <c r="C2483" s="1" t="str">
        <f>VLOOKUP(B2483,lookup!A:D,3,FALSE)</f>
        <v>Metropolitan Fire Authorities</v>
      </c>
      <c r="D2483" s="1" t="str">
        <f>VLOOKUP(B2483,lookup!A:D,4,FALSE)</f>
        <v>E31000044</v>
      </c>
      <c r="E2483" s="1" t="s">
        <v>7</v>
      </c>
      <c r="F2483" s="1" t="s">
        <v>252</v>
      </c>
      <c r="G2483" s="1" t="s">
        <v>11</v>
      </c>
      <c r="H2483" s="16">
        <v>0</v>
      </c>
    </row>
    <row r="2484" spans="1:8" x14ac:dyDescent="0.35">
      <c r="A2484" s="1">
        <v>2018</v>
      </c>
      <c r="B2484" s="1" t="s">
        <v>149</v>
      </c>
      <c r="C2484" s="1" t="str">
        <f>VLOOKUP(B2484,lookup!A:D,3,FALSE)</f>
        <v>Metropolitan Fire Authorities</v>
      </c>
      <c r="D2484" s="1" t="str">
        <f>VLOOKUP(B2484,lookup!A:D,4,FALSE)</f>
        <v>E31000044</v>
      </c>
      <c r="E2484" s="1" t="s">
        <v>7</v>
      </c>
      <c r="F2484" s="1" t="s">
        <v>252</v>
      </c>
      <c r="G2484" s="1" t="s">
        <v>12</v>
      </c>
      <c r="H2484" s="16">
        <v>1</v>
      </c>
    </row>
    <row r="2485" spans="1:8" x14ac:dyDescent="0.35">
      <c r="A2485" s="1">
        <v>2018</v>
      </c>
      <c r="B2485" s="1" t="s">
        <v>149</v>
      </c>
      <c r="C2485" s="1" t="str">
        <f>VLOOKUP(B2485,lookup!A:D,3,FALSE)</f>
        <v>Metropolitan Fire Authorities</v>
      </c>
      <c r="D2485" s="1" t="str">
        <f>VLOOKUP(B2485,lookup!A:D,4,FALSE)</f>
        <v>E31000044</v>
      </c>
      <c r="E2485" s="1" t="s">
        <v>7</v>
      </c>
      <c r="F2485" s="1" t="s">
        <v>252</v>
      </c>
      <c r="G2485" s="1" t="s">
        <v>13</v>
      </c>
      <c r="H2485" s="16">
        <v>0</v>
      </c>
    </row>
    <row r="2486" spans="1:8" x14ac:dyDescent="0.35">
      <c r="A2486" s="1">
        <v>2018</v>
      </c>
      <c r="B2486" s="1" t="s">
        <v>149</v>
      </c>
      <c r="C2486" s="1" t="str">
        <f>VLOOKUP(B2486,lookup!A:D,3,FALSE)</f>
        <v>Metropolitan Fire Authorities</v>
      </c>
      <c r="D2486" s="1" t="str">
        <f>VLOOKUP(B2486,lookup!A:D,4,FALSE)</f>
        <v>E31000044</v>
      </c>
      <c r="E2486" s="1" t="s">
        <v>7</v>
      </c>
      <c r="F2486" s="1" t="s">
        <v>252</v>
      </c>
      <c r="G2486" s="1" t="s">
        <v>14</v>
      </c>
      <c r="H2486" s="16">
        <v>0</v>
      </c>
    </row>
    <row r="2487" spans="1:8" x14ac:dyDescent="0.35">
      <c r="A2487" s="1">
        <v>2018</v>
      </c>
      <c r="B2487" s="1" t="s">
        <v>149</v>
      </c>
      <c r="C2487" s="1" t="str">
        <f>VLOOKUP(B2487,lookup!A:D,3,FALSE)</f>
        <v>Metropolitan Fire Authorities</v>
      </c>
      <c r="D2487" s="1" t="str">
        <f>VLOOKUP(B2487,lookup!A:D,4,FALSE)</f>
        <v>E31000044</v>
      </c>
      <c r="E2487" s="1" t="s">
        <v>7</v>
      </c>
      <c r="F2487" s="1" t="s">
        <v>252</v>
      </c>
      <c r="G2487" s="1" t="s">
        <v>5</v>
      </c>
      <c r="H2487" s="16">
        <v>1</v>
      </c>
    </row>
    <row r="2488" spans="1:8" x14ac:dyDescent="0.35">
      <c r="A2488" s="1">
        <v>2018</v>
      </c>
      <c r="B2488" s="1" t="s">
        <v>149</v>
      </c>
      <c r="C2488" s="1" t="str">
        <f>VLOOKUP(B2488,lookup!A:D,3,FALSE)</f>
        <v>Metropolitan Fire Authorities</v>
      </c>
      <c r="D2488" s="1" t="str">
        <f>VLOOKUP(B2488,lookup!A:D,4,FALSE)</f>
        <v>E31000044</v>
      </c>
      <c r="E2488" s="1" t="s">
        <v>15</v>
      </c>
      <c r="F2488" s="1" t="s">
        <v>252</v>
      </c>
      <c r="G2488" s="1" t="s">
        <v>10</v>
      </c>
      <c r="H2488" s="16">
        <v>0</v>
      </c>
    </row>
    <row r="2489" spans="1:8" x14ac:dyDescent="0.35">
      <c r="A2489" s="1">
        <v>2018</v>
      </c>
      <c r="B2489" s="1" t="s">
        <v>149</v>
      </c>
      <c r="C2489" s="1" t="str">
        <f>VLOOKUP(B2489,lookup!A:D,3,FALSE)</f>
        <v>Metropolitan Fire Authorities</v>
      </c>
      <c r="D2489" s="1" t="str">
        <f>VLOOKUP(B2489,lookup!A:D,4,FALSE)</f>
        <v>E31000044</v>
      </c>
      <c r="E2489" s="1" t="s">
        <v>15</v>
      </c>
      <c r="F2489" s="1" t="s">
        <v>252</v>
      </c>
      <c r="G2489" s="1" t="s">
        <v>11</v>
      </c>
      <c r="H2489" s="16">
        <v>0</v>
      </c>
    </row>
    <row r="2490" spans="1:8" x14ac:dyDescent="0.35">
      <c r="A2490" s="1">
        <v>2018</v>
      </c>
      <c r="B2490" s="1" t="s">
        <v>149</v>
      </c>
      <c r="C2490" s="1" t="str">
        <f>VLOOKUP(B2490,lookup!A:D,3,FALSE)</f>
        <v>Metropolitan Fire Authorities</v>
      </c>
      <c r="D2490" s="1" t="str">
        <f>VLOOKUP(B2490,lookup!A:D,4,FALSE)</f>
        <v>E31000044</v>
      </c>
      <c r="E2490" s="1" t="s">
        <v>15</v>
      </c>
      <c r="F2490" s="1" t="s">
        <v>252</v>
      </c>
      <c r="G2490" s="1" t="s">
        <v>12</v>
      </c>
      <c r="H2490" s="16">
        <v>5</v>
      </c>
    </row>
    <row r="2491" spans="1:8" x14ac:dyDescent="0.35">
      <c r="A2491" s="1">
        <v>2018</v>
      </c>
      <c r="B2491" s="1" t="s">
        <v>149</v>
      </c>
      <c r="C2491" s="1" t="str">
        <f>VLOOKUP(B2491,lookup!A:D,3,FALSE)</f>
        <v>Metropolitan Fire Authorities</v>
      </c>
      <c r="D2491" s="1" t="str">
        <f>VLOOKUP(B2491,lookup!A:D,4,FALSE)</f>
        <v>E31000044</v>
      </c>
      <c r="E2491" s="1" t="s">
        <v>15</v>
      </c>
      <c r="F2491" s="1" t="s">
        <v>252</v>
      </c>
      <c r="G2491" s="1" t="s">
        <v>13</v>
      </c>
      <c r="H2491" s="16">
        <v>0</v>
      </c>
    </row>
    <row r="2492" spans="1:8" x14ac:dyDescent="0.35">
      <c r="A2492" s="1">
        <v>2018</v>
      </c>
      <c r="B2492" s="1" t="s">
        <v>149</v>
      </c>
      <c r="C2492" s="1" t="str">
        <f>VLOOKUP(B2492,lookup!A:D,3,FALSE)</f>
        <v>Metropolitan Fire Authorities</v>
      </c>
      <c r="D2492" s="1" t="str">
        <f>VLOOKUP(B2492,lookup!A:D,4,FALSE)</f>
        <v>E31000044</v>
      </c>
      <c r="E2492" s="1" t="s">
        <v>15</v>
      </c>
      <c r="F2492" s="1" t="s">
        <v>252</v>
      </c>
      <c r="G2492" s="1" t="s">
        <v>14</v>
      </c>
      <c r="H2492" s="16">
        <v>0</v>
      </c>
    </row>
    <row r="2493" spans="1:8" x14ac:dyDescent="0.35">
      <c r="A2493" s="1">
        <v>2018</v>
      </c>
      <c r="B2493" s="1" t="s">
        <v>149</v>
      </c>
      <c r="C2493" s="1" t="str">
        <f>VLOOKUP(B2493,lookup!A:D,3,FALSE)</f>
        <v>Metropolitan Fire Authorities</v>
      </c>
      <c r="D2493" s="1" t="str">
        <f>VLOOKUP(B2493,lookup!A:D,4,FALSE)</f>
        <v>E31000044</v>
      </c>
      <c r="E2493" s="1" t="s">
        <v>15</v>
      </c>
      <c r="F2493" s="1" t="s">
        <v>252</v>
      </c>
      <c r="G2493" s="1" t="s">
        <v>5</v>
      </c>
      <c r="H2493" s="16">
        <v>5</v>
      </c>
    </row>
    <row r="2494" spans="1:8" x14ac:dyDescent="0.35">
      <c r="A2494" s="1">
        <v>2018</v>
      </c>
      <c r="B2494" s="1" t="s">
        <v>152</v>
      </c>
      <c r="C2494" s="1" t="str">
        <f>VLOOKUP(B2494,lookup!A:D,3,FALSE)</f>
        <v>Non Metropolitan Fire Authorities</v>
      </c>
      <c r="D2494" s="1" t="str">
        <f>VLOOKUP(B2494,lookup!A:D,4,FALSE)</f>
        <v>E31000037</v>
      </c>
      <c r="E2494" s="1" t="s">
        <v>7</v>
      </c>
      <c r="F2494" s="1" t="s">
        <v>219</v>
      </c>
      <c r="G2494" s="1" t="s">
        <v>8</v>
      </c>
      <c r="H2494" s="16">
        <v>3</v>
      </c>
    </row>
    <row r="2495" spans="1:8" x14ac:dyDescent="0.35">
      <c r="A2495" s="1">
        <v>2018</v>
      </c>
      <c r="B2495" s="1" t="s">
        <v>152</v>
      </c>
      <c r="C2495" s="1" t="str">
        <f>VLOOKUP(B2495,lookup!A:D,3,FALSE)</f>
        <v>Non Metropolitan Fire Authorities</v>
      </c>
      <c r="D2495" s="1" t="str">
        <f>VLOOKUP(B2495,lookup!A:D,4,FALSE)</f>
        <v>E31000037</v>
      </c>
      <c r="E2495" s="1" t="s">
        <v>7</v>
      </c>
      <c r="F2495" s="1" t="s">
        <v>219</v>
      </c>
      <c r="G2495" s="1" t="s">
        <v>178</v>
      </c>
      <c r="H2495" s="16">
        <v>3</v>
      </c>
    </row>
    <row r="2496" spans="1:8" x14ac:dyDescent="0.35">
      <c r="A2496" s="1">
        <v>2018</v>
      </c>
      <c r="B2496" s="1" t="s">
        <v>152</v>
      </c>
      <c r="C2496" s="1" t="str">
        <f>VLOOKUP(B2496,lookup!A:D,3,FALSE)</f>
        <v>Non Metropolitan Fire Authorities</v>
      </c>
      <c r="D2496" s="1" t="str">
        <f>VLOOKUP(B2496,lookup!A:D,4,FALSE)</f>
        <v>E31000037</v>
      </c>
      <c r="E2496" s="1" t="s">
        <v>7</v>
      </c>
      <c r="F2496" s="1" t="s">
        <v>219</v>
      </c>
      <c r="G2496" s="1" t="s">
        <v>10</v>
      </c>
      <c r="H2496" s="16">
        <v>7</v>
      </c>
    </row>
    <row r="2497" spans="1:8" x14ac:dyDescent="0.35">
      <c r="A2497" s="1">
        <v>2018</v>
      </c>
      <c r="B2497" s="1" t="s">
        <v>152</v>
      </c>
      <c r="C2497" s="1" t="str">
        <f>VLOOKUP(B2497,lookup!A:D,3,FALSE)</f>
        <v>Non Metropolitan Fire Authorities</v>
      </c>
      <c r="D2497" s="1" t="str">
        <f>VLOOKUP(B2497,lookup!A:D,4,FALSE)</f>
        <v>E31000037</v>
      </c>
      <c r="E2497" s="1" t="s">
        <v>7</v>
      </c>
      <c r="F2497" s="1" t="s">
        <v>219</v>
      </c>
      <c r="G2497" s="1" t="s">
        <v>11</v>
      </c>
      <c r="H2497" s="16">
        <v>22</v>
      </c>
    </row>
    <row r="2498" spans="1:8" x14ac:dyDescent="0.35">
      <c r="A2498" s="1">
        <v>2018</v>
      </c>
      <c r="B2498" s="1" t="s">
        <v>152</v>
      </c>
      <c r="C2498" s="1" t="str">
        <f>VLOOKUP(B2498,lookup!A:D,3,FALSE)</f>
        <v>Non Metropolitan Fire Authorities</v>
      </c>
      <c r="D2498" s="1" t="str">
        <f>VLOOKUP(B2498,lookup!A:D,4,FALSE)</f>
        <v>E31000037</v>
      </c>
      <c r="E2498" s="1" t="s">
        <v>7</v>
      </c>
      <c r="F2498" s="1" t="s">
        <v>219</v>
      </c>
      <c r="G2498" s="1" t="s">
        <v>12</v>
      </c>
      <c r="H2498" s="16">
        <v>54</v>
      </c>
    </row>
    <row r="2499" spans="1:8" x14ac:dyDescent="0.35">
      <c r="A2499" s="1">
        <v>2018</v>
      </c>
      <c r="B2499" s="1" t="s">
        <v>152</v>
      </c>
      <c r="C2499" s="1" t="str">
        <f>VLOOKUP(B2499,lookup!A:D,3,FALSE)</f>
        <v>Non Metropolitan Fire Authorities</v>
      </c>
      <c r="D2499" s="1" t="str">
        <f>VLOOKUP(B2499,lookup!A:D,4,FALSE)</f>
        <v>E31000037</v>
      </c>
      <c r="E2499" s="1" t="s">
        <v>7</v>
      </c>
      <c r="F2499" s="1" t="s">
        <v>219</v>
      </c>
      <c r="G2499" s="1" t="s">
        <v>13</v>
      </c>
      <c r="H2499" s="16">
        <v>47</v>
      </c>
    </row>
    <row r="2500" spans="1:8" x14ac:dyDescent="0.35">
      <c r="A2500" s="1">
        <v>2018</v>
      </c>
      <c r="B2500" s="1" t="s">
        <v>152</v>
      </c>
      <c r="C2500" s="1" t="str">
        <f>VLOOKUP(B2500,lookup!A:D,3,FALSE)</f>
        <v>Non Metropolitan Fire Authorities</v>
      </c>
      <c r="D2500" s="1" t="str">
        <f>VLOOKUP(B2500,lookup!A:D,4,FALSE)</f>
        <v>E31000037</v>
      </c>
      <c r="E2500" s="1" t="s">
        <v>7</v>
      </c>
      <c r="F2500" s="1" t="s">
        <v>219</v>
      </c>
      <c r="G2500" s="1" t="s">
        <v>14</v>
      </c>
      <c r="H2500" s="16">
        <v>163</v>
      </c>
    </row>
    <row r="2501" spans="1:8" x14ac:dyDescent="0.35">
      <c r="A2501" s="1">
        <v>2018</v>
      </c>
      <c r="B2501" s="1" t="s">
        <v>152</v>
      </c>
      <c r="C2501" s="1" t="str">
        <f>VLOOKUP(B2501,lookup!A:D,3,FALSE)</f>
        <v>Non Metropolitan Fire Authorities</v>
      </c>
      <c r="D2501" s="1" t="str">
        <f>VLOOKUP(B2501,lookup!A:D,4,FALSE)</f>
        <v>E31000037</v>
      </c>
      <c r="E2501" s="1" t="s">
        <v>7</v>
      </c>
      <c r="F2501" s="1" t="s">
        <v>219</v>
      </c>
      <c r="G2501" s="1" t="s">
        <v>5</v>
      </c>
      <c r="H2501" s="16">
        <v>299</v>
      </c>
    </row>
    <row r="2502" spans="1:8" x14ac:dyDescent="0.35">
      <c r="A2502" s="1">
        <v>2018</v>
      </c>
      <c r="B2502" s="1" t="s">
        <v>152</v>
      </c>
      <c r="C2502" s="1" t="str">
        <f>VLOOKUP(B2502,lookup!A:D,3,FALSE)</f>
        <v>Non Metropolitan Fire Authorities</v>
      </c>
      <c r="D2502" s="1" t="str">
        <f>VLOOKUP(B2502,lookup!A:D,4,FALSE)</f>
        <v>E31000037</v>
      </c>
      <c r="E2502" s="1" t="s">
        <v>15</v>
      </c>
      <c r="F2502" s="1" t="s">
        <v>219</v>
      </c>
      <c r="G2502" s="1" t="s">
        <v>8</v>
      </c>
      <c r="H2502" s="16">
        <v>0</v>
      </c>
    </row>
    <row r="2503" spans="1:8" x14ac:dyDescent="0.35">
      <c r="A2503" s="1">
        <v>2018</v>
      </c>
      <c r="B2503" s="1" t="s">
        <v>152</v>
      </c>
      <c r="C2503" s="1" t="str">
        <f>VLOOKUP(B2503,lookup!A:D,3,FALSE)</f>
        <v>Non Metropolitan Fire Authorities</v>
      </c>
      <c r="D2503" s="1" t="str">
        <f>VLOOKUP(B2503,lookup!A:D,4,FALSE)</f>
        <v>E31000037</v>
      </c>
      <c r="E2503" s="1" t="s">
        <v>15</v>
      </c>
      <c r="F2503" s="1" t="s">
        <v>219</v>
      </c>
      <c r="G2503" s="1" t="s">
        <v>178</v>
      </c>
      <c r="H2503" s="16">
        <v>0</v>
      </c>
    </row>
    <row r="2504" spans="1:8" x14ac:dyDescent="0.35">
      <c r="A2504" s="1">
        <v>2018</v>
      </c>
      <c r="B2504" s="1" t="s">
        <v>152</v>
      </c>
      <c r="C2504" s="1" t="str">
        <f>VLOOKUP(B2504,lookup!A:D,3,FALSE)</f>
        <v>Non Metropolitan Fire Authorities</v>
      </c>
      <c r="D2504" s="1" t="str">
        <f>VLOOKUP(B2504,lookup!A:D,4,FALSE)</f>
        <v>E31000037</v>
      </c>
      <c r="E2504" s="1" t="s">
        <v>15</v>
      </c>
      <c r="F2504" s="1" t="s">
        <v>219</v>
      </c>
      <c r="G2504" s="1" t="s">
        <v>10</v>
      </c>
      <c r="H2504" s="16">
        <v>0</v>
      </c>
    </row>
    <row r="2505" spans="1:8" x14ac:dyDescent="0.35">
      <c r="A2505" s="1">
        <v>2018</v>
      </c>
      <c r="B2505" s="1" t="s">
        <v>152</v>
      </c>
      <c r="C2505" s="1" t="str">
        <f>VLOOKUP(B2505,lookup!A:D,3,FALSE)</f>
        <v>Non Metropolitan Fire Authorities</v>
      </c>
      <c r="D2505" s="1" t="str">
        <f>VLOOKUP(B2505,lookup!A:D,4,FALSE)</f>
        <v>E31000037</v>
      </c>
      <c r="E2505" s="1" t="s">
        <v>15</v>
      </c>
      <c r="F2505" s="1" t="s">
        <v>219</v>
      </c>
      <c r="G2505" s="1" t="s">
        <v>11</v>
      </c>
      <c r="H2505" s="16">
        <v>2</v>
      </c>
    </row>
    <row r="2506" spans="1:8" x14ac:dyDescent="0.35">
      <c r="A2506" s="1">
        <v>2018</v>
      </c>
      <c r="B2506" s="1" t="s">
        <v>152</v>
      </c>
      <c r="C2506" s="1" t="str">
        <f>VLOOKUP(B2506,lookup!A:D,3,FALSE)</f>
        <v>Non Metropolitan Fire Authorities</v>
      </c>
      <c r="D2506" s="1" t="str">
        <f>VLOOKUP(B2506,lookup!A:D,4,FALSE)</f>
        <v>E31000037</v>
      </c>
      <c r="E2506" s="1" t="s">
        <v>15</v>
      </c>
      <c r="F2506" s="1" t="s">
        <v>219</v>
      </c>
      <c r="G2506" s="1" t="s">
        <v>12</v>
      </c>
      <c r="H2506" s="16">
        <v>5</v>
      </c>
    </row>
    <row r="2507" spans="1:8" x14ac:dyDescent="0.35">
      <c r="A2507" s="1">
        <v>2018</v>
      </c>
      <c r="B2507" s="1" t="s">
        <v>152</v>
      </c>
      <c r="C2507" s="1" t="str">
        <f>VLOOKUP(B2507,lookup!A:D,3,FALSE)</f>
        <v>Non Metropolitan Fire Authorities</v>
      </c>
      <c r="D2507" s="1" t="str">
        <f>VLOOKUP(B2507,lookup!A:D,4,FALSE)</f>
        <v>E31000037</v>
      </c>
      <c r="E2507" s="1" t="s">
        <v>15</v>
      </c>
      <c r="F2507" s="1" t="s">
        <v>219</v>
      </c>
      <c r="G2507" s="1" t="s">
        <v>13</v>
      </c>
      <c r="H2507" s="16">
        <v>3</v>
      </c>
    </row>
    <row r="2508" spans="1:8" x14ac:dyDescent="0.35">
      <c r="A2508" s="1">
        <v>2018</v>
      </c>
      <c r="B2508" s="1" t="s">
        <v>152</v>
      </c>
      <c r="C2508" s="1" t="str">
        <f>VLOOKUP(B2508,lookup!A:D,3,FALSE)</f>
        <v>Non Metropolitan Fire Authorities</v>
      </c>
      <c r="D2508" s="1" t="str">
        <f>VLOOKUP(B2508,lookup!A:D,4,FALSE)</f>
        <v>E31000037</v>
      </c>
      <c r="E2508" s="1" t="s">
        <v>15</v>
      </c>
      <c r="F2508" s="1" t="s">
        <v>219</v>
      </c>
      <c r="G2508" s="1" t="s">
        <v>14</v>
      </c>
      <c r="H2508" s="16">
        <v>13</v>
      </c>
    </row>
    <row r="2509" spans="1:8" x14ac:dyDescent="0.35">
      <c r="A2509" s="1">
        <v>2018</v>
      </c>
      <c r="B2509" s="1" t="s">
        <v>152</v>
      </c>
      <c r="C2509" s="1" t="str">
        <f>VLOOKUP(B2509,lookup!A:D,3,FALSE)</f>
        <v>Non Metropolitan Fire Authorities</v>
      </c>
      <c r="D2509" s="1" t="str">
        <f>VLOOKUP(B2509,lookup!A:D,4,FALSE)</f>
        <v>E31000037</v>
      </c>
      <c r="E2509" s="1" t="s">
        <v>15</v>
      </c>
      <c r="F2509" s="1" t="s">
        <v>219</v>
      </c>
      <c r="G2509" s="1" t="s">
        <v>5</v>
      </c>
      <c r="H2509" s="16">
        <v>23</v>
      </c>
    </row>
    <row r="2510" spans="1:8" x14ac:dyDescent="0.35">
      <c r="A2510" s="1">
        <v>2018</v>
      </c>
      <c r="B2510" s="1" t="s">
        <v>152</v>
      </c>
      <c r="C2510" s="1" t="str">
        <f>VLOOKUP(B2510,lookup!A:D,3,FALSE)</f>
        <v>Non Metropolitan Fire Authorities</v>
      </c>
      <c r="D2510" s="1" t="str">
        <f>VLOOKUP(B2510,lookup!A:D,4,FALSE)</f>
        <v>E31000037</v>
      </c>
      <c r="E2510" s="1" t="s">
        <v>7</v>
      </c>
      <c r="F2510" s="1" t="s">
        <v>252</v>
      </c>
      <c r="G2510" s="1" t="s">
        <v>10</v>
      </c>
      <c r="H2510" s="16">
        <v>0</v>
      </c>
    </row>
    <row r="2511" spans="1:8" x14ac:dyDescent="0.35">
      <c r="A2511" s="1">
        <v>2018</v>
      </c>
      <c r="B2511" s="1" t="s">
        <v>152</v>
      </c>
      <c r="C2511" s="1" t="str">
        <f>VLOOKUP(B2511,lookup!A:D,3,FALSE)</f>
        <v>Non Metropolitan Fire Authorities</v>
      </c>
      <c r="D2511" s="1" t="str">
        <f>VLOOKUP(B2511,lookup!A:D,4,FALSE)</f>
        <v>E31000037</v>
      </c>
      <c r="E2511" s="1" t="s">
        <v>7</v>
      </c>
      <c r="F2511" s="1" t="s">
        <v>252</v>
      </c>
      <c r="G2511" s="1" t="s">
        <v>11</v>
      </c>
      <c r="H2511" s="16">
        <v>0</v>
      </c>
    </row>
    <row r="2512" spans="1:8" x14ac:dyDescent="0.35">
      <c r="A2512" s="1">
        <v>2018</v>
      </c>
      <c r="B2512" s="1" t="s">
        <v>152</v>
      </c>
      <c r="C2512" s="1" t="str">
        <f>VLOOKUP(B2512,lookup!A:D,3,FALSE)</f>
        <v>Non Metropolitan Fire Authorities</v>
      </c>
      <c r="D2512" s="1" t="str">
        <f>VLOOKUP(B2512,lookup!A:D,4,FALSE)</f>
        <v>E31000037</v>
      </c>
      <c r="E2512" s="1" t="s">
        <v>7</v>
      </c>
      <c r="F2512" s="1" t="s">
        <v>252</v>
      </c>
      <c r="G2512" s="1" t="s">
        <v>12</v>
      </c>
      <c r="H2512" s="16">
        <v>21</v>
      </c>
    </row>
    <row r="2513" spans="1:8" x14ac:dyDescent="0.35">
      <c r="A2513" s="1">
        <v>2018</v>
      </c>
      <c r="B2513" s="1" t="s">
        <v>152</v>
      </c>
      <c r="C2513" s="1" t="str">
        <f>VLOOKUP(B2513,lookup!A:D,3,FALSE)</f>
        <v>Non Metropolitan Fire Authorities</v>
      </c>
      <c r="D2513" s="1" t="str">
        <f>VLOOKUP(B2513,lookup!A:D,4,FALSE)</f>
        <v>E31000037</v>
      </c>
      <c r="E2513" s="1" t="s">
        <v>7</v>
      </c>
      <c r="F2513" s="1" t="s">
        <v>252</v>
      </c>
      <c r="G2513" s="1" t="s">
        <v>13</v>
      </c>
      <c r="H2513" s="16">
        <v>70</v>
      </c>
    </row>
    <row r="2514" spans="1:8" x14ac:dyDescent="0.35">
      <c r="A2514" s="1">
        <v>2018</v>
      </c>
      <c r="B2514" s="1" t="s">
        <v>152</v>
      </c>
      <c r="C2514" s="1" t="str">
        <f>VLOOKUP(B2514,lookup!A:D,3,FALSE)</f>
        <v>Non Metropolitan Fire Authorities</v>
      </c>
      <c r="D2514" s="1" t="str">
        <f>VLOOKUP(B2514,lookup!A:D,4,FALSE)</f>
        <v>E31000037</v>
      </c>
      <c r="E2514" s="1" t="s">
        <v>7</v>
      </c>
      <c r="F2514" s="1" t="s">
        <v>252</v>
      </c>
      <c r="G2514" s="1" t="s">
        <v>14</v>
      </c>
      <c r="H2514" s="16">
        <v>160</v>
      </c>
    </row>
    <row r="2515" spans="1:8" x14ac:dyDescent="0.35">
      <c r="A2515" s="1">
        <v>2018</v>
      </c>
      <c r="B2515" s="1" t="s">
        <v>152</v>
      </c>
      <c r="C2515" s="1" t="str">
        <f>VLOOKUP(B2515,lookup!A:D,3,FALSE)</f>
        <v>Non Metropolitan Fire Authorities</v>
      </c>
      <c r="D2515" s="1" t="str">
        <f>VLOOKUP(B2515,lookup!A:D,4,FALSE)</f>
        <v>E31000037</v>
      </c>
      <c r="E2515" s="1" t="s">
        <v>7</v>
      </c>
      <c r="F2515" s="1" t="s">
        <v>252</v>
      </c>
      <c r="G2515" s="1" t="s">
        <v>5</v>
      </c>
      <c r="H2515" s="16">
        <v>251</v>
      </c>
    </row>
    <row r="2516" spans="1:8" x14ac:dyDescent="0.35">
      <c r="A2516" s="1">
        <v>2018</v>
      </c>
      <c r="B2516" s="1" t="s">
        <v>152</v>
      </c>
      <c r="C2516" s="1" t="str">
        <f>VLOOKUP(B2516,lookup!A:D,3,FALSE)</f>
        <v>Non Metropolitan Fire Authorities</v>
      </c>
      <c r="D2516" s="1" t="str">
        <f>VLOOKUP(B2516,lookup!A:D,4,FALSE)</f>
        <v>E31000037</v>
      </c>
      <c r="E2516" s="1" t="s">
        <v>15</v>
      </c>
      <c r="F2516" s="1" t="s">
        <v>252</v>
      </c>
      <c r="G2516" s="1" t="s">
        <v>10</v>
      </c>
      <c r="H2516" s="16">
        <v>0</v>
      </c>
    </row>
    <row r="2517" spans="1:8" x14ac:dyDescent="0.35">
      <c r="A2517" s="1">
        <v>2018</v>
      </c>
      <c r="B2517" s="1" t="s">
        <v>152</v>
      </c>
      <c r="C2517" s="1" t="str">
        <f>VLOOKUP(B2517,lookup!A:D,3,FALSE)</f>
        <v>Non Metropolitan Fire Authorities</v>
      </c>
      <c r="D2517" s="1" t="str">
        <f>VLOOKUP(B2517,lookup!A:D,4,FALSE)</f>
        <v>E31000037</v>
      </c>
      <c r="E2517" s="1" t="s">
        <v>15</v>
      </c>
      <c r="F2517" s="1" t="s">
        <v>252</v>
      </c>
      <c r="G2517" s="1" t="s">
        <v>11</v>
      </c>
      <c r="H2517" s="16">
        <v>0</v>
      </c>
    </row>
    <row r="2518" spans="1:8" x14ac:dyDescent="0.35">
      <c r="A2518" s="1">
        <v>2018</v>
      </c>
      <c r="B2518" s="1" t="s">
        <v>152</v>
      </c>
      <c r="C2518" s="1" t="str">
        <f>VLOOKUP(B2518,lookup!A:D,3,FALSE)</f>
        <v>Non Metropolitan Fire Authorities</v>
      </c>
      <c r="D2518" s="1" t="str">
        <f>VLOOKUP(B2518,lookup!A:D,4,FALSE)</f>
        <v>E31000037</v>
      </c>
      <c r="E2518" s="1" t="s">
        <v>15</v>
      </c>
      <c r="F2518" s="1" t="s">
        <v>252</v>
      </c>
      <c r="G2518" s="1" t="s">
        <v>12</v>
      </c>
      <c r="H2518" s="16">
        <v>0</v>
      </c>
    </row>
    <row r="2519" spans="1:8" x14ac:dyDescent="0.35">
      <c r="A2519" s="1">
        <v>2018</v>
      </c>
      <c r="B2519" s="1" t="s">
        <v>152</v>
      </c>
      <c r="C2519" s="1" t="str">
        <f>VLOOKUP(B2519,lookup!A:D,3,FALSE)</f>
        <v>Non Metropolitan Fire Authorities</v>
      </c>
      <c r="D2519" s="1" t="str">
        <f>VLOOKUP(B2519,lookup!A:D,4,FALSE)</f>
        <v>E31000037</v>
      </c>
      <c r="E2519" s="1" t="s">
        <v>15</v>
      </c>
      <c r="F2519" s="1" t="s">
        <v>252</v>
      </c>
      <c r="G2519" s="1" t="s">
        <v>13</v>
      </c>
      <c r="H2519" s="16">
        <v>2</v>
      </c>
    </row>
    <row r="2520" spans="1:8" x14ac:dyDescent="0.35">
      <c r="A2520" s="1">
        <v>2018</v>
      </c>
      <c r="B2520" s="1" t="s">
        <v>152</v>
      </c>
      <c r="C2520" s="1" t="str">
        <f>VLOOKUP(B2520,lookup!A:D,3,FALSE)</f>
        <v>Non Metropolitan Fire Authorities</v>
      </c>
      <c r="D2520" s="1" t="str">
        <f>VLOOKUP(B2520,lookup!A:D,4,FALSE)</f>
        <v>E31000037</v>
      </c>
      <c r="E2520" s="1" t="s">
        <v>15</v>
      </c>
      <c r="F2520" s="1" t="s">
        <v>252</v>
      </c>
      <c r="G2520" s="1" t="s">
        <v>14</v>
      </c>
      <c r="H2520" s="16">
        <v>8</v>
      </c>
    </row>
    <row r="2521" spans="1:8" x14ac:dyDescent="0.35">
      <c r="A2521" s="1">
        <v>2018</v>
      </c>
      <c r="B2521" s="1" t="s">
        <v>152</v>
      </c>
      <c r="C2521" s="1" t="str">
        <f>VLOOKUP(B2521,lookup!A:D,3,FALSE)</f>
        <v>Non Metropolitan Fire Authorities</v>
      </c>
      <c r="D2521" s="1" t="str">
        <f>VLOOKUP(B2521,lookup!A:D,4,FALSE)</f>
        <v>E31000037</v>
      </c>
      <c r="E2521" s="1" t="s">
        <v>15</v>
      </c>
      <c r="F2521" s="1" t="s">
        <v>252</v>
      </c>
      <c r="G2521" s="1" t="s">
        <v>5</v>
      </c>
      <c r="H2521" s="16">
        <v>10</v>
      </c>
    </row>
    <row r="2522" spans="1:8" x14ac:dyDescent="0.35">
      <c r="A2522" s="1">
        <v>2018</v>
      </c>
      <c r="B2522" s="1" t="s">
        <v>155</v>
      </c>
      <c r="C2522" s="1" t="str">
        <f>VLOOKUP(B2522,lookup!A:D,3,FALSE)</f>
        <v>Metropolitan Fire Authorities</v>
      </c>
      <c r="D2522" s="1" t="str">
        <f>VLOOKUP(B2522,lookup!A:D,4,FALSE)</f>
        <v>E31000045</v>
      </c>
      <c r="E2522" s="1" t="s">
        <v>7</v>
      </c>
      <c r="F2522" s="1" t="s">
        <v>219</v>
      </c>
      <c r="G2522" s="1" t="s">
        <v>8</v>
      </c>
      <c r="H2522" s="16">
        <v>3</v>
      </c>
    </row>
    <row r="2523" spans="1:8" x14ac:dyDescent="0.35">
      <c r="A2523" s="1">
        <v>2018</v>
      </c>
      <c r="B2523" s="1" t="s">
        <v>155</v>
      </c>
      <c r="C2523" s="1" t="str">
        <f>VLOOKUP(B2523,lookup!A:D,3,FALSE)</f>
        <v>Metropolitan Fire Authorities</v>
      </c>
      <c r="D2523" s="1" t="str">
        <f>VLOOKUP(B2523,lookup!A:D,4,FALSE)</f>
        <v>E31000045</v>
      </c>
      <c r="E2523" s="1" t="s">
        <v>7</v>
      </c>
      <c r="F2523" s="1" t="s">
        <v>219</v>
      </c>
      <c r="G2523" s="1" t="s">
        <v>178</v>
      </c>
      <c r="H2523" s="16">
        <v>3</v>
      </c>
    </row>
    <row r="2524" spans="1:8" x14ac:dyDescent="0.35">
      <c r="A2524" s="1">
        <v>2018</v>
      </c>
      <c r="B2524" s="1" t="s">
        <v>155</v>
      </c>
      <c r="C2524" s="1" t="str">
        <f>VLOOKUP(B2524,lookup!A:D,3,FALSE)</f>
        <v>Metropolitan Fire Authorities</v>
      </c>
      <c r="D2524" s="1" t="str">
        <f>VLOOKUP(B2524,lookup!A:D,4,FALSE)</f>
        <v>E31000045</v>
      </c>
      <c r="E2524" s="1" t="s">
        <v>7</v>
      </c>
      <c r="F2524" s="1" t="s">
        <v>219</v>
      </c>
      <c r="G2524" s="1" t="s">
        <v>10</v>
      </c>
      <c r="H2524" s="16">
        <v>12</v>
      </c>
    </row>
    <row r="2525" spans="1:8" x14ac:dyDescent="0.35">
      <c r="A2525" s="1">
        <v>2018</v>
      </c>
      <c r="B2525" s="1" t="s">
        <v>155</v>
      </c>
      <c r="C2525" s="1" t="str">
        <f>VLOOKUP(B2525,lookup!A:D,3,FALSE)</f>
        <v>Metropolitan Fire Authorities</v>
      </c>
      <c r="D2525" s="1" t="str">
        <f>VLOOKUP(B2525,lookup!A:D,4,FALSE)</f>
        <v>E31000045</v>
      </c>
      <c r="E2525" s="1" t="s">
        <v>7</v>
      </c>
      <c r="F2525" s="1" t="s">
        <v>219</v>
      </c>
      <c r="G2525" s="1" t="s">
        <v>11</v>
      </c>
      <c r="H2525" s="16">
        <v>40</v>
      </c>
    </row>
    <row r="2526" spans="1:8" x14ac:dyDescent="0.35">
      <c r="A2526" s="1">
        <v>2018</v>
      </c>
      <c r="B2526" s="1" t="s">
        <v>155</v>
      </c>
      <c r="C2526" s="1" t="str">
        <f>VLOOKUP(B2526,lookup!A:D,3,FALSE)</f>
        <v>Metropolitan Fire Authorities</v>
      </c>
      <c r="D2526" s="1" t="str">
        <f>VLOOKUP(B2526,lookup!A:D,4,FALSE)</f>
        <v>E31000045</v>
      </c>
      <c r="E2526" s="1" t="s">
        <v>7</v>
      </c>
      <c r="F2526" s="1" t="s">
        <v>219</v>
      </c>
      <c r="G2526" s="1" t="s">
        <v>12</v>
      </c>
      <c r="H2526" s="16">
        <v>169</v>
      </c>
    </row>
    <row r="2527" spans="1:8" x14ac:dyDescent="0.35">
      <c r="A2527" s="1">
        <v>2018</v>
      </c>
      <c r="B2527" s="1" t="s">
        <v>155</v>
      </c>
      <c r="C2527" s="1" t="str">
        <f>VLOOKUP(B2527,lookup!A:D,3,FALSE)</f>
        <v>Metropolitan Fire Authorities</v>
      </c>
      <c r="D2527" s="1" t="str">
        <f>VLOOKUP(B2527,lookup!A:D,4,FALSE)</f>
        <v>E31000045</v>
      </c>
      <c r="E2527" s="1" t="s">
        <v>7</v>
      </c>
      <c r="F2527" s="1" t="s">
        <v>219</v>
      </c>
      <c r="G2527" s="1" t="s">
        <v>13</v>
      </c>
      <c r="H2527" s="16">
        <v>146</v>
      </c>
    </row>
    <row r="2528" spans="1:8" x14ac:dyDescent="0.35">
      <c r="A2528" s="1">
        <v>2018</v>
      </c>
      <c r="B2528" s="1" t="s">
        <v>155</v>
      </c>
      <c r="C2528" s="1" t="str">
        <f>VLOOKUP(B2528,lookup!A:D,3,FALSE)</f>
        <v>Metropolitan Fire Authorities</v>
      </c>
      <c r="D2528" s="1" t="str">
        <f>VLOOKUP(B2528,lookup!A:D,4,FALSE)</f>
        <v>E31000045</v>
      </c>
      <c r="E2528" s="1" t="s">
        <v>7</v>
      </c>
      <c r="F2528" s="1" t="s">
        <v>219</v>
      </c>
      <c r="G2528" s="1" t="s">
        <v>14</v>
      </c>
      <c r="H2528" s="16">
        <v>544</v>
      </c>
    </row>
    <row r="2529" spans="1:8" x14ac:dyDescent="0.35">
      <c r="A2529" s="1">
        <v>2018</v>
      </c>
      <c r="B2529" s="1" t="s">
        <v>155</v>
      </c>
      <c r="C2529" s="1" t="str">
        <f>VLOOKUP(B2529,lookup!A:D,3,FALSE)</f>
        <v>Metropolitan Fire Authorities</v>
      </c>
      <c r="D2529" s="1" t="str">
        <f>VLOOKUP(B2529,lookup!A:D,4,FALSE)</f>
        <v>E31000045</v>
      </c>
      <c r="E2529" s="1" t="s">
        <v>7</v>
      </c>
      <c r="F2529" s="1" t="s">
        <v>219</v>
      </c>
      <c r="G2529" s="1" t="s">
        <v>5</v>
      </c>
      <c r="H2529" s="16">
        <v>917</v>
      </c>
    </row>
    <row r="2530" spans="1:8" x14ac:dyDescent="0.35">
      <c r="A2530" s="1">
        <v>2018</v>
      </c>
      <c r="B2530" s="1" t="s">
        <v>155</v>
      </c>
      <c r="C2530" s="1" t="str">
        <f>VLOOKUP(B2530,lookup!A:D,3,FALSE)</f>
        <v>Metropolitan Fire Authorities</v>
      </c>
      <c r="D2530" s="1" t="str">
        <f>VLOOKUP(B2530,lookup!A:D,4,FALSE)</f>
        <v>E31000045</v>
      </c>
      <c r="E2530" s="1" t="s">
        <v>15</v>
      </c>
      <c r="F2530" s="1" t="s">
        <v>219</v>
      </c>
      <c r="G2530" s="1" t="s">
        <v>8</v>
      </c>
      <c r="H2530" s="16">
        <v>0</v>
      </c>
    </row>
    <row r="2531" spans="1:8" x14ac:dyDescent="0.35">
      <c r="A2531" s="1">
        <v>2018</v>
      </c>
      <c r="B2531" s="1" t="s">
        <v>155</v>
      </c>
      <c r="C2531" s="1" t="str">
        <f>VLOOKUP(B2531,lookup!A:D,3,FALSE)</f>
        <v>Metropolitan Fire Authorities</v>
      </c>
      <c r="D2531" s="1" t="str">
        <f>VLOOKUP(B2531,lookup!A:D,4,FALSE)</f>
        <v>E31000045</v>
      </c>
      <c r="E2531" s="1" t="s">
        <v>15</v>
      </c>
      <c r="F2531" s="1" t="s">
        <v>219</v>
      </c>
      <c r="G2531" s="1" t="s">
        <v>178</v>
      </c>
      <c r="H2531" s="16">
        <v>0</v>
      </c>
    </row>
    <row r="2532" spans="1:8" x14ac:dyDescent="0.35">
      <c r="A2532" s="1">
        <v>2018</v>
      </c>
      <c r="B2532" s="1" t="s">
        <v>155</v>
      </c>
      <c r="C2532" s="1" t="str">
        <f>VLOOKUP(B2532,lookup!A:D,3,FALSE)</f>
        <v>Metropolitan Fire Authorities</v>
      </c>
      <c r="D2532" s="1" t="str">
        <f>VLOOKUP(B2532,lookup!A:D,4,FALSE)</f>
        <v>E31000045</v>
      </c>
      <c r="E2532" s="1" t="s">
        <v>15</v>
      </c>
      <c r="F2532" s="1" t="s">
        <v>219</v>
      </c>
      <c r="G2532" s="1" t="s">
        <v>10</v>
      </c>
      <c r="H2532" s="16">
        <v>0</v>
      </c>
    </row>
    <row r="2533" spans="1:8" x14ac:dyDescent="0.35">
      <c r="A2533" s="1">
        <v>2018</v>
      </c>
      <c r="B2533" s="1" t="s">
        <v>155</v>
      </c>
      <c r="C2533" s="1" t="str">
        <f>VLOOKUP(B2533,lookup!A:D,3,FALSE)</f>
        <v>Metropolitan Fire Authorities</v>
      </c>
      <c r="D2533" s="1" t="str">
        <f>VLOOKUP(B2533,lookup!A:D,4,FALSE)</f>
        <v>E31000045</v>
      </c>
      <c r="E2533" s="1" t="s">
        <v>15</v>
      </c>
      <c r="F2533" s="1" t="s">
        <v>219</v>
      </c>
      <c r="G2533" s="1" t="s">
        <v>11</v>
      </c>
      <c r="H2533" s="16">
        <v>3</v>
      </c>
    </row>
    <row r="2534" spans="1:8" x14ac:dyDescent="0.35">
      <c r="A2534" s="1">
        <v>2018</v>
      </c>
      <c r="B2534" s="1" t="s">
        <v>155</v>
      </c>
      <c r="C2534" s="1" t="str">
        <f>VLOOKUP(B2534,lookup!A:D,3,FALSE)</f>
        <v>Metropolitan Fire Authorities</v>
      </c>
      <c r="D2534" s="1" t="str">
        <f>VLOOKUP(B2534,lookup!A:D,4,FALSE)</f>
        <v>E31000045</v>
      </c>
      <c r="E2534" s="1" t="s">
        <v>15</v>
      </c>
      <c r="F2534" s="1" t="s">
        <v>219</v>
      </c>
      <c r="G2534" s="1" t="s">
        <v>12</v>
      </c>
      <c r="H2534" s="16">
        <v>9</v>
      </c>
    </row>
    <row r="2535" spans="1:8" x14ac:dyDescent="0.35">
      <c r="A2535" s="1">
        <v>2018</v>
      </c>
      <c r="B2535" s="1" t="s">
        <v>155</v>
      </c>
      <c r="C2535" s="1" t="str">
        <f>VLOOKUP(B2535,lookup!A:D,3,FALSE)</f>
        <v>Metropolitan Fire Authorities</v>
      </c>
      <c r="D2535" s="1" t="str">
        <f>VLOOKUP(B2535,lookup!A:D,4,FALSE)</f>
        <v>E31000045</v>
      </c>
      <c r="E2535" s="1" t="s">
        <v>15</v>
      </c>
      <c r="F2535" s="1" t="s">
        <v>219</v>
      </c>
      <c r="G2535" s="1" t="s">
        <v>13</v>
      </c>
      <c r="H2535" s="16">
        <v>5</v>
      </c>
    </row>
    <row r="2536" spans="1:8" x14ac:dyDescent="0.35">
      <c r="A2536" s="1">
        <v>2018</v>
      </c>
      <c r="B2536" s="1" t="s">
        <v>155</v>
      </c>
      <c r="C2536" s="1" t="str">
        <f>VLOOKUP(B2536,lookup!A:D,3,FALSE)</f>
        <v>Metropolitan Fire Authorities</v>
      </c>
      <c r="D2536" s="1" t="str">
        <f>VLOOKUP(B2536,lookup!A:D,4,FALSE)</f>
        <v>E31000045</v>
      </c>
      <c r="E2536" s="1" t="s">
        <v>15</v>
      </c>
      <c r="F2536" s="1" t="s">
        <v>219</v>
      </c>
      <c r="G2536" s="1" t="s">
        <v>14</v>
      </c>
      <c r="H2536" s="16">
        <v>31</v>
      </c>
    </row>
    <row r="2537" spans="1:8" x14ac:dyDescent="0.35">
      <c r="A2537" s="1">
        <v>2018</v>
      </c>
      <c r="B2537" s="1" t="s">
        <v>155</v>
      </c>
      <c r="C2537" s="1" t="str">
        <f>VLOOKUP(B2537,lookup!A:D,3,FALSE)</f>
        <v>Metropolitan Fire Authorities</v>
      </c>
      <c r="D2537" s="1" t="str">
        <f>VLOOKUP(B2537,lookup!A:D,4,FALSE)</f>
        <v>E31000045</v>
      </c>
      <c r="E2537" s="1" t="s">
        <v>15</v>
      </c>
      <c r="F2537" s="1" t="s">
        <v>219</v>
      </c>
      <c r="G2537" s="1" t="s">
        <v>5</v>
      </c>
      <c r="H2537" s="16">
        <v>48</v>
      </c>
    </row>
    <row r="2538" spans="1:8" x14ac:dyDescent="0.35">
      <c r="A2538" s="1">
        <v>2018</v>
      </c>
      <c r="B2538" s="1" t="s">
        <v>155</v>
      </c>
      <c r="C2538" s="1" t="str">
        <f>VLOOKUP(B2538,lookup!A:D,3,FALSE)</f>
        <v>Metropolitan Fire Authorities</v>
      </c>
      <c r="D2538" s="1" t="str">
        <f>VLOOKUP(B2538,lookup!A:D,4,FALSE)</f>
        <v>E31000045</v>
      </c>
      <c r="E2538" s="1" t="s">
        <v>7</v>
      </c>
      <c r="F2538" s="1" t="s">
        <v>252</v>
      </c>
      <c r="G2538" s="1" t="s">
        <v>10</v>
      </c>
      <c r="H2538" s="16">
        <v>0</v>
      </c>
    </row>
    <row r="2539" spans="1:8" x14ac:dyDescent="0.35">
      <c r="A2539" s="1">
        <v>2018</v>
      </c>
      <c r="B2539" s="1" t="s">
        <v>155</v>
      </c>
      <c r="C2539" s="1" t="str">
        <f>VLOOKUP(B2539,lookup!A:D,3,FALSE)</f>
        <v>Metropolitan Fire Authorities</v>
      </c>
      <c r="D2539" s="1" t="str">
        <f>VLOOKUP(B2539,lookup!A:D,4,FALSE)</f>
        <v>E31000045</v>
      </c>
      <c r="E2539" s="1" t="s">
        <v>7</v>
      </c>
      <c r="F2539" s="1" t="s">
        <v>252</v>
      </c>
      <c r="G2539" s="1" t="s">
        <v>11</v>
      </c>
      <c r="H2539" s="16">
        <v>0</v>
      </c>
    </row>
    <row r="2540" spans="1:8" x14ac:dyDescent="0.35">
      <c r="A2540" s="1">
        <v>2018</v>
      </c>
      <c r="B2540" s="1" t="s">
        <v>155</v>
      </c>
      <c r="C2540" s="1" t="str">
        <f>VLOOKUP(B2540,lookup!A:D,3,FALSE)</f>
        <v>Metropolitan Fire Authorities</v>
      </c>
      <c r="D2540" s="1" t="str">
        <f>VLOOKUP(B2540,lookup!A:D,4,FALSE)</f>
        <v>E31000045</v>
      </c>
      <c r="E2540" s="1" t="s">
        <v>7</v>
      </c>
      <c r="F2540" s="1" t="s">
        <v>252</v>
      </c>
      <c r="G2540" s="1" t="s">
        <v>12</v>
      </c>
      <c r="H2540" s="16">
        <v>11</v>
      </c>
    </row>
    <row r="2541" spans="1:8" x14ac:dyDescent="0.35">
      <c r="A2541" s="1">
        <v>2018</v>
      </c>
      <c r="B2541" s="1" t="s">
        <v>155</v>
      </c>
      <c r="C2541" s="1" t="str">
        <f>VLOOKUP(B2541,lookup!A:D,3,FALSE)</f>
        <v>Metropolitan Fire Authorities</v>
      </c>
      <c r="D2541" s="1" t="str">
        <f>VLOOKUP(B2541,lookup!A:D,4,FALSE)</f>
        <v>E31000045</v>
      </c>
      <c r="E2541" s="1" t="s">
        <v>7</v>
      </c>
      <c r="F2541" s="1" t="s">
        <v>252</v>
      </c>
      <c r="G2541" s="1" t="s">
        <v>13</v>
      </c>
      <c r="H2541" s="16">
        <v>19</v>
      </c>
    </row>
    <row r="2542" spans="1:8" x14ac:dyDescent="0.35">
      <c r="A2542" s="1">
        <v>2018</v>
      </c>
      <c r="B2542" s="1" t="s">
        <v>155</v>
      </c>
      <c r="C2542" s="1" t="str">
        <f>VLOOKUP(B2542,lookup!A:D,3,FALSE)</f>
        <v>Metropolitan Fire Authorities</v>
      </c>
      <c r="D2542" s="1" t="str">
        <f>VLOOKUP(B2542,lookup!A:D,4,FALSE)</f>
        <v>E31000045</v>
      </c>
      <c r="E2542" s="1" t="s">
        <v>7</v>
      </c>
      <c r="F2542" s="1" t="s">
        <v>252</v>
      </c>
      <c r="G2542" s="1" t="s">
        <v>14</v>
      </c>
      <c r="H2542" s="16">
        <v>99</v>
      </c>
    </row>
    <row r="2543" spans="1:8" x14ac:dyDescent="0.35">
      <c r="A2543" s="1">
        <v>2018</v>
      </c>
      <c r="B2543" s="1" t="s">
        <v>155</v>
      </c>
      <c r="C2543" s="1" t="str">
        <f>VLOOKUP(B2543,lookup!A:D,3,FALSE)</f>
        <v>Metropolitan Fire Authorities</v>
      </c>
      <c r="D2543" s="1" t="str">
        <f>VLOOKUP(B2543,lookup!A:D,4,FALSE)</f>
        <v>E31000045</v>
      </c>
      <c r="E2543" s="1" t="s">
        <v>7</v>
      </c>
      <c r="F2543" s="1" t="s">
        <v>252</v>
      </c>
      <c r="G2543" s="1" t="s">
        <v>5</v>
      </c>
      <c r="H2543" s="16">
        <v>129</v>
      </c>
    </row>
    <row r="2544" spans="1:8" x14ac:dyDescent="0.35">
      <c r="A2544" s="1">
        <v>2018</v>
      </c>
      <c r="B2544" s="1" t="s">
        <v>155</v>
      </c>
      <c r="C2544" s="1" t="str">
        <f>VLOOKUP(B2544,lookup!A:D,3,FALSE)</f>
        <v>Metropolitan Fire Authorities</v>
      </c>
      <c r="D2544" s="1" t="str">
        <f>VLOOKUP(B2544,lookup!A:D,4,FALSE)</f>
        <v>E31000045</v>
      </c>
      <c r="E2544" s="1" t="s">
        <v>15</v>
      </c>
      <c r="F2544" s="1" t="s">
        <v>252</v>
      </c>
      <c r="G2544" s="1" t="s">
        <v>10</v>
      </c>
      <c r="H2544" s="16">
        <v>0</v>
      </c>
    </row>
    <row r="2545" spans="1:8" x14ac:dyDescent="0.35">
      <c r="A2545" s="1">
        <v>2018</v>
      </c>
      <c r="B2545" s="1" t="s">
        <v>155</v>
      </c>
      <c r="C2545" s="1" t="str">
        <f>VLOOKUP(B2545,lookup!A:D,3,FALSE)</f>
        <v>Metropolitan Fire Authorities</v>
      </c>
      <c r="D2545" s="1" t="str">
        <f>VLOOKUP(B2545,lookup!A:D,4,FALSE)</f>
        <v>E31000045</v>
      </c>
      <c r="E2545" s="1" t="s">
        <v>15</v>
      </c>
      <c r="F2545" s="1" t="s">
        <v>252</v>
      </c>
      <c r="G2545" s="1" t="s">
        <v>11</v>
      </c>
      <c r="H2545" s="16">
        <v>0</v>
      </c>
    </row>
    <row r="2546" spans="1:8" x14ac:dyDescent="0.35">
      <c r="A2546" s="1">
        <v>2018</v>
      </c>
      <c r="B2546" s="1" t="s">
        <v>155</v>
      </c>
      <c r="C2546" s="1" t="str">
        <f>VLOOKUP(B2546,lookup!A:D,3,FALSE)</f>
        <v>Metropolitan Fire Authorities</v>
      </c>
      <c r="D2546" s="1" t="str">
        <f>VLOOKUP(B2546,lookup!A:D,4,FALSE)</f>
        <v>E31000045</v>
      </c>
      <c r="E2546" s="1" t="s">
        <v>15</v>
      </c>
      <c r="F2546" s="1" t="s">
        <v>252</v>
      </c>
      <c r="G2546" s="1" t="s">
        <v>12</v>
      </c>
      <c r="H2546" s="16">
        <v>0</v>
      </c>
    </row>
    <row r="2547" spans="1:8" x14ac:dyDescent="0.35">
      <c r="A2547" s="1">
        <v>2018</v>
      </c>
      <c r="B2547" s="1" t="s">
        <v>155</v>
      </c>
      <c r="C2547" s="1" t="str">
        <f>VLOOKUP(B2547,lookup!A:D,3,FALSE)</f>
        <v>Metropolitan Fire Authorities</v>
      </c>
      <c r="D2547" s="1" t="str">
        <f>VLOOKUP(B2547,lookup!A:D,4,FALSE)</f>
        <v>E31000045</v>
      </c>
      <c r="E2547" s="1" t="s">
        <v>15</v>
      </c>
      <c r="F2547" s="1" t="s">
        <v>252</v>
      </c>
      <c r="G2547" s="1" t="s">
        <v>13</v>
      </c>
      <c r="H2547" s="16">
        <v>1</v>
      </c>
    </row>
    <row r="2548" spans="1:8" x14ac:dyDescent="0.35">
      <c r="A2548" s="1">
        <v>2018</v>
      </c>
      <c r="B2548" s="1" t="s">
        <v>155</v>
      </c>
      <c r="C2548" s="1" t="str">
        <f>VLOOKUP(B2548,lookup!A:D,3,FALSE)</f>
        <v>Metropolitan Fire Authorities</v>
      </c>
      <c r="D2548" s="1" t="str">
        <f>VLOOKUP(B2548,lookup!A:D,4,FALSE)</f>
        <v>E31000045</v>
      </c>
      <c r="E2548" s="1" t="s">
        <v>15</v>
      </c>
      <c r="F2548" s="1" t="s">
        <v>252</v>
      </c>
      <c r="G2548" s="1" t="s">
        <v>14</v>
      </c>
      <c r="H2548" s="16">
        <v>6</v>
      </c>
    </row>
    <row r="2549" spans="1:8" x14ac:dyDescent="0.35">
      <c r="A2549" s="1">
        <v>2018</v>
      </c>
      <c r="B2549" s="1" t="s">
        <v>155</v>
      </c>
      <c r="C2549" s="1" t="str">
        <f>VLOOKUP(B2549,lookup!A:D,3,FALSE)</f>
        <v>Metropolitan Fire Authorities</v>
      </c>
      <c r="D2549" s="1" t="str">
        <f>VLOOKUP(B2549,lookup!A:D,4,FALSE)</f>
        <v>E31000045</v>
      </c>
      <c r="E2549" s="1" t="s">
        <v>15</v>
      </c>
      <c r="F2549" s="1" t="s">
        <v>252</v>
      </c>
      <c r="G2549" s="1" t="s">
        <v>5</v>
      </c>
      <c r="H2549" s="16">
        <v>7</v>
      </c>
    </row>
    <row r="2550" spans="1:8" x14ac:dyDescent="0.35">
      <c r="A2550" s="31">
        <v>2017</v>
      </c>
      <c r="B2550" s="31" t="s">
        <v>6</v>
      </c>
      <c r="C2550" s="31" t="str">
        <f>VLOOKUP(B2550,lookup!A:D,3,FALSE)</f>
        <v>Non Metropolitan Fire Authorities</v>
      </c>
      <c r="D2550" s="31" t="str">
        <f>VLOOKUP(B2550,lookup!A:D,4,FALSE)</f>
        <v>E31000001</v>
      </c>
      <c r="E2550" s="31" t="s">
        <v>7</v>
      </c>
      <c r="F2550" s="1" t="s">
        <v>219</v>
      </c>
      <c r="G2550" s="31" t="s">
        <v>8</v>
      </c>
      <c r="H2550" s="32">
        <v>3</v>
      </c>
    </row>
    <row r="2551" spans="1:8" x14ac:dyDescent="0.35">
      <c r="A2551" s="31">
        <v>2017</v>
      </c>
      <c r="B2551" s="31" t="s">
        <v>6</v>
      </c>
      <c r="C2551" s="31" t="str">
        <f>VLOOKUP(B2551,lookup!A:D,3,FALSE)</f>
        <v>Non Metropolitan Fire Authorities</v>
      </c>
      <c r="D2551" s="31" t="str">
        <f>VLOOKUP(B2551,lookup!A:D,4,FALSE)</f>
        <v>E31000001</v>
      </c>
      <c r="E2551" s="31" t="s">
        <v>7</v>
      </c>
      <c r="F2551" s="1" t="s">
        <v>219</v>
      </c>
      <c r="G2551" s="31" t="s">
        <v>178</v>
      </c>
      <c r="H2551" s="32">
        <v>3</v>
      </c>
    </row>
    <row r="2552" spans="1:8" x14ac:dyDescent="0.35">
      <c r="A2552" s="31">
        <v>2017</v>
      </c>
      <c r="B2552" s="31" t="s">
        <v>6</v>
      </c>
      <c r="C2552" s="31" t="str">
        <f>VLOOKUP(B2552,lookup!A:D,3,FALSE)</f>
        <v>Non Metropolitan Fire Authorities</v>
      </c>
      <c r="D2552" s="31" t="str">
        <f>VLOOKUP(B2552,lookup!A:D,4,FALSE)</f>
        <v>E31000001</v>
      </c>
      <c r="E2552" s="31" t="s">
        <v>7</v>
      </c>
      <c r="F2552" s="1" t="s">
        <v>219</v>
      </c>
      <c r="G2552" s="31" t="s">
        <v>10</v>
      </c>
      <c r="H2552" s="32">
        <v>6</v>
      </c>
    </row>
    <row r="2553" spans="1:8" x14ac:dyDescent="0.35">
      <c r="A2553" s="31">
        <v>2017</v>
      </c>
      <c r="B2553" s="31" t="s">
        <v>6</v>
      </c>
      <c r="C2553" s="31" t="str">
        <f>VLOOKUP(B2553,lookup!A:D,3,FALSE)</f>
        <v>Non Metropolitan Fire Authorities</v>
      </c>
      <c r="D2553" s="31" t="str">
        <f>VLOOKUP(B2553,lookup!A:D,4,FALSE)</f>
        <v>E31000001</v>
      </c>
      <c r="E2553" s="31" t="s">
        <v>7</v>
      </c>
      <c r="F2553" s="1" t="s">
        <v>219</v>
      </c>
      <c r="G2553" s="31" t="s">
        <v>11</v>
      </c>
      <c r="H2553" s="32">
        <v>19</v>
      </c>
    </row>
    <row r="2554" spans="1:8" x14ac:dyDescent="0.35">
      <c r="A2554" s="31">
        <v>2017</v>
      </c>
      <c r="B2554" s="31" t="s">
        <v>6</v>
      </c>
      <c r="C2554" s="31" t="str">
        <f>VLOOKUP(B2554,lookup!A:D,3,FALSE)</f>
        <v>Non Metropolitan Fire Authorities</v>
      </c>
      <c r="D2554" s="31" t="str">
        <f>VLOOKUP(B2554,lookup!A:D,4,FALSE)</f>
        <v>E31000001</v>
      </c>
      <c r="E2554" s="31" t="s">
        <v>7</v>
      </c>
      <c r="F2554" s="1" t="s">
        <v>219</v>
      </c>
      <c r="G2554" s="31" t="s">
        <v>12</v>
      </c>
      <c r="H2554" s="32">
        <v>102</v>
      </c>
    </row>
    <row r="2555" spans="1:8" x14ac:dyDescent="0.35">
      <c r="A2555" s="31">
        <v>2017</v>
      </c>
      <c r="B2555" s="31" t="s">
        <v>6</v>
      </c>
      <c r="C2555" s="31" t="str">
        <f>VLOOKUP(B2555,lookup!A:D,3,FALSE)</f>
        <v>Non Metropolitan Fire Authorities</v>
      </c>
      <c r="D2555" s="31" t="str">
        <f>VLOOKUP(B2555,lookup!A:D,4,FALSE)</f>
        <v>E31000001</v>
      </c>
      <c r="E2555" s="31" t="s">
        <v>7</v>
      </c>
      <c r="F2555" s="1" t="s">
        <v>219</v>
      </c>
      <c r="G2555" s="31" t="s">
        <v>13</v>
      </c>
      <c r="H2555" s="32">
        <v>41</v>
      </c>
    </row>
    <row r="2556" spans="1:8" x14ac:dyDescent="0.35">
      <c r="A2556" s="31">
        <v>2017</v>
      </c>
      <c r="B2556" s="31" t="s">
        <v>6</v>
      </c>
      <c r="C2556" s="31" t="str">
        <f>VLOOKUP(B2556,lookup!A:D,3,FALSE)</f>
        <v>Non Metropolitan Fire Authorities</v>
      </c>
      <c r="D2556" s="31" t="str">
        <f>VLOOKUP(B2556,lookup!A:D,4,FALSE)</f>
        <v>E31000001</v>
      </c>
      <c r="E2556" s="31" t="s">
        <v>7</v>
      </c>
      <c r="F2556" s="1" t="s">
        <v>219</v>
      </c>
      <c r="G2556" s="31" t="s">
        <v>14</v>
      </c>
      <c r="H2556" s="32">
        <v>290</v>
      </c>
    </row>
    <row r="2557" spans="1:8" x14ac:dyDescent="0.35">
      <c r="A2557" s="31">
        <v>2017</v>
      </c>
      <c r="B2557" s="31" t="s">
        <v>6</v>
      </c>
      <c r="C2557" s="31" t="str">
        <f>VLOOKUP(B2557,lookup!A:D,3,FALSE)</f>
        <v>Non Metropolitan Fire Authorities</v>
      </c>
      <c r="D2557" s="31" t="str">
        <f>VLOOKUP(B2557,lookup!A:D,4,FALSE)</f>
        <v>E31000001</v>
      </c>
      <c r="E2557" s="31" t="s">
        <v>7</v>
      </c>
      <c r="F2557" s="1" t="s">
        <v>219</v>
      </c>
      <c r="G2557" s="31" t="s">
        <v>5</v>
      </c>
      <c r="H2557" s="32">
        <v>464</v>
      </c>
    </row>
    <row r="2558" spans="1:8" x14ac:dyDescent="0.35">
      <c r="A2558" s="31">
        <v>2017</v>
      </c>
      <c r="B2558" s="31" t="s">
        <v>6</v>
      </c>
      <c r="C2558" s="31" t="str">
        <f>VLOOKUP(B2558,lookup!A:D,3,FALSE)</f>
        <v>Non Metropolitan Fire Authorities</v>
      </c>
      <c r="D2558" s="31" t="str">
        <f>VLOOKUP(B2558,lookup!A:D,4,FALSE)</f>
        <v>E31000001</v>
      </c>
      <c r="E2558" s="31" t="s">
        <v>15</v>
      </c>
      <c r="F2558" s="1" t="s">
        <v>219</v>
      </c>
      <c r="G2558" s="31" t="s">
        <v>8</v>
      </c>
      <c r="H2558" s="32">
        <v>1</v>
      </c>
    </row>
    <row r="2559" spans="1:8" x14ac:dyDescent="0.35">
      <c r="A2559" s="31">
        <v>2017</v>
      </c>
      <c r="B2559" s="31" t="s">
        <v>6</v>
      </c>
      <c r="C2559" s="31" t="str">
        <f>VLOOKUP(B2559,lookup!A:D,3,FALSE)</f>
        <v>Non Metropolitan Fire Authorities</v>
      </c>
      <c r="D2559" s="31" t="str">
        <f>VLOOKUP(B2559,lookup!A:D,4,FALSE)</f>
        <v>E31000001</v>
      </c>
      <c r="E2559" s="31" t="s">
        <v>15</v>
      </c>
      <c r="F2559" s="1" t="s">
        <v>219</v>
      </c>
      <c r="G2559" s="31" t="s">
        <v>178</v>
      </c>
      <c r="H2559" s="32">
        <v>0</v>
      </c>
    </row>
    <row r="2560" spans="1:8" x14ac:dyDescent="0.35">
      <c r="A2560" s="31">
        <v>2017</v>
      </c>
      <c r="B2560" s="31" t="s">
        <v>6</v>
      </c>
      <c r="C2560" s="31" t="str">
        <f>VLOOKUP(B2560,lookup!A:D,3,FALSE)</f>
        <v>Non Metropolitan Fire Authorities</v>
      </c>
      <c r="D2560" s="31" t="str">
        <f>VLOOKUP(B2560,lookup!A:D,4,FALSE)</f>
        <v>E31000001</v>
      </c>
      <c r="E2560" s="31" t="s">
        <v>15</v>
      </c>
      <c r="F2560" s="1" t="s">
        <v>219</v>
      </c>
      <c r="G2560" s="31" t="s">
        <v>10</v>
      </c>
      <c r="H2560" s="32">
        <v>1</v>
      </c>
    </row>
    <row r="2561" spans="1:8" x14ac:dyDescent="0.35">
      <c r="A2561" s="31">
        <v>2017</v>
      </c>
      <c r="B2561" s="31" t="s">
        <v>6</v>
      </c>
      <c r="C2561" s="31" t="str">
        <f>VLOOKUP(B2561,lookup!A:D,3,FALSE)</f>
        <v>Non Metropolitan Fire Authorities</v>
      </c>
      <c r="D2561" s="31" t="str">
        <f>VLOOKUP(B2561,lookup!A:D,4,FALSE)</f>
        <v>E31000001</v>
      </c>
      <c r="E2561" s="31" t="s">
        <v>15</v>
      </c>
      <c r="F2561" s="1" t="s">
        <v>219</v>
      </c>
      <c r="G2561" s="31" t="s">
        <v>11</v>
      </c>
      <c r="H2561" s="32">
        <v>1</v>
      </c>
    </row>
    <row r="2562" spans="1:8" x14ac:dyDescent="0.35">
      <c r="A2562" s="31">
        <v>2017</v>
      </c>
      <c r="B2562" s="31" t="s">
        <v>6</v>
      </c>
      <c r="C2562" s="31" t="str">
        <f>VLOOKUP(B2562,lookup!A:D,3,FALSE)</f>
        <v>Non Metropolitan Fire Authorities</v>
      </c>
      <c r="D2562" s="31" t="str">
        <f>VLOOKUP(B2562,lookup!A:D,4,FALSE)</f>
        <v>E31000001</v>
      </c>
      <c r="E2562" s="31" t="s">
        <v>15</v>
      </c>
      <c r="F2562" s="1" t="s">
        <v>219</v>
      </c>
      <c r="G2562" s="31" t="s">
        <v>12</v>
      </c>
      <c r="H2562" s="32">
        <v>2</v>
      </c>
    </row>
    <row r="2563" spans="1:8" x14ac:dyDescent="0.35">
      <c r="A2563" s="31">
        <v>2017</v>
      </c>
      <c r="B2563" s="31" t="s">
        <v>6</v>
      </c>
      <c r="C2563" s="31" t="str">
        <f>VLOOKUP(B2563,lookup!A:D,3,FALSE)</f>
        <v>Non Metropolitan Fire Authorities</v>
      </c>
      <c r="D2563" s="31" t="str">
        <f>VLOOKUP(B2563,lookup!A:D,4,FALSE)</f>
        <v>E31000001</v>
      </c>
      <c r="E2563" s="31" t="s">
        <v>15</v>
      </c>
      <c r="F2563" s="1" t="s">
        <v>219</v>
      </c>
      <c r="G2563" s="31" t="s">
        <v>13</v>
      </c>
      <c r="H2563" s="32">
        <v>3</v>
      </c>
    </row>
    <row r="2564" spans="1:8" x14ac:dyDescent="0.35">
      <c r="A2564" s="31">
        <v>2017</v>
      </c>
      <c r="B2564" s="31" t="s">
        <v>6</v>
      </c>
      <c r="C2564" s="31" t="str">
        <f>VLOOKUP(B2564,lookup!A:D,3,FALSE)</f>
        <v>Non Metropolitan Fire Authorities</v>
      </c>
      <c r="D2564" s="31" t="str">
        <f>VLOOKUP(B2564,lookup!A:D,4,FALSE)</f>
        <v>E31000001</v>
      </c>
      <c r="E2564" s="31" t="s">
        <v>15</v>
      </c>
      <c r="F2564" s="1" t="s">
        <v>219</v>
      </c>
      <c r="G2564" s="31" t="s">
        <v>14</v>
      </c>
      <c r="H2564" s="32">
        <v>17</v>
      </c>
    </row>
    <row r="2565" spans="1:8" x14ac:dyDescent="0.35">
      <c r="A2565" s="31">
        <v>2017</v>
      </c>
      <c r="B2565" s="31" t="s">
        <v>6</v>
      </c>
      <c r="C2565" s="31" t="str">
        <f>VLOOKUP(B2565,lookup!A:D,3,FALSE)</f>
        <v>Non Metropolitan Fire Authorities</v>
      </c>
      <c r="D2565" s="31" t="str">
        <f>VLOOKUP(B2565,lookup!A:D,4,FALSE)</f>
        <v>E31000001</v>
      </c>
      <c r="E2565" s="31" t="s">
        <v>15</v>
      </c>
      <c r="F2565" s="1" t="s">
        <v>219</v>
      </c>
      <c r="G2565" s="31" t="s">
        <v>5</v>
      </c>
      <c r="H2565" s="32">
        <v>25</v>
      </c>
    </row>
    <row r="2566" spans="1:8" x14ac:dyDescent="0.35">
      <c r="A2566" s="31">
        <v>2017</v>
      </c>
      <c r="B2566" s="31" t="s">
        <v>6</v>
      </c>
      <c r="C2566" s="31" t="str">
        <f>VLOOKUP(B2566,lookup!A:D,3,FALSE)</f>
        <v>Non Metropolitan Fire Authorities</v>
      </c>
      <c r="D2566" s="31" t="str">
        <f>VLOOKUP(B2566,lookup!A:D,4,FALSE)</f>
        <v>E31000001</v>
      </c>
      <c r="E2566" s="31" t="s">
        <v>7</v>
      </c>
      <c r="F2566" s="1" t="s">
        <v>252</v>
      </c>
      <c r="G2566" s="31" t="s">
        <v>10</v>
      </c>
      <c r="H2566" s="32">
        <v>0</v>
      </c>
    </row>
    <row r="2567" spans="1:8" x14ac:dyDescent="0.35">
      <c r="A2567" s="31">
        <v>2017</v>
      </c>
      <c r="B2567" s="31" t="s">
        <v>6</v>
      </c>
      <c r="C2567" s="31" t="str">
        <f>VLOOKUP(B2567,lookup!A:D,3,FALSE)</f>
        <v>Non Metropolitan Fire Authorities</v>
      </c>
      <c r="D2567" s="31" t="str">
        <f>VLOOKUP(B2567,lookup!A:D,4,FALSE)</f>
        <v>E31000001</v>
      </c>
      <c r="E2567" s="31" t="s">
        <v>7</v>
      </c>
      <c r="F2567" s="1" t="s">
        <v>252</v>
      </c>
      <c r="G2567" s="31" t="s">
        <v>11</v>
      </c>
      <c r="H2567" s="32">
        <v>0</v>
      </c>
    </row>
    <row r="2568" spans="1:8" x14ac:dyDescent="0.35">
      <c r="A2568" s="31">
        <v>2017</v>
      </c>
      <c r="B2568" s="31" t="s">
        <v>6</v>
      </c>
      <c r="C2568" s="31" t="str">
        <f>VLOOKUP(B2568,lookup!A:D,3,FALSE)</f>
        <v>Non Metropolitan Fire Authorities</v>
      </c>
      <c r="D2568" s="31" t="str">
        <f>VLOOKUP(B2568,lookup!A:D,4,FALSE)</f>
        <v>E31000001</v>
      </c>
      <c r="E2568" s="31" t="s">
        <v>7</v>
      </c>
      <c r="F2568" s="1" t="s">
        <v>252</v>
      </c>
      <c r="G2568" s="31" t="s">
        <v>12</v>
      </c>
      <c r="H2568" s="32">
        <v>18</v>
      </c>
    </row>
    <row r="2569" spans="1:8" x14ac:dyDescent="0.35">
      <c r="A2569" s="31">
        <v>2017</v>
      </c>
      <c r="B2569" s="31" t="s">
        <v>6</v>
      </c>
      <c r="C2569" s="31" t="str">
        <f>VLOOKUP(B2569,lookup!A:D,3,FALSE)</f>
        <v>Non Metropolitan Fire Authorities</v>
      </c>
      <c r="D2569" s="31" t="str">
        <f>VLOOKUP(B2569,lookup!A:D,4,FALSE)</f>
        <v>E31000001</v>
      </c>
      <c r="E2569" s="31" t="s">
        <v>7</v>
      </c>
      <c r="F2569" s="1" t="s">
        <v>252</v>
      </c>
      <c r="G2569" s="31" t="s">
        <v>13</v>
      </c>
      <c r="H2569" s="32">
        <v>32</v>
      </c>
    </row>
    <row r="2570" spans="1:8" x14ac:dyDescent="0.35">
      <c r="A2570" s="31">
        <v>2017</v>
      </c>
      <c r="B2570" s="31" t="s">
        <v>6</v>
      </c>
      <c r="C2570" s="31" t="str">
        <f>VLOOKUP(B2570,lookup!A:D,3,FALSE)</f>
        <v>Non Metropolitan Fire Authorities</v>
      </c>
      <c r="D2570" s="31" t="str">
        <f>VLOOKUP(B2570,lookup!A:D,4,FALSE)</f>
        <v>E31000001</v>
      </c>
      <c r="E2570" s="31" t="s">
        <v>7</v>
      </c>
      <c r="F2570" s="1" t="s">
        <v>252</v>
      </c>
      <c r="G2570" s="31" t="s">
        <v>14</v>
      </c>
      <c r="H2570" s="32">
        <v>159</v>
      </c>
    </row>
    <row r="2571" spans="1:8" x14ac:dyDescent="0.35">
      <c r="A2571" s="31">
        <v>2017</v>
      </c>
      <c r="B2571" s="31" t="s">
        <v>6</v>
      </c>
      <c r="C2571" s="31" t="str">
        <f>VLOOKUP(B2571,lookup!A:D,3,FALSE)</f>
        <v>Non Metropolitan Fire Authorities</v>
      </c>
      <c r="D2571" s="31" t="str">
        <f>VLOOKUP(B2571,lookup!A:D,4,FALSE)</f>
        <v>E31000001</v>
      </c>
      <c r="E2571" s="31" t="s">
        <v>7</v>
      </c>
      <c r="F2571" s="1" t="s">
        <v>252</v>
      </c>
      <c r="G2571" s="31" t="s">
        <v>5</v>
      </c>
      <c r="H2571" s="32">
        <v>209</v>
      </c>
    </row>
    <row r="2572" spans="1:8" x14ac:dyDescent="0.35">
      <c r="A2572" s="31">
        <v>2017</v>
      </c>
      <c r="B2572" s="31" t="s">
        <v>6</v>
      </c>
      <c r="C2572" s="31" t="str">
        <f>VLOOKUP(B2572,lookup!A:D,3,FALSE)</f>
        <v>Non Metropolitan Fire Authorities</v>
      </c>
      <c r="D2572" s="31" t="str">
        <f>VLOOKUP(B2572,lookup!A:D,4,FALSE)</f>
        <v>E31000001</v>
      </c>
      <c r="E2572" s="31" t="s">
        <v>15</v>
      </c>
      <c r="F2572" s="1" t="s">
        <v>252</v>
      </c>
      <c r="G2572" s="31" t="s">
        <v>10</v>
      </c>
      <c r="H2572" s="32">
        <v>0</v>
      </c>
    </row>
    <row r="2573" spans="1:8" x14ac:dyDescent="0.35">
      <c r="A2573" s="31">
        <v>2017</v>
      </c>
      <c r="B2573" s="31" t="s">
        <v>6</v>
      </c>
      <c r="C2573" s="31" t="str">
        <f>VLOOKUP(B2573,lookup!A:D,3,FALSE)</f>
        <v>Non Metropolitan Fire Authorities</v>
      </c>
      <c r="D2573" s="31" t="str">
        <f>VLOOKUP(B2573,lookup!A:D,4,FALSE)</f>
        <v>E31000001</v>
      </c>
      <c r="E2573" s="31" t="s">
        <v>15</v>
      </c>
      <c r="F2573" s="1" t="s">
        <v>252</v>
      </c>
      <c r="G2573" s="31" t="s">
        <v>11</v>
      </c>
      <c r="H2573" s="32">
        <v>0</v>
      </c>
    </row>
    <row r="2574" spans="1:8" x14ac:dyDescent="0.35">
      <c r="A2574" s="31">
        <v>2017</v>
      </c>
      <c r="B2574" s="31" t="s">
        <v>6</v>
      </c>
      <c r="C2574" s="31" t="str">
        <f>VLOOKUP(B2574,lookup!A:D,3,FALSE)</f>
        <v>Non Metropolitan Fire Authorities</v>
      </c>
      <c r="D2574" s="31" t="str">
        <f>VLOOKUP(B2574,lookup!A:D,4,FALSE)</f>
        <v>E31000001</v>
      </c>
      <c r="E2574" s="31" t="s">
        <v>15</v>
      </c>
      <c r="F2574" s="1" t="s">
        <v>252</v>
      </c>
      <c r="G2574" s="31" t="s">
        <v>12</v>
      </c>
      <c r="H2574" s="32">
        <v>0</v>
      </c>
    </row>
    <row r="2575" spans="1:8" x14ac:dyDescent="0.35">
      <c r="A2575" s="31">
        <v>2017</v>
      </c>
      <c r="B2575" s="31" t="s">
        <v>6</v>
      </c>
      <c r="C2575" s="31" t="str">
        <f>VLOOKUP(B2575,lookup!A:D,3,FALSE)</f>
        <v>Non Metropolitan Fire Authorities</v>
      </c>
      <c r="D2575" s="31" t="str">
        <f>VLOOKUP(B2575,lookup!A:D,4,FALSE)</f>
        <v>E31000001</v>
      </c>
      <c r="E2575" s="31" t="s">
        <v>15</v>
      </c>
      <c r="F2575" s="1" t="s">
        <v>252</v>
      </c>
      <c r="G2575" s="31" t="s">
        <v>13</v>
      </c>
      <c r="H2575" s="32">
        <v>1</v>
      </c>
    </row>
    <row r="2576" spans="1:8" x14ac:dyDescent="0.35">
      <c r="A2576" s="31">
        <v>2017</v>
      </c>
      <c r="B2576" s="31" t="s">
        <v>6</v>
      </c>
      <c r="C2576" s="31" t="str">
        <f>VLOOKUP(B2576,lookup!A:D,3,FALSE)</f>
        <v>Non Metropolitan Fire Authorities</v>
      </c>
      <c r="D2576" s="31" t="str">
        <f>VLOOKUP(B2576,lookup!A:D,4,FALSE)</f>
        <v>E31000001</v>
      </c>
      <c r="E2576" s="31" t="s">
        <v>15</v>
      </c>
      <c r="F2576" s="1" t="s">
        <v>252</v>
      </c>
      <c r="G2576" s="31" t="s">
        <v>14</v>
      </c>
      <c r="H2576" s="32">
        <v>6</v>
      </c>
    </row>
    <row r="2577" spans="1:8" x14ac:dyDescent="0.35">
      <c r="A2577" s="31">
        <v>2017</v>
      </c>
      <c r="B2577" s="31" t="s">
        <v>6</v>
      </c>
      <c r="C2577" s="31" t="str">
        <f>VLOOKUP(B2577,lookup!A:D,3,FALSE)</f>
        <v>Non Metropolitan Fire Authorities</v>
      </c>
      <c r="D2577" s="31" t="str">
        <f>VLOOKUP(B2577,lookup!A:D,4,FALSE)</f>
        <v>E31000001</v>
      </c>
      <c r="E2577" s="31" t="s">
        <v>15</v>
      </c>
      <c r="F2577" s="1" t="s">
        <v>252</v>
      </c>
      <c r="G2577" s="31" t="s">
        <v>5</v>
      </c>
      <c r="H2577" s="32">
        <v>7</v>
      </c>
    </row>
    <row r="2578" spans="1:8" x14ac:dyDescent="0.35">
      <c r="A2578" s="31">
        <v>2017</v>
      </c>
      <c r="B2578" s="31" t="s">
        <v>26</v>
      </c>
      <c r="C2578" s="31" t="str">
        <f>VLOOKUP(B2578,lookup!A:D,3,FALSE)</f>
        <v>Non Metropolitan Fire Authorities</v>
      </c>
      <c r="D2578" s="31" t="str">
        <f>VLOOKUP(B2578,lookup!A:D,4,FALSE)</f>
        <v>E31000002</v>
      </c>
      <c r="E2578" s="31" t="s">
        <v>7</v>
      </c>
      <c r="F2578" s="1" t="s">
        <v>219</v>
      </c>
      <c r="G2578" s="31" t="s">
        <v>8</v>
      </c>
      <c r="H2578" s="32">
        <v>2</v>
      </c>
    </row>
    <row r="2579" spans="1:8" x14ac:dyDescent="0.35">
      <c r="A2579" s="31">
        <v>2017</v>
      </c>
      <c r="B2579" s="31" t="s">
        <v>26</v>
      </c>
      <c r="C2579" s="31" t="str">
        <f>VLOOKUP(B2579,lookup!A:D,3,FALSE)</f>
        <v>Non Metropolitan Fire Authorities</v>
      </c>
      <c r="D2579" s="31" t="str">
        <f>VLOOKUP(B2579,lookup!A:D,4,FALSE)</f>
        <v>E31000002</v>
      </c>
      <c r="E2579" s="31" t="s">
        <v>7</v>
      </c>
      <c r="F2579" s="1" t="s">
        <v>219</v>
      </c>
      <c r="G2579" s="31" t="s">
        <v>178</v>
      </c>
      <c r="H2579" s="32">
        <v>5</v>
      </c>
    </row>
    <row r="2580" spans="1:8" x14ac:dyDescent="0.35">
      <c r="A2580" s="31">
        <v>2017</v>
      </c>
      <c r="B2580" s="31" t="s">
        <v>26</v>
      </c>
      <c r="C2580" s="31" t="str">
        <f>VLOOKUP(B2580,lookup!A:D,3,FALSE)</f>
        <v>Non Metropolitan Fire Authorities</v>
      </c>
      <c r="D2580" s="31" t="str">
        <f>VLOOKUP(B2580,lookup!A:D,4,FALSE)</f>
        <v>E31000002</v>
      </c>
      <c r="E2580" s="31" t="s">
        <v>7</v>
      </c>
      <c r="F2580" s="1" t="s">
        <v>219</v>
      </c>
      <c r="G2580" s="31" t="s">
        <v>10</v>
      </c>
      <c r="H2580" s="32">
        <v>10</v>
      </c>
    </row>
    <row r="2581" spans="1:8" x14ac:dyDescent="0.35">
      <c r="A2581" s="31">
        <v>2017</v>
      </c>
      <c r="B2581" s="31" t="s">
        <v>26</v>
      </c>
      <c r="C2581" s="31" t="str">
        <f>VLOOKUP(B2581,lookup!A:D,3,FALSE)</f>
        <v>Non Metropolitan Fire Authorities</v>
      </c>
      <c r="D2581" s="31" t="str">
        <f>VLOOKUP(B2581,lookup!A:D,4,FALSE)</f>
        <v>E31000002</v>
      </c>
      <c r="E2581" s="31" t="s">
        <v>7</v>
      </c>
      <c r="F2581" s="1" t="s">
        <v>219</v>
      </c>
      <c r="G2581" s="31" t="s">
        <v>11</v>
      </c>
      <c r="H2581" s="32">
        <v>11</v>
      </c>
    </row>
    <row r="2582" spans="1:8" x14ac:dyDescent="0.35">
      <c r="A2582" s="31">
        <v>2017</v>
      </c>
      <c r="B2582" s="31" t="s">
        <v>26</v>
      </c>
      <c r="C2582" s="31" t="str">
        <f>VLOOKUP(B2582,lookup!A:D,3,FALSE)</f>
        <v>Non Metropolitan Fire Authorities</v>
      </c>
      <c r="D2582" s="31" t="str">
        <f>VLOOKUP(B2582,lookup!A:D,4,FALSE)</f>
        <v>E31000002</v>
      </c>
      <c r="E2582" s="31" t="s">
        <v>7</v>
      </c>
      <c r="F2582" s="1" t="s">
        <v>219</v>
      </c>
      <c r="G2582" s="31" t="s">
        <v>12</v>
      </c>
      <c r="H2582" s="32">
        <v>37</v>
      </c>
    </row>
    <row r="2583" spans="1:8" x14ac:dyDescent="0.35">
      <c r="A2583" s="31">
        <v>2017</v>
      </c>
      <c r="B2583" s="31" t="s">
        <v>26</v>
      </c>
      <c r="C2583" s="31" t="str">
        <f>VLOOKUP(B2583,lookup!A:D,3,FALSE)</f>
        <v>Non Metropolitan Fire Authorities</v>
      </c>
      <c r="D2583" s="31" t="str">
        <f>VLOOKUP(B2583,lookup!A:D,4,FALSE)</f>
        <v>E31000002</v>
      </c>
      <c r="E2583" s="31" t="s">
        <v>7</v>
      </c>
      <c r="F2583" s="1" t="s">
        <v>219</v>
      </c>
      <c r="G2583" s="31" t="s">
        <v>13</v>
      </c>
      <c r="H2583" s="32">
        <v>44</v>
      </c>
    </row>
    <row r="2584" spans="1:8" x14ac:dyDescent="0.35">
      <c r="A2584" s="31">
        <v>2017</v>
      </c>
      <c r="B2584" s="31" t="s">
        <v>26</v>
      </c>
      <c r="C2584" s="31" t="str">
        <f>VLOOKUP(B2584,lookup!A:D,3,FALSE)</f>
        <v>Non Metropolitan Fire Authorities</v>
      </c>
      <c r="D2584" s="31" t="str">
        <f>VLOOKUP(B2584,lookup!A:D,4,FALSE)</f>
        <v>E31000002</v>
      </c>
      <c r="E2584" s="31" t="s">
        <v>7</v>
      </c>
      <c r="F2584" s="1" t="s">
        <v>219</v>
      </c>
      <c r="G2584" s="31" t="s">
        <v>14</v>
      </c>
      <c r="H2584" s="32">
        <v>155</v>
      </c>
    </row>
    <row r="2585" spans="1:8" x14ac:dyDescent="0.35">
      <c r="A2585" s="31">
        <v>2017</v>
      </c>
      <c r="B2585" s="31" t="s">
        <v>26</v>
      </c>
      <c r="C2585" s="31" t="str">
        <f>VLOOKUP(B2585,lookup!A:D,3,FALSE)</f>
        <v>Non Metropolitan Fire Authorities</v>
      </c>
      <c r="D2585" s="31" t="str">
        <f>VLOOKUP(B2585,lookup!A:D,4,FALSE)</f>
        <v>E31000002</v>
      </c>
      <c r="E2585" s="31" t="s">
        <v>7</v>
      </c>
      <c r="F2585" s="1" t="s">
        <v>219</v>
      </c>
      <c r="G2585" s="31" t="s">
        <v>5</v>
      </c>
      <c r="H2585" s="32">
        <v>264</v>
      </c>
    </row>
    <row r="2586" spans="1:8" x14ac:dyDescent="0.35">
      <c r="A2586" s="31">
        <v>2017</v>
      </c>
      <c r="B2586" s="31" t="s">
        <v>26</v>
      </c>
      <c r="C2586" s="31" t="str">
        <f>VLOOKUP(B2586,lookup!A:D,3,FALSE)</f>
        <v>Non Metropolitan Fire Authorities</v>
      </c>
      <c r="D2586" s="31" t="str">
        <f>VLOOKUP(B2586,lookup!A:D,4,FALSE)</f>
        <v>E31000002</v>
      </c>
      <c r="E2586" s="31" t="s">
        <v>15</v>
      </c>
      <c r="F2586" s="1" t="s">
        <v>219</v>
      </c>
      <c r="G2586" s="31" t="s">
        <v>8</v>
      </c>
      <c r="H2586" s="32">
        <v>0</v>
      </c>
    </row>
    <row r="2587" spans="1:8" x14ac:dyDescent="0.35">
      <c r="A2587" s="31">
        <v>2017</v>
      </c>
      <c r="B2587" s="31" t="s">
        <v>26</v>
      </c>
      <c r="C2587" s="31" t="str">
        <f>VLOOKUP(B2587,lookup!A:D,3,FALSE)</f>
        <v>Non Metropolitan Fire Authorities</v>
      </c>
      <c r="D2587" s="31" t="str">
        <f>VLOOKUP(B2587,lookup!A:D,4,FALSE)</f>
        <v>E31000002</v>
      </c>
      <c r="E2587" s="31" t="s">
        <v>15</v>
      </c>
      <c r="F2587" s="1" t="s">
        <v>219</v>
      </c>
      <c r="G2587" s="31" t="s">
        <v>178</v>
      </c>
      <c r="H2587" s="32">
        <v>0</v>
      </c>
    </row>
    <row r="2588" spans="1:8" x14ac:dyDescent="0.35">
      <c r="A2588" s="31">
        <v>2017</v>
      </c>
      <c r="B2588" s="31" t="s">
        <v>26</v>
      </c>
      <c r="C2588" s="31" t="str">
        <f>VLOOKUP(B2588,lookup!A:D,3,FALSE)</f>
        <v>Non Metropolitan Fire Authorities</v>
      </c>
      <c r="D2588" s="31" t="str">
        <f>VLOOKUP(B2588,lookup!A:D,4,FALSE)</f>
        <v>E31000002</v>
      </c>
      <c r="E2588" s="31" t="s">
        <v>15</v>
      </c>
      <c r="F2588" s="1" t="s">
        <v>219</v>
      </c>
      <c r="G2588" s="31" t="s">
        <v>10</v>
      </c>
      <c r="H2588" s="32">
        <v>0</v>
      </c>
    </row>
    <row r="2589" spans="1:8" x14ac:dyDescent="0.35">
      <c r="A2589" s="31">
        <v>2017</v>
      </c>
      <c r="B2589" s="31" t="s">
        <v>26</v>
      </c>
      <c r="C2589" s="31" t="str">
        <f>VLOOKUP(B2589,lookup!A:D,3,FALSE)</f>
        <v>Non Metropolitan Fire Authorities</v>
      </c>
      <c r="D2589" s="31" t="str">
        <f>VLOOKUP(B2589,lookup!A:D,4,FALSE)</f>
        <v>E31000002</v>
      </c>
      <c r="E2589" s="31" t="s">
        <v>15</v>
      </c>
      <c r="F2589" s="1" t="s">
        <v>219</v>
      </c>
      <c r="G2589" s="31" t="s">
        <v>11</v>
      </c>
      <c r="H2589" s="32">
        <v>1</v>
      </c>
    </row>
    <row r="2590" spans="1:8" x14ac:dyDescent="0.35">
      <c r="A2590" s="31">
        <v>2017</v>
      </c>
      <c r="B2590" s="31" t="s">
        <v>26</v>
      </c>
      <c r="C2590" s="31" t="str">
        <f>VLOOKUP(B2590,lookup!A:D,3,FALSE)</f>
        <v>Non Metropolitan Fire Authorities</v>
      </c>
      <c r="D2590" s="31" t="str">
        <f>VLOOKUP(B2590,lookup!A:D,4,FALSE)</f>
        <v>E31000002</v>
      </c>
      <c r="E2590" s="31" t="s">
        <v>15</v>
      </c>
      <c r="F2590" s="1" t="s">
        <v>219</v>
      </c>
      <c r="G2590" s="31" t="s">
        <v>12</v>
      </c>
      <c r="H2590" s="32">
        <v>1</v>
      </c>
    </row>
    <row r="2591" spans="1:8" x14ac:dyDescent="0.35">
      <c r="A2591" s="31">
        <v>2017</v>
      </c>
      <c r="B2591" s="31" t="s">
        <v>26</v>
      </c>
      <c r="C2591" s="31" t="str">
        <f>VLOOKUP(B2591,lookup!A:D,3,FALSE)</f>
        <v>Non Metropolitan Fire Authorities</v>
      </c>
      <c r="D2591" s="31" t="str">
        <f>VLOOKUP(B2591,lookup!A:D,4,FALSE)</f>
        <v>E31000002</v>
      </c>
      <c r="E2591" s="31" t="s">
        <v>15</v>
      </c>
      <c r="F2591" s="1" t="s">
        <v>219</v>
      </c>
      <c r="G2591" s="31" t="s">
        <v>13</v>
      </c>
      <c r="H2591" s="32">
        <v>2</v>
      </c>
    </row>
    <row r="2592" spans="1:8" x14ac:dyDescent="0.35">
      <c r="A2592" s="31">
        <v>2017</v>
      </c>
      <c r="B2592" s="31" t="s">
        <v>26</v>
      </c>
      <c r="C2592" s="31" t="str">
        <f>VLOOKUP(B2592,lookup!A:D,3,FALSE)</f>
        <v>Non Metropolitan Fire Authorities</v>
      </c>
      <c r="D2592" s="31" t="str">
        <f>VLOOKUP(B2592,lookup!A:D,4,FALSE)</f>
        <v>E31000002</v>
      </c>
      <c r="E2592" s="31" t="s">
        <v>15</v>
      </c>
      <c r="F2592" s="1" t="s">
        <v>219</v>
      </c>
      <c r="G2592" s="31" t="s">
        <v>14</v>
      </c>
      <c r="H2592" s="32">
        <v>11</v>
      </c>
    </row>
    <row r="2593" spans="1:8" x14ac:dyDescent="0.35">
      <c r="A2593" s="31">
        <v>2017</v>
      </c>
      <c r="B2593" s="31" t="s">
        <v>26</v>
      </c>
      <c r="C2593" s="31" t="str">
        <f>VLOOKUP(B2593,lookup!A:D,3,FALSE)</f>
        <v>Non Metropolitan Fire Authorities</v>
      </c>
      <c r="D2593" s="31" t="str">
        <f>VLOOKUP(B2593,lookup!A:D,4,FALSE)</f>
        <v>E31000002</v>
      </c>
      <c r="E2593" s="31" t="s">
        <v>15</v>
      </c>
      <c r="F2593" s="1" t="s">
        <v>219</v>
      </c>
      <c r="G2593" s="31" t="s">
        <v>5</v>
      </c>
      <c r="H2593" s="32">
        <v>15</v>
      </c>
    </row>
    <row r="2594" spans="1:8" x14ac:dyDescent="0.35">
      <c r="A2594" s="31">
        <v>2017</v>
      </c>
      <c r="B2594" s="31" t="s">
        <v>26</v>
      </c>
      <c r="C2594" s="31" t="str">
        <f>VLOOKUP(B2594,lookup!A:D,3,FALSE)</f>
        <v>Non Metropolitan Fire Authorities</v>
      </c>
      <c r="D2594" s="31" t="str">
        <f>VLOOKUP(B2594,lookup!A:D,4,FALSE)</f>
        <v>E31000002</v>
      </c>
      <c r="E2594" s="31" t="s">
        <v>7</v>
      </c>
      <c r="F2594" s="1" t="s">
        <v>252</v>
      </c>
      <c r="G2594" s="31" t="s">
        <v>10</v>
      </c>
      <c r="H2594" s="32">
        <v>0</v>
      </c>
    </row>
    <row r="2595" spans="1:8" x14ac:dyDescent="0.35">
      <c r="A2595" s="31">
        <v>2017</v>
      </c>
      <c r="B2595" s="31" t="s">
        <v>26</v>
      </c>
      <c r="C2595" s="31" t="str">
        <f>VLOOKUP(B2595,lookup!A:D,3,FALSE)</f>
        <v>Non Metropolitan Fire Authorities</v>
      </c>
      <c r="D2595" s="31" t="str">
        <f>VLOOKUP(B2595,lookup!A:D,4,FALSE)</f>
        <v>E31000002</v>
      </c>
      <c r="E2595" s="31" t="s">
        <v>7</v>
      </c>
      <c r="F2595" s="1" t="s">
        <v>252</v>
      </c>
      <c r="G2595" s="31" t="s">
        <v>11</v>
      </c>
      <c r="H2595" s="32">
        <v>0</v>
      </c>
    </row>
    <row r="2596" spans="1:8" x14ac:dyDescent="0.35">
      <c r="A2596" s="31">
        <v>2017</v>
      </c>
      <c r="B2596" s="31" t="s">
        <v>26</v>
      </c>
      <c r="C2596" s="31" t="str">
        <f>VLOOKUP(B2596,lookup!A:D,3,FALSE)</f>
        <v>Non Metropolitan Fire Authorities</v>
      </c>
      <c r="D2596" s="31" t="str">
        <f>VLOOKUP(B2596,lookup!A:D,4,FALSE)</f>
        <v>E31000002</v>
      </c>
      <c r="E2596" s="31" t="s">
        <v>7</v>
      </c>
      <c r="F2596" s="1" t="s">
        <v>252</v>
      </c>
      <c r="G2596" s="31" t="s">
        <v>12</v>
      </c>
      <c r="H2596" s="32">
        <v>12</v>
      </c>
    </row>
    <row r="2597" spans="1:8" x14ac:dyDescent="0.35">
      <c r="A2597" s="31">
        <v>2017</v>
      </c>
      <c r="B2597" s="31" t="s">
        <v>26</v>
      </c>
      <c r="C2597" s="31" t="str">
        <f>VLOOKUP(B2597,lookup!A:D,3,FALSE)</f>
        <v>Non Metropolitan Fire Authorities</v>
      </c>
      <c r="D2597" s="31" t="str">
        <f>VLOOKUP(B2597,lookup!A:D,4,FALSE)</f>
        <v>E31000002</v>
      </c>
      <c r="E2597" s="31" t="s">
        <v>7</v>
      </c>
      <c r="F2597" s="1" t="s">
        <v>252</v>
      </c>
      <c r="G2597" s="31" t="s">
        <v>13</v>
      </c>
      <c r="H2597" s="32">
        <v>20</v>
      </c>
    </row>
    <row r="2598" spans="1:8" x14ac:dyDescent="0.35">
      <c r="A2598" s="31">
        <v>2017</v>
      </c>
      <c r="B2598" s="31" t="s">
        <v>26</v>
      </c>
      <c r="C2598" s="31" t="str">
        <f>VLOOKUP(B2598,lookup!A:D,3,FALSE)</f>
        <v>Non Metropolitan Fire Authorities</v>
      </c>
      <c r="D2598" s="31" t="str">
        <f>VLOOKUP(B2598,lookup!A:D,4,FALSE)</f>
        <v>E31000002</v>
      </c>
      <c r="E2598" s="31" t="s">
        <v>7</v>
      </c>
      <c r="F2598" s="1" t="s">
        <v>252</v>
      </c>
      <c r="G2598" s="31" t="s">
        <v>14</v>
      </c>
      <c r="H2598" s="32">
        <v>104</v>
      </c>
    </row>
    <row r="2599" spans="1:8" x14ac:dyDescent="0.35">
      <c r="A2599" s="31">
        <v>2017</v>
      </c>
      <c r="B2599" s="31" t="s">
        <v>26</v>
      </c>
      <c r="C2599" s="31" t="str">
        <f>VLOOKUP(B2599,lookup!A:D,3,FALSE)</f>
        <v>Non Metropolitan Fire Authorities</v>
      </c>
      <c r="D2599" s="31" t="str">
        <f>VLOOKUP(B2599,lookup!A:D,4,FALSE)</f>
        <v>E31000002</v>
      </c>
      <c r="E2599" s="31" t="s">
        <v>7</v>
      </c>
      <c r="F2599" s="1" t="s">
        <v>252</v>
      </c>
      <c r="G2599" s="31" t="s">
        <v>5</v>
      </c>
      <c r="H2599" s="32">
        <v>136</v>
      </c>
    </row>
    <row r="2600" spans="1:8" x14ac:dyDescent="0.35">
      <c r="A2600" s="31">
        <v>2017</v>
      </c>
      <c r="B2600" s="31" t="s">
        <v>26</v>
      </c>
      <c r="C2600" s="31" t="str">
        <f>VLOOKUP(B2600,lookup!A:D,3,FALSE)</f>
        <v>Non Metropolitan Fire Authorities</v>
      </c>
      <c r="D2600" s="31" t="str">
        <f>VLOOKUP(B2600,lookup!A:D,4,FALSE)</f>
        <v>E31000002</v>
      </c>
      <c r="E2600" s="31" t="s">
        <v>15</v>
      </c>
      <c r="F2600" s="1" t="s">
        <v>252</v>
      </c>
      <c r="G2600" s="31" t="s">
        <v>10</v>
      </c>
      <c r="H2600" s="32">
        <v>0</v>
      </c>
    </row>
    <row r="2601" spans="1:8" x14ac:dyDescent="0.35">
      <c r="A2601" s="31">
        <v>2017</v>
      </c>
      <c r="B2601" s="31" t="s">
        <v>26</v>
      </c>
      <c r="C2601" s="31" t="str">
        <f>VLOOKUP(B2601,lookup!A:D,3,FALSE)</f>
        <v>Non Metropolitan Fire Authorities</v>
      </c>
      <c r="D2601" s="31" t="str">
        <f>VLOOKUP(B2601,lookup!A:D,4,FALSE)</f>
        <v>E31000002</v>
      </c>
      <c r="E2601" s="31" t="s">
        <v>15</v>
      </c>
      <c r="F2601" s="1" t="s">
        <v>252</v>
      </c>
      <c r="G2601" s="31" t="s">
        <v>11</v>
      </c>
      <c r="H2601" s="32">
        <v>0</v>
      </c>
    </row>
    <row r="2602" spans="1:8" x14ac:dyDescent="0.35">
      <c r="A2602" s="31">
        <v>2017</v>
      </c>
      <c r="B2602" s="31" t="s">
        <v>26</v>
      </c>
      <c r="C2602" s="31" t="str">
        <f>VLOOKUP(B2602,lookup!A:D,3,FALSE)</f>
        <v>Non Metropolitan Fire Authorities</v>
      </c>
      <c r="D2602" s="31" t="str">
        <f>VLOOKUP(B2602,lookup!A:D,4,FALSE)</f>
        <v>E31000002</v>
      </c>
      <c r="E2602" s="31" t="s">
        <v>15</v>
      </c>
      <c r="F2602" s="1" t="s">
        <v>252</v>
      </c>
      <c r="G2602" s="31" t="s">
        <v>12</v>
      </c>
      <c r="H2602" s="32">
        <v>0</v>
      </c>
    </row>
    <row r="2603" spans="1:8" x14ac:dyDescent="0.35">
      <c r="A2603" s="31">
        <v>2017</v>
      </c>
      <c r="B2603" s="31" t="s">
        <v>26</v>
      </c>
      <c r="C2603" s="31" t="str">
        <f>VLOOKUP(B2603,lookup!A:D,3,FALSE)</f>
        <v>Non Metropolitan Fire Authorities</v>
      </c>
      <c r="D2603" s="31" t="str">
        <f>VLOOKUP(B2603,lookup!A:D,4,FALSE)</f>
        <v>E31000002</v>
      </c>
      <c r="E2603" s="31" t="s">
        <v>15</v>
      </c>
      <c r="F2603" s="1" t="s">
        <v>252</v>
      </c>
      <c r="G2603" s="31" t="s">
        <v>13</v>
      </c>
      <c r="H2603" s="32">
        <v>1</v>
      </c>
    </row>
    <row r="2604" spans="1:8" x14ac:dyDescent="0.35">
      <c r="A2604" s="31">
        <v>2017</v>
      </c>
      <c r="B2604" s="31" t="s">
        <v>26</v>
      </c>
      <c r="C2604" s="31" t="str">
        <f>VLOOKUP(B2604,lookup!A:D,3,FALSE)</f>
        <v>Non Metropolitan Fire Authorities</v>
      </c>
      <c r="D2604" s="31" t="str">
        <f>VLOOKUP(B2604,lookup!A:D,4,FALSE)</f>
        <v>E31000002</v>
      </c>
      <c r="E2604" s="31" t="s">
        <v>15</v>
      </c>
      <c r="F2604" s="1" t="s">
        <v>252</v>
      </c>
      <c r="G2604" s="31" t="s">
        <v>14</v>
      </c>
      <c r="H2604" s="32">
        <v>11</v>
      </c>
    </row>
    <row r="2605" spans="1:8" x14ac:dyDescent="0.35">
      <c r="A2605" s="31">
        <v>2017</v>
      </c>
      <c r="B2605" s="31" t="s">
        <v>26</v>
      </c>
      <c r="C2605" s="31" t="str">
        <f>VLOOKUP(B2605,lookup!A:D,3,FALSE)</f>
        <v>Non Metropolitan Fire Authorities</v>
      </c>
      <c r="D2605" s="31" t="str">
        <f>VLOOKUP(B2605,lookup!A:D,4,FALSE)</f>
        <v>E31000002</v>
      </c>
      <c r="E2605" s="31" t="s">
        <v>15</v>
      </c>
      <c r="F2605" s="1" t="s">
        <v>252</v>
      </c>
      <c r="G2605" s="31" t="s">
        <v>5</v>
      </c>
      <c r="H2605" s="32">
        <v>12</v>
      </c>
    </row>
    <row r="2606" spans="1:8" x14ac:dyDescent="0.35">
      <c r="A2606" s="31">
        <v>2017</v>
      </c>
      <c r="B2606" s="31" t="s">
        <v>29</v>
      </c>
      <c r="C2606" s="31" t="str">
        <f>VLOOKUP(B2606,lookup!A:D,3,FALSE)</f>
        <v>Non Metropolitan Fire Authorities</v>
      </c>
      <c r="D2606" s="31" t="str">
        <f>VLOOKUP(B2606,lookup!A:D,4,FALSE)</f>
        <v>E31000003</v>
      </c>
      <c r="E2606" s="31" t="s">
        <v>7</v>
      </c>
      <c r="F2606" s="1" t="s">
        <v>219</v>
      </c>
      <c r="G2606" s="31" t="s">
        <v>8</v>
      </c>
      <c r="H2606" s="32">
        <v>4</v>
      </c>
    </row>
    <row r="2607" spans="1:8" x14ac:dyDescent="0.35">
      <c r="A2607" s="31">
        <v>2017</v>
      </c>
      <c r="B2607" s="31" t="s">
        <v>29</v>
      </c>
      <c r="C2607" s="31" t="str">
        <f>VLOOKUP(B2607,lookup!A:D,3,FALSE)</f>
        <v>Non Metropolitan Fire Authorities</v>
      </c>
      <c r="D2607" s="31" t="str">
        <f>VLOOKUP(B2607,lookup!A:D,4,FALSE)</f>
        <v>E31000003</v>
      </c>
      <c r="E2607" s="31" t="s">
        <v>7</v>
      </c>
      <c r="F2607" s="1" t="s">
        <v>219</v>
      </c>
      <c r="G2607" s="31" t="s">
        <v>178</v>
      </c>
      <c r="H2607" s="32">
        <v>4</v>
      </c>
    </row>
    <row r="2608" spans="1:8" x14ac:dyDescent="0.35">
      <c r="A2608" s="31">
        <v>2017</v>
      </c>
      <c r="B2608" s="31" t="s">
        <v>29</v>
      </c>
      <c r="C2608" s="31" t="str">
        <f>VLOOKUP(B2608,lookup!A:D,3,FALSE)</f>
        <v>Non Metropolitan Fire Authorities</v>
      </c>
      <c r="D2608" s="31" t="str">
        <f>VLOOKUP(B2608,lookup!A:D,4,FALSE)</f>
        <v>E31000003</v>
      </c>
      <c r="E2608" s="31" t="s">
        <v>7</v>
      </c>
      <c r="F2608" s="1" t="s">
        <v>219</v>
      </c>
      <c r="G2608" s="31" t="s">
        <v>10</v>
      </c>
      <c r="H2608" s="32">
        <v>8</v>
      </c>
    </row>
    <row r="2609" spans="1:8" x14ac:dyDescent="0.35">
      <c r="A2609" s="31">
        <v>2017</v>
      </c>
      <c r="B2609" s="31" t="s">
        <v>29</v>
      </c>
      <c r="C2609" s="31" t="str">
        <f>VLOOKUP(B2609,lookup!A:D,3,FALSE)</f>
        <v>Non Metropolitan Fire Authorities</v>
      </c>
      <c r="D2609" s="31" t="str">
        <f>VLOOKUP(B2609,lookup!A:D,4,FALSE)</f>
        <v>E31000003</v>
      </c>
      <c r="E2609" s="31" t="s">
        <v>7</v>
      </c>
      <c r="F2609" s="1" t="s">
        <v>219</v>
      </c>
      <c r="G2609" s="31" t="s">
        <v>11</v>
      </c>
      <c r="H2609" s="32">
        <v>23</v>
      </c>
    </row>
    <row r="2610" spans="1:8" x14ac:dyDescent="0.35">
      <c r="A2610" s="31">
        <v>2017</v>
      </c>
      <c r="B2610" s="31" t="s">
        <v>29</v>
      </c>
      <c r="C2610" s="31" t="str">
        <f>VLOOKUP(B2610,lookup!A:D,3,FALSE)</f>
        <v>Non Metropolitan Fire Authorities</v>
      </c>
      <c r="D2610" s="31" t="str">
        <f>VLOOKUP(B2610,lookup!A:D,4,FALSE)</f>
        <v>E31000003</v>
      </c>
      <c r="E2610" s="31" t="s">
        <v>7</v>
      </c>
      <c r="F2610" s="1" t="s">
        <v>219</v>
      </c>
      <c r="G2610" s="31" t="s">
        <v>12</v>
      </c>
      <c r="H2610" s="32">
        <v>52</v>
      </c>
    </row>
    <row r="2611" spans="1:8" x14ac:dyDescent="0.35">
      <c r="A2611" s="31">
        <v>2017</v>
      </c>
      <c r="B2611" s="31" t="s">
        <v>29</v>
      </c>
      <c r="C2611" s="31" t="str">
        <f>VLOOKUP(B2611,lookup!A:D,3,FALSE)</f>
        <v>Non Metropolitan Fire Authorities</v>
      </c>
      <c r="D2611" s="31" t="str">
        <f>VLOOKUP(B2611,lookup!A:D,4,FALSE)</f>
        <v>E31000003</v>
      </c>
      <c r="E2611" s="31" t="s">
        <v>7</v>
      </c>
      <c r="F2611" s="1" t="s">
        <v>219</v>
      </c>
      <c r="G2611" s="31" t="s">
        <v>13</v>
      </c>
      <c r="H2611" s="32">
        <v>71</v>
      </c>
    </row>
    <row r="2612" spans="1:8" x14ac:dyDescent="0.35">
      <c r="A2612" s="31">
        <v>2017</v>
      </c>
      <c r="B2612" s="31" t="s">
        <v>29</v>
      </c>
      <c r="C2612" s="31" t="str">
        <f>VLOOKUP(B2612,lookup!A:D,3,FALSE)</f>
        <v>Non Metropolitan Fire Authorities</v>
      </c>
      <c r="D2612" s="31" t="str">
        <f>VLOOKUP(B2612,lookup!A:D,4,FALSE)</f>
        <v>E31000003</v>
      </c>
      <c r="E2612" s="31" t="s">
        <v>7</v>
      </c>
      <c r="F2612" s="1" t="s">
        <v>219</v>
      </c>
      <c r="G2612" s="31" t="s">
        <v>14</v>
      </c>
      <c r="H2612" s="32">
        <v>205</v>
      </c>
    </row>
    <row r="2613" spans="1:8" x14ac:dyDescent="0.35">
      <c r="A2613" s="31">
        <v>2017</v>
      </c>
      <c r="B2613" s="31" t="s">
        <v>29</v>
      </c>
      <c r="C2613" s="31" t="str">
        <f>VLOOKUP(B2613,lookup!A:D,3,FALSE)</f>
        <v>Non Metropolitan Fire Authorities</v>
      </c>
      <c r="D2613" s="31" t="str">
        <f>VLOOKUP(B2613,lookup!A:D,4,FALSE)</f>
        <v>E31000003</v>
      </c>
      <c r="E2613" s="31" t="s">
        <v>7</v>
      </c>
      <c r="F2613" s="1" t="s">
        <v>219</v>
      </c>
      <c r="G2613" s="31" t="s">
        <v>5</v>
      </c>
      <c r="H2613" s="32">
        <v>367</v>
      </c>
    </row>
    <row r="2614" spans="1:8" x14ac:dyDescent="0.35">
      <c r="A2614" s="31">
        <v>2017</v>
      </c>
      <c r="B2614" s="31" t="s">
        <v>29</v>
      </c>
      <c r="C2614" s="31" t="str">
        <f>VLOOKUP(B2614,lookup!A:D,3,FALSE)</f>
        <v>Non Metropolitan Fire Authorities</v>
      </c>
      <c r="D2614" s="31" t="str">
        <f>VLOOKUP(B2614,lookup!A:D,4,FALSE)</f>
        <v>E31000003</v>
      </c>
      <c r="E2614" s="31" t="s">
        <v>15</v>
      </c>
      <c r="F2614" s="1" t="s">
        <v>219</v>
      </c>
      <c r="G2614" s="31" t="s">
        <v>8</v>
      </c>
      <c r="H2614" s="32">
        <v>0</v>
      </c>
    </row>
    <row r="2615" spans="1:8" x14ac:dyDescent="0.35">
      <c r="A2615" s="31">
        <v>2017</v>
      </c>
      <c r="B2615" s="31" t="s">
        <v>29</v>
      </c>
      <c r="C2615" s="31" t="str">
        <f>VLOOKUP(B2615,lookup!A:D,3,FALSE)</f>
        <v>Non Metropolitan Fire Authorities</v>
      </c>
      <c r="D2615" s="31" t="str">
        <f>VLOOKUP(B2615,lookup!A:D,4,FALSE)</f>
        <v>E31000003</v>
      </c>
      <c r="E2615" s="31" t="s">
        <v>15</v>
      </c>
      <c r="F2615" s="1" t="s">
        <v>219</v>
      </c>
      <c r="G2615" s="31" t="s">
        <v>178</v>
      </c>
      <c r="H2615" s="32">
        <v>0</v>
      </c>
    </row>
    <row r="2616" spans="1:8" x14ac:dyDescent="0.35">
      <c r="A2616" s="31">
        <v>2017</v>
      </c>
      <c r="B2616" s="31" t="s">
        <v>29</v>
      </c>
      <c r="C2616" s="31" t="str">
        <f>VLOOKUP(B2616,lookup!A:D,3,FALSE)</f>
        <v>Non Metropolitan Fire Authorities</v>
      </c>
      <c r="D2616" s="31" t="str">
        <f>VLOOKUP(B2616,lookup!A:D,4,FALSE)</f>
        <v>E31000003</v>
      </c>
      <c r="E2616" s="31" t="s">
        <v>15</v>
      </c>
      <c r="F2616" s="1" t="s">
        <v>219</v>
      </c>
      <c r="G2616" s="31" t="s">
        <v>10</v>
      </c>
      <c r="H2616" s="32">
        <v>0</v>
      </c>
    </row>
    <row r="2617" spans="1:8" x14ac:dyDescent="0.35">
      <c r="A2617" s="31">
        <v>2017</v>
      </c>
      <c r="B2617" s="31" t="s">
        <v>29</v>
      </c>
      <c r="C2617" s="31" t="str">
        <f>VLOOKUP(B2617,lookup!A:D,3,FALSE)</f>
        <v>Non Metropolitan Fire Authorities</v>
      </c>
      <c r="D2617" s="31" t="str">
        <f>VLOOKUP(B2617,lookup!A:D,4,FALSE)</f>
        <v>E31000003</v>
      </c>
      <c r="E2617" s="31" t="s">
        <v>15</v>
      </c>
      <c r="F2617" s="1" t="s">
        <v>219</v>
      </c>
      <c r="G2617" s="31" t="s">
        <v>11</v>
      </c>
      <c r="H2617" s="32">
        <v>0</v>
      </c>
    </row>
    <row r="2618" spans="1:8" x14ac:dyDescent="0.35">
      <c r="A2618" s="31">
        <v>2017</v>
      </c>
      <c r="B2618" s="31" t="s">
        <v>29</v>
      </c>
      <c r="C2618" s="31" t="str">
        <f>VLOOKUP(B2618,lookup!A:D,3,FALSE)</f>
        <v>Non Metropolitan Fire Authorities</v>
      </c>
      <c r="D2618" s="31" t="str">
        <f>VLOOKUP(B2618,lookup!A:D,4,FALSE)</f>
        <v>E31000003</v>
      </c>
      <c r="E2618" s="31" t="s">
        <v>15</v>
      </c>
      <c r="F2618" s="1" t="s">
        <v>219</v>
      </c>
      <c r="G2618" s="31" t="s">
        <v>12</v>
      </c>
      <c r="H2618" s="32">
        <v>1</v>
      </c>
    </row>
    <row r="2619" spans="1:8" x14ac:dyDescent="0.35">
      <c r="A2619" s="31">
        <v>2017</v>
      </c>
      <c r="B2619" s="31" t="s">
        <v>29</v>
      </c>
      <c r="C2619" s="31" t="str">
        <f>VLOOKUP(B2619,lookup!A:D,3,FALSE)</f>
        <v>Non Metropolitan Fire Authorities</v>
      </c>
      <c r="D2619" s="31" t="str">
        <f>VLOOKUP(B2619,lookup!A:D,4,FALSE)</f>
        <v>E31000003</v>
      </c>
      <c r="E2619" s="31" t="s">
        <v>15</v>
      </c>
      <c r="F2619" s="1" t="s">
        <v>219</v>
      </c>
      <c r="G2619" s="31" t="s">
        <v>13</v>
      </c>
      <c r="H2619" s="32">
        <v>0</v>
      </c>
    </row>
    <row r="2620" spans="1:8" x14ac:dyDescent="0.35">
      <c r="A2620" s="31">
        <v>2017</v>
      </c>
      <c r="B2620" s="31" t="s">
        <v>29</v>
      </c>
      <c r="C2620" s="31" t="str">
        <f>VLOOKUP(B2620,lookup!A:D,3,FALSE)</f>
        <v>Non Metropolitan Fire Authorities</v>
      </c>
      <c r="D2620" s="31" t="str">
        <f>VLOOKUP(B2620,lookup!A:D,4,FALSE)</f>
        <v>E31000003</v>
      </c>
      <c r="E2620" s="31" t="s">
        <v>15</v>
      </c>
      <c r="F2620" s="1" t="s">
        <v>219</v>
      </c>
      <c r="G2620" s="31" t="s">
        <v>14</v>
      </c>
      <c r="H2620" s="32">
        <v>12</v>
      </c>
    </row>
    <row r="2621" spans="1:8" x14ac:dyDescent="0.35">
      <c r="A2621" s="31">
        <v>2017</v>
      </c>
      <c r="B2621" s="31" t="s">
        <v>29</v>
      </c>
      <c r="C2621" s="31" t="str">
        <f>VLOOKUP(B2621,lookup!A:D,3,FALSE)</f>
        <v>Non Metropolitan Fire Authorities</v>
      </c>
      <c r="D2621" s="31" t="str">
        <f>VLOOKUP(B2621,lookup!A:D,4,FALSE)</f>
        <v>E31000003</v>
      </c>
      <c r="E2621" s="31" t="s">
        <v>15</v>
      </c>
      <c r="F2621" s="1" t="s">
        <v>219</v>
      </c>
      <c r="G2621" s="31" t="s">
        <v>5</v>
      </c>
      <c r="H2621" s="32">
        <v>13</v>
      </c>
    </row>
    <row r="2622" spans="1:8" x14ac:dyDescent="0.35">
      <c r="A2622" s="31">
        <v>2017</v>
      </c>
      <c r="B2622" s="31" t="s">
        <v>29</v>
      </c>
      <c r="C2622" s="31" t="str">
        <f>VLOOKUP(B2622,lookup!A:D,3,FALSE)</f>
        <v>Non Metropolitan Fire Authorities</v>
      </c>
      <c r="D2622" s="31" t="str">
        <f>VLOOKUP(B2622,lookup!A:D,4,FALSE)</f>
        <v>E31000003</v>
      </c>
      <c r="E2622" s="31" t="s">
        <v>7</v>
      </c>
      <c r="F2622" s="1" t="s">
        <v>252</v>
      </c>
      <c r="G2622" s="31" t="s">
        <v>10</v>
      </c>
      <c r="H2622" s="32">
        <v>0</v>
      </c>
    </row>
    <row r="2623" spans="1:8" x14ac:dyDescent="0.35">
      <c r="A2623" s="31">
        <v>2017</v>
      </c>
      <c r="B2623" s="31" t="s">
        <v>29</v>
      </c>
      <c r="C2623" s="31" t="str">
        <f>VLOOKUP(B2623,lookup!A:D,3,FALSE)</f>
        <v>Non Metropolitan Fire Authorities</v>
      </c>
      <c r="D2623" s="31" t="str">
        <f>VLOOKUP(B2623,lookup!A:D,4,FALSE)</f>
        <v>E31000003</v>
      </c>
      <c r="E2623" s="31" t="s">
        <v>7</v>
      </c>
      <c r="F2623" s="1" t="s">
        <v>252</v>
      </c>
      <c r="G2623" s="31" t="s">
        <v>11</v>
      </c>
      <c r="H2623" s="32">
        <v>0</v>
      </c>
    </row>
    <row r="2624" spans="1:8" x14ac:dyDescent="0.35">
      <c r="A2624" s="31">
        <v>2017</v>
      </c>
      <c r="B2624" s="31" t="s">
        <v>29</v>
      </c>
      <c r="C2624" s="31" t="str">
        <f>VLOOKUP(B2624,lookup!A:D,3,FALSE)</f>
        <v>Non Metropolitan Fire Authorities</v>
      </c>
      <c r="D2624" s="31" t="str">
        <f>VLOOKUP(B2624,lookup!A:D,4,FALSE)</f>
        <v>E31000003</v>
      </c>
      <c r="E2624" s="31" t="s">
        <v>7</v>
      </c>
      <c r="F2624" s="1" t="s">
        <v>252</v>
      </c>
      <c r="G2624" s="31" t="s">
        <v>12</v>
      </c>
      <c r="H2624" s="32">
        <v>6</v>
      </c>
    </row>
    <row r="2625" spans="1:8" x14ac:dyDescent="0.35">
      <c r="A2625" s="31">
        <v>2017</v>
      </c>
      <c r="B2625" s="31" t="s">
        <v>29</v>
      </c>
      <c r="C2625" s="31" t="str">
        <f>VLOOKUP(B2625,lookup!A:D,3,FALSE)</f>
        <v>Non Metropolitan Fire Authorities</v>
      </c>
      <c r="D2625" s="31" t="str">
        <f>VLOOKUP(B2625,lookup!A:D,4,FALSE)</f>
        <v>E31000003</v>
      </c>
      <c r="E2625" s="31" t="s">
        <v>7</v>
      </c>
      <c r="F2625" s="1" t="s">
        <v>252</v>
      </c>
      <c r="G2625" s="31" t="s">
        <v>13</v>
      </c>
      <c r="H2625" s="32">
        <v>17</v>
      </c>
    </row>
    <row r="2626" spans="1:8" x14ac:dyDescent="0.35">
      <c r="A2626" s="31">
        <v>2017</v>
      </c>
      <c r="B2626" s="31" t="s">
        <v>29</v>
      </c>
      <c r="C2626" s="31" t="str">
        <f>VLOOKUP(B2626,lookup!A:D,3,FALSE)</f>
        <v>Non Metropolitan Fire Authorities</v>
      </c>
      <c r="D2626" s="31" t="str">
        <f>VLOOKUP(B2626,lookup!A:D,4,FALSE)</f>
        <v>E31000003</v>
      </c>
      <c r="E2626" s="31" t="s">
        <v>7</v>
      </c>
      <c r="F2626" s="1" t="s">
        <v>252</v>
      </c>
      <c r="G2626" s="31" t="s">
        <v>14</v>
      </c>
      <c r="H2626" s="32">
        <v>34</v>
      </c>
    </row>
    <row r="2627" spans="1:8" x14ac:dyDescent="0.35">
      <c r="A2627" s="31">
        <v>2017</v>
      </c>
      <c r="B2627" s="31" t="s">
        <v>29</v>
      </c>
      <c r="C2627" s="31" t="str">
        <f>VLOOKUP(B2627,lookup!A:D,3,FALSE)</f>
        <v>Non Metropolitan Fire Authorities</v>
      </c>
      <c r="D2627" s="31" t="str">
        <f>VLOOKUP(B2627,lookup!A:D,4,FALSE)</f>
        <v>E31000003</v>
      </c>
      <c r="E2627" s="31" t="s">
        <v>7</v>
      </c>
      <c r="F2627" s="1" t="s">
        <v>252</v>
      </c>
      <c r="G2627" s="31" t="s">
        <v>5</v>
      </c>
      <c r="H2627" s="32">
        <v>57</v>
      </c>
    </row>
    <row r="2628" spans="1:8" x14ac:dyDescent="0.35">
      <c r="A2628" s="31">
        <v>2017</v>
      </c>
      <c r="B2628" s="31" t="s">
        <v>29</v>
      </c>
      <c r="C2628" s="31" t="str">
        <f>VLOOKUP(B2628,lookup!A:D,3,FALSE)</f>
        <v>Non Metropolitan Fire Authorities</v>
      </c>
      <c r="D2628" s="31" t="str">
        <f>VLOOKUP(B2628,lookup!A:D,4,FALSE)</f>
        <v>E31000003</v>
      </c>
      <c r="E2628" s="31" t="s">
        <v>15</v>
      </c>
      <c r="F2628" s="1" t="s">
        <v>252</v>
      </c>
      <c r="G2628" s="31" t="s">
        <v>10</v>
      </c>
      <c r="H2628" s="32">
        <v>0</v>
      </c>
    </row>
    <row r="2629" spans="1:8" x14ac:dyDescent="0.35">
      <c r="A2629" s="31">
        <v>2017</v>
      </c>
      <c r="B2629" s="31" t="s">
        <v>29</v>
      </c>
      <c r="C2629" s="31" t="str">
        <f>VLOOKUP(B2629,lookup!A:D,3,FALSE)</f>
        <v>Non Metropolitan Fire Authorities</v>
      </c>
      <c r="D2629" s="31" t="str">
        <f>VLOOKUP(B2629,lookup!A:D,4,FALSE)</f>
        <v>E31000003</v>
      </c>
      <c r="E2629" s="31" t="s">
        <v>15</v>
      </c>
      <c r="F2629" s="1" t="s">
        <v>252</v>
      </c>
      <c r="G2629" s="31" t="s">
        <v>11</v>
      </c>
      <c r="H2629" s="32">
        <v>0</v>
      </c>
    </row>
    <row r="2630" spans="1:8" x14ac:dyDescent="0.35">
      <c r="A2630" s="31">
        <v>2017</v>
      </c>
      <c r="B2630" s="31" t="s">
        <v>29</v>
      </c>
      <c r="C2630" s="31" t="str">
        <f>VLOOKUP(B2630,lookup!A:D,3,FALSE)</f>
        <v>Non Metropolitan Fire Authorities</v>
      </c>
      <c r="D2630" s="31" t="str">
        <f>VLOOKUP(B2630,lookup!A:D,4,FALSE)</f>
        <v>E31000003</v>
      </c>
      <c r="E2630" s="31" t="s">
        <v>15</v>
      </c>
      <c r="F2630" s="1" t="s">
        <v>252</v>
      </c>
      <c r="G2630" s="31" t="s">
        <v>12</v>
      </c>
      <c r="H2630" s="32">
        <v>0</v>
      </c>
    </row>
    <row r="2631" spans="1:8" x14ac:dyDescent="0.35">
      <c r="A2631" s="31">
        <v>2017</v>
      </c>
      <c r="B2631" s="31" t="s">
        <v>29</v>
      </c>
      <c r="C2631" s="31" t="str">
        <f>VLOOKUP(B2631,lookup!A:D,3,FALSE)</f>
        <v>Non Metropolitan Fire Authorities</v>
      </c>
      <c r="D2631" s="31" t="str">
        <f>VLOOKUP(B2631,lookup!A:D,4,FALSE)</f>
        <v>E31000003</v>
      </c>
      <c r="E2631" s="31" t="s">
        <v>15</v>
      </c>
      <c r="F2631" s="1" t="s">
        <v>252</v>
      </c>
      <c r="G2631" s="31" t="s">
        <v>13</v>
      </c>
      <c r="H2631" s="32">
        <v>0</v>
      </c>
    </row>
    <row r="2632" spans="1:8" x14ac:dyDescent="0.35">
      <c r="A2632" s="31">
        <v>2017</v>
      </c>
      <c r="B2632" s="31" t="s">
        <v>29</v>
      </c>
      <c r="C2632" s="31" t="str">
        <f>VLOOKUP(B2632,lookup!A:D,3,FALSE)</f>
        <v>Non Metropolitan Fire Authorities</v>
      </c>
      <c r="D2632" s="31" t="str">
        <f>VLOOKUP(B2632,lookup!A:D,4,FALSE)</f>
        <v>E31000003</v>
      </c>
      <c r="E2632" s="31" t="s">
        <v>15</v>
      </c>
      <c r="F2632" s="1" t="s">
        <v>252</v>
      </c>
      <c r="G2632" s="31" t="s">
        <v>14</v>
      </c>
      <c r="H2632" s="32">
        <v>4</v>
      </c>
    </row>
    <row r="2633" spans="1:8" x14ac:dyDescent="0.35">
      <c r="A2633" s="31">
        <v>2017</v>
      </c>
      <c r="B2633" s="31" t="s">
        <v>29</v>
      </c>
      <c r="C2633" s="31" t="str">
        <f>VLOOKUP(B2633,lookup!A:D,3,FALSE)</f>
        <v>Non Metropolitan Fire Authorities</v>
      </c>
      <c r="D2633" s="31" t="str">
        <f>VLOOKUP(B2633,lookup!A:D,4,FALSE)</f>
        <v>E31000003</v>
      </c>
      <c r="E2633" s="31" t="s">
        <v>15</v>
      </c>
      <c r="F2633" s="1" t="s">
        <v>252</v>
      </c>
      <c r="G2633" s="31" t="s">
        <v>5</v>
      </c>
      <c r="H2633" s="32">
        <v>4</v>
      </c>
    </row>
    <row r="2634" spans="1:8" x14ac:dyDescent="0.35">
      <c r="A2634" s="31">
        <v>2017</v>
      </c>
      <c r="B2634" s="31" t="s">
        <v>32</v>
      </c>
      <c r="C2634" s="31" t="str">
        <f>VLOOKUP(B2634,lookup!A:D,3,FALSE)</f>
        <v>Non Metropolitan Fire Authorities</v>
      </c>
      <c r="D2634" s="31" t="str">
        <f>VLOOKUP(B2634,lookup!A:D,4,FALSE)</f>
        <v>E31000004</v>
      </c>
      <c r="E2634" s="31" t="s">
        <v>7</v>
      </c>
      <c r="F2634" s="1" t="s">
        <v>219</v>
      </c>
      <c r="G2634" s="31" t="s">
        <v>8</v>
      </c>
      <c r="H2634" s="32">
        <v>2</v>
      </c>
    </row>
    <row r="2635" spans="1:8" x14ac:dyDescent="0.35">
      <c r="A2635" s="31">
        <v>2017</v>
      </c>
      <c r="B2635" s="31" t="s">
        <v>32</v>
      </c>
      <c r="C2635" s="31" t="str">
        <f>VLOOKUP(B2635,lookup!A:D,3,FALSE)</f>
        <v>Non Metropolitan Fire Authorities</v>
      </c>
      <c r="D2635" s="31" t="str">
        <f>VLOOKUP(B2635,lookup!A:D,4,FALSE)</f>
        <v>E31000004</v>
      </c>
      <c r="E2635" s="31" t="s">
        <v>7</v>
      </c>
      <c r="F2635" s="1" t="s">
        <v>219</v>
      </c>
      <c r="G2635" s="31" t="s">
        <v>178</v>
      </c>
      <c r="H2635" s="32">
        <v>4</v>
      </c>
    </row>
    <row r="2636" spans="1:8" x14ac:dyDescent="0.35">
      <c r="A2636" s="31">
        <v>2017</v>
      </c>
      <c r="B2636" s="31" t="s">
        <v>32</v>
      </c>
      <c r="C2636" s="31" t="str">
        <f>VLOOKUP(B2636,lookup!A:D,3,FALSE)</f>
        <v>Non Metropolitan Fire Authorities</v>
      </c>
      <c r="D2636" s="31" t="str">
        <f>VLOOKUP(B2636,lookup!A:D,4,FALSE)</f>
        <v>E31000004</v>
      </c>
      <c r="E2636" s="31" t="s">
        <v>7</v>
      </c>
      <c r="F2636" s="1" t="s">
        <v>219</v>
      </c>
      <c r="G2636" s="31" t="s">
        <v>10</v>
      </c>
      <c r="H2636" s="32">
        <v>7</v>
      </c>
    </row>
    <row r="2637" spans="1:8" x14ac:dyDescent="0.35">
      <c r="A2637" s="31">
        <v>2017</v>
      </c>
      <c r="B2637" s="31" t="s">
        <v>32</v>
      </c>
      <c r="C2637" s="31" t="str">
        <f>VLOOKUP(B2637,lookup!A:D,3,FALSE)</f>
        <v>Non Metropolitan Fire Authorities</v>
      </c>
      <c r="D2637" s="31" t="str">
        <f>VLOOKUP(B2637,lookup!A:D,4,FALSE)</f>
        <v>E31000004</v>
      </c>
      <c r="E2637" s="31" t="s">
        <v>7</v>
      </c>
      <c r="F2637" s="1" t="s">
        <v>219</v>
      </c>
      <c r="G2637" s="31" t="s">
        <v>11</v>
      </c>
      <c r="H2637" s="32">
        <v>19</v>
      </c>
    </row>
    <row r="2638" spans="1:8" x14ac:dyDescent="0.35">
      <c r="A2638" s="31">
        <v>2017</v>
      </c>
      <c r="B2638" s="31" t="s">
        <v>32</v>
      </c>
      <c r="C2638" s="31" t="str">
        <f>VLOOKUP(B2638,lookup!A:D,3,FALSE)</f>
        <v>Non Metropolitan Fire Authorities</v>
      </c>
      <c r="D2638" s="31" t="str">
        <f>VLOOKUP(B2638,lookup!A:D,4,FALSE)</f>
        <v>E31000004</v>
      </c>
      <c r="E2638" s="31" t="s">
        <v>7</v>
      </c>
      <c r="F2638" s="1" t="s">
        <v>219</v>
      </c>
      <c r="G2638" s="31" t="s">
        <v>12</v>
      </c>
      <c r="H2638" s="32">
        <v>34</v>
      </c>
    </row>
    <row r="2639" spans="1:8" x14ac:dyDescent="0.35">
      <c r="A2639" s="31">
        <v>2017</v>
      </c>
      <c r="B2639" s="31" t="s">
        <v>32</v>
      </c>
      <c r="C2639" s="31" t="str">
        <f>VLOOKUP(B2639,lookup!A:D,3,FALSE)</f>
        <v>Non Metropolitan Fire Authorities</v>
      </c>
      <c r="D2639" s="31" t="str">
        <f>VLOOKUP(B2639,lookup!A:D,4,FALSE)</f>
        <v>E31000004</v>
      </c>
      <c r="E2639" s="31" t="s">
        <v>7</v>
      </c>
      <c r="F2639" s="1" t="s">
        <v>219</v>
      </c>
      <c r="G2639" s="31" t="s">
        <v>13</v>
      </c>
      <c r="H2639" s="32">
        <v>43</v>
      </c>
    </row>
    <row r="2640" spans="1:8" x14ac:dyDescent="0.35">
      <c r="A2640" s="31">
        <v>2017</v>
      </c>
      <c r="B2640" s="31" t="s">
        <v>32</v>
      </c>
      <c r="C2640" s="31" t="str">
        <f>VLOOKUP(B2640,lookup!A:D,3,FALSE)</f>
        <v>Non Metropolitan Fire Authorities</v>
      </c>
      <c r="D2640" s="31" t="str">
        <f>VLOOKUP(B2640,lookup!A:D,4,FALSE)</f>
        <v>E31000004</v>
      </c>
      <c r="E2640" s="31" t="s">
        <v>7</v>
      </c>
      <c r="F2640" s="1" t="s">
        <v>219</v>
      </c>
      <c r="G2640" s="31" t="s">
        <v>14</v>
      </c>
      <c r="H2640" s="32">
        <v>133</v>
      </c>
    </row>
    <row r="2641" spans="1:8" x14ac:dyDescent="0.35">
      <c r="A2641" s="31">
        <v>2017</v>
      </c>
      <c r="B2641" s="31" t="s">
        <v>32</v>
      </c>
      <c r="C2641" s="31" t="str">
        <f>VLOOKUP(B2641,lookup!A:D,3,FALSE)</f>
        <v>Non Metropolitan Fire Authorities</v>
      </c>
      <c r="D2641" s="31" t="str">
        <f>VLOOKUP(B2641,lookup!A:D,4,FALSE)</f>
        <v>E31000004</v>
      </c>
      <c r="E2641" s="31" t="s">
        <v>7</v>
      </c>
      <c r="F2641" s="1" t="s">
        <v>219</v>
      </c>
      <c r="G2641" s="31" t="s">
        <v>5</v>
      </c>
      <c r="H2641" s="32">
        <v>242</v>
      </c>
    </row>
    <row r="2642" spans="1:8" x14ac:dyDescent="0.35">
      <c r="A2642" s="31">
        <v>2017</v>
      </c>
      <c r="B2642" s="31" t="s">
        <v>32</v>
      </c>
      <c r="C2642" s="31" t="str">
        <f>VLOOKUP(B2642,lookup!A:D,3,FALSE)</f>
        <v>Non Metropolitan Fire Authorities</v>
      </c>
      <c r="D2642" s="31" t="str">
        <f>VLOOKUP(B2642,lookup!A:D,4,FALSE)</f>
        <v>E31000004</v>
      </c>
      <c r="E2642" s="31" t="s">
        <v>15</v>
      </c>
      <c r="F2642" s="1" t="s">
        <v>219</v>
      </c>
      <c r="G2642" s="31" t="s">
        <v>8</v>
      </c>
      <c r="H2642" s="32">
        <v>0</v>
      </c>
    </row>
    <row r="2643" spans="1:8" x14ac:dyDescent="0.35">
      <c r="A2643" s="31">
        <v>2017</v>
      </c>
      <c r="B2643" s="31" t="s">
        <v>32</v>
      </c>
      <c r="C2643" s="31" t="str">
        <f>VLOOKUP(B2643,lookup!A:D,3,FALSE)</f>
        <v>Non Metropolitan Fire Authorities</v>
      </c>
      <c r="D2643" s="31" t="str">
        <f>VLOOKUP(B2643,lookup!A:D,4,FALSE)</f>
        <v>E31000004</v>
      </c>
      <c r="E2643" s="31" t="s">
        <v>15</v>
      </c>
      <c r="F2643" s="1" t="s">
        <v>219</v>
      </c>
      <c r="G2643" s="31" t="s">
        <v>178</v>
      </c>
      <c r="H2643" s="32">
        <v>0</v>
      </c>
    </row>
    <row r="2644" spans="1:8" x14ac:dyDescent="0.35">
      <c r="A2644" s="31">
        <v>2017</v>
      </c>
      <c r="B2644" s="31" t="s">
        <v>32</v>
      </c>
      <c r="C2644" s="31" t="str">
        <f>VLOOKUP(B2644,lookup!A:D,3,FALSE)</f>
        <v>Non Metropolitan Fire Authorities</v>
      </c>
      <c r="D2644" s="31" t="str">
        <f>VLOOKUP(B2644,lookup!A:D,4,FALSE)</f>
        <v>E31000004</v>
      </c>
      <c r="E2644" s="31" t="s">
        <v>15</v>
      </c>
      <c r="F2644" s="1" t="s">
        <v>219</v>
      </c>
      <c r="G2644" s="31" t="s">
        <v>10</v>
      </c>
      <c r="H2644" s="32">
        <v>0</v>
      </c>
    </row>
    <row r="2645" spans="1:8" x14ac:dyDescent="0.35">
      <c r="A2645" s="31">
        <v>2017</v>
      </c>
      <c r="B2645" s="31" t="s">
        <v>32</v>
      </c>
      <c r="C2645" s="31" t="str">
        <f>VLOOKUP(B2645,lookup!A:D,3,FALSE)</f>
        <v>Non Metropolitan Fire Authorities</v>
      </c>
      <c r="D2645" s="31" t="str">
        <f>VLOOKUP(B2645,lookup!A:D,4,FALSE)</f>
        <v>E31000004</v>
      </c>
      <c r="E2645" s="31" t="s">
        <v>15</v>
      </c>
      <c r="F2645" s="1" t="s">
        <v>219</v>
      </c>
      <c r="G2645" s="31" t="s">
        <v>11</v>
      </c>
      <c r="H2645" s="32">
        <v>1</v>
      </c>
    </row>
    <row r="2646" spans="1:8" x14ac:dyDescent="0.35">
      <c r="A2646" s="31">
        <v>2017</v>
      </c>
      <c r="B2646" s="31" t="s">
        <v>32</v>
      </c>
      <c r="C2646" s="31" t="str">
        <f>VLOOKUP(B2646,lookup!A:D,3,FALSE)</f>
        <v>Non Metropolitan Fire Authorities</v>
      </c>
      <c r="D2646" s="31" t="str">
        <f>VLOOKUP(B2646,lookup!A:D,4,FALSE)</f>
        <v>E31000004</v>
      </c>
      <c r="E2646" s="31" t="s">
        <v>15</v>
      </c>
      <c r="F2646" s="1" t="s">
        <v>219</v>
      </c>
      <c r="G2646" s="31" t="s">
        <v>12</v>
      </c>
      <c r="H2646" s="32">
        <v>1</v>
      </c>
    </row>
    <row r="2647" spans="1:8" x14ac:dyDescent="0.35">
      <c r="A2647" s="31">
        <v>2017</v>
      </c>
      <c r="B2647" s="31" t="s">
        <v>32</v>
      </c>
      <c r="C2647" s="31" t="str">
        <f>VLOOKUP(B2647,lookup!A:D,3,FALSE)</f>
        <v>Non Metropolitan Fire Authorities</v>
      </c>
      <c r="D2647" s="31" t="str">
        <f>VLOOKUP(B2647,lookup!A:D,4,FALSE)</f>
        <v>E31000004</v>
      </c>
      <c r="E2647" s="31" t="s">
        <v>15</v>
      </c>
      <c r="F2647" s="1" t="s">
        <v>219</v>
      </c>
      <c r="G2647" s="31" t="s">
        <v>13</v>
      </c>
      <c r="H2647" s="32">
        <v>0</v>
      </c>
    </row>
    <row r="2648" spans="1:8" x14ac:dyDescent="0.35">
      <c r="A2648" s="31">
        <v>2017</v>
      </c>
      <c r="B2648" s="31" t="s">
        <v>32</v>
      </c>
      <c r="C2648" s="31" t="str">
        <f>VLOOKUP(B2648,lookup!A:D,3,FALSE)</f>
        <v>Non Metropolitan Fire Authorities</v>
      </c>
      <c r="D2648" s="31" t="str">
        <f>VLOOKUP(B2648,lookup!A:D,4,FALSE)</f>
        <v>E31000004</v>
      </c>
      <c r="E2648" s="31" t="s">
        <v>15</v>
      </c>
      <c r="F2648" s="1" t="s">
        <v>219</v>
      </c>
      <c r="G2648" s="31" t="s">
        <v>14</v>
      </c>
      <c r="H2648" s="32">
        <v>8</v>
      </c>
    </row>
    <row r="2649" spans="1:8" x14ac:dyDescent="0.35">
      <c r="A2649" s="31">
        <v>2017</v>
      </c>
      <c r="B2649" s="31" t="s">
        <v>32</v>
      </c>
      <c r="C2649" s="31" t="str">
        <f>VLOOKUP(B2649,lookup!A:D,3,FALSE)</f>
        <v>Non Metropolitan Fire Authorities</v>
      </c>
      <c r="D2649" s="31" t="str">
        <f>VLOOKUP(B2649,lookup!A:D,4,FALSE)</f>
        <v>E31000004</v>
      </c>
      <c r="E2649" s="31" t="s">
        <v>15</v>
      </c>
      <c r="F2649" s="1" t="s">
        <v>219</v>
      </c>
      <c r="G2649" s="31" t="s">
        <v>5</v>
      </c>
      <c r="H2649" s="32">
        <v>10</v>
      </c>
    </row>
    <row r="2650" spans="1:8" x14ac:dyDescent="0.35">
      <c r="A2650" s="31">
        <v>2017</v>
      </c>
      <c r="B2650" s="31" t="s">
        <v>32</v>
      </c>
      <c r="C2650" s="31" t="str">
        <f>VLOOKUP(B2650,lookup!A:D,3,FALSE)</f>
        <v>Non Metropolitan Fire Authorities</v>
      </c>
      <c r="D2650" s="31" t="str">
        <f>VLOOKUP(B2650,lookup!A:D,4,FALSE)</f>
        <v>E31000004</v>
      </c>
      <c r="E2650" s="31" t="s">
        <v>7</v>
      </c>
      <c r="F2650" s="1" t="s">
        <v>252</v>
      </c>
      <c r="G2650" s="31" t="s">
        <v>10</v>
      </c>
      <c r="H2650" s="32">
        <v>0</v>
      </c>
    </row>
    <row r="2651" spans="1:8" x14ac:dyDescent="0.35">
      <c r="A2651" s="31">
        <v>2017</v>
      </c>
      <c r="B2651" s="31" t="s">
        <v>32</v>
      </c>
      <c r="C2651" s="31" t="str">
        <f>VLOOKUP(B2651,lookup!A:D,3,FALSE)</f>
        <v>Non Metropolitan Fire Authorities</v>
      </c>
      <c r="D2651" s="31" t="str">
        <f>VLOOKUP(B2651,lookup!A:D,4,FALSE)</f>
        <v>E31000004</v>
      </c>
      <c r="E2651" s="31" t="s">
        <v>7</v>
      </c>
      <c r="F2651" s="1" t="s">
        <v>252</v>
      </c>
      <c r="G2651" s="31" t="s">
        <v>11</v>
      </c>
      <c r="H2651" s="32">
        <v>0</v>
      </c>
    </row>
    <row r="2652" spans="1:8" x14ac:dyDescent="0.35">
      <c r="A2652" s="31">
        <v>2017</v>
      </c>
      <c r="B2652" s="31" t="s">
        <v>32</v>
      </c>
      <c r="C2652" s="31" t="str">
        <f>VLOOKUP(B2652,lookup!A:D,3,FALSE)</f>
        <v>Non Metropolitan Fire Authorities</v>
      </c>
      <c r="D2652" s="31" t="str">
        <f>VLOOKUP(B2652,lookup!A:D,4,FALSE)</f>
        <v>E31000004</v>
      </c>
      <c r="E2652" s="31" t="s">
        <v>7</v>
      </c>
      <c r="F2652" s="1" t="s">
        <v>252</v>
      </c>
      <c r="G2652" s="31" t="s">
        <v>12</v>
      </c>
      <c r="H2652" s="32">
        <v>9</v>
      </c>
    </row>
    <row r="2653" spans="1:8" x14ac:dyDescent="0.35">
      <c r="A2653" s="31">
        <v>2017</v>
      </c>
      <c r="B2653" s="31" t="s">
        <v>32</v>
      </c>
      <c r="C2653" s="31" t="str">
        <f>VLOOKUP(B2653,lookup!A:D,3,FALSE)</f>
        <v>Non Metropolitan Fire Authorities</v>
      </c>
      <c r="D2653" s="31" t="str">
        <f>VLOOKUP(B2653,lookup!A:D,4,FALSE)</f>
        <v>E31000004</v>
      </c>
      <c r="E2653" s="31" t="s">
        <v>7</v>
      </c>
      <c r="F2653" s="1" t="s">
        <v>252</v>
      </c>
      <c r="G2653" s="31" t="s">
        <v>13</v>
      </c>
      <c r="H2653" s="32">
        <v>33</v>
      </c>
    </row>
    <row r="2654" spans="1:8" x14ac:dyDescent="0.35">
      <c r="A2654" s="31">
        <v>2017</v>
      </c>
      <c r="B2654" s="31" t="s">
        <v>32</v>
      </c>
      <c r="C2654" s="31" t="str">
        <f>VLOOKUP(B2654,lookup!A:D,3,FALSE)</f>
        <v>Non Metropolitan Fire Authorities</v>
      </c>
      <c r="D2654" s="31" t="str">
        <f>VLOOKUP(B2654,lookup!A:D,4,FALSE)</f>
        <v>E31000004</v>
      </c>
      <c r="E2654" s="31" t="s">
        <v>7</v>
      </c>
      <c r="F2654" s="1" t="s">
        <v>252</v>
      </c>
      <c r="G2654" s="31" t="s">
        <v>14</v>
      </c>
      <c r="H2654" s="32">
        <v>96</v>
      </c>
    </row>
    <row r="2655" spans="1:8" x14ac:dyDescent="0.35">
      <c r="A2655" s="31">
        <v>2017</v>
      </c>
      <c r="B2655" s="31" t="s">
        <v>32</v>
      </c>
      <c r="C2655" s="31" t="str">
        <f>VLOOKUP(B2655,lookup!A:D,3,FALSE)</f>
        <v>Non Metropolitan Fire Authorities</v>
      </c>
      <c r="D2655" s="31" t="str">
        <f>VLOOKUP(B2655,lookup!A:D,4,FALSE)</f>
        <v>E31000004</v>
      </c>
      <c r="E2655" s="31" t="s">
        <v>7</v>
      </c>
      <c r="F2655" s="1" t="s">
        <v>252</v>
      </c>
      <c r="G2655" s="31" t="s">
        <v>5</v>
      </c>
      <c r="H2655" s="32">
        <v>138</v>
      </c>
    </row>
    <row r="2656" spans="1:8" x14ac:dyDescent="0.35">
      <c r="A2656" s="31">
        <v>2017</v>
      </c>
      <c r="B2656" s="31" t="s">
        <v>32</v>
      </c>
      <c r="C2656" s="31" t="str">
        <f>VLOOKUP(B2656,lookup!A:D,3,FALSE)</f>
        <v>Non Metropolitan Fire Authorities</v>
      </c>
      <c r="D2656" s="31" t="str">
        <f>VLOOKUP(B2656,lookup!A:D,4,FALSE)</f>
        <v>E31000004</v>
      </c>
      <c r="E2656" s="31" t="s">
        <v>15</v>
      </c>
      <c r="F2656" s="1" t="s">
        <v>252</v>
      </c>
      <c r="G2656" s="31" t="s">
        <v>10</v>
      </c>
      <c r="H2656" s="32">
        <v>0</v>
      </c>
    </row>
    <row r="2657" spans="1:8" x14ac:dyDescent="0.35">
      <c r="A2657" s="31">
        <v>2017</v>
      </c>
      <c r="B2657" s="31" t="s">
        <v>32</v>
      </c>
      <c r="C2657" s="31" t="str">
        <f>VLOOKUP(B2657,lookup!A:D,3,FALSE)</f>
        <v>Non Metropolitan Fire Authorities</v>
      </c>
      <c r="D2657" s="31" t="str">
        <f>VLOOKUP(B2657,lookup!A:D,4,FALSE)</f>
        <v>E31000004</v>
      </c>
      <c r="E2657" s="31" t="s">
        <v>15</v>
      </c>
      <c r="F2657" s="1" t="s">
        <v>252</v>
      </c>
      <c r="G2657" s="31" t="s">
        <v>11</v>
      </c>
      <c r="H2657" s="32">
        <v>0</v>
      </c>
    </row>
    <row r="2658" spans="1:8" x14ac:dyDescent="0.35">
      <c r="A2658" s="31">
        <v>2017</v>
      </c>
      <c r="B2658" s="31" t="s">
        <v>32</v>
      </c>
      <c r="C2658" s="31" t="str">
        <f>VLOOKUP(B2658,lookup!A:D,3,FALSE)</f>
        <v>Non Metropolitan Fire Authorities</v>
      </c>
      <c r="D2658" s="31" t="str">
        <f>VLOOKUP(B2658,lookup!A:D,4,FALSE)</f>
        <v>E31000004</v>
      </c>
      <c r="E2658" s="31" t="s">
        <v>15</v>
      </c>
      <c r="F2658" s="1" t="s">
        <v>252</v>
      </c>
      <c r="G2658" s="31" t="s">
        <v>12</v>
      </c>
      <c r="H2658" s="32">
        <v>0</v>
      </c>
    </row>
    <row r="2659" spans="1:8" x14ac:dyDescent="0.35">
      <c r="A2659" s="31">
        <v>2017</v>
      </c>
      <c r="B2659" s="31" t="s">
        <v>32</v>
      </c>
      <c r="C2659" s="31" t="str">
        <f>VLOOKUP(B2659,lookup!A:D,3,FALSE)</f>
        <v>Non Metropolitan Fire Authorities</v>
      </c>
      <c r="D2659" s="31" t="str">
        <f>VLOOKUP(B2659,lookup!A:D,4,FALSE)</f>
        <v>E31000004</v>
      </c>
      <c r="E2659" s="31" t="s">
        <v>15</v>
      </c>
      <c r="F2659" s="1" t="s">
        <v>252</v>
      </c>
      <c r="G2659" s="31" t="s">
        <v>13</v>
      </c>
      <c r="H2659" s="32">
        <v>0</v>
      </c>
    </row>
    <row r="2660" spans="1:8" x14ac:dyDescent="0.35">
      <c r="A2660" s="31">
        <v>2017</v>
      </c>
      <c r="B2660" s="31" t="s">
        <v>32</v>
      </c>
      <c r="C2660" s="31" t="str">
        <f>VLOOKUP(B2660,lookup!A:D,3,FALSE)</f>
        <v>Non Metropolitan Fire Authorities</v>
      </c>
      <c r="D2660" s="31" t="str">
        <f>VLOOKUP(B2660,lookup!A:D,4,FALSE)</f>
        <v>E31000004</v>
      </c>
      <c r="E2660" s="31" t="s">
        <v>15</v>
      </c>
      <c r="F2660" s="1" t="s">
        <v>252</v>
      </c>
      <c r="G2660" s="31" t="s">
        <v>14</v>
      </c>
      <c r="H2660" s="32">
        <v>6</v>
      </c>
    </row>
    <row r="2661" spans="1:8" x14ac:dyDescent="0.35">
      <c r="A2661" s="31">
        <v>2017</v>
      </c>
      <c r="B2661" s="31" t="s">
        <v>32</v>
      </c>
      <c r="C2661" s="31" t="str">
        <f>VLOOKUP(B2661,lookup!A:D,3,FALSE)</f>
        <v>Non Metropolitan Fire Authorities</v>
      </c>
      <c r="D2661" s="31" t="str">
        <f>VLOOKUP(B2661,lookup!A:D,4,FALSE)</f>
        <v>E31000004</v>
      </c>
      <c r="E2661" s="31" t="s">
        <v>15</v>
      </c>
      <c r="F2661" s="1" t="s">
        <v>252</v>
      </c>
      <c r="G2661" s="31" t="s">
        <v>5</v>
      </c>
      <c r="H2661" s="32">
        <v>6</v>
      </c>
    </row>
    <row r="2662" spans="1:8" x14ac:dyDescent="0.35">
      <c r="A2662" s="31">
        <v>2017</v>
      </c>
      <c r="B2662" s="31" t="s">
        <v>35</v>
      </c>
      <c r="C2662" s="31" t="str">
        <f>VLOOKUP(B2662,lookup!A:D,3,FALSE)</f>
        <v>Non Metropolitan Fire Authorities</v>
      </c>
      <c r="D2662" s="31" t="str">
        <f>VLOOKUP(B2662,lookup!A:D,4,FALSE)</f>
        <v>E31000005</v>
      </c>
      <c r="E2662" s="31" t="s">
        <v>7</v>
      </c>
      <c r="F2662" s="1" t="s">
        <v>219</v>
      </c>
      <c r="G2662" s="31" t="s">
        <v>8</v>
      </c>
      <c r="H2662" s="32">
        <v>2</v>
      </c>
    </row>
    <row r="2663" spans="1:8" x14ac:dyDescent="0.35">
      <c r="A2663" s="31">
        <v>2017</v>
      </c>
      <c r="B2663" s="31" t="s">
        <v>35</v>
      </c>
      <c r="C2663" s="31" t="str">
        <f>VLOOKUP(B2663,lookup!A:D,3,FALSE)</f>
        <v>Non Metropolitan Fire Authorities</v>
      </c>
      <c r="D2663" s="31" t="str">
        <f>VLOOKUP(B2663,lookup!A:D,4,FALSE)</f>
        <v>E31000005</v>
      </c>
      <c r="E2663" s="31" t="s">
        <v>7</v>
      </c>
      <c r="F2663" s="1" t="s">
        <v>219</v>
      </c>
      <c r="G2663" s="31" t="s">
        <v>178</v>
      </c>
      <c r="H2663" s="32">
        <v>3</v>
      </c>
    </row>
    <row r="2664" spans="1:8" x14ac:dyDescent="0.35">
      <c r="A2664" s="31">
        <v>2017</v>
      </c>
      <c r="B2664" s="31" t="s">
        <v>35</v>
      </c>
      <c r="C2664" s="31" t="str">
        <f>VLOOKUP(B2664,lookup!A:D,3,FALSE)</f>
        <v>Non Metropolitan Fire Authorities</v>
      </c>
      <c r="D2664" s="31" t="str">
        <f>VLOOKUP(B2664,lookup!A:D,4,FALSE)</f>
        <v>E31000005</v>
      </c>
      <c r="E2664" s="31" t="s">
        <v>7</v>
      </c>
      <c r="F2664" s="1" t="s">
        <v>219</v>
      </c>
      <c r="G2664" s="31" t="s">
        <v>10</v>
      </c>
      <c r="H2664" s="32">
        <v>8</v>
      </c>
    </row>
    <row r="2665" spans="1:8" x14ac:dyDescent="0.35">
      <c r="A2665" s="31">
        <v>2017</v>
      </c>
      <c r="B2665" s="31" t="s">
        <v>35</v>
      </c>
      <c r="C2665" s="31" t="str">
        <f>VLOOKUP(B2665,lookup!A:D,3,FALSE)</f>
        <v>Non Metropolitan Fire Authorities</v>
      </c>
      <c r="D2665" s="31" t="str">
        <f>VLOOKUP(B2665,lookup!A:D,4,FALSE)</f>
        <v>E31000005</v>
      </c>
      <c r="E2665" s="31" t="s">
        <v>7</v>
      </c>
      <c r="F2665" s="1" t="s">
        <v>219</v>
      </c>
      <c r="G2665" s="31" t="s">
        <v>11</v>
      </c>
      <c r="H2665" s="32">
        <v>25</v>
      </c>
    </row>
    <row r="2666" spans="1:8" x14ac:dyDescent="0.35">
      <c r="A2666" s="31">
        <v>2017</v>
      </c>
      <c r="B2666" s="31" t="s">
        <v>35</v>
      </c>
      <c r="C2666" s="31" t="str">
        <f>VLOOKUP(B2666,lookup!A:D,3,FALSE)</f>
        <v>Non Metropolitan Fire Authorities</v>
      </c>
      <c r="D2666" s="31" t="str">
        <f>VLOOKUP(B2666,lookup!A:D,4,FALSE)</f>
        <v>E31000005</v>
      </c>
      <c r="E2666" s="31" t="s">
        <v>7</v>
      </c>
      <c r="F2666" s="1" t="s">
        <v>219</v>
      </c>
      <c r="G2666" s="31" t="s">
        <v>12</v>
      </c>
      <c r="H2666" s="32">
        <v>49</v>
      </c>
    </row>
    <row r="2667" spans="1:8" x14ac:dyDescent="0.35">
      <c r="A2667" s="31">
        <v>2017</v>
      </c>
      <c r="B2667" s="31" t="s">
        <v>35</v>
      </c>
      <c r="C2667" s="31" t="str">
        <f>VLOOKUP(B2667,lookup!A:D,3,FALSE)</f>
        <v>Non Metropolitan Fire Authorities</v>
      </c>
      <c r="D2667" s="31" t="str">
        <f>VLOOKUP(B2667,lookup!A:D,4,FALSE)</f>
        <v>E31000005</v>
      </c>
      <c r="E2667" s="31" t="s">
        <v>7</v>
      </c>
      <c r="F2667" s="1" t="s">
        <v>219</v>
      </c>
      <c r="G2667" s="31" t="s">
        <v>13</v>
      </c>
      <c r="H2667" s="32">
        <v>25</v>
      </c>
    </row>
    <row r="2668" spans="1:8" x14ac:dyDescent="0.35">
      <c r="A2668" s="31">
        <v>2017</v>
      </c>
      <c r="B2668" s="31" t="s">
        <v>35</v>
      </c>
      <c r="C2668" s="31" t="str">
        <f>VLOOKUP(B2668,lookup!A:D,3,FALSE)</f>
        <v>Non Metropolitan Fire Authorities</v>
      </c>
      <c r="D2668" s="31" t="str">
        <f>VLOOKUP(B2668,lookup!A:D,4,FALSE)</f>
        <v>E31000005</v>
      </c>
      <c r="E2668" s="31" t="s">
        <v>7</v>
      </c>
      <c r="F2668" s="1" t="s">
        <v>219</v>
      </c>
      <c r="G2668" s="31" t="s">
        <v>14</v>
      </c>
      <c r="H2668" s="32">
        <v>139</v>
      </c>
    </row>
    <row r="2669" spans="1:8" x14ac:dyDescent="0.35">
      <c r="A2669" s="31">
        <v>2017</v>
      </c>
      <c r="B2669" s="31" t="s">
        <v>35</v>
      </c>
      <c r="C2669" s="31" t="str">
        <f>VLOOKUP(B2669,lookup!A:D,3,FALSE)</f>
        <v>Non Metropolitan Fire Authorities</v>
      </c>
      <c r="D2669" s="31" t="str">
        <f>VLOOKUP(B2669,lookup!A:D,4,FALSE)</f>
        <v>E31000005</v>
      </c>
      <c r="E2669" s="31" t="s">
        <v>7</v>
      </c>
      <c r="F2669" s="1" t="s">
        <v>219</v>
      </c>
      <c r="G2669" s="31" t="s">
        <v>5</v>
      </c>
      <c r="H2669" s="32">
        <v>251</v>
      </c>
    </row>
    <row r="2670" spans="1:8" x14ac:dyDescent="0.35">
      <c r="A2670" s="31">
        <v>2017</v>
      </c>
      <c r="B2670" s="31" t="s">
        <v>35</v>
      </c>
      <c r="C2670" s="31" t="str">
        <f>VLOOKUP(B2670,lookup!A:D,3,FALSE)</f>
        <v>Non Metropolitan Fire Authorities</v>
      </c>
      <c r="D2670" s="31" t="str">
        <f>VLOOKUP(B2670,lookup!A:D,4,FALSE)</f>
        <v>E31000005</v>
      </c>
      <c r="E2670" s="31" t="s">
        <v>15</v>
      </c>
      <c r="F2670" s="1" t="s">
        <v>219</v>
      </c>
      <c r="G2670" s="31" t="s">
        <v>8</v>
      </c>
      <c r="H2670" s="32">
        <v>0</v>
      </c>
    </row>
    <row r="2671" spans="1:8" x14ac:dyDescent="0.35">
      <c r="A2671" s="31">
        <v>2017</v>
      </c>
      <c r="B2671" s="31" t="s">
        <v>35</v>
      </c>
      <c r="C2671" s="31" t="str">
        <f>VLOOKUP(B2671,lookup!A:D,3,FALSE)</f>
        <v>Non Metropolitan Fire Authorities</v>
      </c>
      <c r="D2671" s="31" t="str">
        <f>VLOOKUP(B2671,lookup!A:D,4,FALSE)</f>
        <v>E31000005</v>
      </c>
      <c r="E2671" s="31" t="s">
        <v>15</v>
      </c>
      <c r="F2671" s="1" t="s">
        <v>219</v>
      </c>
      <c r="G2671" s="31" t="s">
        <v>178</v>
      </c>
      <c r="H2671" s="32">
        <v>0</v>
      </c>
    </row>
    <row r="2672" spans="1:8" x14ac:dyDescent="0.35">
      <c r="A2672" s="31">
        <v>2017</v>
      </c>
      <c r="B2672" s="31" t="s">
        <v>35</v>
      </c>
      <c r="C2672" s="31" t="str">
        <f>VLOOKUP(B2672,lookup!A:D,3,FALSE)</f>
        <v>Non Metropolitan Fire Authorities</v>
      </c>
      <c r="D2672" s="31" t="str">
        <f>VLOOKUP(B2672,lookup!A:D,4,FALSE)</f>
        <v>E31000005</v>
      </c>
      <c r="E2672" s="31" t="s">
        <v>15</v>
      </c>
      <c r="F2672" s="1" t="s">
        <v>219</v>
      </c>
      <c r="G2672" s="31" t="s">
        <v>10</v>
      </c>
      <c r="H2672" s="32">
        <v>0</v>
      </c>
    </row>
    <row r="2673" spans="1:8" x14ac:dyDescent="0.35">
      <c r="A2673" s="31">
        <v>2017</v>
      </c>
      <c r="B2673" s="31" t="s">
        <v>35</v>
      </c>
      <c r="C2673" s="31" t="str">
        <f>VLOOKUP(B2673,lookup!A:D,3,FALSE)</f>
        <v>Non Metropolitan Fire Authorities</v>
      </c>
      <c r="D2673" s="31" t="str">
        <f>VLOOKUP(B2673,lookup!A:D,4,FALSE)</f>
        <v>E31000005</v>
      </c>
      <c r="E2673" s="31" t="s">
        <v>15</v>
      </c>
      <c r="F2673" s="1" t="s">
        <v>219</v>
      </c>
      <c r="G2673" s="31" t="s">
        <v>11</v>
      </c>
      <c r="H2673" s="32">
        <v>1</v>
      </c>
    </row>
    <row r="2674" spans="1:8" x14ac:dyDescent="0.35">
      <c r="A2674" s="31">
        <v>2017</v>
      </c>
      <c r="B2674" s="31" t="s">
        <v>35</v>
      </c>
      <c r="C2674" s="31" t="str">
        <f>VLOOKUP(B2674,lookup!A:D,3,FALSE)</f>
        <v>Non Metropolitan Fire Authorities</v>
      </c>
      <c r="D2674" s="31" t="str">
        <f>VLOOKUP(B2674,lookup!A:D,4,FALSE)</f>
        <v>E31000005</v>
      </c>
      <c r="E2674" s="31" t="s">
        <v>15</v>
      </c>
      <c r="F2674" s="1" t="s">
        <v>219</v>
      </c>
      <c r="G2674" s="31" t="s">
        <v>12</v>
      </c>
      <c r="H2674" s="32">
        <v>1</v>
      </c>
    </row>
    <row r="2675" spans="1:8" x14ac:dyDescent="0.35">
      <c r="A2675" s="31">
        <v>2017</v>
      </c>
      <c r="B2675" s="31" t="s">
        <v>35</v>
      </c>
      <c r="C2675" s="31" t="str">
        <f>VLOOKUP(B2675,lookup!A:D,3,FALSE)</f>
        <v>Non Metropolitan Fire Authorities</v>
      </c>
      <c r="D2675" s="31" t="str">
        <f>VLOOKUP(B2675,lookup!A:D,4,FALSE)</f>
        <v>E31000005</v>
      </c>
      <c r="E2675" s="31" t="s">
        <v>15</v>
      </c>
      <c r="F2675" s="1" t="s">
        <v>219</v>
      </c>
      <c r="G2675" s="31" t="s">
        <v>13</v>
      </c>
      <c r="H2675" s="32">
        <v>1</v>
      </c>
    </row>
    <row r="2676" spans="1:8" x14ac:dyDescent="0.35">
      <c r="A2676" s="31">
        <v>2017</v>
      </c>
      <c r="B2676" s="31" t="s">
        <v>35</v>
      </c>
      <c r="C2676" s="31" t="str">
        <f>VLOOKUP(B2676,lookup!A:D,3,FALSE)</f>
        <v>Non Metropolitan Fire Authorities</v>
      </c>
      <c r="D2676" s="31" t="str">
        <f>VLOOKUP(B2676,lookup!A:D,4,FALSE)</f>
        <v>E31000005</v>
      </c>
      <c r="E2676" s="31" t="s">
        <v>15</v>
      </c>
      <c r="F2676" s="1" t="s">
        <v>219</v>
      </c>
      <c r="G2676" s="31" t="s">
        <v>14</v>
      </c>
      <c r="H2676" s="32">
        <v>15</v>
      </c>
    </row>
    <row r="2677" spans="1:8" x14ac:dyDescent="0.35">
      <c r="A2677" s="31">
        <v>2017</v>
      </c>
      <c r="B2677" s="31" t="s">
        <v>35</v>
      </c>
      <c r="C2677" s="31" t="str">
        <f>VLOOKUP(B2677,lookup!A:D,3,FALSE)</f>
        <v>Non Metropolitan Fire Authorities</v>
      </c>
      <c r="D2677" s="31" t="str">
        <f>VLOOKUP(B2677,lookup!A:D,4,FALSE)</f>
        <v>E31000005</v>
      </c>
      <c r="E2677" s="31" t="s">
        <v>15</v>
      </c>
      <c r="F2677" s="1" t="s">
        <v>219</v>
      </c>
      <c r="G2677" s="31" t="s">
        <v>5</v>
      </c>
      <c r="H2677" s="32">
        <v>18</v>
      </c>
    </row>
    <row r="2678" spans="1:8" x14ac:dyDescent="0.35">
      <c r="A2678" s="31">
        <v>2017</v>
      </c>
      <c r="B2678" s="31" t="s">
        <v>35</v>
      </c>
      <c r="C2678" s="31" t="str">
        <f>VLOOKUP(B2678,lookup!A:D,3,FALSE)</f>
        <v>Non Metropolitan Fire Authorities</v>
      </c>
      <c r="D2678" s="31" t="str">
        <f>VLOOKUP(B2678,lookup!A:D,4,FALSE)</f>
        <v>E31000005</v>
      </c>
      <c r="E2678" s="31" t="s">
        <v>7</v>
      </c>
      <c r="F2678" s="1" t="s">
        <v>252</v>
      </c>
      <c r="G2678" s="31" t="s">
        <v>10</v>
      </c>
      <c r="H2678" s="32">
        <v>0</v>
      </c>
    </row>
    <row r="2679" spans="1:8" x14ac:dyDescent="0.35">
      <c r="A2679" s="31">
        <v>2017</v>
      </c>
      <c r="B2679" s="31" t="s">
        <v>35</v>
      </c>
      <c r="C2679" s="31" t="str">
        <f>VLOOKUP(B2679,lookup!A:D,3,FALSE)</f>
        <v>Non Metropolitan Fire Authorities</v>
      </c>
      <c r="D2679" s="31" t="str">
        <f>VLOOKUP(B2679,lookup!A:D,4,FALSE)</f>
        <v>E31000005</v>
      </c>
      <c r="E2679" s="31" t="s">
        <v>7</v>
      </c>
      <c r="F2679" s="1" t="s">
        <v>252</v>
      </c>
      <c r="G2679" s="31" t="s">
        <v>11</v>
      </c>
      <c r="H2679" s="32">
        <v>0</v>
      </c>
    </row>
    <row r="2680" spans="1:8" x14ac:dyDescent="0.35">
      <c r="A2680" s="31">
        <v>2017</v>
      </c>
      <c r="B2680" s="31" t="s">
        <v>35</v>
      </c>
      <c r="C2680" s="31" t="str">
        <f>VLOOKUP(B2680,lookup!A:D,3,FALSE)</f>
        <v>Non Metropolitan Fire Authorities</v>
      </c>
      <c r="D2680" s="31" t="str">
        <f>VLOOKUP(B2680,lookup!A:D,4,FALSE)</f>
        <v>E31000005</v>
      </c>
      <c r="E2680" s="31" t="s">
        <v>7</v>
      </c>
      <c r="F2680" s="1" t="s">
        <v>252</v>
      </c>
      <c r="G2680" s="31" t="s">
        <v>12</v>
      </c>
      <c r="H2680" s="32">
        <v>22</v>
      </c>
    </row>
    <row r="2681" spans="1:8" x14ac:dyDescent="0.35">
      <c r="A2681" s="31">
        <v>2017</v>
      </c>
      <c r="B2681" s="31" t="s">
        <v>35</v>
      </c>
      <c r="C2681" s="31" t="str">
        <f>VLOOKUP(B2681,lookup!A:D,3,FALSE)</f>
        <v>Non Metropolitan Fire Authorities</v>
      </c>
      <c r="D2681" s="31" t="str">
        <f>VLOOKUP(B2681,lookup!A:D,4,FALSE)</f>
        <v>E31000005</v>
      </c>
      <c r="E2681" s="31" t="s">
        <v>7</v>
      </c>
      <c r="F2681" s="1" t="s">
        <v>252</v>
      </c>
      <c r="G2681" s="31" t="s">
        <v>13</v>
      </c>
      <c r="H2681" s="32">
        <v>46</v>
      </c>
    </row>
    <row r="2682" spans="1:8" x14ac:dyDescent="0.35">
      <c r="A2682" s="31">
        <v>2017</v>
      </c>
      <c r="B2682" s="31" t="s">
        <v>35</v>
      </c>
      <c r="C2682" s="31" t="str">
        <f>VLOOKUP(B2682,lookup!A:D,3,FALSE)</f>
        <v>Non Metropolitan Fire Authorities</v>
      </c>
      <c r="D2682" s="31" t="str">
        <f>VLOOKUP(B2682,lookup!A:D,4,FALSE)</f>
        <v>E31000005</v>
      </c>
      <c r="E2682" s="31" t="s">
        <v>7</v>
      </c>
      <c r="F2682" s="1" t="s">
        <v>252</v>
      </c>
      <c r="G2682" s="31" t="s">
        <v>14</v>
      </c>
      <c r="H2682" s="32">
        <v>146</v>
      </c>
    </row>
    <row r="2683" spans="1:8" x14ac:dyDescent="0.35">
      <c r="A2683" s="31">
        <v>2017</v>
      </c>
      <c r="B2683" s="31" t="s">
        <v>35</v>
      </c>
      <c r="C2683" s="31" t="str">
        <f>VLOOKUP(B2683,lookup!A:D,3,FALSE)</f>
        <v>Non Metropolitan Fire Authorities</v>
      </c>
      <c r="D2683" s="31" t="str">
        <f>VLOOKUP(B2683,lookup!A:D,4,FALSE)</f>
        <v>E31000005</v>
      </c>
      <c r="E2683" s="31" t="s">
        <v>7</v>
      </c>
      <c r="F2683" s="1" t="s">
        <v>252</v>
      </c>
      <c r="G2683" s="31" t="s">
        <v>5</v>
      </c>
      <c r="H2683" s="32">
        <v>214</v>
      </c>
    </row>
    <row r="2684" spans="1:8" x14ac:dyDescent="0.35">
      <c r="A2684" s="31">
        <v>2017</v>
      </c>
      <c r="B2684" s="31" t="s">
        <v>35</v>
      </c>
      <c r="C2684" s="31" t="str">
        <f>VLOOKUP(B2684,lookup!A:D,3,FALSE)</f>
        <v>Non Metropolitan Fire Authorities</v>
      </c>
      <c r="D2684" s="31" t="str">
        <f>VLOOKUP(B2684,lookup!A:D,4,FALSE)</f>
        <v>E31000005</v>
      </c>
      <c r="E2684" s="31" t="s">
        <v>15</v>
      </c>
      <c r="F2684" s="1" t="s">
        <v>252</v>
      </c>
      <c r="G2684" s="31" t="s">
        <v>10</v>
      </c>
      <c r="H2684" s="32">
        <v>0</v>
      </c>
    </row>
    <row r="2685" spans="1:8" x14ac:dyDescent="0.35">
      <c r="A2685" s="31">
        <v>2017</v>
      </c>
      <c r="B2685" s="31" t="s">
        <v>35</v>
      </c>
      <c r="C2685" s="31" t="str">
        <f>VLOOKUP(B2685,lookup!A:D,3,FALSE)</f>
        <v>Non Metropolitan Fire Authorities</v>
      </c>
      <c r="D2685" s="31" t="str">
        <f>VLOOKUP(B2685,lookup!A:D,4,FALSE)</f>
        <v>E31000005</v>
      </c>
      <c r="E2685" s="31" t="s">
        <v>15</v>
      </c>
      <c r="F2685" s="1" t="s">
        <v>252</v>
      </c>
      <c r="G2685" s="31" t="s">
        <v>11</v>
      </c>
      <c r="H2685" s="32">
        <v>0</v>
      </c>
    </row>
    <row r="2686" spans="1:8" x14ac:dyDescent="0.35">
      <c r="A2686" s="31">
        <v>2017</v>
      </c>
      <c r="B2686" s="31" t="s">
        <v>35</v>
      </c>
      <c r="C2686" s="31" t="str">
        <f>VLOOKUP(B2686,lookup!A:D,3,FALSE)</f>
        <v>Non Metropolitan Fire Authorities</v>
      </c>
      <c r="D2686" s="31" t="str">
        <f>VLOOKUP(B2686,lookup!A:D,4,FALSE)</f>
        <v>E31000005</v>
      </c>
      <c r="E2686" s="31" t="s">
        <v>15</v>
      </c>
      <c r="F2686" s="1" t="s">
        <v>252</v>
      </c>
      <c r="G2686" s="31" t="s">
        <v>12</v>
      </c>
      <c r="H2686" s="32">
        <v>0</v>
      </c>
    </row>
    <row r="2687" spans="1:8" x14ac:dyDescent="0.35">
      <c r="A2687" s="31">
        <v>2017</v>
      </c>
      <c r="B2687" s="31" t="s">
        <v>35</v>
      </c>
      <c r="C2687" s="31" t="str">
        <f>VLOOKUP(B2687,lookup!A:D,3,FALSE)</f>
        <v>Non Metropolitan Fire Authorities</v>
      </c>
      <c r="D2687" s="31" t="str">
        <f>VLOOKUP(B2687,lookup!A:D,4,FALSE)</f>
        <v>E31000005</v>
      </c>
      <c r="E2687" s="31" t="s">
        <v>15</v>
      </c>
      <c r="F2687" s="1" t="s">
        <v>252</v>
      </c>
      <c r="G2687" s="31" t="s">
        <v>13</v>
      </c>
      <c r="H2687" s="32">
        <v>1</v>
      </c>
    </row>
    <row r="2688" spans="1:8" x14ac:dyDescent="0.35">
      <c r="A2688" s="31">
        <v>2017</v>
      </c>
      <c r="B2688" s="31" t="s">
        <v>35</v>
      </c>
      <c r="C2688" s="31" t="str">
        <f>VLOOKUP(B2688,lookup!A:D,3,FALSE)</f>
        <v>Non Metropolitan Fire Authorities</v>
      </c>
      <c r="D2688" s="31" t="str">
        <f>VLOOKUP(B2688,lookup!A:D,4,FALSE)</f>
        <v>E31000005</v>
      </c>
      <c r="E2688" s="31" t="s">
        <v>15</v>
      </c>
      <c r="F2688" s="1" t="s">
        <v>252</v>
      </c>
      <c r="G2688" s="31" t="s">
        <v>14</v>
      </c>
      <c r="H2688" s="32">
        <v>9</v>
      </c>
    </row>
    <row r="2689" spans="1:8" x14ac:dyDescent="0.35">
      <c r="A2689" s="31">
        <v>2017</v>
      </c>
      <c r="B2689" s="31" t="s">
        <v>35</v>
      </c>
      <c r="C2689" s="31" t="str">
        <f>VLOOKUP(B2689,lookup!A:D,3,FALSE)</f>
        <v>Non Metropolitan Fire Authorities</v>
      </c>
      <c r="D2689" s="31" t="str">
        <f>VLOOKUP(B2689,lookup!A:D,4,FALSE)</f>
        <v>E31000005</v>
      </c>
      <c r="E2689" s="31" t="s">
        <v>15</v>
      </c>
      <c r="F2689" s="1" t="s">
        <v>252</v>
      </c>
      <c r="G2689" s="31" t="s">
        <v>5</v>
      </c>
      <c r="H2689" s="32">
        <v>10</v>
      </c>
    </row>
    <row r="2690" spans="1:8" x14ac:dyDescent="0.35">
      <c r="A2690" s="31">
        <v>2017</v>
      </c>
      <c r="B2690" s="31" t="s">
        <v>38</v>
      </c>
      <c r="C2690" s="31" t="str">
        <f>VLOOKUP(B2690,lookup!A:D,3,FALSE)</f>
        <v>Non Metropolitan Fire Authorities</v>
      </c>
      <c r="D2690" s="31" t="str">
        <f>VLOOKUP(B2690,lookup!A:D,4,FALSE)</f>
        <v>E31000006</v>
      </c>
      <c r="E2690" s="31" t="s">
        <v>7</v>
      </c>
      <c r="F2690" s="1" t="s">
        <v>219</v>
      </c>
      <c r="G2690" s="31" t="s">
        <v>8</v>
      </c>
      <c r="H2690" s="32">
        <v>2</v>
      </c>
    </row>
    <row r="2691" spans="1:8" x14ac:dyDescent="0.35">
      <c r="A2691" s="31">
        <v>2017</v>
      </c>
      <c r="B2691" s="31" t="s">
        <v>38</v>
      </c>
      <c r="C2691" s="31" t="str">
        <f>VLOOKUP(B2691,lookup!A:D,3,FALSE)</f>
        <v>Non Metropolitan Fire Authorities</v>
      </c>
      <c r="D2691" s="31" t="str">
        <f>VLOOKUP(B2691,lookup!A:D,4,FALSE)</f>
        <v>E31000006</v>
      </c>
      <c r="E2691" s="31" t="s">
        <v>7</v>
      </c>
      <c r="F2691" s="1" t="s">
        <v>219</v>
      </c>
      <c r="G2691" s="31" t="s">
        <v>178</v>
      </c>
      <c r="H2691" s="32">
        <v>3</v>
      </c>
    </row>
    <row r="2692" spans="1:8" x14ac:dyDescent="0.35">
      <c r="A2692" s="31">
        <v>2017</v>
      </c>
      <c r="B2692" s="31" t="s">
        <v>38</v>
      </c>
      <c r="C2692" s="31" t="str">
        <f>VLOOKUP(B2692,lookup!A:D,3,FALSE)</f>
        <v>Non Metropolitan Fire Authorities</v>
      </c>
      <c r="D2692" s="31" t="str">
        <f>VLOOKUP(B2692,lookup!A:D,4,FALSE)</f>
        <v>E31000006</v>
      </c>
      <c r="E2692" s="31" t="s">
        <v>7</v>
      </c>
      <c r="F2692" s="1" t="s">
        <v>219</v>
      </c>
      <c r="G2692" s="31" t="s">
        <v>10</v>
      </c>
      <c r="H2692" s="32">
        <v>8</v>
      </c>
    </row>
    <row r="2693" spans="1:8" x14ac:dyDescent="0.35">
      <c r="A2693" s="31">
        <v>2017</v>
      </c>
      <c r="B2693" s="31" t="s">
        <v>38</v>
      </c>
      <c r="C2693" s="31" t="str">
        <f>VLOOKUP(B2693,lookup!A:D,3,FALSE)</f>
        <v>Non Metropolitan Fire Authorities</v>
      </c>
      <c r="D2693" s="31" t="str">
        <f>VLOOKUP(B2693,lookup!A:D,4,FALSE)</f>
        <v>E31000006</v>
      </c>
      <c r="E2693" s="31" t="s">
        <v>7</v>
      </c>
      <c r="F2693" s="1" t="s">
        <v>219</v>
      </c>
      <c r="G2693" s="31" t="s">
        <v>11</v>
      </c>
      <c r="H2693" s="32">
        <v>30</v>
      </c>
    </row>
    <row r="2694" spans="1:8" x14ac:dyDescent="0.35">
      <c r="A2694" s="31">
        <v>2017</v>
      </c>
      <c r="B2694" s="31" t="s">
        <v>38</v>
      </c>
      <c r="C2694" s="31" t="str">
        <f>VLOOKUP(B2694,lookup!A:D,3,FALSE)</f>
        <v>Non Metropolitan Fire Authorities</v>
      </c>
      <c r="D2694" s="31" t="str">
        <f>VLOOKUP(B2694,lookup!A:D,4,FALSE)</f>
        <v>E31000006</v>
      </c>
      <c r="E2694" s="31" t="s">
        <v>7</v>
      </c>
      <c r="F2694" s="1" t="s">
        <v>219</v>
      </c>
      <c r="G2694" s="31" t="s">
        <v>12</v>
      </c>
      <c r="H2694" s="32">
        <v>65</v>
      </c>
    </row>
    <row r="2695" spans="1:8" x14ac:dyDescent="0.35">
      <c r="A2695" s="31">
        <v>2017</v>
      </c>
      <c r="B2695" s="31" t="s">
        <v>38</v>
      </c>
      <c r="C2695" s="31" t="str">
        <f>VLOOKUP(B2695,lookup!A:D,3,FALSE)</f>
        <v>Non Metropolitan Fire Authorities</v>
      </c>
      <c r="D2695" s="31" t="str">
        <f>VLOOKUP(B2695,lookup!A:D,4,FALSE)</f>
        <v>E31000006</v>
      </c>
      <c r="E2695" s="31" t="s">
        <v>7</v>
      </c>
      <c r="F2695" s="1" t="s">
        <v>219</v>
      </c>
      <c r="G2695" s="31" t="s">
        <v>13</v>
      </c>
      <c r="H2695" s="32">
        <v>56</v>
      </c>
    </row>
    <row r="2696" spans="1:8" x14ac:dyDescent="0.35">
      <c r="A2696" s="31">
        <v>2017</v>
      </c>
      <c r="B2696" s="31" t="s">
        <v>38</v>
      </c>
      <c r="C2696" s="31" t="str">
        <f>VLOOKUP(B2696,lookup!A:D,3,FALSE)</f>
        <v>Non Metropolitan Fire Authorities</v>
      </c>
      <c r="D2696" s="31" t="str">
        <f>VLOOKUP(B2696,lookup!A:D,4,FALSE)</f>
        <v>E31000006</v>
      </c>
      <c r="E2696" s="31" t="s">
        <v>7</v>
      </c>
      <c r="F2696" s="1" t="s">
        <v>219</v>
      </c>
      <c r="G2696" s="31" t="s">
        <v>14</v>
      </c>
      <c r="H2696" s="32">
        <v>222</v>
      </c>
    </row>
    <row r="2697" spans="1:8" x14ac:dyDescent="0.35">
      <c r="A2697" s="31">
        <v>2017</v>
      </c>
      <c r="B2697" s="31" t="s">
        <v>38</v>
      </c>
      <c r="C2697" s="31" t="str">
        <f>VLOOKUP(B2697,lookup!A:D,3,FALSE)</f>
        <v>Non Metropolitan Fire Authorities</v>
      </c>
      <c r="D2697" s="31" t="str">
        <f>VLOOKUP(B2697,lookup!A:D,4,FALSE)</f>
        <v>E31000006</v>
      </c>
      <c r="E2697" s="31" t="s">
        <v>7</v>
      </c>
      <c r="F2697" s="1" t="s">
        <v>219</v>
      </c>
      <c r="G2697" s="31" t="s">
        <v>5</v>
      </c>
      <c r="H2697" s="32">
        <v>386</v>
      </c>
    </row>
    <row r="2698" spans="1:8" x14ac:dyDescent="0.35">
      <c r="A2698" s="31">
        <v>2017</v>
      </c>
      <c r="B2698" s="31" t="s">
        <v>38</v>
      </c>
      <c r="C2698" s="31" t="str">
        <f>VLOOKUP(B2698,lookup!A:D,3,FALSE)</f>
        <v>Non Metropolitan Fire Authorities</v>
      </c>
      <c r="D2698" s="31" t="str">
        <f>VLOOKUP(B2698,lookup!A:D,4,FALSE)</f>
        <v>E31000006</v>
      </c>
      <c r="E2698" s="31" t="s">
        <v>15</v>
      </c>
      <c r="F2698" s="1" t="s">
        <v>219</v>
      </c>
      <c r="G2698" s="31" t="s">
        <v>8</v>
      </c>
      <c r="H2698" s="32">
        <v>0</v>
      </c>
    </row>
    <row r="2699" spans="1:8" x14ac:dyDescent="0.35">
      <c r="A2699" s="31">
        <v>2017</v>
      </c>
      <c r="B2699" s="31" t="s">
        <v>38</v>
      </c>
      <c r="C2699" s="31" t="str">
        <f>VLOOKUP(B2699,lookup!A:D,3,FALSE)</f>
        <v>Non Metropolitan Fire Authorities</v>
      </c>
      <c r="D2699" s="31" t="str">
        <f>VLOOKUP(B2699,lookup!A:D,4,FALSE)</f>
        <v>E31000006</v>
      </c>
      <c r="E2699" s="31" t="s">
        <v>15</v>
      </c>
      <c r="F2699" s="1" t="s">
        <v>219</v>
      </c>
      <c r="G2699" s="31" t="s">
        <v>178</v>
      </c>
      <c r="H2699" s="32">
        <v>0</v>
      </c>
    </row>
    <row r="2700" spans="1:8" x14ac:dyDescent="0.35">
      <c r="A2700" s="31">
        <v>2017</v>
      </c>
      <c r="B2700" s="31" t="s">
        <v>38</v>
      </c>
      <c r="C2700" s="31" t="str">
        <f>VLOOKUP(B2700,lookup!A:D,3,FALSE)</f>
        <v>Non Metropolitan Fire Authorities</v>
      </c>
      <c r="D2700" s="31" t="str">
        <f>VLOOKUP(B2700,lookup!A:D,4,FALSE)</f>
        <v>E31000006</v>
      </c>
      <c r="E2700" s="31" t="s">
        <v>15</v>
      </c>
      <c r="F2700" s="1" t="s">
        <v>219</v>
      </c>
      <c r="G2700" s="31" t="s">
        <v>10</v>
      </c>
      <c r="H2700" s="32">
        <v>1</v>
      </c>
    </row>
    <row r="2701" spans="1:8" x14ac:dyDescent="0.35">
      <c r="A2701" s="31">
        <v>2017</v>
      </c>
      <c r="B2701" s="31" t="s">
        <v>38</v>
      </c>
      <c r="C2701" s="31" t="str">
        <f>VLOOKUP(B2701,lookup!A:D,3,FALSE)</f>
        <v>Non Metropolitan Fire Authorities</v>
      </c>
      <c r="D2701" s="31" t="str">
        <f>VLOOKUP(B2701,lookup!A:D,4,FALSE)</f>
        <v>E31000006</v>
      </c>
      <c r="E2701" s="31" t="s">
        <v>15</v>
      </c>
      <c r="F2701" s="1" t="s">
        <v>219</v>
      </c>
      <c r="G2701" s="31" t="s">
        <v>11</v>
      </c>
      <c r="H2701" s="32">
        <v>1</v>
      </c>
    </row>
    <row r="2702" spans="1:8" x14ac:dyDescent="0.35">
      <c r="A2702" s="31">
        <v>2017</v>
      </c>
      <c r="B2702" s="31" t="s">
        <v>38</v>
      </c>
      <c r="C2702" s="31" t="str">
        <f>VLOOKUP(B2702,lookup!A:D,3,FALSE)</f>
        <v>Non Metropolitan Fire Authorities</v>
      </c>
      <c r="D2702" s="31" t="str">
        <f>VLOOKUP(B2702,lookup!A:D,4,FALSE)</f>
        <v>E31000006</v>
      </c>
      <c r="E2702" s="31" t="s">
        <v>15</v>
      </c>
      <c r="F2702" s="1" t="s">
        <v>219</v>
      </c>
      <c r="G2702" s="31" t="s">
        <v>12</v>
      </c>
      <c r="H2702" s="32">
        <v>2</v>
      </c>
    </row>
    <row r="2703" spans="1:8" x14ac:dyDescent="0.35">
      <c r="A2703" s="31">
        <v>2017</v>
      </c>
      <c r="B2703" s="31" t="s">
        <v>38</v>
      </c>
      <c r="C2703" s="31" t="str">
        <f>VLOOKUP(B2703,lookup!A:D,3,FALSE)</f>
        <v>Non Metropolitan Fire Authorities</v>
      </c>
      <c r="D2703" s="31" t="str">
        <f>VLOOKUP(B2703,lookup!A:D,4,FALSE)</f>
        <v>E31000006</v>
      </c>
      <c r="E2703" s="31" t="s">
        <v>15</v>
      </c>
      <c r="F2703" s="1" t="s">
        <v>219</v>
      </c>
      <c r="G2703" s="31" t="s">
        <v>13</v>
      </c>
      <c r="H2703" s="32">
        <v>0</v>
      </c>
    </row>
    <row r="2704" spans="1:8" x14ac:dyDescent="0.35">
      <c r="A2704" s="31">
        <v>2017</v>
      </c>
      <c r="B2704" s="31" t="s">
        <v>38</v>
      </c>
      <c r="C2704" s="31" t="str">
        <f>VLOOKUP(B2704,lookup!A:D,3,FALSE)</f>
        <v>Non Metropolitan Fire Authorities</v>
      </c>
      <c r="D2704" s="31" t="str">
        <f>VLOOKUP(B2704,lookup!A:D,4,FALSE)</f>
        <v>E31000006</v>
      </c>
      <c r="E2704" s="31" t="s">
        <v>15</v>
      </c>
      <c r="F2704" s="1" t="s">
        <v>219</v>
      </c>
      <c r="G2704" s="31" t="s">
        <v>14</v>
      </c>
      <c r="H2704" s="32">
        <v>17</v>
      </c>
    </row>
    <row r="2705" spans="1:8" x14ac:dyDescent="0.35">
      <c r="A2705" s="31">
        <v>2017</v>
      </c>
      <c r="B2705" s="31" t="s">
        <v>38</v>
      </c>
      <c r="C2705" s="31" t="str">
        <f>VLOOKUP(B2705,lookup!A:D,3,FALSE)</f>
        <v>Non Metropolitan Fire Authorities</v>
      </c>
      <c r="D2705" s="31" t="str">
        <f>VLOOKUP(B2705,lookup!A:D,4,FALSE)</f>
        <v>E31000006</v>
      </c>
      <c r="E2705" s="31" t="s">
        <v>15</v>
      </c>
      <c r="F2705" s="1" t="s">
        <v>219</v>
      </c>
      <c r="G2705" s="31" t="s">
        <v>5</v>
      </c>
      <c r="H2705" s="32">
        <v>21</v>
      </c>
    </row>
    <row r="2706" spans="1:8" x14ac:dyDescent="0.35">
      <c r="A2706" s="31">
        <v>2017</v>
      </c>
      <c r="B2706" s="31" t="s">
        <v>38</v>
      </c>
      <c r="C2706" s="31" t="str">
        <f>VLOOKUP(B2706,lookup!A:D,3,FALSE)</f>
        <v>Non Metropolitan Fire Authorities</v>
      </c>
      <c r="D2706" s="31" t="str">
        <f>VLOOKUP(B2706,lookup!A:D,4,FALSE)</f>
        <v>E31000006</v>
      </c>
      <c r="E2706" s="31" t="s">
        <v>7</v>
      </c>
      <c r="F2706" s="1" t="s">
        <v>252</v>
      </c>
      <c r="G2706" s="31" t="s">
        <v>10</v>
      </c>
      <c r="H2706" s="32">
        <v>0</v>
      </c>
    </row>
    <row r="2707" spans="1:8" x14ac:dyDescent="0.35">
      <c r="A2707" s="31">
        <v>2017</v>
      </c>
      <c r="B2707" s="31" t="s">
        <v>38</v>
      </c>
      <c r="C2707" s="31" t="str">
        <f>VLOOKUP(B2707,lookup!A:D,3,FALSE)</f>
        <v>Non Metropolitan Fire Authorities</v>
      </c>
      <c r="D2707" s="31" t="str">
        <f>VLOOKUP(B2707,lookup!A:D,4,FALSE)</f>
        <v>E31000006</v>
      </c>
      <c r="E2707" s="31" t="s">
        <v>7</v>
      </c>
      <c r="F2707" s="1" t="s">
        <v>252</v>
      </c>
      <c r="G2707" s="31" t="s">
        <v>11</v>
      </c>
      <c r="H2707" s="32">
        <v>0</v>
      </c>
    </row>
    <row r="2708" spans="1:8" x14ac:dyDescent="0.35">
      <c r="A2708" s="31">
        <v>2017</v>
      </c>
      <c r="B2708" s="31" t="s">
        <v>38</v>
      </c>
      <c r="C2708" s="31" t="str">
        <f>VLOOKUP(B2708,lookup!A:D,3,FALSE)</f>
        <v>Non Metropolitan Fire Authorities</v>
      </c>
      <c r="D2708" s="31" t="str">
        <f>VLOOKUP(B2708,lookup!A:D,4,FALSE)</f>
        <v>E31000006</v>
      </c>
      <c r="E2708" s="31" t="s">
        <v>7</v>
      </c>
      <c r="F2708" s="1" t="s">
        <v>252</v>
      </c>
      <c r="G2708" s="31" t="s">
        <v>12</v>
      </c>
      <c r="H2708" s="32">
        <v>16</v>
      </c>
    </row>
    <row r="2709" spans="1:8" x14ac:dyDescent="0.35">
      <c r="A2709" s="31">
        <v>2017</v>
      </c>
      <c r="B2709" s="31" t="s">
        <v>38</v>
      </c>
      <c r="C2709" s="31" t="str">
        <f>VLOOKUP(B2709,lookup!A:D,3,FALSE)</f>
        <v>Non Metropolitan Fire Authorities</v>
      </c>
      <c r="D2709" s="31" t="str">
        <f>VLOOKUP(B2709,lookup!A:D,4,FALSE)</f>
        <v>E31000006</v>
      </c>
      <c r="E2709" s="31" t="s">
        <v>7</v>
      </c>
      <c r="F2709" s="1" t="s">
        <v>252</v>
      </c>
      <c r="G2709" s="31" t="s">
        <v>13</v>
      </c>
      <c r="H2709" s="32">
        <v>39</v>
      </c>
    </row>
    <row r="2710" spans="1:8" x14ac:dyDescent="0.35">
      <c r="A2710" s="31">
        <v>2017</v>
      </c>
      <c r="B2710" s="31" t="s">
        <v>38</v>
      </c>
      <c r="C2710" s="31" t="str">
        <f>VLOOKUP(B2710,lookup!A:D,3,FALSE)</f>
        <v>Non Metropolitan Fire Authorities</v>
      </c>
      <c r="D2710" s="31" t="str">
        <f>VLOOKUP(B2710,lookup!A:D,4,FALSE)</f>
        <v>E31000006</v>
      </c>
      <c r="E2710" s="31" t="s">
        <v>7</v>
      </c>
      <c r="F2710" s="1" t="s">
        <v>252</v>
      </c>
      <c r="G2710" s="31" t="s">
        <v>14</v>
      </c>
      <c r="H2710" s="32">
        <v>196</v>
      </c>
    </row>
    <row r="2711" spans="1:8" x14ac:dyDescent="0.35">
      <c r="A2711" s="31">
        <v>2017</v>
      </c>
      <c r="B2711" s="31" t="s">
        <v>38</v>
      </c>
      <c r="C2711" s="31" t="str">
        <f>VLOOKUP(B2711,lookup!A:D,3,FALSE)</f>
        <v>Non Metropolitan Fire Authorities</v>
      </c>
      <c r="D2711" s="31" t="str">
        <f>VLOOKUP(B2711,lookup!A:D,4,FALSE)</f>
        <v>E31000006</v>
      </c>
      <c r="E2711" s="31" t="s">
        <v>7</v>
      </c>
      <c r="F2711" s="1" t="s">
        <v>252</v>
      </c>
      <c r="G2711" s="31" t="s">
        <v>5</v>
      </c>
      <c r="H2711" s="32">
        <v>251</v>
      </c>
    </row>
    <row r="2712" spans="1:8" x14ac:dyDescent="0.35">
      <c r="A2712" s="31">
        <v>2017</v>
      </c>
      <c r="B2712" s="31" t="s">
        <v>38</v>
      </c>
      <c r="C2712" s="31" t="str">
        <f>VLOOKUP(B2712,lookup!A:D,3,FALSE)</f>
        <v>Non Metropolitan Fire Authorities</v>
      </c>
      <c r="D2712" s="31" t="str">
        <f>VLOOKUP(B2712,lookup!A:D,4,FALSE)</f>
        <v>E31000006</v>
      </c>
      <c r="E2712" s="31" t="s">
        <v>15</v>
      </c>
      <c r="F2712" s="1" t="s">
        <v>252</v>
      </c>
      <c r="G2712" s="31" t="s">
        <v>10</v>
      </c>
      <c r="H2712" s="32">
        <v>0</v>
      </c>
    </row>
    <row r="2713" spans="1:8" x14ac:dyDescent="0.35">
      <c r="A2713" s="31">
        <v>2017</v>
      </c>
      <c r="B2713" s="31" t="s">
        <v>38</v>
      </c>
      <c r="C2713" s="31" t="str">
        <f>VLOOKUP(B2713,lookup!A:D,3,FALSE)</f>
        <v>Non Metropolitan Fire Authorities</v>
      </c>
      <c r="D2713" s="31" t="str">
        <f>VLOOKUP(B2713,lookup!A:D,4,FALSE)</f>
        <v>E31000006</v>
      </c>
      <c r="E2713" s="31" t="s">
        <v>15</v>
      </c>
      <c r="F2713" s="1" t="s">
        <v>252</v>
      </c>
      <c r="G2713" s="31" t="s">
        <v>11</v>
      </c>
      <c r="H2713" s="32">
        <v>0</v>
      </c>
    </row>
    <row r="2714" spans="1:8" x14ac:dyDescent="0.35">
      <c r="A2714" s="31">
        <v>2017</v>
      </c>
      <c r="B2714" s="31" t="s">
        <v>38</v>
      </c>
      <c r="C2714" s="31" t="str">
        <f>VLOOKUP(B2714,lookup!A:D,3,FALSE)</f>
        <v>Non Metropolitan Fire Authorities</v>
      </c>
      <c r="D2714" s="31" t="str">
        <f>VLOOKUP(B2714,lookup!A:D,4,FALSE)</f>
        <v>E31000006</v>
      </c>
      <c r="E2714" s="31" t="s">
        <v>15</v>
      </c>
      <c r="F2714" s="1" t="s">
        <v>252</v>
      </c>
      <c r="G2714" s="31" t="s">
        <v>12</v>
      </c>
      <c r="H2714" s="32">
        <v>0</v>
      </c>
    </row>
    <row r="2715" spans="1:8" x14ac:dyDescent="0.35">
      <c r="A2715" s="31">
        <v>2017</v>
      </c>
      <c r="B2715" s="31" t="s">
        <v>38</v>
      </c>
      <c r="C2715" s="31" t="str">
        <f>VLOOKUP(B2715,lookup!A:D,3,FALSE)</f>
        <v>Non Metropolitan Fire Authorities</v>
      </c>
      <c r="D2715" s="31" t="str">
        <f>VLOOKUP(B2715,lookup!A:D,4,FALSE)</f>
        <v>E31000006</v>
      </c>
      <c r="E2715" s="31" t="s">
        <v>15</v>
      </c>
      <c r="F2715" s="1" t="s">
        <v>252</v>
      </c>
      <c r="G2715" s="31" t="s">
        <v>13</v>
      </c>
      <c r="H2715" s="32">
        <v>1</v>
      </c>
    </row>
    <row r="2716" spans="1:8" x14ac:dyDescent="0.35">
      <c r="A2716" s="31">
        <v>2017</v>
      </c>
      <c r="B2716" s="31" t="s">
        <v>38</v>
      </c>
      <c r="C2716" s="31" t="str">
        <f>VLOOKUP(B2716,lookup!A:D,3,FALSE)</f>
        <v>Non Metropolitan Fire Authorities</v>
      </c>
      <c r="D2716" s="31" t="str">
        <f>VLOOKUP(B2716,lookup!A:D,4,FALSE)</f>
        <v>E31000006</v>
      </c>
      <c r="E2716" s="31" t="s">
        <v>15</v>
      </c>
      <c r="F2716" s="1" t="s">
        <v>252</v>
      </c>
      <c r="G2716" s="31" t="s">
        <v>14</v>
      </c>
      <c r="H2716" s="32">
        <v>16</v>
      </c>
    </row>
    <row r="2717" spans="1:8" x14ac:dyDescent="0.35">
      <c r="A2717" s="31">
        <v>2017</v>
      </c>
      <c r="B2717" s="31" t="s">
        <v>38</v>
      </c>
      <c r="C2717" s="31" t="str">
        <f>VLOOKUP(B2717,lookup!A:D,3,FALSE)</f>
        <v>Non Metropolitan Fire Authorities</v>
      </c>
      <c r="D2717" s="31" t="str">
        <f>VLOOKUP(B2717,lookup!A:D,4,FALSE)</f>
        <v>E31000006</v>
      </c>
      <c r="E2717" s="31" t="s">
        <v>15</v>
      </c>
      <c r="F2717" s="1" t="s">
        <v>252</v>
      </c>
      <c r="G2717" s="31" t="s">
        <v>5</v>
      </c>
      <c r="H2717" s="32">
        <v>17</v>
      </c>
    </row>
    <row r="2718" spans="1:8" x14ac:dyDescent="0.35">
      <c r="A2718" s="31">
        <v>2017</v>
      </c>
      <c r="B2718" s="31" t="s">
        <v>41</v>
      </c>
      <c r="C2718" s="31" t="str">
        <f>VLOOKUP(B2718,lookup!A:D,3,FALSE)</f>
        <v>Non Metropolitan Fire Authorities</v>
      </c>
      <c r="D2718" s="31" t="str">
        <f>VLOOKUP(B2718,lookup!A:D,4,FALSE)</f>
        <v>E31000007</v>
      </c>
      <c r="E2718" s="31" t="s">
        <v>7</v>
      </c>
      <c r="F2718" s="1" t="s">
        <v>219</v>
      </c>
      <c r="G2718" s="31" t="s">
        <v>8</v>
      </c>
      <c r="H2718" s="32">
        <v>1</v>
      </c>
    </row>
    <row r="2719" spans="1:8" x14ac:dyDescent="0.35">
      <c r="A2719" s="31">
        <v>2017</v>
      </c>
      <c r="B2719" s="31" t="s">
        <v>41</v>
      </c>
      <c r="C2719" s="31" t="str">
        <f>VLOOKUP(B2719,lookup!A:D,3,FALSE)</f>
        <v>Non Metropolitan Fire Authorities</v>
      </c>
      <c r="D2719" s="31" t="str">
        <f>VLOOKUP(B2719,lookup!A:D,4,FALSE)</f>
        <v>E31000007</v>
      </c>
      <c r="E2719" s="31" t="s">
        <v>7</v>
      </c>
      <c r="F2719" s="1" t="s">
        <v>219</v>
      </c>
      <c r="G2719" s="31" t="s">
        <v>178</v>
      </c>
      <c r="H2719" s="32">
        <v>2</v>
      </c>
    </row>
    <row r="2720" spans="1:8" x14ac:dyDescent="0.35">
      <c r="A2720" s="31">
        <v>2017</v>
      </c>
      <c r="B2720" s="31" t="s">
        <v>41</v>
      </c>
      <c r="C2720" s="31" t="str">
        <f>VLOOKUP(B2720,lookup!A:D,3,FALSE)</f>
        <v>Non Metropolitan Fire Authorities</v>
      </c>
      <c r="D2720" s="31" t="str">
        <f>VLOOKUP(B2720,lookup!A:D,4,FALSE)</f>
        <v>E31000007</v>
      </c>
      <c r="E2720" s="31" t="s">
        <v>7</v>
      </c>
      <c r="F2720" s="1" t="s">
        <v>219</v>
      </c>
      <c r="G2720" s="31" t="s">
        <v>10</v>
      </c>
      <c r="H2720" s="32">
        <v>4</v>
      </c>
    </row>
    <row r="2721" spans="1:8" x14ac:dyDescent="0.35">
      <c r="A2721" s="31">
        <v>2017</v>
      </c>
      <c r="B2721" s="31" t="s">
        <v>41</v>
      </c>
      <c r="C2721" s="31" t="str">
        <f>VLOOKUP(B2721,lookup!A:D,3,FALSE)</f>
        <v>Non Metropolitan Fire Authorities</v>
      </c>
      <c r="D2721" s="31" t="str">
        <f>VLOOKUP(B2721,lookup!A:D,4,FALSE)</f>
        <v>E31000007</v>
      </c>
      <c r="E2721" s="31" t="s">
        <v>7</v>
      </c>
      <c r="F2721" s="1" t="s">
        <v>219</v>
      </c>
      <c r="G2721" s="31" t="s">
        <v>11</v>
      </c>
      <c r="H2721" s="32">
        <v>12</v>
      </c>
    </row>
    <row r="2722" spans="1:8" x14ac:dyDescent="0.35">
      <c r="A2722" s="31">
        <v>2017</v>
      </c>
      <c r="B2722" s="31" t="s">
        <v>41</v>
      </c>
      <c r="C2722" s="31" t="str">
        <f>VLOOKUP(B2722,lookup!A:D,3,FALSE)</f>
        <v>Non Metropolitan Fire Authorities</v>
      </c>
      <c r="D2722" s="31" t="str">
        <f>VLOOKUP(B2722,lookup!A:D,4,FALSE)</f>
        <v>E31000007</v>
      </c>
      <c r="E2722" s="31" t="s">
        <v>7</v>
      </c>
      <c r="F2722" s="1" t="s">
        <v>219</v>
      </c>
      <c r="G2722" s="31" t="s">
        <v>12</v>
      </c>
      <c r="H2722" s="32">
        <v>42</v>
      </c>
    </row>
    <row r="2723" spans="1:8" x14ac:dyDescent="0.35">
      <c r="A2723" s="31">
        <v>2017</v>
      </c>
      <c r="B2723" s="31" t="s">
        <v>41</v>
      </c>
      <c r="C2723" s="31" t="str">
        <f>VLOOKUP(B2723,lookup!A:D,3,FALSE)</f>
        <v>Non Metropolitan Fire Authorities</v>
      </c>
      <c r="D2723" s="31" t="str">
        <f>VLOOKUP(B2723,lookup!A:D,4,FALSE)</f>
        <v>E31000007</v>
      </c>
      <c r="E2723" s="31" t="s">
        <v>7</v>
      </c>
      <c r="F2723" s="1" t="s">
        <v>219</v>
      </c>
      <c r="G2723" s="31" t="s">
        <v>13</v>
      </c>
      <c r="H2723" s="32">
        <v>50</v>
      </c>
    </row>
    <row r="2724" spans="1:8" x14ac:dyDescent="0.35">
      <c r="A2724" s="31">
        <v>2017</v>
      </c>
      <c r="B2724" s="31" t="s">
        <v>41</v>
      </c>
      <c r="C2724" s="31" t="str">
        <f>VLOOKUP(B2724,lookup!A:D,3,FALSE)</f>
        <v>Non Metropolitan Fire Authorities</v>
      </c>
      <c r="D2724" s="31" t="str">
        <f>VLOOKUP(B2724,lookup!A:D,4,FALSE)</f>
        <v>E31000007</v>
      </c>
      <c r="E2724" s="31" t="s">
        <v>7</v>
      </c>
      <c r="F2724" s="1" t="s">
        <v>219</v>
      </c>
      <c r="G2724" s="31" t="s">
        <v>14</v>
      </c>
      <c r="H2724" s="32">
        <v>201</v>
      </c>
    </row>
    <row r="2725" spans="1:8" x14ac:dyDescent="0.35">
      <c r="A2725" s="31">
        <v>2017</v>
      </c>
      <c r="B2725" s="31" t="s">
        <v>41</v>
      </c>
      <c r="C2725" s="31" t="str">
        <f>VLOOKUP(B2725,lookup!A:D,3,FALSE)</f>
        <v>Non Metropolitan Fire Authorities</v>
      </c>
      <c r="D2725" s="31" t="str">
        <f>VLOOKUP(B2725,lookup!A:D,4,FALSE)</f>
        <v>E31000007</v>
      </c>
      <c r="E2725" s="31" t="s">
        <v>7</v>
      </c>
      <c r="F2725" s="1" t="s">
        <v>219</v>
      </c>
      <c r="G2725" s="31" t="s">
        <v>5</v>
      </c>
      <c r="H2725" s="32">
        <v>312</v>
      </c>
    </row>
    <row r="2726" spans="1:8" x14ac:dyDescent="0.35">
      <c r="A2726" s="31">
        <v>2017</v>
      </c>
      <c r="B2726" s="31" t="s">
        <v>41</v>
      </c>
      <c r="C2726" s="31" t="str">
        <f>VLOOKUP(B2726,lookup!A:D,3,FALSE)</f>
        <v>Non Metropolitan Fire Authorities</v>
      </c>
      <c r="D2726" s="31" t="str">
        <f>VLOOKUP(B2726,lookup!A:D,4,FALSE)</f>
        <v>E31000007</v>
      </c>
      <c r="E2726" s="31" t="s">
        <v>15</v>
      </c>
      <c r="F2726" s="1" t="s">
        <v>219</v>
      </c>
      <c r="G2726" s="31" t="s">
        <v>8</v>
      </c>
      <c r="H2726" s="32">
        <v>0</v>
      </c>
    </row>
    <row r="2727" spans="1:8" x14ac:dyDescent="0.35">
      <c r="A2727" s="31">
        <v>2017</v>
      </c>
      <c r="B2727" s="31" t="s">
        <v>41</v>
      </c>
      <c r="C2727" s="31" t="str">
        <f>VLOOKUP(B2727,lookup!A:D,3,FALSE)</f>
        <v>Non Metropolitan Fire Authorities</v>
      </c>
      <c r="D2727" s="31" t="str">
        <f>VLOOKUP(B2727,lookup!A:D,4,FALSE)</f>
        <v>E31000007</v>
      </c>
      <c r="E2727" s="31" t="s">
        <v>15</v>
      </c>
      <c r="F2727" s="1" t="s">
        <v>219</v>
      </c>
      <c r="G2727" s="31" t="s">
        <v>178</v>
      </c>
      <c r="H2727" s="32">
        <v>0</v>
      </c>
    </row>
    <row r="2728" spans="1:8" x14ac:dyDescent="0.35">
      <c r="A2728" s="31">
        <v>2017</v>
      </c>
      <c r="B2728" s="31" t="s">
        <v>41</v>
      </c>
      <c r="C2728" s="31" t="str">
        <f>VLOOKUP(B2728,lookup!A:D,3,FALSE)</f>
        <v>Non Metropolitan Fire Authorities</v>
      </c>
      <c r="D2728" s="31" t="str">
        <f>VLOOKUP(B2728,lookup!A:D,4,FALSE)</f>
        <v>E31000007</v>
      </c>
      <c r="E2728" s="31" t="s">
        <v>15</v>
      </c>
      <c r="F2728" s="1" t="s">
        <v>219</v>
      </c>
      <c r="G2728" s="31" t="s">
        <v>10</v>
      </c>
      <c r="H2728" s="32">
        <v>0</v>
      </c>
    </row>
    <row r="2729" spans="1:8" x14ac:dyDescent="0.35">
      <c r="A2729" s="31">
        <v>2017</v>
      </c>
      <c r="B2729" s="31" t="s">
        <v>41</v>
      </c>
      <c r="C2729" s="31" t="str">
        <f>VLOOKUP(B2729,lookup!A:D,3,FALSE)</f>
        <v>Non Metropolitan Fire Authorities</v>
      </c>
      <c r="D2729" s="31" t="str">
        <f>VLOOKUP(B2729,lookup!A:D,4,FALSE)</f>
        <v>E31000007</v>
      </c>
      <c r="E2729" s="31" t="s">
        <v>15</v>
      </c>
      <c r="F2729" s="1" t="s">
        <v>219</v>
      </c>
      <c r="G2729" s="31" t="s">
        <v>11</v>
      </c>
      <c r="H2729" s="32">
        <v>0</v>
      </c>
    </row>
    <row r="2730" spans="1:8" x14ac:dyDescent="0.35">
      <c r="A2730" s="31">
        <v>2017</v>
      </c>
      <c r="B2730" s="31" t="s">
        <v>41</v>
      </c>
      <c r="C2730" s="31" t="str">
        <f>VLOOKUP(B2730,lookup!A:D,3,FALSE)</f>
        <v>Non Metropolitan Fire Authorities</v>
      </c>
      <c r="D2730" s="31" t="str">
        <f>VLOOKUP(B2730,lookup!A:D,4,FALSE)</f>
        <v>E31000007</v>
      </c>
      <c r="E2730" s="31" t="s">
        <v>15</v>
      </c>
      <c r="F2730" s="1" t="s">
        <v>219</v>
      </c>
      <c r="G2730" s="31" t="s">
        <v>12</v>
      </c>
      <c r="H2730" s="32">
        <v>0</v>
      </c>
    </row>
    <row r="2731" spans="1:8" x14ac:dyDescent="0.35">
      <c r="A2731" s="31">
        <v>2017</v>
      </c>
      <c r="B2731" s="31" t="s">
        <v>41</v>
      </c>
      <c r="C2731" s="31" t="str">
        <f>VLOOKUP(B2731,lookup!A:D,3,FALSE)</f>
        <v>Non Metropolitan Fire Authorities</v>
      </c>
      <c r="D2731" s="31" t="str">
        <f>VLOOKUP(B2731,lookup!A:D,4,FALSE)</f>
        <v>E31000007</v>
      </c>
      <c r="E2731" s="31" t="s">
        <v>15</v>
      </c>
      <c r="F2731" s="1" t="s">
        <v>219</v>
      </c>
      <c r="G2731" s="31" t="s">
        <v>13</v>
      </c>
      <c r="H2731" s="32">
        <v>3</v>
      </c>
    </row>
    <row r="2732" spans="1:8" x14ac:dyDescent="0.35">
      <c r="A2732" s="31">
        <v>2017</v>
      </c>
      <c r="B2732" s="31" t="s">
        <v>41</v>
      </c>
      <c r="C2732" s="31" t="str">
        <f>VLOOKUP(B2732,lookup!A:D,3,FALSE)</f>
        <v>Non Metropolitan Fire Authorities</v>
      </c>
      <c r="D2732" s="31" t="str">
        <f>VLOOKUP(B2732,lookup!A:D,4,FALSE)</f>
        <v>E31000007</v>
      </c>
      <c r="E2732" s="31" t="s">
        <v>15</v>
      </c>
      <c r="F2732" s="1" t="s">
        <v>219</v>
      </c>
      <c r="G2732" s="31" t="s">
        <v>14</v>
      </c>
      <c r="H2732" s="32">
        <v>14</v>
      </c>
    </row>
    <row r="2733" spans="1:8" x14ac:dyDescent="0.35">
      <c r="A2733" s="31">
        <v>2017</v>
      </c>
      <c r="B2733" s="31" t="s">
        <v>41</v>
      </c>
      <c r="C2733" s="31" t="str">
        <f>VLOOKUP(B2733,lookup!A:D,3,FALSE)</f>
        <v>Non Metropolitan Fire Authorities</v>
      </c>
      <c r="D2733" s="31" t="str">
        <f>VLOOKUP(B2733,lookup!A:D,4,FALSE)</f>
        <v>E31000007</v>
      </c>
      <c r="E2733" s="31" t="s">
        <v>15</v>
      </c>
      <c r="F2733" s="1" t="s">
        <v>219</v>
      </c>
      <c r="G2733" s="31" t="s">
        <v>5</v>
      </c>
      <c r="H2733" s="32">
        <v>17</v>
      </c>
    </row>
    <row r="2734" spans="1:8" x14ac:dyDescent="0.35">
      <c r="A2734" s="31">
        <v>2017</v>
      </c>
      <c r="B2734" s="31" t="s">
        <v>41</v>
      </c>
      <c r="C2734" s="31" t="str">
        <f>VLOOKUP(B2734,lookup!A:D,3,FALSE)</f>
        <v>Non Metropolitan Fire Authorities</v>
      </c>
      <c r="D2734" s="31" t="str">
        <f>VLOOKUP(B2734,lookup!A:D,4,FALSE)</f>
        <v>E31000007</v>
      </c>
      <c r="E2734" s="31" t="s">
        <v>7</v>
      </c>
      <c r="F2734" s="1" t="s">
        <v>252</v>
      </c>
      <c r="G2734" s="31" t="s">
        <v>10</v>
      </c>
      <c r="H2734" s="32">
        <v>0</v>
      </c>
    </row>
    <row r="2735" spans="1:8" x14ac:dyDescent="0.35">
      <c r="A2735" s="31">
        <v>2017</v>
      </c>
      <c r="B2735" s="31" t="s">
        <v>41</v>
      </c>
      <c r="C2735" s="31" t="str">
        <f>VLOOKUP(B2735,lookup!A:D,3,FALSE)</f>
        <v>Non Metropolitan Fire Authorities</v>
      </c>
      <c r="D2735" s="31" t="str">
        <f>VLOOKUP(B2735,lookup!A:D,4,FALSE)</f>
        <v>E31000007</v>
      </c>
      <c r="E2735" s="31" t="s">
        <v>7</v>
      </c>
      <c r="F2735" s="1" t="s">
        <v>252</v>
      </c>
      <c r="G2735" s="31" t="s">
        <v>11</v>
      </c>
      <c r="H2735" s="32">
        <v>0</v>
      </c>
    </row>
    <row r="2736" spans="1:8" x14ac:dyDescent="0.35">
      <c r="A2736" s="31">
        <v>2017</v>
      </c>
      <c r="B2736" s="31" t="s">
        <v>41</v>
      </c>
      <c r="C2736" s="31" t="str">
        <f>VLOOKUP(B2736,lookup!A:D,3,FALSE)</f>
        <v>Non Metropolitan Fire Authorities</v>
      </c>
      <c r="D2736" s="31" t="str">
        <f>VLOOKUP(B2736,lookup!A:D,4,FALSE)</f>
        <v>E31000007</v>
      </c>
      <c r="E2736" s="31" t="s">
        <v>7</v>
      </c>
      <c r="F2736" s="1" t="s">
        <v>252</v>
      </c>
      <c r="G2736" s="31" t="s">
        <v>12</v>
      </c>
      <c r="H2736" s="32">
        <v>5</v>
      </c>
    </row>
    <row r="2737" spans="1:8" x14ac:dyDescent="0.35">
      <c r="A2737" s="31">
        <v>2017</v>
      </c>
      <c r="B2737" s="31" t="s">
        <v>41</v>
      </c>
      <c r="C2737" s="31" t="str">
        <f>VLOOKUP(B2737,lookup!A:D,3,FALSE)</f>
        <v>Non Metropolitan Fire Authorities</v>
      </c>
      <c r="D2737" s="31" t="str">
        <f>VLOOKUP(B2737,lookup!A:D,4,FALSE)</f>
        <v>E31000007</v>
      </c>
      <c r="E2737" s="31" t="s">
        <v>7</v>
      </c>
      <c r="F2737" s="1" t="s">
        <v>252</v>
      </c>
      <c r="G2737" s="31" t="s">
        <v>13</v>
      </c>
      <c r="H2737" s="32">
        <v>15</v>
      </c>
    </row>
    <row r="2738" spans="1:8" x14ac:dyDescent="0.35">
      <c r="A2738" s="31">
        <v>2017</v>
      </c>
      <c r="B2738" s="31" t="s">
        <v>41</v>
      </c>
      <c r="C2738" s="31" t="str">
        <f>VLOOKUP(B2738,lookup!A:D,3,FALSE)</f>
        <v>Non Metropolitan Fire Authorities</v>
      </c>
      <c r="D2738" s="31" t="str">
        <f>VLOOKUP(B2738,lookup!A:D,4,FALSE)</f>
        <v>E31000007</v>
      </c>
      <c r="E2738" s="31" t="s">
        <v>7</v>
      </c>
      <c r="F2738" s="1" t="s">
        <v>252</v>
      </c>
      <c r="G2738" s="31" t="s">
        <v>14</v>
      </c>
      <c r="H2738" s="32">
        <v>94</v>
      </c>
    </row>
    <row r="2739" spans="1:8" x14ac:dyDescent="0.35">
      <c r="A2739" s="31">
        <v>2017</v>
      </c>
      <c r="B2739" s="31" t="s">
        <v>41</v>
      </c>
      <c r="C2739" s="31" t="str">
        <f>VLOOKUP(B2739,lookup!A:D,3,FALSE)</f>
        <v>Non Metropolitan Fire Authorities</v>
      </c>
      <c r="D2739" s="31" t="str">
        <f>VLOOKUP(B2739,lookup!A:D,4,FALSE)</f>
        <v>E31000007</v>
      </c>
      <c r="E2739" s="31" t="s">
        <v>7</v>
      </c>
      <c r="F2739" s="1" t="s">
        <v>252</v>
      </c>
      <c r="G2739" s="31" t="s">
        <v>5</v>
      </c>
      <c r="H2739" s="32">
        <v>114</v>
      </c>
    </row>
    <row r="2740" spans="1:8" x14ac:dyDescent="0.35">
      <c r="A2740" s="31">
        <v>2017</v>
      </c>
      <c r="B2740" s="31" t="s">
        <v>41</v>
      </c>
      <c r="C2740" s="31" t="str">
        <f>VLOOKUP(B2740,lookup!A:D,3,FALSE)</f>
        <v>Non Metropolitan Fire Authorities</v>
      </c>
      <c r="D2740" s="31" t="str">
        <f>VLOOKUP(B2740,lookup!A:D,4,FALSE)</f>
        <v>E31000007</v>
      </c>
      <c r="E2740" s="31" t="s">
        <v>15</v>
      </c>
      <c r="F2740" s="1" t="s">
        <v>252</v>
      </c>
      <c r="G2740" s="31" t="s">
        <v>10</v>
      </c>
      <c r="H2740" s="32">
        <v>0</v>
      </c>
    </row>
    <row r="2741" spans="1:8" x14ac:dyDescent="0.35">
      <c r="A2741" s="31">
        <v>2017</v>
      </c>
      <c r="B2741" s="31" t="s">
        <v>41</v>
      </c>
      <c r="C2741" s="31" t="str">
        <f>VLOOKUP(B2741,lookup!A:D,3,FALSE)</f>
        <v>Non Metropolitan Fire Authorities</v>
      </c>
      <c r="D2741" s="31" t="str">
        <f>VLOOKUP(B2741,lookup!A:D,4,FALSE)</f>
        <v>E31000007</v>
      </c>
      <c r="E2741" s="31" t="s">
        <v>15</v>
      </c>
      <c r="F2741" s="1" t="s">
        <v>252</v>
      </c>
      <c r="G2741" s="31" t="s">
        <v>11</v>
      </c>
      <c r="H2741" s="32">
        <v>0</v>
      </c>
    </row>
    <row r="2742" spans="1:8" x14ac:dyDescent="0.35">
      <c r="A2742" s="31">
        <v>2017</v>
      </c>
      <c r="B2742" s="31" t="s">
        <v>41</v>
      </c>
      <c r="C2742" s="31" t="str">
        <f>VLOOKUP(B2742,lookup!A:D,3,FALSE)</f>
        <v>Non Metropolitan Fire Authorities</v>
      </c>
      <c r="D2742" s="31" t="str">
        <f>VLOOKUP(B2742,lookup!A:D,4,FALSE)</f>
        <v>E31000007</v>
      </c>
      <c r="E2742" s="31" t="s">
        <v>15</v>
      </c>
      <c r="F2742" s="1" t="s">
        <v>252</v>
      </c>
      <c r="G2742" s="31" t="s">
        <v>12</v>
      </c>
      <c r="H2742" s="32">
        <v>0</v>
      </c>
    </row>
    <row r="2743" spans="1:8" x14ac:dyDescent="0.35">
      <c r="A2743" s="31">
        <v>2017</v>
      </c>
      <c r="B2743" s="31" t="s">
        <v>41</v>
      </c>
      <c r="C2743" s="31" t="str">
        <f>VLOOKUP(B2743,lookup!A:D,3,FALSE)</f>
        <v>Non Metropolitan Fire Authorities</v>
      </c>
      <c r="D2743" s="31" t="str">
        <f>VLOOKUP(B2743,lookup!A:D,4,FALSE)</f>
        <v>E31000007</v>
      </c>
      <c r="E2743" s="31" t="s">
        <v>15</v>
      </c>
      <c r="F2743" s="1" t="s">
        <v>252</v>
      </c>
      <c r="G2743" s="31" t="s">
        <v>13</v>
      </c>
      <c r="H2743" s="32">
        <v>0</v>
      </c>
    </row>
    <row r="2744" spans="1:8" x14ac:dyDescent="0.35">
      <c r="A2744" s="31">
        <v>2017</v>
      </c>
      <c r="B2744" s="31" t="s">
        <v>41</v>
      </c>
      <c r="C2744" s="31" t="str">
        <f>VLOOKUP(B2744,lookup!A:D,3,FALSE)</f>
        <v>Non Metropolitan Fire Authorities</v>
      </c>
      <c r="D2744" s="31" t="str">
        <f>VLOOKUP(B2744,lookup!A:D,4,FALSE)</f>
        <v>E31000007</v>
      </c>
      <c r="E2744" s="31" t="s">
        <v>15</v>
      </c>
      <c r="F2744" s="1" t="s">
        <v>252</v>
      </c>
      <c r="G2744" s="31" t="s">
        <v>14</v>
      </c>
      <c r="H2744" s="32">
        <v>2</v>
      </c>
    </row>
    <row r="2745" spans="1:8" x14ac:dyDescent="0.35">
      <c r="A2745" s="31">
        <v>2017</v>
      </c>
      <c r="B2745" s="31" t="s">
        <v>41</v>
      </c>
      <c r="C2745" s="31" t="str">
        <f>VLOOKUP(B2745,lookup!A:D,3,FALSE)</f>
        <v>Non Metropolitan Fire Authorities</v>
      </c>
      <c r="D2745" s="31" t="str">
        <f>VLOOKUP(B2745,lookup!A:D,4,FALSE)</f>
        <v>E31000007</v>
      </c>
      <c r="E2745" s="31" t="s">
        <v>15</v>
      </c>
      <c r="F2745" s="1" t="s">
        <v>252</v>
      </c>
      <c r="G2745" s="31" t="s">
        <v>5</v>
      </c>
      <c r="H2745" s="32">
        <v>2</v>
      </c>
    </row>
    <row r="2746" spans="1:8" x14ac:dyDescent="0.35">
      <c r="A2746" s="31">
        <v>2017</v>
      </c>
      <c r="B2746" s="31" t="s">
        <v>44</v>
      </c>
      <c r="C2746" s="31" t="str">
        <f>VLOOKUP(B2746,lookup!A:D,3,FALSE)</f>
        <v>Non Metropolitan Fire Authorities</v>
      </c>
      <c r="D2746" s="31" t="str">
        <f>VLOOKUP(B2746,lookup!A:D,4,FALSE)</f>
        <v>E31000008</v>
      </c>
      <c r="E2746" s="31" t="s">
        <v>7</v>
      </c>
      <c r="F2746" s="1" t="s">
        <v>219</v>
      </c>
      <c r="G2746" s="31" t="s">
        <v>8</v>
      </c>
      <c r="H2746" s="32">
        <v>2</v>
      </c>
    </row>
    <row r="2747" spans="1:8" x14ac:dyDescent="0.35">
      <c r="A2747" s="31">
        <v>2017</v>
      </c>
      <c r="B2747" s="31" t="s">
        <v>44</v>
      </c>
      <c r="C2747" s="31" t="str">
        <f>VLOOKUP(B2747,lookup!A:D,3,FALSE)</f>
        <v>Non Metropolitan Fire Authorities</v>
      </c>
      <c r="D2747" s="31" t="str">
        <f>VLOOKUP(B2747,lookup!A:D,4,FALSE)</f>
        <v>E31000008</v>
      </c>
      <c r="E2747" s="31" t="s">
        <v>7</v>
      </c>
      <c r="F2747" s="1" t="s">
        <v>219</v>
      </c>
      <c r="G2747" s="31" t="s">
        <v>178</v>
      </c>
      <c r="H2747" s="32">
        <v>3</v>
      </c>
    </row>
    <row r="2748" spans="1:8" x14ac:dyDescent="0.35">
      <c r="A2748" s="31">
        <v>2017</v>
      </c>
      <c r="B2748" s="31" t="s">
        <v>44</v>
      </c>
      <c r="C2748" s="31" t="str">
        <f>VLOOKUP(B2748,lookup!A:D,3,FALSE)</f>
        <v>Non Metropolitan Fire Authorities</v>
      </c>
      <c r="D2748" s="31" t="str">
        <f>VLOOKUP(B2748,lookup!A:D,4,FALSE)</f>
        <v>E31000008</v>
      </c>
      <c r="E2748" s="31" t="s">
        <v>7</v>
      </c>
      <c r="F2748" s="1" t="s">
        <v>219</v>
      </c>
      <c r="G2748" s="31" t="s">
        <v>10</v>
      </c>
      <c r="H2748" s="32">
        <v>8</v>
      </c>
    </row>
    <row r="2749" spans="1:8" x14ac:dyDescent="0.35">
      <c r="A2749" s="31">
        <v>2017</v>
      </c>
      <c r="B2749" s="31" t="s">
        <v>44</v>
      </c>
      <c r="C2749" s="31" t="str">
        <f>VLOOKUP(B2749,lookup!A:D,3,FALSE)</f>
        <v>Non Metropolitan Fire Authorities</v>
      </c>
      <c r="D2749" s="31" t="str">
        <f>VLOOKUP(B2749,lookup!A:D,4,FALSE)</f>
        <v>E31000008</v>
      </c>
      <c r="E2749" s="31" t="s">
        <v>7</v>
      </c>
      <c r="F2749" s="1" t="s">
        <v>219</v>
      </c>
      <c r="G2749" s="31" t="s">
        <v>11</v>
      </c>
      <c r="H2749" s="32">
        <v>15</v>
      </c>
    </row>
    <row r="2750" spans="1:8" x14ac:dyDescent="0.35">
      <c r="A2750" s="31">
        <v>2017</v>
      </c>
      <c r="B2750" s="31" t="s">
        <v>44</v>
      </c>
      <c r="C2750" s="31" t="str">
        <f>VLOOKUP(B2750,lookup!A:D,3,FALSE)</f>
        <v>Non Metropolitan Fire Authorities</v>
      </c>
      <c r="D2750" s="31" t="str">
        <f>VLOOKUP(B2750,lookup!A:D,4,FALSE)</f>
        <v>E31000008</v>
      </c>
      <c r="E2750" s="31" t="s">
        <v>7</v>
      </c>
      <c r="F2750" s="1" t="s">
        <v>219</v>
      </c>
      <c r="G2750" s="31" t="s">
        <v>12</v>
      </c>
      <c r="H2750" s="32">
        <v>40</v>
      </c>
    </row>
    <row r="2751" spans="1:8" x14ac:dyDescent="0.35">
      <c r="A2751" s="31">
        <v>2017</v>
      </c>
      <c r="B2751" s="31" t="s">
        <v>44</v>
      </c>
      <c r="C2751" s="31" t="str">
        <f>VLOOKUP(B2751,lookup!A:D,3,FALSE)</f>
        <v>Non Metropolitan Fire Authorities</v>
      </c>
      <c r="D2751" s="31" t="str">
        <f>VLOOKUP(B2751,lookup!A:D,4,FALSE)</f>
        <v>E31000008</v>
      </c>
      <c r="E2751" s="31" t="s">
        <v>7</v>
      </c>
      <c r="F2751" s="1" t="s">
        <v>219</v>
      </c>
      <c r="G2751" s="31" t="s">
        <v>13</v>
      </c>
      <c r="H2751" s="32">
        <v>22</v>
      </c>
    </row>
    <row r="2752" spans="1:8" x14ac:dyDescent="0.35">
      <c r="A2752" s="31">
        <v>2017</v>
      </c>
      <c r="B2752" s="31" t="s">
        <v>44</v>
      </c>
      <c r="C2752" s="31" t="str">
        <f>VLOOKUP(B2752,lookup!A:D,3,FALSE)</f>
        <v>Non Metropolitan Fire Authorities</v>
      </c>
      <c r="D2752" s="31" t="str">
        <f>VLOOKUP(B2752,lookup!A:D,4,FALSE)</f>
        <v>E31000008</v>
      </c>
      <c r="E2752" s="31" t="s">
        <v>7</v>
      </c>
      <c r="F2752" s="1" t="s">
        <v>219</v>
      </c>
      <c r="G2752" s="31" t="s">
        <v>14</v>
      </c>
      <c r="H2752" s="32">
        <v>91</v>
      </c>
    </row>
    <row r="2753" spans="1:8" x14ac:dyDescent="0.35">
      <c r="A2753" s="31">
        <v>2017</v>
      </c>
      <c r="B2753" s="31" t="s">
        <v>44</v>
      </c>
      <c r="C2753" s="31" t="str">
        <f>VLOOKUP(B2753,lookup!A:D,3,FALSE)</f>
        <v>Non Metropolitan Fire Authorities</v>
      </c>
      <c r="D2753" s="31" t="str">
        <f>VLOOKUP(B2753,lookup!A:D,4,FALSE)</f>
        <v>E31000008</v>
      </c>
      <c r="E2753" s="31" t="s">
        <v>7</v>
      </c>
      <c r="F2753" s="1" t="s">
        <v>219</v>
      </c>
      <c r="G2753" s="31" t="s">
        <v>5</v>
      </c>
      <c r="H2753" s="32">
        <v>181</v>
      </c>
    </row>
    <row r="2754" spans="1:8" x14ac:dyDescent="0.35">
      <c r="A2754" s="31">
        <v>2017</v>
      </c>
      <c r="B2754" s="31" t="s">
        <v>44</v>
      </c>
      <c r="C2754" s="31" t="str">
        <f>VLOOKUP(B2754,lookup!A:D,3,FALSE)</f>
        <v>Non Metropolitan Fire Authorities</v>
      </c>
      <c r="D2754" s="31" t="str">
        <f>VLOOKUP(B2754,lookup!A:D,4,FALSE)</f>
        <v>E31000008</v>
      </c>
      <c r="E2754" s="31" t="s">
        <v>15</v>
      </c>
      <c r="F2754" s="1" t="s">
        <v>219</v>
      </c>
      <c r="G2754" s="31" t="s">
        <v>8</v>
      </c>
      <c r="H2754" s="32">
        <v>0</v>
      </c>
    </row>
    <row r="2755" spans="1:8" x14ac:dyDescent="0.35">
      <c r="A2755" s="31">
        <v>2017</v>
      </c>
      <c r="B2755" s="31" t="s">
        <v>44</v>
      </c>
      <c r="C2755" s="31" t="str">
        <f>VLOOKUP(B2755,lookup!A:D,3,FALSE)</f>
        <v>Non Metropolitan Fire Authorities</v>
      </c>
      <c r="D2755" s="31" t="str">
        <f>VLOOKUP(B2755,lookup!A:D,4,FALSE)</f>
        <v>E31000008</v>
      </c>
      <c r="E2755" s="31" t="s">
        <v>15</v>
      </c>
      <c r="F2755" s="1" t="s">
        <v>219</v>
      </c>
      <c r="G2755" s="31" t="s">
        <v>178</v>
      </c>
      <c r="H2755" s="32">
        <v>0</v>
      </c>
    </row>
    <row r="2756" spans="1:8" x14ac:dyDescent="0.35">
      <c r="A2756" s="31">
        <v>2017</v>
      </c>
      <c r="B2756" s="31" t="s">
        <v>44</v>
      </c>
      <c r="C2756" s="31" t="str">
        <f>VLOOKUP(B2756,lookup!A:D,3,FALSE)</f>
        <v>Non Metropolitan Fire Authorities</v>
      </c>
      <c r="D2756" s="31" t="str">
        <f>VLOOKUP(B2756,lookup!A:D,4,FALSE)</f>
        <v>E31000008</v>
      </c>
      <c r="E2756" s="31" t="s">
        <v>15</v>
      </c>
      <c r="F2756" s="1" t="s">
        <v>219</v>
      </c>
      <c r="G2756" s="31" t="s">
        <v>10</v>
      </c>
      <c r="H2756" s="32">
        <v>0</v>
      </c>
    </row>
    <row r="2757" spans="1:8" x14ac:dyDescent="0.35">
      <c r="A2757" s="31">
        <v>2017</v>
      </c>
      <c r="B2757" s="31" t="s">
        <v>44</v>
      </c>
      <c r="C2757" s="31" t="str">
        <f>VLOOKUP(B2757,lookup!A:D,3,FALSE)</f>
        <v>Non Metropolitan Fire Authorities</v>
      </c>
      <c r="D2757" s="31" t="str">
        <f>VLOOKUP(B2757,lookup!A:D,4,FALSE)</f>
        <v>E31000008</v>
      </c>
      <c r="E2757" s="31" t="s">
        <v>15</v>
      </c>
      <c r="F2757" s="1" t="s">
        <v>219</v>
      </c>
      <c r="G2757" s="31" t="s">
        <v>11</v>
      </c>
      <c r="H2757" s="32">
        <v>1</v>
      </c>
    </row>
    <row r="2758" spans="1:8" x14ac:dyDescent="0.35">
      <c r="A2758" s="31">
        <v>2017</v>
      </c>
      <c r="B2758" s="31" t="s">
        <v>44</v>
      </c>
      <c r="C2758" s="31" t="str">
        <f>VLOOKUP(B2758,lookup!A:D,3,FALSE)</f>
        <v>Non Metropolitan Fire Authorities</v>
      </c>
      <c r="D2758" s="31" t="str">
        <f>VLOOKUP(B2758,lookup!A:D,4,FALSE)</f>
        <v>E31000008</v>
      </c>
      <c r="E2758" s="31" t="s">
        <v>15</v>
      </c>
      <c r="F2758" s="1" t="s">
        <v>219</v>
      </c>
      <c r="G2758" s="31" t="s">
        <v>12</v>
      </c>
      <c r="H2758" s="32">
        <v>1</v>
      </c>
    </row>
    <row r="2759" spans="1:8" x14ac:dyDescent="0.35">
      <c r="A2759" s="31">
        <v>2017</v>
      </c>
      <c r="B2759" s="31" t="s">
        <v>44</v>
      </c>
      <c r="C2759" s="31" t="str">
        <f>VLOOKUP(B2759,lookup!A:D,3,FALSE)</f>
        <v>Non Metropolitan Fire Authorities</v>
      </c>
      <c r="D2759" s="31" t="str">
        <f>VLOOKUP(B2759,lookup!A:D,4,FALSE)</f>
        <v>E31000008</v>
      </c>
      <c r="E2759" s="31" t="s">
        <v>15</v>
      </c>
      <c r="F2759" s="1" t="s">
        <v>219</v>
      </c>
      <c r="G2759" s="31" t="s">
        <v>13</v>
      </c>
      <c r="H2759" s="32">
        <v>0</v>
      </c>
    </row>
    <row r="2760" spans="1:8" x14ac:dyDescent="0.35">
      <c r="A2760" s="31">
        <v>2017</v>
      </c>
      <c r="B2760" s="31" t="s">
        <v>44</v>
      </c>
      <c r="C2760" s="31" t="str">
        <f>VLOOKUP(B2760,lookup!A:D,3,FALSE)</f>
        <v>Non Metropolitan Fire Authorities</v>
      </c>
      <c r="D2760" s="31" t="str">
        <f>VLOOKUP(B2760,lookup!A:D,4,FALSE)</f>
        <v>E31000008</v>
      </c>
      <c r="E2760" s="31" t="s">
        <v>15</v>
      </c>
      <c r="F2760" s="1" t="s">
        <v>219</v>
      </c>
      <c r="G2760" s="31" t="s">
        <v>14</v>
      </c>
      <c r="H2760" s="32">
        <v>3</v>
      </c>
    </row>
    <row r="2761" spans="1:8" x14ac:dyDescent="0.35">
      <c r="A2761" s="31">
        <v>2017</v>
      </c>
      <c r="B2761" s="31" t="s">
        <v>44</v>
      </c>
      <c r="C2761" s="31" t="str">
        <f>VLOOKUP(B2761,lookup!A:D,3,FALSE)</f>
        <v>Non Metropolitan Fire Authorities</v>
      </c>
      <c r="D2761" s="31" t="str">
        <f>VLOOKUP(B2761,lookup!A:D,4,FALSE)</f>
        <v>E31000008</v>
      </c>
      <c r="E2761" s="31" t="s">
        <v>15</v>
      </c>
      <c r="F2761" s="1" t="s">
        <v>219</v>
      </c>
      <c r="G2761" s="31" t="s">
        <v>5</v>
      </c>
      <c r="H2761" s="32">
        <v>5</v>
      </c>
    </row>
    <row r="2762" spans="1:8" x14ac:dyDescent="0.35">
      <c r="A2762" s="31">
        <v>2017</v>
      </c>
      <c r="B2762" s="31" t="s">
        <v>44</v>
      </c>
      <c r="C2762" s="31" t="str">
        <f>VLOOKUP(B2762,lookup!A:D,3,FALSE)</f>
        <v>Non Metropolitan Fire Authorities</v>
      </c>
      <c r="D2762" s="31" t="str">
        <f>VLOOKUP(B2762,lookup!A:D,4,FALSE)</f>
        <v>E31000008</v>
      </c>
      <c r="E2762" s="31" t="s">
        <v>7</v>
      </c>
      <c r="F2762" s="1" t="s">
        <v>252</v>
      </c>
      <c r="G2762" s="31" t="s">
        <v>10</v>
      </c>
      <c r="H2762" s="32">
        <v>0</v>
      </c>
    </row>
    <row r="2763" spans="1:8" x14ac:dyDescent="0.35">
      <c r="A2763" s="31">
        <v>2017</v>
      </c>
      <c r="B2763" s="31" t="s">
        <v>44</v>
      </c>
      <c r="C2763" s="31" t="str">
        <f>VLOOKUP(B2763,lookup!A:D,3,FALSE)</f>
        <v>Non Metropolitan Fire Authorities</v>
      </c>
      <c r="D2763" s="31" t="str">
        <f>VLOOKUP(B2763,lookup!A:D,4,FALSE)</f>
        <v>E31000008</v>
      </c>
      <c r="E2763" s="31" t="s">
        <v>7</v>
      </c>
      <c r="F2763" s="1" t="s">
        <v>252</v>
      </c>
      <c r="G2763" s="31" t="s">
        <v>11</v>
      </c>
      <c r="H2763" s="32">
        <v>23</v>
      </c>
    </row>
    <row r="2764" spans="1:8" x14ac:dyDescent="0.35">
      <c r="A2764" s="31">
        <v>2017</v>
      </c>
      <c r="B2764" s="31" t="s">
        <v>44</v>
      </c>
      <c r="C2764" s="31" t="str">
        <f>VLOOKUP(B2764,lookup!A:D,3,FALSE)</f>
        <v>Non Metropolitan Fire Authorities</v>
      </c>
      <c r="D2764" s="31" t="str">
        <f>VLOOKUP(B2764,lookup!A:D,4,FALSE)</f>
        <v>E31000008</v>
      </c>
      <c r="E2764" s="31" t="s">
        <v>7</v>
      </c>
      <c r="F2764" s="1" t="s">
        <v>252</v>
      </c>
      <c r="G2764" s="31" t="s">
        <v>12</v>
      </c>
      <c r="H2764" s="32">
        <v>31</v>
      </c>
    </row>
    <row r="2765" spans="1:8" x14ac:dyDescent="0.35">
      <c r="A2765" s="31">
        <v>2017</v>
      </c>
      <c r="B2765" s="31" t="s">
        <v>44</v>
      </c>
      <c r="C2765" s="31" t="str">
        <f>VLOOKUP(B2765,lookup!A:D,3,FALSE)</f>
        <v>Non Metropolitan Fire Authorities</v>
      </c>
      <c r="D2765" s="31" t="str">
        <f>VLOOKUP(B2765,lookup!A:D,4,FALSE)</f>
        <v>E31000008</v>
      </c>
      <c r="E2765" s="31" t="s">
        <v>7</v>
      </c>
      <c r="F2765" s="1" t="s">
        <v>252</v>
      </c>
      <c r="G2765" s="31" t="s">
        <v>13</v>
      </c>
      <c r="H2765" s="32">
        <v>55</v>
      </c>
    </row>
    <row r="2766" spans="1:8" x14ac:dyDescent="0.35">
      <c r="A2766" s="31">
        <v>2017</v>
      </c>
      <c r="B2766" s="31" t="s">
        <v>44</v>
      </c>
      <c r="C2766" s="31" t="str">
        <f>VLOOKUP(B2766,lookup!A:D,3,FALSE)</f>
        <v>Non Metropolitan Fire Authorities</v>
      </c>
      <c r="D2766" s="31" t="str">
        <f>VLOOKUP(B2766,lookup!A:D,4,FALSE)</f>
        <v>E31000008</v>
      </c>
      <c r="E2766" s="31" t="s">
        <v>7</v>
      </c>
      <c r="F2766" s="1" t="s">
        <v>252</v>
      </c>
      <c r="G2766" s="31" t="s">
        <v>14</v>
      </c>
      <c r="H2766" s="32">
        <v>284</v>
      </c>
    </row>
    <row r="2767" spans="1:8" x14ac:dyDescent="0.35">
      <c r="A2767" s="31">
        <v>2017</v>
      </c>
      <c r="B2767" s="31" t="s">
        <v>44</v>
      </c>
      <c r="C2767" s="31" t="str">
        <f>VLOOKUP(B2767,lookup!A:D,3,FALSE)</f>
        <v>Non Metropolitan Fire Authorities</v>
      </c>
      <c r="D2767" s="31" t="str">
        <f>VLOOKUP(B2767,lookup!A:D,4,FALSE)</f>
        <v>E31000008</v>
      </c>
      <c r="E2767" s="31" t="s">
        <v>7</v>
      </c>
      <c r="F2767" s="1" t="s">
        <v>252</v>
      </c>
      <c r="G2767" s="31" t="s">
        <v>5</v>
      </c>
      <c r="H2767" s="32">
        <v>393</v>
      </c>
    </row>
    <row r="2768" spans="1:8" x14ac:dyDescent="0.35">
      <c r="A2768" s="31">
        <v>2017</v>
      </c>
      <c r="B2768" s="31" t="s">
        <v>44</v>
      </c>
      <c r="C2768" s="31" t="str">
        <f>VLOOKUP(B2768,lookup!A:D,3,FALSE)</f>
        <v>Non Metropolitan Fire Authorities</v>
      </c>
      <c r="D2768" s="31" t="str">
        <f>VLOOKUP(B2768,lookup!A:D,4,FALSE)</f>
        <v>E31000008</v>
      </c>
      <c r="E2768" s="31" t="s">
        <v>15</v>
      </c>
      <c r="F2768" s="1" t="s">
        <v>252</v>
      </c>
      <c r="G2768" s="31" t="s">
        <v>10</v>
      </c>
      <c r="H2768" s="32">
        <v>0</v>
      </c>
    </row>
    <row r="2769" spans="1:8" x14ac:dyDescent="0.35">
      <c r="A2769" s="31">
        <v>2017</v>
      </c>
      <c r="B2769" s="31" t="s">
        <v>44</v>
      </c>
      <c r="C2769" s="31" t="str">
        <f>VLOOKUP(B2769,lookup!A:D,3,FALSE)</f>
        <v>Non Metropolitan Fire Authorities</v>
      </c>
      <c r="D2769" s="31" t="str">
        <f>VLOOKUP(B2769,lookup!A:D,4,FALSE)</f>
        <v>E31000008</v>
      </c>
      <c r="E2769" s="31" t="s">
        <v>15</v>
      </c>
      <c r="F2769" s="1" t="s">
        <v>252</v>
      </c>
      <c r="G2769" s="31" t="s">
        <v>11</v>
      </c>
      <c r="H2769" s="32">
        <v>0</v>
      </c>
    </row>
    <row r="2770" spans="1:8" x14ac:dyDescent="0.35">
      <c r="A2770" s="31">
        <v>2017</v>
      </c>
      <c r="B2770" s="31" t="s">
        <v>44</v>
      </c>
      <c r="C2770" s="31" t="str">
        <f>VLOOKUP(B2770,lookup!A:D,3,FALSE)</f>
        <v>Non Metropolitan Fire Authorities</v>
      </c>
      <c r="D2770" s="31" t="str">
        <f>VLOOKUP(B2770,lookup!A:D,4,FALSE)</f>
        <v>E31000008</v>
      </c>
      <c r="E2770" s="31" t="s">
        <v>15</v>
      </c>
      <c r="F2770" s="1" t="s">
        <v>252</v>
      </c>
      <c r="G2770" s="31" t="s">
        <v>12</v>
      </c>
      <c r="H2770" s="32">
        <v>0</v>
      </c>
    </row>
    <row r="2771" spans="1:8" x14ac:dyDescent="0.35">
      <c r="A2771" s="31">
        <v>2017</v>
      </c>
      <c r="B2771" s="31" t="s">
        <v>44</v>
      </c>
      <c r="C2771" s="31" t="str">
        <f>VLOOKUP(B2771,lookup!A:D,3,FALSE)</f>
        <v>Non Metropolitan Fire Authorities</v>
      </c>
      <c r="D2771" s="31" t="str">
        <f>VLOOKUP(B2771,lookup!A:D,4,FALSE)</f>
        <v>E31000008</v>
      </c>
      <c r="E2771" s="31" t="s">
        <v>15</v>
      </c>
      <c r="F2771" s="1" t="s">
        <v>252</v>
      </c>
      <c r="G2771" s="31" t="s">
        <v>13</v>
      </c>
      <c r="H2771" s="32">
        <v>0</v>
      </c>
    </row>
    <row r="2772" spans="1:8" x14ac:dyDescent="0.35">
      <c r="A2772" s="31">
        <v>2017</v>
      </c>
      <c r="B2772" s="31" t="s">
        <v>44</v>
      </c>
      <c r="C2772" s="31" t="str">
        <f>VLOOKUP(B2772,lookup!A:D,3,FALSE)</f>
        <v>Non Metropolitan Fire Authorities</v>
      </c>
      <c r="D2772" s="31" t="str">
        <f>VLOOKUP(B2772,lookup!A:D,4,FALSE)</f>
        <v>E31000008</v>
      </c>
      <c r="E2772" s="31" t="s">
        <v>15</v>
      </c>
      <c r="F2772" s="1" t="s">
        <v>252</v>
      </c>
      <c r="G2772" s="31" t="s">
        <v>14</v>
      </c>
      <c r="H2772" s="32">
        <v>3</v>
      </c>
    </row>
    <row r="2773" spans="1:8" x14ac:dyDescent="0.35">
      <c r="A2773" s="31">
        <v>2017</v>
      </c>
      <c r="B2773" s="31" t="s">
        <v>44</v>
      </c>
      <c r="C2773" s="31" t="str">
        <f>VLOOKUP(B2773,lookup!A:D,3,FALSE)</f>
        <v>Non Metropolitan Fire Authorities</v>
      </c>
      <c r="D2773" s="31" t="str">
        <f>VLOOKUP(B2773,lookup!A:D,4,FALSE)</f>
        <v>E31000008</v>
      </c>
      <c r="E2773" s="31" t="s">
        <v>15</v>
      </c>
      <c r="F2773" s="1" t="s">
        <v>252</v>
      </c>
      <c r="G2773" s="31" t="s">
        <v>5</v>
      </c>
      <c r="H2773" s="32">
        <v>3</v>
      </c>
    </row>
    <row r="2774" spans="1:8" x14ac:dyDescent="0.35">
      <c r="A2774" s="31">
        <v>2017</v>
      </c>
      <c r="B2774" s="31" t="s">
        <v>47</v>
      </c>
      <c r="C2774" s="31" t="str">
        <f>VLOOKUP(B2774,lookup!A:D,3,FALSE)</f>
        <v>Non Metropolitan Fire Authorities</v>
      </c>
      <c r="D2774" s="31" t="str">
        <f>VLOOKUP(B2774,lookup!A:D,4,FALSE)</f>
        <v>E31000009</v>
      </c>
      <c r="E2774" s="31" t="s">
        <v>7</v>
      </c>
      <c r="F2774" s="1" t="s">
        <v>219</v>
      </c>
      <c r="G2774" s="31" t="s">
        <v>8</v>
      </c>
      <c r="H2774" s="32">
        <v>1</v>
      </c>
    </row>
    <row r="2775" spans="1:8" x14ac:dyDescent="0.35">
      <c r="A2775" s="31">
        <v>2017</v>
      </c>
      <c r="B2775" s="31" t="s">
        <v>47</v>
      </c>
      <c r="C2775" s="31" t="str">
        <f>VLOOKUP(B2775,lookup!A:D,3,FALSE)</f>
        <v>Non Metropolitan Fire Authorities</v>
      </c>
      <c r="D2775" s="31" t="str">
        <f>VLOOKUP(B2775,lookup!A:D,4,FALSE)</f>
        <v>E31000009</v>
      </c>
      <c r="E2775" s="31" t="s">
        <v>7</v>
      </c>
      <c r="F2775" s="1" t="s">
        <v>219</v>
      </c>
      <c r="G2775" s="31" t="s">
        <v>178</v>
      </c>
      <c r="H2775" s="32">
        <v>2</v>
      </c>
    </row>
    <row r="2776" spans="1:8" x14ac:dyDescent="0.35">
      <c r="A2776" s="31">
        <v>2017</v>
      </c>
      <c r="B2776" s="31" t="s">
        <v>47</v>
      </c>
      <c r="C2776" s="31" t="str">
        <f>VLOOKUP(B2776,lookup!A:D,3,FALSE)</f>
        <v>Non Metropolitan Fire Authorities</v>
      </c>
      <c r="D2776" s="31" t="str">
        <f>VLOOKUP(B2776,lookup!A:D,4,FALSE)</f>
        <v>E31000009</v>
      </c>
      <c r="E2776" s="31" t="s">
        <v>7</v>
      </c>
      <c r="F2776" s="1" t="s">
        <v>219</v>
      </c>
      <c r="G2776" s="31" t="s">
        <v>10</v>
      </c>
      <c r="H2776" s="32">
        <v>9</v>
      </c>
    </row>
    <row r="2777" spans="1:8" x14ac:dyDescent="0.35">
      <c r="A2777" s="31">
        <v>2017</v>
      </c>
      <c r="B2777" s="31" t="s">
        <v>47</v>
      </c>
      <c r="C2777" s="31" t="str">
        <f>VLOOKUP(B2777,lookup!A:D,3,FALSE)</f>
        <v>Non Metropolitan Fire Authorities</v>
      </c>
      <c r="D2777" s="31" t="str">
        <f>VLOOKUP(B2777,lookup!A:D,4,FALSE)</f>
        <v>E31000009</v>
      </c>
      <c r="E2777" s="31" t="s">
        <v>7</v>
      </c>
      <c r="F2777" s="1" t="s">
        <v>219</v>
      </c>
      <c r="G2777" s="31" t="s">
        <v>11</v>
      </c>
      <c r="H2777" s="32">
        <v>16</v>
      </c>
    </row>
    <row r="2778" spans="1:8" x14ac:dyDescent="0.35">
      <c r="A2778" s="31">
        <v>2017</v>
      </c>
      <c r="B2778" s="31" t="s">
        <v>47</v>
      </c>
      <c r="C2778" s="31" t="str">
        <f>VLOOKUP(B2778,lookup!A:D,3,FALSE)</f>
        <v>Non Metropolitan Fire Authorities</v>
      </c>
      <c r="D2778" s="31" t="str">
        <f>VLOOKUP(B2778,lookup!A:D,4,FALSE)</f>
        <v>E31000009</v>
      </c>
      <c r="E2778" s="31" t="s">
        <v>7</v>
      </c>
      <c r="F2778" s="1" t="s">
        <v>219</v>
      </c>
      <c r="G2778" s="31" t="s">
        <v>12</v>
      </c>
      <c r="H2778" s="32">
        <v>23</v>
      </c>
    </row>
    <row r="2779" spans="1:8" x14ac:dyDescent="0.35">
      <c r="A2779" s="31">
        <v>2017</v>
      </c>
      <c r="B2779" s="31" t="s">
        <v>47</v>
      </c>
      <c r="C2779" s="31" t="str">
        <f>VLOOKUP(B2779,lookup!A:D,3,FALSE)</f>
        <v>Non Metropolitan Fire Authorities</v>
      </c>
      <c r="D2779" s="31" t="str">
        <f>VLOOKUP(B2779,lookup!A:D,4,FALSE)</f>
        <v>E31000009</v>
      </c>
      <c r="E2779" s="31" t="s">
        <v>7</v>
      </c>
      <c r="F2779" s="1" t="s">
        <v>219</v>
      </c>
      <c r="G2779" s="31" t="s">
        <v>13</v>
      </c>
      <c r="H2779" s="32">
        <v>30</v>
      </c>
    </row>
    <row r="2780" spans="1:8" x14ac:dyDescent="0.35">
      <c r="A2780" s="31">
        <v>2017</v>
      </c>
      <c r="B2780" s="31" t="s">
        <v>47</v>
      </c>
      <c r="C2780" s="31" t="str">
        <f>VLOOKUP(B2780,lookup!A:D,3,FALSE)</f>
        <v>Non Metropolitan Fire Authorities</v>
      </c>
      <c r="D2780" s="31" t="str">
        <f>VLOOKUP(B2780,lookup!A:D,4,FALSE)</f>
        <v>E31000009</v>
      </c>
      <c r="E2780" s="31" t="s">
        <v>7</v>
      </c>
      <c r="F2780" s="1" t="s">
        <v>219</v>
      </c>
      <c r="G2780" s="31" t="s">
        <v>14</v>
      </c>
      <c r="H2780" s="32">
        <v>108</v>
      </c>
    </row>
    <row r="2781" spans="1:8" x14ac:dyDescent="0.35">
      <c r="A2781" s="31">
        <v>2017</v>
      </c>
      <c r="B2781" s="31" t="s">
        <v>47</v>
      </c>
      <c r="C2781" s="31" t="str">
        <f>VLOOKUP(B2781,lookup!A:D,3,FALSE)</f>
        <v>Non Metropolitan Fire Authorities</v>
      </c>
      <c r="D2781" s="31" t="str">
        <f>VLOOKUP(B2781,lookup!A:D,4,FALSE)</f>
        <v>E31000009</v>
      </c>
      <c r="E2781" s="31" t="s">
        <v>7</v>
      </c>
      <c r="F2781" s="1" t="s">
        <v>219</v>
      </c>
      <c r="G2781" s="31" t="s">
        <v>5</v>
      </c>
      <c r="H2781" s="32">
        <v>189</v>
      </c>
    </row>
    <row r="2782" spans="1:8" x14ac:dyDescent="0.35">
      <c r="A2782" s="31">
        <v>2017</v>
      </c>
      <c r="B2782" s="31" t="s">
        <v>47</v>
      </c>
      <c r="C2782" s="31" t="str">
        <f>VLOOKUP(B2782,lookup!A:D,3,FALSE)</f>
        <v>Non Metropolitan Fire Authorities</v>
      </c>
      <c r="D2782" s="31" t="str">
        <f>VLOOKUP(B2782,lookup!A:D,4,FALSE)</f>
        <v>E31000009</v>
      </c>
      <c r="E2782" s="31" t="s">
        <v>15</v>
      </c>
      <c r="F2782" s="1" t="s">
        <v>219</v>
      </c>
      <c r="G2782" s="31" t="s">
        <v>8</v>
      </c>
      <c r="H2782" s="32">
        <v>0</v>
      </c>
    </row>
    <row r="2783" spans="1:8" x14ac:dyDescent="0.35">
      <c r="A2783" s="31">
        <v>2017</v>
      </c>
      <c r="B2783" s="31" t="s">
        <v>47</v>
      </c>
      <c r="C2783" s="31" t="str">
        <f>VLOOKUP(B2783,lookup!A:D,3,FALSE)</f>
        <v>Non Metropolitan Fire Authorities</v>
      </c>
      <c r="D2783" s="31" t="str">
        <f>VLOOKUP(B2783,lookup!A:D,4,FALSE)</f>
        <v>E31000009</v>
      </c>
      <c r="E2783" s="31" t="s">
        <v>15</v>
      </c>
      <c r="F2783" s="1" t="s">
        <v>219</v>
      </c>
      <c r="G2783" s="31" t="s">
        <v>178</v>
      </c>
      <c r="H2783" s="32">
        <v>0</v>
      </c>
    </row>
    <row r="2784" spans="1:8" x14ac:dyDescent="0.35">
      <c r="A2784" s="31">
        <v>2017</v>
      </c>
      <c r="B2784" s="31" t="s">
        <v>47</v>
      </c>
      <c r="C2784" s="31" t="str">
        <f>VLOOKUP(B2784,lookup!A:D,3,FALSE)</f>
        <v>Non Metropolitan Fire Authorities</v>
      </c>
      <c r="D2784" s="31" t="str">
        <f>VLOOKUP(B2784,lookup!A:D,4,FALSE)</f>
        <v>E31000009</v>
      </c>
      <c r="E2784" s="31" t="s">
        <v>15</v>
      </c>
      <c r="F2784" s="1" t="s">
        <v>219</v>
      </c>
      <c r="G2784" s="31" t="s">
        <v>10</v>
      </c>
      <c r="H2784" s="32">
        <v>0</v>
      </c>
    </row>
    <row r="2785" spans="1:8" x14ac:dyDescent="0.35">
      <c r="A2785" s="31">
        <v>2017</v>
      </c>
      <c r="B2785" s="31" t="s">
        <v>47</v>
      </c>
      <c r="C2785" s="31" t="str">
        <f>VLOOKUP(B2785,lookup!A:D,3,FALSE)</f>
        <v>Non Metropolitan Fire Authorities</v>
      </c>
      <c r="D2785" s="31" t="str">
        <f>VLOOKUP(B2785,lookup!A:D,4,FALSE)</f>
        <v>E31000009</v>
      </c>
      <c r="E2785" s="31" t="s">
        <v>15</v>
      </c>
      <c r="F2785" s="1" t="s">
        <v>219</v>
      </c>
      <c r="G2785" s="31" t="s">
        <v>11</v>
      </c>
      <c r="H2785" s="32">
        <v>1</v>
      </c>
    </row>
    <row r="2786" spans="1:8" x14ac:dyDescent="0.35">
      <c r="A2786" s="31">
        <v>2017</v>
      </c>
      <c r="B2786" s="31" t="s">
        <v>47</v>
      </c>
      <c r="C2786" s="31" t="str">
        <f>VLOOKUP(B2786,lookup!A:D,3,FALSE)</f>
        <v>Non Metropolitan Fire Authorities</v>
      </c>
      <c r="D2786" s="31" t="str">
        <f>VLOOKUP(B2786,lookup!A:D,4,FALSE)</f>
        <v>E31000009</v>
      </c>
      <c r="E2786" s="31" t="s">
        <v>15</v>
      </c>
      <c r="F2786" s="1" t="s">
        <v>219</v>
      </c>
      <c r="G2786" s="31" t="s">
        <v>12</v>
      </c>
      <c r="H2786" s="32">
        <v>1</v>
      </c>
    </row>
    <row r="2787" spans="1:8" x14ac:dyDescent="0.35">
      <c r="A2787" s="31">
        <v>2017</v>
      </c>
      <c r="B2787" s="31" t="s">
        <v>47</v>
      </c>
      <c r="C2787" s="31" t="str">
        <f>VLOOKUP(B2787,lookup!A:D,3,FALSE)</f>
        <v>Non Metropolitan Fire Authorities</v>
      </c>
      <c r="D2787" s="31" t="str">
        <f>VLOOKUP(B2787,lookup!A:D,4,FALSE)</f>
        <v>E31000009</v>
      </c>
      <c r="E2787" s="31" t="s">
        <v>15</v>
      </c>
      <c r="F2787" s="1" t="s">
        <v>219</v>
      </c>
      <c r="G2787" s="31" t="s">
        <v>13</v>
      </c>
      <c r="H2787" s="32">
        <v>0</v>
      </c>
    </row>
    <row r="2788" spans="1:8" x14ac:dyDescent="0.35">
      <c r="A2788" s="31">
        <v>2017</v>
      </c>
      <c r="B2788" s="31" t="s">
        <v>47</v>
      </c>
      <c r="C2788" s="31" t="str">
        <f>VLOOKUP(B2788,lookup!A:D,3,FALSE)</f>
        <v>Non Metropolitan Fire Authorities</v>
      </c>
      <c r="D2788" s="31" t="str">
        <f>VLOOKUP(B2788,lookup!A:D,4,FALSE)</f>
        <v>E31000009</v>
      </c>
      <c r="E2788" s="31" t="s">
        <v>15</v>
      </c>
      <c r="F2788" s="1" t="s">
        <v>219</v>
      </c>
      <c r="G2788" s="31" t="s">
        <v>14</v>
      </c>
      <c r="H2788" s="32">
        <v>15</v>
      </c>
    </row>
    <row r="2789" spans="1:8" x14ac:dyDescent="0.35">
      <c r="A2789" s="31">
        <v>2017</v>
      </c>
      <c r="B2789" s="31" t="s">
        <v>47</v>
      </c>
      <c r="C2789" s="31" t="str">
        <f>VLOOKUP(B2789,lookup!A:D,3,FALSE)</f>
        <v>Non Metropolitan Fire Authorities</v>
      </c>
      <c r="D2789" s="31" t="str">
        <f>VLOOKUP(B2789,lookup!A:D,4,FALSE)</f>
        <v>E31000009</v>
      </c>
      <c r="E2789" s="31" t="s">
        <v>15</v>
      </c>
      <c r="F2789" s="1" t="s">
        <v>219</v>
      </c>
      <c r="G2789" s="31" t="s">
        <v>5</v>
      </c>
      <c r="H2789" s="32">
        <v>17</v>
      </c>
    </row>
    <row r="2790" spans="1:8" x14ac:dyDescent="0.35">
      <c r="A2790" s="31">
        <v>2017</v>
      </c>
      <c r="B2790" s="31" t="s">
        <v>47</v>
      </c>
      <c r="C2790" s="31" t="str">
        <f>VLOOKUP(B2790,lookup!A:D,3,FALSE)</f>
        <v>Non Metropolitan Fire Authorities</v>
      </c>
      <c r="D2790" s="31" t="str">
        <f>VLOOKUP(B2790,lookup!A:D,4,FALSE)</f>
        <v>E31000009</v>
      </c>
      <c r="E2790" s="31" t="s">
        <v>7</v>
      </c>
      <c r="F2790" s="1" t="s">
        <v>252</v>
      </c>
      <c r="G2790" s="31" t="s">
        <v>10</v>
      </c>
      <c r="H2790" s="32">
        <v>0</v>
      </c>
    </row>
    <row r="2791" spans="1:8" x14ac:dyDescent="0.35">
      <c r="A2791" s="31">
        <v>2017</v>
      </c>
      <c r="B2791" s="31" t="s">
        <v>47</v>
      </c>
      <c r="C2791" s="31" t="str">
        <f>VLOOKUP(B2791,lookup!A:D,3,FALSE)</f>
        <v>Non Metropolitan Fire Authorities</v>
      </c>
      <c r="D2791" s="31" t="str">
        <f>VLOOKUP(B2791,lookup!A:D,4,FALSE)</f>
        <v>E31000009</v>
      </c>
      <c r="E2791" s="31" t="s">
        <v>7</v>
      </c>
      <c r="F2791" s="1" t="s">
        <v>252</v>
      </c>
      <c r="G2791" s="31" t="s">
        <v>11</v>
      </c>
      <c r="H2791" s="32">
        <v>0</v>
      </c>
    </row>
    <row r="2792" spans="1:8" x14ac:dyDescent="0.35">
      <c r="A2792" s="31">
        <v>2017</v>
      </c>
      <c r="B2792" s="31" t="s">
        <v>47</v>
      </c>
      <c r="C2792" s="31" t="str">
        <f>VLOOKUP(B2792,lookup!A:D,3,FALSE)</f>
        <v>Non Metropolitan Fire Authorities</v>
      </c>
      <c r="D2792" s="31" t="str">
        <f>VLOOKUP(B2792,lookup!A:D,4,FALSE)</f>
        <v>E31000009</v>
      </c>
      <c r="E2792" s="31" t="s">
        <v>7</v>
      </c>
      <c r="F2792" s="1" t="s">
        <v>252</v>
      </c>
      <c r="G2792" s="31" t="s">
        <v>12</v>
      </c>
      <c r="H2792" s="32">
        <v>11</v>
      </c>
    </row>
    <row r="2793" spans="1:8" x14ac:dyDescent="0.35">
      <c r="A2793" s="31">
        <v>2017</v>
      </c>
      <c r="B2793" s="31" t="s">
        <v>47</v>
      </c>
      <c r="C2793" s="31" t="str">
        <f>VLOOKUP(B2793,lookup!A:D,3,FALSE)</f>
        <v>Non Metropolitan Fire Authorities</v>
      </c>
      <c r="D2793" s="31" t="str">
        <f>VLOOKUP(B2793,lookup!A:D,4,FALSE)</f>
        <v>E31000009</v>
      </c>
      <c r="E2793" s="31" t="s">
        <v>7</v>
      </c>
      <c r="F2793" s="1" t="s">
        <v>252</v>
      </c>
      <c r="G2793" s="31" t="s">
        <v>13</v>
      </c>
      <c r="H2793" s="32">
        <v>86</v>
      </c>
    </row>
    <row r="2794" spans="1:8" x14ac:dyDescent="0.35">
      <c r="A2794" s="31">
        <v>2017</v>
      </c>
      <c r="B2794" s="31" t="s">
        <v>47</v>
      </c>
      <c r="C2794" s="31" t="str">
        <f>VLOOKUP(B2794,lookup!A:D,3,FALSE)</f>
        <v>Non Metropolitan Fire Authorities</v>
      </c>
      <c r="D2794" s="31" t="str">
        <f>VLOOKUP(B2794,lookup!A:D,4,FALSE)</f>
        <v>E31000009</v>
      </c>
      <c r="E2794" s="31" t="s">
        <v>7</v>
      </c>
      <c r="F2794" s="1" t="s">
        <v>252</v>
      </c>
      <c r="G2794" s="31" t="s">
        <v>14</v>
      </c>
      <c r="H2794" s="32">
        <v>238</v>
      </c>
    </row>
    <row r="2795" spans="1:8" x14ac:dyDescent="0.35">
      <c r="A2795" s="31">
        <v>2017</v>
      </c>
      <c r="B2795" s="31" t="s">
        <v>47</v>
      </c>
      <c r="C2795" s="31" t="str">
        <f>VLOOKUP(B2795,lookup!A:D,3,FALSE)</f>
        <v>Non Metropolitan Fire Authorities</v>
      </c>
      <c r="D2795" s="31" t="str">
        <f>VLOOKUP(B2795,lookup!A:D,4,FALSE)</f>
        <v>E31000009</v>
      </c>
      <c r="E2795" s="31" t="s">
        <v>7</v>
      </c>
      <c r="F2795" s="1" t="s">
        <v>252</v>
      </c>
      <c r="G2795" s="31" t="s">
        <v>5</v>
      </c>
      <c r="H2795" s="32">
        <v>335</v>
      </c>
    </row>
    <row r="2796" spans="1:8" x14ac:dyDescent="0.35">
      <c r="A2796" s="31">
        <v>2017</v>
      </c>
      <c r="B2796" s="31" t="s">
        <v>47</v>
      </c>
      <c r="C2796" s="31" t="str">
        <f>VLOOKUP(B2796,lookup!A:D,3,FALSE)</f>
        <v>Non Metropolitan Fire Authorities</v>
      </c>
      <c r="D2796" s="31" t="str">
        <f>VLOOKUP(B2796,lookup!A:D,4,FALSE)</f>
        <v>E31000009</v>
      </c>
      <c r="E2796" s="31" t="s">
        <v>15</v>
      </c>
      <c r="F2796" s="1" t="s">
        <v>252</v>
      </c>
      <c r="G2796" s="31" t="s">
        <v>10</v>
      </c>
      <c r="H2796" s="32">
        <v>0</v>
      </c>
    </row>
    <row r="2797" spans="1:8" x14ac:dyDescent="0.35">
      <c r="A2797" s="31">
        <v>2017</v>
      </c>
      <c r="B2797" s="31" t="s">
        <v>47</v>
      </c>
      <c r="C2797" s="31" t="str">
        <f>VLOOKUP(B2797,lookup!A:D,3,FALSE)</f>
        <v>Non Metropolitan Fire Authorities</v>
      </c>
      <c r="D2797" s="31" t="str">
        <f>VLOOKUP(B2797,lookup!A:D,4,FALSE)</f>
        <v>E31000009</v>
      </c>
      <c r="E2797" s="31" t="s">
        <v>15</v>
      </c>
      <c r="F2797" s="1" t="s">
        <v>252</v>
      </c>
      <c r="G2797" s="31" t="s">
        <v>11</v>
      </c>
      <c r="H2797" s="32">
        <v>0</v>
      </c>
    </row>
    <row r="2798" spans="1:8" x14ac:dyDescent="0.35">
      <c r="A2798" s="31">
        <v>2017</v>
      </c>
      <c r="B2798" s="31" t="s">
        <v>47</v>
      </c>
      <c r="C2798" s="31" t="str">
        <f>VLOOKUP(B2798,lookup!A:D,3,FALSE)</f>
        <v>Non Metropolitan Fire Authorities</v>
      </c>
      <c r="D2798" s="31" t="str">
        <f>VLOOKUP(B2798,lookup!A:D,4,FALSE)</f>
        <v>E31000009</v>
      </c>
      <c r="E2798" s="31" t="s">
        <v>15</v>
      </c>
      <c r="F2798" s="1" t="s">
        <v>252</v>
      </c>
      <c r="G2798" s="31" t="s">
        <v>12</v>
      </c>
      <c r="H2798" s="32">
        <v>0</v>
      </c>
    </row>
    <row r="2799" spans="1:8" x14ac:dyDescent="0.35">
      <c r="A2799" s="31">
        <v>2017</v>
      </c>
      <c r="B2799" s="31" t="s">
        <v>47</v>
      </c>
      <c r="C2799" s="31" t="str">
        <f>VLOOKUP(B2799,lookup!A:D,3,FALSE)</f>
        <v>Non Metropolitan Fire Authorities</v>
      </c>
      <c r="D2799" s="31" t="str">
        <f>VLOOKUP(B2799,lookup!A:D,4,FALSE)</f>
        <v>E31000009</v>
      </c>
      <c r="E2799" s="31" t="s">
        <v>15</v>
      </c>
      <c r="F2799" s="1" t="s">
        <v>252</v>
      </c>
      <c r="G2799" s="31" t="s">
        <v>13</v>
      </c>
      <c r="H2799" s="32">
        <v>0</v>
      </c>
    </row>
    <row r="2800" spans="1:8" x14ac:dyDescent="0.35">
      <c r="A2800" s="31">
        <v>2017</v>
      </c>
      <c r="B2800" s="31" t="s">
        <v>47</v>
      </c>
      <c r="C2800" s="31" t="str">
        <f>VLOOKUP(B2800,lookup!A:D,3,FALSE)</f>
        <v>Non Metropolitan Fire Authorities</v>
      </c>
      <c r="D2800" s="31" t="str">
        <f>VLOOKUP(B2800,lookup!A:D,4,FALSE)</f>
        <v>E31000009</v>
      </c>
      <c r="E2800" s="31" t="s">
        <v>15</v>
      </c>
      <c r="F2800" s="1" t="s">
        <v>252</v>
      </c>
      <c r="G2800" s="31" t="s">
        <v>14</v>
      </c>
      <c r="H2800" s="32">
        <v>22</v>
      </c>
    </row>
    <row r="2801" spans="1:8" x14ac:dyDescent="0.35">
      <c r="A2801" s="31">
        <v>2017</v>
      </c>
      <c r="B2801" s="31" t="s">
        <v>47</v>
      </c>
      <c r="C2801" s="31" t="str">
        <f>VLOOKUP(B2801,lookup!A:D,3,FALSE)</f>
        <v>Non Metropolitan Fire Authorities</v>
      </c>
      <c r="D2801" s="31" t="str">
        <f>VLOOKUP(B2801,lookup!A:D,4,FALSE)</f>
        <v>E31000009</v>
      </c>
      <c r="E2801" s="31" t="s">
        <v>15</v>
      </c>
      <c r="F2801" s="1" t="s">
        <v>252</v>
      </c>
      <c r="G2801" s="31" t="s">
        <v>5</v>
      </c>
      <c r="H2801" s="32">
        <v>22</v>
      </c>
    </row>
    <row r="2802" spans="1:8" x14ac:dyDescent="0.35">
      <c r="A2802" s="31">
        <v>2017</v>
      </c>
      <c r="B2802" s="31" t="s">
        <v>50</v>
      </c>
      <c r="C2802" s="31" t="str">
        <f>VLOOKUP(B2802,lookup!A:D,3,FALSE)</f>
        <v>Non Metropolitan Fire Authorities</v>
      </c>
      <c r="D2802" s="31" t="str">
        <f>VLOOKUP(B2802,lookup!A:D,4,FALSE)</f>
        <v>E31000010</v>
      </c>
      <c r="E2802" s="31" t="s">
        <v>7</v>
      </c>
      <c r="F2802" s="1" t="s">
        <v>219</v>
      </c>
      <c r="G2802" s="31" t="s">
        <v>8</v>
      </c>
      <c r="H2802" s="32">
        <v>2</v>
      </c>
    </row>
    <row r="2803" spans="1:8" x14ac:dyDescent="0.35">
      <c r="A2803" s="31">
        <v>2017</v>
      </c>
      <c r="B2803" s="31" t="s">
        <v>50</v>
      </c>
      <c r="C2803" s="31" t="str">
        <f>VLOOKUP(B2803,lookup!A:D,3,FALSE)</f>
        <v>Non Metropolitan Fire Authorities</v>
      </c>
      <c r="D2803" s="31" t="str">
        <f>VLOOKUP(B2803,lookup!A:D,4,FALSE)</f>
        <v>E31000010</v>
      </c>
      <c r="E2803" s="31" t="s">
        <v>7</v>
      </c>
      <c r="F2803" s="1" t="s">
        <v>219</v>
      </c>
      <c r="G2803" s="31" t="s">
        <v>178</v>
      </c>
      <c r="H2803" s="32">
        <v>3</v>
      </c>
    </row>
    <row r="2804" spans="1:8" x14ac:dyDescent="0.35">
      <c r="A2804" s="31">
        <v>2017</v>
      </c>
      <c r="B2804" s="31" t="s">
        <v>50</v>
      </c>
      <c r="C2804" s="31" t="str">
        <f>VLOOKUP(B2804,lookup!A:D,3,FALSE)</f>
        <v>Non Metropolitan Fire Authorities</v>
      </c>
      <c r="D2804" s="31" t="str">
        <f>VLOOKUP(B2804,lookup!A:D,4,FALSE)</f>
        <v>E31000010</v>
      </c>
      <c r="E2804" s="31" t="s">
        <v>7</v>
      </c>
      <c r="F2804" s="1" t="s">
        <v>219</v>
      </c>
      <c r="G2804" s="31" t="s">
        <v>10</v>
      </c>
      <c r="H2804" s="32">
        <v>8</v>
      </c>
    </row>
    <row r="2805" spans="1:8" x14ac:dyDescent="0.35">
      <c r="A2805" s="31">
        <v>2017</v>
      </c>
      <c r="B2805" s="31" t="s">
        <v>50</v>
      </c>
      <c r="C2805" s="31" t="str">
        <f>VLOOKUP(B2805,lookup!A:D,3,FALSE)</f>
        <v>Non Metropolitan Fire Authorities</v>
      </c>
      <c r="D2805" s="31" t="str">
        <f>VLOOKUP(B2805,lookup!A:D,4,FALSE)</f>
        <v>E31000010</v>
      </c>
      <c r="E2805" s="31" t="s">
        <v>7</v>
      </c>
      <c r="F2805" s="1" t="s">
        <v>219</v>
      </c>
      <c r="G2805" s="31" t="s">
        <v>11</v>
      </c>
      <c r="H2805" s="32">
        <v>20</v>
      </c>
    </row>
    <row r="2806" spans="1:8" x14ac:dyDescent="0.35">
      <c r="A2806" s="31">
        <v>2017</v>
      </c>
      <c r="B2806" s="31" t="s">
        <v>50</v>
      </c>
      <c r="C2806" s="31" t="str">
        <f>VLOOKUP(B2806,lookup!A:D,3,FALSE)</f>
        <v>Non Metropolitan Fire Authorities</v>
      </c>
      <c r="D2806" s="31" t="str">
        <f>VLOOKUP(B2806,lookup!A:D,4,FALSE)</f>
        <v>E31000010</v>
      </c>
      <c r="E2806" s="31" t="s">
        <v>7</v>
      </c>
      <c r="F2806" s="1" t="s">
        <v>219</v>
      </c>
      <c r="G2806" s="31" t="s">
        <v>12</v>
      </c>
      <c r="H2806" s="32">
        <v>60</v>
      </c>
    </row>
    <row r="2807" spans="1:8" x14ac:dyDescent="0.35">
      <c r="A2807" s="31">
        <v>2017</v>
      </c>
      <c r="B2807" s="31" t="s">
        <v>50</v>
      </c>
      <c r="C2807" s="31" t="str">
        <f>VLOOKUP(B2807,lookup!A:D,3,FALSE)</f>
        <v>Non Metropolitan Fire Authorities</v>
      </c>
      <c r="D2807" s="31" t="str">
        <f>VLOOKUP(B2807,lookup!A:D,4,FALSE)</f>
        <v>E31000010</v>
      </c>
      <c r="E2807" s="31" t="s">
        <v>7</v>
      </c>
      <c r="F2807" s="1" t="s">
        <v>219</v>
      </c>
      <c r="G2807" s="31" t="s">
        <v>13</v>
      </c>
      <c r="H2807" s="32">
        <v>56</v>
      </c>
    </row>
    <row r="2808" spans="1:8" x14ac:dyDescent="0.35">
      <c r="A2808" s="31">
        <v>2017</v>
      </c>
      <c r="B2808" s="31" t="s">
        <v>50</v>
      </c>
      <c r="C2808" s="31" t="str">
        <f>VLOOKUP(B2808,lookup!A:D,3,FALSE)</f>
        <v>Non Metropolitan Fire Authorities</v>
      </c>
      <c r="D2808" s="31" t="str">
        <f>VLOOKUP(B2808,lookup!A:D,4,FALSE)</f>
        <v>E31000010</v>
      </c>
      <c r="E2808" s="31" t="s">
        <v>7</v>
      </c>
      <c r="F2808" s="1" t="s">
        <v>219</v>
      </c>
      <c r="G2808" s="31" t="s">
        <v>14</v>
      </c>
      <c r="H2808" s="32">
        <v>186</v>
      </c>
    </row>
    <row r="2809" spans="1:8" x14ac:dyDescent="0.35">
      <c r="A2809" s="31">
        <v>2017</v>
      </c>
      <c r="B2809" s="31" t="s">
        <v>50</v>
      </c>
      <c r="C2809" s="31" t="str">
        <f>VLOOKUP(B2809,lookup!A:D,3,FALSE)</f>
        <v>Non Metropolitan Fire Authorities</v>
      </c>
      <c r="D2809" s="31" t="str">
        <f>VLOOKUP(B2809,lookup!A:D,4,FALSE)</f>
        <v>E31000010</v>
      </c>
      <c r="E2809" s="31" t="s">
        <v>7</v>
      </c>
      <c r="F2809" s="1" t="s">
        <v>219</v>
      </c>
      <c r="G2809" s="31" t="s">
        <v>5</v>
      </c>
      <c r="H2809" s="32">
        <v>335</v>
      </c>
    </row>
    <row r="2810" spans="1:8" x14ac:dyDescent="0.35">
      <c r="A2810" s="31">
        <v>2017</v>
      </c>
      <c r="B2810" s="31" t="s">
        <v>50</v>
      </c>
      <c r="C2810" s="31" t="str">
        <f>VLOOKUP(B2810,lookup!A:D,3,FALSE)</f>
        <v>Non Metropolitan Fire Authorities</v>
      </c>
      <c r="D2810" s="31" t="str">
        <f>VLOOKUP(B2810,lookup!A:D,4,FALSE)</f>
        <v>E31000010</v>
      </c>
      <c r="E2810" s="31" t="s">
        <v>15</v>
      </c>
      <c r="F2810" s="1" t="s">
        <v>219</v>
      </c>
      <c r="G2810" s="31" t="s">
        <v>8</v>
      </c>
      <c r="H2810" s="32">
        <v>0</v>
      </c>
    </row>
    <row r="2811" spans="1:8" x14ac:dyDescent="0.35">
      <c r="A2811" s="31">
        <v>2017</v>
      </c>
      <c r="B2811" s="31" t="s">
        <v>50</v>
      </c>
      <c r="C2811" s="31" t="str">
        <f>VLOOKUP(B2811,lookup!A:D,3,FALSE)</f>
        <v>Non Metropolitan Fire Authorities</v>
      </c>
      <c r="D2811" s="31" t="str">
        <f>VLOOKUP(B2811,lookup!A:D,4,FALSE)</f>
        <v>E31000010</v>
      </c>
      <c r="E2811" s="31" t="s">
        <v>15</v>
      </c>
      <c r="F2811" s="1" t="s">
        <v>219</v>
      </c>
      <c r="G2811" s="31" t="s">
        <v>178</v>
      </c>
      <c r="H2811" s="32">
        <v>1</v>
      </c>
    </row>
    <row r="2812" spans="1:8" x14ac:dyDescent="0.35">
      <c r="A2812" s="31">
        <v>2017</v>
      </c>
      <c r="B2812" s="31" t="s">
        <v>50</v>
      </c>
      <c r="C2812" s="31" t="str">
        <f>VLOOKUP(B2812,lookup!A:D,3,FALSE)</f>
        <v>Non Metropolitan Fire Authorities</v>
      </c>
      <c r="D2812" s="31" t="str">
        <f>VLOOKUP(B2812,lookup!A:D,4,FALSE)</f>
        <v>E31000010</v>
      </c>
      <c r="E2812" s="31" t="s">
        <v>15</v>
      </c>
      <c r="F2812" s="1" t="s">
        <v>219</v>
      </c>
      <c r="G2812" s="31" t="s">
        <v>10</v>
      </c>
      <c r="H2812" s="32">
        <v>0</v>
      </c>
    </row>
    <row r="2813" spans="1:8" x14ac:dyDescent="0.35">
      <c r="A2813" s="31">
        <v>2017</v>
      </c>
      <c r="B2813" s="31" t="s">
        <v>50</v>
      </c>
      <c r="C2813" s="31" t="str">
        <f>VLOOKUP(B2813,lookup!A:D,3,FALSE)</f>
        <v>Non Metropolitan Fire Authorities</v>
      </c>
      <c r="D2813" s="31" t="str">
        <f>VLOOKUP(B2813,lookup!A:D,4,FALSE)</f>
        <v>E31000010</v>
      </c>
      <c r="E2813" s="31" t="s">
        <v>15</v>
      </c>
      <c r="F2813" s="1" t="s">
        <v>219</v>
      </c>
      <c r="G2813" s="31" t="s">
        <v>11</v>
      </c>
      <c r="H2813" s="32">
        <v>0</v>
      </c>
    </row>
    <row r="2814" spans="1:8" x14ac:dyDescent="0.35">
      <c r="A2814" s="31">
        <v>2017</v>
      </c>
      <c r="B2814" s="31" t="s">
        <v>50</v>
      </c>
      <c r="C2814" s="31" t="str">
        <f>VLOOKUP(B2814,lookup!A:D,3,FALSE)</f>
        <v>Non Metropolitan Fire Authorities</v>
      </c>
      <c r="D2814" s="31" t="str">
        <f>VLOOKUP(B2814,lookup!A:D,4,FALSE)</f>
        <v>E31000010</v>
      </c>
      <c r="E2814" s="31" t="s">
        <v>15</v>
      </c>
      <c r="F2814" s="1" t="s">
        <v>219</v>
      </c>
      <c r="G2814" s="31" t="s">
        <v>12</v>
      </c>
      <c r="H2814" s="32">
        <v>2</v>
      </c>
    </row>
    <row r="2815" spans="1:8" x14ac:dyDescent="0.35">
      <c r="A2815" s="31">
        <v>2017</v>
      </c>
      <c r="B2815" s="31" t="s">
        <v>50</v>
      </c>
      <c r="C2815" s="31" t="str">
        <f>VLOOKUP(B2815,lookup!A:D,3,FALSE)</f>
        <v>Non Metropolitan Fire Authorities</v>
      </c>
      <c r="D2815" s="31" t="str">
        <f>VLOOKUP(B2815,lookup!A:D,4,FALSE)</f>
        <v>E31000010</v>
      </c>
      <c r="E2815" s="31" t="s">
        <v>15</v>
      </c>
      <c r="F2815" s="1" t="s">
        <v>219</v>
      </c>
      <c r="G2815" s="31" t="s">
        <v>13</v>
      </c>
      <c r="H2815" s="32">
        <v>2</v>
      </c>
    </row>
    <row r="2816" spans="1:8" x14ac:dyDescent="0.35">
      <c r="A2816" s="31">
        <v>2017</v>
      </c>
      <c r="B2816" s="31" t="s">
        <v>50</v>
      </c>
      <c r="C2816" s="31" t="str">
        <f>VLOOKUP(B2816,lookup!A:D,3,FALSE)</f>
        <v>Non Metropolitan Fire Authorities</v>
      </c>
      <c r="D2816" s="31" t="str">
        <f>VLOOKUP(B2816,lookup!A:D,4,FALSE)</f>
        <v>E31000010</v>
      </c>
      <c r="E2816" s="31" t="s">
        <v>15</v>
      </c>
      <c r="F2816" s="1" t="s">
        <v>219</v>
      </c>
      <c r="G2816" s="31" t="s">
        <v>14</v>
      </c>
      <c r="H2816" s="32">
        <v>17</v>
      </c>
    </row>
    <row r="2817" spans="1:8" x14ac:dyDescent="0.35">
      <c r="A2817" s="31">
        <v>2017</v>
      </c>
      <c r="B2817" s="31" t="s">
        <v>50</v>
      </c>
      <c r="C2817" s="31" t="str">
        <f>VLOOKUP(B2817,lookup!A:D,3,FALSE)</f>
        <v>Non Metropolitan Fire Authorities</v>
      </c>
      <c r="D2817" s="31" t="str">
        <f>VLOOKUP(B2817,lookup!A:D,4,FALSE)</f>
        <v>E31000010</v>
      </c>
      <c r="E2817" s="31" t="s">
        <v>15</v>
      </c>
      <c r="F2817" s="1" t="s">
        <v>219</v>
      </c>
      <c r="G2817" s="31" t="s">
        <v>5</v>
      </c>
      <c r="H2817" s="32">
        <v>22</v>
      </c>
    </row>
    <row r="2818" spans="1:8" x14ac:dyDescent="0.35">
      <c r="A2818" s="31">
        <v>2017</v>
      </c>
      <c r="B2818" s="31" t="s">
        <v>50</v>
      </c>
      <c r="C2818" s="31" t="str">
        <f>VLOOKUP(B2818,lookup!A:D,3,FALSE)</f>
        <v>Non Metropolitan Fire Authorities</v>
      </c>
      <c r="D2818" s="31" t="str">
        <f>VLOOKUP(B2818,lookup!A:D,4,FALSE)</f>
        <v>E31000010</v>
      </c>
      <c r="E2818" s="31" t="s">
        <v>7</v>
      </c>
      <c r="F2818" s="1" t="s">
        <v>252</v>
      </c>
      <c r="G2818" s="31" t="s">
        <v>10</v>
      </c>
      <c r="H2818" s="32">
        <v>0</v>
      </c>
    </row>
    <row r="2819" spans="1:8" x14ac:dyDescent="0.35">
      <c r="A2819" s="31">
        <v>2017</v>
      </c>
      <c r="B2819" s="31" t="s">
        <v>50</v>
      </c>
      <c r="C2819" s="31" t="str">
        <f>VLOOKUP(B2819,lookup!A:D,3,FALSE)</f>
        <v>Non Metropolitan Fire Authorities</v>
      </c>
      <c r="D2819" s="31" t="str">
        <f>VLOOKUP(B2819,lookup!A:D,4,FALSE)</f>
        <v>E31000010</v>
      </c>
      <c r="E2819" s="31" t="s">
        <v>7</v>
      </c>
      <c r="F2819" s="1" t="s">
        <v>252</v>
      </c>
      <c r="G2819" s="31" t="s">
        <v>11</v>
      </c>
      <c r="H2819" s="32">
        <v>0</v>
      </c>
    </row>
    <row r="2820" spans="1:8" x14ac:dyDescent="0.35">
      <c r="A2820" s="31">
        <v>2017</v>
      </c>
      <c r="B2820" s="31" t="s">
        <v>50</v>
      </c>
      <c r="C2820" s="31" t="str">
        <f>VLOOKUP(B2820,lookup!A:D,3,FALSE)</f>
        <v>Non Metropolitan Fire Authorities</v>
      </c>
      <c r="D2820" s="31" t="str">
        <f>VLOOKUP(B2820,lookup!A:D,4,FALSE)</f>
        <v>E31000010</v>
      </c>
      <c r="E2820" s="31" t="s">
        <v>7</v>
      </c>
      <c r="F2820" s="1" t="s">
        <v>252</v>
      </c>
      <c r="G2820" s="31" t="s">
        <v>12</v>
      </c>
      <c r="H2820" s="32">
        <v>30</v>
      </c>
    </row>
    <row r="2821" spans="1:8" x14ac:dyDescent="0.35">
      <c r="A2821" s="31">
        <v>2017</v>
      </c>
      <c r="B2821" s="31" t="s">
        <v>50</v>
      </c>
      <c r="C2821" s="31" t="str">
        <f>VLOOKUP(B2821,lookup!A:D,3,FALSE)</f>
        <v>Non Metropolitan Fire Authorities</v>
      </c>
      <c r="D2821" s="31" t="str">
        <f>VLOOKUP(B2821,lookup!A:D,4,FALSE)</f>
        <v>E31000010</v>
      </c>
      <c r="E2821" s="31" t="s">
        <v>7</v>
      </c>
      <c r="F2821" s="1" t="s">
        <v>252</v>
      </c>
      <c r="G2821" s="31" t="s">
        <v>13</v>
      </c>
      <c r="H2821" s="32">
        <v>63</v>
      </c>
    </row>
    <row r="2822" spans="1:8" x14ac:dyDescent="0.35">
      <c r="A2822" s="31">
        <v>2017</v>
      </c>
      <c r="B2822" s="31" t="s">
        <v>50</v>
      </c>
      <c r="C2822" s="31" t="str">
        <f>VLOOKUP(B2822,lookup!A:D,3,FALSE)</f>
        <v>Non Metropolitan Fire Authorities</v>
      </c>
      <c r="D2822" s="31" t="str">
        <f>VLOOKUP(B2822,lookup!A:D,4,FALSE)</f>
        <v>E31000010</v>
      </c>
      <c r="E2822" s="31" t="s">
        <v>7</v>
      </c>
      <c r="F2822" s="1" t="s">
        <v>252</v>
      </c>
      <c r="G2822" s="31" t="s">
        <v>14</v>
      </c>
      <c r="H2822" s="32">
        <v>230</v>
      </c>
    </row>
    <row r="2823" spans="1:8" x14ac:dyDescent="0.35">
      <c r="A2823" s="31">
        <v>2017</v>
      </c>
      <c r="B2823" s="31" t="s">
        <v>50</v>
      </c>
      <c r="C2823" s="31" t="str">
        <f>VLOOKUP(B2823,lookup!A:D,3,FALSE)</f>
        <v>Non Metropolitan Fire Authorities</v>
      </c>
      <c r="D2823" s="31" t="str">
        <f>VLOOKUP(B2823,lookup!A:D,4,FALSE)</f>
        <v>E31000010</v>
      </c>
      <c r="E2823" s="31" t="s">
        <v>7</v>
      </c>
      <c r="F2823" s="1" t="s">
        <v>252</v>
      </c>
      <c r="G2823" s="31" t="s">
        <v>5</v>
      </c>
      <c r="H2823" s="32">
        <v>323</v>
      </c>
    </row>
    <row r="2824" spans="1:8" x14ac:dyDescent="0.35">
      <c r="A2824" s="31">
        <v>2017</v>
      </c>
      <c r="B2824" s="31" t="s">
        <v>50</v>
      </c>
      <c r="C2824" s="31" t="str">
        <f>VLOOKUP(B2824,lookup!A:D,3,FALSE)</f>
        <v>Non Metropolitan Fire Authorities</v>
      </c>
      <c r="D2824" s="31" t="str">
        <f>VLOOKUP(B2824,lookup!A:D,4,FALSE)</f>
        <v>E31000010</v>
      </c>
      <c r="E2824" s="31" t="s">
        <v>15</v>
      </c>
      <c r="F2824" s="1" t="s">
        <v>252</v>
      </c>
      <c r="G2824" s="31" t="s">
        <v>10</v>
      </c>
      <c r="H2824" s="32">
        <v>0</v>
      </c>
    </row>
    <row r="2825" spans="1:8" x14ac:dyDescent="0.35">
      <c r="A2825" s="31">
        <v>2017</v>
      </c>
      <c r="B2825" s="31" t="s">
        <v>50</v>
      </c>
      <c r="C2825" s="31" t="str">
        <f>VLOOKUP(B2825,lookup!A:D,3,FALSE)</f>
        <v>Non Metropolitan Fire Authorities</v>
      </c>
      <c r="D2825" s="31" t="str">
        <f>VLOOKUP(B2825,lookup!A:D,4,FALSE)</f>
        <v>E31000010</v>
      </c>
      <c r="E2825" s="31" t="s">
        <v>15</v>
      </c>
      <c r="F2825" s="1" t="s">
        <v>252</v>
      </c>
      <c r="G2825" s="31" t="s">
        <v>11</v>
      </c>
      <c r="H2825" s="32">
        <v>0</v>
      </c>
    </row>
    <row r="2826" spans="1:8" x14ac:dyDescent="0.35">
      <c r="A2826" s="31">
        <v>2017</v>
      </c>
      <c r="B2826" s="31" t="s">
        <v>50</v>
      </c>
      <c r="C2826" s="31" t="str">
        <f>VLOOKUP(B2826,lookup!A:D,3,FALSE)</f>
        <v>Non Metropolitan Fire Authorities</v>
      </c>
      <c r="D2826" s="31" t="str">
        <f>VLOOKUP(B2826,lookup!A:D,4,FALSE)</f>
        <v>E31000010</v>
      </c>
      <c r="E2826" s="31" t="s">
        <v>15</v>
      </c>
      <c r="F2826" s="1" t="s">
        <v>252</v>
      </c>
      <c r="G2826" s="31" t="s">
        <v>12</v>
      </c>
      <c r="H2826" s="32">
        <v>1</v>
      </c>
    </row>
    <row r="2827" spans="1:8" x14ac:dyDescent="0.35">
      <c r="A2827" s="31">
        <v>2017</v>
      </c>
      <c r="B2827" s="31" t="s">
        <v>50</v>
      </c>
      <c r="C2827" s="31" t="str">
        <f>VLOOKUP(B2827,lookup!A:D,3,FALSE)</f>
        <v>Non Metropolitan Fire Authorities</v>
      </c>
      <c r="D2827" s="31" t="str">
        <f>VLOOKUP(B2827,lookup!A:D,4,FALSE)</f>
        <v>E31000010</v>
      </c>
      <c r="E2827" s="31" t="s">
        <v>15</v>
      </c>
      <c r="F2827" s="1" t="s">
        <v>252</v>
      </c>
      <c r="G2827" s="31" t="s">
        <v>13</v>
      </c>
      <c r="H2827" s="32">
        <v>1</v>
      </c>
    </row>
    <row r="2828" spans="1:8" x14ac:dyDescent="0.35">
      <c r="A2828" s="31">
        <v>2017</v>
      </c>
      <c r="B2828" s="31" t="s">
        <v>50</v>
      </c>
      <c r="C2828" s="31" t="str">
        <f>VLOOKUP(B2828,lookup!A:D,3,FALSE)</f>
        <v>Non Metropolitan Fire Authorities</v>
      </c>
      <c r="D2828" s="31" t="str">
        <f>VLOOKUP(B2828,lookup!A:D,4,FALSE)</f>
        <v>E31000010</v>
      </c>
      <c r="E2828" s="31" t="s">
        <v>15</v>
      </c>
      <c r="F2828" s="1" t="s">
        <v>252</v>
      </c>
      <c r="G2828" s="31" t="s">
        <v>14</v>
      </c>
      <c r="H2828" s="32">
        <v>6</v>
      </c>
    </row>
    <row r="2829" spans="1:8" x14ac:dyDescent="0.35">
      <c r="A2829" s="31">
        <v>2017</v>
      </c>
      <c r="B2829" s="31" t="s">
        <v>50</v>
      </c>
      <c r="C2829" s="31" t="str">
        <f>VLOOKUP(B2829,lookup!A:D,3,FALSE)</f>
        <v>Non Metropolitan Fire Authorities</v>
      </c>
      <c r="D2829" s="31" t="str">
        <f>VLOOKUP(B2829,lookup!A:D,4,FALSE)</f>
        <v>E31000010</v>
      </c>
      <c r="E2829" s="31" t="s">
        <v>15</v>
      </c>
      <c r="F2829" s="1" t="s">
        <v>252</v>
      </c>
      <c r="G2829" s="31" t="s">
        <v>5</v>
      </c>
      <c r="H2829" s="32">
        <v>8</v>
      </c>
    </row>
    <row r="2830" spans="1:8" x14ac:dyDescent="0.35">
      <c r="A2830" s="31">
        <v>2017</v>
      </c>
      <c r="B2830" s="31" t="s">
        <v>53</v>
      </c>
      <c r="C2830" s="31" t="str">
        <f>VLOOKUP(B2830,lookup!A:D,3,FALSE)</f>
        <v>Non Metropolitan Fire Authorities</v>
      </c>
      <c r="D2830" s="31" t="str">
        <f>VLOOKUP(B2830,lookup!A:D,4,FALSE)</f>
        <v>E31000011</v>
      </c>
      <c r="E2830" s="31" t="s">
        <v>7</v>
      </c>
      <c r="F2830" s="1" t="s">
        <v>219</v>
      </c>
      <c r="G2830" s="31" t="s">
        <v>8</v>
      </c>
      <c r="H2830" s="32">
        <v>3</v>
      </c>
    </row>
    <row r="2831" spans="1:8" x14ac:dyDescent="0.35">
      <c r="A2831" s="31">
        <v>2017</v>
      </c>
      <c r="B2831" s="31" t="s">
        <v>53</v>
      </c>
      <c r="C2831" s="31" t="str">
        <f>VLOOKUP(B2831,lookup!A:D,3,FALSE)</f>
        <v>Non Metropolitan Fire Authorities</v>
      </c>
      <c r="D2831" s="31" t="str">
        <f>VLOOKUP(B2831,lookup!A:D,4,FALSE)</f>
        <v>E31000011</v>
      </c>
      <c r="E2831" s="31" t="s">
        <v>7</v>
      </c>
      <c r="F2831" s="1" t="s">
        <v>219</v>
      </c>
      <c r="G2831" s="31" t="s">
        <v>178</v>
      </c>
      <c r="H2831" s="32">
        <v>6</v>
      </c>
    </row>
    <row r="2832" spans="1:8" x14ac:dyDescent="0.35">
      <c r="A2832" s="31">
        <v>2017</v>
      </c>
      <c r="B2832" s="31" t="s">
        <v>53</v>
      </c>
      <c r="C2832" s="31" t="str">
        <f>VLOOKUP(B2832,lookup!A:D,3,FALSE)</f>
        <v>Non Metropolitan Fire Authorities</v>
      </c>
      <c r="D2832" s="31" t="str">
        <f>VLOOKUP(B2832,lookup!A:D,4,FALSE)</f>
        <v>E31000011</v>
      </c>
      <c r="E2832" s="31" t="s">
        <v>7</v>
      </c>
      <c r="F2832" s="1" t="s">
        <v>219</v>
      </c>
      <c r="G2832" s="31" t="s">
        <v>10</v>
      </c>
      <c r="H2832" s="32">
        <v>31</v>
      </c>
    </row>
    <row r="2833" spans="1:8" x14ac:dyDescent="0.35">
      <c r="A2833" s="31">
        <v>2017</v>
      </c>
      <c r="B2833" s="31" t="s">
        <v>53</v>
      </c>
      <c r="C2833" s="31" t="str">
        <f>VLOOKUP(B2833,lookup!A:D,3,FALSE)</f>
        <v>Non Metropolitan Fire Authorities</v>
      </c>
      <c r="D2833" s="31" t="str">
        <f>VLOOKUP(B2833,lookup!A:D,4,FALSE)</f>
        <v>E31000011</v>
      </c>
      <c r="E2833" s="31" t="s">
        <v>7</v>
      </c>
      <c r="F2833" s="1" t="s">
        <v>219</v>
      </c>
      <c r="G2833" s="31" t="s">
        <v>11</v>
      </c>
      <c r="H2833" s="32">
        <v>56</v>
      </c>
    </row>
    <row r="2834" spans="1:8" x14ac:dyDescent="0.35">
      <c r="A2834" s="31">
        <v>2017</v>
      </c>
      <c r="B2834" s="31" t="s">
        <v>53</v>
      </c>
      <c r="C2834" s="31" t="str">
        <f>VLOOKUP(B2834,lookup!A:D,3,FALSE)</f>
        <v>Non Metropolitan Fire Authorities</v>
      </c>
      <c r="D2834" s="31" t="str">
        <f>VLOOKUP(B2834,lookup!A:D,4,FALSE)</f>
        <v>E31000011</v>
      </c>
      <c r="E2834" s="31" t="s">
        <v>7</v>
      </c>
      <c r="F2834" s="1" t="s">
        <v>219</v>
      </c>
      <c r="G2834" s="31" t="s">
        <v>12</v>
      </c>
      <c r="H2834" s="32">
        <v>118</v>
      </c>
    </row>
    <row r="2835" spans="1:8" x14ac:dyDescent="0.35">
      <c r="A2835" s="31">
        <v>2017</v>
      </c>
      <c r="B2835" s="31" t="s">
        <v>53</v>
      </c>
      <c r="C2835" s="31" t="str">
        <f>VLOOKUP(B2835,lookup!A:D,3,FALSE)</f>
        <v>Non Metropolitan Fire Authorities</v>
      </c>
      <c r="D2835" s="31" t="str">
        <f>VLOOKUP(B2835,lookup!A:D,4,FALSE)</f>
        <v>E31000011</v>
      </c>
      <c r="E2835" s="31" t="s">
        <v>7</v>
      </c>
      <c r="F2835" s="1" t="s">
        <v>219</v>
      </c>
      <c r="G2835" s="31" t="s">
        <v>13</v>
      </c>
      <c r="H2835" s="32">
        <v>80</v>
      </c>
    </row>
    <row r="2836" spans="1:8" x14ac:dyDescent="0.35">
      <c r="A2836" s="31">
        <v>2017</v>
      </c>
      <c r="B2836" s="31" t="s">
        <v>53</v>
      </c>
      <c r="C2836" s="31" t="str">
        <f>VLOOKUP(B2836,lookup!A:D,3,FALSE)</f>
        <v>Non Metropolitan Fire Authorities</v>
      </c>
      <c r="D2836" s="31" t="str">
        <f>VLOOKUP(B2836,lookup!A:D,4,FALSE)</f>
        <v>E31000011</v>
      </c>
      <c r="E2836" s="31" t="s">
        <v>7</v>
      </c>
      <c r="F2836" s="1" t="s">
        <v>219</v>
      </c>
      <c r="G2836" s="31" t="s">
        <v>14</v>
      </c>
      <c r="H2836" s="32">
        <v>237</v>
      </c>
    </row>
    <row r="2837" spans="1:8" x14ac:dyDescent="0.35">
      <c r="A2837" s="31">
        <v>2017</v>
      </c>
      <c r="B2837" s="31" t="s">
        <v>53</v>
      </c>
      <c r="C2837" s="31" t="str">
        <f>VLOOKUP(B2837,lookup!A:D,3,FALSE)</f>
        <v>Non Metropolitan Fire Authorities</v>
      </c>
      <c r="D2837" s="31" t="str">
        <f>VLOOKUP(B2837,lookup!A:D,4,FALSE)</f>
        <v>E31000011</v>
      </c>
      <c r="E2837" s="31" t="s">
        <v>7</v>
      </c>
      <c r="F2837" s="1" t="s">
        <v>219</v>
      </c>
      <c r="G2837" s="31" t="s">
        <v>5</v>
      </c>
      <c r="H2837" s="32">
        <v>531</v>
      </c>
    </row>
    <row r="2838" spans="1:8" x14ac:dyDescent="0.35">
      <c r="A2838" s="31">
        <v>2017</v>
      </c>
      <c r="B2838" s="31" t="s">
        <v>53</v>
      </c>
      <c r="C2838" s="31" t="str">
        <f>VLOOKUP(B2838,lookup!A:D,3,FALSE)</f>
        <v>Non Metropolitan Fire Authorities</v>
      </c>
      <c r="D2838" s="31" t="str">
        <f>VLOOKUP(B2838,lookup!A:D,4,FALSE)</f>
        <v>E31000011</v>
      </c>
      <c r="E2838" s="31" t="s">
        <v>15</v>
      </c>
      <c r="F2838" s="1" t="s">
        <v>219</v>
      </c>
      <c r="G2838" s="31" t="s">
        <v>8</v>
      </c>
      <c r="H2838" s="32">
        <v>0</v>
      </c>
    </row>
    <row r="2839" spans="1:8" x14ac:dyDescent="0.35">
      <c r="A2839" s="31">
        <v>2017</v>
      </c>
      <c r="B2839" s="31" t="s">
        <v>53</v>
      </c>
      <c r="C2839" s="31" t="str">
        <f>VLOOKUP(B2839,lookup!A:D,3,FALSE)</f>
        <v>Non Metropolitan Fire Authorities</v>
      </c>
      <c r="D2839" s="31" t="str">
        <f>VLOOKUP(B2839,lookup!A:D,4,FALSE)</f>
        <v>E31000011</v>
      </c>
      <c r="E2839" s="31" t="s">
        <v>15</v>
      </c>
      <c r="F2839" s="1" t="s">
        <v>219</v>
      </c>
      <c r="G2839" s="31" t="s">
        <v>178</v>
      </c>
      <c r="H2839" s="32">
        <v>0</v>
      </c>
    </row>
    <row r="2840" spans="1:8" x14ac:dyDescent="0.35">
      <c r="A2840" s="31">
        <v>2017</v>
      </c>
      <c r="B2840" s="31" t="s">
        <v>53</v>
      </c>
      <c r="C2840" s="31" t="str">
        <f>VLOOKUP(B2840,lookup!A:D,3,FALSE)</f>
        <v>Non Metropolitan Fire Authorities</v>
      </c>
      <c r="D2840" s="31" t="str">
        <f>VLOOKUP(B2840,lookup!A:D,4,FALSE)</f>
        <v>E31000011</v>
      </c>
      <c r="E2840" s="31" t="s">
        <v>15</v>
      </c>
      <c r="F2840" s="1" t="s">
        <v>219</v>
      </c>
      <c r="G2840" s="31" t="s">
        <v>10</v>
      </c>
      <c r="H2840" s="32">
        <v>0</v>
      </c>
    </row>
    <row r="2841" spans="1:8" x14ac:dyDescent="0.35">
      <c r="A2841" s="31">
        <v>2017</v>
      </c>
      <c r="B2841" s="31" t="s">
        <v>53</v>
      </c>
      <c r="C2841" s="31" t="str">
        <f>VLOOKUP(B2841,lookup!A:D,3,FALSE)</f>
        <v>Non Metropolitan Fire Authorities</v>
      </c>
      <c r="D2841" s="31" t="str">
        <f>VLOOKUP(B2841,lookup!A:D,4,FALSE)</f>
        <v>E31000011</v>
      </c>
      <c r="E2841" s="31" t="s">
        <v>15</v>
      </c>
      <c r="F2841" s="1" t="s">
        <v>219</v>
      </c>
      <c r="G2841" s="31" t="s">
        <v>11</v>
      </c>
      <c r="H2841" s="32">
        <v>2</v>
      </c>
    </row>
    <row r="2842" spans="1:8" x14ac:dyDescent="0.35">
      <c r="A2842" s="31">
        <v>2017</v>
      </c>
      <c r="B2842" s="31" t="s">
        <v>53</v>
      </c>
      <c r="C2842" s="31" t="str">
        <f>VLOOKUP(B2842,lookup!A:D,3,FALSE)</f>
        <v>Non Metropolitan Fire Authorities</v>
      </c>
      <c r="D2842" s="31" t="str">
        <f>VLOOKUP(B2842,lookup!A:D,4,FALSE)</f>
        <v>E31000011</v>
      </c>
      <c r="E2842" s="31" t="s">
        <v>15</v>
      </c>
      <c r="F2842" s="1" t="s">
        <v>219</v>
      </c>
      <c r="G2842" s="31" t="s">
        <v>12</v>
      </c>
      <c r="H2842" s="32">
        <v>4</v>
      </c>
    </row>
    <row r="2843" spans="1:8" x14ac:dyDescent="0.35">
      <c r="A2843" s="31">
        <v>2017</v>
      </c>
      <c r="B2843" s="31" t="s">
        <v>53</v>
      </c>
      <c r="C2843" s="31" t="str">
        <f>VLOOKUP(B2843,lookup!A:D,3,FALSE)</f>
        <v>Non Metropolitan Fire Authorities</v>
      </c>
      <c r="D2843" s="31" t="str">
        <f>VLOOKUP(B2843,lookup!A:D,4,FALSE)</f>
        <v>E31000011</v>
      </c>
      <c r="E2843" s="31" t="s">
        <v>15</v>
      </c>
      <c r="F2843" s="1" t="s">
        <v>219</v>
      </c>
      <c r="G2843" s="31" t="s">
        <v>13</v>
      </c>
      <c r="H2843" s="32">
        <v>3</v>
      </c>
    </row>
    <row r="2844" spans="1:8" x14ac:dyDescent="0.35">
      <c r="A2844" s="31">
        <v>2017</v>
      </c>
      <c r="B2844" s="31" t="s">
        <v>53</v>
      </c>
      <c r="C2844" s="31" t="str">
        <f>VLOOKUP(B2844,lookup!A:D,3,FALSE)</f>
        <v>Non Metropolitan Fire Authorities</v>
      </c>
      <c r="D2844" s="31" t="str">
        <f>VLOOKUP(B2844,lookup!A:D,4,FALSE)</f>
        <v>E31000011</v>
      </c>
      <c r="E2844" s="31" t="s">
        <v>15</v>
      </c>
      <c r="F2844" s="1" t="s">
        <v>219</v>
      </c>
      <c r="G2844" s="31" t="s">
        <v>14</v>
      </c>
      <c r="H2844" s="32">
        <v>11</v>
      </c>
    </row>
    <row r="2845" spans="1:8" x14ac:dyDescent="0.35">
      <c r="A2845" s="31">
        <v>2017</v>
      </c>
      <c r="B2845" s="31" t="s">
        <v>53</v>
      </c>
      <c r="C2845" s="31" t="str">
        <f>VLOOKUP(B2845,lookup!A:D,3,FALSE)</f>
        <v>Non Metropolitan Fire Authorities</v>
      </c>
      <c r="D2845" s="31" t="str">
        <f>VLOOKUP(B2845,lookup!A:D,4,FALSE)</f>
        <v>E31000011</v>
      </c>
      <c r="E2845" s="31" t="s">
        <v>15</v>
      </c>
      <c r="F2845" s="1" t="s">
        <v>219</v>
      </c>
      <c r="G2845" s="31" t="s">
        <v>5</v>
      </c>
      <c r="H2845" s="32">
        <v>20</v>
      </c>
    </row>
    <row r="2846" spans="1:8" x14ac:dyDescent="0.35">
      <c r="A2846" s="31">
        <v>2017</v>
      </c>
      <c r="B2846" s="31" t="s">
        <v>53</v>
      </c>
      <c r="C2846" s="31" t="str">
        <f>VLOOKUP(B2846,lookup!A:D,3,FALSE)</f>
        <v>Non Metropolitan Fire Authorities</v>
      </c>
      <c r="D2846" s="31" t="str">
        <f>VLOOKUP(B2846,lookup!A:D,4,FALSE)</f>
        <v>E31000011</v>
      </c>
      <c r="E2846" s="31" t="s">
        <v>7</v>
      </c>
      <c r="F2846" s="1" t="s">
        <v>252</v>
      </c>
      <c r="G2846" s="31" t="s">
        <v>10</v>
      </c>
      <c r="H2846" s="32">
        <v>0</v>
      </c>
    </row>
    <row r="2847" spans="1:8" x14ac:dyDescent="0.35">
      <c r="A2847" s="31">
        <v>2017</v>
      </c>
      <c r="B2847" s="31" t="s">
        <v>53</v>
      </c>
      <c r="C2847" s="31" t="str">
        <f>VLOOKUP(B2847,lookup!A:D,3,FALSE)</f>
        <v>Non Metropolitan Fire Authorities</v>
      </c>
      <c r="D2847" s="31" t="str">
        <f>VLOOKUP(B2847,lookup!A:D,4,FALSE)</f>
        <v>E31000011</v>
      </c>
      <c r="E2847" s="31" t="s">
        <v>7</v>
      </c>
      <c r="F2847" s="1" t="s">
        <v>252</v>
      </c>
      <c r="G2847" s="31" t="s">
        <v>11</v>
      </c>
      <c r="H2847" s="32">
        <v>0</v>
      </c>
    </row>
    <row r="2848" spans="1:8" x14ac:dyDescent="0.35">
      <c r="A2848" s="31">
        <v>2017</v>
      </c>
      <c r="B2848" s="31" t="s">
        <v>53</v>
      </c>
      <c r="C2848" s="31" t="str">
        <f>VLOOKUP(B2848,lookup!A:D,3,FALSE)</f>
        <v>Non Metropolitan Fire Authorities</v>
      </c>
      <c r="D2848" s="31" t="str">
        <f>VLOOKUP(B2848,lookup!A:D,4,FALSE)</f>
        <v>E31000011</v>
      </c>
      <c r="E2848" s="31" t="s">
        <v>7</v>
      </c>
      <c r="F2848" s="1" t="s">
        <v>252</v>
      </c>
      <c r="G2848" s="31" t="s">
        <v>12</v>
      </c>
      <c r="H2848" s="32">
        <v>90</v>
      </c>
    </row>
    <row r="2849" spans="1:8" x14ac:dyDescent="0.35">
      <c r="A2849" s="31">
        <v>2017</v>
      </c>
      <c r="B2849" s="31" t="s">
        <v>53</v>
      </c>
      <c r="C2849" s="31" t="str">
        <f>VLOOKUP(B2849,lookup!A:D,3,FALSE)</f>
        <v>Non Metropolitan Fire Authorities</v>
      </c>
      <c r="D2849" s="31" t="str">
        <f>VLOOKUP(B2849,lookup!A:D,4,FALSE)</f>
        <v>E31000011</v>
      </c>
      <c r="E2849" s="31" t="s">
        <v>7</v>
      </c>
      <c r="F2849" s="1" t="s">
        <v>252</v>
      </c>
      <c r="G2849" s="31" t="s">
        <v>13</v>
      </c>
      <c r="H2849" s="32">
        <v>200</v>
      </c>
    </row>
    <row r="2850" spans="1:8" x14ac:dyDescent="0.35">
      <c r="A2850" s="31">
        <v>2017</v>
      </c>
      <c r="B2850" s="31" t="s">
        <v>53</v>
      </c>
      <c r="C2850" s="31" t="str">
        <f>VLOOKUP(B2850,lookup!A:D,3,FALSE)</f>
        <v>Non Metropolitan Fire Authorities</v>
      </c>
      <c r="D2850" s="31" t="str">
        <f>VLOOKUP(B2850,lookup!A:D,4,FALSE)</f>
        <v>E31000011</v>
      </c>
      <c r="E2850" s="31" t="s">
        <v>7</v>
      </c>
      <c r="F2850" s="1" t="s">
        <v>252</v>
      </c>
      <c r="G2850" s="31" t="s">
        <v>14</v>
      </c>
      <c r="H2850" s="32">
        <v>794</v>
      </c>
    </row>
    <row r="2851" spans="1:8" x14ac:dyDescent="0.35">
      <c r="A2851" s="31">
        <v>2017</v>
      </c>
      <c r="B2851" s="31" t="s">
        <v>53</v>
      </c>
      <c r="C2851" s="31" t="str">
        <f>VLOOKUP(B2851,lookup!A:D,3,FALSE)</f>
        <v>Non Metropolitan Fire Authorities</v>
      </c>
      <c r="D2851" s="31" t="str">
        <f>VLOOKUP(B2851,lookup!A:D,4,FALSE)</f>
        <v>E31000011</v>
      </c>
      <c r="E2851" s="31" t="s">
        <v>7</v>
      </c>
      <c r="F2851" s="1" t="s">
        <v>252</v>
      </c>
      <c r="G2851" s="31" t="s">
        <v>5</v>
      </c>
      <c r="H2851" s="32">
        <v>1084</v>
      </c>
    </row>
    <row r="2852" spans="1:8" x14ac:dyDescent="0.35">
      <c r="A2852" s="31">
        <v>2017</v>
      </c>
      <c r="B2852" s="31" t="s">
        <v>53</v>
      </c>
      <c r="C2852" s="31" t="str">
        <f>VLOOKUP(B2852,lookup!A:D,3,FALSE)</f>
        <v>Non Metropolitan Fire Authorities</v>
      </c>
      <c r="D2852" s="31" t="str">
        <f>VLOOKUP(B2852,lookup!A:D,4,FALSE)</f>
        <v>E31000011</v>
      </c>
      <c r="E2852" s="31" t="s">
        <v>15</v>
      </c>
      <c r="F2852" s="1" t="s">
        <v>252</v>
      </c>
      <c r="G2852" s="31" t="s">
        <v>10</v>
      </c>
      <c r="H2852" s="32">
        <v>0</v>
      </c>
    </row>
    <row r="2853" spans="1:8" x14ac:dyDescent="0.35">
      <c r="A2853" s="31">
        <v>2017</v>
      </c>
      <c r="B2853" s="31" t="s">
        <v>53</v>
      </c>
      <c r="C2853" s="31" t="str">
        <f>VLOOKUP(B2853,lookup!A:D,3,FALSE)</f>
        <v>Non Metropolitan Fire Authorities</v>
      </c>
      <c r="D2853" s="31" t="str">
        <f>VLOOKUP(B2853,lookup!A:D,4,FALSE)</f>
        <v>E31000011</v>
      </c>
      <c r="E2853" s="31" t="s">
        <v>15</v>
      </c>
      <c r="F2853" s="1" t="s">
        <v>252</v>
      </c>
      <c r="G2853" s="31" t="s">
        <v>11</v>
      </c>
      <c r="H2853" s="32">
        <v>0</v>
      </c>
    </row>
    <row r="2854" spans="1:8" x14ac:dyDescent="0.35">
      <c r="A2854" s="31">
        <v>2017</v>
      </c>
      <c r="B2854" s="31" t="s">
        <v>53</v>
      </c>
      <c r="C2854" s="31" t="str">
        <f>VLOOKUP(B2854,lookup!A:D,3,FALSE)</f>
        <v>Non Metropolitan Fire Authorities</v>
      </c>
      <c r="D2854" s="31" t="str">
        <f>VLOOKUP(B2854,lookup!A:D,4,FALSE)</f>
        <v>E31000011</v>
      </c>
      <c r="E2854" s="31" t="s">
        <v>15</v>
      </c>
      <c r="F2854" s="1" t="s">
        <v>252</v>
      </c>
      <c r="G2854" s="31" t="s">
        <v>12</v>
      </c>
      <c r="H2854" s="32">
        <v>0</v>
      </c>
    </row>
    <row r="2855" spans="1:8" x14ac:dyDescent="0.35">
      <c r="A2855" s="31">
        <v>2017</v>
      </c>
      <c r="B2855" s="31" t="s">
        <v>53</v>
      </c>
      <c r="C2855" s="31" t="str">
        <f>VLOOKUP(B2855,lookup!A:D,3,FALSE)</f>
        <v>Non Metropolitan Fire Authorities</v>
      </c>
      <c r="D2855" s="31" t="str">
        <f>VLOOKUP(B2855,lookup!A:D,4,FALSE)</f>
        <v>E31000011</v>
      </c>
      <c r="E2855" s="31" t="s">
        <v>15</v>
      </c>
      <c r="F2855" s="1" t="s">
        <v>252</v>
      </c>
      <c r="G2855" s="31" t="s">
        <v>13</v>
      </c>
      <c r="H2855" s="32">
        <v>8</v>
      </c>
    </row>
    <row r="2856" spans="1:8" x14ac:dyDescent="0.35">
      <c r="A2856" s="31">
        <v>2017</v>
      </c>
      <c r="B2856" s="31" t="s">
        <v>53</v>
      </c>
      <c r="C2856" s="31" t="str">
        <f>VLOOKUP(B2856,lookup!A:D,3,FALSE)</f>
        <v>Non Metropolitan Fire Authorities</v>
      </c>
      <c r="D2856" s="31" t="str">
        <f>VLOOKUP(B2856,lookup!A:D,4,FALSE)</f>
        <v>E31000011</v>
      </c>
      <c r="E2856" s="31" t="s">
        <v>15</v>
      </c>
      <c r="F2856" s="1" t="s">
        <v>252</v>
      </c>
      <c r="G2856" s="31" t="s">
        <v>14</v>
      </c>
      <c r="H2856" s="32">
        <v>40</v>
      </c>
    </row>
    <row r="2857" spans="1:8" x14ac:dyDescent="0.35">
      <c r="A2857" s="31">
        <v>2017</v>
      </c>
      <c r="B2857" s="31" t="s">
        <v>53</v>
      </c>
      <c r="C2857" s="31" t="str">
        <f>VLOOKUP(B2857,lookup!A:D,3,FALSE)</f>
        <v>Non Metropolitan Fire Authorities</v>
      </c>
      <c r="D2857" s="31" t="str">
        <f>VLOOKUP(B2857,lookup!A:D,4,FALSE)</f>
        <v>E31000011</v>
      </c>
      <c r="E2857" s="31" t="s">
        <v>15</v>
      </c>
      <c r="F2857" s="1" t="s">
        <v>252</v>
      </c>
      <c r="G2857" s="31" t="s">
        <v>5</v>
      </c>
      <c r="H2857" s="32">
        <v>48</v>
      </c>
    </row>
    <row r="2858" spans="1:8" x14ac:dyDescent="0.35">
      <c r="A2858" s="31">
        <v>2017</v>
      </c>
      <c r="B2858" s="31" t="s">
        <v>161</v>
      </c>
      <c r="C2858" s="31" t="str">
        <f>VLOOKUP(B2858,lookup!A:D,3,FALSE)</f>
        <v>Non Metropolitan Fire Authorities</v>
      </c>
      <c r="D2858" s="31" t="str">
        <f>VLOOKUP(B2858,lookup!A:D,4,FALSE)</f>
        <v>E31000047</v>
      </c>
      <c r="E2858" s="31" t="s">
        <v>7</v>
      </c>
      <c r="F2858" s="1" t="s">
        <v>219</v>
      </c>
      <c r="G2858" s="31" t="s">
        <v>8</v>
      </c>
      <c r="H2858" s="32">
        <v>4</v>
      </c>
    </row>
    <row r="2859" spans="1:8" x14ac:dyDescent="0.35">
      <c r="A2859" s="31">
        <v>2017</v>
      </c>
      <c r="B2859" s="31" t="s">
        <v>161</v>
      </c>
      <c r="C2859" s="31" t="str">
        <f>VLOOKUP(B2859,lookup!A:D,3,FALSE)</f>
        <v>Non Metropolitan Fire Authorities</v>
      </c>
      <c r="D2859" s="31" t="str">
        <f>VLOOKUP(B2859,lookup!A:D,4,FALSE)</f>
        <v>E31000047</v>
      </c>
      <c r="E2859" s="31" t="s">
        <v>7</v>
      </c>
      <c r="F2859" s="1" t="s">
        <v>219</v>
      </c>
      <c r="G2859" s="31" t="s">
        <v>178</v>
      </c>
      <c r="H2859" s="32">
        <v>5</v>
      </c>
    </row>
    <row r="2860" spans="1:8" x14ac:dyDescent="0.35">
      <c r="A2860" s="31">
        <v>2017</v>
      </c>
      <c r="B2860" s="31" t="s">
        <v>161</v>
      </c>
      <c r="C2860" s="31" t="str">
        <f>VLOOKUP(B2860,lookup!A:D,3,FALSE)</f>
        <v>Non Metropolitan Fire Authorities</v>
      </c>
      <c r="D2860" s="31" t="str">
        <f>VLOOKUP(B2860,lookup!A:D,4,FALSE)</f>
        <v>E31000047</v>
      </c>
      <c r="E2860" s="31" t="s">
        <v>7</v>
      </c>
      <c r="F2860" s="1" t="s">
        <v>219</v>
      </c>
      <c r="G2860" s="31" t="s">
        <v>10</v>
      </c>
      <c r="H2860" s="32">
        <v>10</v>
      </c>
    </row>
    <row r="2861" spans="1:8" x14ac:dyDescent="0.35">
      <c r="A2861" s="31">
        <v>2017</v>
      </c>
      <c r="B2861" s="31" t="s">
        <v>161</v>
      </c>
      <c r="C2861" s="31" t="str">
        <f>VLOOKUP(B2861,lookup!A:D,3,FALSE)</f>
        <v>Non Metropolitan Fire Authorities</v>
      </c>
      <c r="D2861" s="31" t="str">
        <f>VLOOKUP(B2861,lookup!A:D,4,FALSE)</f>
        <v>E31000047</v>
      </c>
      <c r="E2861" s="31" t="s">
        <v>7</v>
      </c>
      <c r="F2861" s="1" t="s">
        <v>219</v>
      </c>
      <c r="G2861" s="31" t="s">
        <v>11</v>
      </c>
      <c r="H2861" s="32">
        <v>38</v>
      </c>
    </row>
    <row r="2862" spans="1:8" x14ac:dyDescent="0.35">
      <c r="A2862" s="31">
        <v>2017</v>
      </c>
      <c r="B2862" s="31" t="s">
        <v>161</v>
      </c>
      <c r="C2862" s="31" t="str">
        <f>VLOOKUP(B2862,lookup!A:D,3,FALSE)</f>
        <v>Non Metropolitan Fire Authorities</v>
      </c>
      <c r="D2862" s="31" t="str">
        <f>VLOOKUP(B2862,lookup!A:D,4,FALSE)</f>
        <v>E31000047</v>
      </c>
      <c r="E2862" s="31" t="s">
        <v>7</v>
      </c>
      <c r="F2862" s="1" t="s">
        <v>219</v>
      </c>
      <c r="G2862" s="31" t="s">
        <v>12</v>
      </c>
      <c r="H2862" s="32">
        <v>63</v>
      </c>
    </row>
    <row r="2863" spans="1:8" x14ac:dyDescent="0.35">
      <c r="A2863" s="31">
        <v>2017</v>
      </c>
      <c r="B2863" s="31" t="s">
        <v>161</v>
      </c>
      <c r="C2863" s="31" t="str">
        <f>VLOOKUP(B2863,lookup!A:D,3,FALSE)</f>
        <v>Non Metropolitan Fire Authorities</v>
      </c>
      <c r="D2863" s="31" t="str">
        <f>VLOOKUP(B2863,lookup!A:D,4,FALSE)</f>
        <v>E31000047</v>
      </c>
      <c r="E2863" s="31" t="s">
        <v>7</v>
      </c>
      <c r="F2863" s="1" t="s">
        <v>219</v>
      </c>
      <c r="G2863" s="31" t="s">
        <v>13</v>
      </c>
      <c r="H2863" s="32">
        <v>61</v>
      </c>
    </row>
    <row r="2864" spans="1:8" x14ac:dyDescent="0.35">
      <c r="A2864" s="31">
        <v>2017</v>
      </c>
      <c r="B2864" s="31" t="s">
        <v>161</v>
      </c>
      <c r="C2864" s="31" t="str">
        <f>VLOOKUP(B2864,lookup!A:D,3,FALSE)</f>
        <v>Non Metropolitan Fire Authorities</v>
      </c>
      <c r="D2864" s="31" t="str">
        <f>VLOOKUP(B2864,lookup!A:D,4,FALSE)</f>
        <v>E31000047</v>
      </c>
      <c r="E2864" s="31" t="s">
        <v>7</v>
      </c>
      <c r="F2864" s="1" t="s">
        <v>219</v>
      </c>
      <c r="G2864" s="31" t="s">
        <v>14</v>
      </c>
      <c r="H2864" s="32">
        <v>211</v>
      </c>
    </row>
    <row r="2865" spans="1:8" x14ac:dyDescent="0.35">
      <c r="A2865" s="31">
        <v>2017</v>
      </c>
      <c r="B2865" s="31" t="s">
        <v>161</v>
      </c>
      <c r="C2865" s="31" t="str">
        <f>VLOOKUP(B2865,lookup!A:D,3,FALSE)</f>
        <v>Non Metropolitan Fire Authorities</v>
      </c>
      <c r="D2865" s="31" t="str">
        <f>VLOOKUP(B2865,lookup!A:D,4,FALSE)</f>
        <v>E31000047</v>
      </c>
      <c r="E2865" s="31" t="s">
        <v>7</v>
      </c>
      <c r="F2865" s="1" t="s">
        <v>219</v>
      </c>
      <c r="G2865" s="31" t="s">
        <v>5</v>
      </c>
      <c r="H2865" s="32">
        <v>392</v>
      </c>
    </row>
    <row r="2866" spans="1:8" x14ac:dyDescent="0.35">
      <c r="A2866" s="31">
        <v>2017</v>
      </c>
      <c r="B2866" s="31" t="s">
        <v>161</v>
      </c>
      <c r="C2866" s="31" t="str">
        <f>VLOOKUP(B2866,lookup!A:D,3,FALSE)</f>
        <v>Non Metropolitan Fire Authorities</v>
      </c>
      <c r="D2866" s="31" t="str">
        <f>VLOOKUP(B2866,lookup!A:D,4,FALSE)</f>
        <v>E31000047</v>
      </c>
      <c r="E2866" s="31" t="s">
        <v>15</v>
      </c>
      <c r="F2866" s="1" t="s">
        <v>219</v>
      </c>
      <c r="G2866" s="31" t="s">
        <v>8</v>
      </c>
      <c r="H2866" s="32">
        <v>0</v>
      </c>
    </row>
    <row r="2867" spans="1:8" x14ac:dyDescent="0.35">
      <c r="A2867" s="31">
        <v>2017</v>
      </c>
      <c r="B2867" s="31" t="s">
        <v>161</v>
      </c>
      <c r="C2867" s="31" t="str">
        <f>VLOOKUP(B2867,lookup!A:D,3,FALSE)</f>
        <v>Non Metropolitan Fire Authorities</v>
      </c>
      <c r="D2867" s="31" t="str">
        <f>VLOOKUP(B2867,lookup!A:D,4,FALSE)</f>
        <v>E31000047</v>
      </c>
      <c r="E2867" s="31" t="s">
        <v>15</v>
      </c>
      <c r="F2867" s="1" t="s">
        <v>219</v>
      </c>
      <c r="G2867" s="31" t="s">
        <v>178</v>
      </c>
      <c r="H2867" s="32">
        <v>0</v>
      </c>
    </row>
    <row r="2868" spans="1:8" x14ac:dyDescent="0.35">
      <c r="A2868" s="31">
        <v>2017</v>
      </c>
      <c r="B2868" s="31" t="s">
        <v>161</v>
      </c>
      <c r="C2868" s="31" t="str">
        <f>VLOOKUP(B2868,lookup!A:D,3,FALSE)</f>
        <v>Non Metropolitan Fire Authorities</v>
      </c>
      <c r="D2868" s="31" t="str">
        <f>VLOOKUP(B2868,lookup!A:D,4,FALSE)</f>
        <v>E31000047</v>
      </c>
      <c r="E2868" s="31" t="s">
        <v>15</v>
      </c>
      <c r="F2868" s="1" t="s">
        <v>219</v>
      </c>
      <c r="G2868" s="31" t="s">
        <v>10</v>
      </c>
      <c r="H2868" s="32">
        <v>2</v>
      </c>
    </row>
    <row r="2869" spans="1:8" x14ac:dyDescent="0.35">
      <c r="A2869" s="31">
        <v>2017</v>
      </c>
      <c r="B2869" s="31" t="s">
        <v>161</v>
      </c>
      <c r="C2869" s="31" t="str">
        <f>VLOOKUP(B2869,lookup!A:D,3,FALSE)</f>
        <v>Non Metropolitan Fire Authorities</v>
      </c>
      <c r="D2869" s="31" t="str">
        <f>VLOOKUP(B2869,lookup!A:D,4,FALSE)</f>
        <v>E31000047</v>
      </c>
      <c r="E2869" s="31" t="s">
        <v>15</v>
      </c>
      <c r="F2869" s="1" t="s">
        <v>219</v>
      </c>
      <c r="G2869" s="31" t="s">
        <v>11</v>
      </c>
      <c r="H2869" s="32">
        <v>0</v>
      </c>
    </row>
    <row r="2870" spans="1:8" x14ac:dyDescent="0.35">
      <c r="A2870" s="31">
        <v>2017</v>
      </c>
      <c r="B2870" s="31" t="s">
        <v>161</v>
      </c>
      <c r="C2870" s="31" t="str">
        <f>VLOOKUP(B2870,lookup!A:D,3,FALSE)</f>
        <v>Non Metropolitan Fire Authorities</v>
      </c>
      <c r="D2870" s="31" t="str">
        <f>VLOOKUP(B2870,lookup!A:D,4,FALSE)</f>
        <v>E31000047</v>
      </c>
      <c r="E2870" s="31" t="s">
        <v>15</v>
      </c>
      <c r="F2870" s="1" t="s">
        <v>219</v>
      </c>
      <c r="G2870" s="31" t="s">
        <v>12</v>
      </c>
      <c r="H2870" s="32">
        <v>5</v>
      </c>
    </row>
    <row r="2871" spans="1:8" x14ac:dyDescent="0.35">
      <c r="A2871" s="31">
        <v>2017</v>
      </c>
      <c r="B2871" s="31" t="s">
        <v>161</v>
      </c>
      <c r="C2871" s="31" t="str">
        <f>VLOOKUP(B2871,lookup!A:D,3,FALSE)</f>
        <v>Non Metropolitan Fire Authorities</v>
      </c>
      <c r="D2871" s="31" t="str">
        <f>VLOOKUP(B2871,lookup!A:D,4,FALSE)</f>
        <v>E31000047</v>
      </c>
      <c r="E2871" s="31" t="s">
        <v>15</v>
      </c>
      <c r="F2871" s="1" t="s">
        <v>219</v>
      </c>
      <c r="G2871" s="31" t="s">
        <v>13</v>
      </c>
      <c r="H2871" s="32">
        <v>3</v>
      </c>
    </row>
    <row r="2872" spans="1:8" x14ac:dyDescent="0.35">
      <c r="A2872" s="31">
        <v>2017</v>
      </c>
      <c r="B2872" s="31" t="s">
        <v>161</v>
      </c>
      <c r="C2872" s="31" t="str">
        <f>VLOOKUP(B2872,lookup!A:D,3,FALSE)</f>
        <v>Non Metropolitan Fire Authorities</v>
      </c>
      <c r="D2872" s="31" t="str">
        <f>VLOOKUP(B2872,lookup!A:D,4,FALSE)</f>
        <v>E31000047</v>
      </c>
      <c r="E2872" s="31" t="s">
        <v>15</v>
      </c>
      <c r="F2872" s="1" t="s">
        <v>219</v>
      </c>
      <c r="G2872" s="31" t="s">
        <v>14</v>
      </c>
      <c r="H2872" s="32">
        <v>16</v>
      </c>
    </row>
    <row r="2873" spans="1:8" x14ac:dyDescent="0.35">
      <c r="A2873" s="31">
        <v>2017</v>
      </c>
      <c r="B2873" s="31" t="s">
        <v>161</v>
      </c>
      <c r="C2873" s="31" t="str">
        <f>VLOOKUP(B2873,lookup!A:D,3,FALSE)</f>
        <v>Non Metropolitan Fire Authorities</v>
      </c>
      <c r="D2873" s="31" t="str">
        <f>VLOOKUP(B2873,lookup!A:D,4,FALSE)</f>
        <v>E31000047</v>
      </c>
      <c r="E2873" s="31" t="s">
        <v>15</v>
      </c>
      <c r="F2873" s="1" t="s">
        <v>219</v>
      </c>
      <c r="G2873" s="31" t="s">
        <v>5</v>
      </c>
      <c r="H2873" s="32">
        <v>26</v>
      </c>
    </row>
    <row r="2874" spans="1:8" x14ac:dyDescent="0.35">
      <c r="A2874" s="31">
        <v>2017</v>
      </c>
      <c r="B2874" s="31" t="s">
        <v>161</v>
      </c>
      <c r="C2874" s="31" t="str">
        <f>VLOOKUP(B2874,lookup!A:D,3,FALSE)</f>
        <v>Non Metropolitan Fire Authorities</v>
      </c>
      <c r="D2874" s="31" t="str">
        <f>VLOOKUP(B2874,lookup!A:D,4,FALSE)</f>
        <v>E31000047</v>
      </c>
      <c r="E2874" s="31" t="s">
        <v>7</v>
      </c>
      <c r="F2874" s="1" t="s">
        <v>252</v>
      </c>
      <c r="G2874" s="31" t="s">
        <v>10</v>
      </c>
      <c r="H2874" s="32">
        <v>0</v>
      </c>
    </row>
    <row r="2875" spans="1:8" x14ac:dyDescent="0.35">
      <c r="A2875" s="31">
        <v>2017</v>
      </c>
      <c r="B2875" s="31" t="s">
        <v>161</v>
      </c>
      <c r="C2875" s="31" t="str">
        <f>VLOOKUP(B2875,lookup!A:D,3,FALSE)</f>
        <v>Non Metropolitan Fire Authorities</v>
      </c>
      <c r="D2875" s="31" t="str">
        <f>VLOOKUP(B2875,lookup!A:D,4,FALSE)</f>
        <v>E31000047</v>
      </c>
      <c r="E2875" s="31" t="s">
        <v>7</v>
      </c>
      <c r="F2875" s="1" t="s">
        <v>252</v>
      </c>
      <c r="G2875" s="31" t="s">
        <v>11</v>
      </c>
      <c r="H2875" s="32">
        <v>0</v>
      </c>
    </row>
    <row r="2876" spans="1:8" x14ac:dyDescent="0.35">
      <c r="A2876" s="31">
        <v>2017</v>
      </c>
      <c r="B2876" s="31" t="s">
        <v>161</v>
      </c>
      <c r="C2876" s="31" t="str">
        <f>VLOOKUP(B2876,lookup!A:D,3,FALSE)</f>
        <v>Non Metropolitan Fire Authorities</v>
      </c>
      <c r="D2876" s="31" t="str">
        <f>VLOOKUP(B2876,lookup!A:D,4,FALSE)</f>
        <v>E31000047</v>
      </c>
      <c r="E2876" s="31" t="s">
        <v>7</v>
      </c>
      <c r="F2876" s="1" t="s">
        <v>252</v>
      </c>
      <c r="G2876" s="31" t="s">
        <v>12</v>
      </c>
      <c r="H2876" s="32">
        <v>64</v>
      </c>
    </row>
    <row r="2877" spans="1:8" x14ac:dyDescent="0.35">
      <c r="A2877" s="31">
        <v>2017</v>
      </c>
      <c r="B2877" s="31" t="s">
        <v>161</v>
      </c>
      <c r="C2877" s="31" t="str">
        <f>VLOOKUP(B2877,lookup!A:D,3,FALSE)</f>
        <v>Non Metropolitan Fire Authorities</v>
      </c>
      <c r="D2877" s="31" t="str">
        <f>VLOOKUP(B2877,lookup!A:D,4,FALSE)</f>
        <v>E31000047</v>
      </c>
      <c r="E2877" s="31" t="s">
        <v>7</v>
      </c>
      <c r="F2877" s="1" t="s">
        <v>252</v>
      </c>
      <c r="G2877" s="31" t="s">
        <v>13</v>
      </c>
      <c r="H2877" s="32">
        <v>113</v>
      </c>
    </row>
    <row r="2878" spans="1:8" x14ac:dyDescent="0.35">
      <c r="A2878" s="31">
        <v>2017</v>
      </c>
      <c r="B2878" s="31" t="s">
        <v>161</v>
      </c>
      <c r="C2878" s="31" t="str">
        <f>VLOOKUP(B2878,lookup!A:D,3,FALSE)</f>
        <v>Non Metropolitan Fire Authorities</v>
      </c>
      <c r="D2878" s="31" t="str">
        <f>VLOOKUP(B2878,lookup!A:D,4,FALSE)</f>
        <v>E31000047</v>
      </c>
      <c r="E2878" s="31" t="s">
        <v>7</v>
      </c>
      <c r="F2878" s="1" t="s">
        <v>252</v>
      </c>
      <c r="G2878" s="31" t="s">
        <v>14</v>
      </c>
      <c r="H2878" s="32">
        <v>400</v>
      </c>
    </row>
    <row r="2879" spans="1:8" x14ac:dyDescent="0.35">
      <c r="A2879" s="31">
        <v>2017</v>
      </c>
      <c r="B2879" s="31" t="s">
        <v>161</v>
      </c>
      <c r="C2879" s="31" t="str">
        <f>VLOOKUP(B2879,lookup!A:D,3,FALSE)</f>
        <v>Non Metropolitan Fire Authorities</v>
      </c>
      <c r="D2879" s="31" t="str">
        <f>VLOOKUP(B2879,lookup!A:D,4,FALSE)</f>
        <v>E31000047</v>
      </c>
      <c r="E2879" s="31" t="s">
        <v>7</v>
      </c>
      <c r="F2879" s="1" t="s">
        <v>252</v>
      </c>
      <c r="G2879" s="31" t="s">
        <v>5</v>
      </c>
      <c r="H2879" s="32">
        <v>577</v>
      </c>
    </row>
    <row r="2880" spans="1:8" x14ac:dyDescent="0.35">
      <c r="A2880" s="31">
        <v>2017</v>
      </c>
      <c r="B2880" s="31" t="s">
        <v>161</v>
      </c>
      <c r="C2880" s="31" t="str">
        <f>VLOOKUP(B2880,lookup!A:D,3,FALSE)</f>
        <v>Non Metropolitan Fire Authorities</v>
      </c>
      <c r="D2880" s="31" t="str">
        <f>VLOOKUP(B2880,lookup!A:D,4,FALSE)</f>
        <v>E31000047</v>
      </c>
      <c r="E2880" s="31" t="s">
        <v>15</v>
      </c>
      <c r="F2880" s="1" t="s">
        <v>252</v>
      </c>
      <c r="G2880" s="31" t="s">
        <v>10</v>
      </c>
      <c r="H2880" s="32">
        <v>0</v>
      </c>
    </row>
    <row r="2881" spans="1:8" x14ac:dyDescent="0.35">
      <c r="A2881" s="31">
        <v>2017</v>
      </c>
      <c r="B2881" s="31" t="s">
        <v>161</v>
      </c>
      <c r="C2881" s="31" t="str">
        <f>VLOOKUP(B2881,lookup!A:D,3,FALSE)</f>
        <v>Non Metropolitan Fire Authorities</v>
      </c>
      <c r="D2881" s="31" t="str">
        <f>VLOOKUP(B2881,lookup!A:D,4,FALSE)</f>
        <v>E31000047</v>
      </c>
      <c r="E2881" s="31" t="s">
        <v>15</v>
      </c>
      <c r="F2881" s="1" t="s">
        <v>252</v>
      </c>
      <c r="G2881" s="31" t="s">
        <v>11</v>
      </c>
      <c r="H2881" s="32">
        <v>0</v>
      </c>
    </row>
    <row r="2882" spans="1:8" x14ac:dyDescent="0.35">
      <c r="A2882" s="31">
        <v>2017</v>
      </c>
      <c r="B2882" s="31" t="s">
        <v>161</v>
      </c>
      <c r="C2882" s="31" t="str">
        <f>VLOOKUP(B2882,lookup!A:D,3,FALSE)</f>
        <v>Non Metropolitan Fire Authorities</v>
      </c>
      <c r="D2882" s="31" t="str">
        <f>VLOOKUP(B2882,lookup!A:D,4,FALSE)</f>
        <v>E31000047</v>
      </c>
      <c r="E2882" s="31" t="s">
        <v>15</v>
      </c>
      <c r="F2882" s="1" t="s">
        <v>252</v>
      </c>
      <c r="G2882" s="31" t="s">
        <v>12</v>
      </c>
      <c r="H2882" s="32">
        <v>0</v>
      </c>
    </row>
    <row r="2883" spans="1:8" x14ac:dyDescent="0.35">
      <c r="A2883" s="31">
        <v>2017</v>
      </c>
      <c r="B2883" s="31" t="s">
        <v>161</v>
      </c>
      <c r="C2883" s="31" t="str">
        <f>VLOOKUP(B2883,lookup!A:D,3,FALSE)</f>
        <v>Non Metropolitan Fire Authorities</v>
      </c>
      <c r="D2883" s="31" t="str">
        <f>VLOOKUP(B2883,lookup!A:D,4,FALSE)</f>
        <v>E31000047</v>
      </c>
      <c r="E2883" s="31" t="s">
        <v>15</v>
      </c>
      <c r="F2883" s="1" t="s">
        <v>252</v>
      </c>
      <c r="G2883" s="31" t="s">
        <v>13</v>
      </c>
      <c r="H2883" s="32">
        <v>4</v>
      </c>
    </row>
    <row r="2884" spans="1:8" x14ac:dyDescent="0.35">
      <c r="A2884" s="31">
        <v>2017</v>
      </c>
      <c r="B2884" s="31" t="s">
        <v>161</v>
      </c>
      <c r="C2884" s="31" t="str">
        <f>VLOOKUP(B2884,lookup!A:D,3,FALSE)</f>
        <v>Non Metropolitan Fire Authorities</v>
      </c>
      <c r="D2884" s="31" t="str">
        <f>VLOOKUP(B2884,lookup!A:D,4,FALSE)</f>
        <v>E31000047</v>
      </c>
      <c r="E2884" s="31" t="s">
        <v>15</v>
      </c>
      <c r="F2884" s="1" t="s">
        <v>252</v>
      </c>
      <c r="G2884" s="31" t="s">
        <v>14</v>
      </c>
      <c r="H2884" s="32">
        <v>17</v>
      </c>
    </row>
    <row r="2885" spans="1:8" x14ac:dyDescent="0.35">
      <c r="A2885" s="31">
        <v>2017</v>
      </c>
      <c r="B2885" s="31" t="s">
        <v>161</v>
      </c>
      <c r="C2885" s="31" t="str">
        <f>VLOOKUP(B2885,lookup!A:D,3,FALSE)</f>
        <v>Non Metropolitan Fire Authorities</v>
      </c>
      <c r="D2885" s="31" t="str">
        <f>VLOOKUP(B2885,lookup!A:D,4,FALSE)</f>
        <v>E31000047</v>
      </c>
      <c r="E2885" s="31" t="s">
        <v>15</v>
      </c>
      <c r="F2885" s="1" t="s">
        <v>252</v>
      </c>
      <c r="G2885" s="31" t="s">
        <v>5</v>
      </c>
      <c r="H2885" s="32">
        <v>21</v>
      </c>
    </row>
    <row r="2886" spans="1:8" x14ac:dyDescent="0.35">
      <c r="A2886" s="31">
        <v>2017</v>
      </c>
      <c r="B2886" s="31" t="s">
        <v>59</v>
      </c>
      <c r="C2886" s="31" t="str">
        <f>VLOOKUP(B2886,lookup!A:D,3,FALSE)</f>
        <v>Non Metropolitan Fire Authorities</v>
      </c>
      <c r="D2886" s="31" t="str">
        <f>VLOOKUP(B2886,lookup!A:D,4,FALSE)</f>
        <v>E31000013</v>
      </c>
      <c r="E2886" s="31" t="s">
        <v>7</v>
      </c>
      <c r="F2886" s="1" t="s">
        <v>219</v>
      </c>
      <c r="G2886" s="31" t="s">
        <v>8</v>
      </c>
      <c r="H2886" s="32">
        <v>2</v>
      </c>
    </row>
    <row r="2887" spans="1:8" x14ac:dyDescent="0.35">
      <c r="A2887" s="31">
        <v>2017</v>
      </c>
      <c r="B2887" s="31" t="s">
        <v>59</v>
      </c>
      <c r="C2887" s="31" t="str">
        <f>VLOOKUP(B2887,lookup!A:D,3,FALSE)</f>
        <v>Non Metropolitan Fire Authorities</v>
      </c>
      <c r="D2887" s="31" t="str">
        <f>VLOOKUP(B2887,lookup!A:D,4,FALSE)</f>
        <v>E31000013</v>
      </c>
      <c r="E2887" s="31" t="s">
        <v>7</v>
      </c>
      <c r="F2887" s="1" t="s">
        <v>219</v>
      </c>
      <c r="G2887" s="31" t="s">
        <v>178</v>
      </c>
      <c r="H2887" s="32">
        <v>3</v>
      </c>
    </row>
    <row r="2888" spans="1:8" x14ac:dyDescent="0.35">
      <c r="A2888" s="31">
        <v>2017</v>
      </c>
      <c r="B2888" s="31" t="s">
        <v>59</v>
      </c>
      <c r="C2888" s="31" t="str">
        <f>VLOOKUP(B2888,lookup!A:D,3,FALSE)</f>
        <v>Non Metropolitan Fire Authorities</v>
      </c>
      <c r="D2888" s="31" t="str">
        <f>VLOOKUP(B2888,lookup!A:D,4,FALSE)</f>
        <v>E31000013</v>
      </c>
      <c r="E2888" s="31" t="s">
        <v>7</v>
      </c>
      <c r="F2888" s="1" t="s">
        <v>219</v>
      </c>
      <c r="G2888" s="31" t="s">
        <v>10</v>
      </c>
      <c r="H2888" s="32">
        <v>5</v>
      </c>
    </row>
    <row r="2889" spans="1:8" x14ac:dyDescent="0.35">
      <c r="A2889" s="31">
        <v>2017</v>
      </c>
      <c r="B2889" s="31" t="s">
        <v>59</v>
      </c>
      <c r="C2889" s="31" t="str">
        <f>VLOOKUP(B2889,lookup!A:D,3,FALSE)</f>
        <v>Non Metropolitan Fire Authorities</v>
      </c>
      <c r="D2889" s="31" t="str">
        <f>VLOOKUP(B2889,lookup!A:D,4,FALSE)</f>
        <v>E31000013</v>
      </c>
      <c r="E2889" s="31" t="s">
        <v>7</v>
      </c>
      <c r="F2889" s="1" t="s">
        <v>219</v>
      </c>
      <c r="G2889" s="31" t="s">
        <v>11</v>
      </c>
      <c r="H2889" s="32">
        <v>25</v>
      </c>
    </row>
    <row r="2890" spans="1:8" x14ac:dyDescent="0.35">
      <c r="A2890" s="31">
        <v>2017</v>
      </c>
      <c r="B2890" s="31" t="s">
        <v>59</v>
      </c>
      <c r="C2890" s="31" t="str">
        <f>VLOOKUP(B2890,lookup!A:D,3,FALSE)</f>
        <v>Non Metropolitan Fire Authorities</v>
      </c>
      <c r="D2890" s="31" t="str">
        <f>VLOOKUP(B2890,lookup!A:D,4,FALSE)</f>
        <v>E31000013</v>
      </c>
      <c r="E2890" s="31" t="s">
        <v>7</v>
      </c>
      <c r="F2890" s="1" t="s">
        <v>219</v>
      </c>
      <c r="G2890" s="31" t="s">
        <v>12</v>
      </c>
      <c r="H2890" s="32">
        <v>41</v>
      </c>
    </row>
    <row r="2891" spans="1:8" x14ac:dyDescent="0.35">
      <c r="A2891" s="31">
        <v>2017</v>
      </c>
      <c r="B2891" s="31" t="s">
        <v>59</v>
      </c>
      <c r="C2891" s="31" t="str">
        <f>VLOOKUP(B2891,lookup!A:D,3,FALSE)</f>
        <v>Non Metropolitan Fire Authorities</v>
      </c>
      <c r="D2891" s="31" t="str">
        <f>VLOOKUP(B2891,lookup!A:D,4,FALSE)</f>
        <v>E31000013</v>
      </c>
      <c r="E2891" s="31" t="s">
        <v>7</v>
      </c>
      <c r="F2891" s="1" t="s">
        <v>219</v>
      </c>
      <c r="G2891" s="31" t="s">
        <v>13</v>
      </c>
      <c r="H2891" s="32">
        <v>48</v>
      </c>
    </row>
    <row r="2892" spans="1:8" x14ac:dyDescent="0.35">
      <c r="A2892" s="31">
        <v>2017</v>
      </c>
      <c r="B2892" s="31" t="s">
        <v>59</v>
      </c>
      <c r="C2892" s="31" t="str">
        <f>VLOOKUP(B2892,lookup!A:D,3,FALSE)</f>
        <v>Non Metropolitan Fire Authorities</v>
      </c>
      <c r="D2892" s="31" t="str">
        <f>VLOOKUP(B2892,lookup!A:D,4,FALSE)</f>
        <v>E31000013</v>
      </c>
      <c r="E2892" s="31" t="s">
        <v>7</v>
      </c>
      <c r="F2892" s="1" t="s">
        <v>219</v>
      </c>
      <c r="G2892" s="31" t="s">
        <v>14</v>
      </c>
      <c r="H2892" s="32">
        <v>170</v>
      </c>
    </row>
    <row r="2893" spans="1:8" x14ac:dyDescent="0.35">
      <c r="A2893" s="31">
        <v>2017</v>
      </c>
      <c r="B2893" s="31" t="s">
        <v>59</v>
      </c>
      <c r="C2893" s="31" t="str">
        <f>VLOOKUP(B2893,lookup!A:D,3,FALSE)</f>
        <v>Non Metropolitan Fire Authorities</v>
      </c>
      <c r="D2893" s="31" t="str">
        <f>VLOOKUP(B2893,lookup!A:D,4,FALSE)</f>
        <v>E31000013</v>
      </c>
      <c r="E2893" s="31" t="s">
        <v>7</v>
      </c>
      <c r="F2893" s="1" t="s">
        <v>219</v>
      </c>
      <c r="G2893" s="31" t="s">
        <v>5</v>
      </c>
      <c r="H2893" s="32">
        <v>294</v>
      </c>
    </row>
    <row r="2894" spans="1:8" x14ac:dyDescent="0.35">
      <c r="A2894" s="31">
        <v>2017</v>
      </c>
      <c r="B2894" s="31" t="s">
        <v>59</v>
      </c>
      <c r="C2894" s="31" t="str">
        <f>VLOOKUP(B2894,lookup!A:D,3,FALSE)</f>
        <v>Non Metropolitan Fire Authorities</v>
      </c>
      <c r="D2894" s="31" t="str">
        <f>VLOOKUP(B2894,lookup!A:D,4,FALSE)</f>
        <v>E31000013</v>
      </c>
      <c r="E2894" s="31" t="s">
        <v>15</v>
      </c>
      <c r="F2894" s="1" t="s">
        <v>219</v>
      </c>
      <c r="G2894" s="31" t="s">
        <v>8</v>
      </c>
      <c r="H2894" s="32">
        <v>0</v>
      </c>
    </row>
    <row r="2895" spans="1:8" x14ac:dyDescent="0.35">
      <c r="A2895" s="31">
        <v>2017</v>
      </c>
      <c r="B2895" s="31" t="s">
        <v>59</v>
      </c>
      <c r="C2895" s="31" t="str">
        <f>VLOOKUP(B2895,lookup!A:D,3,FALSE)</f>
        <v>Non Metropolitan Fire Authorities</v>
      </c>
      <c r="D2895" s="31" t="str">
        <f>VLOOKUP(B2895,lookup!A:D,4,FALSE)</f>
        <v>E31000013</v>
      </c>
      <c r="E2895" s="31" t="s">
        <v>15</v>
      </c>
      <c r="F2895" s="1" t="s">
        <v>219</v>
      </c>
      <c r="G2895" s="31" t="s">
        <v>178</v>
      </c>
      <c r="H2895" s="32">
        <v>1</v>
      </c>
    </row>
    <row r="2896" spans="1:8" x14ac:dyDescent="0.35">
      <c r="A2896" s="31">
        <v>2017</v>
      </c>
      <c r="B2896" s="31" t="s">
        <v>59</v>
      </c>
      <c r="C2896" s="31" t="str">
        <f>VLOOKUP(B2896,lookup!A:D,3,FALSE)</f>
        <v>Non Metropolitan Fire Authorities</v>
      </c>
      <c r="D2896" s="31" t="str">
        <f>VLOOKUP(B2896,lookup!A:D,4,FALSE)</f>
        <v>E31000013</v>
      </c>
      <c r="E2896" s="31" t="s">
        <v>15</v>
      </c>
      <c r="F2896" s="1" t="s">
        <v>219</v>
      </c>
      <c r="G2896" s="31" t="s">
        <v>10</v>
      </c>
      <c r="H2896" s="32">
        <v>1</v>
      </c>
    </row>
    <row r="2897" spans="1:8" x14ac:dyDescent="0.35">
      <c r="A2897" s="31">
        <v>2017</v>
      </c>
      <c r="B2897" s="31" t="s">
        <v>59</v>
      </c>
      <c r="C2897" s="31" t="str">
        <f>VLOOKUP(B2897,lookup!A:D,3,FALSE)</f>
        <v>Non Metropolitan Fire Authorities</v>
      </c>
      <c r="D2897" s="31" t="str">
        <f>VLOOKUP(B2897,lookup!A:D,4,FALSE)</f>
        <v>E31000013</v>
      </c>
      <c r="E2897" s="31" t="s">
        <v>15</v>
      </c>
      <c r="F2897" s="1" t="s">
        <v>219</v>
      </c>
      <c r="G2897" s="31" t="s">
        <v>11</v>
      </c>
      <c r="H2897" s="32">
        <v>1</v>
      </c>
    </row>
    <row r="2898" spans="1:8" x14ac:dyDescent="0.35">
      <c r="A2898" s="31">
        <v>2017</v>
      </c>
      <c r="B2898" s="31" t="s">
        <v>59</v>
      </c>
      <c r="C2898" s="31" t="str">
        <f>VLOOKUP(B2898,lookup!A:D,3,FALSE)</f>
        <v>Non Metropolitan Fire Authorities</v>
      </c>
      <c r="D2898" s="31" t="str">
        <f>VLOOKUP(B2898,lookup!A:D,4,FALSE)</f>
        <v>E31000013</v>
      </c>
      <c r="E2898" s="31" t="s">
        <v>15</v>
      </c>
      <c r="F2898" s="1" t="s">
        <v>219</v>
      </c>
      <c r="G2898" s="31" t="s">
        <v>12</v>
      </c>
      <c r="H2898" s="32">
        <v>3</v>
      </c>
    </row>
    <row r="2899" spans="1:8" x14ac:dyDescent="0.35">
      <c r="A2899" s="31">
        <v>2017</v>
      </c>
      <c r="B2899" s="31" t="s">
        <v>59</v>
      </c>
      <c r="C2899" s="31" t="str">
        <f>VLOOKUP(B2899,lookup!A:D,3,FALSE)</f>
        <v>Non Metropolitan Fire Authorities</v>
      </c>
      <c r="D2899" s="31" t="str">
        <f>VLOOKUP(B2899,lookup!A:D,4,FALSE)</f>
        <v>E31000013</v>
      </c>
      <c r="E2899" s="31" t="s">
        <v>15</v>
      </c>
      <c r="F2899" s="1" t="s">
        <v>219</v>
      </c>
      <c r="G2899" s="31" t="s">
        <v>13</v>
      </c>
      <c r="H2899" s="32">
        <v>1</v>
      </c>
    </row>
    <row r="2900" spans="1:8" x14ac:dyDescent="0.35">
      <c r="A2900" s="31">
        <v>2017</v>
      </c>
      <c r="B2900" s="31" t="s">
        <v>59</v>
      </c>
      <c r="C2900" s="31" t="str">
        <f>VLOOKUP(B2900,lookup!A:D,3,FALSE)</f>
        <v>Non Metropolitan Fire Authorities</v>
      </c>
      <c r="D2900" s="31" t="str">
        <f>VLOOKUP(B2900,lookup!A:D,4,FALSE)</f>
        <v>E31000013</v>
      </c>
      <c r="E2900" s="31" t="s">
        <v>15</v>
      </c>
      <c r="F2900" s="1" t="s">
        <v>219</v>
      </c>
      <c r="G2900" s="31" t="s">
        <v>14</v>
      </c>
      <c r="H2900" s="32">
        <v>6</v>
      </c>
    </row>
    <row r="2901" spans="1:8" x14ac:dyDescent="0.35">
      <c r="A2901" s="31">
        <v>2017</v>
      </c>
      <c r="B2901" s="31" t="s">
        <v>59</v>
      </c>
      <c r="C2901" s="31" t="str">
        <f>VLOOKUP(B2901,lookup!A:D,3,FALSE)</f>
        <v>Non Metropolitan Fire Authorities</v>
      </c>
      <c r="D2901" s="31" t="str">
        <f>VLOOKUP(B2901,lookup!A:D,4,FALSE)</f>
        <v>E31000013</v>
      </c>
      <c r="E2901" s="31" t="s">
        <v>15</v>
      </c>
      <c r="F2901" s="1" t="s">
        <v>219</v>
      </c>
      <c r="G2901" s="31" t="s">
        <v>5</v>
      </c>
      <c r="H2901" s="32">
        <v>13</v>
      </c>
    </row>
    <row r="2902" spans="1:8" x14ac:dyDescent="0.35">
      <c r="A2902" s="31">
        <v>2017</v>
      </c>
      <c r="B2902" s="31" t="s">
        <v>59</v>
      </c>
      <c r="C2902" s="31" t="str">
        <f>VLOOKUP(B2902,lookup!A:D,3,FALSE)</f>
        <v>Non Metropolitan Fire Authorities</v>
      </c>
      <c r="D2902" s="31" t="str">
        <f>VLOOKUP(B2902,lookup!A:D,4,FALSE)</f>
        <v>E31000013</v>
      </c>
      <c r="E2902" s="31" t="s">
        <v>7</v>
      </c>
      <c r="F2902" s="1" t="s">
        <v>252</v>
      </c>
      <c r="G2902" s="31" t="s">
        <v>10</v>
      </c>
      <c r="H2902" s="32">
        <v>0</v>
      </c>
    </row>
    <row r="2903" spans="1:8" x14ac:dyDescent="0.35">
      <c r="A2903" s="31">
        <v>2017</v>
      </c>
      <c r="B2903" s="31" t="s">
        <v>59</v>
      </c>
      <c r="C2903" s="31" t="str">
        <f>VLOOKUP(B2903,lookup!A:D,3,FALSE)</f>
        <v>Non Metropolitan Fire Authorities</v>
      </c>
      <c r="D2903" s="31" t="str">
        <f>VLOOKUP(B2903,lookup!A:D,4,FALSE)</f>
        <v>E31000013</v>
      </c>
      <c r="E2903" s="31" t="s">
        <v>7</v>
      </c>
      <c r="F2903" s="1" t="s">
        <v>252</v>
      </c>
      <c r="G2903" s="31" t="s">
        <v>11</v>
      </c>
      <c r="H2903" s="32">
        <v>0</v>
      </c>
    </row>
    <row r="2904" spans="1:8" x14ac:dyDescent="0.35">
      <c r="A2904" s="31">
        <v>2017</v>
      </c>
      <c r="B2904" s="31" t="s">
        <v>59</v>
      </c>
      <c r="C2904" s="31" t="str">
        <f>VLOOKUP(B2904,lookup!A:D,3,FALSE)</f>
        <v>Non Metropolitan Fire Authorities</v>
      </c>
      <c r="D2904" s="31" t="str">
        <f>VLOOKUP(B2904,lookup!A:D,4,FALSE)</f>
        <v>E31000013</v>
      </c>
      <c r="E2904" s="31" t="s">
        <v>7</v>
      </c>
      <c r="F2904" s="1" t="s">
        <v>252</v>
      </c>
      <c r="G2904" s="31" t="s">
        <v>12</v>
      </c>
      <c r="H2904" s="32">
        <v>15</v>
      </c>
    </row>
    <row r="2905" spans="1:8" x14ac:dyDescent="0.35">
      <c r="A2905" s="31">
        <v>2017</v>
      </c>
      <c r="B2905" s="31" t="s">
        <v>59</v>
      </c>
      <c r="C2905" s="31" t="str">
        <f>VLOOKUP(B2905,lookup!A:D,3,FALSE)</f>
        <v>Non Metropolitan Fire Authorities</v>
      </c>
      <c r="D2905" s="31" t="str">
        <f>VLOOKUP(B2905,lookup!A:D,4,FALSE)</f>
        <v>E31000013</v>
      </c>
      <c r="E2905" s="31" t="s">
        <v>7</v>
      </c>
      <c r="F2905" s="1" t="s">
        <v>252</v>
      </c>
      <c r="G2905" s="31" t="s">
        <v>13</v>
      </c>
      <c r="H2905" s="32">
        <v>30</v>
      </c>
    </row>
    <row r="2906" spans="1:8" x14ac:dyDescent="0.35">
      <c r="A2906" s="31">
        <v>2017</v>
      </c>
      <c r="B2906" s="31" t="s">
        <v>59</v>
      </c>
      <c r="C2906" s="31" t="str">
        <f>VLOOKUP(B2906,lookup!A:D,3,FALSE)</f>
        <v>Non Metropolitan Fire Authorities</v>
      </c>
      <c r="D2906" s="31" t="str">
        <f>VLOOKUP(B2906,lookup!A:D,4,FALSE)</f>
        <v>E31000013</v>
      </c>
      <c r="E2906" s="31" t="s">
        <v>7</v>
      </c>
      <c r="F2906" s="1" t="s">
        <v>252</v>
      </c>
      <c r="G2906" s="31" t="s">
        <v>14</v>
      </c>
      <c r="H2906" s="32">
        <v>124</v>
      </c>
    </row>
    <row r="2907" spans="1:8" x14ac:dyDescent="0.35">
      <c r="A2907" s="31">
        <v>2017</v>
      </c>
      <c r="B2907" s="31" t="s">
        <v>59</v>
      </c>
      <c r="C2907" s="31" t="str">
        <f>VLOOKUP(B2907,lookup!A:D,3,FALSE)</f>
        <v>Non Metropolitan Fire Authorities</v>
      </c>
      <c r="D2907" s="31" t="str">
        <f>VLOOKUP(B2907,lookup!A:D,4,FALSE)</f>
        <v>E31000013</v>
      </c>
      <c r="E2907" s="31" t="s">
        <v>7</v>
      </c>
      <c r="F2907" s="1" t="s">
        <v>252</v>
      </c>
      <c r="G2907" s="31" t="s">
        <v>5</v>
      </c>
      <c r="H2907" s="32">
        <v>169</v>
      </c>
    </row>
    <row r="2908" spans="1:8" x14ac:dyDescent="0.35">
      <c r="A2908" s="31">
        <v>2017</v>
      </c>
      <c r="B2908" s="31" t="s">
        <v>59</v>
      </c>
      <c r="C2908" s="31" t="str">
        <f>VLOOKUP(B2908,lookup!A:D,3,FALSE)</f>
        <v>Non Metropolitan Fire Authorities</v>
      </c>
      <c r="D2908" s="31" t="str">
        <f>VLOOKUP(B2908,lookup!A:D,4,FALSE)</f>
        <v>E31000013</v>
      </c>
      <c r="E2908" s="31" t="s">
        <v>15</v>
      </c>
      <c r="F2908" s="1" t="s">
        <v>252</v>
      </c>
      <c r="G2908" s="31" t="s">
        <v>10</v>
      </c>
      <c r="H2908" s="32">
        <v>0</v>
      </c>
    </row>
    <row r="2909" spans="1:8" x14ac:dyDescent="0.35">
      <c r="A2909" s="31">
        <v>2017</v>
      </c>
      <c r="B2909" s="31" t="s">
        <v>59</v>
      </c>
      <c r="C2909" s="31" t="str">
        <f>VLOOKUP(B2909,lookup!A:D,3,FALSE)</f>
        <v>Non Metropolitan Fire Authorities</v>
      </c>
      <c r="D2909" s="31" t="str">
        <f>VLOOKUP(B2909,lookup!A:D,4,FALSE)</f>
        <v>E31000013</v>
      </c>
      <c r="E2909" s="31" t="s">
        <v>15</v>
      </c>
      <c r="F2909" s="1" t="s">
        <v>252</v>
      </c>
      <c r="G2909" s="31" t="s">
        <v>11</v>
      </c>
      <c r="H2909" s="32">
        <v>0</v>
      </c>
    </row>
    <row r="2910" spans="1:8" x14ac:dyDescent="0.35">
      <c r="A2910" s="31">
        <v>2017</v>
      </c>
      <c r="B2910" s="31" t="s">
        <v>59</v>
      </c>
      <c r="C2910" s="31" t="str">
        <f>VLOOKUP(B2910,lookup!A:D,3,FALSE)</f>
        <v>Non Metropolitan Fire Authorities</v>
      </c>
      <c r="D2910" s="31" t="str">
        <f>VLOOKUP(B2910,lookup!A:D,4,FALSE)</f>
        <v>E31000013</v>
      </c>
      <c r="E2910" s="31" t="s">
        <v>15</v>
      </c>
      <c r="F2910" s="1" t="s">
        <v>252</v>
      </c>
      <c r="G2910" s="31" t="s">
        <v>12</v>
      </c>
      <c r="H2910" s="32">
        <v>0</v>
      </c>
    </row>
    <row r="2911" spans="1:8" x14ac:dyDescent="0.35">
      <c r="A2911" s="31">
        <v>2017</v>
      </c>
      <c r="B2911" s="31" t="s">
        <v>59</v>
      </c>
      <c r="C2911" s="31" t="str">
        <f>VLOOKUP(B2911,lookup!A:D,3,FALSE)</f>
        <v>Non Metropolitan Fire Authorities</v>
      </c>
      <c r="D2911" s="31" t="str">
        <f>VLOOKUP(B2911,lookup!A:D,4,FALSE)</f>
        <v>E31000013</v>
      </c>
      <c r="E2911" s="31" t="s">
        <v>15</v>
      </c>
      <c r="F2911" s="1" t="s">
        <v>252</v>
      </c>
      <c r="G2911" s="31" t="s">
        <v>13</v>
      </c>
      <c r="H2911" s="32">
        <v>0</v>
      </c>
    </row>
    <row r="2912" spans="1:8" x14ac:dyDescent="0.35">
      <c r="A2912" s="31">
        <v>2017</v>
      </c>
      <c r="B2912" s="31" t="s">
        <v>59</v>
      </c>
      <c r="C2912" s="31" t="str">
        <f>VLOOKUP(B2912,lookup!A:D,3,FALSE)</f>
        <v>Non Metropolitan Fire Authorities</v>
      </c>
      <c r="D2912" s="31" t="str">
        <f>VLOOKUP(B2912,lookup!A:D,4,FALSE)</f>
        <v>E31000013</v>
      </c>
      <c r="E2912" s="31" t="s">
        <v>15</v>
      </c>
      <c r="F2912" s="1" t="s">
        <v>252</v>
      </c>
      <c r="G2912" s="31" t="s">
        <v>14</v>
      </c>
      <c r="H2912" s="32">
        <v>9</v>
      </c>
    </row>
    <row r="2913" spans="1:8" x14ac:dyDescent="0.35">
      <c r="A2913" s="31">
        <v>2017</v>
      </c>
      <c r="B2913" s="31" t="s">
        <v>59</v>
      </c>
      <c r="C2913" s="31" t="str">
        <f>VLOOKUP(B2913,lookup!A:D,3,FALSE)</f>
        <v>Non Metropolitan Fire Authorities</v>
      </c>
      <c r="D2913" s="31" t="str">
        <f>VLOOKUP(B2913,lookup!A:D,4,FALSE)</f>
        <v>E31000013</v>
      </c>
      <c r="E2913" s="31" t="s">
        <v>15</v>
      </c>
      <c r="F2913" s="1" t="s">
        <v>252</v>
      </c>
      <c r="G2913" s="31" t="s">
        <v>5</v>
      </c>
      <c r="H2913" s="32">
        <v>9</v>
      </c>
    </row>
    <row r="2914" spans="1:8" x14ac:dyDescent="0.35">
      <c r="A2914" s="31">
        <v>2017</v>
      </c>
      <c r="B2914" s="31" t="s">
        <v>62</v>
      </c>
      <c r="C2914" s="31" t="str">
        <f>VLOOKUP(B2914,lookup!A:D,3,FALSE)</f>
        <v>Non Metropolitan Fire Authorities</v>
      </c>
      <c r="D2914" s="31" t="str">
        <f>VLOOKUP(B2914,lookup!A:D,4,FALSE)</f>
        <v>E31000014</v>
      </c>
      <c r="E2914" s="31" t="s">
        <v>7</v>
      </c>
      <c r="F2914" s="1" t="s">
        <v>219</v>
      </c>
      <c r="G2914" s="31" t="s">
        <v>8</v>
      </c>
      <c r="H2914" s="32">
        <v>2</v>
      </c>
    </row>
    <row r="2915" spans="1:8" x14ac:dyDescent="0.35">
      <c r="A2915" s="31">
        <v>2017</v>
      </c>
      <c r="B2915" s="31" t="s">
        <v>62</v>
      </c>
      <c r="C2915" s="31" t="str">
        <f>VLOOKUP(B2915,lookup!A:D,3,FALSE)</f>
        <v>Non Metropolitan Fire Authorities</v>
      </c>
      <c r="D2915" s="31" t="str">
        <f>VLOOKUP(B2915,lookup!A:D,4,FALSE)</f>
        <v>E31000014</v>
      </c>
      <c r="E2915" s="31" t="s">
        <v>7</v>
      </c>
      <c r="F2915" s="1" t="s">
        <v>219</v>
      </c>
      <c r="G2915" s="31" t="s">
        <v>178</v>
      </c>
      <c r="H2915" s="32">
        <v>2</v>
      </c>
    </row>
    <row r="2916" spans="1:8" x14ac:dyDescent="0.35">
      <c r="A2916" s="31">
        <v>2017</v>
      </c>
      <c r="B2916" s="31" t="s">
        <v>62</v>
      </c>
      <c r="C2916" s="31" t="str">
        <f>VLOOKUP(B2916,lookup!A:D,3,FALSE)</f>
        <v>Non Metropolitan Fire Authorities</v>
      </c>
      <c r="D2916" s="31" t="str">
        <f>VLOOKUP(B2916,lookup!A:D,4,FALSE)</f>
        <v>E31000014</v>
      </c>
      <c r="E2916" s="31" t="s">
        <v>7</v>
      </c>
      <c r="F2916" s="1" t="s">
        <v>219</v>
      </c>
      <c r="G2916" s="31" t="s">
        <v>10</v>
      </c>
      <c r="H2916" s="32">
        <v>7</v>
      </c>
    </row>
    <row r="2917" spans="1:8" x14ac:dyDescent="0.35">
      <c r="A2917" s="31">
        <v>2017</v>
      </c>
      <c r="B2917" s="31" t="s">
        <v>62</v>
      </c>
      <c r="C2917" s="31" t="str">
        <f>VLOOKUP(B2917,lookup!A:D,3,FALSE)</f>
        <v>Non Metropolitan Fire Authorities</v>
      </c>
      <c r="D2917" s="31" t="str">
        <f>VLOOKUP(B2917,lookup!A:D,4,FALSE)</f>
        <v>E31000014</v>
      </c>
      <c r="E2917" s="31" t="s">
        <v>7</v>
      </c>
      <c r="F2917" s="1" t="s">
        <v>219</v>
      </c>
      <c r="G2917" s="31" t="s">
        <v>11</v>
      </c>
      <c r="H2917" s="32">
        <v>20</v>
      </c>
    </row>
    <row r="2918" spans="1:8" x14ac:dyDescent="0.35">
      <c r="A2918" s="31">
        <v>2017</v>
      </c>
      <c r="B2918" s="31" t="s">
        <v>62</v>
      </c>
      <c r="C2918" s="31" t="str">
        <f>VLOOKUP(B2918,lookup!A:D,3,FALSE)</f>
        <v>Non Metropolitan Fire Authorities</v>
      </c>
      <c r="D2918" s="31" t="str">
        <f>VLOOKUP(B2918,lookup!A:D,4,FALSE)</f>
        <v>E31000014</v>
      </c>
      <c r="E2918" s="31" t="s">
        <v>7</v>
      </c>
      <c r="F2918" s="1" t="s">
        <v>219</v>
      </c>
      <c r="G2918" s="31" t="s">
        <v>12</v>
      </c>
      <c r="H2918" s="32">
        <v>42</v>
      </c>
    </row>
    <row r="2919" spans="1:8" x14ac:dyDescent="0.35">
      <c r="A2919" s="31">
        <v>2017</v>
      </c>
      <c r="B2919" s="31" t="s">
        <v>62</v>
      </c>
      <c r="C2919" s="31" t="str">
        <f>VLOOKUP(B2919,lookup!A:D,3,FALSE)</f>
        <v>Non Metropolitan Fire Authorities</v>
      </c>
      <c r="D2919" s="31" t="str">
        <f>VLOOKUP(B2919,lookup!A:D,4,FALSE)</f>
        <v>E31000014</v>
      </c>
      <c r="E2919" s="31" t="s">
        <v>7</v>
      </c>
      <c r="F2919" s="1" t="s">
        <v>219</v>
      </c>
      <c r="G2919" s="31" t="s">
        <v>13</v>
      </c>
      <c r="H2919" s="32">
        <v>65</v>
      </c>
    </row>
    <row r="2920" spans="1:8" x14ac:dyDescent="0.35">
      <c r="A2920" s="31">
        <v>2017</v>
      </c>
      <c r="B2920" s="31" t="s">
        <v>62</v>
      </c>
      <c r="C2920" s="31" t="str">
        <f>VLOOKUP(B2920,lookup!A:D,3,FALSE)</f>
        <v>Non Metropolitan Fire Authorities</v>
      </c>
      <c r="D2920" s="31" t="str">
        <f>VLOOKUP(B2920,lookup!A:D,4,FALSE)</f>
        <v>E31000014</v>
      </c>
      <c r="E2920" s="31" t="s">
        <v>7</v>
      </c>
      <c r="F2920" s="1" t="s">
        <v>219</v>
      </c>
      <c r="G2920" s="31" t="s">
        <v>14</v>
      </c>
      <c r="H2920" s="32">
        <v>194</v>
      </c>
    </row>
    <row r="2921" spans="1:8" x14ac:dyDescent="0.35">
      <c r="A2921" s="31">
        <v>2017</v>
      </c>
      <c r="B2921" s="31" t="s">
        <v>62</v>
      </c>
      <c r="C2921" s="31" t="str">
        <f>VLOOKUP(B2921,lookup!A:D,3,FALSE)</f>
        <v>Non Metropolitan Fire Authorities</v>
      </c>
      <c r="D2921" s="31" t="str">
        <f>VLOOKUP(B2921,lookup!A:D,4,FALSE)</f>
        <v>E31000014</v>
      </c>
      <c r="E2921" s="31" t="s">
        <v>7</v>
      </c>
      <c r="F2921" s="1" t="s">
        <v>219</v>
      </c>
      <c r="G2921" s="31" t="s">
        <v>5</v>
      </c>
      <c r="H2921" s="32">
        <v>332</v>
      </c>
    </row>
    <row r="2922" spans="1:8" x14ac:dyDescent="0.35">
      <c r="A2922" s="31">
        <v>2017</v>
      </c>
      <c r="B2922" s="31" t="s">
        <v>62</v>
      </c>
      <c r="C2922" s="31" t="str">
        <f>VLOOKUP(B2922,lookup!A:D,3,FALSE)</f>
        <v>Non Metropolitan Fire Authorities</v>
      </c>
      <c r="D2922" s="31" t="str">
        <f>VLOOKUP(B2922,lookup!A:D,4,FALSE)</f>
        <v>E31000014</v>
      </c>
      <c r="E2922" s="31" t="s">
        <v>15</v>
      </c>
      <c r="F2922" s="1" t="s">
        <v>219</v>
      </c>
      <c r="G2922" s="31" t="s">
        <v>8</v>
      </c>
      <c r="H2922" s="32">
        <v>1</v>
      </c>
    </row>
    <row r="2923" spans="1:8" x14ac:dyDescent="0.35">
      <c r="A2923" s="31">
        <v>2017</v>
      </c>
      <c r="B2923" s="31" t="s">
        <v>62</v>
      </c>
      <c r="C2923" s="31" t="str">
        <f>VLOOKUP(B2923,lookup!A:D,3,FALSE)</f>
        <v>Non Metropolitan Fire Authorities</v>
      </c>
      <c r="D2923" s="31" t="str">
        <f>VLOOKUP(B2923,lookup!A:D,4,FALSE)</f>
        <v>E31000014</v>
      </c>
      <c r="E2923" s="31" t="s">
        <v>15</v>
      </c>
      <c r="F2923" s="1" t="s">
        <v>219</v>
      </c>
      <c r="G2923" s="31" t="s">
        <v>178</v>
      </c>
      <c r="H2923" s="32">
        <v>0</v>
      </c>
    </row>
    <row r="2924" spans="1:8" x14ac:dyDescent="0.35">
      <c r="A2924" s="31">
        <v>2017</v>
      </c>
      <c r="B2924" s="31" t="s">
        <v>62</v>
      </c>
      <c r="C2924" s="31" t="str">
        <f>VLOOKUP(B2924,lookup!A:D,3,FALSE)</f>
        <v>Non Metropolitan Fire Authorities</v>
      </c>
      <c r="D2924" s="31" t="str">
        <f>VLOOKUP(B2924,lookup!A:D,4,FALSE)</f>
        <v>E31000014</v>
      </c>
      <c r="E2924" s="31" t="s">
        <v>15</v>
      </c>
      <c r="F2924" s="1" t="s">
        <v>219</v>
      </c>
      <c r="G2924" s="31" t="s">
        <v>10</v>
      </c>
      <c r="H2924" s="32">
        <v>2</v>
      </c>
    </row>
    <row r="2925" spans="1:8" x14ac:dyDescent="0.35">
      <c r="A2925" s="31">
        <v>2017</v>
      </c>
      <c r="B2925" s="31" t="s">
        <v>62</v>
      </c>
      <c r="C2925" s="31" t="str">
        <f>VLOOKUP(B2925,lookup!A:D,3,FALSE)</f>
        <v>Non Metropolitan Fire Authorities</v>
      </c>
      <c r="D2925" s="31" t="str">
        <f>VLOOKUP(B2925,lookup!A:D,4,FALSE)</f>
        <v>E31000014</v>
      </c>
      <c r="E2925" s="31" t="s">
        <v>15</v>
      </c>
      <c r="F2925" s="1" t="s">
        <v>219</v>
      </c>
      <c r="G2925" s="31" t="s">
        <v>11</v>
      </c>
      <c r="H2925" s="32">
        <v>2</v>
      </c>
    </row>
    <row r="2926" spans="1:8" x14ac:dyDescent="0.35">
      <c r="A2926" s="31">
        <v>2017</v>
      </c>
      <c r="B2926" s="31" t="s">
        <v>62</v>
      </c>
      <c r="C2926" s="31" t="str">
        <f>VLOOKUP(B2926,lookup!A:D,3,FALSE)</f>
        <v>Non Metropolitan Fire Authorities</v>
      </c>
      <c r="D2926" s="31" t="str">
        <f>VLOOKUP(B2926,lookup!A:D,4,FALSE)</f>
        <v>E31000014</v>
      </c>
      <c r="E2926" s="31" t="s">
        <v>15</v>
      </c>
      <c r="F2926" s="1" t="s">
        <v>219</v>
      </c>
      <c r="G2926" s="31" t="s">
        <v>12</v>
      </c>
      <c r="H2926" s="32">
        <v>2</v>
      </c>
    </row>
    <row r="2927" spans="1:8" x14ac:dyDescent="0.35">
      <c r="A2927" s="31">
        <v>2017</v>
      </c>
      <c r="B2927" s="31" t="s">
        <v>62</v>
      </c>
      <c r="C2927" s="31" t="str">
        <f>VLOOKUP(B2927,lookup!A:D,3,FALSE)</f>
        <v>Non Metropolitan Fire Authorities</v>
      </c>
      <c r="D2927" s="31" t="str">
        <f>VLOOKUP(B2927,lookup!A:D,4,FALSE)</f>
        <v>E31000014</v>
      </c>
      <c r="E2927" s="31" t="s">
        <v>15</v>
      </c>
      <c r="F2927" s="1" t="s">
        <v>219</v>
      </c>
      <c r="G2927" s="31" t="s">
        <v>13</v>
      </c>
      <c r="H2927" s="32">
        <v>3</v>
      </c>
    </row>
    <row r="2928" spans="1:8" x14ac:dyDescent="0.35">
      <c r="A2928" s="31">
        <v>2017</v>
      </c>
      <c r="B2928" s="31" t="s">
        <v>62</v>
      </c>
      <c r="C2928" s="31" t="str">
        <f>VLOOKUP(B2928,lookup!A:D,3,FALSE)</f>
        <v>Non Metropolitan Fire Authorities</v>
      </c>
      <c r="D2928" s="31" t="str">
        <f>VLOOKUP(B2928,lookup!A:D,4,FALSE)</f>
        <v>E31000014</v>
      </c>
      <c r="E2928" s="31" t="s">
        <v>15</v>
      </c>
      <c r="F2928" s="1" t="s">
        <v>219</v>
      </c>
      <c r="G2928" s="31" t="s">
        <v>14</v>
      </c>
      <c r="H2928" s="32">
        <v>10</v>
      </c>
    </row>
    <row r="2929" spans="1:8" x14ac:dyDescent="0.35">
      <c r="A2929" s="31">
        <v>2017</v>
      </c>
      <c r="B2929" s="31" t="s">
        <v>62</v>
      </c>
      <c r="C2929" s="31" t="str">
        <f>VLOOKUP(B2929,lookup!A:D,3,FALSE)</f>
        <v>Non Metropolitan Fire Authorities</v>
      </c>
      <c r="D2929" s="31" t="str">
        <f>VLOOKUP(B2929,lookup!A:D,4,FALSE)</f>
        <v>E31000014</v>
      </c>
      <c r="E2929" s="31" t="s">
        <v>15</v>
      </c>
      <c r="F2929" s="1" t="s">
        <v>219</v>
      </c>
      <c r="G2929" s="31" t="s">
        <v>5</v>
      </c>
      <c r="H2929" s="32">
        <v>20</v>
      </c>
    </row>
    <row r="2930" spans="1:8" x14ac:dyDescent="0.35">
      <c r="A2930" s="31">
        <v>2017</v>
      </c>
      <c r="B2930" s="31" t="s">
        <v>62</v>
      </c>
      <c r="C2930" s="31" t="str">
        <f>VLOOKUP(B2930,lookup!A:D,3,FALSE)</f>
        <v>Non Metropolitan Fire Authorities</v>
      </c>
      <c r="D2930" s="31" t="str">
        <f>VLOOKUP(B2930,lookup!A:D,4,FALSE)</f>
        <v>E31000014</v>
      </c>
      <c r="E2930" s="31" t="s">
        <v>7</v>
      </c>
      <c r="F2930" s="1" t="s">
        <v>252</v>
      </c>
      <c r="G2930" s="31" t="s">
        <v>10</v>
      </c>
      <c r="H2930" s="32">
        <v>0</v>
      </c>
    </row>
    <row r="2931" spans="1:8" x14ac:dyDescent="0.35">
      <c r="A2931" s="31">
        <v>2017</v>
      </c>
      <c r="B2931" s="31" t="s">
        <v>62</v>
      </c>
      <c r="C2931" s="31" t="str">
        <f>VLOOKUP(B2931,lookup!A:D,3,FALSE)</f>
        <v>Non Metropolitan Fire Authorities</v>
      </c>
      <c r="D2931" s="31" t="str">
        <f>VLOOKUP(B2931,lookup!A:D,4,FALSE)</f>
        <v>E31000014</v>
      </c>
      <c r="E2931" s="31" t="s">
        <v>7</v>
      </c>
      <c r="F2931" s="1" t="s">
        <v>252</v>
      </c>
      <c r="G2931" s="31" t="s">
        <v>11</v>
      </c>
      <c r="H2931" s="32">
        <v>0</v>
      </c>
    </row>
    <row r="2932" spans="1:8" x14ac:dyDescent="0.35">
      <c r="A2932" s="31">
        <v>2017</v>
      </c>
      <c r="B2932" s="31" t="s">
        <v>62</v>
      </c>
      <c r="C2932" s="31" t="str">
        <f>VLOOKUP(B2932,lookup!A:D,3,FALSE)</f>
        <v>Non Metropolitan Fire Authorities</v>
      </c>
      <c r="D2932" s="31" t="str">
        <f>VLOOKUP(B2932,lookup!A:D,4,FALSE)</f>
        <v>E31000014</v>
      </c>
      <c r="E2932" s="31" t="s">
        <v>7</v>
      </c>
      <c r="F2932" s="1" t="s">
        <v>252</v>
      </c>
      <c r="G2932" s="31" t="s">
        <v>12</v>
      </c>
      <c r="H2932" s="32">
        <v>25</v>
      </c>
    </row>
    <row r="2933" spans="1:8" x14ac:dyDescent="0.35">
      <c r="A2933" s="31">
        <v>2017</v>
      </c>
      <c r="B2933" s="31" t="s">
        <v>62</v>
      </c>
      <c r="C2933" s="31" t="str">
        <f>VLOOKUP(B2933,lookup!A:D,3,FALSE)</f>
        <v>Non Metropolitan Fire Authorities</v>
      </c>
      <c r="D2933" s="31" t="str">
        <f>VLOOKUP(B2933,lookup!A:D,4,FALSE)</f>
        <v>E31000014</v>
      </c>
      <c r="E2933" s="31" t="s">
        <v>7</v>
      </c>
      <c r="F2933" s="1" t="s">
        <v>252</v>
      </c>
      <c r="G2933" s="31" t="s">
        <v>13</v>
      </c>
      <c r="H2933" s="32">
        <v>61</v>
      </c>
    </row>
    <row r="2934" spans="1:8" x14ac:dyDescent="0.35">
      <c r="A2934" s="31">
        <v>2017</v>
      </c>
      <c r="B2934" s="31" t="s">
        <v>62</v>
      </c>
      <c r="C2934" s="31" t="str">
        <f>VLOOKUP(B2934,lookup!A:D,3,FALSE)</f>
        <v>Non Metropolitan Fire Authorities</v>
      </c>
      <c r="D2934" s="31" t="str">
        <f>VLOOKUP(B2934,lookup!A:D,4,FALSE)</f>
        <v>E31000014</v>
      </c>
      <c r="E2934" s="31" t="s">
        <v>7</v>
      </c>
      <c r="F2934" s="1" t="s">
        <v>252</v>
      </c>
      <c r="G2934" s="31" t="s">
        <v>14</v>
      </c>
      <c r="H2934" s="32">
        <v>204</v>
      </c>
    </row>
    <row r="2935" spans="1:8" x14ac:dyDescent="0.35">
      <c r="A2935" s="31">
        <v>2017</v>
      </c>
      <c r="B2935" s="31" t="s">
        <v>62</v>
      </c>
      <c r="C2935" s="31" t="str">
        <f>VLOOKUP(B2935,lookup!A:D,3,FALSE)</f>
        <v>Non Metropolitan Fire Authorities</v>
      </c>
      <c r="D2935" s="31" t="str">
        <f>VLOOKUP(B2935,lookup!A:D,4,FALSE)</f>
        <v>E31000014</v>
      </c>
      <c r="E2935" s="31" t="s">
        <v>7</v>
      </c>
      <c r="F2935" s="1" t="s">
        <v>252</v>
      </c>
      <c r="G2935" s="31" t="s">
        <v>5</v>
      </c>
      <c r="H2935" s="32">
        <v>290</v>
      </c>
    </row>
    <row r="2936" spans="1:8" x14ac:dyDescent="0.35">
      <c r="A2936" s="31">
        <v>2017</v>
      </c>
      <c r="B2936" s="31" t="s">
        <v>62</v>
      </c>
      <c r="C2936" s="31" t="str">
        <f>VLOOKUP(B2936,lookup!A:D,3,FALSE)</f>
        <v>Non Metropolitan Fire Authorities</v>
      </c>
      <c r="D2936" s="31" t="str">
        <f>VLOOKUP(B2936,lookup!A:D,4,FALSE)</f>
        <v>E31000014</v>
      </c>
      <c r="E2936" s="31" t="s">
        <v>15</v>
      </c>
      <c r="F2936" s="1" t="s">
        <v>252</v>
      </c>
      <c r="G2936" s="31" t="s">
        <v>10</v>
      </c>
      <c r="H2936" s="32">
        <v>0</v>
      </c>
    </row>
    <row r="2937" spans="1:8" x14ac:dyDescent="0.35">
      <c r="A2937" s="31">
        <v>2017</v>
      </c>
      <c r="B2937" s="31" t="s">
        <v>62</v>
      </c>
      <c r="C2937" s="31" t="str">
        <f>VLOOKUP(B2937,lookup!A:D,3,FALSE)</f>
        <v>Non Metropolitan Fire Authorities</v>
      </c>
      <c r="D2937" s="31" t="str">
        <f>VLOOKUP(B2937,lookup!A:D,4,FALSE)</f>
        <v>E31000014</v>
      </c>
      <c r="E2937" s="31" t="s">
        <v>15</v>
      </c>
      <c r="F2937" s="1" t="s">
        <v>252</v>
      </c>
      <c r="G2937" s="31" t="s">
        <v>11</v>
      </c>
      <c r="H2937" s="32">
        <v>0</v>
      </c>
    </row>
    <row r="2938" spans="1:8" x14ac:dyDescent="0.35">
      <c r="A2938" s="31">
        <v>2017</v>
      </c>
      <c r="B2938" s="31" t="s">
        <v>62</v>
      </c>
      <c r="C2938" s="31" t="str">
        <f>VLOOKUP(B2938,lookup!A:D,3,FALSE)</f>
        <v>Non Metropolitan Fire Authorities</v>
      </c>
      <c r="D2938" s="31" t="str">
        <f>VLOOKUP(B2938,lookup!A:D,4,FALSE)</f>
        <v>E31000014</v>
      </c>
      <c r="E2938" s="31" t="s">
        <v>15</v>
      </c>
      <c r="F2938" s="1" t="s">
        <v>252</v>
      </c>
      <c r="G2938" s="31" t="s">
        <v>12</v>
      </c>
      <c r="H2938" s="32">
        <v>0</v>
      </c>
    </row>
    <row r="2939" spans="1:8" x14ac:dyDescent="0.35">
      <c r="A2939" s="31">
        <v>2017</v>
      </c>
      <c r="B2939" s="31" t="s">
        <v>62</v>
      </c>
      <c r="C2939" s="31" t="str">
        <f>VLOOKUP(B2939,lookup!A:D,3,FALSE)</f>
        <v>Non Metropolitan Fire Authorities</v>
      </c>
      <c r="D2939" s="31" t="str">
        <f>VLOOKUP(B2939,lookup!A:D,4,FALSE)</f>
        <v>E31000014</v>
      </c>
      <c r="E2939" s="31" t="s">
        <v>15</v>
      </c>
      <c r="F2939" s="1" t="s">
        <v>252</v>
      </c>
      <c r="G2939" s="31" t="s">
        <v>13</v>
      </c>
      <c r="H2939" s="32">
        <v>1</v>
      </c>
    </row>
    <row r="2940" spans="1:8" x14ac:dyDescent="0.35">
      <c r="A2940" s="31">
        <v>2017</v>
      </c>
      <c r="B2940" s="31" t="s">
        <v>62</v>
      </c>
      <c r="C2940" s="31" t="str">
        <f>VLOOKUP(B2940,lookup!A:D,3,FALSE)</f>
        <v>Non Metropolitan Fire Authorities</v>
      </c>
      <c r="D2940" s="31" t="str">
        <f>VLOOKUP(B2940,lookup!A:D,4,FALSE)</f>
        <v>E31000014</v>
      </c>
      <c r="E2940" s="31" t="s">
        <v>15</v>
      </c>
      <c r="F2940" s="1" t="s">
        <v>252</v>
      </c>
      <c r="G2940" s="31" t="s">
        <v>14</v>
      </c>
      <c r="H2940" s="32">
        <v>15</v>
      </c>
    </row>
    <row r="2941" spans="1:8" x14ac:dyDescent="0.35">
      <c r="A2941" s="31">
        <v>2017</v>
      </c>
      <c r="B2941" s="31" t="s">
        <v>62</v>
      </c>
      <c r="C2941" s="31" t="str">
        <f>VLOOKUP(B2941,lookup!A:D,3,FALSE)</f>
        <v>Non Metropolitan Fire Authorities</v>
      </c>
      <c r="D2941" s="31" t="str">
        <f>VLOOKUP(B2941,lookup!A:D,4,FALSE)</f>
        <v>E31000014</v>
      </c>
      <c r="E2941" s="31" t="s">
        <v>15</v>
      </c>
      <c r="F2941" s="1" t="s">
        <v>252</v>
      </c>
      <c r="G2941" s="31" t="s">
        <v>5</v>
      </c>
      <c r="H2941" s="32">
        <v>16</v>
      </c>
    </row>
    <row r="2942" spans="1:8" x14ac:dyDescent="0.35">
      <c r="A2942" s="31">
        <v>2017</v>
      </c>
      <c r="B2942" s="31" t="s">
        <v>65</v>
      </c>
      <c r="C2942" s="31" t="str">
        <f>VLOOKUP(B2942,lookup!A:D,3,FALSE)</f>
        <v>Non Metropolitan Fire Authorities</v>
      </c>
      <c r="D2942" s="31" t="str">
        <f>VLOOKUP(B2942,lookup!A:D,4,FALSE)</f>
        <v>E31000015</v>
      </c>
      <c r="E2942" s="31" t="s">
        <v>7</v>
      </c>
      <c r="F2942" s="1" t="s">
        <v>219</v>
      </c>
      <c r="G2942" s="31" t="s">
        <v>8</v>
      </c>
      <c r="H2942" s="32">
        <v>3</v>
      </c>
    </row>
    <row r="2943" spans="1:8" x14ac:dyDescent="0.35">
      <c r="A2943" s="31">
        <v>2017</v>
      </c>
      <c r="B2943" s="31" t="s">
        <v>65</v>
      </c>
      <c r="C2943" s="31" t="str">
        <f>VLOOKUP(B2943,lookup!A:D,3,FALSE)</f>
        <v>Non Metropolitan Fire Authorities</v>
      </c>
      <c r="D2943" s="31" t="str">
        <f>VLOOKUP(B2943,lookup!A:D,4,FALSE)</f>
        <v>E31000015</v>
      </c>
      <c r="E2943" s="31" t="s">
        <v>7</v>
      </c>
      <c r="F2943" s="1" t="s">
        <v>219</v>
      </c>
      <c r="G2943" s="31" t="s">
        <v>178</v>
      </c>
      <c r="H2943" s="32">
        <v>3</v>
      </c>
    </row>
    <row r="2944" spans="1:8" x14ac:dyDescent="0.35">
      <c r="A2944" s="31">
        <v>2017</v>
      </c>
      <c r="B2944" s="31" t="s">
        <v>65</v>
      </c>
      <c r="C2944" s="31" t="str">
        <f>VLOOKUP(B2944,lookup!A:D,3,FALSE)</f>
        <v>Non Metropolitan Fire Authorities</v>
      </c>
      <c r="D2944" s="31" t="str">
        <f>VLOOKUP(B2944,lookup!A:D,4,FALSE)</f>
        <v>E31000015</v>
      </c>
      <c r="E2944" s="31" t="s">
        <v>7</v>
      </c>
      <c r="F2944" s="1" t="s">
        <v>219</v>
      </c>
      <c r="G2944" s="31" t="s">
        <v>10</v>
      </c>
      <c r="H2944" s="32">
        <v>10</v>
      </c>
    </row>
    <row r="2945" spans="1:8" x14ac:dyDescent="0.35">
      <c r="A2945" s="31">
        <v>2017</v>
      </c>
      <c r="B2945" s="31" t="s">
        <v>65</v>
      </c>
      <c r="C2945" s="31" t="str">
        <f>VLOOKUP(B2945,lookup!A:D,3,FALSE)</f>
        <v>Non Metropolitan Fire Authorities</v>
      </c>
      <c r="D2945" s="31" t="str">
        <f>VLOOKUP(B2945,lookup!A:D,4,FALSE)</f>
        <v>E31000015</v>
      </c>
      <c r="E2945" s="31" t="s">
        <v>7</v>
      </c>
      <c r="F2945" s="1" t="s">
        <v>219</v>
      </c>
      <c r="G2945" s="31" t="s">
        <v>11</v>
      </c>
      <c r="H2945" s="32">
        <v>39</v>
      </c>
    </row>
    <row r="2946" spans="1:8" x14ac:dyDescent="0.35">
      <c r="A2946" s="31">
        <v>2017</v>
      </c>
      <c r="B2946" s="31" t="s">
        <v>65</v>
      </c>
      <c r="C2946" s="31" t="str">
        <f>VLOOKUP(B2946,lookup!A:D,3,FALSE)</f>
        <v>Non Metropolitan Fire Authorities</v>
      </c>
      <c r="D2946" s="31" t="str">
        <f>VLOOKUP(B2946,lookup!A:D,4,FALSE)</f>
        <v>E31000015</v>
      </c>
      <c r="E2946" s="31" t="s">
        <v>7</v>
      </c>
      <c r="F2946" s="1" t="s">
        <v>219</v>
      </c>
      <c r="G2946" s="31" t="s">
        <v>12</v>
      </c>
      <c r="H2946" s="32">
        <v>126</v>
      </c>
    </row>
    <row r="2947" spans="1:8" x14ac:dyDescent="0.35">
      <c r="A2947" s="31">
        <v>2017</v>
      </c>
      <c r="B2947" s="31" t="s">
        <v>65</v>
      </c>
      <c r="C2947" s="31" t="str">
        <f>VLOOKUP(B2947,lookup!A:D,3,FALSE)</f>
        <v>Non Metropolitan Fire Authorities</v>
      </c>
      <c r="D2947" s="31" t="str">
        <f>VLOOKUP(B2947,lookup!A:D,4,FALSE)</f>
        <v>E31000015</v>
      </c>
      <c r="E2947" s="31" t="s">
        <v>7</v>
      </c>
      <c r="F2947" s="1" t="s">
        <v>219</v>
      </c>
      <c r="G2947" s="31" t="s">
        <v>13</v>
      </c>
      <c r="H2947" s="32">
        <v>68</v>
      </c>
    </row>
    <row r="2948" spans="1:8" x14ac:dyDescent="0.35">
      <c r="A2948" s="31">
        <v>2017</v>
      </c>
      <c r="B2948" s="31" t="s">
        <v>65</v>
      </c>
      <c r="C2948" s="31" t="str">
        <f>VLOOKUP(B2948,lookup!A:D,3,FALSE)</f>
        <v>Non Metropolitan Fire Authorities</v>
      </c>
      <c r="D2948" s="31" t="str">
        <f>VLOOKUP(B2948,lookup!A:D,4,FALSE)</f>
        <v>E31000015</v>
      </c>
      <c r="E2948" s="31" t="s">
        <v>7</v>
      </c>
      <c r="F2948" s="1" t="s">
        <v>219</v>
      </c>
      <c r="G2948" s="31" t="s">
        <v>14</v>
      </c>
      <c r="H2948" s="32">
        <v>340</v>
      </c>
    </row>
    <row r="2949" spans="1:8" x14ac:dyDescent="0.35">
      <c r="A2949" s="31">
        <v>2017</v>
      </c>
      <c r="B2949" s="31" t="s">
        <v>65</v>
      </c>
      <c r="C2949" s="31" t="str">
        <f>VLOOKUP(B2949,lookup!A:D,3,FALSE)</f>
        <v>Non Metropolitan Fire Authorities</v>
      </c>
      <c r="D2949" s="31" t="str">
        <f>VLOOKUP(B2949,lookup!A:D,4,FALSE)</f>
        <v>E31000015</v>
      </c>
      <c r="E2949" s="31" t="s">
        <v>7</v>
      </c>
      <c r="F2949" s="1" t="s">
        <v>219</v>
      </c>
      <c r="G2949" s="31" t="s">
        <v>5</v>
      </c>
      <c r="H2949" s="32">
        <v>589</v>
      </c>
    </row>
    <row r="2950" spans="1:8" x14ac:dyDescent="0.35">
      <c r="A2950" s="31">
        <v>2017</v>
      </c>
      <c r="B2950" s="31" t="s">
        <v>65</v>
      </c>
      <c r="C2950" s="31" t="str">
        <f>VLOOKUP(B2950,lookup!A:D,3,FALSE)</f>
        <v>Non Metropolitan Fire Authorities</v>
      </c>
      <c r="D2950" s="31" t="str">
        <f>VLOOKUP(B2950,lookup!A:D,4,FALSE)</f>
        <v>E31000015</v>
      </c>
      <c r="E2950" s="31" t="s">
        <v>15</v>
      </c>
      <c r="F2950" s="1" t="s">
        <v>219</v>
      </c>
      <c r="G2950" s="31" t="s">
        <v>8</v>
      </c>
      <c r="H2950" s="32">
        <v>0</v>
      </c>
    </row>
    <row r="2951" spans="1:8" x14ac:dyDescent="0.35">
      <c r="A2951" s="31">
        <v>2017</v>
      </c>
      <c r="B2951" s="31" t="s">
        <v>65</v>
      </c>
      <c r="C2951" s="31" t="str">
        <f>VLOOKUP(B2951,lookup!A:D,3,FALSE)</f>
        <v>Non Metropolitan Fire Authorities</v>
      </c>
      <c r="D2951" s="31" t="str">
        <f>VLOOKUP(B2951,lookup!A:D,4,FALSE)</f>
        <v>E31000015</v>
      </c>
      <c r="E2951" s="31" t="s">
        <v>15</v>
      </c>
      <c r="F2951" s="1" t="s">
        <v>219</v>
      </c>
      <c r="G2951" s="31" t="s">
        <v>178</v>
      </c>
      <c r="H2951" s="32">
        <v>0</v>
      </c>
    </row>
    <row r="2952" spans="1:8" x14ac:dyDescent="0.35">
      <c r="A2952" s="31">
        <v>2017</v>
      </c>
      <c r="B2952" s="31" t="s">
        <v>65</v>
      </c>
      <c r="C2952" s="31" t="str">
        <f>VLOOKUP(B2952,lookup!A:D,3,FALSE)</f>
        <v>Non Metropolitan Fire Authorities</v>
      </c>
      <c r="D2952" s="31" t="str">
        <f>VLOOKUP(B2952,lookup!A:D,4,FALSE)</f>
        <v>E31000015</v>
      </c>
      <c r="E2952" s="31" t="s">
        <v>15</v>
      </c>
      <c r="F2952" s="1" t="s">
        <v>219</v>
      </c>
      <c r="G2952" s="31" t="s">
        <v>10</v>
      </c>
      <c r="H2952" s="32">
        <v>1</v>
      </c>
    </row>
    <row r="2953" spans="1:8" x14ac:dyDescent="0.35">
      <c r="A2953" s="31">
        <v>2017</v>
      </c>
      <c r="B2953" s="31" t="s">
        <v>65</v>
      </c>
      <c r="C2953" s="31" t="str">
        <f>VLOOKUP(B2953,lookup!A:D,3,FALSE)</f>
        <v>Non Metropolitan Fire Authorities</v>
      </c>
      <c r="D2953" s="31" t="str">
        <f>VLOOKUP(B2953,lookup!A:D,4,FALSE)</f>
        <v>E31000015</v>
      </c>
      <c r="E2953" s="31" t="s">
        <v>15</v>
      </c>
      <c r="F2953" s="1" t="s">
        <v>219</v>
      </c>
      <c r="G2953" s="31" t="s">
        <v>11</v>
      </c>
      <c r="H2953" s="32">
        <v>1</v>
      </c>
    </row>
    <row r="2954" spans="1:8" x14ac:dyDescent="0.35">
      <c r="A2954" s="31">
        <v>2017</v>
      </c>
      <c r="B2954" s="31" t="s">
        <v>65</v>
      </c>
      <c r="C2954" s="31" t="str">
        <f>VLOOKUP(B2954,lookup!A:D,3,FALSE)</f>
        <v>Non Metropolitan Fire Authorities</v>
      </c>
      <c r="D2954" s="31" t="str">
        <f>VLOOKUP(B2954,lookup!A:D,4,FALSE)</f>
        <v>E31000015</v>
      </c>
      <c r="E2954" s="31" t="s">
        <v>15</v>
      </c>
      <c r="F2954" s="1" t="s">
        <v>219</v>
      </c>
      <c r="G2954" s="31" t="s">
        <v>12</v>
      </c>
      <c r="H2954" s="32">
        <v>12</v>
      </c>
    </row>
    <row r="2955" spans="1:8" x14ac:dyDescent="0.35">
      <c r="A2955" s="31">
        <v>2017</v>
      </c>
      <c r="B2955" s="31" t="s">
        <v>65</v>
      </c>
      <c r="C2955" s="31" t="str">
        <f>VLOOKUP(B2955,lookup!A:D,3,FALSE)</f>
        <v>Non Metropolitan Fire Authorities</v>
      </c>
      <c r="D2955" s="31" t="str">
        <f>VLOOKUP(B2955,lookup!A:D,4,FALSE)</f>
        <v>E31000015</v>
      </c>
      <c r="E2955" s="31" t="s">
        <v>15</v>
      </c>
      <c r="F2955" s="1" t="s">
        <v>219</v>
      </c>
      <c r="G2955" s="31" t="s">
        <v>13</v>
      </c>
      <c r="H2955" s="32">
        <v>0</v>
      </c>
    </row>
    <row r="2956" spans="1:8" x14ac:dyDescent="0.35">
      <c r="A2956" s="31">
        <v>2017</v>
      </c>
      <c r="B2956" s="31" t="s">
        <v>65</v>
      </c>
      <c r="C2956" s="31" t="str">
        <f>VLOOKUP(B2956,lookup!A:D,3,FALSE)</f>
        <v>Non Metropolitan Fire Authorities</v>
      </c>
      <c r="D2956" s="31" t="str">
        <f>VLOOKUP(B2956,lookup!A:D,4,FALSE)</f>
        <v>E31000015</v>
      </c>
      <c r="E2956" s="31" t="s">
        <v>15</v>
      </c>
      <c r="F2956" s="1" t="s">
        <v>219</v>
      </c>
      <c r="G2956" s="31" t="s">
        <v>14</v>
      </c>
      <c r="H2956" s="32">
        <v>18</v>
      </c>
    </row>
    <row r="2957" spans="1:8" x14ac:dyDescent="0.35">
      <c r="A2957" s="31">
        <v>2017</v>
      </c>
      <c r="B2957" s="31" t="s">
        <v>65</v>
      </c>
      <c r="C2957" s="31" t="str">
        <f>VLOOKUP(B2957,lookup!A:D,3,FALSE)</f>
        <v>Non Metropolitan Fire Authorities</v>
      </c>
      <c r="D2957" s="31" t="str">
        <f>VLOOKUP(B2957,lookup!A:D,4,FALSE)</f>
        <v>E31000015</v>
      </c>
      <c r="E2957" s="31" t="s">
        <v>15</v>
      </c>
      <c r="F2957" s="1" t="s">
        <v>219</v>
      </c>
      <c r="G2957" s="31" t="s">
        <v>5</v>
      </c>
      <c r="H2957" s="32">
        <v>32</v>
      </c>
    </row>
    <row r="2958" spans="1:8" x14ac:dyDescent="0.35">
      <c r="A2958" s="31">
        <v>2017</v>
      </c>
      <c r="B2958" s="31" t="s">
        <v>65</v>
      </c>
      <c r="C2958" s="31" t="str">
        <f>VLOOKUP(B2958,lookup!A:D,3,FALSE)</f>
        <v>Non Metropolitan Fire Authorities</v>
      </c>
      <c r="D2958" s="31" t="str">
        <f>VLOOKUP(B2958,lookup!A:D,4,FALSE)</f>
        <v>E31000015</v>
      </c>
      <c r="E2958" s="31" t="s">
        <v>7</v>
      </c>
      <c r="F2958" s="1" t="s">
        <v>252</v>
      </c>
      <c r="G2958" s="31" t="s">
        <v>10</v>
      </c>
      <c r="H2958" s="32">
        <v>0</v>
      </c>
    </row>
    <row r="2959" spans="1:8" x14ac:dyDescent="0.35">
      <c r="A2959" s="31">
        <v>2017</v>
      </c>
      <c r="B2959" s="31" t="s">
        <v>65</v>
      </c>
      <c r="C2959" s="31" t="str">
        <f>VLOOKUP(B2959,lookup!A:D,3,FALSE)</f>
        <v>Non Metropolitan Fire Authorities</v>
      </c>
      <c r="D2959" s="31" t="str">
        <f>VLOOKUP(B2959,lookup!A:D,4,FALSE)</f>
        <v>E31000015</v>
      </c>
      <c r="E2959" s="31" t="s">
        <v>7</v>
      </c>
      <c r="F2959" s="1" t="s">
        <v>252</v>
      </c>
      <c r="G2959" s="31" t="s">
        <v>11</v>
      </c>
      <c r="H2959" s="32">
        <v>9</v>
      </c>
    </row>
    <row r="2960" spans="1:8" x14ac:dyDescent="0.35">
      <c r="A2960" s="31">
        <v>2017</v>
      </c>
      <c r="B2960" s="31" t="s">
        <v>65</v>
      </c>
      <c r="C2960" s="31" t="str">
        <f>VLOOKUP(B2960,lookup!A:D,3,FALSE)</f>
        <v>Non Metropolitan Fire Authorities</v>
      </c>
      <c r="D2960" s="31" t="str">
        <f>VLOOKUP(B2960,lookup!A:D,4,FALSE)</f>
        <v>E31000015</v>
      </c>
      <c r="E2960" s="31" t="s">
        <v>7</v>
      </c>
      <c r="F2960" s="1" t="s">
        <v>252</v>
      </c>
      <c r="G2960" s="31" t="s">
        <v>12</v>
      </c>
      <c r="H2960" s="32">
        <v>38</v>
      </c>
    </row>
    <row r="2961" spans="1:8" x14ac:dyDescent="0.35">
      <c r="A2961" s="31">
        <v>2017</v>
      </c>
      <c r="B2961" s="31" t="s">
        <v>65</v>
      </c>
      <c r="C2961" s="31" t="str">
        <f>VLOOKUP(B2961,lookup!A:D,3,FALSE)</f>
        <v>Non Metropolitan Fire Authorities</v>
      </c>
      <c r="D2961" s="31" t="str">
        <f>VLOOKUP(B2961,lookup!A:D,4,FALSE)</f>
        <v>E31000015</v>
      </c>
      <c r="E2961" s="31" t="s">
        <v>7</v>
      </c>
      <c r="F2961" s="1" t="s">
        <v>252</v>
      </c>
      <c r="G2961" s="31" t="s">
        <v>13</v>
      </c>
      <c r="H2961" s="32">
        <v>81</v>
      </c>
    </row>
    <row r="2962" spans="1:8" x14ac:dyDescent="0.35">
      <c r="A2962" s="31">
        <v>2017</v>
      </c>
      <c r="B2962" s="31" t="s">
        <v>65</v>
      </c>
      <c r="C2962" s="31" t="str">
        <f>VLOOKUP(B2962,lookup!A:D,3,FALSE)</f>
        <v>Non Metropolitan Fire Authorities</v>
      </c>
      <c r="D2962" s="31" t="str">
        <f>VLOOKUP(B2962,lookup!A:D,4,FALSE)</f>
        <v>E31000015</v>
      </c>
      <c r="E2962" s="31" t="s">
        <v>7</v>
      </c>
      <c r="F2962" s="1" t="s">
        <v>252</v>
      </c>
      <c r="G2962" s="31" t="s">
        <v>14</v>
      </c>
      <c r="H2962" s="32">
        <v>349</v>
      </c>
    </row>
    <row r="2963" spans="1:8" x14ac:dyDescent="0.35">
      <c r="A2963" s="31">
        <v>2017</v>
      </c>
      <c r="B2963" s="31" t="s">
        <v>65</v>
      </c>
      <c r="C2963" s="31" t="str">
        <f>VLOOKUP(B2963,lookup!A:D,3,FALSE)</f>
        <v>Non Metropolitan Fire Authorities</v>
      </c>
      <c r="D2963" s="31" t="str">
        <f>VLOOKUP(B2963,lookup!A:D,4,FALSE)</f>
        <v>E31000015</v>
      </c>
      <c r="E2963" s="31" t="s">
        <v>7</v>
      </c>
      <c r="F2963" s="1" t="s">
        <v>252</v>
      </c>
      <c r="G2963" s="31" t="s">
        <v>5</v>
      </c>
      <c r="H2963" s="32">
        <v>477</v>
      </c>
    </row>
    <row r="2964" spans="1:8" x14ac:dyDescent="0.35">
      <c r="A2964" s="31">
        <v>2017</v>
      </c>
      <c r="B2964" s="31" t="s">
        <v>65</v>
      </c>
      <c r="C2964" s="31" t="str">
        <f>VLOOKUP(B2964,lookup!A:D,3,FALSE)</f>
        <v>Non Metropolitan Fire Authorities</v>
      </c>
      <c r="D2964" s="31" t="str">
        <f>VLOOKUP(B2964,lookup!A:D,4,FALSE)</f>
        <v>E31000015</v>
      </c>
      <c r="E2964" s="31" t="s">
        <v>15</v>
      </c>
      <c r="F2964" s="1" t="s">
        <v>252</v>
      </c>
      <c r="G2964" s="31" t="s">
        <v>10</v>
      </c>
      <c r="H2964" s="32">
        <v>0</v>
      </c>
    </row>
    <row r="2965" spans="1:8" x14ac:dyDescent="0.35">
      <c r="A2965" s="31">
        <v>2017</v>
      </c>
      <c r="B2965" s="31" t="s">
        <v>65</v>
      </c>
      <c r="C2965" s="31" t="str">
        <f>VLOOKUP(B2965,lookup!A:D,3,FALSE)</f>
        <v>Non Metropolitan Fire Authorities</v>
      </c>
      <c r="D2965" s="31" t="str">
        <f>VLOOKUP(B2965,lookup!A:D,4,FALSE)</f>
        <v>E31000015</v>
      </c>
      <c r="E2965" s="31" t="s">
        <v>15</v>
      </c>
      <c r="F2965" s="1" t="s">
        <v>252</v>
      </c>
      <c r="G2965" s="31" t="s">
        <v>11</v>
      </c>
      <c r="H2965" s="32">
        <v>0</v>
      </c>
    </row>
    <row r="2966" spans="1:8" x14ac:dyDescent="0.35">
      <c r="A2966" s="31">
        <v>2017</v>
      </c>
      <c r="B2966" s="31" t="s">
        <v>65</v>
      </c>
      <c r="C2966" s="31" t="str">
        <f>VLOOKUP(B2966,lookup!A:D,3,FALSE)</f>
        <v>Non Metropolitan Fire Authorities</v>
      </c>
      <c r="D2966" s="31" t="str">
        <f>VLOOKUP(B2966,lookup!A:D,4,FALSE)</f>
        <v>E31000015</v>
      </c>
      <c r="E2966" s="31" t="s">
        <v>15</v>
      </c>
      <c r="F2966" s="1" t="s">
        <v>252</v>
      </c>
      <c r="G2966" s="31" t="s">
        <v>12</v>
      </c>
      <c r="H2966" s="32">
        <v>0</v>
      </c>
    </row>
    <row r="2967" spans="1:8" x14ac:dyDescent="0.35">
      <c r="A2967" s="31">
        <v>2017</v>
      </c>
      <c r="B2967" s="31" t="s">
        <v>65</v>
      </c>
      <c r="C2967" s="31" t="str">
        <f>VLOOKUP(B2967,lookup!A:D,3,FALSE)</f>
        <v>Non Metropolitan Fire Authorities</v>
      </c>
      <c r="D2967" s="31" t="str">
        <f>VLOOKUP(B2967,lookup!A:D,4,FALSE)</f>
        <v>E31000015</v>
      </c>
      <c r="E2967" s="31" t="s">
        <v>15</v>
      </c>
      <c r="F2967" s="1" t="s">
        <v>252</v>
      </c>
      <c r="G2967" s="31" t="s">
        <v>13</v>
      </c>
      <c r="H2967" s="32">
        <v>0</v>
      </c>
    </row>
    <row r="2968" spans="1:8" x14ac:dyDescent="0.35">
      <c r="A2968" s="31">
        <v>2017</v>
      </c>
      <c r="B2968" s="31" t="s">
        <v>65</v>
      </c>
      <c r="C2968" s="31" t="str">
        <f>VLOOKUP(B2968,lookup!A:D,3,FALSE)</f>
        <v>Non Metropolitan Fire Authorities</v>
      </c>
      <c r="D2968" s="31" t="str">
        <f>VLOOKUP(B2968,lookup!A:D,4,FALSE)</f>
        <v>E31000015</v>
      </c>
      <c r="E2968" s="31" t="s">
        <v>15</v>
      </c>
      <c r="F2968" s="1" t="s">
        <v>252</v>
      </c>
      <c r="G2968" s="31" t="s">
        <v>14</v>
      </c>
      <c r="H2968" s="32">
        <v>7</v>
      </c>
    </row>
    <row r="2969" spans="1:8" x14ac:dyDescent="0.35">
      <c r="A2969" s="31">
        <v>2017</v>
      </c>
      <c r="B2969" s="31" t="s">
        <v>65</v>
      </c>
      <c r="C2969" s="31" t="str">
        <f>VLOOKUP(B2969,lookup!A:D,3,FALSE)</f>
        <v>Non Metropolitan Fire Authorities</v>
      </c>
      <c r="D2969" s="31" t="str">
        <f>VLOOKUP(B2969,lookup!A:D,4,FALSE)</f>
        <v>E31000015</v>
      </c>
      <c r="E2969" s="31" t="s">
        <v>15</v>
      </c>
      <c r="F2969" s="1" t="s">
        <v>252</v>
      </c>
      <c r="G2969" s="31" t="s">
        <v>5</v>
      </c>
      <c r="H2969" s="32">
        <v>7</v>
      </c>
    </row>
    <row r="2970" spans="1:8" x14ac:dyDescent="0.35">
      <c r="A2970" s="31">
        <v>2017</v>
      </c>
      <c r="B2970" s="31" t="s">
        <v>68</v>
      </c>
      <c r="C2970" s="31" t="str">
        <f>VLOOKUP(B2970,lookup!A:D,3,FALSE)</f>
        <v>Non Metropolitan Fire Authorities</v>
      </c>
      <c r="D2970" s="31" t="str">
        <f>VLOOKUP(B2970,lookup!A:D,4,FALSE)</f>
        <v>E31000016</v>
      </c>
      <c r="E2970" s="31" t="s">
        <v>7</v>
      </c>
      <c r="F2970" s="1" t="s">
        <v>219</v>
      </c>
      <c r="G2970" s="31" t="s">
        <v>8</v>
      </c>
      <c r="H2970" s="32">
        <v>3</v>
      </c>
    </row>
    <row r="2971" spans="1:8" x14ac:dyDescent="0.35">
      <c r="A2971" s="31">
        <v>2017</v>
      </c>
      <c r="B2971" s="31" t="s">
        <v>68</v>
      </c>
      <c r="C2971" s="31" t="str">
        <f>VLOOKUP(B2971,lookup!A:D,3,FALSE)</f>
        <v>Non Metropolitan Fire Authorities</v>
      </c>
      <c r="D2971" s="31" t="str">
        <f>VLOOKUP(B2971,lookup!A:D,4,FALSE)</f>
        <v>E31000016</v>
      </c>
      <c r="E2971" s="31" t="s">
        <v>7</v>
      </c>
      <c r="F2971" s="1" t="s">
        <v>219</v>
      </c>
      <c r="G2971" s="31" t="s">
        <v>178</v>
      </c>
      <c r="H2971" s="32">
        <v>4</v>
      </c>
    </row>
    <row r="2972" spans="1:8" x14ac:dyDescent="0.35">
      <c r="A2972" s="31">
        <v>2017</v>
      </c>
      <c r="B2972" s="31" t="s">
        <v>68</v>
      </c>
      <c r="C2972" s="31" t="str">
        <f>VLOOKUP(B2972,lookup!A:D,3,FALSE)</f>
        <v>Non Metropolitan Fire Authorities</v>
      </c>
      <c r="D2972" s="31" t="str">
        <f>VLOOKUP(B2972,lookup!A:D,4,FALSE)</f>
        <v>E31000016</v>
      </c>
      <c r="E2972" s="31" t="s">
        <v>7</v>
      </c>
      <c r="F2972" s="1" t="s">
        <v>219</v>
      </c>
      <c r="G2972" s="31" t="s">
        <v>10</v>
      </c>
      <c r="H2972" s="32">
        <v>6</v>
      </c>
    </row>
    <row r="2973" spans="1:8" x14ac:dyDescent="0.35">
      <c r="A2973" s="31">
        <v>2017</v>
      </c>
      <c r="B2973" s="31" t="s">
        <v>68</v>
      </c>
      <c r="C2973" s="31" t="str">
        <f>VLOOKUP(B2973,lookup!A:D,3,FALSE)</f>
        <v>Non Metropolitan Fire Authorities</v>
      </c>
      <c r="D2973" s="31" t="str">
        <f>VLOOKUP(B2973,lookup!A:D,4,FALSE)</f>
        <v>E31000016</v>
      </c>
      <c r="E2973" s="31" t="s">
        <v>7</v>
      </c>
      <c r="F2973" s="1" t="s">
        <v>219</v>
      </c>
      <c r="G2973" s="31" t="s">
        <v>11</v>
      </c>
      <c r="H2973" s="32">
        <v>14</v>
      </c>
    </row>
    <row r="2974" spans="1:8" x14ac:dyDescent="0.35">
      <c r="A2974" s="31">
        <v>2017</v>
      </c>
      <c r="B2974" s="31" t="s">
        <v>68</v>
      </c>
      <c r="C2974" s="31" t="str">
        <f>VLOOKUP(B2974,lookup!A:D,3,FALSE)</f>
        <v>Non Metropolitan Fire Authorities</v>
      </c>
      <c r="D2974" s="31" t="str">
        <f>VLOOKUP(B2974,lookup!A:D,4,FALSE)</f>
        <v>E31000016</v>
      </c>
      <c r="E2974" s="31" t="s">
        <v>7</v>
      </c>
      <c r="F2974" s="1" t="s">
        <v>219</v>
      </c>
      <c r="G2974" s="31" t="s">
        <v>12</v>
      </c>
      <c r="H2974" s="32">
        <v>20</v>
      </c>
    </row>
    <row r="2975" spans="1:8" x14ac:dyDescent="0.35">
      <c r="A2975" s="31">
        <v>2017</v>
      </c>
      <c r="B2975" s="31" t="s">
        <v>68</v>
      </c>
      <c r="C2975" s="31" t="str">
        <f>VLOOKUP(B2975,lookup!A:D,3,FALSE)</f>
        <v>Non Metropolitan Fire Authorities</v>
      </c>
      <c r="D2975" s="31" t="str">
        <f>VLOOKUP(B2975,lookup!A:D,4,FALSE)</f>
        <v>E31000016</v>
      </c>
      <c r="E2975" s="31" t="s">
        <v>7</v>
      </c>
      <c r="F2975" s="1" t="s">
        <v>219</v>
      </c>
      <c r="G2975" s="31" t="s">
        <v>13</v>
      </c>
      <c r="H2975" s="32">
        <v>23</v>
      </c>
    </row>
    <row r="2976" spans="1:8" x14ac:dyDescent="0.35">
      <c r="A2976" s="31">
        <v>2017</v>
      </c>
      <c r="B2976" s="31" t="s">
        <v>68</v>
      </c>
      <c r="C2976" s="31" t="str">
        <f>VLOOKUP(B2976,lookup!A:D,3,FALSE)</f>
        <v>Non Metropolitan Fire Authorities</v>
      </c>
      <c r="D2976" s="31" t="str">
        <f>VLOOKUP(B2976,lookup!A:D,4,FALSE)</f>
        <v>E31000016</v>
      </c>
      <c r="E2976" s="31" t="s">
        <v>7</v>
      </c>
      <c r="F2976" s="1" t="s">
        <v>219</v>
      </c>
      <c r="G2976" s="31" t="s">
        <v>14</v>
      </c>
      <c r="H2976" s="32">
        <v>81</v>
      </c>
    </row>
    <row r="2977" spans="1:8" x14ac:dyDescent="0.35">
      <c r="A2977" s="31">
        <v>2017</v>
      </c>
      <c r="B2977" s="31" t="s">
        <v>68</v>
      </c>
      <c r="C2977" s="31" t="str">
        <f>VLOOKUP(B2977,lookup!A:D,3,FALSE)</f>
        <v>Non Metropolitan Fire Authorities</v>
      </c>
      <c r="D2977" s="31" t="str">
        <f>VLOOKUP(B2977,lookup!A:D,4,FALSE)</f>
        <v>E31000016</v>
      </c>
      <c r="E2977" s="31" t="s">
        <v>7</v>
      </c>
      <c r="F2977" s="1" t="s">
        <v>219</v>
      </c>
      <c r="G2977" s="31" t="s">
        <v>5</v>
      </c>
      <c r="H2977" s="32">
        <v>151</v>
      </c>
    </row>
    <row r="2978" spans="1:8" x14ac:dyDescent="0.35">
      <c r="A2978" s="31">
        <v>2017</v>
      </c>
      <c r="B2978" s="31" t="s">
        <v>68</v>
      </c>
      <c r="C2978" s="31" t="str">
        <f>VLOOKUP(B2978,lookup!A:D,3,FALSE)</f>
        <v>Non Metropolitan Fire Authorities</v>
      </c>
      <c r="D2978" s="31" t="str">
        <f>VLOOKUP(B2978,lookup!A:D,4,FALSE)</f>
        <v>E31000016</v>
      </c>
      <c r="E2978" s="31" t="s">
        <v>15</v>
      </c>
      <c r="F2978" s="1" t="s">
        <v>219</v>
      </c>
      <c r="G2978" s="31" t="s">
        <v>8</v>
      </c>
      <c r="H2978" s="32">
        <v>0</v>
      </c>
    </row>
    <row r="2979" spans="1:8" x14ac:dyDescent="0.35">
      <c r="A2979" s="31">
        <v>2017</v>
      </c>
      <c r="B2979" s="31" t="s">
        <v>68</v>
      </c>
      <c r="C2979" s="31" t="str">
        <f>VLOOKUP(B2979,lookup!A:D,3,FALSE)</f>
        <v>Non Metropolitan Fire Authorities</v>
      </c>
      <c r="D2979" s="31" t="str">
        <f>VLOOKUP(B2979,lookup!A:D,4,FALSE)</f>
        <v>E31000016</v>
      </c>
      <c r="E2979" s="31" t="s">
        <v>15</v>
      </c>
      <c r="F2979" s="1" t="s">
        <v>219</v>
      </c>
      <c r="G2979" s="31" t="s">
        <v>178</v>
      </c>
      <c r="H2979" s="32">
        <v>0</v>
      </c>
    </row>
    <row r="2980" spans="1:8" x14ac:dyDescent="0.35">
      <c r="A2980" s="31">
        <v>2017</v>
      </c>
      <c r="B2980" s="31" t="s">
        <v>68</v>
      </c>
      <c r="C2980" s="31" t="str">
        <f>VLOOKUP(B2980,lookup!A:D,3,FALSE)</f>
        <v>Non Metropolitan Fire Authorities</v>
      </c>
      <c r="D2980" s="31" t="str">
        <f>VLOOKUP(B2980,lookup!A:D,4,FALSE)</f>
        <v>E31000016</v>
      </c>
      <c r="E2980" s="31" t="s">
        <v>15</v>
      </c>
      <c r="F2980" s="1" t="s">
        <v>219</v>
      </c>
      <c r="G2980" s="31" t="s">
        <v>10</v>
      </c>
      <c r="H2980" s="32">
        <v>1</v>
      </c>
    </row>
    <row r="2981" spans="1:8" x14ac:dyDescent="0.35">
      <c r="A2981" s="31">
        <v>2017</v>
      </c>
      <c r="B2981" s="31" t="s">
        <v>68</v>
      </c>
      <c r="C2981" s="31" t="str">
        <f>VLOOKUP(B2981,lookup!A:D,3,FALSE)</f>
        <v>Non Metropolitan Fire Authorities</v>
      </c>
      <c r="D2981" s="31" t="str">
        <f>VLOOKUP(B2981,lookup!A:D,4,FALSE)</f>
        <v>E31000016</v>
      </c>
      <c r="E2981" s="31" t="s">
        <v>15</v>
      </c>
      <c r="F2981" s="1" t="s">
        <v>219</v>
      </c>
      <c r="G2981" s="31" t="s">
        <v>11</v>
      </c>
      <c r="H2981" s="32">
        <v>0</v>
      </c>
    </row>
    <row r="2982" spans="1:8" x14ac:dyDescent="0.35">
      <c r="A2982" s="31">
        <v>2017</v>
      </c>
      <c r="B2982" s="31" t="s">
        <v>68</v>
      </c>
      <c r="C2982" s="31" t="str">
        <f>VLOOKUP(B2982,lookup!A:D,3,FALSE)</f>
        <v>Non Metropolitan Fire Authorities</v>
      </c>
      <c r="D2982" s="31" t="str">
        <f>VLOOKUP(B2982,lookup!A:D,4,FALSE)</f>
        <v>E31000016</v>
      </c>
      <c r="E2982" s="31" t="s">
        <v>15</v>
      </c>
      <c r="F2982" s="1" t="s">
        <v>219</v>
      </c>
      <c r="G2982" s="31" t="s">
        <v>12</v>
      </c>
      <c r="H2982" s="32">
        <v>1</v>
      </c>
    </row>
    <row r="2983" spans="1:8" x14ac:dyDescent="0.35">
      <c r="A2983" s="31">
        <v>2017</v>
      </c>
      <c r="B2983" s="31" t="s">
        <v>68</v>
      </c>
      <c r="C2983" s="31" t="str">
        <f>VLOOKUP(B2983,lookup!A:D,3,FALSE)</f>
        <v>Non Metropolitan Fire Authorities</v>
      </c>
      <c r="D2983" s="31" t="str">
        <f>VLOOKUP(B2983,lookup!A:D,4,FALSE)</f>
        <v>E31000016</v>
      </c>
      <c r="E2983" s="31" t="s">
        <v>15</v>
      </c>
      <c r="F2983" s="1" t="s">
        <v>219</v>
      </c>
      <c r="G2983" s="31" t="s">
        <v>13</v>
      </c>
      <c r="H2983" s="32">
        <v>1</v>
      </c>
    </row>
    <row r="2984" spans="1:8" x14ac:dyDescent="0.35">
      <c r="A2984" s="31">
        <v>2017</v>
      </c>
      <c r="B2984" s="31" t="s">
        <v>68</v>
      </c>
      <c r="C2984" s="31" t="str">
        <f>VLOOKUP(B2984,lookup!A:D,3,FALSE)</f>
        <v>Non Metropolitan Fire Authorities</v>
      </c>
      <c r="D2984" s="31" t="str">
        <f>VLOOKUP(B2984,lookup!A:D,4,FALSE)</f>
        <v>E31000016</v>
      </c>
      <c r="E2984" s="31" t="s">
        <v>15</v>
      </c>
      <c r="F2984" s="1" t="s">
        <v>219</v>
      </c>
      <c r="G2984" s="31" t="s">
        <v>14</v>
      </c>
      <c r="H2984" s="32">
        <v>18</v>
      </c>
    </row>
    <row r="2985" spans="1:8" x14ac:dyDescent="0.35">
      <c r="A2985" s="31">
        <v>2017</v>
      </c>
      <c r="B2985" s="31" t="s">
        <v>68</v>
      </c>
      <c r="C2985" s="31" t="str">
        <f>VLOOKUP(B2985,lookup!A:D,3,FALSE)</f>
        <v>Non Metropolitan Fire Authorities</v>
      </c>
      <c r="D2985" s="31" t="str">
        <f>VLOOKUP(B2985,lookup!A:D,4,FALSE)</f>
        <v>E31000016</v>
      </c>
      <c r="E2985" s="31" t="s">
        <v>15</v>
      </c>
      <c r="F2985" s="1" t="s">
        <v>219</v>
      </c>
      <c r="G2985" s="31" t="s">
        <v>5</v>
      </c>
      <c r="H2985" s="32">
        <v>21</v>
      </c>
    </row>
    <row r="2986" spans="1:8" x14ac:dyDescent="0.35">
      <c r="A2986" s="31">
        <v>2017</v>
      </c>
      <c r="B2986" s="31" t="s">
        <v>68</v>
      </c>
      <c r="C2986" s="31" t="str">
        <f>VLOOKUP(B2986,lookup!A:D,3,FALSE)</f>
        <v>Non Metropolitan Fire Authorities</v>
      </c>
      <c r="D2986" s="31" t="str">
        <f>VLOOKUP(B2986,lookup!A:D,4,FALSE)</f>
        <v>E31000016</v>
      </c>
      <c r="E2986" s="31" t="s">
        <v>7</v>
      </c>
      <c r="F2986" s="1" t="s">
        <v>252</v>
      </c>
      <c r="G2986" s="31" t="s">
        <v>10</v>
      </c>
      <c r="H2986" s="32">
        <v>0</v>
      </c>
    </row>
    <row r="2987" spans="1:8" x14ac:dyDescent="0.35">
      <c r="A2987" s="31">
        <v>2017</v>
      </c>
      <c r="B2987" s="31" t="s">
        <v>68</v>
      </c>
      <c r="C2987" s="31" t="str">
        <f>VLOOKUP(B2987,lookup!A:D,3,FALSE)</f>
        <v>Non Metropolitan Fire Authorities</v>
      </c>
      <c r="D2987" s="31" t="str">
        <f>VLOOKUP(B2987,lookup!A:D,4,FALSE)</f>
        <v>E31000016</v>
      </c>
      <c r="E2987" s="31" t="s">
        <v>7</v>
      </c>
      <c r="F2987" s="1" t="s">
        <v>252</v>
      </c>
      <c r="G2987" s="31" t="s">
        <v>11</v>
      </c>
      <c r="H2987" s="32">
        <v>1</v>
      </c>
    </row>
    <row r="2988" spans="1:8" x14ac:dyDescent="0.35">
      <c r="A2988" s="31">
        <v>2017</v>
      </c>
      <c r="B2988" s="31" t="s">
        <v>68</v>
      </c>
      <c r="C2988" s="31" t="str">
        <f>VLOOKUP(B2988,lookup!A:D,3,FALSE)</f>
        <v>Non Metropolitan Fire Authorities</v>
      </c>
      <c r="D2988" s="31" t="str">
        <f>VLOOKUP(B2988,lookup!A:D,4,FALSE)</f>
        <v>E31000016</v>
      </c>
      <c r="E2988" s="31" t="s">
        <v>7</v>
      </c>
      <c r="F2988" s="1" t="s">
        <v>252</v>
      </c>
      <c r="G2988" s="31" t="s">
        <v>12</v>
      </c>
      <c r="H2988" s="32">
        <v>18</v>
      </c>
    </row>
    <row r="2989" spans="1:8" x14ac:dyDescent="0.35">
      <c r="A2989" s="31">
        <v>2017</v>
      </c>
      <c r="B2989" s="31" t="s">
        <v>68</v>
      </c>
      <c r="C2989" s="31" t="str">
        <f>VLOOKUP(B2989,lookup!A:D,3,FALSE)</f>
        <v>Non Metropolitan Fire Authorities</v>
      </c>
      <c r="D2989" s="31" t="str">
        <f>VLOOKUP(B2989,lookup!A:D,4,FALSE)</f>
        <v>E31000016</v>
      </c>
      <c r="E2989" s="31" t="s">
        <v>7</v>
      </c>
      <c r="F2989" s="1" t="s">
        <v>252</v>
      </c>
      <c r="G2989" s="31" t="s">
        <v>13</v>
      </c>
      <c r="H2989" s="32">
        <v>27</v>
      </c>
    </row>
    <row r="2990" spans="1:8" x14ac:dyDescent="0.35">
      <c r="A2990" s="31">
        <v>2017</v>
      </c>
      <c r="B2990" s="31" t="s">
        <v>68</v>
      </c>
      <c r="C2990" s="31" t="str">
        <f>VLOOKUP(B2990,lookup!A:D,3,FALSE)</f>
        <v>Non Metropolitan Fire Authorities</v>
      </c>
      <c r="D2990" s="31" t="str">
        <f>VLOOKUP(B2990,lookup!A:D,4,FALSE)</f>
        <v>E31000016</v>
      </c>
      <c r="E2990" s="31" t="s">
        <v>7</v>
      </c>
      <c r="F2990" s="1" t="s">
        <v>252</v>
      </c>
      <c r="G2990" s="31" t="s">
        <v>14</v>
      </c>
      <c r="H2990" s="32">
        <v>159</v>
      </c>
    </row>
    <row r="2991" spans="1:8" x14ac:dyDescent="0.35">
      <c r="A2991" s="31">
        <v>2017</v>
      </c>
      <c r="B2991" s="31" t="s">
        <v>68</v>
      </c>
      <c r="C2991" s="31" t="str">
        <f>VLOOKUP(B2991,lookup!A:D,3,FALSE)</f>
        <v>Non Metropolitan Fire Authorities</v>
      </c>
      <c r="D2991" s="31" t="str">
        <f>VLOOKUP(B2991,lookup!A:D,4,FALSE)</f>
        <v>E31000016</v>
      </c>
      <c r="E2991" s="31" t="s">
        <v>7</v>
      </c>
      <c r="F2991" s="1" t="s">
        <v>252</v>
      </c>
      <c r="G2991" s="31" t="s">
        <v>5</v>
      </c>
      <c r="H2991" s="32">
        <v>205</v>
      </c>
    </row>
    <row r="2992" spans="1:8" x14ac:dyDescent="0.35">
      <c r="A2992" s="31">
        <v>2017</v>
      </c>
      <c r="B2992" s="31" t="s">
        <v>68</v>
      </c>
      <c r="C2992" s="31" t="str">
        <f>VLOOKUP(B2992,lookup!A:D,3,FALSE)</f>
        <v>Non Metropolitan Fire Authorities</v>
      </c>
      <c r="D2992" s="31" t="str">
        <f>VLOOKUP(B2992,lookup!A:D,4,FALSE)</f>
        <v>E31000016</v>
      </c>
      <c r="E2992" s="31" t="s">
        <v>15</v>
      </c>
      <c r="F2992" s="1" t="s">
        <v>252</v>
      </c>
      <c r="G2992" s="31" t="s">
        <v>10</v>
      </c>
      <c r="H2992" s="32">
        <v>0</v>
      </c>
    </row>
    <row r="2993" spans="1:8" x14ac:dyDescent="0.35">
      <c r="A2993" s="31">
        <v>2017</v>
      </c>
      <c r="B2993" s="31" t="s">
        <v>68</v>
      </c>
      <c r="C2993" s="31" t="str">
        <f>VLOOKUP(B2993,lookup!A:D,3,FALSE)</f>
        <v>Non Metropolitan Fire Authorities</v>
      </c>
      <c r="D2993" s="31" t="str">
        <f>VLOOKUP(B2993,lookup!A:D,4,FALSE)</f>
        <v>E31000016</v>
      </c>
      <c r="E2993" s="31" t="s">
        <v>15</v>
      </c>
      <c r="F2993" s="1" t="s">
        <v>252</v>
      </c>
      <c r="G2993" s="31" t="s">
        <v>11</v>
      </c>
      <c r="H2993" s="32">
        <v>0</v>
      </c>
    </row>
    <row r="2994" spans="1:8" x14ac:dyDescent="0.35">
      <c r="A2994" s="31">
        <v>2017</v>
      </c>
      <c r="B2994" s="31" t="s">
        <v>68</v>
      </c>
      <c r="C2994" s="31" t="str">
        <f>VLOOKUP(B2994,lookup!A:D,3,FALSE)</f>
        <v>Non Metropolitan Fire Authorities</v>
      </c>
      <c r="D2994" s="31" t="str">
        <f>VLOOKUP(B2994,lookup!A:D,4,FALSE)</f>
        <v>E31000016</v>
      </c>
      <c r="E2994" s="31" t="s">
        <v>15</v>
      </c>
      <c r="F2994" s="1" t="s">
        <v>252</v>
      </c>
      <c r="G2994" s="31" t="s">
        <v>12</v>
      </c>
      <c r="H2994" s="32">
        <v>1</v>
      </c>
    </row>
    <row r="2995" spans="1:8" x14ac:dyDescent="0.35">
      <c r="A2995" s="31">
        <v>2017</v>
      </c>
      <c r="B2995" s="31" t="s">
        <v>68</v>
      </c>
      <c r="C2995" s="31" t="str">
        <f>VLOOKUP(B2995,lookup!A:D,3,FALSE)</f>
        <v>Non Metropolitan Fire Authorities</v>
      </c>
      <c r="D2995" s="31" t="str">
        <f>VLOOKUP(B2995,lookup!A:D,4,FALSE)</f>
        <v>E31000016</v>
      </c>
      <c r="E2995" s="31" t="s">
        <v>15</v>
      </c>
      <c r="F2995" s="1" t="s">
        <v>252</v>
      </c>
      <c r="G2995" s="31" t="s">
        <v>13</v>
      </c>
      <c r="H2995" s="32">
        <v>1</v>
      </c>
    </row>
    <row r="2996" spans="1:8" x14ac:dyDescent="0.35">
      <c r="A2996" s="31">
        <v>2017</v>
      </c>
      <c r="B2996" s="31" t="s">
        <v>68</v>
      </c>
      <c r="C2996" s="31" t="str">
        <f>VLOOKUP(B2996,lookup!A:D,3,FALSE)</f>
        <v>Non Metropolitan Fire Authorities</v>
      </c>
      <c r="D2996" s="31" t="str">
        <f>VLOOKUP(B2996,lookup!A:D,4,FALSE)</f>
        <v>E31000016</v>
      </c>
      <c r="E2996" s="31" t="s">
        <v>15</v>
      </c>
      <c r="F2996" s="1" t="s">
        <v>252</v>
      </c>
      <c r="G2996" s="31" t="s">
        <v>14</v>
      </c>
      <c r="H2996" s="32">
        <v>20</v>
      </c>
    </row>
    <row r="2997" spans="1:8" x14ac:dyDescent="0.35">
      <c r="A2997" s="31">
        <v>2017</v>
      </c>
      <c r="B2997" s="31" t="s">
        <v>68</v>
      </c>
      <c r="C2997" s="31" t="str">
        <f>VLOOKUP(B2997,lookup!A:D,3,FALSE)</f>
        <v>Non Metropolitan Fire Authorities</v>
      </c>
      <c r="D2997" s="31" t="str">
        <f>VLOOKUP(B2997,lookup!A:D,4,FALSE)</f>
        <v>E31000016</v>
      </c>
      <c r="E2997" s="31" t="s">
        <v>15</v>
      </c>
      <c r="F2997" s="1" t="s">
        <v>252</v>
      </c>
      <c r="G2997" s="31" t="s">
        <v>5</v>
      </c>
      <c r="H2997" s="32">
        <v>22</v>
      </c>
    </row>
    <row r="2998" spans="1:8" x14ac:dyDescent="0.35">
      <c r="A2998" s="31">
        <v>2017</v>
      </c>
      <c r="B2998" s="31" t="s">
        <v>71</v>
      </c>
      <c r="C2998" s="31" t="str">
        <f>VLOOKUP(B2998,lookup!A:D,3,FALSE)</f>
        <v>Metropolitan Fire Authorities</v>
      </c>
      <c r="D2998" s="31" t="str">
        <f>VLOOKUP(B2998,lookup!A:D,4,FALSE)</f>
        <v>E31000046</v>
      </c>
      <c r="E2998" s="31" t="s">
        <v>7</v>
      </c>
      <c r="F2998" s="1" t="s">
        <v>219</v>
      </c>
      <c r="G2998" s="31" t="s">
        <v>8</v>
      </c>
      <c r="H2998" s="32">
        <v>7</v>
      </c>
    </row>
    <row r="2999" spans="1:8" x14ac:dyDescent="0.35">
      <c r="A2999" s="31">
        <v>2017</v>
      </c>
      <c r="B2999" s="31" t="s">
        <v>71</v>
      </c>
      <c r="C2999" s="31" t="str">
        <f>VLOOKUP(B2999,lookup!A:D,3,FALSE)</f>
        <v>Metropolitan Fire Authorities</v>
      </c>
      <c r="D2999" s="31" t="str">
        <f>VLOOKUP(B2999,lookup!A:D,4,FALSE)</f>
        <v>E31000046</v>
      </c>
      <c r="E2999" s="31" t="s">
        <v>7</v>
      </c>
      <c r="F2999" s="1" t="s">
        <v>219</v>
      </c>
      <c r="G2999" s="31" t="s">
        <v>178</v>
      </c>
      <c r="H2999" s="32">
        <v>11</v>
      </c>
    </row>
    <row r="3000" spans="1:8" x14ac:dyDescent="0.35">
      <c r="A3000" s="31">
        <v>2017</v>
      </c>
      <c r="B3000" s="31" t="s">
        <v>71</v>
      </c>
      <c r="C3000" s="31" t="str">
        <f>VLOOKUP(B3000,lookup!A:D,3,FALSE)</f>
        <v>Metropolitan Fire Authorities</v>
      </c>
      <c r="D3000" s="31" t="str">
        <f>VLOOKUP(B3000,lookup!A:D,4,FALSE)</f>
        <v>E31000046</v>
      </c>
      <c r="E3000" s="31" t="s">
        <v>7</v>
      </c>
      <c r="F3000" s="1" t="s">
        <v>219</v>
      </c>
      <c r="G3000" s="31" t="s">
        <v>10</v>
      </c>
      <c r="H3000" s="32">
        <v>60</v>
      </c>
    </row>
    <row r="3001" spans="1:8" x14ac:dyDescent="0.35">
      <c r="A3001" s="31">
        <v>2017</v>
      </c>
      <c r="B3001" s="31" t="s">
        <v>71</v>
      </c>
      <c r="C3001" s="31" t="str">
        <f>VLOOKUP(B3001,lookup!A:D,3,FALSE)</f>
        <v>Metropolitan Fire Authorities</v>
      </c>
      <c r="D3001" s="31" t="str">
        <f>VLOOKUP(B3001,lookup!A:D,4,FALSE)</f>
        <v>E31000046</v>
      </c>
      <c r="E3001" s="31" t="s">
        <v>7</v>
      </c>
      <c r="F3001" s="1" t="s">
        <v>219</v>
      </c>
      <c r="G3001" s="31" t="s">
        <v>11</v>
      </c>
      <c r="H3001" s="32">
        <v>139</v>
      </c>
    </row>
    <row r="3002" spans="1:8" x14ac:dyDescent="0.35">
      <c r="A3002" s="31">
        <v>2017</v>
      </c>
      <c r="B3002" s="31" t="s">
        <v>71</v>
      </c>
      <c r="C3002" s="31" t="str">
        <f>VLOOKUP(B3002,lookup!A:D,3,FALSE)</f>
        <v>Metropolitan Fire Authorities</v>
      </c>
      <c r="D3002" s="31" t="str">
        <f>VLOOKUP(B3002,lookup!A:D,4,FALSE)</f>
        <v>E31000046</v>
      </c>
      <c r="E3002" s="31" t="s">
        <v>7</v>
      </c>
      <c r="F3002" s="1" t="s">
        <v>219</v>
      </c>
      <c r="G3002" s="31" t="s">
        <v>12</v>
      </c>
      <c r="H3002" s="32">
        <v>605</v>
      </c>
    </row>
    <row r="3003" spans="1:8" x14ac:dyDescent="0.35">
      <c r="A3003" s="31">
        <v>2017</v>
      </c>
      <c r="B3003" s="31" t="s">
        <v>71</v>
      </c>
      <c r="C3003" s="31" t="str">
        <f>VLOOKUP(B3003,lookup!A:D,3,FALSE)</f>
        <v>Metropolitan Fire Authorities</v>
      </c>
      <c r="D3003" s="31" t="str">
        <f>VLOOKUP(B3003,lookup!A:D,4,FALSE)</f>
        <v>E31000046</v>
      </c>
      <c r="E3003" s="31" t="s">
        <v>7</v>
      </c>
      <c r="F3003" s="1" t="s">
        <v>219</v>
      </c>
      <c r="G3003" s="31" t="s">
        <v>13</v>
      </c>
      <c r="H3003" s="32">
        <v>602</v>
      </c>
    </row>
    <row r="3004" spans="1:8" x14ac:dyDescent="0.35">
      <c r="A3004" s="31">
        <v>2017</v>
      </c>
      <c r="B3004" s="31" t="s">
        <v>71</v>
      </c>
      <c r="C3004" s="31" t="str">
        <f>VLOOKUP(B3004,lookup!A:D,3,FALSE)</f>
        <v>Metropolitan Fire Authorities</v>
      </c>
      <c r="D3004" s="31" t="str">
        <f>VLOOKUP(B3004,lookup!A:D,4,FALSE)</f>
        <v>E31000046</v>
      </c>
      <c r="E3004" s="31" t="s">
        <v>7</v>
      </c>
      <c r="F3004" s="1" t="s">
        <v>219</v>
      </c>
      <c r="G3004" s="31" t="s">
        <v>14</v>
      </c>
      <c r="H3004" s="32">
        <v>2945</v>
      </c>
    </row>
    <row r="3005" spans="1:8" x14ac:dyDescent="0.35">
      <c r="A3005" s="31">
        <v>2017</v>
      </c>
      <c r="B3005" s="31" t="s">
        <v>71</v>
      </c>
      <c r="C3005" s="31" t="str">
        <f>VLOOKUP(B3005,lookup!A:D,3,FALSE)</f>
        <v>Metropolitan Fire Authorities</v>
      </c>
      <c r="D3005" s="31" t="str">
        <f>VLOOKUP(B3005,lookup!A:D,4,FALSE)</f>
        <v>E31000046</v>
      </c>
      <c r="E3005" s="31" t="s">
        <v>7</v>
      </c>
      <c r="F3005" s="1" t="s">
        <v>219</v>
      </c>
      <c r="G3005" s="31" t="s">
        <v>5</v>
      </c>
      <c r="H3005" s="32">
        <v>4369</v>
      </c>
    </row>
    <row r="3006" spans="1:8" x14ac:dyDescent="0.35">
      <c r="A3006" s="31">
        <v>2017</v>
      </c>
      <c r="B3006" s="31" t="s">
        <v>71</v>
      </c>
      <c r="C3006" s="31" t="str">
        <f>VLOOKUP(B3006,lookup!A:D,3,FALSE)</f>
        <v>Metropolitan Fire Authorities</v>
      </c>
      <c r="D3006" s="31" t="str">
        <f>VLOOKUP(B3006,lookup!A:D,4,FALSE)</f>
        <v>E31000046</v>
      </c>
      <c r="E3006" s="31" t="s">
        <v>15</v>
      </c>
      <c r="F3006" s="1" t="s">
        <v>219</v>
      </c>
      <c r="G3006" s="31" t="s">
        <v>8</v>
      </c>
      <c r="H3006" s="32">
        <v>1</v>
      </c>
    </row>
    <row r="3007" spans="1:8" x14ac:dyDescent="0.35">
      <c r="A3007" s="31">
        <v>2017</v>
      </c>
      <c r="B3007" s="31" t="s">
        <v>71</v>
      </c>
      <c r="C3007" s="31" t="str">
        <f>VLOOKUP(B3007,lookup!A:D,3,FALSE)</f>
        <v>Metropolitan Fire Authorities</v>
      </c>
      <c r="D3007" s="31" t="str">
        <f>VLOOKUP(B3007,lookup!A:D,4,FALSE)</f>
        <v>E31000046</v>
      </c>
      <c r="E3007" s="31" t="s">
        <v>15</v>
      </c>
      <c r="F3007" s="1" t="s">
        <v>219</v>
      </c>
      <c r="G3007" s="31" t="s">
        <v>178</v>
      </c>
      <c r="H3007" s="32">
        <v>2</v>
      </c>
    </row>
    <row r="3008" spans="1:8" x14ac:dyDescent="0.35">
      <c r="A3008" s="31">
        <v>2017</v>
      </c>
      <c r="B3008" s="31" t="s">
        <v>71</v>
      </c>
      <c r="C3008" s="31" t="str">
        <f>VLOOKUP(B3008,lookup!A:D,3,FALSE)</f>
        <v>Metropolitan Fire Authorities</v>
      </c>
      <c r="D3008" s="31" t="str">
        <f>VLOOKUP(B3008,lookup!A:D,4,FALSE)</f>
        <v>E31000046</v>
      </c>
      <c r="E3008" s="31" t="s">
        <v>15</v>
      </c>
      <c r="F3008" s="1" t="s">
        <v>219</v>
      </c>
      <c r="G3008" s="31" t="s">
        <v>10</v>
      </c>
      <c r="H3008" s="32">
        <v>4</v>
      </c>
    </row>
    <row r="3009" spans="1:8" x14ac:dyDescent="0.35">
      <c r="A3009" s="31">
        <v>2017</v>
      </c>
      <c r="B3009" s="31" t="s">
        <v>71</v>
      </c>
      <c r="C3009" s="31" t="str">
        <f>VLOOKUP(B3009,lookup!A:D,3,FALSE)</f>
        <v>Metropolitan Fire Authorities</v>
      </c>
      <c r="D3009" s="31" t="str">
        <f>VLOOKUP(B3009,lookup!A:D,4,FALSE)</f>
        <v>E31000046</v>
      </c>
      <c r="E3009" s="31" t="s">
        <v>15</v>
      </c>
      <c r="F3009" s="1" t="s">
        <v>219</v>
      </c>
      <c r="G3009" s="31" t="s">
        <v>11</v>
      </c>
      <c r="H3009" s="32">
        <v>9</v>
      </c>
    </row>
    <row r="3010" spans="1:8" x14ac:dyDescent="0.35">
      <c r="A3010" s="31">
        <v>2017</v>
      </c>
      <c r="B3010" s="31" t="s">
        <v>71</v>
      </c>
      <c r="C3010" s="31" t="str">
        <f>VLOOKUP(B3010,lookup!A:D,3,FALSE)</f>
        <v>Metropolitan Fire Authorities</v>
      </c>
      <c r="D3010" s="31" t="str">
        <f>VLOOKUP(B3010,lookup!A:D,4,FALSE)</f>
        <v>E31000046</v>
      </c>
      <c r="E3010" s="31" t="s">
        <v>15</v>
      </c>
      <c r="F3010" s="1" t="s">
        <v>219</v>
      </c>
      <c r="G3010" s="31" t="s">
        <v>12</v>
      </c>
      <c r="H3010" s="32">
        <v>38</v>
      </c>
    </row>
    <row r="3011" spans="1:8" x14ac:dyDescent="0.35">
      <c r="A3011" s="31">
        <v>2017</v>
      </c>
      <c r="B3011" s="31" t="s">
        <v>71</v>
      </c>
      <c r="C3011" s="31" t="str">
        <f>VLOOKUP(B3011,lookup!A:D,3,FALSE)</f>
        <v>Metropolitan Fire Authorities</v>
      </c>
      <c r="D3011" s="31" t="str">
        <f>VLOOKUP(B3011,lookup!A:D,4,FALSE)</f>
        <v>E31000046</v>
      </c>
      <c r="E3011" s="31" t="s">
        <v>15</v>
      </c>
      <c r="F3011" s="1" t="s">
        <v>219</v>
      </c>
      <c r="G3011" s="31" t="s">
        <v>13</v>
      </c>
      <c r="H3011" s="32">
        <v>38</v>
      </c>
    </row>
    <row r="3012" spans="1:8" x14ac:dyDescent="0.35">
      <c r="A3012" s="31">
        <v>2017</v>
      </c>
      <c r="B3012" s="31" t="s">
        <v>71</v>
      </c>
      <c r="C3012" s="31" t="str">
        <f>VLOOKUP(B3012,lookup!A:D,3,FALSE)</f>
        <v>Metropolitan Fire Authorities</v>
      </c>
      <c r="D3012" s="31" t="str">
        <f>VLOOKUP(B3012,lookup!A:D,4,FALSE)</f>
        <v>E31000046</v>
      </c>
      <c r="E3012" s="31" t="s">
        <v>15</v>
      </c>
      <c r="F3012" s="1" t="s">
        <v>219</v>
      </c>
      <c r="G3012" s="31" t="s">
        <v>14</v>
      </c>
      <c r="H3012" s="32">
        <v>234</v>
      </c>
    </row>
    <row r="3013" spans="1:8" x14ac:dyDescent="0.35">
      <c r="A3013" s="31">
        <v>2017</v>
      </c>
      <c r="B3013" s="31" t="s">
        <v>71</v>
      </c>
      <c r="C3013" s="31" t="str">
        <f>VLOOKUP(B3013,lookup!A:D,3,FALSE)</f>
        <v>Metropolitan Fire Authorities</v>
      </c>
      <c r="D3013" s="31" t="str">
        <f>VLOOKUP(B3013,lookup!A:D,4,FALSE)</f>
        <v>E31000046</v>
      </c>
      <c r="E3013" s="31" t="s">
        <v>15</v>
      </c>
      <c r="F3013" s="1" t="s">
        <v>219</v>
      </c>
      <c r="G3013" s="31" t="s">
        <v>5</v>
      </c>
      <c r="H3013" s="32">
        <v>326</v>
      </c>
    </row>
    <row r="3014" spans="1:8" x14ac:dyDescent="0.35">
      <c r="A3014" s="31">
        <v>2017</v>
      </c>
      <c r="B3014" s="31" t="s">
        <v>71</v>
      </c>
      <c r="C3014" s="31" t="str">
        <f>VLOOKUP(B3014,lookup!A:D,3,FALSE)</f>
        <v>Metropolitan Fire Authorities</v>
      </c>
      <c r="D3014" s="31" t="str">
        <f>VLOOKUP(B3014,lookup!A:D,4,FALSE)</f>
        <v>E31000046</v>
      </c>
      <c r="E3014" s="31" t="s">
        <v>7</v>
      </c>
      <c r="F3014" s="1" t="s">
        <v>252</v>
      </c>
      <c r="G3014" s="31" t="s">
        <v>10</v>
      </c>
      <c r="H3014" s="32">
        <v>0</v>
      </c>
    </row>
    <row r="3015" spans="1:8" x14ac:dyDescent="0.35">
      <c r="A3015" s="31">
        <v>2017</v>
      </c>
      <c r="B3015" s="31" t="s">
        <v>71</v>
      </c>
      <c r="C3015" s="31" t="str">
        <f>VLOOKUP(B3015,lookup!A:D,3,FALSE)</f>
        <v>Metropolitan Fire Authorities</v>
      </c>
      <c r="D3015" s="31" t="str">
        <f>VLOOKUP(B3015,lookup!A:D,4,FALSE)</f>
        <v>E31000046</v>
      </c>
      <c r="E3015" s="31" t="s">
        <v>7</v>
      </c>
      <c r="F3015" s="1" t="s">
        <v>252</v>
      </c>
      <c r="G3015" s="31" t="s">
        <v>11</v>
      </c>
      <c r="H3015" s="32">
        <v>0</v>
      </c>
    </row>
    <row r="3016" spans="1:8" x14ac:dyDescent="0.35">
      <c r="A3016" s="31">
        <v>2017</v>
      </c>
      <c r="B3016" s="31" t="s">
        <v>71</v>
      </c>
      <c r="C3016" s="31" t="str">
        <f>VLOOKUP(B3016,lookup!A:D,3,FALSE)</f>
        <v>Metropolitan Fire Authorities</v>
      </c>
      <c r="D3016" s="31" t="str">
        <f>VLOOKUP(B3016,lookup!A:D,4,FALSE)</f>
        <v>E31000046</v>
      </c>
      <c r="E3016" s="31" t="s">
        <v>7</v>
      </c>
      <c r="F3016" s="1" t="s">
        <v>252</v>
      </c>
      <c r="G3016" s="31" t="s">
        <v>12</v>
      </c>
      <c r="H3016" s="32">
        <v>0</v>
      </c>
    </row>
    <row r="3017" spans="1:8" x14ac:dyDescent="0.35">
      <c r="A3017" s="31">
        <v>2017</v>
      </c>
      <c r="B3017" s="31" t="s">
        <v>71</v>
      </c>
      <c r="C3017" s="31" t="str">
        <f>VLOOKUP(B3017,lookup!A:D,3,FALSE)</f>
        <v>Metropolitan Fire Authorities</v>
      </c>
      <c r="D3017" s="31" t="str">
        <f>VLOOKUP(B3017,lookup!A:D,4,FALSE)</f>
        <v>E31000046</v>
      </c>
      <c r="E3017" s="31" t="s">
        <v>7</v>
      </c>
      <c r="F3017" s="1" t="s">
        <v>252</v>
      </c>
      <c r="G3017" s="31" t="s">
        <v>13</v>
      </c>
      <c r="H3017" s="32">
        <v>0</v>
      </c>
    </row>
    <row r="3018" spans="1:8" x14ac:dyDescent="0.35">
      <c r="A3018" s="31">
        <v>2017</v>
      </c>
      <c r="B3018" s="31" t="s">
        <v>71</v>
      </c>
      <c r="C3018" s="31" t="str">
        <f>VLOOKUP(B3018,lookup!A:D,3,FALSE)</f>
        <v>Metropolitan Fire Authorities</v>
      </c>
      <c r="D3018" s="31" t="str">
        <f>VLOOKUP(B3018,lookup!A:D,4,FALSE)</f>
        <v>E31000046</v>
      </c>
      <c r="E3018" s="31" t="s">
        <v>7</v>
      </c>
      <c r="F3018" s="1" t="s">
        <v>252</v>
      </c>
      <c r="G3018" s="31" t="s">
        <v>14</v>
      </c>
      <c r="H3018" s="32">
        <v>0</v>
      </c>
    </row>
    <row r="3019" spans="1:8" x14ac:dyDescent="0.35">
      <c r="A3019" s="31">
        <v>2017</v>
      </c>
      <c r="B3019" s="31" t="s">
        <v>71</v>
      </c>
      <c r="C3019" s="31" t="str">
        <f>VLOOKUP(B3019,lookup!A:D,3,FALSE)</f>
        <v>Metropolitan Fire Authorities</v>
      </c>
      <c r="D3019" s="31" t="str">
        <f>VLOOKUP(B3019,lookup!A:D,4,FALSE)</f>
        <v>E31000046</v>
      </c>
      <c r="E3019" s="31" t="s">
        <v>7</v>
      </c>
      <c r="F3019" s="1" t="s">
        <v>252</v>
      </c>
      <c r="G3019" s="31" t="s">
        <v>5</v>
      </c>
      <c r="H3019" s="32">
        <v>0</v>
      </c>
    </row>
    <row r="3020" spans="1:8" x14ac:dyDescent="0.35">
      <c r="A3020" s="31">
        <v>2017</v>
      </c>
      <c r="B3020" s="31" t="s">
        <v>71</v>
      </c>
      <c r="C3020" s="31" t="str">
        <f>VLOOKUP(B3020,lookup!A:D,3,FALSE)</f>
        <v>Metropolitan Fire Authorities</v>
      </c>
      <c r="D3020" s="31" t="str">
        <f>VLOOKUP(B3020,lookup!A:D,4,FALSE)</f>
        <v>E31000046</v>
      </c>
      <c r="E3020" s="31" t="s">
        <v>15</v>
      </c>
      <c r="F3020" s="1" t="s">
        <v>252</v>
      </c>
      <c r="G3020" s="31" t="s">
        <v>10</v>
      </c>
      <c r="H3020" s="32">
        <v>0</v>
      </c>
    </row>
    <row r="3021" spans="1:8" x14ac:dyDescent="0.35">
      <c r="A3021" s="31">
        <v>2017</v>
      </c>
      <c r="B3021" s="31" t="s">
        <v>71</v>
      </c>
      <c r="C3021" s="31" t="str">
        <f>VLOOKUP(B3021,lookup!A:D,3,FALSE)</f>
        <v>Metropolitan Fire Authorities</v>
      </c>
      <c r="D3021" s="31" t="str">
        <f>VLOOKUP(B3021,lookup!A:D,4,FALSE)</f>
        <v>E31000046</v>
      </c>
      <c r="E3021" s="31" t="s">
        <v>15</v>
      </c>
      <c r="F3021" s="1" t="s">
        <v>252</v>
      </c>
      <c r="G3021" s="31" t="s">
        <v>11</v>
      </c>
      <c r="H3021" s="32">
        <v>0</v>
      </c>
    </row>
    <row r="3022" spans="1:8" x14ac:dyDescent="0.35">
      <c r="A3022" s="31">
        <v>2017</v>
      </c>
      <c r="B3022" s="31" t="s">
        <v>71</v>
      </c>
      <c r="C3022" s="31" t="str">
        <f>VLOOKUP(B3022,lookup!A:D,3,FALSE)</f>
        <v>Metropolitan Fire Authorities</v>
      </c>
      <c r="D3022" s="31" t="str">
        <f>VLOOKUP(B3022,lookup!A:D,4,FALSE)</f>
        <v>E31000046</v>
      </c>
      <c r="E3022" s="31" t="s">
        <v>15</v>
      </c>
      <c r="F3022" s="1" t="s">
        <v>252</v>
      </c>
      <c r="G3022" s="31" t="s">
        <v>12</v>
      </c>
      <c r="H3022" s="32">
        <v>0</v>
      </c>
    </row>
    <row r="3023" spans="1:8" x14ac:dyDescent="0.35">
      <c r="A3023" s="31">
        <v>2017</v>
      </c>
      <c r="B3023" s="31" t="s">
        <v>71</v>
      </c>
      <c r="C3023" s="31" t="str">
        <f>VLOOKUP(B3023,lookup!A:D,3,FALSE)</f>
        <v>Metropolitan Fire Authorities</v>
      </c>
      <c r="D3023" s="31" t="str">
        <f>VLOOKUP(B3023,lookup!A:D,4,FALSE)</f>
        <v>E31000046</v>
      </c>
      <c r="E3023" s="31" t="s">
        <v>15</v>
      </c>
      <c r="F3023" s="1" t="s">
        <v>252</v>
      </c>
      <c r="G3023" s="31" t="s">
        <v>13</v>
      </c>
      <c r="H3023" s="32">
        <v>0</v>
      </c>
    </row>
    <row r="3024" spans="1:8" x14ac:dyDescent="0.35">
      <c r="A3024" s="31">
        <v>2017</v>
      </c>
      <c r="B3024" s="31" t="s">
        <v>71</v>
      </c>
      <c r="C3024" s="31" t="str">
        <f>VLOOKUP(B3024,lookup!A:D,3,FALSE)</f>
        <v>Metropolitan Fire Authorities</v>
      </c>
      <c r="D3024" s="31" t="str">
        <f>VLOOKUP(B3024,lookup!A:D,4,FALSE)</f>
        <v>E31000046</v>
      </c>
      <c r="E3024" s="31" t="s">
        <v>15</v>
      </c>
      <c r="F3024" s="1" t="s">
        <v>252</v>
      </c>
      <c r="G3024" s="31" t="s">
        <v>14</v>
      </c>
      <c r="H3024" s="32">
        <v>0</v>
      </c>
    </row>
    <row r="3025" spans="1:8" x14ac:dyDescent="0.35">
      <c r="A3025" s="31">
        <v>2017</v>
      </c>
      <c r="B3025" s="31" t="s">
        <v>71</v>
      </c>
      <c r="C3025" s="31" t="str">
        <f>VLOOKUP(B3025,lookup!A:D,3,FALSE)</f>
        <v>Metropolitan Fire Authorities</v>
      </c>
      <c r="D3025" s="31" t="str">
        <f>VLOOKUP(B3025,lookup!A:D,4,FALSE)</f>
        <v>E31000046</v>
      </c>
      <c r="E3025" s="31" t="s">
        <v>15</v>
      </c>
      <c r="F3025" s="1" t="s">
        <v>252</v>
      </c>
      <c r="G3025" s="31" t="s">
        <v>5</v>
      </c>
      <c r="H3025" s="32">
        <v>0</v>
      </c>
    </row>
    <row r="3026" spans="1:8" x14ac:dyDescent="0.35">
      <c r="A3026" s="31">
        <v>2017</v>
      </c>
      <c r="B3026" s="31" t="s">
        <v>75</v>
      </c>
      <c r="C3026" s="31" t="str">
        <f>VLOOKUP(B3026,lookup!A:D,3,FALSE)</f>
        <v>Metropolitan Fire Authorities</v>
      </c>
      <c r="D3026" s="31" t="str">
        <f>VLOOKUP(B3026,lookup!A:D,4,FALSE)</f>
        <v>E31000040</v>
      </c>
      <c r="E3026" s="31" t="s">
        <v>7</v>
      </c>
      <c r="F3026" s="1" t="s">
        <v>219</v>
      </c>
      <c r="G3026" s="31" t="s">
        <v>8</v>
      </c>
      <c r="H3026" s="32">
        <v>4</v>
      </c>
    </row>
    <row r="3027" spans="1:8" x14ac:dyDescent="0.35">
      <c r="A3027" s="31">
        <v>2017</v>
      </c>
      <c r="B3027" s="31" t="s">
        <v>75</v>
      </c>
      <c r="C3027" s="31" t="str">
        <f>VLOOKUP(B3027,lookup!A:D,3,FALSE)</f>
        <v>Metropolitan Fire Authorities</v>
      </c>
      <c r="D3027" s="31" t="str">
        <f>VLOOKUP(B3027,lookup!A:D,4,FALSE)</f>
        <v>E31000040</v>
      </c>
      <c r="E3027" s="31" t="s">
        <v>7</v>
      </c>
      <c r="F3027" s="1" t="s">
        <v>219</v>
      </c>
      <c r="G3027" s="31" t="s">
        <v>178</v>
      </c>
      <c r="H3027" s="32">
        <v>6</v>
      </c>
    </row>
    <row r="3028" spans="1:8" x14ac:dyDescent="0.35">
      <c r="A3028" s="31">
        <v>2017</v>
      </c>
      <c r="B3028" s="31" t="s">
        <v>75</v>
      </c>
      <c r="C3028" s="31" t="str">
        <f>VLOOKUP(B3028,lookup!A:D,3,FALSE)</f>
        <v>Metropolitan Fire Authorities</v>
      </c>
      <c r="D3028" s="31" t="str">
        <f>VLOOKUP(B3028,lookup!A:D,4,FALSE)</f>
        <v>E31000040</v>
      </c>
      <c r="E3028" s="31" t="s">
        <v>7</v>
      </c>
      <c r="F3028" s="1" t="s">
        <v>219</v>
      </c>
      <c r="G3028" s="31" t="s">
        <v>10</v>
      </c>
      <c r="H3028" s="32">
        <v>14</v>
      </c>
    </row>
    <row r="3029" spans="1:8" x14ac:dyDescent="0.35">
      <c r="A3029" s="31">
        <v>2017</v>
      </c>
      <c r="B3029" s="31" t="s">
        <v>75</v>
      </c>
      <c r="C3029" s="31" t="str">
        <f>VLOOKUP(B3029,lookup!A:D,3,FALSE)</f>
        <v>Metropolitan Fire Authorities</v>
      </c>
      <c r="D3029" s="31" t="str">
        <f>VLOOKUP(B3029,lookup!A:D,4,FALSE)</f>
        <v>E31000040</v>
      </c>
      <c r="E3029" s="31" t="s">
        <v>7</v>
      </c>
      <c r="F3029" s="1" t="s">
        <v>219</v>
      </c>
      <c r="G3029" s="31" t="s">
        <v>11</v>
      </c>
      <c r="H3029" s="32">
        <v>58</v>
      </c>
    </row>
    <row r="3030" spans="1:8" x14ac:dyDescent="0.35">
      <c r="A3030" s="31">
        <v>2017</v>
      </c>
      <c r="B3030" s="31" t="s">
        <v>75</v>
      </c>
      <c r="C3030" s="31" t="str">
        <f>VLOOKUP(B3030,lookup!A:D,3,FALSE)</f>
        <v>Metropolitan Fire Authorities</v>
      </c>
      <c r="D3030" s="31" t="str">
        <f>VLOOKUP(B3030,lookup!A:D,4,FALSE)</f>
        <v>E31000040</v>
      </c>
      <c r="E3030" s="31" t="s">
        <v>7</v>
      </c>
      <c r="F3030" s="1" t="s">
        <v>219</v>
      </c>
      <c r="G3030" s="31" t="s">
        <v>12</v>
      </c>
      <c r="H3030" s="32">
        <v>202</v>
      </c>
    </row>
    <row r="3031" spans="1:8" x14ac:dyDescent="0.35">
      <c r="A3031" s="31">
        <v>2017</v>
      </c>
      <c r="B3031" s="31" t="s">
        <v>75</v>
      </c>
      <c r="C3031" s="31" t="str">
        <f>VLOOKUP(B3031,lookup!A:D,3,FALSE)</f>
        <v>Metropolitan Fire Authorities</v>
      </c>
      <c r="D3031" s="31" t="str">
        <f>VLOOKUP(B3031,lookup!A:D,4,FALSE)</f>
        <v>E31000040</v>
      </c>
      <c r="E3031" s="31" t="s">
        <v>7</v>
      </c>
      <c r="F3031" s="1" t="s">
        <v>219</v>
      </c>
      <c r="G3031" s="31" t="s">
        <v>13</v>
      </c>
      <c r="H3031" s="32">
        <v>163</v>
      </c>
    </row>
    <row r="3032" spans="1:8" x14ac:dyDescent="0.35">
      <c r="A3032" s="31">
        <v>2017</v>
      </c>
      <c r="B3032" s="31" t="s">
        <v>75</v>
      </c>
      <c r="C3032" s="31" t="str">
        <f>VLOOKUP(B3032,lookup!A:D,3,FALSE)</f>
        <v>Metropolitan Fire Authorities</v>
      </c>
      <c r="D3032" s="31" t="str">
        <f>VLOOKUP(B3032,lookup!A:D,4,FALSE)</f>
        <v>E31000040</v>
      </c>
      <c r="E3032" s="31" t="s">
        <v>7</v>
      </c>
      <c r="F3032" s="1" t="s">
        <v>219</v>
      </c>
      <c r="G3032" s="31" t="s">
        <v>14</v>
      </c>
      <c r="H3032" s="32">
        <v>800</v>
      </c>
    </row>
    <row r="3033" spans="1:8" x14ac:dyDescent="0.35">
      <c r="A3033" s="31">
        <v>2017</v>
      </c>
      <c r="B3033" s="31" t="s">
        <v>75</v>
      </c>
      <c r="C3033" s="31" t="str">
        <f>VLOOKUP(B3033,lookup!A:D,3,FALSE)</f>
        <v>Metropolitan Fire Authorities</v>
      </c>
      <c r="D3033" s="31" t="str">
        <f>VLOOKUP(B3033,lookup!A:D,4,FALSE)</f>
        <v>E31000040</v>
      </c>
      <c r="E3033" s="31" t="s">
        <v>7</v>
      </c>
      <c r="F3033" s="1" t="s">
        <v>219</v>
      </c>
      <c r="G3033" s="31" t="s">
        <v>5</v>
      </c>
      <c r="H3033" s="32">
        <v>1247</v>
      </c>
    </row>
    <row r="3034" spans="1:8" x14ac:dyDescent="0.35">
      <c r="A3034" s="31">
        <v>2017</v>
      </c>
      <c r="B3034" s="31" t="s">
        <v>75</v>
      </c>
      <c r="C3034" s="31" t="str">
        <f>VLOOKUP(B3034,lookup!A:D,3,FALSE)</f>
        <v>Metropolitan Fire Authorities</v>
      </c>
      <c r="D3034" s="31" t="str">
        <f>VLOOKUP(B3034,lookup!A:D,4,FALSE)</f>
        <v>E31000040</v>
      </c>
      <c r="E3034" s="31" t="s">
        <v>15</v>
      </c>
      <c r="F3034" s="1" t="s">
        <v>219</v>
      </c>
      <c r="G3034" s="31" t="s">
        <v>8</v>
      </c>
      <c r="H3034" s="32">
        <v>0</v>
      </c>
    </row>
    <row r="3035" spans="1:8" x14ac:dyDescent="0.35">
      <c r="A3035" s="31">
        <v>2017</v>
      </c>
      <c r="B3035" s="31" t="s">
        <v>75</v>
      </c>
      <c r="C3035" s="31" t="str">
        <f>VLOOKUP(B3035,lookup!A:D,3,FALSE)</f>
        <v>Metropolitan Fire Authorities</v>
      </c>
      <c r="D3035" s="31" t="str">
        <f>VLOOKUP(B3035,lookup!A:D,4,FALSE)</f>
        <v>E31000040</v>
      </c>
      <c r="E3035" s="31" t="s">
        <v>15</v>
      </c>
      <c r="F3035" s="1" t="s">
        <v>219</v>
      </c>
      <c r="G3035" s="31" t="s">
        <v>178</v>
      </c>
      <c r="H3035" s="32">
        <v>0</v>
      </c>
    </row>
    <row r="3036" spans="1:8" x14ac:dyDescent="0.35">
      <c r="A3036" s="31">
        <v>2017</v>
      </c>
      <c r="B3036" s="31" t="s">
        <v>75</v>
      </c>
      <c r="C3036" s="31" t="str">
        <f>VLOOKUP(B3036,lookup!A:D,3,FALSE)</f>
        <v>Metropolitan Fire Authorities</v>
      </c>
      <c r="D3036" s="31" t="str">
        <f>VLOOKUP(B3036,lookup!A:D,4,FALSE)</f>
        <v>E31000040</v>
      </c>
      <c r="E3036" s="31" t="s">
        <v>15</v>
      </c>
      <c r="F3036" s="1" t="s">
        <v>219</v>
      </c>
      <c r="G3036" s="31" t="s">
        <v>10</v>
      </c>
      <c r="H3036" s="32">
        <v>0</v>
      </c>
    </row>
    <row r="3037" spans="1:8" x14ac:dyDescent="0.35">
      <c r="A3037" s="31">
        <v>2017</v>
      </c>
      <c r="B3037" s="31" t="s">
        <v>75</v>
      </c>
      <c r="C3037" s="31" t="str">
        <f>VLOOKUP(B3037,lookup!A:D,3,FALSE)</f>
        <v>Metropolitan Fire Authorities</v>
      </c>
      <c r="D3037" s="31" t="str">
        <f>VLOOKUP(B3037,lookup!A:D,4,FALSE)</f>
        <v>E31000040</v>
      </c>
      <c r="E3037" s="31" t="s">
        <v>15</v>
      </c>
      <c r="F3037" s="1" t="s">
        <v>219</v>
      </c>
      <c r="G3037" s="31" t="s">
        <v>11</v>
      </c>
      <c r="H3037" s="32">
        <v>0</v>
      </c>
    </row>
    <row r="3038" spans="1:8" x14ac:dyDescent="0.35">
      <c r="A3038" s="31">
        <v>2017</v>
      </c>
      <c r="B3038" s="31" t="s">
        <v>75</v>
      </c>
      <c r="C3038" s="31" t="str">
        <f>VLOOKUP(B3038,lookup!A:D,3,FALSE)</f>
        <v>Metropolitan Fire Authorities</v>
      </c>
      <c r="D3038" s="31" t="str">
        <f>VLOOKUP(B3038,lookup!A:D,4,FALSE)</f>
        <v>E31000040</v>
      </c>
      <c r="E3038" s="31" t="s">
        <v>15</v>
      </c>
      <c r="F3038" s="1" t="s">
        <v>219</v>
      </c>
      <c r="G3038" s="31" t="s">
        <v>12</v>
      </c>
      <c r="H3038" s="32">
        <v>1</v>
      </c>
    </row>
    <row r="3039" spans="1:8" x14ac:dyDescent="0.35">
      <c r="A3039" s="31">
        <v>2017</v>
      </c>
      <c r="B3039" s="31" t="s">
        <v>75</v>
      </c>
      <c r="C3039" s="31" t="str">
        <f>VLOOKUP(B3039,lookup!A:D,3,FALSE)</f>
        <v>Metropolitan Fire Authorities</v>
      </c>
      <c r="D3039" s="31" t="str">
        <f>VLOOKUP(B3039,lookup!A:D,4,FALSE)</f>
        <v>E31000040</v>
      </c>
      <c r="E3039" s="31" t="s">
        <v>15</v>
      </c>
      <c r="F3039" s="1" t="s">
        <v>219</v>
      </c>
      <c r="G3039" s="31" t="s">
        <v>13</v>
      </c>
      <c r="H3039" s="32">
        <v>2</v>
      </c>
    </row>
    <row r="3040" spans="1:8" x14ac:dyDescent="0.35">
      <c r="A3040" s="31">
        <v>2017</v>
      </c>
      <c r="B3040" s="31" t="s">
        <v>75</v>
      </c>
      <c r="C3040" s="31" t="str">
        <f>VLOOKUP(B3040,lookup!A:D,3,FALSE)</f>
        <v>Metropolitan Fire Authorities</v>
      </c>
      <c r="D3040" s="31" t="str">
        <f>VLOOKUP(B3040,lookup!A:D,4,FALSE)</f>
        <v>E31000040</v>
      </c>
      <c r="E3040" s="31" t="s">
        <v>15</v>
      </c>
      <c r="F3040" s="1" t="s">
        <v>219</v>
      </c>
      <c r="G3040" s="31" t="s">
        <v>14</v>
      </c>
      <c r="H3040" s="32">
        <v>33</v>
      </c>
    </row>
    <row r="3041" spans="1:9" x14ac:dyDescent="0.35">
      <c r="A3041" s="31">
        <v>2017</v>
      </c>
      <c r="B3041" s="31" t="s">
        <v>75</v>
      </c>
      <c r="C3041" s="31" t="str">
        <f>VLOOKUP(B3041,lookup!A:D,3,FALSE)</f>
        <v>Metropolitan Fire Authorities</v>
      </c>
      <c r="D3041" s="31" t="str">
        <f>VLOOKUP(B3041,lookup!A:D,4,FALSE)</f>
        <v>E31000040</v>
      </c>
      <c r="E3041" s="31" t="s">
        <v>15</v>
      </c>
      <c r="F3041" s="1" t="s">
        <v>219</v>
      </c>
      <c r="G3041" s="31" t="s">
        <v>5</v>
      </c>
      <c r="H3041" s="32">
        <v>36</v>
      </c>
    </row>
    <row r="3042" spans="1:9" x14ac:dyDescent="0.35">
      <c r="A3042" s="31">
        <v>2017</v>
      </c>
      <c r="B3042" s="31" t="s">
        <v>75</v>
      </c>
      <c r="C3042" s="31" t="str">
        <f>VLOOKUP(B3042,lookup!A:D,3,FALSE)</f>
        <v>Metropolitan Fire Authorities</v>
      </c>
      <c r="D3042" s="31" t="str">
        <f>VLOOKUP(B3042,lookup!A:D,4,FALSE)</f>
        <v>E31000040</v>
      </c>
      <c r="E3042" s="31" t="s">
        <v>7</v>
      </c>
      <c r="F3042" s="1" t="s">
        <v>252</v>
      </c>
      <c r="G3042" s="31" t="s">
        <v>10</v>
      </c>
      <c r="H3042" s="32">
        <v>0</v>
      </c>
    </row>
    <row r="3043" spans="1:9" x14ac:dyDescent="0.35">
      <c r="A3043" s="31">
        <v>2017</v>
      </c>
      <c r="B3043" s="31" t="s">
        <v>75</v>
      </c>
      <c r="C3043" s="31" t="str">
        <f>VLOOKUP(B3043,lookup!A:D,3,FALSE)</f>
        <v>Metropolitan Fire Authorities</v>
      </c>
      <c r="D3043" s="31" t="str">
        <f>VLOOKUP(B3043,lookup!A:D,4,FALSE)</f>
        <v>E31000040</v>
      </c>
      <c r="E3043" s="31" t="s">
        <v>7</v>
      </c>
      <c r="F3043" s="1" t="s">
        <v>252</v>
      </c>
      <c r="G3043" s="31" t="s">
        <v>11</v>
      </c>
      <c r="H3043" s="32">
        <v>0</v>
      </c>
    </row>
    <row r="3044" spans="1:9" x14ac:dyDescent="0.35">
      <c r="A3044" s="31">
        <v>2017</v>
      </c>
      <c r="B3044" s="31" t="s">
        <v>75</v>
      </c>
      <c r="C3044" s="31" t="str">
        <f>VLOOKUP(B3044,lookup!A:D,3,FALSE)</f>
        <v>Metropolitan Fire Authorities</v>
      </c>
      <c r="D3044" s="31" t="str">
        <f>VLOOKUP(B3044,lookup!A:D,4,FALSE)</f>
        <v>E31000040</v>
      </c>
      <c r="E3044" s="31" t="s">
        <v>7</v>
      </c>
      <c r="F3044" s="1" t="s">
        <v>252</v>
      </c>
      <c r="G3044" s="31" t="s">
        <v>12</v>
      </c>
      <c r="H3044" s="32">
        <v>2</v>
      </c>
    </row>
    <row r="3045" spans="1:9" x14ac:dyDescent="0.35">
      <c r="A3045" s="31">
        <v>2017</v>
      </c>
      <c r="B3045" s="31" t="s">
        <v>75</v>
      </c>
      <c r="C3045" s="31" t="str">
        <f>VLOOKUP(B3045,lookup!A:D,3,FALSE)</f>
        <v>Metropolitan Fire Authorities</v>
      </c>
      <c r="D3045" s="31" t="str">
        <f>VLOOKUP(B3045,lookup!A:D,4,FALSE)</f>
        <v>E31000040</v>
      </c>
      <c r="E3045" s="31" t="s">
        <v>7</v>
      </c>
      <c r="F3045" s="1" t="s">
        <v>252</v>
      </c>
      <c r="G3045" s="31" t="s">
        <v>13</v>
      </c>
      <c r="H3045" s="32">
        <v>0</v>
      </c>
    </row>
    <row r="3046" spans="1:9" x14ac:dyDescent="0.35">
      <c r="A3046" s="31">
        <v>2017</v>
      </c>
      <c r="B3046" s="31" t="s">
        <v>75</v>
      </c>
      <c r="C3046" s="31" t="str">
        <f>VLOOKUP(B3046,lookup!A:D,3,FALSE)</f>
        <v>Metropolitan Fire Authorities</v>
      </c>
      <c r="D3046" s="31" t="str">
        <f>VLOOKUP(B3046,lookup!A:D,4,FALSE)</f>
        <v>E31000040</v>
      </c>
      <c r="E3046" s="31" t="s">
        <v>7</v>
      </c>
      <c r="F3046" s="1" t="s">
        <v>252</v>
      </c>
      <c r="G3046" s="31" t="s">
        <v>14</v>
      </c>
      <c r="H3046" s="32">
        <v>11</v>
      </c>
    </row>
    <row r="3047" spans="1:9" x14ac:dyDescent="0.35">
      <c r="A3047" s="31">
        <v>2017</v>
      </c>
      <c r="B3047" s="31" t="s">
        <v>75</v>
      </c>
      <c r="C3047" s="31" t="str">
        <f>VLOOKUP(B3047,lookup!A:D,3,FALSE)</f>
        <v>Metropolitan Fire Authorities</v>
      </c>
      <c r="D3047" s="31" t="str">
        <f>VLOOKUP(B3047,lookup!A:D,4,FALSE)</f>
        <v>E31000040</v>
      </c>
      <c r="E3047" s="31" t="s">
        <v>7</v>
      </c>
      <c r="F3047" s="1" t="s">
        <v>252</v>
      </c>
      <c r="G3047" s="31" t="s">
        <v>5</v>
      </c>
      <c r="H3047" s="32">
        <v>13</v>
      </c>
    </row>
    <row r="3048" spans="1:9" x14ac:dyDescent="0.35">
      <c r="A3048" s="31">
        <v>2017</v>
      </c>
      <c r="B3048" s="31" t="s">
        <v>75</v>
      </c>
      <c r="C3048" s="31" t="str">
        <f>VLOOKUP(B3048,lookup!A:D,3,FALSE)</f>
        <v>Metropolitan Fire Authorities</v>
      </c>
      <c r="D3048" s="31" t="str">
        <f>VLOOKUP(B3048,lookup!A:D,4,FALSE)</f>
        <v>E31000040</v>
      </c>
      <c r="E3048" s="31" t="s">
        <v>15</v>
      </c>
      <c r="F3048" s="1" t="s">
        <v>252</v>
      </c>
      <c r="G3048" s="31" t="s">
        <v>10</v>
      </c>
      <c r="H3048" s="32">
        <v>0</v>
      </c>
    </row>
    <row r="3049" spans="1:9" x14ac:dyDescent="0.35">
      <c r="A3049" s="31">
        <v>2017</v>
      </c>
      <c r="B3049" s="31" t="s">
        <v>75</v>
      </c>
      <c r="C3049" s="31" t="str">
        <f>VLOOKUP(B3049,lookup!A:D,3,FALSE)</f>
        <v>Metropolitan Fire Authorities</v>
      </c>
      <c r="D3049" s="31" t="str">
        <f>VLOOKUP(B3049,lookup!A:D,4,FALSE)</f>
        <v>E31000040</v>
      </c>
      <c r="E3049" s="31" t="s">
        <v>15</v>
      </c>
      <c r="F3049" s="1" t="s">
        <v>252</v>
      </c>
      <c r="G3049" s="31" t="s">
        <v>11</v>
      </c>
      <c r="H3049" s="32">
        <v>0</v>
      </c>
    </row>
    <row r="3050" spans="1:9" x14ac:dyDescent="0.35">
      <c r="A3050" s="31">
        <v>2017</v>
      </c>
      <c r="B3050" s="31" t="s">
        <v>75</v>
      </c>
      <c r="C3050" s="31" t="str">
        <f>VLOOKUP(B3050,lookup!A:D,3,FALSE)</f>
        <v>Metropolitan Fire Authorities</v>
      </c>
      <c r="D3050" s="31" t="str">
        <f>VLOOKUP(B3050,lookup!A:D,4,FALSE)</f>
        <v>E31000040</v>
      </c>
      <c r="E3050" s="31" t="s">
        <v>15</v>
      </c>
      <c r="F3050" s="1" t="s">
        <v>252</v>
      </c>
      <c r="G3050" s="31" t="s">
        <v>12</v>
      </c>
      <c r="H3050" s="32">
        <v>0</v>
      </c>
    </row>
    <row r="3051" spans="1:9" x14ac:dyDescent="0.35">
      <c r="A3051" s="31">
        <v>2017</v>
      </c>
      <c r="B3051" s="31" t="s">
        <v>75</v>
      </c>
      <c r="C3051" s="31" t="str">
        <f>VLOOKUP(B3051,lookup!A:D,3,FALSE)</f>
        <v>Metropolitan Fire Authorities</v>
      </c>
      <c r="D3051" s="31" t="str">
        <f>VLOOKUP(B3051,lookup!A:D,4,FALSE)</f>
        <v>E31000040</v>
      </c>
      <c r="E3051" s="31" t="s">
        <v>15</v>
      </c>
      <c r="F3051" s="1" t="s">
        <v>252</v>
      </c>
      <c r="G3051" s="31" t="s">
        <v>13</v>
      </c>
      <c r="H3051" s="32">
        <v>0</v>
      </c>
    </row>
    <row r="3052" spans="1:9" x14ac:dyDescent="0.35">
      <c r="A3052" s="31">
        <v>2017</v>
      </c>
      <c r="B3052" s="31" t="s">
        <v>75</v>
      </c>
      <c r="C3052" s="31" t="str">
        <f>VLOOKUP(B3052,lookup!A:D,3,FALSE)</f>
        <v>Metropolitan Fire Authorities</v>
      </c>
      <c r="D3052" s="31" t="str">
        <f>VLOOKUP(B3052,lookup!A:D,4,FALSE)</f>
        <v>E31000040</v>
      </c>
      <c r="E3052" s="31" t="s">
        <v>15</v>
      </c>
      <c r="F3052" s="1" t="s">
        <v>252</v>
      </c>
      <c r="G3052" s="31" t="s">
        <v>14</v>
      </c>
      <c r="H3052" s="32">
        <v>0</v>
      </c>
    </row>
    <row r="3053" spans="1:9" x14ac:dyDescent="0.35">
      <c r="A3053" s="31">
        <v>2017</v>
      </c>
      <c r="B3053" s="31" t="s">
        <v>75</v>
      </c>
      <c r="C3053" s="31" t="str">
        <f>VLOOKUP(B3053,lookup!A:D,3,FALSE)</f>
        <v>Metropolitan Fire Authorities</v>
      </c>
      <c r="D3053" s="31" t="str">
        <f>VLOOKUP(B3053,lookup!A:D,4,FALSE)</f>
        <v>E31000040</v>
      </c>
      <c r="E3053" s="31" t="s">
        <v>15</v>
      </c>
      <c r="F3053" s="1" t="s">
        <v>252</v>
      </c>
      <c r="G3053" s="31" t="s">
        <v>5</v>
      </c>
      <c r="H3053" s="32">
        <v>0</v>
      </c>
    </row>
    <row r="3054" spans="1:9" x14ac:dyDescent="0.35">
      <c r="A3054" s="31">
        <v>2017</v>
      </c>
      <c r="B3054" s="31" t="s">
        <v>291</v>
      </c>
      <c r="C3054" s="31" t="str">
        <f>VLOOKUP(B3054,lookup!A:D,3,FALSE)</f>
        <v>Non Metropolitan Fire Authorities</v>
      </c>
      <c r="D3054" s="31" t="str">
        <f>VLOOKUP(B3054,lookup!A:D,4,FALSE)</f>
        <v>E31000048</v>
      </c>
      <c r="E3054" s="31" t="s">
        <v>7</v>
      </c>
      <c r="F3054" s="1" t="s">
        <v>219</v>
      </c>
      <c r="G3054" s="31" t="s">
        <v>8</v>
      </c>
      <c r="H3054" s="32">
        <v>4</v>
      </c>
      <c r="I3054" t="s">
        <v>319</v>
      </c>
    </row>
    <row r="3055" spans="1:9" x14ac:dyDescent="0.35">
      <c r="A3055" s="31">
        <v>2017</v>
      </c>
      <c r="B3055" s="31" t="s">
        <v>291</v>
      </c>
      <c r="C3055" s="31" t="str">
        <f>VLOOKUP(B3055,lookup!A:D,3,FALSE)</f>
        <v>Non Metropolitan Fire Authorities</v>
      </c>
      <c r="D3055" s="31" t="str">
        <f>VLOOKUP(B3055,lookup!A:D,4,FALSE)</f>
        <v>E31000048</v>
      </c>
      <c r="E3055" s="31" t="s">
        <v>7</v>
      </c>
      <c r="F3055" s="1" t="s">
        <v>219</v>
      </c>
      <c r="G3055" s="31" t="s">
        <v>178</v>
      </c>
      <c r="H3055" s="32">
        <v>5</v>
      </c>
      <c r="I3055" t="s">
        <v>319</v>
      </c>
    </row>
    <row r="3056" spans="1:9" x14ac:dyDescent="0.35">
      <c r="A3056" s="31">
        <v>2017</v>
      </c>
      <c r="B3056" s="31" t="s">
        <v>291</v>
      </c>
      <c r="C3056" s="31" t="str">
        <f>VLOOKUP(B3056,lookup!A:D,3,FALSE)</f>
        <v>Non Metropolitan Fire Authorities</v>
      </c>
      <c r="D3056" s="31" t="str">
        <f>VLOOKUP(B3056,lookup!A:D,4,FALSE)</f>
        <v>E31000048</v>
      </c>
      <c r="E3056" s="31" t="s">
        <v>7</v>
      </c>
      <c r="F3056" s="1" t="s">
        <v>219</v>
      </c>
      <c r="G3056" s="31" t="s">
        <v>10</v>
      </c>
      <c r="H3056" s="32">
        <v>21</v>
      </c>
      <c r="I3056" t="s">
        <v>319</v>
      </c>
    </row>
    <row r="3057" spans="1:9" x14ac:dyDescent="0.35">
      <c r="A3057" s="31">
        <v>2017</v>
      </c>
      <c r="B3057" s="31" t="s">
        <v>291</v>
      </c>
      <c r="C3057" s="31" t="str">
        <f>VLOOKUP(B3057,lookup!A:D,3,FALSE)</f>
        <v>Non Metropolitan Fire Authorities</v>
      </c>
      <c r="D3057" s="31" t="str">
        <f>VLOOKUP(B3057,lookup!A:D,4,FALSE)</f>
        <v>E31000048</v>
      </c>
      <c r="E3057" s="31" t="s">
        <v>7</v>
      </c>
      <c r="F3057" s="1" t="s">
        <v>219</v>
      </c>
      <c r="G3057" s="31" t="s">
        <v>11</v>
      </c>
      <c r="H3057" s="32">
        <v>41</v>
      </c>
      <c r="I3057" t="s">
        <v>319</v>
      </c>
    </row>
    <row r="3058" spans="1:9" x14ac:dyDescent="0.35">
      <c r="A3058" s="31">
        <v>2017</v>
      </c>
      <c r="B3058" s="31" t="s">
        <v>291</v>
      </c>
      <c r="C3058" s="31" t="str">
        <f>VLOOKUP(B3058,lookup!A:D,3,FALSE)</f>
        <v>Non Metropolitan Fire Authorities</v>
      </c>
      <c r="D3058" s="31" t="str">
        <f>VLOOKUP(B3058,lookup!A:D,4,FALSE)</f>
        <v>E31000048</v>
      </c>
      <c r="E3058" s="31" t="s">
        <v>7</v>
      </c>
      <c r="F3058" s="1" t="s">
        <v>219</v>
      </c>
      <c r="G3058" s="31" t="s">
        <v>12</v>
      </c>
      <c r="H3058" s="32">
        <v>91</v>
      </c>
      <c r="I3058" t="s">
        <v>319</v>
      </c>
    </row>
    <row r="3059" spans="1:9" x14ac:dyDescent="0.35">
      <c r="A3059" s="31">
        <v>2017</v>
      </c>
      <c r="B3059" s="31" t="s">
        <v>291</v>
      </c>
      <c r="C3059" s="31" t="str">
        <f>VLOOKUP(B3059,lookup!A:D,3,FALSE)</f>
        <v>Non Metropolitan Fire Authorities</v>
      </c>
      <c r="D3059" s="31" t="str">
        <f>VLOOKUP(B3059,lookup!A:D,4,FALSE)</f>
        <v>E31000048</v>
      </c>
      <c r="E3059" s="31" t="s">
        <v>7</v>
      </c>
      <c r="F3059" s="1" t="s">
        <v>219</v>
      </c>
      <c r="G3059" s="31" t="s">
        <v>13</v>
      </c>
      <c r="H3059" s="32">
        <v>85</v>
      </c>
      <c r="I3059" t="s">
        <v>319</v>
      </c>
    </row>
    <row r="3060" spans="1:9" x14ac:dyDescent="0.35">
      <c r="A3060" s="31">
        <v>2017</v>
      </c>
      <c r="B3060" s="31" t="s">
        <v>291</v>
      </c>
      <c r="C3060" s="31" t="str">
        <f>VLOOKUP(B3060,lookup!A:D,3,FALSE)</f>
        <v>Non Metropolitan Fire Authorities</v>
      </c>
      <c r="D3060" s="31" t="str">
        <f>VLOOKUP(B3060,lookup!A:D,4,FALSE)</f>
        <v>E31000048</v>
      </c>
      <c r="E3060" s="31" t="s">
        <v>7</v>
      </c>
      <c r="F3060" s="1" t="s">
        <v>219</v>
      </c>
      <c r="G3060" s="31" t="s">
        <v>14</v>
      </c>
      <c r="H3060" s="32">
        <v>444</v>
      </c>
      <c r="I3060" t="s">
        <v>319</v>
      </c>
    </row>
    <row r="3061" spans="1:9" x14ac:dyDescent="0.35">
      <c r="A3061" s="31">
        <v>2017</v>
      </c>
      <c r="B3061" s="31" t="s">
        <v>291</v>
      </c>
      <c r="C3061" s="31" t="str">
        <f>VLOOKUP(B3061,lookup!A:D,3,FALSE)</f>
        <v>Non Metropolitan Fire Authorities</v>
      </c>
      <c r="D3061" s="31" t="str">
        <f>VLOOKUP(B3061,lookup!A:D,4,FALSE)</f>
        <v>E31000048</v>
      </c>
      <c r="E3061" s="31" t="s">
        <v>7</v>
      </c>
      <c r="F3061" s="1" t="s">
        <v>219</v>
      </c>
      <c r="G3061" s="31" t="s">
        <v>5</v>
      </c>
      <c r="H3061" s="32">
        <v>691</v>
      </c>
      <c r="I3061" t="s">
        <v>319</v>
      </c>
    </row>
    <row r="3062" spans="1:9" x14ac:dyDescent="0.35">
      <c r="A3062" s="31">
        <v>2017</v>
      </c>
      <c r="B3062" s="31" t="s">
        <v>291</v>
      </c>
      <c r="C3062" s="31" t="str">
        <f>VLOOKUP(B3062,lookup!A:D,3,FALSE)</f>
        <v>Non Metropolitan Fire Authorities</v>
      </c>
      <c r="D3062" s="31" t="str">
        <f>VLOOKUP(B3062,lookup!A:D,4,FALSE)</f>
        <v>E31000048</v>
      </c>
      <c r="E3062" s="31" t="s">
        <v>15</v>
      </c>
      <c r="F3062" s="1" t="s">
        <v>219</v>
      </c>
      <c r="G3062" s="31" t="s">
        <v>8</v>
      </c>
      <c r="H3062" s="32">
        <v>1</v>
      </c>
      <c r="I3062" t="s">
        <v>319</v>
      </c>
    </row>
    <row r="3063" spans="1:9" x14ac:dyDescent="0.35">
      <c r="A3063" s="31">
        <v>2017</v>
      </c>
      <c r="B3063" s="31" t="s">
        <v>291</v>
      </c>
      <c r="C3063" s="31" t="str">
        <f>VLOOKUP(B3063,lookup!A:D,3,FALSE)</f>
        <v>Non Metropolitan Fire Authorities</v>
      </c>
      <c r="D3063" s="31" t="str">
        <f>VLOOKUP(B3063,lookup!A:D,4,FALSE)</f>
        <v>E31000048</v>
      </c>
      <c r="E3063" s="31" t="s">
        <v>15</v>
      </c>
      <c r="F3063" s="1" t="s">
        <v>219</v>
      </c>
      <c r="G3063" s="31" t="s">
        <v>178</v>
      </c>
      <c r="H3063" s="32">
        <v>1</v>
      </c>
      <c r="I3063" t="s">
        <v>319</v>
      </c>
    </row>
    <row r="3064" spans="1:9" x14ac:dyDescent="0.35">
      <c r="A3064" s="31">
        <v>2017</v>
      </c>
      <c r="B3064" s="31" t="s">
        <v>291</v>
      </c>
      <c r="C3064" s="31" t="str">
        <f>VLOOKUP(B3064,lookup!A:D,3,FALSE)</f>
        <v>Non Metropolitan Fire Authorities</v>
      </c>
      <c r="D3064" s="31" t="str">
        <f>VLOOKUP(B3064,lookup!A:D,4,FALSE)</f>
        <v>E31000048</v>
      </c>
      <c r="E3064" s="31" t="s">
        <v>15</v>
      </c>
      <c r="F3064" s="1" t="s">
        <v>219</v>
      </c>
      <c r="G3064" s="31" t="s">
        <v>10</v>
      </c>
      <c r="H3064" s="32">
        <v>0</v>
      </c>
      <c r="I3064" t="s">
        <v>319</v>
      </c>
    </row>
    <row r="3065" spans="1:9" x14ac:dyDescent="0.35">
      <c r="A3065" s="31">
        <v>2017</v>
      </c>
      <c r="B3065" s="31" t="s">
        <v>291</v>
      </c>
      <c r="C3065" s="31" t="str">
        <f>VLOOKUP(B3065,lookup!A:D,3,FALSE)</f>
        <v>Non Metropolitan Fire Authorities</v>
      </c>
      <c r="D3065" s="31" t="str">
        <f>VLOOKUP(B3065,lookup!A:D,4,FALSE)</f>
        <v>E31000048</v>
      </c>
      <c r="E3065" s="31" t="s">
        <v>15</v>
      </c>
      <c r="F3065" s="1" t="s">
        <v>219</v>
      </c>
      <c r="G3065" s="31" t="s">
        <v>11</v>
      </c>
      <c r="H3065" s="32">
        <v>2</v>
      </c>
      <c r="I3065" t="s">
        <v>319</v>
      </c>
    </row>
    <row r="3066" spans="1:9" x14ac:dyDescent="0.35">
      <c r="A3066" s="31">
        <v>2017</v>
      </c>
      <c r="B3066" s="31" t="s">
        <v>291</v>
      </c>
      <c r="C3066" s="31" t="str">
        <f>VLOOKUP(B3066,lookup!A:D,3,FALSE)</f>
        <v>Non Metropolitan Fire Authorities</v>
      </c>
      <c r="D3066" s="31" t="str">
        <f>VLOOKUP(B3066,lookup!A:D,4,FALSE)</f>
        <v>E31000048</v>
      </c>
      <c r="E3066" s="31" t="s">
        <v>15</v>
      </c>
      <c r="F3066" s="1" t="s">
        <v>219</v>
      </c>
      <c r="G3066" s="31" t="s">
        <v>12</v>
      </c>
      <c r="H3066" s="32">
        <v>3</v>
      </c>
      <c r="I3066" t="s">
        <v>319</v>
      </c>
    </row>
    <row r="3067" spans="1:9" x14ac:dyDescent="0.35">
      <c r="A3067" s="31">
        <v>2017</v>
      </c>
      <c r="B3067" s="31" t="s">
        <v>291</v>
      </c>
      <c r="C3067" s="31" t="str">
        <f>VLOOKUP(B3067,lookup!A:D,3,FALSE)</f>
        <v>Non Metropolitan Fire Authorities</v>
      </c>
      <c r="D3067" s="31" t="str">
        <f>VLOOKUP(B3067,lookup!A:D,4,FALSE)</f>
        <v>E31000048</v>
      </c>
      <c r="E3067" s="31" t="s">
        <v>15</v>
      </c>
      <c r="F3067" s="1" t="s">
        <v>219</v>
      </c>
      <c r="G3067" s="31" t="s">
        <v>13</v>
      </c>
      <c r="H3067" s="32">
        <v>1</v>
      </c>
      <c r="I3067" t="s">
        <v>319</v>
      </c>
    </row>
    <row r="3068" spans="1:9" x14ac:dyDescent="0.35">
      <c r="A3068" s="31">
        <v>2017</v>
      </c>
      <c r="B3068" s="31" t="s">
        <v>291</v>
      </c>
      <c r="C3068" s="31" t="str">
        <f>VLOOKUP(B3068,lookup!A:D,3,FALSE)</f>
        <v>Non Metropolitan Fire Authorities</v>
      </c>
      <c r="D3068" s="31" t="str">
        <f>VLOOKUP(B3068,lookup!A:D,4,FALSE)</f>
        <v>E31000048</v>
      </c>
      <c r="E3068" s="31" t="s">
        <v>15</v>
      </c>
      <c r="F3068" s="1" t="s">
        <v>219</v>
      </c>
      <c r="G3068" s="31" t="s">
        <v>14</v>
      </c>
      <c r="H3068" s="32">
        <v>26</v>
      </c>
      <c r="I3068" t="s">
        <v>319</v>
      </c>
    </row>
    <row r="3069" spans="1:9" x14ac:dyDescent="0.35">
      <c r="A3069" s="31">
        <v>2017</v>
      </c>
      <c r="B3069" s="31" t="s">
        <v>291</v>
      </c>
      <c r="C3069" s="31" t="str">
        <f>VLOOKUP(B3069,lookup!A:D,3,FALSE)</f>
        <v>Non Metropolitan Fire Authorities</v>
      </c>
      <c r="D3069" s="31" t="str">
        <f>VLOOKUP(B3069,lookup!A:D,4,FALSE)</f>
        <v>E31000048</v>
      </c>
      <c r="E3069" s="31" t="s">
        <v>15</v>
      </c>
      <c r="F3069" s="1" t="s">
        <v>219</v>
      </c>
      <c r="G3069" s="31" t="s">
        <v>5</v>
      </c>
      <c r="H3069" s="32">
        <v>34</v>
      </c>
      <c r="I3069" t="s">
        <v>319</v>
      </c>
    </row>
    <row r="3070" spans="1:9" x14ac:dyDescent="0.35">
      <c r="A3070" s="31">
        <v>2017</v>
      </c>
      <c r="B3070" s="31" t="s">
        <v>291</v>
      </c>
      <c r="C3070" s="31" t="str">
        <f>VLOOKUP(B3070,lookup!A:D,3,FALSE)</f>
        <v>Non Metropolitan Fire Authorities</v>
      </c>
      <c r="D3070" s="31" t="str">
        <f>VLOOKUP(B3070,lookup!A:D,4,FALSE)</f>
        <v>E31000048</v>
      </c>
      <c r="E3070" s="31" t="s">
        <v>7</v>
      </c>
      <c r="F3070" s="1" t="s">
        <v>252</v>
      </c>
      <c r="G3070" s="31" t="s">
        <v>10</v>
      </c>
      <c r="H3070" s="32">
        <v>0</v>
      </c>
      <c r="I3070" t="s">
        <v>319</v>
      </c>
    </row>
    <row r="3071" spans="1:9" x14ac:dyDescent="0.35">
      <c r="A3071" s="31">
        <v>2017</v>
      </c>
      <c r="B3071" s="31" t="s">
        <v>291</v>
      </c>
      <c r="C3071" s="31" t="str">
        <f>VLOOKUP(B3071,lookup!A:D,3,FALSE)</f>
        <v>Non Metropolitan Fire Authorities</v>
      </c>
      <c r="D3071" s="31" t="str">
        <f>VLOOKUP(B3071,lookup!A:D,4,FALSE)</f>
        <v>E31000048</v>
      </c>
      <c r="E3071" s="31" t="s">
        <v>7</v>
      </c>
      <c r="F3071" s="1" t="s">
        <v>252</v>
      </c>
      <c r="G3071" s="31" t="s">
        <v>11</v>
      </c>
      <c r="H3071" s="32">
        <v>3</v>
      </c>
      <c r="I3071" t="s">
        <v>319</v>
      </c>
    </row>
    <row r="3072" spans="1:9" x14ac:dyDescent="0.35">
      <c r="A3072" s="31">
        <v>2017</v>
      </c>
      <c r="B3072" s="31" t="s">
        <v>291</v>
      </c>
      <c r="C3072" s="31" t="str">
        <f>VLOOKUP(B3072,lookup!A:D,3,FALSE)</f>
        <v>Non Metropolitan Fire Authorities</v>
      </c>
      <c r="D3072" s="31" t="str">
        <f>VLOOKUP(B3072,lookup!A:D,4,FALSE)</f>
        <v>E31000048</v>
      </c>
      <c r="E3072" s="31" t="s">
        <v>7</v>
      </c>
      <c r="F3072" s="1" t="s">
        <v>252</v>
      </c>
      <c r="G3072" s="31" t="s">
        <v>12</v>
      </c>
      <c r="H3072" s="32">
        <v>54</v>
      </c>
      <c r="I3072" t="s">
        <v>319</v>
      </c>
    </row>
    <row r="3073" spans="1:9" x14ac:dyDescent="0.35">
      <c r="A3073" s="31">
        <v>2017</v>
      </c>
      <c r="B3073" s="31" t="s">
        <v>291</v>
      </c>
      <c r="C3073" s="31" t="str">
        <f>VLOOKUP(B3073,lookup!A:D,3,FALSE)</f>
        <v>Non Metropolitan Fire Authorities</v>
      </c>
      <c r="D3073" s="31" t="str">
        <f>VLOOKUP(B3073,lookup!A:D,4,FALSE)</f>
        <v>E31000048</v>
      </c>
      <c r="E3073" s="31" t="s">
        <v>7</v>
      </c>
      <c r="F3073" s="1" t="s">
        <v>252</v>
      </c>
      <c r="G3073" s="31" t="s">
        <v>13</v>
      </c>
      <c r="H3073" s="32">
        <v>109</v>
      </c>
      <c r="I3073" t="s">
        <v>319</v>
      </c>
    </row>
    <row r="3074" spans="1:9" x14ac:dyDescent="0.35">
      <c r="A3074" s="31">
        <v>2017</v>
      </c>
      <c r="B3074" s="31" t="s">
        <v>291</v>
      </c>
      <c r="C3074" s="31" t="str">
        <f>VLOOKUP(B3074,lookup!A:D,3,FALSE)</f>
        <v>Non Metropolitan Fire Authorities</v>
      </c>
      <c r="D3074" s="31" t="str">
        <f>VLOOKUP(B3074,lookup!A:D,4,FALSE)</f>
        <v>E31000048</v>
      </c>
      <c r="E3074" s="31" t="s">
        <v>7</v>
      </c>
      <c r="F3074" s="1" t="s">
        <v>252</v>
      </c>
      <c r="G3074" s="31" t="s">
        <v>14</v>
      </c>
      <c r="H3074" s="32">
        <v>498</v>
      </c>
      <c r="I3074" t="s">
        <v>319</v>
      </c>
    </row>
    <row r="3075" spans="1:9" x14ac:dyDescent="0.35">
      <c r="A3075" s="31">
        <v>2017</v>
      </c>
      <c r="B3075" s="31" t="s">
        <v>291</v>
      </c>
      <c r="C3075" s="31" t="str">
        <f>VLOOKUP(B3075,lookup!A:D,3,FALSE)</f>
        <v>Non Metropolitan Fire Authorities</v>
      </c>
      <c r="D3075" s="31" t="str">
        <f>VLOOKUP(B3075,lookup!A:D,4,FALSE)</f>
        <v>E31000048</v>
      </c>
      <c r="E3075" s="31" t="s">
        <v>7</v>
      </c>
      <c r="F3075" s="1" t="s">
        <v>252</v>
      </c>
      <c r="G3075" s="31" t="s">
        <v>5</v>
      </c>
      <c r="H3075" s="32">
        <v>664</v>
      </c>
      <c r="I3075" t="s">
        <v>319</v>
      </c>
    </row>
    <row r="3076" spans="1:9" x14ac:dyDescent="0.35">
      <c r="A3076" s="31">
        <v>2017</v>
      </c>
      <c r="B3076" s="31" t="s">
        <v>291</v>
      </c>
      <c r="C3076" s="31" t="str">
        <f>VLOOKUP(B3076,lookup!A:D,3,FALSE)</f>
        <v>Non Metropolitan Fire Authorities</v>
      </c>
      <c r="D3076" s="31" t="str">
        <f>VLOOKUP(B3076,lookup!A:D,4,FALSE)</f>
        <v>E31000048</v>
      </c>
      <c r="E3076" s="31" t="s">
        <v>15</v>
      </c>
      <c r="F3076" s="1" t="s">
        <v>252</v>
      </c>
      <c r="G3076" s="31" t="s">
        <v>10</v>
      </c>
      <c r="H3076" s="32">
        <v>0</v>
      </c>
      <c r="I3076" t="s">
        <v>319</v>
      </c>
    </row>
    <row r="3077" spans="1:9" x14ac:dyDescent="0.35">
      <c r="A3077" s="31">
        <v>2017</v>
      </c>
      <c r="B3077" s="31" t="s">
        <v>291</v>
      </c>
      <c r="C3077" s="31" t="str">
        <f>VLOOKUP(B3077,lookup!A:D,3,FALSE)</f>
        <v>Non Metropolitan Fire Authorities</v>
      </c>
      <c r="D3077" s="31" t="str">
        <f>VLOOKUP(B3077,lookup!A:D,4,FALSE)</f>
        <v>E31000048</v>
      </c>
      <c r="E3077" s="31" t="s">
        <v>15</v>
      </c>
      <c r="F3077" s="1" t="s">
        <v>252</v>
      </c>
      <c r="G3077" s="31" t="s">
        <v>11</v>
      </c>
      <c r="H3077" s="32">
        <v>0</v>
      </c>
      <c r="I3077" t="s">
        <v>319</v>
      </c>
    </row>
    <row r="3078" spans="1:9" x14ac:dyDescent="0.35">
      <c r="A3078" s="31">
        <v>2017</v>
      </c>
      <c r="B3078" s="31" t="s">
        <v>291</v>
      </c>
      <c r="C3078" s="31" t="str">
        <f>VLOOKUP(B3078,lookup!A:D,3,FALSE)</f>
        <v>Non Metropolitan Fire Authorities</v>
      </c>
      <c r="D3078" s="31" t="str">
        <f>VLOOKUP(B3078,lookup!A:D,4,FALSE)</f>
        <v>E31000048</v>
      </c>
      <c r="E3078" s="31" t="s">
        <v>15</v>
      </c>
      <c r="F3078" s="1" t="s">
        <v>252</v>
      </c>
      <c r="G3078" s="31" t="s">
        <v>12</v>
      </c>
      <c r="H3078" s="32">
        <v>1</v>
      </c>
      <c r="I3078" t="s">
        <v>319</v>
      </c>
    </row>
    <row r="3079" spans="1:9" x14ac:dyDescent="0.35">
      <c r="A3079" s="31">
        <v>2017</v>
      </c>
      <c r="B3079" s="31" t="s">
        <v>291</v>
      </c>
      <c r="C3079" s="31" t="str">
        <f>VLOOKUP(B3079,lookup!A:D,3,FALSE)</f>
        <v>Non Metropolitan Fire Authorities</v>
      </c>
      <c r="D3079" s="31" t="str">
        <f>VLOOKUP(B3079,lookup!A:D,4,FALSE)</f>
        <v>E31000048</v>
      </c>
      <c r="E3079" s="31" t="s">
        <v>15</v>
      </c>
      <c r="F3079" s="1" t="s">
        <v>252</v>
      </c>
      <c r="G3079" s="31" t="s">
        <v>13</v>
      </c>
      <c r="H3079" s="32">
        <v>1</v>
      </c>
      <c r="I3079" t="s">
        <v>319</v>
      </c>
    </row>
    <row r="3080" spans="1:9" x14ac:dyDescent="0.35">
      <c r="A3080" s="31">
        <v>2017</v>
      </c>
      <c r="B3080" s="31" t="s">
        <v>291</v>
      </c>
      <c r="C3080" s="31" t="str">
        <f>VLOOKUP(B3080,lookup!A:D,3,FALSE)</f>
        <v>Non Metropolitan Fire Authorities</v>
      </c>
      <c r="D3080" s="31" t="str">
        <f>VLOOKUP(B3080,lookup!A:D,4,FALSE)</f>
        <v>E31000048</v>
      </c>
      <c r="E3080" s="31" t="s">
        <v>15</v>
      </c>
      <c r="F3080" s="1" t="s">
        <v>252</v>
      </c>
      <c r="G3080" s="31" t="s">
        <v>14</v>
      </c>
      <c r="H3080" s="32">
        <v>23</v>
      </c>
      <c r="I3080" t="s">
        <v>319</v>
      </c>
    </row>
    <row r="3081" spans="1:9" x14ac:dyDescent="0.35">
      <c r="A3081" s="31">
        <v>2017</v>
      </c>
      <c r="B3081" s="31" t="s">
        <v>291</v>
      </c>
      <c r="C3081" s="31" t="str">
        <f>VLOOKUP(B3081,lookup!A:D,3,FALSE)</f>
        <v>Non Metropolitan Fire Authorities</v>
      </c>
      <c r="D3081" s="31" t="str">
        <f>VLOOKUP(B3081,lookup!A:D,4,FALSE)</f>
        <v>E31000048</v>
      </c>
      <c r="E3081" s="31" t="s">
        <v>15</v>
      </c>
      <c r="F3081" s="1" t="s">
        <v>252</v>
      </c>
      <c r="G3081" s="31" t="s">
        <v>5</v>
      </c>
      <c r="H3081" s="32">
        <v>25</v>
      </c>
      <c r="I3081" t="s">
        <v>319</v>
      </c>
    </row>
    <row r="3082" spans="1:9" x14ac:dyDescent="0.35">
      <c r="A3082" s="31">
        <v>2017</v>
      </c>
      <c r="B3082" s="31" t="s">
        <v>81</v>
      </c>
      <c r="C3082" s="31" t="str">
        <f>VLOOKUP(B3082,lookup!A:D,3,FALSE)</f>
        <v>Non Metropolitan Fire Authorities</v>
      </c>
      <c r="D3082" s="31" t="str">
        <f>VLOOKUP(B3082,lookup!A:D,4,FALSE)</f>
        <v>E31000018</v>
      </c>
      <c r="E3082" s="31" t="s">
        <v>7</v>
      </c>
      <c r="F3082" s="1" t="s">
        <v>219</v>
      </c>
      <c r="G3082" s="31" t="s">
        <v>8</v>
      </c>
      <c r="H3082" s="32">
        <v>3</v>
      </c>
    </row>
    <row r="3083" spans="1:9" x14ac:dyDescent="0.35">
      <c r="A3083" s="31">
        <v>2017</v>
      </c>
      <c r="B3083" s="31" t="s">
        <v>81</v>
      </c>
      <c r="C3083" s="31" t="str">
        <f>VLOOKUP(B3083,lookup!A:D,3,FALSE)</f>
        <v>Non Metropolitan Fire Authorities</v>
      </c>
      <c r="D3083" s="31" t="str">
        <f>VLOOKUP(B3083,lookup!A:D,4,FALSE)</f>
        <v>E31000018</v>
      </c>
      <c r="E3083" s="31" t="s">
        <v>7</v>
      </c>
      <c r="F3083" s="1" t="s">
        <v>219</v>
      </c>
      <c r="G3083" s="31" t="s">
        <v>178</v>
      </c>
      <c r="H3083" s="32">
        <v>4</v>
      </c>
    </row>
    <row r="3084" spans="1:9" x14ac:dyDescent="0.35">
      <c r="A3084" s="31">
        <v>2017</v>
      </c>
      <c r="B3084" s="31" t="s">
        <v>81</v>
      </c>
      <c r="C3084" s="31" t="str">
        <f>VLOOKUP(B3084,lookup!A:D,3,FALSE)</f>
        <v>Non Metropolitan Fire Authorities</v>
      </c>
      <c r="D3084" s="31" t="str">
        <f>VLOOKUP(B3084,lookup!A:D,4,FALSE)</f>
        <v>E31000018</v>
      </c>
      <c r="E3084" s="31" t="s">
        <v>7</v>
      </c>
      <c r="F3084" s="1" t="s">
        <v>219</v>
      </c>
      <c r="G3084" s="31" t="s">
        <v>10</v>
      </c>
      <c r="H3084" s="32">
        <v>10</v>
      </c>
    </row>
    <row r="3085" spans="1:9" x14ac:dyDescent="0.35">
      <c r="A3085" s="31">
        <v>2017</v>
      </c>
      <c r="B3085" s="31" t="s">
        <v>81</v>
      </c>
      <c r="C3085" s="31" t="str">
        <f>VLOOKUP(B3085,lookup!A:D,3,FALSE)</f>
        <v>Non Metropolitan Fire Authorities</v>
      </c>
      <c r="D3085" s="31" t="str">
        <f>VLOOKUP(B3085,lookup!A:D,4,FALSE)</f>
        <v>E31000018</v>
      </c>
      <c r="E3085" s="31" t="s">
        <v>7</v>
      </c>
      <c r="F3085" s="1" t="s">
        <v>219</v>
      </c>
      <c r="G3085" s="31" t="s">
        <v>11</v>
      </c>
      <c r="H3085" s="32">
        <v>18</v>
      </c>
    </row>
    <row r="3086" spans="1:9" x14ac:dyDescent="0.35">
      <c r="A3086" s="31">
        <v>2017</v>
      </c>
      <c r="B3086" s="31" t="s">
        <v>81</v>
      </c>
      <c r="C3086" s="31" t="str">
        <f>VLOOKUP(B3086,lookup!A:D,3,FALSE)</f>
        <v>Non Metropolitan Fire Authorities</v>
      </c>
      <c r="D3086" s="31" t="str">
        <f>VLOOKUP(B3086,lookup!A:D,4,FALSE)</f>
        <v>E31000018</v>
      </c>
      <c r="E3086" s="31" t="s">
        <v>7</v>
      </c>
      <c r="F3086" s="1" t="s">
        <v>219</v>
      </c>
      <c r="G3086" s="31" t="s">
        <v>12</v>
      </c>
      <c r="H3086" s="32">
        <v>53</v>
      </c>
    </row>
    <row r="3087" spans="1:9" x14ac:dyDescent="0.35">
      <c r="A3087" s="31">
        <v>2017</v>
      </c>
      <c r="B3087" s="31" t="s">
        <v>81</v>
      </c>
      <c r="C3087" s="31" t="str">
        <f>VLOOKUP(B3087,lookup!A:D,3,FALSE)</f>
        <v>Non Metropolitan Fire Authorities</v>
      </c>
      <c r="D3087" s="31" t="str">
        <f>VLOOKUP(B3087,lookup!A:D,4,FALSE)</f>
        <v>E31000018</v>
      </c>
      <c r="E3087" s="31" t="s">
        <v>7</v>
      </c>
      <c r="F3087" s="1" t="s">
        <v>219</v>
      </c>
      <c r="G3087" s="31" t="s">
        <v>13</v>
      </c>
      <c r="H3087" s="32">
        <v>32</v>
      </c>
    </row>
    <row r="3088" spans="1:9" x14ac:dyDescent="0.35">
      <c r="A3088" s="31">
        <v>2017</v>
      </c>
      <c r="B3088" s="31" t="s">
        <v>81</v>
      </c>
      <c r="C3088" s="31" t="str">
        <f>VLOOKUP(B3088,lookup!A:D,3,FALSE)</f>
        <v>Non Metropolitan Fire Authorities</v>
      </c>
      <c r="D3088" s="31" t="str">
        <f>VLOOKUP(B3088,lookup!A:D,4,FALSE)</f>
        <v>E31000018</v>
      </c>
      <c r="E3088" s="31" t="s">
        <v>7</v>
      </c>
      <c r="F3088" s="1" t="s">
        <v>219</v>
      </c>
      <c r="G3088" s="31" t="s">
        <v>14</v>
      </c>
      <c r="H3088" s="32">
        <v>104</v>
      </c>
    </row>
    <row r="3089" spans="1:8" x14ac:dyDescent="0.35">
      <c r="A3089" s="31">
        <v>2017</v>
      </c>
      <c r="B3089" s="31" t="s">
        <v>81</v>
      </c>
      <c r="C3089" s="31" t="str">
        <f>VLOOKUP(B3089,lookup!A:D,3,FALSE)</f>
        <v>Non Metropolitan Fire Authorities</v>
      </c>
      <c r="D3089" s="31" t="str">
        <f>VLOOKUP(B3089,lookup!A:D,4,FALSE)</f>
        <v>E31000018</v>
      </c>
      <c r="E3089" s="31" t="s">
        <v>7</v>
      </c>
      <c r="F3089" s="1" t="s">
        <v>219</v>
      </c>
      <c r="G3089" s="31" t="s">
        <v>5</v>
      </c>
      <c r="H3089" s="32">
        <v>224</v>
      </c>
    </row>
    <row r="3090" spans="1:8" x14ac:dyDescent="0.35">
      <c r="A3090" s="31">
        <v>2017</v>
      </c>
      <c r="B3090" s="31" t="s">
        <v>81</v>
      </c>
      <c r="C3090" s="31" t="str">
        <f>VLOOKUP(B3090,lookup!A:D,3,FALSE)</f>
        <v>Non Metropolitan Fire Authorities</v>
      </c>
      <c r="D3090" s="31" t="str">
        <f>VLOOKUP(B3090,lookup!A:D,4,FALSE)</f>
        <v>E31000018</v>
      </c>
      <c r="E3090" s="31" t="s">
        <v>15</v>
      </c>
      <c r="F3090" s="1" t="s">
        <v>219</v>
      </c>
      <c r="G3090" s="31" t="s">
        <v>8</v>
      </c>
      <c r="H3090" s="32">
        <v>0</v>
      </c>
    </row>
    <row r="3091" spans="1:8" x14ac:dyDescent="0.35">
      <c r="A3091" s="31">
        <v>2017</v>
      </c>
      <c r="B3091" s="31" t="s">
        <v>81</v>
      </c>
      <c r="C3091" s="31" t="str">
        <f>VLOOKUP(B3091,lookup!A:D,3,FALSE)</f>
        <v>Non Metropolitan Fire Authorities</v>
      </c>
      <c r="D3091" s="31" t="str">
        <f>VLOOKUP(B3091,lookup!A:D,4,FALSE)</f>
        <v>E31000018</v>
      </c>
      <c r="E3091" s="31" t="s">
        <v>15</v>
      </c>
      <c r="F3091" s="1" t="s">
        <v>219</v>
      </c>
      <c r="G3091" s="31" t="s">
        <v>178</v>
      </c>
      <c r="H3091" s="32">
        <v>0</v>
      </c>
    </row>
    <row r="3092" spans="1:8" x14ac:dyDescent="0.35">
      <c r="A3092" s="31">
        <v>2017</v>
      </c>
      <c r="B3092" s="31" t="s">
        <v>81</v>
      </c>
      <c r="C3092" s="31" t="str">
        <f>VLOOKUP(B3092,lookup!A:D,3,FALSE)</f>
        <v>Non Metropolitan Fire Authorities</v>
      </c>
      <c r="D3092" s="31" t="str">
        <f>VLOOKUP(B3092,lookup!A:D,4,FALSE)</f>
        <v>E31000018</v>
      </c>
      <c r="E3092" s="31" t="s">
        <v>15</v>
      </c>
      <c r="F3092" s="1" t="s">
        <v>219</v>
      </c>
      <c r="G3092" s="31" t="s">
        <v>10</v>
      </c>
      <c r="H3092" s="32">
        <v>0</v>
      </c>
    </row>
    <row r="3093" spans="1:8" x14ac:dyDescent="0.35">
      <c r="A3093" s="31">
        <v>2017</v>
      </c>
      <c r="B3093" s="31" t="s">
        <v>81</v>
      </c>
      <c r="C3093" s="31" t="str">
        <f>VLOOKUP(B3093,lookup!A:D,3,FALSE)</f>
        <v>Non Metropolitan Fire Authorities</v>
      </c>
      <c r="D3093" s="31" t="str">
        <f>VLOOKUP(B3093,lookup!A:D,4,FALSE)</f>
        <v>E31000018</v>
      </c>
      <c r="E3093" s="31" t="s">
        <v>15</v>
      </c>
      <c r="F3093" s="1" t="s">
        <v>219</v>
      </c>
      <c r="G3093" s="31" t="s">
        <v>11</v>
      </c>
      <c r="H3093" s="32">
        <v>0</v>
      </c>
    </row>
    <row r="3094" spans="1:8" x14ac:dyDescent="0.35">
      <c r="A3094" s="31">
        <v>2017</v>
      </c>
      <c r="B3094" s="31" t="s">
        <v>81</v>
      </c>
      <c r="C3094" s="31" t="str">
        <f>VLOOKUP(B3094,lookup!A:D,3,FALSE)</f>
        <v>Non Metropolitan Fire Authorities</v>
      </c>
      <c r="D3094" s="31" t="str">
        <f>VLOOKUP(B3094,lookup!A:D,4,FALSE)</f>
        <v>E31000018</v>
      </c>
      <c r="E3094" s="31" t="s">
        <v>15</v>
      </c>
      <c r="F3094" s="1" t="s">
        <v>219</v>
      </c>
      <c r="G3094" s="31" t="s">
        <v>12</v>
      </c>
      <c r="H3094" s="32">
        <v>3</v>
      </c>
    </row>
    <row r="3095" spans="1:8" x14ac:dyDescent="0.35">
      <c r="A3095" s="31">
        <v>2017</v>
      </c>
      <c r="B3095" s="31" t="s">
        <v>81</v>
      </c>
      <c r="C3095" s="31" t="str">
        <f>VLOOKUP(B3095,lookup!A:D,3,FALSE)</f>
        <v>Non Metropolitan Fire Authorities</v>
      </c>
      <c r="D3095" s="31" t="str">
        <f>VLOOKUP(B3095,lookup!A:D,4,FALSE)</f>
        <v>E31000018</v>
      </c>
      <c r="E3095" s="31" t="s">
        <v>15</v>
      </c>
      <c r="F3095" s="1" t="s">
        <v>219</v>
      </c>
      <c r="G3095" s="31" t="s">
        <v>13</v>
      </c>
      <c r="H3095" s="32">
        <v>1</v>
      </c>
    </row>
    <row r="3096" spans="1:8" x14ac:dyDescent="0.35">
      <c r="A3096" s="31">
        <v>2017</v>
      </c>
      <c r="B3096" s="31" t="s">
        <v>81</v>
      </c>
      <c r="C3096" s="31" t="str">
        <f>VLOOKUP(B3096,lookup!A:D,3,FALSE)</f>
        <v>Non Metropolitan Fire Authorities</v>
      </c>
      <c r="D3096" s="31" t="str">
        <f>VLOOKUP(B3096,lookup!A:D,4,FALSE)</f>
        <v>E31000018</v>
      </c>
      <c r="E3096" s="31" t="s">
        <v>15</v>
      </c>
      <c r="F3096" s="1" t="s">
        <v>219</v>
      </c>
      <c r="G3096" s="31" t="s">
        <v>14</v>
      </c>
      <c r="H3096" s="32">
        <v>10</v>
      </c>
    </row>
    <row r="3097" spans="1:8" x14ac:dyDescent="0.35">
      <c r="A3097" s="31">
        <v>2017</v>
      </c>
      <c r="B3097" s="31" t="s">
        <v>81</v>
      </c>
      <c r="C3097" s="31" t="str">
        <f>VLOOKUP(B3097,lookup!A:D,3,FALSE)</f>
        <v>Non Metropolitan Fire Authorities</v>
      </c>
      <c r="D3097" s="31" t="str">
        <f>VLOOKUP(B3097,lookup!A:D,4,FALSE)</f>
        <v>E31000018</v>
      </c>
      <c r="E3097" s="31" t="s">
        <v>15</v>
      </c>
      <c r="F3097" s="1" t="s">
        <v>219</v>
      </c>
      <c r="G3097" s="31" t="s">
        <v>5</v>
      </c>
      <c r="H3097" s="32">
        <v>14</v>
      </c>
    </row>
    <row r="3098" spans="1:8" x14ac:dyDescent="0.35">
      <c r="A3098" s="31">
        <v>2017</v>
      </c>
      <c r="B3098" s="31" t="s">
        <v>81</v>
      </c>
      <c r="C3098" s="31" t="str">
        <f>VLOOKUP(B3098,lookup!A:D,3,FALSE)</f>
        <v>Non Metropolitan Fire Authorities</v>
      </c>
      <c r="D3098" s="31" t="str">
        <f>VLOOKUP(B3098,lookup!A:D,4,FALSE)</f>
        <v>E31000018</v>
      </c>
      <c r="E3098" s="31" t="s">
        <v>7</v>
      </c>
      <c r="F3098" s="1" t="s">
        <v>252</v>
      </c>
      <c r="G3098" s="31" t="s">
        <v>10</v>
      </c>
      <c r="H3098" s="32">
        <v>0</v>
      </c>
    </row>
    <row r="3099" spans="1:8" x14ac:dyDescent="0.35">
      <c r="A3099" s="31">
        <v>2017</v>
      </c>
      <c r="B3099" s="31" t="s">
        <v>81</v>
      </c>
      <c r="C3099" s="31" t="str">
        <f>VLOOKUP(B3099,lookup!A:D,3,FALSE)</f>
        <v>Non Metropolitan Fire Authorities</v>
      </c>
      <c r="D3099" s="31" t="str">
        <f>VLOOKUP(B3099,lookup!A:D,4,FALSE)</f>
        <v>E31000018</v>
      </c>
      <c r="E3099" s="31" t="s">
        <v>7</v>
      </c>
      <c r="F3099" s="1" t="s">
        <v>252</v>
      </c>
      <c r="G3099" s="31" t="s">
        <v>11</v>
      </c>
      <c r="H3099" s="32">
        <v>0</v>
      </c>
    </row>
    <row r="3100" spans="1:8" x14ac:dyDescent="0.35">
      <c r="A3100" s="31">
        <v>2017</v>
      </c>
      <c r="B3100" s="31" t="s">
        <v>81</v>
      </c>
      <c r="C3100" s="31" t="str">
        <f>VLOOKUP(B3100,lookup!A:D,3,FALSE)</f>
        <v>Non Metropolitan Fire Authorities</v>
      </c>
      <c r="D3100" s="31" t="str">
        <f>VLOOKUP(B3100,lookup!A:D,4,FALSE)</f>
        <v>E31000018</v>
      </c>
      <c r="E3100" s="31" t="s">
        <v>7</v>
      </c>
      <c r="F3100" s="1" t="s">
        <v>252</v>
      </c>
      <c r="G3100" s="31" t="s">
        <v>12</v>
      </c>
      <c r="H3100" s="32">
        <v>26</v>
      </c>
    </row>
    <row r="3101" spans="1:8" x14ac:dyDescent="0.35">
      <c r="A3101" s="31">
        <v>2017</v>
      </c>
      <c r="B3101" s="31" t="s">
        <v>81</v>
      </c>
      <c r="C3101" s="31" t="str">
        <f>VLOOKUP(B3101,lookup!A:D,3,FALSE)</f>
        <v>Non Metropolitan Fire Authorities</v>
      </c>
      <c r="D3101" s="31" t="str">
        <f>VLOOKUP(B3101,lookup!A:D,4,FALSE)</f>
        <v>E31000018</v>
      </c>
      <c r="E3101" s="31" t="s">
        <v>7</v>
      </c>
      <c r="F3101" s="1" t="s">
        <v>252</v>
      </c>
      <c r="G3101" s="31" t="s">
        <v>13</v>
      </c>
      <c r="H3101" s="32">
        <v>68</v>
      </c>
    </row>
    <row r="3102" spans="1:8" x14ac:dyDescent="0.35">
      <c r="A3102" s="31">
        <v>2017</v>
      </c>
      <c r="B3102" s="31" t="s">
        <v>81</v>
      </c>
      <c r="C3102" s="31" t="str">
        <f>VLOOKUP(B3102,lookup!A:D,3,FALSE)</f>
        <v>Non Metropolitan Fire Authorities</v>
      </c>
      <c r="D3102" s="31" t="str">
        <f>VLOOKUP(B3102,lookup!A:D,4,FALSE)</f>
        <v>E31000018</v>
      </c>
      <c r="E3102" s="31" t="s">
        <v>7</v>
      </c>
      <c r="F3102" s="1" t="s">
        <v>252</v>
      </c>
      <c r="G3102" s="31" t="s">
        <v>14</v>
      </c>
      <c r="H3102" s="32">
        <v>263</v>
      </c>
    </row>
    <row r="3103" spans="1:8" x14ac:dyDescent="0.35">
      <c r="A3103" s="31">
        <v>2017</v>
      </c>
      <c r="B3103" s="31" t="s">
        <v>81</v>
      </c>
      <c r="C3103" s="31" t="str">
        <f>VLOOKUP(B3103,lookup!A:D,3,FALSE)</f>
        <v>Non Metropolitan Fire Authorities</v>
      </c>
      <c r="D3103" s="31" t="str">
        <f>VLOOKUP(B3103,lookup!A:D,4,FALSE)</f>
        <v>E31000018</v>
      </c>
      <c r="E3103" s="31" t="s">
        <v>7</v>
      </c>
      <c r="F3103" s="1" t="s">
        <v>252</v>
      </c>
      <c r="G3103" s="31" t="s">
        <v>5</v>
      </c>
      <c r="H3103" s="32">
        <v>357</v>
      </c>
    </row>
    <row r="3104" spans="1:8" x14ac:dyDescent="0.35">
      <c r="A3104" s="31">
        <v>2017</v>
      </c>
      <c r="B3104" s="31" t="s">
        <v>81</v>
      </c>
      <c r="C3104" s="31" t="str">
        <f>VLOOKUP(B3104,lookup!A:D,3,FALSE)</f>
        <v>Non Metropolitan Fire Authorities</v>
      </c>
      <c r="D3104" s="31" t="str">
        <f>VLOOKUP(B3104,lookup!A:D,4,FALSE)</f>
        <v>E31000018</v>
      </c>
      <c r="E3104" s="31" t="s">
        <v>15</v>
      </c>
      <c r="F3104" s="1" t="s">
        <v>252</v>
      </c>
      <c r="G3104" s="31" t="s">
        <v>10</v>
      </c>
      <c r="H3104" s="32">
        <v>0</v>
      </c>
    </row>
    <row r="3105" spans="1:8" x14ac:dyDescent="0.35">
      <c r="A3105" s="31">
        <v>2017</v>
      </c>
      <c r="B3105" s="31" t="s">
        <v>81</v>
      </c>
      <c r="C3105" s="31" t="str">
        <f>VLOOKUP(B3105,lookup!A:D,3,FALSE)</f>
        <v>Non Metropolitan Fire Authorities</v>
      </c>
      <c r="D3105" s="31" t="str">
        <f>VLOOKUP(B3105,lookup!A:D,4,FALSE)</f>
        <v>E31000018</v>
      </c>
      <c r="E3105" s="31" t="s">
        <v>15</v>
      </c>
      <c r="F3105" s="1" t="s">
        <v>252</v>
      </c>
      <c r="G3105" s="31" t="s">
        <v>11</v>
      </c>
      <c r="H3105" s="32">
        <v>0</v>
      </c>
    </row>
    <row r="3106" spans="1:8" x14ac:dyDescent="0.35">
      <c r="A3106" s="31">
        <v>2017</v>
      </c>
      <c r="B3106" s="31" t="s">
        <v>81</v>
      </c>
      <c r="C3106" s="31" t="str">
        <f>VLOOKUP(B3106,lookup!A:D,3,FALSE)</f>
        <v>Non Metropolitan Fire Authorities</v>
      </c>
      <c r="D3106" s="31" t="str">
        <f>VLOOKUP(B3106,lookup!A:D,4,FALSE)</f>
        <v>E31000018</v>
      </c>
      <c r="E3106" s="31" t="s">
        <v>15</v>
      </c>
      <c r="F3106" s="1" t="s">
        <v>252</v>
      </c>
      <c r="G3106" s="31" t="s">
        <v>12</v>
      </c>
      <c r="H3106" s="32">
        <v>0</v>
      </c>
    </row>
    <row r="3107" spans="1:8" x14ac:dyDescent="0.35">
      <c r="A3107" s="31">
        <v>2017</v>
      </c>
      <c r="B3107" s="31" t="s">
        <v>81</v>
      </c>
      <c r="C3107" s="31" t="str">
        <f>VLOOKUP(B3107,lookup!A:D,3,FALSE)</f>
        <v>Non Metropolitan Fire Authorities</v>
      </c>
      <c r="D3107" s="31" t="str">
        <f>VLOOKUP(B3107,lookup!A:D,4,FALSE)</f>
        <v>E31000018</v>
      </c>
      <c r="E3107" s="31" t="s">
        <v>15</v>
      </c>
      <c r="F3107" s="1" t="s">
        <v>252</v>
      </c>
      <c r="G3107" s="31" t="s">
        <v>13</v>
      </c>
      <c r="H3107" s="32">
        <v>4</v>
      </c>
    </row>
    <row r="3108" spans="1:8" x14ac:dyDescent="0.35">
      <c r="A3108" s="31">
        <v>2017</v>
      </c>
      <c r="B3108" s="31" t="s">
        <v>81</v>
      </c>
      <c r="C3108" s="31" t="str">
        <f>VLOOKUP(B3108,lookup!A:D,3,FALSE)</f>
        <v>Non Metropolitan Fire Authorities</v>
      </c>
      <c r="D3108" s="31" t="str">
        <f>VLOOKUP(B3108,lookup!A:D,4,FALSE)</f>
        <v>E31000018</v>
      </c>
      <c r="E3108" s="31" t="s">
        <v>15</v>
      </c>
      <c r="F3108" s="1" t="s">
        <v>252</v>
      </c>
      <c r="G3108" s="31" t="s">
        <v>14</v>
      </c>
      <c r="H3108" s="32">
        <v>21</v>
      </c>
    </row>
    <row r="3109" spans="1:8" x14ac:dyDescent="0.35">
      <c r="A3109" s="31">
        <v>2017</v>
      </c>
      <c r="B3109" s="31" t="s">
        <v>81</v>
      </c>
      <c r="C3109" s="31" t="str">
        <f>VLOOKUP(B3109,lookup!A:D,3,FALSE)</f>
        <v>Non Metropolitan Fire Authorities</v>
      </c>
      <c r="D3109" s="31" t="str">
        <f>VLOOKUP(B3109,lookup!A:D,4,FALSE)</f>
        <v>E31000018</v>
      </c>
      <c r="E3109" s="31" t="s">
        <v>15</v>
      </c>
      <c r="F3109" s="1" t="s">
        <v>252</v>
      </c>
      <c r="G3109" s="31" t="s">
        <v>5</v>
      </c>
      <c r="H3109" s="32">
        <v>25</v>
      </c>
    </row>
    <row r="3110" spans="1:8" x14ac:dyDescent="0.35">
      <c r="A3110" s="31">
        <v>2017</v>
      </c>
      <c r="B3110" s="31" t="s">
        <v>84</v>
      </c>
      <c r="C3110" s="31" t="str">
        <f>VLOOKUP(B3110,lookup!A:D,3,FALSE)</f>
        <v>Non Metropolitan Fire Authorities</v>
      </c>
      <c r="D3110" s="31" t="str">
        <f>VLOOKUP(B3110,lookup!A:D,4,FALSE)</f>
        <v>E31000019</v>
      </c>
      <c r="E3110" s="31" t="s">
        <v>7</v>
      </c>
      <c r="F3110" s="1" t="s">
        <v>219</v>
      </c>
      <c r="G3110" s="31" t="s">
        <v>8</v>
      </c>
      <c r="H3110" s="32">
        <v>4</v>
      </c>
    </row>
    <row r="3111" spans="1:8" x14ac:dyDescent="0.35">
      <c r="A3111" s="31">
        <v>2017</v>
      </c>
      <c r="B3111" s="31" t="s">
        <v>84</v>
      </c>
      <c r="C3111" s="31" t="str">
        <f>VLOOKUP(B3111,lookup!A:D,3,FALSE)</f>
        <v>Non Metropolitan Fire Authorities</v>
      </c>
      <c r="D3111" s="31" t="str">
        <f>VLOOKUP(B3111,lookup!A:D,4,FALSE)</f>
        <v>E31000019</v>
      </c>
      <c r="E3111" s="31" t="s">
        <v>7</v>
      </c>
      <c r="F3111" s="1" t="s">
        <v>219</v>
      </c>
      <c r="G3111" s="31" t="s">
        <v>178</v>
      </c>
      <c r="H3111" s="32">
        <v>4</v>
      </c>
    </row>
    <row r="3112" spans="1:8" x14ac:dyDescent="0.35">
      <c r="A3112" s="31">
        <v>2017</v>
      </c>
      <c r="B3112" s="31" t="s">
        <v>84</v>
      </c>
      <c r="C3112" s="31" t="str">
        <f>VLOOKUP(B3112,lookup!A:D,3,FALSE)</f>
        <v>Non Metropolitan Fire Authorities</v>
      </c>
      <c r="D3112" s="31" t="str">
        <f>VLOOKUP(B3112,lookup!A:D,4,FALSE)</f>
        <v>E31000019</v>
      </c>
      <c r="E3112" s="31" t="s">
        <v>7</v>
      </c>
      <c r="F3112" s="1" t="s">
        <v>219</v>
      </c>
      <c r="G3112" s="31" t="s">
        <v>10</v>
      </c>
      <c r="H3112" s="32">
        <v>9</v>
      </c>
    </row>
    <row r="3113" spans="1:8" x14ac:dyDescent="0.35">
      <c r="A3113" s="31">
        <v>2017</v>
      </c>
      <c r="B3113" s="31" t="s">
        <v>84</v>
      </c>
      <c r="C3113" s="31" t="str">
        <f>VLOOKUP(B3113,lookup!A:D,3,FALSE)</f>
        <v>Non Metropolitan Fire Authorities</v>
      </c>
      <c r="D3113" s="31" t="str">
        <f>VLOOKUP(B3113,lookup!A:D,4,FALSE)</f>
        <v>E31000019</v>
      </c>
      <c r="E3113" s="31" t="s">
        <v>7</v>
      </c>
      <c r="F3113" s="1" t="s">
        <v>219</v>
      </c>
      <c r="G3113" s="31" t="s">
        <v>11</v>
      </c>
      <c r="H3113" s="32">
        <v>24</v>
      </c>
    </row>
    <row r="3114" spans="1:8" x14ac:dyDescent="0.35">
      <c r="A3114" s="31">
        <v>2017</v>
      </c>
      <c r="B3114" s="31" t="s">
        <v>84</v>
      </c>
      <c r="C3114" s="31" t="str">
        <f>VLOOKUP(B3114,lookup!A:D,3,FALSE)</f>
        <v>Non Metropolitan Fire Authorities</v>
      </c>
      <c r="D3114" s="31" t="str">
        <f>VLOOKUP(B3114,lookup!A:D,4,FALSE)</f>
        <v>E31000019</v>
      </c>
      <c r="E3114" s="31" t="s">
        <v>7</v>
      </c>
      <c r="F3114" s="1" t="s">
        <v>219</v>
      </c>
      <c r="G3114" s="31" t="s">
        <v>12</v>
      </c>
      <c r="H3114" s="32">
        <v>62</v>
      </c>
    </row>
    <row r="3115" spans="1:8" x14ac:dyDescent="0.35">
      <c r="A3115" s="31">
        <v>2017</v>
      </c>
      <c r="B3115" s="31" t="s">
        <v>84</v>
      </c>
      <c r="C3115" s="31" t="str">
        <f>VLOOKUP(B3115,lookup!A:D,3,FALSE)</f>
        <v>Non Metropolitan Fire Authorities</v>
      </c>
      <c r="D3115" s="31" t="str">
        <f>VLOOKUP(B3115,lookup!A:D,4,FALSE)</f>
        <v>E31000019</v>
      </c>
      <c r="E3115" s="31" t="s">
        <v>7</v>
      </c>
      <c r="F3115" s="1" t="s">
        <v>219</v>
      </c>
      <c r="G3115" s="31" t="s">
        <v>13</v>
      </c>
      <c r="H3115" s="32">
        <v>79</v>
      </c>
    </row>
    <row r="3116" spans="1:8" x14ac:dyDescent="0.35">
      <c r="A3116" s="31">
        <v>2017</v>
      </c>
      <c r="B3116" s="31" t="s">
        <v>84</v>
      </c>
      <c r="C3116" s="31" t="str">
        <f>VLOOKUP(B3116,lookup!A:D,3,FALSE)</f>
        <v>Non Metropolitan Fire Authorities</v>
      </c>
      <c r="D3116" s="31" t="str">
        <f>VLOOKUP(B3116,lookup!A:D,4,FALSE)</f>
        <v>E31000019</v>
      </c>
      <c r="E3116" s="31" t="s">
        <v>7</v>
      </c>
      <c r="F3116" s="1" t="s">
        <v>219</v>
      </c>
      <c r="G3116" s="31" t="s">
        <v>14</v>
      </c>
      <c r="H3116" s="32">
        <v>265</v>
      </c>
    </row>
    <row r="3117" spans="1:8" x14ac:dyDescent="0.35">
      <c r="A3117" s="31">
        <v>2017</v>
      </c>
      <c r="B3117" s="31" t="s">
        <v>84</v>
      </c>
      <c r="C3117" s="31" t="str">
        <f>VLOOKUP(B3117,lookup!A:D,3,FALSE)</f>
        <v>Non Metropolitan Fire Authorities</v>
      </c>
      <c r="D3117" s="31" t="str">
        <f>VLOOKUP(B3117,lookup!A:D,4,FALSE)</f>
        <v>E31000019</v>
      </c>
      <c r="E3117" s="31" t="s">
        <v>7</v>
      </c>
      <c r="F3117" s="1" t="s">
        <v>219</v>
      </c>
      <c r="G3117" s="31" t="s">
        <v>5</v>
      </c>
      <c r="H3117" s="32">
        <v>447</v>
      </c>
    </row>
    <row r="3118" spans="1:8" x14ac:dyDescent="0.35">
      <c r="A3118" s="31">
        <v>2017</v>
      </c>
      <c r="B3118" s="31" t="s">
        <v>84</v>
      </c>
      <c r="C3118" s="31" t="str">
        <f>VLOOKUP(B3118,lookup!A:D,3,FALSE)</f>
        <v>Non Metropolitan Fire Authorities</v>
      </c>
      <c r="D3118" s="31" t="str">
        <f>VLOOKUP(B3118,lookup!A:D,4,FALSE)</f>
        <v>E31000019</v>
      </c>
      <c r="E3118" s="31" t="s">
        <v>15</v>
      </c>
      <c r="F3118" s="1" t="s">
        <v>219</v>
      </c>
      <c r="G3118" s="31" t="s">
        <v>8</v>
      </c>
      <c r="H3118" s="32">
        <v>0</v>
      </c>
    </row>
    <row r="3119" spans="1:8" x14ac:dyDescent="0.35">
      <c r="A3119" s="31">
        <v>2017</v>
      </c>
      <c r="B3119" s="31" t="s">
        <v>84</v>
      </c>
      <c r="C3119" s="31" t="str">
        <f>VLOOKUP(B3119,lookup!A:D,3,FALSE)</f>
        <v>Non Metropolitan Fire Authorities</v>
      </c>
      <c r="D3119" s="31" t="str">
        <f>VLOOKUP(B3119,lookup!A:D,4,FALSE)</f>
        <v>E31000019</v>
      </c>
      <c r="E3119" s="31" t="s">
        <v>15</v>
      </c>
      <c r="F3119" s="1" t="s">
        <v>219</v>
      </c>
      <c r="G3119" s="31" t="s">
        <v>178</v>
      </c>
      <c r="H3119" s="32">
        <v>0</v>
      </c>
    </row>
    <row r="3120" spans="1:8" x14ac:dyDescent="0.35">
      <c r="A3120" s="31">
        <v>2017</v>
      </c>
      <c r="B3120" s="31" t="s">
        <v>84</v>
      </c>
      <c r="C3120" s="31" t="str">
        <f>VLOOKUP(B3120,lookup!A:D,3,FALSE)</f>
        <v>Non Metropolitan Fire Authorities</v>
      </c>
      <c r="D3120" s="31" t="str">
        <f>VLOOKUP(B3120,lookup!A:D,4,FALSE)</f>
        <v>E31000019</v>
      </c>
      <c r="E3120" s="31" t="s">
        <v>15</v>
      </c>
      <c r="F3120" s="1" t="s">
        <v>219</v>
      </c>
      <c r="G3120" s="31" t="s">
        <v>10</v>
      </c>
      <c r="H3120" s="32">
        <v>1</v>
      </c>
    </row>
    <row r="3121" spans="1:8" x14ac:dyDescent="0.35">
      <c r="A3121" s="31">
        <v>2017</v>
      </c>
      <c r="B3121" s="31" t="s">
        <v>84</v>
      </c>
      <c r="C3121" s="31" t="str">
        <f>VLOOKUP(B3121,lookup!A:D,3,FALSE)</f>
        <v>Non Metropolitan Fire Authorities</v>
      </c>
      <c r="D3121" s="31" t="str">
        <f>VLOOKUP(B3121,lookup!A:D,4,FALSE)</f>
        <v>E31000019</v>
      </c>
      <c r="E3121" s="31" t="s">
        <v>15</v>
      </c>
      <c r="F3121" s="1" t="s">
        <v>219</v>
      </c>
      <c r="G3121" s="31" t="s">
        <v>11</v>
      </c>
      <c r="H3121" s="32">
        <v>0</v>
      </c>
    </row>
    <row r="3122" spans="1:8" x14ac:dyDescent="0.35">
      <c r="A3122" s="31">
        <v>2017</v>
      </c>
      <c r="B3122" s="31" t="s">
        <v>84</v>
      </c>
      <c r="C3122" s="31" t="str">
        <f>VLOOKUP(B3122,lookup!A:D,3,FALSE)</f>
        <v>Non Metropolitan Fire Authorities</v>
      </c>
      <c r="D3122" s="31" t="str">
        <f>VLOOKUP(B3122,lookup!A:D,4,FALSE)</f>
        <v>E31000019</v>
      </c>
      <c r="E3122" s="31" t="s">
        <v>15</v>
      </c>
      <c r="F3122" s="1" t="s">
        <v>219</v>
      </c>
      <c r="G3122" s="31" t="s">
        <v>12</v>
      </c>
      <c r="H3122" s="32">
        <v>3</v>
      </c>
    </row>
    <row r="3123" spans="1:8" x14ac:dyDescent="0.35">
      <c r="A3123" s="31">
        <v>2017</v>
      </c>
      <c r="B3123" s="31" t="s">
        <v>84</v>
      </c>
      <c r="C3123" s="31" t="str">
        <f>VLOOKUP(B3123,lookup!A:D,3,FALSE)</f>
        <v>Non Metropolitan Fire Authorities</v>
      </c>
      <c r="D3123" s="31" t="str">
        <f>VLOOKUP(B3123,lookup!A:D,4,FALSE)</f>
        <v>E31000019</v>
      </c>
      <c r="E3123" s="31" t="s">
        <v>15</v>
      </c>
      <c r="F3123" s="1" t="s">
        <v>219</v>
      </c>
      <c r="G3123" s="31" t="s">
        <v>13</v>
      </c>
      <c r="H3123" s="32">
        <v>1</v>
      </c>
    </row>
    <row r="3124" spans="1:8" x14ac:dyDescent="0.35">
      <c r="A3124" s="31">
        <v>2017</v>
      </c>
      <c r="B3124" s="31" t="s">
        <v>84</v>
      </c>
      <c r="C3124" s="31" t="str">
        <f>VLOOKUP(B3124,lookup!A:D,3,FALSE)</f>
        <v>Non Metropolitan Fire Authorities</v>
      </c>
      <c r="D3124" s="31" t="str">
        <f>VLOOKUP(B3124,lookup!A:D,4,FALSE)</f>
        <v>E31000019</v>
      </c>
      <c r="E3124" s="31" t="s">
        <v>15</v>
      </c>
      <c r="F3124" s="1" t="s">
        <v>219</v>
      </c>
      <c r="G3124" s="31" t="s">
        <v>14</v>
      </c>
      <c r="H3124" s="32">
        <v>13</v>
      </c>
    </row>
    <row r="3125" spans="1:8" x14ac:dyDescent="0.35">
      <c r="A3125" s="31">
        <v>2017</v>
      </c>
      <c r="B3125" s="31" t="s">
        <v>84</v>
      </c>
      <c r="C3125" s="31" t="str">
        <f>VLOOKUP(B3125,lookup!A:D,3,FALSE)</f>
        <v>Non Metropolitan Fire Authorities</v>
      </c>
      <c r="D3125" s="31" t="str">
        <f>VLOOKUP(B3125,lookup!A:D,4,FALSE)</f>
        <v>E31000019</v>
      </c>
      <c r="E3125" s="31" t="s">
        <v>15</v>
      </c>
      <c r="F3125" s="1" t="s">
        <v>219</v>
      </c>
      <c r="G3125" s="31" t="s">
        <v>5</v>
      </c>
      <c r="H3125" s="32">
        <v>18</v>
      </c>
    </row>
    <row r="3126" spans="1:8" x14ac:dyDescent="0.35">
      <c r="A3126" s="31">
        <v>2017</v>
      </c>
      <c r="B3126" s="31" t="s">
        <v>84</v>
      </c>
      <c r="C3126" s="31" t="str">
        <f>VLOOKUP(B3126,lookup!A:D,3,FALSE)</f>
        <v>Non Metropolitan Fire Authorities</v>
      </c>
      <c r="D3126" s="31" t="str">
        <f>VLOOKUP(B3126,lookup!A:D,4,FALSE)</f>
        <v>E31000019</v>
      </c>
      <c r="E3126" s="31" t="s">
        <v>7</v>
      </c>
      <c r="F3126" s="1" t="s">
        <v>252</v>
      </c>
      <c r="G3126" s="31" t="s">
        <v>10</v>
      </c>
      <c r="H3126" s="32">
        <v>0</v>
      </c>
    </row>
    <row r="3127" spans="1:8" x14ac:dyDescent="0.35">
      <c r="A3127" s="31">
        <v>2017</v>
      </c>
      <c r="B3127" s="31" t="s">
        <v>84</v>
      </c>
      <c r="C3127" s="31" t="str">
        <f>VLOOKUP(B3127,lookup!A:D,3,FALSE)</f>
        <v>Non Metropolitan Fire Authorities</v>
      </c>
      <c r="D3127" s="31" t="str">
        <f>VLOOKUP(B3127,lookup!A:D,4,FALSE)</f>
        <v>E31000019</v>
      </c>
      <c r="E3127" s="31" t="s">
        <v>7</v>
      </c>
      <c r="F3127" s="1" t="s">
        <v>252</v>
      </c>
      <c r="G3127" s="31" t="s">
        <v>11</v>
      </c>
      <c r="H3127" s="32">
        <v>0</v>
      </c>
    </row>
    <row r="3128" spans="1:8" x14ac:dyDescent="0.35">
      <c r="A3128" s="31">
        <v>2017</v>
      </c>
      <c r="B3128" s="31" t="s">
        <v>84</v>
      </c>
      <c r="C3128" s="31" t="str">
        <f>VLOOKUP(B3128,lookup!A:D,3,FALSE)</f>
        <v>Non Metropolitan Fire Authorities</v>
      </c>
      <c r="D3128" s="31" t="str">
        <f>VLOOKUP(B3128,lookup!A:D,4,FALSE)</f>
        <v>E31000019</v>
      </c>
      <c r="E3128" s="31" t="s">
        <v>7</v>
      </c>
      <c r="F3128" s="1" t="s">
        <v>252</v>
      </c>
      <c r="G3128" s="31" t="s">
        <v>12</v>
      </c>
      <c r="H3128" s="32">
        <v>25</v>
      </c>
    </row>
    <row r="3129" spans="1:8" x14ac:dyDescent="0.35">
      <c r="A3129" s="31">
        <v>2017</v>
      </c>
      <c r="B3129" s="31" t="s">
        <v>84</v>
      </c>
      <c r="C3129" s="31" t="str">
        <f>VLOOKUP(B3129,lookup!A:D,3,FALSE)</f>
        <v>Non Metropolitan Fire Authorities</v>
      </c>
      <c r="D3129" s="31" t="str">
        <f>VLOOKUP(B3129,lookup!A:D,4,FALSE)</f>
        <v>E31000019</v>
      </c>
      <c r="E3129" s="31" t="s">
        <v>7</v>
      </c>
      <c r="F3129" s="1" t="s">
        <v>252</v>
      </c>
      <c r="G3129" s="31" t="s">
        <v>13</v>
      </c>
      <c r="H3129" s="32">
        <v>40</v>
      </c>
    </row>
    <row r="3130" spans="1:8" x14ac:dyDescent="0.35">
      <c r="A3130" s="31">
        <v>2017</v>
      </c>
      <c r="B3130" s="31" t="s">
        <v>84</v>
      </c>
      <c r="C3130" s="31" t="str">
        <f>VLOOKUP(B3130,lookup!A:D,3,FALSE)</f>
        <v>Non Metropolitan Fire Authorities</v>
      </c>
      <c r="D3130" s="31" t="str">
        <f>VLOOKUP(B3130,lookup!A:D,4,FALSE)</f>
        <v>E31000019</v>
      </c>
      <c r="E3130" s="31" t="s">
        <v>7</v>
      </c>
      <c r="F3130" s="1" t="s">
        <v>252</v>
      </c>
      <c r="G3130" s="31" t="s">
        <v>14</v>
      </c>
      <c r="H3130" s="32">
        <v>150</v>
      </c>
    </row>
    <row r="3131" spans="1:8" x14ac:dyDescent="0.35">
      <c r="A3131" s="31">
        <v>2017</v>
      </c>
      <c r="B3131" s="31" t="s">
        <v>84</v>
      </c>
      <c r="C3131" s="31" t="str">
        <f>VLOOKUP(B3131,lookup!A:D,3,FALSE)</f>
        <v>Non Metropolitan Fire Authorities</v>
      </c>
      <c r="D3131" s="31" t="str">
        <f>VLOOKUP(B3131,lookup!A:D,4,FALSE)</f>
        <v>E31000019</v>
      </c>
      <c r="E3131" s="31" t="s">
        <v>7</v>
      </c>
      <c r="F3131" s="1" t="s">
        <v>252</v>
      </c>
      <c r="G3131" s="31" t="s">
        <v>5</v>
      </c>
      <c r="H3131" s="32">
        <v>215</v>
      </c>
    </row>
    <row r="3132" spans="1:8" x14ac:dyDescent="0.35">
      <c r="A3132" s="31">
        <v>2017</v>
      </c>
      <c r="B3132" s="31" t="s">
        <v>84</v>
      </c>
      <c r="C3132" s="31" t="str">
        <f>VLOOKUP(B3132,lookup!A:D,3,FALSE)</f>
        <v>Non Metropolitan Fire Authorities</v>
      </c>
      <c r="D3132" s="31" t="str">
        <f>VLOOKUP(B3132,lookup!A:D,4,FALSE)</f>
        <v>E31000019</v>
      </c>
      <c r="E3132" s="31" t="s">
        <v>15</v>
      </c>
      <c r="F3132" s="1" t="s">
        <v>252</v>
      </c>
      <c r="G3132" s="31" t="s">
        <v>10</v>
      </c>
      <c r="H3132" s="32">
        <v>0</v>
      </c>
    </row>
    <row r="3133" spans="1:8" x14ac:dyDescent="0.35">
      <c r="A3133" s="31">
        <v>2017</v>
      </c>
      <c r="B3133" s="31" t="s">
        <v>84</v>
      </c>
      <c r="C3133" s="31" t="str">
        <f>VLOOKUP(B3133,lookup!A:D,3,FALSE)</f>
        <v>Non Metropolitan Fire Authorities</v>
      </c>
      <c r="D3133" s="31" t="str">
        <f>VLOOKUP(B3133,lookup!A:D,4,FALSE)</f>
        <v>E31000019</v>
      </c>
      <c r="E3133" s="31" t="s">
        <v>15</v>
      </c>
      <c r="F3133" s="1" t="s">
        <v>252</v>
      </c>
      <c r="G3133" s="31" t="s">
        <v>11</v>
      </c>
      <c r="H3133" s="32">
        <v>0</v>
      </c>
    </row>
    <row r="3134" spans="1:8" x14ac:dyDescent="0.35">
      <c r="A3134" s="31">
        <v>2017</v>
      </c>
      <c r="B3134" s="31" t="s">
        <v>84</v>
      </c>
      <c r="C3134" s="31" t="str">
        <f>VLOOKUP(B3134,lookup!A:D,3,FALSE)</f>
        <v>Non Metropolitan Fire Authorities</v>
      </c>
      <c r="D3134" s="31" t="str">
        <f>VLOOKUP(B3134,lookup!A:D,4,FALSE)</f>
        <v>E31000019</v>
      </c>
      <c r="E3134" s="31" t="s">
        <v>15</v>
      </c>
      <c r="F3134" s="1" t="s">
        <v>252</v>
      </c>
      <c r="G3134" s="31" t="s">
        <v>12</v>
      </c>
      <c r="H3134" s="32">
        <v>0</v>
      </c>
    </row>
    <row r="3135" spans="1:8" x14ac:dyDescent="0.35">
      <c r="A3135" s="31">
        <v>2017</v>
      </c>
      <c r="B3135" s="31" t="s">
        <v>84</v>
      </c>
      <c r="C3135" s="31" t="str">
        <f>VLOOKUP(B3135,lookup!A:D,3,FALSE)</f>
        <v>Non Metropolitan Fire Authorities</v>
      </c>
      <c r="D3135" s="31" t="str">
        <f>VLOOKUP(B3135,lookup!A:D,4,FALSE)</f>
        <v>E31000019</v>
      </c>
      <c r="E3135" s="31" t="s">
        <v>15</v>
      </c>
      <c r="F3135" s="1" t="s">
        <v>252</v>
      </c>
      <c r="G3135" s="31" t="s">
        <v>13</v>
      </c>
      <c r="H3135" s="32">
        <v>1</v>
      </c>
    </row>
    <row r="3136" spans="1:8" x14ac:dyDescent="0.35">
      <c r="A3136" s="31">
        <v>2017</v>
      </c>
      <c r="B3136" s="31" t="s">
        <v>84</v>
      </c>
      <c r="C3136" s="31" t="str">
        <f>VLOOKUP(B3136,lookup!A:D,3,FALSE)</f>
        <v>Non Metropolitan Fire Authorities</v>
      </c>
      <c r="D3136" s="31" t="str">
        <f>VLOOKUP(B3136,lookup!A:D,4,FALSE)</f>
        <v>E31000019</v>
      </c>
      <c r="E3136" s="31" t="s">
        <v>15</v>
      </c>
      <c r="F3136" s="1" t="s">
        <v>252</v>
      </c>
      <c r="G3136" s="31" t="s">
        <v>14</v>
      </c>
      <c r="H3136" s="32">
        <v>11</v>
      </c>
    </row>
    <row r="3137" spans="1:8" x14ac:dyDescent="0.35">
      <c r="A3137" s="31">
        <v>2017</v>
      </c>
      <c r="B3137" s="31" t="s">
        <v>84</v>
      </c>
      <c r="C3137" s="31" t="str">
        <f>VLOOKUP(B3137,lookup!A:D,3,FALSE)</f>
        <v>Non Metropolitan Fire Authorities</v>
      </c>
      <c r="D3137" s="31" t="str">
        <f>VLOOKUP(B3137,lookup!A:D,4,FALSE)</f>
        <v>E31000019</v>
      </c>
      <c r="E3137" s="31" t="s">
        <v>15</v>
      </c>
      <c r="F3137" s="1" t="s">
        <v>252</v>
      </c>
      <c r="G3137" s="31" t="s">
        <v>5</v>
      </c>
      <c r="H3137" s="32">
        <v>12</v>
      </c>
    </row>
    <row r="3138" spans="1:8" x14ac:dyDescent="0.35">
      <c r="A3138" s="31">
        <v>2017</v>
      </c>
      <c r="B3138" s="31" t="s">
        <v>87</v>
      </c>
      <c r="C3138" s="31" t="str">
        <f>VLOOKUP(B3138,lookup!A:D,3,FALSE)</f>
        <v>Non Metropolitan Fire Authorities</v>
      </c>
      <c r="D3138" s="31" t="str">
        <f>VLOOKUP(B3138,lookup!A:D,4,FALSE)</f>
        <v>E31000020</v>
      </c>
      <c r="E3138" s="31" t="s">
        <v>7</v>
      </c>
      <c r="F3138" s="1" t="s">
        <v>219</v>
      </c>
      <c r="G3138" s="31" t="s">
        <v>8</v>
      </c>
      <c r="H3138" s="32">
        <v>2</v>
      </c>
    </row>
    <row r="3139" spans="1:8" x14ac:dyDescent="0.35">
      <c r="A3139" s="31">
        <v>2017</v>
      </c>
      <c r="B3139" s="31" t="s">
        <v>87</v>
      </c>
      <c r="C3139" s="31" t="str">
        <f>VLOOKUP(B3139,lookup!A:D,3,FALSE)</f>
        <v>Non Metropolitan Fire Authorities</v>
      </c>
      <c r="D3139" s="31" t="str">
        <f>VLOOKUP(B3139,lookup!A:D,4,FALSE)</f>
        <v>E31000020</v>
      </c>
      <c r="E3139" s="31" t="s">
        <v>7</v>
      </c>
      <c r="F3139" s="1" t="s">
        <v>219</v>
      </c>
      <c r="G3139" s="31" t="s">
        <v>178</v>
      </c>
      <c r="H3139" s="32">
        <v>3</v>
      </c>
    </row>
    <row r="3140" spans="1:8" x14ac:dyDescent="0.35">
      <c r="A3140" s="31">
        <v>2017</v>
      </c>
      <c r="B3140" s="31" t="s">
        <v>87</v>
      </c>
      <c r="C3140" s="31" t="str">
        <f>VLOOKUP(B3140,lookup!A:D,3,FALSE)</f>
        <v>Non Metropolitan Fire Authorities</v>
      </c>
      <c r="D3140" s="31" t="str">
        <f>VLOOKUP(B3140,lookup!A:D,4,FALSE)</f>
        <v>E31000020</v>
      </c>
      <c r="E3140" s="31" t="s">
        <v>7</v>
      </c>
      <c r="F3140" s="1" t="s">
        <v>219</v>
      </c>
      <c r="G3140" s="31" t="s">
        <v>10</v>
      </c>
      <c r="H3140" s="32">
        <v>10</v>
      </c>
    </row>
    <row r="3141" spans="1:8" x14ac:dyDescent="0.35">
      <c r="A3141" s="31">
        <v>2017</v>
      </c>
      <c r="B3141" s="31" t="s">
        <v>87</v>
      </c>
      <c r="C3141" s="31" t="str">
        <f>VLOOKUP(B3141,lookup!A:D,3,FALSE)</f>
        <v>Non Metropolitan Fire Authorities</v>
      </c>
      <c r="D3141" s="31" t="str">
        <f>VLOOKUP(B3141,lookup!A:D,4,FALSE)</f>
        <v>E31000020</v>
      </c>
      <c r="E3141" s="31" t="s">
        <v>7</v>
      </c>
      <c r="F3141" s="1" t="s">
        <v>219</v>
      </c>
      <c r="G3141" s="31" t="s">
        <v>11</v>
      </c>
      <c r="H3141" s="32">
        <v>30</v>
      </c>
    </row>
    <row r="3142" spans="1:8" x14ac:dyDescent="0.35">
      <c r="A3142" s="31">
        <v>2017</v>
      </c>
      <c r="B3142" s="31" t="s">
        <v>87</v>
      </c>
      <c r="C3142" s="31" t="str">
        <f>VLOOKUP(B3142,lookup!A:D,3,FALSE)</f>
        <v>Non Metropolitan Fire Authorities</v>
      </c>
      <c r="D3142" s="31" t="str">
        <f>VLOOKUP(B3142,lookup!A:D,4,FALSE)</f>
        <v>E31000020</v>
      </c>
      <c r="E3142" s="31" t="s">
        <v>7</v>
      </c>
      <c r="F3142" s="1" t="s">
        <v>219</v>
      </c>
      <c r="G3142" s="31" t="s">
        <v>12</v>
      </c>
      <c r="H3142" s="32">
        <v>77</v>
      </c>
    </row>
    <row r="3143" spans="1:8" x14ac:dyDescent="0.35">
      <c r="A3143" s="31">
        <v>2017</v>
      </c>
      <c r="B3143" s="31" t="s">
        <v>87</v>
      </c>
      <c r="C3143" s="31" t="str">
        <f>VLOOKUP(B3143,lookup!A:D,3,FALSE)</f>
        <v>Non Metropolitan Fire Authorities</v>
      </c>
      <c r="D3143" s="31" t="str">
        <f>VLOOKUP(B3143,lookup!A:D,4,FALSE)</f>
        <v>E31000020</v>
      </c>
      <c r="E3143" s="31" t="s">
        <v>7</v>
      </c>
      <c r="F3143" s="1" t="s">
        <v>219</v>
      </c>
      <c r="G3143" s="31" t="s">
        <v>13</v>
      </c>
      <c r="H3143" s="32">
        <v>60</v>
      </c>
    </row>
    <row r="3144" spans="1:8" x14ac:dyDescent="0.35">
      <c r="A3144" s="31">
        <v>2017</v>
      </c>
      <c r="B3144" s="31" t="s">
        <v>87</v>
      </c>
      <c r="C3144" s="31" t="str">
        <f>VLOOKUP(B3144,lookup!A:D,3,FALSE)</f>
        <v>Non Metropolitan Fire Authorities</v>
      </c>
      <c r="D3144" s="31" t="str">
        <f>VLOOKUP(B3144,lookup!A:D,4,FALSE)</f>
        <v>E31000020</v>
      </c>
      <c r="E3144" s="31" t="s">
        <v>7</v>
      </c>
      <c r="F3144" s="1" t="s">
        <v>219</v>
      </c>
      <c r="G3144" s="31" t="s">
        <v>14</v>
      </c>
      <c r="H3144" s="32">
        <v>277</v>
      </c>
    </row>
    <row r="3145" spans="1:8" x14ac:dyDescent="0.35">
      <c r="A3145" s="31">
        <v>2017</v>
      </c>
      <c r="B3145" s="31" t="s">
        <v>87</v>
      </c>
      <c r="C3145" s="31" t="str">
        <f>VLOOKUP(B3145,lookup!A:D,3,FALSE)</f>
        <v>Non Metropolitan Fire Authorities</v>
      </c>
      <c r="D3145" s="31" t="str">
        <f>VLOOKUP(B3145,lookup!A:D,4,FALSE)</f>
        <v>E31000020</v>
      </c>
      <c r="E3145" s="31" t="s">
        <v>7</v>
      </c>
      <c r="F3145" s="1" t="s">
        <v>219</v>
      </c>
      <c r="G3145" s="31" t="s">
        <v>5</v>
      </c>
      <c r="H3145" s="32">
        <v>459</v>
      </c>
    </row>
    <row r="3146" spans="1:8" x14ac:dyDescent="0.35">
      <c r="A3146" s="31">
        <v>2017</v>
      </c>
      <c r="B3146" s="31" t="s">
        <v>87</v>
      </c>
      <c r="C3146" s="31" t="str">
        <f>VLOOKUP(B3146,lookup!A:D,3,FALSE)</f>
        <v>Non Metropolitan Fire Authorities</v>
      </c>
      <c r="D3146" s="31" t="str">
        <f>VLOOKUP(B3146,lookup!A:D,4,FALSE)</f>
        <v>E31000020</v>
      </c>
      <c r="E3146" s="31" t="s">
        <v>15</v>
      </c>
      <c r="F3146" s="1" t="s">
        <v>219</v>
      </c>
      <c r="G3146" s="31" t="s">
        <v>8</v>
      </c>
      <c r="H3146" s="32">
        <v>0</v>
      </c>
    </row>
    <row r="3147" spans="1:8" x14ac:dyDescent="0.35">
      <c r="A3147" s="31">
        <v>2017</v>
      </c>
      <c r="B3147" s="31" t="s">
        <v>87</v>
      </c>
      <c r="C3147" s="31" t="str">
        <f>VLOOKUP(B3147,lookup!A:D,3,FALSE)</f>
        <v>Non Metropolitan Fire Authorities</v>
      </c>
      <c r="D3147" s="31" t="str">
        <f>VLOOKUP(B3147,lookup!A:D,4,FALSE)</f>
        <v>E31000020</v>
      </c>
      <c r="E3147" s="31" t="s">
        <v>15</v>
      </c>
      <c r="F3147" s="1" t="s">
        <v>219</v>
      </c>
      <c r="G3147" s="31" t="s">
        <v>178</v>
      </c>
      <c r="H3147" s="32">
        <v>0</v>
      </c>
    </row>
    <row r="3148" spans="1:8" x14ac:dyDescent="0.35">
      <c r="A3148" s="31">
        <v>2017</v>
      </c>
      <c r="B3148" s="31" t="s">
        <v>87</v>
      </c>
      <c r="C3148" s="31" t="str">
        <f>VLOOKUP(B3148,lookup!A:D,3,FALSE)</f>
        <v>Non Metropolitan Fire Authorities</v>
      </c>
      <c r="D3148" s="31" t="str">
        <f>VLOOKUP(B3148,lookup!A:D,4,FALSE)</f>
        <v>E31000020</v>
      </c>
      <c r="E3148" s="31" t="s">
        <v>15</v>
      </c>
      <c r="F3148" s="1" t="s">
        <v>219</v>
      </c>
      <c r="G3148" s="31" t="s">
        <v>10</v>
      </c>
      <c r="H3148" s="32">
        <v>1</v>
      </c>
    </row>
    <row r="3149" spans="1:8" x14ac:dyDescent="0.35">
      <c r="A3149" s="31">
        <v>2017</v>
      </c>
      <c r="B3149" s="31" t="s">
        <v>87</v>
      </c>
      <c r="C3149" s="31" t="str">
        <f>VLOOKUP(B3149,lookup!A:D,3,FALSE)</f>
        <v>Non Metropolitan Fire Authorities</v>
      </c>
      <c r="D3149" s="31" t="str">
        <f>VLOOKUP(B3149,lookup!A:D,4,FALSE)</f>
        <v>E31000020</v>
      </c>
      <c r="E3149" s="31" t="s">
        <v>15</v>
      </c>
      <c r="F3149" s="1" t="s">
        <v>219</v>
      </c>
      <c r="G3149" s="31" t="s">
        <v>11</v>
      </c>
      <c r="H3149" s="32">
        <v>1</v>
      </c>
    </row>
    <row r="3150" spans="1:8" x14ac:dyDescent="0.35">
      <c r="A3150" s="31">
        <v>2017</v>
      </c>
      <c r="B3150" s="31" t="s">
        <v>87</v>
      </c>
      <c r="C3150" s="31" t="str">
        <f>VLOOKUP(B3150,lookup!A:D,3,FALSE)</f>
        <v>Non Metropolitan Fire Authorities</v>
      </c>
      <c r="D3150" s="31" t="str">
        <f>VLOOKUP(B3150,lookup!A:D,4,FALSE)</f>
        <v>E31000020</v>
      </c>
      <c r="E3150" s="31" t="s">
        <v>15</v>
      </c>
      <c r="F3150" s="1" t="s">
        <v>219</v>
      </c>
      <c r="G3150" s="31" t="s">
        <v>12</v>
      </c>
      <c r="H3150" s="32">
        <v>3</v>
      </c>
    </row>
    <row r="3151" spans="1:8" x14ac:dyDescent="0.35">
      <c r="A3151" s="31">
        <v>2017</v>
      </c>
      <c r="B3151" s="31" t="s">
        <v>87</v>
      </c>
      <c r="C3151" s="31" t="str">
        <f>VLOOKUP(B3151,lookup!A:D,3,FALSE)</f>
        <v>Non Metropolitan Fire Authorities</v>
      </c>
      <c r="D3151" s="31" t="str">
        <f>VLOOKUP(B3151,lookup!A:D,4,FALSE)</f>
        <v>E31000020</v>
      </c>
      <c r="E3151" s="31" t="s">
        <v>15</v>
      </c>
      <c r="F3151" s="1" t="s">
        <v>219</v>
      </c>
      <c r="G3151" s="31" t="s">
        <v>13</v>
      </c>
      <c r="H3151" s="32">
        <v>0</v>
      </c>
    </row>
    <row r="3152" spans="1:8" x14ac:dyDescent="0.35">
      <c r="A3152" s="31">
        <v>2017</v>
      </c>
      <c r="B3152" s="31" t="s">
        <v>87</v>
      </c>
      <c r="C3152" s="31" t="str">
        <f>VLOOKUP(B3152,lookup!A:D,3,FALSE)</f>
        <v>Non Metropolitan Fire Authorities</v>
      </c>
      <c r="D3152" s="31" t="str">
        <f>VLOOKUP(B3152,lookup!A:D,4,FALSE)</f>
        <v>E31000020</v>
      </c>
      <c r="E3152" s="31" t="s">
        <v>15</v>
      </c>
      <c r="F3152" s="1" t="s">
        <v>219</v>
      </c>
      <c r="G3152" s="31" t="s">
        <v>14</v>
      </c>
      <c r="H3152" s="32">
        <v>18</v>
      </c>
    </row>
    <row r="3153" spans="1:9" x14ac:dyDescent="0.35">
      <c r="A3153" s="31">
        <v>2017</v>
      </c>
      <c r="B3153" s="31" t="s">
        <v>87</v>
      </c>
      <c r="C3153" s="31" t="str">
        <f>VLOOKUP(B3153,lookup!A:D,3,FALSE)</f>
        <v>Non Metropolitan Fire Authorities</v>
      </c>
      <c r="D3153" s="31" t="str">
        <f>VLOOKUP(B3153,lookup!A:D,4,FALSE)</f>
        <v>E31000020</v>
      </c>
      <c r="E3153" s="31" t="s">
        <v>15</v>
      </c>
      <c r="F3153" s="1" t="s">
        <v>219</v>
      </c>
      <c r="G3153" s="31" t="s">
        <v>5</v>
      </c>
      <c r="H3153" s="32">
        <v>23</v>
      </c>
    </row>
    <row r="3154" spans="1:9" x14ac:dyDescent="0.35">
      <c r="A3154" s="31">
        <v>2017</v>
      </c>
      <c r="B3154" s="31" t="s">
        <v>87</v>
      </c>
      <c r="C3154" s="31" t="str">
        <f>VLOOKUP(B3154,lookup!A:D,3,FALSE)</f>
        <v>Non Metropolitan Fire Authorities</v>
      </c>
      <c r="D3154" s="31" t="str">
        <f>VLOOKUP(B3154,lookup!A:D,4,FALSE)</f>
        <v>E31000020</v>
      </c>
      <c r="E3154" s="31" t="s">
        <v>7</v>
      </c>
      <c r="F3154" s="1" t="s">
        <v>252</v>
      </c>
      <c r="G3154" s="31" t="s">
        <v>10</v>
      </c>
      <c r="H3154" s="32">
        <v>0</v>
      </c>
    </row>
    <row r="3155" spans="1:9" x14ac:dyDescent="0.35">
      <c r="A3155" s="31">
        <v>2017</v>
      </c>
      <c r="B3155" s="31" t="s">
        <v>87</v>
      </c>
      <c r="C3155" s="31" t="str">
        <f>VLOOKUP(B3155,lookup!A:D,3,FALSE)</f>
        <v>Non Metropolitan Fire Authorities</v>
      </c>
      <c r="D3155" s="31" t="str">
        <f>VLOOKUP(B3155,lookup!A:D,4,FALSE)</f>
        <v>E31000020</v>
      </c>
      <c r="E3155" s="31" t="s">
        <v>7</v>
      </c>
      <c r="F3155" s="1" t="s">
        <v>252</v>
      </c>
      <c r="G3155" s="31" t="s">
        <v>11</v>
      </c>
      <c r="H3155" s="32">
        <v>0</v>
      </c>
    </row>
    <row r="3156" spans="1:9" x14ac:dyDescent="0.35">
      <c r="A3156" s="31">
        <v>2017</v>
      </c>
      <c r="B3156" s="31" t="s">
        <v>87</v>
      </c>
      <c r="C3156" s="31" t="str">
        <f>VLOOKUP(B3156,lookup!A:D,3,FALSE)</f>
        <v>Non Metropolitan Fire Authorities</v>
      </c>
      <c r="D3156" s="31" t="str">
        <f>VLOOKUP(B3156,lookup!A:D,4,FALSE)</f>
        <v>E31000020</v>
      </c>
      <c r="E3156" s="31" t="s">
        <v>7</v>
      </c>
      <c r="F3156" s="1" t="s">
        <v>252</v>
      </c>
      <c r="G3156" s="31" t="s">
        <v>12</v>
      </c>
      <c r="H3156" s="32">
        <v>21</v>
      </c>
    </row>
    <row r="3157" spans="1:9" x14ac:dyDescent="0.35">
      <c r="A3157" s="31">
        <v>2017</v>
      </c>
      <c r="B3157" s="31" t="s">
        <v>87</v>
      </c>
      <c r="C3157" s="31" t="str">
        <f>VLOOKUP(B3157,lookup!A:D,3,FALSE)</f>
        <v>Non Metropolitan Fire Authorities</v>
      </c>
      <c r="D3157" s="31" t="str">
        <f>VLOOKUP(B3157,lookup!A:D,4,FALSE)</f>
        <v>E31000020</v>
      </c>
      <c r="E3157" s="31" t="s">
        <v>7</v>
      </c>
      <c r="F3157" s="1" t="s">
        <v>252</v>
      </c>
      <c r="G3157" s="31" t="s">
        <v>13</v>
      </c>
      <c r="H3157" s="32">
        <v>49</v>
      </c>
    </row>
    <row r="3158" spans="1:9" x14ac:dyDescent="0.35">
      <c r="A3158" s="31">
        <v>2017</v>
      </c>
      <c r="B3158" s="31" t="s">
        <v>87</v>
      </c>
      <c r="C3158" s="31" t="str">
        <f>VLOOKUP(B3158,lookup!A:D,3,FALSE)</f>
        <v>Non Metropolitan Fire Authorities</v>
      </c>
      <c r="D3158" s="31" t="str">
        <f>VLOOKUP(B3158,lookup!A:D,4,FALSE)</f>
        <v>E31000020</v>
      </c>
      <c r="E3158" s="31" t="s">
        <v>7</v>
      </c>
      <c r="F3158" s="1" t="s">
        <v>252</v>
      </c>
      <c r="G3158" s="31" t="s">
        <v>14</v>
      </c>
      <c r="H3158" s="32">
        <v>251</v>
      </c>
    </row>
    <row r="3159" spans="1:9" x14ac:dyDescent="0.35">
      <c r="A3159" s="31">
        <v>2017</v>
      </c>
      <c r="B3159" s="31" t="s">
        <v>87</v>
      </c>
      <c r="C3159" s="31" t="str">
        <f>VLOOKUP(B3159,lookup!A:D,3,FALSE)</f>
        <v>Non Metropolitan Fire Authorities</v>
      </c>
      <c r="D3159" s="31" t="str">
        <f>VLOOKUP(B3159,lookup!A:D,4,FALSE)</f>
        <v>E31000020</v>
      </c>
      <c r="E3159" s="31" t="s">
        <v>7</v>
      </c>
      <c r="F3159" s="1" t="s">
        <v>252</v>
      </c>
      <c r="G3159" s="31" t="s">
        <v>5</v>
      </c>
      <c r="H3159" s="32">
        <v>321</v>
      </c>
    </row>
    <row r="3160" spans="1:9" x14ac:dyDescent="0.35">
      <c r="A3160" s="31">
        <v>2017</v>
      </c>
      <c r="B3160" s="31" t="s">
        <v>87</v>
      </c>
      <c r="C3160" s="31" t="str">
        <f>VLOOKUP(B3160,lookup!A:D,3,FALSE)</f>
        <v>Non Metropolitan Fire Authorities</v>
      </c>
      <c r="D3160" s="31" t="str">
        <f>VLOOKUP(B3160,lookup!A:D,4,FALSE)</f>
        <v>E31000020</v>
      </c>
      <c r="E3160" s="31" t="s">
        <v>15</v>
      </c>
      <c r="F3160" s="1" t="s">
        <v>252</v>
      </c>
      <c r="G3160" s="31" t="s">
        <v>10</v>
      </c>
      <c r="H3160" s="32">
        <v>0</v>
      </c>
    </row>
    <row r="3161" spans="1:9" x14ac:dyDescent="0.35">
      <c r="A3161" s="31">
        <v>2017</v>
      </c>
      <c r="B3161" s="31" t="s">
        <v>87</v>
      </c>
      <c r="C3161" s="31" t="str">
        <f>VLOOKUP(B3161,lookup!A:D,3,FALSE)</f>
        <v>Non Metropolitan Fire Authorities</v>
      </c>
      <c r="D3161" s="31" t="str">
        <f>VLOOKUP(B3161,lookup!A:D,4,FALSE)</f>
        <v>E31000020</v>
      </c>
      <c r="E3161" s="31" t="s">
        <v>15</v>
      </c>
      <c r="F3161" s="1" t="s">
        <v>252</v>
      </c>
      <c r="G3161" s="31" t="s">
        <v>11</v>
      </c>
      <c r="H3161" s="32">
        <v>0</v>
      </c>
    </row>
    <row r="3162" spans="1:9" x14ac:dyDescent="0.35">
      <c r="A3162" s="31">
        <v>2017</v>
      </c>
      <c r="B3162" s="31" t="s">
        <v>87</v>
      </c>
      <c r="C3162" s="31" t="str">
        <f>VLOOKUP(B3162,lookup!A:D,3,FALSE)</f>
        <v>Non Metropolitan Fire Authorities</v>
      </c>
      <c r="D3162" s="31" t="str">
        <f>VLOOKUP(B3162,lookup!A:D,4,FALSE)</f>
        <v>E31000020</v>
      </c>
      <c r="E3162" s="31" t="s">
        <v>15</v>
      </c>
      <c r="F3162" s="1" t="s">
        <v>252</v>
      </c>
      <c r="G3162" s="31" t="s">
        <v>12</v>
      </c>
      <c r="H3162" s="32">
        <v>1</v>
      </c>
    </row>
    <row r="3163" spans="1:9" x14ac:dyDescent="0.35">
      <c r="A3163" s="31">
        <v>2017</v>
      </c>
      <c r="B3163" s="31" t="s">
        <v>87</v>
      </c>
      <c r="C3163" s="31" t="str">
        <f>VLOOKUP(B3163,lookup!A:D,3,FALSE)</f>
        <v>Non Metropolitan Fire Authorities</v>
      </c>
      <c r="D3163" s="31" t="str">
        <f>VLOOKUP(B3163,lookup!A:D,4,FALSE)</f>
        <v>E31000020</v>
      </c>
      <c r="E3163" s="31" t="s">
        <v>15</v>
      </c>
      <c r="F3163" s="1" t="s">
        <v>252</v>
      </c>
      <c r="G3163" s="31" t="s">
        <v>13</v>
      </c>
      <c r="H3163" s="32">
        <v>2</v>
      </c>
    </row>
    <row r="3164" spans="1:9" x14ac:dyDescent="0.35">
      <c r="A3164" s="31">
        <v>2017</v>
      </c>
      <c r="B3164" s="31" t="s">
        <v>87</v>
      </c>
      <c r="C3164" s="31" t="str">
        <f>VLOOKUP(B3164,lookup!A:D,3,FALSE)</f>
        <v>Non Metropolitan Fire Authorities</v>
      </c>
      <c r="D3164" s="31" t="str">
        <f>VLOOKUP(B3164,lookup!A:D,4,FALSE)</f>
        <v>E31000020</v>
      </c>
      <c r="E3164" s="31" t="s">
        <v>15</v>
      </c>
      <c r="F3164" s="1" t="s">
        <v>252</v>
      </c>
      <c r="G3164" s="31" t="s">
        <v>14</v>
      </c>
      <c r="H3164" s="32">
        <v>8</v>
      </c>
    </row>
    <row r="3165" spans="1:9" x14ac:dyDescent="0.35">
      <c r="A3165" s="31">
        <v>2017</v>
      </c>
      <c r="B3165" s="31" t="s">
        <v>87</v>
      </c>
      <c r="C3165" s="31" t="str">
        <f>VLOOKUP(B3165,lookup!A:D,3,FALSE)</f>
        <v>Non Metropolitan Fire Authorities</v>
      </c>
      <c r="D3165" s="31" t="str">
        <f>VLOOKUP(B3165,lookup!A:D,4,FALSE)</f>
        <v>E31000020</v>
      </c>
      <c r="E3165" s="31" t="s">
        <v>15</v>
      </c>
      <c r="F3165" s="1" t="s">
        <v>252</v>
      </c>
      <c r="G3165" s="31" t="s">
        <v>5</v>
      </c>
      <c r="H3165" s="32">
        <v>11</v>
      </c>
    </row>
    <row r="3166" spans="1:9" x14ac:dyDescent="0.35">
      <c r="A3166" s="31">
        <v>2017</v>
      </c>
      <c r="B3166" s="31" t="s">
        <v>291</v>
      </c>
      <c r="C3166" s="31" t="str">
        <f>VLOOKUP(B3166,lookup!A:D,3,FALSE)</f>
        <v>Non Metropolitan Fire Authorities</v>
      </c>
      <c r="D3166" s="31" t="str">
        <f>VLOOKUP(B3166,lookup!A:D,4,FALSE)</f>
        <v>E31000048</v>
      </c>
      <c r="E3166" s="31" t="s">
        <v>7</v>
      </c>
      <c r="F3166" s="1" t="s">
        <v>219</v>
      </c>
      <c r="G3166" s="31" t="s">
        <v>8</v>
      </c>
      <c r="H3166" s="32">
        <v>0</v>
      </c>
      <c r="I3166" t="s">
        <v>320</v>
      </c>
    </row>
    <row r="3167" spans="1:9" x14ac:dyDescent="0.35">
      <c r="A3167" s="31">
        <v>2017</v>
      </c>
      <c r="B3167" s="31" t="s">
        <v>291</v>
      </c>
      <c r="C3167" s="31" t="str">
        <f>VLOOKUP(B3167,lookup!A:D,3,FALSE)</f>
        <v>Non Metropolitan Fire Authorities</v>
      </c>
      <c r="D3167" s="31" t="str">
        <f>VLOOKUP(B3167,lookup!A:D,4,FALSE)</f>
        <v>E31000048</v>
      </c>
      <c r="E3167" s="31" t="s">
        <v>7</v>
      </c>
      <c r="F3167" s="1" t="s">
        <v>219</v>
      </c>
      <c r="G3167" s="31" t="s">
        <v>178</v>
      </c>
      <c r="H3167" s="32">
        <v>1</v>
      </c>
      <c r="I3167" t="s">
        <v>320</v>
      </c>
    </row>
    <row r="3168" spans="1:9" x14ac:dyDescent="0.35">
      <c r="A3168" s="31">
        <v>2017</v>
      </c>
      <c r="B3168" s="31" t="s">
        <v>291</v>
      </c>
      <c r="C3168" s="31" t="str">
        <f>VLOOKUP(B3168,lookup!A:D,3,FALSE)</f>
        <v>Non Metropolitan Fire Authorities</v>
      </c>
      <c r="D3168" s="31" t="str">
        <f>VLOOKUP(B3168,lookup!A:D,4,FALSE)</f>
        <v>E31000048</v>
      </c>
      <c r="E3168" s="31" t="s">
        <v>7</v>
      </c>
      <c r="F3168" s="1" t="s">
        <v>219</v>
      </c>
      <c r="G3168" s="31" t="s">
        <v>10</v>
      </c>
      <c r="H3168" s="32">
        <v>2</v>
      </c>
      <c r="I3168" t="s">
        <v>320</v>
      </c>
    </row>
    <row r="3169" spans="1:9" x14ac:dyDescent="0.35">
      <c r="A3169" s="31">
        <v>2017</v>
      </c>
      <c r="B3169" s="31" t="s">
        <v>291</v>
      </c>
      <c r="C3169" s="31" t="str">
        <f>VLOOKUP(B3169,lookup!A:D,3,FALSE)</f>
        <v>Non Metropolitan Fire Authorities</v>
      </c>
      <c r="D3169" s="31" t="str">
        <f>VLOOKUP(B3169,lookup!A:D,4,FALSE)</f>
        <v>E31000048</v>
      </c>
      <c r="E3169" s="31" t="s">
        <v>7</v>
      </c>
      <c r="F3169" s="1" t="s">
        <v>219</v>
      </c>
      <c r="G3169" s="31" t="s">
        <v>11</v>
      </c>
      <c r="H3169" s="32">
        <v>6</v>
      </c>
      <c r="I3169" t="s">
        <v>320</v>
      </c>
    </row>
    <row r="3170" spans="1:9" x14ac:dyDescent="0.35">
      <c r="A3170" s="31">
        <v>2017</v>
      </c>
      <c r="B3170" s="31" t="s">
        <v>291</v>
      </c>
      <c r="C3170" s="31" t="str">
        <f>VLOOKUP(B3170,lookup!A:D,3,FALSE)</f>
        <v>Non Metropolitan Fire Authorities</v>
      </c>
      <c r="D3170" s="31" t="str">
        <f>VLOOKUP(B3170,lookup!A:D,4,FALSE)</f>
        <v>E31000048</v>
      </c>
      <c r="E3170" s="31" t="s">
        <v>7</v>
      </c>
      <c r="F3170" s="1" t="s">
        <v>219</v>
      </c>
      <c r="G3170" s="31" t="s">
        <v>12</v>
      </c>
      <c r="H3170" s="32">
        <v>14</v>
      </c>
      <c r="I3170" t="s">
        <v>320</v>
      </c>
    </row>
    <row r="3171" spans="1:9" x14ac:dyDescent="0.35">
      <c r="A3171" s="31">
        <v>2017</v>
      </c>
      <c r="B3171" s="31" t="s">
        <v>291</v>
      </c>
      <c r="C3171" s="31" t="str">
        <f>VLOOKUP(B3171,lookup!A:D,3,FALSE)</f>
        <v>Non Metropolitan Fire Authorities</v>
      </c>
      <c r="D3171" s="31" t="str">
        <f>VLOOKUP(B3171,lookup!A:D,4,FALSE)</f>
        <v>E31000048</v>
      </c>
      <c r="E3171" s="31" t="s">
        <v>7</v>
      </c>
      <c r="F3171" s="1" t="s">
        <v>219</v>
      </c>
      <c r="G3171" s="31" t="s">
        <v>13</v>
      </c>
      <c r="H3171" s="32">
        <v>8</v>
      </c>
      <c r="I3171" t="s">
        <v>320</v>
      </c>
    </row>
    <row r="3172" spans="1:9" x14ac:dyDescent="0.35">
      <c r="A3172" s="31">
        <v>2017</v>
      </c>
      <c r="B3172" s="31" t="s">
        <v>291</v>
      </c>
      <c r="C3172" s="31" t="str">
        <f>VLOOKUP(B3172,lookup!A:D,3,FALSE)</f>
        <v>Non Metropolitan Fire Authorities</v>
      </c>
      <c r="D3172" s="31" t="str">
        <f>VLOOKUP(B3172,lookup!A:D,4,FALSE)</f>
        <v>E31000048</v>
      </c>
      <c r="E3172" s="31" t="s">
        <v>7</v>
      </c>
      <c r="F3172" s="1" t="s">
        <v>219</v>
      </c>
      <c r="G3172" s="31" t="s">
        <v>14</v>
      </c>
      <c r="H3172" s="32">
        <v>41</v>
      </c>
      <c r="I3172" t="s">
        <v>320</v>
      </c>
    </row>
    <row r="3173" spans="1:9" x14ac:dyDescent="0.35">
      <c r="A3173" s="31">
        <v>2017</v>
      </c>
      <c r="B3173" s="31" t="s">
        <v>291</v>
      </c>
      <c r="C3173" s="31" t="str">
        <f>VLOOKUP(B3173,lookup!A:D,3,FALSE)</f>
        <v>Non Metropolitan Fire Authorities</v>
      </c>
      <c r="D3173" s="31" t="str">
        <f>VLOOKUP(B3173,lookup!A:D,4,FALSE)</f>
        <v>E31000048</v>
      </c>
      <c r="E3173" s="31" t="s">
        <v>7</v>
      </c>
      <c r="F3173" s="1" t="s">
        <v>219</v>
      </c>
      <c r="G3173" s="31" t="s">
        <v>5</v>
      </c>
      <c r="H3173" s="32">
        <v>72</v>
      </c>
      <c r="I3173" t="s">
        <v>320</v>
      </c>
    </row>
    <row r="3174" spans="1:9" x14ac:dyDescent="0.35">
      <c r="A3174" s="31">
        <v>2017</v>
      </c>
      <c r="B3174" s="31" t="s">
        <v>291</v>
      </c>
      <c r="C3174" s="31" t="str">
        <f>VLOOKUP(B3174,lookup!A:D,3,FALSE)</f>
        <v>Non Metropolitan Fire Authorities</v>
      </c>
      <c r="D3174" s="31" t="str">
        <f>VLOOKUP(B3174,lookup!A:D,4,FALSE)</f>
        <v>E31000048</v>
      </c>
      <c r="E3174" s="31" t="s">
        <v>15</v>
      </c>
      <c r="F3174" s="1" t="s">
        <v>219</v>
      </c>
      <c r="G3174" s="31" t="s">
        <v>8</v>
      </c>
      <c r="H3174" s="32">
        <v>0</v>
      </c>
      <c r="I3174" t="s">
        <v>320</v>
      </c>
    </row>
    <row r="3175" spans="1:9" x14ac:dyDescent="0.35">
      <c r="A3175" s="31">
        <v>2017</v>
      </c>
      <c r="B3175" s="31" t="s">
        <v>291</v>
      </c>
      <c r="C3175" s="31" t="str">
        <f>VLOOKUP(B3175,lookup!A:D,3,FALSE)</f>
        <v>Non Metropolitan Fire Authorities</v>
      </c>
      <c r="D3175" s="31" t="str">
        <f>VLOOKUP(B3175,lookup!A:D,4,FALSE)</f>
        <v>E31000048</v>
      </c>
      <c r="E3175" s="31" t="s">
        <v>15</v>
      </c>
      <c r="F3175" s="1" t="s">
        <v>219</v>
      </c>
      <c r="G3175" s="31" t="s">
        <v>178</v>
      </c>
      <c r="H3175" s="32">
        <v>0</v>
      </c>
      <c r="I3175" t="s">
        <v>320</v>
      </c>
    </row>
    <row r="3176" spans="1:9" x14ac:dyDescent="0.35">
      <c r="A3176" s="31">
        <v>2017</v>
      </c>
      <c r="B3176" s="31" t="s">
        <v>291</v>
      </c>
      <c r="C3176" s="31" t="str">
        <f>VLOOKUP(B3176,lookup!A:D,3,FALSE)</f>
        <v>Non Metropolitan Fire Authorities</v>
      </c>
      <c r="D3176" s="31" t="str">
        <f>VLOOKUP(B3176,lookup!A:D,4,FALSE)</f>
        <v>E31000048</v>
      </c>
      <c r="E3176" s="31" t="s">
        <v>15</v>
      </c>
      <c r="F3176" s="1" t="s">
        <v>219</v>
      </c>
      <c r="G3176" s="31" t="s">
        <v>10</v>
      </c>
      <c r="H3176" s="32">
        <v>0</v>
      </c>
      <c r="I3176" t="s">
        <v>320</v>
      </c>
    </row>
    <row r="3177" spans="1:9" x14ac:dyDescent="0.35">
      <c r="A3177" s="31">
        <v>2017</v>
      </c>
      <c r="B3177" s="31" t="s">
        <v>291</v>
      </c>
      <c r="C3177" s="31" t="str">
        <f>VLOOKUP(B3177,lookup!A:D,3,FALSE)</f>
        <v>Non Metropolitan Fire Authorities</v>
      </c>
      <c r="D3177" s="31" t="str">
        <f>VLOOKUP(B3177,lookup!A:D,4,FALSE)</f>
        <v>E31000048</v>
      </c>
      <c r="E3177" s="31" t="s">
        <v>15</v>
      </c>
      <c r="F3177" s="1" t="s">
        <v>219</v>
      </c>
      <c r="G3177" s="31" t="s">
        <v>11</v>
      </c>
      <c r="H3177" s="32">
        <v>0</v>
      </c>
      <c r="I3177" t="s">
        <v>320</v>
      </c>
    </row>
    <row r="3178" spans="1:9" x14ac:dyDescent="0.35">
      <c r="A3178" s="31">
        <v>2017</v>
      </c>
      <c r="B3178" s="31" t="s">
        <v>291</v>
      </c>
      <c r="C3178" s="31" t="str">
        <f>VLOOKUP(B3178,lookup!A:D,3,FALSE)</f>
        <v>Non Metropolitan Fire Authorities</v>
      </c>
      <c r="D3178" s="31" t="str">
        <f>VLOOKUP(B3178,lookup!A:D,4,FALSE)</f>
        <v>E31000048</v>
      </c>
      <c r="E3178" s="31" t="s">
        <v>15</v>
      </c>
      <c r="F3178" s="1" t="s">
        <v>219</v>
      </c>
      <c r="G3178" s="31" t="s">
        <v>12</v>
      </c>
      <c r="H3178" s="32">
        <v>0</v>
      </c>
      <c r="I3178" t="s">
        <v>320</v>
      </c>
    </row>
    <row r="3179" spans="1:9" x14ac:dyDescent="0.35">
      <c r="A3179" s="31">
        <v>2017</v>
      </c>
      <c r="B3179" s="31" t="s">
        <v>291</v>
      </c>
      <c r="C3179" s="31" t="str">
        <f>VLOOKUP(B3179,lookup!A:D,3,FALSE)</f>
        <v>Non Metropolitan Fire Authorities</v>
      </c>
      <c r="D3179" s="31" t="str">
        <f>VLOOKUP(B3179,lookup!A:D,4,FALSE)</f>
        <v>E31000048</v>
      </c>
      <c r="E3179" s="31" t="s">
        <v>15</v>
      </c>
      <c r="F3179" s="1" t="s">
        <v>219</v>
      </c>
      <c r="G3179" s="31" t="s">
        <v>13</v>
      </c>
      <c r="H3179" s="32">
        <v>0</v>
      </c>
      <c r="I3179" t="s">
        <v>320</v>
      </c>
    </row>
    <row r="3180" spans="1:9" x14ac:dyDescent="0.35">
      <c r="A3180" s="31">
        <v>2017</v>
      </c>
      <c r="B3180" s="31" t="s">
        <v>291</v>
      </c>
      <c r="C3180" s="31" t="str">
        <f>VLOOKUP(B3180,lookup!A:D,3,FALSE)</f>
        <v>Non Metropolitan Fire Authorities</v>
      </c>
      <c r="D3180" s="31" t="str">
        <f>VLOOKUP(B3180,lookup!A:D,4,FALSE)</f>
        <v>E31000048</v>
      </c>
      <c r="E3180" s="31" t="s">
        <v>15</v>
      </c>
      <c r="F3180" s="1" t="s">
        <v>219</v>
      </c>
      <c r="G3180" s="31" t="s">
        <v>14</v>
      </c>
      <c r="H3180" s="32">
        <v>3</v>
      </c>
      <c r="I3180" t="s">
        <v>320</v>
      </c>
    </row>
    <row r="3181" spans="1:9" x14ac:dyDescent="0.35">
      <c r="A3181" s="31">
        <v>2017</v>
      </c>
      <c r="B3181" s="31" t="s">
        <v>291</v>
      </c>
      <c r="C3181" s="31" t="str">
        <f>VLOOKUP(B3181,lookup!A:D,3,FALSE)</f>
        <v>Non Metropolitan Fire Authorities</v>
      </c>
      <c r="D3181" s="31" t="str">
        <f>VLOOKUP(B3181,lookup!A:D,4,FALSE)</f>
        <v>E31000048</v>
      </c>
      <c r="E3181" s="31" t="s">
        <v>15</v>
      </c>
      <c r="F3181" s="1" t="s">
        <v>219</v>
      </c>
      <c r="G3181" s="31" t="s">
        <v>5</v>
      </c>
      <c r="H3181" s="32">
        <v>3</v>
      </c>
      <c r="I3181" t="s">
        <v>320</v>
      </c>
    </row>
    <row r="3182" spans="1:9" x14ac:dyDescent="0.35">
      <c r="A3182" s="31">
        <v>2017</v>
      </c>
      <c r="B3182" s="31" t="s">
        <v>291</v>
      </c>
      <c r="C3182" s="31" t="str">
        <f>VLOOKUP(B3182,lookup!A:D,3,FALSE)</f>
        <v>Non Metropolitan Fire Authorities</v>
      </c>
      <c r="D3182" s="31" t="str">
        <f>VLOOKUP(B3182,lookup!A:D,4,FALSE)</f>
        <v>E31000048</v>
      </c>
      <c r="E3182" s="31" t="s">
        <v>7</v>
      </c>
      <c r="F3182" s="1" t="s">
        <v>252</v>
      </c>
      <c r="G3182" s="31" t="s">
        <v>10</v>
      </c>
      <c r="H3182" s="32">
        <v>0</v>
      </c>
      <c r="I3182" t="s">
        <v>320</v>
      </c>
    </row>
    <row r="3183" spans="1:9" x14ac:dyDescent="0.35">
      <c r="A3183" s="31">
        <v>2017</v>
      </c>
      <c r="B3183" s="31" t="s">
        <v>291</v>
      </c>
      <c r="C3183" s="31" t="str">
        <f>VLOOKUP(B3183,lookup!A:D,3,FALSE)</f>
        <v>Non Metropolitan Fire Authorities</v>
      </c>
      <c r="D3183" s="31" t="str">
        <f>VLOOKUP(B3183,lookup!A:D,4,FALSE)</f>
        <v>E31000048</v>
      </c>
      <c r="E3183" s="31" t="s">
        <v>7</v>
      </c>
      <c r="F3183" s="1" t="s">
        <v>252</v>
      </c>
      <c r="G3183" s="31" t="s">
        <v>11</v>
      </c>
      <c r="H3183" s="32">
        <v>0</v>
      </c>
      <c r="I3183" t="s">
        <v>320</v>
      </c>
    </row>
    <row r="3184" spans="1:9" x14ac:dyDescent="0.35">
      <c r="A3184" s="31">
        <v>2017</v>
      </c>
      <c r="B3184" s="31" t="s">
        <v>291</v>
      </c>
      <c r="C3184" s="31" t="str">
        <f>VLOOKUP(B3184,lookup!A:D,3,FALSE)</f>
        <v>Non Metropolitan Fire Authorities</v>
      </c>
      <c r="D3184" s="31" t="str">
        <f>VLOOKUP(B3184,lookup!A:D,4,FALSE)</f>
        <v>E31000048</v>
      </c>
      <c r="E3184" s="31" t="s">
        <v>7</v>
      </c>
      <c r="F3184" s="1" t="s">
        <v>252</v>
      </c>
      <c r="G3184" s="31" t="s">
        <v>12</v>
      </c>
      <c r="H3184" s="32">
        <v>7</v>
      </c>
      <c r="I3184" t="s">
        <v>320</v>
      </c>
    </row>
    <row r="3185" spans="1:9" x14ac:dyDescent="0.35">
      <c r="A3185" s="31">
        <v>2017</v>
      </c>
      <c r="B3185" s="31" t="s">
        <v>291</v>
      </c>
      <c r="C3185" s="31" t="str">
        <f>VLOOKUP(B3185,lookup!A:D,3,FALSE)</f>
        <v>Non Metropolitan Fire Authorities</v>
      </c>
      <c r="D3185" s="31" t="str">
        <f>VLOOKUP(B3185,lookup!A:D,4,FALSE)</f>
        <v>E31000048</v>
      </c>
      <c r="E3185" s="31" t="s">
        <v>7</v>
      </c>
      <c r="F3185" s="1" t="s">
        <v>252</v>
      </c>
      <c r="G3185" s="31" t="s">
        <v>13</v>
      </c>
      <c r="H3185" s="32">
        <v>13</v>
      </c>
      <c r="I3185" t="s">
        <v>320</v>
      </c>
    </row>
    <row r="3186" spans="1:9" x14ac:dyDescent="0.35">
      <c r="A3186" s="31">
        <v>2017</v>
      </c>
      <c r="B3186" s="31" t="s">
        <v>291</v>
      </c>
      <c r="C3186" s="31" t="str">
        <f>VLOOKUP(B3186,lookup!A:D,3,FALSE)</f>
        <v>Non Metropolitan Fire Authorities</v>
      </c>
      <c r="D3186" s="31" t="str">
        <f>VLOOKUP(B3186,lookup!A:D,4,FALSE)</f>
        <v>E31000048</v>
      </c>
      <c r="E3186" s="31" t="s">
        <v>7</v>
      </c>
      <c r="F3186" s="1" t="s">
        <v>252</v>
      </c>
      <c r="G3186" s="31" t="s">
        <v>14</v>
      </c>
      <c r="H3186" s="32">
        <v>75</v>
      </c>
      <c r="I3186" t="s">
        <v>320</v>
      </c>
    </row>
    <row r="3187" spans="1:9" x14ac:dyDescent="0.35">
      <c r="A3187" s="31">
        <v>2017</v>
      </c>
      <c r="B3187" s="31" t="s">
        <v>291</v>
      </c>
      <c r="C3187" s="31" t="str">
        <f>VLOOKUP(B3187,lookup!A:D,3,FALSE)</f>
        <v>Non Metropolitan Fire Authorities</v>
      </c>
      <c r="D3187" s="31" t="str">
        <f>VLOOKUP(B3187,lookup!A:D,4,FALSE)</f>
        <v>E31000048</v>
      </c>
      <c r="E3187" s="31" t="s">
        <v>7</v>
      </c>
      <c r="F3187" s="1" t="s">
        <v>252</v>
      </c>
      <c r="G3187" s="31" t="s">
        <v>5</v>
      </c>
      <c r="H3187" s="32">
        <v>95</v>
      </c>
      <c r="I3187" t="s">
        <v>320</v>
      </c>
    </row>
    <row r="3188" spans="1:9" x14ac:dyDescent="0.35">
      <c r="A3188" s="31">
        <v>2017</v>
      </c>
      <c r="B3188" s="31" t="s">
        <v>291</v>
      </c>
      <c r="C3188" s="31" t="str">
        <f>VLOOKUP(B3188,lookup!A:D,3,FALSE)</f>
        <v>Non Metropolitan Fire Authorities</v>
      </c>
      <c r="D3188" s="31" t="str">
        <f>VLOOKUP(B3188,lookup!A:D,4,FALSE)</f>
        <v>E31000048</v>
      </c>
      <c r="E3188" s="31" t="s">
        <v>15</v>
      </c>
      <c r="F3188" s="1" t="s">
        <v>252</v>
      </c>
      <c r="G3188" s="31" t="s">
        <v>10</v>
      </c>
      <c r="H3188" s="32">
        <v>0</v>
      </c>
      <c r="I3188" t="s">
        <v>320</v>
      </c>
    </row>
    <row r="3189" spans="1:9" x14ac:dyDescent="0.35">
      <c r="A3189" s="31">
        <v>2017</v>
      </c>
      <c r="B3189" s="31" t="s">
        <v>291</v>
      </c>
      <c r="C3189" s="31" t="str">
        <f>VLOOKUP(B3189,lookup!A:D,3,FALSE)</f>
        <v>Non Metropolitan Fire Authorities</v>
      </c>
      <c r="D3189" s="31" t="str">
        <f>VLOOKUP(B3189,lookup!A:D,4,FALSE)</f>
        <v>E31000048</v>
      </c>
      <c r="E3189" s="31" t="s">
        <v>15</v>
      </c>
      <c r="F3189" s="1" t="s">
        <v>252</v>
      </c>
      <c r="G3189" s="31" t="s">
        <v>11</v>
      </c>
      <c r="H3189" s="32">
        <v>0</v>
      </c>
      <c r="I3189" t="s">
        <v>320</v>
      </c>
    </row>
    <row r="3190" spans="1:9" x14ac:dyDescent="0.35">
      <c r="A3190" s="31">
        <v>2017</v>
      </c>
      <c r="B3190" s="31" t="s">
        <v>291</v>
      </c>
      <c r="C3190" s="31" t="str">
        <f>VLOOKUP(B3190,lookup!A:D,3,FALSE)</f>
        <v>Non Metropolitan Fire Authorities</v>
      </c>
      <c r="D3190" s="31" t="str">
        <f>VLOOKUP(B3190,lookup!A:D,4,FALSE)</f>
        <v>E31000048</v>
      </c>
      <c r="E3190" s="31" t="s">
        <v>15</v>
      </c>
      <c r="F3190" s="1" t="s">
        <v>252</v>
      </c>
      <c r="G3190" s="31" t="s">
        <v>12</v>
      </c>
      <c r="H3190" s="32">
        <v>0</v>
      </c>
      <c r="I3190" t="s">
        <v>320</v>
      </c>
    </row>
    <row r="3191" spans="1:9" x14ac:dyDescent="0.35">
      <c r="A3191" s="31">
        <v>2017</v>
      </c>
      <c r="B3191" s="31" t="s">
        <v>291</v>
      </c>
      <c r="C3191" s="31" t="str">
        <f>VLOOKUP(B3191,lookup!A:D,3,FALSE)</f>
        <v>Non Metropolitan Fire Authorities</v>
      </c>
      <c r="D3191" s="31" t="str">
        <f>VLOOKUP(B3191,lookup!A:D,4,FALSE)</f>
        <v>E31000048</v>
      </c>
      <c r="E3191" s="31" t="s">
        <v>15</v>
      </c>
      <c r="F3191" s="1" t="s">
        <v>252</v>
      </c>
      <c r="G3191" s="31" t="s">
        <v>13</v>
      </c>
      <c r="H3191" s="32">
        <v>0</v>
      </c>
      <c r="I3191" t="s">
        <v>320</v>
      </c>
    </row>
    <row r="3192" spans="1:9" x14ac:dyDescent="0.35">
      <c r="A3192" s="31">
        <v>2017</v>
      </c>
      <c r="B3192" s="31" t="s">
        <v>291</v>
      </c>
      <c r="C3192" s="31" t="str">
        <f>VLOOKUP(B3192,lookup!A:D,3,FALSE)</f>
        <v>Non Metropolitan Fire Authorities</v>
      </c>
      <c r="D3192" s="31" t="str">
        <f>VLOOKUP(B3192,lookup!A:D,4,FALSE)</f>
        <v>E31000048</v>
      </c>
      <c r="E3192" s="31" t="s">
        <v>15</v>
      </c>
      <c r="F3192" s="1" t="s">
        <v>252</v>
      </c>
      <c r="G3192" s="31" t="s">
        <v>14</v>
      </c>
      <c r="H3192" s="32">
        <v>0</v>
      </c>
      <c r="I3192" t="s">
        <v>320</v>
      </c>
    </row>
    <row r="3193" spans="1:9" x14ac:dyDescent="0.35">
      <c r="A3193" s="31">
        <v>2017</v>
      </c>
      <c r="B3193" s="31" t="s">
        <v>291</v>
      </c>
      <c r="C3193" s="31" t="str">
        <f>VLOOKUP(B3193,lookup!A:D,3,FALSE)</f>
        <v>Non Metropolitan Fire Authorities</v>
      </c>
      <c r="D3193" s="31" t="str">
        <f>VLOOKUP(B3193,lookup!A:D,4,FALSE)</f>
        <v>E31000048</v>
      </c>
      <c r="E3193" s="31" t="s">
        <v>15</v>
      </c>
      <c r="F3193" s="1" t="s">
        <v>252</v>
      </c>
      <c r="G3193" s="31" t="s">
        <v>5</v>
      </c>
      <c r="H3193" s="32">
        <v>0</v>
      </c>
      <c r="I3193" t="s">
        <v>320</v>
      </c>
    </row>
    <row r="3194" spans="1:9" x14ac:dyDescent="0.35">
      <c r="A3194" s="31">
        <v>2017</v>
      </c>
      <c r="B3194" s="31" t="s">
        <v>92</v>
      </c>
      <c r="C3194" s="31" t="str">
        <f>VLOOKUP(B3194,lookup!A:D,3,FALSE)</f>
        <v>Non Metropolitan Fire Authorities</v>
      </c>
      <c r="D3194" s="31" t="str">
        <f>VLOOKUP(B3194,lookup!A:D,4,FALSE)</f>
        <v>E31000039</v>
      </c>
      <c r="E3194" s="31" t="s">
        <v>7</v>
      </c>
      <c r="F3194" s="1" t="s">
        <v>219</v>
      </c>
      <c r="G3194" s="31" t="s">
        <v>8</v>
      </c>
      <c r="H3194" s="32">
        <v>0</v>
      </c>
    </row>
    <row r="3195" spans="1:9" x14ac:dyDescent="0.35">
      <c r="A3195" s="31">
        <v>2017</v>
      </c>
      <c r="B3195" s="31" t="s">
        <v>92</v>
      </c>
      <c r="C3195" s="31" t="str">
        <f>VLOOKUP(B3195,lookup!A:D,3,FALSE)</f>
        <v>Non Metropolitan Fire Authorities</v>
      </c>
      <c r="D3195" s="31" t="str">
        <f>VLOOKUP(B3195,lookup!A:D,4,FALSE)</f>
        <v>E31000039</v>
      </c>
      <c r="E3195" s="31" t="s">
        <v>7</v>
      </c>
      <c r="F3195" s="1" t="s">
        <v>219</v>
      </c>
      <c r="G3195" s="31" t="s">
        <v>178</v>
      </c>
      <c r="H3195" s="32">
        <v>0</v>
      </c>
    </row>
    <row r="3196" spans="1:9" x14ac:dyDescent="0.35">
      <c r="A3196" s="31">
        <v>2017</v>
      </c>
      <c r="B3196" s="31" t="s">
        <v>92</v>
      </c>
      <c r="C3196" s="31" t="str">
        <f>VLOOKUP(B3196,lookup!A:D,3,FALSE)</f>
        <v>Non Metropolitan Fire Authorities</v>
      </c>
      <c r="D3196" s="31" t="str">
        <f>VLOOKUP(B3196,lookup!A:D,4,FALSE)</f>
        <v>E31000039</v>
      </c>
      <c r="E3196" s="31" t="s">
        <v>7</v>
      </c>
      <c r="F3196" s="1" t="s">
        <v>219</v>
      </c>
      <c r="G3196" s="31" t="s">
        <v>10</v>
      </c>
      <c r="H3196" s="32">
        <v>0</v>
      </c>
    </row>
    <row r="3197" spans="1:9" x14ac:dyDescent="0.35">
      <c r="A3197" s="31">
        <v>2017</v>
      </c>
      <c r="B3197" s="31" t="s">
        <v>92</v>
      </c>
      <c r="C3197" s="31" t="str">
        <f>VLOOKUP(B3197,lookup!A:D,3,FALSE)</f>
        <v>Non Metropolitan Fire Authorities</v>
      </c>
      <c r="D3197" s="31" t="str">
        <f>VLOOKUP(B3197,lookup!A:D,4,FALSE)</f>
        <v>E31000039</v>
      </c>
      <c r="E3197" s="31" t="s">
        <v>7</v>
      </c>
      <c r="F3197" s="1" t="s">
        <v>219</v>
      </c>
      <c r="G3197" s="31" t="s">
        <v>11</v>
      </c>
      <c r="H3197" s="32">
        <v>0</v>
      </c>
    </row>
    <row r="3198" spans="1:9" x14ac:dyDescent="0.35">
      <c r="A3198" s="31">
        <v>2017</v>
      </c>
      <c r="B3198" s="31" t="s">
        <v>92</v>
      </c>
      <c r="C3198" s="31" t="str">
        <f>VLOOKUP(B3198,lookup!A:D,3,FALSE)</f>
        <v>Non Metropolitan Fire Authorities</v>
      </c>
      <c r="D3198" s="31" t="str">
        <f>VLOOKUP(B3198,lookup!A:D,4,FALSE)</f>
        <v>E31000039</v>
      </c>
      <c r="E3198" s="31" t="s">
        <v>7</v>
      </c>
      <c r="F3198" s="1" t="s">
        <v>219</v>
      </c>
      <c r="G3198" s="31" t="s">
        <v>12</v>
      </c>
      <c r="H3198" s="32">
        <v>0</v>
      </c>
    </row>
    <row r="3199" spans="1:9" x14ac:dyDescent="0.35">
      <c r="A3199" s="31">
        <v>2017</v>
      </c>
      <c r="B3199" s="31" t="s">
        <v>92</v>
      </c>
      <c r="C3199" s="31" t="str">
        <f>VLOOKUP(B3199,lookup!A:D,3,FALSE)</f>
        <v>Non Metropolitan Fire Authorities</v>
      </c>
      <c r="D3199" s="31" t="str">
        <f>VLOOKUP(B3199,lookup!A:D,4,FALSE)</f>
        <v>E31000039</v>
      </c>
      <c r="E3199" s="31" t="s">
        <v>7</v>
      </c>
      <c r="F3199" s="1" t="s">
        <v>219</v>
      </c>
      <c r="G3199" s="31" t="s">
        <v>13</v>
      </c>
      <c r="H3199" s="32">
        <v>0</v>
      </c>
    </row>
    <row r="3200" spans="1:9" x14ac:dyDescent="0.35">
      <c r="A3200" s="31">
        <v>2017</v>
      </c>
      <c r="B3200" s="31" t="s">
        <v>92</v>
      </c>
      <c r="C3200" s="31" t="str">
        <f>VLOOKUP(B3200,lookup!A:D,3,FALSE)</f>
        <v>Non Metropolitan Fire Authorities</v>
      </c>
      <c r="D3200" s="31" t="str">
        <f>VLOOKUP(B3200,lookup!A:D,4,FALSE)</f>
        <v>E31000039</v>
      </c>
      <c r="E3200" s="31" t="s">
        <v>7</v>
      </c>
      <c r="F3200" s="1" t="s">
        <v>219</v>
      </c>
      <c r="G3200" s="31" t="s">
        <v>14</v>
      </c>
      <c r="H3200" s="32">
        <v>0</v>
      </c>
    </row>
    <row r="3201" spans="1:8" x14ac:dyDescent="0.35">
      <c r="A3201" s="31">
        <v>2017</v>
      </c>
      <c r="B3201" s="31" t="s">
        <v>92</v>
      </c>
      <c r="C3201" s="31" t="str">
        <f>VLOOKUP(B3201,lookup!A:D,3,FALSE)</f>
        <v>Non Metropolitan Fire Authorities</v>
      </c>
      <c r="D3201" s="31" t="str">
        <f>VLOOKUP(B3201,lookup!A:D,4,FALSE)</f>
        <v>E31000039</v>
      </c>
      <c r="E3201" s="31" t="s">
        <v>7</v>
      </c>
      <c r="F3201" s="1" t="s">
        <v>219</v>
      </c>
      <c r="G3201" s="31" t="s">
        <v>5</v>
      </c>
      <c r="H3201" s="32">
        <v>0</v>
      </c>
    </row>
    <row r="3202" spans="1:8" x14ac:dyDescent="0.35">
      <c r="A3202" s="31">
        <v>2017</v>
      </c>
      <c r="B3202" s="31" t="s">
        <v>92</v>
      </c>
      <c r="C3202" s="31" t="str">
        <f>VLOOKUP(B3202,lookup!A:D,3,FALSE)</f>
        <v>Non Metropolitan Fire Authorities</v>
      </c>
      <c r="D3202" s="31" t="str">
        <f>VLOOKUP(B3202,lookup!A:D,4,FALSE)</f>
        <v>E31000039</v>
      </c>
      <c r="E3202" s="31" t="s">
        <v>15</v>
      </c>
      <c r="F3202" s="1" t="s">
        <v>219</v>
      </c>
      <c r="G3202" s="31" t="s">
        <v>8</v>
      </c>
      <c r="H3202" s="32">
        <v>0</v>
      </c>
    </row>
    <row r="3203" spans="1:8" x14ac:dyDescent="0.35">
      <c r="A3203" s="31">
        <v>2017</v>
      </c>
      <c r="B3203" s="31" t="s">
        <v>92</v>
      </c>
      <c r="C3203" s="31" t="str">
        <f>VLOOKUP(B3203,lookup!A:D,3,FALSE)</f>
        <v>Non Metropolitan Fire Authorities</v>
      </c>
      <c r="D3203" s="31" t="str">
        <f>VLOOKUP(B3203,lookup!A:D,4,FALSE)</f>
        <v>E31000039</v>
      </c>
      <c r="E3203" s="31" t="s">
        <v>15</v>
      </c>
      <c r="F3203" s="1" t="s">
        <v>219</v>
      </c>
      <c r="G3203" s="31" t="s">
        <v>178</v>
      </c>
      <c r="H3203" s="32">
        <v>0</v>
      </c>
    </row>
    <row r="3204" spans="1:8" x14ac:dyDescent="0.35">
      <c r="A3204" s="31">
        <v>2017</v>
      </c>
      <c r="B3204" s="31" t="s">
        <v>92</v>
      </c>
      <c r="C3204" s="31" t="str">
        <f>VLOOKUP(B3204,lookup!A:D,3,FALSE)</f>
        <v>Non Metropolitan Fire Authorities</v>
      </c>
      <c r="D3204" s="31" t="str">
        <f>VLOOKUP(B3204,lookup!A:D,4,FALSE)</f>
        <v>E31000039</v>
      </c>
      <c r="E3204" s="31" t="s">
        <v>15</v>
      </c>
      <c r="F3204" s="1" t="s">
        <v>219</v>
      </c>
      <c r="G3204" s="31" t="s">
        <v>10</v>
      </c>
      <c r="H3204" s="32">
        <v>0</v>
      </c>
    </row>
    <row r="3205" spans="1:8" x14ac:dyDescent="0.35">
      <c r="A3205" s="31">
        <v>2017</v>
      </c>
      <c r="B3205" s="31" t="s">
        <v>92</v>
      </c>
      <c r="C3205" s="31" t="str">
        <f>VLOOKUP(B3205,lookup!A:D,3,FALSE)</f>
        <v>Non Metropolitan Fire Authorities</v>
      </c>
      <c r="D3205" s="31" t="str">
        <f>VLOOKUP(B3205,lookup!A:D,4,FALSE)</f>
        <v>E31000039</v>
      </c>
      <c r="E3205" s="31" t="s">
        <v>15</v>
      </c>
      <c r="F3205" s="1" t="s">
        <v>219</v>
      </c>
      <c r="G3205" s="31" t="s">
        <v>11</v>
      </c>
      <c r="H3205" s="32">
        <v>0</v>
      </c>
    </row>
    <row r="3206" spans="1:8" x14ac:dyDescent="0.35">
      <c r="A3206" s="31">
        <v>2017</v>
      </c>
      <c r="B3206" s="31" t="s">
        <v>92</v>
      </c>
      <c r="C3206" s="31" t="str">
        <f>VLOOKUP(B3206,lookup!A:D,3,FALSE)</f>
        <v>Non Metropolitan Fire Authorities</v>
      </c>
      <c r="D3206" s="31" t="str">
        <f>VLOOKUP(B3206,lookup!A:D,4,FALSE)</f>
        <v>E31000039</v>
      </c>
      <c r="E3206" s="31" t="s">
        <v>15</v>
      </c>
      <c r="F3206" s="1" t="s">
        <v>219</v>
      </c>
      <c r="G3206" s="31" t="s">
        <v>12</v>
      </c>
      <c r="H3206" s="32">
        <v>0</v>
      </c>
    </row>
    <row r="3207" spans="1:8" x14ac:dyDescent="0.35">
      <c r="A3207" s="31">
        <v>2017</v>
      </c>
      <c r="B3207" s="31" t="s">
        <v>92</v>
      </c>
      <c r="C3207" s="31" t="str">
        <f>VLOOKUP(B3207,lookup!A:D,3,FALSE)</f>
        <v>Non Metropolitan Fire Authorities</v>
      </c>
      <c r="D3207" s="31" t="str">
        <f>VLOOKUP(B3207,lookup!A:D,4,FALSE)</f>
        <v>E31000039</v>
      </c>
      <c r="E3207" s="31" t="s">
        <v>15</v>
      </c>
      <c r="F3207" s="1" t="s">
        <v>219</v>
      </c>
      <c r="G3207" s="31" t="s">
        <v>13</v>
      </c>
      <c r="H3207" s="32">
        <v>0</v>
      </c>
    </row>
    <row r="3208" spans="1:8" x14ac:dyDescent="0.35">
      <c r="A3208" s="31">
        <v>2017</v>
      </c>
      <c r="B3208" s="31" t="s">
        <v>92</v>
      </c>
      <c r="C3208" s="31" t="str">
        <f>VLOOKUP(B3208,lookup!A:D,3,FALSE)</f>
        <v>Non Metropolitan Fire Authorities</v>
      </c>
      <c r="D3208" s="31" t="str">
        <f>VLOOKUP(B3208,lookup!A:D,4,FALSE)</f>
        <v>E31000039</v>
      </c>
      <c r="E3208" s="31" t="s">
        <v>15</v>
      </c>
      <c r="F3208" s="1" t="s">
        <v>219</v>
      </c>
      <c r="G3208" s="31" t="s">
        <v>14</v>
      </c>
      <c r="H3208" s="32">
        <v>0</v>
      </c>
    </row>
    <row r="3209" spans="1:8" x14ac:dyDescent="0.35">
      <c r="A3209" s="31">
        <v>2017</v>
      </c>
      <c r="B3209" s="31" t="s">
        <v>92</v>
      </c>
      <c r="C3209" s="31" t="str">
        <f>VLOOKUP(B3209,lookup!A:D,3,FALSE)</f>
        <v>Non Metropolitan Fire Authorities</v>
      </c>
      <c r="D3209" s="31" t="str">
        <f>VLOOKUP(B3209,lookup!A:D,4,FALSE)</f>
        <v>E31000039</v>
      </c>
      <c r="E3209" s="31" t="s">
        <v>15</v>
      </c>
      <c r="F3209" s="1" t="s">
        <v>219</v>
      </c>
      <c r="G3209" s="31" t="s">
        <v>5</v>
      </c>
      <c r="H3209" s="32">
        <v>0</v>
      </c>
    </row>
    <row r="3210" spans="1:8" x14ac:dyDescent="0.35">
      <c r="A3210" s="31">
        <v>2017</v>
      </c>
      <c r="B3210" s="31" t="s">
        <v>92</v>
      </c>
      <c r="C3210" s="31" t="str">
        <f>VLOOKUP(B3210,lookup!A:D,3,FALSE)</f>
        <v>Non Metropolitan Fire Authorities</v>
      </c>
      <c r="D3210" s="31" t="str">
        <f>VLOOKUP(B3210,lookup!A:D,4,FALSE)</f>
        <v>E31000039</v>
      </c>
      <c r="E3210" s="31" t="s">
        <v>7</v>
      </c>
      <c r="F3210" s="1" t="s">
        <v>252</v>
      </c>
      <c r="G3210" s="31" t="s">
        <v>10</v>
      </c>
      <c r="H3210" s="32">
        <v>0</v>
      </c>
    </row>
    <row r="3211" spans="1:8" x14ac:dyDescent="0.35">
      <c r="A3211" s="31">
        <v>2017</v>
      </c>
      <c r="B3211" s="31" t="s">
        <v>92</v>
      </c>
      <c r="C3211" s="31" t="str">
        <f>VLOOKUP(B3211,lookup!A:D,3,FALSE)</f>
        <v>Non Metropolitan Fire Authorities</v>
      </c>
      <c r="D3211" s="31" t="str">
        <f>VLOOKUP(B3211,lookup!A:D,4,FALSE)</f>
        <v>E31000039</v>
      </c>
      <c r="E3211" s="31" t="s">
        <v>7</v>
      </c>
      <c r="F3211" s="1" t="s">
        <v>252</v>
      </c>
      <c r="G3211" s="31" t="s">
        <v>11</v>
      </c>
      <c r="H3211" s="32">
        <v>1</v>
      </c>
    </row>
    <row r="3212" spans="1:8" x14ac:dyDescent="0.35">
      <c r="A3212" s="31">
        <v>2017</v>
      </c>
      <c r="B3212" s="31" t="s">
        <v>92</v>
      </c>
      <c r="C3212" s="31" t="str">
        <f>VLOOKUP(B3212,lookup!A:D,3,FALSE)</f>
        <v>Non Metropolitan Fire Authorities</v>
      </c>
      <c r="D3212" s="31" t="str">
        <f>VLOOKUP(B3212,lookup!A:D,4,FALSE)</f>
        <v>E31000039</v>
      </c>
      <c r="E3212" s="31" t="s">
        <v>7</v>
      </c>
      <c r="F3212" s="1" t="s">
        <v>252</v>
      </c>
      <c r="G3212" s="31" t="s">
        <v>12</v>
      </c>
      <c r="H3212" s="32">
        <v>6</v>
      </c>
    </row>
    <row r="3213" spans="1:8" x14ac:dyDescent="0.35">
      <c r="A3213" s="31">
        <v>2017</v>
      </c>
      <c r="B3213" s="31" t="s">
        <v>92</v>
      </c>
      <c r="C3213" s="31" t="str">
        <f>VLOOKUP(B3213,lookup!A:D,3,FALSE)</f>
        <v>Non Metropolitan Fire Authorities</v>
      </c>
      <c r="D3213" s="31" t="str">
        <f>VLOOKUP(B3213,lookup!A:D,4,FALSE)</f>
        <v>E31000039</v>
      </c>
      <c r="E3213" s="31" t="s">
        <v>7</v>
      </c>
      <c r="F3213" s="1" t="s">
        <v>252</v>
      </c>
      <c r="G3213" s="31" t="s">
        <v>13</v>
      </c>
      <c r="H3213" s="32">
        <v>6</v>
      </c>
    </row>
    <row r="3214" spans="1:8" x14ac:dyDescent="0.35">
      <c r="A3214" s="31">
        <v>2017</v>
      </c>
      <c r="B3214" s="31" t="s">
        <v>92</v>
      </c>
      <c r="C3214" s="31" t="str">
        <f>VLOOKUP(B3214,lookup!A:D,3,FALSE)</f>
        <v>Non Metropolitan Fire Authorities</v>
      </c>
      <c r="D3214" s="31" t="str">
        <f>VLOOKUP(B3214,lookup!A:D,4,FALSE)</f>
        <v>E31000039</v>
      </c>
      <c r="E3214" s="31" t="s">
        <v>7</v>
      </c>
      <c r="F3214" s="1" t="s">
        <v>252</v>
      </c>
      <c r="G3214" s="31" t="s">
        <v>14</v>
      </c>
      <c r="H3214" s="32">
        <v>23</v>
      </c>
    </row>
    <row r="3215" spans="1:8" x14ac:dyDescent="0.35">
      <c r="A3215" s="31">
        <v>2017</v>
      </c>
      <c r="B3215" s="31" t="s">
        <v>92</v>
      </c>
      <c r="C3215" s="31" t="str">
        <f>VLOOKUP(B3215,lookup!A:D,3,FALSE)</f>
        <v>Non Metropolitan Fire Authorities</v>
      </c>
      <c r="D3215" s="31" t="str">
        <f>VLOOKUP(B3215,lookup!A:D,4,FALSE)</f>
        <v>E31000039</v>
      </c>
      <c r="E3215" s="31" t="s">
        <v>7</v>
      </c>
      <c r="F3215" s="1" t="s">
        <v>252</v>
      </c>
      <c r="G3215" s="31" t="s">
        <v>5</v>
      </c>
      <c r="H3215" s="32">
        <v>36</v>
      </c>
    </row>
    <row r="3216" spans="1:8" x14ac:dyDescent="0.35">
      <c r="A3216" s="31">
        <v>2017</v>
      </c>
      <c r="B3216" s="31" t="s">
        <v>92</v>
      </c>
      <c r="C3216" s="31" t="str">
        <f>VLOOKUP(B3216,lookup!A:D,3,FALSE)</f>
        <v>Non Metropolitan Fire Authorities</v>
      </c>
      <c r="D3216" s="31" t="str">
        <f>VLOOKUP(B3216,lookup!A:D,4,FALSE)</f>
        <v>E31000039</v>
      </c>
      <c r="E3216" s="31" t="s">
        <v>15</v>
      </c>
      <c r="F3216" s="1" t="s">
        <v>252</v>
      </c>
      <c r="G3216" s="31" t="s">
        <v>10</v>
      </c>
      <c r="H3216" s="32">
        <v>0</v>
      </c>
    </row>
    <row r="3217" spans="1:8" x14ac:dyDescent="0.35">
      <c r="A3217" s="31">
        <v>2017</v>
      </c>
      <c r="B3217" s="31" t="s">
        <v>92</v>
      </c>
      <c r="C3217" s="31" t="str">
        <f>VLOOKUP(B3217,lookup!A:D,3,FALSE)</f>
        <v>Non Metropolitan Fire Authorities</v>
      </c>
      <c r="D3217" s="31" t="str">
        <f>VLOOKUP(B3217,lookup!A:D,4,FALSE)</f>
        <v>E31000039</v>
      </c>
      <c r="E3217" s="31" t="s">
        <v>15</v>
      </c>
      <c r="F3217" s="1" t="s">
        <v>252</v>
      </c>
      <c r="G3217" s="31" t="s">
        <v>11</v>
      </c>
      <c r="H3217" s="32">
        <v>0</v>
      </c>
    </row>
    <row r="3218" spans="1:8" x14ac:dyDescent="0.35">
      <c r="A3218" s="31">
        <v>2017</v>
      </c>
      <c r="B3218" s="31" t="s">
        <v>92</v>
      </c>
      <c r="C3218" s="31" t="str">
        <f>VLOOKUP(B3218,lookup!A:D,3,FALSE)</f>
        <v>Non Metropolitan Fire Authorities</v>
      </c>
      <c r="D3218" s="31" t="str">
        <f>VLOOKUP(B3218,lookup!A:D,4,FALSE)</f>
        <v>E31000039</v>
      </c>
      <c r="E3218" s="31" t="s">
        <v>15</v>
      </c>
      <c r="F3218" s="1" t="s">
        <v>252</v>
      </c>
      <c r="G3218" s="31" t="s">
        <v>12</v>
      </c>
      <c r="H3218" s="32">
        <v>0</v>
      </c>
    </row>
    <row r="3219" spans="1:8" x14ac:dyDescent="0.35">
      <c r="A3219" s="31">
        <v>2017</v>
      </c>
      <c r="B3219" s="31" t="s">
        <v>92</v>
      </c>
      <c r="C3219" s="31" t="str">
        <f>VLOOKUP(B3219,lookup!A:D,3,FALSE)</f>
        <v>Non Metropolitan Fire Authorities</v>
      </c>
      <c r="D3219" s="31" t="str">
        <f>VLOOKUP(B3219,lookup!A:D,4,FALSE)</f>
        <v>E31000039</v>
      </c>
      <c r="E3219" s="31" t="s">
        <v>15</v>
      </c>
      <c r="F3219" s="1" t="s">
        <v>252</v>
      </c>
      <c r="G3219" s="31" t="s">
        <v>13</v>
      </c>
      <c r="H3219" s="32">
        <v>0</v>
      </c>
    </row>
    <row r="3220" spans="1:8" x14ac:dyDescent="0.35">
      <c r="A3220" s="31">
        <v>2017</v>
      </c>
      <c r="B3220" s="31" t="s">
        <v>92</v>
      </c>
      <c r="C3220" s="31" t="str">
        <f>VLOOKUP(B3220,lookup!A:D,3,FALSE)</f>
        <v>Non Metropolitan Fire Authorities</v>
      </c>
      <c r="D3220" s="31" t="str">
        <f>VLOOKUP(B3220,lookup!A:D,4,FALSE)</f>
        <v>E31000039</v>
      </c>
      <c r="E3220" s="31" t="s">
        <v>15</v>
      </c>
      <c r="F3220" s="1" t="s">
        <v>252</v>
      </c>
      <c r="G3220" s="31" t="s">
        <v>14</v>
      </c>
      <c r="H3220" s="32">
        <v>2</v>
      </c>
    </row>
    <row r="3221" spans="1:8" x14ac:dyDescent="0.35">
      <c r="A3221" s="31">
        <v>2017</v>
      </c>
      <c r="B3221" s="31" t="s">
        <v>92</v>
      </c>
      <c r="C3221" s="31" t="str">
        <f>VLOOKUP(B3221,lookup!A:D,3,FALSE)</f>
        <v>Non Metropolitan Fire Authorities</v>
      </c>
      <c r="D3221" s="31" t="str">
        <f>VLOOKUP(B3221,lookup!A:D,4,FALSE)</f>
        <v>E31000039</v>
      </c>
      <c r="E3221" s="31" t="s">
        <v>15</v>
      </c>
      <c r="F3221" s="1" t="s">
        <v>252</v>
      </c>
      <c r="G3221" s="31" t="s">
        <v>5</v>
      </c>
      <c r="H3221" s="32">
        <v>2</v>
      </c>
    </row>
    <row r="3222" spans="1:8" x14ac:dyDescent="0.35">
      <c r="A3222" s="31">
        <v>2017</v>
      </c>
      <c r="B3222" s="31" t="s">
        <v>95</v>
      </c>
      <c r="C3222" s="31" t="str">
        <f>VLOOKUP(B3222,lookup!A:D,3,FALSE)</f>
        <v>Non Metropolitan Fire Authorities</v>
      </c>
      <c r="D3222" s="31" t="str">
        <f>VLOOKUP(B3222,lookup!A:D,4,FALSE)</f>
        <v>E31000022</v>
      </c>
      <c r="E3222" s="31" t="s">
        <v>7</v>
      </c>
      <c r="F3222" s="1" t="s">
        <v>219</v>
      </c>
      <c r="G3222" s="31" t="s">
        <v>8</v>
      </c>
      <c r="H3222" s="32">
        <v>4</v>
      </c>
    </row>
    <row r="3223" spans="1:8" x14ac:dyDescent="0.35">
      <c r="A3223" s="31">
        <v>2017</v>
      </c>
      <c r="B3223" s="31" t="s">
        <v>95</v>
      </c>
      <c r="C3223" s="31" t="str">
        <f>VLOOKUP(B3223,lookup!A:D,3,FALSE)</f>
        <v>Non Metropolitan Fire Authorities</v>
      </c>
      <c r="D3223" s="31" t="str">
        <f>VLOOKUP(B3223,lookup!A:D,4,FALSE)</f>
        <v>E31000022</v>
      </c>
      <c r="E3223" s="31" t="s">
        <v>7</v>
      </c>
      <c r="F3223" s="1" t="s">
        <v>219</v>
      </c>
      <c r="G3223" s="31" t="s">
        <v>178</v>
      </c>
      <c r="H3223" s="32">
        <v>5</v>
      </c>
    </row>
    <row r="3224" spans="1:8" x14ac:dyDescent="0.35">
      <c r="A3224" s="31">
        <v>2017</v>
      </c>
      <c r="B3224" s="31" t="s">
        <v>95</v>
      </c>
      <c r="C3224" s="31" t="str">
        <f>VLOOKUP(B3224,lookup!A:D,3,FALSE)</f>
        <v>Non Metropolitan Fire Authorities</v>
      </c>
      <c r="D3224" s="31" t="str">
        <f>VLOOKUP(B3224,lookup!A:D,4,FALSE)</f>
        <v>E31000022</v>
      </c>
      <c r="E3224" s="31" t="s">
        <v>7</v>
      </c>
      <c r="F3224" s="1" t="s">
        <v>219</v>
      </c>
      <c r="G3224" s="31" t="s">
        <v>10</v>
      </c>
      <c r="H3224" s="32">
        <v>15</v>
      </c>
    </row>
    <row r="3225" spans="1:8" x14ac:dyDescent="0.35">
      <c r="A3225" s="31">
        <v>2017</v>
      </c>
      <c r="B3225" s="31" t="s">
        <v>95</v>
      </c>
      <c r="C3225" s="31" t="str">
        <f>VLOOKUP(B3225,lookup!A:D,3,FALSE)</f>
        <v>Non Metropolitan Fire Authorities</v>
      </c>
      <c r="D3225" s="31" t="str">
        <f>VLOOKUP(B3225,lookup!A:D,4,FALSE)</f>
        <v>E31000022</v>
      </c>
      <c r="E3225" s="31" t="s">
        <v>7</v>
      </c>
      <c r="F3225" s="1" t="s">
        <v>219</v>
      </c>
      <c r="G3225" s="31" t="s">
        <v>11</v>
      </c>
      <c r="H3225" s="32">
        <v>54</v>
      </c>
    </row>
    <row r="3226" spans="1:8" x14ac:dyDescent="0.35">
      <c r="A3226" s="31">
        <v>2017</v>
      </c>
      <c r="B3226" s="31" t="s">
        <v>95</v>
      </c>
      <c r="C3226" s="31" t="str">
        <f>VLOOKUP(B3226,lookup!A:D,3,FALSE)</f>
        <v>Non Metropolitan Fire Authorities</v>
      </c>
      <c r="D3226" s="31" t="str">
        <f>VLOOKUP(B3226,lookup!A:D,4,FALSE)</f>
        <v>E31000022</v>
      </c>
      <c r="E3226" s="31" t="s">
        <v>7</v>
      </c>
      <c r="F3226" s="1" t="s">
        <v>219</v>
      </c>
      <c r="G3226" s="31" t="s">
        <v>12</v>
      </c>
      <c r="H3226" s="32">
        <v>81</v>
      </c>
    </row>
    <row r="3227" spans="1:8" x14ac:dyDescent="0.35">
      <c r="A3227" s="31">
        <v>2017</v>
      </c>
      <c r="B3227" s="31" t="s">
        <v>95</v>
      </c>
      <c r="C3227" s="31" t="str">
        <f>VLOOKUP(B3227,lookup!A:D,3,FALSE)</f>
        <v>Non Metropolitan Fire Authorities</v>
      </c>
      <c r="D3227" s="31" t="str">
        <f>VLOOKUP(B3227,lookup!A:D,4,FALSE)</f>
        <v>E31000022</v>
      </c>
      <c r="E3227" s="31" t="s">
        <v>7</v>
      </c>
      <c r="F3227" s="1" t="s">
        <v>219</v>
      </c>
      <c r="G3227" s="31" t="s">
        <v>13</v>
      </c>
      <c r="H3227" s="32">
        <v>111</v>
      </c>
    </row>
    <row r="3228" spans="1:8" x14ac:dyDescent="0.35">
      <c r="A3228" s="31">
        <v>2017</v>
      </c>
      <c r="B3228" s="31" t="s">
        <v>95</v>
      </c>
      <c r="C3228" s="31" t="str">
        <f>VLOOKUP(B3228,lookup!A:D,3,FALSE)</f>
        <v>Non Metropolitan Fire Authorities</v>
      </c>
      <c r="D3228" s="31" t="str">
        <f>VLOOKUP(B3228,lookup!A:D,4,FALSE)</f>
        <v>E31000022</v>
      </c>
      <c r="E3228" s="31" t="s">
        <v>7</v>
      </c>
      <c r="F3228" s="1" t="s">
        <v>219</v>
      </c>
      <c r="G3228" s="31" t="s">
        <v>14</v>
      </c>
      <c r="H3228" s="32">
        <v>384</v>
      </c>
    </row>
    <row r="3229" spans="1:8" x14ac:dyDescent="0.35">
      <c r="A3229" s="31">
        <v>2017</v>
      </c>
      <c r="B3229" s="31" t="s">
        <v>95</v>
      </c>
      <c r="C3229" s="31" t="str">
        <f>VLOOKUP(B3229,lookup!A:D,3,FALSE)</f>
        <v>Non Metropolitan Fire Authorities</v>
      </c>
      <c r="D3229" s="31" t="str">
        <f>VLOOKUP(B3229,lookup!A:D,4,FALSE)</f>
        <v>E31000022</v>
      </c>
      <c r="E3229" s="31" t="s">
        <v>7</v>
      </c>
      <c r="F3229" s="1" t="s">
        <v>219</v>
      </c>
      <c r="G3229" s="31" t="s">
        <v>5</v>
      </c>
      <c r="H3229" s="32">
        <v>654</v>
      </c>
    </row>
    <row r="3230" spans="1:8" x14ac:dyDescent="0.35">
      <c r="A3230" s="31">
        <v>2017</v>
      </c>
      <c r="B3230" s="31" t="s">
        <v>95</v>
      </c>
      <c r="C3230" s="31" t="str">
        <f>VLOOKUP(B3230,lookup!A:D,3,FALSE)</f>
        <v>Non Metropolitan Fire Authorities</v>
      </c>
      <c r="D3230" s="31" t="str">
        <f>VLOOKUP(B3230,lookup!A:D,4,FALSE)</f>
        <v>E31000022</v>
      </c>
      <c r="E3230" s="31" t="s">
        <v>15</v>
      </c>
      <c r="F3230" s="1" t="s">
        <v>219</v>
      </c>
      <c r="G3230" s="31" t="s">
        <v>8</v>
      </c>
      <c r="H3230" s="32">
        <v>0</v>
      </c>
    </row>
    <row r="3231" spans="1:8" x14ac:dyDescent="0.35">
      <c r="A3231" s="31">
        <v>2017</v>
      </c>
      <c r="B3231" s="31" t="s">
        <v>95</v>
      </c>
      <c r="C3231" s="31" t="str">
        <f>VLOOKUP(B3231,lookup!A:D,3,FALSE)</f>
        <v>Non Metropolitan Fire Authorities</v>
      </c>
      <c r="D3231" s="31" t="str">
        <f>VLOOKUP(B3231,lookup!A:D,4,FALSE)</f>
        <v>E31000022</v>
      </c>
      <c r="E3231" s="31" t="s">
        <v>15</v>
      </c>
      <c r="F3231" s="1" t="s">
        <v>219</v>
      </c>
      <c r="G3231" s="31" t="s">
        <v>178</v>
      </c>
      <c r="H3231" s="32">
        <v>0</v>
      </c>
    </row>
    <row r="3232" spans="1:8" x14ac:dyDescent="0.35">
      <c r="A3232" s="31">
        <v>2017</v>
      </c>
      <c r="B3232" s="31" t="s">
        <v>95</v>
      </c>
      <c r="C3232" s="31" t="str">
        <f>VLOOKUP(B3232,lookup!A:D,3,FALSE)</f>
        <v>Non Metropolitan Fire Authorities</v>
      </c>
      <c r="D3232" s="31" t="str">
        <f>VLOOKUP(B3232,lookup!A:D,4,FALSE)</f>
        <v>E31000022</v>
      </c>
      <c r="E3232" s="31" t="s">
        <v>15</v>
      </c>
      <c r="F3232" s="1" t="s">
        <v>219</v>
      </c>
      <c r="G3232" s="31" t="s">
        <v>10</v>
      </c>
      <c r="H3232" s="32">
        <v>1</v>
      </c>
    </row>
    <row r="3233" spans="1:8" x14ac:dyDescent="0.35">
      <c r="A3233" s="31">
        <v>2017</v>
      </c>
      <c r="B3233" s="31" t="s">
        <v>95</v>
      </c>
      <c r="C3233" s="31" t="str">
        <f>VLOOKUP(B3233,lookup!A:D,3,FALSE)</f>
        <v>Non Metropolitan Fire Authorities</v>
      </c>
      <c r="D3233" s="31" t="str">
        <f>VLOOKUP(B3233,lookup!A:D,4,FALSE)</f>
        <v>E31000022</v>
      </c>
      <c r="E3233" s="31" t="s">
        <v>15</v>
      </c>
      <c r="F3233" s="1" t="s">
        <v>219</v>
      </c>
      <c r="G3233" s="31" t="s">
        <v>11</v>
      </c>
      <c r="H3233" s="32">
        <v>4</v>
      </c>
    </row>
    <row r="3234" spans="1:8" x14ac:dyDescent="0.35">
      <c r="A3234" s="31">
        <v>2017</v>
      </c>
      <c r="B3234" s="31" t="s">
        <v>95</v>
      </c>
      <c r="C3234" s="31" t="str">
        <f>VLOOKUP(B3234,lookup!A:D,3,FALSE)</f>
        <v>Non Metropolitan Fire Authorities</v>
      </c>
      <c r="D3234" s="31" t="str">
        <f>VLOOKUP(B3234,lookup!A:D,4,FALSE)</f>
        <v>E31000022</v>
      </c>
      <c r="E3234" s="31" t="s">
        <v>15</v>
      </c>
      <c r="F3234" s="1" t="s">
        <v>219</v>
      </c>
      <c r="G3234" s="31" t="s">
        <v>12</v>
      </c>
      <c r="H3234" s="32">
        <v>7</v>
      </c>
    </row>
    <row r="3235" spans="1:8" x14ac:dyDescent="0.35">
      <c r="A3235" s="31">
        <v>2017</v>
      </c>
      <c r="B3235" s="31" t="s">
        <v>95</v>
      </c>
      <c r="C3235" s="31" t="str">
        <f>VLOOKUP(B3235,lookup!A:D,3,FALSE)</f>
        <v>Non Metropolitan Fire Authorities</v>
      </c>
      <c r="D3235" s="31" t="str">
        <f>VLOOKUP(B3235,lookup!A:D,4,FALSE)</f>
        <v>E31000022</v>
      </c>
      <c r="E3235" s="31" t="s">
        <v>15</v>
      </c>
      <c r="F3235" s="1" t="s">
        <v>219</v>
      </c>
      <c r="G3235" s="31" t="s">
        <v>13</v>
      </c>
      <c r="H3235" s="32">
        <v>2</v>
      </c>
    </row>
    <row r="3236" spans="1:8" x14ac:dyDescent="0.35">
      <c r="A3236" s="31">
        <v>2017</v>
      </c>
      <c r="B3236" s="31" t="s">
        <v>95</v>
      </c>
      <c r="C3236" s="31" t="str">
        <f>VLOOKUP(B3236,lookup!A:D,3,FALSE)</f>
        <v>Non Metropolitan Fire Authorities</v>
      </c>
      <c r="D3236" s="31" t="str">
        <f>VLOOKUP(B3236,lookup!A:D,4,FALSE)</f>
        <v>E31000022</v>
      </c>
      <c r="E3236" s="31" t="s">
        <v>15</v>
      </c>
      <c r="F3236" s="1" t="s">
        <v>219</v>
      </c>
      <c r="G3236" s="31" t="s">
        <v>14</v>
      </c>
      <c r="H3236" s="32">
        <v>22</v>
      </c>
    </row>
    <row r="3237" spans="1:8" x14ac:dyDescent="0.35">
      <c r="A3237" s="31">
        <v>2017</v>
      </c>
      <c r="B3237" s="31" t="s">
        <v>95</v>
      </c>
      <c r="C3237" s="31" t="str">
        <f>VLOOKUP(B3237,lookup!A:D,3,FALSE)</f>
        <v>Non Metropolitan Fire Authorities</v>
      </c>
      <c r="D3237" s="31" t="str">
        <f>VLOOKUP(B3237,lookup!A:D,4,FALSE)</f>
        <v>E31000022</v>
      </c>
      <c r="E3237" s="31" t="s">
        <v>15</v>
      </c>
      <c r="F3237" s="1" t="s">
        <v>219</v>
      </c>
      <c r="G3237" s="31" t="s">
        <v>5</v>
      </c>
      <c r="H3237" s="32">
        <v>36</v>
      </c>
    </row>
    <row r="3238" spans="1:8" x14ac:dyDescent="0.35">
      <c r="A3238" s="31">
        <v>2017</v>
      </c>
      <c r="B3238" s="31" t="s">
        <v>95</v>
      </c>
      <c r="C3238" s="31" t="str">
        <f>VLOOKUP(B3238,lookup!A:D,3,FALSE)</f>
        <v>Non Metropolitan Fire Authorities</v>
      </c>
      <c r="D3238" s="31" t="str">
        <f>VLOOKUP(B3238,lookup!A:D,4,FALSE)</f>
        <v>E31000022</v>
      </c>
      <c r="E3238" s="31" t="s">
        <v>7</v>
      </c>
      <c r="F3238" s="1" t="s">
        <v>252</v>
      </c>
      <c r="G3238" s="31" t="s">
        <v>10</v>
      </c>
      <c r="H3238" s="32">
        <v>0</v>
      </c>
    </row>
    <row r="3239" spans="1:8" x14ac:dyDescent="0.35">
      <c r="A3239" s="31">
        <v>2017</v>
      </c>
      <c r="B3239" s="31" t="s">
        <v>95</v>
      </c>
      <c r="C3239" s="31" t="str">
        <f>VLOOKUP(B3239,lookup!A:D,3,FALSE)</f>
        <v>Non Metropolitan Fire Authorities</v>
      </c>
      <c r="D3239" s="31" t="str">
        <f>VLOOKUP(B3239,lookup!A:D,4,FALSE)</f>
        <v>E31000022</v>
      </c>
      <c r="E3239" s="31" t="s">
        <v>7</v>
      </c>
      <c r="F3239" s="1" t="s">
        <v>252</v>
      </c>
      <c r="G3239" s="31" t="s">
        <v>11</v>
      </c>
      <c r="H3239" s="32">
        <v>0</v>
      </c>
    </row>
    <row r="3240" spans="1:8" x14ac:dyDescent="0.35">
      <c r="A3240" s="31">
        <v>2017</v>
      </c>
      <c r="B3240" s="31" t="s">
        <v>95</v>
      </c>
      <c r="C3240" s="31" t="str">
        <f>VLOOKUP(B3240,lookup!A:D,3,FALSE)</f>
        <v>Non Metropolitan Fire Authorities</v>
      </c>
      <c r="D3240" s="31" t="str">
        <f>VLOOKUP(B3240,lookup!A:D,4,FALSE)</f>
        <v>E31000022</v>
      </c>
      <c r="E3240" s="31" t="s">
        <v>7</v>
      </c>
      <c r="F3240" s="1" t="s">
        <v>252</v>
      </c>
      <c r="G3240" s="31" t="s">
        <v>12</v>
      </c>
      <c r="H3240" s="32">
        <v>28</v>
      </c>
    </row>
    <row r="3241" spans="1:8" x14ac:dyDescent="0.35">
      <c r="A3241" s="31">
        <v>2017</v>
      </c>
      <c r="B3241" s="31" t="s">
        <v>95</v>
      </c>
      <c r="C3241" s="31" t="str">
        <f>VLOOKUP(B3241,lookup!A:D,3,FALSE)</f>
        <v>Non Metropolitan Fire Authorities</v>
      </c>
      <c r="D3241" s="31" t="str">
        <f>VLOOKUP(B3241,lookup!A:D,4,FALSE)</f>
        <v>E31000022</v>
      </c>
      <c r="E3241" s="31" t="s">
        <v>7</v>
      </c>
      <c r="F3241" s="1" t="s">
        <v>252</v>
      </c>
      <c r="G3241" s="31" t="s">
        <v>13</v>
      </c>
      <c r="H3241" s="32">
        <v>76</v>
      </c>
    </row>
    <row r="3242" spans="1:8" x14ac:dyDescent="0.35">
      <c r="A3242" s="31">
        <v>2017</v>
      </c>
      <c r="B3242" s="31" t="s">
        <v>95</v>
      </c>
      <c r="C3242" s="31" t="str">
        <f>VLOOKUP(B3242,lookup!A:D,3,FALSE)</f>
        <v>Non Metropolitan Fire Authorities</v>
      </c>
      <c r="D3242" s="31" t="str">
        <f>VLOOKUP(B3242,lookup!A:D,4,FALSE)</f>
        <v>E31000022</v>
      </c>
      <c r="E3242" s="31" t="s">
        <v>7</v>
      </c>
      <c r="F3242" s="1" t="s">
        <v>252</v>
      </c>
      <c r="G3242" s="31" t="s">
        <v>14</v>
      </c>
      <c r="H3242" s="32">
        <v>314</v>
      </c>
    </row>
    <row r="3243" spans="1:8" x14ac:dyDescent="0.35">
      <c r="A3243" s="31">
        <v>2017</v>
      </c>
      <c r="B3243" s="31" t="s">
        <v>95</v>
      </c>
      <c r="C3243" s="31" t="str">
        <f>VLOOKUP(B3243,lookup!A:D,3,FALSE)</f>
        <v>Non Metropolitan Fire Authorities</v>
      </c>
      <c r="D3243" s="31" t="str">
        <f>VLOOKUP(B3243,lookup!A:D,4,FALSE)</f>
        <v>E31000022</v>
      </c>
      <c r="E3243" s="31" t="s">
        <v>7</v>
      </c>
      <c r="F3243" s="1" t="s">
        <v>252</v>
      </c>
      <c r="G3243" s="31" t="s">
        <v>5</v>
      </c>
      <c r="H3243" s="32">
        <v>418</v>
      </c>
    </row>
    <row r="3244" spans="1:8" x14ac:dyDescent="0.35">
      <c r="A3244" s="31">
        <v>2017</v>
      </c>
      <c r="B3244" s="31" t="s">
        <v>95</v>
      </c>
      <c r="C3244" s="31" t="str">
        <f>VLOOKUP(B3244,lookup!A:D,3,FALSE)</f>
        <v>Non Metropolitan Fire Authorities</v>
      </c>
      <c r="D3244" s="31" t="str">
        <f>VLOOKUP(B3244,lookup!A:D,4,FALSE)</f>
        <v>E31000022</v>
      </c>
      <c r="E3244" s="31" t="s">
        <v>15</v>
      </c>
      <c r="F3244" s="1" t="s">
        <v>252</v>
      </c>
      <c r="G3244" s="31" t="s">
        <v>10</v>
      </c>
      <c r="H3244" s="32">
        <v>0</v>
      </c>
    </row>
    <row r="3245" spans="1:8" x14ac:dyDescent="0.35">
      <c r="A3245" s="31">
        <v>2017</v>
      </c>
      <c r="B3245" s="31" t="s">
        <v>95</v>
      </c>
      <c r="C3245" s="31" t="str">
        <f>VLOOKUP(B3245,lookup!A:D,3,FALSE)</f>
        <v>Non Metropolitan Fire Authorities</v>
      </c>
      <c r="D3245" s="31" t="str">
        <f>VLOOKUP(B3245,lookup!A:D,4,FALSE)</f>
        <v>E31000022</v>
      </c>
      <c r="E3245" s="31" t="s">
        <v>15</v>
      </c>
      <c r="F3245" s="1" t="s">
        <v>252</v>
      </c>
      <c r="G3245" s="31" t="s">
        <v>11</v>
      </c>
      <c r="H3245" s="32">
        <v>0</v>
      </c>
    </row>
    <row r="3246" spans="1:8" x14ac:dyDescent="0.35">
      <c r="A3246" s="31">
        <v>2017</v>
      </c>
      <c r="B3246" s="31" t="s">
        <v>95</v>
      </c>
      <c r="C3246" s="31" t="str">
        <f>VLOOKUP(B3246,lookup!A:D,3,FALSE)</f>
        <v>Non Metropolitan Fire Authorities</v>
      </c>
      <c r="D3246" s="31" t="str">
        <f>VLOOKUP(B3246,lookup!A:D,4,FALSE)</f>
        <v>E31000022</v>
      </c>
      <c r="E3246" s="31" t="s">
        <v>15</v>
      </c>
      <c r="F3246" s="1" t="s">
        <v>252</v>
      </c>
      <c r="G3246" s="31" t="s">
        <v>12</v>
      </c>
      <c r="H3246" s="32">
        <v>0</v>
      </c>
    </row>
    <row r="3247" spans="1:8" x14ac:dyDescent="0.35">
      <c r="A3247" s="31">
        <v>2017</v>
      </c>
      <c r="B3247" s="31" t="s">
        <v>95</v>
      </c>
      <c r="C3247" s="31" t="str">
        <f>VLOOKUP(B3247,lookup!A:D,3,FALSE)</f>
        <v>Non Metropolitan Fire Authorities</v>
      </c>
      <c r="D3247" s="31" t="str">
        <f>VLOOKUP(B3247,lookup!A:D,4,FALSE)</f>
        <v>E31000022</v>
      </c>
      <c r="E3247" s="31" t="s">
        <v>15</v>
      </c>
      <c r="F3247" s="1" t="s">
        <v>252</v>
      </c>
      <c r="G3247" s="31" t="s">
        <v>13</v>
      </c>
      <c r="H3247" s="32">
        <v>0</v>
      </c>
    </row>
    <row r="3248" spans="1:8" x14ac:dyDescent="0.35">
      <c r="A3248" s="31">
        <v>2017</v>
      </c>
      <c r="B3248" s="31" t="s">
        <v>95</v>
      </c>
      <c r="C3248" s="31" t="str">
        <f>VLOOKUP(B3248,lookup!A:D,3,FALSE)</f>
        <v>Non Metropolitan Fire Authorities</v>
      </c>
      <c r="D3248" s="31" t="str">
        <f>VLOOKUP(B3248,lookup!A:D,4,FALSE)</f>
        <v>E31000022</v>
      </c>
      <c r="E3248" s="31" t="s">
        <v>15</v>
      </c>
      <c r="F3248" s="1" t="s">
        <v>252</v>
      </c>
      <c r="G3248" s="31" t="s">
        <v>14</v>
      </c>
      <c r="H3248" s="32">
        <v>14</v>
      </c>
    </row>
    <row r="3249" spans="1:8" x14ac:dyDescent="0.35">
      <c r="A3249" s="31">
        <v>2017</v>
      </c>
      <c r="B3249" s="31" t="s">
        <v>95</v>
      </c>
      <c r="C3249" s="31" t="str">
        <f>VLOOKUP(B3249,lookup!A:D,3,FALSE)</f>
        <v>Non Metropolitan Fire Authorities</v>
      </c>
      <c r="D3249" s="31" t="str">
        <f>VLOOKUP(B3249,lookup!A:D,4,FALSE)</f>
        <v>E31000022</v>
      </c>
      <c r="E3249" s="31" t="s">
        <v>15</v>
      </c>
      <c r="F3249" s="1" t="s">
        <v>252</v>
      </c>
      <c r="G3249" s="31" t="s">
        <v>5</v>
      </c>
      <c r="H3249" s="32">
        <v>14</v>
      </c>
    </row>
    <row r="3250" spans="1:8" x14ac:dyDescent="0.35">
      <c r="A3250" s="31">
        <v>2017</v>
      </c>
      <c r="B3250" s="31" t="s">
        <v>98</v>
      </c>
      <c r="C3250" s="31" t="str">
        <f>VLOOKUP(B3250,lookup!A:D,3,FALSE)</f>
        <v>Non Metropolitan Fire Authorities</v>
      </c>
      <c r="D3250" s="31" t="str">
        <f>VLOOKUP(B3250,lookup!A:D,4,FALSE)</f>
        <v>E31000023</v>
      </c>
      <c r="E3250" s="31" t="s">
        <v>7</v>
      </c>
      <c r="F3250" s="1" t="s">
        <v>219</v>
      </c>
      <c r="G3250" s="31" t="s">
        <v>8</v>
      </c>
      <c r="H3250" s="32">
        <v>3</v>
      </c>
    </row>
    <row r="3251" spans="1:8" x14ac:dyDescent="0.35">
      <c r="A3251" s="31">
        <v>2017</v>
      </c>
      <c r="B3251" s="31" t="s">
        <v>98</v>
      </c>
      <c r="C3251" s="31" t="str">
        <f>VLOOKUP(B3251,lookup!A:D,3,FALSE)</f>
        <v>Non Metropolitan Fire Authorities</v>
      </c>
      <c r="D3251" s="31" t="str">
        <f>VLOOKUP(B3251,lookup!A:D,4,FALSE)</f>
        <v>E31000023</v>
      </c>
      <c r="E3251" s="31" t="s">
        <v>7</v>
      </c>
      <c r="F3251" s="1" t="s">
        <v>219</v>
      </c>
      <c r="G3251" s="31" t="s">
        <v>178</v>
      </c>
      <c r="H3251" s="32">
        <v>4</v>
      </c>
    </row>
    <row r="3252" spans="1:8" x14ac:dyDescent="0.35">
      <c r="A3252" s="31">
        <v>2017</v>
      </c>
      <c r="B3252" s="31" t="s">
        <v>98</v>
      </c>
      <c r="C3252" s="31" t="str">
        <f>VLOOKUP(B3252,lookup!A:D,3,FALSE)</f>
        <v>Non Metropolitan Fire Authorities</v>
      </c>
      <c r="D3252" s="31" t="str">
        <f>VLOOKUP(B3252,lookup!A:D,4,FALSE)</f>
        <v>E31000023</v>
      </c>
      <c r="E3252" s="31" t="s">
        <v>7</v>
      </c>
      <c r="F3252" s="1" t="s">
        <v>219</v>
      </c>
      <c r="G3252" s="31" t="s">
        <v>10</v>
      </c>
      <c r="H3252" s="32">
        <v>9</v>
      </c>
    </row>
    <row r="3253" spans="1:8" x14ac:dyDescent="0.35">
      <c r="A3253" s="31">
        <v>2017</v>
      </c>
      <c r="B3253" s="31" t="s">
        <v>98</v>
      </c>
      <c r="C3253" s="31" t="str">
        <f>VLOOKUP(B3253,lookup!A:D,3,FALSE)</f>
        <v>Non Metropolitan Fire Authorities</v>
      </c>
      <c r="D3253" s="31" t="str">
        <f>VLOOKUP(B3253,lookup!A:D,4,FALSE)</f>
        <v>E31000023</v>
      </c>
      <c r="E3253" s="31" t="s">
        <v>7</v>
      </c>
      <c r="F3253" s="1" t="s">
        <v>219</v>
      </c>
      <c r="G3253" s="31" t="s">
        <v>11</v>
      </c>
      <c r="H3253" s="32">
        <v>24</v>
      </c>
    </row>
    <row r="3254" spans="1:8" x14ac:dyDescent="0.35">
      <c r="A3254" s="31">
        <v>2017</v>
      </c>
      <c r="B3254" s="31" t="s">
        <v>98</v>
      </c>
      <c r="C3254" s="31" t="str">
        <f>VLOOKUP(B3254,lookup!A:D,3,FALSE)</f>
        <v>Non Metropolitan Fire Authorities</v>
      </c>
      <c r="D3254" s="31" t="str">
        <f>VLOOKUP(B3254,lookup!A:D,4,FALSE)</f>
        <v>E31000023</v>
      </c>
      <c r="E3254" s="31" t="s">
        <v>7</v>
      </c>
      <c r="F3254" s="1" t="s">
        <v>219</v>
      </c>
      <c r="G3254" s="31" t="s">
        <v>12</v>
      </c>
      <c r="H3254" s="32">
        <v>90</v>
      </c>
    </row>
    <row r="3255" spans="1:8" x14ac:dyDescent="0.35">
      <c r="A3255" s="31">
        <v>2017</v>
      </c>
      <c r="B3255" s="31" t="s">
        <v>98</v>
      </c>
      <c r="C3255" s="31" t="str">
        <f>VLOOKUP(B3255,lookup!A:D,3,FALSE)</f>
        <v>Non Metropolitan Fire Authorities</v>
      </c>
      <c r="D3255" s="31" t="str">
        <f>VLOOKUP(B3255,lookup!A:D,4,FALSE)</f>
        <v>E31000023</v>
      </c>
      <c r="E3255" s="31" t="s">
        <v>7</v>
      </c>
      <c r="F3255" s="1" t="s">
        <v>219</v>
      </c>
      <c r="G3255" s="31" t="s">
        <v>13</v>
      </c>
      <c r="H3255" s="32">
        <v>101</v>
      </c>
    </row>
    <row r="3256" spans="1:8" x14ac:dyDescent="0.35">
      <c r="A3256" s="31">
        <v>2017</v>
      </c>
      <c r="B3256" s="31" t="s">
        <v>98</v>
      </c>
      <c r="C3256" s="31" t="str">
        <f>VLOOKUP(B3256,lookup!A:D,3,FALSE)</f>
        <v>Non Metropolitan Fire Authorities</v>
      </c>
      <c r="D3256" s="31" t="str">
        <f>VLOOKUP(B3256,lookup!A:D,4,FALSE)</f>
        <v>E31000023</v>
      </c>
      <c r="E3256" s="31" t="s">
        <v>7</v>
      </c>
      <c r="F3256" s="1" t="s">
        <v>219</v>
      </c>
      <c r="G3256" s="31" t="s">
        <v>14</v>
      </c>
      <c r="H3256" s="32">
        <v>349</v>
      </c>
    </row>
    <row r="3257" spans="1:8" x14ac:dyDescent="0.35">
      <c r="A3257" s="31">
        <v>2017</v>
      </c>
      <c r="B3257" s="31" t="s">
        <v>98</v>
      </c>
      <c r="C3257" s="31" t="str">
        <f>VLOOKUP(B3257,lookup!A:D,3,FALSE)</f>
        <v>Non Metropolitan Fire Authorities</v>
      </c>
      <c r="D3257" s="31" t="str">
        <f>VLOOKUP(B3257,lookup!A:D,4,FALSE)</f>
        <v>E31000023</v>
      </c>
      <c r="E3257" s="31" t="s">
        <v>7</v>
      </c>
      <c r="F3257" s="1" t="s">
        <v>219</v>
      </c>
      <c r="G3257" s="31" t="s">
        <v>5</v>
      </c>
      <c r="H3257" s="32">
        <v>580</v>
      </c>
    </row>
    <row r="3258" spans="1:8" x14ac:dyDescent="0.35">
      <c r="A3258" s="31">
        <v>2017</v>
      </c>
      <c r="B3258" s="31" t="s">
        <v>98</v>
      </c>
      <c r="C3258" s="31" t="str">
        <f>VLOOKUP(B3258,lookup!A:D,3,FALSE)</f>
        <v>Non Metropolitan Fire Authorities</v>
      </c>
      <c r="D3258" s="31" t="str">
        <f>VLOOKUP(B3258,lookup!A:D,4,FALSE)</f>
        <v>E31000023</v>
      </c>
      <c r="E3258" s="31" t="s">
        <v>15</v>
      </c>
      <c r="F3258" s="1" t="s">
        <v>219</v>
      </c>
      <c r="G3258" s="31" t="s">
        <v>8</v>
      </c>
      <c r="H3258" s="32">
        <v>0</v>
      </c>
    </row>
    <row r="3259" spans="1:8" x14ac:dyDescent="0.35">
      <c r="A3259" s="31">
        <v>2017</v>
      </c>
      <c r="B3259" s="31" t="s">
        <v>98</v>
      </c>
      <c r="C3259" s="31" t="str">
        <f>VLOOKUP(B3259,lookup!A:D,3,FALSE)</f>
        <v>Non Metropolitan Fire Authorities</v>
      </c>
      <c r="D3259" s="31" t="str">
        <f>VLOOKUP(B3259,lookup!A:D,4,FALSE)</f>
        <v>E31000023</v>
      </c>
      <c r="E3259" s="31" t="s">
        <v>15</v>
      </c>
      <c r="F3259" s="1" t="s">
        <v>219</v>
      </c>
      <c r="G3259" s="31" t="s">
        <v>178</v>
      </c>
      <c r="H3259" s="32">
        <v>0</v>
      </c>
    </row>
    <row r="3260" spans="1:8" x14ac:dyDescent="0.35">
      <c r="A3260" s="31">
        <v>2017</v>
      </c>
      <c r="B3260" s="31" t="s">
        <v>98</v>
      </c>
      <c r="C3260" s="31" t="str">
        <f>VLOOKUP(B3260,lookup!A:D,3,FALSE)</f>
        <v>Non Metropolitan Fire Authorities</v>
      </c>
      <c r="D3260" s="31" t="str">
        <f>VLOOKUP(B3260,lookup!A:D,4,FALSE)</f>
        <v>E31000023</v>
      </c>
      <c r="E3260" s="31" t="s">
        <v>15</v>
      </c>
      <c r="F3260" s="1" t="s">
        <v>219</v>
      </c>
      <c r="G3260" s="31" t="s">
        <v>10</v>
      </c>
      <c r="H3260" s="32">
        <v>0</v>
      </c>
    </row>
    <row r="3261" spans="1:8" x14ac:dyDescent="0.35">
      <c r="A3261" s="31">
        <v>2017</v>
      </c>
      <c r="B3261" s="31" t="s">
        <v>98</v>
      </c>
      <c r="C3261" s="31" t="str">
        <f>VLOOKUP(B3261,lookup!A:D,3,FALSE)</f>
        <v>Non Metropolitan Fire Authorities</v>
      </c>
      <c r="D3261" s="31" t="str">
        <f>VLOOKUP(B3261,lookup!A:D,4,FALSE)</f>
        <v>E31000023</v>
      </c>
      <c r="E3261" s="31" t="s">
        <v>15</v>
      </c>
      <c r="F3261" s="1" t="s">
        <v>219</v>
      </c>
      <c r="G3261" s="31" t="s">
        <v>11</v>
      </c>
      <c r="H3261" s="32">
        <v>2</v>
      </c>
    </row>
    <row r="3262" spans="1:8" x14ac:dyDescent="0.35">
      <c r="A3262" s="31">
        <v>2017</v>
      </c>
      <c r="B3262" s="31" t="s">
        <v>98</v>
      </c>
      <c r="C3262" s="31" t="str">
        <f>VLOOKUP(B3262,lookup!A:D,3,FALSE)</f>
        <v>Non Metropolitan Fire Authorities</v>
      </c>
      <c r="D3262" s="31" t="str">
        <f>VLOOKUP(B3262,lookup!A:D,4,FALSE)</f>
        <v>E31000023</v>
      </c>
      <c r="E3262" s="31" t="s">
        <v>15</v>
      </c>
      <c r="F3262" s="1" t="s">
        <v>219</v>
      </c>
      <c r="G3262" s="31" t="s">
        <v>12</v>
      </c>
      <c r="H3262" s="32">
        <v>5</v>
      </c>
    </row>
    <row r="3263" spans="1:8" x14ac:dyDescent="0.35">
      <c r="A3263" s="31">
        <v>2017</v>
      </c>
      <c r="B3263" s="31" t="s">
        <v>98</v>
      </c>
      <c r="C3263" s="31" t="str">
        <f>VLOOKUP(B3263,lookup!A:D,3,FALSE)</f>
        <v>Non Metropolitan Fire Authorities</v>
      </c>
      <c r="D3263" s="31" t="str">
        <f>VLOOKUP(B3263,lookup!A:D,4,FALSE)</f>
        <v>E31000023</v>
      </c>
      <c r="E3263" s="31" t="s">
        <v>15</v>
      </c>
      <c r="F3263" s="1" t="s">
        <v>219</v>
      </c>
      <c r="G3263" s="31" t="s">
        <v>13</v>
      </c>
      <c r="H3263" s="32">
        <v>2</v>
      </c>
    </row>
    <row r="3264" spans="1:8" x14ac:dyDescent="0.35">
      <c r="A3264" s="31">
        <v>2017</v>
      </c>
      <c r="B3264" s="31" t="s">
        <v>98</v>
      </c>
      <c r="C3264" s="31" t="str">
        <f>VLOOKUP(B3264,lookup!A:D,3,FALSE)</f>
        <v>Non Metropolitan Fire Authorities</v>
      </c>
      <c r="D3264" s="31" t="str">
        <f>VLOOKUP(B3264,lookup!A:D,4,FALSE)</f>
        <v>E31000023</v>
      </c>
      <c r="E3264" s="31" t="s">
        <v>15</v>
      </c>
      <c r="F3264" s="1" t="s">
        <v>219</v>
      </c>
      <c r="G3264" s="31" t="s">
        <v>14</v>
      </c>
      <c r="H3264" s="32">
        <v>20</v>
      </c>
    </row>
    <row r="3265" spans="1:8" x14ac:dyDescent="0.35">
      <c r="A3265" s="31">
        <v>2017</v>
      </c>
      <c r="B3265" s="31" t="s">
        <v>98</v>
      </c>
      <c r="C3265" s="31" t="str">
        <f>VLOOKUP(B3265,lookup!A:D,3,FALSE)</f>
        <v>Non Metropolitan Fire Authorities</v>
      </c>
      <c r="D3265" s="31" t="str">
        <f>VLOOKUP(B3265,lookup!A:D,4,FALSE)</f>
        <v>E31000023</v>
      </c>
      <c r="E3265" s="31" t="s">
        <v>15</v>
      </c>
      <c r="F3265" s="1" t="s">
        <v>219</v>
      </c>
      <c r="G3265" s="31" t="s">
        <v>5</v>
      </c>
      <c r="H3265" s="32">
        <v>29</v>
      </c>
    </row>
    <row r="3266" spans="1:8" x14ac:dyDescent="0.35">
      <c r="A3266" s="31">
        <v>2017</v>
      </c>
      <c r="B3266" s="31" t="s">
        <v>98</v>
      </c>
      <c r="C3266" s="31" t="str">
        <f>VLOOKUP(B3266,lookup!A:D,3,FALSE)</f>
        <v>Non Metropolitan Fire Authorities</v>
      </c>
      <c r="D3266" s="31" t="str">
        <f>VLOOKUP(B3266,lookup!A:D,4,FALSE)</f>
        <v>E31000023</v>
      </c>
      <c r="E3266" s="31" t="s">
        <v>7</v>
      </c>
      <c r="F3266" s="1" t="s">
        <v>252</v>
      </c>
      <c r="G3266" s="31" t="s">
        <v>10</v>
      </c>
      <c r="H3266" s="32">
        <v>0</v>
      </c>
    </row>
    <row r="3267" spans="1:8" x14ac:dyDescent="0.35">
      <c r="A3267" s="31">
        <v>2017</v>
      </c>
      <c r="B3267" s="31" t="s">
        <v>98</v>
      </c>
      <c r="C3267" s="31" t="str">
        <f>VLOOKUP(B3267,lookup!A:D,3,FALSE)</f>
        <v>Non Metropolitan Fire Authorities</v>
      </c>
      <c r="D3267" s="31" t="str">
        <f>VLOOKUP(B3267,lookup!A:D,4,FALSE)</f>
        <v>E31000023</v>
      </c>
      <c r="E3267" s="31" t="s">
        <v>7</v>
      </c>
      <c r="F3267" s="1" t="s">
        <v>252</v>
      </c>
      <c r="G3267" s="31" t="s">
        <v>11</v>
      </c>
      <c r="H3267" s="32">
        <v>0</v>
      </c>
    </row>
    <row r="3268" spans="1:8" x14ac:dyDescent="0.35">
      <c r="A3268" s="31">
        <v>2017</v>
      </c>
      <c r="B3268" s="31" t="s">
        <v>98</v>
      </c>
      <c r="C3268" s="31" t="str">
        <f>VLOOKUP(B3268,lookup!A:D,3,FALSE)</f>
        <v>Non Metropolitan Fire Authorities</v>
      </c>
      <c r="D3268" s="31" t="str">
        <f>VLOOKUP(B3268,lookup!A:D,4,FALSE)</f>
        <v>E31000023</v>
      </c>
      <c r="E3268" s="31" t="s">
        <v>7</v>
      </c>
      <c r="F3268" s="1" t="s">
        <v>252</v>
      </c>
      <c r="G3268" s="31" t="s">
        <v>12</v>
      </c>
      <c r="H3268" s="32">
        <v>31</v>
      </c>
    </row>
    <row r="3269" spans="1:8" x14ac:dyDescent="0.35">
      <c r="A3269" s="31">
        <v>2017</v>
      </c>
      <c r="B3269" s="31" t="s">
        <v>98</v>
      </c>
      <c r="C3269" s="31" t="str">
        <f>VLOOKUP(B3269,lookup!A:D,3,FALSE)</f>
        <v>Non Metropolitan Fire Authorities</v>
      </c>
      <c r="D3269" s="31" t="str">
        <f>VLOOKUP(B3269,lookup!A:D,4,FALSE)</f>
        <v>E31000023</v>
      </c>
      <c r="E3269" s="31" t="s">
        <v>7</v>
      </c>
      <c r="F3269" s="1" t="s">
        <v>252</v>
      </c>
      <c r="G3269" s="31" t="s">
        <v>13</v>
      </c>
      <c r="H3269" s="32">
        <v>100</v>
      </c>
    </row>
    <row r="3270" spans="1:8" x14ac:dyDescent="0.35">
      <c r="A3270" s="31">
        <v>2017</v>
      </c>
      <c r="B3270" s="31" t="s">
        <v>98</v>
      </c>
      <c r="C3270" s="31" t="str">
        <f>VLOOKUP(B3270,lookup!A:D,3,FALSE)</f>
        <v>Non Metropolitan Fire Authorities</v>
      </c>
      <c r="D3270" s="31" t="str">
        <f>VLOOKUP(B3270,lookup!A:D,4,FALSE)</f>
        <v>E31000023</v>
      </c>
      <c r="E3270" s="31" t="s">
        <v>7</v>
      </c>
      <c r="F3270" s="1" t="s">
        <v>252</v>
      </c>
      <c r="G3270" s="31" t="s">
        <v>14</v>
      </c>
      <c r="H3270" s="32">
        <v>251</v>
      </c>
    </row>
    <row r="3271" spans="1:8" x14ac:dyDescent="0.35">
      <c r="A3271" s="31">
        <v>2017</v>
      </c>
      <c r="B3271" s="31" t="s">
        <v>98</v>
      </c>
      <c r="C3271" s="31" t="str">
        <f>VLOOKUP(B3271,lookup!A:D,3,FALSE)</f>
        <v>Non Metropolitan Fire Authorities</v>
      </c>
      <c r="D3271" s="31" t="str">
        <f>VLOOKUP(B3271,lookup!A:D,4,FALSE)</f>
        <v>E31000023</v>
      </c>
      <c r="E3271" s="31" t="s">
        <v>7</v>
      </c>
      <c r="F3271" s="1" t="s">
        <v>252</v>
      </c>
      <c r="G3271" s="31" t="s">
        <v>5</v>
      </c>
      <c r="H3271" s="32">
        <v>382</v>
      </c>
    </row>
    <row r="3272" spans="1:8" x14ac:dyDescent="0.35">
      <c r="A3272" s="31">
        <v>2017</v>
      </c>
      <c r="B3272" s="31" t="s">
        <v>98</v>
      </c>
      <c r="C3272" s="31" t="str">
        <f>VLOOKUP(B3272,lookup!A:D,3,FALSE)</f>
        <v>Non Metropolitan Fire Authorities</v>
      </c>
      <c r="D3272" s="31" t="str">
        <f>VLOOKUP(B3272,lookup!A:D,4,FALSE)</f>
        <v>E31000023</v>
      </c>
      <c r="E3272" s="31" t="s">
        <v>15</v>
      </c>
      <c r="F3272" s="1" t="s">
        <v>252</v>
      </c>
      <c r="G3272" s="31" t="s">
        <v>10</v>
      </c>
      <c r="H3272" s="32">
        <v>0</v>
      </c>
    </row>
    <row r="3273" spans="1:8" x14ac:dyDescent="0.35">
      <c r="A3273" s="31">
        <v>2017</v>
      </c>
      <c r="B3273" s="31" t="s">
        <v>98</v>
      </c>
      <c r="C3273" s="31" t="str">
        <f>VLOOKUP(B3273,lookup!A:D,3,FALSE)</f>
        <v>Non Metropolitan Fire Authorities</v>
      </c>
      <c r="D3273" s="31" t="str">
        <f>VLOOKUP(B3273,lookup!A:D,4,FALSE)</f>
        <v>E31000023</v>
      </c>
      <c r="E3273" s="31" t="s">
        <v>15</v>
      </c>
      <c r="F3273" s="1" t="s">
        <v>252</v>
      </c>
      <c r="G3273" s="31" t="s">
        <v>11</v>
      </c>
      <c r="H3273" s="32">
        <v>0</v>
      </c>
    </row>
    <row r="3274" spans="1:8" x14ac:dyDescent="0.35">
      <c r="A3274" s="31">
        <v>2017</v>
      </c>
      <c r="B3274" s="31" t="s">
        <v>98</v>
      </c>
      <c r="C3274" s="31" t="str">
        <f>VLOOKUP(B3274,lookup!A:D,3,FALSE)</f>
        <v>Non Metropolitan Fire Authorities</v>
      </c>
      <c r="D3274" s="31" t="str">
        <f>VLOOKUP(B3274,lookup!A:D,4,FALSE)</f>
        <v>E31000023</v>
      </c>
      <c r="E3274" s="31" t="s">
        <v>15</v>
      </c>
      <c r="F3274" s="1" t="s">
        <v>252</v>
      </c>
      <c r="G3274" s="31" t="s">
        <v>12</v>
      </c>
      <c r="H3274" s="32">
        <v>0</v>
      </c>
    </row>
    <row r="3275" spans="1:8" x14ac:dyDescent="0.35">
      <c r="A3275" s="31">
        <v>2017</v>
      </c>
      <c r="B3275" s="31" t="s">
        <v>98</v>
      </c>
      <c r="C3275" s="31" t="str">
        <f>VLOOKUP(B3275,lookup!A:D,3,FALSE)</f>
        <v>Non Metropolitan Fire Authorities</v>
      </c>
      <c r="D3275" s="31" t="str">
        <f>VLOOKUP(B3275,lookup!A:D,4,FALSE)</f>
        <v>E31000023</v>
      </c>
      <c r="E3275" s="31" t="s">
        <v>15</v>
      </c>
      <c r="F3275" s="1" t="s">
        <v>252</v>
      </c>
      <c r="G3275" s="31" t="s">
        <v>13</v>
      </c>
      <c r="H3275" s="32">
        <v>1</v>
      </c>
    </row>
    <row r="3276" spans="1:8" x14ac:dyDescent="0.35">
      <c r="A3276" s="31">
        <v>2017</v>
      </c>
      <c r="B3276" s="31" t="s">
        <v>98</v>
      </c>
      <c r="C3276" s="31" t="str">
        <f>VLOOKUP(B3276,lookup!A:D,3,FALSE)</f>
        <v>Non Metropolitan Fire Authorities</v>
      </c>
      <c r="D3276" s="31" t="str">
        <f>VLOOKUP(B3276,lookup!A:D,4,FALSE)</f>
        <v>E31000023</v>
      </c>
      <c r="E3276" s="31" t="s">
        <v>15</v>
      </c>
      <c r="F3276" s="1" t="s">
        <v>252</v>
      </c>
      <c r="G3276" s="31" t="s">
        <v>14</v>
      </c>
      <c r="H3276" s="32">
        <v>25</v>
      </c>
    </row>
    <row r="3277" spans="1:8" x14ac:dyDescent="0.35">
      <c r="A3277" s="31">
        <v>2017</v>
      </c>
      <c r="B3277" s="31" t="s">
        <v>98</v>
      </c>
      <c r="C3277" s="31" t="str">
        <f>VLOOKUP(B3277,lookup!A:D,3,FALSE)</f>
        <v>Non Metropolitan Fire Authorities</v>
      </c>
      <c r="D3277" s="31" t="str">
        <f>VLOOKUP(B3277,lookup!A:D,4,FALSE)</f>
        <v>E31000023</v>
      </c>
      <c r="E3277" s="31" t="s">
        <v>15</v>
      </c>
      <c r="F3277" s="1" t="s">
        <v>252</v>
      </c>
      <c r="G3277" s="31" t="s">
        <v>5</v>
      </c>
      <c r="H3277" s="32">
        <v>26</v>
      </c>
    </row>
    <row r="3278" spans="1:8" x14ac:dyDescent="0.35">
      <c r="A3278" s="31">
        <v>2017</v>
      </c>
      <c r="B3278" s="31" t="s">
        <v>101</v>
      </c>
      <c r="C3278" s="31" t="str">
        <f>VLOOKUP(B3278,lookup!A:D,3,FALSE)</f>
        <v>Non Metropolitan Fire Authorities</v>
      </c>
      <c r="D3278" s="31" t="str">
        <f>VLOOKUP(B3278,lookup!A:D,4,FALSE)</f>
        <v>E31000024</v>
      </c>
      <c r="E3278" s="31" t="s">
        <v>7</v>
      </c>
      <c r="F3278" s="1" t="s">
        <v>219</v>
      </c>
      <c r="G3278" s="31" t="s">
        <v>8</v>
      </c>
      <c r="H3278" s="32">
        <v>3</v>
      </c>
    </row>
    <row r="3279" spans="1:8" x14ac:dyDescent="0.35">
      <c r="A3279" s="31">
        <v>2017</v>
      </c>
      <c r="B3279" s="31" t="s">
        <v>101</v>
      </c>
      <c r="C3279" s="31" t="str">
        <f>VLOOKUP(B3279,lookup!A:D,3,FALSE)</f>
        <v>Non Metropolitan Fire Authorities</v>
      </c>
      <c r="D3279" s="31" t="str">
        <f>VLOOKUP(B3279,lookup!A:D,4,FALSE)</f>
        <v>E31000024</v>
      </c>
      <c r="E3279" s="31" t="s">
        <v>7</v>
      </c>
      <c r="F3279" s="1" t="s">
        <v>219</v>
      </c>
      <c r="G3279" s="31" t="s">
        <v>178</v>
      </c>
      <c r="H3279" s="32">
        <v>2</v>
      </c>
    </row>
    <row r="3280" spans="1:8" x14ac:dyDescent="0.35">
      <c r="A3280" s="31">
        <v>2017</v>
      </c>
      <c r="B3280" s="31" t="s">
        <v>101</v>
      </c>
      <c r="C3280" s="31" t="str">
        <f>VLOOKUP(B3280,lookup!A:D,3,FALSE)</f>
        <v>Non Metropolitan Fire Authorities</v>
      </c>
      <c r="D3280" s="31" t="str">
        <f>VLOOKUP(B3280,lookup!A:D,4,FALSE)</f>
        <v>E31000024</v>
      </c>
      <c r="E3280" s="31" t="s">
        <v>7</v>
      </c>
      <c r="F3280" s="1" t="s">
        <v>219</v>
      </c>
      <c r="G3280" s="31" t="s">
        <v>10</v>
      </c>
      <c r="H3280" s="32">
        <v>7</v>
      </c>
    </row>
    <row r="3281" spans="1:8" x14ac:dyDescent="0.35">
      <c r="A3281" s="31">
        <v>2017</v>
      </c>
      <c r="B3281" s="31" t="s">
        <v>101</v>
      </c>
      <c r="C3281" s="31" t="str">
        <f>VLOOKUP(B3281,lookup!A:D,3,FALSE)</f>
        <v>Non Metropolitan Fire Authorities</v>
      </c>
      <c r="D3281" s="31" t="str">
        <f>VLOOKUP(B3281,lookup!A:D,4,FALSE)</f>
        <v>E31000024</v>
      </c>
      <c r="E3281" s="31" t="s">
        <v>7</v>
      </c>
      <c r="F3281" s="1" t="s">
        <v>219</v>
      </c>
      <c r="G3281" s="31" t="s">
        <v>11</v>
      </c>
      <c r="H3281" s="32">
        <v>22</v>
      </c>
    </row>
    <row r="3282" spans="1:8" x14ac:dyDescent="0.35">
      <c r="A3282" s="31">
        <v>2017</v>
      </c>
      <c r="B3282" s="31" t="s">
        <v>101</v>
      </c>
      <c r="C3282" s="31" t="str">
        <f>VLOOKUP(B3282,lookup!A:D,3,FALSE)</f>
        <v>Non Metropolitan Fire Authorities</v>
      </c>
      <c r="D3282" s="31" t="str">
        <f>VLOOKUP(B3282,lookup!A:D,4,FALSE)</f>
        <v>E31000024</v>
      </c>
      <c r="E3282" s="31" t="s">
        <v>7</v>
      </c>
      <c r="F3282" s="1" t="s">
        <v>219</v>
      </c>
      <c r="G3282" s="31" t="s">
        <v>12</v>
      </c>
      <c r="H3282" s="32">
        <v>50</v>
      </c>
    </row>
    <row r="3283" spans="1:8" x14ac:dyDescent="0.35">
      <c r="A3283" s="31">
        <v>2017</v>
      </c>
      <c r="B3283" s="31" t="s">
        <v>101</v>
      </c>
      <c r="C3283" s="31" t="str">
        <f>VLOOKUP(B3283,lookup!A:D,3,FALSE)</f>
        <v>Non Metropolitan Fire Authorities</v>
      </c>
      <c r="D3283" s="31" t="str">
        <f>VLOOKUP(B3283,lookup!A:D,4,FALSE)</f>
        <v>E31000024</v>
      </c>
      <c r="E3283" s="31" t="s">
        <v>7</v>
      </c>
      <c r="F3283" s="1" t="s">
        <v>219</v>
      </c>
      <c r="G3283" s="31" t="s">
        <v>13</v>
      </c>
      <c r="H3283" s="32">
        <v>65</v>
      </c>
    </row>
    <row r="3284" spans="1:8" x14ac:dyDescent="0.35">
      <c r="A3284" s="31">
        <v>2017</v>
      </c>
      <c r="B3284" s="31" t="s">
        <v>101</v>
      </c>
      <c r="C3284" s="31" t="str">
        <f>VLOOKUP(B3284,lookup!A:D,3,FALSE)</f>
        <v>Non Metropolitan Fire Authorities</v>
      </c>
      <c r="D3284" s="31" t="str">
        <f>VLOOKUP(B3284,lookup!A:D,4,FALSE)</f>
        <v>E31000024</v>
      </c>
      <c r="E3284" s="31" t="s">
        <v>7</v>
      </c>
      <c r="F3284" s="1" t="s">
        <v>219</v>
      </c>
      <c r="G3284" s="31" t="s">
        <v>14</v>
      </c>
      <c r="H3284" s="32">
        <v>201</v>
      </c>
    </row>
    <row r="3285" spans="1:8" x14ac:dyDescent="0.35">
      <c r="A3285" s="31">
        <v>2017</v>
      </c>
      <c r="B3285" s="31" t="s">
        <v>101</v>
      </c>
      <c r="C3285" s="31" t="str">
        <f>VLOOKUP(B3285,lookup!A:D,3,FALSE)</f>
        <v>Non Metropolitan Fire Authorities</v>
      </c>
      <c r="D3285" s="31" t="str">
        <f>VLOOKUP(B3285,lookup!A:D,4,FALSE)</f>
        <v>E31000024</v>
      </c>
      <c r="E3285" s="31" t="s">
        <v>7</v>
      </c>
      <c r="F3285" s="1" t="s">
        <v>219</v>
      </c>
      <c r="G3285" s="31" t="s">
        <v>5</v>
      </c>
      <c r="H3285" s="32">
        <v>350</v>
      </c>
    </row>
    <row r="3286" spans="1:8" x14ac:dyDescent="0.35">
      <c r="A3286" s="31">
        <v>2017</v>
      </c>
      <c r="B3286" s="31" t="s">
        <v>101</v>
      </c>
      <c r="C3286" s="31" t="str">
        <f>VLOOKUP(B3286,lookup!A:D,3,FALSE)</f>
        <v>Non Metropolitan Fire Authorities</v>
      </c>
      <c r="D3286" s="31" t="str">
        <f>VLOOKUP(B3286,lookup!A:D,4,FALSE)</f>
        <v>E31000024</v>
      </c>
      <c r="E3286" s="31" t="s">
        <v>15</v>
      </c>
      <c r="F3286" s="1" t="s">
        <v>219</v>
      </c>
      <c r="G3286" s="31" t="s">
        <v>8</v>
      </c>
      <c r="H3286" s="32">
        <v>0</v>
      </c>
    </row>
    <row r="3287" spans="1:8" x14ac:dyDescent="0.35">
      <c r="A3287" s="31">
        <v>2017</v>
      </c>
      <c r="B3287" s="31" t="s">
        <v>101</v>
      </c>
      <c r="C3287" s="31" t="str">
        <f>VLOOKUP(B3287,lookup!A:D,3,FALSE)</f>
        <v>Non Metropolitan Fire Authorities</v>
      </c>
      <c r="D3287" s="31" t="str">
        <f>VLOOKUP(B3287,lookup!A:D,4,FALSE)</f>
        <v>E31000024</v>
      </c>
      <c r="E3287" s="31" t="s">
        <v>15</v>
      </c>
      <c r="F3287" s="1" t="s">
        <v>219</v>
      </c>
      <c r="G3287" s="31" t="s">
        <v>178</v>
      </c>
      <c r="H3287" s="32">
        <v>0</v>
      </c>
    </row>
    <row r="3288" spans="1:8" x14ac:dyDescent="0.35">
      <c r="A3288" s="31">
        <v>2017</v>
      </c>
      <c r="B3288" s="31" t="s">
        <v>101</v>
      </c>
      <c r="C3288" s="31" t="str">
        <f>VLOOKUP(B3288,lookup!A:D,3,FALSE)</f>
        <v>Non Metropolitan Fire Authorities</v>
      </c>
      <c r="D3288" s="31" t="str">
        <f>VLOOKUP(B3288,lookup!A:D,4,FALSE)</f>
        <v>E31000024</v>
      </c>
      <c r="E3288" s="31" t="s">
        <v>15</v>
      </c>
      <c r="F3288" s="1" t="s">
        <v>219</v>
      </c>
      <c r="G3288" s="31" t="s">
        <v>10</v>
      </c>
      <c r="H3288" s="32">
        <v>0</v>
      </c>
    </row>
    <row r="3289" spans="1:8" x14ac:dyDescent="0.35">
      <c r="A3289" s="31">
        <v>2017</v>
      </c>
      <c r="B3289" s="31" t="s">
        <v>101</v>
      </c>
      <c r="C3289" s="31" t="str">
        <f>VLOOKUP(B3289,lookup!A:D,3,FALSE)</f>
        <v>Non Metropolitan Fire Authorities</v>
      </c>
      <c r="D3289" s="31" t="str">
        <f>VLOOKUP(B3289,lookup!A:D,4,FALSE)</f>
        <v>E31000024</v>
      </c>
      <c r="E3289" s="31" t="s">
        <v>15</v>
      </c>
      <c r="F3289" s="1" t="s">
        <v>219</v>
      </c>
      <c r="G3289" s="31" t="s">
        <v>11</v>
      </c>
      <c r="H3289" s="32">
        <v>0</v>
      </c>
    </row>
    <row r="3290" spans="1:8" x14ac:dyDescent="0.35">
      <c r="A3290" s="31">
        <v>2017</v>
      </c>
      <c r="B3290" s="31" t="s">
        <v>101</v>
      </c>
      <c r="C3290" s="31" t="str">
        <f>VLOOKUP(B3290,lookup!A:D,3,FALSE)</f>
        <v>Non Metropolitan Fire Authorities</v>
      </c>
      <c r="D3290" s="31" t="str">
        <f>VLOOKUP(B3290,lookup!A:D,4,FALSE)</f>
        <v>E31000024</v>
      </c>
      <c r="E3290" s="31" t="s">
        <v>15</v>
      </c>
      <c r="F3290" s="1" t="s">
        <v>219</v>
      </c>
      <c r="G3290" s="31" t="s">
        <v>12</v>
      </c>
      <c r="H3290" s="32">
        <v>2</v>
      </c>
    </row>
    <row r="3291" spans="1:8" x14ac:dyDescent="0.35">
      <c r="A3291" s="31">
        <v>2017</v>
      </c>
      <c r="B3291" s="31" t="s">
        <v>101</v>
      </c>
      <c r="C3291" s="31" t="str">
        <f>VLOOKUP(B3291,lookup!A:D,3,FALSE)</f>
        <v>Non Metropolitan Fire Authorities</v>
      </c>
      <c r="D3291" s="31" t="str">
        <f>VLOOKUP(B3291,lookup!A:D,4,FALSE)</f>
        <v>E31000024</v>
      </c>
      <c r="E3291" s="31" t="s">
        <v>15</v>
      </c>
      <c r="F3291" s="1" t="s">
        <v>219</v>
      </c>
      <c r="G3291" s="31" t="s">
        <v>13</v>
      </c>
      <c r="H3291" s="32">
        <v>1</v>
      </c>
    </row>
    <row r="3292" spans="1:8" x14ac:dyDescent="0.35">
      <c r="A3292" s="31">
        <v>2017</v>
      </c>
      <c r="B3292" s="31" t="s">
        <v>101</v>
      </c>
      <c r="C3292" s="31" t="str">
        <f>VLOOKUP(B3292,lookup!A:D,3,FALSE)</f>
        <v>Non Metropolitan Fire Authorities</v>
      </c>
      <c r="D3292" s="31" t="str">
        <f>VLOOKUP(B3292,lookup!A:D,4,FALSE)</f>
        <v>E31000024</v>
      </c>
      <c r="E3292" s="31" t="s">
        <v>15</v>
      </c>
      <c r="F3292" s="1" t="s">
        <v>219</v>
      </c>
      <c r="G3292" s="31" t="s">
        <v>14</v>
      </c>
      <c r="H3292" s="32">
        <v>10</v>
      </c>
    </row>
    <row r="3293" spans="1:8" x14ac:dyDescent="0.35">
      <c r="A3293" s="31">
        <v>2017</v>
      </c>
      <c r="B3293" s="31" t="s">
        <v>101</v>
      </c>
      <c r="C3293" s="31" t="str">
        <f>VLOOKUP(B3293,lookup!A:D,3,FALSE)</f>
        <v>Non Metropolitan Fire Authorities</v>
      </c>
      <c r="D3293" s="31" t="str">
        <f>VLOOKUP(B3293,lookup!A:D,4,FALSE)</f>
        <v>E31000024</v>
      </c>
      <c r="E3293" s="31" t="s">
        <v>15</v>
      </c>
      <c r="F3293" s="1" t="s">
        <v>219</v>
      </c>
      <c r="G3293" s="31" t="s">
        <v>5</v>
      </c>
      <c r="H3293" s="32">
        <v>13</v>
      </c>
    </row>
    <row r="3294" spans="1:8" x14ac:dyDescent="0.35">
      <c r="A3294" s="31">
        <v>2017</v>
      </c>
      <c r="B3294" s="31" t="s">
        <v>101</v>
      </c>
      <c r="C3294" s="31" t="str">
        <f>VLOOKUP(B3294,lookup!A:D,3,FALSE)</f>
        <v>Non Metropolitan Fire Authorities</v>
      </c>
      <c r="D3294" s="31" t="str">
        <f>VLOOKUP(B3294,lookup!A:D,4,FALSE)</f>
        <v>E31000024</v>
      </c>
      <c r="E3294" s="31" t="s">
        <v>7</v>
      </c>
      <c r="F3294" s="1" t="s">
        <v>252</v>
      </c>
      <c r="G3294" s="31" t="s">
        <v>10</v>
      </c>
      <c r="H3294" s="32">
        <v>0</v>
      </c>
    </row>
    <row r="3295" spans="1:8" x14ac:dyDescent="0.35">
      <c r="A3295" s="31">
        <v>2017</v>
      </c>
      <c r="B3295" s="31" t="s">
        <v>101</v>
      </c>
      <c r="C3295" s="31" t="str">
        <f>VLOOKUP(B3295,lookup!A:D,3,FALSE)</f>
        <v>Non Metropolitan Fire Authorities</v>
      </c>
      <c r="D3295" s="31" t="str">
        <f>VLOOKUP(B3295,lookup!A:D,4,FALSE)</f>
        <v>E31000024</v>
      </c>
      <c r="E3295" s="31" t="s">
        <v>7</v>
      </c>
      <c r="F3295" s="1" t="s">
        <v>252</v>
      </c>
      <c r="G3295" s="31" t="s">
        <v>11</v>
      </c>
      <c r="H3295" s="32">
        <v>0</v>
      </c>
    </row>
    <row r="3296" spans="1:8" x14ac:dyDescent="0.35">
      <c r="A3296" s="31">
        <v>2017</v>
      </c>
      <c r="B3296" s="31" t="s">
        <v>101</v>
      </c>
      <c r="C3296" s="31" t="str">
        <f>VLOOKUP(B3296,lookup!A:D,3,FALSE)</f>
        <v>Non Metropolitan Fire Authorities</v>
      </c>
      <c r="D3296" s="31" t="str">
        <f>VLOOKUP(B3296,lookup!A:D,4,FALSE)</f>
        <v>E31000024</v>
      </c>
      <c r="E3296" s="31" t="s">
        <v>7</v>
      </c>
      <c r="F3296" s="1" t="s">
        <v>252</v>
      </c>
      <c r="G3296" s="31" t="s">
        <v>12</v>
      </c>
      <c r="H3296" s="32">
        <v>16</v>
      </c>
    </row>
    <row r="3297" spans="1:8" x14ac:dyDescent="0.35">
      <c r="A3297" s="31">
        <v>2017</v>
      </c>
      <c r="B3297" s="31" t="s">
        <v>101</v>
      </c>
      <c r="C3297" s="31" t="str">
        <f>VLOOKUP(B3297,lookup!A:D,3,FALSE)</f>
        <v>Non Metropolitan Fire Authorities</v>
      </c>
      <c r="D3297" s="31" t="str">
        <f>VLOOKUP(B3297,lookup!A:D,4,FALSE)</f>
        <v>E31000024</v>
      </c>
      <c r="E3297" s="31" t="s">
        <v>7</v>
      </c>
      <c r="F3297" s="1" t="s">
        <v>252</v>
      </c>
      <c r="G3297" s="31" t="s">
        <v>13</v>
      </c>
      <c r="H3297" s="32">
        <v>34</v>
      </c>
    </row>
    <row r="3298" spans="1:8" x14ac:dyDescent="0.35">
      <c r="A3298" s="31">
        <v>2017</v>
      </c>
      <c r="B3298" s="31" t="s">
        <v>101</v>
      </c>
      <c r="C3298" s="31" t="str">
        <f>VLOOKUP(B3298,lookup!A:D,3,FALSE)</f>
        <v>Non Metropolitan Fire Authorities</v>
      </c>
      <c r="D3298" s="31" t="str">
        <f>VLOOKUP(B3298,lookup!A:D,4,FALSE)</f>
        <v>E31000024</v>
      </c>
      <c r="E3298" s="31" t="s">
        <v>7</v>
      </c>
      <c r="F3298" s="1" t="s">
        <v>252</v>
      </c>
      <c r="G3298" s="31" t="s">
        <v>14</v>
      </c>
      <c r="H3298" s="32">
        <v>146</v>
      </c>
    </row>
    <row r="3299" spans="1:8" x14ac:dyDescent="0.35">
      <c r="A3299" s="31">
        <v>2017</v>
      </c>
      <c r="B3299" s="31" t="s">
        <v>101</v>
      </c>
      <c r="C3299" s="31" t="str">
        <f>VLOOKUP(B3299,lookup!A:D,3,FALSE)</f>
        <v>Non Metropolitan Fire Authorities</v>
      </c>
      <c r="D3299" s="31" t="str">
        <f>VLOOKUP(B3299,lookup!A:D,4,FALSE)</f>
        <v>E31000024</v>
      </c>
      <c r="E3299" s="31" t="s">
        <v>7</v>
      </c>
      <c r="F3299" s="1" t="s">
        <v>252</v>
      </c>
      <c r="G3299" s="31" t="s">
        <v>5</v>
      </c>
      <c r="H3299" s="32">
        <v>196</v>
      </c>
    </row>
    <row r="3300" spans="1:8" x14ac:dyDescent="0.35">
      <c r="A3300" s="31">
        <v>2017</v>
      </c>
      <c r="B3300" s="31" t="s">
        <v>101</v>
      </c>
      <c r="C3300" s="31" t="str">
        <f>VLOOKUP(B3300,lookup!A:D,3,FALSE)</f>
        <v>Non Metropolitan Fire Authorities</v>
      </c>
      <c r="D3300" s="31" t="str">
        <f>VLOOKUP(B3300,lookup!A:D,4,FALSE)</f>
        <v>E31000024</v>
      </c>
      <c r="E3300" s="31" t="s">
        <v>15</v>
      </c>
      <c r="F3300" s="1" t="s">
        <v>252</v>
      </c>
      <c r="G3300" s="31" t="s">
        <v>10</v>
      </c>
      <c r="H3300" s="32">
        <v>0</v>
      </c>
    </row>
    <row r="3301" spans="1:8" x14ac:dyDescent="0.35">
      <c r="A3301" s="31">
        <v>2017</v>
      </c>
      <c r="B3301" s="31" t="s">
        <v>101</v>
      </c>
      <c r="C3301" s="31" t="str">
        <f>VLOOKUP(B3301,lookup!A:D,3,FALSE)</f>
        <v>Non Metropolitan Fire Authorities</v>
      </c>
      <c r="D3301" s="31" t="str">
        <f>VLOOKUP(B3301,lookup!A:D,4,FALSE)</f>
        <v>E31000024</v>
      </c>
      <c r="E3301" s="31" t="s">
        <v>15</v>
      </c>
      <c r="F3301" s="1" t="s">
        <v>252</v>
      </c>
      <c r="G3301" s="31" t="s">
        <v>11</v>
      </c>
      <c r="H3301" s="32">
        <v>0</v>
      </c>
    </row>
    <row r="3302" spans="1:8" x14ac:dyDescent="0.35">
      <c r="A3302" s="31">
        <v>2017</v>
      </c>
      <c r="B3302" s="31" t="s">
        <v>101</v>
      </c>
      <c r="C3302" s="31" t="str">
        <f>VLOOKUP(B3302,lookup!A:D,3,FALSE)</f>
        <v>Non Metropolitan Fire Authorities</v>
      </c>
      <c r="D3302" s="31" t="str">
        <f>VLOOKUP(B3302,lookup!A:D,4,FALSE)</f>
        <v>E31000024</v>
      </c>
      <c r="E3302" s="31" t="s">
        <v>15</v>
      </c>
      <c r="F3302" s="1" t="s">
        <v>252</v>
      </c>
      <c r="G3302" s="31" t="s">
        <v>12</v>
      </c>
      <c r="H3302" s="32">
        <v>1</v>
      </c>
    </row>
    <row r="3303" spans="1:8" x14ac:dyDescent="0.35">
      <c r="A3303" s="31">
        <v>2017</v>
      </c>
      <c r="B3303" s="31" t="s">
        <v>101</v>
      </c>
      <c r="C3303" s="31" t="str">
        <f>VLOOKUP(B3303,lookup!A:D,3,FALSE)</f>
        <v>Non Metropolitan Fire Authorities</v>
      </c>
      <c r="D3303" s="31" t="str">
        <f>VLOOKUP(B3303,lookup!A:D,4,FALSE)</f>
        <v>E31000024</v>
      </c>
      <c r="E3303" s="31" t="s">
        <v>15</v>
      </c>
      <c r="F3303" s="1" t="s">
        <v>252</v>
      </c>
      <c r="G3303" s="31" t="s">
        <v>13</v>
      </c>
      <c r="H3303" s="32">
        <v>0</v>
      </c>
    </row>
    <row r="3304" spans="1:8" x14ac:dyDescent="0.35">
      <c r="A3304" s="31">
        <v>2017</v>
      </c>
      <c r="B3304" s="31" t="s">
        <v>101</v>
      </c>
      <c r="C3304" s="31" t="str">
        <f>VLOOKUP(B3304,lookup!A:D,3,FALSE)</f>
        <v>Non Metropolitan Fire Authorities</v>
      </c>
      <c r="D3304" s="31" t="str">
        <f>VLOOKUP(B3304,lookup!A:D,4,FALSE)</f>
        <v>E31000024</v>
      </c>
      <c r="E3304" s="31" t="s">
        <v>15</v>
      </c>
      <c r="F3304" s="1" t="s">
        <v>252</v>
      </c>
      <c r="G3304" s="31" t="s">
        <v>14</v>
      </c>
      <c r="H3304" s="32">
        <v>7</v>
      </c>
    </row>
    <row r="3305" spans="1:8" x14ac:dyDescent="0.35">
      <c r="A3305" s="31">
        <v>2017</v>
      </c>
      <c r="B3305" s="31" t="s">
        <v>101</v>
      </c>
      <c r="C3305" s="31" t="str">
        <f>VLOOKUP(B3305,lookup!A:D,3,FALSE)</f>
        <v>Non Metropolitan Fire Authorities</v>
      </c>
      <c r="D3305" s="31" t="str">
        <f>VLOOKUP(B3305,lookup!A:D,4,FALSE)</f>
        <v>E31000024</v>
      </c>
      <c r="E3305" s="31" t="s">
        <v>15</v>
      </c>
      <c r="F3305" s="1" t="s">
        <v>252</v>
      </c>
      <c r="G3305" s="31" t="s">
        <v>5</v>
      </c>
      <c r="H3305" s="32">
        <v>8</v>
      </c>
    </row>
    <row r="3306" spans="1:8" x14ac:dyDescent="0.35">
      <c r="A3306" s="31">
        <v>2017</v>
      </c>
      <c r="B3306" s="31" t="s">
        <v>104</v>
      </c>
      <c r="C3306" s="31" t="str">
        <f>VLOOKUP(B3306,lookup!A:D,3,FALSE)</f>
        <v>Non Metropolitan Fire Authorities</v>
      </c>
      <c r="D3306" s="31" t="str">
        <f>VLOOKUP(B3306,lookup!A:D,4,FALSE)</f>
        <v>E31000025</v>
      </c>
      <c r="E3306" s="31" t="s">
        <v>7</v>
      </c>
      <c r="F3306" s="1" t="s">
        <v>219</v>
      </c>
      <c r="G3306" s="31" t="s">
        <v>8</v>
      </c>
      <c r="H3306" s="32">
        <v>3</v>
      </c>
    </row>
    <row r="3307" spans="1:8" x14ac:dyDescent="0.35">
      <c r="A3307" s="31">
        <v>2017</v>
      </c>
      <c r="B3307" s="31" t="s">
        <v>104</v>
      </c>
      <c r="C3307" s="31" t="str">
        <f>VLOOKUP(B3307,lookup!A:D,3,FALSE)</f>
        <v>Non Metropolitan Fire Authorities</v>
      </c>
      <c r="D3307" s="31" t="str">
        <f>VLOOKUP(B3307,lookup!A:D,4,FALSE)</f>
        <v>E31000025</v>
      </c>
      <c r="E3307" s="31" t="s">
        <v>7</v>
      </c>
      <c r="F3307" s="1" t="s">
        <v>219</v>
      </c>
      <c r="G3307" s="31" t="s">
        <v>178</v>
      </c>
      <c r="H3307" s="32">
        <v>2</v>
      </c>
    </row>
    <row r="3308" spans="1:8" x14ac:dyDescent="0.35">
      <c r="A3308" s="31">
        <v>2017</v>
      </c>
      <c r="B3308" s="31" t="s">
        <v>104</v>
      </c>
      <c r="C3308" s="31" t="str">
        <f>VLOOKUP(B3308,lookup!A:D,3,FALSE)</f>
        <v>Non Metropolitan Fire Authorities</v>
      </c>
      <c r="D3308" s="31" t="str">
        <f>VLOOKUP(B3308,lookup!A:D,4,FALSE)</f>
        <v>E31000025</v>
      </c>
      <c r="E3308" s="31" t="s">
        <v>7</v>
      </c>
      <c r="F3308" s="1" t="s">
        <v>219</v>
      </c>
      <c r="G3308" s="31" t="s">
        <v>10</v>
      </c>
      <c r="H3308" s="32">
        <v>9</v>
      </c>
    </row>
    <row r="3309" spans="1:8" x14ac:dyDescent="0.35">
      <c r="A3309" s="31">
        <v>2017</v>
      </c>
      <c r="B3309" s="31" t="s">
        <v>104</v>
      </c>
      <c r="C3309" s="31" t="str">
        <f>VLOOKUP(B3309,lookup!A:D,3,FALSE)</f>
        <v>Non Metropolitan Fire Authorities</v>
      </c>
      <c r="D3309" s="31" t="str">
        <f>VLOOKUP(B3309,lookup!A:D,4,FALSE)</f>
        <v>E31000025</v>
      </c>
      <c r="E3309" s="31" t="s">
        <v>7</v>
      </c>
      <c r="F3309" s="1" t="s">
        <v>219</v>
      </c>
      <c r="G3309" s="31" t="s">
        <v>11</v>
      </c>
      <c r="H3309" s="32">
        <v>19</v>
      </c>
    </row>
    <row r="3310" spans="1:8" x14ac:dyDescent="0.35">
      <c r="A3310" s="31">
        <v>2017</v>
      </c>
      <c r="B3310" s="31" t="s">
        <v>104</v>
      </c>
      <c r="C3310" s="31" t="str">
        <f>VLOOKUP(B3310,lookup!A:D,3,FALSE)</f>
        <v>Non Metropolitan Fire Authorities</v>
      </c>
      <c r="D3310" s="31" t="str">
        <f>VLOOKUP(B3310,lookup!A:D,4,FALSE)</f>
        <v>E31000025</v>
      </c>
      <c r="E3310" s="31" t="s">
        <v>7</v>
      </c>
      <c r="F3310" s="1" t="s">
        <v>219</v>
      </c>
      <c r="G3310" s="31" t="s">
        <v>12</v>
      </c>
      <c r="H3310" s="32">
        <v>29</v>
      </c>
    </row>
    <row r="3311" spans="1:8" x14ac:dyDescent="0.35">
      <c r="A3311" s="31">
        <v>2017</v>
      </c>
      <c r="B3311" s="31" t="s">
        <v>104</v>
      </c>
      <c r="C3311" s="31" t="str">
        <f>VLOOKUP(B3311,lookup!A:D,3,FALSE)</f>
        <v>Non Metropolitan Fire Authorities</v>
      </c>
      <c r="D3311" s="31" t="str">
        <f>VLOOKUP(B3311,lookup!A:D,4,FALSE)</f>
        <v>E31000025</v>
      </c>
      <c r="E3311" s="31" t="s">
        <v>7</v>
      </c>
      <c r="F3311" s="1" t="s">
        <v>219</v>
      </c>
      <c r="G3311" s="31" t="s">
        <v>13</v>
      </c>
      <c r="H3311" s="32">
        <v>23</v>
      </c>
    </row>
    <row r="3312" spans="1:8" x14ac:dyDescent="0.35">
      <c r="A3312" s="31">
        <v>2017</v>
      </c>
      <c r="B3312" s="31" t="s">
        <v>104</v>
      </c>
      <c r="C3312" s="31" t="str">
        <f>VLOOKUP(B3312,lookup!A:D,3,FALSE)</f>
        <v>Non Metropolitan Fire Authorities</v>
      </c>
      <c r="D3312" s="31" t="str">
        <f>VLOOKUP(B3312,lookup!A:D,4,FALSE)</f>
        <v>E31000025</v>
      </c>
      <c r="E3312" s="31" t="s">
        <v>7</v>
      </c>
      <c r="F3312" s="1" t="s">
        <v>219</v>
      </c>
      <c r="G3312" s="31" t="s">
        <v>14</v>
      </c>
      <c r="H3312" s="32">
        <v>69</v>
      </c>
    </row>
    <row r="3313" spans="1:8" x14ac:dyDescent="0.35">
      <c r="A3313" s="31">
        <v>2017</v>
      </c>
      <c r="B3313" s="31" t="s">
        <v>104</v>
      </c>
      <c r="C3313" s="31" t="str">
        <f>VLOOKUP(B3313,lookup!A:D,3,FALSE)</f>
        <v>Non Metropolitan Fire Authorities</v>
      </c>
      <c r="D3313" s="31" t="str">
        <f>VLOOKUP(B3313,lookup!A:D,4,FALSE)</f>
        <v>E31000025</v>
      </c>
      <c r="E3313" s="31" t="s">
        <v>7</v>
      </c>
      <c r="F3313" s="1" t="s">
        <v>219</v>
      </c>
      <c r="G3313" s="31" t="s">
        <v>5</v>
      </c>
      <c r="H3313" s="32">
        <v>154</v>
      </c>
    </row>
    <row r="3314" spans="1:8" x14ac:dyDescent="0.35">
      <c r="A3314" s="31">
        <v>2017</v>
      </c>
      <c r="B3314" s="31" t="s">
        <v>104</v>
      </c>
      <c r="C3314" s="31" t="str">
        <f>VLOOKUP(B3314,lookup!A:D,3,FALSE)</f>
        <v>Non Metropolitan Fire Authorities</v>
      </c>
      <c r="D3314" s="31" t="str">
        <f>VLOOKUP(B3314,lookup!A:D,4,FALSE)</f>
        <v>E31000025</v>
      </c>
      <c r="E3314" s="31" t="s">
        <v>15</v>
      </c>
      <c r="F3314" s="1" t="s">
        <v>219</v>
      </c>
      <c r="G3314" s="31" t="s">
        <v>8</v>
      </c>
      <c r="H3314" s="32">
        <v>0</v>
      </c>
    </row>
    <row r="3315" spans="1:8" x14ac:dyDescent="0.35">
      <c r="A3315" s="31">
        <v>2017</v>
      </c>
      <c r="B3315" s="31" t="s">
        <v>104</v>
      </c>
      <c r="C3315" s="31" t="str">
        <f>VLOOKUP(B3315,lookup!A:D,3,FALSE)</f>
        <v>Non Metropolitan Fire Authorities</v>
      </c>
      <c r="D3315" s="31" t="str">
        <f>VLOOKUP(B3315,lookup!A:D,4,FALSE)</f>
        <v>E31000025</v>
      </c>
      <c r="E3315" s="31" t="s">
        <v>15</v>
      </c>
      <c r="F3315" s="1" t="s">
        <v>219</v>
      </c>
      <c r="G3315" s="31" t="s">
        <v>178</v>
      </c>
      <c r="H3315" s="32">
        <v>2</v>
      </c>
    </row>
    <row r="3316" spans="1:8" x14ac:dyDescent="0.35">
      <c r="A3316" s="31">
        <v>2017</v>
      </c>
      <c r="B3316" s="31" t="s">
        <v>104</v>
      </c>
      <c r="C3316" s="31" t="str">
        <f>VLOOKUP(B3316,lookup!A:D,3,FALSE)</f>
        <v>Non Metropolitan Fire Authorities</v>
      </c>
      <c r="D3316" s="31" t="str">
        <f>VLOOKUP(B3316,lookup!A:D,4,FALSE)</f>
        <v>E31000025</v>
      </c>
      <c r="E3316" s="31" t="s">
        <v>15</v>
      </c>
      <c r="F3316" s="1" t="s">
        <v>219</v>
      </c>
      <c r="G3316" s="31" t="s">
        <v>10</v>
      </c>
      <c r="H3316" s="32">
        <v>0</v>
      </c>
    </row>
    <row r="3317" spans="1:8" x14ac:dyDescent="0.35">
      <c r="A3317" s="31">
        <v>2017</v>
      </c>
      <c r="B3317" s="31" t="s">
        <v>104</v>
      </c>
      <c r="C3317" s="31" t="str">
        <f>VLOOKUP(B3317,lookup!A:D,3,FALSE)</f>
        <v>Non Metropolitan Fire Authorities</v>
      </c>
      <c r="D3317" s="31" t="str">
        <f>VLOOKUP(B3317,lookup!A:D,4,FALSE)</f>
        <v>E31000025</v>
      </c>
      <c r="E3317" s="31" t="s">
        <v>15</v>
      </c>
      <c r="F3317" s="1" t="s">
        <v>219</v>
      </c>
      <c r="G3317" s="31" t="s">
        <v>11</v>
      </c>
      <c r="H3317" s="32">
        <v>1</v>
      </c>
    </row>
    <row r="3318" spans="1:8" x14ac:dyDescent="0.35">
      <c r="A3318" s="31">
        <v>2017</v>
      </c>
      <c r="B3318" s="31" t="s">
        <v>104</v>
      </c>
      <c r="C3318" s="31" t="str">
        <f>VLOOKUP(B3318,lookup!A:D,3,FALSE)</f>
        <v>Non Metropolitan Fire Authorities</v>
      </c>
      <c r="D3318" s="31" t="str">
        <f>VLOOKUP(B3318,lookup!A:D,4,FALSE)</f>
        <v>E31000025</v>
      </c>
      <c r="E3318" s="31" t="s">
        <v>15</v>
      </c>
      <c r="F3318" s="1" t="s">
        <v>219</v>
      </c>
      <c r="G3318" s="31" t="s">
        <v>12</v>
      </c>
      <c r="H3318" s="32">
        <v>10</v>
      </c>
    </row>
    <row r="3319" spans="1:8" x14ac:dyDescent="0.35">
      <c r="A3319" s="31">
        <v>2017</v>
      </c>
      <c r="B3319" s="31" t="s">
        <v>104</v>
      </c>
      <c r="C3319" s="31" t="str">
        <f>VLOOKUP(B3319,lookup!A:D,3,FALSE)</f>
        <v>Non Metropolitan Fire Authorities</v>
      </c>
      <c r="D3319" s="31" t="str">
        <f>VLOOKUP(B3319,lookup!A:D,4,FALSE)</f>
        <v>E31000025</v>
      </c>
      <c r="E3319" s="31" t="s">
        <v>15</v>
      </c>
      <c r="F3319" s="1" t="s">
        <v>219</v>
      </c>
      <c r="G3319" s="31" t="s">
        <v>13</v>
      </c>
      <c r="H3319" s="32">
        <v>3</v>
      </c>
    </row>
    <row r="3320" spans="1:8" x14ac:dyDescent="0.35">
      <c r="A3320" s="31">
        <v>2017</v>
      </c>
      <c r="B3320" s="31" t="s">
        <v>104</v>
      </c>
      <c r="C3320" s="31" t="str">
        <f>VLOOKUP(B3320,lookup!A:D,3,FALSE)</f>
        <v>Non Metropolitan Fire Authorities</v>
      </c>
      <c r="D3320" s="31" t="str">
        <f>VLOOKUP(B3320,lookup!A:D,4,FALSE)</f>
        <v>E31000025</v>
      </c>
      <c r="E3320" s="31" t="s">
        <v>15</v>
      </c>
      <c r="F3320" s="1" t="s">
        <v>219</v>
      </c>
      <c r="G3320" s="31" t="s">
        <v>14</v>
      </c>
      <c r="H3320" s="32">
        <v>8</v>
      </c>
    </row>
    <row r="3321" spans="1:8" x14ac:dyDescent="0.35">
      <c r="A3321" s="31">
        <v>2017</v>
      </c>
      <c r="B3321" s="31" t="s">
        <v>104</v>
      </c>
      <c r="C3321" s="31" t="str">
        <f>VLOOKUP(B3321,lookup!A:D,3,FALSE)</f>
        <v>Non Metropolitan Fire Authorities</v>
      </c>
      <c r="D3321" s="31" t="str">
        <f>VLOOKUP(B3321,lookup!A:D,4,FALSE)</f>
        <v>E31000025</v>
      </c>
      <c r="E3321" s="31" t="s">
        <v>15</v>
      </c>
      <c r="F3321" s="1" t="s">
        <v>219</v>
      </c>
      <c r="G3321" s="31" t="s">
        <v>5</v>
      </c>
      <c r="H3321" s="32">
        <v>24</v>
      </c>
    </row>
    <row r="3322" spans="1:8" x14ac:dyDescent="0.35">
      <c r="A3322" s="31">
        <v>2017</v>
      </c>
      <c r="B3322" s="31" t="s">
        <v>104</v>
      </c>
      <c r="C3322" s="31" t="str">
        <f>VLOOKUP(B3322,lookup!A:D,3,FALSE)</f>
        <v>Non Metropolitan Fire Authorities</v>
      </c>
      <c r="D3322" s="31" t="str">
        <f>VLOOKUP(B3322,lookup!A:D,4,FALSE)</f>
        <v>E31000025</v>
      </c>
      <c r="E3322" s="31" t="s">
        <v>7</v>
      </c>
      <c r="F3322" s="1" t="s">
        <v>252</v>
      </c>
      <c r="G3322" s="31" t="s">
        <v>10</v>
      </c>
      <c r="H3322" s="32">
        <v>0</v>
      </c>
    </row>
    <row r="3323" spans="1:8" x14ac:dyDescent="0.35">
      <c r="A3323" s="31">
        <v>2017</v>
      </c>
      <c r="B3323" s="31" t="s">
        <v>104</v>
      </c>
      <c r="C3323" s="31" t="str">
        <f>VLOOKUP(B3323,lookup!A:D,3,FALSE)</f>
        <v>Non Metropolitan Fire Authorities</v>
      </c>
      <c r="D3323" s="31" t="str">
        <f>VLOOKUP(B3323,lookup!A:D,4,FALSE)</f>
        <v>E31000025</v>
      </c>
      <c r="E3323" s="31" t="s">
        <v>7</v>
      </c>
      <c r="F3323" s="1" t="s">
        <v>252</v>
      </c>
      <c r="G3323" s="31" t="s">
        <v>11</v>
      </c>
      <c r="H3323" s="32">
        <v>0</v>
      </c>
    </row>
    <row r="3324" spans="1:8" x14ac:dyDescent="0.35">
      <c r="A3324" s="31">
        <v>2017</v>
      </c>
      <c r="B3324" s="31" t="s">
        <v>104</v>
      </c>
      <c r="C3324" s="31" t="str">
        <f>VLOOKUP(B3324,lookup!A:D,3,FALSE)</f>
        <v>Non Metropolitan Fire Authorities</v>
      </c>
      <c r="D3324" s="31" t="str">
        <f>VLOOKUP(B3324,lookup!A:D,4,FALSE)</f>
        <v>E31000025</v>
      </c>
      <c r="E3324" s="31" t="s">
        <v>7</v>
      </c>
      <c r="F3324" s="1" t="s">
        <v>252</v>
      </c>
      <c r="G3324" s="31" t="s">
        <v>12</v>
      </c>
      <c r="H3324" s="32">
        <v>39</v>
      </c>
    </row>
    <row r="3325" spans="1:8" x14ac:dyDescent="0.35">
      <c r="A3325" s="31">
        <v>2017</v>
      </c>
      <c r="B3325" s="31" t="s">
        <v>104</v>
      </c>
      <c r="C3325" s="31" t="str">
        <f>VLOOKUP(B3325,lookup!A:D,3,FALSE)</f>
        <v>Non Metropolitan Fire Authorities</v>
      </c>
      <c r="D3325" s="31" t="str">
        <f>VLOOKUP(B3325,lookup!A:D,4,FALSE)</f>
        <v>E31000025</v>
      </c>
      <c r="E3325" s="31" t="s">
        <v>7</v>
      </c>
      <c r="F3325" s="1" t="s">
        <v>252</v>
      </c>
      <c r="G3325" s="31" t="s">
        <v>13</v>
      </c>
      <c r="H3325" s="32">
        <v>75</v>
      </c>
    </row>
    <row r="3326" spans="1:8" x14ac:dyDescent="0.35">
      <c r="A3326" s="31">
        <v>2017</v>
      </c>
      <c r="B3326" s="31" t="s">
        <v>104</v>
      </c>
      <c r="C3326" s="31" t="str">
        <f>VLOOKUP(B3326,lookup!A:D,3,FALSE)</f>
        <v>Non Metropolitan Fire Authorities</v>
      </c>
      <c r="D3326" s="31" t="str">
        <f>VLOOKUP(B3326,lookup!A:D,4,FALSE)</f>
        <v>E31000025</v>
      </c>
      <c r="E3326" s="31" t="s">
        <v>7</v>
      </c>
      <c r="F3326" s="1" t="s">
        <v>252</v>
      </c>
      <c r="G3326" s="31" t="s">
        <v>14</v>
      </c>
      <c r="H3326" s="32">
        <v>316</v>
      </c>
    </row>
    <row r="3327" spans="1:8" x14ac:dyDescent="0.35">
      <c r="A3327" s="31">
        <v>2017</v>
      </c>
      <c r="B3327" s="31" t="s">
        <v>104</v>
      </c>
      <c r="C3327" s="31" t="str">
        <f>VLOOKUP(B3327,lookup!A:D,3,FALSE)</f>
        <v>Non Metropolitan Fire Authorities</v>
      </c>
      <c r="D3327" s="31" t="str">
        <f>VLOOKUP(B3327,lookup!A:D,4,FALSE)</f>
        <v>E31000025</v>
      </c>
      <c r="E3327" s="31" t="s">
        <v>7</v>
      </c>
      <c r="F3327" s="1" t="s">
        <v>252</v>
      </c>
      <c r="G3327" s="31" t="s">
        <v>5</v>
      </c>
      <c r="H3327" s="32">
        <v>430</v>
      </c>
    </row>
    <row r="3328" spans="1:8" x14ac:dyDescent="0.35">
      <c r="A3328" s="31">
        <v>2017</v>
      </c>
      <c r="B3328" s="31" t="s">
        <v>104</v>
      </c>
      <c r="C3328" s="31" t="str">
        <f>VLOOKUP(B3328,lookup!A:D,3,FALSE)</f>
        <v>Non Metropolitan Fire Authorities</v>
      </c>
      <c r="D3328" s="31" t="str">
        <f>VLOOKUP(B3328,lookup!A:D,4,FALSE)</f>
        <v>E31000025</v>
      </c>
      <c r="E3328" s="31" t="s">
        <v>15</v>
      </c>
      <c r="F3328" s="1" t="s">
        <v>252</v>
      </c>
      <c r="G3328" s="31" t="s">
        <v>10</v>
      </c>
      <c r="H3328" s="32">
        <v>0</v>
      </c>
    </row>
    <row r="3329" spans="1:8" x14ac:dyDescent="0.35">
      <c r="A3329" s="31">
        <v>2017</v>
      </c>
      <c r="B3329" s="31" t="s">
        <v>104</v>
      </c>
      <c r="C3329" s="31" t="str">
        <f>VLOOKUP(B3329,lookup!A:D,3,FALSE)</f>
        <v>Non Metropolitan Fire Authorities</v>
      </c>
      <c r="D3329" s="31" t="str">
        <f>VLOOKUP(B3329,lookup!A:D,4,FALSE)</f>
        <v>E31000025</v>
      </c>
      <c r="E3329" s="31" t="s">
        <v>15</v>
      </c>
      <c r="F3329" s="1" t="s">
        <v>252</v>
      </c>
      <c r="G3329" s="31" t="s">
        <v>11</v>
      </c>
      <c r="H3329" s="32">
        <v>0</v>
      </c>
    </row>
    <row r="3330" spans="1:8" x14ac:dyDescent="0.35">
      <c r="A3330" s="31">
        <v>2017</v>
      </c>
      <c r="B3330" s="31" t="s">
        <v>104</v>
      </c>
      <c r="C3330" s="31" t="str">
        <f>VLOOKUP(B3330,lookup!A:D,3,FALSE)</f>
        <v>Non Metropolitan Fire Authorities</v>
      </c>
      <c r="D3330" s="31" t="str">
        <f>VLOOKUP(B3330,lookup!A:D,4,FALSE)</f>
        <v>E31000025</v>
      </c>
      <c r="E3330" s="31" t="s">
        <v>15</v>
      </c>
      <c r="F3330" s="1" t="s">
        <v>252</v>
      </c>
      <c r="G3330" s="31" t="s">
        <v>12</v>
      </c>
      <c r="H3330" s="32">
        <v>1</v>
      </c>
    </row>
    <row r="3331" spans="1:8" x14ac:dyDescent="0.35">
      <c r="A3331" s="31">
        <v>2017</v>
      </c>
      <c r="B3331" s="31" t="s">
        <v>104</v>
      </c>
      <c r="C3331" s="31" t="str">
        <f>VLOOKUP(B3331,lookup!A:D,3,FALSE)</f>
        <v>Non Metropolitan Fire Authorities</v>
      </c>
      <c r="D3331" s="31" t="str">
        <f>VLOOKUP(B3331,lookup!A:D,4,FALSE)</f>
        <v>E31000025</v>
      </c>
      <c r="E3331" s="31" t="s">
        <v>15</v>
      </c>
      <c r="F3331" s="1" t="s">
        <v>252</v>
      </c>
      <c r="G3331" s="31" t="s">
        <v>13</v>
      </c>
      <c r="H3331" s="32">
        <v>4</v>
      </c>
    </row>
    <row r="3332" spans="1:8" x14ac:dyDescent="0.35">
      <c r="A3332" s="31">
        <v>2017</v>
      </c>
      <c r="B3332" s="31" t="s">
        <v>104</v>
      </c>
      <c r="C3332" s="31" t="str">
        <f>VLOOKUP(B3332,lookup!A:D,3,FALSE)</f>
        <v>Non Metropolitan Fire Authorities</v>
      </c>
      <c r="D3332" s="31" t="str">
        <f>VLOOKUP(B3332,lookup!A:D,4,FALSE)</f>
        <v>E31000025</v>
      </c>
      <c r="E3332" s="31" t="s">
        <v>15</v>
      </c>
      <c r="F3332" s="1" t="s">
        <v>252</v>
      </c>
      <c r="G3332" s="31" t="s">
        <v>14</v>
      </c>
      <c r="H3332" s="32">
        <v>19</v>
      </c>
    </row>
    <row r="3333" spans="1:8" x14ac:dyDescent="0.35">
      <c r="A3333" s="31">
        <v>2017</v>
      </c>
      <c r="B3333" s="31" t="s">
        <v>104</v>
      </c>
      <c r="C3333" s="31" t="str">
        <f>VLOOKUP(B3333,lookup!A:D,3,FALSE)</f>
        <v>Non Metropolitan Fire Authorities</v>
      </c>
      <c r="D3333" s="31" t="str">
        <f>VLOOKUP(B3333,lookup!A:D,4,FALSE)</f>
        <v>E31000025</v>
      </c>
      <c r="E3333" s="31" t="s">
        <v>15</v>
      </c>
      <c r="F3333" s="1" t="s">
        <v>252</v>
      </c>
      <c r="G3333" s="31" t="s">
        <v>5</v>
      </c>
      <c r="H3333" s="32">
        <v>24</v>
      </c>
    </row>
    <row r="3334" spans="1:8" x14ac:dyDescent="0.35">
      <c r="A3334" s="31">
        <v>2017</v>
      </c>
      <c r="B3334" s="31" t="s">
        <v>107</v>
      </c>
      <c r="C3334" s="31" t="str">
        <f>VLOOKUP(B3334,lookup!A:D,3,FALSE)</f>
        <v>Metropolitan Fire Authorities</v>
      </c>
      <c r="D3334" s="31" t="str">
        <f>VLOOKUP(B3334,lookup!A:D,4,FALSE)</f>
        <v>E31000041</v>
      </c>
      <c r="E3334" s="31" t="s">
        <v>7</v>
      </c>
      <c r="F3334" s="1" t="s">
        <v>219</v>
      </c>
      <c r="G3334" s="31" t="s">
        <v>8</v>
      </c>
      <c r="H3334" s="32">
        <v>2</v>
      </c>
    </row>
    <row r="3335" spans="1:8" x14ac:dyDescent="0.35">
      <c r="A3335" s="31">
        <v>2017</v>
      </c>
      <c r="B3335" s="31" t="s">
        <v>107</v>
      </c>
      <c r="C3335" s="31" t="str">
        <f>VLOOKUP(B3335,lookup!A:D,3,FALSE)</f>
        <v>Metropolitan Fire Authorities</v>
      </c>
      <c r="D3335" s="31" t="str">
        <f>VLOOKUP(B3335,lookup!A:D,4,FALSE)</f>
        <v>E31000041</v>
      </c>
      <c r="E3335" s="31" t="s">
        <v>7</v>
      </c>
      <c r="F3335" s="1" t="s">
        <v>219</v>
      </c>
      <c r="G3335" s="31" t="s">
        <v>178</v>
      </c>
      <c r="H3335" s="32">
        <v>6</v>
      </c>
    </row>
    <row r="3336" spans="1:8" x14ac:dyDescent="0.35">
      <c r="A3336" s="31">
        <v>2017</v>
      </c>
      <c r="B3336" s="31" t="s">
        <v>107</v>
      </c>
      <c r="C3336" s="31" t="str">
        <f>VLOOKUP(B3336,lookup!A:D,3,FALSE)</f>
        <v>Metropolitan Fire Authorities</v>
      </c>
      <c r="D3336" s="31" t="str">
        <f>VLOOKUP(B3336,lookup!A:D,4,FALSE)</f>
        <v>E31000041</v>
      </c>
      <c r="E3336" s="31" t="s">
        <v>7</v>
      </c>
      <c r="F3336" s="1" t="s">
        <v>219</v>
      </c>
      <c r="G3336" s="31" t="s">
        <v>10</v>
      </c>
      <c r="H3336" s="32">
        <v>11</v>
      </c>
    </row>
    <row r="3337" spans="1:8" x14ac:dyDescent="0.35">
      <c r="A3337" s="31">
        <v>2017</v>
      </c>
      <c r="B3337" s="31" t="s">
        <v>107</v>
      </c>
      <c r="C3337" s="31" t="str">
        <f>VLOOKUP(B3337,lookup!A:D,3,FALSE)</f>
        <v>Metropolitan Fire Authorities</v>
      </c>
      <c r="D3337" s="31" t="str">
        <f>VLOOKUP(B3337,lookup!A:D,4,FALSE)</f>
        <v>E31000041</v>
      </c>
      <c r="E3337" s="31" t="s">
        <v>7</v>
      </c>
      <c r="F3337" s="1" t="s">
        <v>219</v>
      </c>
      <c r="G3337" s="31" t="s">
        <v>11</v>
      </c>
      <c r="H3337" s="32">
        <v>27</v>
      </c>
    </row>
    <row r="3338" spans="1:8" x14ac:dyDescent="0.35">
      <c r="A3338" s="31">
        <v>2017</v>
      </c>
      <c r="B3338" s="31" t="s">
        <v>107</v>
      </c>
      <c r="C3338" s="31" t="str">
        <f>VLOOKUP(B3338,lookup!A:D,3,FALSE)</f>
        <v>Metropolitan Fire Authorities</v>
      </c>
      <c r="D3338" s="31" t="str">
        <f>VLOOKUP(B3338,lookup!A:D,4,FALSE)</f>
        <v>E31000041</v>
      </c>
      <c r="E3338" s="31" t="s">
        <v>7</v>
      </c>
      <c r="F3338" s="1" t="s">
        <v>219</v>
      </c>
      <c r="G3338" s="31" t="s">
        <v>12</v>
      </c>
      <c r="H3338" s="32">
        <v>127</v>
      </c>
    </row>
    <row r="3339" spans="1:8" x14ac:dyDescent="0.35">
      <c r="A3339" s="31">
        <v>2017</v>
      </c>
      <c r="B3339" s="31" t="s">
        <v>107</v>
      </c>
      <c r="C3339" s="31" t="str">
        <f>VLOOKUP(B3339,lookup!A:D,3,FALSE)</f>
        <v>Metropolitan Fire Authorities</v>
      </c>
      <c r="D3339" s="31" t="str">
        <f>VLOOKUP(B3339,lookup!A:D,4,FALSE)</f>
        <v>E31000041</v>
      </c>
      <c r="E3339" s="31" t="s">
        <v>7</v>
      </c>
      <c r="F3339" s="1" t="s">
        <v>219</v>
      </c>
      <c r="G3339" s="31" t="s">
        <v>13</v>
      </c>
      <c r="H3339" s="32">
        <v>14</v>
      </c>
    </row>
    <row r="3340" spans="1:8" x14ac:dyDescent="0.35">
      <c r="A3340" s="31">
        <v>2017</v>
      </c>
      <c r="B3340" s="31" t="s">
        <v>107</v>
      </c>
      <c r="C3340" s="31" t="str">
        <f>VLOOKUP(B3340,lookup!A:D,3,FALSE)</f>
        <v>Metropolitan Fire Authorities</v>
      </c>
      <c r="D3340" s="31" t="str">
        <f>VLOOKUP(B3340,lookup!A:D,4,FALSE)</f>
        <v>E31000041</v>
      </c>
      <c r="E3340" s="31" t="s">
        <v>7</v>
      </c>
      <c r="F3340" s="1" t="s">
        <v>219</v>
      </c>
      <c r="G3340" s="31" t="s">
        <v>14</v>
      </c>
      <c r="H3340" s="32">
        <v>416</v>
      </c>
    </row>
    <row r="3341" spans="1:8" x14ac:dyDescent="0.35">
      <c r="A3341" s="31">
        <v>2017</v>
      </c>
      <c r="B3341" s="31" t="s">
        <v>107</v>
      </c>
      <c r="C3341" s="31" t="str">
        <f>VLOOKUP(B3341,lookup!A:D,3,FALSE)</f>
        <v>Metropolitan Fire Authorities</v>
      </c>
      <c r="D3341" s="31" t="str">
        <f>VLOOKUP(B3341,lookup!A:D,4,FALSE)</f>
        <v>E31000041</v>
      </c>
      <c r="E3341" s="31" t="s">
        <v>7</v>
      </c>
      <c r="F3341" s="1" t="s">
        <v>219</v>
      </c>
      <c r="G3341" s="31" t="s">
        <v>5</v>
      </c>
      <c r="H3341" s="32">
        <v>603</v>
      </c>
    </row>
    <row r="3342" spans="1:8" x14ac:dyDescent="0.35">
      <c r="A3342" s="31">
        <v>2017</v>
      </c>
      <c r="B3342" s="31" t="s">
        <v>107</v>
      </c>
      <c r="C3342" s="31" t="str">
        <f>VLOOKUP(B3342,lookup!A:D,3,FALSE)</f>
        <v>Metropolitan Fire Authorities</v>
      </c>
      <c r="D3342" s="31" t="str">
        <f>VLOOKUP(B3342,lookup!A:D,4,FALSE)</f>
        <v>E31000041</v>
      </c>
      <c r="E3342" s="31" t="s">
        <v>15</v>
      </c>
      <c r="F3342" s="1" t="s">
        <v>219</v>
      </c>
      <c r="G3342" s="31" t="s">
        <v>8</v>
      </c>
      <c r="H3342" s="32">
        <v>0</v>
      </c>
    </row>
    <row r="3343" spans="1:8" x14ac:dyDescent="0.35">
      <c r="A3343" s="31">
        <v>2017</v>
      </c>
      <c r="B3343" s="31" t="s">
        <v>107</v>
      </c>
      <c r="C3343" s="31" t="str">
        <f>VLOOKUP(B3343,lookup!A:D,3,FALSE)</f>
        <v>Metropolitan Fire Authorities</v>
      </c>
      <c r="D3343" s="31" t="str">
        <f>VLOOKUP(B3343,lookup!A:D,4,FALSE)</f>
        <v>E31000041</v>
      </c>
      <c r="E3343" s="31" t="s">
        <v>15</v>
      </c>
      <c r="F3343" s="1" t="s">
        <v>219</v>
      </c>
      <c r="G3343" s="31" t="s">
        <v>178</v>
      </c>
      <c r="H3343" s="32">
        <v>0</v>
      </c>
    </row>
    <row r="3344" spans="1:8" x14ac:dyDescent="0.35">
      <c r="A3344" s="31">
        <v>2017</v>
      </c>
      <c r="B3344" s="31" t="s">
        <v>107</v>
      </c>
      <c r="C3344" s="31" t="str">
        <f>VLOOKUP(B3344,lookup!A:D,3,FALSE)</f>
        <v>Metropolitan Fire Authorities</v>
      </c>
      <c r="D3344" s="31" t="str">
        <f>VLOOKUP(B3344,lookup!A:D,4,FALSE)</f>
        <v>E31000041</v>
      </c>
      <c r="E3344" s="31" t="s">
        <v>15</v>
      </c>
      <c r="F3344" s="1" t="s">
        <v>219</v>
      </c>
      <c r="G3344" s="31" t="s">
        <v>10</v>
      </c>
      <c r="H3344" s="32">
        <v>0</v>
      </c>
    </row>
    <row r="3345" spans="1:8" x14ac:dyDescent="0.35">
      <c r="A3345" s="31">
        <v>2017</v>
      </c>
      <c r="B3345" s="31" t="s">
        <v>107</v>
      </c>
      <c r="C3345" s="31" t="str">
        <f>VLOOKUP(B3345,lookup!A:D,3,FALSE)</f>
        <v>Metropolitan Fire Authorities</v>
      </c>
      <c r="D3345" s="31" t="str">
        <f>VLOOKUP(B3345,lookup!A:D,4,FALSE)</f>
        <v>E31000041</v>
      </c>
      <c r="E3345" s="31" t="s">
        <v>15</v>
      </c>
      <c r="F3345" s="1" t="s">
        <v>219</v>
      </c>
      <c r="G3345" s="31" t="s">
        <v>11</v>
      </c>
      <c r="H3345" s="32">
        <v>1</v>
      </c>
    </row>
    <row r="3346" spans="1:8" x14ac:dyDescent="0.35">
      <c r="A3346" s="31">
        <v>2017</v>
      </c>
      <c r="B3346" s="31" t="s">
        <v>107</v>
      </c>
      <c r="C3346" s="31" t="str">
        <f>VLOOKUP(B3346,lookup!A:D,3,FALSE)</f>
        <v>Metropolitan Fire Authorities</v>
      </c>
      <c r="D3346" s="31" t="str">
        <f>VLOOKUP(B3346,lookup!A:D,4,FALSE)</f>
        <v>E31000041</v>
      </c>
      <c r="E3346" s="31" t="s">
        <v>15</v>
      </c>
      <c r="F3346" s="1" t="s">
        <v>219</v>
      </c>
      <c r="G3346" s="31" t="s">
        <v>12</v>
      </c>
      <c r="H3346" s="32">
        <v>3</v>
      </c>
    </row>
    <row r="3347" spans="1:8" x14ac:dyDescent="0.35">
      <c r="A3347" s="31">
        <v>2017</v>
      </c>
      <c r="B3347" s="31" t="s">
        <v>107</v>
      </c>
      <c r="C3347" s="31" t="str">
        <f>VLOOKUP(B3347,lookup!A:D,3,FALSE)</f>
        <v>Metropolitan Fire Authorities</v>
      </c>
      <c r="D3347" s="31" t="str">
        <f>VLOOKUP(B3347,lookup!A:D,4,FALSE)</f>
        <v>E31000041</v>
      </c>
      <c r="E3347" s="31" t="s">
        <v>15</v>
      </c>
      <c r="F3347" s="1" t="s">
        <v>219</v>
      </c>
      <c r="G3347" s="31" t="s">
        <v>13</v>
      </c>
      <c r="H3347" s="32">
        <v>0</v>
      </c>
    </row>
    <row r="3348" spans="1:8" x14ac:dyDescent="0.35">
      <c r="A3348" s="31">
        <v>2017</v>
      </c>
      <c r="B3348" s="31" t="s">
        <v>107</v>
      </c>
      <c r="C3348" s="31" t="str">
        <f>VLOOKUP(B3348,lookup!A:D,3,FALSE)</f>
        <v>Metropolitan Fire Authorities</v>
      </c>
      <c r="D3348" s="31" t="str">
        <f>VLOOKUP(B3348,lookup!A:D,4,FALSE)</f>
        <v>E31000041</v>
      </c>
      <c r="E3348" s="31" t="s">
        <v>15</v>
      </c>
      <c r="F3348" s="1" t="s">
        <v>219</v>
      </c>
      <c r="G3348" s="31" t="s">
        <v>14</v>
      </c>
      <c r="H3348" s="32">
        <v>41</v>
      </c>
    </row>
    <row r="3349" spans="1:8" x14ac:dyDescent="0.35">
      <c r="A3349" s="31">
        <v>2017</v>
      </c>
      <c r="B3349" s="31" t="s">
        <v>107</v>
      </c>
      <c r="C3349" s="31" t="str">
        <f>VLOOKUP(B3349,lookup!A:D,3,FALSE)</f>
        <v>Metropolitan Fire Authorities</v>
      </c>
      <c r="D3349" s="31" t="str">
        <f>VLOOKUP(B3349,lookup!A:D,4,FALSE)</f>
        <v>E31000041</v>
      </c>
      <c r="E3349" s="31" t="s">
        <v>15</v>
      </c>
      <c r="F3349" s="1" t="s">
        <v>219</v>
      </c>
      <c r="G3349" s="31" t="s">
        <v>5</v>
      </c>
      <c r="H3349" s="32">
        <v>45</v>
      </c>
    </row>
    <row r="3350" spans="1:8" x14ac:dyDescent="0.35">
      <c r="A3350" s="31">
        <v>2017</v>
      </c>
      <c r="B3350" s="31" t="s">
        <v>107</v>
      </c>
      <c r="C3350" s="31" t="str">
        <f>VLOOKUP(B3350,lookup!A:D,3,FALSE)</f>
        <v>Metropolitan Fire Authorities</v>
      </c>
      <c r="D3350" s="31" t="str">
        <f>VLOOKUP(B3350,lookup!A:D,4,FALSE)</f>
        <v>E31000041</v>
      </c>
      <c r="E3350" s="31" t="s">
        <v>7</v>
      </c>
      <c r="F3350" s="1" t="s">
        <v>252</v>
      </c>
      <c r="G3350" s="31" t="s">
        <v>10</v>
      </c>
      <c r="H3350" s="32">
        <v>0</v>
      </c>
    </row>
    <row r="3351" spans="1:8" x14ac:dyDescent="0.35">
      <c r="A3351" s="31">
        <v>2017</v>
      </c>
      <c r="B3351" s="31" t="s">
        <v>107</v>
      </c>
      <c r="C3351" s="31" t="str">
        <f>VLOOKUP(B3351,lookup!A:D,3,FALSE)</f>
        <v>Metropolitan Fire Authorities</v>
      </c>
      <c r="D3351" s="31" t="str">
        <f>VLOOKUP(B3351,lookup!A:D,4,FALSE)</f>
        <v>E31000041</v>
      </c>
      <c r="E3351" s="31" t="s">
        <v>7</v>
      </c>
      <c r="F3351" s="1" t="s">
        <v>252</v>
      </c>
      <c r="G3351" s="31" t="s">
        <v>11</v>
      </c>
      <c r="H3351" s="32">
        <v>0</v>
      </c>
    </row>
    <row r="3352" spans="1:8" x14ac:dyDescent="0.35">
      <c r="A3352" s="31">
        <v>2017</v>
      </c>
      <c r="B3352" s="31" t="s">
        <v>107</v>
      </c>
      <c r="C3352" s="31" t="str">
        <f>VLOOKUP(B3352,lookup!A:D,3,FALSE)</f>
        <v>Metropolitan Fire Authorities</v>
      </c>
      <c r="D3352" s="31" t="str">
        <f>VLOOKUP(B3352,lookup!A:D,4,FALSE)</f>
        <v>E31000041</v>
      </c>
      <c r="E3352" s="31" t="s">
        <v>7</v>
      </c>
      <c r="F3352" s="1" t="s">
        <v>252</v>
      </c>
      <c r="G3352" s="31" t="s">
        <v>12</v>
      </c>
      <c r="H3352" s="32">
        <v>62</v>
      </c>
    </row>
    <row r="3353" spans="1:8" x14ac:dyDescent="0.35">
      <c r="A3353" s="31">
        <v>2017</v>
      </c>
      <c r="B3353" s="31" t="s">
        <v>107</v>
      </c>
      <c r="C3353" s="31" t="str">
        <f>VLOOKUP(B3353,lookup!A:D,3,FALSE)</f>
        <v>Metropolitan Fire Authorities</v>
      </c>
      <c r="D3353" s="31" t="str">
        <f>VLOOKUP(B3353,lookup!A:D,4,FALSE)</f>
        <v>E31000041</v>
      </c>
      <c r="E3353" s="31" t="s">
        <v>7</v>
      </c>
      <c r="F3353" s="1" t="s">
        <v>252</v>
      </c>
      <c r="G3353" s="31" t="s">
        <v>13</v>
      </c>
      <c r="H3353" s="32">
        <v>3</v>
      </c>
    </row>
    <row r="3354" spans="1:8" x14ac:dyDescent="0.35">
      <c r="A3354" s="31">
        <v>2017</v>
      </c>
      <c r="B3354" s="31" t="s">
        <v>107</v>
      </c>
      <c r="C3354" s="31" t="str">
        <f>VLOOKUP(B3354,lookup!A:D,3,FALSE)</f>
        <v>Metropolitan Fire Authorities</v>
      </c>
      <c r="D3354" s="31" t="str">
        <f>VLOOKUP(B3354,lookup!A:D,4,FALSE)</f>
        <v>E31000041</v>
      </c>
      <c r="E3354" s="31" t="s">
        <v>7</v>
      </c>
      <c r="F3354" s="1" t="s">
        <v>252</v>
      </c>
      <c r="G3354" s="31" t="s">
        <v>14</v>
      </c>
      <c r="H3354" s="32">
        <v>233</v>
      </c>
    </row>
    <row r="3355" spans="1:8" x14ac:dyDescent="0.35">
      <c r="A3355" s="31">
        <v>2017</v>
      </c>
      <c r="B3355" s="31" t="s">
        <v>107</v>
      </c>
      <c r="C3355" s="31" t="str">
        <f>VLOOKUP(B3355,lookup!A:D,3,FALSE)</f>
        <v>Metropolitan Fire Authorities</v>
      </c>
      <c r="D3355" s="31" t="str">
        <f>VLOOKUP(B3355,lookup!A:D,4,FALSE)</f>
        <v>E31000041</v>
      </c>
      <c r="E3355" s="31" t="s">
        <v>7</v>
      </c>
      <c r="F3355" s="1" t="s">
        <v>252</v>
      </c>
      <c r="G3355" s="31" t="s">
        <v>5</v>
      </c>
      <c r="H3355" s="32">
        <v>298</v>
      </c>
    </row>
    <row r="3356" spans="1:8" x14ac:dyDescent="0.35">
      <c r="A3356" s="31">
        <v>2017</v>
      </c>
      <c r="B3356" s="31" t="s">
        <v>107</v>
      </c>
      <c r="C3356" s="31" t="str">
        <f>VLOOKUP(B3356,lookup!A:D,3,FALSE)</f>
        <v>Metropolitan Fire Authorities</v>
      </c>
      <c r="D3356" s="31" t="str">
        <f>VLOOKUP(B3356,lookup!A:D,4,FALSE)</f>
        <v>E31000041</v>
      </c>
      <c r="E3356" s="31" t="s">
        <v>15</v>
      </c>
      <c r="F3356" s="1" t="s">
        <v>252</v>
      </c>
      <c r="G3356" s="31" t="s">
        <v>10</v>
      </c>
      <c r="H3356" s="32">
        <v>0</v>
      </c>
    </row>
    <row r="3357" spans="1:8" x14ac:dyDescent="0.35">
      <c r="A3357" s="31">
        <v>2017</v>
      </c>
      <c r="B3357" s="31" t="s">
        <v>107</v>
      </c>
      <c r="C3357" s="31" t="str">
        <f>VLOOKUP(B3357,lookup!A:D,3,FALSE)</f>
        <v>Metropolitan Fire Authorities</v>
      </c>
      <c r="D3357" s="31" t="str">
        <f>VLOOKUP(B3357,lookup!A:D,4,FALSE)</f>
        <v>E31000041</v>
      </c>
      <c r="E3357" s="31" t="s">
        <v>15</v>
      </c>
      <c r="F3357" s="1" t="s">
        <v>252</v>
      </c>
      <c r="G3357" s="31" t="s">
        <v>11</v>
      </c>
      <c r="H3357" s="32">
        <v>0</v>
      </c>
    </row>
    <row r="3358" spans="1:8" x14ac:dyDescent="0.35">
      <c r="A3358" s="31">
        <v>2017</v>
      </c>
      <c r="B3358" s="31" t="s">
        <v>107</v>
      </c>
      <c r="C3358" s="31" t="str">
        <f>VLOOKUP(B3358,lookup!A:D,3,FALSE)</f>
        <v>Metropolitan Fire Authorities</v>
      </c>
      <c r="D3358" s="31" t="str">
        <f>VLOOKUP(B3358,lookup!A:D,4,FALSE)</f>
        <v>E31000041</v>
      </c>
      <c r="E3358" s="31" t="s">
        <v>15</v>
      </c>
      <c r="F3358" s="1" t="s">
        <v>252</v>
      </c>
      <c r="G3358" s="31" t="s">
        <v>12</v>
      </c>
      <c r="H3358" s="32">
        <v>2</v>
      </c>
    </row>
    <row r="3359" spans="1:8" x14ac:dyDescent="0.35">
      <c r="A3359" s="31">
        <v>2017</v>
      </c>
      <c r="B3359" s="31" t="s">
        <v>107</v>
      </c>
      <c r="C3359" s="31" t="str">
        <f>VLOOKUP(B3359,lookup!A:D,3,FALSE)</f>
        <v>Metropolitan Fire Authorities</v>
      </c>
      <c r="D3359" s="31" t="str">
        <f>VLOOKUP(B3359,lookup!A:D,4,FALSE)</f>
        <v>E31000041</v>
      </c>
      <c r="E3359" s="31" t="s">
        <v>15</v>
      </c>
      <c r="F3359" s="1" t="s">
        <v>252</v>
      </c>
      <c r="G3359" s="31" t="s">
        <v>13</v>
      </c>
      <c r="H3359" s="32">
        <v>0</v>
      </c>
    </row>
    <row r="3360" spans="1:8" x14ac:dyDescent="0.35">
      <c r="A3360" s="31">
        <v>2017</v>
      </c>
      <c r="B3360" s="31" t="s">
        <v>107</v>
      </c>
      <c r="C3360" s="31" t="str">
        <f>VLOOKUP(B3360,lookup!A:D,3,FALSE)</f>
        <v>Metropolitan Fire Authorities</v>
      </c>
      <c r="D3360" s="31" t="str">
        <f>VLOOKUP(B3360,lookup!A:D,4,FALSE)</f>
        <v>E31000041</v>
      </c>
      <c r="E3360" s="31" t="s">
        <v>15</v>
      </c>
      <c r="F3360" s="1" t="s">
        <v>252</v>
      </c>
      <c r="G3360" s="31" t="s">
        <v>14</v>
      </c>
      <c r="H3360" s="32">
        <v>20</v>
      </c>
    </row>
    <row r="3361" spans="1:8" x14ac:dyDescent="0.35">
      <c r="A3361" s="31">
        <v>2017</v>
      </c>
      <c r="B3361" s="31" t="s">
        <v>107</v>
      </c>
      <c r="C3361" s="31" t="str">
        <f>VLOOKUP(B3361,lookup!A:D,3,FALSE)</f>
        <v>Metropolitan Fire Authorities</v>
      </c>
      <c r="D3361" s="31" t="str">
        <f>VLOOKUP(B3361,lookup!A:D,4,FALSE)</f>
        <v>E31000041</v>
      </c>
      <c r="E3361" s="31" t="s">
        <v>15</v>
      </c>
      <c r="F3361" s="1" t="s">
        <v>252</v>
      </c>
      <c r="G3361" s="31" t="s">
        <v>5</v>
      </c>
      <c r="H3361" s="32">
        <v>22</v>
      </c>
    </row>
    <row r="3362" spans="1:8" x14ac:dyDescent="0.35">
      <c r="A3362" s="31">
        <v>2017</v>
      </c>
      <c r="B3362" s="31" t="s">
        <v>110</v>
      </c>
      <c r="C3362" s="31" t="str">
        <f>VLOOKUP(B3362,lookup!A:D,3,FALSE)</f>
        <v>Non Metropolitan Fire Authorities</v>
      </c>
      <c r="D3362" s="31" t="str">
        <f>VLOOKUP(B3362,lookup!A:D,4,FALSE)</f>
        <v>E31000026</v>
      </c>
      <c r="E3362" s="31" t="s">
        <v>7</v>
      </c>
      <c r="F3362" s="1" t="s">
        <v>219</v>
      </c>
      <c r="G3362" s="31" t="s">
        <v>8</v>
      </c>
      <c r="H3362" s="32">
        <v>2</v>
      </c>
    </row>
    <row r="3363" spans="1:8" x14ac:dyDescent="0.35">
      <c r="A3363" s="31">
        <v>2017</v>
      </c>
      <c r="B3363" s="31" t="s">
        <v>110</v>
      </c>
      <c r="C3363" s="31" t="str">
        <f>VLOOKUP(B3363,lookup!A:D,3,FALSE)</f>
        <v>Non Metropolitan Fire Authorities</v>
      </c>
      <c r="D3363" s="31" t="str">
        <f>VLOOKUP(B3363,lookup!A:D,4,FALSE)</f>
        <v>E31000026</v>
      </c>
      <c r="E3363" s="31" t="s">
        <v>7</v>
      </c>
      <c r="F3363" s="1" t="s">
        <v>219</v>
      </c>
      <c r="G3363" s="31" t="s">
        <v>178</v>
      </c>
      <c r="H3363" s="32">
        <v>3</v>
      </c>
    </row>
    <row r="3364" spans="1:8" x14ac:dyDescent="0.35">
      <c r="A3364" s="31">
        <v>2017</v>
      </c>
      <c r="B3364" s="31" t="s">
        <v>110</v>
      </c>
      <c r="C3364" s="31" t="str">
        <f>VLOOKUP(B3364,lookup!A:D,3,FALSE)</f>
        <v>Non Metropolitan Fire Authorities</v>
      </c>
      <c r="D3364" s="31" t="str">
        <f>VLOOKUP(B3364,lookup!A:D,4,FALSE)</f>
        <v>E31000026</v>
      </c>
      <c r="E3364" s="31" t="s">
        <v>7</v>
      </c>
      <c r="F3364" s="1" t="s">
        <v>219</v>
      </c>
      <c r="G3364" s="31" t="s">
        <v>10</v>
      </c>
      <c r="H3364" s="32">
        <v>7</v>
      </c>
    </row>
    <row r="3365" spans="1:8" x14ac:dyDescent="0.35">
      <c r="A3365" s="31">
        <v>2017</v>
      </c>
      <c r="B3365" s="31" t="s">
        <v>110</v>
      </c>
      <c r="C3365" s="31" t="str">
        <f>VLOOKUP(B3365,lookup!A:D,3,FALSE)</f>
        <v>Non Metropolitan Fire Authorities</v>
      </c>
      <c r="D3365" s="31" t="str">
        <f>VLOOKUP(B3365,lookup!A:D,4,FALSE)</f>
        <v>E31000026</v>
      </c>
      <c r="E3365" s="31" t="s">
        <v>7</v>
      </c>
      <c r="F3365" s="1" t="s">
        <v>219</v>
      </c>
      <c r="G3365" s="31" t="s">
        <v>11</v>
      </c>
      <c r="H3365" s="32">
        <v>24</v>
      </c>
    </row>
    <row r="3366" spans="1:8" x14ac:dyDescent="0.35">
      <c r="A3366" s="31">
        <v>2017</v>
      </c>
      <c r="B3366" s="31" t="s">
        <v>110</v>
      </c>
      <c r="C3366" s="31" t="str">
        <f>VLOOKUP(B3366,lookup!A:D,3,FALSE)</f>
        <v>Non Metropolitan Fire Authorities</v>
      </c>
      <c r="D3366" s="31" t="str">
        <f>VLOOKUP(B3366,lookup!A:D,4,FALSE)</f>
        <v>E31000026</v>
      </c>
      <c r="E3366" s="31" t="s">
        <v>7</v>
      </c>
      <c r="F3366" s="1" t="s">
        <v>219</v>
      </c>
      <c r="G3366" s="31" t="s">
        <v>12</v>
      </c>
      <c r="H3366" s="32">
        <v>42</v>
      </c>
    </row>
    <row r="3367" spans="1:8" x14ac:dyDescent="0.35">
      <c r="A3367" s="31">
        <v>2017</v>
      </c>
      <c r="B3367" s="31" t="s">
        <v>110</v>
      </c>
      <c r="C3367" s="31" t="str">
        <f>VLOOKUP(B3367,lookup!A:D,3,FALSE)</f>
        <v>Non Metropolitan Fire Authorities</v>
      </c>
      <c r="D3367" s="31" t="str">
        <f>VLOOKUP(B3367,lookup!A:D,4,FALSE)</f>
        <v>E31000026</v>
      </c>
      <c r="E3367" s="31" t="s">
        <v>7</v>
      </c>
      <c r="F3367" s="1" t="s">
        <v>219</v>
      </c>
      <c r="G3367" s="31" t="s">
        <v>13</v>
      </c>
      <c r="H3367" s="32">
        <v>35</v>
      </c>
    </row>
    <row r="3368" spans="1:8" x14ac:dyDescent="0.35">
      <c r="A3368" s="31">
        <v>2017</v>
      </c>
      <c r="B3368" s="31" t="s">
        <v>110</v>
      </c>
      <c r="C3368" s="31" t="str">
        <f>VLOOKUP(B3368,lookup!A:D,3,FALSE)</f>
        <v>Non Metropolitan Fire Authorities</v>
      </c>
      <c r="D3368" s="31" t="str">
        <f>VLOOKUP(B3368,lookup!A:D,4,FALSE)</f>
        <v>E31000026</v>
      </c>
      <c r="E3368" s="31" t="s">
        <v>7</v>
      </c>
      <c r="F3368" s="1" t="s">
        <v>219</v>
      </c>
      <c r="G3368" s="31" t="s">
        <v>14</v>
      </c>
      <c r="H3368" s="32">
        <v>144</v>
      </c>
    </row>
    <row r="3369" spans="1:8" x14ac:dyDescent="0.35">
      <c r="A3369" s="31">
        <v>2017</v>
      </c>
      <c r="B3369" s="31" t="s">
        <v>110</v>
      </c>
      <c r="C3369" s="31" t="str">
        <f>VLOOKUP(B3369,lookup!A:D,3,FALSE)</f>
        <v>Non Metropolitan Fire Authorities</v>
      </c>
      <c r="D3369" s="31" t="str">
        <f>VLOOKUP(B3369,lookup!A:D,4,FALSE)</f>
        <v>E31000026</v>
      </c>
      <c r="E3369" s="31" t="s">
        <v>7</v>
      </c>
      <c r="F3369" s="1" t="s">
        <v>219</v>
      </c>
      <c r="G3369" s="31" t="s">
        <v>5</v>
      </c>
      <c r="H3369" s="32">
        <v>257</v>
      </c>
    </row>
    <row r="3370" spans="1:8" x14ac:dyDescent="0.35">
      <c r="A3370" s="31">
        <v>2017</v>
      </c>
      <c r="B3370" s="31" t="s">
        <v>110</v>
      </c>
      <c r="C3370" s="31" t="str">
        <f>VLOOKUP(B3370,lookup!A:D,3,FALSE)</f>
        <v>Non Metropolitan Fire Authorities</v>
      </c>
      <c r="D3370" s="31" t="str">
        <f>VLOOKUP(B3370,lookup!A:D,4,FALSE)</f>
        <v>E31000026</v>
      </c>
      <c r="E3370" s="31" t="s">
        <v>15</v>
      </c>
      <c r="F3370" s="1" t="s">
        <v>219</v>
      </c>
      <c r="G3370" s="31" t="s">
        <v>8</v>
      </c>
      <c r="H3370" s="32">
        <v>0</v>
      </c>
    </row>
    <row r="3371" spans="1:8" x14ac:dyDescent="0.35">
      <c r="A3371" s="31">
        <v>2017</v>
      </c>
      <c r="B3371" s="31" t="s">
        <v>110</v>
      </c>
      <c r="C3371" s="31" t="str">
        <f>VLOOKUP(B3371,lookup!A:D,3,FALSE)</f>
        <v>Non Metropolitan Fire Authorities</v>
      </c>
      <c r="D3371" s="31" t="str">
        <f>VLOOKUP(B3371,lookup!A:D,4,FALSE)</f>
        <v>E31000026</v>
      </c>
      <c r="E3371" s="31" t="s">
        <v>15</v>
      </c>
      <c r="F3371" s="1" t="s">
        <v>219</v>
      </c>
      <c r="G3371" s="31" t="s">
        <v>178</v>
      </c>
      <c r="H3371" s="32">
        <v>0</v>
      </c>
    </row>
    <row r="3372" spans="1:8" x14ac:dyDescent="0.35">
      <c r="A3372" s="31">
        <v>2017</v>
      </c>
      <c r="B3372" s="31" t="s">
        <v>110</v>
      </c>
      <c r="C3372" s="31" t="str">
        <f>VLOOKUP(B3372,lookup!A:D,3,FALSE)</f>
        <v>Non Metropolitan Fire Authorities</v>
      </c>
      <c r="D3372" s="31" t="str">
        <f>VLOOKUP(B3372,lookup!A:D,4,FALSE)</f>
        <v>E31000026</v>
      </c>
      <c r="E3372" s="31" t="s">
        <v>15</v>
      </c>
      <c r="F3372" s="1" t="s">
        <v>219</v>
      </c>
      <c r="G3372" s="31" t="s">
        <v>10</v>
      </c>
      <c r="H3372" s="32">
        <v>0</v>
      </c>
    </row>
    <row r="3373" spans="1:8" x14ac:dyDescent="0.35">
      <c r="A3373" s="31">
        <v>2017</v>
      </c>
      <c r="B3373" s="31" t="s">
        <v>110</v>
      </c>
      <c r="C3373" s="31" t="str">
        <f>VLOOKUP(B3373,lookup!A:D,3,FALSE)</f>
        <v>Non Metropolitan Fire Authorities</v>
      </c>
      <c r="D3373" s="31" t="str">
        <f>VLOOKUP(B3373,lookup!A:D,4,FALSE)</f>
        <v>E31000026</v>
      </c>
      <c r="E3373" s="31" t="s">
        <v>15</v>
      </c>
      <c r="F3373" s="1" t="s">
        <v>219</v>
      </c>
      <c r="G3373" s="31" t="s">
        <v>11</v>
      </c>
      <c r="H3373" s="32">
        <v>0</v>
      </c>
    </row>
    <row r="3374" spans="1:8" x14ac:dyDescent="0.35">
      <c r="A3374" s="31">
        <v>2017</v>
      </c>
      <c r="B3374" s="31" t="s">
        <v>110</v>
      </c>
      <c r="C3374" s="31" t="str">
        <f>VLOOKUP(B3374,lookup!A:D,3,FALSE)</f>
        <v>Non Metropolitan Fire Authorities</v>
      </c>
      <c r="D3374" s="31" t="str">
        <f>VLOOKUP(B3374,lookup!A:D,4,FALSE)</f>
        <v>E31000026</v>
      </c>
      <c r="E3374" s="31" t="s">
        <v>15</v>
      </c>
      <c r="F3374" s="1" t="s">
        <v>219</v>
      </c>
      <c r="G3374" s="31" t="s">
        <v>12</v>
      </c>
      <c r="H3374" s="32">
        <v>2</v>
      </c>
    </row>
    <row r="3375" spans="1:8" x14ac:dyDescent="0.35">
      <c r="A3375" s="31">
        <v>2017</v>
      </c>
      <c r="B3375" s="31" t="s">
        <v>110</v>
      </c>
      <c r="C3375" s="31" t="str">
        <f>VLOOKUP(B3375,lookup!A:D,3,FALSE)</f>
        <v>Non Metropolitan Fire Authorities</v>
      </c>
      <c r="D3375" s="31" t="str">
        <f>VLOOKUP(B3375,lookup!A:D,4,FALSE)</f>
        <v>E31000026</v>
      </c>
      <c r="E3375" s="31" t="s">
        <v>15</v>
      </c>
      <c r="F3375" s="1" t="s">
        <v>219</v>
      </c>
      <c r="G3375" s="31" t="s">
        <v>13</v>
      </c>
      <c r="H3375" s="32">
        <v>1</v>
      </c>
    </row>
    <row r="3376" spans="1:8" x14ac:dyDescent="0.35">
      <c r="A3376" s="31">
        <v>2017</v>
      </c>
      <c r="B3376" s="31" t="s">
        <v>110</v>
      </c>
      <c r="C3376" s="31" t="str">
        <f>VLOOKUP(B3376,lookup!A:D,3,FALSE)</f>
        <v>Non Metropolitan Fire Authorities</v>
      </c>
      <c r="D3376" s="31" t="str">
        <f>VLOOKUP(B3376,lookup!A:D,4,FALSE)</f>
        <v>E31000026</v>
      </c>
      <c r="E3376" s="31" t="s">
        <v>15</v>
      </c>
      <c r="F3376" s="1" t="s">
        <v>219</v>
      </c>
      <c r="G3376" s="31" t="s">
        <v>14</v>
      </c>
      <c r="H3376" s="32">
        <v>4</v>
      </c>
    </row>
    <row r="3377" spans="1:8" x14ac:dyDescent="0.35">
      <c r="A3377" s="31">
        <v>2017</v>
      </c>
      <c r="B3377" s="31" t="s">
        <v>110</v>
      </c>
      <c r="C3377" s="31" t="str">
        <f>VLOOKUP(B3377,lookup!A:D,3,FALSE)</f>
        <v>Non Metropolitan Fire Authorities</v>
      </c>
      <c r="D3377" s="31" t="str">
        <f>VLOOKUP(B3377,lookup!A:D,4,FALSE)</f>
        <v>E31000026</v>
      </c>
      <c r="E3377" s="31" t="s">
        <v>15</v>
      </c>
      <c r="F3377" s="1" t="s">
        <v>219</v>
      </c>
      <c r="G3377" s="31" t="s">
        <v>5</v>
      </c>
      <c r="H3377" s="32">
        <v>7</v>
      </c>
    </row>
    <row r="3378" spans="1:8" x14ac:dyDescent="0.35">
      <c r="A3378" s="31">
        <v>2017</v>
      </c>
      <c r="B3378" s="31" t="s">
        <v>110</v>
      </c>
      <c r="C3378" s="31" t="str">
        <f>VLOOKUP(B3378,lookup!A:D,3,FALSE)</f>
        <v>Non Metropolitan Fire Authorities</v>
      </c>
      <c r="D3378" s="31" t="str">
        <f>VLOOKUP(B3378,lookup!A:D,4,FALSE)</f>
        <v>E31000026</v>
      </c>
      <c r="E3378" s="31" t="s">
        <v>7</v>
      </c>
      <c r="F3378" s="1" t="s">
        <v>252</v>
      </c>
      <c r="G3378" s="31" t="s">
        <v>10</v>
      </c>
      <c r="H3378" s="32">
        <v>0</v>
      </c>
    </row>
    <row r="3379" spans="1:8" x14ac:dyDescent="0.35">
      <c r="A3379" s="31">
        <v>2017</v>
      </c>
      <c r="B3379" s="31" t="s">
        <v>110</v>
      </c>
      <c r="C3379" s="31" t="str">
        <f>VLOOKUP(B3379,lookup!A:D,3,FALSE)</f>
        <v>Non Metropolitan Fire Authorities</v>
      </c>
      <c r="D3379" s="31" t="str">
        <f>VLOOKUP(B3379,lookup!A:D,4,FALSE)</f>
        <v>E31000026</v>
      </c>
      <c r="E3379" s="31" t="s">
        <v>7</v>
      </c>
      <c r="F3379" s="1" t="s">
        <v>252</v>
      </c>
      <c r="G3379" s="31" t="s">
        <v>11</v>
      </c>
      <c r="H3379" s="32">
        <v>0</v>
      </c>
    </row>
    <row r="3380" spans="1:8" x14ac:dyDescent="0.35">
      <c r="A3380" s="31">
        <v>2017</v>
      </c>
      <c r="B3380" s="31" t="s">
        <v>110</v>
      </c>
      <c r="C3380" s="31" t="str">
        <f>VLOOKUP(B3380,lookup!A:D,3,FALSE)</f>
        <v>Non Metropolitan Fire Authorities</v>
      </c>
      <c r="D3380" s="31" t="str">
        <f>VLOOKUP(B3380,lookup!A:D,4,FALSE)</f>
        <v>E31000026</v>
      </c>
      <c r="E3380" s="31" t="s">
        <v>7</v>
      </c>
      <c r="F3380" s="1" t="s">
        <v>252</v>
      </c>
      <c r="G3380" s="31" t="s">
        <v>12</v>
      </c>
      <c r="H3380" s="32">
        <v>41</v>
      </c>
    </row>
    <row r="3381" spans="1:8" x14ac:dyDescent="0.35">
      <c r="A3381" s="31">
        <v>2017</v>
      </c>
      <c r="B3381" s="31" t="s">
        <v>110</v>
      </c>
      <c r="C3381" s="31" t="str">
        <f>VLOOKUP(B3381,lookup!A:D,3,FALSE)</f>
        <v>Non Metropolitan Fire Authorities</v>
      </c>
      <c r="D3381" s="31" t="str">
        <f>VLOOKUP(B3381,lookup!A:D,4,FALSE)</f>
        <v>E31000026</v>
      </c>
      <c r="E3381" s="31" t="s">
        <v>7</v>
      </c>
      <c r="F3381" s="1" t="s">
        <v>252</v>
      </c>
      <c r="G3381" s="31" t="s">
        <v>13</v>
      </c>
      <c r="H3381" s="32">
        <v>88</v>
      </c>
    </row>
    <row r="3382" spans="1:8" x14ac:dyDescent="0.35">
      <c r="A3382" s="31">
        <v>2017</v>
      </c>
      <c r="B3382" s="31" t="s">
        <v>110</v>
      </c>
      <c r="C3382" s="31" t="str">
        <f>VLOOKUP(B3382,lookup!A:D,3,FALSE)</f>
        <v>Non Metropolitan Fire Authorities</v>
      </c>
      <c r="D3382" s="31" t="str">
        <f>VLOOKUP(B3382,lookup!A:D,4,FALSE)</f>
        <v>E31000026</v>
      </c>
      <c r="E3382" s="31" t="s">
        <v>7</v>
      </c>
      <c r="F3382" s="1" t="s">
        <v>252</v>
      </c>
      <c r="G3382" s="31" t="s">
        <v>14</v>
      </c>
      <c r="H3382" s="32">
        <v>313</v>
      </c>
    </row>
    <row r="3383" spans="1:8" x14ac:dyDescent="0.35">
      <c r="A3383" s="31">
        <v>2017</v>
      </c>
      <c r="B3383" s="31" t="s">
        <v>110</v>
      </c>
      <c r="C3383" s="31" t="str">
        <f>VLOOKUP(B3383,lookup!A:D,3,FALSE)</f>
        <v>Non Metropolitan Fire Authorities</v>
      </c>
      <c r="D3383" s="31" t="str">
        <f>VLOOKUP(B3383,lookup!A:D,4,FALSE)</f>
        <v>E31000026</v>
      </c>
      <c r="E3383" s="31" t="s">
        <v>7</v>
      </c>
      <c r="F3383" s="1" t="s">
        <v>252</v>
      </c>
      <c r="G3383" s="31" t="s">
        <v>5</v>
      </c>
      <c r="H3383" s="32">
        <v>442</v>
      </c>
    </row>
    <row r="3384" spans="1:8" x14ac:dyDescent="0.35">
      <c r="A3384" s="31">
        <v>2017</v>
      </c>
      <c r="B3384" s="31" t="s">
        <v>110</v>
      </c>
      <c r="C3384" s="31" t="str">
        <f>VLOOKUP(B3384,lookup!A:D,3,FALSE)</f>
        <v>Non Metropolitan Fire Authorities</v>
      </c>
      <c r="D3384" s="31" t="str">
        <f>VLOOKUP(B3384,lookup!A:D,4,FALSE)</f>
        <v>E31000026</v>
      </c>
      <c r="E3384" s="31" t="s">
        <v>15</v>
      </c>
      <c r="F3384" s="1" t="s">
        <v>252</v>
      </c>
      <c r="G3384" s="31" t="s">
        <v>10</v>
      </c>
      <c r="H3384" s="32">
        <v>0</v>
      </c>
    </row>
    <row r="3385" spans="1:8" x14ac:dyDescent="0.35">
      <c r="A3385" s="31">
        <v>2017</v>
      </c>
      <c r="B3385" s="31" t="s">
        <v>110</v>
      </c>
      <c r="C3385" s="31" t="str">
        <f>VLOOKUP(B3385,lookup!A:D,3,FALSE)</f>
        <v>Non Metropolitan Fire Authorities</v>
      </c>
      <c r="D3385" s="31" t="str">
        <f>VLOOKUP(B3385,lookup!A:D,4,FALSE)</f>
        <v>E31000026</v>
      </c>
      <c r="E3385" s="31" t="s">
        <v>15</v>
      </c>
      <c r="F3385" s="1" t="s">
        <v>252</v>
      </c>
      <c r="G3385" s="31" t="s">
        <v>11</v>
      </c>
      <c r="H3385" s="32">
        <v>0</v>
      </c>
    </row>
    <row r="3386" spans="1:8" x14ac:dyDescent="0.35">
      <c r="A3386" s="31">
        <v>2017</v>
      </c>
      <c r="B3386" s="31" t="s">
        <v>110</v>
      </c>
      <c r="C3386" s="31" t="str">
        <f>VLOOKUP(B3386,lookup!A:D,3,FALSE)</f>
        <v>Non Metropolitan Fire Authorities</v>
      </c>
      <c r="D3386" s="31" t="str">
        <f>VLOOKUP(B3386,lookup!A:D,4,FALSE)</f>
        <v>E31000026</v>
      </c>
      <c r="E3386" s="31" t="s">
        <v>15</v>
      </c>
      <c r="F3386" s="1" t="s">
        <v>252</v>
      </c>
      <c r="G3386" s="31" t="s">
        <v>12</v>
      </c>
      <c r="H3386" s="32">
        <v>1</v>
      </c>
    </row>
    <row r="3387" spans="1:8" x14ac:dyDescent="0.35">
      <c r="A3387" s="31">
        <v>2017</v>
      </c>
      <c r="B3387" s="31" t="s">
        <v>110</v>
      </c>
      <c r="C3387" s="31" t="str">
        <f>VLOOKUP(B3387,lookup!A:D,3,FALSE)</f>
        <v>Non Metropolitan Fire Authorities</v>
      </c>
      <c r="D3387" s="31" t="str">
        <f>VLOOKUP(B3387,lookup!A:D,4,FALSE)</f>
        <v>E31000026</v>
      </c>
      <c r="E3387" s="31" t="s">
        <v>15</v>
      </c>
      <c r="F3387" s="1" t="s">
        <v>252</v>
      </c>
      <c r="G3387" s="31" t="s">
        <v>13</v>
      </c>
      <c r="H3387" s="32">
        <v>1</v>
      </c>
    </row>
    <row r="3388" spans="1:8" x14ac:dyDescent="0.35">
      <c r="A3388" s="31">
        <v>2017</v>
      </c>
      <c r="B3388" s="31" t="s">
        <v>110</v>
      </c>
      <c r="C3388" s="31" t="str">
        <f>VLOOKUP(B3388,lookup!A:D,3,FALSE)</f>
        <v>Non Metropolitan Fire Authorities</v>
      </c>
      <c r="D3388" s="31" t="str">
        <f>VLOOKUP(B3388,lookup!A:D,4,FALSE)</f>
        <v>E31000026</v>
      </c>
      <c r="E3388" s="31" t="s">
        <v>15</v>
      </c>
      <c r="F3388" s="1" t="s">
        <v>252</v>
      </c>
      <c r="G3388" s="31" t="s">
        <v>14</v>
      </c>
      <c r="H3388" s="32">
        <v>10</v>
      </c>
    </row>
    <row r="3389" spans="1:8" x14ac:dyDescent="0.35">
      <c r="A3389" s="31">
        <v>2017</v>
      </c>
      <c r="B3389" s="31" t="s">
        <v>110</v>
      </c>
      <c r="C3389" s="31" t="str">
        <f>VLOOKUP(B3389,lookup!A:D,3,FALSE)</f>
        <v>Non Metropolitan Fire Authorities</v>
      </c>
      <c r="D3389" s="31" t="str">
        <f>VLOOKUP(B3389,lookup!A:D,4,FALSE)</f>
        <v>E31000026</v>
      </c>
      <c r="E3389" s="31" t="s">
        <v>15</v>
      </c>
      <c r="F3389" s="1" t="s">
        <v>252</v>
      </c>
      <c r="G3389" s="31" t="s">
        <v>5</v>
      </c>
      <c r="H3389" s="32">
        <v>12</v>
      </c>
    </row>
    <row r="3390" spans="1:8" x14ac:dyDescent="0.35">
      <c r="A3390" s="31">
        <v>2017</v>
      </c>
      <c r="B3390" s="31" t="s">
        <v>113</v>
      </c>
      <c r="C3390" s="31" t="str">
        <f>VLOOKUP(B3390,lookup!A:D,3,FALSE)</f>
        <v>Non Metropolitan Fire Authorities</v>
      </c>
      <c r="D3390" s="31" t="str">
        <f>VLOOKUP(B3390,lookup!A:D,4,FALSE)</f>
        <v>E31000027</v>
      </c>
      <c r="E3390" s="31" t="s">
        <v>7</v>
      </c>
      <c r="F3390" s="1" t="s">
        <v>219</v>
      </c>
      <c r="G3390" s="31" t="s">
        <v>8</v>
      </c>
      <c r="H3390" s="32">
        <v>3</v>
      </c>
    </row>
    <row r="3391" spans="1:8" x14ac:dyDescent="0.35">
      <c r="A3391" s="31">
        <v>2017</v>
      </c>
      <c r="B3391" s="31" t="s">
        <v>113</v>
      </c>
      <c r="C3391" s="31" t="str">
        <f>VLOOKUP(B3391,lookup!A:D,3,FALSE)</f>
        <v>Non Metropolitan Fire Authorities</v>
      </c>
      <c r="D3391" s="31" t="str">
        <f>VLOOKUP(B3391,lookup!A:D,4,FALSE)</f>
        <v>E31000027</v>
      </c>
      <c r="E3391" s="31" t="s">
        <v>7</v>
      </c>
      <c r="F3391" s="1" t="s">
        <v>219</v>
      </c>
      <c r="G3391" s="31" t="s">
        <v>178</v>
      </c>
      <c r="H3391" s="32">
        <v>2</v>
      </c>
    </row>
    <row r="3392" spans="1:8" x14ac:dyDescent="0.35">
      <c r="A3392" s="31">
        <v>2017</v>
      </c>
      <c r="B3392" s="31" t="s">
        <v>113</v>
      </c>
      <c r="C3392" s="31" t="str">
        <f>VLOOKUP(B3392,lookup!A:D,3,FALSE)</f>
        <v>Non Metropolitan Fire Authorities</v>
      </c>
      <c r="D3392" s="31" t="str">
        <f>VLOOKUP(B3392,lookup!A:D,4,FALSE)</f>
        <v>E31000027</v>
      </c>
      <c r="E3392" s="31" t="s">
        <v>7</v>
      </c>
      <c r="F3392" s="1" t="s">
        <v>219</v>
      </c>
      <c r="G3392" s="31" t="s">
        <v>10</v>
      </c>
      <c r="H3392" s="32">
        <v>8</v>
      </c>
    </row>
    <row r="3393" spans="1:8" x14ac:dyDescent="0.35">
      <c r="A3393" s="31">
        <v>2017</v>
      </c>
      <c r="B3393" s="31" t="s">
        <v>113</v>
      </c>
      <c r="C3393" s="31" t="str">
        <f>VLOOKUP(B3393,lookup!A:D,3,FALSE)</f>
        <v>Non Metropolitan Fire Authorities</v>
      </c>
      <c r="D3393" s="31" t="str">
        <f>VLOOKUP(B3393,lookup!A:D,4,FALSE)</f>
        <v>E31000027</v>
      </c>
      <c r="E3393" s="31" t="s">
        <v>7</v>
      </c>
      <c r="F3393" s="1" t="s">
        <v>219</v>
      </c>
      <c r="G3393" s="31" t="s">
        <v>11</v>
      </c>
      <c r="H3393" s="32">
        <v>17</v>
      </c>
    </row>
    <row r="3394" spans="1:8" x14ac:dyDescent="0.35">
      <c r="A3394" s="31">
        <v>2017</v>
      </c>
      <c r="B3394" s="31" t="s">
        <v>113</v>
      </c>
      <c r="C3394" s="31" t="str">
        <f>VLOOKUP(B3394,lookup!A:D,3,FALSE)</f>
        <v>Non Metropolitan Fire Authorities</v>
      </c>
      <c r="D3394" s="31" t="str">
        <f>VLOOKUP(B3394,lookup!A:D,4,FALSE)</f>
        <v>E31000027</v>
      </c>
      <c r="E3394" s="31" t="s">
        <v>7</v>
      </c>
      <c r="F3394" s="1" t="s">
        <v>219</v>
      </c>
      <c r="G3394" s="31" t="s">
        <v>12</v>
      </c>
      <c r="H3394" s="32">
        <v>55</v>
      </c>
    </row>
    <row r="3395" spans="1:8" x14ac:dyDescent="0.35">
      <c r="A3395" s="31">
        <v>2017</v>
      </c>
      <c r="B3395" s="31" t="s">
        <v>113</v>
      </c>
      <c r="C3395" s="31" t="str">
        <f>VLOOKUP(B3395,lookup!A:D,3,FALSE)</f>
        <v>Non Metropolitan Fire Authorities</v>
      </c>
      <c r="D3395" s="31" t="str">
        <f>VLOOKUP(B3395,lookup!A:D,4,FALSE)</f>
        <v>E31000027</v>
      </c>
      <c r="E3395" s="31" t="s">
        <v>7</v>
      </c>
      <c r="F3395" s="1" t="s">
        <v>219</v>
      </c>
      <c r="G3395" s="31" t="s">
        <v>13</v>
      </c>
      <c r="H3395" s="32">
        <v>46</v>
      </c>
    </row>
    <row r="3396" spans="1:8" x14ac:dyDescent="0.35">
      <c r="A3396" s="31">
        <v>2017</v>
      </c>
      <c r="B3396" s="31" t="s">
        <v>113</v>
      </c>
      <c r="C3396" s="31" t="str">
        <f>VLOOKUP(B3396,lookup!A:D,3,FALSE)</f>
        <v>Non Metropolitan Fire Authorities</v>
      </c>
      <c r="D3396" s="31" t="str">
        <f>VLOOKUP(B3396,lookup!A:D,4,FALSE)</f>
        <v>E31000027</v>
      </c>
      <c r="E3396" s="31" t="s">
        <v>7</v>
      </c>
      <c r="F3396" s="1" t="s">
        <v>219</v>
      </c>
      <c r="G3396" s="31" t="s">
        <v>14</v>
      </c>
      <c r="H3396" s="32">
        <v>153</v>
      </c>
    </row>
    <row r="3397" spans="1:8" x14ac:dyDescent="0.35">
      <c r="A3397" s="31">
        <v>2017</v>
      </c>
      <c r="B3397" s="31" t="s">
        <v>113</v>
      </c>
      <c r="C3397" s="31" t="str">
        <f>VLOOKUP(B3397,lookup!A:D,3,FALSE)</f>
        <v>Non Metropolitan Fire Authorities</v>
      </c>
      <c r="D3397" s="31" t="str">
        <f>VLOOKUP(B3397,lookup!A:D,4,FALSE)</f>
        <v>E31000027</v>
      </c>
      <c r="E3397" s="31" t="s">
        <v>7</v>
      </c>
      <c r="F3397" s="1" t="s">
        <v>219</v>
      </c>
      <c r="G3397" s="31" t="s">
        <v>5</v>
      </c>
      <c r="H3397" s="32">
        <v>284</v>
      </c>
    </row>
    <row r="3398" spans="1:8" x14ac:dyDescent="0.35">
      <c r="A3398" s="31">
        <v>2017</v>
      </c>
      <c r="B3398" s="31" t="s">
        <v>113</v>
      </c>
      <c r="C3398" s="31" t="str">
        <f>VLOOKUP(B3398,lookup!A:D,3,FALSE)</f>
        <v>Non Metropolitan Fire Authorities</v>
      </c>
      <c r="D3398" s="31" t="str">
        <f>VLOOKUP(B3398,lookup!A:D,4,FALSE)</f>
        <v>E31000027</v>
      </c>
      <c r="E3398" s="31" t="s">
        <v>15</v>
      </c>
      <c r="F3398" s="1" t="s">
        <v>219</v>
      </c>
      <c r="G3398" s="31" t="s">
        <v>8</v>
      </c>
      <c r="H3398" s="32">
        <v>0</v>
      </c>
    </row>
    <row r="3399" spans="1:8" x14ac:dyDescent="0.35">
      <c r="A3399" s="31">
        <v>2017</v>
      </c>
      <c r="B3399" s="31" t="s">
        <v>113</v>
      </c>
      <c r="C3399" s="31" t="str">
        <f>VLOOKUP(B3399,lookup!A:D,3,FALSE)</f>
        <v>Non Metropolitan Fire Authorities</v>
      </c>
      <c r="D3399" s="31" t="str">
        <f>VLOOKUP(B3399,lookup!A:D,4,FALSE)</f>
        <v>E31000027</v>
      </c>
      <c r="E3399" s="31" t="s">
        <v>15</v>
      </c>
      <c r="F3399" s="1" t="s">
        <v>219</v>
      </c>
      <c r="G3399" s="31" t="s">
        <v>178</v>
      </c>
      <c r="H3399" s="32">
        <v>0</v>
      </c>
    </row>
    <row r="3400" spans="1:8" x14ac:dyDescent="0.35">
      <c r="A3400" s="31">
        <v>2017</v>
      </c>
      <c r="B3400" s="31" t="s">
        <v>113</v>
      </c>
      <c r="C3400" s="31" t="str">
        <f>VLOOKUP(B3400,lookup!A:D,3,FALSE)</f>
        <v>Non Metropolitan Fire Authorities</v>
      </c>
      <c r="D3400" s="31" t="str">
        <f>VLOOKUP(B3400,lookup!A:D,4,FALSE)</f>
        <v>E31000027</v>
      </c>
      <c r="E3400" s="31" t="s">
        <v>15</v>
      </c>
      <c r="F3400" s="1" t="s">
        <v>219</v>
      </c>
      <c r="G3400" s="31" t="s">
        <v>10</v>
      </c>
      <c r="H3400" s="32">
        <v>0</v>
      </c>
    </row>
    <row r="3401" spans="1:8" x14ac:dyDescent="0.35">
      <c r="A3401" s="31">
        <v>2017</v>
      </c>
      <c r="B3401" s="31" t="s">
        <v>113</v>
      </c>
      <c r="C3401" s="31" t="str">
        <f>VLOOKUP(B3401,lookup!A:D,3,FALSE)</f>
        <v>Non Metropolitan Fire Authorities</v>
      </c>
      <c r="D3401" s="31" t="str">
        <f>VLOOKUP(B3401,lookup!A:D,4,FALSE)</f>
        <v>E31000027</v>
      </c>
      <c r="E3401" s="31" t="s">
        <v>15</v>
      </c>
      <c r="F3401" s="1" t="s">
        <v>219</v>
      </c>
      <c r="G3401" s="31" t="s">
        <v>11</v>
      </c>
      <c r="H3401" s="32">
        <v>0</v>
      </c>
    </row>
    <row r="3402" spans="1:8" x14ac:dyDescent="0.35">
      <c r="A3402" s="31">
        <v>2017</v>
      </c>
      <c r="B3402" s="31" t="s">
        <v>113</v>
      </c>
      <c r="C3402" s="31" t="str">
        <f>VLOOKUP(B3402,lookup!A:D,3,FALSE)</f>
        <v>Non Metropolitan Fire Authorities</v>
      </c>
      <c r="D3402" s="31" t="str">
        <f>VLOOKUP(B3402,lookup!A:D,4,FALSE)</f>
        <v>E31000027</v>
      </c>
      <c r="E3402" s="31" t="s">
        <v>15</v>
      </c>
      <c r="F3402" s="1" t="s">
        <v>219</v>
      </c>
      <c r="G3402" s="31" t="s">
        <v>12</v>
      </c>
      <c r="H3402" s="32">
        <v>2</v>
      </c>
    </row>
    <row r="3403" spans="1:8" x14ac:dyDescent="0.35">
      <c r="A3403" s="31">
        <v>2017</v>
      </c>
      <c r="B3403" s="31" t="s">
        <v>113</v>
      </c>
      <c r="C3403" s="31" t="str">
        <f>VLOOKUP(B3403,lookup!A:D,3,FALSE)</f>
        <v>Non Metropolitan Fire Authorities</v>
      </c>
      <c r="D3403" s="31" t="str">
        <f>VLOOKUP(B3403,lookup!A:D,4,FALSE)</f>
        <v>E31000027</v>
      </c>
      <c r="E3403" s="31" t="s">
        <v>15</v>
      </c>
      <c r="F3403" s="1" t="s">
        <v>219</v>
      </c>
      <c r="G3403" s="31" t="s">
        <v>13</v>
      </c>
      <c r="H3403" s="32">
        <v>2</v>
      </c>
    </row>
    <row r="3404" spans="1:8" x14ac:dyDescent="0.35">
      <c r="A3404" s="31">
        <v>2017</v>
      </c>
      <c r="B3404" s="31" t="s">
        <v>113</v>
      </c>
      <c r="C3404" s="31" t="str">
        <f>VLOOKUP(B3404,lookup!A:D,3,FALSE)</f>
        <v>Non Metropolitan Fire Authorities</v>
      </c>
      <c r="D3404" s="31" t="str">
        <f>VLOOKUP(B3404,lookup!A:D,4,FALSE)</f>
        <v>E31000027</v>
      </c>
      <c r="E3404" s="31" t="s">
        <v>15</v>
      </c>
      <c r="F3404" s="1" t="s">
        <v>219</v>
      </c>
      <c r="G3404" s="31" t="s">
        <v>14</v>
      </c>
      <c r="H3404" s="32">
        <v>13</v>
      </c>
    </row>
    <row r="3405" spans="1:8" x14ac:dyDescent="0.35">
      <c r="A3405" s="31">
        <v>2017</v>
      </c>
      <c r="B3405" s="31" t="s">
        <v>113</v>
      </c>
      <c r="C3405" s="31" t="str">
        <f>VLOOKUP(B3405,lookup!A:D,3,FALSE)</f>
        <v>Non Metropolitan Fire Authorities</v>
      </c>
      <c r="D3405" s="31" t="str">
        <f>VLOOKUP(B3405,lookup!A:D,4,FALSE)</f>
        <v>E31000027</v>
      </c>
      <c r="E3405" s="31" t="s">
        <v>15</v>
      </c>
      <c r="F3405" s="1" t="s">
        <v>219</v>
      </c>
      <c r="G3405" s="31" t="s">
        <v>5</v>
      </c>
      <c r="H3405" s="32">
        <v>17</v>
      </c>
    </row>
    <row r="3406" spans="1:8" x14ac:dyDescent="0.35">
      <c r="A3406" s="31">
        <v>2017</v>
      </c>
      <c r="B3406" s="31" t="s">
        <v>113</v>
      </c>
      <c r="C3406" s="31" t="str">
        <f>VLOOKUP(B3406,lookup!A:D,3,FALSE)</f>
        <v>Non Metropolitan Fire Authorities</v>
      </c>
      <c r="D3406" s="31" t="str">
        <f>VLOOKUP(B3406,lookup!A:D,4,FALSE)</f>
        <v>E31000027</v>
      </c>
      <c r="E3406" s="31" t="s">
        <v>7</v>
      </c>
      <c r="F3406" s="1" t="s">
        <v>252</v>
      </c>
      <c r="G3406" s="31" t="s">
        <v>10</v>
      </c>
      <c r="H3406" s="32">
        <v>0</v>
      </c>
    </row>
    <row r="3407" spans="1:8" x14ac:dyDescent="0.35">
      <c r="A3407" s="31">
        <v>2017</v>
      </c>
      <c r="B3407" s="31" t="s">
        <v>113</v>
      </c>
      <c r="C3407" s="31" t="str">
        <f>VLOOKUP(B3407,lookup!A:D,3,FALSE)</f>
        <v>Non Metropolitan Fire Authorities</v>
      </c>
      <c r="D3407" s="31" t="str">
        <f>VLOOKUP(B3407,lookup!A:D,4,FALSE)</f>
        <v>E31000027</v>
      </c>
      <c r="E3407" s="31" t="s">
        <v>7</v>
      </c>
      <c r="F3407" s="1" t="s">
        <v>252</v>
      </c>
      <c r="G3407" s="31" t="s">
        <v>11</v>
      </c>
      <c r="H3407" s="32">
        <v>0</v>
      </c>
    </row>
    <row r="3408" spans="1:8" x14ac:dyDescent="0.35">
      <c r="A3408" s="31">
        <v>2017</v>
      </c>
      <c r="B3408" s="31" t="s">
        <v>113</v>
      </c>
      <c r="C3408" s="31" t="str">
        <f>VLOOKUP(B3408,lookup!A:D,3,FALSE)</f>
        <v>Non Metropolitan Fire Authorities</v>
      </c>
      <c r="D3408" s="31" t="str">
        <f>VLOOKUP(B3408,lookup!A:D,4,FALSE)</f>
        <v>E31000027</v>
      </c>
      <c r="E3408" s="31" t="s">
        <v>7</v>
      </c>
      <c r="F3408" s="1" t="s">
        <v>252</v>
      </c>
      <c r="G3408" s="31" t="s">
        <v>12</v>
      </c>
      <c r="H3408" s="32">
        <v>34</v>
      </c>
    </row>
    <row r="3409" spans="1:8" x14ac:dyDescent="0.35">
      <c r="A3409" s="31">
        <v>2017</v>
      </c>
      <c r="B3409" s="31" t="s">
        <v>113</v>
      </c>
      <c r="C3409" s="31" t="str">
        <f>VLOOKUP(B3409,lookup!A:D,3,FALSE)</f>
        <v>Non Metropolitan Fire Authorities</v>
      </c>
      <c r="D3409" s="31" t="str">
        <f>VLOOKUP(B3409,lookup!A:D,4,FALSE)</f>
        <v>E31000027</v>
      </c>
      <c r="E3409" s="31" t="s">
        <v>7</v>
      </c>
      <c r="F3409" s="1" t="s">
        <v>252</v>
      </c>
      <c r="G3409" s="31" t="s">
        <v>13</v>
      </c>
      <c r="H3409" s="32">
        <v>76</v>
      </c>
    </row>
    <row r="3410" spans="1:8" x14ac:dyDescent="0.35">
      <c r="A3410" s="31">
        <v>2017</v>
      </c>
      <c r="B3410" s="31" t="s">
        <v>113</v>
      </c>
      <c r="C3410" s="31" t="str">
        <f>VLOOKUP(B3410,lookup!A:D,3,FALSE)</f>
        <v>Non Metropolitan Fire Authorities</v>
      </c>
      <c r="D3410" s="31" t="str">
        <f>VLOOKUP(B3410,lookup!A:D,4,FALSE)</f>
        <v>E31000027</v>
      </c>
      <c r="E3410" s="31" t="s">
        <v>7</v>
      </c>
      <c r="F3410" s="1" t="s">
        <v>252</v>
      </c>
      <c r="G3410" s="31" t="s">
        <v>14</v>
      </c>
      <c r="H3410" s="32">
        <v>236</v>
      </c>
    </row>
    <row r="3411" spans="1:8" x14ac:dyDescent="0.35">
      <c r="A3411" s="31">
        <v>2017</v>
      </c>
      <c r="B3411" s="31" t="s">
        <v>113</v>
      </c>
      <c r="C3411" s="31" t="str">
        <f>VLOOKUP(B3411,lookup!A:D,3,FALSE)</f>
        <v>Non Metropolitan Fire Authorities</v>
      </c>
      <c r="D3411" s="31" t="str">
        <f>VLOOKUP(B3411,lookup!A:D,4,FALSE)</f>
        <v>E31000027</v>
      </c>
      <c r="E3411" s="31" t="s">
        <v>7</v>
      </c>
      <c r="F3411" s="1" t="s">
        <v>252</v>
      </c>
      <c r="G3411" s="31" t="s">
        <v>5</v>
      </c>
      <c r="H3411" s="32">
        <v>346</v>
      </c>
    </row>
    <row r="3412" spans="1:8" x14ac:dyDescent="0.35">
      <c r="A3412" s="31">
        <v>2017</v>
      </c>
      <c r="B3412" s="31" t="s">
        <v>113</v>
      </c>
      <c r="C3412" s="31" t="str">
        <f>VLOOKUP(B3412,lookup!A:D,3,FALSE)</f>
        <v>Non Metropolitan Fire Authorities</v>
      </c>
      <c r="D3412" s="31" t="str">
        <f>VLOOKUP(B3412,lookup!A:D,4,FALSE)</f>
        <v>E31000027</v>
      </c>
      <c r="E3412" s="31" t="s">
        <v>15</v>
      </c>
      <c r="F3412" s="1" t="s">
        <v>252</v>
      </c>
      <c r="G3412" s="31" t="s">
        <v>10</v>
      </c>
      <c r="H3412" s="32">
        <v>0</v>
      </c>
    </row>
    <row r="3413" spans="1:8" x14ac:dyDescent="0.35">
      <c r="A3413" s="31">
        <v>2017</v>
      </c>
      <c r="B3413" s="31" t="s">
        <v>113</v>
      </c>
      <c r="C3413" s="31" t="str">
        <f>VLOOKUP(B3413,lookup!A:D,3,FALSE)</f>
        <v>Non Metropolitan Fire Authorities</v>
      </c>
      <c r="D3413" s="31" t="str">
        <f>VLOOKUP(B3413,lookup!A:D,4,FALSE)</f>
        <v>E31000027</v>
      </c>
      <c r="E3413" s="31" t="s">
        <v>15</v>
      </c>
      <c r="F3413" s="1" t="s">
        <v>252</v>
      </c>
      <c r="G3413" s="31" t="s">
        <v>11</v>
      </c>
      <c r="H3413" s="32">
        <v>0</v>
      </c>
    </row>
    <row r="3414" spans="1:8" x14ac:dyDescent="0.35">
      <c r="A3414" s="31">
        <v>2017</v>
      </c>
      <c r="B3414" s="31" t="s">
        <v>113</v>
      </c>
      <c r="C3414" s="31" t="str">
        <f>VLOOKUP(B3414,lookup!A:D,3,FALSE)</f>
        <v>Non Metropolitan Fire Authorities</v>
      </c>
      <c r="D3414" s="31" t="str">
        <f>VLOOKUP(B3414,lookup!A:D,4,FALSE)</f>
        <v>E31000027</v>
      </c>
      <c r="E3414" s="31" t="s">
        <v>15</v>
      </c>
      <c r="F3414" s="1" t="s">
        <v>252</v>
      </c>
      <c r="G3414" s="31" t="s">
        <v>12</v>
      </c>
      <c r="H3414" s="32">
        <v>0</v>
      </c>
    </row>
    <row r="3415" spans="1:8" x14ac:dyDescent="0.35">
      <c r="A3415" s="31">
        <v>2017</v>
      </c>
      <c r="B3415" s="31" t="s">
        <v>113</v>
      </c>
      <c r="C3415" s="31" t="str">
        <f>VLOOKUP(B3415,lookup!A:D,3,FALSE)</f>
        <v>Non Metropolitan Fire Authorities</v>
      </c>
      <c r="D3415" s="31" t="str">
        <f>VLOOKUP(B3415,lookup!A:D,4,FALSE)</f>
        <v>E31000027</v>
      </c>
      <c r="E3415" s="31" t="s">
        <v>15</v>
      </c>
      <c r="F3415" s="1" t="s">
        <v>252</v>
      </c>
      <c r="G3415" s="31" t="s">
        <v>13</v>
      </c>
      <c r="H3415" s="32">
        <v>2</v>
      </c>
    </row>
    <row r="3416" spans="1:8" x14ac:dyDescent="0.35">
      <c r="A3416" s="31">
        <v>2017</v>
      </c>
      <c r="B3416" s="31" t="s">
        <v>113</v>
      </c>
      <c r="C3416" s="31" t="str">
        <f>VLOOKUP(B3416,lookup!A:D,3,FALSE)</f>
        <v>Non Metropolitan Fire Authorities</v>
      </c>
      <c r="D3416" s="31" t="str">
        <f>VLOOKUP(B3416,lookup!A:D,4,FALSE)</f>
        <v>E31000027</v>
      </c>
      <c r="E3416" s="31" t="s">
        <v>15</v>
      </c>
      <c r="F3416" s="1" t="s">
        <v>252</v>
      </c>
      <c r="G3416" s="31" t="s">
        <v>14</v>
      </c>
      <c r="H3416" s="32">
        <v>10</v>
      </c>
    </row>
    <row r="3417" spans="1:8" x14ac:dyDescent="0.35">
      <c r="A3417" s="31">
        <v>2017</v>
      </c>
      <c r="B3417" s="31" t="s">
        <v>113</v>
      </c>
      <c r="C3417" s="31" t="str">
        <f>VLOOKUP(B3417,lookup!A:D,3,FALSE)</f>
        <v>Non Metropolitan Fire Authorities</v>
      </c>
      <c r="D3417" s="31" t="str">
        <f>VLOOKUP(B3417,lookup!A:D,4,FALSE)</f>
        <v>E31000027</v>
      </c>
      <c r="E3417" s="31" t="s">
        <v>15</v>
      </c>
      <c r="F3417" s="1" t="s">
        <v>252</v>
      </c>
      <c r="G3417" s="31" t="s">
        <v>5</v>
      </c>
      <c r="H3417" s="32">
        <v>12</v>
      </c>
    </row>
    <row r="3418" spans="1:8" x14ac:dyDescent="0.35">
      <c r="A3418" s="31">
        <v>2017</v>
      </c>
      <c r="B3418" s="31" t="s">
        <v>116</v>
      </c>
      <c r="C3418" s="31" t="str">
        <f>VLOOKUP(B3418,lookup!A:D,3,FALSE)</f>
        <v>Non Metropolitan Fire Authorities</v>
      </c>
      <c r="D3418" s="31" t="str">
        <f>VLOOKUP(B3418,lookup!A:D,4,FALSE)</f>
        <v>E31000028</v>
      </c>
      <c r="E3418" s="31" t="s">
        <v>7</v>
      </c>
      <c r="F3418" s="1" t="s">
        <v>219</v>
      </c>
      <c r="G3418" s="31" t="s">
        <v>8</v>
      </c>
      <c r="H3418" s="32">
        <v>2</v>
      </c>
    </row>
    <row r="3419" spans="1:8" x14ac:dyDescent="0.35">
      <c r="A3419" s="31">
        <v>2017</v>
      </c>
      <c r="B3419" s="31" t="s">
        <v>116</v>
      </c>
      <c r="C3419" s="31" t="str">
        <f>VLOOKUP(B3419,lookup!A:D,3,FALSE)</f>
        <v>Non Metropolitan Fire Authorities</v>
      </c>
      <c r="D3419" s="31" t="str">
        <f>VLOOKUP(B3419,lookup!A:D,4,FALSE)</f>
        <v>E31000028</v>
      </c>
      <c r="E3419" s="31" t="s">
        <v>7</v>
      </c>
      <c r="F3419" s="1" t="s">
        <v>219</v>
      </c>
      <c r="G3419" s="31" t="s">
        <v>178</v>
      </c>
      <c r="H3419" s="32">
        <v>4</v>
      </c>
    </row>
    <row r="3420" spans="1:8" x14ac:dyDescent="0.35">
      <c r="A3420" s="31">
        <v>2017</v>
      </c>
      <c r="B3420" s="31" t="s">
        <v>116</v>
      </c>
      <c r="C3420" s="31" t="str">
        <f>VLOOKUP(B3420,lookup!A:D,3,FALSE)</f>
        <v>Non Metropolitan Fire Authorities</v>
      </c>
      <c r="D3420" s="31" t="str">
        <f>VLOOKUP(B3420,lookup!A:D,4,FALSE)</f>
        <v>E31000028</v>
      </c>
      <c r="E3420" s="31" t="s">
        <v>7</v>
      </c>
      <c r="F3420" s="1" t="s">
        <v>219</v>
      </c>
      <c r="G3420" s="31" t="s">
        <v>10</v>
      </c>
      <c r="H3420" s="32">
        <v>8</v>
      </c>
    </row>
    <row r="3421" spans="1:8" x14ac:dyDescent="0.35">
      <c r="A3421" s="31">
        <v>2017</v>
      </c>
      <c r="B3421" s="31" t="s">
        <v>116</v>
      </c>
      <c r="C3421" s="31" t="str">
        <f>VLOOKUP(B3421,lookup!A:D,3,FALSE)</f>
        <v>Non Metropolitan Fire Authorities</v>
      </c>
      <c r="D3421" s="31" t="str">
        <f>VLOOKUP(B3421,lookup!A:D,4,FALSE)</f>
        <v>E31000028</v>
      </c>
      <c r="E3421" s="31" t="s">
        <v>7</v>
      </c>
      <c r="F3421" s="1" t="s">
        <v>219</v>
      </c>
      <c r="G3421" s="31" t="s">
        <v>11</v>
      </c>
      <c r="H3421" s="32">
        <v>19</v>
      </c>
    </row>
    <row r="3422" spans="1:8" x14ac:dyDescent="0.35">
      <c r="A3422" s="31">
        <v>2017</v>
      </c>
      <c r="B3422" s="31" t="s">
        <v>116</v>
      </c>
      <c r="C3422" s="31" t="str">
        <f>VLOOKUP(B3422,lookup!A:D,3,FALSE)</f>
        <v>Non Metropolitan Fire Authorities</v>
      </c>
      <c r="D3422" s="31" t="str">
        <f>VLOOKUP(B3422,lookup!A:D,4,FALSE)</f>
        <v>E31000028</v>
      </c>
      <c r="E3422" s="31" t="s">
        <v>7</v>
      </c>
      <c r="F3422" s="1" t="s">
        <v>219</v>
      </c>
      <c r="G3422" s="31" t="s">
        <v>12</v>
      </c>
      <c r="H3422" s="32">
        <v>49</v>
      </c>
    </row>
    <row r="3423" spans="1:8" x14ac:dyDescent="0.35">
      <c r="A3423" s="31">
        <v>2017</v>
      </c>
      <c r="B3423" s="31" t="s">
        <v>116</v>
      </c>
      <c r="C3423" s="31" t="str">
        <f>VLOOKUP(B3423,lookup!A:D,3,FALSE)</f>
        <v>Non Metropolitan Fire Authorities</v>
      </c>
      <c r="D3423" s="31" t="str">
        <f>VLOOKUP(B3423,lookup!A:D,4,FALSE)</f>
        <v>E31000028</v>
      </c>
      <c r="E3423" s="31" t="s">
        <v>7</v>
      </c>
      <c r="F3423" s="1" t="s">
        <v>219</v>
      </c>
      <c r="G3423" s="31" t="s">
        <v>13</v>
      </c>
      <c r="H3423" s="32">
        <v>31</v>
      </c>
    </row>
    <row r="3424" spans="1:8" x14ac:dyDescent="0.35">
      <c r="A3424" s="31">
        <v>2017</v>
      </c>
      <c r="B3424" s="31" t="s">
        <v>116</v>
      </c>
      <c r="C3424" s="31" t="str">
        <f>VLOOKUP(B3424,lookup!A:D,3,FALSE)</f>
        <v>Non Metropolitan Fire Authorities</v>
      </c>
      <c r="D3424" s="31" t="str">
        <f>VLOOKUP(B3424,lookup!A:D,4,FALSE)</f>
        <v>E31000028</v>
      </c>
      <c r="E3424" s="31" t="s">
        <v>7</v>
      </c>
      <c r="F3424" s="1" t="s">
        <v>219</v>
      </c>
      <c r="G3424" s="31" t="s">
        <v>14</v>
      </c>
      <c r="H3424" s="32">
        <v>122</v>
      </c>
    </row>
    <row r="3425" spans="1:8" x14ac:dyDescent="0.35">
      <c r="A3425" s="31">
        <v>2017</v>
      </c>
      <c r="B3425" s="31" t="s">
        <v>116</v>
      </c>
      <c r="C3425" s="31" t="str">
        <f>VLOOKUP(B3425,lookup!A:D,3,FALSE)</f>
        <v>Non Metropolitan Fire Authorities</v>
      </c>
      <c r="D3425" s="31" t="str">
        <f>VLOOKUP(B3425,lookup!A:D,4,FALSE)</f>
        <v>E31000028</v>
      </c>
      <c r="E3425" s="31" t="s">
        <v>7</v>
      </c>
      <c r="F3425" s="1" t="s">
        <v>219</v>
      </c>
      <c r="G3425" s="31" t="s">
        <v>5</v>
      </c>
      <c r="H3425" s="32">
        <v>235</v>
      </c>
    </row>
    <row r="3426" spans="1:8" x14ac:dyDescent="0.35">
      <c r="A3426" s="31">
        <v>2017</v>
      </c>
      <c r="B3426" s="31" t="s">
        <v>116</v>
      </c>
      <c r="C3426" s="31" t="str">
        <f>VLOOKUP(B3426,lookup!A:D,3,FALSE)</f>
        <v>Non Metropolitan Fire Authorities</v>
      </c>
      <c r="D3426" s="31" t="str">
        <f>VLOOKUP(B3426,lookup!A:D,4,FALSE)</f>
        <v>E31000028</v>
      </c>
      <c r="E3426" s="31" t="s">
        <v>15</v>
      </c>
      <c r="F3426" s="1" t="s">
        <v>219</v>
      </c>
      <c r="G3426" s="31" t="s">
        <v>8</v>
      </c>
      <c r="H3426" s="32">
        <v>0</v>
      </c>
    </row>
    <row r="3427" spans="1:8" x14ac:dyDescent="0.35">
      <c r="A3427" s="31">
        <v>2017</v>
      </c>
      <c r="B3427" s="31" t="s">
        <v>116</v>
      </c>
      <c r="C3427" s="31" t="str">
        <f>VLOOKUP(B3427,lookup!A:D,3,FALSE)</f>
        <v>Non Metropolitan Fire Authorities</v>
      </c>
      <c r="D3427" s="31" t="str">
        <f>VLOOKUP(B3427,lookup!A:D,4,FALSE)</f>
        <v>E31000028</v>
      </c>
      <c r="E3427" s="31" t="s">
        <v>15</v>
      </c>
      <c r="F3427" s="1" t="s">
        <v>219</v>
      </c>
      <c r="G3427" s="31" t="s">
        <v>178</v>
      </c>
      <c r="H3427" s="32">
        <v>0</v>
      </c>
    </row>
    <row r="3428" spans="1:8" x14ac:dyDescent="0.35">
      <c r="A3428" s="31">
        <v>2017</v>
      </c>
      <c r="B3428" s="31" t="s">
        <v>116</v>
      </c>
      <c r="C3428" s="31" t="str">
        <f>VLOOKUP(B3428,lookup!A:D,3,FALSE)</f>
        <v>Non Metropolitan Fire Authorities</v>
      </c>
      <c r="D3428" s="31" t="str">
        <f>VLOOKUP(B3428,lookup!A:D,4,FALSE)</f>
        <v>E31000028</v>
      </c>
      <c r="E3428" s="31" t="s">
        <v>15</v>
      </c>
      <c r="F3428" s="1" t="s">
        <v>219</v>
      </c>
      <c r="G3428" s="31" t="s">
        <v>10</v>
      </c>
      <c r="H3428" s="32">
        <v>0</v>
      </c>
    </row>
    <row r="3429" spans="1:8" x14ac:dyDescent="0.35">
      <c r="A3429" s="31">
        <v>2017</v>
      </c>
      <c r="B3429" s="31" t="s">
        <v>116</v>
      </c>
      <c r="C3429" s="31" t="str">
        <f>VLOOKUP(B3429,lookup!A:D,3,FALSE)</f>
        <v>Non Metropolitan Fire Authorities</v>
      </c>
      <c r="D3429" s="31" t="str">
        <f>VLOOKUP(B3429,lookup!A:D,4,FALSE)</f>
        <v>E31000028</v>
      </c>
      <c r="E3429" s="31" t="s">
        <v>15</v>
      </c>
      <c r="F3429" s="1" t="s">
        <v>219</v>
      </c>
      <c r="G3429" s="31" t="s">
        <v>11</v>
      </c>
      <c r="H3429" s="32">
        <v>0</v>
      </c>
    </row>
    <row r="3430" spans="1:8" x14ac:dyDescent="0.35">
      <c r="A3430" s="31">
        <v>2017</v>
      </c>
      <c r="B3430" s="31" t="s">
        <v>116</v>
      </c>
      <c r="C3430" s="31" t="str">
        <f>VLOOKUP(B3430,lookup!A:D,3,FALSE)</f>
        <v>Non Metropolitan Fire Authorities</v>
      </c>
      <c r="D3430" s="31" t="str">
        <f>VLOOKUP(B3430,lookup!A:D,4,FALSE)</f>
        <v>E31000028</v>
      </c>
      <c r="E3430" s="31" t="s">
        <v>15</v>
      </c>
      <c r="F3430" s="1" t="s">
        <v>219</v>
      </c>
      <c r="G3430" s="31" t="s">
        <v>12</v>
      </c>
      <c r="H3430" s="32">
        <v>1</v>
      </c>
    </row>
    <row r="3431" spans="1:8" x14ac:dyDescent="0.35">
      <c r="A3431" s="31">
        <v>2017</v>
      </c>
      <c r="B3431" s="31" t="s">
        <v>116</v>
      </c>
      <c r="C3431" s="31" t="str">
        <f>VLOOKUP(B3431,lookup!A:D,3,FALSE)</f>
        <v>Non Metropolitan Fire Authorities</v>
      </c>
      <c r="D3431" s="31" t="str">
        <f>VLOOKUP(B3431,lookup!A:D,4,FALSE)</f>
        <v>E31000028</v>
      </c>
      <c r="E3431" s="31" t="s">
        <v>15</v>
      </c>
      <c r="F3431" s="1" t="s">
        <v>219</v>
      </c>
      <c r="G3431" s="31" t="s">
        <v>13</v>
      </c>
      <c r="H3431" s="32">
        <v>0</v>
      </c>
    </row>
    <row r="3432" spans="1:8" x14ac:dyDescent="0.35">
      <c r="A3432" s="31">
        <v>2017</v>
      </c>
      <c r="B3432" s="31" t="s">
        <v>116</v>
      </c>
      <c r="C3432" s="31" t="str">
        <f>VLOOKUP(B3432,lookup!A:D,3,FALSE)</f>
        <v>Non Metropolitan Fire Authorities</v>
      </c>
      <c r="D3432" s="31" t="str">
        <f>VLOOKUP(B3432,lookup!A:D,4,FALSE)</f>
        <v>E31000028</v>
      </c>
      <c r="E3432" s="31" t="s">
        <v>15</v>
      </c>
      <c r="F3432" s="1" t="s">
        <v>219</v>
      </c>
      <c r="G3432" s="31" t="s">
        <v>14</v>
      </c>
      <c r="H3432" s="32">
        <v>14</v>
      </c>
    </row>
    <row r="3433" spans="1:8" x14ac:dyDescent="0.35">
      <c r="A3433" s="31">
        <v>2017</v>
      </c>
      <c r="B3433" s="31" t="s">
        <v>116</v>
      </c>
      <c r="C3433" s="31" t="str">
        <f>VLOOKUP(B3433,lookup!A:D,3,FALSE)</f>
        <v>Non Metropolitan Fire Authorities</v>
      </c>
      <c r="D3433" s="31" t="str">
        <f>VLOOKUP(B3433,lookup!A:D,4,FALSE)</f>
        <v>E31000028</v>
      </c>
      <c r="E3433" s="31" t="s">
        <v>15</v>
      </c>
      <c r="F3433" s="1" t="s">
        <v>219</v>
      </c>
      <c r="G3433" s="31" t="s">
        <v>5</v>
      </c>
      <c r="H3433" s="32">
        <v>15</v>
      </c>
    </row>
    <row r="3434" spans="1:8" x14ac:dyDescent="0.35">
      <c r="A3434" s="31">
        <v>2017</v>
      </c>
      <c r="B3434" s="31" t="s">
        <v>116</v>
      </c>
      <c r="C3434" s="31" t="str">
        <f>VLOOKUP(B3434,lookup!A:D,3,FALSE)</f>
        <v>Non Metropolitan Fire Authorities</v>
      </c>
      <c r="D3434" s="31" t="str">
        <f>VLOOKUP(B3434,lookup!A:D,4,FALSE)</f>
        <v>E31000028</v>
      </c>
      <c r="E3434" s="31" t="s">
        <v>7</v>
      </c>
      <c r="F3434" s="1" t="s">
        <v>252</v>
      </c>
      <c r="G3434" s="31" t="s">
        <v>10</v>
      </c>
      <c r="H3434" s="32">
        <v>0</v>
      </c>
    </row>
    <row r="3435" spans="1:8" x14ac:dyDescent="0.35">
      <c r="A3435" s="31">
        <v>2017</v>
      </c>
      <c r="B3435" s="31" t="s">
        <v>116</v>
      </c>
      <c r="C3435" s="31" t="str">
        <f>VLOOKUP(B3435,lookup!A:D,3,FALSE)</f>
        <v>Non Metropolitan Fire Authorities</v>
      </c>
      <c r="D3435" s="31" t="str">
        <f>VLOOKUP(B3435,lookup!A:D,4,FALSE)</f>
        <v>E31000028</v>
      </c>
      <c r="E3435" s="31" t="s">
        <v>7</v>
      </c>
      <c r="F3435" s="1" t="s">
        <v>252</v>
      </c>
      <c r="G3435" s="31" t="s">
        <v>11</v>
      </c>
      <c r="H3435" s="32">
        <v>0</v>
      </c>
    </row>
    <row r="3436" spans="1:8" x14ac:dyDescent="0.35">
      <c r="A3436" s="31">
        <v>2017</v>
      </c>
      <c r="B3436" s="31" t="s">
        <v>116</v>
      </c>
      <c r="C3436" s="31" t="str">
        <f>VLOOKUP(B3436,lookup!A:D,3,FALSE)</f>
        <v>Non Metropolitan Fire Authorities</v>
      </c>
      <c r="D3436" s="31" t="str">
        <f>VLOOKUP(B3436,lookup!A:D,4,FALSE)</f>
        <v>E31000028</v>
      </c>
      <c r="E3436" s="31" t="s">
        <v>7</v>
      </c>
      <c r="F3436" s="1" t="s">
        <v>252</v>
      </c>
      <c r="G3436" s="31" t="s">
        <v>12</v>
      </c>
      <c r="H3436" s="32">
        <v>16</v>
      </c>
    </row>
    <row r="3437" spans="1:8" x14ac:dyDescent="0.35">
      <c r="A3437" s="31">
        <v>2017</v>
      </c>
      <c r="B3437" s="31" t="s">
        <v>116</v>
      </c>
      <c r="C3437" s="31" t="str">
        <f>VLOOKUP(B3437,lookup!A:D,3,FALSE)</f>
        <v>Non Metropolitan Fire Authorities</v>
      </c>
      <c r="D3437" s="31" t="str">
        <f>VLOOKUP(B3437,lookup!A:D,4,FALSE)</f>
        <v>E31000028</v>
      </c>
      <c r="E3437" s="31" t="s">
        <v>7</v>
      </c>
      <c r="F3437" s="1" t="s">
        <v>252</v>
      </c>
      <c r="G3437" s="31" t="s">
        <v>13</v>
      </c>
      <c r="H3437" s="32">
        <v>32</v>
      </c>
    </row>
    <row r="3438" spans="1:8" x14ac:dyDescent="0.35">
      <c r="A3438" s="31">
        <v>2017</v>
      </c>
      <c r="B3438" s="31" t="s">
        <v>116</v>
      </c>
      <c r="C3438" s="31" t="str">
        <f>VLOOKUP(B3438,lookup!A:D,3,FALSE)</f>
        <v>Non Metropolitan Fire Authorities</v>
      </c>
      <c r="D3438" s="31" t="str">
        <f>VLOOKUP(B3438,lookup!A:D,4,FALSE)</f>
        <v>E31000028</v>
      </c>
      <c r="E3438" s="31" t="s">
        <v>7</v>
      </c>
      <c r="F3438" s="1" t="s">
        <v>252</v>
      </c>
      <c r="G3438" s="31" t="s">
        <v>14</v>
      </c>
      <c r="H3438" s="32">
        <v>147</v>
      </c>
    </row>
    <row r="3439" spans="1:8" x14ac:dyDescent="0.35">
      <c r="A3439" s="31">
        <v>2017</v>
      </c>
      <c r="B3439" s="31" t="s">
        <v>116</v>
      </c>
      <c r="C3439" s="31" t="str">
        <f>VLOOKUP(B3439,lookup!A:D,3,FALSE)</f>
        <v>Non Metropolitan Fire Authorities</v>
      </c>
      <c r="D3439" s="31" t="str">
        <f>VLOOKUP(B3439,lookup!A:D,4,FALSE)</f>
        <v>E31000028</v>
      </c>
      <c r="E3439" s="31" t="s">
        <v>7</v>
      </c>
      <c r="F3439" s="1" t="s">
        <v>252</v>
      </c>
      <c r="G3439" s="31" t="s">
        <v>5</v>
      </c>
      <c r="H3439" s="32">
        <v>195</v>
      </c>
    </row>
    <row r="3440" spans="1:8" x14ac:dyDescent="0.35">
      <c r="A3440" s="31">
        <v>2017</v>
      </c>
      <c r="B3440" s="31" t="s">
        <v>116</v>
      </c>
      <c r="C3440" s="31" t="str">
        <f>VLOOKUP(B3440,lookup!A:D,3,FALSE)</f>
        <v>Non Metropolitan Fire Authorities</v>
      </c>
      <c r="D3440" s="31" t="str">
        <f>VLOOKUP(B3440,lookup!A:D,4,FALSE)</f>
        <v>E31000028</v>
      </c>
      <c r="E3440" s="31" t="s">
        <v>15</v>
      </c>
      <c r="F3440" s="1" t="s">
        <v>252</v>
      </c>
      <c r="G3440" s="31" t="s">
        <v>10</v>
      </c>
      <c r="H3440" s="32">
        <v>0</v>
      </c>
    </row>
    <row r="3441" spans="1:8" x14ac:dyDescent="0.35">
      <c r="A3441" s="31">
        <v>2017</v>
      </c>
      <c r="B3441" s="31" t="s">
        <v>116</v>
      </c>
      <c r="C3441" s="31" t="str">
        <f>VLOOKUP(B3441,lookup!A:D,3,FALSE)</f>
        <v>Non Metropolitan Fire Authorities</v>
      </c>
      <c r="D3441" s="31" t="str">
        <f>VLOOKUP(B3441,lookup!A:D,4,FALSE)</f>
        <v>E31000028</v>
      </c>
      <c r="E3441" s="31" t="s">
        <v>15</v>
      </c>
      <c r="F3441" s="1" t="s">
        <v>252</v>
      </c>
      <c r="G3441" s="31" t="s">
        <v>11</v>
      </c>
      <c r="H3441" s="32">
        <v>0</v>
      </c>
    </row>
    <row r="3442" spans="1:8" x14ac:dyDescent="0.35">
      <c r="A3442" s="31">
        <v>2017</v>
      </c>
      <c r="B3442" s="31" t="s">
        <v>116</v>
      </c>
      <c r="C3442" s="31" t="str">
        <f>VLOOKUP(B3442,lookup!A:D,3,FALSE)</f>
        <v>Non Metropolitan Fire Authorities</v>
      </c>
      <c r="D3442" s="31" t="str">
        <f>VLOOKUP(B3442,lookup!A:D,4,FALSE)</f>
        <v>E31000028</v>
      </c>
      <c r="E3442" s="31" t="s">
        <v>15</v>
      </c>
      <c r="F3442" s="1" t="s">
        <v>252</v>
      </c>
      <c r="G3442" s="31" t="s">
        <v>12</v>
      </c>
      <c r="H3442" s="32">
        <v>0</v>
      </c>
    </row>
    <row r="3443" spans="1:8" x14ac:dyDescent="0.35">
      <c r="A3443" s="31">
        <v>2017</v>
      </c>
      <c r="B3443" s="31" t="s">
        <v>116</v>
      </c>
      <c r="C3443" s="31" t="str">
        <f>VLOOKUP(B3443,lookup!A:D,3,FALSE)</f>
        <v>Non Metropolitan Fire Authorities</v>
      </c>
      <c r="D3443" s="31" t="str">
        <f>VLOOKUP(B3443,lookup!A:D,4,FALSE)</f>
        <v>E31000028</v>
      </c>
      <c r="E3443" s="31" t="s">
        <v>15</v>
      </c>
      <c r="F3443" s="1" t="s">
        <v>252</v>
      </c>
      <c r="G3443" s="31" t="s">
        <v>13</v>
      </c>
      <c r="H3443" s="32">
        <v>1</v>
      </c>
    </row>
    <row r="3444" spans="1:8" x14ac:dyDescent="0.35">
      <c r="A3444" s="31">
        <v>2017</v>
      </c>
      <c r="B3444" s="31" t="s">
        <v>116</v>
      </c>
      <c r="C3444" s="31" t="str">
        <f>VLOOKUP(B3444,lookup!A:D,3,FALSE)</f>
        <v>Non Metropolitan Fire Authorities</v>
      </c>
      <c r="D3444" s="31" t="str">
        <f>VLOOKUP(B3444,lookup!A:D,4,FALSE)</f>
        <v>E31000028</v>
      </c>
      <c r="E3444" s="31" t="s">
        <v>15</v>
      </c>
      <c r="F3444" s="1" t="s">
        <v>252</v>
      </c>
      <c r="G3444" s="31" t="s">
        <v>14</v>
      </c>
      <c r="H3444" s="32">
        <v>13</v>
      </c>
    </row>
    <row r="3445" spans="1:8" x14ac:dyDescent="0.35">
      <c r="A3445" s="31">
        <v>2017</v>
      </c>
      <c r="B3445" s="31" t="s">
        <v>116</v>
      </c>
      <c r="C3445" s="31" t="str">
        <f>VLOOKUP(B3445,lookup!A:D,3,FALSE)</f>
        <v>Non Metropolitan Fire Authorities</v>
      </c>
      <c r="D3445" s="31" t="str">
        <f>VLOOKUP(B3445,lookup!A:D,4,FALSE)</f>
        <v>E31000028</v>
      </c>
      <c r="E3445" s="31" t="s">
        <v>15</v>
      </c>
      <c r="F3445" s="1" t="s">
        <v>252</v>
      </c>
      <c r="G3445" s="31" t="s">
        <v>5</v>
      </c>
      <c r="H3445" s="32">
        <v>14</v>
      </c>
    </row>
    <row r="3446" spans="1:8" x14ac:dyDescent="0.35">
      <c r="A3446" s="31">
        <v>2017</v>
      </c>
      <c r="B3446" s="31" t="s">
        <v>119</v>
      </c>
      <c r="C3446" s="31" t="str">
        <f>VLOOKUP(B3446,lookup!A:D,3,FALSE)</f>
        <v>Non Metropolitan Fire Authorities</v>
      </c>
      <c r="D3446" s="31" t="str">
        <f>VLOOKUP(B3446,lookup!A:D,4,FALSE)</f>
        <v>E31000029</v>
      </c>
      <c r="E3446" s="31" t="s">
        <v>7</v>
      </c>
      <c r="F3446" s="1" t="s">
        <v>219</v>
      </c>
      <c r="G3446" s="31" t="s">
        <v>8</v>
      </c>
      <c r="H3446" s="32">
        <v>2</v>
      </c>
    </row>
    <row r="3447" spans="1:8" x14ac:dyDescent="0.35">
      <c r="A3447" s="31">
        <v>2017</v>
      </c>
      <c r="B3447" s="31" t="s">
        <v>119</v>
      </c>
      <c r="C3447" s="31" t="str">
        <f>VLOOKUP(B3447,lookup!A:D,3,FALSE)</f>
        <v>Non Metropolitan Fire Authorities</v>
      </c>
      <c r="D3447" s="31" t="str">
        <f>VLOOKUP(B3447,lookup!A:D,4,FALSE)</f>
        <v>E31000029</v>
      </c>
      <c r="E3447" s="31" t="s">
        <v>7</v>
      </c>
      <c r="F3447" s="1" t="s">
        <v>219</v>
      </c>
      <c r="G3447" s="31" t="s">
        <v>178</v>
      </c>
      <c r="H3447" s="32">
        <v>1</v>
      </c>
    </row>
    <row r="3448" spans="1:8" x14ac:dyDescent="0.35">
      <c r="A3448" s="31">
        <v>2017</v>
      </c>
      <c r="B3448" s="31" t="s">
        <v>119</v>
      </c>
      <c r="C3448" s="31" t="str">
        <f>VLOOKUP(B3448,lookup!A:D,3,FALSE)</f>
        <v>Non Metropolitan Fire Authorities</v>
      </c>
      <c r="D3448" s="31" t="str">
        <f>VLOOKUP(B3448,lookup!A:D,4,FALSE)</f>
        <v>E31000029</v>
      </c>
      <c r="E3448" s="31" t="s">
        <v>7</v>
      </c>
      <c r="F3448" s="1" t="s">
        <v>219</v>
      </c>
      <c r="G3448" s="31" t="s">
        <v>10</v>
      </c>
      <c r="H3448" s="32">
        <v>3</v>
      </c>
    </row>
    <row r="3449" spans="1:8" x14ac:dyDescent="0.35">
      <c r="A3449" s="31">
        <v>2017</v>
      </c>
      <c r="B3449" s="31" t="s">
        <v>119</v>
      </c>
      <c r="C3449" s="31" t="str">
        <f>VLOOKUP(B3449,lookup!A:D,3,FALSE)</f>
        <v>Non Metropolitan Fire Authorities</v>
      </c>
      <c r="D3449" s="31" t="str">
        <f>VLOOKUP(B3449,lookup!A:D,4,FALSE)</f>
        <v>E31000029</v>
      </c>
      <c r="E3449" s="31" t="s">
        <v>7</v>
      </c>
      <c r="F3449" s="1" t="s">
        <v>219</v>
      </c>
      <c r="G3449" s="31" t="s">
        <v>11</v>
      </c>
      <c r="H3449" s="32">
        <v>12</v>
      </c>
    </row>
    <row r="3450" spans="1:8" x14ac:dyDescent="0.35">
      <c r="A3450" s="31">
        <v>2017</v>
      </c>
      <c r="B3450" s="31" t="s">
        <v>119</v>
      </c>
      <c r="C3450" s="31" t="str">
        <f>VLOOKUP(B3450,lookup!A:D,3,FALSE)</f>
        <v>Non Metropolitan Fire Authorities</v>
      </c>
      <c r="D3450" s="31" t="str">
        <f>VLOOKUP(B3450,lookup!A:D,4,FALSE)</f>
        <v>E31000029</v>
      </c>
      <c r="E3450" s="31" t="s">
        <v>7</v>
      </c>
      <c r="F3450" s="1" t="s">
        <v>219</v>
      </c>
      <c r="G3450" s="31" t="s">
        <v>12</v>
      </c>
      <c r="H3450" s="32">
        <v>17</v>
      </c>
    </row>
    <row r="3451" spans="1:8" x14ac:dyDescent="0.35">
      <c r="A3451" s="31">
        <v>2017</v>
      </c>
      <c r="B3451" s="31" t="s">
        <v>119</v>
      </c>
      <c r="C3451" s="31" t="str">
        <f>VLOOKUP(B3451,lookup!A:D,3,FALSE)</f>
        <v>Non Metropolitan Fire Authorities</v>
      </c>
      <c r="D3451" s="31" t="str">
        <f>VLOOKUP(B3451,lookup!A:D,4,FALSE)</f>
        <v>E31000029</v>
      </c>
      <c r="E3451" s="31" t="s">
        <v>7</v>
      </c>
      <c r="F3451" s="1" t="s">
        <v>219</v>
      </c>
      <c r="G3451" s="31" t="s">
        <v>13</v>
      </c>
      <c r="H3451" s="32">
        <v>20</v>
      </c>
    </row>
    <row r="3452" spans="1:8" x14ac:dyDescent="0.35">
      <c r="A3452" s="31">
        <v>2017</v>
      </c>
      <c r="B3452" s="31" t="s">
        <v>119</v>
      </c>
      <c r="C3452" s="31" t="str">
        <f>VLOOKUP(B3452,lookup!A:D,3,FALSE)</f>
        <v>Non Metropolitan Fire Authorities</v>
      </c>
      <c r="D3452" s="31" t="str">
        <f>VLOOKUP(B3452,lookup!A:D,4,FALSE)</f>
        <v>E31000029</v>
      </c>
      <c r="E3452" s="31" t="s">
        <v>7</v>
      </c>
      <c r="F3452" s="1" t="s">
        <v>219</v>
      </c>
      <c r="G3452" s="31" t="s">
        <v>14</v>
      </c>
      <c r="H3452" s="32">
        <v>69</v>
      </c>
    </row>
    <row r="3453" spans="1:8" x14ac:dyDescent="0.35">
      <c r="A3453" s="31">
        <v>2017</v>
      </c>
      <c r="B3453" s="31" t="s">
        <v>119</v>
      </c>
      <c r="C3453" s="31" t="str">
        <f>VLOOKUP(B3453,lookup!A:D,3,FALSE)</f>
        <v>Non Metropolitan Fire Authorities</v>
      </c>
      <c r="D3453" s="31" t="str">
        <f>VLOOKUP(B3453,lookup!A:D,4,FALSE)</f>
        <v>E31000029</v>
      </c>
      <c r="E3453" s="31" t="s">
        <v>7</v>
      </c>
      <c r="F3453" s="1" t="s">
        <v>219</v>
      </c>
      <c r="G3453" s="31" t="s">
        <v>5</v>
      </c>
      <c r="H3453" s="32">
        <v>124</v>
      </c>
    </row>
    <row r="3454" spans="1:8" x14ac:dyDescent="0.35">
      <c r="A3454" s="31">
        <v>2017</v>
      </c>
      <c r="B3454" s="31" t="s">
        <v>119</v>
      </c>
      <c r="C3454" s="31" t="str">
        <f>VLOOKUP(B3454,lookup!A:D,3,FALSE)</f>
        <v>Non Metropolitan Fire Authorities</v>
      </c>
      <c r="D3454" s="31" t="str">
        <f>VLOOKUP(B3454,lookup!A:D,4,FALSE)</f>
        <v>E31000029</v>
      </c>
      <c r="E3454" s="31" t="s">
        <v>15</v>
      </c>
      <c r="F3454" s="1" t="s">
        <v>219</v>
      </c>
      <c r="G3454" s="31" t="s">
        <v>8</v>
      </c>
      <c r="H3454" s="32">
        <v>0</v>
      </c>
    </row>
    <row r="3455" spans="1:8" x14ac:dyDescent="0.35">
      <c r="A3455" s="31">
        <v>2017</v>
      </c>
      <c r="B3455" s="31" t="s">
        <v>119</v>
      </c>
      <c r="C3455" s="31" t="str">
        <f>VLOOKUP(B3455,lookup!A:D,3,FALSE)</f>
        <v>Non Metropolitan Fire Authorities</v>
      </c>
      <c r="D3455" s="31" t="str">
        <f>VLOOKUP(B3455,lookup!A:D,4,FALSE)</f>
        <v>E31000029</v>
      </c>
      <c r="E3455" s="31" t="s">
        <v>15</v>
      </c>
      <c r="F3455" s="1" t="s">
        <v>219</v>
      </c>
      <c r="G3455" s="31" t="s">
        <v>178</v>
      </c>
      <c r="H3455" s="32">
        <v>0</v>
      </c>
    </row>
    <row r="3456" spans="1:8" x14ac:dyDescent="0.35">
      <c r="A3456" s="31">
        <v>2017</v>
      </c>
      <c r="B3456" s="31" t="s">
        <v>119</v>
      </c>
      <c r="C3456" s="31" t="str">
        <f>VLOOKUP(B3456,lookup!A:D,3,FALSE)</f>
        <v>Non Metropolitan Fire Authorities</v>
      </c>
      <c r="D3456" s="31" t="str">
        <f>VLOOKUP(B3456,lookup!A:D,4,FALSE)</f>
        <v>E31000029</v>
      </c>
      <c r="E3456" s="31" t="s">
        <v>15</v>
      </c>
      <c r="F3456" s="1" t="s">
        <v>219</v>
      </c>
      <c r="G3456" s="31" t="s">
        <v>10</v>
      </c>
      <c r="H3456" s="32">
        <v>0</v>
      </c>
    </row>
    <row r="3457" spans="1:8" x14ac:dyDescent="0.35">
      <c r="A3457" s="31">
        <v>2017</v>
      </c>
      <c r="B3457" s="31" t="s">
        <v>119</v>
      </c>
      <c r="C3457" s="31" t="str">
        <f>VLOOKUP(B3457,lookup!A:D,3,FALSE)</f>
        <v>Non Metropolitan Fire Authorities</v>
      </c>
      <c r="D3457" s="31" t="str">
        <f>VLOOKUP(B3457,lookup!A:D,4,FALSE)</f>
        <v>E31000029</v>
      </c>
      <c r="E3457" s="31" t="s">
        <v>15</v>
      </c>
      <c r="F3457" s="1" t="s">
        <v>219</v>
      </c>
      <c r="G3457" s="31" t="s">
        <v>11</v>
      </c>
      <c r="H3457" s="32">
        <v>0</v>
      </c>
    </row>
    <row r="3458" spans="1:8" x14ac:dyDescent="0.35">
      <c r="A3458" s="31">
        <v>2017</v>
      </c>
      <c r="B3458" s="31" t="s">
        <v>119</v>
      </c>
      <c r="C3458" s="31" t="str">
        <f>VLOOKUP(B3458,lookup!A:D,3,FALSE)</f>
        <v>Non Metropolitan Fire Authorities</v>
      </c>
      <c r="D3458" s="31" t="str">
        <f>VLOOKUP(B3458,lookup!A:D,4,FALSE)</f>
        <v>E31000029</v>
      </c>
      <c r="E3458" s="31" t="s">
        <v>15</v>
      </c>
      <c r="F3458" s="1" t="s">
        <v>219</v>
      </c>
      <c r="G3458" s="31" t="s">
        <v>12</v>
      </c>
      <c r="H3458" s="32">
        <v>3</v>
      </c>
    </row>
    <row r="3459" spans="1:8" x14ac:dyDescent="0.35">
      <c r="A3459" s="31">
        <v>2017</v>
      </c>
      <c r="B3459" s="31" t="s">
        <v>119</v>
      </c>
      <c r="C3459" s="31" t="str">
        <f>VLOOKUP(B3459,lookup!A:D,3,FALSE)</f>
        <v>Non Metropolitan Fire Authorities</v>
      </c>
      <c r="D3459" s="31" t="str">
        <f>VLOOKUP(B3459,lookup!A:D,4,FALSE)</f>
        <v>E31000029</v>
      </c>
      <c r="E3459" s="31" t="s">
        <v>15</v>
      </c>
      <c r="F3459" s="1" t="s">
        <v>219</v>
      </c>
      <c r="G3459" s="31" t="s">
        <v>13</v>
      </c>
      <c r="H3459" s="32">
        <v>2</v>
      </c>
    </row>
    <row r="3460" spans="1:8" x14ac:dyDescent="0.35">
      <c r="A3460" s="31">
        <v>2017</v>
      </c>
      <c r="B3460" s="31" t="s">
        <v>119</v>
      </c>
      <c r="C3460" s="31" t="str">
        <f>VLOOKUP(B3460,lookup!A:D,3,FALSE)</f>
        <v>Non Metropolitan Fire Authorities</v>
      </c>
      <c r="D3460" s="31" t="str">
        <f>VLOOKUP(B3460,lookup!A:D,4,FALSE)</f>
        <v>E31000029</v>
      </c>
      <c r="E3460" s="31" t="s">
        <v>15</v>
      </c>
      <c r="F3460" s="1" t="s">
        <v>219</v>
      </c>
      <c r="G3460" s="31" t="s">
        <v>14</v>
      </c>
      <c r="H3460" s="32">
        <v>8</v>
      </c>
    </row>
    <row r="3461" spans="1:8" x14ac:dyDescent="0.35">
      <c r="A3461" s="31">
        <v>2017</v>
      </c>
      <c r="B3461" s="31" t="s">
        <v>119</v>
      </c>
      <c r="C3461" s="31" t="str">
        <f>VLOOKUP(B3461,lookup!A:D,3,FALSE)</f>
        <v>Non Metropolitan Fire Authorities</v>
      </c>
      <c r="D3461" s="31" t="str">
        <f>VLOOKUP(B3461,lookup!A:D,4,FALSE)</f>
        <v>E31000029</v>
      </c>
      <c r="E3461" s="31" t="s">
        <v>15</v>
      </c>
      <c r="F3461" s="1" t="s">
        <v>219</v>
      </c>
      <c r="G3461" s="31" t="s">
        <v>5</v>
      </c>
      <c r="H3461" s="32">
        <v>13</v>
      </c>
    </row>
    <row r="3462" spans="1:8" x14ac:dyDescent="0.35">
      <c r="A3462" s="31">
        <v>2017</v>
      </c>
      <c r="B3462" s="31" t="s">
        <v>119</v>
      </c>
      <c r="C3462" s="31" t="str">
        <f>VLOOKUP(B3462,lookup!A:D,3,FALSE)</f>
        <v>Non Metropolitan Fire Authorities</v>
      </c>
      <c r="D3462" s="31" t="str">
        <f>VLOOKUP(B3462,lookup!A:D,4,FALSE)</f>
        <v>E31000029</v>
      </c>
      <c r="E3462" s="31" t="s">
        <v>7</v>
      </c>
      <c r="F3462" s="1" t="s">
        <v>252</v>
      </c>
      <c r="G3462" s="31" t="s">
        <v>10</v>
      </c>
      <c r="H3462" s="32">
        <v>0</v>
      </c>
    </row>
    <row r="3463" spans="1:8" x14ac:dyDescent="0.35">
      <c r="A3463" s="31">
        <v>2017</v>
      </c>
      <c r="B3463" s="31" t="s">
        <v>119</v>
      </c>
      <c r="C3463" s="31" t="str">
        <f>VLOOKUP(B3463,lookup!A:D,3,FALSE)</f>
        <v>Non Metropolitan Fire Authorities</v>
      </c>
      <c r="D3463" s="31" t="str">
        <f>VLOOKUP(B3463,lookup!A:D,4,FALSE)</f>
        <v>E31000029</v>
      </c>
      <c r="E3463" s="31" t="s">
        <v>7</v>
      </c>
      <c r="F3463" s="1" t="s">
        <v>252</v>
      </c>
      <c r="G3463" s="31" t="s">
        <v>11</v>
      </c>
      <c r="H3463" s="32">
        <v>0</v>
      </c>
    </row>
    <row r="3464" spans="1:8" x14ac:dyDescent="0.35">
      <c r="A3464" s="31">
        <v>2017</v>
      </c>
      <c r="B3464" s="31" t="s">
        <v>119</v>
      </c>
      <c r="C3464" s="31" t="str">
        <f>VLOOKUP(B3464,lookup!A:D,3,FALSE)</f>
        <v>Non Metropolitan Fire Authorities</v>
      </c>
      <c r="D3464" s="31" t="str">
        <f>VLOOKUP(B3464,lookup!A:D,4,FALSE)</f>
        <v>E31000029</v>
      </c>
      <c r="E3464" s="31" t="s">
        <v>7</v>
      </c>
      <c r="F3464" s="1" t="s">
        <v>252</v>
      </c>
      <c r="G3464" s="31" t="s">
        <v>12</v>
      </c>
      <c r="H3464" s="32">
        <v>13</v>
      </c>
    </row>
    <row r="3465" spans="1:8" x14ac:dyDescent="0.35">
      <c r="A3465" s="31">
        <v>2017</v>
      </c>
      <c r="B3465" s="31" t="s">
        <v>119</v>
      </c>
      <c r="C3465" s="31" t="str">
        <f>VLOOKUP(B3465,lookup!A:D,3,FALSE)</f>
        <v>Non Metropolitan Fire Authorities</v>
      </c>
      <c r="D3465" s="31" t="str">
        <f>VLOOKUP(B3465,lookup!A:D,4,FALSE)</f>
        <v>E31000029</v>
      </c>
      <c r="E3465" s="31" t="s">
        <v>7</v>
      </c>
      <c r="F3465" s="1" t="s">
        <v>252</v>
      </c>
      <c r="G3465" s="31" t="s">
        <v>13</v>
      </c>
      <c r="H3465" s="32">
        <v>37</v>
      </c>
    </row>
    <row r="3466" spans="1:8" x14ac:dyDescent="0.35">
      <c r="A3466" s="31">
        <v>2017</v>
      </c>
      <c r="B3466" s="31" t="s">
        <v>119</v>
      </c>
      <c r="C3466" s="31" t="str">
        <f>VLOOKUP(B3466,lookup!A:D,3,FALSE)</f>
        <v>Non Metropolitan Fire Authorities</v>
      </c>
      <c r="D3466" s="31" t="str">
        <f>VLOOKUP(B3466,lookup!A:D,4,FALSE)</f>
        <v>E31000029</v>
      </c>
      <c r="E3466" s="31" t="s">
        <v>7</v>
      </c>
      <c r="F3466" s="1" t="s">
        <v>252</v>
      </c>
      <c r="G3466" s="31" t="s">
        <v>14</v>
      </c>
      <c r="H3466" s="32">
        <v>97</v>
      </c>
    </row>
    <row r="3467" spans="1:8" x14ac:dyDescent="0.35">
      <c r="A3467" s="31">
        <v>2017</v>
      </c>
      <c r="B3467" s="31" t="s">
        <v>119</v>
      </c>
      <c r="C3467" s="31" t="str">
        <f>VLOOKUP(B3467,lookup!A:D,3,FALSE)</f>
        <v>Non Metropolitan Fire Authorities</v>
      </c>
      <c r="D3467" s="31" t="str">
        <f>VLOOKUP(B3467,lookup!A:D,4,FALSE)</f>
        <v>E31000029</v>
      </c>
      <c r="E3467" s="31" t="s">
        <v>7</v>
      </c>
      <c r="F3467" s="1" t="s">
        <v>252</v>
      </c>
      <c r="G3467" s="31" t="s">
        <v>5</v>
      </c>
      <c r="H3467" s="32">
        <v>147</v>
      </c>
    </row>
    <row r="3468" spans="1:8" x14ac:dyDescent="0.35">
      <c r="A3468" s="31">
        <v>2017</v>
      </c>
      <c r="B3468" s="31" t="s">
        <v>119</v>
      </c>
      <c r="C3468" s="31" t="str">
        <f>VLOOKUP(B3468,lookup!A:D,3,FALSE)</f>
        <v>Non Metropolitan Fire Authorities</v>
      </c>
      <c r="D3468" s="31" t="str">
        <f>VLOOKUP(B3468,lookup!A:D,4,FALSE)</f>
        <v>E31000029</v>
      </c>
      <c r="E3468" s="31" t="s">
        <v>15</v>
      </c>
      <c r="F3468" s="1" t="s">
        <v>252</v>
      </c>
      <c r="G3468" s="31" t="s">
        <v>10</v>
      </c>
      <c r="H3468" s="32">
        <v>0</v>
      </c>
    </row>
    <row r="3469" spans="1:8" x14ac:dyDescent="0.35">
      <c r="A3469" s="31">
        <v>2017</v>
      </c>
      <c r="B3469" s="31" t="s">
        <v>119</v>
      </c>
      <c r="C3469" s="31" t="str">
        <f>VLOOKUP(B3469,lookup!A:D,3,FALSE)</f>
        <v>Non Metropolitan Fire Authorities</v>
      </c>
      <c r="D3469" s="31" t="str">
        <f>VLOOKUP(B3469,lookup!A:D,4,FALSE)</f>
        <v>E31000029</v>
      </c>
      <c r="E3469" s="31" t="s">
        <v>15</v>
      </c>
      <c r="F3469" s="1" t="s">
        <v>252</v>
      </c>
      <c r="G3469" s="31" t="s">
        <v>11</v>
      </c>
      <c r="H3469" s="32">
        <v>0</v>
      </c>
    </row>
    <row r="3470" spans="1:8" x14ac:dyDescent="0.35">
      <c r="A3470" s="31">
        <v>2017</v>
      </c>
      <c r="B3470" s="31" t="s">
        <v>119</v>
      </c>
      <c r="C3470" s="31" t="str">
        <f>VLOOKUP(B3470,lookup!A:D,3,FALSE)</f>
        <v>Non Metropolitan Fire Authorities</v>
      </c>
      <c r="D3470" s="31" t="str">
        <f>VLOOKUP(B3470,lookup!A:D,4,FALSE)</f>
        <v>E31000029</v>
      </c>
      <c r="E3470" s="31" t="s">
        <v>15</v>
      </c>
      <c r="F3470" s="1" t="s">
        <v>252</v>
      </c>
      <c r="G3470" s="31" t="s">
        <v>12</v>
      </c>
      <c r="H3470" s="32">
        <v>1</v>
      </c>
    </row>
    <row r="3471" spans="1:8" x14ac:dyDescent="0.35">
      <c r="A3471" s="31">
        <v>2017</v>
      </c>
      <c r="B3471" s="31" t="s">
        <v>119</v>
      </c>
      <c r="C3471" s="31" t="str">
        <f>VLOOKUP(B3471,lookup!A:D,3,FALSE)</f>
        <v>Non Metropolitan Fire Authorities</v>
      </c>
      <c r="D3471" s="31" t="str">
        <f>VLOOKUP(B3471,lookup!A:D,4,FALSE)</f>
        <v>E31000029</v>
      </c>
      <c r="E3471" s="31" t="s">
        <v>15</v>
      </c>
      <c r="F3471" s="1" t="s">
        <v>252</v>
      </c>
      <c r="G3471" s="31" t="s">
        <v>13</v>
      </c>
      <c r="H3471" s="32">
        <v>0</v>
      </c>
    </row>
    <row r="3472" spans="1:8" x14ac:dyDescent="0.35">
      <c r="A3472" s="31">
        <v>2017</v>
      </c>
      <c r="B3472" s="31" t="s">
        <v>119</v>
      </c>
      <c r="C3472" s="31" t="str">
        <f>VLOOKUP(B3472,lookup!A:D,3,FALSE)</f>
        <v>Non Metropolitan Fire Authorities</v>
      </c>
      <c r="D3472" s="31" t="str">
        <f>VLOOKUP(B3472,lookup!A:D,4,FALSE)</f>
        <v>E31000029</v>
      </c>
      <c r="E3472" s="31" t="s">
        <v>15</v>
      </c>
      <c r="F3472" s="1" t="s">
        <v>252</v>
      </c>
      <c r="G3472" s="31" t="s">
        <v>14</v>
      </c>
      <c r="H3472" s="32">
        <v>5</v>
      </c>
    </row>
    <row r="3473" spans="1:8" x14ac:dyDescent="0.35">
      <c r="A3473" s="31">
        <v>2017</v>
      </c>
      <c r="B3473" s="31" t="s">
        <v>119</v>
      </c>
      <c r="C3473" s="31" t="str">
        <f>VLOOKUP(B3473,lookup!A:D,3,FALSE)</f>
        <v>Non Metropolitan Fire Authorities</v>
      </c>
      <c r="D3473" s="31" t="str">
        <f>VLOOKUP(B3473,lookup!A:D,4,FALSE)</f>
        <v>E31000029</v>
      </c>
      <c r="E3473" s="31" t="s">
        <v>15</v>
      </c>
      <c r="F3473" s="1" t="s">
        <v>252</v>
      </c>
      <c r="G3473" s="31" t="s">
        <v>5</v>
      </c>
      <c r="H3473" s="32">
        <v>6</v>
      </c>
    </row>
    <row r="3474" spans="1:8" x14ac:dyDescent="0.35">
      <c r="A3474" s="31">
        <v>2017</v>
      </c>
      <c r="B3474" s="31" t="s">
        <v>122</v>
      </c>
      <c r="C3474" s="31" t="str">
        <f>VLOOKUP(B3474,lookup!A:D,3,FALSE)</f>
        <v>Non Metropolitan Fire Authorities</v>
      </c>
      <c r="D3474" s="31" t="str">
        <f>VLOOKUP(B3474,lookup!A:D,4,FALSE)</f>
        <v>E31000030</v>
      </c>
      <c r="E3474" s="31" t="s">
        <v>7</v>
      </c>
      <c r="F3474" s="1" t="s">
        <v>219</v>
      </c>
      <c r="G3474" s="31" t="s">
        <v>8</v>
      </c>
      <c r="H3474" s="32">
        <v>3</v>
      </c>
    </row>
    <row r="3475" spans="1:8" x14ac:dyDescent="0.35">
      <c r="A3475" s="31">
        <v>2017</v>
      </c>
      <c r="B3475" s="31" t="s">
        <v>122</v>
      </c>
      <c r="C3475" s="31" t="str">
        <f>VLOOKUP(B3475,lookup!A:D,3,FALSE)</f>
        <v>Non Metropolitan Fire Authorities</v>
      </c>
      <c r="D3475" s="31" t="str">
        <f>VLOOKUP(B3475,lookup!A:D,4,FALSE)</f>
        <v>E31000030</v>
      </c>
      <c r="E3475" s="31" t="s">
        <v>7</v>
      </c>
      <c r="F3475" s="1" t="s">
        <v>219</v>
      </c>
      <c r="G3475" s="31" t="s">
        <v>178</v>
      </c>
      <c r="H3475" s="32">
        <v>4</v>
      </c>
    </row>
    <row r="3476" spans="1:8" x14ac:dyDescent="0.35">
      <c r="A3476" s="31">
        <v>2017</v>
      </c>
      <c r="B3476" s="31" t="s">
        <v>122</v>
      </c>
      <c r="C3476" s="31" t="str">
        <f>VLOOKUP(B3476,lookup!A:D,3,FALSE)</f>
        <v>Non Metropolitan Fire Authorities</v>
      </c>
      <c r="D3476" s="31" t="str">
        <f>VLOOKUP(B3476,lookup!A:D,4,FALSE)</f>
        <v>E31000030</v>
      </c>
      <c r="E3476" s="31" t="s">
        <v>7</v>
      </c>
      <c r="F3476" s="1" t="s">
        <v>219</v>
      </c>
      <c r="G3476" s="31" t="s">
        <v>10</v>
      </c>
      <c r="H3476" s="32">
        <v>7</v>
      </c>
    </row>
    <row r="3477" spans="1:8" x14ac:dyDescent="0.35">
      <c r="A3477" s="31">
        <v>2017</v>
      </c>
      <c r="B3477" s="31" t="s">
        <v>122</v>
      </c>
      <c r="C3477" s="31" t="str">
        <f>VLOOKUP(B3477,lookup!A:D,3,FALSE)</f>
        <v>Non Metropolitan Fire Authorities</v>
      </c>
      <c r="D3477" s="31" t="str">
        <f>VLOOKUP(B3477,lookup!A:D,4,FALSE)</f>
        <v>E31000030</v>
      </c>
      <c r="E3477" s="31" t="s">
        <v>7</v>
      </c>
      <c r="F3477" s="1" t="s">
        <v>219</v>
      </c>
      <c r="G3477" s="31" t="s">
        <v>11</v>
      </c>
      <c r="H3477" s="32">
        <v>22</v>
      </c>
    </row>
    <row r="3478" spans="1:8" x14ac:dyDescent="0.35">
      <c r="A3478" s="31">
        <v>2017</v>
      </c>
      <c r="B3478" s="31" t="s">
        <v>122</v>
      </c>
      <c r="C3478" s="31" t="str">
        <f>VLOOKUP(B3478,lookup!A:D,3,FALSE)</f>
        <v>Non Metropolitan Fire Authorities</v>
      </c>
      <c r="D3478" s="31" t="str">
        <f>VLOOKUP(B3478,lookup!A:D,4,FALSE)</f>
        <v>E31000030</v>
      </c>
      <c r="E3478" s="31" t="s">
        <v>7</v>
      </c>
      <c r="F3478" s="1" t="s">
        <v>219</v>
      </c>
      <c r="G3478" s="31" t="s">
        <v>12</v>
      </c>
      <c r="H3478" s="32">
        <v>75</v>
      </c>
    </row>
    <row r="3479" spans="1:8" x14ac:dyDescent="0.35">
      <c r="A3479" s="31">
        <v>2017</v>
      </c>
      <c r="B3479" s="31" t="s">
        <v>122</v>
      </c>
      <c r="C3479" s="31" t="str">
        <f>VLOOKUP(B3479,lookup!A:D,3,FALSE)</f>
        <v>Non Metropolitan Fire Authorities</v>
      </c>
      <c r="D3479" s="31" t="str">
        <f>VLOOKUP(B3479,lookup!A:D,4,FALSE)</f>
        <v>E31000030</v>
      </c>
      <c r="E3479" s="31" t="s">
        <v>7</v>
      </c>
      <c r="F3479" s="1" t="s">
        <v>219</v>
      </c>
      <c r="G3479" s="31" t="s">
        <v>13</v>
      </c>
      <c r="H3479" s="32">
        <v>65</v>
      </c>
    </row>
    <row r="3480" spans="1:8" x14ac:dyDescent="0.35">
      <c r="A3480" s="31">
        <v>2017</v>
      </c>
      <c r="B3480" s="31" t="s">
        <v>122</v>
      </c>
      <c r="C3480" s="31" t="str">
        <f>VLOOKUP(B3480,lookup!A:D,3,FALSE)</f>
        <v>Non Metropolitan Fire Authorities</v>
      </c>
      <c r="D3480" s="31" t="str">
        <f>VLOOKUP(B3480,lookup!A:D,4,FALSE)</f>
        <v>E31000030</v>
      </c>
      <c r="E3480" s="31" t="s">
        <v>7</v>
      </c>
      <c r="F3480" s="1" t="s">
        <v>219</v>
      </c>
      <c r="G3480" s="31" t="s">
        <v>14</v>
      </c>
      <c r="H3480" s="32">
        <v>266</v>
      </c>
    </row>
    <row r="3481" spans="1:8" x14ac:dyDescent="0.35">
      <c r="A3481" s="31">
        <v>2017</v>
      </c>
      <c r="B3481" s="31" t="s">
        <v>122</v>
      </c>
      <c r="C3481" s="31" t="str">
        <f>VLOOKUP(B3481,lookup!A:D,3,FALSE)</f>
        <v>Non Metropolitan Fire Authorities</v>
      </c>
      <c r="D3481" s="31" t="str">
        <f>VLOOKUP(B3481,lookup!A:D,4,FALSE)</f>
        <v>E31000030</v>
      </c>
      <c r="E3481" s="31" t="s">
        <v>7</v>
      </c>
      <c r="F3481" s="1" t="s">
        <v>219</v>
      </c>
      <c r="G3481" s="31" t="s">
        <v>5</v>
      </c>
      <c r="H3481" s="32">
        <v>442</v>
      </c>
    </row>
    <row r="3482" spans="1:8" x14ac:dyDescent="0.35">
      <c r="A3482" s="31">
        <v>2017</v>
      </c>
      <c r="B3482" s="31" t="s">
        <v>122</v>
      </c>
      <c r="C3482" s="31" t="str">
        <f>VLOOKUP(B3482,lookup!A:D,3,FALSE)</f>
        <v>Non Metropolitan Fire Authorities</v>
      </c>
      <c r="D3482" s="31" t="str">
        <f>VLOOKUP(B3482,lookup!A:D,4,FALSE)</f>
        <v>E31000030</v>
      </c>
      <c r="E3482" s="31" t="s">
        <v>15</v>
      </c>
      <c r="F3482" s="1" t="s">
        <v>219</v>
      </c>
      <c r="G3482" s="31" t="s">
        <v>8</v>
      </c>
      <c r="H3482" s="32">
        <v>0</v>
      </c>
    </row>
    <row r="3483" spans="1:8" x14ac:dyDescent="0.35">
      <c r="A3483" s="31">
        <v>2017</v>
      </c>
      <c r="B3483" s="31" t="s">
        <v>122</v>
      </c>
      <c r="C3483" s="31" t="str">
        <f>VLOOKUP(B3483,lookup!A:D,3,FALSE)</f>
        <v>Non Metropolitan Fire Authorities</v>
      </c>
      <c r="D3483" s="31" t="str">
        <f>VLOOKUP(B3483,lookup!A:D,4,FALSE)</f>
        <v>E31000030</v>
      </c>
      <c r="E3483" s="31" t="s">
        <v>15</v>
      </c>
      <c r="F3483" s="1" t="s">
        <v>219</v>
      </c>
      <c r="G3483" s="31" t="s">
        <v>178</v>
      </c>
      <c r="H3483" s="32">
        <v>0</v>
      </c>
    </row>
    <row r="3484" spans="1:8" x14ac:dyDescent="0.35">
      <c r="A3484" s="31">
        <v>2017</v>
      </c>
      <c r="B3484" s="31" t="s">
        <v>122</v>
      </c>
      <c r="C3484" s="31" t="str">
        <f>VLOOKUP(B3484,lookup!A:D,3,FALSE)</f>
        <v>Non Metropolitan Fire Authorities</v>
      </c>
      <c r="D3484" s="31" t="str">
        <f>VLOOKUP(B3484,lookup!A:D,4,FALSE)</f>
        <v>E31000030</v>
      </c>
      <c r="E3484" s="31" t="s">
        <v>15</v>
      </c>
      <c r="F3484" s="1" t="s">
        <v>219</v>
      </c>
      <c r="G3484" s="31" t="s">
        <v>10</v>
      </c>
      <c r="H3484" s="32">
        <v>1</v>
      </c>
    </row>
    <row r="3485" spans="1:8" x14ac:dyDescent="0.35">
      <c r="A3485" s="31">
        <v>2017</v>
      </c>
      <c r="B3485" s="31" t="s">
        <v>122</v>
      </c>
      <c r="C3485" s="31" t="str">
        <f>VLOOKUP(B3485,lookup!A:D,3,FALSE)</f>
        <v>Non Metropolitan Fire Authorities</v>
      </c>
      <c r="D3485" s="31" t="str">
        <f>VLOOKUP(B3485,lookup!A:D,4,FALSE)</f>
        <v>E31000030</v>
      </c>
      <c r="E3485" s="31" t="s">
        <v>15</v>
      </c>
      <c r="F3485" s="1" t="s">
        <v>219</v>
      </c>
      <c r="G3485" s="31" t="s">
        <v>11</v>
      </c>
      <c r="H3485" s="32">
        <v>0</v>
      </c>
    </row>
    <row r="3486" spans="1:8" x14ac:dyDescent="0.35">
      <c r="A3486" s="31">
        <v>2017</v>
      </c>
      <c r="B3486" s="31" t="s">
        <v>122</v>
      </c>
      <c r="C3486" s="31" t="str">
        <f>VLOOKUP(B3486,lookup!A:D,3,FALSE)</f>
        <v>Non Metropolitan Fire Authorities</v>
      </c>
      <c r="D3486" s="31" t="str">
        <f>VLOOKUP(B3486,lookup!A:D,4,FALSE)</f>
        <v>E31000030</v>
      </c>
      <c r="E3486" s="31" t="s">
        <v>15</v>
      </c>
      <c r="F3486" s="1" t="s">
        <v>219</v>
      </c>
      <c r="G3486" s="31" t="s">
        <v>12</v>
      </c>
      <c r="H3486" s="32">
        <v>1</v>
      </c>
    </row>
    <row r="3487" spans="1:8" x14ac:dyDescent="0.35">
      <c r="A3487" s="31">
        <v>2017</v>
      </c>
      <c r="B3487" s="31" t="s">
        <v>122</v>
      </c>
      <c r="C3487" s="31" t="str">
        <f>VLOOKUP(B3487,lookup!A:D,3,FALSE)</f>
        <v>Non Metropolitan Fire Authorities</v>
      </c>
      <c r="D3487" s="31" t="str">
        <f>VLOOKUP(B3487,lookup!A:D,4,FALSE)</f>
        <v>E31000030</v>
      </c>
      <c r="E3487" s="31" t="s">
        <v>15</v>
      </c>
      <c r="F3487" s="1" t="s">
        <v>219</v>
      </c>
      <c r="G3487" s="31" t="s">
        <v>13</v>
      </c>
      <c r="H3487" s="32">
        <v>3</v>
      </c>
    </row>
    <row r="3488" spans="1:8" x14ac:dyDescent="0.35">
      <c r="A3488" s="31">
        <v>2017</v>
      </c>
      <c r="B3488" s="31" t="s">
        <v>122</v>
      </c>
      <c r="C3488" s="31" t="str">
        <f>VLOOKUP(B3488,lookup!A:D,3,FALSE)</f>
        <v>Non Metropolitan Fire Authorities</v>
      </c>
      <c r="D3488" s="31" t="str">
        <f>VLOOKUP(B3488,lookup!A:D,4,FALSE)</f>
        <v>E31000030</v>
      </c>
      <c r="E3488" s="31" t="s">
        <v>15</v>
      </c>
      <c r="F3488" s="1" t="s">
        <v>219</v>
      </c>
      <c r="G3488" s="31" t="s">
        <v>14</v>
      </c>
      <c r="H3488" s="32">
        <v>18</v>
      </c>
    </row>
    <row r="3489" spans="1:8" x14ac:dyDescent="0.35">
      <c r="A3489" s="31">
        <v>2017</v>
      </c>
      <c r="B3489" s="31" t="s">
        <v>122</v>
      </c>
      <c r="C3489" s="31" t="str">
        <f>VLOOKUP(B3489,lookup!A:D,3,FALSE)</f>
        <v>Non Metropolitan Fire Authorities</v>
      </c>
      <c r="D3489" s="31" t="str">
        <f>VLOOKUP(B3489,lookup!A:D,4,FALSE)</f>
        <v>E31000030</v>
      </c>
      <c r="E3489" s="31" t="s">
        <v>15</v>
      </c>
      <c r="F3489" s="1" t="s">
        <v>219</v>
      </c>
      <c r="G3489" s="31" t="s">
        <v>5</v>
      </c>
      <c r="H3489" s="32">
        <v>23</v>
      </c>
    </row>
    <row r="3490" spans="1:8" x14ac:dyDescent="0.35">
      <c r="A3490" s="31">
        <v>2017</v>
      </c>
      <c r="B3490" s="31" t="s">
        <v>122</v>
      </c>
      <c r="C3490" s="31" t="str">
        <f>VLOOKUP(B3490,lookup!A:D,3,FALSE)</f>
        <v>Non Metropolitan Fire Authorities</v>
      </c>
      <c r="D3490" s="31" t="str">
        <f>VLOOKUP(B3490,lookup!A:D,4,FALSE)</f>
        <v>E31000030</v>
      </c>
      <c r="E3490" s="31" t="s">
        <v>7</v>
      </c>
      <c r="F3490" s="1" t="s">
        <v>252</v>
      </c>
      <c r="G3490" s="31" t="s">
        <v>10</v>
      </c>
      <c r="H3490" s="32">
        <v>0</v>
      </c>
    </row>
    <row r="3491" spans="1:8" x14ac:dyDescent="0.35">
      <c r="A3491" s="31">
        <v>2017</v>
      </c>
      <c r="B3491" s="31" t="s">
        <v>122</v>
      </c>
      <c r="C3491" s="31" t="str">
        <f>VLOOKUP(B3491,lookup!A:D,3,FALSE)</f>
        <v>Non Metropolitan Fire Authorities</v>
      </c>
      <c r="D3491" s="31" t="str">
        <f>VLOOKUP(B3491,lookup!A:D,4,FALSE)</f>
        <v>E31000030</v>
      </c>
      <c r="E3491" s="31" t="s">
        <v>7</v>
      </c>
      <c r="F3491" s="1" t="s">
        <v>252</v>
      </c>
      <c r="G3491" s="31" t="s">
        <v>11</v>
      </c>
      <c r="H3491" s="32">
        <v>0</v>
      </c>
    </row>
    <row r="3492" spans="1:8" x14ac:dyDescent="0.35">
      <c r="A3492" s="31">
        <v>2017</v>
      </c>
      <c r="B3492" s="31" t="s">
        <v>122</v>
      </c>
      <c r="C3492" s="31" t="str">
        <f>VLOOKUP(B3492,lookup!A:D,3,FALSE)</f>
        <v>Non Metropolitan Fire Authorities</v>
      </c>
      <c r="D3492" s="31" t="str">
        <f>VLOOKUP(B3492,lookup!A:D,4,FALSE)</f>
        <v>E31000030</v>
      </c>
      <c r="E3492" s="31" t="s">
        <v>7</v>
      </c>
      <c r="F3492" s="1" t="s">
        <v>252</v>
      </c>
      <c r="G3492" s="31" t="s">
        <v>12</v>
      </c>
      <c r="H3492" s="32">
        <v>16</v>
      </c>
    </row>
    <row r="3493" spans="1:8" x14ac:dyDescent="0.35">
      <c r="A3493" s="31">
        <v>2017</v>
      </c>
      <c r="B3493" s="31" t="s">
        <v>122</v>
      </c>
      <c r="C3493" s="31" t="str">
        <f>VLOOKUP(B3493,lookup!A:D,3,FALSE)</f>
        <v>Non Metropolitan Fire Authorities</v>
      </c>
      <c r="D3493" s="31" t="str">
        <f>VLOOKUP(B3493,lookup!A:D,4,FALSE)</f>
        <v>E31000030</v>
      </c>
      <c r="E3493" s="31" t="s">
        <v>7</v>
      </c>
      <c r="F3493" s="1" t="s">
        <v>252</v>
      </c>
      <c r="G3493" s="31" t="s">
        <v>13</v>
      </c>
      <c r="H3493" s="32">
        <v>44</v>
      </c>
    </row>
    <row r="3494" spans="1:8" x14ac:dyDescent="0.35">
      <c r="A3494" s="31">
        <v>2017</v>
      </c>
      <c r="B3494" s="31" t="s">
        <v>122</v>
      </c>
      <c r="C3494" s="31" t="str">
        <f>VLOOKUP(B3494,lookup!A:D,3,FALSE)</f>
        <v>Non Metropolitan Fire Authorities</v>
      </c>
      <c r="D3494" s="31" t="str">
        <f>VLOOKUP(B3494,lookup!A:D,4,FALSE)</f>
        <v>E31000030</v>
      </c>
      <c r="E3494" s="31" t="s">
        <v>7</v>
      </c>
      <c r="F3494" s="1" t="s">
        <v>252</v>
      </c>
      <c r="G3494" s="31" t="s">
        <v>14</v>
      </c>
      <c r="H3494" s="32">
        <v>184</v>
      </c>
    </row>
    <row r="3495" spans="1:8" x14ac:dyDescent="0.35">
      <c r="A3495" s="31">
        <v>2017</v>
      </c>
      <c r="B3495" s="31" t="s">
        <v>122</v>
      </c>
      <c r="C3495" s="31" t="str">
        <f>VLOOKUP(B3495,lookup!A:D,3,FALSE)</f>
        <v>Non Metropolitan Fire Authorities</v>
      </c>
      <c r="D3495" s="31" t="str">
        <f>VLOOKUP(B3495,lookup!A:D,4,FALSE)</f>
        <v>E31000030</v>
      </c>
      <c r="E3495" s="31" t="s">
        <v>7</v>
      </c>
      <c r="F3495" s="1" t="s">
        <v>252</v>
      </c>
      <c r="G3495" s="31" t="s">
        <v>5</v>
      </c>
      <c r="H3495" s="32">
        <v>244</v>
      </c>
    </row>
    <row r="3496" spans="1:8" x14ac:dyDescent="0.35">
      <c r="A3496" s="31">
        <v>2017</v>
      </c>
      <c r="B3496" s="31" t="s">
        <v>122</v>
      </c>
      <c r="C3496" s="31" t="str">
        <f>VLOOKUP(B3496,lookup!A:D,3,FALSE)</f>
        <v>Non Metropolitan Fire Authorities</v>
      </c>
      <c r="D3496" s="31" t="str">
        <f>VLOOKUP(B3496,lookup!A:D,4,FALSE)</f>
        <v>E31000030</v>
      </c>
      <c r="E3496" s="31" t="s">
        <v>15</v>
      </c>
      <c r="F3496" s="1" t="s">
        <v>252</v>
      </c>
      <c r="G3496" s="31" t="s">
        <v>10</v>
      </c>
      <c r="H3496" s="32">
        <v>0</v>
      </c>
    </row>
    <row r="3497" spans="1:8" x14ac:dyDescent="0.35">
      <c r="A3497" s="31">
        <v>2017</v>
      </c>
      <c r="B3497" s="31" t="s">
        <v>122</v>
      </c>
      <c r="C3497" s="31" t="str">
        <f>VLOOKUP(B3497,lookup!A:D,3,FALSE)</f>
        <v>Non Metropolitan Fire Authorities</v>
      </c>
      <c r="D3497" s="31" t="str">
        <f>VLOOKUP(B3497,lookup!A:D,4,FALSE)</f>
        <v>E31000030</v>
      </c>
      <c r="E3497" s="31" t="s">
        <v>15</v>
      </c>
      <c r="F3497" s="1" t="s">
        <v>252</v>
      </c>
      <c r="G3497" s="31" t="s">
        <v>11</v>
      </c>
      <c r="H3497" s="32">
        <v>0</v>
      </c>
    </row>
    <row r="3498" spans="1:8" x14ac:dyDescent="0.35">
      <c r="A3498" s="31">
        <v>2017</v>
      </c>
      <c r="B3498" s="31" t="s">
        <v>122</v>
      </c>
      <c r="C3498" s="31" t="str">
        <f>VLOOKUP(B3498,lookup!A:D,3,FALSE)</f>
        <v>Non Metropolitan Fire Authorities</v>
      </c>
      <c r="D3498" s="31" t="str">
        <f>VLOOKUP(B3498,lookup!A:D,4,FALSE)</f>
        <v>E31000030</v>
      </c>
      <c r="E3498" s="31" t="s">
        <v>15</v>
      </c>
      <c r="F3498" s="1" t="s">
        <v>252</v>
      </c>
      <c r="G3498" s="31" t="s">
        <v>12</v>
      </c>
      <c r="H3498" s="32">
        <v>0</v>
      </c>
    </row>
    <row r="3499" spans="1:8" x14ac:dyDescent="0.35">
      <c r="A3499" s="31">
        <v>2017</v>
      </c>
      <c r="B3499" s="31" t="s">
        <v>122</v>
      </c>
      <c r="C3499" s="31" t="str">
        <f>VLOOKUP(B3499,lookup!A:D,3,FALSE)</f>
        <v>Non Metropolitan Fire Authorities</v>
      </c>
      <c r="D3499" s="31" t="str">
        <f>VLOOKUP(B3499,lookup!A:D,4,FALSE)</f>
        <v>E31000030</v>
      </c>
      <c r="E3499" s="31" t="s">
        <v>15</v>
      </c>
      <c r="F3499" s="1" t="s">
        <v>252</v>
      </c>
      <c r="G3499" s="31" t="s">
        <v>13</v>
      </c>
      <c r="H3499" s="32">
        <v>1</v>
      </c>
    </row>
    <row r="3500" spans="1:8" x14ac:dyDescent="0.35">
      <c r="A3500" s="31">
        <v>2017</v>
      </c>
      <c r="B3500" s="31" t="s">
        <v>122</v>
      </c>
      <c r="C3500" s="31" t="str">
        <f>VLOOKUP(B3500,lookup!A:D,3,FALSE)</f>
        <v>Non Metropolitan Fire Authorities</v>
      </c>
      <c r="D3500" s="31" t="str">
        <f>VLOOKUP(B3500,lookup!A:D,4,FALSE)</f>
        <v>E31000030</v>
      </c>
      <c r="E3500" s="31" t="s">
        <v>15</v>
      </c>
      <c r="F3500" s="1" t="s">
        <v>252</v>
      </c>
      <c r="G3500" s="31" t="s">
        <v>14</v>
      </c>
      <c r="H3500" s="32">
        <v>6</v>
      </c>
    </row>
    <row r="3501" spans="1:8" x14ac:dyDescent="0.35">
      <c r="A3501" s="31">
        <v>2017</v>
      </c>
      <c r="B3501" s="31" t="s">
        <v>122</v>
      </c>
      <c r="C3501" s="31" t="str">
        <f>VLOOKUP(B3501,lookup!A:D,3,FALSE)</f>
        <v>Non Metropolitan Fire Authorities</v>
      </c>
      <c r="D3501" s="31" t="str">
        <f>VLOOKUP(B3501,lookup!A:D,4,FALSE)</f>
        <v>E31000030</v>
      </c>
      <c r="E3501" s="31" t="s">
        <v>15</v>
      </c>
      <c r="F3501" s="1" t="s">
        <v>252</v>
      </c>
      <c r="G3501" s="31" t="s">
        <v>5</v>
      </c>
      <c r="H3501" s="32">
        <v>7</v>
      </c>
    </row>
    <row r="3502" spans="1:8" x14ac:dyDescent="0.35">
      <c r="A3502" s="31">
        <v>2017</v>
      </c>
      <c r="B3502" s="31" t="s">
        <v>125</v>
      </c>
      <c r="C3502" s="31" t="str">
        <f>VLOOKUP(B3502,lookup!A:D,3,FALSE)</f>
        <v>Non Metropolitan Fire Authorities</v>
      </c>
      <c r="D3502" s="31" t="str">
        <f>VLOOKUP(B3502,lookup!A:D,4,FALSE)</f>
        <v>E31000031</v>
      </c>
      <c r="E3502" s="31" t="s">
        <v>7</v>
      </c>
      <c r="F3502" s="1" t="s">
        <v>219</v>
      </c>
      <c r="G3502" s="31" t="s">
        <v>8</v>
      </c>
      <c r="H3502" s="32">
        <v>3</v>
      </c>
    </row>
    <row r="3503" spans="1:8" x14ac:dyDescent="0.35">
      <c r="A3503" s="31">
        <v>2017</v>
      </c>
      <c r="B3503" s="31" t="s">
        <v>125</v>
      </c>
      <c r="C3503" s="31" t="str">
        <f>VLOOKUP(B3503,lookup!A:D,3,FALSE)</f>
        <v>Non Metropolitan Fire Authorities</v>
      </c>
      <c r="D3503" s="31" t="str">
        <f>VLOOKUP(B3503,lookup!A:D,4,FALSE)</f>
        <v>E31000031</v>
      </c>
      <c r="E3503" s="31" t="s">
        <v>7</v>
      </c>
      <c r="F3503" s="1" t="s">
        <v>219</v>
      </c>
      <c r="G3503" s="31" t="s">
        <v>178</v>
      </c>
      <c r="H3503" s="32">
        <v>3</v>
      </c>
    </row>
    <row r="3504" spans="1:8" x14ac:dyDescent="0.35">
      <c r="A3504" s="31">
        <v>2017</v>
      </c>
      <c r="B3504" s="31" t="s">
        <v>125</v>
      </c>
      <c r="C3504" s="31" t="str">
        <f>VLOOKUP(B3504,lookup!A:D,3,FALSE)</f>
        <v>Non Metropolitan Fire Authorities</v>
      </c>
      <c r="D3504" s="31" t="str">
        <f>VLOOKUP(B3504,lookup!A:D,4,FALSE)</f>
        <v>E31000031</v>
      </c>
      <c r="E3504" s="31" t="s">
        <v>7</v>
      </c>
      <c r="F3504" s="1" t="s">
        <v>219</v>
      </c>
      <c r="G3504" s="31" t="s">
        <v>10</v>
      </c>
      <c r="H3504" s="32">
        <v>7</v>
      </c>
    </row>
    <row r="3505" spans="1:8" x14ac:dyDescent="0.35">
      <c r="A3505" s="31">
        <v>2017</v>
      </c>
      <c r="B3505" s="31" t="s">
        <v>125</v>
      </c>
      <c r="C3505" s="31" t="str">
        <f>VLOOKUP(B3505,lookup!A:D,3,FALSE)</f>
        <v>Non Metropolitan Fire Authorities</v>
      </c>
      <c r="D3505" s="31" t="str">
        <f>VLOOKUP(B3505,lookup!A:D,4,FALSE)</f>
        <v>E31000031</v>
      </c>
      <c r="E3505" s="31" t="s">
        <v>7</v>
      </c>
      <c r="F3505" s="1" t="s">
        <v>219</v>
      </c>
      <c r="G3505" s="31" t="s">
        <v>11</v>
      </c>
      <c r="H3505" s="32">
        <v>26</v>
      </c>
    </row>
    <row r="3506" spans="1:8" x14ac:dyDescent="0.35">
      <c r="A3506" s="31">
        <v>2017</v>
      </c>
      <c r="B3506" s="31" t="s">
        <v>125</v>
      </c>
      <c r="C3506" s="31" t="str">
        <f>VLOOKUP(B3506,lookup!A:D,3,FALSE)</f>
        <v>Non Metropolitan Fire Authorities</v>
      </c>
      <c r="D3506" s="31" t="str">
        <f>VLOOKUP(B3506,lookup!A:D,4,FALSE)</f>
        <v>E31000031</v>
      </c>
      <c r="E3506" s="31" t="s">
        <v>7</v>
      </c>
      <c r="F3506" s="1" t="s">
        <v>219</v>
      </c>
      <c r="G3506" s="31" t="s">
        <v>12</v>
      </c>
      <c r="H3506" s="32">
        <v>41</v>
      </c>
    </row>
    <row r="3507" spans="1:8" x14ac:dyDescent="0.35">
      <c r="A3507" s="31">
        <v>2017</v>
      </c>
      <c r="B3507" s="31" t="s">
        <v>125</v>
      </c>
      <c r="C3507" s="31" t="str">
        <f>VLOOKUP(B3507,lookup!A:D,3,FALSE)</f>
        <v>Non Metropolitan Fire Authorities</v>
      </c>
      <c r="D3507" s="31" t="str">
        <f>VLOOKUP(B3507,lookup!A:D,4,FALSE)</f>
        <v>E31000031</v>
      </c>
      <c r="E3507" s="31" t="s">
        <v>7</v>
      </c>
      <c r="F3507" s="1" t="s">
        <v>219</v>
      </c>
      <c r="G3507" s="31" t="s">
        <v>13</v>
      </c>
      <c r="H3507" s="32">
        <v>36</v>
      </c>
    </row>
    <row r="3508" spans="1:8" x14ac:dyDescent="0.35">
      <c r="A3508" s="31">
        <v>2017</v>
      </c>
      <c r="B3508" s="31" t="s">
        <v>125</v>
      </c>
      <c r="C3508" s="31" t="str">
        <f>VLOOKUP(B3508,lookup!A:D,3,FALSE)</f>
        <v>Non Metropolitan Fire Authorities</v>
      </c>
      <c r="D3508" s="31" t="str">
        <f>VLOOKUP(B3508,lookup!A:D,4,FALSE)</f>
        <v>E31000031</v>
      </c>
      <c r="E3508" s="31" t="s">
        <v>7</v>
      </c>
      <c r="F3508" s="1" t="s">
        <v>219</v>
      </c>
      <c r="G3508" s="31" t="s">
        <v>14</v>
      </c>
      <c r="H3508" s="32">
        <v>109</v>
      </c>
    </row>
    <row r="3509" spans="1:8" x14ac:dyDescent="0.35">
      <c r="A3509" s="31">
        <v>2017</v>
      </c>
      <c r="B3509" s="31" t="s">
        <v>125</v>
      </c>
      <c r="C3509" s="31" t="str">
        <f>VLOOKUP(B3509,lookup!A:D,3,FALSE)</f>
        <v>Non Metropolitan Fire Authorities</v>
      </c>
      <c r="D3509" s="31" t="str">
        <f>VLOOKUP(B3509,lookup!A:D,4,FALSE)</f>
        <v>E31000031</v>
      </c>
      <c r="E3509" s="31" t="s">
        <v>7</v>
      </c>
      <c r="F3509" s="1" t="s">
        <v>219</v>
      </c>
      <c r="G3509" s="31" t="s">
        <v>5</v>
      </c>
      <c r="H3509" s="32">
        <v>225</v>
      </c>
    </row>
    <row r="3510" spans="1:8" x14ac:dyDescent="0.35">
      <c r="A3510" s="31">
        <v>2017</v>
      </c>
      <c r="B3510" s="31" t="s">
        <v>125</v>
      </c>
      <c r="C3510" s="31" t="str">
        <f>VLOOKUP(B3510,lookup!A:D,3,FALSE)</f>
        <v>Non Metropolitan Fire Authorities</v>
      </c>
      <c r="D3510" s="31" t="str">
        <f>VLOOKUP(B3510,lookup!A:D,4,FALSE)</f>
        <v>E31000031</v>
      </c>
      <c r="E3510" s="31" t="s">
        <v>15</v>
      </c>
      <c r="F3510" s="1" t="s">
        <v>219</v>
      </c>
      <c r="G3510" s="31" t="s">
        <v>8</v>
      </c>
      <c r="H3510" s="32">
        <v>0</v>
      </c>
    </row>
    <row r="3511" spans="1:8" x14ac:dyDescent="0.35">
      <c r="A3511" s="31">
        <v>2017</v>
      </c>
      <c r="B3511" s="31" t="s">
        <v>125</v>
      </c>
      <c r="C3511" s="31" t="str">
        <f>VLOOKUP(B3511,lookup!A:D,3,FALSE)</f>
        <v>Non Metropolitan Fire Authorities</v>
      </c>
      <c r="D3511" s="31" t="str">
        <f>VLOOKUP(B3511,lookup!A:D,4,FALSE)</f>
        <v>E31000031</v>
      </c>
      <c r="E3511" s="31" t="s">
        <v>15</v>
      </c>
      <c r="F3511" s="1" t="s">
        <v>219</v>
      </c>
      <c r="G3511" s="31" t="s">
        <v>178</v>
      </c>
      <c r="H3511" s="32">
        <v>0</v>
      </c>
    </row>
    <row r="3512" spans="1:8" x14ac:dyDescent="0.35">
      <c r="A3512" s="31">
        <v>2017</v>
      </c>
      <c r="B3512" s="31" t="s">
        <v>125</v>
      </c>
      <c r="C3512" s="31" t="str">
        <f>VLOOKUP(B3512,lookup!A:D,3,FALSE)</f>
        <v>Non Metropolitan Fire Authorities</v>
      </c>
      <c r="D3512" s="31" t="str">
        <f>VLOOKUP(B3512,lookup!A:D,4,FALSE)</f>
        <v>E31000031</v>
      </c>
      <c r="E3512" s="31" t="s">
        <v>15</v>
      </c>
      <c r="F3512" s="1" t="s">
        <v>219</v>
      </c>
      <c r="G3512" s="31" t="s">
        <v>10</v>
      </c>
      <c r="H3512" s="32">
        <v>0</v>
      </c>
    </row>
    <row r="3513" spans="1:8" x14ac:dyDescent="0.35">
      <c r="A3513" s="31">
        <v>2017</v>
      </c>
      <c r="B3513" s="31" t="s">
        <v>125</v>
      </c>
      <c r="C3513" s="31" t="str">
        <f>VLOOKUP(B3513,lookup!A:D,3,FALSE)</f>
        <v>Non Metropolitan Fire Authorities</v>
      </c>
      <c r="D3513" s="31" t="str">
        <f>VLOOKUP(B3513,lookup!A:D,4,FALSE)</f>
        <v>E31000031</v>
      </c>
      <c r="E3513" s="31" t="s">
        <v>15</v>
      </c>
      <c r="F3513" s="1" t="s">
        <v>219</v>
      </c>
      <c r="G3513" s="31" t="s">
        <v>11</v>
      </c>
      <c r="H3513" s="32">
        <v>1</v>
      </c>
    </row>
    <row r="3514" spans="1:8" x14ac:dyDescent="0.35">
      <c r="A3514" s="31">
        <v>2017</v>
      </c>
      <c r="B3514" s="31" t="s">
        <v>125</v>
      </c>
      <c r="C3514" s="31" t="str">
        <f>VLOOKUP(B3514,lookup!A:D,3,FALSE)</f>
        <v>Non Metropolitan Fire Authorities</v>
      </c>
      <c r="D3514" s="31" t="str">
        <f>VLOOKUP(B3514,lookup!A:D,4,FALSE)</f>
        <v>E31000031</v>
      </c>
      <c r="E3514" s="31" t="s">
        <v>15</v>
      </c>
      <c r="F3514" s="1" t="s">
        <v>219</v>
      </c>
      <c r="G3514" s="31" t="s">
        <v>12</v>
      </c>
      <c r="H3514" s="32">
        <v>2</v>
      </c>
    </row>
    <row r="3515" spans="1:8" x14ac:dyDescent="0.35">
      <c r="A3515" s="31">
        <v>2017</v>
      </c>
      <c r="B3515" s="31" t="s">
        <v>125</v>
      </c>
      <c r="C3515" s="31" t="str">
        <f>VLOOKUP(B3515,lookup!A:D,3,FALSE)</f>
        <v>Non Metropolitan Fire Authorities</v>
      </c>
      <c r="D3515" s="31" t="str">
        <f>VLOOKUP(B3515,lookup!A:D,4,FALSE)</f>
        <v>E31000031</v>
      </c>
      <c r="E3515" s="31" t="s">
        <v>15</v>
      </c>
      <c r="F3515" s="1" t="s">
        <v>219</v>
      </c>
      <c r="G3515" s="31" t="s">
        <v>13</v>
      </c>
      <c r="H3515" s="32">
        <v>0</v>
      </c>
    </row>
    <row r="3516" spans="1:8" x14ac:dyDescent="0.35">
      <c r="A3516" s="31">
        <v>2017</v>
      </c>
      <c r="B3516" s="31" t="s">
        <v>125</v>
      </c>
      <c r="C3516" s="31" t="str">
        <f>VLOOKUP(B3516,lookup!A:D,3,FALSE)</f>
        <v>Non Metropolitan Fire Authorities</v>
      </c>
      <c r="D3516" s="31" t="str">
        <f>VLOOKUP(B3516,lookup!A:D,4,FALSE)</f>
        <v>E31000031</v>
      </c>
      <c r="E3516" s="31" t="s">
        <v>15</v>
      </c>
      <c r="F3516" s="1" t="s">
        <v>219</v>
      </c>
      <c r="G3516" s="31" t="s">
        <v>14</v>
      </c>
      <c r="H3516" s="32">
        <v>5</v>
      </c>
    </row>
    <row r="3517" spans="1:8" x14ac:dyDescent="0.35">
      <c r="A3517" s="31">
        <v>2017</v>
      </c>
      <c r="B3517" s="31" t="s">
        <v>125</v>
      </c>
      <c r="C3517" s="31" t="str">
        <f>VLOOKUP(B3517,lookup!A:D,3,FALSE)</f>
        <v>Non Metropolitan Fire Authorities</v>
      </c>
      <c r="D3517" s="31" t="str">
        <f>VLOOKUP(B3517,lookup!A:D,4,FALSE)</f>
        <v>E31000031</v>
      </c>
      <c r="E3517" s="31" t="s">
        <v>15</v>
      </c>
      <c r="F3517" s="1" t="s">
        <v>219</v>
      </c>
      <c r="G3517" s="31" t="s">
        <v>5</v>
      </c>
      <c r="H3517" s="32">
        <v>8</v>
      </c>
    </row>
    <row r="3518" spans="1:8" x14ac:dyDescent="0.35">
      <c r="A3518" s="31">
        <v>2017</v>
      </c>
      <c r="B3518" s="31" t="s">
        <v>125</v>
      </c>
      <c r="C3518" s="31" t="str">
        <f>VLOOKUP(B3518,lookup!A:D,3,FALSE)</f>
        <v>Non Metropolitan Fire Authorities</v>
      </c>
      <c r="D3518" s="31" t="str">
        <f>VLOOKUP(B3518,lookup!A:D,4,FALSE)</f>
        <v>E31000031</v>
      </c>
      <c r="E3518" s="31" t="s">
        <v>7</v>
      </c>
      <c r="F3518" s="1" t="s">
        <v>252</v>
      </c>
      <c r="G3518" s="31" t="s">
        <v>10</v>
      </c>
      <c r="H3518" s="32">
        <v>0</v>
      </c>
    </row>
    <row r="3519" spans="1:8" x14ac:dyDescent="0.35">
      <c r="A3519" s="31">
        <v>2017</v>
      </c>
      <c r="B3519" s="31" t="s">
        <v>125</v>
      </c>
      <c r="C3519" s="31" t="str">
        <f>VLOOKUP(B3519,lookup!A:D,3,FALSE)</f>
        <v>Non Metropolitan Fire Authorities</v>
      </c>
      <c r="D3519" s="31" t="str">
        <f>VLOOKUP(B3519,lookup!A:D,4,FALSE)</f>
        <v>E31000031</v>
      </c>
      <c r="E3519" s="31" t="s">
        <v>7</v>
      </c>
      <c r="F3519" s="1" t="s">
        <v>252</v>
      </c>
      <c r="G3519" s="31" t="s">
        <v>11</v>
      </c>
      <c r="H3519" s="32">
        <v>0</v>
      </c>
    </row>
    <row r="3520" spans="1:8" x14ac:dyDescent="0.35">
      <c r="A3520" s="31">
        <v>2017</v>
      </c>
      <c r="B3520" s="31" t="s">
        <v>125</v>
      </c>
      <c r="C3520" s="31" t="str">
        <f>VLOOKUP(B3520,lookup!A:D,3,FALSE)</f>
        <v>Non Metropolitan Fire Authorities</v>
      </c>
      <c r="D3520" s="31" t="str">
        <f>VLOOKUP(B3520,lookup!A:D,4,FALSE)</f>
        <v>E31000031</v>
      </c>
      <c r="E3520" s="31" t="s">
        <v>7</v>
      </c>
      <c r="F3520" s="1" t="s">
        <v>252</v>
      </c>
      <c r="G3520" s="31" t="s">
        <v>12</v>
      </c>
      <c r="H3520" s="32">
        <v>22</v>
      </c>
    </row>
    <row r="3521" spans="1:8" x14ac:dyDescent="0.35">
      <c r="A3521" s="31">
        <v>2017</v>
      </c>
      <c r="B3521" s="31" t="s">
        <v>125</v>
      </c>
      <c r="C3521" s="31" t="str">
        <f>VLOOKUP(B3521,lookup!A:D,3,FALSE)</f>
        <v>Non Metropolitan Fire Authorities</v>
      </c>
      <c r="D3521" s="31" t="str">
        <f>VLOOKUP(B3521,lookup!A:D,4,FALSE)</f>
        <v>E31000031</v>
      </c>
      <c r="E3521" s="31" t="s">
        <v>7</v>
      </c>
      <c r="F3521" s="1" t="s">
        <v>252</v>
      </c>
      <c r="G3521" s="31" t="s">
        <v>13</v>
      </c>
      <c r="H3521" s="32">
        <v>58</v>
      </c>
    </row>
    <row r="3522" spans="1:8" x14ac:dyDescent="0.35">
      <c r="A3522" s="31">
        <v>2017</v>
      </c>
      <c r="B3522" s="31" t="s">
        <v>125</v>
      </c>
      <c r="C3522" s="31" t="str">
        <f>VLOOKUP(B3522,lookup!A:D,3,FALSE)</f>
        <v>Non Metropolitan Fire Authorities</v>
      </c>
      <c r="D3522" s="31" t="str">
        <f>VLOOKUP(B3522,lookup!A:D,4,FALSE)</f>
        <v>E31000031</v>
      </c>
      <c r="E3522" s="31" t="s">
        <v>7</v>
      </c>
      <c r="F3522" s="1" t="s">
        <v>252</v>
      </c>
      <c r="G3522" s="31" t="s">
        <v>14</v>
      </c>
      <c r="H3522" s="32">
        <v>210</v>
      </c>
    </row>
    <row r="3523" spans="1:8" x14ac:dyDescent="0.35">
      <c r="A3523" s="31">
        <v>2017</v>
      </c>
      <c r="B3523" s="31" t="s">
        <v>125</v>
      </c>
      <c r="C3523" s="31" t="str">
        <f>VLOOKUP(B3523,lookup!A:D,3,FALSE)</f>
        <v>Non Metropolitan Fire Authorities</v>
      </c>
      <c r="D3523" s="31" t="str">
        <f>VLOOKUP(B3523,lookup!A:D,4,FALSE)</f>
        <v>E31000031</v>
      </c>
      <c r="E3523" s="31" t="s">
        <v>7</v>
      </c>
      <c r="F3523" s="1" t="s">
        <v>252</v>
      </c>
      <c r="G3523" s="31" t="s">
        <v>5</v>
      </c>
      <c r="H3523" s="32">
        <v>290</v>
      </c>
    </row>
    <row r="3524" spans="1:8" x14ac:dyDescent="0.35">
      <c r="A3524" s="31">
        <v>2017</v>
      </c>
      <c r="B3524" s="31" t="s">
        <v>125</v>
      </c>
      <c r="C3524" s="31" t="str">
        <f>VLOOKUP(B3524,lookup!A:D,3,FALSE)</f>
        <v>Non Metropolitan Fire Authorities</v>
      </c>
      <c r="D3524" s="31" t="str">
        <f>VLOOKUP(B3524,lookup!A:D,4,FALSE)</f>
        <v>E31000031</v>
      </c>
      <c r="E3524" s="31" t="s">
        <v>15</v>
      </c>
      <c r="F3524" s="1" t="s">
        <v>252</v>
      </c>
      <c r="G3524" s="31" t="s">
        <v>10</v>
      </c>
      <c r="H3524" s="32">
        <v>0</v>
      </c>
    </row>
    <row r="3525" spans="1:8" x14ac:dyDescent="0.35">
      <c r="A3525" s="31">
        <v>2017</v>
      </c>
      <c r="B3525" s="31" t="s">
        <v>125</v>
      </c>
      <c r="C3525" s="31" t="str">
        <f>VLOOKUP(B3525,lookup!A:D,3,FALSE)</f>
        <v>Non Metropolitan Fire Authorities</v>
      </c>
      <c r="D3525" s="31" t="str">
        <f>VLOOKUP(B3525,lookup!A:D,4,FALSE)</f>
        <v>E31000031</v>
      </c>
      <c r="E3525" s="31" t="s">
        <v>15</v>
      </c>
      <c r="F3525" s="1" t="s">
        <v>252</v>
      </c>
      <c r="G3525" s="31" t="s">
        <v>11</v>
      </c>
      <c r="H3525" s="32">
        <v>0</v>
      </c>
    </row>
    <row r="3526" spans="1:8" x14ac:dyDescent="0.35">
      <c r="A3526" s="31">
        <v>2017</v>
      </c>
      <c r="B3526" s="31" t="s">
        <v>125</v>
      </c>
      <c r="C3526" s="31" t="str">
        <f>VLOOKUP(B3526,lookup!A:D,3,FALSE)</f>
        <v>Non Metropolitan Fire Authorities</v>
      </c>
      <c r="D3526" s="31" t="str">
        <f>VLOOKUP(B3526,lookup!A:D,4,FALSE)</f>
        <v>E31000031</v>
      </c>
      <c r="E3526" s="31" t="s">
        <v>15</v>
      </c>
      <c r="F3526" s="1" t="s">
        <v>252</v>
      </c>
      <c r="G3526" s="31" t="s">
        <v>12</v>
      </c>
      <c r="H3526" s="32">
        <v>0</v>
      </c>
    </row>
    <row r="3527" spans="1:8" x14ac:dyDescent="0.35">
      <c r="A3527" s="31">
        <v>2017</v>
      </c>
      <c r="B3527" s="31" t="s">
        <v>125</v>
      </c>
      <c r="C3527" s="31" t="str">
        <f>VLOOKUP(B3527,lookup!A:D,3,FALSE)</f>
        <v>Non Metropolitan Fire Authorities</v>
      </c>
      <c r="D3527" s="31" t="str">
        <f>VLOOKUP(B3527,lookup!A:D,4,FALSE)</f>
        <v>E31000031</v>
      </c>
      <c r="E3527" s="31" t="s">
        <v>15</v>
      </c>
      <c r="F3527" s="1" t="s">
        <v>252</v>
      </c>
      <c r="G3527" s="31" t="s">
        <v>13</v>
      </c>
      <c r="H3527" s="32">
        <v>3</v>
      </c>
    </row>
    <row r="3528" spans="1:8" x14ac:dyDescent="0.35">
      <c r="A3528" s="31">
        <v>2017</v>
      </c>
      <c r="B3528" s="31" t="s">
        <v>125</v>
      </c>
      <c r="C3528" s="31" t="str">
        <f>VLOOKUP(B3528,lookup!A:D,3,FALSE)</f>
        <v>Non Metropolitan Fire Authorities</v>
      </c>
      <c r="D3528" s="31" t="str">
        <f>VLOOKUP(B3528,lookup!A:D,4,FALSE)</f>
        <v>E31000031</v>
      </c>
      <c r="E3528" s="31" t="s">
        <v>15</v>
      </c>
      <c r="F3528" s="1" t="s">
        <v>252</v>
      </c>
      <c r="G3528" s="31" t="s">
        <v>14</v>
      </c>
      <c r="H3528" s="32">
        <v>24</v>
      </c>
    </row>
    <row r="3529" spans="1:8" x14ac:dyDescent="0.35">
      <c r="A3529" s="31">
        <v>2017</v>
      </c>
      <c r="B3529" s="31" t="s">
        <v>125</v>
      </c>
      <c r="C3529" s="31" t="str">
        <f>VLOOKUP(B3529,lookup!A:D,3,FALSE)</f>
        <v>Non Metropolitan Fire Authorities</v>
      </c>
      <c r="D3529" s="31" t="str">
        <f>VLOOKUP(B3529,lookup!A:D,4,FALSE)</f>
        <v>E31000031</v>
      </c>
      <c r="E3529" s="31" t="s">
        <v>15</v>
      </c>
      <c r="F3529" s="1" t="s">
        <v>252</v>
      </c>
      <c r="G3529" s="31" t="s">
        <v>5</v>
      </c>
      <c r="H3529" s="32">
        <v>27</v>
      </c>
    </row>
    <row r="3530" spans="1:8" x14ac:dyDescent="0.35">
      <c r="A3530" s="31">
        <v>2017</v>
      </c>
      <c r="B3530" s="31" t="s">
        <v>128</v>
      </c>
      <c r="C3530" s="31" t="str">
        <f>VLOOKUP(B3530,lookup!A:D,3,FALSE)</f>
        <v>Non Metropolitan Fire Authorities</v>
      </c>
      <c r="D3530" s="31" t="str">
        <f>VLOOKUP(B3530,lookup!A:D,4,FALSE)</f>
        <v>E31000032</v>
      </c>
      <c r="E3530" s="31" t="s">
        <v>7</v>
      </c>
      <c r="F3530" s="1" t="s">
        <v>219</v>
      </c>
      <c r="G3530" s="31" t="s">
        <v>8</v>
      </c>
      <c r="H3530" s="32">
        <v>2</v>
      </c>
    </row>
    <row r="3531" spans="1:8" x14ac:dyDescent="0.35">
      <c r="A3531" s="31">
        <v>2017</v>
      </c>
      <c r="B3531" s="31" t="s">
        <v>128</v>
      </c>
      <c r="C3531" s="31" t="str">
        <f>VLOOKUP(B3531,lookup!A:D,3,FALSE)</f>
        <v>Non Metropolitan Fire Authorities</v>
      </c>
      <c r="D3531" s="31" t="str">
        <f>VLOOKUP(B3531,lookup!A:D,4,FALSE)</f>
        <v>E31000032</v>
      </c>
      <c r="E3531" s="31" t="s">
        <v>7</v>
      </c>
      <c r="F3531" s="1" t="s">
        <v>219</v>
      </c>
      <c r="G3531" s="31" t="s">
        <v>178</v>
      </c>
      <c r="H3531" s="32">
        <v>4</v>
      </c>
    </row>
    <row r="3532" spans="1:8" x14ac:dyDescent="0.35">
      <c r="A3532" s="31">
        <v>2017</v>
      </c>
      <c r="B3532" s="31" t="s">
        <v>128</v>
      </c>
      <c r="C3532" s="31" t="str">
        <f>VLOOKUP(B3532,lookup!A:D,3,FALSE)</f>
        <v>Non Metropolitan Fire Authorities</v>
      </c>
      <c r="D3532" s="31" t="str">
        <f>VLOOKUP(B3532,lookup!A:D,4,FALSE)</f>
        <v>E31000032</v>
      </c>
      <c r="E3532" s="31" t="s">
        <v>7</v>
      </c>
      <c r="F3532" s="1" t="s">
        <v>219</v>
      </c>
      <c r="G3532" s="31" t="s">
        <v>10</v>
      </c>
      <c r="H3532" s="32">
        <v>5</v>
      </c>
    </row>
    <row r="3533" spans="1:8" x14ac:dyDescent="0.35">
      <c r="A3533" s="31">
        <v>2017</v>
      </c>
      <c r="B3533" s="31" t="s">
        <v>128</v>
      </c>
      <c r="C3533" s="31" t="str">
        <f>VLOOKUP(B3533,lookup!A:D,3,FALSE)</f>
        <v>Non Metropolitan Fire Authorities</v>
      </c>
      <c r="D3533" s="31" t="str">
        <f>VLOOKUP(B3533,lookup!A:D,4,FALSE)</f>
        <v>E31000032</v>
      </c>
      <c r="E3533" s="31" t="s">
        <v>7</v>
      </c>
      <c r="F3533" s="1" t="s">
        <v>219</v>
      </c>
      <c r="G3533" s="31" t="s">
        <v>11</v>
      </c>
      <c r="H3533" s="32">
        <v>14</v>
      </c>
    </row>
    <row r="3534" spans="1:8" x14ac:dyDescent="0.35">
      <c r="A3534" s="31">
        <v>2017</v>
      </c>
      <c r="B3534" s="31" t="s">
        <v>128</v>
      </c>
      <c r="C3534" s="31" t="str">
        <f>VLOOKUP(B3534,lookup!A:D,3,FALSE)</f>
        <v>Non Metropolitan Fire Authorities</v>
      </c>
      <c r="D3534" s="31" t="str">
        <f>VLOOKUP(B3534,lookup!A:D,4,FALSE)</f>
        <v>E31000032</v>
      </c>
      <c r="E3534" s="31" t="s">
        <v>7</v>
      </c>
      <c r="F3534" s="1" t="s">
        <v>219</v>
      </c>
      <c r="G3534" s="31" t="s">
        <v>12</v>
      </c>
      <c r="H3534" s="32">
        <v>28</v>
      </c>
    </row>
    <row r="3535" spans="1:8" x14ac:dyDescent="0.35">
      <c r="A3535" s="31">
        <v>2017</v>
      </c>
      <c r="B3535" s="31" t="s">
        <v>128</v>
      </c>
      <c r="C3535" s="31" t="str">
        <f>VLOOKUP(B3535,lookup!A:D,3,FALSE)</f>
        <v>Non Metropolitan Fire Authorities</v>
      </c>
      <c r="D3535" s="31" t="str">
        <f>VLOOKUP(B3535,lookup!A:D,4,FALSE)</f>
        <v>E31000032</v>
      </c>
      <c r="E3535" s="31" t="s">
        <v>7</v>
      </c>
      <c r="F3535" s="1" t="s">
        <v>219</v>
      </c>
      <c r="G3535" s="31" t="s">
        <v>13</v>
      </c>
      <c r="H3535" s="32">
        <v>20</v>
      </c>
    </row>
    <row r="3536" spans="1:8" x14ac:dyDescent="0.35">
      <c r="A3536" s="31">
        <v>2017</v>
      </c>
      <c r="B3536" s="31" t="s">
        <v>128</v>
      </c>
      <c r="C3536" s="31" t="str">
        <f>VLOOKUP(B3536,lookup!A:D,3,FALSE)</f>
        <v>Non Metropolitan Fire Authorities</v>
      </c>
      <c r="D3536" s="31" t="str">
        <f>VLOOKUP(B3536,lookup!A:D,4,FALSE)</f>
        <v>E31000032</v>
      </c>
      <c r="E3536" s="31" t="s">
        <v>7</v>
      </c>
      <c r="F3536" s="1" t="s">
        <v>219</v>
      </c>
      <c r="G3536" s="31" t="s">
        <v>14</v>
      </c>
      <c r="H3536" s="32">
        <v>97</v>
      </c>
    </row>
    <row r="3537" spans="1:8" x14ac:dyDescent="0.35">
      <c r="A3537" s="31">
        <v>2017</v>
      </c>
      <c r="B3537" s="31" t="s">
        <v>128</v>
      </c>
      <c r="C3537" s="31" t="str">
        <f>VLOOKUP(B3537,lookup!A:D,3,FALSE)</f>
        <v>Non Metropolitan Fire Authorities</v>
      </c>
      <c r="D3537" s="31" t="str">
        <f>VLOOKUP(B3537,lookup!A:D,4,FALSE)</f>
        <v>E31000032</v>
      </c>
      <c r="E3537" s="31" t="s">
        <v>7</v>
      </c>
      <c r="F3537" s="1" t="s">
        <v>219</v>
      </c>
      <c r="G3537" s="31" t="s">
        <v>5</v>
      </c>
      <c r="H3537" s="32">
        <v>170</v>
      </c>
    </row>
    <row r="3538" spans="1:8" x14ac:dyDescent="0.35">
      <c r="A3538" s="31">
        <v>2017</v>
      </c>
      <c r="B3538" s="31" t="s">
        <v>128</v>
      </c>
      <c r="C3538" s="31" t="str">
        <f>VLOOKUP(B3538,lookup!A:D,3,FALSE)</f>
        <v>Non Metropolitan Fire Authorities</v>
      </c>
      <c r="D3538" s="31" t="str">
        <f>VLOOKUP(B3538,lookup!A:D,4,FALSE)</f>
        <v>E31000032</v>
      </c>
      <c r="E3538" s="31" t="s">
        <v>15</v>
      </c>
      <c r="F3538" s="1" t="s">
        <v>219</v>
      </c>
      <c r="G3538" s="31" t="s">
        <v>8</v>
      </c>
      <c r="H3538" s="32">
        <v>1</v>
      </c>
    </row>
    <row r="3539" spans="1:8" x14ac:dyDescent="0.35">
      <c r="A3539" s="31">
        <v>2017</v>
      </c>
      <c r="B3539" s="31" t="s">
        <v>128</v>
      </c>
      <c r="C3539" s="31" t="str">
        <f>VLOOKUP(B3539,lookup!A:D,3,FALSE)</f>
        <v>Non Metropolitan Fire Authorities</v>
      </c>
      <c r="D3539" s="31" t="str">
        <f>VLOOKUP(B3539,lookup!A:D,4,FALSE)</f>
        <v>E31000032</v>
      </c>
      <c r="E3539" s="31" t="s">
        <v>15</v>
      </c>
      <c r="F3539" s="1" t="s">
        <v>219</v>
      </c>
      <c r="G3539" s="31" t="s">
        <v>178</v>
      </c>
      <c r="H3539" s="32">
        <v>0</v>
      </c>
    </row>
    <row r="3540" spans="1:8" x14ac:dyDescent="0.35">
      <c r="A3540" s="31">
        <v>2017</v>
      </c>
      <c r="B3540" s="31" t="s">
        <v>128</v>
      </c>
      <c r="C3540" s="31" t="str">
        <f>VLOOKUP(B3540,lookup!A:D,3,FALSE)</f>
        <v>Non Metropolitan Fire Authorities</v>
      </c>
      <c r="D3540" s="31" t="str">
        <f>VLOOKUP(B3540,lookup!A:D,4,FALSE)</f>
        <v>E31000032</v>
      </c>
      <c r="E3540" s="31" t="s">
        <v>15</v>
      </c>
      <c r="F3540" s="1" t="s">
        <v>219</v>
      </c>
      <c r="G3540" s="31" t="s">
        <v>10</v>
      </c>
      <c r="H3540" s="32">
        <v>0</v>
      </c>
    </row>
    <row r="3541" spans="1:8" x14ac:dyDescent="0.35">
      <c r="A3541" s="31">
        <v>2017</v>
      </c>
      <c r="B3541" s="31" t="s">
        <v>128</v>
      </c>
      <c r="C3541" s="31" t="str">
        <f>VLOOKUP(B3541,lookup!A:D,3,FALSE)</f>
        <v>Non Metropolitan Fire Authorities</v>
      </c>
      <c r="D3541" s="31" t="str">
        <f>VLOOKUP(B3541,lookup!A:D,4,FALSE)</f>
        <v>E31000032</v>
      </c>
      <c r="E3541" s="31" t="s">
        <v>15</v>
      </c>
      <c r="F3541" s="1" t="s">
        <v>219</v>
      </c>
      <c r="G3541" s="31" t="s">
        <v>11</v>
      </c>
      <c r="H3541" s="32">
        <v>0</v>
      </c>
    </row>
    <row r="3542" spans="1:8" x14ac:dyDescent="0.35">
      <c r="A3542" s="31">
        <v>2017</v>
      </c>
      <c r="B3542" s="31" t="s">
        <v>128</v>
      </c>
      <c r="C3542" s="31" t="str">
        <f>VLOOKUP(B3542,lookup!A:D,3,FALSE)</f>
        <v>Non Metropolitan Fire Authorities</v>
      </c>
      <c r="D3542" s="31" t="str">
        <f>VLOOKUP(B3542,lookup!A:D,4,FALSE)</f>
        <v>E31000032</v>
      </c>
      <c r="E3542" s="31" t="s">
        <v>15</v>
      </c>
      <c r="F3542" s="1" t="s">
        <v>219</v>
      </c>
      <c r="G3542" s="31" t="s">
        <v>12</v>
      </c>
      <c r="H3542" s="32">
        <v>0</v>
      </c>
    </row>
    <row r="3543" spans="1:8" x14ac:dyDescent="0.35">
      <c r="A3543" s="31">
        <v>2017</v>
      </c>
      <c r="B3543" s="31" t="s">
        <v>128</v>
      </c>
      <c r="C3543" s="31" t="str">
        <f>VLOOKUP(B3543,lookup!A:D,3,FALSE)</f>
        <v>Non Metropolitan Fire Authorities</v>
      </c>
      <c r="D3543" s="31" t="str">
        <f>VLOOKUP(B3543,lookup!A:D,4,FALSE)</f>
        <v>E31000032</v>
      </c>
      <c r="E3543" s="31" t="s">
        <v>15</v>
      </c>
      <c r="F3543" s="1" t="s">
        <v>219</v>
      </c>
      <c r="G3543" s="31" t="s">
        <v>13</v>
      </c>
      <c r="H3543" s="32">
        <v>2</v>
      </c>
    </row>
    <row r="3544" spans="1:8" x14ac:dyDescent="0.35">
      <c r="A3544" s="31">
        <v>2017</v>
      </c>
      <c r="B3544" s="31" t="s">
        <v>128</v>
      </c>
      <c r="C3544" s="31" t="str">
        <f>VLOOKUP(B3544,lookup!A:D,3,FALSE)</f>
        <v>Non Metropolitan Fire Authorities</v>
      </c>
      <c r="D3544" s="31" t="str">
        <f>VLOOKUP(B3544,lookup!A:D,4,FALSE)</f>
        <v>E31000032</v>
      </c>
      <c r="E3544" s="31" t="s">
        <v>15</v>
      </c>
      <c r="F3544" s="1" t="s">
        <v>219</v>
      </c>
      <c r="G3544" s="31" t="s">
        <v>14</v>
      </c>
      <c r="H3544" s="32">
        <v>5</v>
      </c>
    </row>
    <row r="3545" spans="1:8" x14ac:dyDescent="0.35">
      <c r="A3545" s="31">
        <v>2017</v>
      </c>
      <c r="B3545" s="31" t="s">
        <v>128</v>
      </c>
      <c r="C3545" s="31" t="str">
        <f>VLOOKUP(B3545,lookup!A:D,3,FALSE)</f>
        <v>Non Metropolitan Fire Authorities</v>
      </c>
      <c r="D3545" s="31" t="str">
        <f>VLOOKUP(B3545,lookup!A:D,4,FALSE)</f>
        <v>E31000032</v>
      </c>
      <c r="E3545" s="31" t="s">
        <v>15</v>
      </c>
      <c r="F3545" s="1" t="s">
        <v>219</v>
      </c>
      <c r="G3545" s="31" t="s">
        <v>5</v>
      </c>
      <c r="H3545" s="32">
        <v>8</v>
      </c>
    </row>
    <row r="3546" spans="1:8" x14ac:dyDescent="0.35">
      <c r="A3546" s="31">
        <v>2017</v>
      </c>
      <c r="B3546" s="31" t="s">
        <v>128</v>
      </c>
      <c r="C3546" s="31" t="str">
        <f>VLOOKUP(B3546,lookup!A:D,3,FALSE)</f>
        <v>Non Metropolitan Fire Authorities</v>
      </c>
      <c r="D3546" s="31" t="str">
        <f>VLOOKUP(B3546,lookup!A:D,4,FALSE)</f>
        <v>E31000032</v>
      </c>
      <c r="E3546" s="31" t="s">
        <v>7</v>
      </c>
      <c r="F3546" s="1" t="s">
        <v>252</v>
      </c>
      <c r="G3546" s="31" t="s">
        <v>10</v>
      </c>
      <c r="H3546" s="32">
        <v>0</v>
      </c>
    </row>
    <row r="3547" spans="1:8" x14ac:dyDescent="0.35">
      <c r="A3547" s="31">
        <v>2017</v>
      </c>
      <c r="B3547" s="31" t="s">
        <v>128</v>
      </c>
      <c r="C3547" s="31" t="str">
        <f>VLOOKUP(B3547,lookup!A:D,3,FALSE)</f>
        <v>Non Metropolitan Fire Authorities</v>
      </c>
      <c r="D3547" s="31" t="str">
        <f>VLOOKUP(B3547,lookup!A:D,4,FALSE)</f>
        <v>E31000032</v>
      </c>
      <c r="E3547" s="31" t="s">
        <v>7</v>
      </c>
      <c r="F3547" s="1" t="s">
        <v>252</v>
      </c>
      <c r="G3547" s="31" t="s">
        <v>11</v>
      </c>
      <c r="H3547" s="32">
        <v>0</v>
      </c>
    </row>
    <row r="3548" spans="1:8" x14ac:dyDescent="0.35">
      <c r="A3548" s="31">
        <v>2017</v>
      </c>
      <c r="B3548" s="31" t="s">
        <v>128</v>
      </c>
      <c r="C3548" s="31" t="str">
        <f>VLOOKUP(B3548,lookup!A:D,3,FALSE)</f>
        <v>Non Metropolitan Fire Authorities</v>
      </c>
      <c r="D3548" s="31" t="str">
        <f>VLOOKUP(B3548,lookup!A:D,4,FALSE)</f>
        <v>E31000032</v>
      </c>
      <c r="E3548" s="31" t="s">
        <v>7</v>
      </c>
      <c r="F3548" s="1" t="s">
        <v>252</v>
      </c>
      <c r="G3548" s="31" t="s">
        <v>12</v>
      </c>
      <c r="H3548" s="32">
        <v>22</v>
      </c>
    </row>
    <row r="3549" spans="1:8" x14ac:dyDescent="0.35">
      <c r="A3549" s="31">
        <v>2017</v>
      </c>
      <c r="B3549" s="31" t="s">
        <v>128</v>
      </c>
      <c r="C3549" s="31" t="str">
        <f>VLOOKUP(B3549,lookup!A:D,3,FALSE)</f>
        <v>Non Metropolitan Fire Authorities</v>
      </c>
      <c r="D3549" s="31" t="str">
        <f>VLOOKUP(B3549,lookup!A:D,4,FALSE)</f>
        <v>E31000032</v>
      </c>
      <c r="E3549" s="31" t="s">
        <v>7</v>
      </c>
      <c r="F3549" s="1" t="s">
        <v>252</v>
      </c>
      <c r="G3549" s="31" t="s">
        <v>13</v>
      </c>
      <c r="H3549" s="32">
        <v>59</v>
      </c>
    </row>
    <row r="3550" spans="1:8" x14ac:dyDescent="0.35">
      <c r="A3550" s="31">
        <v>2017</v>
      </c>
      <c r="B3550" s="31" t="s">
        <v>128</v>
      </c>
      <c r="C3550" s="31" t="str">
        <f>VLOOKUP(B3550,lookup!A:D,3,FALSE)</f>
        <v>Non Metropolitan Fire Authorities</v>
      </c>
      <c r="D3550" s="31" t="str">
        <f>VLOOKUP(B3550,lookup!A:D,4,FALSE)</f>
        <v>E31000032</v>
      </c>
      <c r="E3550" s="31" t="s">
        <v>7</v>
      </c>
      <c r="F3550" s="1" t="s">
        <v>252</v>
      </c>
      <c r="G3550" s="31" t="s">
        <v>14</v>
      </c>
      <c r="H3550" s="32">
        <v>237</v>
      </c>
    </row>
    <row r="3551" spans="1:8" x14ac:dyDescent="0.35">
      <c r="A3551" s="31">
        <v>2017</v>
      </c>
      <c r="B3551" s="31" t="s">
        <v>128</v>
      </c>
      <c r="C3551" s="31" t="str">
        <f>VLOOKUP(B3551,lookup!A:D,3,FALSE)</f>
        <v>Non Metropolitan Fire Authorities</v>
      </c>
      <c r="D3551" s="31" t="str">
        <f>VLOOKUP(B3551,lookup!A:D,4,FALSE)</f>
        <v>E31000032</v>
      </c>
      <c r="E3551" s="31" t="s">
        <v>7</v>
      </c>
      <c r="F3551" s="1" t="s">
        <v>252</v>
      </c>
      <c r="G3551" s="31" t="s">
        <v>5</v>
      </c>
      <c r="H3551" s="32">
        <v>318</v>
      </c>
    </row>
    <row r="3552" spans="1:8" x14ac:dyDescent="0.35">
      <c r="A3552" s="31">
        <v>2017</v>
      </c>
      <c r="B3552" s="31" t="s">
        <v>128</v>
      </c>
      <c r="C3552" s="31" t="str">
        <f>VLOOKUP(B3552,lookup!A:D,3,FALSE)</f>
        <v>Non Metropolitan Fire Authorities</v>
      </c>
      <c r="D3552" s="31" t="str">
        <f>VLOOKUP(B3552,lookup!A:D,4,FALSE)</f>
        <v>E31000032</v>
      </c>
      <c r="E3552" s="31" t="s">
        <v>15</v>
      </c>
      <c r="F3552" s="1" t="s">
        <v>252</v>
      </c>
      <c r="G3552" s="31" t="s">
        <v>10</v>
      </c>
      <c r="H3552" s="32">
        <v>0</v>
      </c>
    </row>
    <row r="3553" spans="1:8" x14ac:dyDescent="0.35">
      <c r="A3553" s="31">
        <v>2017</v>
      </c>
      <c r="B3553" s="31" t="s">
        <v>128</v>
      </c>
      <c r="C3553" s="31" t="str">
        <f>VLOOKUP(B3553,lookup!A:D,3,FALSE)</f>
        <v>Non Metropolitan Fire Authorities</v>
      </c>
      <c r="D3553" s="31" t="str">
        <f>VLOOKUP(B3553,lookup!A:D,4,FALSE)</f>
        <v>E31000032</v>
      </c>
      <c r="E3553" s="31" t="s">
        <v>15</v>
      </c>
      <c r="F3553" s="1" t="s">
        <v>252</v>
      </c>
      <c r="G3553" s="31" t="s">
        <v>11</v>
      </c>
      <c r="H3553" s="32">
        <v>0</v>
      </c>
    </row>
    <row r="3554" spans="1:8" x14ac:dyDescent="0.35">
      <c r="A3554" s="31">
        <v>2017</v>
      </c>
      <c r="B3554" s="31" t="s">
        <v>128</v>
      </c>
      <c r="C3554" s="31" t="str">
        <f>VLOOKUP(B3554,lookup!A:D,3,FALSE)</f>
        <v>Non Metropolitan Fire Authorities</v>
      </c>
      <c r="D3554" s="31" t="str">
        <f>VLOOKUP(B3554,lookup!A:D,4,FALSE)</f>
        <v>E31000032</v>
      </c>
      <c r="E3554" s="31" t="s">
        <v>15</v>
      </c>
      <c r="F3554" s="1" t="s">
        <v>252</v>
      </c>
      <c r="G3554" s="31" t="s">
        <v>12</v>
      </c>
      <c r="H3554" s="32">
        <v>0</v>
      </c>
    </row>
    <row r="3555" spans="1:8" x14ac:dyDescent="0.35">
      <c r="A3555" s="31">
        <v>2017</v>
      </c>
      <c r="B3555" s="31" t="s">
        <v>128</v>
      </c>
      <c r="C3555" s="31" t="str">
        <f>VLOOKUP(B3555,lookup!A:D,3,FALSE)</f>
        <v>Non Metropolitan Fire Authorities</v>
      </c>
      <c r="D3555" s="31" t="str">
        <f>VLOOKUP(B3555,lookup!A:D,4,FALSE)</f>
        <v>E31000032</v>
      </c>
      <c r="E3555" s="31" t="s">
        <v>15</v>
      </c>
      <c r="F3555" s="1" t="s">
        <v>252</v>
      </c>
      <c r="G3555" s="31" t="s">
        <v>13</v>
      </c>
      <c r="H3555" s="32">
        <v>0</v>
      </c>
    </row>
    <row r="3556" spans="1:8" x14ac:dyDescent="0.35">
      <c r="A3556" s="31">
        <v>2017</v>
      </c>
      <c r="B3556" s="31" t="s">
        <v>128</v>
      </c>
      <c r="C3556" s="31" t="str">
        <f>VLOOKUP(B3556,lookup!A:D,3,FALSE)</f>
        <v>Non Metropolitan Fire Authorities</v>
      </c>
      <c r="D3556" s="31" t="str">
        <f>VLOOKUP(B3556,lookup!A:D,4,FALSE)</f>
        <v>E31000032</v>
      </c>
      <c r="E3556" s="31" t="s">
        <v>15</v>
      </c>
      <c r="F3556" s="1" t="s">
        <v>252</v>
      </c>
      <c r="G3556" s="31" t="s">
        <v>14</v>
      </c>
      <c r="H3556" s="32">
        <v>18</v>
      </c>
    </row>
    <row r="3557" spans="1:8" x14ac:dyDescent="0.35">
      <c r="A3557" s="31">
        <v>2017</v>
      </c>
      <c r="B3557" s="31" t="s">
        <v>128</v>
      </c>
      <c r="C3557" s="31" t="str">
        <f>VLOOKUP(B3557,lookup!A:D,3,FALSE)</f>
        <v>Non Metropolitan Fire Authorities</v>
      </c>
      <c r="D3557" s="31" t="str">
        <f>VLOOKUP(B3557,lookup!A:D,4,FALSE)</f>
        <v>E31000032</v>
      </c>
      <c r="E3557" s="31" t="s">
        <v>15</v>
      </c>
      <c r="F3557" s="1" t="s">
        <v>252</v>
      </c>
      <c r="G3557" s="31" t="s">
        <v>5</v>
      </c>
      <c r="H3557" s="32">
        <v>18</v>
      </c>
    </row>
    <row r="3558" spans="1:8" x14ac:dyDescent="0.35">
      <c r="A3558" s="31">
        <v>2017</v>
      </c>
      <c r="B3558" s="31" t="s">
        <v>131</v>
      </c>
      <c r="C3558" s="31" t="str">
        <f>VLOOKUP(B3558,lookup!A:D,3,FALSE)</f>
        <v>Metropolitan Fire Authorities</v>
      </c>
      <c r="D3558" s="31" t="str">
        <f>VLOOKUP(B3558,lookup!A:D,4,FALSE)</f>
        <v>E31000042</v>
      </c>
      <c r="E3558" s="31" t="s">
        <v>7</v>
      </c>
      <c r="F3558" s="1" t="s">
        <v>219</v>
      </c>
      <c r="G3558" s="31" t="s">
        <v>8</v>
      </c>
      <c r="H3558" s="32">
        <v>3</v>
      </c>
    </row>
    <row r="3559" spans="1:8" x14ac:dyDescent="0.35">
      <c r="A3559" s="31">
        <v>2017</v>
      </c>
      <c r="B3559" s="31" t="s">
        <v>131</v>
      </c>
      <c r="C3559" s="31" t="str">
        <f>VLOOKUP(B3559,lookup!A:D,3,FALSE)</f>
        <v>Metropolitan Fire Authorities</v>
      </c>
      <c r="D3559" s="31" t="str">
        <f>VLOOKUP(B3559,lookup!A:D,4,FALSE)</f>
        <v>E31000042</v>
      </c>
      <c r="E3559" s="31" t="s">
        <v>7</v>
      </c>
      <c r="F3559" s="1" t="s">
        <v>219</v>
      </c>
      <c r="G3559" s="31" t="s">
        <v>178</v>
      </c>
      <c r="H3559" s="32">
        <v>4</v>
      </c>
    </row>
    <row r="3560" spans="1:8" x14ac:dyDescent="0.35">
      <c r="A3560" s="31">
        <v>2017</v>
      </c>
      <c r="B3560" s="31" t="s">
        <v>131</v>
      </c>
      <c r="C3560" s="31" t="str">
        <f>VLOOKUP(B3560,lookup!A:D,3,FALSE)</f>
        <v>Metropolitan Fire Authorities</v>
      </c>
      <c r="D3560" s="31" t="str">
        <f>VLOOKUP(B3560,lookup!A:D,4,FALSE)</f>
        <v>E31000042</v>
      </c>
      <c r="E3560" s="31" t="s">
        <v>7</v>
      </c>
      <c r="F3560" s="1" t="s">
        <v>219</v>
      </c>
      <c r="G3560" s="31" t="s">
        <v>10</v>
      </c>
      <c r="H3560" s="32">
        <v>9</v>
      </c>
    </row>
    <row r="3561" spans="1:8" x14ac:dyDescent="0.35">
      <c r="A3561" s="31">
        <v>2017</v>
      </c>
      <c r="B3561" s="31" t="s">
        <v>131</v>
      </c>
      <c r="C3561" s="31" t="str">
        <f>VLOOKUP(B3561,lookup!A:D,3,FALSE)</f>
        <v>Metropolitan Fire Authorities</v>
      </c>
      <c r="D3561" s="31" t="str">
        <f>VLOOKUP(B3561,lookup!A:D,4,FALSE)</f>
        <v>E31000042</v>
      </c>
      <c r="E3561" s="31" t="s">
        <v>7</v>
      </c>
      <c r="F3561" s="1" t="s">
        <v>219</v>
      </c>
      <c r="G3561" s="31" t="s">
        <v>11</v>
      </c>
      <c r="H3561" s="32">
        <v>22</v>
      </c>
    </row>
    <row r="3562" spans="1:8" x14ac:dyDescent="0.35">
      <c r="A3562" s="31">
        <v>2017</v>
      </c>
      <c r="B3562" s="31" t="s">
        <v>131</v>
      </c>
      <c r="C3562" s="31" t="str">
        <f>VLOOKUP(B3562,lookup!A:D,3,FALSE)</f>
        <v>Metropolitan Fire Authorities</v>
      </c>
      <c r="D3562" s="31" t="str">
        <f>VLOOKUP(B3562,lookup!A:D,4,FALSE)</f>
        <v>E31000042</v>
      </c>
      <c r="E3562" s="31" t="s">
        <v>7</v>
      </c>
      <c r="F3562" s="1" t="s">
        <v>219</v>
      </c>
      <c r="G3562" s="31" t="s">
        <v>12</v>
      </c>
      <c r="H3562" s="32">
        <v>83</v>
      </c>
    </row>
    <row r="3563" spans="1:8" x14ac:dyDescent="0.35">
      <c r="A3563" s="31">
        <v>2017</v>
      </c>
      <c r="B3563" s="31" t="s">
        <v>131</v>
      </c>
      <c r="C3563" s="31" t="str">
        <f>VLOOKUP(B3563,lookup!A:D,3,FALSE)</f>
        <v>Metropolitan Fire Authorities</v>
      </c>
      <c r="D3563" s="31" t="str">
        <f>VLOOKUP(B3563,lookup!A:D,4,FALSE)</f>
        <v>E31000042</v>
      </c>
      <c r="E3563" s="31" t="s">
        <v>7</v>
      </c>
      <c r="F3563" s="1" t="s">
        <v>219</v>
      </c>
      <c r="G3563" s="31" t="s">
        <v>13</v>
      </c>
      <c r="H3563" s="32">
        <v>72</v>
      </c>
    </row>
    <row r="3564" spans="1:8" x14ac:dyDescent="0.35">
      <c r="A3564" s="31">
        <v>2017</v>
      </c>
      <c r="B3564" s="31" t="s">
        <v>131</v>
      </c>
      <c r="C3564" s="31" t="str">
        <f>VLOOKUP(B3564,lookup!A:D,3,FALSE)</f>
        <v>Metropolitan Fire Authorities</v>
      </c>
      <c r="D3564" s="31" t="str">
        <f>VLOOKUP(B3564,lookup!A:D,4,FALSE)</f>
        <v>E31000042</v>
      </c>
      <c r="E3564" s="31" t="s">
        <v>7</v>
      </c>
      <c r="F3564" s="1" t="s">
        <v>219</v>
      </c>
      <c r="G3564" s="31" t="s">
        <v>14</v>
      </c>
      <c r="H3564" s="32">
        <v>338</v>
      </c>
    </row>
    <row r="3565" spans="1:8" x14ac:dyDescent="0.35">
      <c r="A3565" s="31">
        <v>2017</v>
      </c>
      <c r="B3565" s="31" t="s">
        <v>131</v>
      </c>
      <c r="C3565" s="31" t="str">
        <f>VLOOKUP(B3565,lookup!A:D,3,FALSE)</f>
        <v>Metropolitan Fire Authorities</v>
      </c>
      <c r="D3565" s="31" t="str">
        <f>VLOOKUP(B3565,lookup!A:D,4,FALSE)</f>
        <v>E31000042</v>
      </c>
      <c r="E3565" s="31" t="s">
        <v>7</v>
      </c>
      <c r="F3565" s="1" t="s">
        <v>219</v>
      </c>
      <c r="G3565" s="31" t="s">
        <v>5</v>
      </c>
      <c r="H3565" s="32">
        <v>531</v>
      </c>
    </row>
    <row r="3566" spans="1:8" x14ac:dyDescent="0.35">
      <c r="A3566" s="31">
        <v>2017</v>
      </c>
      <c r="B3566" s="31" t="s">
        <v>131</v>
      </c>
      <c r="C3566" s="31" t="str">
        <f>VLOOKUP(B3566,lookup!A:D,3,FALSE)</f>
        <v>Metropolitan Fire Authorities</v>
      </c>
      <c r="D3566" s="31" t="str">
        <f>VLOOKUP(B3566,lookup!A:D,4,FALSE)</f>
        <v>E31000042</v>
      </c>
      <c r="E3566" s="31" t="s">
        <v>15</v>
      </c>
      <c r="F3566" s="1" t="s">
        <v>219</v>
      </c>
      <c r="G3566" s="31" t="s">
        <v>8</v>
      </c>
      <c r="H3566" s="32">
        <v>0</v>
      </c>
    </row>
    <row r="3567" spans="1:8" x14ac:dyDescent="0.35">
      <c r="A3567" s="31">
        <v>2017</v>
      </c>
      <c r="B3567" s="31" t="s">
        <v>131</v>
      </c>
      <c r="C3567" s="31" t="str">
        <f>VLOOKUP(B3567,lookup!A:D,3,FALSE)</f>
        <v>Metropolitan Fire Authorities</v>
      </c>
      <c r="D3567" s="31" t="str">
        <f>VLOOKUP(B3567,lookup!A:D,4,FALSE)</f>
        <v>E31000042</v>
      </c>
      <c r="E3567" s="31" t="s">
        <v>15</v>
      </c>
      <c r="F3567" s="1" t="s">
        <v>219</v>
      </c>
      <c r="G3567" s="31" t="s">
        <v>178</v>
      </c>
      <c r="H3567" s="32">
        <v>0</v>
      </c>
    </row>
    <row r="3568" spans="1:8" x14ac:dyDescent="0.35">
      <c r="A3568" s="31">
        <v>2017</v>
      </c>
      <c r="B3568" s="31" t="s">
        <v>131</v>
      </c>
      <c r="C3568" s="31" t="str">
        <f>VLOOKUP(B3568,lookup!A:D,3,FALSE)</f>
        <v>Metropolitan Fire Authorities</v>
      </c>
      <c r="D3568" s="31" t="str">
        <f>VLOOKUP(B3568,lookup!A:D,4,FALSE)</f>
        <v>E31000042</v>
      </c>
      <c r="E3568" s="31" t="s">
        <v>15</v>
      </c>
      <c r="F3568" s="1" t="s">
        <v>219</v>
      </c>
      <c r="G3568" s="31" t="s">
        <v>10</v>
      </c>
      <c r="H3568" s="32">
        <v>1</v>
      </c>
    </row>
    <row r="3569" spans="1:8" x14ac:dyDescent="0.35">
      <c r="A3569" s="31">
        <v>2017</v>
      </c>
      <c r="B3569" s="31" t="s">
        <v>131</v>
      </c>
      <c r="C3569" s="31" t="str">
        <f>VLOOKUP(B3569,lookup!A:D,3,FALSE)</f>
        <v>Metropolitan Fire Authorities</v>
      </c>
      <c r="D3569" s="31" t="str">
        <f>VLOOKUP(B3569,lookup!A:D,4,FALSE)</f>
        <v>E31000042</v>
      </c>
      <c r="E3569" s="31" t="s">
        <v>15</v>
      </c>
      <c r="F3569" s="1" t="s">
        <v>219</v>
      </c>
      <c r="G3569" s="31" t="s">
        <v>11</v>
      </c>
      <c r="H3569" s="32">
        <v>3</v>
      </c>
    </row>
    <row r="3570" spans="1:8" x14ac:dyDescent="0.35">
      <c r="A3570" s="31">
        <v>2017</v>
      </c>
      <c r="B3570" s="31" t="s">
        <v>131</v>
      </c>
      <c r="C3570" s="31" t="str">
        <f>VLOOKUP(B3570,lookup!A:D,3,FALSE)</f>
        <v>Metropolitan Fire Authorities</v>
      </c>
      <c r="D3570" s="31" t="str">
        <f>VLOOKUP(B3570,lookup!A:D,4,FALSE)</f>
        <v>E31000042</v>
      </c>
      <c r="E3570" s="31" t="s">
        <v>15</v>
      </c>
      <c r="F3570" s="1" t="s">
        <v>219</v>
      </c>
      <c r="G3570" s="31" t="s">
        <v>12</v>
      </c>
      <c r="H3570" s="32">
        <v>4</v>
      </c>
    </row>
    <row r="3571" spans="1:8" x14ac:dyDescent="0.35">
      <c r="A3571" s="31">
        <v>2017</v>
      </c>
      <c r="B3571" s="31" t="s">
        <v>131</v>
      </c>
      <c r="C3571" s="31" t="str">
        <f>VLOOKUP(B3571,lookup!A:D,3,FALSE)</f>
        <v>Metropolitan Fire Authorities</v>
      </c>
      <c r="D3571" s="31" t="str">
        <f>VLOOKUP(B3571,lookup!A:D,4,FALSE)</f>
        <v>E31000042</v>
      </c>
      <c r="E3571" s="31" t="s">
        <v>15</v>
      </c>
      <c r="F3571" s="1" t="s">
        <v>219</v>
      </c>
      <c r="G3571" s="31" t="s">
        <v>13</v>
      </c>
      <c r="H3571" s="32">
        <v>10</v>
      </c>
    </row>
    <row r="3572" spans="1:8" x14ac:dyDescent="0.35">
      <c r="A3572" s="31">
        <v>2017</v>
      </c>
      <c r="B3572" s="31" t="s">
        <v>131</v>
      </c>
      <c r="C3572" s="31" t="str">
        <f>VLOOKUP(B3572,lookup!A:D,3,FALSE)</f>
        <v>Metropolitan Fire Authorities</v>
      </c>
      <c r="D3572" s="31" t="str">
        <f>VLOOKUP(B3572,lookup!A:D,4,FALSE)</f>
        <v>E31000042</v>
      </c>
      <c r="E3572" s="31" t="s">
        <v>15</v>
      </c>
      <c r="F3572" s="1" t="s">
        <v>219</v>
      </c>
      <c r="G3572" s="31" t="s">
        <v>14</v>
      </c>
      <c r="H3572" s="32">
        <v>18</v>
      </c>
    </row>
    <row r="3573" spans="1:8" x14ac:dyDescent="0.35">
      <c r="A3573" s="31">
        <v>2017</v>
      </c>
      <c r="B3573" s="31" t="s">
        <v>131</v>
      </c>
      <c r="C3573" s="31" t="str">
        <f>VLOOKUP(B3573,lookup!A:D,3,FALSE)</f>
        <v>Metropolitan Fire Authorities</v>
      </c>
      <c r="D3573" s="31" t="str">
        <f>VLOOKUP(B3573,lookup!A:D,4,FALSE)</f>
        <v>E31000042</v>
      </c>
      <c r="E3573" s="31" t="s">
        <v>15</v>
      </c>
      <c r="F3573" s="1" t="s">
        <v>219</v>
      </c>
      <c r="G3573" s="31" t="s">
        <v>5</v>
      </c>
      <c r="H3573" s="32">
        <v>36</v>
      </c>
    </row>
    <row r="3574" spans="1:8" x14ac:dyDescent="0.35">
      <c r="A3574" s="31">
        <v>2017</v>
      </c>
      <c r="B3574" s="31" t="s">
        <v>131</v>
      </c>
      <c r="C3574" s="31" t="str">
        <f>VLOOKUP(B3574,lookup!A:D,3,FALSE)</f>
        <v>Metropolitan Fire Authorities</v>
      </c>
      <c r="D3574" s="31" t="str">
        <f>VLOOKUP(B3574,lookup!A:D,4,FALSE)</f>
        <v>E31000042</v>
      </c>
      <c r="E3574" s="31" t="s">
        <v>7</v>
      </c>
      <c r="F3574" s="1" t="s">
        <v>252</v>
      </c>
      <c r="G3574" s="31" t="s">
        <v>10</v>
      </c>
      <c r="H3574" s="32">
        <v>0</v>
      </c>
    </row>
    <row r="3575" spans="1:8" x14ac:dyDescent="0.35">
      <c r="A3575" s="31">
        <v>2017</v>
      </c>
      <c r="B3575" s="31" t="s">
        <v>131</v>
      </c>
      <c r="C3575" s="31" t="str">
        <f>VLOOKUP(B3575,lookup!A:D,3,FALSE)</f>
        <v>Metropolitan Fire Authorities</v>
      </c>
      <c r="D3575" s="31" t="str">
        <f>VLOOKUP(B3575,lookup!A:D,4,FALSE)</f>
        <v>E31000042</v>
      </c>
      <c r="E3575" s="31" t="s">
        <v>7</v>
      </c>
      <c r="F3575" s="1" t="s">
        <v>252</v>
      </c>
      <c r="G3575" s="31" t="s">
        <v>11</v>
      </c>
      <c r="H3575" s="32">
        <v>0</v>
      </c>
    </row>
    <row r="3576" spans="1:8" x14ac:dyDescent="0.35">
      <c r="A3576" s="31">
        <v>2017</v>
      </c>
      <c r="B3576" s="31" t="s">
        <v>131</v>
      </c>
      <c r="C3576" s="31" t="str">
        <f>VLOOKUP(B3576,lookup!A:D,3,FALSE)</f>
        <v>Metropolitan Fire Authorities</v>
      </c>
      <c r="D3576" s="31" t="str">
        <f>VLOOKUP(B3576,lookup!A:D,4,FALSE)</f>
        <v>E31000042</v>
      </c>
      <c r="E3576" s="31" t="s">
        <v>7</v>
      </c>
      <c r="F3576" s="1" t="s">
        <v>252</v>
      </c>
      <c r="G3576" s="31" t="s">
        <v>12</v>
      </c>
      <c r="H3576" s="32">
        <v>7</v>
      </c>
    </row>
    <row r="3577" spans="1:8" x14ac:dyDescent="0.35">
      <c r="A3577" s="31">
        <v>2017</v>
      </c>
      <c r="B3577" s="31" t="s">
        <v>131</v>
      </c>
      <c r="C3577" s="31" t="str">
        <f>VLOOKUP(B3577,lookup!A:D,3,FALSE)</f>
        <v>Metropolitan Fire Authorities</v>
      </c>
      <c r="D3577" s="31" t="str">
        <f>VLOOKUP(B3577,lookup!A:D,4,FALSE)</f>
        <v>E31000042</v>
      </c>
      <c r="E3577" s="31" t="s">
        <v>7</v>
      </c>
      <c r="F3577" s="1" t="s">
        <v>252</v>
      </c>
      <c r="G3577" s="31" t="s">
        <v>13</v>
      </c>
      <c r="H3577" s="32">
        <v>18</v>
      </c>
    </row>
    <row r="3578" spans="1:8" x14ac:dyDescent="0.35">
      <c r="A3578" s="31">
        <v>2017</v>
      </c>
      <c r="B3578" s="31" t="s">
        <v>131</v>
      </c>
      <c r="C3578" s="31" t="str">
        <f>VLOOKUP(B3578,lookup!A:D,3,FALSE)</f>
        <v>Metropolitan Fire Authorities</v>
      </c>
      <c r="D3578" s="31" t="str">
        <f>VLOOKUP(B3578,lookup!A:D,4,FALSE)</f>
        <v>E31000042</v>
      </c>
      <c r="E3578" s="31" t="s">
        <v>7</v>
      </c>
      <c r="F3578" s="1" t="s">
        <v>252</v>
      </c>
      <c r="G3578" s="31" t="s">
        <v>14</v>
      </c>
      <c r="H3578" s="32">
        <v>55</v>
      </c>
    </row>
    <row r="3579" spans="1:8" x14ac:dyDescent="0.35">
      <c r="A3579" s="31">
        <v>2017</v>
      </c>
      <c r="B3579" s="31" t="s">
        <v>131</v>
      </c>
      <c r="C3579" s="31" t="str">
        <f>VLOOKUP(B3579,lookup!A:D,3,FALSE)</f>
        <v>Metropolitan Fire Authorities</v>
      </c>
      <c r="D3579" s="31" t="str">
        <f>VLOOKUP(B3579,lookup!A:D,4,FALSE)</f>
        <v>E31000042</v>
      </c>
      <c r="E3579" s="31" t="s">
        <v>7</v>
      </c>
      <c r="F3579" s="1" t="s">
        <v>252</v>
      </c>
      <c r="G3579" s="31" t="s">
        <v>5</v>
      </c>
      <c r="H3579" s="32">
        <v>80</v>
      </c>
    </row>
    <row r="3580" spans="1:8" x14ac:dyDescent="0.35">
      <c r="A3580" s="31">
        <v>2017</v>
      </c>
      <c r="B3580" s="31" t="s">
        <v>131</v>
      </c>
      <c r="C3580" s="31" t="str">
        <f>VLOOKUP(B3580,lookup!A:D,3,FALSE)</f>
        <v>Metropolitan Fire Authorities</v>
      </c>
      <c r="D3580" s="31" t="str">
        <f>VLOOKUP(B3580,lookup!A:D,4,FALSE)</f>
        <v>E31000042</v>
      </c>
      <c r="E3580" s="31" t="s">
        <v>15</v>
      </c>
      <c r="F3580" s="1" t="s">
        <v>252</v>
      </c>
      <c r="G3580" s="31" t="s">
        <v>10</v>
      </c>
      <c r="H3580" s="32">
        <v>0</v>
      </c>
    </row>
    <row r="3581" spans="1:8" x14ac:dyDescent="0.35">
      <c r="A3581" s="31">
        <v>2017</v>
      </c>
      <c r="B3581" s="31" t="s">
        <v>131</v>
      </c>
      <c r="C3581" s="31" t="str">
        <f>VLOOKUP(B3581,lookup!A:D,3,FALSE)</f>
        <v>Metropolitan Fire Authorities</v>
      </c>
      <c r="D3581" s="31" t="str">
        <f>VLOOKUP(B3581,lookup!A:D,4,FALSE)</f>
        <v>E31000042</v>
      </c>
      <c r="E3581" s="31" t="s">
        <v>15</v>
      </c>
      <c r="F3581" s="1" t="s">
        <v>252</v>
      </c>
      <c r="G3581" s="31" t="s">
        <v>11</v>
      </c>
      <c r="H3581" s="32">
        <v>0</v>
      </c>
    </row>
    <row r="3582" spans="1:8" x14ac:dyDescent="0.35">
      <c r="A3582" s="31">
        <v>2017</v>
      </c>
      <c r="B3582" s="31" t="s">
        <v>131</v>
      </c>
      <c r="C3582" s="31" t="str">
        <f>VLOOKUP(B3582,lookup!A:D,3,FALSE)</f>
        <v>Metropolitan Fire Authorities</v>
      </c>
      <c r="D3582" s="31" t="str">
        <f>VLOOKUP(B3582,lookup!A:D,4,FALSE)</f>
        <v>E31000042</v>
      </c>
      <c r="E3582" s="31" t="s">
        <v>15</v>
      </c>
      <c r="F3582" s="1" t="s">
        <v>252</v>
      </c>
      <c r="G3582" s="31" t="s">
        <v>12</v>
      </c>
      <c r="H3582" s="32">
        <v>1</v>
      </c>
    </row>
    <row r="3583" spans="1:8" x14ac:dyDescent="0.35">
      <c r="A3583" s="31">
        <v>2017</v>
      </c>
      <c r="B3583" s="31" t="s">
        <v>131</v>
      </c>
      <c r="C3583" s="31" t="str">
        <f>VLOOKUP(B3583,lookup!A:D,3,FALSE)</f>
        <v>Metropolitan Fire Authorities</v>
      </c>
      <c r="D3583" s="31" t="str">
        <f>VLOOKUP(B3583,lookup!A:D,4,FALSE)</f>
        <v>E31000042</v>
      </c>
      <c r="E3583" s="31" t="s">
        <v>15</v>
      </c>
      <c r="F3583" s="1" t="s">
        <v>252</v>
      </c>
      <c r="G3583" s="31" t="s">
        <v>13</v>
      </c>
      <c r="H3583" s="32">
        <v>1</v>
      </c>
    </row>
    <row r="3584" spans="1:8" x14ac:dyDescent="0.35">
      <c r="A3584" s="31">
        <v>2017</v>
      </c>
      <c r="B3584" s="31" t="s">
        <v>131</v>
      </c>
      <c r="C3584" s="31" t="str">
        <f>VLOOKUP(B3584,lookup!A:D,3,FALSE)</f>
        <v>Metropolitan Fire Authorities</v>
      </c>
      <c r="D3584" s="31" t="str">
        <f>VLOOKUP(B3584,lookup!A:D,4,FALSE)</f>
        <v>E31000042</v>
      </c>
      <c r="E3584" s="31" t="s">
        <v>15</v>
      </c>
      <c r="F3584" s="1" t="s">
        <v>252</v>
      </c>
      <c r="G3584" s="31" t="s">
        <v>14</v>
      </c>
      <c r="H3584" s="32">
        <v>1</v>
      </c>
    </row>
    <row r="3585" spans="1:8" x14ac:dyDescent="0.35">
      <c r="A3585" s="31">
        <v>2017</v>
      </c>
      <c r="B3585" s="31" t="s">
        <v>131</v>
      </c>
      <c r="C3585" s="31" t="str">
        <f>VLOOKUP(B3585,lookup!A:D,3,FALSE)</f>
        <v>Metropolitan Fire Authorities</v>
      </c>
      <c r="D3585" s="31" t="str">
        <f>VLOOKUP(B3585,lookup!A:D,4,FALSE)</f>
        <v>E31000042</v>
      </c>
      <c r="E3585" s="31" t="s">
        <v>15</v>
      </c>
      <c r="F3585" s="1" t="s">
        <v>252</v>
      </c>
      <c r="G3585" s="31" t="s">
        <v>5</v>
      </c>
      <c r="H3585" s="32">
        <v>3</v>
      </c>
    </row>
    <row r="3586" spans="1:8" x14ac:dyDescent="0.35">
      <c r="A3586" s="31">
        <v>2017</v>
      </c>
      <c r="B3586" s="31" t="s">
        <v>134</v>
      </c>
      <c r="C3586" s="31" t="str">
        <f>VLOOKUP(B3586,lookup!A:D,3,FALSE)</f>
        <v>Non Metropolitan Fire Authorities</v>
      </c>
      <c r="D3586" s="31" t="str">
        <f>VLOOKUP(B3586,lookup!A:D,4,FALSE)</f>
        <v>E31000033</v>
      </c>
      <c r="E3586" s="31" t="s">
        <v>7</v>
      </c>
      <c r="F3586" s="1" t="s">
        <v>219</v>
      </c>
      <c r="G3586" s="31" t="s">
        <v>8</v>
      </c>
      <c r="H3586" s="32">
        <v>1</v>
      </c>
    </row>
    <row r="3587" spans="1:8" x14ac:dyDescent="0.35">
      <c r="A3587" s="31">
        <v>2017</v>
      </c>
      <c r="B3587" s="31" t="s">
        <v>134</v>
      </c>
      <c r="C3587" s="31" t="str">
        <f>VLOOKUP(B3587,lookup!A:D,3,FALSE)</f>
        <v>Non Metropolitan Fire Authorities</v>
      </c>
      <c r="D3587" s="31" t="str">
        <f>VLOOKUP(B3587,lookup!A:D,4,FALSE)</f>
        <v>E31000033</v>
      </c>
      <c r="E3587" s="31" t="s">
        <v>7</v>
      </c>
      <c r="F3587" s="1" t="s">
        <v>219</v>
      </c>
      <c r="G3587" s="31" t="s">
        <v>178</v>
      </c>
      <c r="H3587" s="32">
        <v>2</v>
      </c>
    </row>
    <row r="3588" spans="1:8" x14ac:dyDescent="0.35">
      <c r="A3588" s="31">
        <v>2017</v>
      </c>
      <c r="B3588" s="31" t="s">
        <v>134</v>
      </c>
      <c r="C3588" s="31" t="str">
        <f>VLOOKUP(B3588,lookup!A:D,3,FALSE)</f>
        <v>Non Metropolitan Fire Authorities</v>
      </c>
      <c r="D3588" s="31" t="str">
        <f>VLOOKUP(B3588,lookup!A:D,4,FALSE)</f>
        <v>E31000033</v>
      </c>
      <c r="E3588" s="31" t="s">
        <v>7</v>
      </c>
      <c r="F3588" s="1" t="s">
        <v>219</v>
      </c>
      <c r="G3588" s="31" t="s">
        <v>10</v>
      </c>
      <c r="H3588" s="32">
        <v>7</v>
      </c>
    </row>
    <row r="3589" spans="1:8" x14ac:dyDescent="0.35">
      <c r="A3589" s="31">
        <v>2017</v>
      </c>
      <c r="B3589" s="31" t="s">
        <v>134</v>
      </c>
      <c r="C3589" s="31" t="str">
        <f>VLOOKUP(B3589,lookup!A:D,3,FALSE)</f>
        <v>Non Metropolitan Fire Authorities</v>
      </c>
      <c r="D3589" s="31" t="str">
        <f>VLOOKUP(B3589,lookup!A:D,4,FALSE)</f>
        <v>E31000033</v>
      </c>
      <c r="E3589" s="31" t="s">
        <v>7</v>
      </c>
      <c r="F3589" s="1" t="s">
        <v>219</v>
      </c>
      <c r="G3589" s="31" t="s">
        <v>11</v>
      </c>
      <c r="H3589" s="32">
        <v>26</v>
      </c>
    </row>
    <row r="3590" spans="1:8" x14ac:dyDescent="0.35">
      <c r="A3590" s="31">
        <v>2017</v>
      </c>
      <c r="B3590" s="31" t="s">
        <v>134</v>
      </c>
      <c r="C3590" s="31" t="str">
        <f>VLOOKUP(B3590,lookup!A:D,3,FALSE)</f>
        <v>Non Metropolitan Fire Authorities</v>
      </c>
      <c r="D3590" s="31" t="str">
        <f>VLOOKUP(B3590,lookup!A:D,4,FALSE)</f>
        <v>E31000033</v>
      </c>
      <c r="E3590" s="31" t="s">
        <v>7</v>
      </c>
      <c r="F3590" s="1" t="s">
        <v>219</v>
      </c>
      <c r="G3590" s="31" t="s">
        <v>12</v>
      </c>
      <c r="H3590" s="32">
        <v>53</v>
      </c>
    </row>
    <row r="3591" spans="1:8" x14ac:dyDescent="0.35">
      <c r="A3591" s="31">
        <v>2017</v>
      </c>
      <c r="B3591" s="31" t="s">
        <v>134</v>
      </c>
      <c r="C3591" s="31" t="str">
        <f>VLOOKUP(B3591,lookup!A:D,3,FALSE)</f>
        <v>Non Metropolitan Fire Authorities</v>
      </c>
      <c r="D3591" s="31" t="str">
        <f>VLOOKUP(B3591,lookup!A:D,4,FALSE)</f>
        <v>E31000033</v>
      </c>
      <c r="E3591" s="31" t="s">
        <v>7</v>
      </c>
      <c r="F3591" s="1" t="s">
        <v>219</v>
      </c>
      <c r="G3591" s="31" t="s">
        <v>13</v>
      </c>
      <c r="H3591" s="32">
        <v>41</v>
      </c>
    </row>
    <row r="3592" spans="1:8" x14ac:dyDescent="0.35">
      <c r="A3592" s="31">
        <v>2017</v>
      </c>
      <c r="B3592" s="31" t="s">
        <v>134</v>
      </c>
      <c r="C3592" s="31" t="str">
        <f>VLOOKUP(B3592,lookup!A:D,3,FALSE)</f>
        <v>Non Metropolitan Fire Authorities</v>
      </c>
      <c r="D3592" s="31" t="str">
        <f>VLOOKUP(B3592,lookup!A:D,4,FALSE)</f>
        <v>E31000033</v>
      </c>
      <c r="E3592" s="31" t="s">
        <v>7</v>
      </c>
      <c r="F3592" s="1" t="s">
        <v>219</v>
      </c>
      <c r="G3592" s="31" t="s">
        <v>14</v>
      </c>
      <c r="H3592" s="32">
        <v>174</v>
      </c>
    </row>
    <row r="3593" spans="1:8" x14ac:dyDescent="0.35">
      <c r="A3593" s="31">
        <v>2017</v>
      </c>
      <c r="B3593" s="31" t="s">
        <v>134</v>
      </c>
      <c r="C3593" s="31" t="str">
        <f>VLOOKUP(B3593,lookup!A:D,3,FALSE)</f>
        <v>Non Metropolitan Fire Authorities</v>
      </c>
      <c r="D3593" s="31" t="str">
        <f>VLOOKUP(B3593,lookup!A:D,4,FALSE)</f>
        <v>E31000033</v>
      </c>
      <c r="E3593" s="31" t="s">
        <v>7</v>
      </c>
      <c r="F3593" s="1" t="s">
        <v>219</v>
      </c>
      <c r="G3593" s="31" t="s">
        <v>5</v>
      </c>
      <c r="H3593" s="32">
        <v>304</v>
      </c>
    </row>
    <row r="3594" spans="1:8" x14ac:dyDescent="0.35">
      <c r="A3594" s="31">
        <v>2017</v>
      </c>
      <c r="B3594" s="31" t="s">
        <v>134</v>
      </c>
      <c r="C3594" s="31" t="str">
        <f>VLOOKUP(B3594,lookup!A:D,3,FALSE)</f>
        <v>Non Metropolitan Fire Authorities</v>
      </c>
      <c r="D3594" s="31" t="str">
        <f>VLOOKUP(B3594,lookup!A:D,4,FALSE)</f>
        <v>E31000033</v>
      </c>
      <c r="E3594" s="31" t="s">
        <v>15</v>
      </c>
      <c r="F3594" s="1" t="s">
        <v>219</v>
      </c>
      <c r="G3594" s="31" t="s">
        <v>8</v>
      </c>
      <c r="H3594" s="32">
        <v>1</v>
      </c>
    </row>
    <row r="3595" spans="1:8" x14ac:dyDescent="0.35">
      <c r="A3595" s="31">
        <v>2017</v>
      </c>
      <c r="B3595" s="31" t="s">
        <v>134</v>
      </c>
      <c r="C3595" s="31" t="str">
        <f>VLOOKUP(B3595,lookup!A:D,3,FALSE)</f>
        <v>Non Metropolitan Fire Authorities</v>
      </c>
      <c r="D3595" s="31" t="str">
        <f>VLOOKUP(B3595,lookup!A:D,4,FALSE)</f>
        <v>E31000033</v>
      </c>
      <c r="E3595" s="31" t="s">
        <v>15</v>
      </c>
      <c r="F3595" s="1" t="s">
        <v>219</v>
      </c>
      <c r="G3595" s="31" t="s">
        <v>178</v>
      </c>
      <c r="H3595" s="32">
        <v>0</v>
      </c>
    </row>
    <row r="3596" spans="1:8" x14ac:dyDescent="0.35">
      <c r="A3596" s="31">
        <v>2017</v>
      </c>
      <c r="B3596" s="31" t="s">
        <v>134</v>
      </c>
      <c r="C3596" s="31" t="str">
        <f>VLOOKUP(B3596,lookup!A:D,3,FALSE)</f>
        <v>Non Metropolitan Fire Authorities</v>
      </c>
      <c r="D3596" s="31" t="str">
        <f>VLOOKUP(B3596,lookup!A:D,4,FALSE)</f>
        <v>E31000033</v>
      </c>
      <c r="E3596" s="31" t="s">
        <v>15</v>
      </c>
      <c r="F3596" s="1" t="s">
        <v>219</v>
      </c>
      <c r="G3596" s="31" t="s">
        <v>10</v>
      </c>
      <c r="H3596" s="32">
        <v>0</v>
      </c>
    </row>
    <row r="3597" spans="1:8" x14ac:dyDescent="0.35">
      <c r="A3597" s="31">
        <v>2017</v>
      </c>
      <c r="B3597" s="31" t="s">
        <v>134</v>
      </c>
      <c r="C3597" s="31" t="str">
        <f>VLOOKUP(B3597,lookup!A:D,3,FALSE)</f>
        <v>Non Metropolitan Fire Authorities</v>
      </c>
      <c r="D3597" s="31" t="str">
        <f>VLOOKUP(B3597,lookup!A:D,4,FALSE)</f>
        <v>E31000033</v>
      </c>
      <c r="E3597" s="31" t="s">
        <v>15</v>
      </c>
      <c r="F3597" s="1" t="s">
        <v>219</v>
      </c>
      <c r="G3597" s="31" t="s">
        <v>11</v>
      </c>
      <c r="H3597" s="32">
        <v>2</v>
      </c>
    </row>
    <row r="3598" spans="1:8" x14ac:dyDescent="0.35">
      <c r="A3598" s="31">
        <v>2017</v>
      </c>
      <c r="B3598" s="31" t="s">
        <v>134</v>
      </c>
      <c r="C3598" s="31" t="str">
        <f>VLOOKUP(B3598,lookup!A:D,3,FALSE)</f>
        <v>Non Metropolitan Fire Authorities</v>
      </c>
      <c r="D3598" s="31" t="str">
        <f>VLOOKUP(B3598,lookup!A:D,4,FALSE)</f>
        <v>E31000033</v>
      </c>
      <c r="E3598" s="31" t="s">
        <v>15</v>
      </c>
      <c r="F3598" s="1" t="s">
        <v>219</v>
      </c>
      <c r="G3598" s="31" t="s">
        <v>12</v>
      </c>
      <c r="H3598" s="32">
        <v>4</v>
      </c>
    </row>
    <row r="3599" spans="1:8" x14ac:dyDescent="0.35">
      <c r="A3599" s="31">
        <v>2017</v>
      </c>
      <c r="B3599" s="31" t="s">
        <v>134</v>
      </c>
      <c r="C3599" s="31" t="str">
        <f>VLOOKUP(B3599,lookup!A:D,3,FALSE)</f>
        <v>Non Metropolitan Fire Authorities</v>
      </c>
      <c r="D3599" s="31" t="str">
        <f>VLOOKUP(B3599,lookup!A:D,4,FALSE)</f>
        <v>E31000033</v>
      </c>
      <c r="E3599" s="31" t="s">
        <v>15</v>
      </c>
      <c r="F3599" s="1" t="s">
        <v>219</v>
      </c>
      <c r="G3599" s="31" t="s">
        <v>13</v>
      </c>
      <c r="H3599" s="32">
        <v>3</v>
      </c>
    </row>
    <row r="3600" spans="1:8" x14ac:dyDescent="0.35">
      <c r="A3600" s="31">
        <v>2017</v>
      </c>
      <c r="B3600" s="31" t="s">
        <v>134</v>
      </c>
      <c r="C3600" s="31" t="str">
        <f>VLOOKUP(B3600,lookup!A:D,3,FALSE)</f>
        <v>Non Metropolitan Fire Authorities</v>
      </c>
      <c r="D3600" s="31" t="str">
        <f>VLOOKUP(B3600,lookup!A:D,4,FALSE)</f>
        <v>E31000033</v>
      </c>
      <c r="E3600" s="31" t="s">
        <v>15</v>
      </c>
      <c r="F3600" s="1" t="s">
        <v>219</v>
      </c>
      <c r="G3600" s="31" t="s">
        <v>14</v>
      </c>
      <c r="H3600" s="32">
        <v>12</v>
      </c>
    </row>
    <row r="3601" spans="1:8" x14ac:dyDescent="0.35">
      <c r="A3601" s="31">
        <v>2017</v>
      </c>
      <c r="B3601" s="31" t="s">
        <v>134</v>
      </c>
      <c r="C3601" s="31" t="str">
        <f>VLOOKUP(B3601,lookup!A:D,3,FALSE)</f>
        <v>Non Metropolitan Fire Authorities</v>
      </c>
      <c r="D3601" s="31" t="str">
        <f>VLOOKUP(B3601,lookup!A:D,4,FALSE)</f>
        <v>E31000033</v>
      </c>
      <c r="E3601" s="31" t="s">
        <v>15</v>
      </c>
      <c r="F3601" s="1" t="s">
        <v>219</v>
      </c>
      <c r="G3601" s="31" t="s">
        <v>5</v>
      </c>
      <c r="H3601" s="32">
        <v>22</v>
      </c>
    </row>
    <row r="3602" spans="1:8" x14ac:dyDescent="0.35">
      <c r="A3602" s="31">
        <v>2017</v>
      </c>
      <c r="B3602" s="31" t="s">
        <v>134</v>
      </c>
      <c r="C3602" s="31" t="str">
        <f>VLOOKUP(B3602,lookup!A:D,3,FALSE)</f>
        <v>Non Metropolitan Fire Authorities</v>
      </c>
      <c r="D3602" s="31" t="str">
        <f>VLOOKUP(B3602,lookup!A:D,4,FALSE)</f>
        <v>E31000033</v>
      </c>
      <c r="E3602" s="31" t="s">
        <v>7</v>
      </c>
      <c r="F3602" s="1" t="s">
        <v>252</v>
      </c>
      <c r="G3602" s="31" t="s">
        <v>10</v>
      </c>
      <c r="H3602" s="32">
        <v>0</v>
      </c>
    </row>
    <row r="3603" spans="1:8" x14ac:dyDescent="0.35">
      <c r="A3603" s="31">
        <v>2017</v>
      </c>
      <c r="B3603" s="31" t="s">
        <v>134</v>
      </c>
      <c r="C3603" s="31" t="str">
        <f>VLOOKUP(B3603,lookup!A:D,3,FALSE)</f>
        <v>Non Metropolitan Fire Authorities</v>
      </c>
      <c r="D3603" s="31" t="str">
        <f>VLOOKUP(B3603,lookup!A:D,4,FALSE)</f>
        <v>E31000033</v>
      </c>
      <c r="E3603" s="31" t="s">
        <v>7</v>
      </c>
      <c r="F3603" s="1" t="s">
        <v>252</v>
      </c>
      <c r="G3603" s="31" t="s">
        <v>11</v>
      </c>
      <c r="H3603" s="32">
        <v>0</v>
      </c>
    </row>
    <row r="3604" spans="1:8" x14ac:dyDescent="0.35">
      <c r="A3604" s="31">
        <v>2017</v>
      </c>
      <c r="B3604" s="31" t="s">
        <v>134</v>
      </c>
      <c r="C3604" s="31" t="str">
        <f>VLOOKUP(B3604,lookup!A:D,3,FALSE)</f>
        <v>Non Metropolitan Fire Authorities</v>
      </c>
      <c r="D3604" s="31" t="str">
        <f>VLOOKUP(B3604,lookup!A:D,4,FALSE)</f>
        <v>E31000033</v>
      </c>
      <c r="E3604" s="31" t="s">
        <v>7</v>
      </c>
      <c r="F3604" s="1" t="s">
        <v>252</v>
      </c>
      <c r="G3604" s="31" t="s">
        <v>12</v>
      </c>
      <c r="H3604" s="32">
        <v>27</v>
      </c>
    </row>
    <row r="3605" spans="1:8" x14ac:dyDescent="0.35">
      <c r="A3605" s="31">
        <v>2017</v>
      </c>
      <c r="B3605" s="31" t="s">
        <v>134</v>
      </c>
      <c r="C3605" s="31" t="str">
        <f>VLOOKUP(B3605,lookup!A:D,3,FALSE)</f>
        <v>Non Metropolitan Fire Authorities</v>
      </c>
      <c r="D3605" s="31" t="str">
        <f>VLOOKUP(B3605,lookup!A:D,4,FALSE)</f>
        <v>E31000033</v>
      </c>
      <c r="E3605" s="31" t="s">
        <v>7</v>
      </c>
      <c r="F3605" s="1" t="s">
        <v>252</v>
      </c>
      <c r="G3605" s="31" t="s">
        <v>13</v>
      </c>
      <c r="H3605" s="32">
        <v>66</v>
      </c>
    </row>
    <row r="3606" spans="1:8" x14ac:dyDescent="0.35">
      <c r="A3606" s="31">
        <v>2017</v>
      </c>
      <c r="B3606" s="31" t="s">
        <v>134</v>
      </c>
      <c r="C3606" s="31" t="str">
        <f>VLOOKUP(B3606,lookup!A:D,3,FALSE)</f>
        <v>Non Metropolitan Fire Authorities</v>
      </c>
      <c r="D3606" s="31" t="str">
        <f>VLOOKUP(B3606,lookup!A:D,4,FALSE)</f>
        <v>E31000033</v>
      </c>
      <c r="E3606" s="31" t="s">
        <v>7</v>
      </c>
      <c r="F3606" s="1" t="s">
        <v>252</v>
      </c>
      <c r="G3606" s="31" t="s">
        <v>14</v>
      </c>
      <c r="H3606" s="32">
        <v>264</v>
      </c>
    </row>
    <row r="3607" spans="1:8" x14ac:dyDescent="0.35">
      <c r="A3607" s="31">
        <v>2017</v>
      </c>
      <c r="B3607" s="31" t="s">
        <v>134</v>
      </c>
      <c r="C3607" s="31" t="str">
        <f>VLOOKUP(B3607,lookup!A:D,3,FALSE)</f>
        <v>Non Metropolitan Fire Authorities</v>
      </c>
      <c r="D3607" s="31" t="str">
        <f>VLOOKUP(B3607,lookup!A:D,4,FALSE)</f>
        <v>E31000033</v>
      </c>
      <c r="E3607" s="31" t="s">
        <v>7</v>
      </c>
      <c r="F3607" s="1" t="s">
        <v>252</v>
      </c>
      <c r="G3607" s="31" t="s">
        <v>5</v>
      </c>
      <c r="H3607" s="32">
        <v>357</v>
      </c>
    </row>
    <row r="3608" spans="1:8" x14ac:dyDescent="0.35">
      <c r="A3608" s="31">
        <v>2017</v>
      </c>
      <c r="B3608" s="31" t="s">
        <v>134</v>
      </c>
      <c r="C3608" s="31" t="str">
        <f>VLOOKUP(B3608,lookup!A:D,3,FALSE)</f>
        <v>Non Metropolitan Fire Authorities</v>
      </c>
      <c r="D3608" s="31" t="str">
        <f>VLOOKUP(B3608,lookup!A:D,4,FALSE)</f>
        <v>E31000033</v>
      </c>
      <c r="E3608" s="31" t="s">
        <v>15</v>
      </c>
      <c r="F3608" s="1" t="s">
        <v>252</v>
      </c>
      <c r="G3608" s="31" t="s">
        <v>10</v>
      </c>
      <c r="H3608" s="32">
        <v>0</v>
      </c>
    </row>
    <row r="3609" spans="1:8" x14ac:dyDescent="0.35">
      <c r="A3609" s="31">
        <v>2017</v>
      </c>
      <c r="B3609" s="31" t="s">
        <v>134</v>
      </c>
      <c r="C3609" s="31" t="str">
        <f>VLOOKUP(B3609,lookup!A:D,3,FALSE)</f>
        <v>Non Metropolitan Fire Authorities</v>
      </c>
      <c r="D3609" s="31" t="str">
        <f>VLOOKUP(B3609,lookup!A:D,4,FALSE)</f>
        <v>E31000033</v>
      </c>
      <c r="E3609" s="31" t="s">
        <v>15</v>
      </c>
      <c r="F3609" s="1" t="s">
        <v>252</v>
      </c>
      <c r="G3609" s="31" t="s">
        <v>11</v>
      </c>
      <c r="H3609" s="32">
        <v>0</v>
      </c>
    </row>
    <row r="3610" spans="1:8" x14ac:dyDescent="0.35">
      <c r="A3610" s="31">
        <v>2017</v>
      </c>
      <c r="B3610" s="31" t="s">
        <v>134</v>
      </c>
      <c r="C3610" s="31" t="str">
        <f>VLOOKUP(B3610,lookup!A:D,3,FALSE)</f>
        <v>Non Metropolitan Fire Authorities</v>
      </c>
      <c r="D3610" s="31" t="str">
        <f>VLOOKUP(B3610,lookup!A:D,4,FALSE)</f>
        <v>E31000033</v>
      </c>
      <c r="E3610" s="31" t="s">
        <v>15</v>
      </c>
      <c r="F3610" s="1" t="s">
        <v>252</v>
      </c>
      <c r="G3610" s="31" t="s">
        <v>12</v>
      </c>
      <c r="H3610" s="32">
        <v>1</v>
      </c>
    </row>
    <row r="3611" spans="1:8" x14ac:dyDescent="0.35">
      <c r="A3611" s="31">
        <v>2017</v>
      </c>
      <c r="B3611" s="31" t="s">
        <v>134</v>
      </c>
      <c r="C3611" s="31" t="str">
        <f>VLOOKUP(B3611,lookup!A:D,3,FALSE)</f>
        <v>Non Metropolitan Fire Authorities</v>
      </c>
      <c r="D3611" s="31" t="str">
        <f>VLOOKUP(B3611,lookup!A:D,4,FALSE)</f>
        <v>E31000033</v>
      </c>
      <c r="E3611" s="31" t="s">
        <v>15</v>
      </c>
      <c r="F3611" s="1" t="s">
        <v>252</v>
      </c>
      <c r="G3611" s="31" t="s">
        <v>13</v>
      </c>
      <c r="H3611" s="32">
        <v>4</v>
      </c>
    </row>
    <row r="3612" spans="1:8" x14ac:dyDescent="0.35">
      <c r="A3612" s="31">
        <v>2017</v>
      </c>
      <c r="B3612" s="31" t="s">
        <v>134</v>
      </c>
      <c r="C3612" s="31" t="str">
        <f>VLOOKUP(B3612,lookup!A:D,3,FALSE)</f>
        <v>Non Metropolitan Fire Authorities</v>
      </c>
      <c r="D3612" s="31" t="str">
        <f>VLOOKUP(B3612,lookup!A:D,4,FALSE)</f>
        <v>E31000033</v>
      </c>
      <c r="E3612" s="31" t="s">
        <v>15</v>
      </c>
      <c r="F3612" s="1" t="s">
        <v>252</v>
      </c>
      <c r="G3612" s="31" t="s">
        <v>14</v>
      </c>
      <c r="H3612" s="32">
        <v>19</v>
      </c>
    </row>
    <row r="3613" spans="1:8" x14ac:dyDescent="0.35">
      <c r="A3613" s="31">
        <v>2017</v>
      </c>
      <c r="B3613" s="31" t="s">
        <v>134</v>
      </c>
      <c r="C3613" s="31" t="str">
        <f>VLOOKUP(B3613,lookup!A:D,3,FALSE)</f>
        <v>Non Metropolitan Fire Authorities</v>
      </c>
      <c r="D3613" s="31" t="str">
        <f>VLOOKUP(B3613,lookup!A:D,4,FALSE)</f>
        <v>E31000033</v>
      </c>
      <c r="E3613" s="31" t="s">
        <v>15</v>
      </c>
      <c r="F3613" s="1" t="s">
        <v>252</v>
      </c>
      <c r="G3613" s="31" t="s">
        <v>5</v>
      </c>
      <c r="H3613" s="32">
        <v>24</v>
      </c>
    </row>
    <row r="3614" spans="1:8" x14ac:dyDescent="0.35">
      <c r="A3614" s="31">
        <v>2017</v>
      </c>
      <c r="B3614" s="31" t="s">
        <v>137</v>
      </c>
      <c r="C3614" s="31" t="str">
        <f>VLOOKUP(B3614,lookup!A:D,3,FALSE)</f>
        <v>Non Metropolitan Fire Authorities</v>
      </c>
      <c r="D3614" s="31" t="str">
        <f>VLOOKUP(B3614,lookup!A:D,4,FALSE)</f>
        <v>E31000034</v>
      </c>
      <c r="E3614" s="31" t="s">
        <v>7</v>
      </c>
      <c r="F3614" s="1" t="s">
        <v>219</v>
      </c>
      <c r="G3614" s="31" t="s">
        <v>8</v>
      </c>
      <c r="H3614" s="32">
        <v>2</v>
      </c>
    </row>
    <row r="3615" spans="1:8" x14ac:dyDescent="0.35">
      <c r="A3615" s="31">
        <v>2017</v>
      </c>
      <c r="B3615" s="31" t="s">
        <v>137</v>
      </c>
      <c r="C3615" s="31" t="str">
        <f>VLOOKUP(B3615,lookup!A:D,3,FALSE)</f>
        <v>Non Metropolitan Fire Authorities</v>
      </c>
      <c r="D3615" s="31" t="str">
        <f>VLOOKUP(B3615,lookup!A:D,4,FALSE)</f>
        <v>E31000034</v>
      </c>
      <c r="E3615" s="31" t="s">
        <v>7</v>
      </c>
      <c r="F3615" s="1" t="s">
        <v>219</v>
      </c>
      <c r="G3615" s="31" t="s">
        <v>178</v>
      </c>
      <c r="H3615" s="32">
        <v>3</v>
      </c>
    </row>
    <row r="3616" spans="1:8" x14ac:dyDescent="0.35">
      <c r="A3616" s="31">
        <v>2017</v>
      </c>
      <c r="B3616" s="31" t="s">
        <v>137</v>
      </c>
      <c r="C3616" s="31" t="str">
        <f>VLOOKUP(B3616,lookup!A:D,3,FALSE)</f>
        <v>Non Metropolitan Fire Authorities</v>
      </c>
      <c r="D3616" s="31" t="str">
        <f>VLOOKUP(B3616,lookup!A:D,4,FALSE)</f>
        <v>E31000034</v>
      </c>
      <c r="E3616" s="31" t="s">
        <v>7</v>
      </c>
      <c r="F3616" s="1" t="s">
        <v>219</v>
      </c>
      <c r="G3616" s="31" t="s">
        <v>10</v>
      </c>
      <c r="H3616" s="32">
        <v>7</v>
      </c>
    </row>
    <row r="3617" spans="1:8" x14ac:dyDescent="0.35">
      <c r="A3617" s="31">
        <v>2017</v>
      </c>
      <c r="B3617" s="31" t="s">
        <v>137</v>
      </c>
      <c r="C3617" s="31" t="str">
        <f>VLOOKUP(B3617,lookup!A:D,3,FALSE)</f>
        <v>Non Metropolitan Fire Authorities</v>
      </c>
      <c r="D3617" s="31" t="str">
        <f>VLOOKUP(B3617,lookup!A:D,4,FALSE)</f>
        <v>E31000034</v>
      </c>
      <c r="E3617" s="31" t="s">
        <v>7</v>
      </c>
      <c r="F3617" s="1" t="s">
        <v>219</v>
      </c>
      <c r="G3617" s="31" t="s">
        <v>11</v>
      </c>
      <c r="H3617" s="32">
        <v>18</v>
      </c>
    </row>
    <row r="3618" spans="1:8" x14ac:dyDescent="0.35">
      <c r="A3618" s="31">
        <v>2017</v>
      </c>
      <c r="B3618" s="31" t="s">
        <v>137</v>
      </c>
      <c r="C3618" s="31" t="str">
        <f>VLOOKUP(B3618,lookup!A:D,3,FALSE)</f>
        <v>Non Metropolitan Fire Authorities</v>
      </c>
      <c r="D3618" s="31" t="str">
        <f>VLOOKUP(B3618,lookup!A:D,4,FALSE)</f>
        <v>E31000034</v>
      </c>
      <c r="E3618" s="31" t="s">
        <v>7</v>
      </c>
      <c r="F3618" s="1" t="s">
        <v>219</v>
      </c>
      <c r="G3618" s="31" t="s">
        <v>12</v>
      </c>
      <c r="H3618" s="32">
        <v>43</v>
      </c>
    </row>
    <row r="3619" spans="1:8" x14ac:dyDescent="0.35">
      <c r="A3619" s="31">
        <v>2017</v>
      </c>
      <c r="B3619" s="31" t="s">
        <v>137</v>
      </c>
      <c r="C3619" s="31" t="str">
        <f>VLOOKUP(B3619,lookup!A:D,3,FALSE)</f>
        <v>Non Metropolitan Fire Authorities</v>
      </c>
      <c r="D3619" s="31" t="str">
        <f>VLOOKUP(B3619,lookup!A:D,4,FALSE)</f>
        <v>E31000034</v>
      </c>
      <c r="E3619" s="31" t="s">
        <v>7</v>
      </c>
      <c r="F3619" s="1" t="s">
        <v>219</v>
      </c>
      <c r="G3619" s="31" t="s">
        <v>13</v>
      </c>
      <c r="H3619" s="32">
        <v>32</v>
      </c>
    </row>
    <row r="3620" spans="1:8" x14ac:dyDescent="0.35">
      <c r="A3620" s="31">
        <v>2017</v>
      </c>
      <c r="B3620" s="31" t="s">
        <v>137</v>
      </c>
      <c r="C3620" s="31" t="str">
        <f>VLOOKUP(B3620,lookup!A:D,3,FALSE)</f>
        <v>Non Metropolitan Fire Authorities</v>
      </c>
      <c r="D3620" s="31" t="str">
        <f>VLOOKUP(B3620,lookup!A:D,4,FALSE)</f>
        <v>E31000034</v>
      </c>
      <c r="E3620" s="31" t="s">
        <v>7</v>
      </c>
      <c r="F3620" s="1" t="s">
        <v>219</v>
      </c>
      <c r="G3620" s="31" t="s">
        <v>14</v>
      </c>
      <c r="H3620" s="32">
        <v>107</v>
      </c>
    </row>
    <row r="3621" spans="1:8" x14ac:dyDescent="0.35">
      <c r="A3621" s="31">
        <v>2017</v>
      </c>
      <c r="B3621" s="31" t="s">
        <v>137</v>
      </c>
      <c r="C3621" s="31" t="str">
        <f>VLOOKUP(B3621,lookup!A:D,3,FALSE)</f>
        <v>Non Metropolitan Fire Authorities</v>
      </c>
      <c r="D3621" s="31" t="str">
        <f>VLOOKUP(B3621,lookup!A:D,4,FALSE)</f>
        <v>E31000034</v>
      </c>
      <c r="E3621" s="31" t="s">
        <v>7</v>
      </c>
      <c r="F3621" s="1" t="s">
        <v>219</v>
      </c>
      <c r="G3621" s="31" t="s">
        <v>5</v>
      </c>
      <c r="H3621" s="32">
        <v>212</v>
      </c>
    </row>
    <row r="3622" spans="1:8" x14ac:dyDescent="0.35">
      <c r="A3622" s="31">
        <v>2017</v>
      </c>
      <c r="B3622" s="31" t="s">
        <v>137</v>
      </c>
      <c r="C3622" s="31" t="str">
        <f>VLOOKUP(B3622,lookup!A:D,3,FALSE)</f>
        <v>Non Metropolitan Fire Authorities</v>
      </c>
      <c r="D3622" s="31" t="str">
        <f>VLOOKUP(B3622,lookup!A:D,4,FALSE)</f>
        <v>E31000034</v>
      </c>
      <c r="E3622" s="31" t="s">
        <v>15</v>
      </c>
      <c r="F3622" s="1" t="s">
        <v>219</v>
      </c>
      <c r="G3622" s="31" t="s">
        <v>8</v>
      </c>
      <c r="H3622" s="32">
        <v>0</v>
      </c>
    </row>
    <row r="3623" spans="1:8" x14ac:dyDescent="0.35">
      <c r="A3623" s="31">
        <v>2017</v>
      </c>
      <c r="B3623" s="31" t="s">
        <v>137</v>
      </c>
      <c r="C3623" s="31" t="str">
        <f>VLOOKUP(B3623,lookup!A:D,3,FALSE)</f>
        <v>Non Metropolitan Fire Authorities</v>
      </c>
      <c r="D3623" s="31" t="str">
        <f>VLOOKUP(B3623,lookup!A:D,4,FALSE)</f>
        <v>E31000034</v>
      </c>
      <c r="E3623" s="31" t="s">
        <v>15</v>
      </c>
      <c r="F3623" s="1" t="s">
        <v>219</v>
      </c>
      <c r="G3623" s="31" t="s">
        <v>178</v>
      </c>
      <c r="H3623" s="32">
        <v>0</v>
      </c>
    </row>
    <row r="3624" spans="1:8" x14ac:dyDescent="0.35">
      <c r="A3624" s="31">
        <v>2017</v>
      </c>
      <c r="B3624" s="31" t="s">
        <v>137</v>
      </c>
      <c r="C3624" s="31" t="str">
        <f>VLOOKUP(B3624,lookup!A:D,3,FALSE)</f>
        <v>Non Metropolitan Fire Authorities</v>
      </c>
      <c r="D3624" s="31" t="str">
        <f>VLOOKUP(B3624,lookup!A:D,4,FALSE)</f>
        <v>E31000034</v>
      </c>
      <c r="E3624" s="31" t="s">
        <v>15</v>
      </c>
      <c r="F3624" s="1" t="s">
        <v>219</v>
      </c>
      <c r="G3624" s="31" t="s">
        <v>10</v>
      </c>
      <c r="H3624" s="32">
        <v>0</v>
      </c>
    </row>
    <row r="3625" spans="1:8" x14ac:dyDescent="0.35">
      <c r="A3625" s="31">
        <v>2017</v>
      </c>
      <c r="B3625" s="31" t="s">
        <v>137</v>
      </c>
      <c r="C3625" s="31" t="str">
        <f>VLOOKUP(B3625,lookup!A:D,3,FALSE)</f>
        <v>Non Metropolitan Fire Authorities</v>
      </c>
      <c r="D3625" s="31" t="str">
        <f>VLOOKUP(B3625,lookup!A:D,4,FALSE)</f>
        <v>E31000034</v>
      </c>
      <c r="E3625" s="31" t="s">
        <v>15</v>
      </c>
      <c r="F3625" s="1" t="s">
        <v>219</v>
      </c>
      <c r="G3625" s="31" t="s">
        <v>11</v>
      </c>
      <c r="H3625" s="32">
        <v>1</v>
      </c>
    </row>
    <row r="3626" spans="1:8" x14ac:dyDescent="0.35">
      <c r="A3626" s="31">
        <v>2017</v>
      </c>
      <c r="B3626" s="31" t="s">
        <v>137</v>
      </c>
      <c r="C3626" s="31" t="str">
        <f>VLOOKUP(B3626,lookup!A:D,3,FALSE)</f>
        <v>Non Metropolitan Fire Authorities</v>
      </c>
      <c r="D3626" s="31" t="str">
        <f>VLOOKUP(B3626,lookup!A:D,4,FALSE)</f>
        <v>E31000034</v>
      </c>
      <c r="E3626" s="31" t="s">
        <v>15</v>
      </c>
      <c r="F3626" s="1" t="s">
        <v>219</v>
      </c>
      <c r="G3626" s="31" t="s">
        <v>12</v>
      </c>
      <c r="H3626" s="32">
        <v>3</v>
      </c>
    </row>
    <row r="3627" spans="1:8" x14ac:dyDescent="0.35">
      <c r="A3627" s="31">
        <v>2017</v>
      </c>
      <c r="B3627" s="31" t="s">
        <v>137</v>
      </c>
      <c r="C3627" s="31" t="str">
        <f>VLOOKUP(B3627,lookup!A:D,3,FALSE)</f>
        <v>Non Metropolitan Fire Authorities</v>
      </c>
      <c r="D3627" s="31" t="str">
        <f>VLOOKUP(B3627,lookup!A:D,4,FALSE)</f>
        <v>E31000034</v>
      </c>
      <c r="E3627" s="31" t="s">
        <v>15</v>
      </c>
      <c r="F3627" s="1" t="s">
        <v>219</v>
      </c>
      <c r="G3627" s="31" t="s">
        <v>13</v>
      </c>
      <c r="H3627" s="32">
        <v>2</v>
      </c>
    </row>
    <row r="3628" spans="1:8" x14ac:dyDescent="0.35">
      <c r="A3628" s="31">
        <v>2017</v>
      </c>
      <c r="B3628" s="31" t="s">
        <v>137</v>
      </c>
      <c r="C3628" s="31" t="str">
        <f>VLOOKUP(B3628,lookup!A:D,3,FALSE)</f>
        <v>Non Metropolitan Fire Authorities</v>
      </c>
      <c r="D3628" s="31" t="str">
        <f>VLOOKUP(B3628,lookup!A:D,4,FALSE)</f>
        <v>E31000034</v>
      </c>
      <c r="E3628" s="31" t="s">
        <v>15</v>
      </c>
      <c r="F3628" s="1" t="s">
        <v>219</v>
      </c>
      <c r="G3628" s="31" t="s">
        <v>14</v>
      </c>
      <c r="H3628" s="32">
        <v>11</v>
      </c>
    </row>
    <row r="3629" spans="1:8" x14ac:dyDescent="0.35">
      <c r="A3629" s="31">
        <v>2017</v>
      </c>
      <c r="B3629" s="31" t="s">
        <v>137</v>
      </c>
      <c r="C3629" s="31" t="str">
        <f>VLOOKUP(B3629,lookup!A:D,3,FALSE)</f>
        <v>Non Metropolitan Fire Authorities</v>
      </c>
      <c r="D3629" s="31" t="str">
        <f>VLOOKUP(B3629,lookup!A:D,4,FALSE)</f>
        <v>E31000034</v>
      </c>
      <c r="E3629" s="31" t="s">
        <v>15</v>
      </c>
      <c r="F3629" s="1" t="s">
        <v>219</v>
      </c>
      <c r="G3629" s="31" t="s">
        <v>5</v>
      </c>
      <c r="H3629" s="32">
        <v>17</v>
      </c>
    </row>
    <row r="3630" spans="1:8" x14ac:dyDescent="0.35">
      <c r="A3630" s="31">
        <v>2017</v>
      </c>
      <c r="B3630" s="31" t="s">
        <v>137</v>
      </c>
      <c r="C3630" s="31" t="str">
        <f>VLOOKUP(B3630,lookup!A:D,3,FALSE)</f>
        <v>Non Metropolitan Fire Authorities</v>
      </c>
      <c r="D3630" s="31" t="str">
        <f>VLOOKUP(B3630,lookup!A:D,4,FALSE)</f>
        <v>E31000034</v>
      </c>
      <c r="E3630" s="31" t="s">
        <v>7</v>
      </c>
      <c r="F3630" s="1" t="s">
        <v>252</v>
      </c>
      <c r="G3630" s="31" t="s">
        <v>10</v>
      </c>
      <c r="H3630" s="32">
        <v>0</v>
      </c>
    </row>
    <row r="3631" spans="1:8" x14ac:dyDescent="0.35">
      <c r="A3631" s="31">
        <v>2017</v>
      </c>
      <c r="B3631" s="31" t="s">
        <v>137</v>
      </c>
      <c r="C3631" s="31" t="str">
        <f>VLOOKUP(B3631,lookup!A:D,3,FALSE)</f>
        <v>Non Metropolitan Fire Authorities</v>
      </c>
      <c r="D3631" s="31" t="str">
        <f>VLOOKUP(B3631,lookup!A:D,4,FALSE)</f>
        <v>E31000034</v>
      </c>
      <c r="E3631" s="31" t="s">
        <v>7</v>
      </c>
      <c r="F3631" s="1" t="s">
        <v>252</v>
      </c>
      <c r="G3631" s="31" t="s">
        <v>11</v>
      </c>
      <c r="H3631" s="32">
        <v>0</v>
      </c>
    </row>
    <row r="3632" spans="1:8" x14ac:dyDescent="0.35">
      <c r="A3632" s="31">
        <v>2017</v>
      </c>
      <c r="B3632" s="31" t="s">
        <v>137</v>
      </c>
      <c r="C3632" s="31" t="str">
        <f>VLOOKUP(B3632,lookup!A:D,3,FALSE)</f>
        <v>Non Metropolitan Fire Authorities</v>
      </c>
      <c r="D3632" s="31" t="str">
        <f>VLOOKUP(B3632,lookup!A:D,4,FALSE)</f>
        <v>E31000034</v>
      </c>
      <c r="E3632" s="31" t="s">
        <v>7</v>
      </c>
      <c r="F3632" s="1" t="s">
        <v>252</v>
      </c>
      <c r="G3632" s="31" t="s">
        <v>12</v>
      </c>
      <c r="H3632" s="32">
        <v>36</v>
      </c>
    </row>
    <row r="3633" spans="1:8" x14ac:dyDescent="0.35">
      <c r="A3633" s="31">
        <v>2017</v>
      </c>
      <c r="B3633" s="31" t="s">
        <v>137</v>
      </c>
      <c r="C3633" s="31" t="str">
        <f>VLOOKUP(B3633,lookup!A:D,3,FALSE)</f>
        <v>Non Metropolitan Fire Authorities</v>
      </c>
      <c r="D3633" s="31" t="str">
        <f>VLOOKUP(B3633,lookup!A:D,4,FALSE)</f>
        <v>E31000034</v>
      </c>
      <c r="E3633" s="31" t="s">
        <v>7</v>
      </c>
      <c r="F3633" s="1" t="s">
        <v>252</v>
      </c>
      <c r="G3633" s="31" t="s">
        <v>13</v>
      </c>
      <c r="H3633" s="32">
        <v>91</v>
      </c>
    </row>
    <row r="3634" spans="1:8" x14ac:dyDescent="0.35">
      <c r="A3634" s="31">
        <v>2017</v>
      </c>
      <c r="B3634" s="31" t="s">
        <v>137</v>
      </c>
      <c r="C3634" s="31" t="str">
        <f>VLOOKUP(B3634,lookup!A:D,3,FALSE)</f>
        <v>Non Metropolitan Fire Authorities</v>
      </c>
      <c r="D3634" s="31" t="str">
        <f>VLOOKUP(B3634,lookup!A:D,4,FALSE)</f>
        <v>E31000034</v>
      </c>
      <c r="E3634" s="31" t="s">
        <v>7</v>
      </c>
      <c r="F3634" s="1" t="s">
        <v>252</v>
      </c>
      <c r="G3634" s="31" t="s">
        <v>14</v>
      </c>
      <c r="H3634" s="32">
        <v>286</v>
      </c>
    </row>
    <row r="3635" spans="1:8" x14ac:dyDescent="0.35">
      <c r="A3635" s="31">
        <v>2017</v>
      </c>
      <c r="B3635" s="31" t="s">
        <v>137</v>
      </c>
      <c r="C3635" s="31" t="str">
        <f>VLOOKUP(B3635,lookup!A:D,3,FALSE)</f>
        <v>Non Metropolitan Fire Authorities</v>
      </c>
      <c r="D3635" s="31" t="str">
        <f>VLOOKUP(B3635,lookup!A:D,4,FALSE)</f>
        <v>E31000034</v>
      </c>
      <c r="E3635" s="31" t="s">
        <v>7</v>
      </c>
      <c r="F3635" s="1" t="s">
        <v>252</v>
      </c>
      <c r="G3635" s="31" t="s">
        <v>5</v>
      </c>
      <c r="H3635" s="32">
        <v>413</v>
      </c>
    </row>
    <row r="3636" spans="1:8" x14ac:dyDescent="0.35">
      <c r="A3636" s="31">
        <v>2017</v>
      </c>
      <c r="B3636" s="31" t="s">
        <v>137</v>
      </c>
      <c r="C3636" s="31" t="str">
        <f>VLOOKUP(B3636,lookup!A:D,3,FALSE)</f>
        <v>Non Metropolitan Fire Authorities</v>
      </c>
      <c r="D3636" s="31" t="str">
        <f>VLOOKUP(B3636,lookup!A:D,4,FALSE)</f>
        <v>E31000034</v>
      </c>
      <c r="E3636" s="31" t="s">
        <v>15</v>
      </c>
      <c r="F3636" s="1" t="s">
        <v>252</v>
      </c>
      <c r="G3636" s="31" t="s">
        <v>10</v>
      </c>
      <c r="H3636" s="32">
        <v>0</v>
      </c>
    </row>
    <row r="3637" spans="1:8" x14ac:dyDescent="0.35">
      <c r="A3637" s="31">
        <v>2017</v>
      </c>
      <c r="B3637" s="31" t="s">
        <v>137</v>
      </c>
      <c r="C3637" s="31" t="str">
        <f>VLOOKUP(B3637,lookup!A:D,3,FALSE)</f>
        <v>Non Metropolitan Fire Authorities</v>
      </c>
      <c r="D3637" s="31" t="str">
        <f>VLOOKUP(B3637,lookup!A:D,4,FALSE)</f>
        <v>E31000034</v>
      </c>
      <c r="E3637" s="31" t="s">
        <v>15</v>
      </c>
      <c r="F3637" s="1" t="s">
        <v>252</v>
      </c>
      <c r="G3637" s="31" t="s">
        <v>11</v>
      </c>
      <c r="H3637" s="32">
        <v>0</v>
      </c>
    </row>
    <row r="3638" spans="1:8" x14ac:dyDescent="0.35">
      <c r="A3638" s="31">
        <v>2017</v>
      </c>
      <c r="B3638" s="31" t="s">
        <v>137</v>
      </c>
      <c r="C3638" s="31" t="str">
        <f>VLOOKUP(B3638,lookup!A:D,3,FALSE)</f>
        <v>Non Metropolitan Fire Authorities</v>
      </c>
      <c r="D3638" s="31" t="str">
        <f>VLOOKUP(B3638,lookup!A:D,4,FALSE)</f>
        <v>E31000034</v>
      </c>
      <c r="E3638" s="31" t="s">
        <v>15</v>
      </c>
      <c r="F3638" s="1" t="s">
        <v>252</v>
      </c>
      <c r="G3638" s="31" t="s">
        <v>12</v>
      </c>
      <c r="H3638" s="32">
        <v>0</v>
      </c>
    </row>
    <row r="3639" spans="1:8" x14ac:dyDescent="0.35">
      <c r="A3639" s="31">
        <v>2017</v>
      </c>
      <c r="B3639" s="31" t="s">
        <v>137</v>
      </c>
      <c r="C3639" s="31" t="str">
        <f>VLOOKUP(B3639,lookup!A:D,3,FALSE)</f>
        <v>Non Metropolitan Fire Authorities</v>
      </c>
      <c r="D3639" s="31" t="str">
        <f>VLOOKUP(B3639,lookup!A:D,4,FALSE)</f>
        <v>E31000034</v>
      </c>
      <c r="E3639" s="31" t="s">
        <v>15</v>
      </c>
      <c r="F3639" s="1" t="s">
        <v>252</v>
      </c>
      <c r="G3639" s="31" t="s">
        <v>13</v>
      </c>
      <c r="H3639" s="32">
        <v>3</v>
      </c>
    </row>
    <row r="3640" spans="1:8" x14ac:dyDescent="0.35">
      <c r="A3640" s="31">
        <v>2017</v>
      </c>
      <c r="B3640" s="31" t="s">
        <v>137</v>
      </c>
      <c r="C3640" s="31" t="str">
        <f>VLOOKUP(B3640,lookup!A:D,3,FALSE)</f>
        <v>Non Metropolitan Fire Authorities</v>
      </c>
      <c r="D3640" s="31" t="str">
        <f>VLOOKUP(B3640,lookup!A:D,4,FALSE)</f>
        <v>E31000034</v>
      </c>
      <c r="E3640" s="31" t="s">
        <v>15</v>
      </c>
      <c r="F3640" s="1" t="s">
        <v>252</v>
      </c>
      <c r="G3640" s="31" t="s">
        <v>14</v>
      </c>
      <c r="H3640" s="32">
        <v>22</v>
      </c>
    </row>
    <row r="3641" spans="1:8" x14ac:dyDescent="0.35">
      <c r="A3641" s="31">
        <v>2017</v>
      </c>
      <c r="B3641" s="31" t="s">
        <v>137</v>
      </c>
      <c r="C3641" s="31" t="str">
        <f>VLOOKUP(B3641,lookup!A:D,3,FALSE)</f>
        <v>Non Metropolitan Fire Authorities</v>
      </c>
      <c r="D3641" s="31" t="str">
        <f>VLOOKUP(B3641,lookup!A:D,4,FALSE)</f>
        <v>E31000034</v>
      </c>
      <c r="E3641" s="31" t="s">
        <v>15</v>
      </c>
      <c r="F3641" s="1" t="s">
        <v>252</v>
      </c>
      <c r="G3641" s="31" t="s">
        <v>5</v>
      </c>
      <c r="H3641" s="32">
        <v>25</v>
      </c>
    </row>
    <row r="3642" spans="1:8" x14ac:dyDescent="0.35">
      <c r="A3642" s="31">
        <v>2017</v>
      </c>
      <c r="B3642" s="31" t="s">
        <v>140</v>
      </c>
      <c r="C3642" s="31" t="str">
        <f>VLOOKUP(B3642,lookup!A:D,3,FALSE)</f>
        <v>Non Metropolitan Fire Authorities</v>
      </c>
      <c r="D3642" s="31" t="str">
        <f>VLOOKUP(B3642,lookup!A:D,4,FALSE)</f>
        <v>E31000035</v>
      </c>
      <c r="E3642" s="31" t="s">
        <v>7</v>
      </c>
      <c r="F3642" s="1" t="s">
        <v>219</v>
      </c>
      <c r="G3642" s="31" t="s">
        <v>8</v>
      </c>
      <c r="H3642" s="32">
        <v>3</v>
      </c>
    </row>
    <row r="3643" spans="1:8" x14ac:dyDescent="0.35">
      <c r="A3643" s="31">
        <v>2017</v>
      </c>
      <c r="B3643" s="31" t="s">
        <v>140</v>
      </c>
      <c r="C3643" s="31" t="str">
        <f>VLOOKUP(B3643,lookup!A:D,3,FALSE)</f>
        <v>Non Metropolitan Fire Authorities</v>
      </c>
      <c r="D3643" s="31" t="str">
        <f>VLOOKUP(B3643,lookup!A:D,4,FALSE)</f>
        <v>E31000035</v>
      </c>
      <c r="E3643" s="31" t="s">
        <v>7</v>
      </c>
      <c r="F3643" s="1" t="s">
        <v>219</v>
      </c>
      <c r="G3643" s="31" t="s">
        <v>178</v>
      </c>
      <c r="H3643" s="32">
        <v>3</v>
      </c>
    </row>
    <row r="3644" spans="1:8" x14ac:dyDescent="0.35">
      <c r="A3644" s="31">
        <v>2017</v>
      </c>
      <c r="B3644" s="31" t="s">
        <v>140</v>
      </c>
      <c r="C3644" s="31" t="str">
        <f>VLOOKUP(B3644,lookup!A:D,3,FALSE)</f>
        <v>Non Metropolitan Fire Authorities</v>
      </c>
      <c r="D3644" s="31" t="str">
        <f>VLOOKUP(B3644,lookup!A:D,4,FALSE)</f>
        <v>E31000035</v>
      </c>
      <c r="E3644" s="31" t="s">
        <v>7</v>
      </c>
      <c r="F3644" s="1" t="s">
        <v>219</v>
      </c>
      <c r="G3644" s="31" t="s">
        <v>10</v>
      </c>
      <c r="H3644" s="32">
        <v>8</v>
      </c>
    </row>
    <row r="3645" spans="1:8" x14ac:dyDescent="0.35">
      <c r="A3645" s="31">
        <v>2017</v>
      </c>
      <c r="B3645" s="31" t="s">
        <v>140</v>
      </c>
      <c r="C3645" s="31" t="str">
        <f>VLOOKUP(B3645,lookup!A:D,3,FALSE)</f>
        <v>Non Metropolitan Fire Authorities</v>
      </c>
      <c r="D3645" s="31" t="str">
        <f>VLOOKUP(B3645,lookup!A:D,4,FALSE)</f>
        <v>E31000035</v>
      </c>
      <c r="E3645" s="31" t="s">
        <v>7</v>
      </c>
      <c r="F3645" s="1" t="s">
        <v>219</v>
      </c>
      <c r="G3645" s="31" t="s">
        <v>11</v>
      </c>
      <c r="H3645" s="32">
        <v>19</v>
      </c>
    </row>
    <row r="3646" spans="1:8" x14ac:dyDescent="0.35">
      <c r="A3646" s="31">
        <v>2017</v>
      </c>
      <c r="B3646" s="31" t="s">
        <v>140</v>
      </c>
      <c r="C3646" s="31" t="str">
        <f>VLOOKUP(B3646,lookup!A:D,3,FALSE)</f>
        <v>Non Metropolitan Fire Authorities</v>
      </c>
      <c r="D3646" s="31" t="str">
        <f>VLOOKUP(B3646,lookup!A:D,4,FALSE)</f>
        <v>E31000035</v>
      </c>
      <c r="E3646" s="31" t="s">
        <v>7</v>
      </c>
      <c r="F3646" s="1" t="s">
        <v>219</v>
      </c>
      <c r="G3646" s="31" t="s">
        <v>12</v>
      </c>
      <c r="H3646" s="32">
        <v>103</v>
      </c>
    </row>
    <row r="3647" spans="1:8" x14ac:dyDescent="0.35">
      <c r="A3647" s="31">
        <v>2017</v>
      </c>
      <c r="B3647" s="31" t="s">
        <v>140</v>
      </c>
      <c r="C3647" s="31" t="str">
        <f>VLOOKUP(B3647,lookup!A:D,3,FALSE)</f>
        <v>Non Metropolitan Fire Authorities</v>
      </c>
      <c r="D3647" s="31" t="str">
        <f>VLOOKUP(B3647,lookup!A:D,4,FALSE)</f>
        <v>E31000035</v>
      </c>
      <c r="E3647" s="31" t="s">
        <v>7</v>
      </c>
      <c r="F3647" s="1" t="s">
        <v>219</v>
      </c>
      <c r="G3647" s="31" t="s">
        <v>13</v>
      </c>
      <c r="H3647" s="32">
        <v>95</v>
      </c>
    </row>
    <row r="3648" spans="1:8" x14ac:dyDescent="0.35">
      <c r="A3648" s="31">
        <v>2017</v>
      </c>
      <c r="B3648" s="31" t="s">
        <v>140</v>
      </c>
      <c r="C3648" s="31" t="str">
        <f>VLOOKUP(B3648,lookup!A:D,3,FALSE)</f>
        <v>Non Metropolitan Fire Authorities</v>
      </c>
      <c r="D3648" s="31" t="str">
        <f>VLOOKUP(B3648,lookup!A:D,4,FALSE)</f>
        <v>E31000035</v>
      </c>
      <c r="E3648" s="31" t="s">
        <v>7</v>
      </c>
      <c r="F3648" s="1" t="s">
        <v>219</v>
      </c>
      <c r="G3648" s="31" t="s">
        <v>14</v>
      </c>
      <c r="H3648" s="32">
        <v>248</v>
      </c>
    </row>
    <row r="3649" spans="1:8" x14ac:dyDescent="0.35">
      <c r="A3649" s="31">
        <v>2017</v>
      </c>
      <c r="B3649" s="31" t="s">
        <v>140</v>
      </c>
      <c r="C3649" s="31" t="str">
        <f>VLOOKUP(B3649,lookup!A:D,3,FALSE)</f>
        <v>Non Metropolitan Fire Authorities</v>
      </c>
      <c r="D3649" s="31" t="str">
        <f>VLOOKUP(B3649,lookup!A:D,4,FALSE)</f>
        <v>E31000035</v>
      </c>
      <c r="E3649" s="31" t="s">
        <v>7</v>
      </c>
      <c r="F3649" s="1" t="s">
        <v>219</v>
      </c>
      <c r="G3649" s="31" t="s">
        <v>5</v>
      </c>
      <c r="H3649" s="32">
        <v>479</v>
      </c>
    </row>
    <row r="3650" spans="1:8" x14ac:dyDescent="0.35">
      <c r="A3650" s="31">
        <v>2017</v>
      </c>
      <c r="B3650" s="31" t="s">
        <v>140</v>
      </c>
      <c r="C3650" s="31" t="str">
        <f>VLOOKUP(B3650,lookup!A:D,3,FALSE)</f>
        <v>Non Metropolitan Fire Authorities</v>
      </c>
      <c r="D3650" s="31" t="str">
        <f>VLOOKUP(B3650,lookup!A:D,4,FALSE)</f>
        <v>E31000035</v>
      </c>
      <c r="E3650" s="31" t="s">
        <v>15</v>
      </c>
      <c r="F3650" s="1" t="s">
        <v>219</v>
      </c>
      <c r="G3650" s="31" t="s">
        <v>8</v>
      </c>
      <c r="H3650" s="32">
        <v>0</v>
      </c>
    </row>
    <row r="3651" spans="1:8" x14ac:dyDescent="0.35">
      <c r="A3651" s="31">
        <v>2017</v>
      </c>
      <c r="B3651" s="31" t="s">
        <v>140</v>
      </c>
      <c r="C3651" s="31" t="str">
        <f>VLOOKUP(B3651,lookup!A:D,3,FALSE)</f>
        <v>Non Metropolitan Fire Authorities</v>
      </c>
      <c r="D3651" s="31" t="str">
        <f>VLOOKUP(B3651,lookup!A:D,4,FALSE)</f>
        <v>E31000035</v>
      </c>
      <c r="E3651" s="31" t="s">
        <v>15</v>
      </c>
      <c r="F3651" s="1" t="s">
        <v>219</v>
      </c>
      <c r="G3651" s="31" t="s">
        <v>178</v>
      </c>
      <c r="H3651" s="32">
        <v>0</v>
      </c>
    </row>
    <row r="3652" spans="1:8" x14ac:dyDescent="0.35">
      <c r="A3652" s="31">
        <v>2017</v>
      </c>
      <c r="B3652" s="31" t="s">
        <v>140</v>
      </c>
      <c r="C3652" s="31" t="str">
        <f>VLOOKUP(B3652,lookup!A:D,3,FALSE)</f>
        <v>Non Metropolitan Fire Authorities</v>
      </c>
      <c r="D3652" s="31" t="str">
        <f>VLOOKUP(B3652,lookup!A:D,4,FALSE)</f>
        <v>E31000035</v>
      </c>
      <c r="E3652" s="31" t="s">
        <v>15</v>
      </c>
      <c r="F3652" s="1" t="s">
        <v>219</v>
      </c>
      <c r="G3652" s="31" t="s">
        <v>10</v>
      </c>
      <c r="H3652" s="32">
        <v>0</v>
      </c>
    </row>
    <row r="3653" spans="1:8" x14ac:dyDescent="0.35">
      <c r="A3653" s="31">
        <v>2017</v>
      </c>
      <c r="B3653" s="31" t="s">
        <v>140</v>
      </c>
      <c r="C3653" s="31" t="str">
        <f>VLOOKUP(B3653,lookup!A:D,3,FALSE)</f>
        <v>Non Metropolitan Fire Authorities</v>
      </c>
      <c r="D3653" s="31" t="str">
        <f>VLOOKUP(B3653,lookup!A:D,4,FALSE)</f>
        <v>E31000035</v>
      </c>
      <c r="E3653" s="31" t="s">
        <v>15</v>
      </c>
      <c r="F3653" s="1" t="s">
        <v>219</v>
      </c>
      <c r="G3653" s="31" t="s">
        <v>11</v>
      </c>
      <c r="H3653" s="32">
        <v>3</v>
      </c>
    </row>
    <row r="3654" spans="1:8" x14ac:dyDescent="0.35">
      <c r="A3654" s="31">
        <v>2017</v>
      </c>
      <c r="B3654" s="31" t="s">
        <v>140</v>
      </c>
      <c r="C3654" s="31" t="str">
        <f>VLOOKUP(B3654,lookup!A:D,3,FALSE)</f>
        <v>Non Metropolitan Fire Authorities</v>
      </c>
      <c r="D3654" s="31" t="str">
        <f>VLOOKUP(B3654,lookup!A:D,4,FALSE)</f>
        <v>E31000035</v>
      </c>
      <c r="E3654" s="31" t="s">
        <v>15</v>
      </c>
      <c r="F3654" s="1" t="s">
        <v>219</v>
      </c>
      <c r="G3654" s="31" t="s">
        <v>12</v>
      </c>
      <c r="H3654" s="32">
        <v>3</v>
      </c>
    </row>
    <row r="3655" spans="1:8" x14ac:dyDescent="0.35">
      <c r="A3655" s="31">
        <v>2017</v>
      </c>
      <c r="B3655" s="31" t="s">
        <v>140</v>
      </c>
      <c r="C3655" s="31" t="str">
        <f>VLOOKUP(B3655,lookup!A:D,3,FALSE)</f>
        <v>Non Metropolitan Fire Authorities</v>
      </c>
      <c r="D3655" s="31" t="str">
        <f>VLOOKUP(B3655,lookup!A:D,4,FALSE)</f>
        <v>E31000035</v>
      </c>
      <c r="E3655" s="31" t="s">
        <v>15</v>
      </c>
      <c r="F3655" s="1" t="s">
        <v>219</v>
      </c>
      <c r="G3655" s="31" t="s">
        <v>13</v>
      </c>
      <c r="H3655" s="32">
        <v>3</v>
      </c>
    </row>
    <row r="3656" spans="1:8" x14ac:dyDescent="0.35">
      <c r="A3656" s="31">
        <v>2017</v>
      </c>
      <c r="B3656" s="31" t="s">
        <v>140</v>
      </c>
      <c r="C3656" s="31" t="str">
        <f>VLOOKUP(B3656,lookup!A:D,3,FALSE)</f>
        <v>Non Metropolitan Fire Authorities</v>
      </c>
      <c r="D3656" s="31" t="str">
        <f>VLOOKUP(B3656,lookup!A:D,4,FALSE)</f>
        <v>E31000035</v>
      </c>
      <c r="E3656" s="31" t="s">
        <v>15</v>
      </c>
      <c r="F3656" s="1" t="s">
        <v>219</v>
      </c>
      <c r="G3656" s="31" t="s">
        <v>14</v>
      </c>
      <c r="H3656" s="32">
        <v>12</v>
      </c>
    </row>
    <row r="3657" spans="1:8" x14ac:dyDescent="0.35">
      <c r="A3657" s="31">
        <v>2017</v>
      </c>
      <c r="B3657" s="31" t="s">
        <v>140</v>
      </c>
      <c r="C3657" s="31" t="str">
        <f>VLOOKUP(B3657,lookup!A:D,3,FALSE)</f>
        <v>Non Metropolitan Fire Authorities</v>
      </c>
      <c r="D3657" s="31" t="str">
        <f>VLOOKUP(B3657,lookup!A:D,4,FALSE)</f>
        <v>E31000035</v>
      </c>
      <c r="E3657" s="31" t="s">
        <v>15</v>
      </c>
      <c r="F3657" s="1" t="s">
        <v>219</v>
      </c>
      <c r="G3657" s="31" t="s">
        <v>5</v>
      </c>
      <c r="H3657" s="32">
        <v>21</v>
      </c>
    </row>
    <row r="3658" spans="1:8" x14ac:dyDescent="0.35">
      <c r="A3658" s="31">
        <v>2017</v>
      </c>
      <c r="B3658" s="31" t="s">
        <v>140</v>
      </c>
      <c r="C3658" s="31" t="str">
        <f>VLOOKUP(B3658,lookup!A:D,3,FALSE)</f>
        <v>Non Metropolitan Fire Authorities</v>
      </c>
      <c r="D3658" s="31" t="str">
        <f>VLOOKUP(B3658,lookup!A:D,4,FALSE)</f>
        <v>E31000035</v>
      </c>
      <c r="E3658" s="31" t="s">
        <v>7</v>
      </c>
      <c r="F3658" s="1" t="s">
        <v>252</v>
      </c>
      <c r="G3658" s="31" t="s">
        <v>10</v>
      </c>
      <c r="H3658" s="32">
        <v>0</v>
      </c>
    </row>
    <row r="3659" spans="1:8" x14ac:dyDescent="0.35">
      <c r="A3659" s="31">
        <v>2017</v>
      </c>
      <c r="B3659" s="31" t="s">
        <v>140</v>
      </c>
      <c r="C3659" s="31" t="str">
        <f>VLOOKUP(B3659,lookup!A:D,3,FALSE)</f>
        <v>Non Metropolitan Fire Authorities</v>
      </c>
      <c r="D3659" s="31" t="str">
        <f>VLOOKUP(B3659,lookup!A:D,4,FALSE)</f>
        <v>E31000035</v>
      </c>
      <c r="E3659" s="31" t="s">
        <v>7</v>
      </c>
      <c r="F3659" s="1" t="s">
        <v>252</v>
      </c>
      <c r="G3659" s="31" t="s">
        <v>11</v>
      </c>
      <c r="H3659" s="32">
        <v>0</v>
      </c>
    </row>
    <row r="3660" spans="1:8" x14ac:dyDescent="0.35">
      <c r="A3660" s="31">
        <v>2017</v>
      </c>
      <c r="B3660" s="31" t="s">
        <v>140</v>
      </c>
      <c r="C3660" s="31" t="str">
        <f>VLOOKUP(B3660,lookup!A:D,3,FALSE)</f>
        <v>Non Metropolitan Fire Authorities</v>
      </c>
      <c r="D3660" s="31" t="str">
        <f>VLOOKUP(B3660,lookup!A:D,4,FALSE)</f>
        <v>E31000035</v>
      </c>
      <c r="E3660" s="31" t="s">
        <v>7</v>
      </c>
      <c r="F3660" s="1" t="s">
        <v>252</v>
      </c>
      <c r="G3660" s="31" t="s">
        <v>12</v>
      </c>
      <c r="H3660" s="32">
        <v>12</v>
      </c>
    </row>
    <row r="3661" spans="1:8" x14ac:dyDescent="0.35">
      <c r="A3661" s="31">
        <v>2017</v>
      </c>
      <c r="B3661" s="31" t="s">
        <v>140</v>
      </c>
      <c r="C3661" s="31" t="str">
        <f>VLOOKUP(B3661,lookup!A:D,3,FALSE)</f>
        <v>Non Metropolitan Fire Authorities</v>
      </c>
      <c r="D3661" s="31" t="str">
        <f>VLOOKUP(B3661,lookup!A:D,4,FALSE)</f>
        <v>E31000035</v>
      </c>
      <c r="E3661" s="31" t="s">
        <v>7</v>
      </c>
      <c r="F3661" s="1" t="s">
        <v>252</v>
      </c>
      <c r="G3661" s="31" t="s">
        <v>13</v>
      </c>
      <c r="H3661" s="32">
        <v>24</v>
      </c>
    </row>
    <row r="3662" spans="1:8" x14ac:dyDescent="0.35">
      <c r="A3662" s="31">
        <v>2017</v>
      </c>
      <c r="B3662" s="31" t="s">
        <v>140</v>
      </c>
      <c r="C3662" s="31" t="str">
        <f>VLOOKUP(B3662,lookup!A:D,3,FALSE)</f>
        <v>Non Metropolitan Fire Authorities</v>
      </c>
      <c r="D3662" s="31" t="str">
        <f>VLOOKUP(B3662,lookup!A:D,4,FALSE)</f>
        <v>E31000035</v>
      </c>
      <c r="E3662" s="31" t="s">
        <v>7</v>
      </c>
      <c r="F3662" s="1" t="s">
        <v>252</v>
      </c>
      <c r="G3662" s="31" t="s">
        <v>14</v>
      </c>
      <c r="H3662" s="32">
        <v>81</v>
      </c>
    </row>
    <row r="3663" spans="1:8" x14ac:dyDescent="0.35">
      <c r="A3663" s="31">
        <v>2017</v>
      </c>
      <c r="B3663" s="31" t="s">
        <v>140</v>
      </c>
      <c r="C3663" s="31" t="str">
        <f>VLOOKUP(B3663,lookup!A:D,3,FALSE)</f>
        <v>Non Metropolitan Fire Authorities</v>
      </c>
      <c r="D3663" s="31" t="str">
        <f>VLOOKUP(B3663,lookup!A:D,4,FALSE)</f>
        <v>E31000035</v>
      </c>
      <c r="E3663" s="31" t="s">
        <v>7</v>
      </c>
      <c r="F3663" s="1" t="s">
        <v>252</v>
      </c>
      <c r="G3663" s="31" t="s">
        <v>5</v>
      </c>
      <c r="H3663" s="32">
        <v>117</v>
      </c>
    </row>
    <row r="3664" spans="1:8" x14ac:dyDescent="0.35">
      <c r="A3664" s="31">
        <v>2017</v>
      </c>
      <c r="B3664" s="31" t="s">
        <v>140</v>
      </c>
      <c r="C3664" s="31" t="str">
        <f>VLOOKUP(B3664,lookup!A:D,3,FALSE)</f>
        <v>Non Metropolitan Fire Authorities</v>
      </c>
      <c r="D3664" s="31" t="str">
        <f>VLOOKUP(B3664,lookup!A:D,4,FALSE)</f>
        <v>E31000035</v>
      </c>
      <c r="E3664" s="31" t="s">
        <v>15</v>
      </c>
      <c r="F3664" s="1" t="s">
        <v>252</v>
      </c>
      <c r="G3664" s="31" t="s">
        <v>10</v>
      </c>
      <c r="H3664" s="32">
        <v>0</v>
      </c>
    </row>
    <row r="3665" spans="1:8" x14ac:dyDescent="0.35">
      <c r="A3665" s="31">
        <v>2017</v>
      </c>
      <c r="B3665" s="31" t="s">
        <v>140</v>
      </c>
      <c r="C3665" s="31" t="str">
        <f>VLOOKUP(B3665,lookup!A:D,3,FALSE)</f>
        <v>Non Metropolitan Fire Authorities</v>
      </c>
      <c r="D3665" s="31" t="str">
        <f>VLOOKUP(B3665,lookup!A:D,4,FALSE)</f>
        <v>E31000035</v>
      </c>
      <c r="E3665" s="31" t="s">
        <v>15</v>
      </c>
      <c r="F3665" s="1" t="s">
        <v>252</v>
      </c>
      <c r="G3665" s="31" t="s">
        <v>11</v>
      </c>
      <c r="H3665" s="32">
        <v>0</v>
      </c>
    </row>
    <row r="3666" spans="1:8" x14ac:dyDescent="0.35">
      <c r="A3666" s="31">
        <v>2017</v>
      </c>
      <c r="B3666" s="31" t="s">
        <v>140</v>
      </c>
      <c r="C3666" s="31" t="str">
        <f>VLOOKUP(B3666,lookup!A:D,3,FALSE)</f>
        <v>Non Metropolitan Fire Authorities</v>
      </c>
      <c r="D3666" s="31" t="str">
        <f>VLOOKUP(B3666,lookup!A:D,4,FALSE)</f>
        <v>E31000035</v>
      </c>
      <c r="E3666" s="31" t="s">
        <v>15</v>
      </c>
      <c r="F3666" s="1" t="s">
        <v>252</v>
      </c>
      <c r="G3666" s="31" t="s">
        <v>12</v>
      </c>
      <c r="H3666" s="32">
        <v>0</v>
      </c>
    </row>
    <row r="3667" spans="1:8" x14ac:dyDescent="0.35">
      <c r="A3667" s="31">
        <v>2017</v>
      </c>
      <c r="B3667" s="31" t="s">
        <v>140</v>
      </c>
      <c r="C3667" s="31" t="str">
        <f>VLOOKUP(B3667,lookup!A:D,3,FALSE)</f>
        <v>Non Metropolitan Fire Authorities</v>
      </c>
      <c r="D3667" s="31" t="str">
        <f>VLOOKUP(B3667,lookup!A:D,4,FALSE)</f>
        <v>E31000035</v>
      </c>
      <c r="E3667" s="31" t="s">
        <v>15</v>
      </c>
      <c r="F3667" s="1" t="s">
        <v>252</v>
      </c>
      <c r="G3667" s="31" t="s">
        <v>13</v>
      </c>
      <c r="H3667" s="32">
        <v>0</v>
      </c>
    </row>
    <row r="3668" spans="1:8" x14ac:dyDescent="0.35">
      <c r="A3668" s="31">
        <v>2017</v>
      </c>
      <c r="B3668" s="31" t="s">
        <v>140</v>
      </c>
      <c r="C3668" s="31" t="str">
        <f>VLOOKUP(B3668,lookup!A:D,3,FALSE)</f>
        <v>Non Metropolitan Fire Authorities</v>
      </c>
      <c r="D3668" s="31" t="str">
        <f>VLOOKUP(B3668,lookup!A:D,4,FALSE)</f>
        <v>E31000035</v>
      </c>
      <c r="E3668" s="31" t="s">
        <v>15</v>
      </c>
      <c r="F3668" s="1" t="s">
        <v>252</v>
      </c>
      <c r="G3668" s="31" t="s">
        <v>14</v>
      </c>
      <c r="H3668" s="32">
        <v>3</v>
      </c>
    </row>
    <row r="3669" spans="1:8" x14ac:dyDescent="0.35">
      <c r="A3669" s="31">
        <v>2017</v>
      </c>
      <c r="B3669" s="31" t="s">
        <v>140</v>
      </c>
      <c r="C3669" s="31" t="str">
        <f>VLOOKUP(B3669,lookup!A:D,3,FALSE)</f>
        <v>Non Metropolitan Fire Authorities</v>
      </c>
      <c r="D3669" s="31" t="str">
        <f>VLOOKUP(B3669,lookup!A:D,4,FALSE)</f>
        <v>E31000035</v>
      </c>
      <c r="E3669" s="31" t="s">
        <v>15</v>
      </c>
      <c r="F3669" s="1" t="s">
        <v>252</v>
      </c>
      <c r="G3669" s="31" t="s">
        <v>5</v>
      </c>
      <c r="H3669" s="32">
        <v>3</v>
      </c>
    </row>
    <row r="3670" spans="1:8" x14ac:dyDescent="0.35">
      <c r="A3670" s="31">
        <v>2017</v>
      </c>
      <c r="B3670" s="31" t="s">
        <v>143</v>
      </c>
      <c r="C3670" s="31" t="str">
        <f>VLOOKUP(B3670,lookup!A:D,3,FALSE)</f>
        <v>Metropolitan Fire Authorities</v>
      </c>
      <c r="D3670" s="31" t="str">
        <f>VLOOKUP(B3670,lookup!A:D,4,FALSE)</f>
        <v>E31000043</v>
      </c>
      <c r="E3670" s="31" t="s">
        <v>7</v>
      </c>
      <c r="F3670" s="1" t="s">
        <v>219</v>
      </c>
      <c r="G3670" s="31" t="s">
        <v>8</v>
      </c>
      <c r="H3670" s="32">
        <v>3</v>
      </c>
    </row>
    <row r="3671" spans="1:8" x14ac:dyDescent="0.35">
      <c r="A3671" s="31">
        <v>2017</v>
      </c>
      <c r="B3671" s="31" t="s">
        <v>143</v>
      </c>
      <c r="C3671" s="31" t="str">
        <f>VLOOKUP(B3671,lookup!A:D,3,FALSE)</f>
        <v>Metropolitan Fire Authorities</v>
      </c>
      <c r="D3671" s="31" t="str">
        <f>VLOOKUP(B3671,lookup!A:D,4,FALSE)</f>
        <v>E31000043</v>
      </c>
      <c r="E3671" s="31" t="s">
        <v>7</v>
      </c>
      <c r="F3671" s="1" t="s">
        <v>219</v>
      </c>
      <c r="G3671" s="31" t="s">
        <v>178</v>
      </c>
      <c r="H3671" s="32">
        <v>3</v>
      </c>
    </row>
    <row r="3672" spans="1:8" x14ac:dyDescent="0.35">
      <c r="A3672" s="31">
        <v>2017</v>
      </c>
      <c r="B3672" s="31" t="s">
        <v>143</v>
      </c>
      <c r="C3672" s="31" t="str">
        <f>VLOOKUP(B3672,lookup!A:D,3,FALSE)</f>
        <v>Metropolitan Fire Authorities</v>
      </c>
      <c r="D3672" s="31" t="str">
        <f>VLOOKUP(B3672,lookup!A:D,4,FALSE)</f>
        <v>E31000043</v>
      </c>
      <c r="E3672" s="31" t="s">
        <v>7</v>
      </c>
      <c r="F3672" s="1" t="s">
        <v>219</v>
      </c>
      <c r="G3672" s="31" t="s">
        <v>10</v>
      </c>
      <c r="H3672" s="32">
        <v>24</v>
      </c>
    </row>
    <row r="3673" spans="1:8" x14ac:dyDescent="0.35">
      <c r="A3673" s="31">
        <v>2017</v>
      </c>
      <c r="B3673" s="31" t="s">
        <v>143</v>
      </c>
      <c r="C3673" s="31" t="str">
        <f>VLOOKUP(B3673,lookup!A:D,3,FALSE)</f>
        <v>Metropolitan Fire Authorities</v>
      </c>
      <c r="D3673" s="31" t="str">
        <f>VLOOKUP(B3673,lookup!A:D,4,FALSE)</f>
        <v>E31000043</v>
      </c>
      <c r="E3673" s="31" t="s">
        <v>7</v>
      </c>
      <c r="F3673" s="1" t="s">
        <v>219</v>
      </c>
      <c r="G3673" s="31" t="s">
        <v>11</v>
      </c>
      <c r="H3673" s="32">
        <v>19</v>
      </c>
    </row>
    <row r="3674" spans="1:8" x14ac:dyDescent="0.35">
      <c r="A3674" s="31">
        <v>2017</v>
      </c>
      <c r="B3674" s="31" t="s">
        <v>143</v>
      </c>
      <c r="C3674" s="31" t="str">
        <f>VLOOKUP(B3674,lookup!A:D,3,FALSE)</f>
        <v>Metropolitan Fire Authorities</v>
      </c>
      <c r="D3674" s="31" t="str">
        <f>VLOOKUP(B3674,lookup!A:D,4,FALSE)</f>
        <v>E31000043</v>
      </c>
      <c r="E3674" s="31" t="s">
        <v>7</v>
      </c>
      <c r="F3674" s="1" t="s">
        <v>219</v>
      </c>
      <c r="G3674" s="31" t="s">
        <v>12</v>
      </c>
      <c r="H3674" s="32">
        <v>106</v>
      </c>
    </row>
    <row r="3675" spans="1:8" x14ac:dyDescent="0.35">
      <c r="A3675" s="31">
        <v>2017</v>
      </c>
      <c r="B3675" s="31" t="s">
        <v>143</v>
      </c>
      <c r="C3675" s="31" t="str">
        <f>VLOOKUP(B3675,lookup!A:D,3,FALSE)</f>
        <v>Metropolitan Fire Authorities</v>
      </c>
      <c r="D3675" s="31" t="str">
        <f>VLOOKUP(B3675,lookup!A:D,4,FALSE)</f>
        <v>E31000043</v>
      </c>
      <c r="E3675" s="31" t="s">
        <v>7</v>
      </c>
      <c r="F3675" s="1" t="s">
        <v>219</v>
      </c>
      <c r="G3675" s="31" t="s">
        <v>13</v>
      </c>
      <c r="H3675" s="32">
        <v>93</v>
      </c>
    </row>
    <row r="3676" spans="1:8" x14ac:dyDescent="0.35">
      <c r="A3676" s="31">
        <v>2017</v>
      </c>
      <c r="B3676" s="31" t="s">
        <v>143</v>
      </c>
      <c r="C3676" s="31" t="str">
        <f>VLOOKUP(B3676,lookup!A:D,3,FALSE)</f>
        <v>Metropolitan Fire Authorities</v>
      </c>
      <c r="D3676" s="31" t="str">
        <f>VLOOKUP(B3676,lookup!A:D,4,FALSE)</f>
        <v>E31000043</v>
      </c>
      <c r="E3676" s="31" t="s">
        <v>7</v>
      </c>
      <c r="F3676" s="1" t="s">
        <v>219</v>
      </c>
      <c r="G3676" s="31" t="s">
        <v>14</v>
      </c>
      <c r="H3676" s="32">
        <v>347</v>
      </c>
    </row>
    <row r="3677" spans="1:8" x14ac:dyDescent="0.35">
      <c r="A3677" s="31">
        <v>2017</v>
      </c>
      <c r="B3677" s="31" t="s">
        <v>143</v>
      </c>
      <c r="C3677" s="31" t="str">
        <f>VLOOKUP(B3677,lookup!A:D,3,FALSE)</f>
        <v>Metropolitan Fire Authorities</v>
      </c>
      <c r="D3677" s="31" t="str">
        <f>VLOOKUP(B3677,lookup!A:D,4,FALSE)</f>
        <v>E31000043</v>
      </c>
      <c r="E3677" s="31" t="s">
        <v>7</v>
      </c>
      <c r="F3677" s="1" t="s">
        <v>219</v>
      </c>
      <c r="G3677" s="31" t="s">
        <v>5</v>
      </c>
      <c r="H3677" s="32">
        <v>595</v>
      </c>
    </row>
    <row r="3678" spans="1:8" x14ac:dyDescent="0.35">
      <c r="A3678" s="31">
        <v>2017</v>
      </c>
      <c r="B3678" s="31" t="s">
        <v>143</v>
      </c>
      <c r="C3678" s="31" t="str">
        <f>VLOOKUP(B3678,lookup!A:D,3,FALSE)</f>
        <v>Metropolitan Fire Authorities</v>
      </c>
      <c r="D3678" s="31" t="str">
        <f>VLOOKUP(B3678,lookup!A:D,4,FALSE)</f>
        <v>E31000043</v>
      </c>
      <c r="E3678" s="31" t="s">
        <v>15</v>
      </c>
      <c r="F3678" s="1" t="s">
        <v>219</v>
      </c>
      <c r="G3678" s="31" t="s">
        <v>8</v>
      </c>
      <c r="H3678" s="32">
        <v>0</v>
      </c>
    </row>
    <row r="3679" spans="1:8" x14ac:dyDescent="0.35">
      <c r="A3679" s="31">
        <v>2017</v>
      </c>
      <c r="B3679" s="31" t="s">
        <v>143</v>
      </c>
      <c r="C3679" s="31" t="str">
        <f>VLOOKUP(B3679,lookup!A:D,3,FALSE)</f>
        <v>Metropolitan Fire Authorities</v>
      </c>
      <c r="D3679" s="31" t="str">
        <f>VLOOKUP(B3679,lookup!A:D,4,FALSE)</f>
        <v>E31000043</v>
      </c>
      <c r="E3679" s="31" t="s">
        <v>15</v>
      </c>
      <c r="F3679" s="1" t="s">
        <v>219</v>
      </c>
      <c r="G3679" s="31" t="s">
        <v>178</v>
      </c>
      <c r="H3679" s="32">
        <v>1</v>
      </c>
    </row>
    <row r="3680" spans="1:8" x14ac:dyDescent="0.35">
      <c r="A3680" s="31">
        <v>2017</v>
      </c>
      <c r="B3680" s="31" t="s">
        <v>143</v>
      </c>
      <c r="C3680" s="31" t="str">
        <f>VLOOKUP(B3680,lookup!A:D,3,FALSE)</f>
        <v>Metropolitan Fire Authorities</v>
      </c>
      <c r="D3680" s="31" t="str">
        <f>VLOOKUP(B3680,lookup!A:D,4,FALSE)</f>
        <v>E31000043</v>
      </c>
      <c r="E3680" s="31" t="s">
        <v>15</v>
      </c>
      <c r="F3680" s="1" t="s">
        <v>219</v>
      </c>
      <c r="G3680" s="31" t="s">
        <v>10</v>
      </c>
      <c r="H3680" s="32">
        <v>1</v>
      </c>
    </row>
    <row r="3681" spans="1:8" x14ac:dyDescent="0.35">
      <c r="A3681" s="31">
        <v>2017</v>
      </c>
      <c r="B3681" s="31" t="s">
        <v>143</v>
      </c>
      <c r="C3681" s="31" t="str">
        <f>VLOOKUP(B3681,lookup!A:D,3,FALSE)</f>
        <v>Metropolitan Fire Authorities</v>
      </c>
      <c r="D3681" s="31" t="str">
        <f>VLOOKUP(B3681,lookup!A:D,4,FALSE)</f>
        <v>E31000043</v>
      </c>
      <c r="E3681" s="31" t="s">
        <v>15</v>
      </c>
      <c r="F3681" s="1" t="s">
        <v>219</v>
      </c>
      <c r="G3681" s="31" t="s">
        <v>11</v>
      </c>
      <c r="H3681" s="32">
        <v>2</v>
      </c>
    </row>
    <row r="3682" spans="1:8" x14ac:dyDescent="0.35">
      <c r="A3682" s="31">
        <v>2017</v>
      </c>
      <c r="B3682" s="31" t="s">
        <v>143</v>
      </c>
      <c r="C3682" s="31" t="str">
        <f>VLOOKUP(B3682,lookup!A:D,3,FALSE)</f>
        <v>Metropolitan Fire Authorities</v>
      </c>
      <c r="D3682" s="31" t="str">
        <f>VLOOKUP(B3682,lookup!A:D,4,FALSE)</f>
        <v>E31000043</v>
      </c>
      <c r="E3682" s="31" t="s">
        <v>15</v>
      </c>
      <c r="F3682" s="1" t="s">
        <v>219</v>
      </c>
      <c r="G3682" s="31" t="s">
        <v>12</v>
      </c>
      <c r="H3682" s="32">
        <v>8</v>
      </c>
    </row>
    <row r="3683" spans="1:8" x14ac:dyDescent="0.35">
      <c r="A3683" s="31">
        <v>2017</v>
      </c>
      <c r="B3683" s="31" t="s">
        <v>143</v>
      </c>
      <c r="C3683" s="31" t="str">
        <f>VLOOKUP(B3683,lookup!A:D,3,FALSE)</f>
        <v>Metropolitan Fire Authorities</v>
      </c>
      <c r="D3683" s="31" t="str">
        <f>VLOOKUP(B3683,lookup!A:D,4,FALSE)</f>
        <v>E31000043</v>
      </c>
      <c r="E3683" s="31" t="s">
        <v>15</v>
      </c>
      <c r="F3683" s="1" t="s">
        <v>219</v>
      </c>
      <c r="G3683" s="31" t="s">
        <v>13</v>
      </c>
      <c r="H3683" s="32">
        <v>6</v>
      </c>
    </row>
    <row r="3684" spans="1:8" x14ac:dyDescent="0.35">
      <c r="A3684" s="31">
        <v>2017</v>
      </c>
      <c r="B3684" s="31" t="s">
        <v>143</v>
      </c>
      <c r="C3684" s="31" t="str">
        <f>VLOOKUP(B3684,lookup!A:D,3,FALSE)</f>
        <v>Metropolitan Fire Authorities</v>
      </c>
      <c r="D3684" s="31" t="str">
        <f>VLOOKUP(B3684,lookup!A:D,4,FALSE)</f>
        <v>E31000043</v>
      </c>
      <c r="E3684" s="31" t="s">
        <v>15</v>
      </c>
      <c r="F3684" s="1" t="s">
        <v>219</v>
      </c>
      <c r="G3684" s="31" t="s">
        <v>14</v>
      </c>
      <c r="H3684" s="32">
        <v>24</v>
      </c>
    </row>
    <row r="3685" spans="1:8" x14ac:dyDescent="0.35">
      <c r="A3685" s="31">
        <v>2017</v>
      </c>
      <c r="B3685" s="31" t="s">
        <v>143</v>
      </c>
      <c r="C3685" s="31" t="str">
        <f>VLOOKUP(B3685,lookup!A:D,3,FALSE)</f>
        <v>Metropolitan Fire Authorities</v>
      </c>
      <c r="D3685" s="31" t="str">
        <f>VLOOKUP(B3685,lookup!A:D,4,FALSE)</f>
        <v>E31000043</v>
      </c>
      <c r="E3685" s="31" t="s">
        <v>15</v>
      </c>
      <c r="F3685" s="1" t="s">
        <v>219</v>
      </c>
      <c r="G3685" s="31" t="s">
        <v>5</v>
      </c>
      <c r="H3685" s="32">
        <v>42</v>
      </c>
    </row>
    <row r="3686" spans="1:8" x14ac:dyDescent="0.35">
      <c r="A3686" s="31">
        <v>2017</v>
      </c>
      <c r="B3686" s="31" t="s">
        <v>143</v>
      </c>
      <c r="C3686" s="31" t="str">
        <f>VLOOKUP(B3686,lookup!A:D,3,FALSE)</f>
        <v>Metropolitan Fire Authorities</v>
      </c>
      <c r="D3686" s="31" t="str">
        <f>VLOOKUP(B3686,lookup!A:D,4,FALSE)</f>
        <v>E31000043</v>
      </c>
      <c r="E3686" s="31" t="s">
        <v>7</v>
      </c>
      <c r="F3686" s="1" t="s">
        <v>252</v>
      </c>
      <c r="G3686" s="31" t="s">
        <v>10</v>
      </c>
      <c r="H3686" s="32">
        <v>0</v>
      </c>
    </row>
    <row r="3687" spans="1:8" x14ac:dyDescent="0.35">
      <c r="A3687" s="31">
        <v>2017</v>
      </c>
      <c r="B3687" s="31" t="s">
        <v>143</v>
      </c>
      <c r="C3687" s="31" t="str">
        <f>VLOOKUP(B3687,lookup!A:D,3,FALSE)</f>
        <v>Metropolitan Fire Authorities</v>
      </c>
      <c r="D3687" s="31" t="str">
        <f>VLOOKUP(B3687,lookup!A:D,4,FALSE)</f>
        <v>E31000043</v>
      </c>
      <c r="E3687" s="31" t="s">
        <v>7</v>
      </c>
      <c r="F3687" s="1" t="s">
        <v>252</v>
      </c>
      <c r="G3687" s="31" t="s">
        <v>11</v>
      </c>
      <c r="H3687" s="32">
        <v>0</v>
      </c>
    </row>
    <row r="3688" spans="1:8" x14ac:dyDescent="0.35">
      <c r="A3688" s="31">
        <v>2017</v>
      </c>
      <c r="B3688" s="31" t="s">
        <v>143</v>
      </c>
      <c r="C3688" s="31" t="str">
        <f>VLOOKUP(B3688,lookup!A:D,3,FALSE)</f>
        <v>Metropolitan Fire Authorities</v>
      </c>
      <c r="D3688" s="31" t="str">
        <f>VLOOKUP(B3688,lookup!A:D,4,FALSE)</f>
        <v>E31000043</v>
      </c>
      <c r="E3688" s="31" t="s">
        <v>7</v>
      </c>
      <c r="F3688" s="1" t="s">
        <v>252</v>
      </c>
      <c r="G3688" s="31" t="s">
        <v>12</v>
      </c>
      <c r="H3688" s="32">
        <v>1</v>
      </c>
    </row>
    <row r="3689" spans="1:8" x14ac:dyDescent="0.35">
      <c r="A3689" s="31">
        <v>2017</v>
      </c>
      <c r="B3689" s="31" t="s">
        <v>143</v>
      </c>
      <c r="C3689" s="31" t="str">
        <f>VLOOKUP(B3689,lookup!A:D,3,FALSE)</f>
        <v>Metropolitan Fire Authorities</v>
      </c>
      <c r="D3689" s="31" t="str">
        <f>VLOOKUP(B3689,lookup!A:D,4,FALSE)</f>
        <v>E31000043</v>
      </c>
      <c r="E3689" s="31" t="s">
        <v>7</v>
      </c>
      <c r="F3689" s="1" t="s">
        <v>252</v>
      </c>
      <c r="G3689" s="31" t="s">
        <v>13</v>
      </c>
      <c r="H3689" s="32">
        <v>2</v>
      </c>
    </row>
    <row r="3690" spans="1:8" x14ac:dyDescent="0.35">
      <c r="A3690" s="31">
        <v>2017</v>
      </c>
      <c r="B3690" s="31" t="s">
        <v>143</v>
      </c>
      <c r="C3690" s="31" t="str">
        <f>VLOOKUP(B3690,lookup!A:D,3,FALSE)</f>
        <v>Metropolitan Fire Authorities</v>
      </c>
      <c r="D3690" s="31" t="str">
        <f>VLOOKUP(B3690,lookup!A:D,4,FALSE)</f>
        <v>E31000043</v>
      </c>
      <c r="E3690" s="31" t="s">
        <v>7</v>
      </c>
      <c r="F3690" s="1" t="s">
        <v>252</v>
      </c>
      <c r="G3690" s="31" t="s">
        <v>14</v>
      </c>
      <c r="H3690" s="32">
        <v>7</v>
      </c>
    </row>
    <row r="3691" spans="1:8" x14ac:dyDescent="0.35">
      <c r="A3691" s="31">
        <v>2017</v>
      </c>
      <c r="B3691" s="31" t="s">
        <v>143</v>
      </c>
      <c r="C3691" s="31" t="str">
        <f>VLOOKUP(B3691,lookup!A:D,3,FALSE)</f>
        <v>Metropolitan Fire Authorities</v>
      </c>
      <c r="D3691" s="31" t="str">
        <f>VLOOKUP(B3691,lookup!A:D,4,FALSE)</f>
        <v>E31000043</v>
      </c>
      <c r="E3691" s="31" t="s">
        <v>7</v>
      </c>
      <c r="F3691" s="1" t="s">
        <v>252</v>
      </c>
      <c r="G3691" s="31" t="s">
        <v>5</v>
      </c>
      <c r="H3691" s="32">
        <v>10</v>
      </c>
    </row>
    <row r="3692" spans="1:8" x14ac:dyDescent="0.35">
      <c r="A3692" s="31">
        <v>2017</v>
      </c>
      <c r="B3692" s="31" t="s">
        <v>143</v>
      </c>
      <c r="C3692" s="31" t="str">
        <f>VLOOKUP(B3692,lookup!A:D,3,FALSE)</f>
        <v>Metropolitan Fire Authorities</v>
      </c>
      <c r="D3692" s="31" t="str">
        <f>VLOOKUP(B3692,lookup!A:D,4,FALSE)</f>
        <v>E31000043</v>
      </c>
      <c r="E3692" s="31" t="s">
        <v>15</v>
      </c>
      <c r="F3692" s="1" t="s">
        <v>252</v>
      </c>
      <c r="G3692" s="31" t="s">
        <v>10</v>
      </c>
      <c r="H3692" s="32">
        <v>0</v>
      </c>
    </row>
    <row r="3693" spans="1:8" x14ac:dyDescent="0.35">
      <c r="A3693" s="31">
        <v>2017</v>
      </c>
      <c r="B3693" s="31" t="s">
        <v>143</v>
      </c>
      <c r="C3693" s="31" t="str">
        <f>VLOOKUP(B3693,lookup!A:D,3,FALSE)</f>
        <v>Metropolitan Fire Authorities</v>
      </c>
      <c r="D3693" s="31" t="str">
        <f>VLOOKUP(B3693,lookup!A:D,4,FALSE)</f>
        <v>E31000043</v>
      </c>
      <c r="E3693" s="31" t="s">
        <v>15</v>
      </c>
      <c r="F3693" s="1" t="s">
        <v>252</v>
      </c>
      <c r="G3693" s="31" t="s">
        <v>11</v>
      </c>
      <c r="H3693" s="32">
        <v>0</v>
      </c>
    </row>
    <row r="3694" spans="1:8" x14ac:dyDescent="0.35">
      <c r="A3694" s="31">
        <v>2017</v>
      </c>
      <c r="B3694" s="31" t="s">
        <v>143</v>
      </c>
      <c r="C3694" s="31" t="str">
        <f>VLOOKUP(B3694,lookup!A:D,3,FALSE)</f>
        <v>Metropolitan Fire Authorities</v>
      </c>
      <c r="D3694" s="31" t="str">
        <f>VLOOKUP(B3694,lookup!A:D,4,FALSE)</f>
        <v>E31000043</v>
      </c>
      <c r="E3694" s="31" t="s">
        <v>15</v>
      </c>
      <c r="F3694" s="1" t="s">
        <v>252</v>
      </c>
      <c r="G3694" s="31" t="s">
        <v>12</v>
      </c>
      <c r="H3694" s="32">
        <v>0</v>
      </c>
    </row>
    <row r="3695" spans="1:8" x14ac:dyDescent="0.35">
      <c r="A3695" s="31">
        <v>2017</v>
      </c>
      <c r="B3695" s="31" t="s">
        <v>143</v>
      </c>
      <c r="C3695" s="31" t="str">
        <f>VLOOKUP(B3695,lookup!A:D,3,FALSE)</f>
        <v>Metropolitan Fire Authorities</v>
      </c>
      <c r="D3695" s="31" t="str">
        <f>VLOOKUP(B3695,lookup!A:D,4,FALSE)</f>
        <v>E31000043</v>
      </c>
      <c r="E3695" s="31" t="s">
        <v>15</v>
      </c>
      <c r="F3695" s="1" t="s">
        <v>252</v>
      </c>
      <c r="G3695" s="31" t="s">
        <v>13</v>
      </c>
      <c r="H3695" s="32">
        <v>0</v>
      </c>
    </row>
    <row r="3696" spans="1:8" x14ac:dyDescent="0.35">
      <c r="A3696" s="31">
        <v>2017</v>
      </c>
      <c r="B3696" s="31" t="s">
        <v>143</v>
      </c>
      <c r="C3696" s="31" t="str">
        <f>VLOOKUP(B3696,lookup!A:D,3,FALSE)</f>
        <v>Metropolitan Fire Authorities</v>
      </c>
      <c r="D3696" s="31" t="str">
        <f>VLOOKUP(B3696,lookup!A:D,4,FALSE)</f>
        <v>E31000043</v>
      </c>
      <c r="E3696" s="31" t="s">
        <v>15</v>
      </c>
      <c r="F3696" s="1" t="s">
        <v>252</v>
      </c>
      <c r="G3696" s="31" t="s">
        <v>14</v>
      </c>
      <c r="H3696" s="32">
        <v>0</v>
      </c>
    </row>
    <row r="3697" spans="1:8" x14ac:dyDescent="0.35">
      <c r="A3697" s="31">
        <v>2017</v>
      </c>
      <c r="B3697" s="31" t="s">
        <v>143</v>
      </c>
      <c r="C3697" s="31" t="str">
        <f>VLOOKUP(B3697,lookup!A:D,3,FALSE)</f>
        <v>Metropolitan Fire Authorities</v>
      </c>
      <c r="D3697" s="31" t="str">
        <f>VLOOKUP(B3697,lookup!A:D,4,FALSE)</f>
        <v>E31000043</v>
      </c>
      <c r="E3697" s="31" t="s">
        <v>15</v>
      </c>
      <c r="F3697" s="1" t="s">
        <v>252</v>
      </c>
      <c r="G3697" s="31" t="s">
        <v>5</v>
      </c>
      <c r="H3697" s="32">
        <v>0</v>
      </c>
    </row>
    <row r="3698" spans="1:8" x14ac:dyDescent="0.35">
      <c r="A3698" s="31">
        <v>2017</v>
      </c>
      <c r="B3698" s="31" t="s">
        <v>146</v>
      </c>
      <c r="C3698" s="31" t="str">
        <f>VLOOKUP(B3698,lookup!A:D,3,FALSE)</f>
        <v>Non Metropolitan Fire Authorities</v>
      </c>
      <c r="D3698" s="31" t="str">
        <f>VLOOKUP(B3698,lookup!A:D,4,FALSE)</f>
        <v>E31000036</v>
      </c>
      <c r="E3698" s="31" t="s">
        <v>7</v>
      </c>
      <c r="F3698" s="1" t="s">
        <v>219</v>
      </c>
      <c r="G3698" s="31" t="s">
        <v>8</v>
      </c>
      <c r="H3698" s="32">
        <v>2</v>
      </c>
    </row>
    <row r="3699" spans="1:8" x14ac:dyDescent="0.35">
      <c r="A3699" s="31">
        <v>2017</v>
      </c>
      <c r="B3699" s="31" t="s">
        <v>146</v>
      </c>
      <c r="C3699" s="31" t="str">
        <f>VLOOKUP(B3699,lookup!A:D,3,FALSE)</f>
        <v>Non Metropolitan Fire Authorities</v>
      </c>
      <c r="D3699" s="31" t="str">
        <f>VLOOKUP(B3699,lookup!A:D,4,FALSE)</f>
        <v>E31000036</v>
      </c>
      <c r="E3699" s="31" t="s">
        <v>7</v>
      </c>
      <c r="F3699" s="1" t="s">
        <v>219</v>
      </c>
      <c r="G3699" s="31" t="s">
        <v>178</v>
      </c>
      <c r="H3699" s="32">
        <v>3</v>
      </c>
    </row>
    <row r="3700" spans="1:8" x14ac:dyDescent="0.35">
      <c r="A3700" s="31">
        <v>2017</v>
      </c>
      <c r="B3700" s="31" t="s">
        <v>146</v>
      </c>
      <c r="C3700" s="31" t="str">
        <f>VLOOKUP(B3700,lookup!A:D,3,FALSE)</f>
        <v>Non Metropolitan Fire Authorities</v>
      </c>
      <c r="D3700" s="31" t="str">
        <f>VLOOKUP(B3700,lookup!A:D,4,FALSE)</f>
        <v>E31000036</v>
      </c>
      <c r="E3700" s="31" t="s">
        <v>7</v>
      </c>
      <c r="F3700" s="1" t="s">
        <v>219</v>
      </c>
      <c r="G3700" s="31" t="s">
        <v>10</v>
      </c>
      <c r="H3700" s="32">
        <v>6</v>
      </c>
    </row>
    <row r="3701" spans="1:8" x14ac:dyDescent="0.35">
      <c r="A3701" s="31">
        <v>2017</v>
      </c>
      <c r="B3701" s="31" t="s">
        <v>146</v>
      </c>
      <c r="C3701" s="31" t="str">
        <f>VLOOKUP(B3701,lookup!A:D,3,FALSE)</f>
        <v>Non Metropolitan Fire Authorities</v>
      </c>
      <c r="D3701" s="31" t="str">
        <f>VLOOKUP(B3701,lookup!A:D,4,FALSE)</f>
        <v>E31000036</v>
      </c>
      <c r="E3701" s="31" t="s">
        <v>7</v>
      </c>
      <c r="F3701" s="1" t="s">
        <v>219</v>
      </c>
      <c r="G3701" s="31" t="s">
        <v>11</v>
      </c>
      <c r="H3701" s="32">
        <v>14</v>
      </c>
    </row>
    <row r="3702" spans="1:8" x14ac:dyDescent="0.35">
      <c r="A3702" s="31">
        <v>2017</v>
      </c>
      <c r="B3702" s="31" t="s">
        <v>146</v>
      </c>
      <c r="C3702" s="31" t="str">
        <f>VLOOKUP(B3702,lookup!A:D,3,FALSE)</f>
        <v>Non Metropolitan Fire Authorities</v>
      </c>
      <c r="D3702" s="31" t="str">
        <f>VLOOKUP(B3702,lookup!A:D,4,FALSE)</f>
        <v>E31000036</v>
      </c>
      <c r="E3702" s="31" t="s">
        <v>7</v>
      </c>
      <c r="F3702" s="1" t="s">
        <v>219</v>
      </c>
      <c r="G3702" s="31" t="s">
        <v>12</v>
      </c>
      <c r="H3702" s="32">
        <v>30</v>
      </c>
    </row>
    <row r="3703" spans="1:8" x14ac:dyDescent="0.35">
      <c r="A3703" s="31">
        <v>2017</v>
      </c>
      <c r="B3703" s="31" t="s">
        <v>146</v>
      </c>
      <c r="C3703" s="31" t="str">
        <f>VLOOKUP(B3703,lookup!A:D,3,FALSE)</f>
        <v>Non Metropolitan Fire Authorities</v>
      </c>
      <c r="D3703" s="31" t="str">
        <f>VLOOKUP(B3703,lookup!A:D,4,FALSE)</f>
        <v>E31000036</v>
      </c>
      <c r="E3703" s="31" t="s">
        <v>7</v>
      </c>
      <c r="F3703" s="1" t="s">
        <v>219</v>
      </c>
      <c r="G3703" s="31" t="s">
        <v>13</v>
      </c>
      <c r="H3703" s="32">
        <v>49</v>
      </c>
    </row>
    <row r="3704" spans="1:8" x14ac:dyDescent="0.35">
      <c r="A3704" s="31">
        <v>2017</v>
      </c>
      <c r="B3704" s="31" t="s">
        <v>146</v>
      </c>
      <c r="C3704" s="31" t="str">
        <f>VLOOKUP(B3704,lookup!A:D,3,FALSE)</f>
        <v>Non Metropolitan Fire Authorities</v>
      </c>
      <c r="D3704" s="31" t="str">
        <f>VLOOKUP(B3704,lookup!A:D,4,FALSE)</f>
        <v>E31000036</v>
      </c>
      <c r="E3704" s="31" t="s">
        <v>7</v>
      </c>
      <c r="F3704" s="1" t="s">
        <v>219</v>
      </c>
      <c r="G3704" s="31" t="s">
        <v>14</v>
      </c>
      <c r="H3704" s="32">
        <v>116</v>
      </c>
    </row>
    <row r="3705" spans="1:8" x14ac:dyDescent="0.35">
      <c r="A3705" s="31">
        <v>2017</v>
      </c>
      <c r="B3705" s="31" t="s">
        <v>146</v>
      </c>
      <c r="C3705" s="31" t="str">
        <f>VLOOKUP(B3705,lookup!A:D,3,FALSE)</f>
        <v>Non Metropolitan Fire Authorities</v>
      </c>
      <c r="D3705" s="31" t="str">
        <f>VLOOKUP(B3705,lookup!A:D,4,FALSE)</f>
        <v>E31000036</v>
      </c>
      <c r="E3705" s="31" t="s">
        <v>7</v>
      </c>
      <c r="F3705" s="1" t="s">
        <v>219</v>
      </c>
      <c r="G3705" s="31" t="s">
        <v>5</v>
      </c>
      <c r="H3705" s="32">
        <v>220</v>
      </c>
    </row>
    <row r="3706" spans="1:8" x14ac:dyDescent="0.35">
      <c r="A3706" s="31">
        <v>2017</v>
      </c>
      <c r="B3706" s="31" t="s">
        <v>146</v>
      </c>
      <c r="C3706" s="31" t="str">
        <f>VLOOKUP(B3706,lookup!A:D,3,FALSE)</f>
        <v>Non Metropolitan Fire Authorities</v>
      </c>
      <c r="D3706" s="31" t="str">
        <f>VLOOKUP(B3706,lookup!A:D,4,FALSE)</f>
        <v>E31000036</v>
      </c>
      <c r="E3706" s="31" t="s">
        <v>15</v>
      </c>
      <c r="F3706" s="1" t="s">
        <v>219</v>
      </c>
      <c r="G3706" s="31" t="s">
        <v>8</v>
      </c>
      <c r="H3706" s="32">
        <v>0</v>
      </c>
    </row>
    <row r="3707" spans="1:8" x14ac:dyDescent="0.35">
      <c r="A3707" s="31">
        <v>2017</v>
      </c>
      <c r="B3707" s="31" t="s">
        <v>146</v>
      </c>
      <c r="C3707" s="31" t="str">
        <f>VLOOKUP(B3707,lookup!A:D,3,FALSE)</f>
        <v>Non Metropolitan Fire Authorities</v>
      </c>
      <c r="D3707" s="31" t="str">
        <f>VLOOKUP(B3707,lookup!A:D,4,FALSE)</f>
        <v>E31000036</v>
      </c>
      <c r="E3707" s="31" t="s">
        <v>15</v>
      </c>
      <c r="F3707" s="1" t="s">
        <v>219</v>
      </c>
      <c r="G3707" s="31" t="s">
        <v>178</v>
      </c>
      <c r="H3707" s="32">
        <v>0</v>
      </c>
    </row>
    <row r="3708" spans="1:8" x14ac:dyDescent="0.35">
      <c r="A3708" s="31">
        <v>2017</v>
      </c>
      <c r="B3708" s="31" t="s">
        <v>146</v>
      </c>
      <c r="C3708" s="31" t="str">
        <f>VLOOKUP(B3708,lookup!A:D,3,FALSE)</f>
        <v>Non Metropolitan Fire Authorities</v>
      </c>
      <c r="D3708" s="31" t="str">
        <f>VLOOKUP(B3708,lookup!A:D,4,FALSE)</f>
        <v>E31000036</v>
      </c>
      <c r="E3708" s="31" t="s">
        <v>15</v>
      </c>
      <c r="F3708" s="1" t="s">
        <v>219</v>
      </c>
      <c r="G3708" s="31" t="s">
        <v>10</v>
      </c>
      <c r="H3708" s="32">
        <v>0</v>
      </c>
    </row>
    <row r="3709" spans="1:8" x14ac:dyDescent="0.35">
      <c r="A3709" s="31">
        <v>2017</v>
      </c>
      <c r="B3709" s="31" t="s">
        <v>146</v>
      </c>
      <c r="C3709" s="31" t="str">
        <f>VLOOKUP(B3709,lookup!A:D,3,FALSE)</f>
        <v>Non Metropolitan Fire Authorities</v>
      </c>
      <c r="D3709" s="31" t="str">
        <f>VLOOKUP(B3709,lookup!A:D,4,FALSE)</f>
        <v>E31000036</v>
      </c>
      <c r="E3709" s="31" t="s">
        <v>15</v>
      </c>
      <c r="F3709" s="1" t="s">
        <v>219</v>
      </c>
      <c r="G3709" s="31" t="s">
        <v>11</v>
      </c>
      <c r="H3709" s="32">
        <v>0</v>
      </c>
    </row>
    <row r="3710" spans="1:8" x14ac:dyDescent="0.35">
      <c r="A3710" s="31">
        <v>2017</v>
      </c>
      <c r="B3710" s="31" t="s">
        <v>146</v>
      </c>
      <c r="C3710" s="31" t="str">
        <f>VLOOKUP(B3710,lookup!A:D,3,FALSE)</f>
        <v>Non Metropolitan Fire Authorities</v>
      </c>
      <c r="D3710" s="31" t="str">
        <f>VLOOKUP(B3710,lookup!A:D,4,FALSE)</f>
        <v>E31000036</v>
      </c>
      <c r="E3710" s="31" t="s">
        <v>15</v>
      </c>
      <c r="F3710" s="1" t="s">
        <v>219</v>
      </c>
      <c r="G3710" s="31" t="s">
        <v>12</v>
      </c>
      <c r="H3710" s="32">
        <v>1</v>
      </c>
    </row>
    <row r="3711" spans="1:8" x14ac:dyDescent="0.35">
      <c r="A3711" s="31">
        <v>2017</v>
      </c>
      <c r="B3711" s="31" t="s">
        <v>146</v>
      </c>
      <c r="C3711" s="31" t="str">
        <f>VLOOKUP(B3711,lookup!A:D,3,FALSE)</f>
        <v>Non Metropolitan Fire Authorities</v>
      </c>
      <c r="D3711" s="31" t="str">
        <f>VLOOKUP(B3711,lookup!A:D,4,FALSE)</f>
        <v>E31000036</v>
      </c>
      <c r="E3711" s="31" t="s">
        <v>15</v>
      </c>
      <c r="F3711" s="1" t="s">
        <v>219</v>
      </c>
      <c r="G3711" s="31" t="s">
        <v>13</v>
      </c>
      <c r="H3711" s="32">
        <v>2</v>
      </c>
    </row>
    <row r="3712" spans="1:8" x14ac:dyDescent="0.35">
      <c r="A3712" s="31">
        <v>2017</v>
      </c>
      <c r="B3712" s="31" t="s">
        <v>146</v>
      </c>
      <c r="C3712" s="31" t="str">
        <f>VLOOKUP(B3712,lookup!A:D,3,FALSE)</f>
        <v>Non Metropolitan Fire Authorities</v>
      </c>
      <c r="D3712" s="31" t="str">
        <f>VLOOKUP(B3712,lookup!A:D,4,FALSE)</f>
        <v>E31000036</v>
      </c>
      <c r="E3712" s="31" t="s">
        <v>15</v>
      </c>
      <c r="F3712" s="1" t="s">
        <v>219</v>
      </c>
      <c r="G3712" s="31" t="s">
        <v>14</v>
      </c>
      <c r="H3712" s="32">
        <v>10</v>
      </c>
    </row>
    <row r="3713" spans="1:8" x14ac:dyDescent="0.35">
      <c r="A3713" s="31">
        <v>2017</v>
      </c>
      <c r="B3713" s="31" t="s">
        <v>146</v>
      </c>
      <c r="C3713" s="31" t="str">
        <f>VLOOKUP(B3713,lookup!A:D,3,FALSE)</f>
        <v>Non Metropolitan Fire Authorities</v>
      </c>
      <c r="D3713" s="31" t="str">
        <f>VLOOKUP(B3713,lookup!A:D,4,FALSE)</f>
        <v>E31000036</v>
      </c>
      <c r="E3713" s="31" t="s">
        <v>15</v>
      </c>
      <c r="F3713" s="1" t="s">
        <v>219</v>
      </c>
      <c r="G3713" s="31" t="s">
        <v>5</v>
      </c>
      <c r="H3713" s="32">
        <v>13</v>
      </c>
    </row>
    <row r="3714" spans="1:8" x14ac:dyDescent="0.35">
      <c r="A3714" s="31">
        <v>2017</v>
      </c>
      <c r="B3714" s="31" t="s">
        <v>146</v>
      </c>
      <c r="C3714" s="31" t="str">
        <f>VLOOKUP(B3714,lookup!A:D,3,FALSE)</f>
        <v>Non Metropolitan Fire Authorities</v>
      </c>
      <c r="D3714" s="31" t="str">
        <f>VLOOKUP(B3714,lookup!A:D,4,FALSE)</f>
        <v>E31000036</v>
      </c>
      <c r="E3714" s="31" t="s">
        <v>7</v>
      </c>
      <c r="F3714" s="1" t="s">
        <v>252</v>
      </c>
      <c r="G3714" s="31" t="s">
        <v>10</v>
      </c>
      <c r="H3714" s="32">
        <v>0</v>
      </c>
    </row>
    <row r="3715" spans="1:8" x14ac:dyDescent="0.35">
      <c r="A3715" s="31">
        <v>2017</v>
      </c>
      <c r="B3715" s="31" t="s">
        <v>146</v>
      </c>
      <c r="C3715" s="31" t="str">
        <f>VLOOKUP(B3715,lookup!A:D,3,FALSE)</f>
        <v>Non Metropolitan Fire Authorities</v>
      </c>
      <c r="D3715" s="31" t="str">
        <f>VLOOKUP(B3715,lookup!A:D,4,FALSE)</f>
        <v>E31000036</v>
      </c>
      <c r="E3715" s="31" t="s">
        <v>7</v>
      </c>
      <c r="F3715" s="1" t="s">
        <v>252</v>
      </c>
      <c r="G3715" s="31" t="s">
        <v>11</v>
      </c>
      <c r="H3715" s="32">
        <v>0</v>
      </c>
    </row>
    <row r="3716" spans="1:8" x14ac:dyDescent="0.35">
      <c r="A3716" s="31">
        <v>2017</v>
      </c>
      <c r="B3716" s="31" t="s">
        <v>146</v>
      </c>
      <c r="C3716" s="31" t="str">
        <f>VLOOKUP(B3716,lookup!A:D,3,FALSE)</f>
        <v>Non Metropolitan Fire Authorities</v>
      </c>
      <c r="D3716" s="31" t="str">
        <f>VLOOKUP(B3716,lookup!A:D,4,FALSE)</f>
        <v>E31000036</v>
      </c>
      <c r="E3716" s="31" t="s">
        <v>7</v>
      </c>
      <c r="F3716" s="1" t="s">
        <v>252</v>
      </c>
      <c r="G3716" s="31" t="s">
        <v>12</v>
      </c>
      <c r="H3716" s="32">
        <v>8</v>
      </c>
    </row>
    <row r="3717" spans="1:8" x14ac:dyDescent="0.35">
      <c r="A3717" s="31">
        <v>2017</v>
      </c>
      <c r="B3717" s="31" t="s">
        <v>146</v>
      </c>
      <c r="C3717" s="31" t="str">
        <f>VLOOKUP(B3717,lookup!A:D,3,FALSE)</f>
        <v>Non Metropolitan Fire Authorities</v>
      </c>
      <c r="D3717" s="31" t="str">
        <f>VLOOKUP(B3717,lookup!A:D,4,FALSE)</f>
        <v>E31000036</v>
      </c>
      <c r="E3717" s="31" t="s">
        <v>7</v>
      </c>
      <c r="F3717" s="1" t="s">
        <v>252</v>
      </c>
      <c r="G3717" s="31" t="s">
        <v>13</v>
      </c>
      <c r="H3717" s="32">
        <v>27</v>
      </c>
    </row>
    <row r="3718" spans="1:8" x14ac:dyDescent="0.35">
      <c r="A3718" s="31">
        <v>2017</v>
      </c>
      <c r="B3718" s="31" t="s">
        <v>146</v>
      </c>
      <c r="C3718" s="31" t="str">
        <f>VLOOKUP(B3718,lookup!A:D,3,FALSE)</f>
        <v>Non Metropolitan Fire Authorities</v>
      </c>
      <c r="D3718" s="31" t="str">
        <f>VLOOKUP(B3718,lookup!A:D,4,FALSE)</f>
        <v>E31000036</v>
      </c>
      <c r="E3718" s="31" t="s">
        <v>7</v>
      </c>
      <c r="F3718" s="1" t="s">
        <v>252</v>
      </c>
      <c r="G3718" s="31" t="s">
        <v>14</v>
      </c>
      <c r="H3718" s="32">
        <v>96</v>
      </c>
    </row>
    <row r="3719" spans="1:8" x14ac:dyDescent="0.35">
      <c r="A3719" s="31">
        <v>2017</v>
      </c>
      <c r="B3719" s="31" t="s">
        <v>146</v>
      </c>
      <c r="C3719" s="31" t="str">
        <f>VLOOKUP(B3719,lookup!A:D,3,FALSE)</f>
        <v>Non Metropolitan Fire Authorities</v>
      </c>
      <c r="D3719" s="31" t="str">
        <f>VLOOKUP(B3719,lookup!A:D,4,FALSE)</f>
        <v>E31000036</v>
      </c>
      <c r="E3719" s="31" t="s">
        <v>7</v>
      </c>
      <c r="F3719" s="1" t="s">
        <v>252</v>
      </c>
      <c r="G3719" s="31" t="s">
        <v>5</v>
      </c>
      <c r="H3719" s="32">
        <v>131</v>
      </c>
    </row>
    <row r="3720" spans="1:8" x14ac:dyDescent="0.35">
      <c r="A3720" s="31">
        <v>2017</v>
      </c>
      <c r="B3720" s="31" t="s">
        <v>146</v>
      </c>
      <c r="C3720" s="31" t="str">
        <f>VLOOKUP(B3720,lookup!A:D,3,FALSE)</f>
        <v>Non Metropolitan Fire Authorities</v>
      </c>
      <c r="D3720" s="31" t="str">
        <f>VLOOKUP(B3720,lookup!A:D,4,FALSE)</f>
        <v>E31000036</v>
      </c>
      <c r="E3720" s="31" t="s">
        <v>15</v>
      </c>
      <c r="F3720" s="1" t="s">
        <v>252</v>
      </c>
      <c r="G3720" s="31" t="s">
        <v>10</v>
      </c>
      <c r="H3720" s="32">
        <v>0</v>
      </c>
    </row>
    <row r="3721" spans="1:8" x14ac:dyDescent="0.35">
      <c r="A3721" s="31">
        <v>2017</v>
      </c>
      <c r="B3721" s="31" t="s">
        <v>146</v>
      </c>
      <c r="C3721" s="31" t="str">
        <f>VLOOKUP(B3721,lookup!A:D,3,FALSE)</f>
        <v>Non Metropolitan Fire Authorities</v>
      </c>
      <c r="D3721" s="31" t="str">
        <f>VLOOKUP(B3721,lookup!A:D,4,FALSE)</f>
        <v>E31000036</v>
      </c>
      <c r="E3721" s="31" t="s">
        <v>15</v>
      </c>
      <c r="F3721" s="1" t="s">
        <v>252</v>
      </c>
      <c r="G3721" s="31" t="s">
        <v>11</v>
      </c>
      <c r="H3721" s="32">
        <v>0</v>
      </c>
    </row>
    <row r="3722" spans="1:8" x14ac:dyDescent="0.35">
      <c r="A3722" s="31">
        <v>2017</v>
      </c>
      <c r="B3722" s="31" t="s">
        <v>146</v>
      </c>
      <c r="C3722" s="31" t="str">
        <f>VLOOKUP(B3722,lookup!A:D,3,FALSE)</f>
        <v>Non Metropolitan Fire Authorities</v>
      </c>
      <c r="D3722" s="31" t="str">
        <f>VLOOKUP(B3722,lookup!A:D,4,FALSE)</f>
        <v>E31000036</v>
      </c>
      <c r="E3722" s="31" t="s">
        <v>15</v>
      </c>
      <c r="F3722" s="1" t="s">
        <v>252</v>
      </c>
      <c r="G3722" s="31" t="s">
        <v>12</v>
      </c>
      <c r="H3722" s="32">
        <v>2</v>
      </c>
    </row>
    <row r="3723" spans="1:8" x14ac:dyDescent="0.35">
      <c r="A3723" s="31">
        <v>2017</v>
      </c>
      <c r="B3723" s="31" t="s">
        <v>146</v>
      </c>
      <c r="C3723" s="31" t="str">
        <f>VLOOKUP(B3723,lookup!A:D,3,FALSE)</f>
        <v>Non Metropolitan Fire Authorities</v>
      </c>
      <c r="D3723" s="31" t="str">
        <f>VLOOKUP(B3723,lookup!A:D,4,FALSE)</f>
        <v>E31000036</v>
      </c>
      <c r="E3723" s="31" t="s">
        <v>15</v>
      </c>
      <c r="F3723" s="1" t="s">
        <v>252</v>
      </c>
      <c r="G3723" s="31" t="s">
        <v>13</v>
      </c>
      <c r="H3723" s="32">
        <v>2</v>
      </c>
    </row>
    <row r="3724" spans="1:8" x14ac:dyDescent="0.35">
      <c r="A3724" s="31">
        <v>2017</v>
      </c>
      <c r="B3724" s="31" t="s">
        <v>146</v>
      </c>
      <c r="C3724" s="31" t="str">
        <f>VLOOKUP(B3724,lookup!A:D,3,FALSE)</f>
        <v>Non Metropolitan Fire Authorities</v>
      </c>
      <c r="D3724" s="31" t="str">
        <f>VLOOKUP(B3724,lookup!A:D,4,FALSE)</f>
        <v>E31000036</v>
      </c>
      <c r="E3724" s="31" t="s">
        <v>15</v>
      </c>
      <c r="F3724" s="1" t="s">
        <v>252</v>
      </c>
      <c r="G3724" s="31" t="s">
        <v>14</v>
      </c>
      <c r="H3724" s="32">
        <v>1</v>
      </c>
    </row>
    <row r="3725" spans="1:8" x14ac:dyDescent="0.35">
      <c r="A3725" s="31">
        <v>2017</v>
      </c>
      <c r="B3725" s="31" t="s">
        <v>146</v>
      </c>
      <c r="C3725" s="31" t="str">
        <f>VLOOKUP(B3725,lookup!A:D,3,FALSE)</f>
        <v>Non Metropolitan Fire Authorities</v>
      </c>
      <c r="D3725" s="31" t="str">
        <f>VLOOKUP(B3725,lookup!A:D,4,FALSE)</f>
        <v>E31000036</v>
      </c>
      <c r="E3725" s="31" t="s">
        <v>15</v>
      </c>
      <c r="F3725" s="1" t="s">
        <v>252</v>
      </c>
      <c r="G3725" s="31" t="s">
        <v>5</v>
      </c>
      <c r="H3725" s="32">
        <v>5</v>
      </c>
    </row>
    <row r="3726" spans="1:8" x14ac:dyDescent="0.35">
      <c r="A3726" s="31">
        <v>2017</v>
      </c>
      <c r="B3726" s="31" t="s">
        <v>149</v>
      </c>
      <c r="C3726" s="31" t="str">
        <f>VLOOKUP(B3726,lookup!A:D,3,FALSE)</f>
        <v>Metropolitan Fire Authorities</v>
      </c>
      <c r="D3726" s="31" t="str">
        <f>VLOOKUP(B3726,lookup!A:D,4,FALSE)</f>
        <v>E31000044</v>
      </c>
      <c r="E3726" s="31" t="s">
        <v>7</v>
      </c>
      <c r="F3726" s="1" t="s">
        <v>219</v>
      </c>
      <c r="G3726" s="31" t="s">
        <v>8</v>
      </c>
      <c r="H3726" s="32">
        <v>3</v>
      </c>
    </row>
    <row r="3727" spans="1:8" x14ac:dyDescent="0.35">
      <c r="A3727" s="31">
        <v>2017</v>
      </c>
      <c r="B3727" s="31" t="s">
        <v>149</v>
      </c>
      <c r="C3727" s="31" t="str">
        <f>VLOOKUP(B3727,lookup!A:D,3,FALSE)</f>
        <v>Metropolitan Fire Authorities</v>
      </c>
      <c r="D3727" s="31" t="str">
        <f>VLOOKUP(B3727,lookup!A:D,4,FALSE)</f>
        <v>E31000044</v>
      </c>
      <c r="E3727" s="31" t="s">
        <v>7</v>
      </c>
      <c r="F3727" s="1" t="s">
        <v>219</v>
      </c>
      <c r="G3727" s="31" t="s">
        <v>178</v>
      </c>
      <c r="H3727" s="32">
        <v>5</v>
      </c>
    </row>
    <row r="3728" spans="1:8" x14ac:dyDescent="0.35">
      <c r="A3728" s="31">
        <v>2017</v>
      </c>
      <c r="B3728" s="31" t="s">
        <v>149</v>
      </c>
      <c r="C3728" s="31" t="str">
        <f>VLOOKUP(B3728,lookup!A:D,3,FALSE)</f>
        <v>Metropolitan Fire Authorities</v>
      </c>
      <c r="D3728" s="31" t="str">
        <f>VLOOKUP(B3728,lookup!A:D,4,FALSE)</f>
        <v>E31000044</v>
      </c>
      <c r="E3728" s="31" t="s">
        <v>7</v>
      </c>
      <c r="F3728" s="1" t="s">
        <v>219</v>
      </c>
      <c r="G3728" s="31" t="s">
        <v>10</v>
      </c>
      <c r="H3728" s="32">
        <v>10</v>
      </c>
    </row>
    <row r="3729" spans="1:8" x14ac:dyDescent="0.35">
      <c r="A3729" s="31">
        <v>2017</v>
      </c>
      <c r="B3729" s="31" t="s">
        <v>149</v>
      </c>
      <c r="C3729" s="31" t="str">
        <f>VLOOKUP(B3729,lookup!A:D,3,FALSE)</f>
        <v>Metropolitan Fire Authorities</v>
      </c>
      <c r="D3729" s="31" t="str">
        <f>VLOOKUP(B3729,lookup!A:D,4,FALSE)</f>
        <v>E31000044</v>
      </c>
      <c r="E3729" s="31" t="s">
        <v>7</v>
      </c>
      <c r="F3729" s="1" t="s">
        <v>219</v>
      </c>
      <c r="G3729" s="31" t="s">
        <v>11</v>
      </c>
      <c r="H3729" s="32">
        <v>38</v>
      </c>
    </row>
    <row r="3730" spans="1:8" x14ac:dyDescent="0.35">
      <c r="A3730" s="31">
        <v>2017</v>
      </c>
      <c r="B3730" s="31" t="s">
        <v>149</v>
      </c>
      <c r="C3730" s="31" t="str">
        <f>VLOOKUP(B3730,lookup!A:D,3,FALSE)</f>
        <v>Metropolitan Fire Authorities</v>
      </c>
      <c r="D3730" s="31" t="str">
        <f>VLOOKUP(B3730,lookup!A:D,4,FALSE)</f>
        <v>E31000044</v>
      </c>
      <c r="E3730" s="31" t="s">
        <v>7</v>
      </c>
      <c r="F3730" s="1" t="s">
        <v>219</v>
      </c>
      <c r="G3730" s="31" t="s">
        <v>12</v>
      </c>
      <c r="H3730" s="32">
        <v>235</v>
      </c>
    </row>
    <row r="3731" spans="1:8" x14ac:dyDescent="0.35">
      <c r="A3731" s="31">
        <v>2017</v>
      </c>
      <c r="B3731" s="31" t="s">
        <v>149</v>
      </c>
      <c r="C3731" s="31" t="str">
        <f>VLOOKUP(B3731,lookup!A:D,3,FALSE)</f>
        <v>Metropolitan Fire Authorities</v>
      </c>
      <c r="D3731" s="31" t="str">
        <f>VLOOKUP(B3731,lookup!A:D,4,FALSE)</f>
        <v>E31000044</v>
      </c>
      <c r="E3731" s="31" t="s">
        <v>7</v>
      </c>
      <c r="F3731" s="1" t="s">
        <v>219</v>
      </c>
      <c r="G3731" s="31" t="s">
        <v>13</v>
      </c>
      <c r="H3731" s="32">
        <v>246</v>
      </c>
    </row>
    <row r="3732" spans="1:8" x14ac:dyDescent="0.35">
      <c r="A3732" s="31">
        <v>2017</v>
      </c>
      <c r="B3732" s="31" t="s">
        <v>149</v>
      </c>
      <c r="C3732" s="31" t="str">
        <f>VLOOKUP(B3732,lookup!A:D,3,FALSE)</f>
        <v>Metropolitan Fire Authorities</v>
      </c>
      <c r="D3732" s="31" t="str">
        <f>VLOOKUP(B3732,lookup!A:D,4,FALSE)</f>
        <v>E31000044</v>
      </c>
      <c r="E3732" s="31" t="s">
        <v>7</v>
      </c>
      <c r="F3732" s="1" t="s">
        <v>219</v>
      </c>
      <c r="G3732" s="31" t="s">
        <v>14</v>
      </c>
      <c r="H3732" s="32">
        <v>792</v>
      </c>
    </row>
    <row r="3733" spans="1:8" x14ac:dyDescent="0.35">
      <c r="A3733" s="31">
        <v>2017</v>
      </c>
      <c r="B3733" s="31" t="s">
        <v>149</v>
      </c>
      <c r="C3733" s="31" t="str">
        <f>VLOOKUP(B3733,lookup!A:D,3,FALSE)</f>
        <v>Metropolitan Fire Authorities</v>
      </c>
      <c r="D3733" s="31" t="str">
        <f>VLOOKUP(B3733,lookup!A:D,4,FALSE)</f>
        <v>E31000044</v>
      </c>
      <c r="E3733" s="31" t="s">
        <v>7</v>
      </c>
      <c r="F3733" s="1" t="s">
        <v>219</v>
      </c>
      <c r="G3733" s="31" t="s">
        <v>5</v>
      </c>
      <c r="H3733" s="32">
        <v>1329</v>
      </c>
    </row>
    <row r="3734" spans="1:8" x14ac:dyDescent="0.35">
      <c r="A3734" s="31">
        <v>2017</v>
      </c>
      <c r="B3734" s="31" t="s">
        <v>149</v>
      </c>
      <c r="C3734" s="31" t="str">
        <f>VLOOKUP(B3734,lookup!A:D,3,FALSE)</f>
        <v>Metropolitan Fire Authorities</v>
      </c>
      <c r="D3734" s="31" t="str">
        <f>VLOOKUP(B3734,lookup!A:D,4,FALSE)</f>
        <v>E31000044</v>
      </c>
      <c r="E3734" s="31" t="s">
        <v>15</v>
      </c>
      <c r="F3734" s="1" t="s">
        <v>219</v>
      </c>
      <c r="G3734" s="31" t="s">
        <v>8</v>
      </c>
      <c r="H3734" s="32">
        <v>0</v>
      </c>
    </row>
    <row r="3735" spans="1:8" x14ac:dyDescent="0.35">
      <c r="A3735" s="31">
        <v>2017</v>
      </c>
      <c r="B3735" s="31" t="s">
        <v>149</v>
      </c>
      <c r="C3735" s="31" t="str">
        <f>VLOOKUP(B3735,lookup!A:D,3,FALSE)</f>
        <v>Metropolitan Fire Authorities</v>
      </c>
      <c r="D3735" s="31" t="str">
        <f>VLOOKUP(B3735,lookup!A:D,4,FALSE)</f>
        <v>E31000044</v>
      </c>
      <c r="E3735" s="31" t="s">
        <v>15</v>
      </c>
      <c r="F3735" s="1" t="s">
        <v>219</v>
      </c>
      <c r="G3735" s="31" t="s">
        <v>178</v>
      </c>
      <c r="H3735" s="32">
        <v>1</v>
      </c>
    </row>
    <row r="3736" spans="1:8" x14ac:dyDescent="0.35">
      <c r="A3736" s="31">
        <v>2017</v>
      </c>
      <c r="B3736" s="31" t="s">
        <v>149</v>
      </c>
      <c r="C3736" s="31" t="str">
        <f>VLOOKUP(B3736,lookup!A:D,3,FALSE)</f>
        <v>Metropolitan Fire Authorities</v>
      </c>
      <c r="D3736" s="31" t="str">
        <f>VLOOKUP(B3736,lookup!A:D,4,FALSE)</f>
        <v>E31000044</v>
      </c>
      <c r="E3736" s="31" t="s">
        <v>15</v>
      </c>
      <c r="F3736" s="1" t="s">
        <v>219</v>
      </c>
      <c r="G3736" s="31" t="s">
        <v>10</v>
      </c>
      <c r="H3736" s="32">
        <v>1</v>
      </c>
    </row>
    <row r="3737" spans="1:8" x14ac:dyDescent="0.35">
      <c r="A3737" s="31">
        <v>2017</v>
      </c>
      <c r="B3737" s="31" t="s">
        <v>149</v>
      </c>
      <c r="C3737" s="31" t="str">
        <f>VLOOKUP(B3737,lookup!A:D,3,FALSE)</f>
        <v>Metropolitan Fire Authorities</v>
      </c>
      <c r="D3737" s="31" t="str">
        <f>VLOOKUP(B3737,lookup!A:D,4,FALSE)</f>
        <v>E31000044</v>
      </c>
      <c r="E3737" s="31" t="s">
        <v>15</v>
      </c>
      <c r="F3737" s="1" t="s">
        <v>219</v>
      </c>
      <c r="G3737" s="31" t="s">
        <v>11</v>
      </c>
      <c r="H3737" s="32">
        <v>6</v>
      </c>
    </row>
    <row r="3738" spans="1:8" x14ac:dyDescent="0.35">
      <c r="A3738" s="31">
        <v>2017</v>
      </c>
      <c r="B3738" s="31" t="s">
        <v>149</v>
      </c>
      <c r="C3738" s="31" t="str">
        <f>VLOOKUP(B3738,lookup!A:D,3,FALSE)</f>
        <v>Metropolitan Fire Authorities</v>
      </c>
      <c r="D3738" s="31" t="str">
        <f>VLOOKUP(B3738,lookup!A:D,4,FALSE)</f>
        <v>E31000044</v>
      </c>
      <c r="E3738" s="31" t="s">
        <v>15</v>
      </c>
      <c r="F3738" s="1" t="s">
        <v>219</v>
      </c>
      <c r="G3738" s="31" t="s">
        <v>12</v>
      </c>
      <c r="H3738" s="32">
        <v>5</v>
      </c>
    </row>
    <row r="3739" spans="1:8" x14ac:dyDescent="0.35">
      <c r="A3739" s="31">
        <v>2017</v>
      </c>
      <c r="B3739" s="31" t="s">
        <v>149</v>
      </c>
      <c r="C3739" s="31" t="str">
        <f>VLOOKUP(B3739,lookup!A:D,3,FALSE)</f>
        <v>Metropolitan Fire Authorities</v>
      </c>
      <c r="D3739" s="31" t="str">
        <f>VLOOKUP(B3739,lookup!A:D,4,FALSE)</f>
        <v>E31000044</v>
      </c>
      <c r="E3739" s="31" t="s">
        <v>15</v>
      </c>
      <c r="F3739" s="1" t="s">
        <v>219</v>
      </c>
      <c r="G3739" s="31" t="s">
        <v>13</v>
      </c>
      <c r="H3739" s="32">
        <v>6</v>
      </c>
    </row>
    <row r="3740" spans="1:8" x14ac:dyDescent="0.35">
      <c r="A3740" s="31">
        <v>2017</v>
      </c>
      <c r="B3740" s="31" t="s">
        <v>149</v>
      </c>
      <c r="C3740" s="31" t="str">
        <f>VLOOKUP(B3740,lookup!A:D,3,FALSE)</f>
        <v>Metropolitan Fire Authorities</v>
      </c>
      <c r="D3740" s="31" t="str">
        <f>VLOOKUP(B3740,lookup!A:D,4,FALSE)</f>
        <v>E31000044</v>
      </c>
      <c r="E3740" s="31" t="s">
        <v>15</v>
      </c>
      <c r="F3740" s="1" t="s">
        <v>219</v>
      </c>
      <c r="G3740" s="31" t="s">
        <v>14</v>
      </c>
      <c r="H3740" s="32">
        <v>56</v>
      </c>
    </row>
    <row r="3741" spans="1:8" x14ac:dyDescent="0.35">
      <c r="A3741" s="31">
        <v>2017</v>
      </c>
      <c r="B3741" s="31" t="s">
        <v>149</v>
      </c>
      <c r="C3741" s="31" t="str">
        <f>VLOOKUP(B3741,lookup!A:D,3,FALSE)</f>
        <v>Metropolitan Fire Authorities</v>
      </c>
      <c r="D3741" s="31" t="str">
        <f>VLOOKUP(B3741,lookup!A:D,4,FALSE)</f>
        <v>E31000044</v>
      </c>
      <c r="E3741" s="31" t="s">
        <v>15</v>
      </c>
      <c r="F3741" s="1" t="s">
        <v>219</v>
      </c>
      <c r="G3741" s="31" t="s">
        <v>5</v>
      </c>
      <c r="H3741" s="32">
        <v>75</v>
      </c>
    </row>
    <row r="3742" spans="1:8" x14ac:dyDescent="0.35">
      <c r="A3742" s="31">
        <v>2017</v>
      </c>
      <c r="B3742" s="31" t="s">
        <v>149</v>
      </c>
      <c r="C3742" s="31" t="str">
        <f>VLOOKUP(B3742,lookup!A:D,3,FALSE)</f>
        <v>Metropolitan Fire Authorities</v>
      </c>
      <c r="D3742" s="31" t="str">
        <f>VLOOKUP(B3742,lookup!A:D,4,FALSE)</f>
        <v>E31000044</v>
      </c>
      <c r="E3742" s="31" t="s">
        <v>7</v>
      </c>
      <c r="F3742" s="1" t="s">
        <v>252</v>
      </c>
      <c r="G3742" s="31" t="s">
        <v>10</v>
      </c>
      <c r="H3742" s="32">
        <v>0</v>
      </c>
    </row>
    <row r="3743" spans="1:8" x14ac:dyDescent="0.35">
      <c r="A3743" s="31">
        <v>2017</v>
      </c>
      <c r="B3743" s="31" t="s">
        <v>149</v>
      </c>
      <c r="C3743" s="31" t="str">
        <f>VLOOKUP(B3743,lookup!A:D,3,FALSE)</f>
        <v>Metropolitan Fire Authorities</v>
      </c>
      <c r="D3743" s="31" t="str">
        <f>VLOOKUP(B3743,lookup!A:D,4,FALSE)</f>
        <v>E31000044</v>
      </c>
      <c r="E3743" s="31" t="s">
        <v>7</v>
      </c>
      <c r="F3743" s="1" t="s">
        <v>252</v>
      </c>
      <c r="G3743" s="31" t="s">
        <v>11</v>
      </c>
      <c r="H3743" s="32">
        <v>0</v>
      </c>
    </row>
    <row r="3744" spans="1:8" x14ac:dyDescent="0.35">
      <c r="A3744" s="31">
        <v>2017</v>
      </c>
      <c r="B3744" s="31" t="s">
        <v>149</v>
      </c>
      <c r="C3744" s="31" t="str">
        <f>VLOOKUP(B3744,lookup!A:D,3,FALSE)</f>
        <v>Metropolitan Fire Authorities</v>
      </c>
      <c r="D3744" s="31" t="str">
        <f>VLOOKUP(B3744,lookup!A:D,4,FALSE)</f>
        <v>E31000044</v>
      </c>
      <c r="E3744" s="31" t="s">
        <v>7</v>
      </c>
      <c r="F3744" s="1" t="s">
        <v>252</v>
      </c>
      <c r="G3744" s="31" t="s">
        <v>12</v>
      </c>
      <c r="H3744" s="32">
        <v>1</v>
      </c>
    </row>
    <row r="3745" spans="1:8" x14ac:dyDescent="0.35">
      <c r="A3745" s="31">
        <v>2017</v>
      </c>
      <c r="B3745" s="31" t="s">
        <v>149</v>
      </c>
      <c r="C3745" s="31" t="str">
        <f>VLOOKUP(B3745,lookup!A:D,3,FALSE)</f>
        <v>Metropolitan Fire Authorities</v>
      </c>
      <c r="D3745" s="31" t="str">
        <f>VLOOKUP(B3745,lookup!A:D,4,FALSE)</f>
        <v>E31000044</v>
      </c>
      <c r="E3745" s="31" t="s">
        <v>7</v>
      </c>
      <c r="F3745" s="1" t="s">
        <v>252</v>
      </c>
      <c r="G3745" s="31" t="s">
        <v>13</v>
      </c>
      <c r="H3745" s="32">
        <v>0</v>
      </c>
    </row>
    <row r="3746" spans="1:8" x14ac:dyDescent="0.35">
      <c r="A3746" s="31">
        <v>2017</v>
      </c>
      <c r="B3746" s="31" t="s">
        <v>149</v>
      </c>
      <c r="C3746" s="31" t="str">
        <f>VLOOKUP(B3746,lookup!A:D,3,FALSE)</f>
        <v>Metropolitan Fire Authorities</v>
      </c>
      <c r="D3746" s="31" t="str">
        <f>VLOOKUP(B3746,lookup!A:D,4,FALSE)</f>
        <v>E31000044</v>
      </c>
      <c r="E3746" s="31" t="s">
        <v>7</v>
      </c>
      <c r="F3746" s="1" t="s">
        <v>252</v>
      </c>
      <c r="G3746" s="31" t="s">
        <v>14</v>
      </c>
      <c r="H3746" s="32">
        <v>0</v>
      </c>
    </row>
    <row r="3747" spans="1:8" x14ac:dyDescent="0.35">
      <c r="A3747" s="31">
        <v>2017</v>
      </c>
      <c r="B3747" s="31" t="s">
        <v>149</v>
      </c>
      <c r="C3747" s="31" t="str">
        <f>VLOOKUP(B3747,lookup!A:D,3,FALSE)</f>
        <v>Metropolitan Fire Authorities</v>
      </c>
      <c r="D3747" s="31" t="str">
        <f>VLOOKUP(B3747,lookup!A:D,4,FALSE)</f>
        <v>E31000044</v>
      </c>
      <c r="E3747" s="31" t="s">
        <v>7</v>
      </c>
      <c r="F3747" s="1" t="s">
        <v>252</v>
      </c>
      <c r="G3747" s="31" t="s">
        <v>5</v>
      </c>
      <c r="H3747" s="32">
        <v>1</v>
      </c>
    </row>
    <row r="3748" spans="1:8" x14ac:dyDescent="0.35">
      <c r="A3748" s="31">
        <v>2017</v>
      </c>
      <c r="B3748" s="31" t="s">
        <v>149</v>
      </c>
      <c r="C3748" s="31" t="str">
        <f>VLOOKUP(B3748,lookup!A:D,3,FALSE)</f>
        <v>Metropolitan Fire Authorities</v>
      </c>
      <c r="D3748" s="31" t="str">
        <f>VLOOKUP(B3748,lookup!A:D,4,FALSE)</f>
        <v>E31000044</v>
      </c>
      <c r="E3748" s="31" t="s">
        <v>15</v>
      </c>
      <c r="F3748" s="1" t="s">
        <v>252</v>
      </c>
      <c r="G3748" s="31" t="s">
        <v>10</v>
      </c>
      <c r="H3748" s="32">
        <v>0</v>
      </c>
    </row>
    <row r="3749" spans="1:8" x14ac:dyDescent="0.35">
      <c r="A3749" s="31">
        <v>2017</v>
      </c>
      <c r="B3749" s="31" t="s">
        <v>149</v>
      </c>
      <c r="C3749" s="31" t="str">
        <f>VLOOKUP(B3749,lookup!A:D,3,FALSE)</f>
        <v>Metropolitan Fire Authorities</v>
      </c>
      <c r="D3749" s="31" t="str">
        <f>VLOOKUP(B3749,lookup!A:D,4,FALSE)</f>
        <v>E31000044</v>
      </c>
      <c r="E3749" s="31" t="s">
        <v>15</v>
      </c>
      <c r="F3749" s="1" t="s">
        <v>252</v>
      </c>
      <c r="G3749" s="31" t="s">
        <v>11</v>
      </c>
      <c r="H3749" s="32">
        <v>0</v>
      </c>
    </row>
    <row r="3750" spans="1:8" x14ac:dyDescent="0.35">
      <c r="A3750" s="31">
        <v>2017</v>
      </c>
      <c r="B3750" s="31" t="s">
        <v>149</v>
      </c>
      <c r="C3750" s="31" t="str">
        <f>VLOOKUP(B3750,lookup!A:D,3,FALSE)</f>
        <v>Metropolitan Fire Authorities</v>
      </c>
      <c r="D3750" s="31" t="str">
        <f>VLOOKUP(B3750,lookup!A:D,4,FALSE)</f>
        <v>E31000044</v>
      </c>
      <c r="E3750" s="31" t="s">
        <v>15</v>
      </c>
      <c r="F3750" s="1" t="s">
        <v>252</v>
      </c>
      <c r="G3750" s="31" t="s">
        <v>12</v>
      </c>
      <c r="H3750" s="32">
        <v>5</v>
      </c>
    </row>
    <row r="3751" spans="1:8" x14ac:dyDescent="0.35">
      <c r="A3751" s="31">
        <v>2017</v>
      </c>
      <c r="B3751" s="31" t="s">
        <v>149</v>
      </c>
      <c r="C3751" s="31" t="str">
        <f>VLOOKUP(B3751,lookup!A:D,3,FALSE)</f>
        <v>Metropolitan Fire Authorities</v>
      </c>
      <c r="D3751" s="31" t="str">
        <f>VLOOKUP(B3751,lookup!A:D,4,FALSE)</f>
        <v>E31000044</v>
      </c>
      <c r="E3751" s="31" t="s">
        <v>15</v>
      </c>
      <c r="F3751" s="1" t="s">
        <v>252</v>
      </c>
      <c r="G3751" s="31" t="s">
        <v>13</v>
      </c>
      <c r="H3751" s="32">
        <v>0</v>
      </c>
    </row>
    <row r="3752" spans="1:8" x14ac:dyDescent="0.35">
      <c r="A3752" s="31">
        <v>2017</v>
      </c>
      <c r="B3752" s="31" t="s">
        <v>149</v>
      </c>
      <c r="C3752" s="31" t="str">
        <f>VLOOKUP(B3752,lookup!A:D,3,FALSE)</f>
        <v>Metropolitan Fire Authorities</v>
      </c>
      <c r="D3752" s="31" t="str">
        <f>VLOOKUP(B3752,lookup!A:D,4,FALSE)</f>
        <v>E31000044</v>
      </c>
      <c r="E3752" s="31" t="s">
        <v>15</v>
      </c>
      <c r="F3752" s="1" t="s">
        <v>252</v>
      </c>
      <c r="G3752" s="31" t="s">
        <v>14</v>
      </c>
      <c r="H3752" s="32">
        <v>0</v>
      </c>
    </row>
    <row r="3753" spans="1:8" x14ac:dyDescent="0.35">
      <c r="A3753" s="31">
        <v>2017</v>
      </c>
      <c r="B3753" s="31" t="s">
        <v>149</v>
      </c>
      <c r="C3753" s="31" t="str">
        <f>VLOOKUP(B3753,lookup!A:D,3,FALSE)</f>
        <v>Metropolitan Fire Authorities</v>
      </c>
      <c r="D3753" s="31" t="str">
        <f>VLOOKUP(B3753,lookup!A:D,4,FALSE)</f>
        <v>E31000044</v>
      </c>
      <c r="E3753" s="31" t="s">
        <v>15</v>
      </c>
      <c r="F3753" s="1" t="s">
        <v>252</v>
      </c>
      <c r="G3753" s="31" t="s">
        <v>5</v>
      </c>
      <c r="H3753" s="32">
        <v>5</v>
      </c>
    </row>
    <row r="3754" spans="1:8" x14ac:dyDescent="0.35">
      <c r="A3754" s="31">
        <v>2017</v>
      </c>
      <c r="B3754" s="31" t="s">
        <v>152</v>
      </c>
      <c r="C3754" s="31" t="str">
        <f>VLOOKUP(B3754,lookup!A:D,3,FALSE)</f>
        <v>Non Metropolitan Fire Authorities</v>
      </c>
      <c r="D3754" s="31" t="str">
        <f>VLOOKUP(B3754,lookup!A:D,4,FALSE)</f>
        <v>E31000037</v>
      </c>
      <c r="E3754" s="31" t="s">
        <v>7</v>
      </c>
      <c r="F3754" s="1" t="s">
        <v>219</v>
      </c>
      <c r="G3754" s="31" t="s">
        <v>8</v>
      </c>
      <c r="H3754" s="32">
        <v>2</v>
      </c>
    </row>
    <row r="3755" spans="1:8" x14ac:dyDescent="0.35">
      <c r="A3755" s="31">
        <v>2017</v>
      </c>
      <c r="B3755" s="31" t="s">
        <v>152</v>
      </c>
      <c r="C3755" s="31" t="str">
        <f>VLOOKUP(B3755,lookup!A:D,3,FALSE)</f>
        <v>Non Metropolitan Fire Authorities</v>
      </c>
      <c r="D3755" s="31" t="str">
        <f>VLOOKUP(B3755,lookup!A:D,4,FALSE)</f>
        <v>E31000037</v>
      </c>
      <c r="E3755" s="31" t="s">
        <v>7</v>
      </c>
      <c r="F3755" s="1" t="s">
        <v>219</v>
      </c>
      <c r="G3755" s="31" t="s">
        <v>178</v>
      </c>
      <c r="H3755" s="32">
        <v>3</v>
      </c>
    </row>
    <row r="3756" spans="1:8" x14ac:dyDescent="0.35">
      <c r="A3756" s="31">
        <v>2017</v>
      </c>
      <c r="B3756" s="31" t="s">
        <v>152</v>
      </c>
      <c r="C3756" s="31" t="str">
        <f>VLOOKUP(B3756,lookup!A:D,3,FALSE)</f>
        <v>Non Metropolitan Fire Authorities</v>
      </c>
      <c r="D3756" s="31" t="str">
        <f>VLOOKUP(B3756,lookup!A:D,4,FALSE)</f>
        <v>E31000037</v>
      </c>
      <c r="E3756" s="31" t="s">
        <v>7</v>
      </c>
      <c r="F3756" s="1" t="s">
        <v>219</v>
      </c>
      <c r="G3756" s="31" t="s">
        <v>10</v>
      </c>
      <c r="H3756" s="32">
        <v>6</v>
      </c>
    </row>
    <row r="3757" spans="1:8" x14ac:dyDescent="0.35">
      <c r="A3757" s="31">
        <v>2017</v>
      </c>
      <c r="B3757" s="31" t="s">
        <v>152</v>
      </c>
      <c r="C3757" s="31" t="str">
        <f>VLOOKUP(B3757,lookup!A:D,3,FALSE)</f>
        <v>Non Metropolitan Fire Authorities</v>
      </c>
      <c r="D3757" s="31" t="str">
        <f>VLOOKUP(B3757,lookup!A:D,4,FALSE)</f>
        <v>E31000037</v>
      </c>
      <c r="E3757" s="31" t="s">
        <v>7</v>
      </c>
      <c r="F3757" s="1" t="s">
        <v>219</v>
      </c>
      <c r="G3757" s="31" t="s">
        <v>11</v>
      </c>
      <c r="H3757" s="32">
        <v>21</v>
      </c>
    </row>
    <row r="3758" spans="1:8" x14ac:dyDescent="0.35">
      <c r="A3758" s="31">
        <v>2017</v>
      </c>
      <c r="B3758" s="31" t="s">
        <v>152</v>
      </c>
      <c r="C3758" s="31" t="str">
        <f>VLOOKUP(B3758,lookup!A:D,3,FALSE)</f>
        <v>Non Metropolitan Fire Authorities</v>
      </c>
      <c r="D3758" s="31" t="str">
        <f>VLOOKUP(B3758,lookup!A:D,4,FALSE)</f>
        <v>E31000037</v>
      </c>
      <c r="E3758" s="31" t="s">
        <v>7</v>
      </c>
      <c r="F3758" s="1" t="s">
        <v>219</v>
      </c>
      <c r="G3758" s="31" t="s">
        <v>12</v>
      </c>
      <c r="H3758" s="32">
        <v>50</v>
      </c>
    </row>
    <row r="3759" spans="1:8" x14ac:dyDescent="0.35">
      <c r="A3759" s="31">
        <v>2017</v>
      </c>
      <c r="B3759" s="31" t="s">
        <v>152</v>
      </c>
      <c r="C3759" s="31" t="str">
        <f>VLOOKUP(B3759,lookup!A:D,3,FALSE)</f>
        <v>Non Metropolitan Fire Authorities</v>
      </c>
      <c r="D3759" s="31" t="str">
        <f>VLOOKUP(B3759,lookup!A:D,4,FALSE)</f>
        <v>E31000037</v>
      </c>
      <c r="E3759" s="31" t="s">
        <v>7</v>
      </c>
      <c r="F3759" s="1" t="s">
        <v>219</v>
      </c>
      <c r="G3759" s="31" t="s">
        <v>13</v>
      </c>
      <c r="H3759" s="32">
        <v>50</v>
      </c>
    </row>
    <row r="3760" spans="1:8" x14ac:dyDescent="0.35">
      <c r="A3760" s="31">
        <v>2017</v>
      </c>
      <c r="B3760" s="31" t="s">
        <v>152</v>
      </c>
      <c r="C3760" s="31" t="str">
        <f>VLOOKUP(B3760,lookup!A:D,3,FALSE)</f>
        <v>Non Metropolitan Fire Authorities</v>
      </c>
      <c r="D3760" s="31" t="str">
        <f>VLOOKUP(B3760,lookup!A:D,4,FALSE)</f>
        <v>E31000037</v>
      </c>
      <c r="E3760" s="31" t="s">
        <v>7</v>
      </c>
      <c r="F3760" s="1" t="s">
        <v>219</v>
      </c>
      <c r="G3760" s="31" t="s">
        <v>14</v>
      </c>
      <c r="H3760" s="32">
        <v>176</v>
      </c>
    </row>
    <row r="3761" spans="1:8" x14ac:dyDescent="0.35">
      <c r="A3761" s="31">
        <v>2017</v>
      </c>
      <c r="B3761" s="31" t="s">
        <v>152</v>
      </c>
      <c r="C3761" s="31" t="str">
        <f>VLOOKUP(B3761,lookup!A:D,3,FALSE)</f>
        <v>Non Metropolitan Fire Authorities</v>
      </c>
      <c r="D3761" s="31" t="str">
        <f>VLOOKUP(B3761,lookup!A:D,4,FALSE)</f>
        <v>E31000037</v>
      </c>
      <c r="E3761" s="31" t="s">
        <v>7</v>
      </c>
      <c r="F3761" s="1" t="s">
        <v>219</v>
      </c>
      <c r="G3761" s="31" t="s">
        <v>5</v>
      </c>
      <c r="H3761" s="32">
        <v>308</v>
      </c>
    </row>
    <row r="3762" spans="1:8" x14ac:dyDescent="0.35">
      <c r="A3762" s="31">
        <v>2017</v>
      </c>
      <c r="B3762" s="31" t="s">
        <v>152</v>
      </c>
      <c r="C3762" s="31" t="str">
        <f>VLOOKUP(B3762,lookup!A:D,3,FALSE)</f>
        <v>Non Metropolitan Fire Authorities</v>
      </c>
      <c r="D3762" s="31" t="str">
        <f>VLOOKUP(B3762,lookup!A:D,4,FALSE)</f>
        <v>E31000037</v>
      </c>
      <c r="E3762" s="31" t="s">
        <v>15</v>
      </c>
      <c r="F3762" s="1" t="s">
        <v>219</v>
      </c>
      <c r="G3762" s="31" t="s">
        <v>8</v>
      </c>
      <c r="H3762" s="32">
        <v>0</v>
      </c>
    </row>
    <row r="3763" spans="1:8" x14ac:dyDescent="0.35">
      <c r="A3763" s="31">
        <v>2017</v>
      </c>
      <c r="B3763" s="31" t="s">
        <v>152</v>
      </c>
      <c r="C3763" s="31" t="str">
        <f>VLOOKUP(B3763,lookup!A:D,3,FALSE)</f>
        <v>Non Metropolitan Fire Authorities</v>
      </c>
      <c r="D3763" s="31" t="str">
        <f>VLOOKUP(B3763,lookup!A:D,4,FALSE)</f>
        <v>E31000037</v>
      </c>
      <c r="E3763" s="31" t="s">
        <v>15</v>
      </c>
      <c r="F3763" s="1" t="s">
        <v>219</v>
      </c>
      <c r="G3763" s="31" t="s">
        <v>178</v>
      </c>
      <c r="H3763" s="32">
        <v>0</v>
      </c>
    </row>
    <row r="3764" spans="1:8" x14ac:dyDescent="0.35">
      <c r="A3764" s="31">
        <v>2017</v>
      </c>
      <c r="B3764" s="31" t="s">
        <v>152</v>
      </c>
      <c r="C3764" s="31" t="str">
        <f>VLOOKUP(B3764,lookup!A:D,3,FALSE)</f>
        <v>Non Metropolitan Fire Authorities</v>
      </c>
      <c r="D3764" s="31" t="str">
        <f>VLOOKUP(B3764,lookup!A:D,4,FALSE)</f>
        <v>E31000037</v>
      </c>
      <c r="E3764" s="31" t="s">
        <v>15</v>
      </c>
      <c r="F3764" s="1" t="s">
        <v>219</v>
      </c>
      <c r="G3764" s="31" t="s">
        <v>10</v>
      </c>
      <c r="H3764" s="32">
        <v>0</v>
      </c>
    </row>
    <row r="3765" spans="1:8" x14ac:dyDescent="0.35">
      <c r="A3765" s="31">
        <v>2017</v>
      </c>
      <c r="B3765" s="31" t="s">
        <v>152</v>
      </c>
      <c r="C3765" s="31" t="str">
        <f>VLOOKUP(B3765,lookup!A:D,3,FALSE)</f>
        <v>Non Metropolitan Fire Authorities</v>
      </c>
      <c r="D3765" s="31" t="str">
        <f>VLOOKUP(B3765,lookup!A:D,4,FALSE)</f>
        <v>E31000037</v>
      </c>
      <c r="E3765" s="31" t="s">
        <v>15</v>
      </c>
      <c r="F3765" s="1" t="s">
        <v>219</v>
      </c>
      <c r="G3765" s="31" t="s">
        <v>11</v>
      </c>
      <c r="H3765" s="32">
        <v>1</v>
      </c>
    </row>
    <row r="3766" spans="1:8" x14ac:dyDescent="0.35">
      <c r="A3766" s="31">
        <v>2017</v>
      </c>
      <c r="B3766" s="31" t="s">
        <v>152</v>
      </c>
      <c r="C3766" s="31" t="str">
        <f>VLOOKUP(B3766,lookup!A:D,3,FALSE)</f>
        <v>Non Metropolitan Fire Authorities</v>
      </c>
      <c r="D3766" s="31" t="str">
        <f>VLOOKUP(B3766,lookup!A:D,4,FALSE)</f>
        <v>E31000037</v>
      </c>
      <c r="E3766" s="31" t="s">
        <v>15</v>
      </c>
      <c r="F3766" s="1" t="s">
        <v>219</v>
      </c>
      <c r="G3766" s="31" t="s">
        <v>12</v>
      </c>
      <c r="H3766" s="32">
        <v>2</v>
      </c>
    </row>
    <row r="3767" spans="1:8" x14ac:dyDescent="0.35">
      <c r="A3767" s="31">
        <v>2017</v>
      </c>
      <c r="B3767" s="31" t="s">
        <v>152</v>
      </c>
      <c r="C3767" s="31" t="str">
        <f>VLOOKUP(B3767,lookup!A:D,3,FALSE)</f>
        <v>Non Metropolitan Fire Authorities</v>
      </c>
      <c r="D3767" s="31" t="str">
        <f>VLOOKUP(B3767,lookup!A:D,4,FALSE)</f>
        <v>E31000037</v>
      </c>
      <c r="E3767" s="31" t="s">
        <v>15</v>
      </c>
      <c r="F3767" s="1" t="s">
        <v>219</v>
      </c>
      <c r="G3767" s="31" t="s">
        <v>13</v>
      </c>
      <c r="H3767" s="32">
        <v>5</v>
      </c>
    </row>
    <row r="3768" spans="1:8" x14ac:dyDescent="0.35">
      <c r="A3768" s="31">
        <v>2017</v>
      </c>
      <c r="B3768" s="31" t="s">
        <v>152</v>
      </c>
      <c r="C3768" s="31" t="str">
        <f>VLOOKUP(B3768,lookup!A:D,3,FALSE)</f>
        <v>Non Metropolitan Fire Authorities</v>
      </c>
      <c r="D3768" s="31" t="str">
        <f>VLOOKUP(B3768,lookup!A:D,4,FALSE)</f>
        <v>E31000037</v>
      </c>
      <c r="E3768" s="31" t="s">
        <v>15</v>
      </c>
      <c r="F3768" s="1" t="s">
        <v>219</v>
      </c>
      <c r="G3768" s="31" t="s">
        <v>14</v>
      </c>
      <c r="H3768" s="32">
        <v>10</v>
      </c>
    </row>
    <row r="3769" spans="1:8" x14ac:dyDescent="0.35">
      <c r="A3769" s="31">
        <v>2017</v>
      </c>
      <c r="B3769" s="31" t="s">
        <v>152</v>
      </c>
      <c r="C3769" s="31" t="str">
        <f>VLOOKUP(B3769,lookup!A:D,3,FALSE)</f>
        <v>Non Metropolitan Fire Authorities</v>
      </c>
      <c r="D3769" s="31" t="str">
        <f>VLOOKUP(B3769,lookup!A:D,4,FALSE)</f>
        <v>E31000037</v>
      </c>
      <c r="E3769" s="31" t="s">
        <v>15</v>
      </c>
      <c r="F3769" s="1" t="s">
        <v>219</v>
      </c>
      <c r="G3769" s="31" t="s">
        <v>5</v>
      </c>
      <c r="H3769" s="32">
        <v>18</v>
      </c>
    </row>
    <row r="3770" spans="1:8" x14ac:dyDescent="0.35">
      <c r="A3770" s="31">
        <v>2017</v>
      </c>
      <c r="B3770" s="31" t="s">
        <v>152</v>
      </c>
      <c r="C3770" s="31" t="str">
        <f>VLOOKUP(B3770,lookup!A:D,3,FALSE)</f>
        <v>Non Metropolitan Fire Authorities</v>
      </c>
      <c r="D3770" s="31" t="str">
        <f>VLOOKUP(B3770,lookup!A:D,4,FALSE)</f>
        <v>E31000037</v>
      </c>
      <c r="E3770" s="31" t="s">
        <v>7</v>
      </c>
      <c r="F3770" s="1" t="s">
        <v>252</v>
      </c>
      <c r="G3770" s="31" t="s">
        <v>10</v>
      </c>
      <c r="H3770" s="32">
        <v>0</v>
      </c>
    </row>
    <row r="3771" spans="1:8" x14ac:dyDescent="0.35">
      <c r="A3771" s="31">
        <v>2017</v>
      </c>
      <c r="B3771" s="31" t="s">
        <v>152</v>
      </c>
      <c r="C3771" s="31" t="str">
        <f>VLOOKUP(B3771,lookup!A:D,3,FALSE)</f>
        <v>Non Metropolitan Fire Authorities</v>
      </c>
      <c r="D3771" s="31" t="str">
        <f>VLOOKUP(B3771,lookup!A:D,4,FALSE)</f>
        <v>E31000037</v>
      </c>
      <c r="E3771" s="31" t="s">
        <v>7</v>
      </c>
      <c r="F3771" s="1" t="s">
        <v>252</v>
      </c>
      <c r="G3771" s="31" t="s">
        <v>11</v>
      </c>
      <c r="H3771" s="32">
        <v>0</v>
      </c>
    </row>
    <row r="3772" spans="1:8" x14ac:dyDescent="0.35">
      <c r="A3772" s="31">
        <v>2017</v>
      </c>
      <c r="B3772" s="31" t="s">
        <v>152</v>
      </c>
      <c r="C3772" s="31" t="str">
        <f>VLOOKUP(B3772,lookup!A:D,3,FALSE)</f>
        <v>Non Metropolitan Fire Authorities</v>
      </c>
      <c r="D3772" s="31" t="str">
        <f>VLOOKUP(B3772,lookup!A:D,4,FALSE)</f>
        <v>E31000037</v>
      </c>
      <c r="E3772" s="31" t="s">
        <v>7</v>
      </c>
      <c r="F3772" s="1" t="s">
        <v>252</v>
      </c>
      <c r="G3772" s="31" t="s">
        <v>12</v>
      </c>
      <c r="H3772" s="32">
        <v>19</v>
      </c>
    </row>
    <row r="3773" spans="1:8" x14ac:dyDescent="0.35">
      <c r="A3773" s="31">
        <v>2017</v>
      </c>
      <c r="B3773" s="31" t="s">
        <v>152</v>
      </c>
      <c r="C3773" s="31" t="str">
        <f>VLOOKUP(B3773,lookup!A:D,3,FALSE)</f>
        <v>Non Metropolitan Fire Authorities</v>
      </c>
      <c r="D3773" s="31" t="str">
        <f>VLOOKUP(B3773,lookup!A:D,4,FALSE)</f>
        <v>E31000037</v>
      </c>
      <c r="E3773" s="31" t="s">
        <v>7</v>
      </c>
      <c r="F3773" s="1" t="s">
        <v>252</v>
      </c>
      <c r="G3773" s="31" t="s">
        <v>13</v>
      </c>
      <c r="H3773" s="32">
        <v>65</v>
      </c>
    </row>
    <row r="3774" spans="1:8" x14ac:dyDescent="0.35">
      <c r="A3774" s="31">
        <v>2017</v>
      </c>
      <c r="B3774" s="31" t="s">
        <v>152</v>
      </c>
      <c r="C3774" s="31" t="str">
        <f>VLOOKUP(B3774,lookup!A:D,3,FALSE)</f>
        <v>Non Metropolitan Fire Authorities</v>
      </c>
      <c r="D3774" s="31" t="str">
        <f>VLOOKUP(B3774,lookup!A:D,4,FALSE)</f>
        <v>E31000037</v>
      </c>
      <c r="E3774" s="31" t="s">
        <v>7</v>
      </c>
      <c r="F3774" s="1" t="s">
        <v>252</v>
      </c>
      <c r="G3774" s="31" t="s">
        <v>14</v>
      </c>
      <c r="H3774" s="32">
        <v>187</v>
      </c>
    </row>
    <row r="3775" spans="1:8" x14ac:dyDescent="0.35">
      <c r="A3775" s="31">
        <v>2017</v>
      </c>
      <c r="B3775" s="31" t="s">
        <v>152</v>
      </c>
      <c r="C3775" s="31" t="str">
        <f>VLOOKUP(B3775,lookup!A:D,3,FALSE)</f>
        <v>Non Metropolitan Fire Authorities</v>
      </c>
      <c r="D3775" s="31" t="str">
        <f>VLOOKUP(B3775,lookup!A:D,4,FALSE)</f>
        <v>E31000037</v>
      </c>
      <c r="E3775" s="31" t="s">
        <v>7</v>
      </c>
      <c r="F3775" s="1" t="s">
        <v>252</v>
      </c>
      <c r="G3775" s="31" t="s">
        <v>5</v>
      </c>
      <c r="H3775" s="32">
        <v>271</v>
      </c>
    </row>
    <row r="3776" spans="1:8" x14ac:dyDescent="0.35">
      <c r="A3776" s="31">
        <v>2017</v>
      </c>
      <c r="B3776" s="31" t="s">
        <v>152</v>
      </c>
      <c r="C3776" s="31" t="str">
        <f>VLOOKUP(B3776,lookup!A:D,3,FALSE)</f>
        <v>Non Metropolitan Fire Authorities</v>
      </c>
      <c r="D3776" s="31" t="str">
        <f>VLOOKUP(B3776,lookup!A:D,4,FALSE)</f>
        <v>E31000037</v>
      </c>
      <c r="E3776" s="31" t="s">
        <v>15</v>
      </c>
      <c r="F3776" s="1" t="s">
        <v>252</v>
      </c>
      <c r="G3776" s="31" t="s">
        <v>10</v>
      </c>
      <c r="H3776" s="32">
        <v>0</v>
      </c>
    </row>
    <row r="3777" spans="1:8" x14ac:dyDescent="0.35">
      <c r="A3777" s="31">
        <v>2017</v>
      </c>
      <c r="B3777" s="31" t="s">
        <v>152</v>
      </c>
      <c r="C3777" s="31" t="str">
        <f>VLOOKUP(B3777,lookup!A:D,3,FALSE)</f>
        <v>Non Metropolitan Fire Authorities</v>
      </c>
      <c r="D3777" s="31" t="str">
        <f>VLOOKUP(B3777,lookup!A:D,4,FALSE)</f>
        <v>E31000037</v>
      </c>
      <c r="E3777" s="31" t="s">
        <v>15</v>
      </c>
      <c r="F3777" s="1" t="s">
        <v>252</v>
      </c>
      <c r="G3777" s="31" t="s">
        <v>11</v>
      </c>
      <c r="H3777" s="32">
        <v>0</v>
      </c>
    </row>
    <row r="3778" spans="1:8" x14ac:dyDescent="0.35">
      <c r="A3778" s="31">
        <v>2017</v>
      </c>
      <c r="B3778" s="31" t="s">
        <v>152</v>
      </c>
      <c r="C3778" s="31" t="str">
        <f>VLOOKUP(B3778,lookup!A:D,3,FALSE)</f>
        <v>Non Metropolitan Fire Authorities</v>
      </c>
      <c r="D3778" s="31" t="str">
        <f>VLOOKUP(B3778,lookup!A:D,4,FALSE)</f>
        <v>E31000037</v>
      </c>
      <c r="E3778" s="31" t="s">
        <v>15</v>
      </c>
      <c r="F3778" s="1" t="s">
        <v>252</v>
      </c>
      <c r="G3778" s="31" t="s">
        <v>12</v>
      </c>
      <c r="H3778" s="32">
        <v>0</v>
      </c>
    </row>
    <row r="3779" spans="1:8" x14ac:dyDescent="0.35">
      <c r="A3779" s="31">
        <v>2017</v>
      </c>
      <c r="B3779" s="31" t="s">
        <v>152</v>
      </c>
      <c r="C3779" s="31" t="str">
        <f>VLOOKUP(B3779,lookup!A:D,3,FALSE)</f>
        <v>Non Metropolitan Fire Authorities</v>
      </c>
      <c r="D3779" s="31" t="str">
        <f>VLOOKUP(B3779,lookup!A:D,4,FALSE)</f>
        <v>E31000037</v>
      </c>
      <c r="E3779" s="31" t="s">
        <v>15</v>
      </c>
      <c r="F3779" s="1" t="s">
        <v>252</v>
      </c>
      <c r="G3779" s="31" t="s">
        <v>13</v>
      </c>
      <c r="H3779" s="32">
        <v>2</v>
      </c>
    </row>
    <row r="3780" spans="1:8" x14ac:dyDescent="0.35">
      <c r="A3780" s="31">
        <v>2017</v>
      </c>
      <c r="B3780" s="31" t="s">
        <v>152</v>
      </c>
      <c r="C3780" s="31" t="str">
        <f>VLOOKUP(B3780,lookup!A:D,3,FALSE)</f>
        <v>Non Metropolitan Fire Authorities</v>
      </c>
      <c r="D3780" s="31" t="str">
        <f>VLOOKUP(B3780,lookup!A:D,4,FALSE)</f>
        <v>E31000037</v>
      </c>
      <c r="E3780" s="31" t="s">
        <v>15</v>
      </c>
      <c r="F3780" s="1" t="s">
        <v>252</v>
      </c>
      <c r="G3780" s="31" t="s">
        <v>14</v>
      </c>
      <c r="H3780" s="32">
        <v>6</v>
      </c>
    </row>
    <row r="3781" spans="1:8" x14ac:dyDescent="0.35">
      <c r="A3781" s="31">
        <v>2017</v>
      </c>
      <c r="B3781" s="31" t="s">
        <v>152</v>
      </c>
      <c r="C3781" s="31" t="str">
        <f>VLOOKUP(B3781,lookup!A:D,3,FALSE)</f>
        <v>Non Metropolitan Fire Authorities</v>
      </c>
      <c r="D3781" s="31" t="str">
        <f>VLOOKUP(B3781,lookup!A:D,4,FALSE)</f>
        <v>E31000037</v>
      </c>
      <c r="E3781" s="31" t="s">
        <v>15</v>
      </c>
      <c r="F3781" s="1" t="s">
        <v>252</v>
      </c>
      <c r="G3781" s="31" t="s">
        <v>5</v>
      </c>
      <c r="H3781" s="32">
        <v>8</v>
      </c>
    </row>
    <row r="3782" spans="1:8" x14ac:dyDescent="0.35">
      <c r="A3782" s="31">
        <v>2017</v>
      </c>
      <c r="B3782" s="31" t="s">
        <v>155</v>
      </c>
      <c r="C3782" s="31" t="str">
        <f>VLOOKUP(B3782,lookup!A:D,3,FALSE)</f>
        <v>Metropolitan Fire Authorities</v>
      </c>
      <c r="D3782" s="31" t="str">
        <f>VLOOKUP(B3782,lookup!A:D,4,FALSE)</f>
        <v>E31000045</v>
      </c>
      <c r="E3782" s="31" t="s">
        <v>7</v>
      </c>
      <c r="F3782" s="1" t="s">
        <v>219</v>
      </c>
      <c r="G3782" s="31" t="s">
        <v>8</v>
      </c>
      <c r="H3782" s="32">
        <v>3</v>
      </c>
    </row>
    <row r="3783" spans="1:8" x14ac:dyDescent="0.35">
      <c r="A3783" s="31">
        <v>2017</v>
      </c>
      <c r="B3783" s="31" t="s">
        <v>155</v>
      </c>
      <c r="C3783" s="31" t="str">
        <f>VLOOKUP(B3783,lookup!A:D,3,FALSE)</f>
        <v>Metropolitan Fire Authorities</v>
      </c>
      <c r="D3783" s="31" t="str">
        <f>VLOOKUP(B3783,lookup!A:D,4,FALSE)</f>
        <v>E31000045</v>
      </c>
      <c r="E3783" s="31" t="s">
        <v>7</v>
      </c>
      <c r="F3783" s="1" t="s">
        <v>219</v>
      </c>
      <c r="G3783" s="31" t="s">
        <v>178</v>
      </c>
      <c r="H3783" s="32">
        <v>4</v>
      </c>
    </row>
    <row r="3784" spans="1:8" x14ac:dyDescent="0.35">
      <c r="A3784" s="31">
        <v>2017</v>
      </c>
      <c r="B3784" s="31" t="s">
        <v>155</v>
      </c>
      <c r="C3784" s="31" t="str">
        <f>VLOOKUP(B3784,lookup!A:D,3,FALSE)</f>
        <v>Metropolitan Fire Authorities</v>
      </c>
      <c r="D3784" s="31" t="str">
        <f>VLOOKUP(B3784,lookup!A:D,4,FALSE)</f>
        <v>E31000045</v>
      </c>
      <c r="E3784" s="31" t="s">
        <v>7</v>
      </c>
      <c r="F3784" s="1" t="s">
        <v>219</v>
      </c>
      <c r="G3784" s="31" t="s">
        <v>10</v>
      </c>
      <c r="H3784" s="32">
        <v>13</v>
      </c>
    </row>
    <row r="3785" spans="1:8" x14ac:dyDescent="0.35">
      <c r="A3785" s="31">
        <v>2017</v>
      </c>
      <c r="B3785" s="31" t="s">
        <v>155</v>
      </c>
      <c r="C3785" s="31" t="str">
        <f>VLOOKUP(B3785,lookup!A:D,3,FALSE)</f>
        <v>Metropolitan Fire Authorities</v>
      </c>
      <c r="D3785" s="31" t="str">
        <f>VLOOKUP(B3785,lookup!A:D,4,FALSE)</f>
        <v>E31000045</v>
      </c>
      <c r="E3785" s="31" t="s">
        <v>7</v>
      </c>
      <c r="F3785" s="1" t="s">
        <v>219</v>
      </c>
      <c r="G3785" s="31" t="s">
        <v>11</v>
      </c>
      <c r="H3785" s="32">
        <v>46</v>
      </c>
    </row>
    <row r="3786" spans="1:8" x14ac:dyDescent="0.35">
      <c r="A3786" s="31">
        <v>2017</v>
      </c>
      <c r="B3786" s="31" t="s">
        <v>155</v>
      </c>
      <c r="C3786" s="31" t="str">
        <f>VLOOKUP(B3786,lookup!A:D,3,FALSE)</f>
        <v>Metropolitan Fire Authorities</v>
      </c>
      <c r="D3786" s="31" t="str">
        <f>VLOOKUP(B3786,lookup!A:D,4,FALSE)</f>
        <v>E31000045</v>
      </c>
      <c r="E3786" s="31" t="s">
        <v>7</v>
      </c>
      <c r="F3786" s="1" t="s">
        <v>219</v>
      </c>
      <c r="G3786" s="31" t="s">
        <v>12</v>
      </c>
      <c r="H3786" s="32">
        <v>169</v>
      </c>
    </row>
    <row r="3787" spans="1:8" x14ac:dyDescent="0.35">
      <c r="A3787" s="31">
        <v>2017</v>
      </c>
      <c r="B3787" s="31" t="s">
        <v>155</v>
      </c>
      <c r="C3787" s="31" t="str">
        <f>VLOOKUP(B3787,lookup!A:D,3,FALSE)</f>
        <v>Metropolitan Fire Authorities</v>
      </c>
      <c r="D3787" s="31" t="str">
        <f>VLOOKUP(B3787,lookup!A:D,4,FALSE)</f>
        <v>E31000045</v>
      </c>
      <c r="E3787" s="31" t="s">
        <v>7</v>
      </c>
      <c r="F3787" s="1" t="s">
        <v>219</v>
      </c>
      <c r="G3787" s="31" t="s">
        <v>13</v>
      </c>
      <c r="H3787" s="32">
        <v>151</v>
      </c>
    </row>
    <row r="3788" spans="1:8" x14ac:dyDescent="0.35">
      <c r="A3788" s="31">
        <v>2017</v>
      </c>
      <c r="B3788" s="31" t="s">
        <v>155</v>
      </c>
      <c r="C3788" s="31" t="str">
        <f>VLOOKUP(B3788,lookup!A:D,3,FALSE)</f>
        <v>Metropolitan Fire Authorities</v>
      </c>
      <c r="D3788" s="31" t="str">
        <f>VLOOKUP(B3788,lookup!A:D,4,FALSE)</f>
        <v>E31000045</v>
      </c>
      <c r="E3788" s="31" t="s">
        <v>7</v>
      </c>
      <c r="F3788" s="1" t="s">
        <v>219</v>
      </c>
      <c r="G3788" s="31" t="s">
        <v>14</v>
      </c>
      <c r="H3788" s="32">
        <v>550</v>
      </c>
    </row>
    <row r="3789" spans="1:8" x14ac:dyDescent="0.35">
      <c r="A3789" s="31">
        <v>2017</v>
      </c>
      <c r="B3789" s="31" t="s">
        <v>155</v>
      </c>
      <c r="C3789" s="31" t="str">
        <f>VLOOKUP(B3789,lookup!A:D,3,FALSE)</f>
        <v>Metropolitan Fire Authorities</v>
      </c>
      <c r="D3789" s="31" t="str">
        <f>VLOOKUP(B3789,lookup!A:D,4,FALSE)</f>
        <v>E31000045</v>
      </c>
      <c r="E3789" s="31" t="s">
        <v>7</v>
      </c>
      <c r="F3789" s="1" t="s">
        <v>219</v>
      </c>
      <c r="G3789" s="31" t="s">
        <v>5</v>
      </c>
      <c r="H3789" s="32">
        <v>936</v>
      </c>
    </row>
    <row r="3790" spans="1:8" x14ac:dyDescent="0.35">
      <c r="A3790" s="31">
        <v>2017</v>
      </c>
      <c r="B3790" s="31" t="s">
        <v>155</v>
      </c>
      <c r="C3790" s="31" t="str">
        <f>VLOOKUP(B3790,lookup!A:D,3,FALSE)</f>
        <v>Metropolitan Fire Authorities</v>
      </c>
      <c r="D3790" s="31" t="str">
        <f>VLOOKUP(B3790,lookup!A:D,4,FALSE)</f>
        <v>E31000045</v>
      </c>
      <c r="E3790" s="31" t="s">
        <v>15</v>
      </c>
      <c r="F3790" s="1" t="s">
        <v>219</v>
      </c>
      <c r="G3790" s="31" t="s">
        <v>8</v>
      </c>
      <c r="H3790" s="32">
        <v>0</v>
      </c>
    </row>
    <row r="3791" spans="1:8" x14ac:dyDescent="0.35">
      <c r="A3791" s="31">
        <v>2017</v>
      </c>
      <c r="B3791" s="31" t="s">
        <v>155</v>
      </c>
      <c r="C3791" s="31" t="str">
        <f>VLOOKUP(B3791,lookup!A:D,3,FALSE)</f>
        <v>Metropolitan Fire Authorities</v>
      </c>
      <c r="D3791" s="31" t="str">
        <f>VLOOKUP(B3791,lookup!A:D,4,FALSE)</f>
        <v>E31000045</v>
      </c>
      <c r="E3791" s="31" t="s">
        <v>15</v>
      </c>
      <c r="F3791" s="1" t="s">
        <v>219</v>
      </c>
      <c r="G3791" s="31" t="s">
        <v>178</v>
      </c>
      <c r="H3791" s="32">
        <v>0</v>
      </c>
    </row>
    <row r="3792" spans="1:8" x14ac:dyDescent="0.35">
      <c r="A3792" s="31">
        <v>2017</v>
      </c>
      <c r="B3792" s="31" t="s">
        <v>155</v>
      </c>
      <c r="C3792" s="31" t="str">
        <f>VLOOKUP(B3792,lookup!A:D,3,FALSE)</f>
        <v>Metropolitan Fire Authorities</v>
      </c>
      <c r="D3792" s="31" t="str">
        <f>VLOOKUP(B3792,lookup!A:D,4,FALSE)</f>
        <v>E31000045</v>
      </c>
      <c r="E3792" s="31" t="s">
        <v>15</v>
      </c>
      <c r="F3792" s="1" t="s">
        <v>219</v>
      </c>
      <c r="G3792" s="31" t="s">
        <v>10</v>
      </c>
      <c r="H3792" s="32">
        <v>0</v>
      </c>
    </row>
    <row r="3793" spans="1:8" x14ac:dyDescent="0.35">
      <c r="A3793" s="31">
        <v>2017</v>
      </c>
      <c r="B3793" s="31" t="s">
        <v>155</v>
      </c>
      <c r="C3793" s="31" t="str">
        <f>VLOOKUP(B3793,lookup!A:D,3,FALSE)</f>
        <v>Metropolitan Fire Authorities</v>
      </c>
      <c r="D3793" s="31" t="str">
        <f>VLOOKUP(B3793,lookup!A:D,4,FALSE)</f>
        <v>E31000045</v>
      </c>
      <c r="E3793" s="31" t="s">
        <v>15</v>
      </c>
      <c r="F3793" s="1" t="s">
        <v>219</v>
      </c>
      <c r="G3793" s="31" t="s">
        <v>11</v>
      </c>
      <c r="H3793" s="32">
        <v>3</v>
      </c>
    </row>
    <row r="3794" spans="1:8" x14ac:dyDescent="0.35">
      <c r="A3794" s="31">
        <v>2017</v>
      </c>
      <c r="B3794" s="31" t="s">
        <v>155</v>
      </c>
      <c r="C3794" s="31" t="str">
        <f>VLOOKUP(B3794,lookup!A:D,3,FALSE)</f>
        <v>Metropolitan Fire Authorities</v>
      </c>
      <c r="D3794" s="31" t="str">
        <f>VLOOKUP(B3794,lookup!A:D,4,FALSE)</f>
        <v>E31000045</v>
      </c>
      <c r="E3794" s="31" t="s">
        <v>15</v>
      </c>
      <c r="F3794" s="1" t="s">
        <v>219</v>
      </c>
      <c r="G3794" s="31" t="s">
        <v>12</v>
      </c>
      <c r="H3794" s="32">
        <v>7</v>
      </c>
    </row>
    <row r="3795" spans="1:8" x14ac:dyDescent="0.35">
      <c r="A3795" s="31">
        <v>2017</v>
      </c>
      <c r="B3795" s="31" t="s">
        <v>155</v>
      </c>
      <c r="C3795" s="31" t="str">
        <f>VLOOKUP(B3795,lookup!A:D,3,FALSE)</f>
        <v>Metropolitan Fire Authorities</v>
      </c>
      <c r="D3795" s="31" t="str">
        <f>VLOOKUP(B3795,lookup!A:D,4,FALSE)</f>
        <v>E31000045</v>
      </c>
      <c r="E3795" s="31" t="s">
        <v>15</v>
      </c>
      <c r="F3795" s="1" t="s">
        <v>219</v>
      </c>
      <c r="G3795" s="31" t="s">
        <v>13</v>
      </c>
      <c r="H3795" s="32">
        <v>5</v>
      </c>
    </row>
    <row r="3796" spans="1:8" x14ac:dyDescent="0.35">
      <c r="A3796" s="31">
        <v>2017</v>
      </c>
      <c r="B3796" s="31" t="s">
        <v>155</v>
      </c>
      <c r="C3796" s="31" t="str">
        <f>VLOOKUP(B3796,lookup!A:D,3,FALSE)</f>
        <v>Metropolitan Fire Authorities</v>
      </c>
      <c r="D3796" s="31" t="str">
        <f>VLOOKUP(B3796,lookup!A:D,4,FALSE)</f>
        <v>E31000045</v>
      </c>
      <c r="E3796" s="31" t="s">
        <v>15</v>
      </c>
      <c r="F3796" s="1" t="s">
        <v>219</v>
      </c>
      <c r="G3796" s="31" t="s">
        <v>14</v>
      </c>
      <c r="H3796" s="32">
        <v>28</v>
      </c>
    </row>
    <row r="3797" spans="1:8" x14ac:dyDescent="0.35">
      <c r="A3797" s="31">
        <v>2017</v>
      </c>
      <c r="B3797" s="31" t="s">
        <v>155</v>
      </c>
      <c r="C3797" s="31" t="str">
        <f>VLOOKUP(B3797,lookup!A:D,3,FALSE)</f>
        <v>Metropolitan Fire Authorities</v>
      </c>
      <c r="D3797" s="31" t="str">
        <f>VLOOKUP(B3797,lookup!A:D,4,FALSE)</f>
        <v>E31000045</v>
      </c>
      <c r="E3797" s="31" t="s">
        <v>15</v>
      </c>
      <c r="F3797" s="1" t="s">
        <v>219</v>
      </c>
      <c r="G3797" s="31" t="s">
        <v>5</v>
      </c>
      <c r="H3797" s="32">
        <v>43</v>
      </c>
    </row>
    <row r="3798" spans="1:8" x14ac:dyDescent="0.35">
      <c r="A3798" s="31">
        <v>2017</v>
      </c>
      <c r="B3798" s="31" t="s">
        <v>155</v>
      </c>
      <c r="C3798" s="31" t="str">
        <f>VLOOKUP(B3798,lookup!A:D,3,FALSE)</f>
        <v>Metropolitan Fire Authorities</v>
      </c>
      <c r="D3798" s="31" t="str">
        <f>VLOOKUP(B3798,lookup!A:D,4,FALSE)</f>
        <v>E31000045</v>
      </c>
      <c r="E3798" s="31" t="s">
        <v>7</v>
      </c>
      <c r="F3798" s="1" t="s">
        <v>252</v>
      </c>
      <c r="G3798" s="31" t="s">
        <v>10</v>
      </c>
      <c r="H3798" s="32">
        <v>0</v>
      </c>
    </row>
    <row r="3799" spans="1:8" x14ac:dyDescent="0.35">
      <c r="A3799" s="31">
        <v>2017</v>
      </c>
      <c r="B3799" s="31" t="s">
        <v>155</v>
      </c>
      <c r="C3799" s="31" t="str">
        <f>VLOOKUP(B3799,lookup!A:D,3,FALSE)</f>
        <v>Metropolitan Fire Authorities</v>
      </c>
      <c r="D3799" s="31" t="str">
        <f>VLOOKUP(B3799,lookup!A:D,4,FALSE)</f>
        <v>E31000045</v>
      </c>
      <c r="E3799" s="31" t="s">
        <v>7</v>
      </c>
      <c r="F3799" s="1" t="s">
        <v>252</v>
      </c>
      <c r="G3799" s="31" t="s">
        <v>11</v>
      </c>
      <c r="H3799" s="32">
        <v>0</v>
      </c>
    </row>
    <row r="3800" spans="1:8" x14ac:dyDescent="0.35">
      <c r="A3800" s="31">
        <v>2017</v>
      </c>
      <c r="B3800" s="31" t="s">
        <v>155</v>
      </c>
      <c r="C3800" s="31" t="str">
        <f>VLOOKUP(B3800,lookup!A:D,3,FALSE)</f>
        <v>Metropolitan Fire Authorities</v>
      </c>
      <c r="D3800" s="31" t="str">
        <f>VLOOKUP(B3800,lookup!A:D,4,FALSE)</f>
        <v>E31000045</v>
      </c>
      <c r="E3800" s="31" t="s">
        <v>7</v>
      </c>
      <c r="F3800" s="1" t="s">
        <v>252</v>
      </c>
      <c r="G3800" s="31" t="s">
        <v>12</v>
      </c>
      <c r="H3800" s="32">
        <v>10</v>
      </c>
    </row>
    <row r="3801" spans="1:8" x14ac:dyDescent="0.35">
      <c r="A3801" s="31">
        <v>2017</v>
      </c>
      <c r="B3801" s="31" t="s">
        <v>155</v>
      </c>
      <c r="C3801" s="31" t="str">
        <f>VLOOKUP(B3801,lookup!A:D,3,FALSE)</f>
        <v>Metropolitan Fire Authorities</v>
      </c>
      <c r="D3801" s="31" t="str">
        <f>VLOOKUP(B3801,lookup!A:D,4,FALSE)</f>
        <v>E31000045</v>
      </c>
      <c r="E3801" s="31" t="s">
        <v>7</v>
      </c>
      <c r="F3801" s="1" t="s">
        <v>252</v>
      </c>
      <c r="G3801" s="31" t="s">
        <v>13</v>
      </c>
      <c r="H3801" s="32">
        <v>20</v>
      </c>
    </row>
    <row r="3802" spans="1:8" x14ac:dyDescent="0.35">
      <c r="A3802" s="31">
        <v>2017</v>
      </c>
      <c r="B3802" s="31" t="s">
        <v>155</v>
      </c>
      <c r="C3802" s="31" t="str">
        <f>VLOOKUP(B3802,lookup!A:D,3,FALSE)</f>
        <v>Metropolitan Fire Authorities</v>
      </c>
      <c r="D3802" s="31" t="str">
        <f>VLOOKUP(B3802,lookup!A:D,4,FALSE)</f>
        <v>E31000045</v>
      </c>
      <c r="E3802" s="31" t="s">
        <v>7</v>
      </c>
      <c r="F3802" s="1" t="s">
        <v>252</v>
      </c>
      <c r="G3802" s="31" t="s">
        <v>14</v>
      </c>
      <c r="H3802" s="32">
        <v>102</v>
      </c>
    </row>
    <row r="3803" spans="1:8" x14ac:dyDescent="0.35">
      <c r="A3803" s="31">
        <v>2017</v>
      </c>
      <c r="B3803" s="31" t="s">
        <v>155</v>
      </c>
      <c r="C3803" s="31" t="str">
        <f>VLOOKUP(B3803,lookup!A:D,3,FALSE)</f>
        <v>Metropolitan Fire Authorities</v>
      </c>
      <c r="D3803" s="31" t="str">
        <f>VLOOKUP(B3803,lookup!A:D,4,FALSE)</f>
        <v>E31000045</v>
      </c>
      <c r="E3803" s="31" t="s">
        <v>7</v>
      </c>
      <c r="F3803" s="1" t="s">
        <v>252</v>
      </c>
      <c r="G3803" s="31" t="s">
        <v>5</v>
      </c>
      <c r="H3803" s="32">
        <v>132</v>
      </c>
    </row>
    <row r="3804" spans="1:8" x14ac:dyDescent="0.35">
      <c r="A3804" s="31">
        <v>2017</v>
      </c>
      <c r="B3804" s="31" t="s">
        <v>155</v>
      </c>
      <c r="C3804" s="31" t="str">
        <f>VLOOKUP(B3804,lookup!A:D,3,FALSE)</f>
        <v>Metropolitan Fire Authorities</v>
      </c>
      <c r="D3804" s="31" t="str">
        <f>VLOOKUP(B3804,lookup!A:D,4,FALSE)</f>
        <v>E31000045</v>
      </c>
      <c r="E3804" s="31" t="s">
        <v>15</v>
      </c>
      <c r="F3804" s="1" t="s">
        <v>252</v>
      </c>
      <c r="G3804" s="31" t="s">
        <v>10</v>
      </c>
      <c r="H3804" s="32">
        <v>0</v>
      </c>
    </row>
    <row r="3805" spans="1:8" x14ac:dyDescent="0.35">
      <c r="A3805" s="31">
        <v>2017</v>
      </c>
      <c r="B3805" s="31" t="s">
        <v>155</v>
      </c>
      <c r="C3805" s="31" t="str">
        <f>VLOOKUP(B3805,lookup!A:D,3,FALSE)</f>
        <v>Metropolitan Fire Authorities</v>
      </c>
      <c r="D3805" s="31" t="str">
        <f>VLOOKUP(B3805,lookup!A:D,4,FALSE)</f>
        <v>E31000045</v>
      </c>
      <c r="E3805" s="31" t="s">
        <v>15</v>
      </c>
      <c r="F3805" s="1" t="s">
        <v>252</v>
      </c>
      <c r="G3805" s="31" t="s">
        <v>11</v>
      </c>
      <c r="H3805" s="32">
        <v>0</v>
      </c>
    </row>
    <row r="3806" spans="1:8" x14ac:dyDescent="0.35">
      <c r="A3806" s="31">
        <v>2017</v>
      </c>
      <c r="B3806" s="31" t="s">
        <v>155</v>
      </c>
      <c r="C3806" s="31" t="str">
        <f>VLOOKUP(B3806,lookup!A:D,3,FALSE)</f>
        <v>Metropolitan Fire Authorities</v>
      </c>
      <c r="D3806" s="31" t="str">
        <f>VLOOKUP(B3806,lookup!A:D,4,FALSE)</f>
        <v>E31000045</v>
      </c>
      <c r="E3806" s="31" t="s">
        <v>15</v>
      </c>
      <c r="F3806" s="1" t="s">
        <v>252</v>
      </c>
      <c r="G3806" s="31" t="s">
        <v>12</v>
      </c>
      <c r="H3806" s="32">
        <v>0</v>
      </c>
    </row>
    <row r="3807" spans="1:8" x14ac:dyDescent="0.35">
      <c r="A3807" s="31">
        <v>2017</v>
      </c>
      <c r="B3807" s="31" t="s">
        <v>155</v>
      </c>
      <c r="C3807" s="31" t="str">
        <f>VLOOKUP(B3807,lookup!A:D,3,FALSE)</f>
        <v>Metropolitan Fire Authorities</v>
      </c>
      <c r="D3807" s="31" t="str">
        <f>VLOOKUP(B3807,lookup!A:D,4,FALSE)</f>
        <v>E31000045</v>
      </c>
      <c r="E3807" s="31" t="s">
        <v>15</v>
      </c>
      <c r="F3807" s="1" t="s">
        <v>252</v>
      </c>
      <c r="G3807" s="31" t="s">
        <v>13</v>
      </c>
      <c r="H3807" s="32">
        <v>1</v>
      </c>
    </row>
    <row r="3808" spans="1:8" x14ac:dyDescent="0.35">
      <c r="A3808" s="31">
        <v>2017</v>
      </c>
      <c r="B3808" s="31" t="s">
        <v>155</v>
      </c>
      <c r="C3808" s="31" t="str">
        <f>VLOOKUP(B3808,lookup!A:D,3,FALSE)</f>
        <v>Metropolitan Fire Authorities</v>
      </c>
      <c r="D3808" s="31" t="str">
        <f>VLOOKUP(B3808,lookup!A:D,4,FALSE)</f>
        <v>E31000045</v>
      </c>
      <c r="E3808" s="31" t="s">
        <v>15</v>
      </c>
      <c r="F3808" s="1" t="s">
        <v>252</v>
      </c>
      <c r="G3808" s="31" t="s">
        <v>14</v>
      </c>
      <c r="H3808" s="32">
        <v>6</v>
      </c>
    </row>
    <row r="3809" spans="1:8" x14ac:dyDescent="0.35">
      <c r="A3809" s="31">
        <v>2017</v>
      </c>
      <c r="B3809" s="31" t="s">
        <v>155</v>
      </c>
      <c r="C3809" s="31" t="str">
        <f>VLOOKUP(B3809,lookup!A:D,3,FALSE)</f>
        <v>Metropolitan Fire Authorities</v>
      </c>
      <c r="D3809" s="31" t="str">
        <f>VLOOKUP(B3809,lookup!A:D,4,FALSE)</f>
        <v>E31000045</v>
      </c>
      <c r="E3809" s="31" t="s">
        <v>15</v>
      </c>
      <c r="F3809" s="1" t="s">
        <v>252</v>
      </c>
      <c r="G3809" s="31" t="s">
        <v>5</v>
      </c>
      <c r="H3809" s="32">
        <v>7</v>
      </c>
    </row>
    <row r="3810" spans="1:8" x14ac:dyDescent="0.35">
      <c r="A3810" s="33">
        <v>2016</v>
      </c>
      <c r="B3810" s="33" t="s">
        <v>6</v>
      </c>
      <c r="C3810" s="33" t="str">
        <f>VLOOKUP(B3810,lookup!A:D,3,FALSE)</f>
        <v>Non Metropolitan Fire Authorities</v>
      </c>
      <c r="D3810" s="33" t="str">
        <f>VLOOKUP(B3810,lookup!A:D,4,FALSE)</f>
        <v>E31000001</v>
      </c>
      <c r="E3810" s="33" t="s">
        <v>7</v>
      </c>
      <c r="F3810" s="1" t="s">
        <v>219</v>
      </c>
      <c r="G3810" s="33" t="s">
        <v>8</v>
      </c>
      <c r="H3810" s="34">
        <v>3</v>
      </c>
    </row>
    <row r="3811" spans="1:8" x14ac:dyDescent="0.35">
      <c r="A3811" s="33">
        <v>2016</v>
      </c>
      <c r="B3811" s="33" t="s">
        <v>6</v>
      </c>
      <c r="C3811" s="33" t="str">
        <f>VLOOKUP(B3811,lookup!A:D,3,FALSE)</f>
        <v>Non Metropolitan Fire Authorities</v>
      </c>
      <c r="D3811" s="33" t="str">
        <f>VLOOKUP(B3811,lookup!A:D,4,FALSE)</f>
        <v>E31000001</v>
      </c>
      <c r="E3811" s="33" t="s">
        <v>7</v>
      </c>
      <c r="F3811" s="1" t="s">
        <v>219</v>
      </c>
      <c r="G3811" s="33" t="s">
        <v>178</v>
      </c>
      <c r="H3811" s="34">
        <v>3</v>
      </c>
    </row>
    <row r="3812" spans="1:8" x14ac:dyDescent="0.35">
      <c r="A3812" s="33">
        <v>2016</v>
      </c>
      <c r="B3812" s="33" t="s">
        <v>6</v>
      </c>
      <c r="C3812" s="33" t="str">
        <f>VLOOKUP(B3812,lookup!A:D,3,FALSE)</f>
        <v>Non Metropolitan Fire Authorities</v>
      </c>
      <c r="D3812" s="33" t="str">
        <f>VLOOKUP(B3812,lookup!A:D,4,FALSE)</f>
        <v>E31000001</v>
      </c>
      <c r="E3812" s="33" t="s">
        <v>7</v>
      </c>
      <c r="F3812" s="1" t="s">
        <v>219</v>
      </c>
      <c r="G3812" s="33" t="s">
        <v>10</v>
      </c>
      <c r="H3812" s="34">
        <v>7</v>
      </c>
    </row>
    <row r="3813" spans="1:8" x14ac:dyDescent="0.35">
      <c r="A3813" s="33">
        <v>2016</v>
      </c>
      <c r="B3813" s="33" t="s">
        <v>6</v>
      </c>
      <c r="C3813" s="33" t="str">
        <f>VLOOKUP(B3813,lookup!A:D,3,FALSE)</f>
        <v>Non Metropolitan Fire Authorities</v>
      </c>
      <c r="D3813" s="33" t="str">
        <f>VLOOKUP(B3813,lookup!A:D,4,FALSE)</f>
        <v>E31000001</v>
      </c>
      <c r="E3813" s="33" t="s">
        <v>7</v>
      </c>
      <c r="F3813" s="1" t="s">
        <v>219</v>
      </c>
      <c r="G3813" s="33" t="s">
        <v>11</v>
      </c>
      <c r="H3813" s="34">
        <v>19</v>
      </c>
    </row>
    <row r="3814" spans="1:8" x14ac:dyDescent="0.35">
      <c r="A3814" s="33">
        <v>2016</v>
      </c>
      <c r="B3814" s="33" t="s">
        <v>6</v>
      </c>
      <c r="C3814" s="33" t="str">
        <f>VLOOKUP(B3814,lookup!A:D,3,FALSE)</f>
        <v>Non Metropolitan Fire Authorities</v>
      </c>
      <c r="D3814" s="33" t="str">
        <f>VLOOKUP(B3814,lookup!A:D,4,FALSE)</f>
        <v>E31000001</v>
      </c>
      <c r="E3814" s="33" t="s">
        <v>7</v>
      </c>
      <c r="F3814" s="1" t="s">
        <v>219</v>
      </c>
      <c r="G3814" s="33" t="s">
        <v>12</v>
      </c>
      <c r="H3814" s="34">
        <v>107</v>
      </c>
    </row>
    <row r="3815" spans="1:8" x14ac:dyDescent="0.35">
      <c r="A3815" s="33">
        <v>2016</v>
      </c>
      <c r="B3815" s="33" t="s">
        <v>6</v>
      </c>
      <c r="C3815" s="33" t="str">
        <f>VLOOKUP(B3815,lookup!A:D,3,FALSE)</f>
        <v>Non Metropolitan Fire Authorities</v>
      </c>
      <c r="D3815" s="33" t="str">
        <f>VLOOKUP(B3815,lookup!A:D,4,FALSE)</f>
        <v>E31000001</v>
      </c>
      <c r="E3815" s="33" t="s">
        <v>7</v>
      </c>
      <c r="F3815" s="1" t="s">
        <v>219</v>
      </c>
      <c r="G3815" s="33" t="s">
        <v>13</v>
      </c>
      <c r="H3815" s="34">
        <v>45</v>
      </c>
    </row>
    <row r="3816" spans="1:8" x14ac:dyDescent="0.35">
      <c r="A3816" s="33">
        <v>2016</v>
      </c>
      <c r="B3816" s="33" t="s">
        <v>6</v>
      </c>
      <c r="C3816" s="33" t="str">
        <f>VLOOKUP(B3816,lookup!A:D,3,FALSE)</f>
        <v>Non Metropolitan Fire Authorities</v>
      </c>
      <c r="D3816" s="33" t="str">
        <f>VLOOKUP(B3816,lookup!A:D,4,FALSE)</f>
        <v>E31000001</v>
      </c>
      <c r="E3816" s="33" t="s">
        <v>7</v>
      </c>
      <c r="F3816" s="1" t="s">
        <v>219</v>
      </c>
      <c r="G3816" s="33" t="s">
        <v>14</v>
      </c>
      <c r="H3816" s="34">
        <v>323</v>
      </c>
    </row>
    <row r="3817" spans="1:8" x14ac:dyDescent="0.35">
      <c r="A3817" s="33">
        <v>2016</v>
      </c>
      <c r="B3817" s="33" t="s">
        <v>6</v>
      </c>
      <c r="C3817" s="33" t="str">
        <f>VLOOKUP(B3817,lookup!A:D,3,FALSE)</f>
        <v>Non Metropolitan Fire Authorities</v>
      </c>
      <c r="D3817" s="33" t="str">
        <f>VLOOKUP(B3817,lookup!A:D,4,FALSE)</f>
        <v>E31000001</v>
      </c>
      <c r="E3817" s="33" t="s">
        <v>7</v>
      </c>
      <c r="F3817" s="1" t="s">
        <v>219</v>
      </c>
      <c r="G3817" s="33" t="s">
        <v>5</v>
      </c>
      <c r="H3817" s="34">
        <v>507</v>
      </c>
    </row>
    <row r="3818" spans="1:8" x14ac:dyDescent="0.35">
      <c r="A3818" s="33">
        <v>2016</v>
      </c>
      <c r="B3818" s="33" t="s">
        <v>6</v>
      </c>
      <c r="C3818" s="33" t="str">
        <f>VLOOKUP(B3818,lookup!A:D,3,FALSE)</f>
        <v>Non Metropolitan Fire Authorities</v>
      </c>
      <c r="D3818" s="33" t="str">
        <f>VLOOKUP(B3818,lookup!A:D,4,FALSE)</f>
        <v>E31000001</v>
      </c>
      <c r="E3818" s="33" t="s">
        <v>15</v>
      </c>
      <c r="F3818" s="1" t="s">
        <v>219</v>
      </c>
      <c r="G3818" s="33" t="s">
        <v>8</v>
      </c>
      <c r="H3818" s="34">
        <v>1</v>
      </c>
    </row>
    <row r="3819" spans="1:8" x14ac:dyDescent="0.35">
      <c r="A3819" s="33">
        <v>2016</v>
      </c>
      <c r="B3819" s="33" t="s">
        <v>6</v>
      </c>
      <c r="C3819" s="33" t="str">
        <f>VLOOKUP(B3819,lookup!A:D,3,FALSE)</f>
        <v>Non Metropolitan Fire Authorities</v>
      </c>
      <c r="D3819" s="33" t="str">
        <f>VLOOKUP(B3819,lookup!A:D,4,FALSE)</f>
        <v>E31000001</v>
      </c>
      <c r="E3819" s="33" t="s">
        <v>15</v>
      </c>
      <c r="F3819" s="1" t="s">
        <v>219</v>
      </c>
      <c r="G3819" s="33" t="s">
        <v>178</v>
      </c>
      <c r="H3819" s="34">
        <v>0</v>
      </c>
    </row>
    <row r="3820" spans="1:8" x14ac:dyDescent="0.35">
      <c r="A3820" s="33">
        <v>2016</v>
      </c>
      <c r="B3820" s="33" t="s">
        <v>6</v>
      </c>
      <c r="C3820" s="33" t="str">
        <f>VLOOKUP(B3820,lookup!A:D,3,FALSE)</f>
        <v>Non Metropolitan Fire Authorities</v>
      </c>
      <c r="D3820" s="33" t="str">
        <f>VLOOKUP(B3820,lookup!A:D,4,FALSE)</f>
        <v>E31000001</v>
      </c>
      <c r="E3820" s="33" t="s">
        <v>15</v>
      </c>
      <c r="F3820" s="1" t="s">
        <v>219</v>
      </c>
      <c r="G3820" s="33" t="s">
        <v>10</v>
      </c>
      <c r="H3820" s="34">
        <v>1</v>
      </c>
    </row>
    <row r="3821" spans="1:8" x14ac:dyDescent="0.35">
      <c r="A3821" s="33">
        <v>2016</v>
      </c>
      <c r="B3821" s="33" t="s">
        <v>6</v>
      </c>
      <c r="C3821" s="33" t="str">
        <f>VLOOKUP(B3821,lookup!A:D,3,FALSE)</f>
        <v>Non Metropolitan Fire Authorities</v>
      </c>
      <c r="D3821" s="33" t="str">
        <f>VLOOKUP(B3821,lookup!A:D,4,FALSE)</f>
        <v>E31000001</v>
      </c>
      <c r="E3821" s="33" t="s">
        <v>15</v>
      </c>
      <c r="F3821" s="1" t="s">
        <v>219</v>
      </c>
      <c r="G3821" s="33" t="s">
        <v>11</v>
      </c>
      <c r="H3821" s="34">
        <v>1</v>
      </c>
    </row>
    <row r="3822" spans="1:8" x14ac:dyDescent="0.35">
      <c r="A3822" s="33">
        <v>2016</v>
      </c>
      <c r="B3822" s="33" t="s">
        <v>6</v>
      </c>
      <c r="C3822" s="33" t="str">
        <f>VLOOKUP(B3822,lookup!A:D,3,FALSE)</f>
        <v>Non Metropolitan Fire Authorities</v>
      </c>
      <c r="D3822" s="33" t="str">
        <f>VLOOKUP(B3822,lookup!A:D,4,FALSE)</f>
        <v>E31000001</v>
      </c>
      <c r="E3822" s="33" t="s">
        <v>15</v>
      </c>
      <c r="F3822" s="1" t="s">
        <v>219</v>
      </c>
      <c r="G3822" s="33" t="s">
        <v>12</v>
      </c>
      <c r="H3822" s="34">
        <v>2</v>
      </c>
    </row>
    <row r="3823" spans="1:8" x14ac:dyDescent="0.35">
      <c r="A3823" s="33">
        <v>2016</v>
      </c>
      <c r="B3823" s="33" t="s">
        <v>6</v>
      </c>
      <c r="C3823" s="33" t="str">
        <f>VLOOKUP(B3823,lookup!A:D,3,FALSE)</f>
        <v>Non Metropolitan Fire Authorities</v>
      </c>
      <c r="D3823" s="33" t="str">
        <f>VLOOKUP(B3823,lookup!A:D,4,FALSE)</f>
        <v>E31000001</v>
      </c>
      <c r="E3823" s="33" t="s">
        <v>15</v>
      </c>
      <c r="F3823" s="1" t="s">
        <v>219</v>
      </c>
      <c r="G3823" s="33" t="s">
        <v>13</v>
      </c>
      <c r="H3823" s="34">
        <v>1</v>
      </c>
    </row>
    <row r="3824" spans="1:8" x14ac:dyDescent="0.35">
      <c r="A3824" s="33">
        <v>2016</v>
      </c>
      <c r="B3824" s="33" t="s">
        <v>6</v>
      </c>
      <c r="C3824" s="33" t="str">
        <f>VLOOKUP(B3824,lookup!A:D,3,FALSE)</f>
        <v>Non Metropolitan Fire Authorities</v>
      </c>
      <c r="D3824" s="33" t="str">
        <f>VLOOKUP(B3824,lookup!A:D,4,FALSE)</f>
        <v>E31000001</v>
      </c>
      <c r="E3824" s="33" t="s">
        <v>15</v>
      </c>
      <c r="F3824" s="1" t="s">
        <v>219</v>
      </c>
      <c r="G3824" s="33" t="s">
        <v>14</v>
      </c>
      <c r="H3824" s="34">
        <v>20</v>
      </c>
    </row>
    <row r="3825" spans="1:8" x14ac:dyDescent="0.35">
      <c r="A3825" s="33">
        <v>2016</v>
      </c>
      <c r="B3825" s="33" t="s">
        <v>6</v>
      </c>
      <c r="C3825" s="33" t="str">
        <f>VLOOKUP(B3825,lookup!A:D,3,FALSE)</f>
        <v>Non Metropolitan Fire Authorities</v>
      </c>
      <c r="D3825" s="33" t="str">
        <f>VLOOKUP(B3825,lookup!A:D,4,FALSE)</f>
        <v>E31000001</v>
      </c>
      <c r="E3825" s="33" t="s">
        <v>15</v>
      </c>
      <c r="F3825" s="1" t="s">
        <v>219</v>
      </c>
      <c r="G3825" s="33" t="s">
        <v>5</v>
      </c>
      <c r="H3825" s="34">
        <v>26</v>
      </c>
    </row>
    <row r="3826" spans="1:8" x14ac:dyDescent="0.35">
      <c r="A3826" s="33">
        <v>2016</v>
      </c>
      <c r="B3826" s="33" t="s">
        <v>6</v>
      </c>
      <c r="C3826" s="33" t="str">
        <f>VLOOKUP(B3826,lookup!A:D,3,FALSE)</f>
        <v>Non Metropolitan Fire Authorities</v>
      </c>
      <c r="D3826" s="33" t="str">
        <f>VLOOKUP(B3826,lookup!A:D,4,FALSE)</f>
        <v>E31000001</v>
      </c>
      <c r="E3826" s="33" t="s">
        <v>7</v>
      </c>
      <c r="F3826" s="1" t="s">
        <v>252</v>
      </c>
      <c r="G3826" s="33" t="s">
        <v>10</v>
      </c>
      <c r="H3826" s="34">
        <v>0</v>
      </c>
    </row>
    <row r="3827" spans="1:8" x14ac:dyDescent="0.35">
      <c r="A3827" s="33">
        <v>2016</v>
      </c>
      <c r="B3827" s="33" t="s">
        <v>6</v>
      </c>
      <c r="C3827" s="33" t="str">
        <f>VLOOKUP(B3827,lookup!A:D,3,FALSE)</f>
        <v>Non Metropolitan Fire Authorities</v>
      </c>
      <c r="D3827" s="33" t="str">
        <f>VLOOKUP(B3827,lookup!A:D,4,FALSE)</f>
        <v>E31000001</v>
      </c>
      <c r="E3827" s="33" t="s">
        <v>7</v>
      </c>
      <c r="F3827" s="1" t="s">
        <v>252</v>
      </c>
      <c r="G3827" s="33" t="s">
        <v>11</v>
      </c>
      <c r="H3827" s="34">
        <v>0</v>
      </c>
    </row>
    <row r="3828" spans="1:8" x14ac:dyDescent="0.35">
      <c r="A3828" s="33">
        <v>2016</v>
      </c>
      <c r="B3828" s="33" t="s">
        <v>6</v>
      </c>
      <c r="C3828" s="33" t="str">
        <f>VLOOKUP(B3828,lookup!A:D,3,FALSE)</f>
        <v>Non Metropolitan Fire Authorities</v>
      </c>
      <c r="D3828" s="33" t="str">
        <f>VLOOKUP(B3828,lookup!A:D,4,FALSE)</f>
        <v>E31000001</v>
      </c>
      <c r="E3828" s="33" t="s">
        <v>7</v>
      </c>
      <c r="F3828" s="1" t="s">
        <v>252</v>
      </c>
      <c r="G3828" s="33" t="s">
        <v>12</v>
      </c>
      <c r="H3828" s="34">
        <v>22</v>
      </c>
    </row>
    <row r="3829" spans="1:8" x14ac:dyDescent="0.35">
      <c r="A3829" s="33">
        <v>2016</v>
      </c>
      <c r="B3829" s="33" t="s">
        <v>6</v>
      </c>
      <c r="C3829" s="33" t="str">
        <f>VLOOKUP(B3829,lookup!A:D,3,FALSE)</f>
        <v>Non Metropolitan Fire Authorities</v>
      </c>
      <c r="D3829" s="33" t="str">
        <f>VLOOKUP(B3829,lookup!A:D,4,FALSE)</f>
        <v>E31000001</v>
      </c>
      <c r="E3829" s="33" t="s">
        <v>7</v>
      </c>
      <c r="F3829" s="1" t="s">
        <v>252</v>
      </c>
      <c r="G3829" s="33" t="s">
        <v>13</v>
      </c>
      <c r="H3829" s="34">
        <v>38</v>
      </c>
    </row>
    <row r="3830" spans="1:8" x14ac:dyDescent="0.35">
      <c r="A3830" s="33">
        <v>2016</v>
      </c>
      <c r="B3830" s="33" t="s">
        <v>6</v>
      </c>
      <c r="C3830" s="33" t="str">
        <f>VLOOKUP(B3830,lookup!A:D,3,FALSE)</f>
        <v>Non Metropolitan Fire Authorities</v>
      </c>
      <c r="D3830" s="33" t="str">
        <f>VLOOKUP(B3830,lookup!A:D,4,FALSE)</f>
        <v>E31000001</v>
      </c>
      <c r="E3830" s="33" t="s">
        <v>7</v>
      </c>
      <c r="F3830" s="1" t="s">
        <v>252</v>
      </c>
      <c r="G3830" s="33" t="s">
        <v>14</v>
      </c>
      <c r="H3830" s="34">
        <v>160</v>
      </c>
    </row>
    <row r="3831" spans="1:8" x14ac:dyDescent="0.35">
      <c r="A3831" s="33">
        <v>2016</v>
      </c>
      <c r="B3831" s="33" t="s">
        <v>6</v>
      </c>
      <c r="C3831" s="33" t="str">
        <f>VLOOKUP(B3831,lookup!A:D,3,FALSE)</f>
        <v>Non Metropolitan Fire Authorities</v>
      </c>
      <c r="D3831" s="33" t="str">
        <f>VLOOKUP(B3831,lookup!A:D,4,FALSE)</f>
        <v>E31000001</v>
      </c>
      <c r="E3831" s="33" t="s">
        <v>7</v>
      </c>
      <c r="F3831" s="1" t="s">
        <v>252</v>
      </c>
      <c r="G3831" s="33" t="s">
        <v>5</v>
      </c>
      <c r="H3831" s="34">
        <v>220</v>
      </c>
    </row>
    <row r="3832" spans="1:8" x14ac:dyDescent="0.35">
      <c r="A3832" s="33">
        <v>2016</v>
      </c>
      <c r="B3832" s="33" t="s">
        <v>6</v>
      </c>
      <c r="C3832" s="33" t="str">
        <f>VLOOKUP(B3832,lookup!A:D,3,FALSE)</f>
        <v>Non Metropolitan Fire Authorities</v>
      </c>
      <c r="D3832" s="33" t="str">
        <f>VLOOKUP(B3832,lookup!A:D,4,FALSE)</f>
        <v>E31000001</v>
      </c>
      <c r="E3832" s="33" t="s">
        <v>15</v>
      </c>
      <c r="F3832" s="1" t="s">
        <v>252</v>
      </c>
      <c r="G3832" s="33" t="s">
        <v>10</v>
      </c>
      <c r="H3832" s="34">
        <v>0</v>
      </c>
    </row>
    <row r="3833" spans="1:8" x14ac:dyDescent="0.35">
      <c r="A3833" s="33">
        <v>2016</v>
      </c>
      <c r="B3833" s="33" t="s">
        <v>6</v>
      </c>
      <c r="C3833" s="33" t="str">
        <f>VLOOKUP(B3833,lookup!A:D,3,FALSE)</f>
        <v>Non Metropolitan Fire Authorities</v>
      </c>
      <c r="D3833" s="33" t="str">
        <f>VLOOKUP(B3833,lookup!A:D,4,FALSE)</f>
        <v>E31000001</v>
      </c>
      <c r="E3833" s="33" t="s">
        <v>15</v>
      </c>
      <c r="F3833" s="1" t="s">
        <v>252</v>
      </c>
      <c r="G3833" s="33" t="s">
        <v>11</v>
      </c>
      <c r="H3833" s="34">
        <v>0</v>
      </c>
    </row>
    <row r="3834" spans="1:8" x14ac:dyDescent="0.35">
      <c r="A3834" s="33">
        <v>2016</v>
      </c>
      <c r="B3834" s="33" t="s">
        <v>6</v>
      </c>
      <c r="C3834" s="33" t="str">
        <f>VLOOKUP(B3834,lookup!A:D,3,FALSE)</f>
        <v>Non Metropolitan Fire Authorities</v>
      </c>
      <c r="D3834" s="33" t="str">
        <f>VLOOKUP(B3834,lookup!A:D,4,FALSE)</f>
        <v>E31000001</v>
      </c>
      <c r="E3834" s="33" t="s">
        <v>15</v>
      </c>
      <c r="F3834" s="1" t="s">
        <v>252</v>
      </c>
      <c r="G3834" s="33" t="s">
        <v>12</v>
      </c>
      <c r="H3834" s="34">
        <v>0</v>
      </c>
    </row>
    <row r="3835" spans="1:8" x14ac:dyDescent="0.35">
      <c r="A3835" s="33">
        <v>2016</v>
      </c>
      <c r="B3835" s="33" t="s">
        <v>6</v>
      </c>
      <c r="C3835" s="33" t="str">
        <f>VLOOKUP(B3835,lookup!A:D,3,FALSE)</f>
        <v>Non Metropolitan Fire Authorities</v>
      </c>
      <c r="D3835" s="33" t="str">
        <f>VLOOKUP(B3835,lookup!A:D,4,FALSE)</f>
        <v>E31000001</v>
      </c>
      <c r="E3835" s="33" t="s">
        <v>15</v>
      </c>
      <c r="F3835" s="1" t="s">
        <v>252</v>
      </c>
      <c r="G3835" s="33" t="s">
        <v>13</v>
      </c>
      <c r="H3835" s="34">
        <v>1</v>
      </c>
    </row>
    <row r="3836" spans="1:8" x14ac:dyDescent="0.35">
      <c r="A3836" s="33">
        <v>2016</v>
      </c>
      <c r="B3836" s="33" t="s">
        <v>6</v>
      </c>
      <c r="C3836" s="33" t="str">
        <f>VLOOKUP(B3836,lookup!A:D,3,FALSE)</f>
        <v>Non Metropolitan Fire Authorities</v>
      </c>
      <c r="D3836" s="33" t="str">
        <f>VLOOKUP(B3836,lookup!A:D,4,FALSE)</f>
        <v>E31000001</v>
      </c>
      <c r="E3836" s="33" t="s">
        <v>15</v>
      </c>
      <c r="F3836" s="1" t="s">
        <v>252</v>
      </c>
      <c r="G3836" s="33" t="s">
        <v>14</v>
      </c>
      <c r="H3836" s="34">
        <v>8</v>
      </c>
    </row>
    <row r="3837" spans="1:8" x14ac:dyDescent="0.35">
      <c r="A3837" s="33">
        <v>2016</v>
      </c>
      <c r="B3837" s="33" t="s">
        <v>6</v>
      </c>
      <c r="C3837" s="33" t="str">
        <f>VLOOKUP(B3837,lookup!A:D,3,FALSE)</f>
        <v>Non Metropolitan Fire Authorities</v>
      </c>
      <c r="D3837" s="33" t="str">
        <f>VLOOKUP(B3837,lookup!A:D,4,FALSE)</f>
        <v>E31000001</v>
      </c>
      <c r="E3837" s="33" t="s">
        <v>15</v>
      </c>
      <c r="F3837" s="1" t="s">
        <v>252</v>
      </c>
      <c r="G3837" s="33" t="s">
        <v>5</v>
      </c>
      <c r="H3837" s="34">
        <v>9</v>
      </c>
    </row>
    <row r="3838" spans="1:8" x14ac:dyDescent="0.35">
      <c r="A3838" s="33">
        <v>2016</v>
      </c>
      <c r="B3838" s="33" t="s">
        <v>26</v>
      </c>
      <c r="C3838" s="33" t="str">
        <f>VLOOKUP(B3838,lookup!A:D,3,FALSE)</f>
        <v>Non Metropolitan Fire Authorities</v>
      </c>
      <c r="D3838" s="33" t="str">
        <f>VLOOKUP(B3838,lookup!A:D,4,FALSE)</f>
        <v>E31000002</v>
      </c>
      <c r="E3838" s="33" t="s">
        <v>7</v>
      </c>
      <c r="F3838" s="1" t="s">
        <v>219</v>
      </c>
      <c r="G3838" s="33" t="s">
        <v>8</v>
      </c>
      <c r="H3838" s="34">
        <v>2</v>
      </c>
    </row>
    <row r="3839" spans="1:8" x14ac:dyDescent="0.35">
      <c r="A3839" s="33">
        <v>2016</v>
      </c>
      <c r="B3839" s="33" t="s">
        <v>26</v>
      </c>
      <c r="C3839" s="33" t="str">
        <f>VLOOKUP(B3839,lookup!A:D,3,FALSE)</f>
        <v>Non Metropolitan Fire Authorities</v>
      </c>
      <c r="D3839" s="33" t="str">
        <f>VLOOKUP(B3839,lookup!A:D,4,FALSE)</f>
        <v>E31000002</v>
      </c>
      <c r="E3839" s="33" t="s">
        <v>7</v>
      </c>
      <c r="F3839" s="1" t="s">
        <v>219</v>
      </c>
      <c r="G3839" s="33" t="s">
        <v>178</v>
      </c>
      <c r="H3839" s="34">
        <v>5</v>
      </c>
    </row>
    <row r="3840" spans="1:8" x14ac:dyDescent="0.35">
      <c r="A3840" s="33">
        <v>2016</v>
      </c>
      <c r="B3840" s="33" t="s">
        <v>26</v>
      </c>
      <c r="C3840" s="33" t="str">
        <f>VLOOKUP(B3840,lookup!A:D,3,FALSE)</f>
        <v>Non Metropolitan Fire Authorities</v>
      </c>
      <c r="D3840" s="33" t="str">
        <f>VLOOKUP(B3840,lookup!A:D,4,FALSE)</f>
        <v>E31000002</v>
      </c>
      <c r="E3840" s="33" t="s">
        <v>7</v>
      </c>
      <c r="F3840" s="1" t="s">
        <v>219</v>
      </c>
      <c r="G3840" s="33" t="s">
        <v>10</v>
      </c>
      <c r="H3840" s="34">
        <v>9</v>
      </c>
    </row>
    <row r="3841" spans="1:8" x14ac:dyDescent="0.35">
      <c r="A3841" s="33">
        <v>2016</v>
      </c>
      <c r="B3841" s="33" t="s">
        <v>26</v>
      </c>
      <c r="C3841" s="33" t="str">
        <f>VLOOKUP(B3841,lookup!A:D,3,FALSE)</f>
        <v>Non Metropolitan Fire Authorities</v>
      </c>
      <c r="D3841" s="33" t="str">
        <f>VLOOKUP(B3841,lookup!A:D,4,FALSE)</f>
        <v>E31000002</v>
      </c>
      <c r="E3841" s="33" t="s">
        <v>7</v>
      </c>
      <c r="F3841" s="1" t="s">
        <v>219</v>
      </c>
      <c r="G3841" s="33" t="s">
        <v>11</v>
      </c>
      <c r="H3841" s="34">
        <v>12</v>
      </c>
    </row>
    <row r="3842" spans="1:8" x14ac:dyDescent="0.35">
      <c r="A3842" s="33">
        <v>2016</v>
      </c>
      <c r="B3842" s="33" t="s">
        <v>26</v>
      </c>
      <c r="C3842" s="33" t="str">
        <f>VLOOKUP(B3842,lookup!A:D,3,FALSE)</f>
        <v>Non Metropolitan Fire Authorities</v>
      </c>
      <c r="D3842" s="33" t="str">
        <f>VLOOKUP(B3842,lookup!A:D,4,FALSE)</f>
        <v>E31000002</v>
      </c>
      <c r="E3842" s="33" t="s">
        <v>7</v>
      </c>
      <c r="F3842" s="1" t="s">
        <v>219</v>
      </c>
      <c r="G3842" s="33" t="s">
        <v>12</v>
      </c>
      <c r="H3842" s="34">
        <v>39</v>
      </c>
    </row>
    <row r="3843" spans="1:8" x14ac:dyDescent="0.35">
      <c r="A3843" s="33">
        <v>2016</v>
      </c>
      <c r="B3843" s="33" t="s">
        <v>26</v>
      </c>
      <c r="C3843" s="33" t="str">
        <f>VLOOKUP(B3843,lookup!A:D,3,FALSE)</f>
        <v>Non Metropolitan Fire Authorities</v>
      </c>
      <c r="D3843" s="33" t="str">
        <f>VLOOKUP(B3843,lookup!A:D,4,FALSE)</f>
        <v>E31000002</v>
      </c>
      <c r="E3843" s="33" t="s">
        <v>7</v>
      </c>
      <c r="F3843" s="1" t="s">
        <v>219</v>
      </c>
      <c r="G3843" s="33" t="s">
        <v>13</v>
      </c>
      <c r="H3843" s="34">
        <v>45</v>
      </c>
    </row>
    <row r="3844" spans="1:8" x14ac:dyDescent="0.35">
      <c r="A3844" s="33">
        <v>2016</v>
      </c>
      <c r="B3844" s="33" t="s">
        <v>26</v>
      </c>
      <c r="C3844" s="33" t="str">
        <f>VLOOKUP(B3844,lookup!A:D,3,FALSE)</f>
        <v>Non Metropolitan Fire Authorities</v>
      </c>
      <c r="D3844" s="33" t="str">
        <f>VLOOKUP(B3844,lookup!A:D,4,FALSE)</f>
        <v>E31000002</v>
      </c>
      <c r="E3844" s="33" t="s">
        <v>7</v>
      </c>
      <c r="F3844" s="1" t="s">
        <v>219</v>
      </c>
      <c r="G3844" s="33" t="s">
        <v>14</v>
      </c>
      <c r="H3844" s="34">
        <v>148</v>
      </c>
    </row>
    <row r="3845" spans="1:8" x14ac:dyDescent="0.35">
      <c r="A3845" s="33">
        <v>2016</v>
      </c>
      <c r="B3845" s="33" t="s">
        <v>26</v>
      </c>
      <c r="C3845" s="33" t="str">
        <f>VLOOKUP(B3845,lookup!A:D,3,FALSE)</f>
        <v>Non Metropolitan Fire Authorities</v>
      </c>
      <c r="D3845" s="33" t="str">
        <f>VLOOKUP(B3845,lookup!A:D,4,FALSE)</f>
        <v>E31000002</v>
      </c>
      <c r="E3845" s="33" t="s">
        <v>7</v>
      </c>
      <c r="F3845" s="1" t="s">
        <v>219</v>
      </c>
      <c r="G3845" s="33" t="s">
        <v>5</v>
      </c>
      <c r="H3845" s="34">
        <v>260</v>
      </c>
    </row>
    <row r="3846" spans="1:8" x14ac:dyDescent="0.35">
      <c r="A3846" s="33">
        <v>2016</v>
      </c>
      <c r="B3846" s="33" t="s">
        <v>26</v>
      </c>
      <c r="C3846" s="33" t="str">
        <f>VLOOKUP(B3846,lookup!A:D,3,FALSE)</f>
        <v>Non Metropolitan Fire Authorities</v>
      </c>
      <c r="D3846" s="33" t="str">
        <f>VLOOKUP(B3846,lookup!A:D,4,FALSE)</f>
        <v>E31000002</v>
      </c>
      <c r="E3846" s="33" t="s">
        <v>15</v>
      </c>
      <c r="F3846" s="1" t="s">
        <v>219</v>
      </c>
      <c r="G3846" s="33" t="s">
        <v>8</v>
      </c>
      <c r="H3846" s="34">
        <v>0</v>
      </c>
    </row>
    <row r="3847" spans="1:8" x14ac:dyDescent="0.35">
      <c r="A3847" s="33">
        <v>2016</v>
      </c>
      <c r="B3847" s="33" t="s">
        <v>26</v>
      </c>
      <c r="C3847" s="33" t="str">
        <f>VLOOKUP(B3847,lookup!A:D,3,FALSE)</f>
        <v>Non Metropolitan Fire Authorities</v>
      </c>
      <c r="D3847" s="33" t="str">
        <f>VLOOKUP(B3847,lookup!A:D,4,FALSE)</f>
        <v>E31000002</v>
      </c>
      <c r="E3847" s="33" t="s">
        <v>15</v>
      </c>
      <c r="F3847" s="1" t="s">
        <v>219</v>
      </c>
      <c r="G3847" s="33" t="s">
        <v>178</v>
      </c>
      <c r="H3847" s="34">
        <v>0</v>
      </c>
    </row>
    <row r="3848" spans="1:8" x14ac:dyDescent="0.35">
      <c r="A3848" s="33">
        <v>2016</v>
      </c>
      <c r="B3848" s="33" t="s">
        <v>26</v>
      </c>
      <c r="C3848" s="33" t="str">
        <f>VLOOKUP(B3848,lookup!A:D,3,FALSE)</f>
        <v>Non Metropolitan Fire Authorities</v>
      </c>
      <c r="D3848" s="33" t="str">
        <f>VLOOKUP(B3848,lookup!A:D,4,FALSE)</f>
        <v>E31000002</v>
      </c>
      <c r="E3848" s="33" t="s">
        <v>15</v>
      </c>
      <c r="F3848" s="1" t="s">
        <v>219</v>
      </c>
      <c r="G3848" s="33" t="s">
        <v>10</v>
      </c>
      <c r="H3848" s="34">
        <v>0</v>
      </c>
    </row>
    <row r="3849" spans="1:8" x14ac:dyDescent="0.35">
      <c r="A3849" s="33">
        <v>2016</v>
      </c>
      <c r="B3849" s="33" t="s">
        <v>26</v>
      </c>
      <c r="C3849" s="33" t="str">
        <f>VLOOKUP(B3849,lookup!A:D,3,FALSE)</f>
        <v>Non Metropolitan Fire Authorities</v>
      </c>
      <c r="D3849" s="33" t="str">
        <f>VLOOKUP(B3849,lookup!A:D,4,FALSE)</f>
        <v>E31000002</v>
      </c>
      <c r="E3849" s="33" t="s">
        <v>15</v>
      </c>
      <c r="F3849" s="1" t="s">
        <v>219</v>
      </c>
      <c r="G3849" s="33" t="s">
        <v>11</v>
      </c>
      <c r="H3849" s="34">
        <v>1</v>
      </c>
    </row>
    <row r="3850" spans="1:8" x14ac:dyDescent="0.35">
      <c r="A3850" s="33">
        <v>2016</v>
      </c>
      <c r="B3850" s="33" t="s">
        <v>26</v>
      </c>
      <c r="C3850" s="33" t="str">
        <f>VLOOKUP(B3850,lookup!A:D,3,FALSE)</f>
        <v>Non Metropolitan Fire Authorities</v>
      </c>
      <c r="D3850" s="33" t="str">
        <f>VLOOKUP(B3850,lookup!A:D,4,FALSE)</f>
        <v>E31000002</v>
      </c>
      <c r="E3850" s="33" t="s">
        <v>15</v>
      </c>
      <c r="F3850" s="1" t="s">
        <v>219</v>
      </c>
      <c r="G3850" s="33" t="s">
        <v>12</v>
      </c>
      <c r="H3850" s="34">
        <v>1</v>
      </c>
    </row>
    <row r="3851" spans="1:8" x14ac:dyDescent="0.35">
      <c r="A3851" s="33">
        <v>2016</v>
      </c>
      <c r="B3851" s="33" t="s">
        <v>26</v>
      </c>
      <c r="C3851" s="33" t="str">
        <f>VLOOKUP(B3851,lookup!A:D,3,FALSE)</f>
        <v>Non Metropolitan Fire Authorities</v>
      </c>
      <c r="D3851" s="33" t="str">
        <f>VLOOKUP(B3851,lookup!A:D,4,FALSE)</f>
        <v>E31000002</v>
      </c>
      <c r="E3851" s="33" t="s">
        <v>15</v>
      </c>
      <c r="F3851" s="1" t="s">
        <v>219</v>
      </c>
      <c r="G3851" s="33" t="s">
        <v>13</v>
      </c>
      <c r="H3851" s="34">
        <v>2</v>
      </c>
    </row>
    <row r="3852" spans="1:8" x14ac:dyDescent="0.35">
      <c r="A3852" s="33">
        <v>2016</v>
      </c>
      <c r="B3852" s="33" t="s">
        <v>26</v>
      </c>
      <c r="C3852" s="33" t="str">
        <f>VLOOKUP(B3852,lookup!A:D,3,FALSE)</f>
        <v>Non Metropolitan Fire Authorities</v>
      </c>
      <c r="D3852" s="33" t="str">
        <f>VLOOKUP(B3852,lookup!A:D,4,FALSE)</f>
        <v>E31000002</v>
      </c>
      <c r="E3852" s="33" t="s">
        <v>15</v>
      </c>
      <c r="F3852" s="1" t="s">
        <v>219</v>
      </c>
      <c r="G3852" s="33" t="s">
        <v>14</v>
      </c>
      <c r="H3852" s="34">
        <v>7</v>
      </c>
    </row>
    <row r="3853" spans="1:8" x14ac:dyDescent="0.35">
      <c r="A3853" s="33">
        <v>2016</v>
      </c>
      <c r="B3853" s="33" t="s">
        <v>26</v>
      </c>
      <c r="C3853" s="33" t="str">
        <f>VLOOKUP(B3853,lookup!A:D,3,FALSE)</f>
        <v>Non Metropolitan Fire Authorities</v>
      </c>
      <c r="D3853" s="33" t="str">
        <f>VLOOKUP(B3853,lookup!A:D,4,FALSE)</f>
        <v>E31000002</v>
      </c>
      <c r="E3853" s="33" t="s">
        <v>15</v>
      </c>
      <c r="F3853" s="1" t="s">
        <v>219</v>
      </c>
      <c r="G3853" s="33" t="s">
        <v>5</v>
      </c>
      <c r="H3853" s="34">
        <v>11</v>
      </c>
    </row>
    <row r="3854" spans="1:8" x14ac:dyDescent="0.35">
      <c r="A3854" s="33">
        <v>2016</v>
      </c>
      <c r="B3854" s="33" t="s">
        <v>26</v>
      </c>
      <c r="C3854" s="33" t="str">
        <f>VLOOKUP(B3854,lookup!A:D,3,FALSE)</f>
        <v>Non Metropolitan Fire Authorities</v>
      </c>
      <c r="D3854" s="33" t="str">
        <f>VLOOKUP(B3854,lookup!A:D,4,FALSE)</f>
        <v>E31000002</v>
      </c>
      <c r="E3854" s="33" t="s">
        <v>7</v>
      </c>
      <c r="F3854" s="1" t="s">
        <v>252</v>
      </c>
      <c r="G3854" s="33" t="s">
        <v>10</v>
      </c>
      <c r="H3854" s="34">
        <v>0</v>
      </c>
    </row>
    <row r="3855" spans="1:8" x14ac:dyDescent="0.35">
      <c r="A3855" s="33">
        <v>2016</v>
      </c>
      <c r="B3855" s="33" t="s">
        <v>26</v>
      </c>
      <c r="C3855" s="33" t="str">
        <f>VLOOKUP(B3855,lookup!A:D,3,FALSE)</f>
        <v>Non Metropolitan Fire Authorities</v>
      </c>
      <c r="D3855" s="33" t="str">
        <f>VLOOKUP(B3855,lookup!A:D,4,FALSE)</f>
        <v>E31000002</v>
      </c>
      <c r="E3855" s="33" t="s">
        <v>7</v>
      </c>
      <c r="F3855" s="1" t="s">
        <v>252</v>
      </c>
      <c r="G3855" s="33" t="s">
        <v>11</v>
      </c>
      <c r="H3855" s="34">
        <v>0</v>
      </c>
    </row>
    <row r="3856" spans="1:8" x14ac:dyDescent="0.35">
      <c r="A3856" s="33">
        <v>2016</v>
      </c>
      <c r="B3856" s="33" t="s">
        <v>26</v>
      </c>
      <c r="C3856" s="33" t="str">
        <f>VLOOKUP(B3856,lookup!A:D,3,FALSE)</f>
        <v>Non Metropolitan Fire Authorities</v>
      </c>
      <c r="D3856" s="33" t="str">
        <f>VLOOKUP(B3856,lookup!A:D,4,FALSE)</f>
        <v>E31000002</v>
      </c>
      <c r="E3856" s="33" t="s">
        <v>7</v>
      </c>
      <c r="F3856" s="1" t="s">
        <v>252</v>
      </c>
      <c r="G3856" s="33" t="s">
        <v>12</v>
      </c>
      <c r="H3856" s="34">
        <v>11</v>
      </c>
    </row>
    <row r="3857" spans="1:8" x14ac:dyDescent="0.35">
      <c r="A3857" s="33">
        <v>2016</v>
      </c>
      <c r="B3857" s="33" t="s">
        <v>26</v>
      </c>
      <c r="C3857" s="33" t="str">
        <f>VLOOKUP(B3857,lookup!A:D,3,FALSE)</f>
        <v>Non Metropolitan Fire Authorities</v>
      </c>
      <c r="D3857" s="33" t="str">
        <f>VLOOKUP(B3857,lookup!A:D,4,FALSE)</f>
        <v>E31000002</v>
      </c>
      <c r="E3857" s="33" t="s">
        <v>7</v>
      </c>
      <c r="F3857" s="1" t="s">
        <v>252</v>
      </c>
      <c r="G3857" s="33" t="s">
        <v>13</v>
      </c>
      <c r="H3857" s="34">
        <v>20</v>
      </c>
    </row>
    <row r="3858" spans="1:8" x14ac:dyDescent="0.35">
      <c r="A3858" s="33">
        <v>2016</v>
      </c>
      <c r="B3858" s="33" t="s">
        <v>26</v>
      </c>
      <c r="C3858" s="33" t="str">
        <f>VLOOKUP(B3858,lookup!A:D,3,FALSE)</f>
        <v>Non Metropolitan Fire Authorities</v>
      </c>
      <c r="D3858" s="33" t="str">
        <f>VLOOKUP(B3858,lookup!A:D,4,FALSE)</f>
        <v>E31000002</v>
      </c>
      <c r="E3858" s="33" t="s">
        <v>7</v>
      </c>
      <c r="F3858" s="1" t="s">
        <v>252</v>
      </c>
      <c r="G3858" s="33" t="s">
        <v>14</v>
      </c>
      <c r="H3858" s="34">
        <v>100</v>
      </c>
    </row>
    <row r="3859" spans="1:8" x14ac:dyDescent="0.35">
      <c r="A3859" s="33">
        <v>2016</v>
      </c>
      <c r="B3859" s="33" t="s">
        <v>26</v>
      </c>
      <c r="C3859" s="33" t="str">
        <f>VLOOKUP(B3859,lookup!A:D,3,FALSE)</f>
        <v>Non Metropolitan Fire Authorities</v>
      </c>
      <c r="D3859" s="33" t="str">
        <f>VLOOKUP(B3859,lookup!A:D,4,FALSE)</f>
        <v>E31000002</v>
      </c>
      <c r="E3859" s="33" t="s">
        <v>7</v>
      </c>
      <c r="F3859" s="1" t="s">
        <v>252</v>
      </c>
      <c r="G3859" s="33" t="s">
        <v>5</v>
      </c>
      <c r="H3859" s="34">
        <v>131</v>
      </c>
    </row>
    <row r="3860" spans="1:8" x14ac:dyDescent="0.35">
      <c r="A3860" s="33">
        <v>2016</v>
      </c>
      <c r="B3860" s="33" t="s">
        <v>26</v>
      </c>
      <c r="C3860" s="33" t="str">
        <f>VLOOKUP(B3860,lookup!A:D,3,FALSE)</f>
        <v>Non Metropolitan Fire Authorities</v>
      </c>
      <c r="D3860" s="33" t="str">
        <f>VLOOKUP(B3860,lookup!A:D,4,FALSE)</f>
        <v>E31000002</v>
      </c>
      <c r="E3860" s="33" t="s">
        <v>15</v>
      </c>
      <c r="F3860" s="1" t="s">
        <v>252</v>
      </c>
      <c r="G3860" s="33" t="s">
        <v>10</v>
      </c>
      <c r="H3860" s="34">
        <v>0</v>
      </c>
    </row>
    <row r="3861" spans="1:8" x14ac:dyDescent="0.35">
      <c r="A3861" s="33">
        <v>2016</v>
      </c>
      <c r="B3861" s="33" t="s">
        <v>26</v>
      </c>
      <c r="C3861" s="33" t="str">
        <f>VLOOKUP(B3861,lookup!A:D,3,FALSE)</f>
        <v>Non Metropolitan Fire Authorities</v>
      </c>
      <c r="D3861" s="33" t="str">
        <f>VLOOKUP(B3861,lookup!A:D,4,FALSE)</f>
        <v>E31000002</v>
      </c>
      <c r="E3861" s="33" t="s">
        <v>15</v>
      </c>
      <c r="F3861" s="1" t="s">
        <v>252</v>
      </c>
      <c r="G3861" s="33" t="s">
        <v>11</v>
      </c>
      <c r="H3861" s="34">
        <v>0</v>
      </c>
    </row>
    <row r="3862" spans="1:8" x14ac:dyDescent="0.35">
      <c r="A3862" s="33">
        <v>2016</v>
      </c>
      <c r="B3862" s="33" t="s">
        <v>26</v>
      </c>
      <c r="C3862" s="33" t="str">
        <f>VLOOKUP(B3862,lookup!A:D,3,FALSE)</f>
        <v>Non Metropolitan Fire Authorities</v>
      </c>
      <c r="D3862" s="33" t="str">
        <f>VLOOKUP(B3862,lookup!A:D,4,FALSE)</f>
        <v>E31000002</v>
      </c>
      <c r="E3862" s="33" t="s">
        <v>15</v>
      </c>
      <c r="F3862" s="1" t="s">
        <v>252</v>
      </c>
      <c r="G3862" s="33" t="s">
        <v>12</v>
      </c>
      <c r="H3862" s="34">
        <v>0</v>
      </c>
    </row>
    <row r="3863" spans="1:8" x14ac:dyDescent="0.35">
      <c r="A3863" s="33">
        <v>2016</v>
      </c>
      <c r="B3863" s="33" t="s">
        <v>26</v>
      </c>
      <c r="C3863" s="33" t="str">
        <f>VLOOKUP(B3863,lookup!A:D,3,FALSE)</f>
        <v>Non Metropolitan Fire Authorities</v>
      </c>
      <c r="D3863" s="33" t="str">
        <f>VLOOKUP(B3863,lookup!A:D,4,FALSE)</f>
        <v>E31000002</v>
      </c>
      <c r="E3863" s="33" t="s">
        <v>15</v>
      </c>
      <c r="F3863" s="1" t="s">
        <v>252</v>
      </c>
      <c r="G3863" s="33" t="s">
        <v>13</v>
      </c>
      <c r="H3863" s="34">
        <v>1</v>
      </c>
    </row>
    <row r="3864" spans="1:8" x14ac:dyDescent="0.35">
      <c r="A3864" s="33">
        <v>2016</v>
      </c>
      <c r="B3864" s="33" t="s">
        <v>26</v>
      </c>
      <c r="C3864" s="33" t="str">
        <f>VLOOKUP(B3864,lookup!A:D,3,FALSE)</f>
        <v>Non Metropolitan Fire Authorities</v>
      </c>
      <c r="D3864" s="33" t="str">
        <f>VLOOKUP(B3864,lookup!A:D,4,FALSE)</f>
        <v>E31000002</v>
      </c>
      <c r="E3864" s="33" t="s">
        <v>15</v>
      </c>
      <c r="F3864" s="1" t="s">
        <v>252</v>
      </c>
      <c r="G3864" s="33" t="s">
        <v>14</v>
      </c>
      <c r="H3864" s="34">
        <v>10</v>
      </c>
    </row>
    <row r="3865" spans="1:8" x14ac:dyDescent="0.35">
      <c r="A3865" s="33">
        <v>2016</v>
      </c>
      <c r="B3865" s="33" t="s">
        <v>26</v>
      </c>
      <c r="C3865" s="33" t="str">
        <f>VLOOKUP(B3865,lookup!A:D,3,FALSE)</f>
        <v>Non Metropolitan Fire Authorities</v>
      </c>
      <c r="D3865" s="33" t="str">
        <f>VLOOKUP(B3865,lookup!A:D,4,FALSE)</f>
        <v>E31000002</v>
      </c>
      <c r="E3865" s="33" t="s">
        <v>15</v>
      </c>
      <c r="F3865" s="1" t="s">
        <v>252</v>
      </c>
      <c r="G3865" s="33" t="s">
        <v>5</v>
      </c>
      <c r="H3865" s="34">
        <v>11</v>
      </c>
    </row>
    <row r="3866" spans="1:8" x14ac:dyDescent="0.35">
      <c r="A3866" s="33">
        <v>2016</v>
      </c>
      <c r="B3866" s="33" t="s">
        <v>29</v>
      </c>
      <c r="C3866" s="33" t="str">
        <f>VLOOKUP(B3866,lookup!A:D,3,FALSE)</f>
        <v>Non Metropolitan Fire Authorities</v>
      </c>
      <c r="D3866" s="33" t="str">
        <f>VLOOKUP(B3866,lookup!A:D,4,FALSE)</f>
        <v>E31000003</v>
      </c>
      <c r="E3866" s="33" t="s">
        <v>7</v>
      </c>
      <c r="F3866" s="1" t="s">
        <v>219</v>
      </c>
      <c r="G3866" s="33" t="s">
        <v>8</v>
      </c>
      <c r="H3866" s="34">
        <v>3</v>
      </c>
    </row>
    <row r="3867" spans="1:8" x14ac:dyDescent="0.35">
      <c r="A3867" s="33">
        <v>2016</v>
      </c>
      <c r="B3867" s="33" t="s">
        <v>29</v>
      </c>
      <c r="C3867" s="33" t="str">
        <f>VLOOKUP(B3867,lookup!A:D,3,FALSE)</f>
        <v>Non Metropolitan Fire Authorities</v>
      </c>
      <c r="D3867" s="33" t="str">
        <f>VLOOKUP(B3867,lookup!A:D,4,FALSE)</f>
        <v>E31000003</v>
      </c>
      <c r="E3867" s="33" t="s">
        <v>7</v>
      </c>
      <c r="F3867" s="1" t="s">
        <v>219</v>
      </c>
      <c r="G3867" s="33" t="s">
        <v>178</v>
      </c>
      <c r="H3867" s="34">
        <v>4</v>
      </c>
    </row>
    <row r="3868" spans="1:8" x14ac:dyDescent="0.35">
      <c r="A3868" s="33">
        <v>2016</v>
      </c>
      <c r="B3868" s="33" t="s">
        <v>29</v>
      </c>
      <c r="C3868" s="33" t="str">
        <f>VLOOKUP(B3868,lookup!A:D,3,FALSE)</f>
        <v>Non Metropolitan Fire Authorities</v>
      </c>
      <c r="D3868" s="33" t="str">
        <f>VLOOKUP(B3868,lookup!A:D,4,FALSE)</f>
        <v>E31000003</v>
      </c>
      <c r="E3868" s="33" t="s">
        <v>7</v>
      </c>
      <c r="F3868" s="1" t="s">
        <v>219</v>
      </c>
      <c r="G3868" s="33" t="s">
        <v>10</v>
      </c>
      <c r="H3868" s="34">
        <v>10</v>
      </c>
    </row>
    <row r="3869" spans="1:8" x14ac:dyDescent="0.35">
      <c r="A3869" s="33">
        <v>2016</v>
      </c>
      <c r="B3869" s="33" t="s">
        <v>29</v>
      </c>
      <c r="C3869" s="33" t="str">
        <f>VLOOKUP(B3869,lookup!A:D,3,FALSE)</f>
        <v>Non Metropolitan Fire Authorities</v>
      </c>
      <c r="D3869" s="33" t="str">
        <f>VLOOKUP(B3869,lookup!A:D,4,FALSE)</f>
        <v>E31000003</v>
      </c>
      <c r="E3869" s="33" t="s">
        <v>7</v>
      </c>
      <c r="F3869" s="1" t="s">
        <v>219</v>
      </c>
      <c r="G3869" s="33" t="s">
        <v>11</v>
      </c>
      <c r="H3869" s="34">
        <v>26</v>
      </c>
    </row>
    <row r="3870" spans="1:8" x14ac:dyDescent="0.35">
      <c r="A3870" s="33">
        <v>2016</v>
      </c>
      <c r="B3870" s="33" t="s">
        <v>29</v>
      </c>
      <c r="C3870" s="33" t="str">
        <f>VLOOKUP(B3870,lookup!A:D,3,FALSE)</f>
        <v>Non Metropolitan Fire Authorities</v>
      </c>
      <c r="D3870" s="33" t="str">
        <f>VLOOKUP(B3870,lookup!A:D,4,FALSE)</f>
        <v>E31000003</v>
      </c>
      <c r="E3870" s="33" t="s">
        <v>7</v>
      </c>
      <c r="F3870" s="1" t="s">
        <v>219</v>
      </c>
      <c r="G3870" s="33" t="s">
        <v>12</v>
      </c>
      <c r="H3870" s="34">
        <v>56</v>
      </c>
    </row>
    <row r="3871" spans="1:8" x14ac:dyDescent="0.35">
      <c r="A3871" s="33">
        <v>2016</v>
      </c>
      <c r="B3871" s="33" t="s">
        <v>29</v>
      </c>
      <c r="C3871" s="33" t="str">
        <f>VLOOKUP(B3871,lookup!A:D,3,FALSE)</f>
        <v>Non Metropolitan Fire Authorities</v>
      </c>
      <c r="D3871" s="33" t="str">
        <f>VLOOKUP(B3871,lookup!A:D,4,FALSE)</f>
        <v>E31000003</v>
      </c>
      <c r="E3871" s="33" t="s">
        <v>7</v>
      </c>
      <c r="F3871" s="1" t="s">
        <v>219</v>
      </c>
      <c r="G3871" s="33" t="s">
        <v>13</v>
      </c>
      <c r="H3871" s="34">
        <v>68</v>
      </c>
    </row>
    <row r="3872" spans="1:8" x14ac:dyDescent="0.35">
      <c r="A3872" s="33">
        <v>2016</v>
      </c>
      <c r="B3872" s="33" t="s">
        <v>29</v>
      </c>
      <c r="C3872" s="33" t="str">
        <f>VLOOKUP(B3872,lookup!A:D,3,FALSE)</f>
        <v>Non Metropolitan Fire Authorities</v>
      </c>
      <c r="D3872" s="33" t="str">
        <f>VLOOKUP(B3872,lookup!A:D,4,FALSE)</f>
        <v>E31000003</v>
      </c>
      <c r="E3872" s="33" t="s">
        <v>7</v>
      </c>
      <c r="F3872" s="1" t="s">
        <v>219</v>
      </c>
      <c r="G3872" s="33" t="s">
        <v>14</v>
      </c>
      <c r="H3872" s="34">
        <v>205</v>
      </c>
    </row>
    <row r="3873" spans="1:8" x14ac:dyDescent="0.35">
      <c r="A3873" s="33">
        <v>2016</v>
      </c>
      <c r="B3873" s="33" t="s">
        <v>29</v>
      </c>
      <c r="C3873" s="33" t="str">
        <f>VLOOKUP(B3873,lookup!A:D,3,FALSE)</f>
        <v>Non Metropolitan Fire Authorities</v>
      </c>
      <c r="D3873" s="33" t="str">
        <f>VLOOKUP(B3873,lookup!A:D,4,FALSE)</f>
        <v>E31000003</v>
      </c>
      <c r="E3873" s="33" t="s">
        <v>7</v>
      </c>
      <c r="F3873" s="1" t="s">
        <v>219</v>
      </c>
      <c r="G3873" s="33" t="s">
        <v>5</v>
      </c>
      <c r="H3873" s="34">
        <v>372</v>
      </c>
    </row>
    <row r="3874" spans="1:8" x14ac:dyDescent="0.35">
      <c r="A3874" s="33">
        <v>2016</v>
      </c>
      <c r="B3874" s="33" t="s">
        <v>29</v>
      </c>
      <c r="C3874" s="33" t="str">
        <f>VLOOKUP(B3874,lookup!A:D,3,FALSE)</f>
        <v>Non Metropolitan Fire Authorities</v>
      </c>
      <c r="D3874" s="33" t="str">
        <f>VLOOKUP(B3874,lookup!A:D,4,FALSE)</f>
        <v>E31000003</v>
      </c>
      <c r="E3874" s="33" t="s">
        <v>15</v>
      </c>
      <c r="F3874" s="1" t="s">
        <v>219</v>
      </c>
      <c r="G3874" s="33" t="s">
        <v>8</v>
      </c>
      <c r="H3874" s="34">
        <v>0</v>
      </c>
    </row>
    <row r="3875" spans="1:8" x14ac:dyDescent="0.35">
      <c r="A3875" s="33">
        <v>2016</v>
      </c>
      <c r="B3875" s="33" t="s">
        <v>29</v>
      </c>
      <c r="C3875" s="33" t="str">
        <f>VLOOKUP(B3875,lookup!A:D,3,FALSE)</f>
        <v>Non Metropolitan Fire Authorities</v>
      </c>
      <c r="D3875" s="33" t="str">
        <f>VLOOKUP(B3875,lookup!A:D,4,FALSE)</f>
        <v>E31000003</v>
      </c>
      <c r="E3875" s="33" t="s">
        <v>15</v>
      </c>
      <c r="F3875" s="1" t="s">
        <v>219</v>
      </c>
      <c r="G3875" s="33" t="s">
        <v>178</v>
      </c>
      <c r="H3875" s="34">
        <v>0</v>
      </c>
    </row>
    <row r="3876" spans="1:8" x14ac:dyDescent="0.35">
      <c r="A3876" s="33">
        <v>2016</v>
      </c>
      <c r="B3876" s="33" t="s">
        <v>29</v>
      </c>
      <c r="C3876" s="33" t="str">
        <f>VLOOKUP(B3876,lookup!A:D,3,FALSE)</f>
        <v>Non Metropolitan Fire Authorities</v>
      </c>
      <c r="D3876" s="33" t="str">
        <f>VLOOKUP(B3876,lookup!A:D,4,FALSE)</f>
        <v>E31000003</v>
      </c>
      <c r="E3876" s="33" t="s">
        <v>15</v>
      </c>
      <c r="F3876" s="1" t="s">
        <v>219</v>
      </c>
      <c r="G3876" s="33" t="s">
        <v>10</v>
      </c>
      <c r="H3876" s="34">
        <v>0</v>
      </c>
    </row>
    <row r="3877" spans="1:8" x14ac:dyDescent="0.35">
      <c r="A3877" s="33">
        <v>2016</v>
      </c>
      <c r="B3877" s="33" t="s">
        <v>29</v>
      </c>
      <c r="C3877" s="33" t="str">
        <f>VLOOKUP(B3877,lookup!A:D,3,FALSE)</f>
        <v>Non Metropolitan Fire Authorities</v>
      </c>
      <c r="D3877" s="33" t="str">
        <f>VLOOKUP(B3877,lookup!A:D,4,FALSE)</f>
        <v>E31000003</v>
      </c>
      <c r="E3877" s="33" t="s">
        <v>15</v>
      </c>
      <c r="F3877" s="1" t="s">
        <v>219</v>
      </c>
      <c r="G3877" s="33" t="s">
        <v>11</v>
      </c>
      <c r="H3877" s="34">
        <v>0</v>
      </c>
    </row>
    <row r="3878" spans="1:8" x14ac:dyDescent="0.35">
      <c r="A3878" s="33">
        <v>2016</v>
      </c>
      <c r="B3878" s="33" t="s">
        <v>29</v>
      </c>
      <c r="C3878" s="33" t="str">
        <f>VLOOKUP(B3878,lookup!A:D,3,FALSE)</f>
        <v>Non Metropolitan Fire Authorities</v>
      </c>
      <c r="D3878" s="33" t="str">
        <f>VLOOKUP(B3878,lookup!A:D,4,FALSE)</f>
        <v>E31000003</v>
      </c>
      <c r="E3878" s="33" t="s">
        <v>15</v>
      </c>
      <c r="F3878" s="1" t="s">
        <v>219</v>
      </c>
      <c r="G3878" s="33" t="s">
        <v>12</v>
      </c>
      <c r="H3878" s="34">
        <v>1</v>
      </c>
    </row>
    <row r="3879" spans="1:8" x14ac:dyDescent="0.35">
      <c r="A3879" s="33">
        <v>2016</v>
      </c>
      <c r="B3879" s="33" t="s">
        <v>29</v>
      </c>
      <c r="C3879" s="33" t="str">
        <f>VLOOKUP(B3879,lookup!A:D,3,FALSE)</f>
        <v>Non Metropolitan Fire Authorities</v>
      </c>
      <c r="D3879" s="33" t="str">
        <f>VLOOKUP(B3879,lookup!A:D,4,FALSE)</f>
        <v>E31000003</v>
      </c>
      <c r="E3879" s="33" t="s">
        <v>15</v>
      </c>
      <c r="F3879" s="1" t="s">
        <v>219</v>
      </c>
      <c r="G3879" s="33" t="s">
        <v>13</v>
      </c>
      <c r="H3879" s="34">
        <v>0</v>
      </c>
    </row>
    <row r="3880" spans="1:8" x14ac:dyDescent="0.35">
      <c r="A3880" s="33">
        <v>2016</v>
      </c>
      <c r="B3880" s="33" t="s">
        <v>29</v>
      </c>
      <c r="C3880" s="33" t="str">
        <f>VLOOKUP(B3880,lookup!A:D,3,FALSE)</f>
        <v>Non Metropolitan Fire Authorities</v>
      </c>
      <c r="D3880" s="33" t="str">
        <f>VLOOKUP(B3880,lookup!A:D,4,FALSE)</f>
        <v>E31000003</v>
      </c>
      <c r="E3880" s="33" t="s">
        <v>15</v>
      </c>
      <c r="F3880" s="1" t="s">
        <v>219</v>
      </c>
      <c r="G3880" s="33" t="s">
        <v>14</v>
      </c>
      <c r="H3880" s="34">
        <v>12</v>
      </c>
    </row>
    <row r="3881" spans="1:8" x14ac:dyDescent="0.35">
      <c r="A3881" s="33">
        <v>2016</v>
      </c>
      <c r="B3881" s="33" t="s">
        <v>29</v>
      </c>
      <c r="C3881" s="33" t="str">
        <f>VLOOKUP(B3881,lookup!A:D,3,FALSE)</f>
        <v>Non Metropolitan Fire Authorities</v>
      </c>
      <c r="D3881" s="33" t="str">
        <f>VLOOKUP(B3881,lookup!A:D,4,FALSE)</f>
        <v>E31000003</v>
      </c>
      <c r="E3881" s="33" t="s">
        <v>15</v>
      </c>
      <c r="F3881" s="1" t="s">
        <v>219</v>
      </c>
      <c r="G3881" s="33" t="s">
        <v>5</v>
      </c>
      <c r="H3881" s="34">
        <v>13</v>
      </c>
    </row>
    <row r="3882" spans="1:8" x14ac:dyDescent="0.35">
      <c r="A3882" s="33">
        <v>2016</v>
      </c>
      <c r="B3882" s="33" t="s">
        <v>29</v>
      </c>
      <c r="C3882" s="33" t="str">
        <f>VLOOKUP(B3882,lookup!A:D,3,FALSE)</f>
        <v>Non Metropolitan Fire Authorities</v>
      </c>
      <c r="D3882" s="33" t="str">
        <f>VLOOKUP(B3882,lookup!A:D,4,FALSE)</f>
        <v>E31000003</v>
      </c>
      <c r="E3882" s="33" t="s">
        <v>7</v>
      </c>
      <c r="F3882" s="1" t="s">
        <v>252</v>
      </c>
      <c r="G3882" s="33" t="s">
        <v>10</v>
      </c>
      <c r="H3882" s="34">
        <v>0</v>
      </c>
    </row>
    <row r="3883" spans="1:8" x14ac:dyDescent="0.35">
      <c r="A3883" s="33">
        <v>2016</v>
      </c>
      <c r="B3883" s="33" t="s">
        <v>29</v>
      </c>
      <c r="C3883" s="33" t="str">
        <f>VLOOKUP(B3883,lookup!A:D,3,FALSE)</f>
        <v>Non Metropolitan Fire Authorities</v>
      </c>
      <c r="D3883" s="33" t="str">
        <f>VLOOKUP(B3883,lookup!A:D,4,FALSE)</f>
        <v>E31000003</v>
      </c>
      <c r="E3883" s="33" t="s">
        <v>7</v>
      </c>
      <c r="F3883" s="1" t="s">
        <v>252</v>
      </c>
      <c r="G3883" s="33" t="s">
        <v>11</v>
      </c>
      <c r="H3883" s="34">
        <v>0</v>
      </c>
    </row>
    <row r="3884" spans="1:8" x14ac:dyDescent="0.35">
      <c r="A3884" s="33">
        <v>2016</v>
      </c>
      <c r="B3884" s="33" t="s">
        <v>29</v>
      </c>
      <c r="C3884" s="33" t="str">
        <f>VLOOKUP(B3884,lookup!A:D,3,FALSE)</f>
        <v>Non Metropolitan Fire Authorities</v>
      </c>
      <c r="D3884" s="33" t="str">
        <f>VLOOKUP(B3884,lookup!A:D,4,FALSE)</f>
        <v>E31000003</v>
      </c>
      <c r="E3884" s="33" t="s">
        <v>7</v>
      </c>
      <c r="F3884" s="1" t="s">
        <v>252</v>
      </c>
      <c r="G3884" s="33" t="s">
        <v>12</v>
      </c>
      <c r="H3884" s="34">
        <v>6</v>
      </c>
    </row>
    <row r="3885" spans="1:8" x14ac:dyDescent="0.35">
      <c r="A3885" s="33">
        <v>2016</v>
      </c>
      <c r="B3885" s="33" t="s">
        <v>29</v>
      </c>
      <c r="C3885" s="33" t="str">
        <f>VLOOKUP(B3885,lookup!A:D,3,FALSE)</f>
        <v>Non Metropolitan Fire Authorities</v>
      </c>
      <c r="D3885" s="33" t="str">
        <f>VLOOKUP(B3885,lookup!A:D,4,FALSE)</f>
        <v>E31000003</v>
      </c>
      <c r="E3885" s="33" t="s">
        <v>7</v>
      </c>
      <c r="F3885" s="1" t="s">
        <v>252</v>
      </c>
      <c r="G3885" s="33" t="s">
        <v>13</v>
      </c>
      <c r="H3885" s="34">
        <v>15</v>
      </c>
    </row>
    <row r="3886" spans="1:8" x14ac:dyDescent="0.35">
      <c r="A3886" s="33">
        <v>2016</v>
      </c>
      <c r="B3886" s="33" t="s">
        <v>29</v>
      </c>
      <c r="C3886" s="33" t="str">
        <f>VLOOKUP(B3886,lookup!A:D,3,FALSE)</f>
        <v>Non Metropolitan Fire Authorities</v>
      </c>
      <c r="D3886" s="33" t="str">
        <f>VLOOKUP(B3886,lookup!A:D,4,FALSE)</f>
        <v>E31000003</v>
      </c>
      <c r="E3886" s="33" t="s">
        <v>7</v>
      </c>
      <c r="F3886" s="1" t="s">
        <v>252</v>
      </c>
      <c r="G3886" s="33" t="s">
        <v>14</v>
      </c>
      <c r="H3886" s="34">
        <v>41</v>
      </c>
    </row>
    <row r="3887" spans="1:8" x14ac:dyDescent="0.35">
      <c r="A3887" s="33">
        <v>2016</v>
      </c>
      <c r="B3887" s="33" t="s">
        <v>29</v>
      </c>
      <c r="C3887" s="33" t="str">
        <f>VLOOKUP(B3887,lookup!A:D,3,FALSE)</f>
        <v>Non Metropolitan Fire Authorities</v>
      </c>
      <c r="D3887" s="33" t="str">
        <f>VLOOKUP(B3887,lookup!A:D,4,FALSE)</f>
        <v>E31000003</v>
      </c>
      <c r="E3887" s="33" t="s">
        <v>7</v>
      </c>
      <c r="F3887" s="1" t="s">
        <v>252</v>
      </c>
      <c r="G3887" s="33" t="s">
        <v>5</v>
      </c>
      <c r="H3887" s="34">
        <v>62</v>
      </c>
    </row>
    <row r="3888" spans="1:8" x14ac:dyDescent="0.35">
      <c r="A3888" s="33">
        <v>2016</v>
      </c>
      <c r="B3888" s="33" t="s">
        <v>29</v>
      </c>
      <c r="C3888" s="33" t="str">
        <f>VLOOKUP(B3888,lookup!A:D,3,FALSE)</f>
        <v>Non Metropolitan Fire Authorities</v>
      </c>
      <c r="D3888" s="33" t="str">
        <f>VLOOKUP(B3888,lookup!A:D,4,FALSE)</f>
        <v>E31000003</v>
      </c>
      <c r="E3888" s="33" t="s">
        <v>15</v>
      </c>
      <c r="F3888" s="1" t="s">
        <v>252</v>
      </c>
      <c r="G3888" s="33" t="s">
        <v>10</v>
      </c>
      <c r="H3888" s="34">
        <v>0</v>
      </c>
    </row>
    <row r="3889" spans="1:8" x14ac:dyDescent="0.35">
      <c r="A3889" s="33">
        <v>2016</v>
      </c>
      <c r="B3889" s="33" t="s">
        <v>29</v>
      </c>
      <c r="C3889" s="33" t="str">
        <f>VLOOKUP(B3889,lookup!A:D,3,FALSE)</f>
        <v>Non Metropolitan Fire Authorities</v>
      </c>
      <c r="D3889" s="33" t="str">
        <f>VLOOKUP(B3889,lookup!A:D,4,FALSE)</f>
        <v>E31000003</v>
      </c>
      <c r="E3889" s="33" t="s">
        <v>15</v>
      </c>
      <c r="F3889" s="1" t="s">
        <v>252</v>
      </c>
      <c r="G3889" s="33" t="s">
        <v>11</v>
      </c>
      <c r="H3889" s="34">
        <v>0</v>
      </c>
    </row>
    <row r="3890" spans="1:8" x14ac:dyDescent="0.35">
      <c r="A3890" s="33">
        <v>2016</v>
      </c>
      <c r="B3890" s="33" t="s">
        <v>29</v>
      </c>
      <c r="C3890" s="33" t="str">
        <f>VLOOKUP(B3890,lookup!A:D,3,FALSE)</f>
        <v>Non Metropolitan Fire Authorities</v>
      </c>
      <c r="D3890" s="33" t="str">
        <f>VLOOKUP(B3890,lookup!A:D,4,FALSE)</f>
        <v>E31000003</v>
      </c>
      <c r="E3890" s="33" t="s">
        <v>15</v>
      </c>
      <c r="F3890" s="1" t="s">
        <v>252</v>
      </c>
      <c r="G3890" s="33" t="s">
        <v>12</v>
      </c>
      <c r="H3890" s="34">
        <v>0</v>
      </c>
    </row>
    <row r="3891" spans="1:8" x14ac:dyDescent="0.35">
      <c r="A3891" s="33">
        <v>2016</v>
      </c>
      <c r="B3891" s="33" t="s">
        <v>29</v>
      </c>
      <c r="C3891" s="33" t="str">
        <f>VLOOKUP(B3891,lookup!A:D,3,FALSE)</f>
        <v>Non Metropolitan Fire Authorities</v>
      </c>
      <c r="D3891" s="33" t="str">
        <f>VLOOKUP(B3891,lookup!A:D,4,FALSE)</f>
        <v>E31000003</v>
      </c>
      <c r="E3891" s="33" t="s">
        <v>15</v>
      </c>
      <c r="F3891" s="1" t="s">
        <v>252</v>
      </c>
      <c r="G3891" s="33" t="s">
        <v>13</v>
      </c>
      <c r="H3891" s="34">
        <v>0</v>
      </c>
    </row>
    <row r="3892" spans="1:8" x14ac:dyDescent="0.35">
      <c r="A3892" s="33">
        <v>2016</v>
      </c>
      <c r="B3892" s="33" t="s">
        <v>29</v>
      </c>
      <c r="C3892" s="33" t="str">
        <f>VLOOKUP(B3892,lookup!A:D,3,FALSE)</f>
        <v>Non Metropolitan Fire Authorities</v>
      </c>
      <c r="D3892" s="33" t="str">
        <f>VLOOKUP(B3892,lookup!A:D,4,FALSE)</f>
        <v>E31000003</v>
      </c>
      <c r="E3892" s="33" t="s">
        <v>15</v>
      </c>
      <c r="F3892" s="1" t="s">
        <v>252</v>
      </c>
      <c r="G3892" s="33" t="s">
        <v>14</v>
      </c>
      <c r="H3892" s="34">
        <v>1</v>
      </c>
    </row>
    <row r="3893" spans="1:8" x14ac:dyDescent="0.35">
      <c r="A3893" s="33">
        <v>2016</v>
      </c>
      <c r="B3893" s="33" t="s">
        <v>29</v>
      </c>
      <c r="C3893" s="33" t="str">
        <f>VLOOKUP(B3893,lookup!A:D,3,FALSE)</f>
        <v>Non Metropolitan Fire Authorities</v>
      </c>
      <c r="D3893" s="33" t="str">
        <f>VLOOKUP(B3893,lookup!A:D,4,FALSE)</f>
        <v>E31000003</v>
      </c>
      <c r="E3893" s="33" t="s">
        <v>15</v>
      </c>
      <c r="F3893" s="1" t="s">
        <v>252</v>
      </c>
      <c r="G3893" s="33" t="s">
        <v>5</v>
      </c>
      <c r="H3893" s="34">
        <v>1</v>
      </c>
    </row>
    <row r="3894" spans="1:8" x14ac:dyDescent="0.35">
      <c r="A3894" s="33">
        <v>2016</v>
      </c>
      <c r="B3894" s="33" t="s">
        <v>32</v>
      </c>
      <c r="C3894" s="33" t="str">
        <f>VLOOKUP(B3894,lookup!A:D,3,FALSE)</f>
        <v>Non Metropolitan Fire Authorities</v>
      </c>
      <c r="D3894" s="33" t="str">
        <f>VLOOKUP(B3894,lookup!A:D,4,FALSE)</f>
        <v>E31000004</v>
      </c>
      <c r="E3894" s="33" t="s">
        <v>7</v>
      </c>
      <c r="F3894" s="1" t="s">
        <v>219</v>
      </c>
      <c r="G3894" s="33" t="s">
        <v>8</v>
      </c>
      <c r="H3894" s="34">
        <v>2</v>
      </c>
    </row>
    <row r="3895" spans="1:8" x14ac:dyDescent="0.35">
      <c r="A3895" s="33">
        <v>2016</v>
      </c>
      <c r="B3895" s="33" t="s">
        <v>32</v>
      </c>
      <c r="C3895" s="33" t="str">
        <f>VLOOKUP(B3895,lookup!A:D,3,FALSE)</f>
        <v>Non Metropolitan Fire Authorities</v>
      </c>
      <c r="D3895" s="33" t="str">
        <f>VLOOKUP(B3895,lookup!A:D,4,FALSE)</f>
        <v>E31000004</v>
      </c>
      <c r="E3895" s="33" t="s">
        <v>7</v>
      </c>
      <c r="F3895" s="1" t="s">
        <v>219</v>
      </c>
      <c r="G3895" s="33" t="s">
        <v>178</v>
      </c>
      <c r="H3895" s="34">
        <v>4</v>
      </c>
    </row>
    <row r="3896" spans="1:8" x14ac:dyDescent="0.35">
      <c r="A3896" s="33">
        <v>2016</v>
      </c>
      <c r="B3896" s="33" t="s">
        <v>32</v>
      </c>
      <c r="C3896" s="33" t="str">
        <f>VLOOKUP(B3896,lookup!A:D,3,FALSE)</f>
        <v>Non Metropolitan Fire Authorities</v>
      </c>
      <c r="D3896" s="33" t="str">
        <f>VLOOKUP(B3896,lookup!A:D,4,FALSE)</f>
        <v>E31000004</v>
      </c>
      <c r="E3896" s="33" t="s">
        <v>7</v>
      </c>
      <c r="F3896" s="1" t="s">
        <v>219</v>
      </c>
      <c r="G3896" s="33" t="s">
        <v>10</v>
      </c>
      <c r="H3896" s="34">
        <v>9</v>
      </c>
    </row>
    <row r="3897" spans="1:8" x14ac:dyDescent="0.35">
      <c r="A3897" s="33">
        <v>2016</v>
      </c>
      <c r="B3897" s="33" t="s">
        <v>32</v>
      </c>
      <c r="C3897" s="33" t="str">
        <f>VLOOKUP(B3897,lookup!A:D,3,FALSE)</f>
        <v>Non Metropolitan Fire Authorities</v>
      </c>
      <c r="D3897" s="33" t="str">
        <f>VLOOKUP(B3897,lookup!A:D,4,FALSE)</f>
        <v>E31000004</v>
      </c>
      <c r="E3897" s="33" t="s">
        <v>7</v>
      </c>
      <c r="F3897" s="1" t="s">
        <v>219</v>
      </c>
      <c r="G3897" s="33" t="s">
        <v>11</v>
      </c>
      <c r="H3897" s="34">
        <v>20</v>
      </c>
    </row>
    <row r="3898" spans="1:8" x14ac:dyDescent="0.35">
      <c r="A3898" s="33">
        <v>2016</v>
      </c>
      <c r="B3898" s="33" t="s">
        <v>32</v>
      </c>
      <c r="C3898" s="33" t="str">
        <f>VLOOKUP(B3898,lookup!A:D,3,FALSE)</f>
        <v>Non Metropolitan Fire Authorities</v>
      </c>
      <c r="D3898" s="33" t="str">
        <f>VLOOKUP(B3898,lookup!A:D,4,FALSE)</f>
        <v>E31000004</v>
      </c>
      <c r="E3898" s="33" t="s">
        <v>7</v>
      </c>
      <c r="F3898" s="1" t="s">
        <v>219</v>
      </c>
      <c r="G3898" s="33" t="s">
        <v>12</v>
      </c>
      <c r="H3898" s="34">
        <v>35</v>
      </c>
    </row>
    <row r="3899" spans="1:8" x14ac:dyDescent="0.35">
      <c r="A3899" s="33">
        <v>2016</v>
      </c>
      <c r="B3899" s="33" t="s">
        <v>32</v>
      </c>
      <c r="C3899" s="33" t="str">
        <f>VLOOKUP(B3899,lookup!A:D,3,FALSE)</f>
        <v>Non Metropolitan Fire Authorities</v>
      </c>
      <c r="D3899" s="33" t="str">
        <f>VLOOKUP(B3899,lookup!A:D,4,FALSE)</f>
        <v>E31000004</v>
      </c>
      <c r="E3899" s="33" t="s">
        <v>7</v>
      </c>
      <c r="F3899" s="1" t="s">
        <v>219</v>
      </c>
      <c r="G3899" s="33" t="s">
        <v>13</v>
      </c>
      <c r="H3899" s="34">
        <v>44</v>
      </c>
    </row>
    <row r="3900" spans="1:8" x14ac:dyDescent="0.35">
      <c r="A3900" s="33">
        <v>2016</v>
      </c>
      <c r="B3900" s="33" t="s">
        <v>32</v>
      </c>
      <c r="C3900" s="33" t="str">
        <f>VLOOKUP(B3900,lookup!A:D,3,FALSE)</f>
        <v>Non Metropolitan Fire Authorities</v>
      </c>
      <c r="D3900" s="33" t="str">
        <f>VLOOKUP(B3900,lookup!A:D,4,FALSE)</f>
        <v>E31000004</v>
      </c>
      <c r="E3900" s="33" t="s">
        <v>7</v>
      </c>
      <c r="F3900" s="1" t="s">
        <v>219</v>
      </c>
      <c r="G3900" s="33" t="s">
        <v>14</v>
      </c>
      <c r="H3900" s="34">
        <v>136</v>
      </c>
    </row>
    <row r="3901" spans="1:8" x14ac:dyDescent="0.35">
      <c r="A3901" s="33">
        <v>2016</v>
      </c>
      <c r="B3901" s="33" t="s">
        <v>32</v>
      </c>
      <c r="C3901" s="33" t="str">
        <f>VLOOKUP(B3901,lookup!A:D,3,FALSE)</f>
        <v>Non Metropolitan Fire Authorities</v>
      </c>
      <c r="D3901" s="33" t="str">
        <f>VLOOKUP(B3901,lookup!A:D,4,FALSE)</f>
        <v>E31000004</v>
      </c>
      <c r="E3901" s="33" t="s">
        <v>7</v>
      </c>
      <c r="F3901" s="1" t="s">
        <v>219</v>
      </c>
      <c r="G3901" s="33" t="s">
        <v>5</v>
      </c>
      <c r="H3901" s="34">
        <v>250</v>
      </c>
    </row>
    <row r="3902" spans="1:8" x14ac:dyDescent="0.35">
      <c r="A3902" s="33">
        <v>2016</v>
      </c>
      <c r="B3902" s="33" t="s">
        <v>32</v>
      </c>
      <c r="C3902" s="33" t="str">
        <f>VLOOKUP(B3902,lookup!A:D,3,FALSE)</f>
        <v>Non Metropolitan Fire Authorities</v>
      </c>
      <c r="D3902" s="33" t="str">
        <f>VLOOKUP(B3902,lookup!A:D,4,FALSE)</f>
        <v>E31000004</v>
      </c>
      <c r="E3902" s="33" t="s">
        <v>15</v>
      </c>
      <c r="F3902" s="1" t="s">
        <v>219</v>
      </c>
      <c r="G3902" s="33" t="s">
        <v>8</v>
      </c>
      <c r="H3902" s="34">
        <v>0</v>
      </c>
    </row>
    <row r="3903" spans="1:8" x14ac:dyDescent="0.35">
      <c r="A3903" s="33">
        <v>2016</v>
      </c>
      <c r="B3903" s="33" t="s">
        <v>32</v>
      </c>
      <c r="C3903" s="33" t="str">
        <f>VLOOKUP(B3903,lookup!A:D,3,FALSE)</f>
        <v>Non Metropolitan Fire Authorities</v>
      </c>
      <c r="D3903" s="33" t="str">
        <f>VLOOKUP(B3903,lookup!A:D,4,FALSE)</f>
        <v>E31000004</v>
      </c>
      <c r="E3903" s="33" t="s">
        <v>15</v>
      </c>
      <c r="F3903" s="1" t="s">
        <v>219</v>
      </c>
      <c r="G3903" s="33" t="s">
        <v>178</v>
      </c>
      <c r="H3903" s="34">
        <v>0</v>
      </c>
    </row>
    <row r="3904" spans="1:8" x14ac:dyDescent="0.35">
      <c r="A3904" s="33">
        <v>2016</v>
      </c>
      <c r="B3904" s="33" t="s">
        <v>32</v>
      </c>
      <c r="C3904" s="33" t="str">
        <f>VLOOKUP(B3904,lookup!A:D,3,FALSE)</f>
        <v>Non Metropolitan Fire Authorities</v>
      </c>
      <c r="D3904" s="33" t="str">
        <f>VLOOKUP(B3904,lookup!A:D,4,FALSE)</f>
        <v>E31000004</v>
      </c>
      <c r="E3904" s="33" t="s">
        <v>15</v>
      </c>
      <c r="F3904" s="1" t="s">
        <v>219</v>
      </c>
      <c r="G3904" s="33" t="s">
        <v>10</v>
      </c>
      <c r="H3904" s="34">
        <v>0</v>
      </c>
    </row>
    <row r="3905" spans="1:8" x14ac:dyDescent="0.35">
      <c r="A3905" s="33">
        <v>2016</v>
      </c>
      <c r="B3905" s="33" t="s">
        <v>32</v>
      </c>
      <c r="C3905" s="33" t="str">
        <f>VLOOKUP(B3905,lookup!A:D,3,FALSE)</f>
        <v>Non Metropolitan Fire Authorities</v>
      </c>
      <c r="D3905" s="33" t="str">
        <f>VLOOKUP(B3905,lookup!A:D,4,FALSE)</f>
        <v>E31000004</v>
      </c>
      <c r="E3905" s="33" t="s">
        <v>15</v>
      </c>
      <c r="F3905" s="1" t="s">
        <v>219</v>
      </c>
      <c r="G3905" s="33" t="s">
        <v>11</v>
      </c>
      <c r="H3905" s="34">
        <v>1</v>
      </c>
    </row>
    <row r="3906" spans="1:8" x14ac:dyDescent="0.35">
      <c r="A3906" s="33">
        <v>2016</v>
      </c>
      <c r="B3906" s="33" t="s">
        <v>32</v>
      </c>
      <c r="C3906" s="33" t="str">
        <f>VLOOKUP(B3906,lookup!A:D,3,FALSE)</f>
        <v>Non Metropolitan Fire Authorities</v>
      </c>
      <c r="D3906" s="33" t="str">
        <f>VLOOKUP(B3906,lookup!A:D,4,FALSE)</f>
        <v>E31000004</v>
      </c>
      <c r="E3906" s="33" t="s">
        <v>15</v>
      </c>
      <c r="F3906" s="1" t="s">
        <v>219</v>
      </c>
      <c r="G3906" s="33" t="s">
        <v>12</v>
      </c>
      <c r="H3906" s="34">
        <v>1</v>
      </c>
    </row>
    <row r="3907" spans="1:8" x14ac:dyDescent="0.35">
      <c r="A3907" s="33">
        <v>2016</v>
      </c>
      <c r="B3907" s="33" t="s">
        <v>32</v>
      </c>
      <c r="C3907" s="33" t="str">
        <f>VLOOKUP(B3907,lookup!A:D,3,FALSE)</f>
        <v>Non Metropolitan Fire Authorities</v>
      </c>
      <c r="D3907" s="33" t="str">
        <f>VLOOKUP(B3907,lookup!A:D,4,FALSE)</f>
        <v>E31000004</v>
      </c>
      <c r="E3907" s="33" t="s">
        <v>15</v>
      </c>
      <c r="F3907" s="1" t="s">
        <v>219</v>
      </c>
      <c r="G3907" s="33" t="s">
        <v>13</v>
      </c>
      <c r="H3907" s="34">
        <v>0</v>
      </c>
    </row>
    <row r="3908" spans="1:8" x14ac:dyDescent="0.35">
      <c r="A3908" s="33">
        <v>2016</v>
      </c>
      <c r="B3908" s="33" t="s">
        <v>32</v>
      </c>
      <c r="C3908" s="33" t="str">
        <f>VLOOKUP(B3908,lookup!A:D,3,FALSE)</f>
        <v>Non Metropolitan Fire Authorities</v>
      </c>
      <c r="D3908" s="33" t="str">
        <f>VLOOKUP(B3908,lookup!A:D,4,FALSE)</f>
        <v>E31000004</v>
      </c>
      <c r="E3908" s="33" t="s">
        <v>15</v>
      </c>
      <c r="F3908" s="1" t="s">
        <v>219</v>
      </c>
      <c r="G3908" s="33" t="s">
        <v>14</v>
      </c>
      <c r="H3908" s="34">
        <v>7</v>
      </c>
    </row>
    <row r="3909" spans="1:8" x14ac:dyDescent="0.35">
      <c r="A3909" s="33">
        <v>2016</v>
      </c>
      <c r="B3909" s="33" t="s">
        <v>32</v>
      </c>
      <c r="C3909" s="33" t="str">
        <f>VLOOKUP(B3909,lookup!A:D,3,FALSE)</f>
        <v>Non Metropolitan Fire Authorities</v>
      </c>
      <c r="D3909" s="33" t="str">
        <f>VLOOKUP(B3909,lookup!A:D,4,FALSE)</f>
        <v>E31000004</v>
      </c>
      <c r="E3909" s="33" t="s">
        <v>15</v>
      </c>
      <c r="F3909" s="1" t="s">
        <v>219</v>
      </c>
      <c r="G3909" s="33" t="s">
        <v>5</v>
      </c>
      <c r="H3909" s="34">
        <v>9</v>
      </c>
    </row>
    <row r="3910" spans="1:8" x14ac:dyDescent="0.35">
      <c r="A3910" s="33">
        <v>2016</v>
      </c>
      <c r="B3910" s="33" t="s">
        <v>32</v>
      </c>
      <c r="C3910" s="33" t="str">
        <f>VLOOKUP(B3910,lookup!A:D,3,FALSE)</f>
        <v>Non Metropolitan Fire Authorities</v>
      </c>
      <c r="D3910" s="33" t="str">
        <f>VLOOKUP(B3910,lookup!A:D,4,FALSE)</f>
        <v>E31000004</v>
      </c>
      <c r="E3910" s="33" t="s">
        <v>7</v>
      </c>
      <c r="F3910" s="1" t="s">
        <v>252</v>
      </c>
      <c r="G3910" s="33" t="s">
        <v>10</v>
      </c>
      <c r="H3910" s="34">
        <v>0</v>
      </c>
    </row>
    <row r="3911" spans="1:8" x14ac:dyDescent="0.35">
      <c r="A3911" s="33">
        <v>2016</v>
      </c>
      <c r="B3911" s="33" t="s">
        <v>32</v>
      </c>
      <c r="C3911" s="33" t="str">
        <f>VLOOKUP(B3911,lookup!A:D,3,FALSE)</f>
        <v>Non Metropolitan Fire Authorities</v>
      </c>
      <c r="D3911" s="33" t="str">
        <f>VLOOKUP(B3911,lookup!A:D,4,FALSE)</f>
        <v>E31000004</v>
      </c>
      <c r="E3911" s="33" t="s">
        <v>7</v>
      </c>
      <c r="F3911" s="1" t="s">
        <v>252</v>
      </c>
      <c r="G3911" s="33" t="s">
        <v>11</v>
      </c>
      <c r="H3911" s="34">
        <v>0</v>
      </c>
    </row>
    <row r="3912" spans="1:8" x14ac:dyDescent="0.35">
      <c r="A3912" s="33">
        <v>2016</v>
      </c>
      <c r="B3912" s="33" t="s">
        <v>32</v>
      </c>
      <c r="C3912" s="33" t="str">
        <f>VLOOKUP(B3912,lookup!A:D,3,FALSE)</f>
        <v>Non Metropolitan Fire Authorities</v>
      </c>
      <c r="D3912" s="33" t="str">
        <f>VLOOKUP(B3912,lookup!A:D,4,FALSE)</f>
        <v>E31000004</v>
      </c>
      <c r="E3912" s="33" t="s">
        <v>7</v>
      </c>
      <c r="F3912" s="1" t="s">
        <v>252</v>
      </c>
      <c r="G3912" s="33" t="s">
        <v>12</v>
      </c>
      <c r="H3912" s="34">
        <v>8</v>
      </c>
    </row>
    <row r="3913" spans="1:8" x14ac:dyDescent="0.35">
      <c r="A3913" s="33">
        <v>2016</v>
      </c>
      <c r="B3913" s="33" t="s">
        <v>32</v>
      </c>
      <c r="C3913" s="33" t="str">
        <f>VLOOKUP(B3913,lookup!A:D,3,FALSE)</f>
        <v>Non Metropolitan Fire Authorities</v>
      </c>
      <c r="D3913" s="33" t="str">
        <f>VLOOKUP(B3913,lookup!A:D,4,FALSE)</f>
        <v>E31000004</v>
      </c>
      <c r="E3913" s="33" t="s">
        <v>7</v>
      </c>
      <c r="F3913" s="1" t="s">
        <v>252</v>
      </c>
      <c r="G3913" s="33" t="s">
        <v>13</v>
      </c>
      <c r="H3913" s="34">
        <v>32</v>
      </c>
    </row>
    <row r="3914" spans="1:8" x14ac:dyDescent="0.35">
      <c r="A3914" s="33">
        <v>2016</v>
      </c>
      <c r="B3914" s="33" t="s">
        <v>32</v>
      </c>
      <c r="C3914" s="33" t="str">
        <f>VLOOKUP(B3914,lookup!A:D,3,FALSE)</f>
        <v>Non Metropolitan Fire Authorities</v>
      </c>
      <c r="D3914" s="33" t="str">
        <f>VLOOKUP(B3914,lookup!A:D,4,FALSE)</f>
        <v>E31000004</v>
      </c>
      <c r="E3914" s="33" t="s">
        <v>7</v>
      </c>
      <c r="F3914" s="1" t="s">
        <v>252</v>
      </c>
      <c r="G3914" s="33" t="s">
        <v>14</v>
      </c>
      <c r="H3914" s="34">
        <v>102</v>
      </c>
    </row>
    <row r="3915" spans="1:8" x14ac:dyDescent="0.35">
      <c r="A3915" s="33">
        <v>2016</v>
      </c>
      <c r="B3915" s="33" t="s">
        <v>32</v>
      </c>
      <c r="C3915" s="33" t="str">
        <f>VLOOKUP(B3915,lookup!A:D,3,FALSE)</f>
        <v>Non Metropolitan Fire Authorities</v>
      </c>
      <c r="D3915" s="33" t="str">
        <f>VLOOKUP(B3915,lookup!A:D,4,FALSE)</f>
        <v>E31000004</v>
      </c>
      <c r="E3915" s="33" t="s">
        <v>7</v>
      </c>
      <c r="F3915" s="1" t="s">
        <v>252</v>
      </c>
      <c r="G3915" s="33" t="s">
        <v>5</v>
      </c>
      <c r="H3915" s="34">
        <v>142</v>
      </c>
    </row>
    <row r="3916" spans="1:8" x14ac:dyDescent="0.35">
      <c r="A3916" s="33">
        <v>2016</v>
      </c>
      <c r="B3916" s="33" t="s">
        <v>32</v>
      </c>
      <c r="C3916" s="33" t="str">
        <f>VLOOKUP(B3916,lookup!A:D,3,FALSE)</f>
        <v>Non Metropolitan Fire Authorities</v>
      </c>
      <c r="D3916" s="33" t="str">
        <f>VLOOKUP(B3916,lookup!A:D,4,FALSE)</f>
        <v>E31000004</v>
      </c>
      <c r="E3916" s="33" t="s">
        <v>15</v>
      </c>
      <c r="F3916" s="1" t="s">
        <v>252</v>
      </c>
      <c r="G3916" s="33" t="s">
        <v>10</v>
      </c>
      <c r="H3916" s="34">
        <v>0</v>
      </c>
    </row>
    <row r="3917" spans="1:8" x14ac:dyDescent="0.35">
      <c r="A3917" s="33">
        <v>2016</v>
      </c>
      <c r="B3917" s="33" t="s">
        <v>32</v>
      </c>
      <c r="C3917" s="33" t="str">
        <f>VLOOKUP(B3917,lookup!A:D,3,FALSE)</f>
        <v>Non Metropolitan Fire Authorities</v>
      </c>
      <c r="D3917" s="33" t="str">
        <f>VLOOKUP(B3917,lookup!A:D,4,FALSE)</f>
        <v>E31000004</v>
      </c>
      <c r="E3917" s="33" t="s">
        <v>15</v>
      </c>
      <c r="F3917" s="1" t="s">
        <v>252</v>
      </c>
      <c r="G3917" s="33" t="s">
        <v>11</v>
      </c>
      <c r="H3917" s="34">
        <v>0</v>
      </c>
    </row>
    <row r="3918" spans="1:8" x14ac:dyDescent="0.35">
      <c r="A3918" s="33">
        <v>2016</v>
      </c>
      <c r="B3918" s="33" t="s">
        <v>32</v>
      </c>
      <c r="C3918" s="33" t="str">
        <f>VLOOKUP(B3918,lookup!A:D,3,FALSE)</f>
        <v>Non Metropolitan Fire Authorities</v>
      </c>
      <c r="D3918" s="33" t="str">
        <f>VLOOKUP(B3918,lookup!A:D,4,FALSE)</f>
        <v>E31000004</v>
      </c>
      <c r="E3918" s="33" t="s">
        <v>15</v>
      </c>
      <c r="F3918" s="1" t="s">
        <v>252</v>
      </c>
      <c r="G3918" s="33" t="s">
        <v>12</v>
      </c>
      <c r="H3918" s="34">
        <v>0</v>
      </c>
    </row>
    <row r="3919" spans="1:8" x14ac:dyDescent="0.35">
      <c r="A3919" s="33">
        <v>2016</v>
      </c>
      <c r="B3919" s="33" t="s">
        <v>32</v>
      </c>
      <c r="C3919" s="33" t="str">
        <f>VLOOKUP(B3919,lookup!A:D,3,FALSE)</f>
        <v>Non Metropolitan Fire Authorities</v>
      </c>
      <c r="D3919" s="33" t="str">
        <f>VLOOKUP(B3919,lookup!A:D,4,FALSE)</f>
        <v>E31000004</v>
      </c>
      <c r="E3919" s="33" t="s">
        <v>15</v>
      </c>
      <c r="F3919" s="1" t="s">
        <v>252</v>
      </c>
      <c r="G3919" s="33" t="s">
        <v>13</v>
      </c>
      <c r="H3919" s="34">
        <v>1</v>
      </c>
    </row>
    <row r="3920" spans="1:8" x14ac:dyDescent="0.35">
      <c r="A3920" s="33">
        <v>2016</v>
      </c>
      <c r="B3920" s="33" t="s">
        <v>32</v>
      </c>
      <c r="C3920" s="33" t="str">
        <f>VLOOKUP(B3920,lookup!A:D,3,FALSE)</f>
        <v>Non Metropolitan Fire Authorities</v>
      </c>
      <c r="D3920" s="33" t="str">
        <f>VLOOKUP(B3920,lookup!A:D,4,FALSE)</f>
        <v>E31000004</v>
      </c>
      <c r="E3920" s="33" t="s">
        <v>15</v>
      </c>
      <c r="F3920" s="1" t="s">
        <v>252</v>
      </c>
      <c r="G3920" s="33" t="s">
        <v>14</v>
      </c>
      <c r="H3920" s="34">
        <v>3</v>
      </c>
    </row>
    <row r="3921" spans="1:8" x14ac:dyDescent="0.35">
      <c r="A3921" s="33">
        <v>2016</v>
      </c>
      <c r="B3921" s="33" t="s">
        <v>32</v>
      </c>
      <c r="C3921" s="33" t="str">
        <f>VLOOKUP(B3921,lookup!A:D,3,FALSE)</f>
        <v>Non Metropolitan Fire Authorities</v>
      </c>
      <c r="D3921" s="33" t="str">
        <f>VLOOKUP(B3921,lookup!A:D,4,FALSE)</f>
        <v>E31000004</v>
      </c>
      <c r="E3921" s="33" t="s">
        <v>15</v>
      </c>
      <c r="F3921" s="1" t="s">
        <v>252</v>
      </c>
      <c r="G3921" s="33" t="s">
        <v>5</v>
      </c>
      <c r="H3921" s="34">
        <v>4</v>
      </c>
    </row>
    <row r="3922" spans="1:8" x14ac:dyDescent="0.35">
      <c r="A3922" s="33">
        <v>2016</v>
      </c>
      <c r="B3922" s="33" t="s">
        <v>35</v>
      </c>
      <c r="C3922" s="33" t="str">
        <f>VLOOKUP(B3922,lookup!A:D,3,FALSE)</f>
        <v>Non Metropolitan Fire Authorities</v>
      </c>
      <c r="D3922" s="33" t="str">
        <f>VLOOKUP(B3922,lookup!A:D,4,FALSE)</f>
        <v>E31000005</v>
      </c>
      <c r="E3922" s="33" t="s">
        <v>7</v>
      </c>
      <c r="F3922" s="1" t="s">
        <v>219</v>
      </c>
      <c r="G3922" s="33" t="s">
        <v>8</v>
      </c>
      <c r="H3922" s="34">
        <v>3</v>
      </c>
    </row>
    <row r="3923" spans="1:8" x14ac:dyDescent="0.35">
      <c r="A3923" s="33">
        <v>2016</v>
      </c>
      <c r="B3923" s="33" t="s">
        <v>35</v>
      </c>
      <c r="C3923" s="33" t="str">
        <f>VLOOKUP(B3923,lookup!A:D,3,FALSE)</f>
        <v>Non Metropolitan Fire Authorities</v>
      </c>
      <c r="D3923" s="33" t="str">
        <f>VLOOKUP(B3923,lookup!A:D,4,FALSE)</f>
        <v>E31000005</v>
      </c>
      <c r="E3923" s="33" t="s">
        <v>7</v>
      </c>
      <c r="F3923" s="1" t="s">
        <v>219</v>
      </c>
      <c r="G3923" s="33" t="s">
        <v>178</v>
      </c>
      <c r="H3923" s="34">
        <v>3</v>
      </c>
    </row>
    <row r="3924" spans="1:8" x14ac:dyDescent="0.35">
      <c r="A3924" s="33">
        <v>2016</v>
      </c>
      <c r="B3924" s="33" t="s">
        <v>35</v>
      </c>
      <c r="C3924" s="33" t="str">
        <f>VLOOKUP(B3924,lookup!A:D,3,FALSE)</f>
        <v>Non Metropolitan Fire Authorities</v>
      </c>
      <c r="D3924" s="33" t="str">
        <f>VLOOKUP(B3924,lookup!A:D,4,FALSE)</f>
        <v>E31000005</v>
      </c>
      <c r="E3924" s="33" t="s">
        <v>7</v>
      </c>
      <c r="F3924" s="1" t="s">
        <v>219</v>
      </c>
      <c r="G3924" s="33" t="s">
        <v>10</v>
      </c>
      <c r="H3924" s="34">
        <v>8</v>
      </c>
    </row>
    <row r="3925" spans="1:8" x14ac:dyDescent="0.35">
      <c r="A3925" s="33">
        <v>2016</v>
      </c>
      <c r="B3925" s="33" t="s">
        <v>35</v>
      </c>
      <c r="C3925" s="33" t="str">
        <f>VLOOKUP(B3925,lookup!A:D,3,FALSE)</f>
        <v>Non Metropolitan Fire Authorities</v>
      </c>
      <c r="D3925" s="33" t="str">
        <f>VLOOKUP(B3925,lookup!A:D,4,FALSE)</f>
        <v>E31000005</v>
      </c>
      <c r="E3925" s="33" t="s">
        <v>7</v>
      </c>
      <c r="F3925" s="1" t="s">
        <v>219</v>
      </c>
      <c r="G3925" s="33" t="s">
        <v>11</v>
      </c>
      <c r="H3925" s="34">
        <v>26</v>
      </c>
    </row>
    <row r="3926" spans="1:8" x14ac:dyDescent="0.35">
      <c r="A3926" s="33">
        <v>2016</v>
      </c>
      <c r="B3926" s="33" t="s">
        <v>35</v>
      </c>
      <c r="C3926" s="33" t="str">
        <f>VLOOKUP(B3926,lookup!A:D,3,FALSE)</f>
        <v>Non Metropolitan Fire Authorities</v>
      </c>
      <c r="D3926" s="33" t="str">
        <f>VLOOKUP(B3926,lookup!A:D,4,FALSE)</f>
        <v>E31000005</v>
      </c>
      <c r="E3926" s="33" t="s">
        <v>7</v>
      </c>
      <c r="F3926" s="1" t="s">
        <v>219</v>
      </c>
      <c r="G3926" s="33" t="s">
        <v>12</v>
      </c>
      <c r="H3926" s="34">
        <v>44</v>
      </c>
    </row>
    <row r="3927" spans="1:8" x14ac:dyDescent="0.35">
      <c r="A3927" s="33">
        <v>2016</v>
      </c>
      <c r="B3927" s="33" t="s">
        <v>35</v>
      </c>
      <c r="C3927" s="33" t="str">
        <f>VLOOKUP(B3927,lookup!A:D,3,FALSE)</f>
        <v>Non Metropolitan Fire Authorities</v>
      </c>
      <c r="D3927" s="33" t="str">
        <f>VLOOKUP(B3927,lookup!A:D,4,FALSE)</f>
        <v>E31000005</v>
      </c>
      <c r="E3927" s="33" t="s">
        <v>7</v>
      </c>
      <c r="F3927" s="1" t="s">
        <v>219</v>
      </c>
      <c r="G3927" s="33" t="s">
        <v>13</v>
      </c>
      <c r="H3927" s="34">
        <v>23</v>
      </c>
    </row>
    <row r="3928" spans="1:8" x14ac:dyDescent="0.35">
      <c r="A3928" s="33">
        <v>2016</v>
      </c>
      <c r="B3928" s="33" t="s">
        <v>35</v>
      </c>
      <c r="C3928" s="33" t="str">
        <f>VLOOKUP(B3928,lookup!A:D,3,FALSE)</f>
        <v>Non Metropolitan Fire Authorities</v>
      </c>
      <c r="D3928" s="33" t="str">
        <f>VLOOKUP(B3928,lookup!A:D,4,FALSE)</f>
        <v>E31000005</v>
      </c>
      <c r="E3928" s="33" t="s">
        <v>7</v>
      </c>
      <c r="F3928" s="1" t="s">
        <v>219</v>
      </c>
      <c r="G3928" s="33" t="s">
        <v>14</v>
      </c>
      <c r="H3928" s="34">
        <v>115</v>
      </c>
    </row>
    <row r="3929" spans="1:8" x14ac:dyDescent="0.35">
      <c r="A3929" s="33">
        <v>2016</v>
      </c>
      <c r="B3929" s="33" t="s">
        <v>35</v>
      </c>
      <c r="C3929" s="33" t="str">
        <f>VLOOKUP(B3929,lookup!A:D,3,FALSE)</f>
        <v>Non Metropolitan Fire Authorities</v>
      </c>
      <c r="D3929" s="33" t="str">
        <f>VLOOKUP(B3929,lookup!A:D,4,FALSE)</f>
        <v>E31000005</v>
      </c>
      <c r="E3929" s="33" t="s">
        <v>7</v>
      </c>
      <c r="F3929" s="1" t="s">
        <v>219</v>
      </c>
      <c r="G3929" s="33" t="s">
        <v>5</v>
      </c>
      <c r="H3929" s="34">
        <v>222</v>
      </c>
    </row>
    <row r="3930" spans="1:8" x14ac:dyDescent="0.35">
      <c r="A3930" s="33">
        <v>2016</v>
      </c>
      <c r="B3930" s="33" t="s">
        <v>35</v>
      </c>
      <c r="C3930" s="33" t="str">
        <f>VLOOKUP(B3930,lookup!A:D,3,FALSE)</f>
        <v>Non Metropolitan Fire Authorities</v>
      </c>
      <c r="D3930" s="33" t="str">
        <f>VLOOKUP(B3930,lookup!A:D,4,FALSE)</f>
        <v>E31000005</v>
      </c>
      <c r="E3930" s="33" t="s">
        <v>15</v>
      </c>
      <c r="F3930" s="1" t="s">
        <v>219</v>
      </c>
      <c r="G3930" s="33" t="s">
        <v>8</v>
      </c>
      <c r="H3930" s="34">
        <v>0</v>
      </c>
    </row>
    <row r="3931" spans="1:8" x14ac:dyDescent="0.35">
      <c r="A3931" s="33">
        <v>2016</v>
      </c>
      <c r="B3931" s="33" t="s">
        <v>35</v>
      </c>
      <c r="C3931" s="33" t="str">
        <f>VLOOKUP(B3931,lookup!A:D,3,FALSE)</f>
        <v>Non Metropolitan Fire Authorities</v>
      </c>
      <c r="D3931" s="33" t="str">
        <f>VLOOKUP(B3931,lookup!A:D,4,FALSE)</f>
        <v>E31000005</v>
      </c>
      <c r="E3931" s="33" t="s">
        <v>15</v>
      </c>
      <c r="F3931" s="1" t="s">
        <v>219</v>
      </c>
      <c r="G3931" s="33" t="s">
        <v>178</v>
      </c>
      <c r="H3931" s="34">
        <v>0</v>
      </c>
    </row>
    <row r="3932" spans="1:8" x14ac:dyDescent="0.35">
      <c r="A3932" s="33">
        <v>2016</v>
      </c>
      <c r="B3932" s="33" t="s">
        <v>35</v>
      </c>
      <c r="C3932" s="33" t="str">
        <f>VLOOKUP(B3932,lookup!A:D,3,FALSE)</f>
        <v>Non Metropolitan Fire Authorities</v>
      </c>
      <c r="D3932" s="33" t="str">
        <f>VLOOKUP(B3932,lookup!A:D,4,FALSE)</f>
        <v>E31000005</v>
      </c>
      <c r="E3932" s="33" t="s">
        <v>15</v>
      </c>
      <c r="F3932" s="1" t="s">
        <v>219</v>
      </c>
      <c r="G3932" s="33" t="s">
        <v>10</v>
      </c>
      <c r="H3932" s="34">
        <v>0</v>
      </c>
    </row>
    <row r="3933" spans="1:8" x14ac:dyDescent="0.35">
      <c r="A3933" s="33">
        <v>2016</v>
      </c>
      <c r="B3933" s="33" t="s">
        <v>35</v>
      </c>
      <c r="C3933" s="33" t="str">
        <f>VLOOKUP(B3933,lookup!A:D,3,FALSE)</f>
        <v>Non Metropolitan Fire Authorities</v>
      </c>
      <c r="D3933" s="33" t="str">
        <f>VLOOKUP(B3933,lookup!A:D,4,FALSE)</f>
        <v>E31000005</v>
      </c>
      <c r="E3933" s="33" t="s">
        <v>15</v>
      </c>
      <c r="F3933" s="1" t="s">
        <v>219</v>
      </c>
      <c r="G3933" s="33" t="s">
        <v>11</v>
      </c>
      <c r="H3933" s="34">
        <v>0</v>
      </c>
    </row>
    <row r="3934" spans="1:8" x14ac:dyDescent="0.35">
      <c r="A3934" s="33">
        <v>2016</v>
      </c>
      <c r="B3934" s="33" t="s">
        <v>35</v>
      </c>
      <c r="C3934" s="33" t="str">
        <f>VLOOKUP(B3934,lookup!A:D,3,FALSE)</f>
        <v>Non Metropolitan Fire Authorities</v>
      </c>
      <c r="D3934" s="33" t="str">
        <f>VLOOKUP(B3934,lookup!A:D,4,FALSE)</f>
        <v>E31000005</v>
      </c>
      <c r="E3934" s="33" t="s">
        <v>15</v>
      </c>
      <c r="F3934" s="1" t="s">
        <v>219</v>
      </c>
      <c r="G3934" s="33" t="s">
        <v>12</v>
      </c>
      <c r="H3934" s="34">
        <v>2</v>
      </c>
    </row>
    <row r="3935" spans="1:8" x14ac:dyDescent="0.35">
      <c r="A3935" s="33">
        <v>2016</v>
      </c>
      <c r="B3935" s="33" t="s">
        <v>35</v>
      </c>
      <c r="C3935" s="33" t="str">
        <f>VLOOKUP(B3935,lookup!A:D,3,FALSE)</f>
        <v>Non Metropolitan Fire Authorities</v>
      </c>
      <c r="D3935" s="33" t="str">
        <f>VLOOKUP(B3935,lookup!A:D,4,FALSE)</f>
        <v>E31000005</v>
      </c>
      <c r="E3935" s="33" t="s">
        <v>15</v>
      </c>
      <c r="F3935" s="1" t="s">
        <v>219</v>
      </c>
      <c r="G3935" s="33" t="s">
        <v>13</v>
      </c>
      <c r="H3935" s="34">
        <v>0</v>
      </c>
    </row>
    <row r="3936" spans="1:8" x14ac:dyDescent="0.35">
      <c r="A3936" s="33">
        <v>2016</v>
      </c>
      <c r="B3936" s="33" t="s">
        <v>35</v>
      </c>
      <c r="C3936" s="33" t="str">
        <f>VLOOKUP(B3936,lookup!A:D,3,FALSE)</f>
        <v>Non Metropolitan Fire Authorities</v>
      </c>
      <c r="D3936" s="33" t="str">
        <f>VLOOKUP(B3936,lookup!A:D,4,FALSE)</f>
        <v>E31000005</v>
      </c>
      <c r="E3936" s="33" t="s">
        <v>15</v>
      </c>
      <c r="F3936" s="1" t="s">
        <v>219</v>
      </c>
      <c r="G3936" s="33" t="s">
        <v>14</v>
      </c>
      <c r="H3936" s="34">
        <v>13</v>
      </c>
    </row>
    <row r="3937" spans="1:8" x14ac:dyDescent="0.35">
      <c r="A3937" s="33">
        <v>2016</v>
      </c>
      <c r="B3937" s="33" t="s">
        <v>35</v>
      </c>
      <c r="C3937" s="33" t="str">
        <f>VLOOKUP(B3937,lookup!A:D,3,FALSE)</f>
        <v>Non Metropolitan Fire Authorities</v>
      </c>
      <c r="D3937" s="33" t="str">
        <f>VLOOKUP(B3937,lookup!A:D,4,FALSE)</f>
        <v>E31000005</v>
      </c>
      <c r="E3937" s="33" t="s">
        <v>15</v>
      </c>
      <c r="F3937" s="1" t="s">
        <v>219</v>
      </c>
      <c r="G3937" s="33" t="s">
        <v>5</v>
      </c>
      <c r="H3937" s="34">
        <v>15</v>
      </c>
    </row>
    <row r="3938" spans="1:8" x14ac:dyDescent="0.35">
      <c r="A3938" s="33">
        <v>2016</v>
      </c>
      <c r="B3938" s="33" t="s">
        <v>35</v>
      </c>
      <c r="C3938" s="33" t="str">
        <f>VLOOKUP(B3938,lookup!A:D,3,FALSE)</f>
        <v>Non Metropolitan Fire Authorities</v>
      </c>
      <c r="D3938" s="33" t="str">
        <f>VLOOKUP(B3938,lookup!A:D,4,FALSE)</f>
        <v>E31000005</v>
      </c>
      <c r="E3938" s="33" t="s">
        <v>7</v>
      </c>
      <c r="F3938" s="1" t="s">
        <v>252</v>
      </c>
      <c r="G3938" s="33" t="s">
        <v>10</v>
      </c>
      <c r="H3938" s="34">
        <v>0</v>
      </c>
    </row>
    <row r="3939" spans="1:8" x14ac:dyDescent="0.35">
      <c r="A3939" s="33">
        <v>2016</v>
      </c>
      <c r="B3939" s="33" t="s">
        <v>35</v>
      </c>
      <c r="C3939" s="33" t="str">
        <f>VLOOKUP(B3939,lookup!A:D,3,FALSE)</f>
        <v>Non Metropolitan Fire Authorities</v>
      </c>
      <c r="D3939" s="33" t="str">
        <f>VLOOKUP(B3939,lookup!A:D,4,FALSE)</f>
        <v>E31000005</v>
      </c>
      <c r="E3939" s="33" t="s">
        <v>7</v>
      </c>
      <c r="F3939" s="1" t="s">
        <v>252</v>
      </c>
      <c r="G3939" s="33" t="s">
        <v>11</v>
      </c>
      <c r="H3939" s="34">
        <v>0</v>
      </c>
    </row>
    <row r="3940" spans="1:8" x14ac:dyDescent="0.35">
      <c r="A3940" s="33">
        <v>2016</v>
      </c>
      <c r="B3940" s="33" t="s">
        <v>35</v>
      </c>
      <c r="C3940" s="33" t="str">
        <f>VLOOKUP(B3940,lookup!A:D,3,FALSE)</f>
        <v>Non Metropolitan Fire Authorities</v>
      </c>
      <c r="D3940" s="33" t="str">
        <f>VLOOKUP(B3940,lookup!A:D,4,FALSE)</f>
        <v>E31000005</v>
      </c>
      <c r="E3940" s="33" t="s">
        <v>7</v>
      </c>
      <c r="F3940" s="1" t="s">
        <v>252</v>
      </c>
      <c r="G3940" s="33" t="s">
        <v>12</v>
      </c>
      <c r="H3940" s="34">
        <v>27</v>
      </c>
    </row>
    <row r="3941" spans="1:8" x14ac:dyDescent="0.35">
      <c r="A3941" s="33">
        <v>2016</v>
      </c>
      <c r="B3941" s="33" t="s">
        <v>35</v>
      </c>
      <c r="C3941" s="33" t="str">
        <f>VLOOKUP(B3941,lookup!A:D,3,FALSE)</f>
        <v>Non Metropolitan Fire Authorities</v>
      </c>
      <c r="D3941" s="33" t="str">
        <f>VLOOKUP(B3941,lookup!A:D,4,FALSE)</f>
        <v>E31000005</v>
      </c>
      <c r="E3941" s="33" t="s">
        <v>7</v>
      </c>
      <c r="F3941" s="1" t="s">
        <v>252</v>
      </c>
      <c r="G3941" s="33" t="s">
        <v>13</v>
      </c>
      <c r="H3941" s="34">
        <v>54</v>
      </c>
    </row>
    <row r="3942" spans="1:8" x14ac:dyDescent="0.35">
      <c r="A3942" s="33">
        <v>2016</v>
      </c>
      <c r="B3942" s="33" t="s">
        <v>35</v>
      </c>
      <c r="C3942" s="33" t="str">
        <f>VLOOKUP(B3942,lookup!A:D,3,FALSE)</f>
        <v>Non Metropolitan Fire Authorities</v>
      </c>
      <c r="D3942" s="33" t="str">
        <f>VLOOKUP(B3942,lookup!A:D,4,FALSE)</f>
        <v>E31000005</v>
      </c>
      <c r="E3942" s="33" t="s">
        <v>7</v>
      </c>
      <c r="F3942" s="1" t="s">
        <v>252</v>
      </c>
      <c r="G3942" s="33" t="s">
        <v>14</v>
      </c>
      <c r="H3942" s="34">
        <v>169</v>
      </c>
    </row>
    <row r="3943" spans="1:8" x14ac:dyDescent="0.35">
      <c r="A3943" s="33">
        <v>2016</v>
      </c>
      <c r="B3943" s="33" t="s">
        <v>35</v>
      </c>
      <c r="C3943" s="33" t="str">
        <f>VLOOKUP(B3943,lookup!A:D,3,FALSE)</f>
        <v>Non Metropolitan Fire Authorities</v>
      </c>
      <c r="D3943" s="33" t="str">
        <f>VLOOKUP(B3943,lookup!A:D,4,FALSE)</f>
        <v>E31000005</v>
      </c>
      <c r="E3943" s="33" t="s">
        <v>7</v>
      </c>
      <c r="F3943" s="1" t="s">
        <v>252</v>
      </c>
      <c r="G3943" s="33" t="s">
        <v>5</v>
      </c>
      <c r="H3943" s="34">
        <v>250</v>
      </c>
    </row>
    <row r="3944" spans="1:8" x14ac:dyDescent="0.35">
      <c r="A3944" s="33">
        <v>2016</v>
      </c>
      <c r="B3944" s="33" t="s">
        <v>35</v>
      </c>
      <c r="C3944" s="33" t="str">
        <f>VLOOKUP(B3944,lookup!A:D,3,FALSE)</f>
        <v>Non Metropolitan Fire Authorities</v>
      </c>
      <c r="D3944" s="33" t="str">
        <f>VLOOKUP(B3944,lookup!A:D,4,FALSE)</f>
        <v>E31000005</v>
      </c>
      <c r="E3944" s="33" t="s">
        <v>15</v>
      </c>
      <c r="F3944" s="1" t="s">
        <v>252</v>
      </c>
      <c r="G3944" s="33" t="s">
        <v>10</v>
      </c>
      <c r="H3944" s="34">
        <v>0</v>
      </c>
    </row>
    <row r="3945" spans="1:8" x14ac:dyDescent="0.35">
      <c r="A3945" s="33">
        <v>2016</v>
      </c>
      <c r="B3945" s="33" t="s">
        <v>35</v>
      </c>
      <c r="C3945" s="33" t="str">
        <f>VLOOKUP(B3945,lookup!A:D,3,FALSE)</f>
        <v>Non Metropolitan Fire Authorities</v>
      </c>
      <c r="D3945" s="33" t="str">
        <f>VLOOKUP(B3945,lookup!A:D,4,FALSE)</f>
        <v>E31000005</v>
      </c>
      <c r="E3945" s="33" t="s">
        <v>15</v>
      </c>
      <c r="F3945" s="1" t="s">
        <v>252</v>
      </c>
      <c r="G3945" s="33" t="s">
        <v>11</v>
      </c>
      <c r="H3945" s="34">
        <v>0</v>
      </c>
    </row>
    <row r="3946" spans="1:8" x14ac:dyDescent="0.35">
      <c r="A3946" s="33">
        <v>2016</v>
      </c>
      <c r="B3946" s="33" t="s">
        <v>35</v>
      </c>
      <c r="C3946" s="33" t="str">
        <f>VLOOKUP(B3946,lookup!A:D,3,FALSE)</f>
        <v>Non Metropolitan Fire Authorities</v>
      </c>
      <c r="D3946" s="33" t="str">
        <f>VLOOKUP(B3946,lookup!A:D,4,FALSE)</f>
        <v>E31000005</v>
      </c>
      <c r="E3946" s="33" t="s">
        <v>15</v>
      </c>
      <c r="F3946" s="1" t="s">
        <v>252</v>
      </c>
      <c r="G3946" s="33" t="s">
        <v>12</v>
      </c>
      <c r="H3946" s="34">
        <v>0</v>
      </c>
    </row>
    <row r="3947" spans="1:8" x14ac:dyDescent="0.35">
      <c r="A3947" s="33">
        <v>2016</v>
      </c>
      <c r="B3947" s="33" t="s">
        <v>35</v>
      </c>
      <c r="C3947" s="33" t="str">
        <f>VLOOKUP(B3947,lookup!A:D,3,FALSE)</f>
        <v>Non Metropolitan Fire Authorities</v>
      </c>
      <c r="D3947" s="33" t="str">
        <f>VLOOKUP(B3947,lookup!A:D,4,FALSE)</f>
        <v>E31000005</v>
      </c>
      <c r="E3947" s="33" t="s">
        <v>15</v>
      </c>
      <c r="F3947" s="1" t="s">
        <v>252</v>
      </c>
      <c r="G3947" s="33" t="s">
        <v>13</v>
      </c>
      <c r="H3947" s="34">
        <v>0</v>
      </c>
    </row>
    <row r="3948" spans="1:8" x14ac:dyDescent="0.35">
      <c r="A3948" s="33">
        <v>2016</v>
      </c>
      <c r="B3948" s="33" t="s">
        <v>35</v>
      </c>
      <c r="C3948" s="33" t="str">
        <f>VLOOKUP(B3948,lookup!A:D,3,FALSE)</f>
        <v>Non Metropolitan Fire Authorities</v>
      </c>
      <c r="D3948" s="33" t="str">
        <f>VLOOKUP(B3948,lookup!A:D,4,FALSE)</f>
        <v>E31000005</v>
      </c>
      <c r="E3948" s="33" t="s">
        <v>15</v>
      </c>
      <c r="F3948" s="1" t="s">
        <v>252</v>
      </c>
      <c r="G3948" s="33" t="s">
        <v>14</v>
      </c>
      <c r="H3948" s="34">
        <v>11</v>
      </c>
    </row>
    <row r="3949" spans="1:8" x14ac:dyDescent="0.35">
      <c r="A3949" s="33">
        <v>2016</v>
      </c>
      <c r="B3949" s="33" t="s">
        <v>35</v>
      </c>
      <c r="C3949" s="33" t="str">
        <f>VLOOKUP(B3949,lookup!A:D,3,FALSE)</f>
        <v>Non Metropolitan Fire Authorities</v>
      </c>
      <c r="D3949" s="33" t="str">
        <f>VLOOKUP(B3949,lookup!A:D,4,FALSE)</f>
        <v>E31000005</v>
      </c>
      <c r="E3949" s="33" t="s">
        <v>15</v>
      </c>
      <c r="F3949" s="1" t="s">
        <v>252</v>
      </c>
      <c r="G3949" s="33" t="s">
        <v>5</v>
      </c>
      <c r="H3949" s="34">
        <v>11</v>
      </c>
    </row>
    <row r="3950" spans="1:8" x14ac:dyDescent="0.35">
      <c r="A3950" s="33">
        <v>2016</v>
      </c>
      <c r="B3950" s="33" t="s">
        <v>38</v>
      </c>
      <c r="C3950" s="33" t="str">
        <f>VLOOKUP(B3950,lookup!A:D,3,FALSE)</f>
        <v>Non Metropolitan Fire Authorities</v>
      </c>
      <c r="D3950" s="33" t="str">
        <f>VLOOKUP(B3950,lookup!A:D,4,FALSE)</f>
        <v>E31000006</v>
      </c>
      <c r="E3950" s="33" t="s">
        <v>7</v>
      </c>
      <c r="F3950" s="1" t="s">
        <v>219</v>
      </c>
      <c r="G3950" s="33" t="s">
        <v>8</v>
      </c>
      <c r="H3950" s="34">
        <v>2</v>
      </c>
    </row>
    <row r="3951" spans="1:8" x14ac:dyDescent="0.35">
      <c r="A3951" s="33">
        <v>2016</v>
      </c>
      <c r="B3951" s="33" t="s">
        <v>38</v>
      </c>
      <c r="C3951" s="33" t="str">
        <f>VLOOKUP(B3951,lookup!A:D,3,FALSE)</f>
        <v>Non Metropolitan Fire Authorities</v>
      </c>
      <c r="D3951" s="33" t="str">
        <f>VLOOKUP(B3951,lookup!A:D,4,FALSE)</f>
        <v>E31000006</v>
      </c>
      <c r="E3951" s="33" t="s">
        <v>7</v>
      </c>
      <c r="F3951" s="1" t="s">
        <v>219</v>
      </c>
      <c r="G3951" s="33" t="s">
        <v>178</v>
      </c>
      <c r="H3951" s="34">
        <v>4</v>
      </c>
    </row>
    <row r="3952" spans="1:8" x14ac:dyDescent="0.35">
      <c r="A3952" s="33">
        <v>2016</v>
      </c>
      <c r="B3952" s="33" t="s">
        <v>38</v>
      </c>
      <c r="C3952" s="33" t="str">
        <f>VLOOKUP(B3952,lookup!A:D,3,FALSE)</f>
        <v>Non Metropolitan Fire Authorities</v>
      </c>
      <c r="D3952" s="33" t="str">
        <f>VLOOKUP(B3952,lookup!A:D,4,FALSE)</f>
        <v>E31000006</v>
      </c>
      <c r="E3952" s="33" t="s">
        <v>7</v>
      </c>
      <c r="F3952" s="1" t="s">
        <v>219</v>
      </c>
      <c r="G3952" s="33" t="s">
        <v>10</v>
      </c>
      <c r="H3952" s="34">
        <v>8</v>
      </c>
    </row>
    <row r="3953" spans="1:8" x14ac:dyDescent="0.35">
      <c r="A3953" s="33">
        <v>2016</v>
      </c>
      <c r="B3953" s="33" t="s">
        <v>38</v>
      </c>
      <c r="C3953" s="33" t="str">
        <f>VLOOKUP(B3953,lookup!A:D,3,FALSE)</f>
        <v>Non Metropolitan Fire Authorities</v>
      </c>
      <c r="D3953" s="33" t="str">
        <f>VLOOKUP(B3953,lookup!A:D,4,FALSE)</f>
        <v>E31000006</v>
      </c>
      <c r="E3953" s="33" t="s">
        <v>7</v>
      </c>
      <c r="F3953" s="1" t="s">
        <v>219</v>
      </c>
      <c r="G3953" s="33" t="s">
        <v>11</v>
      </c>
      <c r="H3953" s="34">
        <v>30</v>
      </c>
    </row>
    <row r="3954" spans="1:8" x14ac:dyDescent="0.35">
      <c r="A3954" s="33">
        <v>2016</v>
      </c>
      <c r="B3954" s="33" t="s">
        <v>38</v>
      </c>
      <c r="C3954" s="33" t="str">
        <f>VLOOKUP(B3954,lookup!A:D,3,FALSE)</f>
        <v>Non Metropolitan Fire Authorities</v>
      </c>
      <c r="D3954" s="33" t="str">
        <f>VLOOKUP(B3954,lookup!A:D,4,FALSE)</f>
        <v>E31000006</v>
      </c>
      <c r="E3954" s="33" t="s">
        <v>7</v>
      </c>
      <c r="F3954" s="1" t="s">
        <v>219</v>
      </c>
      <c r="G3954" s="33" t="s">
        <v>12</v>
      </c>
      <c r="H3954" s="34">
        <v>57</v>
      </c>
    </row>
    <row r="3955" spans="1:8" x14ac:dyDescent="0.35">
      <c r="A3955" s="33">
        <v>2016</v>
      </c>
      <c r="B3955" s="33" t="s">
        <v>38</v>
      </c>
      <c r="C3955" s="33" t="str">
        <f>VLOOKUP(B3955,lookup!A:D,3,FALSE)</f>
        <v>Non Metropolitan Fire Authorities</v>
      </c>
      <c r="D3955" s="33" t="str">
        <f>VLOOKUP(B3955,lookup!A:D,4,FALSE)</f>
        <v>E31000006</v>
      </c>
      <c r="E3955" s="33" t="s">
        <v>7</v>
      </c>
      <c r="F3955" s="1" t="s">
        <v>219</v>
      </c>
      <c r="G3955" s="33" t="s">
        <v>13</v>
      </c>
      <c r="H3955" s="34">
        <v>58</v>
      </c>
    </row>
    <row r="3956" spans="1:8" x14ac:dyDescent="0.35">
      <c r="A3956" s="33">
        <v>2016</v>
      </c>
      <c r="B3956" s="33" t="s">
        <v>38</v>
      </c>
      <c r="C3956" s="33" t="str">
        <f>VLOOKUP(B3956,lookup!A:D,3,FALSE)</f>
        <v>Non Metropolitan Fire Authorities</v>
      </c>
      <c r="D3956" s="33" t="str">
        <f>VLOOKUP(B3956,lookup!A:D,4,FALSE)</f>
        <v>E31000006</v>
      </c>
      <c r="E3956" s="33" t="s">
        <v>7</v>
      </c>
      <c r="F3956" s="1" t="s">
        <v>219</v>
      </c>
      <c r="G3956" s="33" t="s">
        <v>14</v>
      </c>
      <c r="H3956" s="34">
        <v>224</v>
      </c>
    </row>
    <row r="3957" spans="1:8" x14ac:dyDescent="0.35">
      <c r="A3957" s="33">
        <v>2016</v>
      </c>
      <c r="B3957" s="33" t="s">
        <v>38</v>
      </c>
      <c r="C3957" s="33" t="str">
        <f>VLOOKUP(B3957,lookup!A:D,3,FALSE)</f>
        <v>Non Metropolitan Fire Authorities</v>
      </c>
      <c r="D3957" s="33" t="str">
        <f>VLOOKUP(B3957,lookup!A:D,4,FALSE)</f>
        <v>E31000006</v>
      </c>
      <c r="E3957" s="33" t="s">
        <v>7</v>
      </c>
      <c r="F3957" s="1" t="s">
        <v>219</v>
      </c>
      <c r="G3957" s="33" t="s">
        <v>5</v>
      </c>
      <c r="H3957" s="34">
        <v>383</v>
      </c>
    </row>
    <row r="3958" spans="1:8" x14ac:dyDescent="0.35">
      <c r="A3958" s="33">
        <v>2016</v>
      </c>
      <c r="B3958" s="33" t="s">
        <v>38</v>
      </c>
      <c r="C3958" s="33" t="str">
        <f>VLOOKUP(B3958,lookup!A:D,3,FALSE)</f>
        <v>Non Metropolitan Fire Authorities</v>
      </c>
      <c r="D3958" s="33" t="str">
        <f>VLOOKUP(B3958,lookup!A:D,4,FALSE)</f>
        <v>E31000006</v>
      </c>
      <c r="E3958" s="33" t="s">
        <v>15</v>
      </c>
      <c r="F3958" s="1" t="s">
        <v>219</v>
      </c>
      <c r="G3958" s="33" t="s">
        <v>8</v>
      </c>
      <c r="H3958" s="34">
        <v>0</v>
      </c>
    </row>
    <row r="3959" spans="1:8" x14ac:dyDescent="0.35">
      <c r="A3959" s="33">
        <v>2016</v>
      </c>
      <c r="B3959" s="33" t="s">
        <v>38</v>
      </c>
      <c r="C3959" s="33" t="str">
        <f>VLOOKUP(B3959,lookup!A:D,3,FALSE)</f>
        <v>Non Metropolitan Fire Authorities</v>
      </c>
      <c r="D3959" s="33" t="str">
        <f>VLOOKUP(B3959,lookup!A:D,4,FALSE)</f>
        <v>E31000006</v>
      </c>
      <c r="E3959" s="33" t="s">
        <v>15</v>
      </c>
      <c r="F3959" s="1" t="s">
        <v>219</v>
      </c>
      <c r="G3959" s="33" t="s">
        <v>178</v>
      </c>
      <c r="H3959" s="34">
        <v>0</v>
      </c>
    </row>
    <row r="3960" spans="1:8" x14ac:dyDescent="0.35">
      <c r="A3960" s="33">
        <v>2016</v>
      </c>
      <c r="B3960" s="33" t="s">
        <v>38</v>
      </c>
      <c r="C3960" s="33" t="str">
        <f>VLOOKUP(B3960,lookup!A:D,3,FALSE)</f>
        <v>Non Metropolitan Fire Authorities</v>
      </c>
      <c r="D3960" s="33" t="str">
        <f>VLOOKUP(B3960,lookup!A:D,4,FALSE)</f>
        <v>E31000006</v>
      </c>
      <c r="E3960" s="33" t="s">
        <v>15</v>
      </c>
      <c r="F3960" s="1" t="s">
        <v>219</v>
      </c>
      <c r="G3960" s="33" t="s">
        <v>10</v>
      </c>
      <c r="H3960" s="34">
        <v>1</v>
      </c>
    </row>
    <row r="3961" spans="1:8" x14ac:dyDescent="0.35">
      <c r="A3961" s="33">
        <v>2016</v>
      </c>
      <c r="B3961" s="33" t="s">
        <v>38</v>
      </c>
      <c r="C3961" s="33" t="str">
        <f>VLOOKUP(B3961,lookup!A:D,3,FALSE)</f>
        <v>Non Metropolitan Fire Authorities</v>
      </c>
      <c r="D3961" s="33" t="str">
        <f>VLOOKUP(B3961,lookup!A:D,4,FALSE)</f>
        <v>E31000006</v>
      </c>
      <c r="E3961" s="33" t="s">
        <v>15</v>
      </c>
      <c r="F3961" s="1" t="s">
        <v>219</v>
      </c>
      <c r="G3961" s="33" t="s">
        <v>11</v>
      </c>
      <c r="H3961" s="34">
        <v>1</v>
      </c>
    </row>
    <row r="3962" spans="1:8" x14ac:dyDescent="0.35">
      <c r="A3962" s="33">
        <v>2016</v>
      </c>
      <c r="B3962" s="33" t="s">
        <v>38</v>
      </c>
      <c r="C3962" s="33" t="str">
        <f>VLOOKUP(B3962,lookup!A:D,3,FALSE)</f>
        <v>Non Metropolitan Fire Authorities</v>
      </c>
      <c r="D3962" s="33" t="str">
        <f>VLOOKUP(B3962,lookup!A:D,4,FALSE)</f>
        <v>E31000006</v>
      </c>
      <c r="E3962" s="33" t="s">
        <v>15</v>
      </c>
      <c r="F3962" s="1" t="s">
        <v>219</v>
      </c>
      <c r="G3962" s="33" t="s">
        <v>12</v>
      </c>
      <c r="H3962" s="34">
        <v>1</v>
      </c>
    </row>
    <row r="3963" spans="1:8" x14ac:dyDescent="0.35">
      <c r="A3963" s="33">
        <v>2016</v>
      </c>
      <c r="B3963" s="33" t="s">
        <v>38</v>
      </c>
      <c r="C3963" s="33" t="str">
        <f>VLOOKUP(B3963,lookup!A:D,3,FALSE)</f>
        <v>Non Metropolitan Fire Authorities</v>
      </c>
      <c r="D3963" s="33" t="str">
        <f>VLOOKUP(B3963,lookup!A:D,4,FALSE)</f>
        <v>E31000006</v>
      </c>
      <c r="E3963" s="33" t="s">
        <v>15</v>
      </c>
      <c r="F3963" s="1" t="s">
        <v>219</v>
      </c>
      <c r="G3963" s="33" t="s">
        <v>13</v>
      </c>
      <c r="H3963" s="34">
        <v>1</v>
      </c>
    </row>
    <row r="3964" spans="1:8" x14ac:dyDescent="0.35">
      <c r="A3964" s="33">
        <v>2016</v>
      </c>
      <c r="B3964" s="33" t="s">
        <v>38</v>
      </c>
      <c r="C3964" s="33" t="str">
        <f>VLOOKUP(B3964,lookup!A:D,3,FALSE)</f>
        <v>Non Metropolitan Fire Authorities</v>
      </c>
      <c r="D3964" s="33" t="str">
        <f>VLOOKUP(B3964,lookup!A:D,4,FALSE)</f>
        <v>E31000006</v>
      </c>
      <c r="E3964" s="33" t="s">
        <v>15</v>
      </c>
      <c r="F3964" s="1" t="s">
        <v>219</v>
      </c>
      <c r="G3964" s="33" t="s">
        <v>14</v>
      </c>
      <c r="H3964" s="34">
        <v>10</v>
      </c>
    </row>
    <row r="3965" spans="1:8" x14ac:dyDescent="0.35">
      <c r="A3965" s="33">
        <v>2016</v>
      </c>
      <c r="B3965" s="33" t="s">
        <v>38</v>
      </c>
      <c r="C3965" s="33" t="str">
        <f>VLOOKUP(B3965,lookup!A:D,3,FALSE)</f>
        <v>Non Metropolitan Fire Authorities</v>
      </c>
      <c r="D3965" s="33" t="str">
        <f>VLOOKUP(B3965,lookup!A:D,4,FALSE)</f>
        <v>E31000006</v>
      </c>
      <c r="E3965" s="33" t="s">
        <v>15</v>
      </c>
      <c r="F3965" s="1" t="s">
        <v>219</v>
      </c>
      <c r="G3965" s="33" t="s">
        <v>5</v>
      </c>
      <c r="H3965" s="34">
        <v>14</v>
      </c>
    </row>
    <row r="3966" spans="1:8" x14ac:dyDescent="0.35">
      <c r="A3966" s="33">
        <v>2016</v>
      </c>
      <c r="B3966" s="33" t="s">
        <v>38</v>
      </c>
      <c r="C3966" s="33" t="str">
        <f>VLOOKUP(B3966,lookup!A:D,3,FALSE)</f>
        <v>Non Metropolitan Fire Authorities</v>
      </c>
      <c r="D3966" s="33" t="str">
        <f>VLOOKUP(B3966,lookup!A:D,4,FALSE)</f>
        <v>E31000006</v>
      </c>
      <c r="E3966" s="33" t="s">
        <v>7</v>
      </c>
      <c r="F3966" s="1" t="s">
        <v>252</v>
      </c>
      <c r="G3966" s="33" t="s">
        <v>10</v>
      </c>
      <c r="H3966" s="34">
        <v>0</v>
      </c>
    </row>
    <row r="3967" spans="1:8" x14ac:dyDescent="0.35">
      <c r="A3967" s="33">
        <v>2016</v>
      </c>
      <c r="B3967" s="33" t="s">
        <v>38</v>
      </c>
      <c r="C3967" s="33" t="str">
        <f>VLOOKUP(B3967,lookup!A:D,3,FALSE)</f>
        <v>Non Metropolitan Fire Authorities</v>
      </c>
      <c r="D3967" s="33" t="str">
        <f>VLOOKUP(B3967,lookup!A:D,4,FALSE)</f>
        <v>E31000006</v>
      </c>
      <c r="E3967" s="33" t="s">
        <v>7</v>
      </c>
      <c r="F3967" s="1" t="s">
        <v>252</v>
      </c>
      <c r="G3967" s="33" t="s">
        <v>11</v>
      </c>
      <c r="H3967" s="34">
        <v>0</v>
      </c>
    </row>
    <row r="3968" spans="1:8" x14ac:dyDescent="0.35">
      <c r="A3968" s="33">
        <v>2016</v>
      </c>
      <c r="B3968" s="33" t="s">
        <v>38</v>
      </c>
      <c r="C3968" s="33" t="str">
        <f>VLOOKUP(B3968,lookup!A:D,3,FALSE)</f>
        <v>Non Metropolitan Fire Authorities</v>
      </c>
      <c r="D3968" s="33" t="str">
        <f>VLOOKUP(B3968,lookup!A:D,4,FALSE)</f>
        <v>E31000006</v>
      </c>
      <c r="E3968" s="33" t="s">
        <v>7</v>
      </c>
      <c r="F3968" s="1" t="s">
        <v>252</v>
      </c>
      <c r="G3968" s="33" t="s">
        <v>12</v>
      </c>
      <c r="H3968" s="34">
        <v>16</v>
      </c>
    </row>
    <row r="3969" spans="1:8" x14ac:dyDescent="0.35">
      <c r="A3969" s="33">
        <v>2016</v>
      </c>
      <c r="B3969" s="33" t="s">
        <v>38</v>
      </c>
      <c r="C3969" s="33" t="str">
        <f>VLOOKUP(B3969,lookup!A:D,3,FALSE)</f>
        <v>Non Metropolitan Fire Authorities</v>
      </c>
      <c r="D3969" s="33" t="str">
        <f>VLOOKUP(B3969,lookup!A:D,4,FALSE)</f>
        <v>E31000006</v>
      </c>
      <c r="E3969" s="33" t="s">
        <v>7</v>
      </c>
      <c r="F3969" s="1" t="s">
        <v>252</v>
      </c>
      <c r="G3969" s="33" t="s">
        <v>13</v>
      </c>
      <c r="H3969" s="34">
        <v>38</v>
      </c>
    </row>
    <row r="3970" spans="1:8" x14ac:dyDescent="0.35">
      <c r="A3970" s="33">
        <v>2016</v>
      </c>
      <c r="B3970" s="33" t="s">
        <v>38</v>
      </c>
      <c r="C3970" s="33" t="str">
        <f>VLOOKUP(B3970,lookup!A:D,3,FALSE)</f>
        <v>Non Metropolitan Fire Authorities</v>
      </c>
      <c r="D3970" s="33" t="str">
        <f>VLOOKUP(B3970,lookup!A:D,4,FALSE)</f>
        <v>E31000006</v>
      </c>
      <c r="E3970" s="33" t="s">
        <v>7</v>
      </c>
      <c r="F3970" s="1" t="s">
        <v>252</v>
      </c>
      <c r="G3970" s="33" t="s">
        <v>14</v>
      </c>
      <c r="H3970" s="34">
        <v>169</v>
      </c>
    </row>
    <row r="3971" spans="1:8" x14ac:dyDescent="0.35">
      <c r="A3971" s="33">
        <v>2016</v>
      </c>
      <c r="B3971" s="33" t="s">
        <v>38</v>
      </c>
      <c r="C3971" s="33" t="str">
        <f>VLOOKUP(B3971,lookup!A:D,3,FALSE)</f>
        <v>Non Metropolitan Fire Authorities</v>
      </c>
      <c r="D3971" s="33" t="str">
        <f>VLOOKUP(B3971,lookup!A:D,4,FALSE)</f>
        <v>E31000006</v>
      </c>
      <c r="E3971" s="33" t="s">
        <v>7</v>
      </c>
      <c r="F3971" s="1" t="s">
        <v>252</v>
      </c>
      <c r="G3971" s="33" t="s">
        <v>5</v>
      </c>
      <c r="H3971" s="34">
        <v>223</v>
      </c>
    </row>
    <row r="3972" spans="1:8" x14ac:dyDescent="0.35">
      <c r="A3972" s="33">
        <v>2016</v>
      </c>
      <c r="B3972" s="33" t="s">
        <v>38</v>
      </c>
      <c r="C3972" s="33" t="str">
        <f>VLOOKUP(B3972,lookup!A:D,3,FALSE)</f>
        <v>Non Metropolitan Fire Authorities</v>
      </c>
      <c r="D3972" s="33" t="str">
        <f>VLOOKUP(B3972,lookup!A:D,4,FALSE)</f>
        <v>E31000006</v>
      </c>
      <c r="E3972" s="33" t="s">
        <v>15</v>
      </c>
      <c r="F3972" s="1" t="s">
        <v>252</v>
      </c>
      <c r="G3972" s="33" t="s">
        <v>10</v>
      </c>
      <c r="H3972" s="34">
        <v>0</v>
      </c>
    </row>
    <row r="3973" spans="1:8" x14ac:dyDescent="0.35">
      <c r="A3973" s="33">
        <v>2016</v>
      </c>
      <c r="B3973" s="33" t="s">
        <v>38</v>
      </c>
      <c r="C3973" s="33" t="str">
        <f>VLOOKUP(B3973,lookup!A:D,3,FALSE)</f>
        <v>Non Metropolitan Fire Authorities</v>
      </c>
      <c r="D3973" s="33" t="str">
        <f>VLOOKUP(B3973,lookup!A:D,4,FALSE)</f>
        <v>E31000006</v>
      </c>
      <c r="E3973" s="33" t="s">
        <v>15</v>
      </c>
      <c r="F3973" s="1" t="s">
        <v>252</v>
      </c>
      <c r="G3973" s="33" t="s">
        <v>11</v>
      </c>
      <c r="H3973" s="34">
        <v>0</v>
      </c>
    </row>
    <row r="3974" spans="1:8" x14ac:dyDescent="0.35">
      <c r="A3974" s="33">
        <v>2016</v>
      </c>
      <c r="B3974" s="33" t="s">
        <v>38</v>
      </c>
      <c r="C3974" s="33" t="str">
        <f>VLOOKUP(B3974,lookup!A:D,3,FALSE)</f>
        <v>Non Metropolitan Fire Authorities</v>
      </c>
      <c r="D3974" s="33" t="str">
        <f>VLOOKUP(B3974,lookup!A:D,4,FALSE)</f>
        <v>E31000006</v>
      </c>
      <c r="E3974" s="33" t="s">
        <v>15</v>
      </c>
      <c r="F3974" s="1" t="s">
        <v>252</v>
      </c>
      <c r="G3974" s="33" t="s">
        <v>12</v>
      </c>
      <c r="H3974" s="34">
        <v>0</v>
      </c>
    </row>
    <row r="3975" spans="1:8" x14ac:dyDescent="0.35">
      <c r="A3975" s="33">
        <v>2016</v>
      </c>
      <c r="B3975" s="33" t="s">
        <v>38</v>
      </c>
      <c r="C3975" s="33" t="str">
        <f>VLOOKUP(B3975,lookup!A:D,3,FALSE)</f>
        <v>Non Metropolitan Fire Authorities</v>
      </c>
      <c r="D3975" s="33" t="str">
        <f>VLOOKUP(B3975,lookup!A:D,4,FALSE)</f>
        <v>E31000006</v>
      </c>
      <c r="E3975" s="33" t="s">
        <v>15</v>
      </c>
      <c r="F3975" s="1" t="s">
        <v>252</v>
      </c>
      <c r="G3975" s="33" t="s">
        <v>13</v>
      </c>
      <c r="H3975" s="34">
        <v>1</v>
      </c>
    </row>
    <row r="3976" spans="1:8" x14ac:dyDescent="0.35">
      <c r="A3976" s="33">
        <v>2016</v>
      </c>
      <c r="B3976" s="33" t="s">
        <v>38</v>
      </c>
      <c r="C3976" s="33" t="str">
        <f>VLOOKUP(B3976,lookup!A:D,3,FALSE)</f>
        <v>Non Metropolitan Fire Authorities</v>
      </c>
      <c r="D3976" s="33" t="str">
        <f>VLOOKUP(B3976,lookup!A:D,4,FALSE)</f>
        <v>E31000006</v>
      </c>
      <c r="E3976" s="33" t="s">
        <v>15</v>
      </c>
      <c r="F3976" s="1" t="s">
        <v>252</v>
      </c>
      <c r="G3976" s="33" t="s">
        <v>14</v>
      </c>
      <c r="H3976" s="34">
        <v>15</v>
      </c>
    </row>
    <row r="3977" spans="1:8" x14ac:dyDescent="0.35">
      <c r="A3977" s="33">
        <v>2016</v>
      </c>
      <c r="B3977" s="33" t="s">
        <v>38</v>
      </c>
      <c r="C3977" s="33" t="str">
        <f>VLOOKUP(B3977,lookup!A:D,3,FALSE)</f>
        <v>Non Metropolitan Fire Authorities</v>
      </c>
      <c r="D3977" s="33" t="str">
        <f>VLOOKUP(B3977,lookup!A:D,4,FALSE)</f>
        <v>E31000006</v>
      </c>
      <c r="E3977" s="33" t="s">
        <v>15</v>
      </c>
      <c r="F3977" s="1" t="s">
        <v>252</v>
      </c>
      <c r="G3977" s="33" t="s">
        <v>5</v>
      </c>
      <c r="H3977" s="34">
        <v>16</v>
      </c>
    </row>
    <row r="3978" spans="1:8" x14ac:dyDescent="0.35">
      <c r="A3978" s="33">
        <v>2016</v>
      </c>
      <c r="B3978" s="33" t="s">
        <v>41</v>
      </c>
      <c r="C3978" s="33" t="str">
        <f>VLOOKUP(B3978,lookup!A:D,3,FALSE)</f>
        <v>Non Metropolitan Fire Authorities</v>
      </c>
      <c r="D3978" s="33" t="str">
        <f>VLOOKUP(B3978,lookup!A:D,4,FALSE)</f>
        <v>E31000007</v>
      </c>
      <c r="E3978" s="33" t="s">
        <v>7</v>
      </c>
      <c r="F3978" s="1" t="s">
        <v>219</v>
      </c>
      <c r="G3978" s="33" t="s">
        <v>8</v>
      </c>
      <c r="H3978" s="34">
        <v>1</v>
      </c>
    </row>
    <row r="3979" spans="1:8" x14ac:dyDescent="0.35">
      <c r="A3979" s="33">
        <v>2016</v>
      </c>
      <c r="B3979" s="33" t="s">
        <v>41</v>
      </c>
      <c r="C3979" s="33" t="str">
        <f>VLOOKUP(B3979,lookup!A:D,3,FALSE)</f>
        <v>Non Metropolitan Fire Authorities</v>
      </c>
      <c r="D3979" s="33" t="str">
        <f>VLOOKUP(B3979,lookup!A:D,4,FALSE)</f>
        <v>E31000007</v>
      </c>
      <c r="E3979" s="33" t="s">
        <v>7</v>
      </c>
      <c r="F3979" s="1" t="s">
        <v>219</v>
      </c>
      <c r="G3979" s="33" t="s">
        <v>178</v>
      </c>
      <c r="H3979" s="34">
        <v>3</v>
      </c>
    </row>
    <row r="3980" spans="1:8" x14ac:dyDescent="0.35">
      <c r="A3980" s="33">
        <v>2016</v>
      </c>
      <c r="B3980" s="33" t="s">
        <v>41</v>
      </c>
      <c r="C3980" s="33" t="str">
        <f>VLOOKUP(B3980,lookup!A:D,3,FALSE)</f>
        <v>Non Metropolitan Fire Authorities</v>
      </c>
      <c r="D3980" s="33" t="str">
        <f>VLOOKUP(B3980,lookup!A:D,4,FALSE)</f>
        <v>E31000007</v>
      </c>
      <c r="E3980" s="33" t="s">
        <v>7</v>
      </c>
      <c r="F3980" s="1" t="s">
        <v>219</v>
      </c>
      <c r="G3980" s="33" t="s">
        <v>10</v>
      </c>
      <c r="H3980" s="34">
        <v>6</v>
      </c>
    </row>
    <row r="3981" spans="1:8" x14ac:dyDescent="0.35">
      <c r="A3981" s="33">
        <v>2016</v>
      </c>
      <c r="B3981" s="33" t="s">
        <v>41</v>
      </c>
      <c r="C3981" s="33" t="str">
        <f>VLOOKUP(B3981,lookup!A:D,3,FALSE)</f>
        <v>Non Metropolitan Fire Authorities</v>
      </c>
      <c r="D3981" s="33" t="str">
        <f>VLOOKUP(B3981,lookup!A:D,4,FALSE)</f>
        <v>E31000007</v>
      </c>
      <c r="E3981" s="33" t="s">
        <v>7</v>
      </c>
      <c r="F3981" s="1" t="s">
        <v>219</v>
      </c>
      <c r="G3981" s="33" t="s">
        <v>11</v>
      </c>
      <c r="H3981" s="34">
        <v>11</v>
      </c>
    </row>
    <row r="3982" spans="1:8" x14ac:dyDescent="0.35">
      <c r="A3982" s="33">
        <v>2016</v>
      </c>
      <c r="B3982" s="33" t="s">
        <v>41</v>
      </c>
      <c r="C3982" s="33" t="str">
        <f>VLOOKUP(B3982,lookup!A:D,3,FALSE)</f>
        <v>Non Metropolitan Fire Authorities</v>
      </c>
      <c r="D3982" s="33" t="str">
        <f>VLOOKUP(B3982,lookup!A:D,4,FALSE)</f>
        <v>E31000007</v>
      </c>
      <c r="E3982" s="33" t="s">
        <v>7</v>
      </c>
      <c r="F3982" s="1" t="s">
        <v>219</v>
      </c>
      <c r="G3982" s="33" t="s">
        <v>12</v>
      </c>
      <c r="H3982" s="34">
        <v>48</v>
      </c>
    </row>
    <row r="3983" spans="1:8" x14ac:dyDescent="0.35">
      <c r="A3983" s="33">
        <v>2016</v>
      </c>
      <c r="B3983" s="33" t="s">
        <v>41</v>
      </c>
      <c r="C3983" s="33" t="str">
        <f>VLOOKUP(B3983,lookup!A:D,3,FALSE)</f>
        <v>Non Metropolitan Fire Authorities</v>
      </c>
      <c r="D3983" s="33" t="str">
        <f>VLOOKUP(B3983,lookup!A:D,4,FALSE)</f>
        <v>E31000007</v>
      </c>
      <c r="E3983" s="33" t="s">
        <v>7</v>
      </c>
      <c r="F3983" s="1" t="s">
        <v>219</v>
      </c>
      <c r="G3983" s="33" t="s">
        <v>13</v>
      </c>
      <c r="H3983" s="34">
        <v>42</v>
      </c>
    </row>
    <row r="3984" spans="1:8" x14ac:dyDescent="0.35">
      <c r="A3984" s="33">
        <v>2016</v>
      </c>
      <c r="B3984" s="33" t="s">
        <v>41</v>
      </c>
      <c r="C3984" s="33" t="str">
        <f>VLOOKUP(B3984,lookup!A:D,3,FALSE)</f>
        <v>Non Metropolitan Fire Authorities</v>
      </c>
      <c r="D3984" s="33" t="str">
        <f>VLOOKUP(B3984,lookup!A:D,4,FALSE)</f>
        <v>E31000007</v>
      </c>
      <c r="E3984" s="33" t="s">
        <v>7</v>
      </c>
      <c r="F3984" s="1" t="s">
        <v>219</v>
      </c>
      <c r="G3984" s="33" t="s">
        <v>14</v>
      </c>
      <c r="H3984" s="34">
        <v>234</v>
      </c>
    </row>
    <row r="3985" spans="1:8" x14ac:dyDescent="0.35">
      <c r="A3985" s="33">
        <v>2016</v>
      </c>
      <c r="B3985" s="33" t="s">
        <v>41</v>
      </c>
      <c r="C3985" s="33" t="str">
        <f>VLOOKUP(B3985,lookup!A:D,3,FALSE)</f>
        <v>Non Metropolitan Fire Authorities</v>
      </c>
      <c r="D3985" s="33" t="str">
        <f>VLOOKUP(B3985,lookup!A:D,4,FALSE)</f>
        <v>E31000007</v>
      </c>
      <c r="E3985" s="33" t="s">
        <v>7</v>
      </c>
      <c r="F3985" s="1" t="s">
        <v>219</v>
      </c>
      <c r="G3985" s="33" t="s">
        <v>5</v>
      </c>
      <c r="H3985" s="34">
        <v>345</v>
      </c>
    </row>
    <row r="3986" spans="1:8" x14ac:dyDescent="0.35">
      <c r="A3986" s="33">
        <v>2016</v>
      </c>
      <c r="B3986" s="33" t="s">
        <v>41</v>
      </c>
      <c r="C3986" s="33" t="str">
        <f>VLOOKUP(B3986,lookup!A:D,3,FALSE)</f>
        <v>Non Metropolitan Fire Authorities</v>
      </c>
      <c r="D3986" s="33" t="str">
        <f>VLOOKUP(B3986,lookup!A:D,4,FALSE)</f>
        <v>E31000007</v>
      </c>
      <c r="E3986" s="33" t="s">
        <v>15</v>
      </c>
      <c r="F3986" s="1" t="s">
        <v>219</v>
      </c>
      <c r="G3986" s="33" t="s">
        <v>8</v>
      </c>
      <c r="H3986" s="34">
        <v>0</v>
      </c>
    </row>
    <row r="3987" spans="1:8" x14ac:dyDescent="0.35">
      <c r="A3987" s="33">
        <v>2016</v>
      </c>
      <c r="B3987" s="33" t="s">
        <v>41</v>
      </c>
      <c r="C3987" s="33" t="str">
        <f>VLOOKUP(B3987,lookup!A:D,3,FALSE)</f>
        <v>Non Metropolitan Fire Authorities</v>
      </c>
      <c r="D3987" s="33" t="str">
        <f>VLOOKUP(B3987,lookup!A:D,4,FALSE)</f>
        <v>E31000007</v>
      </c>
      <c r="E3987" s="33" t="s">
        <v>15</v>
      </c>
      <c r="F3987" s="1" t="s">
        <v>219</v>
      </c>
      <c r="G3987" s="33" t="s">
        <v>178</v>
      </c>
      <c r="H3987" s="34">
        <v>0</v>
      </c>
    </row>
    <row r="3988" spans="1:8" x14ac:dyDescent="0.35">
      <c r="A3988" s="33">
        <v>2016</v>
      </c>
      <c r="B3988" s="33" t="s">
        <v>41</v>
      </c>
      <c r="C3988" s="33" t="str">
        <f>VLOOKUP(B3988,lookup!A:D,3,FALSE)</f>
        <v>Non Metropolitan Fire Authorities</v>
      </c>
      <c r="D3988" s="33" t="str">
        <f>VLOOKUP(B3988,lookup!A:D,4,FALSE)</f>
        <v>E31000007</v>
      </c>
      <c r="E3988" s="33" t="s">
        <v>15</v>
      </c>
      <c r="F3988" s="1" t="s">
        <v>219</v>
      </c>
      <c r="G3988" s="33" t="s">
        <v>10</v>
      </c>
      <c r="H3988" s="34">
        <v>0</v>
      </c>
    </row>
    <row r="3989" spans="1:8" x14ac:dyDescent="0.35">
      <c r="A3989" s="33">
        <v>2016</v>
      </c>
      <c r="B3989" s="33" t="s">
        <v>41</v>
      </c>
      <c r="C3989" s="33" t="str">
        <f>VLOOKUP(B3989,lookup!A:D,3,FALSE)</f>
        <v>Non Metropolitan Fire Authorities</v>
      </c>
      <c r="D3989" s="33" t="str">
        <f>VLOOKUP(B3989,lookup!A:D,4,FALSE)</f>
        <v>E31000007</v>
      </c>
      <c r="E3989" s="33" t="s">
        <v>15</v>
      </c>
      <c r="F3989" s="1" t="s">
        <v>219</v>
      </c>
      <c r="G3989" s="33" t="s">
        <v>11</v>
      </c>
      <c r="H3989" s="34">
        <v>0</v>
      </c>
    </row>
    <row r="3990" spans="1:8" x14ac:dyDescent="0.35">
      <c r="A3990" s="33">
        <v>2016</v>
      </c>
      <c r="B3990" s="33" t="s">
        <v>41</v>
      </c>
      <c r="C3990" s="33" t="str">
        <f>VLOOKUP(B3990,lookup!A:D,3,FALSE)</f>
        <v>Non Metropolitan Fire Authorities</v>
      </c>
      <c r="D3990" s="33" t="str">
        <f>VLOOKUP(B3990,lookup!A:D,4,FALSE)</f>
        <v>E31000007</v>
      </c>
      <c r="E3990" s="33" t="s">
        <v>15</v>
      </c>
      <c r="F3990" s="1" t="s">
        <v>219</v>
      </c>
      <c r="G3990" s="33" t="s">
        <v>12</v>
      </c>
      <c r="H3990" s="34">
        <v>0</v>
      </c>
    </row>
    <row r="3991" spans="1:8" x14ac:dyDescent="0.35">
      <c r="A3991" s="33">
        <v>2016</v>
      </c>
      <c r="B3991" s="33" t="s">
        <v>41</v>
      </c>
      <c r="C3991" s="33" t="str">
        <f>VLOOKUP(B3991,lookup!A:D,3,FALSE)</f>
        <v>Non Metropolitan Fire Authorities</v>
      </c>
      <c r="D3991" s="33" t="str">
        <f>VLOOKUP(B3991,lookup!A:D,4,FALSE)</f>
        <v>E31000007</v>
      </c>
      <c r="E3991" s="33" t="s">
        <v>15</v>
      </c>
      <c r="F3991" s="1" t="s">
        <v>219</v>
      </c>
      <c r="G3991" s="33" t="s">
        <v>13</v>
      </c>
      <c r="H3991" s="34">
        <v>4</v>
      </c>
    </row>
    <row r="3992" spans="1:8" x14ac:dyDescent="0.35">
      <c r="A3992" s="33">
        <v>2016</v>
      </c>
      <c r="B3992" s="33" t="s">
        <v>41</v>
      </c>
      <c r="C3992" s="33" t="str">
        <f>VLOOKUP(B3992,lookup!A:D,3,FALSE)</f>
        <v>Non Metropolitan Fire Authorities</v>
      </c>
      <c r="D3992" s="33" t="str">
        <f>VLOOKUP(B3992,lookup!A:D,4,FALSE)</f>
        <v>E31000007</v>
      </c>
      <c r="E3992" s="33" t="s">
        <v>15</v>
      </c>
      <c r="F3992" s="1" t="s">
        <v>219</v>
      </c>
      <c r="G3992" s="33" t="s">
        <v>14</v>
      </c>
      <c r="H3992" s="34">
        <v>14</v>
      </c>
    </row>
    <row r="3993" spans="1:8" x14ac:dyDescent="0.35">
      <c r="A3993" s="33">
        <v>2016</v>
      </c>
      <c r="B3993" s="33" t="s">
        <v>41</v>
      </c>
      <c r="C3993" s="33" t="str">
        <f>VLOOKUP(B3993,lookup!A:D,3,FALSE)</f>
        <v>Non Metropolitan Fire Authorities</v>
      </c>
      <c r="D3993" s="33" t="str">
        <f>VLOOKUP(B3993,lookup!A:D,4,FALSE)</f>
        <v>E31000007</v>
      </c>
      <c r="E3993" s="33" t="s">
        <v>15</v>
      </c>
      <c r="F3993" s="1" t="s">
        <v>219</v>
      </c>
      <c r="G3993" s="33" t="s">
        <v>5</v>
      </c>
      <c r="H3993" s="34">
        <v>18</v>
      </c>
    </row>
    <row r="3994" spans="1:8" x14ac:dyDescent="0.35">
      <c r="A3994" s="33">
        <v>2016</v>
      </c>
      <c r="B3994" s="33" t="s">
        <v>41</v>
      </c>
      <c r="C3994" s="33" t="str">
        <f>VLOOKUP(B3994,lookup!A:D,3,FALSE)</f>
        <v>Non Metropolitan Fire Authorities</v>
      </c>
      <c r="D3994" s="33" t="str">
        <f>VLOOKUP(B3994,lookup!A:D,4,FALSE)</f>
        <v>E31000007</v>
      </c>
      <c r="E3994" s="33" t="s">
        <v>7</v>
      </c>
      <c r="F3994" s="1" t="s">
        <v>252</v>
      </c>
      <c r="G3994" s="33" t="s">
        <v>10</v>
      </c>
      <c r="H3994" s="34">
        <v>0</v>
      </c>
    </row>
    <row r="3995" spans="1:8" x14ac:dyDescent="0.35">
      <c r="A3995" s="33">
        <v>2016</v>
      </c>
      <c r="B3995" s="33" t="s">
        <v>41</v>
      </c>
      <c r="C3995" s="33" t="str">
        <f>VLOOKUP(B3995,lookup!A:D,3,FALSE)</f>
        <v>Non Metropolitan Fire Authorities</v>
      </c>
      <c r="D3995" s="33" t="str">
        <f>VLOOKUP(B3995,lookup!A:D,4,FALSE)</f>
        <v>E31000007</v>
      </c>
      <c r="E3995" s="33" t="s">
        <v>7</v>
      </c>
      <c r="F3995" s="1" t="s">
        <v>252</v>
      </c>
      <c r="G3995" s="33" t="s">
        <v>11</v>
      </c>
      <c r="H3995" s="34">
        <v>0</v>
      </c>
    </row>
    <row r="3996" spans="1:8" x14ac:dyDescent="0.35">
      <c r="A3996" s="33">
        <v>2016</v>
      </c>
      <c r="B3996" s="33" t="s">
        <v>41</v>
      </c>
      <c r="C3996" s="33" t="str">
        <f>VLOOKUP(B3996,lookup!A:D,3,FALSE)</f>
        <v>Non Metropolitan Fire Authorities</v>
      </c>
      <c r="D3996" s="33" t="str">
        <f>VLOOKUP(B3996,lookup!A:D,4,FALSE)</f>
        <v>E31000007</v>
      </c>
      <c r="E3996" s="33" t="s">
        <v>7</v>
      </c>
      <c r="F3996" s="1" t="s">
        <v>252</v>
      </c>
      <c r="G3996" s="33" t="s">
        <v>12</v>
      </c>
      <c r="H3996" s="34">
        <v>2</v>
      </c>
    </row>
    <row r="3997" spans="1:8" x14ac:dyDescent="0.35">
      <c r="A3997" s="33">
        <v>2016</v>
      </c>
      <c r="B3997" s="33" t="s">
        <v>41</v>
      </c>
      <c r="C3997" s="33" t="str">
        <f>VLOOKUP(B3997,lookup!A:D,3,FALSE)</f>
        <v>Non Metropolitan Fire Authorities</v>
      </c>
      <c r="D3997" s="33" t="str">
        <f>VLOOKUP(B3997,lookup!A:D,4,FALSE)</f>
        <v>E31000007</v>
      </c>
      <c r="E3997" s="33" t="s">
        <v>7</v>
      </c>
      <c r="F3997" s="1" t="s">
        <v>252</v>
      </c>
      <c r="G3997" s="33" t="s">
        <v>13</v>
      </c>
      <c r="H3997" s="34">
        <v>4</v>
      </c>
    </row>
    <row r="3998" spans="1:8" x14ac:dyDescent="0.35">
      <c r="A3998" s="33">
        <v>2016</v>
      </c>
      <c r="B3998" s="33" t="s">
        <v>41</v>
      </c>
      <c r="C3998" s="33" t="str">
        <f>VLOOKUP(B3998,lookup!A:D,3,FALSE)</f>
        <v>Non Metropolitan Fire Authorities</v>
      </c>
      <c r="D3998" s="33" t="str">
        <f>VLOOKUP(B3998,lookup!A:D,4,FALSE)</f>
        <v>E31000007</v>
      </c>
      <c r="E3998" s="33" t="s">
        <v>7</v>
      </c>
      <c r="F3998" s="1" t="s">
        <v>252</v>
      </c>
      <c r="G3998" s="33" t="s">
        <v>14</v>
      </c>
      <c r="H3998" s="34">
        <v>73</v>
      </c>
    </row>
    <row r="3999" spans="1:8" x14ac:dyDescent="0.35">
      <c r="A3999" s="33">
        <v>2016</v>
      </c>
      <c r="B3999" s="33" t="s">
        <v>41</v>
      </c>
      <c r="C3999" s="33" t="str">
        <f>VLOOKUP(B3999,lookup!A:D,3,FALSE)</f>
        <v>Non Metropolitan Fire Authorities</v>
      </c>
      <c r="D3999" s="33" t="str">
        <f>VLOOKUP(B3999,lookup!A:D,4,FALSE)</f>
        <v>E31000007</v>
      </c>
      <c r="E3999" s="33" t="s">
        <v>7</v>
      </c>
      <c r="F3999" s="1" t="s">
        <v>252</v>
      </c>
      <c r="G3999" s="33" t="s">
        <v>5</v>
      </c>
      <c r="H3999" s="34">
        <v>79</v>
      </c>
    </row>
    <row r="4000" spans="1:8" x14ac:dyDescent="0.35">
      <c r="A4000" s="33">
        <v>2016</v>
      </c>
      <c r="B4000" s="33" t="s">
        <v>41</v>
      </c>
      <c r="C4000" s="33" t="str">
        <f>VLOOKUP(B4000,lookup!A:D,3,FALSE)</f>
        <v>Non Metropolitan Fire Authorities</v>
      </c>
      <c r="D4000" s="33" t="str">
        <f>VLOOKUP(B4000,lookup!A:D,4,FALSE)</f>
        <v>E31000007</v>
      </c>
      <c r="E4000" s="33" t="s">
        <v>15</v>
      </c>
      <c r="F4000" s="1" t="s">
        <v>252</v>
      </c>
      <c r="G4000" s="33" t="s">
        <v>10</v>
      </c>
      <c r="H4000" s="34">
        <v>0</v>
      </c>
    </row>
    <row r="4001" spans="1:8" x14ac:dyDescent="0.35">
      <c r="A4001" s="33">
        <v>2016</v>
      </c>
      <c r="B4001" s="33" t="s">
        <v>41</v>
      </c>
      <c r="C4001" s="33" t="str">
        <f>VLOOKUP(B4001,lookup!A:D,3,FALSE)</f>
        <v>Non Metropolitan Fire Authorities</v>
      </c>
      <c r="D4001" s="33" t="str">
        <f>VLOOKUP(B4001,lookup!A:D,4,FALSE)</f>
        <v>E31000007</v>
      </c>
      <c r="E4001" s="33" t="s">
        <v>15</v>
      </c>
      <c r="F4001" s="1" t="s">
        <v>252</v>
      </c>
      <c r="G4001" s="33" t="s">
        <v>11</v>
      </c>
      <c r="H4001" s="34">
        <v>0</v>
      </c>
    </row>
    <row r="4002" spans="1:8" x14ac:dyDescent="0.35">
      <c r="A4002" s="33">
        <v>2016</v>
      </c>
      <c r="B4002" s="33" t="s">
        <v>41</v>
      </c>
      <c r="C4002" s="33" t="str">
        <f>VLOOKUP(B4002,lookup!A:D,3,FALSE)</f>
        <v>Non Metropolitan Fire Authorities</v>
      </c>
      <c r="D4002" s="33" t="str">
        <f>VLOOKUP(B4002,lookup!A:D,4,FALSE)</f>
        <v>E31000007</v>
      </c>
      <c r="E4002" s="33" t="s">
        <v>15</v>
      </c>
      <c r="F4002" s="1" t="s">
        <v>252</v>
      </c>
      <c r="G4002" s="33" t="s">
        <v>12</v>
      </c>
      <c r="H4002" s="34">
        <v>0</v>
      </c>
    </row>
    <row r="4003" spans="1:8" x14ac:dyDescent="0.35">
      <c r="A4003" s="33">
        <v>2016</v>
      </c>
      <c r="B4003" s="33" t="s">
        <v>41</v>
      </c>
      <c r="C4003" s="33" t="str">
        <f>VLOOKUP(B4003,lookup!A:D,3,FALSE)</f>
        <v>Non Metropolitan Fire Authorities</v>
      </c>
      <c r="D4003" s="33" t="str">
        <f>VLOOKUP(B4003,lookup!A:D,4,FALSE)</f>
        <v>E31000007</v>
      </c>
      <c r="E4003" s="33" t="s">
        <v>15</v>
      </c>
      <c r="F4003" s="1" t="s">
        <v>252</v>
      </c>
      <c r="G4003" s="33" t="s">
        <v>13</v>
      </c>
      <c r="H4003" s="34">
        <v>0</v>
      </c>
    </row>
    <row r="4004" spans="1:8" x14ac:dyDescent="0.35">
      <c r="A4004" s="33">
        <v>2016</v>
      </c>
      <c r="B4004" s="33" t="s">
        <v>41</v>
      </c>
      <c r="C4004" s="33" t="str">
        <f>VLOOKUP(B4004,lookup!A:D,3,FALSE)</f>
        <v>Non Metropolitan Fire Authorities</v>
      </c>
      <c r="D4004" s="33" t="str">
        <f>VLOOKUP(B4004,lookup!A:D,4,FALSE)</f>
        <v>E31000007</v>
      </c>
      <c r="E4004" s="33" t="s">
        <v>15</v>
      </c>
      <c r="F4004" s="1" t="s">
        <v>252</v>
      </c>
      <c r="G4004" s="33" t="s">
        <v>14</v>
      </c>
      <c r="H4004" s="34">
        <v>2</v>
      </c>
    </row>
    <row r="4005" spans="1:8" x14ac:dyDescent="0.35">
      <c r="A4005" s="33">
        <v>2016</v>
      </c>
      <c r="B4005" s="33" t="s">
        <v>41</v>
      </c>
      <c r="C4005" s="33" t="str">
        <f>VLOOKUP(B4005,lookup!A:D,3,FALSE)</f>
        <v>Non Metropolitan Fire Authorities</v>
      </c>
      <c r="D4005" s="33" t="str">
        <f>VLOOKUP(B4005,lookup!A:D,4,FALSE)</f>
        <v>E31000007</v>
      </c>
      <c r="E4005" s="33" t="s">
        <v>15</v>
      </c>
      <c r="F4005" s="1" t="s">
        <v>252</v>
      </c>
      <c r="G4005" s="33" t="s">
        <v>5</v>
      </c>
      <c r="H4005" s="34">
        <v>2</v>
      </c>
    </row>
    <row r="4006" spans="1:8" x14ac:dyDescent="0.35">
      <c r="A4006" s="33">
        <v>2016</v>
      </c>
      <c r="B4006" s="33" t="s">
        <v>44</v>
      </c>
      <c r="C4006" s="33" t="str">
        <f>VLOOKUP(B4006,lookup!A:D,3,FALSE)</f>
        <v>Non Metropolitan Fire Authorities</v>
      </c>
      <c r="D4006" s="33" t="str">
        <f>VLOOKUP(B4006,lookup!A:D,4,FALSE)</f>
        <v>E31000008</v>
      </c>
      <c r="E4006" s="33" t="s">
        <v>7</v>
      </c>
      <c r="F4006" s="1" t="s">
        <v>219</v>
      </c>
      <c r="G4006" s="33" t="s">
        <v>8</v>
      </c>
      <c r="H4006" s="34">
        <v>2</v>
      </c>
    </row>
    <row r="4007" spans="1:8" x14ac:dyDescent="0.35">
      <c r="A4007" s="33">
        <v>2016</v>
      </c>
      <c r="B4007" s="33" t="s">
        <v>44</v>
      </c>
      <c r="C4007" s="33" t="str">
        <f>VLOOKUP(B4007,lookup!A:D,3,FALSE)</f>
        <v>Non Metropolitan Fire Authorities</v>
      </c>
      <c r="D4007" s="33" t="str">
        <f>VLOOKUP(B4007,lookup!A:D,4,FALSE)</f>
        <v>E31000008</v>
      </c>
      <c r="E4007" s="33" t="s">
        <v>7</v>
      </c>
      <c r="F4007" s="1" t="s">
        <v>219</v>
      </c>
      <c r="G4007" s="33" t="s">
        <v>178</v>
      </c>
      <c r="H4007" s="34">
        <v>3</v>
      </c>
    </row>
    <row r="4008" spans="1:8" x14ac:dyDescent="0.35">
      <c r="A4008" s="33">
        <v>2016</v>
      </c>
      <c r="B4008" s="33" t="s">
        <v>44</v>
      </c>
      <c r="C4008" s="33" t="str">
        <f>VLOOKUP(B4008,lookup!A:D,3,FALSE)</f>
        <v>Non Metropolitan Fire Authorities</v>
      </c>
      <c r="D4008" s="33" t="str">
        <f>VLOOKUP(B4008,lookup!A:D,4,FALSE)</f>
        <v>E31000008</v>
      </c>
      <c r="E4008" s="33" t="s">
        <v>7</v>
      </c>
      <c r="F4008" s="1" t="s">
        <v>219</v>
      </c>
      <c r="G4008" s="33" t="s">
        <v>10</v>
      </c>
      <c r="H4008" s="34">
        <v>9</v>
      </c>
    </row>
    <row r="4009" spans="1:8" x14ac:dyDescent="0.35">
      <c r="A4009" s="33">
        <v>2016</v>
      </c>
      <c r="B4009" s="33" t="s">
        <v>44</v>
      </c>
      <c r="C4009" s="33" t="str">
        <f>VLOOKUP(B4009,lookup!A:D,3,FALSE)</f>
        <v>Non Metropolitan Fire Authorities</v>
      </c>
      <c r="D4009" s="33" t="str">
        <f>VLOOKUP(B4009,lookup!A:D,4,FALSE)</f>
        <v>E31000008</v>
      </c>
      <c r="E4009" s="33" t="s">
        <v>7</v>
      </c>
      <c r="F4009" s="1" t="s">
        <v>219</v>
      </c>
      <c r="G4009" s="33" t="s">
        <v>11</v>
      </c>
      <c r="H4009" s="34">
        <v>15</v>
      </c>
    </row>
    <row r="4010" spans="1:8" x14ac:dyDescent="0.35">
      <c r="A4010" s="33">
        <v>2016</v>
      </c>
      <c r="B4010" s="33" t="s">
        <v>44</v>
      </c>
      <c r="C4010" s="33" t="str">
        <f>VLOOKUP(B4010,lookup!A:D,3,FALSE)</f>
        <v>Non Metropolitan Fire Authorities</v>
      </c>
      <c r="D4010" s="33" t="str">
        <f>VLOOKUP(B4010,lookup!A:D,4,FALSE)</f>
        <v>E31000008</v>
      </c>
      <c r="E4010" s="33" t="s">
        <v>7</v>
      </c>
      <c r="F4010" s="1" t="s">
        <v>219</v>
      </c>
      <c r="G4010" s="33" t="s">
        <v>12</v>
      </c>
      <c r="H4010" s="34">
        <v>40</v>
      </c>
    </row>
    <row r="4011" spans="1:8" x14ac:dyDescent="0.35">
      <c r="A4011" s="33">
        <v>2016</v>
      </c>
      <c r="B4011" s="33" t="s">
        <v>44</v>
      </c>
      <c r="C4011" s="33" t="str">
        <f>VLOOKUP(B4011,lookup!A:D,3,FALSE)</f>
        <v>Non Metropolitan Fire Authorities</v>
      </c>
      <c r="D4011" s="33" t="str">
        <f>VLOOKUP(B4011,lookup!A:D,4,FALSE)</f>
        <v>E31000008</v>
      </c>
      <c r="E4011" s="33" t="s">
        <v>7</v>
      </c>
      <c r="F4011" s="1" t="s">
        <v>219</v>
      </c>
      <c r="G4011" s="33" t="s">
        <v>13</v>
      </c>
      <c r="H4011" s="34">
        <v>22</v>
      </c>
    </row>
    <row r="4012" spans="1:8" x14ac:dyDescent="0.35">
      <c r="A4012" s="33">
        <v>2016</v>
      </c>
      <c r="B4012" s="33" t="s">
        <v>44</v>
      </c>
      <c r="C4012" s="33" t="str">
        <f>VLOOKUP(B4012,lookup!A:D,3,FALSE)</f>
        <v>Non Metropolitan Fire Authorities</v>
      </c>
      <c r="D4012" s="33" t="str">
        <f>VLOOKUP(B4012,lookup!A:D,4,FALSE)</f>
        <v>E31000008</v>
      </c>
      <c r="E4012" s="33" t="s">
        <v>7</v>
      </c>
      <c r="F4012" s="1" t="s">
        <v>219</v>
      </c>
      <c r="G4012" s="33" t="s">
        <v>14</v>
      </c>
      <c r="H4012" s="34">
        <v>95</v>
      </c>
    </row>
    <row r="4013" spans="1:8" x14ac:dyDescent="0.35">
      <c r="A4013" s="33">
        <v>2016</v>
      </c>
      <c r="B4013" s="33" t="s">
        <v>44</v>
      </c>
      <c r="C4013" s="33" t="str">
        <f>VLOOKUP(B4013,lookup!A:D,3,FALSE)</f>
        <v>Non Metropolitan Fire Authorities</v>
      </c>
      <c r="D4013" s="33" t="str">
        <f>VLOOKUP(B4013,lookup!A:D,4,FALSE)</f>
        <v>E31000008</v>
      </c>
      <c r="E4013" s="33" t="s">
        <v>7</v>
      </c>
      <c r="F4013" s="1" t="s">
        <v>219</v>
      </c>
      <c r="G4013" s="33" t="s">
        <v>5</v>
      </c>
      <c r="H4013" s="34">
        <v>186</v>
      </c>
    </row>
    <row r="4014" spans="1:8" x14ac:dyDescent="0.35">
      <c r="A4014" s="33">
        <v>2016</v>
      </c>
      <c r="B4014" s="33" t="s">
        <v>44</v>
      </c>
      <c r="C4014" s="33" t="str">
        <f>VLOOKUP(B4014,lookup!A:D,3,FALSE)</f>
        <v>Non Metropolitan Fire Authorities</v>
      </c>
      <c r="D4014" s="33" t="str">
        <f>VLOOKUP(B4014,lookup!A:D,4,FALSE)</f>
        <v>E31000008</v>
      </c>
      <c r="E4014" s="33" t="s">
        <v>15</v>
      </c>
      <c r="F4014" s="1" t="s">
        <v>219</v>
      </c>
      <c r="G4014" s="33" t="s">
        <v>8</v>
      </c>
      <c r="H4014" s="34">
        <v>0</v>
      </c>
    </row>
    <row r="4015" spans="1:8" x14ac:dyDescent="0.35">
      <c r="A4015" s="33">
        <v>2016</v>
      </c>
      <c r="B4015" s="33" t="s">
        <v>44</v>
      </c>
      <c r="C4015" s="33" t="str">
        <f>VLOOKUP(B4015,lookup!A:D,3,FALSE)</f>
        <v>Non Metropolitan Fire Authorities</v>
      </c>
      <c r="D4015" s="33" t="str">
        <f>VLOOKUP(B4015,lookup!A:D,4,FALSE)</f>
        <v>E31000008</v>
      </c>
      <c r="E4015" s="33" t="s">
        <v>15</v>
      </c>
      <c r="F4015" s="1" t="s">
        <v>219</v>
      </c>
      <c r="G4015" s="33" t="s">
        <v>178</v>
      </c>
      <c r="H4015" s="34">
        <v>0</v>
      </c>
    </row>
    <row r="4016" spans="1:8" x14ac:dyDescent="0.35">
      <c r="A4016" s="33">
        <v>2016</v>
      </c>
      <c r="B4016" s="33" t="s">
        <v>44</v>
      </c>
      <c r="C4016" s="33" t="str">
        <f>VLOOKUP(B4016,lookup!A:D,3,FALSE)</f>
        <v>Non Metropolitan Fire Authorities</v>
      </c>
      <c r="D4016" s="33" t="str">
        <f>VLOOKUP(B4016,lookup!A:D,4,FALSE)</f>
        <v>E31000008</v>
      </c>
      <c r="E4016" s="33" t="s">
        <v>15</v>
      </c>
      <c r="F4016" s="1" t="s">
        <v>219</v>
      </c>
      <c r="G4016" s="33" t="s">
        <v>10</v>
      </c>
      <c r="H4016" s="34">
        <v>0</v>
      </c>
    </row>
    <row r="4017" spans="1:8" x14ac:dyDescent="0.35">
      <c r="A4017" s="33">
        <v>2016</v>
      </c>
      <c r="B4017" s="33" t="s">
        <v>44</v>
      </c>
      <c r="C4017" s="33" t="str">
        <f>VLOOKUP(B4017,lookup!A:D,3,FALSE)</f>
        <v>Non Metropolitan Fire Authorities</v>
      </c>
      <c r="D4017" s="33" t="str">
        <f>VLOOKUP(B4017,lookup!A:D,4,FALSE)</f>
        <v>E31000008</v>
      </c>
      <c r="E4017" s="33" t="s">
        <v>15</v>
      </c>
      <c r="F4017" s="1" t="s">
        <v>219</v>
      </c>
      <c r="G4017" s="33" t="s">
        <v>11</v>
      </c>
      <c r="H4017" s="34">
        <v>1</v>
      </c>
    </row>
    <row r="4018" spans="1:8" x14ac:dyDescent="0.35">
      <c r="A4018" s="33">
        <v>2016</v>
      </c>
      <c r="B4018" s="33" t="s">
        <v>44</v>
      </c>
      <c r="C4018" s="33" t="str">
        <f>VLOOKUP(B4018,lookup!A:D,3,FALSE)</f>
        <v>Non Metropolitan Fire Authorities</v>
      </c>
      <c r="D4018" s="33" t="str">
        <f>VLOOKUP(B4018,lookup!A:D,4,FALSE)</f>
        <v>E31000008</v>
      </c>
      <c r="E4018" s="33" t="s">
        <v>15</v>
      </c>
      <c r="F4018" s="1" t="s">
        <v>219</v>
      </c>
      <c r="G4018" s="33" t="s">
        <v>12</v>
      </c>
      <c r="H4018" s="34">
        <v>1</v>
      </c>
    </row>
    <row r="4019" spans="1:8" x14ac:dyDescent="0.35">
      <c r="A4019" s="33">
        <v>2016</v>
      </c>
      <c r="B4019" s="33" t="s">
        <v>44</v>
      </c>
      <c r="C4019" s="33" t="str">
        <f>VLOOKUP(B4019,lookup!A:D,3,FALSE)</f>
        <v>Non Metropolitan Fire Authorities</v>
      </c>
      <c r="D4019" s="33" t="str">
        <f>VLOOKUP(B4019,lookup!A:D,4,FALSE)</f>
        <v>E31000008</v>
      </c>
      <c r="E4019" s="33" t="s">
        <v>15</v>
      </c>
      <c r="F4019" s="1" t="s">
        <v>219</v>
      </c>
      <c r="G4019" s="33" t="s">
        <v>13</v>
      </c>
      <c r="H4019" s="34">
        <v>0</v>
      </c>
    </row>
    <row r="4020" spans="1:8" x14ac:dyDescent="0.35">
      <c r="A4020" s="33">
        <v>2016</v>
      </c>
      <c r="B4020" s="33" t="s">
        <v>44</v>
      </c>
      <c r="C4020" s="33" t="str">
        <f>VLOOKUP(B4020,lookup!A:D,3,FALSE)</f>
        <v>Non Metropolitan Fire Authorities</v>
      </c>
      <c r="D4020" s="33" t="str">
        <f>VLOOKUP(B4020,lookup!A:D,4,FALSE)</f>
        <v>E31000008</v>
      </c>
      <c r="E4020" s="33" t="s">
        <v>15</v>
      </c>
      <c r="F4020" s="1" t="s">
        <v>219</v>
      </c>
      <c r="G4020" s="33" t="s">
        <v>14</v>
      </c>
      <c r="H4020" s="34">
        <v>3</v>
      </c>
    </row>
    <row r="4021" spans="1:8" x14ac:dyDescent="0.35">
      <c r="A4021" s="33">
        <v>2016</v>
      </c>
      <c r="B4021" s="33" t="s">
        <v>44</v>
      </c>
      <c r="C4021" s="33" t="str">
        <f>VLOOKUP(B4021,lookup!A:D,3,FALSE)</f>
        <v>Non Metropolitan Fire Authorities</v>
      </c>
      <c r="D4021" s="33" t="str">
        <f>VLOOKUP(B4021,lookup!A:D,4,FALSE)</f>
        <v>E31000008</v>
      </c>
      <c r="E4021" s="33" t="s">
        <v>15</v>
      </c>
      <c r="F4021" s="1" t="s">
        <v>219</v>
      </c>
      <c r="G4021" s="33" t="s">
        <v>5</v>
      </c>
      <c r="H4021" s="34">
        <v>5</v>
      </c>
    </row>
    <row r="4022" spans="1:8" x14ac:dyDescent="0.35">
      <c r="A4022" s="33">
        <v>2016</v>
      </c>
      <c r="B4022" s="33" t="s">
        <v>44</v>
      </c>
      <c r="C4022" s="33" t="str">
        <f>VLOOKUP(B4022,lookup!A:D,3,FALSE)</f>
        <v>Non Metropolitan Fire Authorities</v>
      </c>
      <c r="D4022" s="33" t="str">
        <f>VLOOKUP(B4022,lookup!A:D,4,FALSE)</f>
        <v>E31000008</v>
      </c>
      <c r="E4022" s="33" t="s">
        <v>7</v>
      </c>
      <c r="F4022" s="1" t="s">
        <v>252</v>
      </c>
      <c r="G4022" s="33" t="s">
        <v>10</v>
      </c>
      <c r="H4022" s="34">
        <v>0</v>
      </c>
    </row>
    <row r="4023" spans="1:8" x14ac:dyDescent="0.35">
      <c r="A4023" s="33">
        <v>2016</v>
      </c>
      <c r="B4023" s="33" t="s">
        <v>44</v>
      </c>
      <c r="C4023" s="33" t="str">
        <f>VLOOKUP(B4023,lookup!A:D,3,FALSE)</f>
        <v>Non Metropolitan Fire Authorities</v>
      </c>
      <c r="D4023" s="33" t="str">
        <f>VLOOKUP(B4023,lookup!A:D,4,FALSE)</f>
        <v>E31000008</v>
      </c>
      <c r="E4023" s="33" t="s">
        <v>7</v>
      </c>
      <c r="F4023" s="1" t="s">
        <v>252</v>
      </c>
      <c r="G4023" s="33" t="s">
        <v>11</v>
      </c>
      <c r="H4023" s="34">
        <v>24</v>
      </c>
    </row>
    <row r="4024" spans="1:8" x14ac:dyDescent="0.35">
      <c r="A4024" s="33">
        <v>2016</v>
      </c>
      <c r="B4024" s="33" t="s">
        <v>44</v>
      </c>
      <c r="C4024" s="33" t="str">
        <f>VLOOKUP(B4024,lookup!A:D,3,FALSE)</f>
        <v>Non Metropolitan Fire Authorities</v>
      </c>
      <c r="D4024" s="33" t="str">
        <f>VLOOKUP(B4024,lookup!A:D,4,FALSE)</f>
        <v>E31000008</v>
      </c>
      <c r="E4024" s="33" t="s">
        <v>7</v>
      </c>
      <c r="F4024" s="1" t="s">
        <v>252</v>
      </c>
      <c r="G4024" s="33" t="s">
        <v>12</v>
      </c>
      <c r="H4024" s="34">
        <v>34</v>
      </c>
    </row>
    <row r="4025" spans="1:8" x14ac:dyDescent="0.35">
      <c r="A4025" s="33">
        <v>2016</v>
      </c>
      <c r="B4025" s="33" t="s">
        <v>44</v>
      </c>
      <c r="C4025" s="33" t="str">
        <f>VLOOKUP(B4025,lookup!A:D,3,FALSE)</f>
        <v>Non Metropolitan Fire Authorities</v>
      </c>
      <c r="D4025" s="33" t="str">
        <f>VLOOKUP(B4025,lookup!A:D,4,FALSE)</f>
        <v>E31000008</v>
      </c>
      <c r="E4025" s="33" t="s">
        <v>7</v>
      </c>
      <c r="F4025" s="1" t="s">
        <v>252</v>
      </c>
      <c r="G4025" s="33" t="s">
        <v>13</v>
      </c>
      <c r="H4025" s="34">
        <v>59</v>
      </c>
    </row>
    <row r="4026" spans="1:8" x14ac:dyDescent="0.35">
      <c r="A4026" s="33">
        <v>2016</v>
      </c>
      <c r="B4026" s="33" t="s">
        <v>44</v>
      </c>
      <c r="C4026" s="33" t="str">
        <f>VLOOKUP(B4026,lookup!A:D,3,FALSE)</f>
        <v>Non Metropolitan Fire Authorities</v>
      </c>
      <c r="D4026" s="33" t="str">
        <f>VLOOKUP(B4026,lookup!A:D,4,FALSE)</f>
        <v>E31000008</v>
      </c>
      <c r="E4026" s="33" t="s">
        <v>7</v>
      </c>
      <c r="F4026" s="1" t="s">
        <v>252</v>
      </c>
      <c r="G4026" s="33" t="s">
        <v>14</v>
      </c>
      <c r="H4026" s="34">
        <v>307</v>
      </c>
    </row>
    <row r="4027" spans="1:8" x14ac:dyDescent="0.35">
      <c r="A4027" s="33">
        <v>2016</v>
      </c>
      <c r="B4027" s="33" t="s">
        <v>44</v>
      </c>
      <c r="C4027" s="33" t="str">
        <f>VLOOKUP(B4027,lookup!A:D,3,FALSE)</f>
        <v>Non Metropolitan Fire Authorities</v>
      </c>
      <c r="D4027" s="33" t="str">
        <f>VLOOKUP(B4027,lookup!A:D,4,FALSE)</f>
        <v>E31000008</v>
      </c>
      <c r="E4027" s="33" t="s">
        <v>7</v>
      </c>
      <c r="F4027" s="1" t="s">
        <v>252</v>
      </c>
      <c r="G4027" s="33" t="s">
        <v>5</v>
      </c>
      <c r="H4027" s="34">
        <v>424</v>
      </c>
    </row>
    <row r="4028" spans="1:8" x14ac:dyDescent="0.35">
      <c r="A4028" s="33">
        <v>2016</v>
      </c>
      <c r="B4028" s="33" t="s">
        <v>44</v>
      </c>
      <c r="C4028" s="33" t="str">
        <f>VLOOKUP(B4028,lookup!A:D,3,FALSE)</f>
        <v>Non Metropolitan Fire Authorities</v>
      </c>
      <c r="D4028" s="33" t="str">
        <f>VLOOKUP(B4028,lookup!A:D,4,FALSE)</f>
        <v>E31000008</v>
      </c>
      <c r="E4028" s="33" t="s">
        <v>15</v>
      </c>
      <c r="F4028" s="1" t="s">
        <v>252</v>
      </c>
      <c r="G4028" s="33" t="s">
        <v>10</v>
      </c>
      <c r="H4028" s="34">
        <v>0</v>
      </c>
    </row>
    <row r="4029" spans="1:8" x14ac:dyDescent="0.35">
      <c r="A4029" s="33">
        <v>2016</v>
      </c>
      <c r="B4029" s="33" t="s">
        <v>44</v>
      </c>
      <c r="C4029" s="33" t="str">
        <f>VLOOKUP(B4029,lookup!A:D,3,FALSE)</f>
        <v>Non Metropolitan Fire Authorities</v>
      </c>
      <c r="D4029" s="33" t="str">
        <f>VLOOKUP(B4029,lookup!A:D,4,FALSE)</f>
        <v>E31000008</v>
      </c>
      <c r="E4029" s="33" t="s">
        <v>15</v>
      </c>
      <c r="F4029" s="1" t="s">
        <v>252</v>
      </c>
      <c r="G4029" s="33" t="s">
        <v>11</v>
      </c>
      <c r="H4029" s="34">
        <v>0</v>
      </c>
    </row>
    <row r="4030" spans="1:8" x14ac:dyDescent="0.35">
      <c r="A4030" s="33">
        <v>2016</v>
      </c>
      <c r="B4030" s="33" t="s">
        <v>44</v>
      </c>
      <c r="C4030" s="33" t="str">
        <f>VLOOKUP(B4030,lookup!A:D,3,FALSE)</f>
        <v>Non Metropolitan Fire Authorities</v>
      </c>
      <c r="D4030" s="33" t="str">
        <f>VLOOKUP(B4030,lookup!A:D,4,FALSE)</f>
        <v>E31000008</v>
      </c>
      <c r="E4030" s="33" t="s">
        <v>15</v>
      </c>
      <c r="F4030" s="1" t="s">
        <v>252</v>
      </c>
      <c r="G4030" s="33" t="s">
        <v>12</v>
      </c>
      <c r="H4030" s="34">
        <v>0</v>
      </c>
    </row>
    <row r="4031" spans="1:8" x14ac:dyDescent="0.35">
      <c r="A4031" s="33">
        <v>2016</v>
      </c>
      <c r="B4031" s="33" t="s">
        <v>44</v>
      </c>
      <c r="C4031" s="33" t="str">
        <f>VLOOKUP(B4031,lookup!A:D,3,FALSE)</f>
        <v>Non Metropolitan Fire Authorities</v>
      </c>
      <c r="D4031" s="33" t="str">
        <f>VLOOKUP(B4031,lookup!A:D,4,FALSE)</f>
        <v>E31000008</v>
      </c>
      <c r="E4031" s="33" t="s">
        <v>15</v>
      </c>
      <c r="F4031" s="1" t="s">
        <v>252</v>
      </c>
      <c r="G4031" s="33" t="s">
        <v>13</v>
      </c>
      <c r="H4031" s="34">
        <v>0</v>
      </c>
    </row>
    <row r="4032" spans="1:8" x14ac:dyDescent="0.35">
      <c r="A4032" s="33">
        <v>2016</v>
      </c>
      <c r="B4032" s="33" t="s">
        <v>44</v>
      </c>
      <c r="C4032" s="33" t="str">
        <f>VLOOKUP(B4032,lookup!A:D,3,FALSE)</f>
        <v>Non Metropolitan Fire Authorities</v>
      </c>
      <c r="D4032" s="33" t="str">
        <f>VLOOKUP(B4032,lookup!A:D,4,FALSE)</f>
        <v>E31000008</v>
      </c>
      <c r="E4032" s="33" t="s">
        <v>15</v>
      </c>
      <c r="F4032" s="1" t="s">
        <v>252</v>
      </c>
      <c r="G4032" s="33" t="s">
        <v>14</v>
      </c>
      <c r="H4032" s="34">
        <v>3</v>
      </c>
    </row>
    <row r="4033" spans="1:8" x14ac:dyDescent="0.35">
      <c r="A4033" s="33">
        <v>2016</v>
      </c>
      <c r="B4033" s="33" t="s">
        <v>44</v>
      </c>
      <c r="C4033" s="33" t="str">
        <f>VLOOKUP(B4033,lookup!A:D,3,FALSE)</f>
        <v>Non Metropolitan Fire Authorities</v>
      </c>
      <c r="D4033" s="33" t="str">
        <f>VLOOKUP(B4033,lookup!A:D,4,FALSE)</f>
        <v>E31000008</v>
      </c>
      <c r="E4033" s="33" t="s">
        <v>15</v>
      </c>
      <c r="F4033" s="1" t="s">
        <v>252</v>
      </c>
      <c r="G4033" s="33" t="s">
        <v>5</v>
      </c>
      <c r="H4033" s="34">
        <v>3</v>
      </c>
    </row>
    <row r="4034" spans="1:8" x14ac:dyDescent="0.35">
      <c r="A4034" s="33">
        <v>2016</v>
      </c>
      <c r="B4034" s="33" t="s">
        <v>47</v>
      </c>
      <c r="C4034" s="33" t="str">
        <f>VLOOKUP(B4034,lookup!A:D,3,FALSE)</f>
        <v>Non Metropolitan Fire Authorities</v>
      </c>
      <c r="D4034" s="33" t="str">
        <f>VLOOKUP(B4034,lookup!A:D,4,FALSE)</f>
        <v>E31000009</v>
      </c>
      <c r="E4034" s="33" t="s">
        <v>7</v>
      </c>
      <c r="F4034" s="1" t="s">
        <v>219</v>
      </c>
      <c r="G4034" s="33" t="s">
        <v>8</v>
      </c>
      <c r="H4034" s="34">
        <v>2</v>
      </c>
    </row>
    <row r="4035" spans="1:8" x14ac:dyDescent="0.35">
      <c r="A4035" s="33">
        <v>2016</v>
      </c>
      <c r="B4035" s="33" t="s">
        <v>47</v>
      </c>
      <c r="C4035" s="33" t="str">
        <f>VLOOKUP(B4035,lookup!A:D,3,FALSE)</f>
        <v>Non Metropolitan Fire Authorities</v>
      </c>
      <c r="D4035" s="33" t="str">
        <f>VLOOKUP(B4035,lookup!A:D,4,FALSE)</f>
        <v>E31000009</v>
      </c>
      <c r="E4035" s="33" t="s">
        <v>7</v>
      </c>
      <c r="F4035" s="1" t="s">
        <v>219</v>
      </c>
      <c r="G4035" s="33" t="s">
        <v>178</v>
      </c>
      <c r="H4035" s="34">
        <v>2</v>
      </c>
    </row>
    <row r="4036" spans="1:8" x14ac:dyDescent="0.35">
      <c r="A4036" s="33">
        <v>2016</v>
      </c>
      <c r="B4036" s="33" t="s">
        <v>47</v>
      </c>
      <c r="C4036" s="33" t="str">
        <f>VLOOKUP(B4036,lookup!A:D,3,FALSE)</f>
        <v>Non Metropolitan Fire Authorities</v>
      </c>
      <c r="D4036" s="33" t="str">
        <f>VLOOKUP(B4036,lookup!A:D,4,FALSE)</f>
        <v>E31000009</v>
      </c>
      <c r="E4036" s="33" t="s">
        <v>7</v>
      </c>
      <c r="F4036" s="1" t="s">
        <v>219</v>
      </c>
      <c r="G4036" s="33" t="s">
        <v>10</v>
      </c>
      <c r="H4036" s="34">
        <v>7</v>
      </c>
    </row>
    <row r="4037" spans="1:8" x14ac:dyDescent="0.35">
      <c r="A4037" s="33">
        <v>2016</v>
      </c>
      <c r="B4037" s="33" t="s">
        <v>47</v>
      </c>
      <c r="C4037" s="33" t="str">
        <f>VLOOKUP(B4037,lookup!A:D,3,FALSE)</f>
        <v>Non Metropolitan Fire Authorities</v>
      </c>
      <c r="D4037" s="33" t="str">
        <f>VLOOKUP(B4037,lookup!A:D,4,FALSE)</f>
        <v>E31000009</v>
      </c>
      <c r="E4037" s="33" t="s">
        <v>7</v>
      </c>
      <c r="F4037" s="1" t="s">
        <v>219</v>
      </c>
      <c r="G4037" s="33" t="s">
        <v>11</v>
      </c>
      <c r="H4037" s="34">
        <v>13</v>
      </c>
    </row>
    <row r="4038" spans="1:8" x14ac:dyDescent="0.35">
      <c r="A4038" s="33">
        <v>2016</v>
      </c>
      <c r="B4038" s="33" t="s">
        <v>47</v>
      </c>
      <c r="C4038" s="33" t="str">
        <f>VLOOKUP(B4038,lookup!A:D,3,FALSE)</f>
        <v>Non Metropolitan Fire Authorities</v>
      </c>
      <c r="D4038" s="33" t="str">
        <f>VLOOKUP(B4038,lookup!A:D,4,FALSE)</f>
        <v>E31000009</v>
      </c>
      <c r="E4038" s="33" t="s">
        <v>7</v>
      </c>
      <c r="F4038" s="1" t="s">
        <v>219</v>
      </c>
      <c r="G4038" s="33" t="s">
        <v>12</v>
      </c>
      <c r="H4038" s="34">
        <v>22</v>
      </c>
    </row>
    <row r="4039" spans="1:8" x14ac:dyDescent="0.35">
      <c r="A4039" s="33">
        <v>2016</v>
      </c>
      <c r="B4039" s="33" t="s">
        <v>47</v>
      </c>
      <c r="C4039" s="33" t="str">
        <f>VLOOKUP(B4039,lookup!A:D,3,FALSE)</f>
        <v>Non Metropolitan Fire Authorities</v>
      </c>
      <c r="D4039" s="33" t="str">
        <f>VLOOKUP(B4039,lookup!A:D,4,FALSE)</f>
        <v>E31000009</v>
      </c>
      <c r="E4039" s="33" t="s">
        <v>7</v>
      </c>
      <c r="F4039" s="1" t="s">
        <v>219</v>
      </c>
      <c r="G4039" s="33" t="s">
        <v>13</v>
      </c>
      <c r="H4039" s="34">
        <v>41</v>
      </c>
    </row>
    <row r="4040" spans="1:8" x14ac:dyDescent="0.35">
      <c r="A4040" s="33">
        <v>2016</v>
      </c>
      <c r="B4040" s="33" t="s">
        <v>47</v>
      </c>
      <c r="C4040" s="33" t="str">
        <f>VLOOKUP(B4040,lookup!A:D,3,FALSE)</f>
        <v>Non Metropolitan Fire Authorities</v>
      </c>
      <c r="D4040" s="33" t="str">
        <f>VLOOKUP(B4040,lookup!A:D,4,FALSE)</f>
        <v>E31000009</v>
      </c>
      <c r="E4040" s="33" t="s">
        <v>7</v>
      </c>
      <c r="F4040" s="1" t="s">
        <v>219</v>
      </c>
      <c r="G4040" s="33" t="s">
        <v>14</v>
      </c>
      <c r="H4040" s="34">
        <v>107</v>
      </c>
    </row>
    <row r="4041" spans="1:8" x14ac:dyDescent="0.35">
      <c r="A4041" s="33">
        <v>2016</v>
      </c>
      <c r="B4041" s="33" t="s">
        <v>47</v>
      </c>
      <c r="C4041" s="33" t="str">
        <f>VLOOKUP(B4041,lookup!A:D,3,FALSE)</f>
        <v>Non Metropolitan Fire Authorities</v>
      </c>
      <c r="D4041" s="33" t="str">
        <f>VLOOKUP(B4041,lookup!A:D,4,FALSE)</f>
        <v>E31000009</v>
      </c>
      <c r="E4041" s="33" t="s">
        <v>7</v>
      </c>
      <c r="F4041" s="1" t="s">
        <v>219</v>
      </c>
      <c r="G4041" s="33" t="s">
        <v>5</v>
      </c>
      <c r="H4041" s="34">
        <v>194</v>
      </c>
    </row>
    <row r="4042" spans="1:8" x14ac:dyDescent="0.35">
      <c r="A4042" s="33">
        <v>2016</v>
      </c>
      <c r="B4042" s="33" t="s">
        <v>47</v>
      </c>
      <c r="C4042" s="33" t="str">
        <f>VLOOKUP(B4042,lookup!A:D,3,FALSE)</f>
        <v>Non Metropolitan Fire Authorities</v>
      </c>
      <c r="D4042" s="33" t="str">
        <f>VLOOKUP(B4042,lookup!A:D,4,FALSE)</f>
        <v>E31000009</v>
      </c>
      <c r="E4042" s="33" t="s">
        <v>15</v>
      </c>
      <c r="F4042" s="1" t="s">
        <v>219</v>
      </c>
      <c r="G4042" s="33" t="s">
        <v>8</v>
      </c>
      <c r="H4042" s="34">
        <v>0</v>
      </c>
    </row>
    <row r="4043" spans="1:8" x14ac:dyDescent="0.35">
      <c r="A4043" s="33">
        <v>2016</v>
      </c>
      <c r="B4043" s="33" t="s">
        <v>47</v>
      </c>
      <c r="C4043" s="33" t="str">
        <f>VLOOKUP(B4043,lookup!A:D,3,FALSE)</f>
        <v>Non Metropolitan Fire Authorities</v>
      </c>
      <c r="D4043" s="33" t="str">
        <f>VLOOKUP(B4043,lookup!A:D,4,FALSE)</f>
        <v>E31000009</v>
      </c>
      <c r="E4043" s="33" t="s">
        <v>15</v>
      </c>
      <c r="F4043" s="1" t="s">
        <v>219</v>
      </c>
      <c r="G4043" s="33" t="s">
        <v>178</v>
      </c>
      <c r="H4043" s="34">
        <v>0</v>
      </c>
    </row>
    <row r="4044" spans="1:8" x14ac:dyDescent="0.35">
      <c r="A4044" s="33">
        <v>2016</v>
      </c>
      <c r="B4044" s="33" t="s">
        <v>47</v>
      </c>
      <c r="C4044" s="33" t="str">
        <f>VLOOKUP(B4044,lookup!A:D,3,FALSE)</f>
        <v>Non Metropolitan Fire Authorities</v>
      </c>
      <c r="D4044" s="33" t="str">
        <f>VLOOKUP(B4044,lookup!A:D,4,FALSE)</f>
        <v>E31000009</v>
      </c>
      <c r="E4044" s="33" t="s">
        <v>15</v>
      </c>
      <c r="F4044" s="1" t="s">
        <v>219</v>
      </c>
      <c r="G4044" s="33" t="s">
        <v>10</v>
      </c>
      <c r="H4044" s="34">
        <v>0</v>
      </c>
    </row>
    <row r="4045" spans="1:8" x14ac:dyDescent="0.35">
      <c r="A4045" s="33">
        <v>2016</v>
      </c>
      <c r="B4045" s="33" t="s">
        <v>47</v>
      </c>
      <c r="C4045" s="33" t="str">
        <f>VLOOKUP(B4045,lookup!A:D,3,FALSE)</f>
        <v>Non Metropolitan Fire Authorities</v>
      </c>
      <c r="D4045" s="33" t="str">
        <f>VLOOKUP(B4045,lookup!A:D,4,FALSE)</f>
        <v>E31000009</v>
      </c>
      <c r="E4045" s="33" t="s">
        <v>15</v>
      </c>
      <c r="F4045" s="1" t="s">
        <v>219</v>
      </c>
      <c r="G4045" s="33" t="s">
        <v>11</v>
      </c>
      <c r="H4045" s="34">
        <v>0</v>
      </c>
    </row>
    <row r="4046" spans="1:8" x14ac:dyDescent="0.35">
      <c r="A4046" s="33">
        <v>2016</v>
      </c>
      <c r="B4046" s="33" t="s">
        <v>47</v>
      </c>
      <c r="C4046" s="33" t="str">
        <f>VLOOKUP(B4046,lookup!A:D,3,FALSE)</f>
        <v>Non Metropolitan Fire Authorities</v>
      </c>
      <c r="D4046" s="33" t="str">
        <f>VLOOKUP(B4046,lookup!A:D,4,FALSE)</f>
        <v>E31000009</v>
      </c>
      <c r="E4046" s="33" t="s">
        <v>15</v>
      </c>
      <c r="F4046" s="1" t="s">
        <v>219</v>
      </c>
      <c r="G4046" s="33" t="s">
        <v>12</v>
      </c>
      <c r="H4046" s="34">
        <v>1</v>
      </c>
    </row>
    <row r="4047" spans="1:8" x14ac:dyDescent="0.35">
      <c r="A4047" s="33">
        <v>2016</v>
      </c>
      <c r="B4047" s="33" t="s">
        <v>47</v>
      </c>
      <c r="C4047" s="33" t="str">
        <f>VLOOKUP(B4047,lookup!A:D,3,FALSE)</f>
        <v>Non Metropolitan Fire Authorities</v>
      </c>
      <c r="D4047" s="33" t="str">
        <f>VLOOKUP(B4047,lookup!A:D,4,FALSE)</f>
        <v>E31000009</v>
      </c>
      <c r="E4047" s="33" t="s">
        <v>15</v>
      </c>
      <c r="F4047" s="1" t="s">
        <v>219</v>
      </c>
      <c r="G4047" s="33" t="s">
        <v>13</v>
      </c>
      <c r="H4047" s="34">
        <v>1</v>
      </c>
    </row>
    <row r="4048" spans="1:8" x14ac:dyDescent="0.35">
      <c r="A4048" s="33">
        <v>2016</v>
      </c>
      <c r="B4048" s="33" t="s">
        <v>47</v>
      </c>
      <c r="C4048" s="33" t="str">
        <f>VLOOKUP(B4048,lookup!A:D,3,FALSE)</f>
        <v>Non Metropolitan Fire Authorities</v>
      </c>
      <c r="D4048" s="33" t="str">
        <f>VLOOKUP(B4048,lookup!A:D,4,FALSE)</f>
        <v>E31000009</v>
      </c>
      <c r="E4048" s="33" t="s">
        <v>15</v>
      </c>
      <c r="F4048" s="1" t="s">
        <v>219</v>
      </c>
      <c r="G4048" s="33" t="s">
        <v>14</v>
      </c>
      <c r="H4048" s="34">
        <v>12</v>
      </c>
    </row>
    <row r="4049" spans="1:8" x14ac:dyDescent="0.35">
      <c r="A4049" s="33">
        <v>2016</v>
      </c>
      <c r="B4049" s="33" t="s">
        <v>47</v>
      </c>
      <c r="C4049" s="33" t="str">
        <f>VLOOKUP(B4049,lookup!A:D,3,FALSE)</f>
        <v>Non Metropolitan Fire Authorities</v>
      </c>
      <c r="D4049" s="33" t="str">
        <f>VLOOKUP(B4049,lookup!A:D,4,FALSE)</f>
        <v>E31000009</v>
      </c>
      <c r="E4049" s="33" t="s">
        <v>15</v>
      </c>
      <c r="F4049" s="1" t="s">
        <v>219</v>
      </c>
      <c r="G4049" s="33" t="s">
        <v>5</v>
      </c>
      <c r="H4049" s="34">
        <v>14</v>
      </c>
    </row>
    <row r="4050" spans="1:8" x14ac:dyDescent="0.35">
      <c r="A4050" s="33">
        <v>2016</v>
      </c>
      <c r="B4050" s="33" t="s">
        <v>47</v>
      </c>
      <c r="C4050" s="33" t="str">
        <f>VLOOKUP(B4050,lookup!A:D,3,FALSE)</f>
        <v>Non Metropolitan Fire Authorities</v>
      </c>
      <c r="D4050" s="33" t="str">
        <f>VLOOKUP(B4050,lookup!A:D,4,FALSE)</f>
        <v>E31000009</v>
      </c>
      <c r="E4050" s="33" t="s">
        <v>7</v>
      </c>
      <c r="F4050" s="1" t="s">
        <v>252</v>
      </c>
      <c r="G4050" s="33" t="s">
        <v>10</v>
      </c>
      <c r="H4050" s="34">
        <v>0</v>
      </c>
    </row>
    <row r="4051" spans="1:8" x14ac:dyDescent="0.35">
      <c r="A4051" s="33">
        <v>2016</v>
      </c>
      <c r="B4051" s="33" t="s">
        <v>47</v>
      </c>
      <c r="C4051" s="33" t="str">
        <f>VLOOKUP(B4051,lookup!A:D,3,FALSE)</f>
        <v>Non Metropolitan Fire Authorities</v>
      </c>
      <c r="D4051" s="33" t="str">
        <f>VLOOKUP(B4051,lookup!A:D,4,FALSE)</f>
        <v>E31000009</v>
      </c>
      <c r="E4051" s="33" t="s">
        <v>7</v>
      </c>
      <c r="F4051" s="1" t="s">
        <v>252</v>
      </c>
      <c r="G4051" s="33" t="s">
        <v>11</v>
      </c>
      <c r="H4051" s="34">
        <v>0</v>
      </c>
    </row>
    <row r="4052" spans="1:8" x14ac:dyDescent="0.35">
      <c r="A4052" s="33">
        <v>2016</v>
      </c>
      <c r="B4052" s="33" t="s">
        <v>47</v>
      </c>
      <c r="C4052" s="33" t="str">
        <f>VLOOKUP(B4052,lookup!A:D,3,FALSE)</f>
        <v>Non Metropolitan Fire Authorities</v>
      </c>
      <c r="D4052" s="33" t="str">
        <f>VLOOKUP(B4052,lookup!A:D,4,FALSE)</f>
        <v>E31000009</v>
      </c>
      <c r="E4052" s="33" t="s">
        <v>7</v>
      </c>
      <c r="F4052" s="1" t="s">
        <v>252</v>
      </c>
      <c r="G4052" s="33" t="s">
        <v>12</v>
      </c>
      <c r="H4052" s="34">
        <v>0</v>
      </c>
    </row>
    <row r="4053" spans="1:8" x14ac:dyDescent="0.35">
      <c r="A4053" s="33">
        <v>2016</v>
      </c>
      <c r="B4053" s="33" t="s">
        <v>47</v>
      </c>
      <c r="C4053" s="33" t="str">
        <f>VLOOKUP(B4053,lookup!A:D,3,FALSE)</f>
        <v>Non Metropolitan Fire Authorities</v>
      </c>
      <c r="D4053" s="33" t="str">
        <f>VLOOKUP(B4053,lookup!A:D,4,FALSE)</f>
        <v>E31000009</v>
      </c>
      <c r="E4053" s="33" t="s">
        <v>7</v>
      </c>
      <c r="F4053" s="1" t="s">
        <v>252</v>
      </c>
      <c r="G4053" s="33" t="s">
        <v>13</v>
      </c>
      <c r="H4053" s="34">
        <v>82</v>
      </c>
    </row>
    <row r="4054" spans="1:8" x14ac:dyDescent="0.35">
      <c r="A4054" s="33">
        <v>2016</v>
      </c>
      <c r="B4054" s="33" t="s">
        <v>47</v>
      </c>
      <c r="C4054" s="33" t="str">
        <f>VLOOKUP(B4054,lookup!A:D,3,FALSE)</f>
        <v>Non Metropolitan Fire Authorities</v>
      </c>
      <c r="D4054" s="33" t="str">
        <f>VLOOKUP(B4054,lookup!A:D,4,FALSE)</f>
        <v>E31000009</v>
      </c>
      <c r="E4054" s="33" t="s">
        <v>7</v>
      </c>
      <c r="F4054" s="1" t="s">
        <v>252</v>
      </c>
      <c r="G4054" s="33" t="s">
        <v>14</v>
      </c>
      <c r="H4054" s="34">
        <v>277</v>
      </c>
    </row>
    <row r="4055" spans="1:8" x14ac:dyDescent="0.35">
      <c r="A4055" s="33">
        <v>2016</v>
      </c>
      <c r="B4055" s="33" t="s">
        <v>47</v>
      </c>
      <c r="C4055" s="33" t="str">
        <f>VLOOKUP(B4055,lookup!A:D,3,FALSE)</f>
        <v>Non Metropolitan Fire Authorities</v>
      </c>
      <c r="D4055" s="33" t="str">
        <f>VLOOKUP(B4055,lookup!A:D,4,FALSE)</f>
        <v>E31000009</v>
      </c>
      <c r="E4055" s="33" t="s">
        <v>7</v>
      </c>
      <c r="F4055" s="1" t="s">
        <v>252</v>
      </c>
      <c r="G4055" s="33" t="s">
        <v>5</v>
      </c>
      <c r="H4055" s="34">
        <v>359</v>
      </c>
    </row>
    <row r="4056" spans="1:8" x14ac:dyDescent="0.35">
      <c r="A4056" s="33">
        <v>2016</v>
      </c>
      <c r="B4056" s="33" t="s">
        <v>47</v>
      </c>
      <c r="C4056" s="33" t="str">
        <f>VLOOKUP(B4056,lookup!A:D,3,FALSE)</f>
        <v>Non Metropolitan Fire Authorities</v>
      </c>
      <c r="D4056" s="33" t="str">
        <f>VLOOKUP(B4056,lookup!A:D,4,FALSE)</f>
        <v>E31000009</v>
      </c>
      <c r="E4056" s="33" t="s">
        <v>15</v>
      </c>
      <c r="F4056" s="1" t="s">
        <v>252</v>
      </c>
      <c r="G4056" s="33" t="s">
        <v>10</v>
      </c>
      <c r="H4056" s="34">
        <v>0</v>
      </c>
    </row>
    <row r="4057" spans="1:8" x14ac:dyDescent="0.35">
      <c r="A4057" s="33">
        <v>2016</v>
      </c>
      <c r="B4057" s="33" t="s">
        <v>47</v>
      </c>
      <c r="C4057" s="33" t="str">
        <f>VLOOKUP(B4057,lookup!A:D,3,FALSE)</f>
        <v>Non Metropolitan Fire Authorities</v>
      </c>
      <c r="D4057" s="33" t="str">
        <f>VLOOKUP(B4057,lookup!A:D,4,FALSE)</f>
        <v>E31000009</v>
      </c>
      <c r="E4057" s="33" t="s">
        <v>15</v>
      </c>
      <c r="F4057" s="1" t="s">
        <v>252</v>
      </c>
      <c r="G4057" s="33" t="s">
        <v>11</v>
      </c>
      <c r="H4057" s="34">
        <v>0</v>
      </c>
    </row>
    <row r="4058" spans="1:8" x14ac:dyDescent="0.35">
      <c r="A4058" s="33">
        <v>2016</v>
      </c>
      <c r="B4058" s="33" t="s">
        <v>47</v>
      </c>
      <c r="C4058" s="33" t="str">
        <f>VLOOKUP(B4058,lookup!A:D,3,FALSE)</f>
        <v>Non Metropolitan Fire Authorities</v>
      </c>
      <c r="D4058" s="33" t="str">
        <f>VLOOKUP(B4058,lookup!A:D,4,FALSE)</f>
        <v>E31000009</v>
      </c>
      <c r="E4058" s="33" t="s">
        <v>15</v>
      </c>
      <c r="F4058" s="1" t="s">
        <v>252</v>
      </c>
      <c r="G4058" s="33" t="s">
        <v>12</v>
      </c>
      <c r="H4058" s="34">
        <v>12</v>
      </c>
    </row>
    <row r="4059" spans="1:8" x14ac:dyDescent="0.35">
      <c r="A4059" s="33">
        <v>2016</v>
      </c>
      <c r="B4059" s="33" t="s">
        <v>47</v>
      </c>
      <c r="C4059" s="33" t="str">
        <f>VLOOKUP(B4059,lookup!A:D,3,FALSE)</f>
        <v>Non Metropolitan Fire Authorities</v>
      </c>
      <c r="D4059" s="33" t="str">
        <f>VLOOKUP(B4059,lookup!A:D,4,FALSE)</f>
        <v>E31000009</v>
      </c>
      <c r="E4059" s="33" t="s">
        <v>15</v>
      </c>
      <c r="F4059" s="1" t="s">
        <v>252</v>
      </c>
      <c r="G4059" s="33" t="s">
        <v>13</v>
      </c>
      <c r="H4059" s="34">
        <v>0</v>
      </c>
    </row>
    <row r="4060" spans="1:8" x14ac:dyDescent="0.35">
      <c r="A4060" s="33">
        <v>2016</v>
      </c>
      <c r="B4060" s="33" t="s">
        <v>47</v>
      </c>
      <c r="C4060" s="33" t="str">
        <f>VLOOKUP(B4060,lookup!A:D,3,FALSE)</f>
        <v>Non Metropolitan Fire Authorities</v>
      </c>
      <c r="D4060" s="33" t="str">
        <f>VLOOKUP(B4060,lookup!A:D,4,FALSE)</f>
        <v>E31000009</v>
      </c>
      <c r="E4060" s="33" t="s">
        <v>15</v>
      </c>
      <c r="F4060" s="1" t="s">
        <v>252</v>
      </c>
      <c r="G4060" s="33" t="s">
        <v>14</v>
      </c>
      <c r="H4060" s="34">
        <v>25</v>
      </c>
    </row>
    <row r="4061" spans="1:8" x14ac:dyDescent="0.35">
      <c r="A4061" s="33">
        <v>2016</v>
      </c>
      <c r="B4061" s="33" t="s">
        <v>47</v>
      </c>
      <c r="C4061" s="33" t="str">
        <f>VLOOKUP(B4061,lookup!A:D,3,FALSE)</f>
        <v>Non Metropolitan Fire Authorities</v>
      </c>
      <c r="D4061" s="33" t="str">
        <f>VLOOKUP(B4061,lookup!A:D,4,FALSE)</f>
        <v>E31000009</v>
      </c>
      <c r="E4061" s="33" t="s">
        <v>15</v>
      </c>
      <c r="F4061" s="1" t="s">
        <v>252</v>
      </c>
      <c r="G4061" s="33" t="s">
        <v>5</v>
      </c>
      <c r="H4061" s="34">
        <v>37</v>
      </c>
    </row>
    <row r="4062" spans="1:8" x14ac:dyDescent="0.35">
      <c r="A4062" s="33">
        <v>2016</v>
      </c>
      <c r="B4062" s="33" t="s">
        <v>50</v>
      </c>
      <c r="C4062" s="33" t="str">
        <f>VLOOKUP(B4062,lookup!A:D,3,FALSE)</f>
        <v>Non Metropolitan Fire Authorities</v>
      </c>
      <c r="D4062" s="33" t="str">
        <f>VLOOKUP(B4062,lookup!A:D,4,FALSE)</f>
        <v>E31000010</v>
      </c>
      <c r="E4062" s="33" t="s">
        <v>7</v>
      </c>
      <c r="F4062" s="1" t="s">
        <v>219</v>
      </c>
      <c r="G4062" s="33" t="s">
        <v>8</v>
      </c>
      <c r="H4062" s="34">
        <v>3</v>
      </c>
    </row>
    <row r="4063" spans="1:8" x14ac:dyDescent="0.35">
      <c r="A4063" s="33">
        <v>2016</v>
      </c>
      <c r="B4063" s="33" t="s">
        <v>50</v>
      </c>
      <c r="C4063" s="33" t="str">
        <f>VLOOKUP(B4063,lookup!A:D,3,FALSE)</f>
        <v>Non Metropolitan Fire Authorities</v>
      </c>
      <c r="D4063" s="33" t="str">
        <f>VLOOKUP(B4063,lookup!A:D,4,FALSE)</f>
        <v>E31000010</v>
      </c>
      <c r="E4063" s="33" t="s">
        <v>7</v>
      </c>
      <c r="F4063" s="1" t="s">
        <v>219</v>
      </c>
      <c r="G4063" s="33" t="s">
        <v>178</v>
      </c>
      <c r="H4063" s="34">
        <v>3</v>
      </c>
    </row>
    <row r="4064" spans="1:8" x14ac:dyDescent="0.35">
      <c r="A4064" s="33">
        <v>2016</v>
      </c>
      <c r="B4064" s="33" t="s">
        <v>50</v>
      </c>
      <c r="C4064" s="33" t="str">
        <f>VLOOKUP(B4064,lookup!A:D,3,FALSE)</f>
        <v>Non Metropolitan Fire Authorities</v>
      </c>
      <c r="D4064" s="33" t="str">
        <f>VLOOKUP(B4064,lookup!A:D,4,FALSE)</f>
        <v>E31000010</v>
      </c>
      <c r="E4064" s="33" t="s">
        <v>7</v>
      </c>
      <c r="F4064" s="1" t="s">
        <v>219</v>
      </c>
      <c r="G4064" s="33" t="s">
        <v>10</v>
      </c>
      <c r="H4064" s="34">
        <v>8</v>
      </c>
    </row>
    <row r="4065" spans="1:8" x14ac:dyDescent="0.35">
      <c r="A4065" s="33">
        <v>2016</v>
      </c>
      <c r="B4065" s="33" t="s">
        <v>50</v>
      </c>
      <c r="C4065" s="33" t="str">
        <f>VLOOKUP(B4065,lookup!A:D,3,FALSE)</f>
        <v>Non Metropolitan Fire Authorities</v>
      </c>
      <c r="D4065" s="33" t="str">
        <f>VLOOKUP(B4065,lookup!A:D,4,FALSE)</f>
        <v>E31000010</v>
      </c>
      <c r="E4065" s="33" t="s">
        <v>7</v>
      </c>
      <c r="F4065" s="1" t="s">
        <v>219</v>
      </c>
      <c r="G4065" s="33" t="s">
        <v>11</v>
      </c>
      <c r="H4065" s="34">
        <v>22</v>
      </c>
    </row>
    <row r="4066" spans="1:8" x14ac:dyDescent="0.35">
      <c r="A4066" s="33">
        <v>2016</v>
      </c>
      <c r="B4066" s="33" t="s">
        <v>50</v>
      </c>
      <c r="C4066" s="33" t="str">
        <f>VLOOKUP(B4066,lookup!A:D,3,FALSE)</f>
        <v>Non Metropolitan Fire Authorities</v>
      </c>
      <c r="D4066" s="33" t="str">
        <f>VLOOKUP(B4066,lookup!A:D,4,FALSE)</f>
        <v>E31000010</v>
      </c>
      <c r="E4066" s="33" t="s">
        <v>7</v>
      </c>
      <c r="F4066" s="1" t="s">
        <v>219</v>
      </c>
      <c r="G4066" s="33" t="s">
        <v>12</v>
      </c>
      <c r="H4066" s="34">
        <v>57</v>
      </c>
    </row>
    <row r="4067" spans="1:8" x14ac:dyDescent="0.35">
      <c r="A4067" s="33">
        <v>2016</v>
      </c>
      <c r="B4067" s="33" t="s">
        <v>50</v>
      </c>
      <c r="C4067" s="33" t="str">
        <f>VLOOKUP(B4067,lookup!A:D,3,FALSE)</f>
        <v>Non Metropolitan Fire Authorities</v>
      </c>
      <c r="D4067" s="33" t="str">
        <f>VLOOKUP(B4067,lookup!A:D,4,FALSE)</f>
        <v>E31000010</v>
      </c>
      <c r="E4067" s="33" t="s">
        <v>7</v>
      </c>
      <c r="F4067" s="1" t="s">
        <v>219</v>
      </c>
      <c r="G4067" s="33" t="s">
        <v>13</v>
      </c>
      <c r="H4067" s="34">
        <v>57</v>
      </c>
    </row>
    <row r="4068" spans="1:8" x14ac:dyDescent="0.35">
      <c r="A4068" s="33">
        <v>2016</v>
      </c>
      <c r="B4068" s="33" t="s">
        <v>50</v>
      </c>
      <c r="C4068" s="33" t="str">
        <f>VLOOKUP(B4068,lookup!A:D,3,FALSE)</f>
        <v>Non Metropolitan Fire Authorities</v>
      </c>
      <c r="D4068" s="33" t="str">
        <f>VLOOKUP(B4068,lookup!A:D,4,FALSE)</f>
        <v>E31000010</v>
      </c>
      <c r="E4068" s="33" t="s">
        <v>7</v>
      </c>
      <c r="F4068" s="1" t="s">
        <v>219</v>
      </c>
      <c r="G4068" s="33" t="s">
        <v>14</v>
      </c>
      <c r="H4068" s="34">
        <v>187</v>
      </c>
    </row>
    <row r="4069" spans="1:8" x14ac:dyDescent="0.35">
      <c r="A4069" s="33">
        <v>2016</v>
      </c>
      <c r="B4069" s="33" t="s">
        <v>50</v>
      </c>
      <c r="C4069" s="33" t="str">
        <f>VLOOKUP(B4069,lookup!A:D,3,FALSE)</f>
        <v>Non Metropolitan Fire Authorities</v>
      </c>
      <c r="D4069" s="33" t="str">
        <f>VLOOKUP(B4069,lookup!A:D,4,FALSE)</f>
        <v>E31000010</v>
      </c>
      <c r="E4069" s="33" t="s">
        <v>7</v>
      </c>
      <c r="F4069" s="1" t="s">
        <v>219</v>
      </c>
      <c r="G4069" s="33" t="s">
        <v>5</v>
      </c>
      <c r="H4069" s="34">
        <v>337</v>
      </c>
    </row>
    <row r="4070" spans="1:8" x14ac:dyDescent="0.35">
      <c r="A4070" s="33">
        <v>2016</v>
      </c>
      <c r="B4070" s="33" t="s">
        <v>50</v>
      </c>
      <c r="C4070" s="33" t="str">
        <f>VLOOKUP(B4070,lookup!A:D,3,FALSE)</f>
        <v>Non Metropolitan Fire Authorities</v>
      </c>
      <c r="D4070" s="33" t="str">
        <f>VLOOKUP(B4070,lookup!A:D,4,FALSE)</f>
        <v>E31000010</v>
      </c>
      <c r="E4070" s="33" t="s">
        <v>15</v>
      </c>
      <c r="F4070" s="1" t="s">
        <v>219</v>
      </c>
      <c r="G4070" s="33" t="s">
        <v>8</v>
      </c>
      <c r="H4070" s="34">
        <v>0</v>
      </c>
    </row>
    <row r="4071" spans="1:8" x14ac:dyDescent="0.35">
      <c r="A4071" s="33">
        <v>2016</v>
      </c>
      <c r="B4071" s="33" t="s">
        <v>50</v>
      </c>
      <c r="C4071" s="33" t="str">
        <f>VLOOKUP(B4071,lookup!A:D,3,FALSE)</f>
        <v>Non Metropolitan Fire Authorities</v>
      </c>
      <c r="D4071" s="33" t="str">
        <f>VLOOKUP(B4071,lookup!A:D,4,FALSE)</f>
        <v>E31000010</v>
      </c>
      <c r="E4071" s="33" t="s">
        <v>15</v>
      </c>
      <c r="F4071" s="1" t="s">
        <v>219</v>
      </c>
      <c r="G4071" s="33" t="s">
        <v>178</v>
      </c>
      <c r="H4071" s="34">
        <v>1</v>
      </c>
    </row>
    <row r="4072" spans="1:8" x14ac:dyDescent="0.35">
      <c r="A4072" s="33">
        <v>2016</v>
      </c>
      <c r="B4072" s="33" t="s">
        <v>50</v>
      </c>
      <c r="C4072" s="33" t="str">
        <f>VLOOKUP(B4072,lookup!A:D,3,FALSE)</f>
        <v>Non Metropolitan Fire Authorities</v>
      </c>
      <c r="D4072" s="33" t="str">
        <f>VLOOKUP(B4072,lookup!A:D,4,FALSE)</f>
        <v>E31000010</v>
      </c>
      <c r="E4072" s="33" t="s">
        <v>15</v>
      </c>
      <c r="F4072" s="1" t="s">
        <v>219</v>
      </c>
      <c r="G4072" s="33" t="s">
        <v>10</v>
      </c>
      <c r="H4072" s="34">
        <v>0</v>
      </c>
    </row>
    <row r="4073" spans="1:8" x14ac:dyDescent="0.35">
      <c r="A4073" s="33">
        <v>2016</v>
      </c>
      <c r="B4073" s="33" t="s">
        <v>50</v>
      </c>
      <c r="C4073" s="33" t="str">
        <f>VLOOKUP(B4073,lookup!A:D,3,FALSE)</f>
        <v>Non Metropolitan Fire Authorities</v>
      </c>
      <c r="D4073" s="33" t="str">
        <f>VLOOKUP(B4073,lookup!A:D,4,FALSE)</f>
        <v>E31000010</v>
      </c>
      <c r="E4073" s="33" t="s">
        <v>15</v>
      </c>
      <c r="F4073" s="1" t="s">
        <v>219</v>
      </c>
      <c r="G4073" s="33" t="s">
        <v>11</v>
      </c>
      <c r="H4073" s="34">
        <v>0</v>
      </c>
    </row>
    <row r="4074" spans="1:8" x14ac:dyDescent="0.35">
      <c r="A4074" s="33">
        <v>2016</v>
      </c>
      <c r="B4074" s="33" t="s">
        <v>50</v>
      </c>
      <c r="C4074" s="33" t="str">
        <f>VLOOKUP(B4074,lookup!A:D,3,FALSE)</f>
        <v>Non Metropolitan Fire Authorities</v>
      </c>
      <c r="D4074" s="33" t="str">
        <f>VLOOKUP(B4074,lookup!A:D,4,FALSE)</f>
        <v>E31000010</v>
      </c>
      <c r="E4074" s="33" t="s">
        <v>15</v>
      </c>
      <c r="F4074" s="1" t="s">
        <v>219</v>
      </c>
      <c r="G4074" s="33" t="s">
        <v>12</v>
      </c>
      <c r="H4074" s="34">
        <v>2</v>
      </c>
    </row>
    <row r="4075" spans="1:8" x14ac:dyDescent="0.35">
      <c r="A4075" s="33">
        <v>2016</v>
      </c>
      <c r="B4075" s="33" t="s">
        <v>50</v>
      </c>
      <c r="C4075" s="33" t="str">
        <f>VLOOKUP(B4075,lookup!A:D,3,FALSE)</f>
        <v>Non Metropolitan Fire Authorities</v>
      </c>
      <c r="D4075" s="33" t="str">
        <f>VLOOKUP(B4075,lookup!A:D,4,FALSE)</f>
        <v>E31000010</v>
      </c>
      <c r="E4075" s="33" t="s">
        <v>15</v>
      </c>
      <c r="F4075" s="1" t="s">
        <v>219</v>
      </c>
      <c r="G4075" s="33" t="s">
        <v>13</v>
      </c>
      <c r="H4075" s="34">
        <v>1</v>
      </c>
    </row>
    <row r="4076" spans="1:8" x14ac:dyDescent="0.35">
      <c r="A4076" s="33">
        <v>2016</v>
      </c>
      <c r="B4076" s="33" t="s">
        <v>50</v>
      </c>
      <c r="C4076" s="33" t="str">
        <f>VLOOKUP(B4076,lookup!A:D,3,FALSE)</f>
        <v>Non Metropolitan Fire Authorities</v>
      </c>
      <c r="D4076" s="33" t="str">
        <f>VLOOKUP(B4076,lookup!A:D,4,FALSE)</f>
        <v>E31000010</v>
      </c>
      <c r="E4076" s="33" t="s">
        <v>15</v>
      </c>
      <c r="F4076" s="1" t="s">
        <v>219</v>
      </c>
      <c r="G4076" s="33" t="s">
        <v>14</v>
      </c>
      <c r="H4076" s="34">
        <v>15</v>
      </c>
    </row>
    <row r="4077" spans="1:8" x14ac:dyDescent="0.35">
      <c r="A4077" s="33">
        <v>2016</v>
      </c>
      <c r="B4077" s="33" t="s">
        <v>50</v>
      </c>
      <c r="C4077" s="33" t="str">
        <f>VLOOKUP(B4077,lookup!A:D,3,FALSE)</f>
        <v>Non Metropolitan Fire Authorities</v>
      </c>
      <c r="D4077" s="33" t="str">
        <f>VLOOKUP(B4077,lookup!A:D,4,FALSE)</f>
        <v>E31000010</v>
      </c>
      <c r="E4077" s="33" t="s">
        <v>15</v>
      </c>
      <c r="F4077" s="1" t="s">
        <v>219</v>
      </c>
      <c r="G4077" s="33" t="s">
        <v>5</v>
      </c>
      <c r="H4077" s="34">
        <v>19</v>
      </c>
    </row>
    <row r="4078" spans="1:8" x14ac:dyDescent="0.35">
      <c r="A4078" s="33">
        <v>2016</v>
      </c>
      <c r="B4078" s="33" t="s">
        <v>50</v>
      </c>
      <c r="C4078" s="33" t="str">
        <f>VLOOKUP(B4078,lookup!A:D,3,FALSE)</f>
        <v>Non Metropolitan Fire Authorities</v>
      </c>
      <c r="D4078" s="33" t="str">
        <f>VLOOKUP(B4078,lookup!A:D,4,FALSE)</f>
        <v>E31000010</v>
      </c>
      <c r="E4078" s="33" t="s">
        <v>7</v>
      </c>
      <c r="F4078" s="1" t="s">
        <v>252</v>
      </c>
      <c r="G4078" s="33" t="s">
        <v>10</v>
      </c>
      <c r="H4078" s="34">
        <v>0</v>
      </c>
    </row>
    <row r="4079" spans="1:8" x14ac:dyDescent="0.35">
      <c r="A4079" s="33">
        <v>2016</v>
      </c>
      <c r="B4079" s="33" t="s">
        <v>50</v>
      </c>
      <c r="C4079" s="33" t="str">
        <f>VLOOKUP(B4079,lookup!A:D,3,FALSE)</f>
        <v>Non Metropolitan Fire Authorities</v>
      </c>
      <c r="D4079" s="33" t="str">
        <f>VLOOKUP(B4079,lookup!A:D,4,FALSE)</f>
        <v>E31000010</v>
      </c>
      <c r="E4079" s="33" t="s">
        <v>7</v>
      </c>
      <c r="F4079" s="1" t="s">
        <v>252</v>
      </c>
      <c r="G4079" s="33" t="s">
        <v>11</v>
      </c>
      <c r="H4079" s="34">
        <v>0</v>
      </c>
    </row>
    <row r="4080" spans="1:8" x14ac:dyDescent="0.35">
      <c r="A4080" s="33">
        <v>2016</v>
      </c>
      <c r="B4080" s="33" t="s">
        <v>50</v>
      </c>
      <c r="C4080" s="33" t="str">
        <f>VLOOKUP(B4080,lookup!A:D,3,FALSE)</f>
        <v>Non Metropolitan Fire Authorities</v>
      </c>
      <c r="D4080" s="33" t="str">
        <f>VLOOKUP(B4080,lookup!A:D,4,FALSE)</f>
        <v>E31000010</v>
      </c>
      <c r="E4080" s="33" t="s">
        <v>7</v>
      </c>
      <c r="F4080" s="1" t="s">
        <v>252</v>
      </c>
      <c r="G4080" s="33" t="s">
        <v>12</v>
      </c>
      <c r="H4080" s="34">
        <v>32</v>
      </c>
    </row>
    <row r="4081" spans="1:8" x14ac:dyDescent="0.35">
      <c r="A4081" s="33">
        <v>2016</v>
      </c>
      <c r="B4081" s="33" t="s">
        <v>50</v>
      </c>
      <c r="C4081" s="33" t="str">
        <f>VLOOKUP(B4081,lookup!A:D,3,FALSE)</f>
        <v>Non Metropolitan Fire Authorities</v>
      </c>
      <c r="D4081" s="33" t="str">
        <f>VLOOKUP(B4081,lookup!A:D,4,FALSE)</f>
        <v>E31000010</v>
      </c>
      <c r="E4081" s="33" t="s">
        <v>7</v>
      </c>
      <c r="F4081" s="1" t="s">
        <v>252</v>
      </c>
      <c r="G4081" s="33" t="s">
        <v>13</v>
      </c>
      <c r="H4081" s="34">
        <v>63</v>
      </c>
    </row>
    <row r="4082" spans="1:8" x14ac:dyDescent="0.35">
      <c r="A4082" s="33">
        <v>2016</v>
      </c>
      <c r="B4082" s="33" t="s">
        <v>50</v>
      </c>
      <c r="C4082" s="33" t="str">
        <f>VLOOKUP(B4082,lookup!A:D,3,FALSE)</f>
        <v>Non Metropolitan Fire Authorities</v>
      </c>
      <c r="D4082" s="33" t="str">
        <f>VLOOKUP(B4082,lookup!A:D,4,FALSE)</f>
        <v>E31000010</v>
      </c>
      <c r="E4082" s="33" t="s">
        <v>7</v>
      </c>
      <c r="F4082" s="1" t="s">
        <v>252</v>
      </c>
      <c r="G4082" s="33" t="s">
        <v>14</v>
      </c>
      <c r="H4082" s="34">
        <v>234</v>
      </c>
    </row>
    <row r="4083" spans="1:8" x14ac:dyDescent="0.35">
      <c r="A4083" s="33">
        <v>2016</v>
      </c>
      <c r="B4083" s="33" t="s">
        <v>50</v>
      </c>
      <c r="C4083" s="33" t="str">
        <f>VLOOKUP(B4083,lookup!A:D,3,FALSE)</f>
        <v>Non Metropolitan Fire Authorities</v>
      </c>
      <c r="D4083" s="33" t="str">
        <f>VLOOKUP(B4083,lookup!A:D,4,FALSE)</f>
        <v>E31000010</v>
      </c>
      <c r="E4083" s="33" t="s">
        <v>7</v>
      </c>
      <c r="F4083" s="1" t="s">
        <v>252</v>
      </c>
      <c r="G4083" s="33" t="s">
        <v>5</v>
      </c>
      <c r="H4083" s="34">
        <v>329</v>
      </c>
    </row>
    <row r="4084" spans="1:8" x14ac:dyDescent="0.35">
      <c r="A4084" s="33">
        <v>2016</v>
      </c>
      <c r="B4084" s="33" t="s">
        <v>50</v>
      </c>
      <c r="C4084" s="33" t="str">
        <f>VLOOKUP(B4084,lookup!A:D,3,FALSE)</f>
        <v>Non Metropolitan Fire Authorities</v>
      </c>
      <c r="D4084" s="33" t="str">
        <f>VLOOKUP(B4084,lookup!A:D,4,FALSE)</f>
        <v>E31000010</v>
      </c>
      <c r="E4084" s="33" t="s">
        <v>15</v>
      </c>
      <c r="F4084" s="1" t="s">
        <v>252</v>
      </c>
      <c r="G4084" s="33" t="s">
        <v>10</v>
      </c>
      <c r="H4084" s="34">
        <v>0</v>
      </c>
    </row>
    <row r="4085" spans="1:8" x14ac:dyDescent="0.35">
      <c r="A4085" s="33">
        <v>2016</v>
      </c>
      <c r="B4085" s="33" t="s">
        <v>50</v>
      </c>
      <c r="C4085" s="33" t="str">
        <f>VLOOKUP(B4085,lookup!A:D,3,FALSE)</f>
        <v>Non Metropolitan Fire Authorities</v>
      </c>
      <c r="D4085" s="33" t="str">
        <f>VLOOKUP(B4085,lookup!A:D,4,FALSE)</f>
        <v>E31000010</v>
      </c>
      <c r="E4085" s="33" t="s">
        <v>15</v>
      </c>
      <c r="F4085" s="1" t="s">
        <v>252</v>
      </c>
      <c r="G4085" s="33" t="s">
        <v>11</v>
      </c>
      <c r="H4085" s="34">
        <v>0</v>
      </c>
    </row>
    <row r="4086" spans="1:8" x14ac:dyDescent="0.35">
      <c r="A4086" s="33">
        <v>2016</v>
      </c>
      <c r="B4086" s="33" t="s">
        <v>50</v>
      </c>
      <c r="C4086" s="33" t="str">
        <f>VLOOKUP(B4086,lookup!A:D,3,FALSE)</f>
        <v>Non Metropolitan Fire Authorities</v>
      </c>
      <c r="D4086" s="33" t="str">
        <f>VLOOKUP(B4086,lookup!A:D,4,FALSE)</f>
        <v>E31000010</v>
      </c>
      <c r="E4086" s="33" t="s">
        <v>15</v>
      </c>
      <c r="F4086" s="1" t="s">
        <v>252</v>
      </c>
      <c r="G4086" s="33" t="s">
        <v>12</v>
      </c>
      <c r="H4086" s="34">
        <v>0</v>
      </c>
    </row>
    <row r="4087" spans="1:8" x14ac:dyDescent="0.35">
      <c r="A4087" s="33">
        <v>2016</v>
      </c>
      <c r="B4087" s="33" t="s">
        <v>50</v>
      </c>
      <c r="C4087" s="33" t="str">
        <f>VLOOKUP(B4087,lookup!A:D,3,FALSE)</f>
        <v>Non Metropolitan Fire Authorities</v>
      </c>
      <c r="D4087" s="33" t="str">
        <f>VLOOKUP(B4087,lookup!A:D,4,FALSE)</f>
        <v>E31000010</v>
      </c>
      <c r="E4087" s="33" t="s">
        <v>15</v>
      </c>
      <c r="F4087" s="1" t="s">
        <v>252</v>
      </c>
      <c r="G4087" s="33" t="s">
        <v>13</v>
      </c>
      <c r="H4087" s="34">
        <v>0</v>
      </c>
    </row>
    <row r="4088" spans="1:8" x14ac:dyDescent="0.35">
      <c r="A4088" s="33">
        <v>2016</v>
      </c>
      <c r="B4088" s="33" t="s">
        <v>50</v>
      </c>
      <c r="C4088" s="33" t="str">
        <f>VLOOKUP(B4088,lookup!A:D,3,FALSE)</f>
        <v>Non Metropolitan Fire Authorities</v>
      </c>
      <c r="D4088" s="33" t="str">
        <f>VLOOKUP(B4088,lookup!A:D,4,FALSE)</f>
        <v>E31000010</v>
      </c>
      <c r="E4088" s="33" t="s">
        <v>15</v>
      </c>
      <c r="F4088" s="1" t="s">
        <v>252</v>
      </c>
      <c r="G4088" s="33" t="s">
        <v>14</v>
      </c>
      <c r="H4088" s="34">
        <v>7</v>
      </c>
    </row>
    <row r="4089" spans="1:8" x14ac:dyDescent="0.35">
      <c r="A4089" s="33">
        <v>2016</v>
      </c>
      <c r="B4089" s="33" t="s">
        <v>50</v>
      </c>
      <c r="C4089" s="33" t="str">
        <f>VLOOKUP(B4089,lookup!A:D,3,FALSE)</f>
        <v>Non Metropolitan Fire Authorities</v>
      </c>
      <c r="D4089" s="33" t="str">
        <f>VLOOKUP(B4089,lookup!A:D,4,FALSE)</f>
        <v>E31000010</v>
      </c>
      <c r="E4089" s="33" t="s">
        <v>15</v>
      </c>
      <c r="F4089" s="1" t="s">
        <v>252</v>
      </c>
      <c r="G4089" s="33" t="s">
        <v>5</v>
      </c>
      <c r="H4089" s="34">
        <v>7</v>
      </c>
    </row>
    <row r="4090" spans="1:8" x14ac:dyDescent="0.35">
      <c r="A4090" s="33">
        <v>2016</v>
      </c>
      <c r="B4090" s="33" t="s">
        <v>53</v>
      </c>
      <c r="C4090" s="33" t="str">
        <f>VLOOKUP(B4090,lookup!A:D,3,FALSE)</f>
        <v>Non Metropolitan Fire Authorities</v>
      </c>
      <c r="D4090" s="33" t="str">
        <f>VLOOKUP(B4090,lookup!A:D,4,FALSE)</f>
        <v>E31000011</v>
      </c>
      <c r="E4090" s="33" t="s">
        <v>7</v>
      </c>
      <c r="F4090" s="1" t="s">
        <v>219</v>
      </c>
      <c r="G4090" s="33" t="s">
        <v>8</v>
      </c>
      <c r="H4090" s="34">
        <v>2</v>
      </c>
    </row>
    <row r="4091" spans="1:8" x14ac:dyDescent="0.35">
      <c r="A4091" s="33">
        <v>2016</v>
      </c>
      <c r="B4091" s="33" t="s">
        <v>53</v>
      </c>
      <c r="C4091" s="33" t="str">
        <f>VLOOKUP(B4091,lookup!A:D,3,FALSE)</f>
        <v>Non Metropolitan Fire Authorities</v>
      </c>
      <c r="D4091" s="33" t="str">
        <f>VLOOKUP(B4091,lookup!A:D,4,FALSE)</f>
        <v>E31000011</v>
      </c>
      <c r="E4091" s="33" t="s">
        <v>7</v>
      </c>
      <c r="F4091" s="1" t="s">
        <v>219</v>
      </c>
      <c r="G4091" s="33" t="s">
        <v>178</v>
      </c>
      <c r="H4091" s="34">
        <v>7</v>
      </c>
    </row>
    <row r="4092" spans="1:8" x14ac:dyDescent="0.35">
      <c r="A4092" s="33">
        <v>2016</v>
      </c>
      <c r="B4092" s="33" t="s">
        <v>53</v>
      </c>
      <c r="C4092" s="33" t="str">
        <f>VLOOKUP(B4092,lookup!A:D,3,FALSE)</f>
        <v>Non Metropolitan Fire Authorities</v>
      </c>
      <c r="D4092" s="33" t="str">
        <f>VLOOKUP(B4092,lookup!A:D,4,FALSE)</f>
        <v>E31000011</v>
      </c>
      <c r="E4092" s="33" t="s">
        <v>7</v>
      </c>
      <c r="F4092" s="1" t="s">
        <v>219</v>
      </c>
      <c r="G4092" s="33" t="s">
        <v>10</v>
      </c>
      <c r="H4092" s="34">
        <v>35</v>
      </c>
    </row>
    <row r="4093" spans="1:8" x14ac:dyDescent="0.35">
      <c r="A4093" s="33">
        <v>2016</v>
      </c>
      <c r="B4093" s="33" t="s">
        <v>53</v>
      </c>
      <c r="C4093" s="33" t="str">
        <f>VLOOKUP(B4093,lookup!A:D,3,FALSE)</f>
        <v>Non Metropolitan Fire Authorities</v>
      </c>
      <c r="D4093" s="33" t="str">
        <f>VLOOKUP(B4093,lookup!A:D,4,FALSE)</f>
        <v>E31000011</v>
      </c>
      <c r="E4093" s="33" t="s">
        <v>7</v>
      </c>
      <c r="F4093" s="1" t="s">
        <v>219</v>
      </c>
      <c r="G4093" s="33" t="s">
        <v>11</v>
      </c>
      <c r="H4093" s="34">
        <v>55</v>
      </c>
    </row>
    <row r="4094" spans="1:8" x14ac:dyDescent="0.35">
      <c r="A4094" s="33">
        <v>2016</v>
      </c>
      <c r="B4094" s="33" t="s">
        <v>53</v>
      </c>
      <c r="C4094" s="33" t="str">
        <f>VLOOKUP(B4094,lookup!A:D,3,FALSE)</f>
        <v>Non Metropolitan Fire Authorities</v>
      </c>
      <c r="D4094" s="33" t="str">
        <f>VLOOKUP(B4094,lookup!A:D,4,FALSE)</f>
        <v>E31000011</v>
      </c>
      <c r="E4094" s="33" t="s">
        <v>7</v>
      </c>
      <c r="F4094" s="1" t="s">
        <v>219</v>
      </c>
      <c r="G4094" s="33" t="s">
        <v>12</v>
      </c>
      <c r="H4094" s="34">
        <v>112</v>
      </c>
    </row>
    <row r="4095" spans="1:8" x14ac:dyDescent="0.35">
      <c r="A4095" s="33">
        <v>2016</v>
      </c>
      <c r="B4095" s="33" t="s">
        <v>53</v>
      </c>
      <c r="C4095" s="33" t="str">
        <f>VLOOKUP(B4095,lookup!A:D,3,FALSE)</f>
        <v>Non Metropolitan Fire Authorities</v>
      </c>
      <c r="D4095" s="33" t="str">
        <f>VLOOKUP(B4095,lookup!A:D,4,FALSE)</f>
        <v>E31000011</v>
      </c>
      <c r="E4095" s="33" t="s">
        <v>7</v>
      </c>
      <c r="F4095" s="1" t="s">
        <v>219</v>
      </c>
      <c r="G4095" s="33" t="s">
        <v>13</v>
      </c>
      <c r="H4095" s="34">
        <v>92</v>
      </c>
    </row>
    <row r="4096" spans="1:8" x14ac:dyDescent="0.35">
      <c r="A4096" s="33">
        <v>2016</v>
      </c>
      <c r="B4096" s="33" t="s">
        <v>53</v>
      </c>
      <c r="C4096" s="33" t="str">
        <f>VLOOKUP(B4096,lookup!A:D,3,FALSE)</f>
        <v>Non Metropolitan Fire Authorities</v>
      </c>
      <c r="D4096" s="33" t="str">
        <f>VLOOKUP(B4096,lookup!A:D,4,FALSE)</f>
        <v>E31000011</v>
      </c>
      <c r="E4096" s="33" t="s">
        <v>7</v>
      </c>
      <c r="F4096" s="1" t="s">
        <v>219</v>
      </c>
      <c r="G4096" s="33" t="s">
        <v>14</v>
      </c>
      <c r="H4096" s="34">
        <v>260</v>
      </c>
    </row>
    <row r="4097" spans="1:8" x14ac:dyDescent="0.35">
      <c r="A4097" s="33">
        <v>2016</v>
      </c>
      <c r="B4097" s="33" t="s">
        <v>53</v>
      </c>
      <c r="C4097" s="33" t="str">
        <f>VLOOKUP(B4097,lookup!A:D,3,FALSE)</f>
        <v>Non Metropolitan Fire Authorities</v>
      </c>
      <c r="D4097" s="33" t="str">
        <f>VLOOKUP(B4097,lookup!A:D,4,FALSE)</f>
        <v>E31000011</v>
      </c>
      <c r="E4097" s="33" t="s">
        <v>7</v>
      </c>
      <c r="F4097" s="1" t="s">
        <v>219</v>
      </c>
      <c r="G4097" s="33" t="s">
        <v>5</v>
      </c>
      <c r="H4097" s="34">
        <v>563</v>
      </c>
    </row>
    <row r="4098" spans="1:8" x14ac:dyDescent="0.35">
      <c r="A4098" s="33">
        <v>2016</v>
      </c>
      <c r="B4098" s="33" t="s">
        <v>53</v>
      </c>
      <c r="C4098" s="33" t="str">
        <f>VLOOKUP(B4098,lookup!A:D,3,FALSE)</f>
        <v>Non Metropolitan Fire Authorities</v>
      </c>
      <c r="D4098" s="33" t="str">
        <f>VLOOKUP(B4098,lookup!A:D,4,FALSE)</f>
        <v>E31000011</v>
      </c>
      <c r="E4098" s="33" t="s">
        <v>15</v>
      </c>
      <c r="F4098" s="1" t="s">
        <v>219</v>
      </c>
      <c r="G4098" s="33" t="s">
        <v>8</v>
      </c>
      <c r="H4098" s="34">
        <v>0</v>
      </c>
    </row>
    <row r="4099" spans="1:8" x14ac:dyDescent="0.35">
      <c r="A4099" s="33">
        <v>2016</v>
      </c>
      <c r="B4099" s="33" t="s">
        <v>53</v>
      </c>
      <c r="C4099" s="33" t="str">
        <f>VLOOKUP(B4099,lookup!A:D,3,FALSE)</f>
        <v>Non Metropolitan Fire Authorities</v>
      </c>
      <c r="D4099" s="33" t="str">
        <f>VLOOKUP(B4099,lookup!A:D,4,FALSE)</f>
        <v>E31000011</v>
      </c>
      <c r="E4099" s="33" t="s">
        <v>15</v>
      </c>
      <c r="F4099" s="1" t="s">
        <v>219</v>
      </c>
      <c r="G4099" s="33" t="s">
        <v>178</v>
      </c>
      <c r="H4099" s="34">
        <v>0</v>
      </c>
    </row>
    <row r="4100" spans="1:8" x14ac:dyDescent="0.35">
      <c r="A4100" s="33">
        <v>2016</v>
      </c>
      <c r="B4100" s="33" t="s">
        <v>53</v>
      </c>
      <c r="C4100" s="33" t="str">
        <f>VLOOKUP(B4100,lookup!A:D,3,FALSE)</f>
        <v>Non Metropolitan Fire Authorities</v>
      </c>
      <c r="D4100" s="33" t="str">
        <f>VLOOKUP(B4100,lookup!A:D,4,FALSE)</f>
        <v>E31000011</v>
      </c>
      <c r="E4100" s="33" t="s">
        <v>15</v>
      </c>
      <c r="F4100" s="1" t="s">
        <v>219</v>
      </c>
      <c r="G4100" s="33" t="s">
        <v>10</v>
      </c>
      <c r="H4100" s="34">
        <v>0</v>
      </c>
    </row>
    <row r="4101" spans="1:8" x14ac:dyDescent="0.35">
      <c r="A4101" s="33">
        <v>2016</v>
      </c>
      <c r="B4101" s="33" t="s">
        <v>53</v>
      </c>
      <c r="C4101" s="33" t="str">
        <f>VLOOKUP(B4101,lookup!A:D,3,FALSE)</f>
        <v>Non Metropolitan Fire Authorities</v>
      </c>
      <c r="D4101" s="33" t="str">
        <f>VLOOKUP(B4101,lookup!A:D,4,FALSE)</f>
        <v>E31000011</v>
      </c>
      <c r="E4101" s="33" t="s">
        <v>15</v>
      </c>
      <c r="F4101" s="1" t="s">
        <v>219</v>
      </c>
      <c r="G4101" s="33" t="s">
        <v>11</v>
      </c>
      <c r="H4101" s="34">
        <v>2</v>
      </c>
    </row>
    <row r="4102" spans="1:8" x14ac:dyDescent="0.35">
      <c r="A4102" s="33">
        <v>2016</v>
      </c>
      <c r="B4102" s="33" t="s">
        <v>53</v>
      </c>
      <c r="C4102" s="33" t="str">
        <f>VLOOKUP(B4102,lookup!A:D,3,FALSE)</f>
        <v>Non Metropolitan Fire Authorities</v>
      </c>
      <c r="D4102" s="33" t="str">
        <f>VLOOKUP(B4102,lookup!A:D,4,FALSE)</f>
        <v>E31000011</v>
      </c>
      <c r="E4102" s="33" t="s">
        <v>15</v>
      </c>
      <c r="F4102" s="1" t="s">
        <v>219</v>
      </c>
      <c r="G4102" s="33" t="s">
        <v>12</v>
      </c>
      <c r="H4102" s="34">
        <v>3</v>
      </c>
    </row>
    <row r="4103" spans="1:8" x14ac:dyDescent="0.35">
      <c r="A4103" s="33">
        <v>2016</v>
      </c>
      <c r="B4103" s="33" t="s">
        <v>53</v>
      </c>
      <c r="C4103" s="33" t="str">
        <f>VLOOKUP(B4103,lookup!A:D,3,FALSE)</f>
        <v>Non Metropolitan Fire Authorities</v>
      </c>
      <c r="D4103" s="33" t="str">
        <f>VLOOKUP(B4103,lookup!A:D,4,FALSE)</f>
        <v>E31000011</v>
      </c>
      <c r="E4103" s="33" t="s">
        <v>15</v>
      </c>
      <c r="F4103" s="1" t="s">
        <v>219</v>
      </c>
      <c r="G4103" s="33" t="s">
        <v>13</v>
      </c>
      <c r="H4103" s="34">
        <v>3</v>
      </c>
    </row>
    <row r="4104" spans="1:8" x14ac:dyDescent="0.35">
      <c r="A4104" s="33">
        <v>2016</v>
      </c>
      <c r="B4104" s="33" t="s">
        <v>53</v>
      </c>
      <c r="C4104" s="33" t="str">
        <f>VLOOKUP(B4104,lookup!A:D,3,FALSE)</f>
        <v>Non Metropolitan Fire Authorities</v>
      </c>
      <c r="D4104" s="33" t="str">
        <f>VLOOKUP(B4104,lookup!A:D,4,FALSE)</f>
        <v>E31000011</v>
      </c>
      <c r="E4104" s="33" t="s">
        <v>15</v>
      </c>
      <c r="F4104" s="1" t="s">
        <v>219</v>
      </c>
      <c r="G4104" s="33" t="s">
        <v>14</v>
      </c>
      <c r="H4104" s="34">
        <v>12</v>
      </c>
    </row>
    <row r="4105" spans="1:8" x14ac:dyDescent="0.35">
      <c r="A4105" s="33">
        <v>2016</v>
      </c>
      <c r="B4105" s="33" t="s">
        <v>53</v>
      </c>
      <c r="C4105" s="33" t="str">
        <f>VLOOKUP(B4105,lookup!A:D,3,FALSE)</f>
        <v>Non Metropolitan Fire Authorities</v>
      </c>
      <c r="D4105" s="33" t="str">
        <f>VLOOKUP(B4105,lookup!A:D,4,FALSE)</f>
        <v>E31000011</v>
      </c>
      <c r="E4105" s="33" t="s">
        <v>15</v>
      </c>
      <c r="F4105" s="1" t="s">
        <v>219</v>
      </c>
      <c r="G4105" s="33" t="s">
        <v>5</v>
      </c>
      <c r="H4105" s="34">
        <v>20</v>
      </c>
    </row>
    <row r="4106" spans="1:8" x14ac:dyDescent="0.35">
      <c r="A4106" s="33">
        <v>2016</v>
      </c>
      <c r="B4106" s="33" t="s">
        <v>53</v>
      </c>
      <c r="C4106" s="33" t="str">
        <f>VLOOKUP(B4106,lookup!A:D,3,FALSE)</f>
        <v>Non Metropolitan Fire Authorities</v>
      </c>
      <c r="D4106" s="33" t="str">
        <f>VLOOKUP(B4106,lookup!A:D,4,FALSE)</f>
        <v>E31000011</v>
      </c>
      <c r="E4106" s="33" t="s">
        <v>7</v>
      </c>
      <c r="F4106" s="1" t="s">
        <v>252</v>
      </c>
      <c r="G4106" s="33" t="s">
        <v>10</v>
      </c>
      <c r="H4106" s="34">
        <v>0</v>
      </c>
    </row>
    <row r="4107" spans="1:8" x14ac:dyDescent="0.35">
      <c r="A4107" s="33">
        <v>2016</v>
      </c>
      <c r="B4107" s="33" t="s">
        <v>53</v>
      </c>
      <c r="C4107" s="33" t="str">
        <f>VLOOKUP(B4107,lookup!A:D,3,FALSE)</f>
        <v>Non Metropolitan Fire Authorities</v>
      </c>
      <c r="D4107" s="33" t="str">
        <f>VLOOKUP(B4107,lookup!A:D,4,FALSE)</f>
        <v>E31000011</v>
      </c>
      <c r="E4107" s="33" t="s">
        <v>7</v>
      </c>
      <c r="F4107" s="1" t="s">
        <v>252</v>
      </c>
      <c r="G4107" s="33" t="s">
        <v>11</v>
      </c>
      <c r="H4107" s="34">
        <v>0</v>
      </c>
    </row>
    <row r="4108" spans="1:8" x14ac:dyDescent="0.35">
      <c r="A4108" s="33">
        <v>2016</v>
      </c>
      <c r="B4108" s="33" t="s">
        <v>53</v>
      </c>
      <c r="C4108" s="33" t="str">
        <f>VLOOKUP(B4108,lookup!A:D,3,FALSE)</f>
        <v>Non Metropolitan Fire Authorities</v>
      </c>
      <c r="D4108" s="33" t="str">
        <f>VLOOKUP(B4108,lookup!A:D,4,FALSE)</f>
        <v>E31000011</v>
      </c>
      <c r="E4108" s="33" t="s">
        <v>7</v>
      </c>
      <c r="F4108" s="1" t="s">
        <v>252</v>
      </c>
      <c r="G4108" s="33" t="s">
        <v>12</v>
      </c>
      <c r="H4108" s="34">
        <v>96</v>
      </c>
    </row>
    <row r="4109" spans="1:8" x14ac:dyDescent="0.35">
      <c r="A4109" s="33">
        <v>2016</v>
      </c>
      <c r="B4109" s="33" t="s">
        <v>53</v>
      </c>
      <c r="C4109" s="33" t="str">
        <f>VLOOKUP(B4109,lookup!A:D,3,FALSE)</f>
        <v>Non Metropolitan Fire Authorities</v>
      </c>
      <c r="D4109" s="33" t="str">
        <f>VLOOKUP(B4109,lookup!A:D,4,FALSE)</f>
        <v>E31000011</v>
      </c>
      <c r="E4109" s="33" t="s">
        <v>7</v>
      </c>
      <c r="F4109" s="1" t="s">
        <v>252</v>
      </c>
      <c r="G4109" s="33" t="s">
        <v>13</v>
      </c>
      <c r="H4109" s="34">
        <v>200</v>
      </c>
    </row>
    <row r="4110" spans="1:8" x14ac:dyDescent="0.35">
      <c r="A4110" s="33">
        <v>2016</v>
      </c>
      <c r="B4110" s="33" t="s">
        <v>53</v>
      </c>
      <c r="C4110" s="33" t="str">
        <f>VLOOKUP(B4110,lookup!A:D,3,FALSE)</f>
        <v>Non Metropolitan Fire Authorities</v>
      </c>
      <c r="D4110" s="33" t="str">
        <f>VLOOKUP(B4110,lookup!A:D,4,FALSE)</f>
        <v>E31000011</v>
      </c>
      <c r="E4110" s="33" t="s">
        <v>7</v>
      </c>
      <c r="F4110" s="1" t="s">
        <v>252</v>
      </c>
      <c r="G4110" s="33" t="s">
        <v>14</v>
      </c>
      <c r="H4110" s="34">
        <v>805</v>
      </c>
    </row>
    <row r="4111" spans="1:8" x14ac:dyDescent="0.35">
      <c r="A4111" s="33">
        <v>2016</v>
      </c>
      <c r="B4111" s="33" t="s">
        <v>53</v>
      </c>
      <c r="C4111" s="33" t="str">
        <f>VLOOKUP(B4111,lookup!A:D,3,FALSE)</f>
        <v>Non Metropolitan Fire Authorities</v>
      </c>
      <c r="D4111" s="33" t="str">
        <f>VLOOKUP(B4111,lookup!A:D,4,FALSE)</f>
        <v>E31000011</v>
      </c>
      <c r="E4111" s="33" t="s">
        <v>7</v>
      </c>
      <c r="F4111" s="1" t="s">
        <v>252</v>
      </c>
      <c r="G4111" s="33" t="s">
        <v>5</v>
      </c>
      <c r="H4111" s="34">
        <v>1101</v>
      </c>
    </row>
    <row r="4112" spans="1:8" x14ac:dyDescent="0.35">
      <c r="A4112" s="33">
        <v>2016</v>
      </c>
      <c r="B4112" s="33" t="s">
        <v>53</v>
      </c>
      <c r="C4112" s="33" t="str">
        <f>VLOOKUP(B4112,lookup!A:D,3,FALSE)</f>
        <v>Non Metropolitan Fire Authorities</v>
      </c>
      <c r="D4112" s="33" t="str">
        <f>VLOOKUP(B4112,lookup!A:D,4,FALSE)</f>
        <v>E31000011</v>
      </c>
      <c r="E4112" s="33" t="s">
        <v>15</v>
      </c>
      <c r="F4112" s="1" t="s">
        <v>252</v>
      </c>
      <c r="G4112" s="33" t="s">
        <v>10</v>
      </c>
      <c r="H4112" s="34">
        <v>0</v>
      </c>
    </row>
    <row r="4113" spans="1:9" x14ac:dyDescent="0.35">
      <c r="A4113" s="33">
        <v>2016</v>
      </c>
      <c r="B4113" s="33" t="s">
        <v>53</v>
      </c>
      <c r="C4113" s="33" t="str">
        <f>VLOOKUP(B4113,lookup!A:D,3,FALSE)</f>
        <v>Non Metropolitan Fire Authorities</v>
      </c>
      <c r="D4113" s="33" t="str">
        <f>VLOOKUP(B4113,lookup!A:D,4,FALSE)</f>
        <v>E31000011</v>
      </c>
      <c r="E4113" s="33" t="s">
        <v>15</v>
      </c>
      <c r="F4113" s="1" t="s">
        <v>252</v>
      </c>
      <c r="G4113" s="33" t="s">
        <v>11</v>
      </c>
      <c r="H4113" s="34">
        <v>0</v>
      </c>
    </row>
    <row r="4114" spans="1:9" x14ac:dyDescent="0.35">
      <c r="A4114" s="33">
        <v>2016</v>
      </c>
      <c r="B4114" s="33" t="s">
        <v>53</v>
      </c>
      <c r="C4114" s="33" t="str">
        <f>VLOOKUP(B4114,lookup!A:D,3,FALSE)</f>
        <v>Non Metropolitan Fire Authorities</v>
      </c>
      <c r="D4114" s="33" t="str">
        <f>VLOOKUP(B4114,lookup!A:D,4,FALSE)</f>
        <v>E31000011</v>
      </c>
      <c r="E4114" s="33" t="s">
        <v>15</v>
      </c>
      <c r="F4114" s="1" t="s">
        <v>252</v>
      </c>
      <c r="G4114" s="33" t="s">
        <v>12</v>
      </c>
      <c r="H4114" s="34">
        <v>0</v>
      </c>
    </row>
    <row r="4115" spans="1:9" x14ac:dyDescent="0.35">
      <c r="A4115" s="33">
        <v>2016</v>
      </c>
      <c r="B4115" s="33" t="s">
        <v>53</v>
      </c>
      <c r="C4115" s="33" t="str">
        <f>VLOOKUP(B4115,lookup!A:D,3,FALSE)</f>
        <v>Non Metropolitan Fire Authorities</v>
      </c>
      <c r="D4115" s="33" t="str">
        <f>VLOOKUP(B4115,lookup!A:D,4,FALSE)</f>
        <v>E31000011</v>
      </c>
      <c r="E4115" s="33" t="s">
        <v>15</v>
      </c>
      <c r="F4115" s="1" t="s">
        <v>252</v>
      </c>
      <c r="G4115" s="33" t="s">
        <v>13</v>
      </c>
      <c r="H4115" s="34">
        <v>7</v>
      </c>
    </row>
    <row r="4116" spans="1:9" x14ac:dyDescent="0.35">
      <c r="A4116" s="33">
        <v>2016</v>
      </c>
      <c r="B4116" s="33" t="s">
        <v>53</v>
      </c>
      <c r="C4116" s="33" t="str">
        <f>VLOOKUP(B4116,lookup!A:D,3,FALSE)</f>
        <v>Non Metropolitan Fire Authorities</v>
      </c>
      <c r="D4116" s="33" t="str">
        <f>VLOOKUP(B4116,lookup!A:D,4,FALSE)</f>
        <v>E31000011</v>
      </c>
      <c r="E4116" s="33" t="s">
        <v>15</v>
      </c>
      <c r="F4116" s="1" t="s">
        <v>252</v>
      </c>
      <c r="G4116" s="33" t="s">
        <v>14</v>
      </c>
      <c r="H4116" s="34">
        <v>34</v>
      </c>
    </row>
    <row r="4117" spans="1:9" x14ac:dyDescent="0.35">
      <c r="A4117" s="33">
        <v>2016</v>
      </c>
      <c r="B4117" s="33" t="s">
        <v>53</v>
      </c>
      <c r="C4117" s="33" t="str">
        <f>VLOOKUP(B4117,lookup!A:D,3,FALSE)</f>
        <v>Non Metropolitan Fire Authorities</v>
      </c>
      <c r="D4117" s="33" t="str">
        <f>VLOOKUP(B4117,lookup!A:D,4,FALSE)</f>
        <v>E31000011</v>
      </c>
      <c r="E4117" s="33" t="s">
        <v>15</v>
      </c>
      <c r="F4117" s="1" t="s">
        <v>252</v>
      </c>
      <c r="G4117" s="33" t="s">
        <v>5</v>
      </c>
      <c r="H4117" s="34">
        <v>41</v>
      </c>
    </row>
    <row r="4118" spans="1:9" x14ac:dyDescent="0.35">
      <c r="A4118" s="33">
        <v>2016</v>
      </c>
      <c r="B4118" s="33" t="s">
        <v>161</v>
      </c>
      <c r="C4118" s="33" t="str">
        <f>VLOOKUP(B4118,lookup!A:D,3,FALSE)</f>
        <v>Non Metropolitan Fire Authorities</v>
      </c>
      <c r="D4118" s="33" t="str">
        <f>VLOOKUP(B4118,lookup!A:D,4,FALSE)</f>
        <v>E31000047</v>
      </c>
      <c r="E4118" s="33" t="s">
        <v>7</v>
      </c>
      <c r="F4118" s="1" t="s">
        <v>219</v>
      </c>
      <c r="G4118" s="33" t="s">
        <v>8</v>
      </c>
      <c r="H4118" s="35">
        <v>5</v>
      </c>
      <c r="I4118" s="33" t="s">
        <v>289</v>
      </c>
    </row>
    <row r="4119" spans="1:9" x14ac:dyDescent="0.35">
      <c r="A4119" s="33">
        <v>2016</v>
      </c>
      <c r="B4119" s="33" t="s">
        <v>161</v>
      </c>
      <c r="C4119" s="33" t="str">
        <f>VLOOKUP(B4119,lookup!A:D,3,FALSE)</f>
        <v>Non Metropolitan Fire Authorities</v>
      </c>
      <c r="D4119" s="33" t="str">
        <f>VLOOKUP(B4119,lookup!A:D,4,FALSE)</f>
        <v>E31000047</v>
      </c>
      <c r="E4119" s="33" t="s">
        <v>7</v>
      </c>
      <c r="F4119" s="1" t="s">
        <v>219</v>
      </c>
      <c r="G4119" s="33" t="s">
        <v>178</v>
      </c>
      <c r="H4119" s="35">
        <v>5</v>
      </c>
      <c r="I4119" t="s">
        <v>289</v>
      </c>
    </row>
    <row r="4120" spans="1:9" x14ac:dyDescent="0.35">
      <c r="A4120" s="33">
        <v>2016</v>
      </c>
      <c r="B4120" s="33" t="s">
        <v>161</v>
      </c>
      <c r="C4120" s="33" t="str">
        <f>VLOOKUP(B4120,lookup!A:D,3,FALSE)</f>
        <v>Non Metropolitan Fire Authorities</v>
      </c>
      <c r="D4120" s="33" t="str">
        <f>VLOOKUP(B4120,lookup!A:D,4,FALSE)</f>
        <v>E31000047</v>
      </c>
      <c r="E4120" s="33" t="s">
        <v>7</v>
      </c>
      <c r="F4120" s="1" t="s">
        <v>219</v>
      </c>
      <c r="G4120" s="33" t="s">
        <v>10</v>
      </c>
      <c r="H4120" s="35">
        <v>11</v>
      </c>
      <c r="I4120" t="s">
        <v>289</v>
      </c>
    </row>
    <row r="4121" spans="1:9" x14ac:dyDescent="0.35">
      <c r="A4121" s="33">
        <v>2016</v>
      </c>
      <c r="B4121" s="33" t="s">
        <v>161</v>
      </c>
      <c r="C4121" s="33" t="str">
        <f>VLOOKUP(B4121,lookup!A:D,3,FALSE)</f>
        <v>Non Metropolitan Fire Authorities</v>
      </c>
      <c r="D4121" s="33" t="str">
        <f>VLOOKUP(B4121,lookup!A:D,4,FALSE)</f>
        <v>E31000047</v>
      </c>
      <c r="E4121" s="33" t="s">
        <v>7</v>
      </c>
      <c r="F4121" s="1" t="s">
        <v>219</v>
      </c>
      <c r="G4121" s="33" t="s">
        <v>11</v>
      </c>
      <c r="H4121" s="35">
        <v>37</v>
      </c>
      <c r="I4121" t="s">
        <v>289</v>
      </c>
    </row>
    <row r="4122" spans="1:9" x14ac:dyDescent="0.35">
      <c r="A4122" s="33">
        <v>2016</v>
      </c>
      <c r="B4122" s="33" t="s">
        <v>161</v>
      </c>
      <c r="C4122" s="33" t="str">
        <f>VLOOKUP(B4122,lookup!A:D,3,FALSE)</f>
        <v>Non Metropolitan Fire Authorities</v>
      </c>
      <c r="D4122" s="33" t="str">
        <f>VLOOKUP(B4122,lookup!A:D,4,FALSE)</f>
        <v>E31000047</v>
      </c>
      <c r="E4122" s="33" t="s">
        <v>7</v>
      </c>
      <c r="F4122" s="1" t="s">
        <v>219</v>
      </c>
      <c r="G4122" s="33" t="s">
        <v>12</v>
      </c>
      <c r="H4122" s="35">
        <v>63</v>
      </c>
      <c r="I4122" t="s">
        <v>289</v>
      </c>
    </row>
    <row r="4123" spans="1:9" x14ac:dyDescent="0.35">
      <c r="A4123" s="33">
        <v>2016</v>
      </c>
      <c r="B4123" s="33" t="s">
        <v>161</v>
      </c>
      <c r="C4123" s="33" t="str">
        <f>VLOOKUP(B4123,lookup!A:D,3,FALSE)</f>
        <v>Non Metropolitan Fire Authorities</v>
      </c>
      <c r="D4123" s="33" t="str">
        <f>VLOOKUP(B4123,lookup!A:D,4,FALSE)</f>
        <v>E31000047</v>
      </c>
      <c r="E4123" s="33" t="s">
        <v>7</v>
      </c>
      <c r="F4123" s="1" t="s">
        <v>219</v>
      </c>
      <c r="G4123" s="33" t="s">
        <v>13</v>
      </c>
      <c r="H4123" s="35">
        <v>65</v>
      </c>
      <c r="I4123" t="s">
        <v>289</v>
      </c>
    </row>
    <row r="4124" spans="1:9" x14ac:dyDescent="0.35">
      <c r="A4124" s="33">
        <v>2016</v>
      </c>
      <c r="B4124" s="33" t="s">
        <v>161</v>
      </c>
      <c r="C4124" s="33" t="str">
        <f>VLOOKUP(B4124,lookup!A:D,3,FALSE)</f>
        <v>Non Metropolitan Fire Authorities</v>
      </c>
      <c r="D4124" s="33" t="str">
        <f>VLOOKUP(B4124,lookup!A:D,4,FALSE)</f>
        <v>E31000047</v>
      </c>
      <c r="E4124" s="33" t="s">
        <v>7</v>
      </c>
      <c r="F4124" s="1" t="s">
        <v>219</v>
      </c>
      <c r="G4124" s="33" t="s">
        <v>14</v>
      </c>
      <c r="H4124" s="35">
        <v>212</v>
      </c>
      <c r="I4124" t="s">
        <v>289</v>
      </c>
    </row>
    <row r="4125" spans="1:9" x14ac:dyDescent="0.35">
      <c r="A4125" s="33">
        <v>2016</v>
      </c>
      <c r="B4125" s="33" t="s">
        <v>161</v>
      </c>
      <c r="C4125" s="33" t="str">
        <f>VLOOKUP(B4125,lookup!A:D,3,FALSE)</f>
        <v>Non Metropolitan Fire Authorities</v>
      </c>
      <c r="D4125" s="33" t="str">
        <f>VLOOKUP(B4125,lookup!A:D,4,FALSE)</f>
        <v>E31000047</v>
      </c>
      <c r="E4125" s="33" t="s">
        <v>7</v>
      </c>
      <c r="F4125" s="1" t="s">
        <v>219</v>
      </c>
      <c r="G4125" s="33" t="s">
        <v>5</v>
      </c>
      <c r="H4125" s="35">
        <v>398</v>
      </c>
      <c r="I4125" t="s">
        <v>289</v>
      </c>
    </row>
    <row r="4126" spans="1:9" x14ac:dyDescent="0.35">
      <c r="A4126" s="33">
        <v>2016</v>
      </c>
      <c r="B4126" s="33" t="s">
        <v>161</v>
      </c>
      <c r="C4126" s="33" t="str">
        <f>VLOOKUP(B4126,lookup!A:D,3,FALSE)</f>
        <v>Non Metropolitan Fire Authorities</v>
      </c>
      <c r="D4126" s="33" t="str">
        <f>VLOOKUP(B4126,lookup!A:D,4,FALSE)</f>
        <v>E31000047</v>
      </c>
      <c r="E4126" s="33" t="s">
        <v>15</v>
      </c>
      <c r="F4126" s="1" t="s">
        <v>219</v>
      </c>
      <c r="G4126" s="33" t="s">
        <v>8</v>
      </c>
      <c r="H4126" s="35">
        <v>0</v>
      </c>
      <c r="I4126" t="s">
        <v>289</v>
      </c>
    </row>
    <row r="4127" spans="1:9" x14ac:dyDescent="0.35">
      <c r="A4127" s="33">
        <v>2016</v>
      </c>
      <c r="B4127" s="33" t="s">
        <v>161</v>
      </c>
      <c r="C4127" s="33" t="str">
        <f>VLOOKUP(B4127,lookup!A:D,3,FALSE)</f>
        <v>Non Metropolitan Fire Authorities</v>
      </c>
      <c r="D4127" s="33" t="str">
        <f>VLOOKUP(B4127,lookup!A:D,4,FALSE)</f>
        <v>E31000047</v>
      </c>
      <c r="E4127" s="33" t="s">
        <v>15</v>
      </c>
      <c r="F4127" s="1" t="s">
        <v>219</v>
      </c>
      <c r="G4127" s="33" t="s">
        <v>178</v>
      </c>
      <c r="H4127" s="35">
        <v>0</v>
      </c>
      <c r="I4127" t="s">
        <v>289</v>
      </c>
    </row>
    <row r="4128" spans="1:9" x14ac:dyDescent="0.35">
      <c r="A4128" s="33">
        <v>2016</v>
      </c>
      <c r="B4128" s="33" t="s">
        <v>161</v>
      </c>
      <c r="C4128" s="33" t="str">
        <f>VLOOKUP(B4128,lookup!A:D,3,FALSE)</f>
        <v>Non Metropolitan Fire Authorities</v>
      </c>
      <c r="D4128" s="33" t="str">
        <f>VLOOKUP(B4128,lookup!A:D,4,FALSE)</f>
        <v>E31000047</v>
      </c>
      <c r="E4128" s="33" t="s">
        <v>15</v>
      </c>
      <c r="F4128" s="1" t="s">
        <v>219</v>
      </c>
      <c r="G4128" s="33" t="s">
        <v>10</v>
      </c>
      <c r="H4128" s="35">
        <v>2</v>
      </c>
      <c r="I4128" t="s">
        <v>289</v>
      </c>
    </row>
    <row r="4129" spans="1:9" x14ac:dyDescent="0.35">
      <c r="A4129" s="33">
        <v>2016</v>
      </c>
      <c r="B4129" s="33" t="s">
        <v>161</v>
      </c>
      <c r="C4129" s="33" t="str">
        <f>VLOOKUP(B4129,lookup!A:D,3,FALSE)</f>
        <v>Non Metropolitan Fire Authorities</v>
      </c>
      <c r="D4129" s="33" t="str">
        <f>VLOOKUP(B4129,lookup!A:D,4,FALSE)</f>
        <v>E31000047</v>
      </c>
      <c r="E4129" s="33" t="s">
        <v>15</v>
      </c>
      <c r="F4129" s="1" t="s">
        <v>219</v>
      </c>
      <c r="G4129" s="33" t="s">
        <v>11</v>
      </c>
      <c r="H4129" s="35">
        <v>0</v>
      </c>
      <c r="I4129" t="s">
        <v>289</v>
      </c>
    </row>
    <row r="4130" spans="1:9" x14ac:dyDescent="0.35">
      <c r="A4130" s="33">
        <v>2016</v>
      </c>
      <c r="B4130" s="33" t="s">
        <v>161</v>
      </c>
      <c r="C4130" s="33" t="str">
        <f>VLOOKUP(B4130,lookup!A:D,3,FALSE)</f>
        <v>Non Metropolitan Fire Authorities</v>
      </c>
      <c r="D4130" s="33" t="str">
        <f>VLOOKUP(B4130,lookup!A:D,4,FALSE)</f>
        <v>E31000047</v>
      </c>
      <c r="E4130" s="33" t="s">
        <v>15</v>
      </c>
      <c r="F4130" s="1" t="s">
        <v>219</v>
      </c>
      <c r="G4130" s="33" t="s">
        <v>12</v>
      </c>
      <c r="H4130" s="35">
        <v>5</v>
      </c>
      <c r="I4130" t="s">
        <v>289</v>
      </c>
    </row>
    <row r="4131" spans="1:9" x14ac:dyDescent="0.35">
      <c r="A4131" s="33">
        <v>2016</v>
      </c>
      <c r="B4131" s="33" t="s">
        <v>161</v>
      </c>
      <c r="C4131" s="33" t="str">
        <f>VLOOKUP(B4131,lookup!A:D,3,FALSE)</f>
        <v>Non Metropolitan Fire Authorities</v>
      </c>
      <c r="D4131" s="33" t="str">
        <f>VLOOKUP(B4131,lookup!A:D,4,FALSE)</f>
        <v>E31000047</v>
      </c>
      <c r="E4131" s="33" t="s">
        <v>15</v>
      </c>
      <c r="F4131" s="1" t="s">
        <v>219</v>
      </c>
      <c r="G4131" s="33" t="s">
        <v>13</v>
      </c>
      <c r="H4131" s="35">
        <v>1</v>
      </c>
      <c r="I4131" t="s">
        <v>289</v>
      </c>
    </row>
    <row r="4132" spans="1:9" x14ac:dyDescent="0.35">
      <c r="A4132" s="33">
        <v>2016</v>
      </c>
      <c r="B4132" s="33" t="s">
        <v>161</v>
      </c>
      <c r="C4132" s="33" t="str">
        <f>VLOOKUP(B4132,lookup!A:D,3,FALSE)</f>
        <v>Non Metropolitan Fire Authorities</v>
      </c>
      <c r="D4132" s="33" t="str">
        <f>VLOOKUP(B4132,lookup!A:D,4,FALSE)</f>
        <v>E31000047</v>
      </c>
      <c r="E4132" s="33" t="s">
        <v>15</v>
      </c>
      <c r="F4132" s="1" t="s">
        <v>219</v>
      </c>
      <c r="G4132" s="33" t="s">
        <v>14</v>
      </c>
      <c r="H4132" s="35">
        <v>16</v>
      </c>
      <c r="I4132" t="s">
        <v>289</v>
      </c>
    </row>
    <row r="4133" spans="1:9" x14ac:dyDescent="0.35">
      <c r="A4133" s="33">
        <v>2016</v>
      </c>
      <c r="B4133" s="33" t="s">
        <v>161</v>
      </c>
      <c r="C4133" s="33" t="str">
        <f>VLOOKUP(B4133,lookup!A:D,3,FALSE)</f>
        <v>Non Metropolitan Fire Authorities</v>
      </c>
      <c r="D4133" s="33" t="str">
        <f>VLOOKUP(B4133,lookup!A:D,4,FALSE)</f>
        <v>E31000047</v>
      </c>
      <c r="E4133" s="33" t="s">
        <v>15</v>
      </c>
      <c r="F4133" s="1" t="s">
        <v>219</v>
      </c>
      <c r="G4133" s="33" t="s">
        <v>5</v>
      </c>
      <c r="H4133" s="35">
        <v>24</v>
      </c>
      <c r="I4133" t="s">
        <v>289</v>
      </c>
    </row>
    <row r="4134" spans="1:9" x14ac:dyDescent="0.35">
      <c r="A4134" s="33">
        <v>2016</v>
      </c>
      <c r="B4134" s="33" t="s">
        <v>161</v>
      </c>
      <c r="C4134" s="33" t="str">
        <f>VLOOKUP(B4134,lookup!A:D,3,FALSE)</f>
        <v>Non Metropolitan Fire Authorities</v>
      </c>
      <c r="D4134" s="33" t="str">
        <f>VLOOKUP(B4134,lookup!A:D,4,FALSE)</f>
        <v>E31000047</v>
      </c>
      <c r="E4134" s="33" t="s">
        <v>7</v>
      </c>
      <c r="F4134" s="1" t="s">
        <v>252</v>
      </c>
      <c r="G4134" s="33" t="s">
        <v>10</v>
      </c>
      <c r="H4134" s="35">
        <v>0</v>
      </c>
      <c r="I4134" t="s">
        <v>289</v>
      </c>
    </row>
    <row r="4135" spans="1:9" x14ac:dyDescent="0.35">
      <c r="A4135" s="33">
        <v>2016</v>
      </c>
      <c r="B4135" s="33" t="s">
        <v>161</v>
      </c>
      <c r="C4135" s="33" t="str">
        <f>VLOOKUP(B4135,lookup!A:D,3,FALSE)</f>
        <v>Non Metropolitan Fire Authorities</v>
      </c>
      <c r="D4135" s="33" t="str">
        <f>VLOOKUP(B4135,lookup!A:D,4,FALSE)</f>
        <v>E31000047</v>
      </c>
      <c r="E4135" s="33" t="s">
        <v>7</v>
      </c>
      <c r="F4135" s="1" t="s">
        <v>252</v>
      </c>
      <c r="G4135" s="33" t="s">
        <v>11</v>
      </c>
      <c r="H4135" s="35">
        <v>1</v>
      </c>
      <c r="I4135" t="s">
        <v>289</v>
      </c>
    </row>
    <row r="4136" spans="1:9" x14ac:dyDescent="0.35">
      <c r="A4136" s="33">
        <v>2016</v>
      </c>
      <c r="B4136" s="33" t="s">
        <v>161</v>
      </c>
      <c r="C4136" s="33" t="str">
        <f>VLOOKUP(B4136,lookup!A:D,3,FALSE)</f>
        <v>Non Metropolitan Fire Authorities</v>
      </c>
      <c r="D4136" s="33" t="str">
        <f>VLOOKUP(B4136,lookup!A:D,4,FALSE)</f>
        <v>E31000047</v>
      </c>
      <c r="E4136" s="33" t="s">
        <v>7</v>
      </c>
      <c r="F4136" s="1" t="s">
        <v>252</v>
      </c>
      <c r="G4136" s="33" t="s">
        <v>12</v>
      </c>
      <c r="H4136" s="35">
        <v>58</v>
      </c>
      <c r="I4136" t="s">
        <v>289</v>
      </c>
    </row>
    <row r="4137" spans="1:9" x14ac:dyDescent="0.35">
      <c r="A4137" s="33">
        <v>2016</v>
      </c>
      <c r="B4137" s="33" t="s">
        <v>161</v>
      </c>
      <c r="C4137" s="33" t="str">
        <f>VLOOKUP(B4137,lookup!A:D,3,FALSE)</f>
        <v>Non Metropolitan Fire Authorities</v>
      </c>
      <c r="D4137" s="33" t="str">
        <f>VLOOKUP(B4137,lookup!A:D,4,FALSE)</f>
        <v>E31000047</v>
      </c>
      <c r="E4137" s="33" t="s">
        <v>7</v>
      </c>
      <c r="F4137" s="1" t="s">
        <v>252</v>
      </c>
      <c r="G4137" s="33" t="s">
        <v>13</v>
      </c>
      <c r="H4137" s="35">
        <v>124</v>
      </c>
      <c r="I4137" t="s">
        <v>289</v>
      </c>
    </row>
    <row r="4138" spans="1:9" x14ac:dyDescent="0.35">
      <c r="A4138" s="33">
        <v>2016</v>
      </c>
      <c r="B4138" s="33" t="s">
        <v>161</v>
      </c>
      <c r="C4138" s="33" t="str">
        <f>VLOOKUP(B4138,lookup!A:D,3,FALSE)</f>
        <v>Non Metropolitan Fire Authorities</v>
      </c>
      <c r="D4138" s="33" t="str">
        <f>VLOOKUP(B4138,lookup!A:D,4,FALSE)</f>
        <v>E31000047</v>
      </c>
      <c r="E4138" s="33" t="s">
        <v>7</v>
      </c>
      <c r="F4138" s="1" t="s">
        <v>252</v>
      </c>
      <c r="G4138" s="33" t="s">
        <v>14</v>
      </c>
      <c r="H4138" s="35">
        <v>408</v>
      </c>
      <c r="I4138" t="s">
        <v>289</v>
      </c>
    </row>
    <row r="4139" spans="1:9" x14ac:dyDescent="0.35">
      <c r="A4139" s="33">
        <v>2016</v>
      </c>
      <c r="B4139" s="33" t="s">
        <v>161</v>
      </c>
      <c r="C4139" s="33" t="str">
        <f>VLOOKUP(B4139,lookup!A:D,3,FALSE)</f>
        <v>Non Metropolitan Fire Authorities</v>
      </c>
      <c r="D4139" s="33" t="str">
        <f>VLOOKUP(B4139,lookup!A:D,4,FALSE)</f>
        <v>E31000047</v>
      </c>
      <c r="E4139" s="33" t="s">
        <v>7</v>
      </c>
      <c r="F4139" s="1" t="s">
        <v>252</v>
      </c>
      <c r="G4139" s="33" t="s">
        <v>5</v>
      </c>
      <c r="H4139" s="35">
        <v>591</v>
      </c>
      <c r="I4139" t="s">
        <v>289</v>
      </c>
    </row>
    <row r="4140" spans="1:9" x14ac:dyDescent="0.35">
      <c r="A4140" s="33">
        <v>2016</v>
      </c>
      <c r="B4140" s="33" t="s">
        <v>161</v>
      </c>
      <c r="C4140" s="33" t="str">
        <f>VLOOKUP(B4140,lookup!A:D,3,FALSE)</f>
        <v>Non Metropolitan Fire Authorities</v>
      </c>
      <c r="D4140" s="33" t="str">
        <f>VLOOKUP(B4140,lookup!A:D,4,FALSE)</f>
        <v>E31000047</v>
      </c>
      <c r="E4140" s="33" t="s">
        <v>15</v>
      </c>
      <c r="F4140" s="1" t="s">
        <v>252</v>
      </c>
      <c r="G4140" s="33" t="s">
        <v>10</v>
      </c>
      <c r="H4140" s="35">
        <v>0</v>
      </c>
      <c r="I4140" t="s">
        <v>289</v>
      </c>
    </row>
    <row r="4141" spans="1:9" x14ac:dyDescent="0.35">
      <c r="A4141" s="33">
        <v>2016</v>
      </c>
      <c r="B4141" s="33" t="s">
        <v>161</v>
      </c>
      <c r="C4141" s="33" t="str">
        <f>VLOOKUP(B4141,lookup!A:D,3,FALSE)</f>
        <v>Non Metropolitan Fire Authorities</v>
      </c>
      <c r="D4141" s="33" t="str">
        <f>VLOOKUP(B4141,lookup!A:D,4,FALSE)</f>
        <v>E31000047</v>
      </c>
      <c r="E4141" s="33" t="s">
        <v>15</v>
      </c>
      <c r="F4141" s="1" t="s">
        <v>252</v>
      </c>
      <c r="G4141" s="33" t="s">
        <v>11</v>
      </c>
      <c r="H4141" s="35">
        <v>0</v>
      </c>
      <c r="I4141" t="s">
        <v>289</v>
      </c>
    </row>
    <row r="4142" spans="1:9" x14ac:dyDescent="0.35">
      <c r="A4142" s="33">
        <v>2016</v>
      </c>
      <c r="B4142" s="33" t="s">
        <v>161</v>
      </c>
      <c r="C4142" s="33" t="str">
        <f>VLOOKUP(B4142,lookup!A:D,3,FALSE)</f>
        <v>Non Metropolitan Fire Authorities</v>
      </c>
      <c r="D4142" s="33" t="str">
        <f>VLOOKUP(B4142,lookup!A:D,4,FALSE)</f>
        <v>E31000047</v>
      </c>
      <c r="E4142" s="33" t="s">
        <v>15</v>
      </c>
      <c r="F4142" s="1" t="s">
        <v>252</v>
      </c>
      <c r="G4142" s="33" t="s">
        <v>12</v>
      </c>
      <c r="H4142" s="35">
        <v>0</v>
      </c>
      <c r="I4142" t="s">
        <v>289</v>
      </c>
    </row>
    <row r="4143" spans="1:9" x14ac:dyDescent="0.35">
      <c r="A4143" s="33">
        <v>2016</v>
      </c>
      <c r="B4143" s="33" t="s">
        <v>161</v>
      </c>
      <c r="C4143" s="33" t="str">
        <f>VLOOKUP(B4143,lookup!A:D,3,FALSE)</f>
        <v>Non Metropolitan Fire Authorities</v>
      </c>
      <c r="D4143" s="33" t="str">
        <f>VLOOKUP(B4143,lookup!A:D,4,FALSE)</f>
        <v>E31000047</v>
      </c>
      <c r="E4143" s="33" t="s">
        <v>15</v>
      </c>
      <c r="F4143" s="1" t="s">
        <v>252</v>
      </c>
      <c r="G4143" s="33" t="s">
        <v>13</v>
      </c>
      <c r="H4143" s="35">
        <v>5</v>
      </c>
      <c r="I4143" t="s">
        <v>289</v>
      </c>
    </row>
    <row r="4144" spans="1:9" x14ac:dyDescent="0.35">
      <c r="A4144" s="33">
        <v>2016</v>
      </c>
      <c r="B4144" s="33" t="s">
        <v>161</v>
      </c>
      <c r="C4144" s="33" t="str">
        <f>VLOOKUP(B4144,lookup!A:D,3,FALSE)</f>
        <v>Non Metropolitan Fire Authorities</v>
      </c>
      <c r="D4144" s="33" t="str">
        <f>VLOOKUP(B4144,lookup!A:D,4,FALSE)</f>
        <v>E31000047</v>
      </c>
      <c r="E4144" s="33" t="s">
        <v>15</v>
      </c>
      <c r="F4144" s="1" t="s">
        <v>252</v>
      </c>
      <c r="G4144" s="33" t="s">
        <v>14</v>
      </c>
      <c r="H4144" s="35">
        <v>18</v>
      </c>
      <c r="I4144" t="s">
        <v>289</v>
      </c>
    </row>
    <row r="4145" spans="1:9" x14ac:dyDescent="0.35">
      <c r="A4145" s="33">
        <v>2016</v>
      </c>
      <c r="B4145" s="33" t="s">
        <v>161</v>
      </c>
      <c r="C4145" s="33" t="str">
        <f>VLOOKUP(B4145,lookup!A:D,3,FALSE)</f>
        <v>Non Metropolitan Fire Authorities</v>
      </c>
      <c r="D4145" s="33" t="str">
        <f>VLOOKUP(B4145,lookup!A:D,4,FALSE)</f>
        <v>E31000047</v>
      </c>
      <c r="E4145" s="33" t="s">
        <v>15</v>
      </c>
      <c r="F4145" s="1" t="s">
        <v>252</v>
      </c>
      <c r="G4145" s="33" t="s">
        <v>5</v>
      </c>
      <c r="H4145" s="35">
        <v>23</v>
      </c>
      <c r="I4145" t="s">
        <v>289</v>
      </c>
    </row>
    <row r="4146" spans="1:9" x14ac:dyDescent="0.35">
      <c r="A4146" s="33">
        <v>2016</v>
      </c>
      <c r="B4146" s="33" t="s">
        <v>59</v>
      </c>
      <c r="C4146" s="33" t="str">
        <f>VLOOKUP(B4146,lookup!A:D,3,FALSE)</f>
        <v>Non Metropolitan Fire Authorities</v>
      </c>
      <c r="D4146" s="33" t="str">
        <f>VLOOKUP(B4146,lookup!A:D,4,FALSE)</f>
        <v>E31000013</v>
      </c>
      <c r="E4146" s="33" t="s">
        <v>7</v>
      </c>
      <c r="F4146" s="1" t="s">
        <v>219</v>
      </c>
      <c r="G4146" s="33" t="s">
        <v>8</v>
      </c>
      <c r="H4146" s="34">
        <v>2</v>
      </c>
    </row>
    <row r="4147" spans="1:9" x14ac:dyDescent="0.35">
      <c r="A4147" s="33">
        <v>2016</v>
      </c>
      <c r="B4147" s="33" t="s">
        <v>59</v>
      </c>
      <c r="C4147" s="33" t="str">
        <f>VLOOKUP(B4147,lookup!A:D,3,FALSE)</f>
        <v>Non Metropolitan Fire Authorities</v>
      </c>
      <c r="D4147" s="33" t="str">
        <f>VLOOKUP(B4147,lookup!A:D,4,FALSE)</f>
        <v>E31000013</v>
      </c>
      <c r="E4147" s="33" t="s">
        <v>7</v>
      </c>
      <c r="F4147" s="1" t="s">
        <v>219</v>
      </c>
      <c r="G4147" s="33" t="s">
        <v>178</v>
      </c>
      <c r="H4147" s="34">
        <v>3</v>
      </c>
    </row>
    <row r="4148" spans="1:9" x14ac:dyDescent="0.35">
      <c r="A4148" s="33">
        <v>2016</v>
      </c>
      <c r="B4148" s="33" t="s">
        <v>59</v>
      </c>
      <c r="C4148" s="33" t="str">
        <f>VLOOKUP(B4148,lookup!A:D,3,FALSE)</f>
        <v>Non Metropolitan Fire Authorities</v>
      </c>
      <c r="D4148" s="33" t="str">
        <f>VLOOKUP(B4148,lookup!A:D,4,FALSE)</f>
        <v>E31000013</v>
      </c>
      <c r="E4148" s="33" t="s">
        <v>7</v>
      </c>
      <c r="F4148" s="1" t="s">
        <v>219</v>
      </c>
      <c r="G4148" s="33" t="s">
        <v>10</v>
      </c>
      <c r="H4148" s="34">
        <v>5</v>
      </c>
    </row>
    <row r="4149" spans="1:9" x14ac:dyDescent="0.35">
      <c r="A4149" s="33">
        <v>2016</v>
      </c>
      <c r="B4149" s="33" t="s">
        <v>59</v>
      </c>
      <c r="C4149" s="33" t="str">
        <f>VLOOKUP(B4149,lookup!A:D,3,FALSE)</f>
        <v>Non Metropolitan Fire Authorities</v>
      </c>
      <c r="D4149" s="33" t="str">
        <f>VLOOKUP(B4149,lookup!A:D,4,FALSE)</f>
        <v>E31000013</v>
      </c>
      <c r="E4149" s="33" t="s">
        <v>7</v>
      </c>
      <c r="F4149" s="1" t="s">
        <v>219</v>
      </c>
      <c r="G4149" s="33" t="s">
        <v>11</v>
      </c>
      <c r="H4149" s="34">
        <v>26</v>
      </c>
    </row>
    <row r="4150" spans="1:9" x14ac:dyDescent="0.35">
      <c r="A4150" s="33">
        <v>2016</v>
      </c>
      <c r="B4150" s="33" t="s">
        <v>59</v>
      </c>
      <c r="C4150" s="33" t="str">
        <f>VLOOKUP(B4150,lookup!A:D,3,FALSE)</f>
        <v>Non Metropolitan Fire Authorities</v>
      </c>
      <c r="D4150" s="33" t="str">
        <f>VLOOKUP(B4150,lookup!A:D,4,FALSE)</f>
        <v>E31000013</v>
      </c>
      <c r="E4150" s="33" t="s">
        <v>7</v>
      </c>
      <c r="F4150" s="1" t="s">
        <v>219</v>
      </c>
      <c r="G4150" s="33" t="s">
        <v>12</v>
      </c>
      <c r="H4150" s="34">
        <v>47</v>
      </c>
    </row>
    <row r="4151" spans="1:9" x14ac:dyDescent="0.35">
      <c r="A4151" s="33">
        <v>2016</v>
      </c>
      <c r="B4151" s="33" t="s">
        <v>59</v>
      </c>
      <c r="C4151" s="33" t="str">
        <f>VLOOKUP(B4151,lookup!A:D,3,FALSE)</f>
        <v>Non Metropolitan Fire Authorities</v>
      </c>
      <c r="D4151" s="33" t="str">
        <f>VLOOKUP(B4151,lookup!A:D,4,FALSE)</f>
        <v>E31000013</v>
      </c>
      <c r="E4151" s="33" t="s">
        <v>7</v>
      </c>
      <c r="F4151" s="1" t="s">
        <v>219</v>
      </c>
      <c r="G4151" s="33" t="s">
        <v>13</v>
      </c>
      <c r="H4151" s="34">
        <v>46</v>
      </c>
    </row>
    <row r="4152" spans="1:9" x14ac:dyDescent="0.35">
      <c r="A4152" s="33">
        <v>2016</v>
      </c>
      <c r="B4152" s="33" t="s">
        <v>59</v>
      </c>
      <c r="C4152" s="33" t="str">
        <f>VLOOKUP(B4152,lookup!A:D,3,FALSE)</f>
        <v>Non Metropolitan Fire Authorities</v>
      </c>
      <c r="D4152" s="33" t="str">
        <f>VLOOKUP(B4152,lookup!A:D,4,FALSE)</f>
        <v>E31000013</v>
      </c>
      <c r="E4152" s="33" t="s">
        <v>7</v>
      </c>
      <c r="F4152" s="1" t="s">
        <v>219</v>
      </c>
      <c r="G4152" s="33" t="s">
        <v>14</v>
      </c>
      <c r="H4152" s="34">
        <v>175</v>
      </c>
    </row>
    <row r="4153" spans="1:9" x14ac:dyDescent="0.35">
      <c r="A4153" s="33">
        <v>2016</v>
      </c>
      <c r="B4153" s="33" t="s">
        <v>59</v>
      </c>
      <c r="C4153" s="33" t="str">
        <f>VLOOKUP(B4153,lookup!A:D,3,FALSE)</f>
        <v>Non Metropolitan Fire Authorities</v>
      </c>
      <c r="D4153" s="33" t="str">
        <f>VLOOKUP(B4153,lookup!A:D,4,FALSE)</f>
        <v>E31000013</v>
      </c>
      <c r="E4153" s="33" t="s">
        <v>7</v>
      </c>
      <c r="F4153" s="1" t="s">
        <v>219</v>
      </c>
      <c r="G4153" s="33" t="s">
        <v>5</v>
      </c>
      <c r="H4153" s="34">
        <v>304</v>
      </c>
    </row>
    <row r="4154" spans="1:9" x14ac:dyDescent="0.35">
      <c r="A4154" s="33">
        <v>2016</v>
      </c>
      <c r="B4154" s="33" t="s">
        <v>59</v>
      </c>
      <c r="C4154" s="33" t="str">
        <f>VLOOKUP(B4154,lookup!A:D,3,FALSE)</f>
        <v>Non Metropolitan Fire Authorities</v>
      </c>
      <c r="D4154" s="33" t="str">
        <f>VLOOKUP(B4154,lookup!A:D,4,FALSE)</f>
        <v>E31000013</v>
      </c>
      <c r="E4154" s="33" t="s">
        <v>15</v>
      </c>
      <c r="F4154" s="1" t="s">
        <v>219</v>
      </c>
      <c r="G4154" s="33" t="s">
        <v>8</v>
      </c>
      <c r="H4154" s="34">
        <v>0</v>
      </c>
    </row>
    <row r="4155" spans="1:9" x14ac:dyDescent="0.35">
      <c r="A4155" s="33">
        <v>2016</v>
      </c>
      <c r="B4155" s="33" t="s">
        <v>59</v>
      </c>
      <c r="C4155" s="33" t="str">
        <f>VLOOKUP(B4155,lookup!A:D,3,FALSE)</f>
        <v>Non Metropolitan Fire Authorities</v>
      </c>
      <c r="D4155" s="33" t="str">
        <f>VLOOKUP(B4155,lookup!A:D,4,FALSE)</f>
        <v>E31000013</v>
      </c>
      <c r="E4155" s="33" t="s">
        <v>15</v>
      </c>
      <c r="F4155" s="1" t="s">
        <v>219</v>
      </c>
      <c r="G4155" s="33" t="s">
        <v>178</v>
      </c>
      <c r="H4155" s="34">
        <v>1</v>
      </c>
    </row>
    <row r="4156" spans="1:9" x14ac:dyDescent="0.35">
      <c r="A4156" s="33">
        <v>2016</v>
      </c>
      <c r="B4156" s="33" t="s">
        <v>59</v>
      </c>
      <c r="C4156" s="33" t="str">
        <f>VLOOKUP(B4156,lookup!A:D,3,FALSE)</f>
        <v>Non Metropolitan Fire Authorities</v>
      </c>
      <c r="D4156" s="33" t="str">
        <f>VLOOKUP(B4156,lookup!A:D,4,FALSE)</f>
        <v>E31000013</v>
      </c>
      <c r="E4156" s="33" t="s">
        <v>15</v>
      </c>
      <c r="F4156" s="1" t="s">
        <v>219</v>
      </c>
      <c r="G4156" s="33" t="s">
        <v>10</v>
      </c>
      <c r="H4156" s="34">
        <v>0</v>
      </c>
    </row>
    <row r="4157" spans="1:9" x14ac:dyDescent="0.35">
      <c r="A4157" s="33">
        <v>2016</v>
      </c>
      <c r="B4157" s="33" t="s">
        <v>59</v>
      </c>
      <c r="C4157" s="33" t="str">
        <f>VLOOKUP(B4157,lookup!A:D,3,FALSE)</f>
        <v>Non Metropolitan Fire Authorities</v>
      </c>
      <c r="D4157" s="33" t="str">
        <f>VLOOKUP(B4157,lookup!A:D,4,FALSE)</f>
        <v>E31000013</v>
      </c>
      <c r="E4157" s="33" t="s">
        <v>15</v>
      </c>
      <c r="F4157" s="1" t="s">
        <v>219</v>
      </c>
      <c r="G4157" s="33" t="s">
        <v>11</v>
      </c>
      <c r="H4157" s="34">
        <v>0</v>
      </c>
    </row>
    <row r="4158" spans="1:9" x14ac:dyDescent="0.35">
      <c r="A4158" s="33">
        <v>2016</v>
      </c>
      <c r="B4158" s="33" t="s">
        <v>59</v>
      </c>
      <c r="C4158" s="33" t="str">
        <f>VLOOKUP(B4158,lookup!A:D,3,FALSE)</f>
        <v>Non Metropolitan Fire Authorities</v>
      </c>
      <c r="D4158" s="33" t="str">
        <f>VLOOKUP(B4158,lookup!A:D,4,FALSE)</f>
        <v>E31000013</v>
      </c>
      <c r="E4158" s="33" t="s">
        <v>15</v>
      </c>
      <c r="F4158" s="1" t="s">
        <v>219</v>
      </c>
      <c r="G4158" s="33" t="s">
        <v>12</v>
      </c>
      <c r="H4158" s="34">
        <v>0</v>
      </c>
    </row>
    <row r="4159" spans="1:9" x14ac:dyDescent="0.35">
      <c r="A4159" s="33">
        <v>2016</v>
      </c>
      <c r="B4159" s="33" t="s">
        <v>59</v>
      </c>
      <c r="C4159" s="33" t="str">
        <f>VLOOKUP(B4159,lookup!A:D,3,FALSE)</f>
        <v>Non Metropolitan Fire Authorities</v>
      </c>
      <c r="D4159" s="33" t="str">
        <f>VLOOKUP(B4159,lookup!A:D,4,FALSE)</f>
        <v>E31000013</v>
      </c>
      <c r="E4159" s="33" t="s">
        <v>15</v>
      </c>
      <c r="F4159" s="1" t="s">
        <v>219</v>
      </c>
      <c r="G4159" s="33" t="s">
        <v>13</v>
      </c>
      <c r="H4159" s="34">
        <v>3</v>
      </c>
    </row>
    <row r="4160" spans="1:9" x14ac:dyDescent="0.35">
      <c r="A4160" s="33">
        <v>2016</v>
      </c>
      <c r="B4160" s="33" t="s">
        <v>59</v>
      </c>
      <c r="C4160" s="33" t="str">
        <f>VLOOKUP(B4160,lookup!A:D,3,FALSE)</f>
        <v>Non Metropolitan Fire Authorities</v>
      </c>
      <c r="D4160" s="33" t="str">
        <f>VLOOKUP(B4160,lookup!A:D,4,FALSE)</f>
        <v>E31000013</v>
      </c>
      <c r="E4160" s="33" t="s">
        <v>15</v>
      </c>
      <c r="F4160" s="1" t="s">
        <v>219</v>
      </c>
      <c r="G4160" s="33" t="s">
        <v>14</v>
      </c>
      <c r="H4160" s="34">
        <v>6</v>
      </c>
    </row>
    <row r="4161" spans="1:8" x14ac:dyDescent="0.35">
      <c r="A4161" s="33">
        <v>2016</v>
      </c>
      <c r="B4161" s="33" t="s">
        <v>59</v>
      </c>
      <c r="C4161" s="33" t="str">
        <f>VLOOKUP(B4161,lookup!A:D,3,FALSE)</f>
        <v>Non Metropolitan Fire Authorities</v>
      </c>
      <c r="D4161" s="33" t="str">
        <f>VLOOKUP(B4161,lookup!A:D,4,FALSE)</f>
        <v>E31000013</v>
      </c>
      <c r="E4161" s="33" t="s">
        <v>15</v>
      </c>
      <c r="F4161" s="1" t="s">
        <v>219</v>
      </c>
      <c r="G4161" s="33" t="s">
        <v>5</v>
      </c>
      <c r="H4161" s="34">
        <v>10</v>
      </c>
    </row>
    <row r="4162" spans="1:8" x14ac:dyDescent="0.35">
      <c r="A4162" s="33">
        <v>2016</v>
      </c>
      <c r="B4162" s="33" t="s">
        <v>59</v>
      </c>
      <c r="C4162" s="33" t="str">
        <f>VLOOKUP(B4162,lookup!A:D,3,FALSE)</f>
        <v>Non Metropolitan Fire Authorities</v>
      </c>
      <c r="D4162" s="33" t="str">
        <f>VLOOKUP(B4162,lookup!A:D,4,FALSE)</f>
        <v>E31000013</v>
      </c>
      <c r="E4162" s="33" t="s">
        <v>7</v>
      </c>
      <c r="F4162" s="1" t="s">
        <v>252</v>
      </c>
      <c r="G4162" s="33" t="s">
        <v>10</v>
      </c>
      <c r="H4162" s="34">
        <v>0</v>
      </c>
    </row>
    <row r="4163" spans="1:8" x14ac:dyDescent="0.35">
      <c r="A4163" s="33">
        <v>2016</v>
      </c>
      <c r="B4163" s="33" t="s">
        <v>59</v>
      </c>
      <c r="C4163" s="33" t="str">
        <f>VLOOKUP(B4163,lookup!A:D,3,FALSE)</f>
        <v>Non Metropolitan Fire Authorities</v>
      </c>
      <c r="D4163" s="33" t="str">
        <f>VLOOKUP(B4163,lookup!A:D,4,FALSE)</f>
        <v>E31000013</v>
      </c>
      <c r="E4163" s="33" t="s">
        <v>7</v>
      </c>
      <c r="F4163" s="1" t="s">
        <v>252</v>
      </c>
      <c r="G4163" s="33" t="s">
        <v>11</v>
      </c>
      <c r="H4163" s="34">
        <v>0</v>
      </c>
    </row>
    <row r="4164" spans="1:8" x14ac:dyDescent="0.35">
      <c r="A4164" s="33">
        <v>2016</v>
      </c>
      <c r="B4164" s="33" t="s">
        <v>59</v>
      </c>
      <c r="C4164" s="33" t="str">
        <f>VLOOKUP(B4164,lookup!A:D,3,FALSE)</f>
        <v>Non Metropolitan Fire Authorities</v>
      </c>
      <c r="D4164" s="33" t="str">
        <f>VLOOKUP(B4164,lookup!A:D,4,FALSE)</f>
        <v>E31000013</v>
      </c>
      <c r="E4164" s="33" t="s">
        <v>7</v>
      </c>
      <c r="F4164" s="1" t="s">
        <v>252</v>
      </c>
      <c r="G4164" s="33" t="s">
        <v>12</v>
      </c>
      <c r="H4164" s="34">
        <v>14</v>
      </c>
    </row>
    <row r="4165" spans="1:8" x14ac:dyDescent="0.35">
      <c r="A4165" s="33">
        <v>2016</v>
      </c>
      <c r="B4165" s="33" t="s">
        <v>59</v>
      </c>
      <c r="C4165" s="33" t="str">
        <f>VLOOKUP(B4165,lookup!A:D,3,FALSE)</f>
        <v>Non Metropolitan Fire Authorities</v>
      </c>
      <c r="D4165" s="33" t="str">
        <f>VLOOKUP(B4165,lookup!A:D,4,FALSE)</f>
        <v>E31000013</v>
      </c>
      <c r="E4165" s="33" t="s">
        <v>7</v>
      </c>
      <c r="F4165" s="1" t="s">
        <v>252</v>
      </c>
      <c r="G4165" s="33" t="s">
        <v>13</v>
      </c>
      <c r="H4165" s="34">
        <v>29</v>
      </c>
    </row>
    <row r="4166" spans="1:8" x14ac:dyDescent="0.35">
      <c r="A4166" s="33">
        <v>2016</v>
      </c>
      <c r="B4166" s="33" t="s">
        <v>59</v>
      </c>
      <c r="C4166" s="33" t="str">
        <f>VLOOKUP(B4166,lookup!A:D,3,FALSE)</f>
        <v>Non Metropolitan Fire Authorities</v>
      </c>
      <c r="D4166" s="33" t="str">
        <f>VLOOKUP(B4166,lookup!A:D,4,FALSE)</f>
        <v>E31000013</v>
      </c>
      <c r="E4166" s="33" t="s">
        <v>7</v>
      </c>
      <c r="F4166" s="1" t="s">
        <v>252</v>
      </c>
      <c r="G4166" s="33" t="s">
        <v>14</v>
      </c>
      <c r="H4166" s="34">
        <v>136</v>
      </c>
    </row>
    <row r="4167" spans="1:8" x14ac:dyDescent="0.35">
      <c r="A4167" s="33">
        <v>2016</v>
      </c>
      <c r="B4167" s="33" t="s">
        <v>59</v>
      </c>
      <c r="C4167" s="33" t="str">
        <f>VLOOKUP(B4167,lookup!A:D,3,FALSE)</f>
        <v>Non Metropolitan Fire Authorities</v>
      </c>
      <c r="D4167" s="33" t="str">
        <f>VLOOKUP(B4167,lookup!A:D,4,FALSE)</f>
        <v>E31000013</v>
      </c>
      <c r="E4167" s="33" t="s">
        <v>7</v>
      </c>
      <c r="F4167" s="1" t="s">
        <v>252</v>
      </c>
      <c r="G4167" s="33" t="s">
        <v>5</v>
      </c>
      <c r="H4167" s="34">
        <v>179</v>
      </c>
    </row>
    <row r="4168" spans="1:8" x14ac:dyDescent="0.35">
      <c r="A4168" s="33">
        <v>2016</v>
      </c>
      <c r="B4168" s="33" t="s">
        <v>59</v>
      </c>
      <c r="C4168" s="33" t="str">
        <f>VLOOKUP(B4168,lookup!A:D,3,FALSE)</f>
        <v>Non Metropolitan Fire Authorities</v>
      </c>
      <c r="D4168" s="33" t="str">
        <f>VLOOKUP(B4168,lookup!A:D,4,FALSE)</f>
        <v>E31000013</v>
      </c>
      <c r="E4168" s="33" t="s">
        <v>15</v>
      </c>
      <c r="F4168" s="1" t="s">
        <v>252</v>
      </c>
      <c r="G4168" s="33" t="s">
        <v>10</v>
      </c>
      <c r="H4168" s="34">
        <v>0</v>
      </c>
    </row>
    <row r="4169" spans="1:8" x14ac:dyDescent="0.35">
      <c r="A4169" s="33">
        <v>2016</v>
      </c>
      <c r="B4169" s="33" t="s">
        <v>59</v>
      </c>
      <c r="C4169" s="33" t="str">
        <f>VLOOKUP(B4169,lookup!A:D,3,FALSE)</f>
        <v>Non Metropolitan Fire Authorities</v>
      </c>
      <c r="D4169" s="33" t="str">
        <f>VLOOKUP(B4169,lookup!A:D,4,FALSE)</f>
        <v>E31000013</v>
      </c>
      <c r="E4169" s="33" t="s">
        <v>15</v>
      </c>
      <c r="F4169" s="1" t="s">
        <v>252</v>
      </c>
      <c r="G4169" s="33" t="s">
        <v>11</v>
      </c>
      <c r="H4169" s="34">
        <v>0</v>
      </c>
    </row>
    <row r="4170" spans="1:8" x14ac:dyDescent="0.35">
      <c r="A4170" s="33">
        <v>2016</v>
      </c>
      <c r="B4170" s="33" t="s">
        <v>59</v>
      </c>
      <c r="C4170" s="33" t="str">
        <f>VLOOKUP(B4170,lookup!A:D,3,FALSE)</f>
        <v>Non Metropolitan Fire Authorities</v>
      </c>
      <c r="D4170" s="33" t="str">
        <f>VLOOKUP(B4170,lookup!A:D,4,FALSE)</f>
        <v>E31000013</v>
      </c>
      <c r="E4170" s="33" t="s">
        <v>15</v>
      </c>
      <c r="F4170" s="1" t="s">
        <v>252</v>
      </c>
      <c r="G4170" s="33" t="s">
        <v>12</v>
      </c>
      <c r="H4170" s="34">
        <v>0</v>
      </c>
    </row>
    <row r="4171" spans="1:8" x14ac:dyDescent="0.35">
      <c r="A4171" s="33">
        <v>2016</v>
      </c>
      <c r="B4171" s="33" t="s">
        <v>59</v>
      </c>
      <c r="C4171" s="33" t="str">
        <f>VLOOKUP(B4171,lookup!A:D,3,FALSE)</f>
        <v>Non Metropolitan Fire Authorities</v>
      </c>
      <c r="D4171" s="33" t="str">
        <f>VLOOKUP(B4171,lookup!A:D,4,FALSE)</f>
        <v>E31000013</v>
      </c>
      <c r="E4171" s="33" t="s">
        <v>15</v>
      </c>
      <c r="F4171" s="1" t="s">
        <v>252</v>
      </c>
      <c r="G4171" s="33" t="s">
        <v>13</v>
      </c>
      <c r="H4171" s="34">
        <v>0</v>
      </c>
    </row>
    <row r="4172" spans="1:8" x14ac:dyDescent="0.35">
      <c r="A4172" s="33">
        <v>2016</v>
      </c>
      <c r="B4172" s="33" t="s">
        <v>59</v>
      </c>
      <c r="C4172" s="33" t="str">
        <f>VLOOKUP(B4172,lookup!A:D,3,FALSE)</f>
        <v>Non Metropolitan Fire Authorities</v>
      </c>
      <c r="D4172" s="33" t="str">
        <f>VLOOKUP(B4172,lookup!A:D,4,FALSE)</f>
        <v>E31000013</v>
      </c>
      <c r="E4172" s="33" t="s">
        <v>15</v>
      </c>
      <c r="F4172" s="1" t="s">
        <v>252</v>
      </c>
      <c r="G4172" s="33" t="s">
        <v>14</v>
      </c>
      <c r="H4172" s="34">
        <v>9</v>
      </c>
    </row>
    <row r="4173" spans="1:8" x14ac:dyDescent="0.35">
      <c r="A4173" s="33">
        <v>2016</v>
      </c>
      <c r="B4173" s="33" t="s">
        <v>59</v>
      </c>
      <c r="C4173" s="33" t="str">
        <f>VLOOKUP(B4173,lookup!A:D,3,FALSE)</f>
        <v>Non Metropolitan Fire Authorities</v>
      </c>
      <c r="D4173" s="33" t="str">
        <f>VLOOKUP(B4173,lookup!A:D,4,FALSE)</f>
        <v>E31000013</v>
      </c>
      <c r="E4173" s="33" t="s">
        <v>15</v>
      </c>
      <c r="F4173" s="1" t="s">
        <v>252</v>
      </c>
      <c r="G4173" s="33" t="s">
        <v>5</v>
      </c>
      <c r="H4173" s="34">
        <v>9</v>
      </c>
    </row>
    <row r="4174" spans="1:8" x14ac:dyDescent="0.35">
      <c r="A4174" s="33">
        <v>2016</v>
      </c>
      <c r="B4174" s="33" t="s">
        <v>62</v>
      </c>
      <c r="C4174" s="33" t="str">
        <f>VLOOKUP(B4174,lookup!A:D,3,FALSE)</f>
        <v>Non Metropolitan Fire Authorities</v>
      </c>
      <c r="D4174" s="33" t="str">
        <f>VLOOKUP(B4174,lookup!A:D,4,FALSE)</f>
        <v>E31000014</v>
      </c>
      <c r="E4174" s="33" t="s">
        <v>7</v>
      </c>
      <c r="F4174" s="1" t="s">
        <v>219</v>
      </c>
      <c r="G4174" s="33" t="s">
        <v>8</v>
      </c>
      <c r="H4174" s="34">
        <v>2</v>
      </c>
    </row>
    <row r="4175" spans="1:8" x14ac:dyDescent="0.35">
      <c r="A4175" s="33">
        <v>2016</v>
      </c>
      <c r="B4175" s="33" t="s">
        <v>62</v>
      </c>
      <c r="C4175" s="33" t="str">
        <f>VLOOKUP(B4175,lookup!A:D,3,FALSE)</f>
        <v>Non Metropolitan Fire Authorities</v>
      </c>
      <c r="D4175" s="33" t="str">
        <f>VLOOKUP(B4175,lookup!A:D,4,FALSE)</f>
        <v>E31000014</v>
      </c>
      <c r="E4175" s="33" t="s">
        <v>7</v>
      </c>
      <c r="F4175" s="1" t="s">
        <v>219</v>
      </c>
      <c r="G4175" s="33" t="s">
        <v>178</v>
      </c>
      <c r="H4175" s="34">
        <v>3</v>
      </c>
    </row>
    <row r="4176" spans="1:8" x14ac:dyDescent="0.35">
      <c r="A4176" s="33">
        <v>2016</v>
      </c>
      <c r="B4176" s="33" t="s">
        <v>62</v>
      </c>
      <c r="C4176" s="33" t="str">
        <f>VLOOKUP(B4176,lookup!A:D,3,FALSE)</f>
        <v>Non Metropolitan Fire Authorities</v>
      </c>
      <c r="D4176" s="33" t="str">
        <f>VLOOKUP(B4176,lookup!A:D,4,FALSE)</f>
        <v>E31000014</v>
      </c>
      <c r="E4176" s="33" t="s">
        <v>7</v>
      </c>
      <c r="F4176" s="1" t="s">
        <v>219</v>
      </c>
      <c r="G4176" s="33" t="s">
        <v>10</v>
      </c>
      <c r="H4176" s="34">
        <v>8</v>
      </c>
    </row>
    <row r="4177" spans="1:8" x14ac:dyDescent="0.35">
      <c r="A4177" s="33">
        <v>2016</v>
      </c>
      <c r="B4177" s="33" t="s">
        <v>62</v>
      </c>
      <c r="C4177" s="33" t="str">
        <f>VLOOKUP(B4177,lookup!A:D,3,FALSE)</f>
        <v>Non Metropolitan Fire Authorities</v>
      </c>
      <c r="D4177" s="33" t="str">
        <f>VLOOKUP(B4177,lookup!A:D,4,FALSE)</f>
        <v>E31000014</v>
      </c>
      <c r="E4177" s="33" t="s">
        <v>7</v>
      </c>
      <c r="F4177" s="1" t="s">
        <v>219</v>
      </c>
      <c r="G4177" s="33" t="s">
        <v>11</v>
      </c>
      <c r="H4177" s="34">
        <v>27</v>
      </c>
    </row>
    <row r="4178" spans="1:8" x14ac:dyDescent="0.35">
      <c r="A4178" s="33">
        <v>2016</v>
      </c>
      <c r="B4178" s="33" t="s">
        <v>62</v>
      </c>
      <c r="C4178" s="33" t="str">
        <f>VLOOKUP(B4178,lookup!A:D,3,FALSE)</f>
        <v>Non Metropolitan Fire Authorities</v>
      </c>
      <c r="D4178" s="33" t="str">
        <f>VLOOKUP(B4178,lookup!A:D,4,FALSE)</f>
        <v>E31000014</v>
      </c>
      <c r="E4178" s="33" t="s">
        <v>7</v>
      </c>
      <c r="F4178" s="1" t="s">
        <v>219</v>
      </c>
      <c r="G4178" s="33" t="s">
        <v>12</v>
      </c>
      <c r="H4178" s="34">
        <v>43</v>
      </c>
    </row>
    <row r="4179" spans="1:8" x14ac:dyDescent="0.35">
      <c r="A4179" s="33">
        <v>2016</v>
      </c>
      <c r="B4179" s="33" t="s">
        <v>62</v>
      </c>
      <c r="C4179" s="33" t="str">
        <f>VLOOKUP(B4179,lookup!A:D,3,FALSE)</f>
        <v>Non Metropolitan Fire Authorities</v>
      </c>
      <c r="D4179" s="33" t="str">
        <f>VLOOKUP(B4179,lookup!A:D,4,FALSE)</f>
        <v>E31000014</v>
      </c>
      <c r="E4179" s="33" t="s">
        <v>7</v>
      </c>
      <c r="F4179" s="1" t="s">
        <v>219</v>
      </c>
      <c r="G4179" s="33" t="s">
        <v>13</v>
      </c>
      <c r="H4179" s="34">
        <v>69</v>
      </c>
    </row>
    <row r="4180" spans="1:8" x14ac:dyDescent="0.35">
      <c r="A4180" s="33">
        <v>2016</v>
      </c>
      <c r="B4180" s="33" t="s">
        <v>62</v>
      </c>
      <c r="C4180" s="33" t="str">
        <f>VLOOKUP(B4180,lookup!A:D,3,FALSE)</f>
        <v>Non Metropolitan Fire Authorities</v>
      </c>
      <c r="D4180" s="33" t="str">
        <f>VLOOKUP(B4180,lookup!A:D,4,FALSE)</f>
        <v>E31000014</v>
      </c>
      <c r="E4180" s="33" t="s">
        <v>7</v>
      </c>
      <c r="F4180" s="1" t="s">
        <v>219</v>
      </c>
      <c r="G4180" s="33" t="s">
        <v>14</v>
      </c>
      <c r="H4180" s="34">
        <v>210</v>
      </c>
    </row>
    <row r="4181" spans="1:8" x14ac:dyDescent="0.35">
      <c r="A4181" s="33">
        <v>2016</v>
      </c>
      <c r="B4181" s="33" t="s">
        <v>62</v>
      </c>
      <c r="C4181" s="33" t="str">
        <f>VLOOKUP(B4181,lookup!A:D,3,FALSE)</f>
        <v>Non Metropolitan Fire Authorities</v>
      </c>
      <c r="D4181" s="33" t="str">
        <f>VLOOKUP(B4181,lookup!A:D,4,FALSE)</f>
        <v>E31000014</v>
      </c>
      <c r="E4181" s="33" t="s">
        <v>7</v>
      </c>
      <c r="F4181" s="1" t="s">
        <v>219</v>
      </c>
      <c r="G4181" s="33" t="s">
        <v>5</v>
      </c>
      <c r="H4181" s="34">
        <v>362</v>
      </c>
    </row>
    <row r="4182" spans="1:8" x14ac:dyDescent="0.35">
      <c r="A4182" s="33">
        <v>2016</v>
      </c>
      <c r="B4182" s="33" t="s">
        <v>62</v>
      </c>
      <c r="C4182" s="33" t="str">
        <f>VLOOKUP(B4182,lookup!A:D,3,FALSE)</f>
        <v>Non Metropolitan Fire Authorities</v>
      </c>
      <c r="D4182" s="33" t="str">
        <f>VLOOKUP(B4182,lookup!A:D,4,FALSE)</f>
        <v>E31000014</v>
      </c>
      <c r="E4182" s="33" t="s">
        <v>15</v>
      </c>
      <c r="F4182" s="1" t="s">
        <v>219</v>
      </c>
      <c r="G4182" s="33" t="s">
        <v>8</v>
      </c>
      <c r="H4182" s="34">
        <v>0</v>
      </c>
    </row>
    <row r="4183" spans="1:8" x14ac:dyDescent="0.35">
      <c r="A4183" s="33">
        <v>2016</v>
      </c>
      <c r="B4183" s="33" t="s">
        <v>62</v>
      </c>
      <c r="C4183" s="33" t="str">
        <f>VLOOKUP(B4183,lookup!A:D,3,FALSE)</f>
        <v>Non Metropolitan Fire Authorities</v>
      </c>
      <c r="D4183" s="33" t="str">
        <f>VLOOKUP(B4183,lookup!A:D,4,FALSE)</f>
        <v>E31000014</v>
      </c>
      <c r="E4183" s="33" t="s">
        <v>15</v>
      </c>
      <c r="F4183" s="1" t="s">
        <v>219</v>
      </c>
      <c r="G4183" s="33" t="s">
        <v>178</v>
      </c>
      <c r="H4183" s="34">
        <v>0</v>
      </c>
    </row>
    <row r="4184" spans="1:8" x14ac:dyDescent="0.35">
      <c r="A4184" s="33">
        <v>2016</v>
      </c>
      <c r="B4184" s="33" t="s">
        <v>62</v>
      </c>
      <c r="C4184" s="33" t="str">
        <f>VLOOKUP(B4184,lookup!A:D,3,FALSE)</f>
        <v>Non Metropolitan Fire Authorities</v>
      </c>
      <c r="D4184" s="33" t="str">
        <f>VLOOKUP(B4184,lookup!A:D,4,FALSE)</f>
        <v>E31000014</v>
      </c>
      <c r="E4184" s="33" t="s">
        <v>15</v>
      </c>
      <c r="F4184" s="1" t="s">
        <v>219</v>
      </c>
      <c r="G4184" s="33" t="s">
        <v>10</v>
      </c>
      <c r="H4184" s="34">
        <v>2</v>
      </c>
    </row>
    <row r="4185" spans="1:8" x14ac:dyDescent="0.35">
      <c r="A4185" s="33">
        <v>2016</v>
      </c>
      <c r="B4185" s="33" t="s">
        <v>62</v>
      </c>
      <c r="C4185" s="33" t="str">
        <f>VLOOKUP(B4185,lookup!A:D,3,FALSE)</f>
        <v>Non Metropolitan Fire Authorities</v>
      </c>
      <c r="D4185" s="33" t="str">
        <f>VLOOKUP(B4185,lookup!A:D,4,FALSE)</f>
        <v>E31000014</v>
      </c>
      <c r="E4185" s="33" t="s">
        <v>15</v>
      </c>
      <c r="F4185" s="1" t="s">
        <v>219</v>
      </c>
      <c r="G4185" s="33" t="s">
        <v>11</v>
      </c>
      <c r="H4185" s="34">
        <v>1</v>
      </c>
    </row>
    <row r="4186" spans="1:8" x14ac:dyDescent="0.35">
      <c r="A4186" s="33">
        <v>2016</v>
      </c>
      <c r="B4186" s="33" t="s">
        <v>62</v>
      </c>
      <c r="C4186" s="33" t="str">
        <f>VLOOKUP(B4186,lookup!A:D,3,FALSE)</f>
        <v>Non Metropolitan Fire Authorities</v>
      </c>
      <c r="D4186" s="33" t="str">
        <f>VLOOKUP(B4186,lookup!A:D,4,FALSE)</f>
        <v>E31000014</v>
      </c>
      <c r="E4186" s="33" t="s">
        <v>15</v>
      </c>
      <c r="F4186" s="1" t="s">
        <v>219</v>
      </c>
      <c r="G4186" s="33" t="s">
        <v>12</v>
      </c>
      <c r="H4186" s="34">
        <v>2</v>
      </c>
    </row>
    <row r="4187" spans="1:8" x14ac:dyDescent="0.35">
      <c r="A4187" s="33">
        <v>2016</v>
      </c>
      <c r="B4187" s="33" t="s">
        <v>62</v>
      </c>
      <c r="C4187" s="33" t="str">
        <f>VLOOKUP(B4187,lookup!A:D,3,FALSE)</f>
        <v>Non Metropolitan Fire Authorities</v>
      </c>
      <c r="D4187" s="33" t="str">
        <f>VLOOKUP(B4187,lookup!A:D,4,FALSE)</f>
        <v>E31000014</v>
      </c>
      <c r="E4187" s="33" t="s">
        <v>15</v>
      </c>
      <c r="F4187" s="1" t="s">
        <v>219</v>
      </c>
      <c r="G4187" s="33" t="s">
        <v>13</v>
      </c>
      <c r="H4187" s="34">
        <v>4</v>
      </c>
    </row>
    <row r="4188" spans="1:8" x14ac:dyDescent="0.35">
      <c r="A4188" s="33">
        <v>2016</v>
      </c>
      <c r="B4188" s="33" t="s">
        <v>62</v>
      </c>
      <c r="C4188" s="33" t="str">
        <f>VLOOKUP(B4188,lookup!A:D,3,FALSE)</f>
        <v>Non Metropolitan Fire Authorities</v>
      </c>
      <c r="D4188" s="33" t="str">
        <f>VLOOKUP(B4188,lookup!A:D,4,FALSE)</f>
        <v>E31000014</v>
      </c>
      <c r="E4188" s="33" t="s">
        <v>15</v>
      </c>
      <c r="F4188" s="1" t="s">
        <v>219</v>
      </c>
      <c r="G4188" s="33" t="s">
        <v>14</v>
      </c>
      <c r="H4188" s="34">
        <v>11</v>
      </c>
    </row>
    <row r="4189" spans="1:8" x14ac:dyDescent="0.35">
      <c r="A4189" s="33">
        <v>2016</v>
      </c>
      <c r="B4189" s="33" t="s">
        <v>62</v>
      </c>
      <c r="C4189" s="33" t="str">
        <f>VLOOKUP(B4189,lookup!A:D,3,FALSE)</f>
        <v>Non Metropolitan Fire Authorities</v>
      </c>
      <c r="D4189" s="33" t="str">
        <f>VLOOKUP(B4189,lookup!A:D,4,FALSE)</f>
        <v>E31000014</v>
      </c>
      <c r="E4189" s="33" t="s">
        <v>15</v>
      </c>
      <c r="F4189" s="1" t="s">
        <v>219</v>
      </c>
      <c r="G4189" s="33" t="s">
        <v>5</v>
      </c>
      <c r="H4189" s="34">
        <v>20</v>
      </c>
    </row>
    <row r="4190" spans="1:8" x14ac:dyDescent="0.35">
      <c r="A4190" s="33">
        <v>2016</v>
      </c>
      <c r="B4190" s="33" t="s">
        <v>62</v>
      </c>
      <c r="C4190" s="33" t="str">
        <f>VLOOKUP(B4190,lookup!A:D,3,FALSE)</f>
        <v>Non Metropolitan Fire Authorities</v>
      </c>
      <c r="D4190" s="33" t="str">
        <f>VLOOKUP(B4190,lookup!A:D,4,FALSE)</f>
        <v>E31000014</v>
      </c>
      <c r="E4190" s="33" t="s">
        <v>7</v>
      </c>
      <c r="F4190" s="1" t="s">
        <v>252</v>
      </c>
      <c r="G4190" s="33" t="s">
        <v>10</v>
      </c>
      <c r="H4190" s="34">
        <v>0</v>
      </c>
    </row>
    <row r="4191" spans="1:8" x14ac:dyDescent="0.35">
      <c r="A4191" s="33">
        <v>2016</v>
      </c>
      <c r="B4191" s="33" t="s">
        <v>62</v>
      </c>
      <c r="C4191" s="33" t="str">
        <f>VLOOKUP(B4191,lookup!A:D,3,FALSE)</f>
        <v>Non Metropolitan Fire Authorities</v>
      </c>
      <c r="D4191" s="33" t="str">
        <f>VLOOKUP(B4191,lookup!A:D,4,FALSE)</f>
        <v>E31000014</v>
      </c>
      <c r="E4191" s="33" t="s">
        <v>7</v>
      </c>
      <c r="F4191" s="1" t="s">
        <v>252</v>
      </c>
      <c r="G4191" s="33" t="s">
        <v>11</v>
      </c>
      <c r="H4191" s="34">
        <v>0</v>
      </c>
    </row>
    <row r="4192" spans="1:8" x14ac:dyDescent="0.35">
      <c r="A4192" s="33">
        <v>2016</v>
      </c>
      <c r="B4192" s="33" t="s">
        <v>62</v>
      </c>
      <c r="C4192" s="33" t="str">
        <f>VLOOKUP(B4192,lookup!A:D,3,FALSE)</f>
        <v>Non Metropolitan Fire Authorities</v>
      </c>
      <c r="D4192" s="33" t="str">
        <f>VLOOKUP(B4192,lookup!A:D,4,FALSE)</f>
        <v>E31000014</v>
      </c>
      <c r="E4192" s="33" t="s">
        <v>7</v>
      </c>
      <c r="F4192" s="1" t="s">
        <v>252</v>
      </c>
      <c r="G4192" s="33" t="s">
        <v>12</v>
      </c>
      <c r="H4192" s="34">
        <v>18</v>
      </c>
    </row>
    <row r="4193" spans="1:8" x14ac:dyDescent="0.35">
      <c r="A4193" s="33">
        <v>2016</v>
      </c>
      <c r="B4193" s="33" t="s">
        <v>62</v>
      </c>
      <c r="C4193" s="33" t="str">
        <f>VLOOKUP(B4193,lookup!A:D,3,FALSE)</f>
        <v>Non Metropolitan Fire Authorities</v>
      </c>
      <c r="D4193" s="33" t="str">
        <f>VLOOKUP(B4193,lookup!A:D,4,FALSE)</f>
        <v>E31000014</v>
      </c>
      <c r="E4193" s="33" t="s">
        <v>7</v>
      </c>
      <c r="F4193" s="1" t="s">
        <v>252</v>
      </c>
      <c r="G4193" s="33" t="s">
        <v>13</v>
      </c>
      <c r="H4193" s="34">
        <v>51</v>
      </c>
    </row>
    <row r="4194" spans="1:8" x14ac:dyDescent="0.35">
      <c r="A4194" s="33">
        <v>2016</v>
      </c>
      <c r="B4194" s="33" t="s">
        <v>62</v>
      </c>
      <c r="C4194" s="33" t="str">
        <f>VLOOKUP(B4194,lookup!A:D,3,FALSE)</f>
        <v>Non Metropolitan Fire Authorities</v>
      </c>
      <c r="D4194" s="33" t="str">
        <f>VLOOKUP(B4194,lookup!A:D,4,FALSE)</f>
        <v>E31000014</v>
      </c>
      <c r="E4194" s="33" t="s">
        <v>7</v>
      </c>
      <c r="F4194" s="1" t="s">
        <v>252</v>
      </c>
      <c r="G4194" s="33" t="s">
        <v>14</v>
      </c>
      <c r="H4194" s="34">
        <v>184</v>
      </c>
    </row>
    <row r="4195" spans="1:8" x14ac:dyDescent="0.35">
      <c r="A4195" s="33">
        <v>2016</v>
      </c>
      <c r="B4195" s="33" t="s">
        <v>62</v>
      </c>
      <c r="C4195" s="33" t="str">
        <f>VLOOKUP(B4195,lookup!A:D,3,FALSE)</f>
        <v>Non Metropolitan Fire Authorities</v>
      </c>
      <c r="D4195" s="33" t="str">
        <f>VLOOKUP(B4195,lookup!A:D,4,FALSE)</f>
        <v>E31000014</v>
      </c>
      <c r="E4195" s="33" t="s">
        <v>7</v>
      </c>
      <c r="F4195" s="1" t="s">
        <v>252</v>
      </c>
      <c r="G4195" s="33" t="s">
        <v>5</v>
      </c>
      <c r="H4195" s="34">
        <v>253</v>
      </c>
    </row>
    <row r="4196" spans="1:8" x14ac:dyDescent="0.35">
      <c r="A4196" s="33">
        <v>2016</v>
      </c>
      <c r="B4196" s="33" t="s">
        <v>62</v>
      </c>
      <c r="C4196" s="33" t="str">
        <f>VLOOKUP(B4196,lookup!A:D,3,FALSE)</f>
        <v>Non Metropolitan Fire Authorities</v>
      </c>
      <c r="D4196" s="33" t="str">
        <f>VLOOKUP(B4196,lookup!A:D,4,FALSE)</f>
        <v>E31000014</v>
      </c>
      <c r="E4196" s="33" t="s">
        <v>15</v>
      </c>
      <c r="F4196" s="1" t="s">
        <v>252</v>
      </c>
      <c r="G4196" s="33" t="s">
        <v>10</v>
      </c>
      <c r="H4196" s="34">
        <v>0</v>
      </c>
    </row>
    <row r="4197" spans="1:8" x14ac:dyDescent="0.35">
      <c r="A4197" s="33">
        <v>2016</v>
      </c>
      <c r="B4197" s="33" t="s">
        <v>62</v>
      </c>
      <c r="C4197" s="33" t="str">
        <f>VLOOKUP(B4197,lookup!A:D,3,FALSE)</f>
        <v>Non Metropolitan Fire Authorities</v>
      </c>
      <c r="D4197" s="33" t="str">
        <f>VLOOKUP(B4197,lookup!A:D,4,FALSE)</f>
        <v>E31000014</v>
      </c>
      <c r="E4197" s="33" t="s">
        <v>15</v>
      </c>
      <c r="F4197" s="1" t="s">
        <v>252</v>
      </c>
      <c r="G4197" s="33" t="s">
        <v>11</v>
      </c>
      <c r="H4197" s="34">
        <v>0</v>
      </c>
    </row>
    <row r="4198" spans="1:8" x14ac:dyDescent="0.35">
      <c r="A4198" s="33">
        <v>2016</v>
      </c>
      <c r="B4198" s="33" t="s">
        <v>62</v>
      </c>
      <c r="C4198" s="33" t="str">
        <f>VLOOKUP(B4198,lookup!A:D,3,FALSE)</f>
        <v>Non Metropolitan Fire Authorities</v>
      </c>
      <c r="D4198" s="33" t="str">
        <f>VLOOKUP(B4198,lookup!A:D,4,FALSE)</f>
        <v>E31000014</v>
      </c>
      <c r="E4198" s="33" t="s">
        <v>15</v>
      </c>
      <c r="F4198" s="1" t="s">
        <v>252</v>
      </c>
      <c r="G4198" s="33" t="s">
        <v>12</v>
      </c>
      <c r="H4198" s="34">
        <v>0</v>
      </c>
    </row>
    <row r="4199" spans="1:8" x14ac:dyDescent="0.35">
      <c r="A4199" s="33">
        <v>2016</v>
      </c>
      <c r="B4199" s="33" t="s">
        <v>62</v>
      </c>
      <c r="C4199" s="33" t="str">
        <f>VLOOKUP(B4199,lookup!A:D,3,FALSE)</f>
        <v>Non Metropolitan Fire Authorities</v>
      </c>
      <c r="D4199" s="33" t="str">
        <f>VLOOKUP(B4199,lookup!A:D,4,FALSE)</f>
        <v>E31000014</v>
      </c>
      <c r="E4199" s="33" t="s">
        <v>15</v>
      </c>
      <c r="F4199" s="1" t="s">
        <v>252</v>
      </c>
      <c r="G4199" s="33" t="s">
        <v>13</v>
      </c>
      <c r="H4199" s="34">
        <v>0</v>
      </c>
    </row>
    <row r="4200" spans="1:8" x14ac:dyDescent="0.35">
      <c r="A4200" s="33">
        <v>2016</v>
      </c>
      <c r="B4200" s="33" t="s">
        <v>62</v>
      </c>
      <c r="C4200" s="33" t="str">
        <f>VLOOKUP(B4200,lookup!A:D,3,FALSE)</f>
        <v>Non Metropolitan Fire Authorities</v>
      </c>
      <c r="D4200" s="33" t="str">
        <f>VLOOKUP(B4200,lookup!A:D,4,FALSE)</f>
        <v>E31000014</v>
      </c>
      <c r="E4200" s="33" t="s">
        <v>15</v>
      </c>
      <c r="F4200" s="1" t="s">
        <v>252</v>
      </c>
      <c r="G4200" s="33" t="s">
        <v>14</v>
      </c>
      <c r="H4200" s="34">
        <v>15</v>
      </c>
    </row>
    <row r="4201" spans="1:8" x14ac:dyDescent="0.35">
      <c r="A4201" s="33">
        <v>2016</v>
      </c>
      <c r="B4201" s="33" t="s">
        <v>62</v>
      </c>
      <c r="C4201" s="33" t="str">
        <f>VLOOKUP(B4201,lookup!A:D,3,FALSE)</f>
        <v>Non Metropolitan Fire Authorities</v>
      </c>
      <c r="D4201" s="33" t="str">
        <f>VLOOKUP(B4201,lookup!A:D,4,FALSE)</f>
        <v>E31000014</v>
      </c>
      <c r="E4201" s="33" t="s">
        <v>15</v>
      </c>
      <c r="F4201" s="1" t="s">
        <v>252</v>
      </c>
      <c r="G4201" s="33" t="s">
        <v>5</v>
      </c>
      <c r="H4201" s="34">
        <v>15</v>
      </c>
    </row>
    <row r="4202" spans="1:8" x14ac:dyDescent="0.35">
      <c r="A4202" s="33">
        <v>2016</v>
      </c>
      <c r="B4202" s="33" t="s">
        <v>65</v>
      </c>
      <c r="C4202" s="33" t="str">
        <f>VLOOKUP(B4202,lookup!A:D,3,FALSE)</f>
        <v>Non Metropolitan Fire Authorities</v>
      </c>
      <c r="D4202" s="33" t="str">
        <f>VLOOKUP(B4202,lookup!A:D,4,FALSE)</f>
        <v>E31000015</v>
      </c>
      <c r="E4202" s="33" t="s">
        <v>7</v>
      </c>
      <c r="F4202" s="1" t="s">
        <v>219</v>
      </c>
      <c r="G4202" s="33" t="s">
        <v>8</v>
      </c>
      <c r="H4202" s="34">
        <v>3</v>
      </c>
    </row>
    <row r="4203" spans="1:8" x14ac:dyDescent="0.35">
      <c r="A4203" s="33">
        <v>2016</v>
      </c>
      <c r="B4203" s="33" t="s">
        <v>65</v>
      </c>
      <c r="C4203" s="33" t="str">
        <f>VLOOKUP(B4203,lookup!A:D,3,FALSE)</f>
        <v>Non Metropolitan Fire Authorities</v>
      </c>
      <c r="D4203" s="33" t="str">
        <f>VLOOKUP(B4203,lookup!A:D,4,FALSE)</f>
        <v>E31000015</v>
      </c>
      <c r="E4203" s="33" t="s">
        <v>7</v>
      </c>
      <c r="F4203" s="1" t="s">
        <v>219</v>
      </c>
      <c r="G4203" s="33" t="s">
        <v>178</v>
      </c>
      <c r="H4203" s="34">
        <v>6</v>
      </c>
    </row>
    <row r="4204" spans="1:8" x14ac:dyDescent="0.35">
      <c r="A4204" s="33">
        <v>2016</v>
      </c>
      <c r="B4204" s="33" t="s">
        <v>65</v>
      </c>
      <c r="C4204" s="33" t="str">
        <f>VLOOKUP(B4204,lookup!A:D,3,FALSE)</f>
        <v>Non Metropolitan Fire Authorities</v>
      </c>
      <c r="D4204" s="33" t="str">
        <f>VLOOKUP(B4204,lookup!A:D,4,FALSE)</f>
        <v>E31000015</v>
      </c>
      <c r="E4204" s="33" t="s">
        <v>7</v>
      </c>
      <c r="F4204" s="1" t="s">
        <v>219</v>
      </c>
      <c r="G4204" s="33" t="s">
        <v>10</v>
      </c>
      <c r="H4204" s="34">
        <v>10</v>
      </c>
    </row>
    <row r="4205" spans="1:8" x14ac:dyDescent="0.35">
      <c r="A4205" s="33">
        <v>2016</v>
      </c>
      <c r="B4205" s="33" t="s">
        <v>65</v>
      </c>
      <c r="C4205" s="33" t="str">
        <f>VLOOKUP(B4205,lookup!A:D,3,FALSE)</f>
        <v>Non Metropolitan Fire Authorities</v>
      </c>
      <c r="D4205" s="33" t="str">
        <f>VLOOKUP(B4205,lookup!A:D,4,FALSE)</f>
        <v>E31000015</v>
      </c>
      <c r="E4205" s="33" t="s">
        <v>7</v>
      </c>
      <c r="F4205" s="1" t="s">
        <v>219</v>
      </c>
      <c r="G4205" s="33" t="s">
        <v>11</v>
      </c>
      <c r="H4205" s="34">
        <v>36</v>
      </c>
    </row>
    <row r="4206" spans="1:8" x14ac:dyDescent="0.35">
      <c r="A4206" s="33">
        <v>2016</v>
      </c>
      <c r="B4206" s="33" t="s">
        <v>65</v>
      </c>
      <c r="C4206" s="33" t="str">
        <f>VLOOKUP(B4206,lookup!A:D,3,FALSE)</f>
        <v>Non Metropolitan Fire Authorities</v>
      </c>
      <c r="D4206" s="33" t="str">
        <f>VLOOKUP(B4206,lookup!A:D,4,FALSE)</f>
        <v>E31000015</v>
      </c>
      <c r="E4206" s="33" t="s">
        <v>7</v>
      </c>
      <c r="F4206" s="1" t="s">
        <v>219</v>
      </c>
      <c r="G4206" s="33" t="s">
        <v>12</v>
      </c>
      <c r="H4206" s="34">
        <v>138</v>
      </c>
    </row>
    <row r="4207" spans="1:8" x14ac:dyDescent="0.35">
      <c r="A4207" s="33">
        <v>2016</v>
      </c>
      <c r="B4207" s="33" t="s">
        <v>65</v>
      </c>
      <c r="C4207" s="33" t="str">
        <f>VLOOKUP(B4207,lookup!A:D,3,FALSE)</f>
        <v>Non Metropolitan Fire Authorities</v>
      </c>
      <c r="D4207" s="33" t="str">
        <f>VLOOKUP(B4207,lookup!A:D,4,FALSE)</f>
        <v>E31000015</v>
      </c>
      <c r="E4207" s="33" t="s">
        <v>7</v>
      </c>
      <c r="F4207" s="1" t="s">
        <v>219</v>
      </c>
      <c r="G4207" s="33" t="s">
        <v>13</v>
      </c>
      <c r="H4207" s="34">
        <v>100</v>
      </c>
    </row>
    <row r="4208" spans="1:8" x14ac:dyDescent="0.35">
      <c r="A4208" s="33">
        <v>2016</v>
      </c>
      <c r="B4208" s="33" t="s">
        <v>65</v>
      </c>
      <c r="C4208" s="33" t="str">
        <f>VLOOKUP(B4208,lookup!A:D,3,FALSE)</f>
        <v>Non Metropolitan Fire Authorities</v>
      </c>
      <c r="D4208" s="33" t="str">
        <f>VLOOKUP(B4208,lookup!A:D,4,FALSE)</f>
        <v>E31000015</v>
      </c>
      <c r="E4208" s="33" t="s">
        <v>7</v>
      </c>
      <c r="F4208" s="1" t="s">
        <v>219</v>
      </c>
      <c r="G4208" s="33" t="s">
        <v>14</v>
      </c>
      <c r="H4208" s="34">
        <v>374</v>
      </c>
    </row>
    <row r="4209" spans="1:8" x14ac:dyDescent="0.35">
      <c r="A4209" s="33">
        <v>2016</v>
      </c>
      <c r="B4209" s="33" t="s">
        <v>65</v>
      </c>
      <c r="C4209" s="33" t="str">
        <f>VLOOKUP(B4209,lookup!A:D,3,FALSE)</f>
        <v>Non Metropolitan Fire Authorities</v>
      </c>
      <c r="D4209" s="33" t="str">
        <f>VLOOKUP(B4209,lookup!A:D,4,FALSE)</f>
        <v>E31000015</v>
      </c>
      <c r="E4209" s="33" t="s">
        <v>7</v>
      </c>
      <c r="F4209" s="1" t="s">
        <v>219</v>
      </c>
      <c r="G4209" s="33" t="s">
        <v>5</v>
      </c>
      <c r="H4209" s="34">
        <v>667</v>
      </c>
    </row>
    <row r="4210" spans="1:8" x14ac:dyDescent="0.35">
      <c r="A4210" s="33">
        <v>2016</v>
      </c>
      <c r="B4210" s="33" t="s">
        <v>65</v>
      </c>
      <c r="C4210" s="33" t="str">
        <f>VLOOKUP(B4210,lookup!A:D,3,FALSE)</f>
        <v>Non Metropolitan Fire Authorities</v>
      </c>
      <c r="D4210" s="33" t="str">
        <f>VLOOKUP(B4210,lookup!A:D,4,FALSE)</f>
        <v>E31000015</v>
      </c>
      <c r="E4210" s="33" t="s">
        <v>15</v>
      </c>
      <c r="F4210" s="1" t="s">
        <v>219</v>
      </c>
      <c r="G4210" s="33" t="s">
        <v>8</v>
      </c>
      <c r="H4210" s="34">
        <v>0</v>
      </c>
    </row>
    <row r="4211" spans="1:8" x14ac:dyDescent="0.35">
      <c r="A4211" s="33">
        <v>2016</v>
      </c>
      <c r="B4211" s="33" t="s">
        <v>65</v>
      </c>
      <c r="C4211" s="33" t="str">
        <f>VLOOKUP(B4211,lookup!A:D,3,FALSE)</f>
        <v>Non Metropolitan Fire Authorities</v>
      </c>
      <c r="D4211" s="33" t="str">
        <f>VLOOKUP(B4211,lookup!A:D,4,FALSE)</f>
        <v>E31000015</v>
      </c>
      <c r="E4211" s="33" t="s">
        <v>15</v>
      </c>
      <c r="F4211" s="1" t="s">
        <v>219</v>
      </c>
      <c r="G4211" s="33" t="s">
        <v>178</v>
      </c>
      <c r="H4211" s="34">
        <v>0</v>
      </c>
    </row>
    <row r="4212" spans="1:8" x14ac:dyDescent="0.35">
      <c r="A4212" s="33">
        <v>2016</v>
      </c>
      <c r="B4212" s="33" t="s">
        <v>65</v>
      </c>
      <c r="C4212" s="33" t="str">
        <f>VLOOKUP(B4212,lookup!A:D,3,FALSE)</f>
        <v>Non Metropolitan Fire Authorities</v>
      </c>
      <c r="D4212" s="33" t="str">
        <f>VLOOKUP(B4212,lookup!A:D,4,FALSE)</f>
        <v>E31000015</v>
      </c>
      <c r="E4212" s="33" t="s">
        <v>15</v>
      </c>
      <c r="F4212" s="1" t="s">
        <v>219</v>
      </c>
      <c r="G4212" s="33" t="s">
        <v>10</v>
      </c>
      <c r="H4212" s="34">
        <v>1</v>
      </c>
    </row>
    <row r="4213" spans="1:8" x14ac:dyDescent="0.35">
      <c r="A4213" s="33">
        <v>2016</v>
      </c>
      <c r="B4213" s="33" t="s">
        <v>65</v>
      </c>
      <c r="C4213" s="33" t="str">
        <f>VLOOKUP(B4213,lookup!A:D,3,FALSE)</f>
        <v>Non Metropolitan Fire Authorities</v>
      </c>
      <c r="D4213" s="33" t="str">
        <f>VLOOKUP(B4213,lookup!A:D,4,FALSE)</f>
        <v>E31000015</v>
      </c>
      <c r="E4213" s="33" t="s">
        <v>15</v>
      </c>
      <c r="F4213" s="1" t="s">
        <v>219</v>
      </c>
      <c r="G4213" s="33" t="s">
        <v>11</v>
      </c>
      <c r="H4213" s="34">
        <v>0</v>
      </c>
    </row>
    <row r="4214" spans="1:8" x14ac:dyDescent="0.35">
      <c r="A4214" s="33">
        <v>2016</v>
      </c>
      <c r="B4214" s="33" t="s">
        <v>65</v>
      </c>
      <c r="C4214" s="33" t="str">
        <f>VLOOKUP(B4214,lookup!A:D,3,FALSE)</f>
        <v>Non Metropolitan Fire Authorities</v>
      </c>
      <c r="D4214" s="33" t="str">
        <f>VLOOKUP(B4214,lookup!A:D,4,FALSE)</f>
        <v>E31000015</v>
      </c>
      <c r="E4214" s="33" t="s">
        <v>15</v>
      </c>
      <c r="F4214" s="1" t="s">
        <v>219</v>
      </c>
      <c r="G4214" s="33" t="s">
        <v>12</v>
      </c>
      <c r="H4214" s="34">
        <v>13</v>
      </c>
    </row>
    <row r="4215" spans="1:8" x14ac:dyDescent="0.35">
      <c r="A4215" s="33">
        <v>2016</v>
      </c>
      <c r="B4215" s="33" t="s">
        <v>65</v>
      </c>
      <c r="C4215" s="33" t="str">
        <f>VLOOKUP(B4215,lookup!A:D,3,FALSE)</f>
        <v>Non Metropolitan Fire Authorities</v>
      </c>
      <c r="D4215" s="33" t="str">
        <f>VLOOKUP(B4215,lookup!A:D,4,FALSE)</f>
        <v>E31000015</v>
      </c>
      <c r="E4215" s="33" t="s">
        <v>15</v>
      </c>
      <c r="F4215" s="1" t="s">
        <v>219</v>
      </c>
      <c r="G4215" s="33" t="s">
        <v>13</v>
      </c>
      <c r="H4215" s="34">
        <v>0</v>
      </c>
    </row>
    <row r="4216" spans="1:8" x14ac:dyDescent="0.35">
      <c r="A4216" s="33">
        <v>2016</v>
      </c>
      <c r="B4216" s="33" t="s">
        <v>65</v>
      </c>
      <c r="C4216" s="33" t="str">
        <f>VLOOKUP(B4216,lookup!A:D,3,FALSE)</f>
        <v>Non Metropolitan Fire Authorities</v>
      </c>
      <c r="D4216" s="33" t="str">
        <f>VLOOKUP(B4216,lookup!A:D,4,FALSE)</f>
        <v>E31000015</v>
      </c>
      <c r="E4216" s="33" t="s">
        <v>15</v>
      </c>
      <c r="F4216" s="1" t="s">
        <v>219</v>
      </c>
      <c r="G4216" s="33" t="s">
        <v>14</v>
      </c>
      <c r="H4216" s="34">
        <v>20</v>
      </c>
    </row>
    <row r="4217" spans="1:8" x14ac:dyDescent="0.35">
      <c r="A4217" s="33">
        <v>2016</v>
      </c>
      <c r="B4217" s="33" t="s">
        <v>65</v>
      </c>
      <c r="C4217" s="33" t="str">
        <f>VLOOKUP(B4217,lookup!A:D,3,FALSE)</f>
        <v>Non Metropolitan Fire Authorities</v>
      </c>
      <c r="D4217" s="33" t="str">
        <f>VLOOKUP(B4217,lookup!A:D,4,FALSE)</f>
        <v>E31000015</v>
      </c>
      <c r="E4217" s="33" t="s">
        <v>15</v>
      </c>
      <c r="F4217" s="1" t="s">
        <v>219</v>
      </c>
      <c r="G4217" s="33" t="s">
        <v>5</v>
      </c>
      <c r="H4217" s="34">
        <v>34</v>
      </c>
    </row>
    <row r="4218" spans="1:8" x14ac:dyDescent="0.35">
      <c r="A4218" s="33">
        <v>2016</v>
      </c>
      <c r="B4218" s="33" t="s">
        <v>65</v>
      </c>
      <c r="C4218" s="33" t="str">
        <f>VLOOKUP(B4218,lookup!A:D,3,FALSE)</f>
        <v>Non Metropolitan Fire Authorities</v>
      </c>
      <c r="D4218" s="33" t="str">
        <f>VLOOKUP(B4218,lookup!A:D,4,FALSE)</f>
        <v>E31000015</v>
      </c>
      <c r="E4218" s="33" t="s">
        <v>7</v>
      </c>
      <c r="F4218" s="1" t="s">
        <v>252</v>
      </c>
      <c r="G4218" s="33" t="s">
        <v>10</v>
      </c>
      <c r="H4218" s="34">
        <v>0</v>
      </c>
    </row>
    <row r="4219" spans="1:8" x14ac:dyDescent="0.35">
      <c r="A4219" s="33">
        <v>2016</v>
      </c>
      <c r="B4219" s="33" t="s">
        <v>65</v>
      </c>
      <c r="C4219" s="33" t="str">
        <f>VLOOKUP(B4219,lookup!A:D,3,FALSE)</f>
        <v>Non Metropolitan Fire Authorities</v>
      </c>
      <c r="D4219" s="33" t="str">
        <f>VLOOKUP(B4219,lookup!A:D,4,FALSE)</f>
        <v>E31000015</v>
      </c>
      <c r="E4219" s="33" t="s">
        <v>7</v>
      </c>
      <c r="F4219" s="1" t="s">
        <v>252</v>
      </c>
      <c r="G4219" s="33" t="s">
        <v>11</v>
      </c>
      <c r="H4219" s="34">
        <v>7</v>
      </c>
    </row>
    <row r="4220" spans="1:8" x14ac:dyDescent="0.35">
      <c r="A4220" s="33">
        <v>2016</v>
      </c>
      <c r="B4220" s="33" t="s">
        <v>65</v>
      </c>
      <c r="C4220" s="33" t="str">
        <f>VLOOKUP(B4220,lookup!A:D,3,FALSE)</f>
        <v>Non Metropolitan Fire Authorities</v>
      </c>
      <c r="D4220" s="33" t="str">
        <f>VLOOKUP(B4220,lookup!A:D,4,FALSE)</f>
        <v>E31000015</v>
      </c>
      <c r="E4220" s="33" t="s">
        <v>7</v>
      </c>
      <c r="F4220" s="1" t="s">
        <v>252</v>
      </c>
      <c r="G4220" s="33" t="s">
        <v>12</v>
      </c>
      <c r="H4220" s="34">
        <v>33</v>
      </c>
    </row>
    <row r="4221" spans="1:8" x14ac:dyDescent="0.35">
      <c r="A4221" s="33">
        <v>2016</v>
      </c>
      <c r="B4221" s="33" t="s">
        <v>65</v>
      </c>
      <c r="C4221" s="33" t="str">
        <f>VLOOKUP(B4221,lookup!A:D,3,FALSE)</f>
        <v>Non Metropolitan Fire Authorities</v>
      </c>
      <c r="D4221" s="33" t="str">
        <f>VLOOKUP(B4221,lookup!A:D,4,FALSE)</f>
        <v>E31000015</v>
      </c>
      <c r="E4221" s="33" t="s">
        <v>7</v>
      </c>
      <c r="F4221" s="1" t="s">
        <v>252</v>
      </c>
      <c r="G4221" s="33" t="s">
        <v>13</v>
      </c>
      <c r="H4221" s="34">
        <v>61</v>
      </c>
    </row>
    <row r="4222" spans="1:8" x14ac:dyDescent="0.35">
      <c r="A4222" s="33">
        <v>2016</v>
      </c>
      <c r="B4222" s="33" t="s">
        <v>65</v>
      </c>
      <c r="C4222" s="33" t="str">
        <f>VLOOKUP(B4222,lookup!A:D,3,FALSE)</f>
        <v>Non Metropolitan Fire Authorities</v>
      </c>
      <c r="D4222" s="33" t="str">
        <f>VLOOKUP(B4222,lookup!A:D,4,FALSE)</f>
        <v>E31000015</v>
      </c>
      <c r="E4222" s="33" t="s">
        <v>7</v>
      </c>
      <c r="F4222" s="1" t="s">
        <v>252</v>
      </c>
      <c r="G4222" s="33" t="s">
        <v>14</v>
      </c>
      <c r="H4222" s="34">
        <v>376</v>
      </c>
    </row>
    <row r="4223" spans="1:8" x14ac:dyDescent="0.35">
      <c r="A4223" s="33">
        <v>2016</v>
      </c>
      <c r="B4223" s="33" t="s">
        <v>65</v>
      </c>
      <c r="C4223" s="33" t="str">
        <f>VLOOKUP(B4223,lookup!A:D,3,FALSE)</f>
        <v>Non Metropolitan Fire Authorities</v>
      </c>
      <c r="D4223" s="33" t="str">
        <f>VLOOKUP(B4223,lookup!A:D,4,FALSE)</f>
        <v>E31000015</v>
      </c>
      <c r="E4223" s="33" t="s">
        <v>7</v>
      </c>
      <c r="F4223" s="1" t="s">
        <v>252</v>
      </c>
      <c r="G4223" s="33" t="s">
        <v>5</v>
      </c>
      <c r="H4223" s="34">
        <v>477</v>
      </c>
    </row>
    <row r="4224" spans="1:8" x14ac:dyDescent="0.35">
      <c r="A4224" s="33">
        <v>2016</v>
      </c>
      <c r="B4224" s="33" t="s">
        <v>65</v>
      </c>
      <c r="C4224" s="33" t="str">
        <f>VLOOKUP(B4224,lookup!A:D,3,FALSE)</f>
        <v>Non Metropolitan Fire Authorities</v>
      </c>
      <c r="D4224" s="33" t="str">
        <f>VLOOKUP(B4224,lookup!A:D,4,FALSE)</f>
        <v>E31000015</v>
      </c>
      <c r="E4224" s="33" t="s">
        <v>15</v>
      </c>
      <c r="F4224" s="1" t="s">
        <v>252</v>
      </c>
      <c r="G4224" s="33" t="s">
        <v>10</v>
      </c>
      <c r="H4224" s="34">
        <v>0</v>
      </c>
    </row>
    <row r="4225" spans="1:8" x14ac:dyDescent="0.35">
      <c r="A4225" s="33">
        <v>2016</v>
      </c>
      <c r="B4225" s="33" t="s">
        <v>65</v>
      </c>
      <c r="C4225" s="33" t="str">
        <f>VLOOKUP(B4225,lookup!A:D,3,FALSE)</f>
        <v>Non Metropolitan Fire Authorities</v>
      </c>
      <c r="D4225" s="33" t="str">
        <f>VLOOKUP(B4225,lookup!A:D,4,FALSE)</f>
        <v>E31000015</v>
      </c>
      <c r="E4225" s="33" t="s">
        <v>15</v>
      </c>
      <c r="F4225" s="1" t="s">
        <v>252</v>
      </c>
      <c r="G4225" s="33" t="s">
        <v>11</v>
      </c>
      <c r="H4225" s="34">
        <v>0</v>
      </c>
    </row>
    <row r="4226" spans="1:8" x14ac:dyDescent="0.35">
      <c r="A4226" s="33">
        <v>2016</v>
      </c>
      <c r="B4226" s="33" t="s">
        <v>65</v>
      </c>
      <c r="C4226" s="33" t="str">
        <f>VLOOKUP(B4226,lookup!A:D,3,FALSE)</f>
        <v>Non Metropolitan Fire Authorities</v>
      </c>
      <c r="D4226" s="33" t="str">
        <f>VLOOKUP(B4226,lookup!A:D,4,FALSE)</f>
        <v>E31000015</v>
      </c>
      <c r="E4226" s="33" t="s">
        <v>15</v>
      </c>
      <c r="F4226" s="1" t="s">
        <v>252</v>
      </c>
      <c r="G4226" s="33" t="s">
        <v>12</v>
      </c>
      <c r="H4226" s="34">
        <v>0</v>
      </c>
    </row>
    <row r="4227" spans="1:8" x14ac:dyDescent="0.35">
      <c r="A4227" s="33">
        <v>2016</v>
      </c>
      <c r="B4227" s="33" t="s">
        <v>65</v>
      </c>
      <c r="C4227" s="33" t="str">
        <f>VLOOKUP(B4227,lookup!A:D,3,FALSE)</f>
        <v>Non Metropolitan Fire Authorities</v>
      </c>
      <c r="D4227" s="33" t="str">
        <f>VLOOKUP(B4227,lookup!A:D,4,FALSE)</f>
        <v>E31000015</v>
      </c>
      <c r="E4227" s="33" t="s">
        <v>15</v>
      </c>
      <c r="F4227" s="1" t="s">
        <v>252</v>
      </c>
      <c r="G4227" s="33" t="s">
        <v>13</v>
      </c>
      <c r="H4227" s="34">
        <v>0</v>
      </c>
    </row>
    <row r="4228" spans="1:8" x14ac:dyDescent="0.35">
      <c r="A4228" s="33">
        <v>2016</v>
      </c>
      <c r="B4228" s="33" t="s">
        <v>65</v>
      </c>
      <c r="C4228" s="33" t="str">
        <f>VLOOKUP(B4228,lookup!A:D,3,FALSE)</f>
        <v>Non Metropolitan Fire Authorities</v>
      </c>
      <c r="D4228" s="33" t="str">
        <f>VLOOKUP(B4228,lookup!A:D,4,FALSE)</f>
        <v>E31000015</v>
      </c>
      <c r="E4228" s="33" t="s">
        <v>15</v>
      </c>
      <c r="F4228" s="1" t="s">
        <v>252</v>
      </c>
      <c r="G4228" s="33" t="s">
        <v>14</v>
      </c>
      <c r="H4228" s="34">
        <v>3</v>
      </c>
    </row>
    <row r="4229" spans="1:8" x14ac:dyDescent="0.35">
      <c r="A4229" s="33">
        <v>2016</v>
      </c>
      <c r="B4229" s="33" t="s">
        <v>65</v>
      </c>
      <c r="C4229" s="33" t="str">
        <f>VLOOKUP(B4229,lookup!A:D,3,FALSE)</f>
        <v>Non Metropolitan Fire Authorities</v>
      </c>
      <c r="D4229" s="33" t="str">
        <f>VLOOKUP(B4229,lookup!A:D,4,FALSE)</f>
        <v>E31000015</v>
      </c>
      <c r="E4229" s="33" t="s">
        <v>15</v>
      </c>
      <c r="F4229" s="1" t="s">
        <v>252</v>
      </c>
      <c r="G4229" s="33" t="s">
        <v>5</v>
      </c>
      <c r="H4229" s="34">
        <v>3</v>
      </c>
    </row>
    <row r="4230" spans="1:8" x14ac:dyDescent="0.35">
      <c r="A4230" s="33">
        <v>2016</v>
      </c>
      <c r="B4230" s="33" t="s">
        <v>68</v>
      </c>
      <c r="C4230" s="33" t="str">
        <f>VLOOKUP(B4230,lookup!A:D,3,FALSE)</f>
        <v>Non Metropolitan Fire Authorities</v>
      </c>
      <c r="D4230" s="33" t="str">
        <f>VLOOKUP(B4230,lookup!A:D,4,FALSE)</f>
        <v>E31000016</v>
      </c>
      <c r="E4230" s="33" t="s">
        <v>7</v>
      </c>
      <c r="F4230" s="1" t="s">
        <v>219</v>
      </c>
      <c r="G4230" s="33" t="s">
        <v>8</v>
      </c>
      <c r="H4230" s="34">
        <v>2</v>
      </c>
    </row>
    <row r="4231" spans="1:8" x14ac:dyDescent="0.35">
      <c r="A4231" s="33">
        <v>2016</v>
      </c>
      <c r="B4231" s="33" t="s">
        <v>68</v>
      </c>
      <c r="C4231" s="33" t="str">
        <f>VLOOKUP(B4231,lookup!A:D,3,FALSE)</f>
        <v>Non Metropolitan Fire Authorities</v>
      </c>
      <c r="D4231" s="33" t="str">
        <f>VLOOKUP(B4231,lookup!A:D,4,FALSE)</f>
        <v>E31000016</v>
      </c>
      <c r="E4231" s="33" t="s">
        <v>7</v>
      </c>
      <c r="F4231" s="1" t="s">
        <v>219</v>
      </c>
      <c r="G4231" s="33" t="s">
        <v>178</v>
      </c>
      <c r="H4231" s="34">
        <v>4</v>
      </c>
    </row>
    <row r="4232" spans="1:8" x14ac:dyDescent="0.35">
      <c r="A4232" s="33">
        <v>2016</v>
      </c>
      <c r="B4232" s="33" t="s">
        <v>68</v>
      </c>
      <c r="C4232" s="33" t="str">
        <f>VLOOKUP(B4232,lookup!A:D,3,FALSE)</f>
        <v>Non Metropolitan Fire Authorities</v>
      </c>
      <c r="D4232" s="33" t="str">
        <f>VLOOKUP(B4232,lookup!A:D,4,FALSE)</f>
        <v>E31000016</v>
      </c>
      <c r="E4232" s="33" t="s">
        <v>7</v>
      </c>
      <c r="F4232" s="1" t="s">
        <v>219</v>
      </c>
      <c r="G4232" s="33" t="s">
        <v>10</v>
      </c>
      <c r="H4232" s="34">
        <v>6</v>
      </c>
    </row>
    <row r="4233" spans="1:8" x14ac:dyDescent="0.35">
      <c r="A4233" s="33">
        <v>2016</v>
      </c>
      <c r="B4233" s="33" t="s">
        <v>68</v>
      </c>
      <c r="C4233" s="33" t="str">
        <f>VLOOKUP(B4233,lookup!A:D,3,FALSE)</f>
        <v>Non Metropolitan Fire Authorities</v>
      </c>
      <c r="D4233" s="33" t="str">
        <f>VLOOKUP(B4233,lookup!A:D,4,FALSE)</f>
        <v>E31000016</v>
      </c>
      <c r="E4233" s="33" t="s">
        <v>7</v>
      </c>
      <c r="F4233" s="1" t="s">
        <v>219</v>
      </c>
      <c r="G4233" s="33" t="s">
        <v>11</v>
      </c>
      <c r="H4233" s="34">
        <v>16</v>
      </c>
    </row>
    <row r="4234" spans="1:8" x14ac:dyDescent="0.35">
      <c r="A4234" s="33">
        <v>2016</v>
      </c>
      <c r="B4234" s="33" t="s">
        <v>68</v>
      </c>
      <c r="C4234" s="33" t="str">
        <f>VLOOKUP(B4234,lookup!A:D,3,FALSE)</f>
        <v>Non Metropolitan Fire Authorities</v>
      </c>
      <c r="D4234" s="33" t="str">
        <f>VLOOKUP(B4234,lookup!A:D,4,FALSE)</f>
        <v>E31000016</v>
      </c>
      <c r="E4234" s="33" t="s">
        <v>7</v>
      </c>
      <c r="F4234" s="1" t="s">
        <v>219</v>
      </c>
      <c r="G4234" s="33" t="s">
        <v>12</v>
      </c>
      <c r="H4234" s="34">
        <v>24</v>
      </c>
    </row>
    <row r="4235" spans="1:8" x14ac:dyDescent="0.35">
      <c r="A4235" s="33">
        <v>2016</v>
      </c>
      <c r="B4235" s="33" t="s">
        <v>68</v>
      </c>
      <c r="C4235" s="33" t="str">
        <f>VLOOKUP(B4235,lookup!A:D,3,FALSE)</f>
        <v>Non Metropolitan Fire Authorities</v>
      </c>
      <c r="D4235" s="33" t="str">
        <f>VLOOKUP(B4235,lookup!A:D,4,FALSE)</f>
        <v>E31000016</v>
      </c>
      <c r="E4235" s="33" t="s">
        <v>7</v>
      </c>
      <c r="F4235" s="1" t="s">
        <v>219</v>
      </c>
      <c r="G4235" s="33" t="s">
        <v>13</v>
      </c>
      <c r="H4235" s="34">
        <v>24</v>
      </c>
    </row>
    <row r="4236" spans="1:8" x14ac:dyDescent="0.35">
      <c r="A4236" s="33">
        <v>2016</v>
      </c>
      <c r="B4236" s="33" t="s">
        <v>68</v>
      </c>
      <c r="C4236" s="33" t="str">
        <f>VLOOKUP(B4236,lookup!A:D,3,FALSE)</f>
        <v>Non Metropolitan Fire Authorities</v>
      </c>
      <c r="D4236" s="33" t="str">
        <f>VLOOKUP(B4236,lookup!A:D,4,FALSE)</f>
        <v>E31000016</v>
      </c>
      <c r="E4236" s="33" t="s">
        <v>7</v>
      </c>
      <c r="F4236" s="1" t="s">
        <v>219</v>
      </c>
      <c r="G4236" s="33" t="s">
        <v>14</v>
      </c>
      <c r="H4236" s="34">
        <v>92</v>
      </c>
    </row>
    <row r="4237" spans="1:8" x14ac:dyDescent="0.35">
      <c r="A4237" s="33">
        <v>2016</v>
      </c>
      <c r="B4237" s="33" t="s">
        <v>68</v>
      </c>
      <c r="C4237" s="33" t="str">
        <f>VLOOKUP(B4237,lookup!A:D,3,FALSE)</f>
        <v>Non Metropolitan Fire Authorities</v>
      </c>
      <c r="D4237" s="33" t="str">
        <f>VLOOKUP(B4237,lookup!A:D,4,FALSE)</f>
        <v>E31000016</v>
      </c>
      <c r="E4237" s="33" t="s">
        <v>7</v>
      </c>
      <c r="F4237" s="1" t="s">
        <v>219</v>
      </c>
      <c r="G4237" s="33" t="s">
        <v>5</v>
      </c>
      <c r="H4237" s="34">
        <v>168</v>
      </c>
    </row>
    <row r="4238" spans="1:8" x14ac:dyDescent="0.35">
      <c r="A4238" s="33">
        <v>2016</v>
      </c>
      <c r="B4238" s="33" t="s">
        <v>68</v>
      </c>
      <c r="C4238" s="33" t="str">
        <f>VLOOKUP(B4238,lookup!A:D,3,FALSE)</f>
        <v>Non Metropolitan Fire Authorities</v>
      </c>
      <c r="D4238" s="33" t="str">
        <f>VLOOKUP(B4238,lookup!A:D,4,FALSE)</f>
        <v>E31000016</v>
      </c>
      <c r="E4238" s="33" t="s">
        <v>15</v>
      </c>
      <c r="F4238" s="1" t="s">
        <v>219</v>
      </c>
      <c r="G4238" s="33" t="s">
        <v>8</v>
      </c>
      <c r="H4238" s="34">
        <v>0</v>
      </c>
    </row>
    <row r="4239" spans="1:8" x14ac:dyDescent="0.35">
      <c r="A4239" s="33">
        <v>2016</v>
      </c>
      <c r="B4239" s="33" t="s">
        <v>68</v>
      </c>
      <c r="C4239" s="33" t="str">
        <f>VLOOKUP(B4239,lookup!A:D,3,FALSE)</f>
        <v>Non Metropolitan Fire Authorities</v>
      </c>
      <c r="D4239" s="33" t="str">
        <f>VLOOKUP(B4239,lookup!A:D,4,FALSE)</f>
        <v>E31000016</v>
      </c>
      <c r="E4239" s="33" t="s">
        <v>15</v>
      </c>
      <c r="F4239" s="1" t="s">
        <v>219</v>
      </c>
      <c r="G4239" s="33" t="s">
        <v>178</v>
      </c>
      <c r="H4239" s="34">
        <v>0</v>
      </c>
    </row>
    <row r="4240" spans="1:8" x14ac:dyDescent="0.35">
      <c r="A4240" s="33">
        <v>2016</v>
      </c>
      <c r="B4240" s="33" t="s">
        <v>68</v>
      </c>
      <c r="C4240" s="33" t="str">
        <f>VLOOKUP(B4240,lookup!A:D,3,FALSE)</f>
        <v>Non Metropolitan Fire Authorities</v>
      </c>
      <c r="D4240" s="33" t="str">
        <f>VLOOKUP(B4240,lookup!A:D,4,FALSE)</f>
        <v>E31000016</v>
      </c>
      <c r="E4240" s="33" t="s">
        <v>15</v>
      </c>
      <c r="F4240" s="1" t="s">
        <v>219</v>
      </c>
      <c r="G4240" s="33" t="s">
        <v>10</v>
      </c>
      <c r="H4240" s="34">
        <v>0</v>
      </c>
    </row>
    <row r="4241" spans="1:8" x14ac:dyDescent="0.35">
      <c r="A4241" s="33">
        <v>2016</v>
      </c>
      <c r="B4241" s="33" t="s">
        <v>68</v>
      </c>
      <c r="C4241" s="33" t="str">
        <f>VLOOKUP(B4241,lookup!A:D,3,FALSE)</f>
        <v>Non Metropolitan Fire Authorities</v>
      </c>
      <c r="D4241" s="33" t="str">
        <f>VLOOKUP(B4241,lookup!A:D,4,FALSE)</f>
        <v>E31000016</v>
      </c>
      <c r="E4241" s="33" t="s">
        <v>15</v>
      </c>
      <c r="F4241" s="1" t="s">
        <v>219</v>
      </c>
      <c r="G4241" s="33" t="s">
        <v>11</v>
      </c>
      <c r="H4241" s="34">
        <v>0</v>
      </c>
    </row>
    <row r="4242" spans="1:8" x14ac:dyDescent="0.35">
      <c r="A4242" s="33">
        <v>2016</v>
      </c>
      <c r="B4242" s="33" t="s">
        <v>68</v>
      </c>
      <c r="C4242" s="33" t="str">
        <f>VLOOKUP(B4242,lookup!A:D,3,FALSE)</f>
        <v>Non Metropolitan Fire Authorities</v>
      </c>
      <c r="D4242" s="33" t="str">
        <f>VLOOKUP(B4242,lookup!A:D,4,FALSE)</f>
        <v>E31000016</v>
      </c>
      <c r="E4242" s="33" t="s">
        <v>15</v>
      </c>
      <c r="F4242" s="1" t="s">
        <v>219</v>
      </c>
      <c r="G4242" s="33" t="s">
        <v>12</v>
      </c>
      <c r="H4242" s="34">
        <v>1</v>
      </c>
    </row>
    <row r="4243" spans="1:8" x14ac:dyDescent="0.35">
      <c r="A4243" s="33">
        <v>2016</v>
      </c>
      <c r="B4243" s="33" t="s">
        <v>68</v>
      </c>
      <c r="C4243" s="33" t="str">
        <f>VLOOKUP(B4243,lookup!A:D,3,FALSE)</f>
        <v>Non Metropolitan Fire Authorities</v>
      </c>
      <c r="D4243" s="33" t="str">
        <f>VLOOKUP(B4243,lookup!A:D,4,FALSE)</f>
        <v>E31000016</v>
      </c>
      <c r="E4243" s="33" t="s">
        <v>15</v>
      </c>
      <c r="F4243" s="1" t="s">
        <v>219</v>
      </c>
      <c r="G4243" s="33" t="s">
        <v>13</v>
      </c>
      <c r="H4243" s="34">
        <v>1</v>
      </c>
    </row>
    <row r="4244" spans="1:8" x14ac:dyDescent="0.35">
      <c r="A4244" s="33">
        <v>2016</v>
      </c>
      <c r="B4244" s="33" t="s">
        <v>68</v>
      </c>
      <c r="C4244" s="33" t="str">
        <f>VLOOKUP(B4244,lookup!A:D,3,FALSE)</f>
        <v>Non Metropolitan Fire Authorities</v>
      </c>
      <c r="D4244" s="33" t="str">
        <f>VLOOKUP(B4244,lookup!A:D,4,FALSE)</f>
        <v>E31000016</v>
      </c>
      <c r="E4244" s="33" t="s">
        <v>15</v>
      </c>
      <c r="F4244" s="1" t="s">
        <v>219</v>
      </c>
      <c r="G4244" s="33" t="s">
        <v>14</v>
      </c>
      <c r="H4244" s="34">
        <v>18</v>
      </c>
    </row>
    <row r="4245" spans="1:8" x14ac:dyDescent="0.35">
      <c r="A4245" s="33">
        <v>2016</v>
      </c>
      <c r="B4245" s="33" t="s">
        <v>68</v>
      </c>
      <c r="C4245" s="33" t="str">
        <f>VLOOKUP(B4245,lookup!A:D,3,FALSE)</f>
        <v>Non Metropolitan Fire Authorities</v>
      </c>
      <c r="D4245" s="33" t="str">
        <f>VLOOKUP(B4245,lookup!A:D,4,FALSE)</f>
        <v>E31000016</v>
      </c>
      <c r="E4245" s="33" t="s">
        <v>15</v>
      </c>
      <c r="F4245" s="1" t="s">
        <v>219</v>
      </c>
      <c r="G4245" s="33" t="s">
        <v>5</v>
      </c>
      <c r="H4245" s="34">
        <v>20</v>
      </c>
    </row>
    <row r="4246" spans="1:8" x14ac:dyDescent="0.35">
      <c r="A4246" s="33">
        <v>2016</v>
      </c>
      <c r="B4246" s="33" t="s">
        <v>68</v>
      </c>
      <c r="C4246" s="33" t="str">
        <f>VLOOKUP(B4246,lookup!A:D,3,FALSE)</f>
        <v>Non Metropolitan Fire Authorities</v>
      </c>
      <c r="D4246" s="33" t="str">
        <f>VLOOKUP(B4246,lookup!A:D,4,FALSE)</f>
        <v>E31000016</v>
      </c>
      <c r="E4246" s="33" t="s">
        <v>7</v>
      </c>
      <c r="F4246" s="1" t="s">
        <v>252</v>
      </c>
      <c r="G4246" s="33" t="s">
        <v>10</v>
      </c>
      <c r="H4246" s="34">
        <v>0</v>
      </c>
    </row>
    <row r="4247" spans="1:8" x14ac:dyDescent="0.35">
      <c r="A4247" s="33">
        <v>2016</v>
      </c>
      <c r="B4247" s="33" t="s">
        <v>68</v>
      </c>
      <c r="C4247" s="33" t="str">
        <f>VLOOKUP(B4247,lookup!A:D,3,FALSE)</f>
        <v>Non Metropolitan Fire Authorities</v>
      </c>
      <c r="D4247" s="33" t="str">
        <f>VLOOKUP(B4247,lookup!A:D,4,FALSE)</f>
        <v>E31000016</v>
      </c>
      <c r="E4247" s="33" t="s">
        <v>7</v>
      </c>
      <c r="F4247" s="1" t="s">
        <v>252</v>
      </c>
      <c r="G4247" s="33" t="s">
        <v>11</v>
      </c>
      <c r="H4247" s="34">
        <v>2</v>
      </c>
    </row>
    <row r="4248" spans="1:8" x14ac:dyDescent="0.35">
      <c r="A4248" s="33">
        <v>2016</v>
      </c>
      <c r="B4248" s="33" t="s">
        <v>68</v>
      </c>
      <c r="C4248" s="33" t="str">
        <f>VLOOKUP(B4248,lookup!A:D,3,FALSE)</f>
        <v>Non Metropolitan Fire Authorities</v>
      </c>
      <c r="D4248" s="33" t="str">
        <f>VLOOKUP(B4248,lookup!A:D,4,FALSE)</f>
        <v>E31000016</v>
      </c>
      <c r="E4248" s="33" t="s">
        <v>7</v>
      </c>
      <c r="F4248" s="1" t="s">
        <v>252</v>
      </c>
      <c r="G4248" s="33" t="s">
        <v>12</v>
      </c>
      <c r="H4248" s="34">
        <v>20</v>
      </c>
    </row>
    <row r="4249" spans="1:8" x14ac:dyDescent="0.35">
      <c r="A4249" s="33">
        <v>2016</v>
      </c>
      <c r="B4249" s="33" t="s">
        <v>68</v>
      </c>
      <c r="C4249" s="33" t="str">
        <f>VLOOKUP(B4249,lookup!A:D,3,FALSE)</f>
        <v>Non Metropolitan Fire Authorities</v>
      </c>
      <c r="D4249" s="33" t="str">
        <f>VLOOKUP(B4249,lookup!A:D,4,FALSE)</f>
        <v>E31000016</v>
      </c>
      <c r="E4249" s="33" t="s">
        <v>7</v>
      </c>
      <c r="F4249" s="1" t="s">
        <v>252</v>
      </c>
      <c r="G4249" s="33" t="s">
        <v>13</v>
      </c>
      <c r="H4249" s="34">
        <v>24</v>
      </c>
    </row>
    <row r="4250" spans="1:8" x14ac:dyDescent="0.35">
      <c r="A4250" s="33">
        <v>2016</v>
      </c>
      <c r="B4250" s="33" t="s">
        <v>68</v>
      </c>
      <c r="C4250" s="33" t="str">
        <f>VLOOKUP(B4250,lookup!A:D,3,FALSE)</f>
        <v>Non Metropolitan Fire Authorities</v>
      </c>
      <c r="D4250" s="33" t="str">
        <f>VLOOKUP(B4250,lookup!A:D,4,FALSE)</f>
        <v>E31000016</v>
      </c>
      <c r="E4250" s="33" t="s">
        <v>7</v>
      </c>
      <c r="F4250" s="1" t="s">
        <v>252</v>
      </c>
      <c r="G4250" s="33" t="s">
        <v>14</v>
      </c>
      <c r="H4250" s="34">
        <v>168</v>
      </c>
    </row>
    <row r="4251" spans="1:8" x14ac:dyDescent="0.35">
      <c r="A4251" s="33">
        <v>2016</v>
      </c>
      <c r="B4251" s="33" t="s">
        <v>68</v>
      </c>
      <c r="C4251" s="33" t="str">
        <f>VLOOKUP(B4251,lookup!A:D,3,FALSE)</f>
        <v>Non Metropolitan Fire Authorities</v>
      </c>
      <c r="D4251" s="33" t="str">
        <f>VLOOKUP(B4251,lookup!A:D,4,FALSE)</f>
        <v>E31000016</v>
      </c>
      <c r="E4251" s="33" t="s">
        <v>7</v>
      </c>
      <c r="F4251" s="1" t="s">
        <v>252</v>
      </c>
      <c r="G4251" s="33" t="s">
        <v>5</v>
      </c>
      <c r="H4251" s="34">
        <v>214</v>
      </c>
    </row>
    <row r="4252" spans="1:8" x14ac:dyDescent="0.35">
      <c r="A4252" s="33">
        <v>2016</v>
      </c>
      <c r="B4252" s="33" t="s">
        <v>68</v>
      </c>
      <c r="C4252" s="33" t="str">
        <f>VLOOKUP(B4252,lookup!A:D,3,FALSE)</f>
        <v>Non Metropolitan Fire Authorities</v>
      </c>
      <c r="D4252" s="33" t="str">
        <f>VLOOKUP(B4252,lookup!A:D,4,FALSE)</f>
        <v>E31000016</v>
      </c>
      <c r="E4252" s="33" t="s">
        <v>15</v>
      </c>
      <c r="F4252" s="1" t="s">
        <v>252</v>
      </c>
      <c r="G4252" s="33" t="s">
        <v>10</v>
      </c>
      <c r="H4252" s="34">
        <v>0</v>
      </c>
    </row>
    <row r="4253" spans="1:8" x14ac:dyDescent="0.35">
      <c r="A4253" s="33">
        <v>2016</v>
      </c>
      <c r="B4253" s="33" t="s">
        <v>68</v>
      </c>
      <c r="C4253" s="33" t="str">
        <f>VLOOKUP(B4253,lookup!A:D,3,FALSE)</f>
        <v>Non Metropolitan Fire Authorities</v>
      </c>
      <c r="D4253" s="33" t="str">
        <f>VLOOKUP(B4253,lookup!A:D,4,FALSE)</f>
        <v>E31000016</v>
      </c>
      <c r="E4253" s="33" t="s">
        <v>15</v>
      </c>
      <c r="F4253" s="1" t="s">
        <v>252</v>
      </c>
      <c r="G4253" s="33" t="s">
        <v>11</v>
      </c>
      <c r="H4253" s="34">
        <v>0</v>
      </c>
    </row>
    <row r="4254" spans="1:8" x14ac:dyDescent="0.35">
      <c r="A4254" s="33">
        <v>2016</v>
      </c>
      <c r="B4254" s="33" t="s">
        <v>68</v>
      </c>
      <c r="C4254" s="33" t="str">
        <f>VLOOKUP(B4254,lookup!A:D,3,FALSE)</f>
        <v>Non Metropolitan Fire Authorities</v>
      </c>
      <c r="D4254" s="33" t="str">
        <f>VLOOKUP(B4254,lookup!A:D,4,FALSE)</f>
        <v>E31000016</v>
      </c>
      <c r="E4254" s="33" t="s">
        <v>15</v>
      </c>
      <c r="F4254" s="1" t="s">
        <v>252</v>
      </c>
      <c r="G4254" s="33" t="s">
        <v>12</v>
      </c>
      <c r="H4254" s="34">
        <v>0</v>
      </c>
    </row>
    <row r="4255" spans="1:8" x14ac:dyDescent="0.35">
      <c r="A4255" s="33">
        <v>2016</v>
      </c>
      <c r="B4255" s="33" t="s">
        <v>68</v>
      </c>
      <c r="C4255" s="33" t="str">
        <f>VLOOKUP(B4255,lookup!A:D,3,FALSE)</f>
        <v>Non Metropolitan Fire Authorities</v>
      </c>
      <c r="D4255" s="33" t="str">
        <f>VLOOKUP(B4255,lookup!A:D,4,FALSE)</f>
        <v>E31000016</v>
      </c>
      <c r="E4255" s="33" t="s">
        <v>15</v>
      </c>
      <c r="F4255" s="1" t="s">
        <v>252</v>
      </c>
      <c r="G4255" s="33" t="s">
        <v>13</v>
      </c>
      <c r="H4255" s="34">
        <v>1</v>
      </c>
    </row>
    <row r="4256" spans="1:8" x14ac:dyDescent="0.35">
      <c r="A4256" s="33">
        <v>2016</v>
      </c>
      <c r="B4256" s="33" t="s">
        <v>68</v>
      </c>
      <c r="C4256" s="33" t="str">
        <f>VLOOKUP(B4256,lookup!A:D,3,FALSE)</f>
        <v>Non Metropolitan Fire Authorities</v>
      </c>
      <c r="D4256" s="33" t="str">
        <f>VLOOKUP(B4256,lookup!A:D,4,FALSE)</f>
        <v>E31000016</v>
      </c>
      <c r="E4256" s="33" t="s">
        <v>15</v>
      </c>
      <c r="F4256" s="1" t="s">
        <v>252</v>
      </c>
      <c r="G4256" s="33" t="s">
        <v>14</v>
      </c>
      <c r="H4256" s="34">
        <v>20</v>
      </c>
    </row>
    <row r="4257" spans="1:8" x14ac:dyDescent="0.35">
      <c r="A4257" s="33">
        <v>2016</v>
      </c>
      <c r="B4257" s="33" t="s">
        <v>68</v>
      </c>
      <c r="C4257" s="33" t="str">
        <f>VLOOKUP(B4257,lookup!A:D,3,FALSE)</f>
        <v>Non Metropolitan Fire Authorities</v>
      </c>
      <c r="D4257" s="33" t="str">
        <f>VLOOKUP(B4257,lookup!A:D,4,FALSE)</f>
        <v>E31000016</v>
      </c>
      <c r="E4257" s="33" t="s">
        <v>15</v>
      </c>
      <c r="F4257" s="1" t="s">
        <v>252</v>
      </c>
      <c r="G4257" s="33" t="s">
        <v>5</v>
      </c>
      <c r="H4257" s="34">
        <v>21</v>
      </c>
    </row>
    <row r="4258" spans="1:8" x14ac:dyDescent="0.35">
      <c r="A4258" s="33">
        <v>2016</v>
      </c>
      <c r="B4258" s="33" t="s">
        <v>71</v>
      </c>
      <c r="C4258" s="33" t="str">
        <f>VLOOKUP(B4258,lookup!A:D,3,FALSE)</f>
        <v>Metropolitan Fire Authorities</v>
      </c>
      <c r="D4258" s="33" t="str">
        <f>VLOOKUP(B4258,lookup!A:D,4,FALSE)</f>
        <v>E31000046</v>
      </c>
      <c r="E4258" s="33" t="s">
        <v>7</v>
      </c>
      <c r="F4258" s="1" t="s">
        <v>219</v>
      </c>
      <c r="G4258" s="33" t="s">
        <v>8</v>
      </c>
      <c r="H4258" s="34">
        <v>9</v>
      </c>
    </row>
    <row r="4259" spans="1:8" x14ac:dyDescent="0.35">
      <c r="A4259" s="33">
        <v>2016</v>
      </c>
      <c r="B4259" s="33" t="s">
        <v>71</v>
      </c>
      <c r="C4259" s="33" t="str">
        <f>VLOOKUP(B4259,lookup!A:D,3,FALSE)</f>
        <v>Metropolitan Fire Authorities</v>
      </c>
      <c r="D4259" s="33" t="str">
        <f>VLOOKUP(B4259,lookup!A:D,4,FALSE)</f>
        <v>E31000046</v>
      </c>
      <c r="E4259" s="33" t="s">
        <v>7</v>
      </c>
      <c r="F4259" s="1" t="s">
        <v>219</v>
      </c>
      <c r="G4259" s="33" t="s">
        <v>178</v>
      </c>
      <c r="H4259" s="34">
        <v>10</v>
      </c>
    </row>
    <row r="4260" spans="1:8" x14ac:dyDescent="0.35">
      <c r="A4260" s="33">
        <v>2016</v>
      </c>
      <c r="B4260" s="33" t="s">
        <v>71</v>
      </c>
      <c r="C4260" s="33" t="str">
        <f>VLOOKUP(B4260,lookup!A:D,3,FALSE)</f>
        <v>Metropolitan Fire Authorities</v>
      </c>
      <c r="D4260" s="33" t="str">
        <f>VLOOKUP(B4260,lookup!A:D,4,FALSE)</f>
        <v>E31000046</v>
      </c>
      <c r="E4260" s="33" t="s">
        <v>7</v>
      </c>
      <c r="F4260" s="1" t="s">
        <v>219</v>
      </c>
      <c r="G4260" s="33" t="s">
        <v>10</v>
      </c>
      <c r="H4260" s="34">
        <v>58</v>
      </c>
    </row>
    <row r="4261" spans="1:8" x14ac:dyDescent="0.35">
      <c r="A4261" s="33">
        <v>2016</v>
      </c>
      <c r="B4261" s="33" t="s">
        <v>71</v>
      </c>
      <c r="C4261" s="33" t="str">
        <f>VLOOKUP(B4261,lookup!A:D,3,FALSE)</f>
        <v>Metropolitan Fire Authorities</v>
      </c>
      <c r="D4261" s="33" t="str">
        <f>VLOOKUP(B4261,lookup!A:D,4,FALSE)</f>
        <v>E31000046</v>
      </c>
      <c r="E4261" s="33" t="s">
        <v>7</v>
      </c>
      <c r="F4261" s="1" t="s">
        <v>219</v>
      </c>
      <c r="G4261" s="33" t="s">
        <v>11</v>
      </c>
      <c r="H4261" s="34">
        <v>141</v>
      </c>
    </row>
    <row r="4262" spans="1:8" x14ac:dyDescent="0.35">
      <c r="A4262" s="33">
        <v>2016</v>
      </c>
      <c r="B4262" s="33" t="s">
        <v>71</v>
      </c>
      <c r="C4262" s="33" t="str">
        <f>VLOOKUP(B4262,lookup!A:D,3,FALSE)</f>
        <v>Metropolitan Fire Authorities</v>
      </c>
      <c r="D4262" s="33" t="str">
        <f>VLOOKUP(B4262,lookup!A:D,4,FALSE)</f>
        <v>E31000046</v>
      </c>
      <c r="E4262" s="33" t="s">
        <v>7</v>
      </c>
      <c r="F4262" s="1" t="s">
        <v>219</v>
      </c>
      <c r="G4262" s="33" t="s">
        <v>12</v>
      </c>
      <c r="H4262" s="34">
        <v>573</v>
      </c>
    </row>
    <row r="4263" spans="1:8" x14ac:dyDescent="0.35">
      <c r="A4263" s="33">
        <v>2016</v>
      </c>
      <c r="B4263" s="33" t="s">
        <v>71</v>
      </c>
      <c r="C4263" s="33" t="str">
        <f>VLOOKUP(B4263,lookup!A:D,3,FALSE)</f>
        <v>Metropolitan Fire Authorities</v>
      </c>
      <c r="D4263" s="33" t="str">
        <f>VLOOKUP(B4263,lookup!A:D,4,FALSE)</f>
        <v>E31000046</v>
      </c>
      <c r="E4263" s="33" t="s">
        <v>7</v>
      </c>
      <c r="F4263" s="1" t="s">
        <v>219</v>
      </c>
      <c r="G4263" s="33" t="s">
        <v>13</v>
      </c>
      <c r="H4263" s="34">
        <v>577</v>
      </c>
    </row>
    <row r="4264" spans="1:8" x14ac:dyDescent="0.35">
      <c r="A4264" s="33">
        <v>2016</v>
      </c>
      <c r="B4264" s="33" t="s">
        <v>71</v>
      </c>
      <c r="C4264" s="33" t="str">
        <f>VLOOKUP(B4264,lookup!A:D,3,FALSE)</f>
        <v>Metropolitan Fire Authorities</v>
      </c>
      <c r="D4264" s="33" t="str">
        <f>VLOOKUP(B4264,lookup!A:D,4,FALSE)</f>
        <v>E31000046</v>
      </c>
      <c r="E4264" s="33" t="s">
        <v>7</v>
      </c>
      <c r="F4264" s="1" t="s">
        <v>219</v>
      </c>
      <c r="G4264" s="33" t="s">
        <v>14</v>
      </c>
      <c r="H4264" s="34">
        <v>3123</v>
      </c>
    </row>
    <row r="4265" spans="1:8" x14ac:dyDescent="0.35">
      <c r="A4265" s="33">
        <v>2016</v>
      </c>
      <c r="B4265" s="33" t="s">
        <v>71</v>
      </c>
      <c r="C4265" s="33" t="str">
        <f>VLOOKUP(B4265,lookup!A:D,3,FALSE)</f>
        <v>Metropolitan Fire Authorities</v>
      </c>
      <c r="D4265" s="33" t="str">
        <f>VLOOKUP(B4265,lookup!A:D,4,FALSE)</f>
        <v>E31000046</v>
      </c>
      <c r="E4265" s="33" t="s">
        <v>7</v>
      </c>
      <c r="F4265" s="1" t="s">
        <v>219</v>
      </c>
      <c r="G4265" s="33" t="s">
        <v>5</v>
      </c>
      <c r="H4265" s="34">
        <v>4491</v>
      </c>
    </row>
    <row r="4266" spans="1:8" x14ac:dyDescent="0.35">
      <c r="A4266" s="33">
        <v>2016</v>
      </c>
      <c r="B4266" s="33" t="s">
        <v>71</v>
      </c>
      <c r="C4266" s="33" t="str">
        <f>VLOOKUP(B4266,lookup!A:D,3,FALSE)</f>
        <v>Metropolitan Fire Authorities</v>
      </c>
      <c r="D4266" s="33" t="str">
        <f>VLOOKUP(B4266,lookup!A:D,4,FALSE)</f>
        <v>E31000046</v>
      </c>
      <c r="E4266" s="33" t="s">
        <v>15</v>
      </c>
      <c r="F4266" s="1" t="s">
        <v>219</v>
      </c>
      <c r="G4266" s="33" t="s">
        <v>8</v>
      </c>
      <c r="H4266" s="34">
        <v>1</v>
      </c>
    </row>
    <row r="4267" spans="1:8" x14ac:dyDescent="0.35">
      <c r="A4267" s="33">
        <v>2016</v>
      </c>
      <c r="B4267" s="33" t="s">
        <v>71</v>
      </c>
      <c r="C4267" s="33" t="str">
        <f>VLOOKUP(B4267,lookup!A:D,3,FALSE)</f>
        <v>Metropolitan Fire Authorities</v>
      </c>
      <c r="D4267" s="33" t="str">
        <f>VLOOKUP(B4267,lookup!A:D,4,FALSE)</f>
        <v>E31000046</v>
      </c>
      <c r="E4267" s="33" t="s">
        <v>15</v>
      </c>
      <c r="F4267" s="1" t="s">
        <v>219</v>
      </c>
      <c r="G4267" s="33" t="s">
        <v>178</v>
      </c>
      <c r="H4267" s="34">
        <v>2</v>
      </c>
    </row>
    <row r="4268" spans="1:8" x14ac:dyDescent="0.35">
      <c r="A4268" s="33">
        <v>2016</v>
      </c>
      <c r="B4268" s="33" t="s">
        <v>71</v>
      </c>
      <c r="C4268" s="33" t="str">
        <f>VLOOKUP(B4268,lookup!A:D,3,FALSE)</f>
        <v>Metropolitan Fire Authorities</v>
      </c>
      <c r="D4268" s="33" t="str">
        <f>VLOOKUP(B4268,lookup!A:D,4,FALSE)</f>
        <v>E31000046</v>
      </c>
      <c r="E4268" s="33" t="s">
        <v>15</v>
      </c>
      <c r="F4268" s="1" t="s">
        <v>219</v>
      </c>
      <c r="G4268" s="33" t="s">
        <v>10</v>
      </c>
      <c r="H4268" s="34">
        <v>3</v>
      </c>
    </row>
    <row r="4269" spans="1:8" x14ac:dyDescent="0.35">
      <c r="A4269" s="33">
        <v>2016</v>
      </c>
      <c r="B4269" s="33" t="s">
        <v>71</v>
      </c>
      <c r="C4269" s="33" t="str">
        <f>VLOOKUP(B4269,lookup!A:D,3,FALSE)</f>
        <v>Metropolitan Fire Authorities</v>
      </c>
      <c r="D4269" s="33" t="str">
        <f>VLOOKUP(B4269,lookup!A:D,4,FALSE)</f>
        <v>E31000046</v>
      </c>
      <c r="E4269" s="33" t="s">
        <v>15</v>
      </c>
      <c r="F4269" s="1" t="s">
        <v>219</v>
      </c>
      <c r="G4269" s="33" t="s">
        <v>11</v>
      </c>
      <c r="H4269" s="34">
        <v>12</v>
      </c>
    </row>
    <row r="4270" spans="1:8" x14ac:dyDescent="0.35">
      <c r="A4270" s="33">
        <v>2016</v>
      </c>
      <c r="B4270" s="33" t="s">
        <v>71</v>
      </c>
      <c r="C4270" s="33" t="str">
        <f>VLOOKUP(B4270,lookup!A:D,3,FALSE)</f>
        <v>Metropolitan Fire Authorities</v>
      </c>
      <c r="D4270" s="33" t="str">
        <f>VLOOKUP(B4270,lookup!A:D,4,FALSE)</f>
        <v>E31000046</v>
      </c>
      <c r="E4270" s="33" t="s">
        <v>15</v>
      </c>
      <c r="F4270" s="1" t="s">
        <v>219</v>
      </c>
      <c r="G4270" s="33" t="s">
        <v>12</v>
      </c>
      <c r="H4270" s="34">
        <v>31</v>
      </c>
    </row>
    <row r="4271" spans="1:8" x14ac:dyDescent="0.35">
      <c r="A4271" s="33">
        <v>2016</v>
      </c>
      <c r="B4271" s="33" t="s">
        <v>71</v>
      </c>
      <c r="C4271" s="33" t="str">
        <f>VLOOKUP(B4271,lookup!A:D,3,FALSE)</f>
        <v>Metropolitan Fire Authorities</v>
      </c>
      <c r="D4271" s="33" t="str">
        <f>VLOOKUP(B4271,lookup!A:D,4,FALSE)</f>
        <v>E31000046</v>
      </c>
      <c r="E4271" s="33" t="s">
        <v>15</v>
      </c>
      <c r="F4271" s="1" t="s">
        <v>219</v>
      </c>
      <c r="G4271" s="33" t="s">
        <v>13</v>
      </c>
      <c r="H4271" s="34">
        <v>34</v>
      </c>
    </row>
    <row r="4272" spans="1:8" x14ac:dyDescent="0.35">
      <c r="A4272" s="33">
        <v>2016</v>
      </c>
      <c r="B4272" s="33" t="s">
        <v>71</v>
      </c>
      <c r="C4272" s="33" t="str">
        <f>VLOOKUP(B4272,lookup!A:D,3,FALSE)</f>
        <v>Metropolitan Fire Authorities</v>
      </c>
      <c r="D4272" s="33" t="str">
        <f>VLOOKUP(B4272,lookup!A:D,4,FALSE)</f>
        <v>E31000046</v>
      </c>
      <c r="E4272" s="33" t="s">
        <v>15</v>
      </c>
      <c r="F4272" s="1" t="s">
        <v>219</v>
      </c>
      <c r="G4272" s="33" t="s">
        <v>14</v>
      </c>
      <c r="H4272" s="34">
        <v>247</v>
      </c>
    </row>
    <row r="4273" spans="1:8" x14ac:dyDescent="0.35">
      <c r="A4273" s="33">
        <v>2016</v>
      </c>
      <c r="B4273" s="33" t="s">
        <v>71</v>
      </c>
      <c r="C4273" s="33" t="str">
        <f>VLOOKUP(B4273,lookup!A:D,3,FALSE)</f>
        <v>Metropolitan Fire Authorities</v>
      </c>
      <c r="D4273" s="33" t="str">
        <f>VLOOKUP(B4273,lookup!A:D,4,FALSE)</f>
        <v>E31000046</v>
      </c>
      <c r="E4273" s="33" t="s">
        <v>15</v>
      </c>
      <c r="F4273" s="1" t="s">
        <v>219</v>
      </c>
      <c r="G4273" s="33" t="s">
        <v>5</v>
      </c>
      <c r="H4273" s="34">
        <v>330</v>
      </c>
    </row>
    <row r="4274" spans="1:8" x14ac:dyDescent="0.35">
      <c r="A4274" s="33">
        <v>2016</v>
      </c>
      <c r="B4274" s="33" t="s">
        <v>71</v>
      </c>
      <c r="C4274" s="33" t="str">
        <f>VLOOKUP(B4274,lookup!A:D,3,FALSE)</f>
        <v>Metropolitan Fire Authorities</v>
      </c>
      <c r="D4274" s="33" t="str">
        <f>VLOOKUP(B4274,lookup!A:D,4,FALSE)</f>
        <v>E31000046</v>
      </c>
      <c r="E4274" s="33" t="s">
        <v>7</v>
      </c>
      <c r="F4274" s="1" t="s">
        <v>252</v>
      </c>
      <c r="G4274" s="33" t="s">
        <v>10</v>
      </c>
      <c r="H4274" s="34">
        <v>0</v>
      </c>
    </row>
    <row r="4275" spans="1:8" x14ac:dyDescent="0.35">
      <c r="A4275" s="33">
        <v>2016</v>
      </c>
      <c r="B4275" s="33" t="s">
        <v>71</v>
      </c>
      <c r="C4275" s="33" t="str">
        <f>VLOOKUP(B4275,lookup!A:D,3,FALSE)</f>
        <v>Metropolitan Fire Authorities</v>
      </c>
      <c r="D4275" s="33" t="str">
        <f>VLOOKUP(B4275,lookup!A:D,4,FALSE)</f>
        <v>E31000046</v>
      </c>
      <c r="E4275" s="33" t="s">
        <v>7</v>
      </c>
      <c r="F4275" s="1" t="s">
        <v>252</v>
      </c>
      <c r="G4275" s="33" t="s">
        <v>11</v>
      </c>
      <c r="H4275" s="34">
        <v>0</v>
      </c>
    </row>
    <row r="4276" spans="1:8" x14ac:dyDescent="0.35">
      <c r="A4276" s="33">
        <v>2016</v>
      </c>
      <c r="B4276" s="33" t="s">
        <v>71</v>
      </c>
      <c r="C4276" s="33" t="str">
        <f>VLOOKUP(B4276,lookup!A:D,3,FALSE)</f>
        <v>Metropolitan Fire Authorities</v>
      </c>
      <c r="D4276" s="33" t="str">
        <f>VLOOKUP(B4276,lookup!A:D,4,FALSE)</f>
        <v>E31000046</v>
      </c>
      <c r="E4276" s="33" t="s">
        <v>7</v>
      </c>
      <c r="F4276" s="1" t="s">
        <v>252</v>
      </c>
      <c r="G4276" s="33" t="s">
        <v>12</v>
      </c>
      <c r="H4276" s="34">
        <v>0</v>
      </c>
    </row>
    <row r="4277" spans="1:8" x14ac:dyDescent="0.35">
      <c r="A4277" s="33">
        <v>2016</v>
      </c>
      <c r="B4277" s="33" t="s">
        <v>71</v>
      </c>
      <c r="C4277" s="33" t="str">
        <f>VLOOKUP(B4277,lookup!A:D,3,FALSE)</f>
        <v>Metropolitan Fire Authorities</v>
      </c>
      <c r="D4277" s="33" t="str">
        <f>VLOOKUP(B4277,lookup!A:D,4,FALSE)</f>
        <v>E31000046</v>
      </c>
      <c r="E4277" s="33" t="s">
        <v>7</v>
      </c>
      <c r="F4277" s="1" t="s">
        <v>252</v>
      </c>
      <c r="G4277" s="33" t="s">
        <v>13</v>
      </c>
      <c r="H4277" s="34">
        <v>0</v>
      </c>
    </row>
    <row r="4278" spans="1:8" x14ac:dyDescent="0.35">
      <c r="A4278" s="33">
        <v>2016</v>
      </c>
      <c r="B4278" s="33" t="s">
        <v>71</v>
      </c>
      <c r="C4278" s="33" t="str">
        <f>VLOOKUP(B4278,lookup!A:D,3,FALSE)</f>
        <v>Metropolitan Fire Authorities</v>
      </c>
      <c r="D4278" s="33" t="str">
        <f>VLOOKUP(B4278,lookup!A:D,4,FALSE)</f>
        <v>E31000046</v>
      </c>
      <c r="E4278" s="33" t="s">
        <v>7</v>
      </c>
      <c r="F4278" s="1" t="s">
        <v>252</v>
      </c>
      <c r="G4278" s="33" t="s">
        <v>14</v>
      </c>
      <c r="H4278" s="34">
        <v>0</v>
      </c>
    </row>
    <row r="4279" spans="1:8" x14ac:dyDescent="0.35">
      <c r="A4279" s="33">
        <v>2016</v>
      </c>
      <c r="B4279" s="33" t="s">
        <v>71</v>
      </c>
      <c r="C4279" s="33" t="str">
        <f>VLOOKUP(B4279,lookup!A:D,3,FALSE)</f>
        <v>Metropolitan Fire Authorities</v>
      </c>
      <c r="D4279" s="33" t="str">
        <f>VLOOKUP(B4279,lookup!A:D,4,FALSE)</f>
        <v>E31000046</v>
      </c>
      <c r="E4279" s="33" t="s">
        <v>7</v>
      </c>
      <c r="F4279" s="1" t="s">
        <v>252</v>
      </c>
      <c r="G4279" s="33" t="s">
        <v>5</v>
      </c>
      <c r="H4279" s="34">
        <v>0</v>
      </c>
    </row>
    <row r="4280" spans="1:8" x14ac:dyDescent="0.35">
      <c r="A4280" s="33">
        <v>2016</v>
      </c>
      <c r="B4280" s="33" t="s">
        <v>71</v>
      </c>
      <c r="C4280" s="33" t="str">
        <f>VLOOKUP(B4280,lookup!A:D,3,FALSE)</f>
        <v>Metropolitan Fire Authorities</v>
      </c>
      <c r="D4280" s="33" t="str">
        <f>VLOOKUP(B4280,lookup!A:D,4,FALSE)</f>
        <v>E31000046</v>
      </c>
      <c r="E4280" s="33" t="s">
        <v>15</v>
      </c>
      <c r="F4280" s="1" t="s">
        <v>252</v>
      </c>
      <c r="G4280" s="33" t="s">
        <v>10</v>
      </c>
      <c r="H4280" s="34">
        <v>0</v>
      </c>
    </row>
    <row r="4281" spans="1:8" x14ac:dyDescent="0.35">
      <c r="A4281" s="33">
        <v>2016</v>
      </c>
      <c r="B4281" s="33" t="s">
        <v>71</v>
      </c>
      <c r="C4281" s="33" t="str">
        <f>VLOOKUP(B4281,lookup!A:D,3,FALSE)</f>
        <v>Metropolitan Fire Authorities</v>
      </c>
      <c r="D4281" s="33" t="str">
        <f>VLOOKUP(B4281,lookup!A:D,4,FALSE)</f>
        <v>E31000046</v>
      </c>
      <c r="E4281" s="33" t="s">
        <v>15</v>
      </c>
      <c r="F4281" s="1" t="s">
        <v>252</v>
      </c>
      <c r="G4281" s="33" t="s">
        <v>11</v>
      </c>
      <c r="H4281" s="34">
        <v>0</v>
      </c>
    </row>
    <row r="4282" spans="1:8" x14ac:dyDescent="0.35">
      <c r="A4282" s="33">
        <v>2016</v>
      </c>
      <c r="B4282" s="33" t="s">
        <v>71</v>
      </c>
      <c r="C4282" s="33" t="str">
        <f>VLOOKUP(B4282,lookup!A:D,3,FALSE)</f>
        <v>Metropolitan Fire Authorities</v>
      </c>
      <c r="D4282" s="33" t="str">
        <f>VLOOKUP(B4282,lookup!A:D,4,FALSE)</f>
        <v>E31000046</v>
      </c>
      <c r="E4282" s="33" t="s">
        <v>15</v>
      </c>
      <c r="F4282" s="1" t="s">
        <v>252</v>
      </c>
      <c r="G4282" s="33" t="s">
        <v>12</v>
      </c>
      <c r="H4282" s="34">
        <v>0</v>
      </c>
    </row>
    <row r="4283" spans="1:8" x14ac:dyDescent="0.35">
      <c r="A4283" s="33">
        <v>2016</v>
      </c>
      <c r="B4283" s="33" t="s">
        <v>71</v>
      </c>
      <c r="C4283" s="33" t="str">
        <f>VLOOKUP(B4283,lookup!A:D,3,FALSE)</f>
        <v>Metropolitan Fire Authorities</v>
      </c>
      <c r="D4283" s="33" t="str">
        <f>VLOOKUP(B4283,lookup!A:D,4,FALSE)</f>
        <v>E31000046</v>
      </c>
      <c r="E4283" s="33" t="s">
        <v>15</v>
      </c>
      <c r="F4283" s="1" t="s">
        <v>252</v>
      </c>
      <c r="G4283" s="33" t="s">
        <v>13</v>
      </c>
      <c r="H4283" s="34">
        <v>0</v>
      </c>
    </row>
    <row r="4284" spans="1:8" x14ac:dyDescent="0.35">
      <c r="A4284" s="33">
        <v>2016</v>
      </c>
      <c r="B4284" s="33" t="s">
        <v>71</v>
      </c>
      <c r="C4284" s="33" t="str">
        <f>VLOOKUP(B4284,lookup!A:D,3,FALSE)</f>
        <v>Metropolitan Fire Authorities</v>
      </c>
      <c r="D4284" s="33" t="str">
        <f>VLOOKUP(B4284,lookup!A:D,4,FALSE)</f>
        <v>E31000046</v>
      </c>
      <c r="E4284" s="33" t="s">
        <v>15</v>
      </c>
      <c r="F4284" s="1" t="s">
        <v>252</v>
      </c>
      <c r="G4284" s="33" t="s">
        <v>14</v>
      </c>
      <c r="H4284" s="34">
        <v>0</v>
      </c>
    </row>
    <row r="4285" spans="1:8" x14ac:dyDescent="0.35">
      <c r="A4285" s="33">
        <v>2016</v>
      </c>
      <c r="B4285" s="33" t="s">
        <v>71</v>
      </c>
      <c r="C4285" s="33" t="str">
        <f>VLOOKUP(B4285,lookup!A:D,3,FALSE)</f>
        <v>Metropolitan Fire Authorities</v>
      </c>
      <c r="D4285" s="33" t="str">
        <f>VLOOKUP(B4285,lookup!A:D,4,FALSE)</f>
        <v>E31000046</v>
      </c>
      <c r="E4285" s="33" t="s">
        <v>15</v>
      </c>
      <c r="F4285" s="1" t="s">
        <v>252</v>
      </c>
      <c r="G4285" s="33" t="s">
        <v>5</v>
      </c>
      <c r="H4285" s="34">
        <v>0</v>
      </c>
    </row>
    <row r="4286" spans="1:8" x14ac:dyDescent="0.35">
      <c r="A4286" s="33">
        <v>2016</v>
      </c>
      <c r="B4286" s="33" t="s">
        <v>75</v>
      </c>
      <c r="C4286" s="33" t="str">
        <f>VLOOKUP(B4286,lookup!A:D,3,FALSE)</f>
        <v>Metropolitan Fire Authorities</v>
      </c>
      <c r="D4286" s="33" t="str">
        <f>VLOOKUP(B4286,lookup!A:D,4,FALSE)</f>
        <v>E31000040</v>
      </c>
      <c r="E4286" s="33" t="s">
        <v>7</v>
      </c>
      <c r="F4286" s="1" t="s">
        <v>219</v>
      </c>
      <c r="G4286" s="33" t="s">
        <v>8</v>
      </c>
      <c r="H4286" s="34">
        <v>4</v>
      </c>
    </row>
    <row r="4287" spans="1:8" x14ac:dyDescent="0.35">
      <c r="A4287" s="33">
        <v>2016</v>
      </c>
      <c r="B4287" s="33" t="s">
        <v>75</v>
      </c>
      <c r="C4287" s="33" t="str">
        <f>VLOOKUP(B4287,lookup!A:D,3,FALSE)</f>
        <v>Metropolitan Fire Authorities</v>
      </c>
      <c r="D4287" s="33" t="str">
        <f>VLOOKUP(B4287,lookup!A:D,4,FALSE)</f>
        <v>E31000040</v>
      </c>
      <c r="E4287" s="33" t="s">
        <v>7</v>
      </c>
      <c r="F4287" s="1" t="s">
        <v>219</v>
      </c>
      <c r="G4287" s="33" t="s">
        <v>178</v>
      </c>
      <c r="H4287" s="34">
        <v>7</v>
      </c>
    </row>
    <row r="4288" spans="1:8" x14ac:dyDescent="0.35">
      <c r="A4288" s="33">
        <v>2016</v>
      </c>
      <c r="B4288" s="33" t="s">
        <v>75</v>
      </c>
      <c r="C4288" s="33" t="str">
        <f>VLOOKUP(B4288,lookup!A:D,3,FALSE)</f>
        <v>Metropolitan Fire Authorities</v>
      </c>
      <c r="D4288" s="33" t="str">
        <f>VLOOKUP(B4288,lookup!A:D,4,FALSE)</f>
        <v>E31000040</v>
      </c>
      <c r="E4288" s="33" t="s">
        <v>7</v>
      </c>
      <c r="F4288" s="1" t="s">
        <v>219</v>
      </c>
      <c r="G4288" s="33" t="s">
        <v>10</v>
      </c>
      <c r="H4288" s="34">
        <v>16</v>
      </c>
    </row>
    <row r="4289" spans="1:8" x14ac:dyDescent="0.35">
      <c r="A4289" s="33">
        <v>2016</v>
      </c>
      <c r="B4289" s="33" t="s">
        <v>75</v>
      </c>
      <c r="C4289" s="33" t="str">
        <f>VLOOKUP(B4289,lookup!A:D,3,FALSE)</f>
        <v>Metropolitan Fire Authorities</v>
      </c>
      <c r="D4289" s="33" t="str">
        <f>VLOOKUP(B4289,lookup!A:D,4,FALSE)</f>
        <v>E31000040</v>
      </c>
      <c r="E4289" s="33" t="s">
        <v>7</v>
      </c>
      <c r="F4289" s="1" t="s">
        <v>219</v>
      </c>
      <c r="G4289" s="33" t="s">
        <v>11</v>
      </c>
      <c r="H4289" s="34">
        <v>56</v>
      </c>
    </row>
    <row r="4290" spans="1:8" x14ac:dyDescent="0.35">
      <c r="A4290" s="33">
        <v>2016</v>
      </c>
      <c r="B4290" s="33" t="s">
        <v>75</v>
      </c>
      <c r="C4290" s="33" t="str">
        <f>VLOOKUP(B4290,lookup!A:D,3,FALSE)</f>
        <v>Metropolitan Fire Authorities</v>
      </c>
      <c r="D4290" s="33" t="str">
        <f>VLOOKUP(B4290,lookup!A:D,4,FALSE)</f>
        <v>E31000040</v>
      </c>
      <c r="E4290" s="33" t="s">
        <v>7</v>
      </c>
      <c r="F4290" s="1" t="s">
        <v>219</v>
      </c>
      <c r="G4290" s="33" t="s">
        <v>12</v>
      </c>
      <c r="H4290" s="34">
        <v>202</v>
      </c>
    </row>
    <row r="4291" spans="1:8" x14ac:dyDescent="0.35">
      <c r="A4291" s="33">
        <v>2016</v>
      </c>
      <c r="B4291" s="33" t="s">
        <v>75</v>
      </c>
      <c r="C4291" s="33" t="str">
        <f>VLOOKUP(B4291,lookup!A:D,3,FALSE)</f>
        <v>Metropolitan Fire Authorities</v>
      </c>
      <c r="D4291" s="33" t="str">
        <f>VLOOKUP(B4291,lookup!A:D,4,FALSE)</f>
        <v>E31000040</v>
      </c>
      <c r="E4291" s="33" t="s">
        <v>7</v>
      </c>
      <c r="F4291" s="1" t="s">
        <v>219</v>
      </c>
      <c r="G4291" s="33" t="s">
        <v>13</v>
      </c>
      <c r="H4291" s="34">
        <v>178</v>
      </c>
    </row>
    <row r="4292" spans="1:8" x14ac:dyDescent="0.35">
      <c r="A4292" s="33">
        <v>2016</v>
      </c>
      <c r="B4292" s="33" t="s">
        <v>75</v>
      </c>
      <c r="C4292" s="33" t="str">
        <f>VLOOKUP(B4292,lookup!A:D,3,FALSE)</f>
        <v>Metropolitan Fire Authorities</v>
      </c>
      <c r="D4292" s="33" t="str">
        <f>VLOOKUP(B4292,lookup!A:D,4,FALSE)</f>
        <v>E31000040</v>
      </c>
      <c r="E4292" s="33" t="s">
        <v>7</v>
      </c>
      <c r="F4292" s="1" t="s">
        <v>219</v>
      </c>
      <c r="G4292" s="33" t="s">
        <v>14</v>
      </c>
      <c r="H4292" s="34">
        <v>874</v>
      </c>
    </row>
    <row r="4293" spans="1:8" x14ac:dyDescent="0.35">
      <c r="A4293" s="33">
        <v>2016</v>
      </c>
      <c r="B4293" s="33" t="s">
        <v>75</v>
      </c>
      <c r="C4293" s="33" t="str">
        <f>VLOOKUP(B4293,lookup!A:D,3,FALSE)</f>
        <v>Metropolitan Fire Authorities</v>
      </c>
      <c r="D4293" s="33" t="str">
        <f>VLOOKUP(B4293,lookup!A:D,4,FALSE)</f>
        <v>E31000040</v>
      </c>
      <c r="E4293" s="33" t="s">
        <v>7</v>
      </c>
      <c r="F4293" s="1" t="s">
        <v>219</v>
      </c>
      <c r="G4293" s="33" t="s">
        <v>5</v>
      </c>
      <c r="H4293" s="34">
        <v>1337</v>
      </c>
    </row>
    <row r="4294" spans="1:8" x14ac:dyDescent="0.35">
      <c r="A4294" s="33">
        <v>2016</v>
      </c>
      <c r="B4294" s="33" t="s">
        <v>75</v>
      </c>
      <c r="C4294" s="33" t="str">
        <f>VLOOKUP(B4294,lookup!A:D,3,FALSE)</f>
        <v>Metropolitan Fire Authorities</v>
      </c>
      <c r="D4294" s="33" t="str">
        <f>VLOOKUP(B4294,lookup!A:D,4,FALSE)</f>
        <v>E31000040</v>
      </c>
      <c r="E4294" s="33" t="s">
        <v>15</v>
      </c>
      <c r="F4294" s="1" t="s">
        <v>219</v>
      </c>
      <c r="G4294" s="33" t="s">
        <v>8</v>
      </c>
      <c r="H4294" s="34">
        <v>0</v>
      </c>
    </row>
    <row r="4295" spans="1:8" x14ac:dyDescent="0.35">
      <c r="A4295" s="33">
        <v>2016</v>
      </c>
      <c r="B4295" s="33" t="s">
        <v>75</v>
      </c>
      <c r="C4295" s="33" t="str">
        <f>VLOOKUP(B4295,lookup!A:D,3,FALSE)</f>
        <v>Metropolitan Fire Authorities</v>
      </c>
      <c r="D4295" s="33" t="str">
        <f>VLOOKUP(B4295,lookup!A:D,4,FALSE)</f>
        <v>E31000040</v>
      </c>
      <c r="E4295" s="33" t="s">
        <v>15</v>
      </c>
      <c r="F4295" s="1" t="s">
        <v>219</v>
      </c>
      <c r="G4295" s="33" t="s">
        <v>178</v>
      </c>
      <c r="H4295" s="34">
        <v>0</v>
      </c>
    </row>
    <row r="4296" spans="1:8" x14ac:dyDescent="0.35">
      <c r="A4296" s="33">
        <v>2016</v>
      </c>
      <c r="B4296" s="33" t="s">
        <v>75</v>
      </c>
      <c r="C4296" s="33" t="str">
        <f>VLOOKUP(B4296,lookup!A:D,3,FALSE)</f>
        <v>Metropolitan Fire Authorities</v>
      </c>
      <c r="D4296" s="33" t="str">
        <f>VLOOKUP(B4296,lookup!A:D,4,FALSE)</f>
        <v>E31000040</v>
      </c>
      <c r="E4296" s="33" t="s">
        <v>15</v>
      </c>
      <c r="F4296" s="1" t="s">
        <v>219</v>
      </c>
      <c r="G4296" s="33" t="s">
        <v>10</v>
      </c>
      <c r="H4296" s="34">
        <v>0</v>
      </c>
    </row>
    <row r="4297" spans="1:8" x14ac:dyDescent="0.35">
      <c r="A4297" s="33">
        <v>2016</v>
      </c>
      <c r="B4297" s="33" t="s">
        <v>75</v>
      </c>
      <c r="C4297" s="33" t="str">
        <f>VLOOKUP(B4297,lookup!A:D,3,FALSE)</f>
        <v>Metropolitan Fire Authorities</v>
      </c>
      <c r="D4297" s="33" t="str">
        <f>VLOOKUP(B4297,lookup!A:D,4,FALSE)</f>
        <v>E31000040</v>
      </c>
      <c r="E4297" s="33" t="s">
        <v>15</v>
      </c>
      <c r="F4297" s="1" t="s">
        <v>219</v>
      </c>
      <c r="G4297" s="33" t="s">
        <v>11</v>
      </c>
      <c r="H4297" s="34">
        <v>0</v>
      </c>
    </row>
    <row r="4298" spans="1:8" x14ac:dyDescent="0.35">
      <c r="A4298" s="33">
        <v>2016</v>
      </c>
      <c r="B4298" s="33" t="s">
        <v>75</v>
      </c>
      <c r="C4298" s="33" t="str">
        <f>VLOOKUP(B4298,lookup!A:D,3,FALSE)</f>
        <v>Metropolitan Fire Authorities</v>
      </c>
      <c r="D4298" s="33" t="str">
        <f>VLOOKUP(B4298,lookup!A:D,4,FALSE)</f>
        <v>E31000040</v>
      </c>
      <c r="E4298" s="33" t="s">
        <v>15</v>
      </c>
      <c r="F4298" s="1" t="s">
        <v>219</v>
      </c>
      <c r="G4298" s="33" t="s">
        <v>12</v>
      </c>
      <c r="H4298" s="34">
        <v>0</v>
      </c>
    </row>
    <row r="4299" spans="1:8" x14ac:dyDescent="0.35">
      <c r="A4299" s="33">
        <v>2016</v>
      </c>
      <c r="B4299" s="33" t="s">
        <v>75</v>
      </c>
      <c r="C4299" s="33" t="str">
        <f>VLOOKUP(B4299,lookup!A:D,3,FALSE)</f>
        <v>Metropolitan Fire Authorities</v>
      </c>
      <c r="D4299" s="33" t="str">
        <f>VLOOKUP(B4299,lookup!A:D,4,FALSE)</f>
        <v>E31000040</v>
      </c>
      <c r="E4299" s="33" t="s">
        <v>15</v>
      </c>
      <c r="F4299" s="1" t="s">
        <v>219</v>
      </c>
      <c r="G4299" s="33" t="s">
        <v>13</v>
      </c>
      <c r="H4299" s="34">
        <v>2</v>
      </c>
    </row>
    <row r="4300" spans="1:8" x14ac:dyDescent="0.35">
      <c r="A4300" s="33">
        <v>2016</v>
      </c>
      <c r="B4300" s="33" t="s">
        <v>75</v>
      </c>
      <c r="C4300" s="33" t="str">
        <f>VLOOKUP(B4300,lookup!A:D,3,FALSE)</f>
        <v>Metropolitan Fire Authorities</v>
      </c>
      <c r="D4300" s="33" t="str">
        <f>VLOOKUP(B4300,lookup!A:D,4,FALSE)</f>
        <v>E31000040</v>
      </c>
      <c r="E4300" s="33" t="s">
        <v>15</v>
      </c>
      <c r="F4300" s="1" t="s">
        <v>219</v>
      </c>
      <c r="G4300" s="33" t="s">
        <v>14</v>
      </c>
      <c r="H4300" s="34">
        <v>28</v>
      </c>
    </row>
    <row r="4301" spans="1:8" x14ac:dyDescent="0.35">
      <c r="A4301" s="33">
        <v>2016</v>
      </c>
      <c r="B4301" s="33" t="s">
        <v>75</v>
      </c>
      <c r="C4301" s="33" t="str">
        <f>VLOOKUP(B4301,lookup!A:D,3,FALSE)</f>
        <v>Metropolitan Fire Authorities</v>
      </c>
      <c r="D4301" s="33" t="str">
        <f>VLOOKUP(B4301,lookup!A:D,4,FALSE)</f>
        <v>E31000040</v>
      </c>
      <c r="E4301" s="33" t="s">
        <v>15</v>
      </c>
      <c r="F4301" s="1" t="s">
        <v>219</v>
      </c>
      <c r="G4301" s="33" t="s">
        <v>5</v>
      </c>
      <c r="H4301" s="34">
        <v>30</v>
      </c>
    </row>
    <row r="4302" spans="1:8" x14ac:dyDescent="0.35">
      <c r="A4302" s="33">
        <v>2016</v>
      </c>
      <c r="B4302" s="33" t="s">
        <v>75</v>
      </c>
      <c r="C4302" s="33" t="str">
        <f>VLOOKUP(B4302,lookup!A:D,3,FALSE)</f>
        <v>Metropolitan Fire Authorities</v>
      </c>
      <c r="D4302" s="33" t="str">
        <f>VLOOKUP(B4302,lookup!A:D,4,FALSE)</f>
        <v>E31000040</v>
      </c>
      <c r="E4302" s="33" t="s">
        <v>7</v>
      </c>
      <c r="F4302" s="1" t="s">
        <v>252</v>
      </c>
      <c r="G4302" s="33" t="s">
        <v>10</v>
      </c>
      <c r="H4302" s="34">
        <v>0</v>
      </c>
    </row>
    <row r="4303" spans="1:8" x14ac:dyDescent="0.35">
      <c r="A4303" s="33">
        <v>2016</v>
      </c>
      <c r="B4303" s="33" t="s">
        <v>75</v>
      </c>
      <c r="C4303" s="33" t="str">
        <f>VLOOKUP(B4303,lookup!A:D,3,FALSE)</f>
        <v>Metropolitan Fire Authorities</v>
      </c>
      <c r="D4303" s="33" t="str">
        <f>VLOOKUP(B4303,lookup!A:D,4,FALSE)</f>
        <v>E31000040</v>
      </c>
      <c r="E4303" s="33" t="s">
        <v>7</v>
      </c>
      <c r="F4303" s="1" t="s">
        <v>252</v>
      </c>
      <c r="G4303" s="33" t="s">
        <v>11</v>
      </c>
      <c r="H4303" s="34">
        <v>0</v>
      </c>
    </row>
    <row r="4304" spans="1:8" x14ac:dyDescent="0.35">
      <c r="A4304" s="33">
        <v>2016</v>
      </c>
      <c r="B4304" s="33" t="s">
        <v>75</v>
      </c>
      <c r="C4304" s="33" t="str">
        <f>VLOOKUP(B4304,lookup!A:D,3,FALSE)</f>
        <v>Metropolitan Fire Authorities</v>
      </c>
      <c r="D4304" s="33" t="str">
        <f>VLOOKUP(B4304,lookup!A:D,4,FALSE)</f>
        <v>E31000040</v>
      </c>
      <c r="E4304" s="33" t="s">
        <v>7</v>
      </c>
      <c r="F4304" s="1" t="s">
        <v>252</v>
      </c>
      <c r="G4304" s="33" t="s">
        <v>12</v>
      </c>
      <c r="H4304" s="34">
        <v>2</v>
      </c>
    </row>
    <row r="4305" spans="1:9" x14ac:dyDescent="0.35">
      <c r="A4305" s="33">
        <v>2016</v>
      </c>
      <c r="B4305" s="33" t="s">
        <v>75</v>
      </c>
      <c r="C4305" s="33" t="str">
        <f>VLOOKUP(B4305,lookup!A:D,3,FALSE)</f>
        <v>Metropolitan Fire Authorities</v>
      </c>
      <c r="D4305" s="33" t="str">
        <f>VLOOKUP(B4305,lookup!A:D,4,FALSE)</f>
        <v>E31000040</v>
      </c>
      <c r="E4305" s="33" t="s">
        <v>7</v>
      </c>
      <c r="F4305" s="1" t="s">
        <v>252</v>
      </c>
      <c r="G4305" s="33" t="s">
        <v>13</v>
      </c>
      <c r="H4305" s="34">
        <v>1</v>
      </c>
    </row>
    <row r="4306" spans="1:9" x14ac:dyDescent="0.35">
      <c r="A4306" s="33">
        <v>2016</v>
      </c>
      <c r="B4306" s="33" t="s">
        <v>75</v>
      </c>
      <c r="C4306" s="33" t="str">
        <f>VLOOKUP(B4306,lookup!A:D,3,FALSE)</f>
        <v>Metropolitan Fire Authorities</v>
      </c>
      <c r="D4306" s="33" t="str">
        <f>VLOOKUP(B4306,lookup!A:D,4,FALSE)</f>
        <v>E31000040</v>
      </c>
      <c r="E4306" s="33" t="s">
        <v>7</v>
      </c>
      <c r="F4306" s="1" t="s">
        <v>252</v>
      </c>
      <c r="G4306" s="33" t="s">
        <v>14</v>
      </c>
      <c r="H4306" s="34">
        <v>15</v>
      </c>
    </row>
    <row r="4307" spans="1:9" x14ac:dyDescent="0.35">
      <c r="A4307" s="33">
        <v>2016</v>
      </c>
      <c r="B4307" s="33" t="s">
        <v>75</v>
      </c>
      <c r="C4307" s="33" t="str">
        <f>VLOOKUP(B4307,lookup!A:D,3,FALSE)</f>
        <v>Metropolitan Fire Authorities</v>
      </c>
      <c r="D4307" s="33" t="str">
        <f>VLOOKUP(B4307,lookup!A:D,4,FALSE)</f>
        <v>E31000040</v>
      </c>
      <c r="E4307" s="33" t="s">
        <v>7</v>
      </c>
      <c r="F4307" s="1" t="s">
        <v>252</v>
      </c>
      <c r="G4307" s="33" t="s">
        <v>5</v>
      </c>
      <c r="H4307" s="34">
        <v>18</v>
      </c>
    </row>
    <row r="4308" spans="1:9" x14ac:dyDescent="0.35">
      <c r="A4308" s="33">
        <v>2016</v>
      </c>
      <c r="B4308" s="33" t="s">
        <v>75</v>
      </c>
      <c r="C4308" s="33" t="str">
        <f>VLOOKUP(B4308,lookup!A:D,3,FALSE)</f>
        <v>Metropolitan Fire Authorities</v>
      </c>
      <c r="D4308" s="33" t="str">
        <f>VLOOKUP(B4308,lookup!A:D,4,FALSE)</f>
        <v>E31000040</v>
      </c>
      <c r="E4308" s="33" t="s">
        <v>15</v>
      </c>
      <c r="F4308" s="1" t="s">
        <v>252</v>
      </c>
      <c r="G4308" s="33" t="s">
        <v>10</v>
      </c>
      <c r="H4308" s="34">
        <v>0</v>
      </c>
    </row>
    <row r="4309" spans="1:9" x14ac:dyDescent="0.35">
      <c r="A4309" s="33">
        <v>2016</v>
      </c>
      <c r="B4309" s="33" t="s">
        <v>75</v>
      </c>
      <c r="C4309" s="33" t="str">
        <f>VLOOKUP(B4309,lookup!A:D,3,FALSE)</f>
        <v>Metropolitan Fire Authorities</v>
      </c>
      <c r="D4309" s="33" t="str">
        <f>VLOOKUP(B4309,lookup!A:D,4,FALSE)</f>
        <v>E31000040</v>
      </c>
      <c r="E4309" s="33" t="s">
        <v>15</v>
      </c>
      <c r="F4309" s="1" t="s">
        <v>252</v>
      </c>
      <c r="G4309" s="33" t="s">
        <v>11</v>
      </c>
      <c r="H4309" s="34">
        <v>0</v>
      </c>
    </row>
    <row r="4310" spans="1:9" x14ac:dyDescent="0.35">
      <c r="A4310" s="33">
        <v>2016</v>
      </c>
      <c r="B4310" s="33" t="s">
        <v>75</v>
      </c>
      <c r="C4310" s="33" t="str">
        <f>VLOOKUP(B4310,lookup!A:D,3,FALSE)</f>
        <v>Metropolitan Fire Authorities</v>
      </c>
      <c r="D4310" s="33" t="str">
        <f>VLOOKUP(B4310,lookup!A:D,4,FALSE)</f>
        <v>E31000040</v>
      </c>
      <c r="E4310" s="33" t="s">
        <v>15</v>
      </c>
      <c r="F4310" s="1" t="s">
        <v>252</v>
      </c>
      <c r="G4310" s="33" t="s">
        <v>12</v>
      </c>
      <c r="H4310" s="34">
        <v>0</v>
      </c>
    </row>
    <row r="4311" spans="1:9" x14ac:dyDescent="0.35">
      <c r="A4311" s="33">
        <v>2016</v>
      </c>
      <c r="B4311" s="33" t="s">
        <v>75</v>
      </c>
      <c r="C4311" s="33" t="str">
        <f>VLOOKUP(B4311,lookup!A:D,3,FALSE)</f>
        <v>Metropolitan Fire Authorities</v>
      </c>
      <c r="D4311" s="33" t="str">
        <f>VLOOKUP(B4311,lookup!A:D,4,FALSE)</f>
        <v>E31000040</v>
      </c>
      <c r="E4311" s="33" t="s">
        <v>15</v>
      </c>
      <c r="F4311" s="1" t="s">
        <v>252</v>
      </c>
      <c r="G4311" s="33" t="s">
        <v>13</v>
      </c>
      <c r="H4311" s="34">
        <v>0</v>
      </c>
    </row>
    <row r="4312" spans="1:9" x14ac:dyDescent="0.35">
      <c r="A4312" s="33">
        <v>2016</v>
      </c>
      <c r="B4312" s="33" t="s">
        <v>75</v>
      </c>
      <c r="C4312" s="33" t="str">
        <f>VLOOKUP(B4312,lookup!A:D,3,FALSE)</f>
        <v>Metropolitan Fire Authorities</v>
      </c>
      <c r="D4312" s="33" t="str">
        <f>VLOOKUP(B4312,lookup!A:D,4,FALSE)</f>
        <v>E31000040</v>
      </c>
      <c r="E4312" s="33" t="s">
        <v>15</v>
      </c>
      <c r="F4312" s="1" t="s">
        <v>252</v>
      </c>
      <c r="G4312" s="33" t="s">
        <v>14</v>
      </c>
      <c r="H4312" s="34">
        <v>0</v>
      </c>
    </row>
    <row r="4313" spans="1:9" x14ac:dyDescent="0.35">
      <c r="A4313" s="33">
        <v>2016</v>
      </c>
      <c r="B4313" s="33" t="s">
        <v>75</v>
      </c>
      <c r="C4313" s="33" t="str">
        <f>VLOOKUP(B4313,lookup!A:D,3,FALSE)</f>
        <v>Metropolitan Fire Authorities</v>
      </c>
      <c r="D4313" s="33" t="str">
        <f>VLOOKUP(B4313,lookup!A:D,4,FALSE)</f>
        <v>E31000040</v>
      </c>
      <c r="E4313" s="33" t="s">
        <v>15</v>
      </c>
      <c r="F4313" s="1" t="s">
        <v>252</v>
      </c>
      <c r="G4313" s="33" t="s">
        <v>5</v>
      </c>
      <c r="H4313" s="34">
        <v>0</v>
      </c>
    </row>
    <row r="4314" spans="1:9" x14ac:dyDescent="0.35">
      <c r="A4314" s="33">
        <v>2016</v>
      </c>
      <c r="B4314" s="33" t="s">
        <v>291</v>
      </c>
      <c r="C4314" s="33" t="str">
        <f>VLOOKUP(B4314,lookup!A:D,3,FALSE)</f>
        <v>Non Metropolitan Fire Authorities</v>
      </c>
      <c r="D4314" s="33" t="str">
        <f>VLOOKUP(B4314,lookup!A:D,4,FALSE)</f>
        <v>E31000048</v>
      </c>
      <c r="E4314" s="33" t="s">
        <v>7</v>
      </c>
      <c r="F4314" s="1" t="s">
        <v>219</v>
      </c>
      <c r="G4314" s="33" t="s">
        <v>8</v>
      </c>
      <c r="H4314" s="34">
        <v>5</v>
      </c>
      <c r="I4314" t="s">
        <v>319</v>
      </c>
    </row>
    <row r="4315" spans="1:9" x14ac:dyDescent="0.35">
      <c r="A4315" s="33">
        <v>2016</v>
      </c>
      <c r="B4315" s="33" t="s">
        <v>291</v>
      </c>
      <c r="C4315" s="33" t="str">
        <f>VLOOKUP(B4315,lookup!A:D,3,FALSE)</f>
        <v>Non Metropolitan Fire Authorities</v>
      </c>
      <c r="D4315" s="33" t="str">
        <f>VLOOKUP(B4315,lookup!A:D,4,FALSE)</f>
        <v>E31000048</v>
      </c>
      <c r="E4315" s="33" t="s">
        <v>7</v>
      </c>
      <c r="F4315" s="1" t="s">
        <v>219</v>
      </c>
      <c r="G4315" s="33" t="s">
        <v>178</v>
      </c>
      <c r="H4315" s="34">
        <v>5</v>
      </c>
      <c r="I4315" t="s">
        <v>319</v>
      </c>
    </row>
    <row r="4316" spans="1:9" x14ac:dyDescent="0.35">
      <c r="A4316" s="33">
        <v>2016</v>
      </c>
      <c r="B4316" s="33" t="s">
        <v>291</v>
      </c>
      <c r="C4316" s="33" t="str">
        <f>VLOOKUP(B4316,lookup!A:D,3,FALSE)</f>
        <v>Non Metropolitan Fire Authorities</v>
      </c>
      <c r="D4316" s="33" t="str">
        <f>VLOOKUP(B4316,lookup!A:D,4,FALSE)</f>
        <v>E31000048</v>
      </c>
      <c r="E4316" s="33" t="s">
        <v>7</v>
      </c>
      <c r="F4316" s="1" t="s">
        <v>219</v>
      </c>
      <c r="G4316" s="33" t="s">
        <v>10</v>
      </c>
      <c r="H4316" s="34">
        <v>24</v>
      </c>
      <c r="I4316" t="s">
        <v>319</v>
      </c>
    </row>
    <row r="4317" spans="1:9" x14ac:dyDescent="0.35">
      <c r="A4317" s="33">
        <v>2016</v>
      </c>
      <c r="B4317" s="33" t="s">
        <v>291</v>
      </c>
      <c r="C4317" s="33" t="str">
        <f>VLOOKUP(B4317,lookup!A:D,3,FALSE)</f>
        <v>Non Metropolitan Fire Authorities</v>
      </c>
      <c r="D4317" s="33" t="str">
        <f>VLOOKUP(B4317,lookup!A:D,4,FALSE)</f>
        <v>E31000048</v>
      </c>
      <c r="E4317" s="33" t="s">
        <v>7</v>
      </c>
      <c r="F4317" s="1" t="s">
        <v>219</v>
      </c>
      <c r="G4317" s="33" t="s">
        <v>11</v>
      </c>
      <c r="H4317" s="34">
        <v>46</v>
      </c>
      <c r="I4317" t="s">
        <v>319</v>
      </c>
    </row>
    <row r="4318" spans="1:9" x14ac:dyDescent="0.35">
      <c r="A4318" s="33">
        <v>2016</v>
      </c>
      <c r="B4318" s="33" t="s">
        <v>291</v>
      </c>
      <c r="C4318" s="33" t="str">
        <f>VLOOKUP(B4318,lookup!A:D,3,FALSE)</f>
        <v>Non Metropolitan Fire Authorities</v>
      </c>
      <c r="D4318" s="33" t="str">
        <f>VLOOKUP(B4318,lookup!A:D,4,FALSE)</f>
        <v>E31000048</v>
      </c>
      <c r="E4318" s="33" t="s">
        <v>7</v>
      </c>
      <c r="F4318" s="1" t="s">
        <v>219</v>
      </c>
      <c r="G4318" s="33" t="s">
        <v>12</v>
      </c>
      <c r="H4318" s="34">
        <v>97</v>
      </c>
      <c r="I4318" t="s">
        <v>319</v>
      </c>
    </row>
    <row r="4319" spans="1:9" x14ac:dyDescent="0.35">
      <c r="A4319" s="33">
        <v>2016</v>
      </c>
      <c r="B4319" s="33" t="s">
        <v>291</v>
      </c>
      <c r="C4319" s="33" t="str">
        <f>VLOOKUP(B4319,lookup!A:D,3,FALSE)</f>
        <v>Non Metropolitan Fire Authorities</v>
      </c>
      <c r="D4319" s="33" t="str">
        <f>VLOOKUP(B4319,lookup!A:D,4,FALSE)</f>
        <v>E31000048</v>
      </c>
      <c r="E4319" s="33" t="s">
        <v>7</v>
      </c>
      <c r="F4319" s="1" t="s">
        <v>219</v>
      </c>
      <c r="G4319" s="33" t="s">
        <v>13</v>
      </c>
      <c r="H4319" s="34">
        <v>90</v>
      </c>
      <c r="I4319" t="s">
        <v>319</v>
      </c>
    </row>
    <row r="4320" spans="1:9" x14ac:dyDescent="0.35">
      <c r="A4320" s="33">
        <v>2016</v>
      </c>
      <c r="B4320" s="33" t="s">
        <v>291</v>
      </c>
      <c r="C4320" s="33" t="str">
        <f>VLOOKUP(B4320,lookup!A:D,3,FALSE)</f>
        <v>Non Metropolitan Fire Authorities</v>
      </c>
      <c r="D4320" s="33" t="str">
        <f>VLOOKUP(B4320,lookup!A:D,4,FALSE)</f>
        <v>E31000048</v>
      </c>
      <c r="E4320" s="33" t="s">
        <v>7</v>
      </c>
      <c r="F4320" s="1" t="s">
        <v>219</v>
      </c>
      <c r="G4320" s="33" t="s">
        <v>14</v>
      </c>
      <c r="H4320" s="34">
        <v>449</v>
      </c>
      <c r="I4320" t="s">
        <v>319</v>
      </c>
    </row>
    <row r="4321" spans="1:9" x14ac:dyDescent="0.35">
      <c r="A4321" s="33">
        <v>2016</v>
      </c>
      <c r="B4321" s="33" t="s">
        <v>291</v>
      </c>
      <c r="C4321" s="33" t="str">
        <f>VLOOKUP(B4321,lookup!A:D,3,FALSE)</f>
        <v>Non Metropolitan Fire Authorities</v>
      </c>
      <c r="D4321" s="33" t="str">
        <f>VLOOKUP(B4321,lookup!A:D,4,FALSE)</f>
        <v>E31000048</v>
      </c>
      <c r="E4321" s="33" t="s">
        <v>7</v>
      </c>
      <c r="F4321" s="1" t="s">
        <v>219</v>
      </c>
      <c r="G4321" s="33" t="s">
        <v>5</v>
      </c>
      <c r="H4321" s="34">
        <v>716</v>
      </c>
      <c r="I4321" t="s">
        <v>319</v>
      </c>
    </row>
    <row r="4322" spans="1:9" x14ac:dyDescent="0.35">
      <c r="A4322" s="33">
        <v>2016</v>
      </c>
      <c r="B4322" s="33" t="s">
        <v>291</v>
      </c>
      <c r="C4322" s="33" t="str">
        <f>VLOOKUP(B4322,lookup!A:D,3,FALSE)</f>
        <v>Non Metropolitan Fire Authorities</v>
      </c>
      <c r="D4322" s="33" t="str">
        <f>VLOOKUP(B4322,lookup!A:D,4,FALSE)</f>
        <v>E31000048</v>
      </c>
      <c r="E4322" s="33" t="s">
        <v>15</v>
      </c>
      <c r="F4322" s="1" t="s">
        <v>219</v>
      </c>
      <c r="G4322" s="33" t="s">
        <v>8</v>
      </c>
      <c r="H4322" s="34">
        <v>0</v>
      </c>
      <c r="I4322" t="s">
        <v>319</v>
      </c>
    </row>
    <row r="4323" spans="1:9" x14ac:dyDescent="0.35">
      <c r="A4323" s="33">
        <v>2016</v>
      </c>
      <c r="B4323" s="33" t="s">
        <v>291</v>
      </c>
      <c r="C4323" s="33" t="str">
        <f>VLOOKUP(B4323,lookup!A:D,3,FALSE)</f>
        <v>Non Metropolitan Fire Authorities</v>
      </c>
      <c r="D4323" s="33" t="str">
        <f>VLOOKUP(B4323,lookup!A:D,4,FALSE)</f>
        <v>E31000048</v>
      </c>
      <c r="E4323" s="33" t="s">
        <v>15</v>
      </c>
      <c r="F4323" s="1" t="s">
        <v>219</v>
      </c>
      <c r="G4323" s="33" t="s">
        <v>178</v>
      </c>
      <c r="H4323" s="34">
        <v>0</v>
      </c>
      <c r="I4323" t="s">
        <v>319</v>
      </c>
    </row>
    <row r="4324" spans="1:9" x14ac:dyDescent="0.35">
      <c r="A4324" s="33">
        <v>2016</v>
      </c>
      <c r="B4324" s="33" t="s">
        <v>291</v>
      </c>
      <c r="C4324" s="33" t="str">
        <f>VLOOKUP(B4324,lookup!A:D,3,FALSE)</f>
        <v>Non Metropolitan Fire Authorities</v>
      </c>
      <c r="D4324" s="33" t="str">
        <f>VLOOKUP(B4324,lookup!A:D,4,FALSE)</f>
        <v>E31000048</v>
      </c>
      <c r="E4324" s="33" t="s">
        <v>15</v>
      </c>
      <c r="F4324" s="1" t="s">
        <v>219</v>
      </c>
      <c r="G4324" s="33" t="s">
        <v>10</v>
      </c>
      <c r="H4324" s="34">
        <v>0</v>
      </c>
      <c r="I4324" t="s">
        <v>319</v>
      </c>
    </row>
    <row r="4325" spans="1:9" x14ac:dyDescent="0.35">
      <c r="A4325" s="33">
        <v>2016</v>
      </c>
      <c r="B4325" s="33" t="s">
        <v>291</v>
      </c>
      <c r="C4325" s="33" t="str">
        <f>VLOOKUP(B4325,lookup!A:D,3,FALSE)</f>
        <v>Non Metropolitan Fire Authorities</v>
      </c>
      <c r="D4325" s="33" t="str">
        <f>VLOOKUP(B4325,lookup!A:D,4,FALSE)</f>
        <v>E31000048</v>
      </c>
      <c r="E4325" s="33" t="s">
        <v>15</v>
      </c>
      <c r="F4325" s="1" t="s">
        <v>219</v>
      </c>
      <c r="G4325" s="33" t="s">
        <v>11</v>
      </c>
      <c r="H4325" s="34">
        <v>1</v>
      </c>
      <c r="I4325" t="s">
        <v>319</v>
      </c>
    </row>
    <row r="4326" spans="1:9" x14ac:dyDescent="0.35">
      <c r="A4326" s="33">
        <v>2016</v>
      </c>
      <c r="B4326" s="33" t="s">
        <v>291</v>
      </c>
      <c r="C4326" s="33" t="str">
        <f>VLOOKUP(B4326,lookup!A:D,3,FALSE)</f>
        <v>Non Metropolitan Fire Authorities</v>
      </c>
      <c r="D4326" s="33" t="str">
        <f>VLOOKUP(B4326,lookup!A:D,4,FALSE)</f>
        <v>E31000048</v>
      </c>
      <c r="E4326" s="33" t="s">
        <v>15</v>
      </c>
      <c r="F4326" s="1" t="s">
        <v>219</v>
      </c>
      <c r="G4326" s="33" t="s">
        <v>12</v>
      </c>
      <c r="H4326" s="34">
        <v>2</v>
      </c>
      <c r="I4326" t="s">
        <v>319</v>
      </c>
    </row>
    <row r="4327" spans="1:9" x14ac:dyDescent="0.35">
      <c r="A4327" s="33">
        <v>2016</v>
      </c>
      <c r="B4327" s="33" t="s">
        <v>291</v>
      </c>
      <c r="C4327" s="33" t="str">
        <f>VLOOKUP(B4327,lookup!A:D,3,FALSE)</f>
        <v>Non Metropolitan Fire Authorities</v>
      </c>
      <c r="D4327" s="33" t="str">
        <f>VLOOKUP(B4327,lookup!A:D,4,FALSE)</f>
        <v>E31000048</v>
      </c>
      <c r="E4327" s="33" t="s">
        <v>15</v>
      </c>
      <c r="F4327" s="1" t="s">
        <v>219</v>
      </c>
      <c r="G4327" s="33" t="s">
        <v>13</v>
      </c>
      <c r="H4327" s="34">
        <v>1</v>
      </c>
      <c r="I4327" t="s">
        <v>319</v>
      </c>
    </row>
    <row r="4328" spans="1:9" x14ac:dyDescent="0.35">
      <c r="A4328" s="33">
        <v>2016</v>
      </c>
      <c r="B4328" s="33" t="s">
        <v>291</v>
      </c>
      <c r="C4328" s="33" t="str">
        <f>VLOOKUP(B4328,lookup!A:D,3,FALSE)</f>
        <v>Non Metropolitan Fire Authorities</v>
      </c>
      <c r="D4328" s="33" t="str">
        <f>VLOOKUP(B4328,lookup!A:D,4,FALSE)</f>
        <v>E31000048</v>
      </c>
      <c r="E4328" s="33" t="s">
        <v>15</v>
      </c>
      <c r="F4328" s="1" t="s">
        <v>219</v>
      </c>
      <c r="G4328" s="33" t="s">
        <v>14</v>
      </c>
      <c r="H4328" s="34">
        <v>21</v>
      </c>
      <c r="I4328" t="s">
        <v>319</v>
      </c>
    </row>
    <row r="4329" spans="1:9" x14ac:dyDescent="0.35">
      <c r="A4329" s="33">
        <v>2016</v>
      </c>
      <c r="B4329" s="33" t="s">
        <v>291</v>
      </c>
      <c r="C4329" s="33" t="str">
        <f>VLOOKUP(B4329,lookup!A:D,3,FALSE)</f>
        <v>Non Metropolitan Fire Authorities</v>
      </c>
      <c r="D4329" s="33" t="str">
        <f>VLOOKUP(B4329,lookup!A:D,4,FALSE)</f>
        <v>E31000048</v>
      </c>
      <c r="E4329" s="33" t="s">
        <v>15</v>
      </c>
      <c r="F4329" s="1" t="s">
        <v>219</v>
      </c>
      <c r="G4329" s="33" t="s">
        <v>5</v>
      </c>
      <c r="H4329" s="34">
        <v>25</v>
      </c>
      <c r="I4329" t="s">
        <v>319</v>
      </c>
    </row>
    <row r="4330" spans="1:9" x14ac:dyDescent="0.35">
      <c r="A4330" s="33">
        <v>2016</v>
      </c>
      <c r="B4330" s="33" t="s">
        <v>291</v>
      </c>
      <c r="C4330" s="33" t="str">
        <f>VLOOKUP(B4330,lookup!A:D,3,FALSE)</f>
        <v>Non Metropolitan Fire Authorities</v>
      </c>
      <c r="D4330" s="33" t="str">
        <f>VLOOKUP(B4330,lookup!A:D,4,FALSE)</f>
        <v>E31000048</v>
      </c>
      <c r="E4330" s="33" t="s">
        <v>7</v>
      </c>
      <c r="F4330" s="1" t="s">
        <v>252</v>
      </c>
      <c r="G4330" s="33" t="s">
        <v>10</v>
      </c>
      <c r="H4330" s="34">
        <v>0</v>
      </c>
      <c r="I4330" t="s">
        <v>319</v>
      </c>
    </row>
    <row r="4331" spans="1:9" x14ac:dyDescent="0.35">
      <c r="A4331" s="33">
        <v>2016</v>
      </c>
      <c r="B4331" s="33" t="s">
        <v>291</v>
      </c>
      <c r="C4331" s="33" t="str">
        <f>VLOOKUP(B4331,lookup!A:D,3,FALSE)</f>
        <v>Non Metropolitan Fire Authorities</v>
      </c>
      <c r="D4331" s="33" t="str">
        <f>VLOOKUP(B4331,lookup!A:D,4,FALSE)</f>
        <v>E31000048</v>
      </c>
      <c r="E4331" s="33" t="s">
        <v>7</v>
      </c>
      <c r="F4331" s="1" t="s">
        <v>252</v>
      </c>
      <c r="G4331" s="33" t="s">
        <v>11</v>
      </c>
      <c r="H4331" s="34">
        <v>3</v>
      </c>
      <c r="I4331" t="s">
        <v>319</v>
      </c>
    </row>
    <row r="4332" spans="1:9" x14ac:dyDescent="0.35">
      <c r="A4332" s="33">
        <v>2016</v>
      </c>
      <c r="B4332" s="33" t="s">
        <v>291</v>
      </c>
      <c r="C4332" s="33" t="str">
        <f>VLOOKUP(B4332,lookup!A:D,3,FALSE)</f>
        <v>Non Metropolitan Fire Authorities</v>
      </c>
      <c r="D4332" s="33" t="str">
        <f>VLOOKUP(B4332,lookup!A:D,4,FALSE)</f>
        <v>E31000048</v>
      </c>
      <c r="E4332" s="33" t="s">
        <v>7</v>
      </c>
      <c r="F4332" s="1" t="s">
        <v>252</v>
      </c>
      <c r="G4332" s="33" t="s">
        <v>12</v>
      </c>
      <c r="H4332" s="34">
        <v>55</v>
      </c>
      <c r="I4332" t="s">
        <v>319</v>
      </c>
    </row>
    <row r="4333" spans="1:9" x14ac:dyDescent="0.35">
      <c r="A4333" s="33">
        <v>2016</v>
      </c>
      <c r="B4333" s="33" t="s">
        <v>291</v>
      </c>
      <c r="C4333" s="33" t="str">
        <f>VLOOKUP(B4333,lookup!A:D,3,FALSE)</f>
        <v>Non Metropolitan Fire Authorities</v>
      </c>
      <c r="D4333" s="33" t="str">
        <f>VLOOKUP(B4333,lookup!A:D,4,FALSE)</f>
        <v>E31000048</v>
      </c>
      <c r="E4333" s="33" t="s">
        <v>7</v>
      </c>
      <c r="F4333" s="1" t="s">
        <v>252</v>
      </c>
      <c r="G4333" s="33" t="s">
        <v>13</v>
      </c>
      <c r="H4333" s="34">
        <v>122</v>
      </c>
      <c r="I4333" t="s">
        <v>319</v>
      </c>
    </row>
    <row r="4334" spans="1:9" x14ac:dyDescent="0.35">
      <c r="A4334" s="33">
        <v>2016</v>
      </c>
      <c r="B4334" s="33" t="s">
        <v>291</v>
      </c>
      <c r="C4334" s="33" t="str">
        <f>VLOOKUP(B4334,lookup!A:D,3,FALSE)</f>
        <v>Non Metropolitan Fire Authorities</v>
      </c>
      <c r="D4334" s="33" t="str">
        <f>VLOOKUP(B4334,lookup!A:D,4,FALSE)</f>
        <v>E31000048</v>
      </c>
      <c r="E4334" s="33" t="s">
        <v>7</v>
      </c>
      <c r="F4334" s="1" t="s">
        <v>252</v>
      </c>
      <c r="G4334" s="33" t="s">
        <v>14</v>
      </c>
      <c r="H4334" s="34">
        <v>525</v>
      </c>
      <c r="I4334" t="s">
        <v>319</v>
      </c>
    </row>
    <row r="4335" spans="1:9" x14ac:dyDescent="0.35">
      <c r="A4335" s="33">
        <v>2016</v>
      </c>
      <c r="B4335" s="33" t="s">
        <v>291</v>
      </c>
      <c r="C4335" s="33" t="str">
        <f>VLOOKUP(B4335,lookup!A:D,3,FALSE)</f>
        <v>Non Metropolitan Fire Authorities</v>
      </c>
      <c r="D4335" s="33" t="str">
        <f>VLOOKUP(B4335,lookup!A:D,4,FALSE)</f>
        <v>E31000048</v>
      </c>
      <c r="E4335" s="33" t="s">
        <v>7</v>
      </c>
      <c r="F4335" s="1" t="s">
        <v>252</v>
      </c>
      <c r="G4335" s="33" t="s">
        <v>5</v>
      </c>
      <c r="H4335" s="34">
        <v>705</v>
      </c>
      <c r="I4335" t="s">
        <v>319</v>
      </c>
    </row>
    <row r="4336" spans="1:9" x14ac:dyDescent="0.35">
      <c r="A4336" s="33">
        <v>2016</v>
      </c>
      <c r="B4336" s="33" t="s">
        <v>291</v>
      </c>
      <c r="C4336" s="33" t="str">
        <f>VLOOKUP(B4336,lookup!A:D,3,FALSE)</f>
        <v>Non Metropolitan Fire Authorities</v>
      </c>
      <c r="D4336" s="33" t="str">
        <f>VLOOKUP(B4336,lookup!A:D,4,FALSE)</f>
        <v>E31000048</v>
      </c>
      <c r="E4336" s="33" t="s">
        <v>15</v>
      </c>
      <c r="F4336" s="1" t="s">
        <v>252</v>
      </c>
      <c r="G4336" s="33" t="s">
        <v>10</v>
      </c>
      <c r="H4336" s="34">
        <v>0</v>
      </c>
      <c r="I4336" t="s">
        <v>319</v>
      </c>
    </row>
    <row r="4337" spans="1:9" x14ac:dyDescent="0.35">
      <c r="A4337" s="33">
        <v>2016</v>
      </c>
      <c r="B4337" s="33" t="s">
        <v>291</v>
      </c>
      <c r="C4337" s="33" t="str">
        <f>VLOOKUP(B4337,lookup!A:D,3,FALSE)</f>
        <v>Non Metropolitan Fire Authorities</v>
      </c>
      <c r="D4337" s="33" t="str">
        <f>VLOOKUP(B4337,lookup!A:D,4,FALSE)</f>
        <v>E31000048</v>
      </c>
      <c r="E4337" s="33" t="s">
        <v>15</v>
      </c>
      <c r="F4337" s="1" t="s">
        <v>252</v>
      </c>
      <c r="G4337" s="33" t="s">
        <v>11</v>
      </c>
      <c r="H4337" s="34">
        <v>0</v>
      </c>
      <c r="I4337" t="s">
        <v>319</v>
      </c>
    </row>
    <row r="4338" spans="1:9" x14ac:dyDescent="0.35">
      <c r="A4338" s="33">
        <v>2016</v>
      </c>
      <c r="B4338" s="33" t="s">
        <v>291</v>
      </c>
      <c r="C4338" s="33" t="str">
        <f>VLOOKUP(B4338,lookup!A:D,3,FALSE)</f>
        <v>Non Metropolitan Fire Authorities</v>
      </c>
      <c r="D4338" s="33" t="str">
        <f>VLOOKUP(B4338,lookup!A:D,4,FALSE)</f>
        <v>E31000048</v>
      </c>
      <c r="E4338" s="33" t="s">
        <v>15</v>
      </c>
      <c r="F4338" s="1" t="s">
        <v>252</v>
      </c>
      <c r="G4338" s="33" t="s">
        <v>12</v>
      </c>
      <c r="H4338" s="34">
        <v>2</v>
      </c>
      <c r="I4338" t="s">
        <v>319</v>
      </c>
    </row>
    <row r="4339" spans="1:9" x14ac:dyDescent="0.35">
      <c r="A4339" s="33">
        <v>2016</v>
      </c>
      <c r="B4339" s="33" t="s">
        <v>291</v>
      </c>
      <c r="C4339" s="33" t="str">
        <f>VLOOKUP(B4339,lookup!A:D,3,FALSE)</f>
        <v>Non Metropolitan Fire Authorities</v>
      </c>
      <c r="D4339" s="33" t="str">
        <f>VLOOKUP(B4339,lookup!A:D,4,FALSE)</f>
        <v>E31000048</v>
      </c>
      <c r="E4339" s="33" t="s">
        <v>15</v>
      </c>
      <c r="F4339" s="1" t="s">
        <v>252</v>
      </c>
      <c r="G4339" s="33" t="s">
        <v>13</v>
      </c>
      <c r="H4339" s="34">
        <v>1</v>
      </c>
      <c r="I4339" t="s">
        <v>319</v>
      </c>
    </row>
    <row r="4340" spans="1:9" x14ac:dyDescent="0.35">
      <c r="A4340" s="33">
        <v>2016</v>
      </c>
      <c r="B4340" s="33" t="s">
        <v>291</v>
      </c>
      <c r="C4340" s="33" t="str">
        <f>VLOOKUP(B4340,lookup!A:D,3,FALSE)</f>
        <v>Non Metropolitan Fire Authorities</v>
      </c>
      <c r="D4340" s="33" t="str">
        <f>VLOOKUP(B4340,lookup!A:D,4,FALSE)</f>
        <v>E31000048</v>
      </c>
      <c r="E4340" s="33" t="s">
        <v>15</v>
      </c>
      <c r="F4340" s="1" t="s">
        <v>252</v>
      </c>
      <c r="G4340" s="33" t="s">
        <v>14</v>
      </c>
      <c r="H4340" s="34">
        <v>32</v>
      </c>
      <c r="I4340" t="s">
        <v>319</v>
      </c>
    </row>
    <row r="4341" spans="1:9" x14ac:dyDescent="0.35">
      <c r="A4341" s="33">
        <v>2016</v>
      </c>
      <c r="B4341" s="33" t="s">
        <v>291</v>
      </c>
      <c r="C4341" s="33" t="str">
        <f>VLOOKUP(B4341,lookup!A:D,3,FALSE)</f>
        <v>Non Metropolitan Fire Authorities</v>
      </c>
      <c r="D4341" s="33" t="str">
        <f>VLOOKUP(B4341,lookup!A:D,4,FALSE)</f>
        <v>E31000048</v>
      </c>
      <c r="E4341" s="33" t="s">
        <v>15</v>
      </c>
      <c r="F4341" s="1" t="s">
        <v>252</v>
      </c>
      <c r="G4341" s="33" t="s">
        <v>5</v>
      </c>
      <c r="H4341" s="34">
        <v>35</v>
      </c>
      <c r="I4341" t="s">
        <v>319</v>
      </c>
    </row>
    <row r="4342" spans="1:9" x14ac:dyDescent="0.35">
      <c r="A4342" s="33">
        <v>2016</v>
      </c>
      <c r="B4342" s="33" t="s">
        <v>81</v>
      </c>
      <c r="C4342" s="33" t="str">
        <f>VLOOKUP(B4342,lookup!A:D,3,FALSE)</f>
        <v>Non Metropolitan Fire Authorities</v>
      </c>
      <c r="D4342" s="33" t="str">
        <f>VLOOKUP(B4342,lookup!A:D,4,FALSE)</f>
        <v>E31000018</v>
      </c>
      <c r="E4342" s="33" t="s">
        <v>7</v>
      </c>
      <c r="F4342" s="1" t="s">
        <v>219</v>
      </c>
      <c r="G4342" s="33" t="s">
        <v>8</v>
      </c>
      <c r="H4342" s="34">
        <v>3</v>
      </c>
    </row>
    <row r="4343" spans="1:9" x14ac:dyDescent="0.35">
      <c r="A4343" s="33">
        <v>2016</v>
      </c>
      <c r="B4343" s="33" t="s">
        <v>81</v>
      </c>
      <c r="C4343" s="33" t="str">
        <f>VLOOKUP(B4343,lookup!A:D,3,FALSE)</f>
        <v>Non Metropolitan Fire Authorities</v>
      </c>
      <c r="D4343" s="33" t="str">
        <f>VLOOKUP(B4343,lookup!A:D,4,FALSE)</f>
        <v>E31000018</v>
      </c>
      <c r="E4343" s="33" t="s">
        <v>7</v>
      </c>
      <c r="F4343" s="1" t="s">
        <v>219</v>
      </c>
      <c r="G4343" s="33" t="s">
        <v>178</v>
      </c>
      <c r="H4343" s="34">
        <v>4</v>
      </c>
    </row>
    <row r="4344" spans="1:9" x14ac:dyDescent="0.35">
      <c r="A4344" s="33">
        <v>2016</v>
      </c>
      <c r="B4344" s="33" t="s">
        <v>81</v>
      </c>
      <c r="C4344" s="33" t="str">
        <f>VLOOKUP(B4344,lookup!A:D,3,FALSE)</f>
        <v>Non Metropolitan Fire Authorities</v>
      </c>
      <c r="D4344" s="33" t="str">
        <f>VLOOKUP(B4344,lookup!A:D,4,FALSE)</f>
        <v>E31000018</v>
      </c>
      <c r="E4344" s="33" t="s">
        <v>7</v>
      </c>
      <c r="F4344" s="1" t="s">
        <v>219</v>
      </c>
      <c r="G4344" s="33" t="s">
        <v>10</v>
      </c>
      <c r="H4344" s="34">
        <v>10</v>
      </c>
    </row>
    <row r="4345" spans="1:9" x14ac:dyDescent="0.35">
      <c r="A4345" s="33">
        <v>2016</v>
      </c>
      <c r="B4345" s="33" t="s">
        <v>81</v>
      </c>
      <c r="C4345" s="33" t="str">
        <f>VLOOKUP(B4345,lookup!A:D,3,FALSE)</f>
        <v>Non Metropolitan Fire Authorities</v>
      </c>
      <c r="D4345" s="33" t="str">
        <f>VLOOKUP(B4345,lookup!A:D,4,FALSE)</f>
        <v>E31000018</v>
      </c>
      <c r="E4345" s="33" t="s">
        <v>7</v>
      </c>
      <c r="F4345" s="1" t="s">
        <v>219</v>
      </c>
      <c r="G4345" s="33" t="s">
        <v>11</v>
      </c>
      <c r="H4345" s="34">
        <v>19</v>
      </c>
    </row>
    <row r="4346" spans="1:9" x14ac:dyDescent="0.35">
      <c r="A4346" s="33">
        <v>2016</v>
      </c>
      <c r="B4346" s="33" t="s">
        <v>81</v>
      </c>
      <c r="C4346" s="33" t="str">
        <f>VLOOKUP(B4346,lookup!A:D,3,FALSE)</f>
        <v>Non Metropolitan Fire Authorities</v>
      </c>
      <c r="D4346" s="33" t="str">
        <f>VLOOKUP(B4346,lookup!A:D,4,FALSE)</f>
        <v>E31000018</v>
      </c>
      <c r="E4346" s="33" t="s">
        <v>7</v>
      </c>
      <c r="F4346" s="1" t="s">
        <v>219</v>
      </c>
      <c r="G4346" s="33" t="s">
        <v>12</v>
      </c>
      <c r="H4346" s="34">
        <v>54</v>
      </c>
    </row>
    <row r="4347" spans="1:9" x14ac:dyDescent="0.35">
      <c r="A4347" s="33">
        <v>2016</v>
      </c>
      <c r="B4347" s="33" t="s">
        <v>81</v>
      </c>
      <c r="C4347" s="33" t="str">
        <f>VLOOKUP(B4347,lookup!A:D,3,FALSE)</f>
        <v>Non Metropolitan Fire Authorities</v>
      </c>
      <c r="D4347" s="33" t="str">
        <f>VLOOKUP(B4347,lookup!A:D,4,FALSE)</f>
        <v>E31000018</v>
      </c>
      <c r="E4347" s="33" t="s">
        <v>7</v>
      </c>
      <c r="F4347" s="1" t="s">
        <v>219</v>
      </c>
      <c r="G4347" s="33" t="s">
        <v>13</v>
      </c>
      <c r="H4347" s="34">
        <v>34</v>
      </c>
    </row>
    <row r="4348" spans="1:9" x14ac:dyDescent="0.35">
      <c r="A4348" s="33">
        <v>2016</v>
      </c>
      <c r="B4348" s="33" t="s">
        <v>81</v>
      </c>
      <c r="C4348" s="33" t="str">
        <f>VLOOKUP(B4348,lookup!A:D,3,FALSE)</f>
        <v>Non Metropolitan Fire Authorities</v>
      </c>
      <c r="D4348" s="33" t="str">
        <f>VLOOKUP(B4348,lookup!A:D,4,FALSE)</f>
        <v>E31000018</v>
      </c>
      <c r="E4348" s="33" t="s">
        <v>7</v>
      </c>
      <c r="F4348" s="1" t="s">
        <v>219</v>
      </c>
      <c r="G4348" s="33" t="s">
        <v>14</v>
      </c>
      <c r="H4348" s="34">
        <v>125</v>
      </c>
    </row>
    <row r="4349" spans="1:9" x14ac:dyDescent="0.35">
      <c r="A4349" s="33">
        <v>2016</v>
      </c>
      <c r="B4349" s="33" t="s">
        <v>81</v>
      </c>
      <c r="C4349" s="33" t="str">
        <f>VLOOKUP(B4349,lookup!A:D,3,FALSE)</f>
        <v>Non Metropolitan Fire Authorities</v>
      </c>
      <c r="D4349" s="33" t="str">
        <f>VLOOKUP(B4349,lookup!A:D,4,FALSE)</f>
        <v>E31000018</v>
      </c>
      <c r="E4349" s="33" t="s">
        <v>7</v>
      </c>
      <c r="F4349" s="1" t="s">
        <v>219</v>
      </c>
      <c r="G4349" s="33" t="s">
        <v>5</v>
      </c>
      <c r="H4349" s="34">
        <v>249</v>
      </c>
    </row>
    <row r="4350" spans="1:9" x14ac:dyDescent="0.35">
      <c r="A4350" s="33">
        <v>2016</v>
      </c>
      <c r="B4350" s="33" t="s">
        <v>81</v>
      </c>
      <c r="C4350" s="33" t="str">
        <f>VLOOKUP(B4350,lookup!A:D,3,FALSE)</f>
        <v>Non Metropolitan Fire Authorities</v>
      </c>
      <c r="D4350" s="33" t="str">
        <f>VLOOKUP(B4350,lookup!A:D,4,FALSE)</f>
        <v>E31000018</v>
      </c>
      <c r="E4350" s="33" t="s">
        <v>15</v>
      </c>
      <c r="F4350" s="1" t="s">
        <v>219</v>
      </c>
      <c r="G4350" s="33" t="s">
        <v>8</v>
      </c>
      <c r="H4350" s="34">
        <v>0</v>
      </c>
    </row>
    <row r="4351" spans="1:9" x14ac:dyDescent="0.35">
      <c r="A4351" s="33">
        <v>2016</v>
      </c>
      <c r="B4351" s="33" t="s">
        <v>81</v>
      </c>
      <c r="C4351" s="33" t="str">
        <f>VLOOKUP(B4351,lookup!A:D,3,FALSE)</f>
        <v>Non Metropolitan Fire Authorities</v>
      </c>
      <c r="D4351" s="33" t="str">
        <f>VLOOKUP(B4351,lookup!A:D,4,FALSE)</f>
        <v>E31000018</v>
      </c>
      <c r="E4351" s="33" t="s">
        <v>15</v>
      </c>
      <c r="F4351" s="1" t="s">
        <v>219</v>
      </c>
      <c r="G4351" s="33" t="s">
        <v>178</v>
      </c>
      <c r="H4351" s="34">
        <v>0</v>
      </c>
    </row>
    <row r="4352" spans="1:9" x14ac:dyDescent="0.35">
      <c r="A4352" s="33">
        <v>2016</v>
      </c>
      <c r="B4352" s="33" t="s">
        <v>81</v>
      </c>
      <c r="C4352" s="33" t="str">
        <f>VLOOKUP(B4352,lookup!A:D,3,FALSE)</f>
        <v>Non Metropolitan Fire Authorities</v>
      </c>
      <c r="D4352" s="33" t="str">
        <f>VLOOKUP(B4352,lookup!A:D,4,FALSE)</f>
        <v>E31000018</v>
      </c>
      <c r="E4352" s="33" t="s">
        <v>15</v>
      </c>
      <c r="F4352" s="1" t="s">
        <v>219</v>
      </c>
      <c r="G4352" s="33" t="s">
        <v>10</v>
      </c>
      <c r="H4352" s="34">
        <v>0</v>
      </c>
    </row>
    <row r="4353" spans="1:8" x14ac:dyDescent="0.35">
      <c r="A4353" s="33">
        <v>2016</v>
      </c>
      <c r="B4353" s="33" t="s">
        <v>81</v>
      </c>
      <c r="C4353" s="33" t="str">
        <f>VLOOKUP(B4353,lookup!A:D,3,FALSE)</f>
        <v>Non Metropolitan Fire Authorities</v>
      </c>
      <c r="D4353" s="33" t="str">
        <f>VLOOKUP(B4353,lookup!A:D,4,FALSE)</f>
        <v>E31000018</v>
      </c>
      <c r="E4353" s="33" t="s">
        <v>15</v>
      </c>
      <c r="F4353" s="1" t="s">
        <v>219</v>
      </c>
      <c r="G4353" s="33" t="s">
        <v>11</v>
      </c>
      <c r="H4353" s="34">
        <v>0</v>
      </c>
    </row>
    <row r="4354" spans="1:8" x14ac:dyDescent="0.35">
      <c r="A4354" s="33">
        <v>2016</v>
      </c>
      <c r="B4354" s="33" t="s">
        <v>81</v>
      </c>
      <c r="C4354" s="33" t="str">
        <f>VLOOKUP(B4354,lookup!A:D,3,FALSE)</f>
        <v>Non Metropolitan Fire Authorities</v>
      </c>
      <c r="D4354" s="33" t="str">
        <f>VLOOKUP(B4354,lookup!A:D,4,FALSE)</f>
        <v>E31000018</v>
      </c>
      <c r="E4354" s="33" t="s">
        <v>15</v>
      </c>
      <c r="F4354" s="1" t="s">
        <v>219</v>
      </c>
      <c r="G4354" s="33" t="s">
        <v>12</v>
      </c>
      <c r="H4354" s="34">
        <v>3</v>
      </c>
    </row>
    <row r="4355" spans="1:8" x14ac:dyDescent="0.35">
      <c r="A4355" s="33">
        <v>2016</v>
      </c>
      <c r="B4355" s="33" t="s">
        <v>81</v>
      </c>
      <c r="C4355" s="33" t="str">
        <f>VLOOKUP(B4355,lookup!A:D,3,FALSE)</f>
        <v>Non Metropolitan Fire Authorities</v>
      </c>
      <c r="D4355" s="33" t="str">
        <f>VLOOKUP(B4355,lookup!A:D,4,FALSE)</f>
        <v>E31000018</v>
      </c>
      <c r="E4355" s="33" t="s">
        <v>15</v>
      </c>
      <c r="F4355" s="1" t="s">
        <v>219</v>
      </c>
      <c r="G4355" s="33" t="s">
        <v>13</v>
      </c>
      <c r="H4355" s="34">
        <v>1</v>
      </c>
    </row>
    <row r="4356" spans="1:8" x14ac:dyDescent="0.35">
      <c r="A4356" s="33">
        <v>2016</v>
      </c>
      <c r="B4356" s="33" t="s">
        <v>81</v>
      </c>
      <c r="C4356" s="33" t="str">
        <f>VLOOKUP(B4356,lookup!A:D,3,FALSE)</f>
        <v>Non Metropolitan Fire Authorities</v>
      </c>
      <c r="D4356" s="33" t="str">
        <f>VLOOKUP(B4356,lookup!A:D,4,FALSE)</f>
        <v>E31000018</v>
      </c>
      <c r="E4356" s="33" t="s">
        <v>15</v>
      </c>
      <c r="F4356" s="1" t="s">
        <v>219</v>
      </c>
      <c r="G4356" s="33" t="s">
        <v>14</v>
      </c>
      <c r="H4356" s="34">
        <v>12</v>
      </c>
    </row>
    <row r="4357" spans="1:8" x14ac:dyDescent="0.35">
      <c r="A4357" s="33">
        <v>2016</v>
      </c>
      <c r="B4357" s="33" t="s">
        <v>81</v>
      </c>
      <c r="C4357" s="33" t="str">
        <f>VLOOKUP(B4357,lookup!A:D,3,FALSE)</f>
        <v>Non Metropolitan Fire Authorities</v>
      </c>
      <c r="D4357" s="33" t="str">
        <f>VLOOKUP(B4357,lookup!A:D,4,FALSE)</f>
        <v>E31000018</v>
      </c>
      <c r="E4357" s="33" t="s">
        <v>15</v>
      </c>
      <c r="F4357" s="1" t="s">
        <v>219</v>
      </c>
      <c r="G4357" s="33" t="s">
        <v>5</v>
      </c>
      <c r="H4357" s="34">
        <v>16</v>
      </c>
    </row>
    <row r="4358" spans="1:8" x14ac:dyDescent="0.35">
      <c r="A4358" s="33">
        <v>2016</v>
      </c>
      <c r="B4358" s="33" t="s">
        <v>81</v>
      </c>
      <c r="C4358" s="33" t="str">
        <f>VLOOKUP(B4358,lookup!A:D,3,FALSE)</f>
        <v>Non Metropolitan Fire Authorities</v>
      </c>
      <c r="D4358" s="33" t="str">
        <f>VLOOKUP(B4358,lookup!A:D,4,FALSE)</f>
        <v>E31000018</v>
      </c>
      <c r="E4358" s="33" t="s">
        <v>7</v>
      </c>
      <c r="F4358" s="1" t="s">
        <v>252</v>
      </c>
      <c r="G4358" s="33" t="s">
        <v>10</v>
      </c>
      <c r="H4358" s="34">
        <v>0</v>
      </c>
    </row>
    <row r="4359" spans="1:8" x14ac:dyDescent="0.35">
      <c r="A4359" s="33">
        <v>2016</v>
      </c>
      <c r="B4359" s="33" t="s">
        <v>81</v>
      </c>
      <c r="C4359" s="33" t="str">
        <f>VLOOKUP(B4359,lookup!A:D,3,FALSE)</f>
        <v>Non Metropolitan Fire Authorities</v>
      </c>
      <c r="D4359" s="33" t="str">
        <f>VLOOKUP(B4359,lookup!A:D,4,FALSE)</f>
        <v>E31000018</v>
      </c>
      <c r="E4359" s="33" t="s">
        <v>7</v>
      </c>
      <c r="F4359" s="1" t="s">
        <v>252</v>
      </c>
      <c r="G4359" s="33" t="s">
        <v>11</v>
      </c>
      <c r="H4359" s="34">
        <v>0</v>
      </c>
    </row>
    <row r="4360" spans="1:8" x14ac:dyDescent="0.35">
      <c r="A4360" s="33">
        <v>2016</v>
      </c>
      <c r="B4360" s="33" t="s">
        <v>81</v>
      </c>
      <c r="C4360" s="33" t="str">
        <f>VLOOKUP(B4360,lookup!A:D,3,FALSE)</f>
        <v>Non Metropolitan Fire Authorities</v>
      </c>
      <c r="D4360" s="33" t="str">
        <f>VLOOKUP(B4360,lookup!A:D,4,FALSE)</f>
        <v>E31000018</v>
      </c>
      <c r="E4360" s="33" t="s">
        <v>7</v>
      </c>
      <c r="F4360" s="1" t="s">
        <v>252</v>
      </c>
      <c r="G4360" s="33" t="s">
        <v>12</v>
      </c>
      <c r="H4360" s="34">
        <v>27</v>
      </c>
    </row>
    <row r="4361" spans="1:8" x14ac:dyDescent="0.35">
      <c r="A4361" s="33">
        <v>2016</v>
      </c>
      <c r="B4361" s="33" t="s">
        <v>81</v>
      </c>
      <c r="C4361" s="33" t="str">
        <f>VLOOKUP(B4361,lookup!A:D,3,FALSE)</f>
        <v>Non Metropolitan Fire Authorities</v>
      </c>
      <c r="D4361" s="33" t="str">
        <f>VLOOKUP(B4361,lookup!A:D,4,FALSE)</f>
        <v>E31000018</v>
      </c>
      <c r="E4361" s="33" t="s">
        <v>7</v>
      </c>
      <c r="F4361" s="1" t="s">
        <v>252</v>
      </c>
      <c r="G4361" s="33" t="s">
        <v>13</v>
      </c>
      <c r="H4361" s="34">
        <v>69</v>
      </c>
    </row>
    <row r="4362" spans="1:8" x14ac:dyDescent="0.35">
      <c r="A4362" s="33">
        <v>2016</v>
      </c>
      <c r="B4362" s="33" t="s">
        <v>81</v>
      </c>
      <c r="C4362" s="33" t="str">
        <f>VLOOKUP(B4362,lookup!A:D,3,FALSE)</f>
        <v>Non Metropolitan Fire Authorities</v>
      </c>
      <c r="D4362" s="33" t="str">
        <f>VLOOKUP(B4362,lookup!A:D,4,FALSE)</f>
        <v>E31000018</v>
      </c>
      <c r="E4362" s="33" t="s">
        <v>7</v>
      </c>
      <c r="F4362" s="1" t="s">
        <v>252</v>
      </c>
      <c r="G4362" s="33" t="s">
        <v>14</v>
      </c>
      <c r="H4362" s="34">
        <v>264</v>
      </c>
    </row>
    <row r="4363" spans="1:8" x14ac:dyDescent="0.35">
      <c r="A4363" s="33">
        <v>2016</v>
      </c>
      <c r="B4363" s="33" t="s">
        <v>81</v>
      </c>
      <c r="C4363" s="33" t="str">
        <f>VLOOKUP(B4363,lookup!A:D,3,FALSE)</f>
        <v>Non Metropolitan Fire Authorities</v>
      </c>
      <c r="D4363" s="33" t="str">
        <f>VLOOKUP(B4363,lookup!A:D,4,FALSE)</f>
        <v>E31000018</v>
      </c>
      <c r="E4363" s="33" t="s">
        <v>7</v>
      </c>
      <c r="F4363" s="1" t="s">
        <v>252</v>
      </c>
      <c r="G4363" s="33" t="s">
        <v>5</v>
      </c>
      <c r="H4363" s="34">
        <v>360</v>
      </c>
    </row>
    <row r="4364" spans="1:8" x14ac:dyDescent="0.35">
      <c r="A4364" s="33">
        <v>2016</v>
      </c>
      <c r="B4364" s="33" t="s">
        <v>81</v>
      </c>
      <c r="C4364" s="33" t="str">
        <f>VLOOKUP(B4364,lookup!A:D,3,FALSE)</f>
        <v>Non Metropolitan Fire Authorities</v>
      </c>
      <c r="D4364" s="33" t="str">
        <f>VLOOKUP(B4364,lookup!A:D,4,FALSE)</f>
        <v>E31000018</v>
      </c>
      <c r="E4364" s="33" t="s">
        <v>15</v>
      </c>
      <c r="F4364" s="1" t="s">
        <v>252</v>
      </c>
      <c r="G4364" s="33" t="s">
        <v>10</v>
      </c>
      <c r="H4364" s="34">
        <v>0</v>
      </c>
    </row>
    <row r="4365" spans="1:8" x14ac:dyDescent="0.35">
      <c r="A4365" s="33">
        <v>2016</v>
      </c>
      <c r="B4365" s="33" t="s">
        <v>81</v>
      </c>
      <c r="C4365" s="33" t="str">
        <f>VLOOKUP(B4365,lookup!A:D,3,FALSE)</f>
        <v>Non Metropolitan Fire Authorities</v>
      </c>
      <c r="D4365" s="33" t="str">
        <f>VLOOKUP(B4365,lookup!A:D,4,FALSE)</f>
        <v>E31000018</v>
      </c>
      <c r="E4365" s="33" t="s">
        <v>15</v>
      </c>
      <c r="F4365" s="1" t="s">
        <v>252</v>
      </c>
      <c r="G4365" s="33" t="s">
        <v>11</v>
      </c>
      <c r="H4365" s="34">
        <v>0</v>
      </c>
    </row>
    <row r="4366" spans="1:8" x14ac:dyDescent="0.35">
      <c r="A4366" s="33">
        <v>2016</v>
      </c>
      <c r="B4366" s="33" t="s">
        <v>81</v>
      </c>
      <c r="C4366" s="33" t="str">
        <f>VLOOKUP(B4366,lookup!A:D,3,FALSE)</f>
        <v>Non Metropolitan Fire Authorities</v>
      </c>
      <c r="D4366" s="33" t="str">
        <f>VLOOKUP(B4366,lookup!A:D,4,FALSE)</f>
        <v>E31000018</v>
      </c>
      <c r="E4366" s="33" t="s">
        <v>15</v>
      </c>
      <c r="F4366" s="1" t="s">
        <v>252</v>
      </c>
      <c r="G4366" s="33" t="s">
        <v>12</v>
      </c>
      <c r="H4366" s="34">
        <v>1</v>
      </c>
    </row>
    <row r="4367" spans="1:8" x14ac:dyDescent="0.35">
      <c r="A4367" s="33">
        <v>2016</v>
      </c>
      <c r="B4367" s="33" t="s">
        <v>81</v>
      </c>
      <c r="C4367" s="33" t="str">
        <f>VLOOKUP(B4367,lookup!A:D,3,FALSE)</f>
        <v>Non Metropolitan Fire Authorities</v>
      </c>
      <c r="D4367" s="33" t="str">
        <f>VLOOKUP(B4367,lookup!A:D,4,FALSE)</f>
        <v>E31000018</v>
      </c>
      <c r="E4367" s="33" t="s">
        <v>15</v>
      </c>
      <c r="F4367" s="1" t="s">
        <v>252</v>
      </c>
      <c r="G4367" s="33" t="s">
        <v>13</v>
      </c>
      <c r="H4367" s="34">
        <v>4</v>
      </c>
    </row>
    <row r="4368" spans="1:8" x14ac:dyDescent="0.35">
      <c r="A4368" s="33">
        <v>2016</v>
      </c>
      <c r="B4368" s="33" t="s">
        <v>81</v>
      </c>
      <c r="C4368" s="33" t="str">
        <f>VLOOKUP(B4368,lookup!A:D,3,FALSE)</f>
        <v>Non Metropolitan Fire Authorities</v>
      </c>
      <c r="D4368" s="33" t="str">
        <f>VLOOKUP(B4368,lookup!A:D,4,FALSE)</f>
        <v>E31000018</v>
      </c>
      <c r="E4368" s="33" t="s">
        <v>15</v>
      </c>
      <c r="F4368" s="1" t="s">
        <v>252</v>
      </c>
      <c r="G4368" s="33" t="s">
        <v>14</v>
      </c>
      <c r="H4368" s="34">
        <v>21</v>
      </c>
    </row>
    <row r="4369" spans="1:8" x14ac:dyDescent="0.35">
      <c r="A4369" s="33">
        <v>2016</v>
      </c>
      <c r="B4369" s="33" t="s">
        <v>81</v>
      </c>
      <c r="C4369" s="33" t="str">
        <f>VLOOKUP(B4369,lookup!A:D,3,FALSE)</f>
        <v>Non Metropolitan Fire Authorities</v>
      </c>
      <c r="D4369" s="33" t="str">
        <f>VLOOKUP(B4369,lookup!A:D,4,FALSE)</f>
        <v>E31000018</v>
      </c>
      <c r="E4369" s="33" t="s">
        <v>15</v>
      </c>
      <c r="F4369" s="1" t="s">
        <v>252</v>
      </c>
      <c r="G4369" s="33" t="s">
        <v>5</v>
      </c>
      <c r="H4369" s="34">
        <v>26</v>
      </c>
    </row>
    <row r="4370" spans="1:8" x14ac:dyDescent="0.35">
      <c r="A4370" s="33">
        <v>2016</v>
      </c>
      <c r="B4370" s="33" t="s">
        <v>84</v>
      </c>
      <c r="C4370" s="33" t="str">
        <f>VLOOKUP(B4370,lookup!A:D,3,FALSE)</f>
        <v>Non Metropolitan Fire Authorities</v>
      </c>
      <c r="D4370" s="33" t="str">
        <f>VLOOKUP(B4370,lookup!A:D,4,FALSE)</f>
        <v>E31000019</v>
      </c>
      <c r="E4370" s="33" t="s">
        <v>7</v>
      </c>
      <c r="F4370" s="1" t="s">
        <v>219</v>
      </c>
      <c r="G4370" s="33" t="s">
        <v>8</v>
      </c>
      <c r="H4370" s="34">
        <v>4</v>
      </c>
    </row>
    <row r="4371" spans="1:8" x14ac:dyDescent="0.35">
      <c r="A4371" s="33">
        <v>2016</v>
      </c>
      <c r="B4371" s="33" t="s">
        <v>84</v>
      </c>
      <c r="C4371" s="33" t="str">
        <f>VLOOKUP(B4371,lookup!A:D,3,FALSE)</f>
        <v>Non Metropolitan Fire Authorities</v>
      </c>
      <c r="D4371" s="33" t="str">
        <f>VLOOKUP(B4371,lookup!A:D,4,FALSE)</f>
        <v>E31000019</v>
      </c>
      <c r="E4371" s="33" t="s">
        <v>7</v>
      </c>
      <c r="F4371" s="1" t="s">
        <v>219</v>
      </c>
      <c r="G4371" s="33" t="s">
        <v>178</v>
      </c>
      <c r="H4371" s="34">
        <v>3</v>
      </c>
    </row>
    <row r="4372" spans="1:8" x14ac:dyDescent="0.35">
      <c r="A4372" s="33">
        <v>2016</v>
      </c>
      <c r="B4372" s="33" t="s">
        <v>84</v>
      </c>
      <c r="C4372" s="33" t="str">
        <f>VLOOKUP(B4372,lookup!A:D,3,FALSE)</f>
        <v>Non Metropolitan Fire Authorities</v>
      </c>
      <c r="D4372" s="33" t="str">
        <f>VLOOKUP(B4372,lookup!A:D,4,FALSE)</f>
        <v>E31000019</v>
      </c>
      <c r="E4372" s="33" t="s">
        <v>7</v>
      </c>
      <c r="F4372" s="1" t="s">
        <v>219</v>
      </c>
      <c r="G4372" s="33" t="s">
        <v>10</v>
      </c>
      <c r="H4372" s="34">
        <v>8</v>
      </c>
    </row>
    <row r="4373" spans="1:8" x14ac:dyDescent="0.35">
      <c r="A4373" s="33">
        <v>2016</v>
      </c>
      <c r="B4373" s="33" t="s">
        <v>84</v>
      </c>
      <c r="C4373" s="33" t="str">
        <f>VLOOKUP(B4373,lookup!A:D,3,FALSE)</f>
        <v>Non Metropolitan Fire Authorities</v>
      </c>
      <c r="D4373" s="33" t="str">
        <f>VLOOKUP(B4373,lookup!A:D,4,FALSE)</f>
        <v>E31000019</v>
      </c>
      <c r="E4373" s="33" t="s">
        <v>7</v>
      </c>
      <c r="F4373" s="1" t="s">
        <v>219</v>
      </c>
      <c r="G4373" s="33" t="s">
        <v>11</v>
      </c>
      <c r="H4373" s="34">
        <v>27</v>
      </c>
    </row>
    <row r="4374" spans="1:8" x14ac:dyDescent="0.35">
      <c r="A4374" s="33">
        <v>2016</v>
      </c>
      <c r="B4374" s="33" t="s">
        <v>84</v>
      </c>
      <c r="C4374" s="33" t="str">
        <f>VLOOKUP(B4374,lookup!A:D,3,FALSE)</f>
        <v>Non Metropolitan Fire Authorities</v>
      </c>
      <c r="D4374" s="33" t="str">
        <f>VLOOKUP(B4374,lookup!A:D,4,FALSE)</f>
        <v>E31000019</v>
      </c>
      <c r="E4374" s="33" t="s">
        <v>7</v>
      </c>
      <c r="F4374" s="1" t="s">
        <v>219</v>
      </c>
      <c r="G4374" s="33" t="s">
        <v>12</v>
      </c>
      <c r="H4374" s="34">
        <v>68</v>
      </c>
    </row>
    <row r="4375" spans="1:8" x14ac:dyDescent="0.35">
      <c r="A4375" s="33">
        <v>2016</v>
      </c>
      <c r="B4375" s="33" t="s">
        <v>84</v>
      </c>
      <c r="C4375" s="33" t="str">
        <f>VLOOKUP(B4375,lookup!A:D,3,FALSE)</f>
        <v>Non Metropolitan Fire Authorities</v>
      </c>
      <c r="D4375" s="33" t="str">
        <f>VLOOKUP(B4375,lookup!A:D,4,FALSE)</f>
        <v>E31000019</v>
      </c>
      <c r="E4375" s="33" t="s">
        <v>7</v>
      </c>
      <c r="F4375" s="1" t="s">
        <v>219</v>
      </c>
      <c r="G4375" s="33" t="s">
        <v>13</v>
      </c>
      <c r="H4375" s="34">
        <v>78</v>
      </c>
    </row>
    <row r="4376" spans="1:8" x14ac:dyDescent="0.35">
      <c r="A4376" s="33">
        <v>2016</v>
      </c>
      <c r="B4376" s="33" t="s">
        <v>84</v>
      </c>
      <c r="C4376" s="33" t="str">
        <f>VLOOKUP(B4376,lookup!A:D,3,FALSE)</f>
        <v>Non Metropolitan Fire Authorities</v>
      </c>
      <c r="D4376" s="33" t="str">
        <f>VLOOKUP(B4376,lookup!A:D,4,FALSE)</f>
        <v>E31000019</v>
      </c>
      <c r="E4376" s="33" t="s">
        <v>7</v>
      </c>
      <c r="F4376" s="1" t="s">
        <v>219</v>
      </c>
      <c r="G4376" s="33" t="s">
        <v>14</v>
      </c>
      <c r="H4376" s="34">
        <v>296</v>
      </c>
    </row>
    <row r="4377" spans="1:8" x14ac:dyDescent="0.35">
      <c r="A4377" s="33">
        <v>2016</v>
      </c>
      <c r="B4377" s="33" t="s">
        <v>84</v>
      </c>
      <c r="C4377" s="33" t="str">
        <f>VLOOKUP(B4377,lookup!A:D,3,FALSE)</f>
        <v>Non Metropolitan Fire Authorities</v>
      </c>
      <c r="D4377" s="33" t="str">
        <f>VLOOKUP(B4377,lookup!A:D,4,FALSE)</f>
        <v>E31000019</v>
      </c>
      <c r="E4377" s="33" t="s">
        <v>7</v>
      </c>
      <c r="F4377" s="1" t="s">
        <v>219</v>
      </c>
      <c r="G4377" s="33" t="s">
        <v>5</v>
      </c>
      <c r="H4377" s="34">
        <v>484</v>
      </c>
    </row>
    <row r="4378" spans="1:8" x14ac:dyDescent="0.35">
      <c r="A4378" s="33">
        <v>2016</v>
      </c>
      <c r="B4378" s="33" t="s">
        <v>84</v>
      </c>
      <c r="C4378" s="33" t="str">
        <f>VLOOKUP(B4378,lookup!A:D,3,FALSE)</f>
        <v>Non Metropolitan Fire Authorities</v>
      </c>
      <c r="D4378" s="33" t="str">
        <f>VLOOKUP(B4378,lookup!A:D,4,FALSE)</f>
        <v>E31000019</v>
      </c>
      <c r="E4378" s="33" t="s">
        <v>15</v>
      </c>
      <c r="F4378" s="1" t="s">
        <v>219</v>
      </c>
      <c r="G4378" s="33" t="s">
        <v>8</v>
      </c>
      <c r="H4378" s="34">
        <v>1</v>
      </c>
    </row>
    <row r="4379" spans="1:8" x14ac:dyDescent="0.35">
      <c r="A4379" s="33">
        <v>2016</v>
      </c>
      <c r="B4379" s="33" t="s">
        <v>84</v>
      </c>
      <c r="C4379" s="33" t="str">
        <f>VLOOKUP(B4379,lookup!A:D,3,FALSE)</f>
        <v>Non Metropolitan Fire Authorities</v>
      </c>
      <c r="D4379" s="33" t="str">
        <f>VLOOKUP(B4379,lookup!A:D,4,FALSE)</f>
        <v>E31000019</v>
      </c>
      <c r="E4379" s="33" t="s">
        <v>15</v>
      </c>
      <c r="F4379" s="1" t="s">
        <v>219</v>
      </c>
      <c r="G4379" s="33" t="s">
        <v>178</v>
      </c>
      <c r="H4379" s="34">
        <v>0</v>
      </c>
    </row>
    <row r="4380" spans="1:8" x14ac:dyDescent="0.35">
      <c r="A4380" s="33">
        <v>2016</v>
      </c>
      <c r="B4380" s="33" t="s">
        <v>84</v>
      </c>
      <c r="C4380" s="33" t="str">
        <f>VLOOKUP(B4380,lookup!A:D,3,FALSE)</f>
        <v>Non Metropolitan Fire Authorities</v>
      </c>
      <c r="D4380" s="33" t="str">
        <f>VLOOKUP(B4380,lookup!A:D,4,FALSE)</f>
        <v>E31000019</v>
      </c>
      <c r="E4380" s="33" t="s">
        <v>15</v>
      </c>
      <c r="F4380" s="1" t="s">
        <v>219</v>
      </c>
      <c r="G4380" s="33" t="s">
        <v>10</v>
      </c>
      <c r="H4380" s="34">
        <v>0</v>
      </c>
    </row>
    <row r="4381" spans="1:8" x14ac:dyDescent="0.35">
      <c r="A4381" s="33">
        <v>2016</v>
      </c>
      <c r="B4381" s="33" t="s">
        <v>84</v>
      </c>
      <c r="C4381" s="33" t="str">
        <f>VLOOKUP(B4381,lookup!A:D,3,FALSE)</f>
        <v>Non Metropolitan Fire Authorities</v>
      </c>
      <c r="D4381" s="33" t="str">
        <f>VLOOKUP(B4381,lookup!A:D,4,FALSE)</f>
        <v>E31000019</v>
      </c>
      <c r="E4381" s="33" t="s">
        <v>15</v>
      </c>
      <c r="F4381" s="1" t="s">
        <v>219</v>
      </c>
      <c r="G4381" s="33" t="s">
        <v>11</v>
      </c>
      <c r="H4381" s="34">
        <v>0</v>
      </c>
    </row>
    <row r="4382" spans="1:8" x14ac:dyDescent="0.35">
      <c r="A4382" s="33">
        <v>2016</v>
      </c>
      <c r="B4382" s="33" t="s">
        <v>84</v>
      </c>
      <c r="C4382" s="33" t="str">
        <f>VLOOKUP(B4382,lookup!A:D,3,FALSE)</f>
        <v>Non Metropolitan Fire Authorities</v>
      </c>
      <c r="D4382" s="33" t="str">
        <f>VLOOKUP(B4382,lookup!A:D,4,FALSE)</f>
        <v>E31000019</v>
      </c>
      <c r="E4382" s="33" t="s">
        <v>15</v>
      </c>
      <c r="F4382" s="1" t="s">
        <v>219</v>
      </c>
      <c r="G4382" s="33" t="s">
        <v>12</v>
      </c>
      <c r="H4382" s="34">
        <v>7</v>
      </c>
    </row>
    <row r="4383" spans="1:8" x14ac:dyDescent="0.35">
      <c r="A4383" s="33">
        <v>2016</v>
      </c>
      <c r="B4383" s="33" t="s">
        <v>84</v>
      </c>
      <c r="C4383" s="33" t="str">
        <f>VLOOKUP(B4383,lookup!A:D,3,FALSE)</f>
        <v>Non Metropolitan Fire Authorities</v>
      </c>
      <c r="D4383" s="33" t="str">
        <f>VLOOKUP(B4383,lookup!A:D,4,FALSE)</f>
        <v>E31000019</v>
      </c>
      <c r="E4383" s="33" t="s">
        <v>15</v>
      </c>
      <c r="F4383" s="1" t="s">
        <v>219</v>
      </c>
      <c r="G4383" s="33" t="s">
        <v>13</v>
      </c>
      <c r="H4383" s="34">
        <v>2</v>
      </c>
    </row>
    <row r="4384" spans="1:8" x14ac:dyDescent="0.35">
      <c r="A4384" s="33">
        <v>2016</v>
      </c>
      <c r="B4384" s="33" t="s">
        <v>84</v>
      </c>
      <c r="C4384" s="33" t="str">
        <f>VLOOKUP(B4384,lookup!A:D,3,FALSE)</f>
        <v>Non Metropolitan Fire Authorities</v>
      </c>
      <c r="D4384" s="33" t="str">
        <f>VLOOKUP(B4384,lookup!A:D,4,FALSE)</f>
        <v>E31000019</v>
      </c>
      <c r="E4384" s="33" t="s">
        <v>15</v>
      </c>
      <c r="F4384" s="1" t="s">
        <v>219</v>
      </c>
      <c r="G4384" s="33" t="s">
        <v>14</v>
      </c>
      <c r="H4384" s="34">
        <v>15</v>
      </c>
    </row>
    <row r="4385" spans="1:8" x14ac:dyDescent="0.35">
      <c r="A4385" s="33">
        <v>2016</v>
      </c>
      <c r="B4385" s="33" t="s">
        <v>84</v>
      </c>
      <c r="C4385" s="33" t="str">
        <f>VLOOKUP(B4385,lookup!A:D,3,FALSE)</f>
        <v>Non Metropolitan Fire Authorities</v>
      </c>
      <c r="D4385" s="33" t="str">
        <f>VLOOKUP(B4385,lookup!A:D,4,FALSE)</f>
        <v>E31000019</v>
      </c>
      <c r="E4385" s="33" t="s">
        <v>15</v>
      </c>
      <c r="F4385" s="1" t="s">
        <v>219</v>
      </c>
      <c r="G4385" s="33" t="s">
        <v>5</v>
      </c>
      <c r="H4385" s="34">
        <v>25</v>
      </c>
    </row>
    <row r="4386" spans="1:8" x14ac:dyDescent="0.35">
      <c r="A4386" s="33">
        <v>2016</v>
      </c>
      <c r="B4386" s="33" t="s">
        <v>84</v>
      </c>
      <c r="C4386" s="33" t="str">
        <f>VLOOKUP(B4386,lookup!A:D,3,FALSE)</f>
        <v>Non Metropolitan Fire Authorities</v>
      </c>
      <c r="D4386" s="33" t="str">
        <f>VLOOKUP(B4386,lookup!A:D,4,FALSE)</f>
        <v>E31000019</v>
      </c>
      <c r="E4386" s="33" t="s">
        <v>7</v>
      </c>
      <c r="F4386" s="1" t="s">
        <v>252</v>
      </c>
      <c r="G4386" s="33" t="s">
        <v>10</v>
      </c>
      <c r="H4386" s="34">
        <v>0</v>
      </c>
    </row>
    <row r="4387" spans="1:8" x14ac:dyDescent="0.35">
      <c r="A4387" s="33">
        <v>2016</v>
      </c>
      <c r="B4387" s="33" t="s">
        <v>84</v>
      </c>
      <c r="C4387" s="33" t="str">
        <f>VLOOKUP(B4387,lookup!A:D,3,FALSE)</f>
        <v>Non Metropolitan Fire Authorities</v>
      </c>
      <c r="D4387" s="33" t="str">
        <f>VLOOKUP(B4387,lookup!A:D,4,FALSE)</f>
        <v>E31000019</v>
      </c>
      <c r="E4387" s="33" t="s">
        <v>7</v>
      </c>
      <c r="F4387" s="1" t="s">
        <v>252</v>
      </c>
      <c r="G4387" s="33" t="s">
        <v>11</v>
      </c>
      <c r="H4387" s="34">
        <v>0</v>
      </c>
    </row>
    <row r="4388" spans="1:8" x14ac:dyDescent="0.35">
      <c r="A4388" s="33">
        <v>2016</v>
      </c>
      <c r="B4388" s="33" t="s">
        <v>84</v>
      </c>
      <c r="C4388" s="33" t="str">
        <f>VLOOKUP(B4388,lookup!A:D,3,FALSE)</f>
        <v>Non Metropolitan Fire Authorities</v>
      </c>
      <c r="D4388" s="33" t="str">
        <f>VLOOKUP(B4388,lookup!A:D,4,FALSE)</f>
        <v>E31000019</v>
      </c>
      <c r="E4388" s="33" t="s">
        <v>7</v>
      </c>
      <c r="F4388" s="1" t="s">
        <v>252</v>
      </c>
      <c r="G4388" s="33" t="s">
        <v>12</v>
      </c>
      <c r="H4388" s="34">
        <v>23</v>
      </c>
    </row>
    <row r="4389" spans="1:8" x14ac:dyDescent="0.35">
      <c r="A4389" s="33">
        <v>2016</v>
      </c>
      <c r="B4389" s="33" t="s">
        <v>84</v>
      </c>
      <c r="C4389" s="33" t="str">
        <f>VLOOKUP(B4389,lookup!A:D,3,FALSE)</f>
        <v>Non Metropolitan Fire Authorities</v>
      </c>
      <c r="D4389" s="33" t="str">
        <f>VLOOKUP(B4389,lookup!A:D,4,FALSE)</f>
        <v>E31000019</v>
      </c>
      <c r="E4389" s="33" t="s">
        <v>7</v>
      </c>
      <c r="F4389" s="1" t="s">
        <v>252</v>
      </c>
      <c r="G4389" s="33" t="s">
        <v>13</v>
      </c>
      <c r="H4389" s="34">
        <v>37</v>
      </c>
    </row>
    <row r="4390" spans="1:8" x14ac:dyDescent="0.35">
      <c r="A4390" s="33">
        <v>2016</v>
      </c>
      <c r="B4390" s="33" t="s">
        <v>84</v>
      </c>
      <c r="C4390" s="33" t="str">
        <f>VLOOKUP(B4390,lookup!A:D,3,FALSE)</f>
        <v>Non Metropolitan Fire Authorities</v>
      </c>
      <c r="D4390" s="33" t="str">
        <f>VLOOKUP(B4390,lookup!A:D,4,FALSE)</f>
        <v>E31000019</v>
      </c>
      <c r="E4390" s="33" t="s">
        <v>7</v>
      </c>
      <c r="F4390" s="1" t="s">
        <v>252</v>
      </c>
      <c r="G4390" s="33" t="s">
        <v>14</v>
      </c>
      <c r="H4390" s="34">
        <v>132</v>
      </c>
    </row>
    <row r="4391" spans="1:8" x14ac:dyDescent="0.35">
      <c r="A4391" s="33">
        <v>2016</v>
      </c>
      <c r="B4391" s="33" t="s">
        <v>84</v>
      </c>
      <c r="C4391" s="33" t="str">
        <f>VLOOKUP(B4391,lookup!A:D,3,FALSE)</f>
        <v>Non Metropolitan Fire Authorities</v>
      </c>
      <c r="D4391" s="33" t="str">
        <f>VLOOKUP(B4391,lookup!A:D,4,FALSE)</f>
        <v>E31000019</v>
      </c>
      <c r="E4391" s="33" t="s">
        <v>7</v>
      </c>
      <c r="F4391" s="1" t="s">
        <v>252</v>
      </c>
      <c r="G4391" s="33" t="s">
        <v>5</v>
      </c>
      <c r="H4391" s="34">
        <v>192</v>
      </c>
    </row>
    <row r="4392" spans="1:8" x14ac:dyDescent="0.35">
      <c r="A4392" s="33">
        <v>2016</v>
      </c>
      <c r="B4392" s="33" t="s">
        <v>84</v>
      </c>
      <c r="C4392" s="33" t="str">
        <f>VLOOKUP(B4392,lookup!A:D,3,FALSE)</f>
        <v>Non Metropolitan Fire Authorities</v>
      </c>
      <c r="D4392" s="33" t="str">
        <f>VLOOKUP(B4392,lookup!A:D,4,FALSE)</f>
        <v>E31000019</v>
      </c>
      <c r="E4392" s="33" t="s">
        <v>15</v>
      </c>
      <c r="F4392" s="1" t="s">
        <v>252</v>
      </c>
      <c r="G4392" s="33" t="s">
        <v>10</v>
      </c>
      <c r="H4392" s="34">
        <v>0</v>
      </c>
    </row>
    <row r="4393" spans="1:8" x14ac:dyDescent="0.35">
      <c r="A4393" s="33">
        <v>2016</v>
      </c>
      <c r="B4393" s="33" t="s">
        <v>84</v>
      </c>
      <c r="C4393" s="33" t="str">
        <f>VLOOKUP(B4393,lookup!A:D,3,FALSE)</f>
        <v>Non Metropolitan Fire Authorities</v>
      </c>
      <c r="D4393" s="33" t="str">
        <f>VLOOKUP(B4393,lookup!A:D,4,FALSE)</f>
        <v>E31000019</v>
      </c>
      <c r="E4393" s="33" t="s">
        <v>15</v>
      </c>
      <c r="F4393" s="1" t="s">
        <v>252</v>
      </c>
      <c r="G4393" s="33" t="s">
        <v>11</v>
      </c>
      <c r="H4393" s="34">
        <v>0</v>
      </c>
    </row>
    <row r="4394" spans="1:8" x14ac:dyDescent="0.35">
      <c r="A4394" s="33">
        <v>2016</v>
      </c>
      <c r="B4394" s="33" t="s">
        <v>84</v>
      </c>
      <c r="C4394" s="33" t="str">
        <f>VLOOKUP(B4394,lookup!A:D,3,FALSE)</f>
        <v>Non Metropolitan Fire Authorities</v>
      </c>
      <c r="D4394" s="33" t="str">
        <f>VLOOKUP(B4394,lookup!A:D,4,FALSE)</f>
        <v>E31000019</v>
      </c>
      <c r="E4394" s="33" t="s">
        <v>15</v>
      </c>
      <c r="F4394" s="1" t="s">
        <v>252</v>
      </c>
      <c r="G4394" s="33" t="s">
        <v>12</v>
      </c>
      <c r="H4394" s="34">
        <v>0</v>
      </c>
    </row>
    <row r="4395" spans="1:8" x14ac:dyDescent="0.35">
      <c r="A4395" s="33">
        <v>2016</v>
      </c>
      <c r="B4395" s="33" t="s">
        <v>84</v>
      </c>
      <c r="C4395" s="33" t="str">
        <f>VLOOKUP(B4395,lookup!A:D,3,FALSE)</f>
        <v>Non Metropolitan Fire Authorities</v>
      </c>
      <c r="D4395" s="33" t="str">
        <f>VLOOKUP(B4395,lookup!A:D,4,FALSE)</f>
        <v>E31000019</v>
      </c>
      <c r="E4395" s="33" t="s">
        <v>15</v>
      </c>
      <c r="F4395" s="1" t="s">
        <v>252</v>
      </c>
      <c r="G4395" s="33" t="s">
        <v>13</v>
      </c>
      <c r="H4395" s="34">
        <v>0</v>
      </c>
    </row>
    <row r="4396" spans="1:8" x14ac:dyDescent="0.35">
      <c r="A4396" s="33">
        <v>2016</v>
      </c>
      <c r="B4396" s="33" t="s">
        <v>84</v>
      </c>
      <c r="C4396" s="33" t="str">
        <f>VLOOKUP(B4396,lookup!A:D,3,FALSE)</f>
        <v>Non Metropolitan Fire Authorities</v>
      </c>
      <c r="D4396" s="33" t="str">
        <f>VLOOKUP(B4396,lookup!A:D,4,FALSE)</f>
        <v>E31000019</v>
      </c>
      <c r="E4396" s="33" t="s">
        <v>15</v>
      </c>
      <c r="F4396" s="1" t="s">
        <v>252</v>
      </c>
      <c r="G4396" s="33" t="s">
        <v>14</v>
      </c>
      <c r="H4396" s="34">
        <v>7</v>
      </c>
    </row>
    <row r="4397" spans="1:8" x14ac:dyDescent="0.35">
      <c r="A4397" s="33">
        <v>2016</v>
      </c>
      <c r="B4397" s="33" t="s">
        <v>84</v>
      </c>
      <c r="C4397" s="33" t="str">
        <f>VLOOKUP(B4397,lookup!A:D,3,FALSE)</f>
        <v>Non Metropolitan Fire Authorities</v>
      </c>
      <c r="D4397" s="33" t="str">
        <f>VLOOKUP(B4397,lookup!A:D,4,FALSE)</f>
        <v>E31000019</v>
      </c>
      <c r="E4397" s="33" t="s">
        <v>15</v>
      </c>
      <c r="F4397" s="1" t="s">
        <v>252</v>
      </c>
      <c r="G4397" s="33" t="s">
        <v>5</v>
      </c>
      <c r="H4397" s="34">
        <v>7</v>
      </c>
    </row>
    <row r="4398" spans="1:8" x14ac:dyDescent="0.35">
      <c r="A4398" s="33">
        <v>2016</v>
      </c>
      <c r="B4398" s="33" t="s">
        <v>87</v>
      </c>
      <c r="C4398" s="33" t="str">
        <f>VLOOKUP(B4398,lookup!A:D,3,FALSE)</f>
        <v>Non Metropolitan Fire Authorities</v>
      </c>
      <c r="D4398" s="33" t="str">
        <f>VLOOKUP(B4398,lookup!A:D,4,FALSE)</f>
        <v>E31000020</v>
      </c>
      <c r="E4398" s="33" t="s">
        <v>7</v>
      </c>
      <c r="F4398" s="1" t="s">
        <v>219</v>
      </c>
      <c r="G4398" s="33" t="s">
        <v>8</v>
      </c>
      <c r="H4398" s="34">
        <v>2</v>
      </c>
    </row>
    <row r="4399" spans="1:8" x14ac:dyDescent="0.35">
      <c r="A4399" s="33">
        <v>2016</v>
      </c>
      <c r="B4399" s="33" t="s">
        <v>87</v>
      </c>
      <c r="C4399" s="33" t="str">
        <f>VLOOKUP(B4399,lookup!A:D,3,FALSE)</f>
        <v>Non Metropolitan Fire Authorities</v>
      </c>
      <c r="D4399" s="33" t="str">
        <f>VLOOKUP(B4399,lookup!A:D,4,FALSE)</f>
        <v>E31000020</v>
      </c>
      <c r="E4399" s="33" t="s">
        <v>7</v>
      </c>
      <c r="F4399" s="1" t="s">
        <v>219</v>
      </c>
      <c r="G4399" s="33" t="s">
        <v>178</v>
      </c>
      <c r="H4399" s="34">
        <v>4</v>
      </c>
    </row>
    <row r="4400" spans="1:8" x14ac:dyDescent="0.35">
      <c r="A4400" s="33">
        <v>2016</v>
      </c>
      <c r="B4400" s="33" t="s">
        <v>87</v>
      </c>
      <c r="C4400" s="33" t="str">
        <f>VLOOKUP(B4400,lookup!A:D,3,FALSE)</f>
        <v>Non Metropolitan Fire Authorities</v>
      </c>
      <c r="D4400" s="33" t="str">
        <f>VLOOKUP(B4400,lookup!A:D,4,FALSE)</f>
        <v>E31000020</v>
      </c>
      <c r="E4400" s="33" t="s">
        <v>7</v>
      </c>
      <c r="F4400" s="1" t="s">
        <v>219</v>
      </c>
      <c r="G4400" s="33" t="s">
        <v>10</v>
      </c>
      <c r="H4400" s="34">
        <v>9</v>
      </c>
    </row>
    <row r="4401" spans="1:8" x14ac:dyDescent="0.35">
      <c r="A4401" s="33">
        <v>2016</v>
      </c>
      <c r="B4401" s="33" t="s">
        <v>87</v>
      </c>
      <c r="C4401" s="33" t="str">
        <f>VLOOKUP(B4401,lookup!A:D,3,FALSE)</f>
        <v>Non Metropolitan Fire Authorities</v>
      </c>
      <c r="D4401" s="33" t="str">
        <f>VLOOKUP(B4401,lookup!A:D,4,FALSE)</f>
        <v>E31000020</v>
      </c>
      <c r="E4401" s="33" t="s">
        <v>7</v>
      </c>
      <c r="F4401" s="1" t="s">
        <v>219</v>
      </c>
      <c r="G4401" s="33" t="s">
        <v>11</v>
      </c>
      <c r="H4401" s="34">
        <v>29</v>
      </c>
    </row>
    <row r="4402" spans="1:8" x14ac:dyDescent="0.35">
      <c r="A4402" s="33">
        <v>2016</v>
      </c>
      <c r="B4402" s="33" t="s">
        <v>87</v>
      </c>
      <c r="C4402" s="33" t="str">
        <f>VLOOKUP(B4402,lookup!A:D,3,FALSE)</f>
        <v>Non Metropolitan Fire Authorities</v>
      </c>
      <c r="D4402" s="33" t="str">
        <f>VLOOKUP(B4402,lookup!A:D,4,FALSE)</f>
        <v>E31000020</v>
      </c>
      <c r="E4402" s="33" t="s">
        <v>7</v>
      </c>
      <c r="F4402" s="1" t="s">
        <v>219</v>
      </c>
      <c r="G4402" s="33" t="s">
        <v>12</v>
      </c>
      <c r="H4402" s="34">
        <v>76</v>
      </c>
    </row>
    <row r="4403" spans="1:8" x14ac:dyDescent="0.35">
      <c r="A4403" s="33">
        <v>2016</v>
      </c>
      <c r="B4403" s="33" t="s">
        <v>87</v>
      </c>
      <c r="C4403" s="33" t="str">
        <f>VLOOKUP(B4403,lookup!A:D,3,FALSE)</f>
        <v>Non Metropolitan Fire Authorities</v>
      </c>
      <c r="D4403" s="33" t="str">
        <f>VLOOKUP(B4403,lookup!A:D,4,FALSE)</f>
        <v>E31000020</v>
      </c>
      <c r="E4403" s="33" t="s">
        <v>7</v>
      </c>
      <c r="F4403" s="1" t="s">
        <v>219</v>
      </c>
      <c r="G4403" s="33" t="s">
        <v>13</v>
      </c>
      <c r="H4403" s="34">
        <v>64</v>
      </c>
    </row>
    <row r="4404" spans="1:8" x14ac:dyDescent="0.35">
      <c r="A4404" s="33">
        <v>2016</v>
      </c>
      <c r="B4404" s="33" t="s">
        <v>87</v>
      </c>
      <c r="C4404" s="33" t="str">
        <f>VLOOKUP(B4404,lookup!A:D,3,FALSE)</f>
        <v>Non Metropolitan Fire Authorities</v>
      </c>
      <c r="D4404" s="33" t="str">
        <f>VLOOKUP(B4404,lookup!A:D,4,FALSE)</f>
        <v>E31000020</v>
      </c>
      <c r="E4404" s="33" t="s">
        <v>7</v>
      </c>
      <c r="F4404" s="1" t="s">
        <v>219</v>
      </c>
      <c r="G4404" s="33" t="s">
        <v>14</v>
      </c>
      <c r="H4404" s="34">
        <v>281</v>
      </c>
    </row>
    <row r="4405" spans="1:8" x14ac:dyDescent="0.35">
      <c r="A4405" s="33">
        <v>2016</v>
      </c>
      <c r="B4405" s="33" t="s">
        <v>87</v>
      </c>
      <c r="C4405" s="33" t="str">
        <f>VLOOKUP(B4405,lookup!A:D,3,FALSE)</f>
        <v>Non Metropolitan Fire Authorities</v>
      </c>
      <c r="D4405" s="33" t="str">
        <f>VLOOKUP(B4405,lookup!A:D,4,FALSE)</f>
        <v>E31000020</v>
      </c>
      <c r="E4405" s="33" t="s">
        <v>7</v>
      </c>
      <c r="F4405" s="1" t="s">
        <v>219</v>
      </c>
      <c r="G4405" s="33" t="s">
        <v>5</v>
      </c>
      <c r="H4405" s="34">
        <v>465</v>
      </c>
    </row>
    <row r="4406" spans="1:8" x14ac:dyDescent="0.35">
      <c r="A4406" s="33">
        <v>2016</v>
      </c>
      <c r="B4406" s="33" t="s">
        <v>87</v>
      </c>
      <c r="C4406" s="33" t="str">
        <f>VLOOKUP(B4406,lookup!A:D,3,FALSE)</f>
        <v>Non Metropolitan Fire Authorities</v>
      </c>
      <c r="D4406" s="33" t="str">
        <f>VLOOKUP(B4406,lookup!A:D,4,FALSE)</f>
        <v>E31000020</v>
      </c>
      <c r="E4406" s="33" t="s">
        <v>15</v>
      </c>
      <c r="F4406" s="1" t="s">
        <v>219</v>
      </c>
      <c r="G4406" s="33" t="s">
        <v>8</v>
      </c>
      <c r="H4406" s="34">
        <v>0</v>
      </c>
    </row>
    <row r="4407" spans="1:8" x14ac:dyDescent="0.35">
      <c r="A4407" s="33">
        <v>2016</v>
      </c>
      <c r="B4407" s="33" t="s">
        <v>87</v>
      </c>
      <c r="C4407" s="33" t="str">
        <f>VLOOKUP(B4407,lookup!A:D,3,FALSE)</f>
        <v>Non Metropolitan Fire Authorities</v>
      </c>
      <c r="D4407" s="33" t="str">
        <f>VLOOKUP(B4407,lookup!A:D,4,FALSE)</f>
        <v>E31000020</v>
      </c>
      <c r="E4407" s="33" t="s">
        <v>15</v>
      </c>
      <c r="F4407" s="1" t="s">
        <v>219</v>
      </c>
      <c r="G4407" s="33" t="s">
        <v>178</v>
      </c>
      <c r="H4407" s="34">
        <v>0</v>
      </c>
    </row>
    <row r="4408" spans="1:8" x14ac:dyDescent="0.35">
      <c r="A4408" s="33">
        <v>2016</v>
      </c>
      <c r="B4408" s="33" t="s">
        <v>87</v>
      </c>
      <c r="C4408" s="33" t="str">
        <f>VLOOKUP(B4408,lookup!A:D,3,FALSE)</f>
        <v>Non Metropolitan Fire Authorities</v>
      </c>
      <c r="D4408" s="33" t="str">
        <f>VLOOKUP(B4408,lookup!A:D,4,FALSE)</f>
        <v>E31000020</v>
      </c>
      <c r="E4408" s="33" t="s">
        <v>15</v>
      </c>
      <c r="F4408" s="1" t="s">
        <v>219</v>
      </c>
      <c r="G4408" s="33" t="s">
        <v>10</v>
      </c>
      <c r="H4408" s="34">
        <v>0</v>
      </c>
    </row>
    <row r="4409" spans="1:8" x14ac:dyDescent="0.35">
      <c r="A4409" s="33">
        <v>2016</v>
      </c>
      <c r="B4409" s="33" t="s">
        <v>87</v>
      </c>
      <c r="C4409" s="33" t="str">
        <f>VLOOKUP(B4409,lookup!A:D,3,FALSE)</f>
        <v>Non Metropolitan Fire Authorities</v>
      </c>
      <c r="D4409" s="33" t="str">
        <f>VLOOKUP(B4409,lookup!A:D,4,FALSE)</f>
        <v>E31000020</v>
      </c>
      <c r="E4409" s="33" t="s">
        <v>15</v>
      </c>
      <c r="F4409" s="1" t="s">
        <v>219</v>
      </c>
      <c r="G4409" s="33" t="s">
        <v>11</v>
      </c>
      <c r="H4409" s="34">
        <v>1</v>
      </c>
    </row>
    <row r="4410" spans="1:8" x14ac:dyDescent="0.35">
      <c r="A4410" s="33">
        <v>2016</v>
      </c>
      <c r="B4410" s="33" t="s">
        <v>87</v>
      </c>
      <c r="C4410" s="33" t="str">
        <f>VLOOKUP(B4410,lookup!A:D,3,FALSE)</f>
        <v>Non Metropolitan Fire Authorities</v>
      </c>
      <c r="D4410" s="33" t="str">
        <f>VLOOKUP(B4410,lookup!A:D,4,FALSE)</f>
        <v>E31000020</v>
      </c>
      <c r="E4410" s="33" t="s">
        <v>15</v>
      </c>
      <c r="F4410" s="1" t="s">
        <v>219</v>
      </c>
      <c r="G4410" s="33" t="s">
        <v>12</v>
      </c>
      <c r="H4410" s="34">
        <v>3</v>
      </c>
    </row>
    <row r="4411" spans="1:8" x14ac:dyDescent="0.35">
      <c r="A4411" s="33">
        <v>2016</v>
      </c>
      <c r="B4411" s="33" t="s">
        <v>87</v>
      </c>
      <c r="C4411" s="33" t="str">
        <f>VLOOKUP(B4411,lookup!A:D,3,FALSE)</f>
        <v>Non Metropolitan Fire Authorities</v>
      </c>
      <c r="D4411" s="33" t="str">
        <f>VLOOKUP(B4411,lookup!A:D,4,FALSE)</f>
        <v>E31000020</v>
      </c>
      <c r="E4411" s="33" t="s">
        <v>15</v>
      </c>
      <c r="F4411" s="1" t="s">
        <v>219</v>
      </c>
      <c r="G4411" s="33" t="s">
        <v>13</v>
      </c>
      <c r="H4411" s="34">
        <v>0</v>
      </c>
    </row>
    <row r="4412" spans="1:8" x14ac:dyDescent="0.35">
      <c r="A4412" s="33">
        <v>2016</v>
      </c>
      <c r="B4412" s="33" t="s">
        <v>87</v>
      </c>
      <c r="C4412" s="33" t="str">
        <f>VLOOKUP(B4412,lookup!A:D,3,FALSE)</f>
        <v>Non Metropolitan Fire Authorities</v>
      </c>
      <c r="D4412" s="33" t="str">
        <f>VLOOKUP(B4412,lookup!A:D,4,FALSE)</f>
        <v>E31000020</v>
      </c>
      <c r="E4412" s="33" t="s">
        <v>15</v>
      </c>
      <c r="F4412" s="1" t="s">
        <v>219</v>
      </c>
      <c r="G4412" s="33" t="s">
        <v>14</v>
      </c>
      <c r="H4412" s="34">
        <v>16</v>
      </c>
    </row>
    <row r="4413" spans="1:8" x14ac:dyDescent="0.35">
      <c r="A4413" s="33">
        <v>2016</v>
      </c>
      <c r="B4413" s="33" t="s">
        <v>87</v>
      </c>
      <c r="C4413" s="33" t="str">
        <f>VLOOKUP(B4413,lookup!A:D,3,FALSE)</f>
        <v>Non Metropolitan Fire Authorities</v>
      </c>
      <c r="D4413" s="33" t="str">
        <f>VLOOKUP(B4413,lookup!A:D,4,FALSE)</f>
        <v>E31000020</v>
      </c>
      <c r="E4413" s="33" t="s">
        <v>15</v>
      </c>
      <c r="F4413" s="1" t="s">
        <v>219</v>
      </c>
      <c r="G4413" s="33" t="s">
        <v>5</v>
      </c>
      <c r="H4413" s="34">
        <v>20</v>
      </c>
    </row>
    <row r="4414" spans="1:8" x14ac:dyDescent="0.35">
      <c r="A4414" s="33">
        <v>2016</v>
      </c>
      <c r="B4414" s="33" t="s">
        <v>87</v>
      </c>
      <c r="C4414" s="33" t="str">
        <f>VLOOKUP(B4414,lookup!A:D,3,FALSE)</f>
        <v>Non Metropolitan Fire Authorities</v>
      </c>
      <c r="D4414" s="33" t="str">
        <f>VLOOKUP(B4414,lookup!A:D,4,FALSE)</f>
        <v>E31000020</v>
      </c>
      <c r="E4414" s="33" t="s">
        <v>7</v>
      </c>
      <c r="F4414" s="1" t="s">
        <v>252</v>
      </c>
      <c r="G4414" s="33" t="s">
        <v>10</v>
      </c>
      <c r="H4414" s="34">
        <v>0</v>
      </c>
    </row>
    <row r="4415" spans="1:8" x14ac:dyDescent="0.35">
      <c r="A4415" s="33">
        <v>2016</v>
      </c>
      <c r="B4415" s="33" t="s">
        <v>87</v>
      </c>
      <c r="C4415" s="33" t="str">
        <f>VLOOKUP(B4415,lookup!A:D,3,FALSE)</f>
        <v>Non Metropolitan Fire Authorities</v>
      </c>
      <c r="D4415" s="33" t="str">
        <f>VLOOKUP(B4415,lookup!A:D,4,FALSE)</f>
        <v>E31000020</v>
      </c>
      <c r="E4415" s="33" t="s">
        <v>7</v>
      </c>
      <c r="F4415" s="1" t="s">
        <v>252</v>
      </c>
      <c r="G4415" s="33" t="s">
        <v>11</v>
      </c>
      <c r="H4415" s="34">
        <v>0</v>
      </c>
    </row>
    <row r="4416" spans="1:8" x14ac:dyDescent="0.35">
      <c r="A4416" s="33">
        <v>2016</v>
      </c>
      <c r="B4416" s="33" t="s">
        <v>87</v>
      </c>
      <c r="C4416" s="33" t="str">
        <f>VLOOKUP(B4416,lookup!A:D,3,FALSE)</f>
        <v>Non Metropolitan Fire Authorities</v>
      </c>
      <c r="D4416" s="33" t="str">
        <f>VLOOKUP(B4416,lookup!A:D,4,FALSE)</f>
        <v>E31000020</v>
      </c>
      <c r="E4416" s="33" t="s">
        <v>7</v>
      </c>
      <c r="F4416" s="1" t="s">
        <v>252</v>
      </c>
      <c r="G4416" s="33" t="s">
        <v>12</v>
      </c>
      <c r="H4416" s="34">
        <v>17</v>
      </c>
    </row>
    <row r="4417" spans="1:9" x14ac:dyDescent="0.35">
      <c r="A4417" s="33">
        <v>2016</v>
      </c>
      <c r="B4417" s="33" t="s">
        <v>87</v>
      </c>
      <c r="C4417" s="33" t="str">
        <f>VLOOKUP(B4417,lookup!A:D,3,FALSE)</f>
        <v>Non Metropolitan Fire Authorities</v>
      </c>
      <c r="D4417" s="33" t="str">
        <f>VLOOKUP(B4417,lookup!A:D,4,FALSE)</f>
        <v>E31000020</v>
      </c>
      <c r="E4417" s="33" t="s">
        <v>7</v>
      </c>
      <c r="F4417" s="1" t="s">
        <v>252</v>
      </c>
      <c r="G4417" s="33" t="s">
        <v>13</v>
      </c>
      <c r="H4417" s="34">
        <v>34</v>
      </c>
    </row>
    <row r="4418" spans="1:9" x14ac:dyDescent="0.35">
      <c r="A4418" s="33">
        <v>2016</v>
      </c>
      <c r="B4418" s="33" t="s">
        <v>87</v>
      </c>
      <c r="C4418" s="33" t="str">
        <f>VLOOKUP(B4418,lookup!A:D,3,FALSE)</f>
        <v>Non Metropolitan Fire Authorities</v>
      </c>
      <c r="D4418" s="33" t="str">
        <f>VLOOKUP(B4418,lookup!A:D,4,FALSE)</f>
        <v>E31000020</v>
      </c>
      <c r="E4418" s="33" t="s">
        <v>7</v>
      </c>
      <c r="F4418" s="1" t="s">
        <v>252</v>
      </c>
      <c r="G4418" s="33" t="s">
        <v>14</v>
      </c>
      <c r="H4418" s="34">
        <v>238</v>
      </c>
    </row>
    <row r="4419" spans="1:9" x14ac:dyDescent="0.35">
      <c r="A4419" s="33">
        <v>2016</v>
      </c>
      <c r="B4419" s="33" t="s">
        <v>87</v>
      </c>
      <c r="C4419" s="33" t="str">
        <f>VLOOKUP(B4419,lookup!A:D,3,FALSE)</f>
        <v>Non Metropolitan Fire Authorities</v>
      </c>
      <c r="D4419" s="33" t="str">
        <f>VLOOKUP(B4419,lookup!A:D,4,FALSE)</f>
        <v>E31000020</v>
      </c>
      <c r="E4419" s="33" t="s">
        <v>7</v>
      </c>
      <c r="F4419" s="1" t="s">
        <v>252</v>
      </c>
      <c r="G4419" s="33" t="s">
        <v>5</v>
      </c>
      <c r="H4419" s="34">
        <v>289</v>
      </c>
    </row>
    <row r="4420" spans="1:9" x14ac:dyDescent="0.35">
      <c r="A4420" s="33">
        <v>2016</v>
      </c>
      <c r="B4420" s="33" t="s">
        <v>87</v>
      </c>
      <c r="C4420" s="33" t="str">
        <f>VLOOKUP(B4420,lookup!A:D,3,FALSE)</f>
        <v>Non Metropolitan Fire Authorities</v>
      </c>
      <c r="D4420" s="33" t="str">
        <f>VLOOKUP(B4420,lookup!A:D,4,FALSE)</f>
        <v>E31000020</v>
      </c>
      <c r="E4420" s="33" t="s">
        <v>15</v>
      </c>
      <c r="F4420" s="1" t="s">
        <v>252</v>
      </c>
      <c r="G4420" s="33" t="s">
        <v>10</v>
      </c>
      <c r="H4420" s="34">
        <v>0</v>
      </c>
    </row>
    <row r="4421" spans="1:9" x14ac:dyDescent="0.35">
      <c r="A4421" s="33">
        <v>2016</v>
      </c>
      <c r="B4421" s="33" t="s">
        <v>87</v>
      </c>
      <c r="C4421" s="33" t="str">
        <f>VLOOKUP(B4421,lookup!A:D,3,FALSE)</f>
        <v>Non Metropolitan Fire Authorities</v>
      </c>
      <c r="D4421" s="33" t="str">
        <f>VLOOKUP(B4421,lookup!A:D,4,FALSE)</f>
        <v>E31000020</v>
      </c>
      <c r="E4421" s="33" t="s">
        <v>15</v>
      </c>
      <c r="F4421" s="1" t="s">
        <v>252</v>
      </c>
      <c r="G4421" s="33" t="s">
        <v>11</v>
      </c>
      <c r="H4421" s="34">
        <v>0</v>
      </c>
    </row>
    <row r="4422" spans="1:9" x14ac:dyDescent="0.35">
      <c r="A4422" s="33">
        <v>2016</v>
      </c>
      <c r="B4422" s="33" t="s">
        <v>87</v>
      </c>
      <c r="C4422" s="33" t="str">
        <f>VLOOKUP(B4422,lookup!A:D,3,FALSE)</f>
        <v>Non Metropolitan Fire Authorities</v>
      </c>
      <c r="D4422" s="33" t="str">
        <f>VLOOKUP(B4422,lookup!A:D,4,FALSE)</f>
        <v>E31000020</v>
      </c>
      <c r="E4422" s="33" t="s">
        <v>15</v>
      </c>
      <c r="F4422" s="1" t="s">
        <v>252</v>
      </c>
      <c r="G4422" s="33" t="s">
        <v>12</v>
      </c>
      <c r="H4422" s="34">
        <v>1</v>
      </c>
    </row>
    <row r="4423" spans="1:9" x14ac:dyDescent="0.35">
      <c r="A4423" s="33">
        <v>2016</v>
      </c>
      <c r="B4423" s="33" t="s">
        <v>87</v>
      </c>
      <c r="C4423" s="33" t="str">
        <f>VLOOKUP(B4423,lookup!A:D,3,FALSE)</f>
        <v>Non Metropolitan Fire Authorities</v>
      </c>
      <c r="D4423" s="33" t="str">
        <f>VLOOKUP(B4423,lookup!A:D,4,FALSE)</f>
        <v>E31000020</v>
      </c>
      <c r="E4423" s="33" t="s">
        <v>15</v>
      </c>
      <c r="F4423" s="1" t="s">
        <v>252</v>
      </c>
      <c r="G4423" s="33" t="s">
        <v>13</v>
      </c>
      <c r="H4423" s="34">
        <v>1</v>
      </c>
    </row>
    <row r="4424" spans="1:9" x14ac:dyDescent="0.35">
      <c r="A4424" s="33">
        <v>2016</v>
      </c>
      <c r="B4424" s="33" t="s">
        <v>87</v>
      </c>
      <c r="C4424" s="33" t="str">
        <f>VLOOKUP(B4424,lookup!A:D,3,FALSE)</f>
        <v>Non Metropolitan Fire Authorities</v>
      </c>
      <c r="D4424" s="33" t="str">
        <f>VLOOKUP(B4424,lookup!A:D,4,FALSE)</f>
        <v>E31000020</v>
      </c>
      <c r="E4424" s="33" t="s">
        <v>15</v>
      </c>
      <c r="F4424" s="1" t="s">
        <v>252</v>
      </c>
      <c r="G4424" s="33" t="s">
        <v>14</v>
      </c>
      <c r="H4424" s="34">
        <v>8</v>
      </c>
    </row>
    <row r="4425" spans="1:9" x14ac:dyDescent="0.35">
      <c r="A4425" s="33">
        <v>2016</v>
      </c>
      <c r="B4425" s="33" t="s">
        <v>87</v>
      </c>
      <c r="C4425" s="33" t="str">
        <f>VLOOKUP(B4425,lookup!A:D,3,FALSE)</f>
        <v>Non Metropolitan Fire Authorities</v>
      </c>
      <c r="D4425" s="33" t="str">
        <f>VLOOKUP(B4425,lookup!A:D,4,FALSE)</f>
        <v>E31000020</v>
      </c>
      <c r="E4425" s="33" t="s">
        <v>15</v>
      </c>
      <c r="F4425" s="1" t="s">
        <v>252</v>
      </c>
      <c r="G4425" s="33" t="s">
        <v>5</v>
      </c>
      <c r="H4425" s="34">
        <v>10</v>
      </c>
    </row>
    <row r="4426" spans="1:9" x14ac:dyDescent="0.35">
      <c r="A4426" s="33">
        <v>2016</v>
      </c>
      <c r="B4426" s="33" t="s">
        <v>291</v>
      </c>
      <c r="C4426" s="33" t="str">
        <f>VLOOKUP(B4426,lookup!A:D,3,FALSE)</f>
        <v>Non Metropolitan Fire Authorities</v>
      </c>
      <c r="D4426" s="33" t="str">
        <f>VLOOKUP(B4426,lookup!A:D,4,FALSE)</f>
        <v>E31000048</v>
      </c>
      <c r="E4426" s="33" t="s">
        <v>7</v>
      </c>
      <c r="F4426" s="1" t="s">
        <v>219</v>
      </c>
      <c r="G4426" s="33" t="s">
        <v>8</v>
      </c>
      <c r="H4426" s="34">
        <v>0</v>
      </c>
      <c r="I4426" t="s">
        <v>320</v>
      </c>
    </row>
    <row r="4427" spans="1:9" x14ac:dyDescent="0.35">
      <c r="A4427" s="33">
        <v>2016</v>
      </c>
      <c r="B4427" s="33" t="s">
        <v>291</v>
      </c>
      <c r="C4427" s="33" t="str">
        <f>VLOOKUP(B4427,lookup!A:D,3,FALSE)</f>
        <v>Non Metropolitan Fire Authorities</v>
      </c>
      <c r="D4427" s="33" t="str">
        <f>VLOOKUP(B4427,lookup!A:D,4,FALSE)</f>
        <v>E31000048</v>
      </c>
      <c r="E4427" s="33" t="s">
        <v>7</v>
      </c>
      <c r="F4427" s="1" t="s">
        <v>219</v>
      </c>
      <c r="G4427" s="33" t="s">
        <v>178</v>
      </c>
      <c r="H4427" s="34">
        <v>1</v>
      </c>
      <c r="I4427" t="s">
        <v>320</v>
      </c>
    </row>
    <row r="4428" spans="1:9" x14ac:dyDescent="0.35">
      <c r="A4428" s="33">
        <v>2016</v>
      </c>
      <c r="B4428" s="33" t="s">
        <v>291</v>
      </c>
      <c r="C4428" s="33" t="str">
        <f>VLOOKUP(B4428,lookup!A:D,3,FALSE)</f>
        <v>Non Metropolitan Fire Authorities</v>
      </c>
      <c r="D4428" s="33" t="str">
        <f>VLOOKUP(B4428,lookup!A:D,4,FALSE)</f>
        <v>E31000048</v>
      </c>
      <c r="E4428" s="33" t="s">
        <v>7</v>
      </c>
      <c r="F4428" s="1" t="s">
        <v>219</v>
      </c>
      <c r="G4428" s="33" t="s">
        <v>10</v>
      </c>
      <c r="H4428" s="34">
        <v>1</v>
      </c>
      <c r="I4428" t="s">
        <v>320</v>
      </c>
    </row>
    <row r="4429" spans="1:9" x14ac:dyDescent="0.35">
      <c r="A4429" s="33">
        <v>2016</v>
      </c>
      <c r="B4429" s="33" t="s">
        <v>291</v>
      </c>
      <c r="C4429" s="33" t="str">
        <f>VLOOKUP(B4429,lookup!A:D,3,FALSE)</f>
        <v>Non Metropolitan Fire Authorities</v>
      </c>
      <c r="D4429" s="33" t="str">
        <f>VLOOKUP(B4429,lookup!A:D,4,FALSE)</f>
        <v>E31000048</v>
      </c>
      <c r="E4429" s="33" t="s">
        <v>7</v>
      </c>
      <c r="F4429" s="1" t="s">
        <v>219</v>
      </c>
      <c r="G4429" s="33" t="s">
        <v>11</v>
      </c>
      <c r="H4429" s="34">
        <v>6</v>
      </c>
      <c r="I4429" t="s">
        <v>320</v>
      </c>
    </row>
    <row r="4430" spans="1:9" x14ac:dyDescent="0.35">
      <c r="A4430" s="33">
        <v>2016</v>
      </c>
      <c r="B4430" s="33" t="s">
        <v>291</v>
      </c>
      <c r="C4430" s="33" t="str">
        <f>VLOOKUP(B4430,lookup!A:D,3,FALSE)</f>
        <v>Non Metropolitan Fire Authorities</v>
      </c>
      <c r="D4430" s="33" t="str">
        <f>VLOOKUP(B4430,lookup!A:D,4,FALSE)</f>
        <v>E31000048</v>
      </c>
      <c r="E4430" s="33" t="s">
        <v>7</v>
      </c>
      <c r="F4430" s="1" t="s">
        <v>219</v>
      </c>
      <c r="G4430" s="33" t="s">
        <v>12</v>
      </c>
      <c r="H4430" s="34">
        <v>14</v>
      </c>
      <c r="I4430" t="s">
        <v>320</v>
      </c>
    </row>
    <row r="4431" spans="1:9" x14ac:dyDescent="0.35">
      <c r="A4431" s="33">
        <v>2016</v>
      </c>
      <c r="B4431" s="33" t="s">
        <v>291</v>
      </c>
      <c r="C4431" s="33" t="str">
        <f>VLOOKUP(B4431,lookup!A:D,3,FALSE)</f>
        <v>Non Metropolitan Fire Authorities</v>
      </c>
      <c r="D4431" s="33" t="str">
        <f>VLOOKUP(B4431,lookup!A:D,4,FALSE)</f>
        <v>E31000048</v>
      </c>
      <c r="E4431" s="33" t="s">
        <v>7</v>
      </c>
      <c r="F4431" s="1" t="s">
        <v>219</v>
      </c>
      <c r="G4431" s="33" t="s">
        <v>13</v>
      </c>
      <c r="H4431" s="34">
        <v>8</v>
      </c>
      <c r="I4431" t="s">
        <v>320</v>
      </c>
    </row>
    <row r="4432" spans="1:9" x14ac:dyDescent="0.35">
      <c r="A4432" s="33">
        <v>2016</v>
      </c>
      <c r="B4432" s="33" t="s">
        <v>291</v>
      </c>
      <c r="C4432" s="33" t="str">
        <f>VLOOKUP(B4432,lookup!A:D,3,FALSE)</f>
        <v>Non Metropolitan Fire Authorities</v>
      </c>
      <c r="D4432" s="33" t="str">
        <f>VLOOKUP(B4432,lookup!A:D,4,FALSE)</f>
        <v>E31000048</v>
      </c>
      <c r="E4432" s="33" t="s">
        <v>7</v>
      </c>
      <c r="F4432" s="1" t="s">
        <v>219</v>
      </c>
      <c r="G4432" s="33" t="s">
        <v>14</v>
      </c>
      <c r="H4432" s="34">
        <v>41</v>
      </c>
      <c r="I4432" t="s">
        <v>320</v>
      </c>
    </row>
    <row r="4433" spans="1:9" x14ac:dyDescent="0.35">
      <c r="A4433" s="33">
        <v>2016</v>
      </c>
      <c r="B4433" s="33" t="s">
        <v>291</v>
      </c>
      <c r="C4433" s="33" t="str">
        <f>VLOOKUP(B4433,lookup!A:D,3,FALSE)</f>
        <v>Non Metropolitan Fire Authorities</v>
      </c>
      <c r="D4433" s="33" t="str">
        <f>VLOOKUP(B4433,lookup!A:D,4,FALSE)</f>
        <v>E31000048</v>
      </c>
      <c r="E4433" s="33" t="s">
        <v>7</v>
      </c>
      <c r="F4433" s="1" t="s">
        <v>219</v>
      </c>
      <c r="G4433" s="33" t="s">
        <v>5</v>
      </c>
      <c r="H4433" s="34">
        <v>71</v>
      </c>
      <c r="I4433" t="s">
        <v>320</v>
      </c>
    </row>
    <row r="4434" spans="1:9" x14ac:dyDescent="0.35">
      <c r="A4434" s="33">
        <v>2016</v>
      </c>
      <c r="B4434" s="33" t="s">
        <v>291</v>
      </c>
      <c r="C4434" s="33" t="str">
        <f>VLOOKUP(B4434,lookup!A:D,3,FALSE)</f>
        <v>Non Metropolitan Fire Authorities</v>
      </c>
      <c r="D4434" s="33" t="str">
        <f>VLOOKUP(B4434,lookup!A:D,4,FALSE)</f>
        <v>E31000048</v>
      </c>
      <c r="E4434" s="33" t="s">
        <v>15</v>
      </c>
      <c r="F4434" s="1" t="s">
        <v>219</v>
      </c>
      <c r="G4434" s="33" t="s">
        <v>8</v>
      </c>
      <c r="H4434" s="34">
        <v>0</v>
      </c>
      <c r="I4434" t="s">
        <v>320</v>
      </c>
    </row>
    <row r="4435" spans="1:9" x14ac:dyDescent="0.35">
      <c r="A4435" s="33">
        <v>2016</v>
      </c>
      <c r="B4435" s="33" t="s">
        <v>291</v>
      </c>
      <c r="C4435" s="33" t="str">
        <f>VLOOKUP(B4435,lookup!A:D,3,FALSE)</f>
        <v>Non Metropolitan Fire Authorities</v>
      </c>
      <c r="D4435" s="33" t="str">
        <f>VLOOKUP(B4435,lookup!A:D,4,FALSE)</f>
        <v>E31000048</v>
      </c>
      <c r="E4435" s="33" t="s">
        <v>15</v>
      </c>
      <c r="F4435" s="1" t="s">
        <v>219</v>
      </c>
      <c r="G4435" s="33" t="s">
        <v>178</v>
      </c>
      <c r="H4435" s="34">
        <v>0</v>
      </c>
      <c r="I4435" t="s">
        <v>320</v>
      </c>
    </row>
    <row r="4436" spans="1:9" x14ac:dyDescent="0.35">
      <c r="A4436" s="33">
        <v>2016</v>
      </c>
      <c r="B4436" s="33" t="s">
        <v>291</v>
      </c>
      <c r="C4436" s="33" t="str">
        <f>VLOOKUP(B4436,lookup!A:D,3,FALSE)</f>
        <v>Non Metropolitan Fire Authorities</v>
      </c>
      <c r="D4436" s="33" t="str">
        <f>VLOOKUP(B4436,lookup!A:D,4,FALSE)</f>
        <v>E31000048</v>
      </c>
      <c r="E4436" s="33" t="s">
        <v>15</v>
      </c>
      <c r="F4436" s="1" t="s">
        <v>219</v>
      </c>
      <c r="G4436" s="33" t="s">
        <v>10</v>
      </c>
      <c r="H4436" s="34">
        <v>0</v>
      </c>
      <c r="I4436" t="s">
        <v>320</v>
      </c>
    </row>
    <row r="4437" spans="1:9" x14ac:dyDescent="0.35">
      <c r="A4437" s="33">
        <v>2016</v>
      </c>
      <c r="B4437" s="33" t="s">
        <v>291</v>
      </c>
      <c r="C4437" s="33" t="str">
        <f>VLOOKUP(B4437,lookup!A:D,3,FALSE)</f>
        <v>Non Metropolitan Fire Authorities</v>
      </c>
      <c r="D4437" s="33" t="str">
        <f>VLOOKUP(B4437,lookup!A:D,4,FALSE)</f>
        <v>E31000048</v>
      </c>
      <c r="E4437" s="33" t="s">
        <v>15</v>
      </c>
      <c r="F4437" s="1" t="s">
        <v>219</v>
      </c>
      <c r="G4437" s="33" t="s">
        <v>11</v>
      </c>
      <c r="H4437" s="34">
        <v>0</v>
      </c>
      <c r="I4437" t="s">
        <v>320</v>
      </c>
    </row>
    <row r="4438" spans="1:9" x14ac:dyDescent="0.35">
      <c r="A4438" s="33">
        <v>2016</v>
      </c>
      <c r="B4438" s="33" t="s">
        <v>291</v>
      </c>
      <c r="C4438" s="33" t="str">
        <f>VLOOKUP(B4438,lookup!A:D,3,FALSE)</f>
        <v>Non Metropolitan Fire Authorities</v>
      </c>
      <c r="D4438" s="33" t="str">
        <f>VLOOKUP(B4438,lookup!A:D,4,FALSE)</f>
        <v>E31000048</v>
      </c>
      <c r="E4438" s="33" t="s">
        <v>15</v>
      </c>
      <c r="F4438" s="1" t="s">
        <v>219</v>
      </c>
      <c r="G4438" s="33" t="s">
        <v>12</v>
      </c>
      <c r="H4438" s="34">
        <v>0</v>
      </c>
      <c r="I4438" t="s">
        <v>320</v>
      </c>
    </row>
    <row r="4439" spans="1:9" x14ac:dyDescent="0.35">
      <c r="A4439" s="33">
        <v>2016</v>
      </c>
      <c r="B4439" s="33" t="s">
        <v>291</v>
      </c>
      <c r="C4439" s="33" t="str">
        <f>VLOOKUP(B4439,lookup!A:D,3,FALSE)</f>
        <v>Non Metropolitan Fire Authorities</v>
      </c>
      <c r="D4439" s="33" t="str">
        <f>VLOOKUP(B4439,lookup!A:D,4,FALSE)</f>
        <v>E31000048</v>
      </c>
      <c r="E4439" s="33" t="s">
        <v>15</v>
      </c>
      <c r="F4439" s="1" t="s">
        <v>219</v>
      </c>
      <c r="G4439" s="33" t="s">
        <v>13</v>
      </c>
      <c r="H4439" s="34">
        <v>0</v>
      </c>
      <c r="I4439" t="s">
        <v>320</v>
      </c>
    </row>
    <row r="4440" spans="1:9" x14ac:dyDescent="0.35">
      <c r="A4440" s="33">
        <v>2016</v>
      </c>
      <c r="B4440" s="33" t="s">
        <v>291</v>
      </c>
      <c r="C4440" s="33" t="str">
        <f>VLOOKUP(B4440,lookup!A:D,3,FALSE)</f>
        <v>Non Metropolitan Fire Authorities</v>
      </c>
      <c r="D4440" s="33" t="str">
        <f>VLOOKUP(B4440,lookup!A:D,4,FALSE)</f>
        <v>E31000048</v>
      </c>
      <c r="E4440" s="33" t="s">
        <v>15</v>
      </c>
      <c r="F4440" s="1" t="s">
        <v>219</v>
      </c>
      <c r="G4440" s="33" t="s">
        <v>14</v>
      </c>
      <c r="H4440" s="34">
        <v>3</v>
      </c>
      <c r="I4440" t="s">
        <v>320</v>
      </c>
    </row>
    <row r="4441" spans="1:9" x14ac:dyDescent="0.35">
      <c r="A4441" s="33">
        <v>2016</v>
      </c>
      <c r="B4441" s="33" t="s">
        <v>291</v>
      </c>
      <c r="C4441" s="33" t="str">
        <f>VLOOKUP(B4441,lookup!A:D,3,FALSE)</f>
        <v>Non Metropolitan Fire Authorities</v>
      </c>
      <c r="D4441" s="33" t="str">
        <f>VLOOKUP(B4441,lookup!A:D,4,FALSE)</f>
        <v>E31000048</v>
      </c>
      <c r="E4441" s="33" t="s">
        <v>15</v>
      </c>
      <c r="F4441" s="1" t="s">
        <v>219</v>
      </c>
      <c r="G4441" s="33" t="s">
        <v>5</v>
      </c>
      <c r="H4441" s="34">
        <v>3</v>
      </c>
      <c r="I4441" t="s">
        <v>320</v>
      </c>
    </row>
    <row r="4442" spans="1:9" x14ac:dyDescent="0.35">
      <c r="A4442" s="33">
        <v>2016</v>
      </c>
      <c r="B4442" s="33" t="s">
        <v>291</v>
      </c>
      <c r="C4442" s="33" t="str">
        <f>VLOOKUP(B4442,lookup!A:D,3,FALSE)</f>
        <v>Non Metropolitan Fire Authorities</v>
      </c>
      <c r="D4442" s="33" t="str">
        <f>VLOOKUP(B4442,lookup!A:D,4,FALSE)</f>
        <v>E31000048</v>
      </c>
      <c r="E4442" s="33" t="s">
        <v>7</v>
      </c>
      <c r="F4442" s="1" t="s">
        <v>252</v>
      </c>
      <c r="G4442" s="33" t="s">
        <v>10</v>
      </c>
      <c r="H4442" s="34">
        <v>0</v>
      </c>
      <c r="I4442" t="s">
        <v>320</v>
      </c>
    </row>
    <row r="4443" spans="1:9" x14ac:dyDescent="0.35">
      <c r="A4443" s="33">
        <v>2016</v>
      </c>
      <c r="B4443" s="33" t="s">
        <v>291</v>
      </c>
      <c r="C4443" s="33" t="str">
        <f>VLOOKUP(B4443,lookup!A:D,3,FALSE)</f>
        <v>Non Metropolitan Fire Authorities</v>
      </c>
      <c r="D4443" s="33" t="str">
        <f>VLOOKUP(B4443,lookup!A:D,4,FALSE)</f>
        <v>E31000048</v>
      </c>
      <c r="E4443" s="33" t="s">
        <v>7</v>
      </c>
      <c r="F4443" s="1" t="s">
        <v>252</v>
      </c>
      <c r="G4443" s="33" t="s">
        <v>11</v>
      </c>
      <c r="H4443" s="34">
        <v>0</v>
      </c>
      <c r="I4443" t="s">
        <v>320</v>
      </c>
    </row>
    <row r="4444" spans="1:9" x14ac:dyDescent="0.35">
      <c r="A4444" s="33">
        <v>2016</v>
      </c>
      <c r="B4444" s="33" t="s">
        <v>291</v>
      </c>
      <c r="C4444" s="33" t="str">
        <f>VLOOKUP(B4444,lookup!A:D,3,FALSE)</f>
        <v>Non Metropolitan Fire Authorities</v>
      </c>
      <c r="D4444" s="33" t="str">
        <f>VLOOKUP(B4444,lookup!A:D,4,FALSE)</f>
        <v>E31000048</v>
      </c>
      <c r="E4444" s="33" t="s">
        <v>7</v>
      </c>
      <c r="F4444" s="1" t="s">
        <v>252</v>
      </c>
      <c r="G4444" s="33" t="s">
        <v>12</v>
      </c>
      <c r="H4444" s="34">
        <v>7</v>
      </c>
      <c r="I4444" t="s">
        <v>320</v>
      </c>
    </row>
    <row r="4445" spans="1:9" x14ac:dyDescent="0.35">
      <c r="A4445" s="33">
        <v>2016</v>
      </c>
      <c r="B4445" s="33" t="s">
        <v>291</v>
      </c>
      <c r="C4445" s="33" t="str">
        <f>VLOOKUP(B4445,lookup!A:D,3,FALSE)</f>
        <v>Non Metropolitan Fire Authorities</v>
      </c>
      <c r="D4445" s="33" t="str">
        <f>VLOOKUP(B4445,lookup!A:D,4,FALSE)</f>
        <v>E31000048</v>
      </c>
      <c r="E4445" s="33" t="s">
        <v>7</v>
      </c>
      <c r="F4445" s="1" t="s">
        <v>252</v>
      </c>
      <c r="G4445" s="33" t="s">
        <v>13</v>
      </c>
      <c r="H4445" s="34">
        <v>13</v>
      </c>
      <c r="I4445" t="s">
        <v>320</v>
      </c>
    </row>
    <row r="4446" spans="1:9" x14ac:dyDescent="0.35">
      <c r="A4446" s="33">
        <v>2016</v>
      </c>
      <c r="B4446" s="33" t="s">
        <v>291</v>
      </c>
      <c r="C4446" s="33" t="str">
        <f>VLOOKUP(B4446,lookup!A:D,3,FALSE)</f>
        <v>Non Metropolitan Fire Authorities</v>
      </c>
      <c r="D4446" s="33" t="str">
        <f>VLOOKUP(B4446,lookup!A:D,4,FALSE)</f>
        <v>E31000048</v>
      </c>
      <c r="E4446" s="33" t="s">
        <v>7</v>
      </c>
      <c r="F4446" s="1" t="s">
        <v>252</v>
      </c>
      <c r="G4446" s="33" t="s">
        <v>14</v>
      </c>
      <c r="H4446" s="34">
        <v>84</v>
      </c>
      <c r="I4446" t="s">
        <v>320</v>
      </c>
    </row>
    <row r="4447" spans="1:9" x14ac:dyDescent="0.35">
      <c r="A4447" s="33">
        <v>2016</v>
      </c>
      <c r="B4447" s="33" t="s">
        <v>291</v>
      </c>
      <c r="C4447" s="33" t="str">
        <f>VLOOKUP(B4447,lookup!A:D,3,FALSE)</f>
        <v>Non Metropolitan Fire Authorities</v>
      </c>
      <c r="D4447" s="33" t="str">
        <f>VLOOKUP(B4447,lookup!A:D,4,FALSE)</f>
        <v>E31000048</v>
      </c>
      <c r="E4447" s="33" t="s">
        <v>7</v>
      </c>
      <c r="F4447" s="1" t="s">
        <v>252</v>
      </c>
      <c r="G4447" s="33" t="s">
        <v>5</v>
      </c>
      <c r="H4447" s="34">
        <v>104</v>
      </c>
      <c r="I4447" t="s">
        <v>320</v>
      </c>
    </row>
    <row r="4448" spans="1:9" x14ac:dyDescent="0.35">
      <c r="A4448" s="33">
        <v>2016</v>
      </c>
      <c r="B4448" s="33" t="s">
        <v>291</v>
      </c>
      <c r="C4448" s="33" t="str">
        <f>VLOOKUP(B4448,lookup!A:D,3,FALSE)</f>
        <v>Non Metropolitan Fire Authorities</v>
      </c>
      <c r="D4448" s="33" t="str">
        <f>VLOOKUP(B4448,lookup!A:D,4,FALSE)</f>
        <v>E31000048</v>
      </c>
      <c r="E4448" s="33" t="s">
        <v>15</v>
      </c>
      <c r="F4448" s="1" t="s">
        <v>252</v>
      </c>
      <c r="G4448" s="33" t="s">
        <v>10</v>
      </c>
      <c r="H4448" s="34">
        <v>0</v>
      </c>
      <c r="I4448" t="s">
        <v>320</v>
      </c>
    </row>
    <row r="4449" spans="1:9" x14ac:dyDescent="0.35">
      <c r="A4449" s="33">
        <v>2016</v>
      </c>
      <c r="B4449" s="33" t="s">
        <v>291</v>
      </c>
      <c r="C4449" s="33" t="str">
        <f>VLOOKUP(B4449,lookup!A:D,3,FALSE)</f>
        <v>Non Metropolitan Fire Authorities</v>
      </c>
      <c r="D4449" s="33" t="str">
        <f>VLOOKUP(B4449,lookup!A:D,4,FALSE)</f>
        <v>E31000048</v>
      </c>
      <c r="E4449" s="33" t="s">
        <v>15</v>
      </c>
      <c r="F4449" s="1" t="s">
        <v>252</v>
      </c>
      <c r="G4449" s="33" t="s">
        <v>11</v>
      </c>
      <c r="H4449" s="34">
        <v>0</v>
      </c>
      <c r="I4449" t="s">
        <v>320</v>
      </c>
    </row>
    <row r="4450" spans="1:9" x14ac:dyDescent="0.35">
      <c r="A4450" s="33">
        <v>2016</v>
      </c>
      <c r="B4450" s="33" t="s">
        <v>291</v>
      </c>
      <c r="C4450" s="33" t="str">
        <f>VLOOKUP(B4450,lookup!A:D,3,FALSE)</f>
        <v>Non Metropolitan Fire Authorities</v>
      </c>
      <c r="D4450" s="33" t="str">
        <f>VLOOKUP(B4450,lookup!A:D,4,FALSE)</f>
        <v>E31000048</v>
      </c>
      <c r="E4450" s="33" t="s">
        <v>15</v>
      </c>
      <c r="F4450" s="1" t="s">
        <v>252</v>
      </c>
      <c r="G4450" s="33" t="s">
        <v>12</v>
      </c>
      <c r="H4450" s="34">
        <v>0</v>
      </c>
      <c r="I4450" t="s">
        <v>320</v>
      </c>
    </row>
    <row r="4451" spans="1:9" x14ac:dyDescent="0.35">
      <c r="A4451" s="33">
        <v>2016</v>
      </c>
      <c r="B4451" s="33" t="s">
        <v>291</v>
      </c>
      <c r="C4451" s="33" t="str">
        <f>VLOOKUP(B4451,lookup!A:D,3,FALSE)</f>
        <v>Non Metropolitan Fire Authorities</v>
      </c>
      <c r="D4451" s="33" t="str">
        <f>VLOOKUP(B4451,lookup!A:D,4,FALSE)</f>
        <v>E31000048</v>
      </c>
      <c r="E4451" s="33" t="s">
        <v>15</v>
      </c>
      <c r="F4451" s="1" t="s">
        <v>252</v>
      </c>
      <c r="G4451" s="33" t="s">
        <v>13</v>
      </c>
      <c r="H4451" s="34">
        <v>0</v>
      </c>
      <c r="I4451" t="s">
        <v>320</v>
      </c>
    </row>
    <row r="4452" spans="1:9" x14ac:dyDescent="0.35">
      <c r="A4452" s="33">
        <v>2016</v>
      </c>
      <c r="B4452" s="33" t="s">
        <v>291</v>
      </c>
      <c r="C4452" s="33" t="str">
        <f>VLOOKUP(B4452,lookup!A:D,3,FALSE)</f>
        <v>Non Metropolitan Fire Authorities</v>
      </c>
      <c r="D4452" s="33" t="str">
        <f>VLOOKUP(B4452,lookup!A:D,4,FALSE)</f>
        <v>E31000048</v>
      </c>
      <c r="E4452" s="33" t="s">
        <v>15</v>
      </c>
      <c r="F4452" s="1" t="s">
        <v>252</v>
      </c>
      <c r="G4452" s="33" t="s">
        <v>14</v>
      </c>
      <c r="H4452" s="34">
        <v>0</v>
      </c>
      <c r="I4452" t="s">
        <v>320</v>
      </c>
    </row>
    <row r="4453" spans="1:9" x14ac:dyDescent="0.35">
      <c r="A4453" s="33">
        <v>2016</v>
      </c>
      <c r="B4453" s="33" t="s">
        <v>291</v>
      </c>
      <c r="C4453" s="33" t="str">
        <f>VLOOKUP(B4453,lookup!A:D,3,FALSE)</f>
        <v>Non Metropolitan Fire Authorities</v>
      </c>
      <c r="D4453" s="33" t="str">
        <f>VLOOKUP(B4453,lookup!A:D,4,FALSE)</f>
        <v>E31000048</v>
      </c>
      <c r="E4453" s="33" t="s">
        <v>15</v>
      </c>
      <c r="F4453" s="1" t="s">
        <v>252</v>
      </c>
      <c r="G4453" s="33" t="s">
        <v>5</v>
      </c>
      <c r="H4453" s="34">
        <v>0</v>
      </c>
      <c r="I4453" t="s">
        <v>320</v>
      </c>
    </row>
    <row r="4454" spans="1:9" x14ac:dyDescent="0.35">
      <c r="A4454" s="33">
        <v>2016</v>
      </c>
      <c r="B4454" s="33" t="s">
        <v>92</v>
      </c>
      <c r="C4454" s="33" t="str">
        <f>VLOOKUP(B4454,lookup!A:D,3,FALSE)</f>
        <v>Non Metropolitan Fire Authorities</v>
      </c>
      <c r="D4454" s="33" t="str">
        <f>VLOOKUP(B4454,lookup!A:D,4,FALSE)</f>
        <v>E31000039</v>
      </c>
      <c r="E4454" s="33" t="s">
        <v>7</v>
      </c>
      <c r="F4454" s="1" t="s">
        <v>219</v>
      </c>
      <c r="G4454" s="33" t="s">
        <v>8</v>
      </c>
      <c r="H4454" s="34">
        <v>0</v>
      </c>
    </row>
    <row r="4455" spans="1:9" x14ac:dyDescent="0.35">
      <c r="A4455" s="33">
        <v>2016</v>
      </c>
      <c r="B4455" s="33" t="s">
        <v>92</v>
      </c>
      <c r="C4455" s="33" t="str">
        <f>VLOOKUP(B4455,lookup!A:D,3,FALSE)</f>
        <v>Non Metropolitan Fire Authorities</v>
      </c>
      <c r="D4455" s="33" t="str">
        <f>VLOOKUP(B4455,lookup!A:D,4,FALSE)</f>
        <v>E31000039</v>
      </c>
      <c r="E4455" s="33" t="s">
        <v>7</v>
      </c>
      <c r="F4455" s="1" t="s">
        <v>219</v>
      </c>
      <c r="G4455" s="33" t="s">
        <v>178</v>
      </c>
      <c r="H4455" s="34">
        <v>0</v>
      </c>
    </row>
    <row r="4456" spans="1:9" x14ac:dyDescent="0.35">
      <c r="A4456" s="33">
        <v>2016</v>
      </c>
      <c r="B4456" s="33" t="s">
        <v>92</v>
      </c>
      <c r="C4456" s="33" t="str">
        <f>VLOOKUP(B4456,lookup!A:D,3,FALSE)</f>
        <v>Non Metropolitan Fire Authorities</v>
      </c>
      <c r="D4456" s="33" t="str">
        <f>VLOOKUP(B4456,lookup!A:D,4,FALSE)</f>
        <v>E31000039</v>
      </c>
      <c r="E4456" s="33" t="s">
        <v>7</v>
      </c>
      <c r="F4456" s="1" t="s">
        <v>219</v>
      </c>
      <c r="G4456" s="33" t="s">
        <v>10</v>
      </c>
      <c r="H4456" s="34">
        <v>0</v>
      </c>
    </row>
    <row r="4457" spans="1:9" x14ac:dyDescent="0.35">
      <c r="A4457" s="33">
        <v>2016</v>
      </c>
      <c r="B4457" s="33" t="s">
        <v>92</v>
      </c>
      <c r="C4457" s="33" t="str">
        <f>VLOOKUP(B4457,lookup!A:D,3,FALSE)</f>
        <v>Non Metropolitan Fire Authorities</v>
      </c>
      <c r="D4457" s="33" t="str">
        <f>VLOOKUP(B4457,lookup!A:D,4,FALSE)</f>
        <v>E31000039</v>
      </c>
      <c r="E4457" s="33" t="s">
        <v>7</v>
      </c>
      <c r="F4457" s="1" t="s">
        <v>219</v>
      </c>
      <c r="G4457" s="33" t="s">
        <v>11</v>
      </c>
      <c r="H4457" s="34">
        <v>0</v>
      </c>
    </row>
    <row r="4458" spans="1:9" x14ac:dyDescent="0.35">
      <c r="A4458" s="33">
        <v>2016</v>
      </c>
      <c r="B4458" s="33" t="s">
        <v>92</v>
      </c>
      <c r="C4458" s="33" t="str">
        <f>VLOOKUP(B4458,lookup!A:D,3,FALSE)</f>
        <v>Non Metropolitan Fire Authorities</v>
      </c>
      <c r="D4458" s="33" t="str">
        <f>VLOOKUP(B4458,lookup!A:D,4,FALSE)</f>
        <v>E31000039</v>
      </c>
      <c r="E4458" s="33" t="s">
        <v>7</v>
      </c>
      <c r="F4458" s="1" t="s">
        <v>219</v>
      </c>
      <c r="G4458" s="33" t="s">
        <v>12</v>
      </c>
      <c r="H4458" s="34">
        <v>0</v>
      </c>
    </row>
    <row r="4459" spans="1:9" x14ac:dyDescent="0.35">
      <c r="A4459" s="33">
        <v>2016</v>
      </c>
      <c r="B4459" s="33" t="s">
        <v>92</v>
      </c>
      <c r="C4459" s="33" t="str">
        <f>VLOOKUP(B4459,lookup!A:D,3,FALSE)</f>
        <v>Non Metropolitan Fire Authorities</v>
      </c>
      <c r="D4459" s="33" t="str">
        <f>VLOOKUP(B4459,lookup!A:D,4,FALSE)</f>
        <v>E31000039</v>
      </c>
      <c r="E4459" s="33" t="s">
        <v>7</v>
      </c>
      <c r="F4459" s="1" t="s">
        <v>219</v>
      </c>
      <c r="G4459" s="33" t="s">
        <v>13</v>
      </c>
      <c r="H4459" s="34">
        <v>0</v>
      </c>
    </row>
    <row r="4460" spans="1:9" x14ac:dyDescent="0.35">
      <c r="A4460" s="33">
        <v>2016</v>
      </c>
      <c r="B4460" s="33" t="s">
        <v>92</v>
      </c>
      <c r="C4460" s="33" t="str">
        <f>VLOOKUP(B4460,lookup!A:D,3,FALSE)</f>
        <v>Non Metropolitan Fire Authorities</v>
      </c>
      <c r="D4460" s="33" t="str">
        <f>VLOOKUP(B4460,lookup!A:D,4,FALSE)</f>
        <v>E31000039</v>
      </c>
      <c r="E4460" s="33" t="s">
        <v>7</v>
      </c>
      <c r="F4460" s="1" t="s">
        <v>219</v>
      </c>
      <c r="G4460" s="33" t="s">
        <v>14</v>
      </c>
      <c r="H4460" s="34">
        <v>0</v>
      </c>
    </row>
    <row r="4461" spans="1:9" x14ac:dyDescent="0.35">
      <c r="A4461" s="33">
        <v>2016</v>
      </c>
      <c r="B4461" s="33" t="s">
        <v>92</v>
      </c>
      <c r="C4461" s="33" t="str">
        <f>VLOOKUP(B4461,lookup!A:D,3,FALSE)</f>
        <v>Non Metropolitan Fire Authorities</v>
      </c>
      <c r="D4461" s="33" t="str">
        <f>VLOOKUP(B4461,lookup!A:D,4,FALSE)</f>
        <v>E31000039</v>
      </c>
      <c r="E4461" s="33" t="s">
        <v>7</v>
      </c>
      <c r="F4461" s="1" t="s">
        <v>219</v>
      </c>
      <c r="G4461" s="33" t="s">
        <v>5</v>
      </c>
      <c r="H4461" s="34">
        <v>0</v>
      </c>
    </row>
    <row r="4462" spans="1:9" x14ac:dyDescent="0.35">
      <c r="A4462" s="33">
        <v>2016</v>
      </c>
      <c r="B4462" s="33" t="s">
        <v>92</v>
      </c>
      <c r="C4462" s="33" t="str">
        <f>VLOOKUP(B4462,lookup!A:D,3,FALSE)</f>
        <v>Non Metropolitan Fire Authorities</v>
      </c>
      <c r="D4462" s="33" t="str">
        <f>VLOOKUP(B4462,lookup!A:D,4,FALSE)</f>
        <v>E31000039</v>
      </c>
      <c r="E4462" s="33" t="s">
        <v>15</v>
      </c>
      <c r="F4462" s="1" t="s">
        <v>219</v>
      </c>
      <c r="G4462" s="33" t="s">
        <v>8</v>
      </c>
      <c r="H4462" s="34">
        <v>0</v>
      </c>
    </row>
    <row r="4463" spans="1:9" x14ac:dyDescent="0.35">
      <c r="A4463" s="33">
        <v>2016</v>
      </c>
      <c r="B4463" s="33" t="s">
        <v>92</v>
      </c>
      <c r="C4463" s="33" t="str">
        <f>VLOOKUP(B4463,lookup!A:D,3,FALSE)</f>
        <v>Non Metropolitan Fire Authorities</v>
      </c>
      <c r="D4463" s="33" t="str">
        <f>VLOOKUP(B4463,lookup!A:D,4,FALSE)</f>
        <v>E31000039</v>
      </c>
      <c r="E4463" s="33" t="s">
        <v>15</v>
      </c>
      <c r="F4463" s="1" t="s">
        <v>219</v>
      </c>
      <c r="G4463" s="33" t="s">
        <v>178</v>
      </c>
      <c r="H4463" s="34">
        <v>0</v>
      </c>
    </row>
    <row r="4464" spans="1:9" x14ac:dyDescent="0.35">
      <c r="A4464" s="33">
        <v>2016</v>
      </c>
      <c r="B4464" s="33" t="s">
        <v>92</v>
      </c>
      <c r="C4464" s="33" t="str">
        <f>VLOOKUP(B4464,lookup!A:D,3,FALSE)</f>
        <v>Non Metropolitan Fire Authorities</v>
      </c>
      <c r="D4464" s="33" t="str">
        <f>VLOOKUP(B4464,lookup!A:D,4,FALSE)</f>
        <v>E31000039</v>
      </c>
      <c r="E4464" s="33" t="s">
        <v>15</v>
      </c>
      <c r="F4464" s="1" t="s">
        <v>219</v>
      </c>
      <c r="G4464" s="33" t="s">
        <v>10</v>
      </c>
      <c r="H4464" s="34">
        <v>0</v>
      </c>
    </row>
    <row r="4465" spans="1:8" x14ac:dyDescent="0.35">
      <c r="A4465" s="33">
        <v>2016</v>
      </c>
      <c r="B4465" s="33" t="s">
        <v>92</v>
      </c>
      <c r="C4465" s="33" t="str">
        <f>VLOOKUP(B4465,lookup!A:D,3,FALSE)</f>
        <v>Non Metropolitan Fire Authorities</v>
      </c>
      <c r="D4465" s="33" t="str">
        <f>VLOOKUP(B4465,lookup!A:D,4,FALSE)</f>
        <v>E31000039</v>
      </c>
      <c r="E4465" s="33" t="s">
        <v>15</v>
      </c>
      <c r="F4465" s="1" t="s">
        <v>219</v>
      </c>
      <c r="G4465" s="33" t="s">
        <v>11</v>
      </c>
      <c r="H4465" s="34">
        <v>0</v>
      </c>
    </row>
    <row r="4466" spans="1:8" x14ac:dyDescent="0.35">
      <c r="A4466" s="33">
        <v>2016</v>
      </c>
      <c r="B4466" s="33" t="s">
        <v>92</v>
      </c>
      <c r="C4466" s="33" t="str">
        <f>VLOOKUP(B4466,lookup!A:D,3,FALSE)</f>
        <v>Non Metropolitan Fire Authorities</v>
      </c>
      <c r="D4466" s="33" t="str">
        <f>VLOOKUP(B4466,lookup!A:D,4,FALSE)</f>
        <v>E31000039</v>
      </c>
      <c r="E4466" s="33" t="s">
        <v>15</v>
      </c>
      <c r="F4466" s="1" t="s">
        <v>219</v>
      </c>
      <c r="G4466" s="33" t="s">
        <v>12</v>
      </c>
      <c r="H4466" s="34">
        <v>0</v>
      </c>
    </row>
    <row r="4467" spans="1:8" x14ac:dyDescent="0.35">
      <c r="A4467" s="33">
        <v>2016</v>
      </c>
      <c r="B4467" s="33" t="s">
        <v>92</v>
      </c>
      <c r="C4467" s="33" t="str">
        <f>VLOOKUP(B4467,lookup!A:D,3,FALSE)</f>
        <v>Non Metropolitan Fire Authorities</v>
      </c>
      <c r="D4467" s="33" t="str">
        <f>VLOOKUP(B4467,lookup!A:D,4,FALSE)</f>
        <v>E31000039</v>
      </c>
      <c r="E4467" s="33" t="s">
        <v>15</v>
      </c>
      <c r="F4467" s="1" t="s">
        <v>219</v>
      </c>
      <c r="G4467" s="33" t="s">
        <v>13</v>
      </c>
      <c r="H4467" s="34">
        <v>0</v>
      </c>
    </row>
    <row r="4468" spans="1:8" x14ac:dyDescent="0.35">
      <c r="A4468" s="33">
        <v>2016</v>
      </c>
      <c r="B4468" s="33" t="s">
        <v>92</v>
      </c>
      <c r="C4468" s="33" t="str">
        <f>VLOOKUP(B4468,lookup!A:D,3,FALSE)</f>
        <v>Non Metropolitan Fire Authorities</v>
      </c>
      <c r="D4468" s="33" t="str">
        <f>VLOOKUP(B4468,lookup!A:D,4,FALSE)</f>
        <v>E31000039</v>
      </c>
      <c r="E4468" s="33" t="s">
        <v>15</v>
      </c>
      <c r="F4468" s="1" t="s">
        <v>219</v>
      </c>
      <c r="G4468" s="33" t="s">
        <v>14</v>
      </c>
      <c r="H4468" s="34">
        <v>0</v>
      </c>
    </row>
    <row r="4469" spans="1:8" x14ac:dyDescent="0.35">
      <c r="A4469" s="33">
        <v>2016</v>
      </c>
      <c r="B4469" s="33" t="s">
        <v>92</v>
      </c>
      <c r="C4469" s="33" t="str">
        <f>VLOOKUP(B4469,lookup!A:D,3,FALSE)</f>
        <v>Non Metropolitan Fire Authorities</v>
      </c>
      <c r="D4469" s="33" t="str">
        <f>VLOOKUP(B4469,lookup!A:D,4,FALSE)</f>
        <v>E31000039</v>
      </c>
      <c r="E4469" s="33" t="s">
        <v>15</v>
      </c>
      <c r="F4469" s="1" t="s">
        <v>219</v>
      </c>
      <c r="G4469" s="33" t="s">
        <v>5</v>
      </c>
      <c r="H4469" s="34">
        <v>0</v>
      </c>
    </row>
    <row r="4470" spans="1:8" x14ac:dyDescent="0.35">
      <c r="A4470" s="33">
        <v>2016</v>
      </c>
      <c r="B4470" s="33" t="s">
        <v>92</v>
      </c>
      <c r="C4470" s="33" t="str">
        <f>VLOOKUP(B4470,lookup!A:D,3,FALSE)</f>
        <v>Non Metropolitan Fire Authorities</v>
      </c>
      <c r="D4470" s="33" t="str">
        <f>VLOOKUP(B4470,lookup!A:D,4,FALSE)</f>
        <v>E31000039</v>
      </c>
      <c r="E4470" s="33" t="s">
        <v>7</v>
      </c>
      <c r="F4470" s="1" t="s">
        <v>252</v>
      </c>
      <c r="G4470" s="33" t="s">
        <v>10</v>
      </c>
      <c r="H4470" s="34">
        <v>0</v>
      </c>
    </row>
    <row r="4471" spans="1:8" x14ac:dyDescent="0.35">
      <c r="A4471" s="33">
        <v>2016</v>
      </c>
      <c r="B4471" s="33" t="s">
        <v>92</v>
      </c>
      <c r="C4471" s="33" t="str">
        <f>VLOOKUP(B4471,lookup!A:D,3,FALSE)</f>
        <v>Non Metropolitan Fire Authorities</v>
      </c>
      <c r="D4471" s="33" t="str">
        <f>VLOOKUP(B4471,lookup!A:D,4,FALSE)</f>
        <v>E31000039</v>
      </c>
      <c r="E4471" s="33" t="s">
        <v>7</v>
      </c>
      <c r="F4471" s="1" t="s">
        <v>252</v>
      </c>
      <c r="G4471" s="33" t="s">
        <v>11</v>
      </c>
      <c r="H4471" s="34">
        <v>1</v>
      </c>
    </row>
    <row r="4472" spans="1:8" x14ac:dyDescent="0.35">
      <c r="A4472" s="33">
        <v>2016</v>
      </c>
      <c r="B4472" s="33" t="s">
        <v>92</v>
      </c>
      <c r="C4472" s="33" t="str">
        <f>VLOOKUP(B4472,lookup!A:D,3,FALSE)</f>
        <v>Non Metropolitan Fire Authorities</v>
      </c>
      <c r="D4472" s="33" t="str">
        <f>VLOOKUP(B4472,lookup!A:D,4,FALSE)</f>
        <v>E31000039</v>
      </c>
      <c r="E4472" s="33" t="s">
        <v>7</v>
      </c>
      <c r="F4472" s="1" t="s">
        <v>252</v>
      </c>
      <c r="G4472" s="33" t="s">
        <v>12</v>
      </c>
      <c r="H4472" s="34">
        <v>6</v>
      </c>
    </row>
    <row r="4473" spans="1:8" x14ac:dyDescent="0.35">
      <c r="A4473" s="33">
        <v>2016</v>
      </c>
      <c r="B4473" s="33" t="s">
        <v>92</v>
      </c>
      <c r="C4473" s="33" t="str">
        <f>VLOOKUP(B4473,lookup!A:D,3,FALSE)</f>
        <v>Non Metropolitan Fire Authorities</v>
      </c>
      <c r="D4473" s="33" t="str">
        <f>VLOOKUP(B4473,lookup!A:D,4,FALSE)</f>
        <v>E31000039</v>
      </c>
      <c r="E4473" s="33" t="s">
        <v>7</v>
      </c>
      <c r="F4473" s="1" t="s">
        <v>252</v>
      </c>
      <c r="G4473" s="33" t="s">
        <v>13</v>
      </c>
      <c r="H4473" s="34">
        <v>6</v>
      </c>
    </row>
    <row r="4474" spans="1:8" x14ac:dyDescent="0.35">
      <c r="A4474" s="33">
        <v>2016</v>
      </c>
      <c r="B4474" s="33" t="s">
        <v>92</v>
      </c>
      <c r="C4474" s="33" t="str">
        <f>VLOOKUP(B4474,lookup!A:D,3,FALSE)</f>
        <v>Non Metropolitan Fire Authorities</v>
      </c>
      <c r="D4474" s="33" t="str">
        <f>VLOOKUP(B4474,lookup!A:D,4,FALSE)</f>
        <v>E31000039</v>
      </c>
      <c r="E4474" s="33" t="s">
        <v>7</v>
      </c>
      <c r="F4474" s="1" t="s">
        <v>252</v>
      </c>
      <c r="G4474" s="33" t="s">
        <v>14</v>
      </c>
      <c r="H4474" s="34">
        <v>24</v>
      </c>
    </row>
    <row r="4475" spans="1:8" x14ac:dyDescent="0.35">
      <c r="A4475" s="33">
        <v>2016</v>
      </c>
      <c r="B4475" s="33" t="s">
        <v>92</v>
      </c>
      <c r="C4475" s="33" t="str">
        <f>VLOOKUP(B4475,lookup!A:D,3,FALSE)</f>
        <v>Non Metropolitan Fire Authorities</v>
      </c>
      <c r="D4475" s="33" t="str">
        <f>VLOOKUP(B4475,lookup!A:D,4,FALSE)</f>
        <v>E31000039</v>
      </c>
      <c r="E4475" s="33" t="s">
        <v>7</v>
      </c>
      <c r="F4475" s="1" t="s">
        <v>252</v>
      </c>
      <c r="G4475" s="33" t="s">
        <v>5</v>
      </c>
      <c r="H4475" s="34">
        <v>37</v>
      </c>
    </row>
    <row r="4476" spans="1:8" x14ac:dyDescent="0.35">
      <c r="A4476" s="33">
        <v>2016</v>
      </c>
      <c r="B4476" s="33" t="s">
        <v>92</v>
      </c>
      <c r="C4476" s="33" t="str">
        <f>VLOOKUP(B4476,lookup!A:D,3,FALSE)</f>
        <v>Non Metropolitan Fire Authorities</v>
      </c>
      <c r="D4476" s="33" t="str">
        <f>VLOOKUP(B4476,lookup!A:D,4,FALSE)</f>
        <v>E31000039</v>
      </c>
      <c r="E4476" s="33" t="s">
        <v>15</v>
      </c>
      <c r="F4476" s="1" t="s">
        <v>252</v>
      </c>
      <c r="G4476" s="33" t="s">
        <v>10</v>
      </c>
      <c r="H4476" s="34">
        <v>0</v>
      </c>
    </row>
    <row r="4477" spans="1:8" x14ac:dyDescent="0.35">
      <c r="A4477" s="33">
        <v>2016</v>
      </c>
      <c r="B4477" s="33" t="s">
        <v>92</v>
      </c>
      <c r="C4477" s="33" t="str">
        <f>VLOOKUP(B4477,lookup!A:D,3,FALSE)</f>
        <v>Non Metropolitan Fire Authorities</v>
      </c>
      <c r="D4477" s="33" t="str">
        <f>VLOOKUP(B4477,lookup!A:D,4,FALSE)</f>
        <v>E31000039</v>
      </c>
      <c r="E4477" s="33" t="s">
        <v>15</v>
      </c>
      <c r="F4477" s="1" t="s">
        <v>252</v>
      </c>
      <c r="G4477" s="33" t="s">
        <v>11</v>
      </c>
      <c r="H4477" s="34">
        <v>0</v>
      </c>
    </row>
    <row r="4478" spans="1:8" x14ac:dyDescent="0.35">
      <c r="A4478" s="33">
        <v>2016</v>
      </c>
      <c r="B4478" s="33" t="s">
        <v>92</v>
      </c>
      <c r="C4478" s="33" t="str">
        <f>VLOOKUP(B4478,lookup!A:D,3,FALSE)</f>
        <v>Non Metropolitan Fire Authorities</v>
      </c>
      <c r="D4478" s="33" t="str">
        <f>VLOOKUP(B4478,lookup!A:D,4,FALSE)</f>
        <v>E31000039</v>
      </c>
      <c r="E4478" s="33" t="s">
        <v>15</v>
      </c>
      <c r="F4478" s="1" t="s">
        <v>252</v>
      </c>
      <c r="G4478" s="33" t="s">
        <v>12</v>
      </c>
      <c r="H4478" s="34">
        <v>0</v>
      </c>
    </row>
    <row r="4479" spans="1:8" x14ac:dyDescent="0.35">
      <c r="A4479" s="33">
        <v>2016</v>
      </c>
      <c r="B4479" s="33" t="s">
        <v>92</v>
      </c>
      <c r="C4479" s="33" t="str">
        <f>VLOOKUP(B4479,lookup!A:D,3,FALSE)</f>
        <v>Non Metropolitan Fire Authorities</v>
      </c>
      <c r="D4479" s="33" t="str">
        <f>VLOOKUP(B4479,lookup!A:D,4,FALSE)</f>
        <v>E31000039</v>
      </c>
      <c r="E4479" s="33" t="s">
        <v>15</v>
      </c>
      <c r="F4479" s="1" t="s">
        <v>252</v>
      </c>
      <c r="G4479" s="33" t="s">
        <v>13</v>
      </c>
      <c r="H4479" s="34">
        <v>0</v>
      </c>
    </row>
    <row r="4480" spans="1:8" x14ac:dyDescent="0.35">
      <c r="A4480" s="33">
        <v>2016</v>
      </c>
      <c r="B4480" s="33" t="s">
        <v>92</v>
      </c>
      <c r="C4480" s="33" t="str">
        <f>VLOOKUP(B4480,lookup!A:D,3,FALSE)</f>
        <v>Non Metropolitan Fire Authorities</v>
      </c>
      <c r="D4480" s="33" t="str">
        <f>VLOOKUP(B4480,lookup!A:D,4,FALSE)</f>
        <v>E31000039</v>
      </c>
      <c r="E4480" s="33" t="s">
        <v>15</v>
      </c>
      <c r="F4480" s="1" t="s">
        <v>252</v>
      </c>
      <c r="G4480" s="33" t="s">
        <v>14</v>
      </c>
      <c r="H4480" s="34">
        <v>2</v>
      </c>
    </row>
    <row r="4481" spans="1:8" x14ac:dyDescent="0.35">
      <c r="A4481" s="33">
        <v>2016</v>
      </c>
      <c r="B4481" s="33" t="s">
        <v>92</v>
      </c>
      <c r="C4481" s="33" t="str">
        <f>VLOOKUP(B4481,lookup!A:D,3,FALSE)</f>
        <v>Non Metropolitan Fire Authorities</v>
      </c>
      <c r="D4481" s="33" t="str">
        <f>VLOOKUP(B4481,lookup!A:D,4,FALSE)</f>
        <v>E31000039</v>
      </c>
      <c r="E4481" s="33" t="s">
        <v>15</v>
      </c>
      <c r="F4481" s="1" t="s">
        <v>252</v>
      </c>
      <c r="G4481" s="33" t="s">
        <v>5</v>
      </c>
      <c r="H4481" s="34">
        <v>2</v>
      </c>
    </row>
    <row r="4482" spans="1:8" x14ac:dyDescent="0.35">
      <c r="A4482" s="33">
        <v>2016</v>
      </c>
      <c r="B4482" s="33" t="s">
        <v>95</v>
      </c>
      <c r="C4482" s="33" t="str">
        <f>VLOOKUP(B4482,lookup!A:D,3,FALSE)</f>
        <v>Non Metropolitan Fire Authorities</v>
      </c>
      <c r="D4482" s="33" t="str">
        <f>VLOOKUP(B4482,lookup!A:D,4,FALSE)</f>
        <v>E31000022</v>
      </c>
      <c r="E4482" s="33" t="s">
        <v>7</v>
      </c>
      <c r="F4482" s="1" t="s">
        <v>219</v>
      </c>
      <c r="G4482" s="33" t="s">
        <v>8</v>
      </c>
      <c r="H4482" s="34">
        <v>4</v>
      </c>
    </row>
    <row r="4483" spans="1:8" x14ac:dyDescent="0.35">
      <c r="A4483" s="33">
        <v>2016</v>
      </c>
      <c r="B4483" s="33" t="s">
        <v>95</v>
      </c>
      <c r="C4483" s="33" t="str">
        <f>VLOOKUP(B4483,lookup!A:D,3,FALSE)</f>
        <v>Non Metropolitan Fire Authorities</v>
      </c>
      <c r="D4483" s="33" t="str">
        <f>VLOOKUP(B4483,lookup!A:D,4,FALSE)</f>
        <v>E31000022</v>
      </c>
      <c r="E4483" s="33" t="s">
        <v>7</v>
      </c>
      <c r="F4483" s="1" t="s">
        <v>219</v>
      </c>
      <c r="G4483" s="33" t="s">
        <v>178</v>
      </c>
      <c r="H4483" s="34">
        <v>4</v>
      </c>
    </row>
    <row r="4484" spans="1:8" x14ac:dyDescent="0.35">
      <c r="A4484" s="33">
        <v>2016</v>
      </c>
      <c r="B4484" s="33" t="s">
        <v>95</v>
      </c>
      <c r="C4484" s="33" t="str">
        <f>VLOOKUP(B4484,lookup!A:D,3,FALSE)</f>
        <v>Non Metropolitan Fire Authorities</v>
      </c>
      <c r="D4484" s="33" t="str">
        <f>VLOOKUP(B4484,lookup!A:D,4,FALSE)</f>
        <v>E31000022</v>
      </c>
      <c r="E4484" s="33" t="s">
        <v>7</v>
      </c>
      <c r="F4484" s="1" t="s">
        <v>219</v>
      </c>
      <c r="G4484" s="33" t="s">
        <v>10</v>
      </c>
      <c r="H4484" s="34">
        <v>14</v>
      </c>
    </row>
    <row r="4485" spans="1:8" x14ac:dyDescent="0.35">
      <c r="A4485" s="33">
        <v>2016</v>
      </c>
      <c r="B4485" s="33" t="s">
        <v>95</v>
      </c>
      <c r="C4485" s="33" t="str">
        <f>VLOOKUP(B4485,lookup!A:D,3,FALSE)</f>
        <v>Non Metropolitan Fire Authorities</v>
      </c>
      <c r="D4485" s="33" t="str">
        <f>VLOOKUP(B4485,lookup!A:D,4,FALSE)</f>
        <v>E31000022</v>
      </c>
      <c r="E4485" s="33" t="s">
        <v>7</v>
      </c>
      <c r="F4485" s="1" t="s">
        <v>219</v>
      </c>
      <c r="G4485" s="33" t="s">
        <v>11</v>
      </c>
      <c r="H4485" s="34">
        <v>59</v>
      </c>
    </row>
    <row r="4486" spans="1:8" x14ac:dyDescent="0.35">
      <c r="A4486" s="33">
        <v>2016</v>
      </c>
      <c r="B4486" s="33" t="s">
        <v>95</v>
      </c>
      <c r="C4486" s="33" t="str">
        <f>VLOOKUP(B4486,lookup!A:D,3,FALSE)</f>
        <v>Non Metropolitan Fire Authorities</v>
      </c>
      <c r="D4486" s="33" t="str">
        <f>VLOOKUP(B4486,lookup!A:D,4,FALSE)</f>
        <v>E31000022</v>
      </c>
      <c r="E4486" s="33" t="s">
        <v>7</v>
      </c>
      <c r="F4486" s="1" t="s">
        <v>219</v>
      </c>
      <c r="G4486" s="33" t="s">
        <v>12</v>
      </c>
      <c r="H4486" s="34">
        <v>84</v>
      </c>
    </row>
    <row r="4487" spans="1:8" x14ac:dyDescent="0.35">
      <c r="A4487" s="33">
        <v>2016</v>
      </c>
      <c r="B4487" s="33" t="s">
        <v>95</v>
      </c>
      <c r="C4487" s="33" t="str">
        <f>VLOOKUP(B4487,lookup!A:D,3,FALSE)</f>
        <v>Non Metropolitan Fire Authorities</v>
      </c>
      <c r="D4487" s="33" t="str">
        <f>VLOOKUP(B4487,lookup!A:D,4,FALSE)</f>
        <v>E31000022</v>
      </c>
      <c r="E4487" s="33" t="s">
        <v>7</v>
      </c>
      <c r="F4487" s="1" t="s">
        <v>219</v>
      </c>
      <c r="G4487" s="33" t="s">
        <v>13</v>
      </c>
      <c r="H4487" s="34">
        <v>114</v>
      </c>
    </row>
    <row r="4488" spans="1:8" x14ac:dyDescent="0.35">
      <c r="A4488" s="33">
        <v>2016</v>
      </c>
      <c r="B4488" s="33" t="s">
        <v>95</v>
      </c>
      <c r="C4488" s="33" t="str">
        <f>VLOOKUP(B4488,lookup!A:D,3,FALSE)</f>
        <v>Non Metropolitan Fire Authorities</v>
      </c>
      <c r="D4488" s="33" t="str">
        <f>VLOOKUP(B4488,lookup!A:D,4,FALSE)</f>
        <v>E31000022</v>
      </c>
      <c r="E4488" s="33" t="s">
        <v>7</v>
      </c>
      <c r="F4488" s="1" t="s">
        <v>219</v>
      </c>
      <c r="G4488" s="33" t="s">
        <v>14</v>
      </c>
      <c r="H4488" s="34">
        <v>414</v>
      </c>
    </row>
    <row r="4489" spans="1:8" x14ac:dyDescent="0.35">
      <c r="A4489" s="33">
        <v>2016</v>
      </c>
      <c r="B4489" s="33" t="s">
        <v>95</v>
      </c>
      <c r="C4489" s="33" t="str">
        <f>VLOOKUP(B4489,lookup!A:D,3,FALSE)</f>
        <v>Non Metropolitan Fire Authorities</v>
      </c>
      <c r="D4489" s="33" t="str">
        <f>VLOOKUP(B4489,lookup!A:D,4,FALSE)</f>
        <v>E31000022</v>
      </c>
      <c r="E4489" s="33" t="s">
        <v>7</v>
      </c>
      <c r="F4489" s="1" t="s">
        <v>219</v>
      </c>
      <c r="G4489" s="33" t="s">
        <v>5</v>
      </c>
      <c r="H4489" s="34">
        <v>693</v>
      </c>
    </row>
    <row r="4490" spans="1:8" x14ac:dyDescent="0.35">
      <c r="A4490" s="33">
        <v>2016</v>
      </c>
      <c r="B4490" s="33" t="s">
        <v>95</v>
      </c>
      <c r="C4490" s="33" t="str">
        <f>VLOOKUP(B4490,lookup!A:D,3,FALSE)</f>
        <v>Non Metropolitan Fire Authorities</v>
      </c>
      <c r="D4490" s="33" t="str">
        <f>VLOOKUP(B4490,lookup!A:D,4,FALSE)</f>
        <v>E31000022</v>
      </c>
      <c r="E4490" s="33" t="s">
        <v>15</v>
      </c>
      <c r="F4490" s="1" t="s">
        <v>219</v>
      </c>
      <c r="G4490" s="33" t="s">
        <v>8</v>
      </c>
      <c r="H4490" s="34">
        <v>0</v>
      </c>
    </row>
    <row r="4491" spans="1:8" x14ac:dyDescent="0.35">
      <c r="A4491" s="33">
        <v>2016</v>
      </c>
      <c r="B4491" s="33" t="s">
        <v>95</v>
      </c>
      <c r="C4491" s="33" t="str">
        <f>VLOOKUP(B4491,lookup!A:D,3,FALSE)</f>
        <v>Non Metropolitan Fire Authorities</v>
      </c>
      <c r="D4491" s="33" t="str">
        <f>VLOOKUP(B4491,lookup!A:D,4,FALSE)</f>
        <v>E31000022</v>
      </c>
      <c r="E4491" s="33" t="s">
        <v>15</v>
      </c>
      <c r="F4491" s="1" t="s">
        <v>219</v>
      </c>
      <c r="G4491" s="33" t="s">
        <v>178</v>
      </c>
      <c r="H4491" s="34">
        <v>0</v>
      </c>
    </row>
    <row r="4492" spans="1:8" x14ac:dyDescent="0.35">
      <c r="A4492" s="33">
        <v>2016</v>
      </c>
      <c r="B4492" s="33" t="s">
        <v>95</v>
      </c>
      <c r="C4492" s="33" t="str">
        <f>VLOOKUP(B4492,lookup!A:D,3,FALSE)</f>
        <v>Non Metropolitan Fire Authorities</v>
      </c>
      <c r="D4492" s="33" t="str">
        <f>VLOOKUP(B4492,lookup!A:D,4,FALSE)</f>
        <v>E31000022</v>
      </c>
      <c r="E4492" s="33" t="s">
        <v>15</v>
      </c>
      <c r="F4492" s="1" t="s">
        <v>219</v>
      </c>
      <c r="G4492" s="33" t="s">
        <v>10</v>
      </c>
      <c r="H4492" s="34">
        <v>2</v>
      </c>
    </row>
    <row r="4493" spans="1:8" x14ac:dyDescent="0.35">
      <c r="A4493" s="33">
        <v>2016</v>
      </c>
      <c r="B4493" s="33" t="s">
        <v>95</v>
      </c>
      <c r="C4493" s="33" t="str">
        <f>VLOOKUP(B4493,lookup!A:D,3,FALSE)</f>
        <v>Non Metropolitan Fire Authorities</v>
      </c>
      <c r="D4493" s="33" t="str">
        <f>VLOOKUP(B4493,lookup!A:D,4,FALSE)</f>
        <v>E31000022</v>
      </c>
      <c r="E4493" s="33" t="s">
        <v>15</v>
      </c>
      <c r="F4493" s="1" t="s">
        <v>219</v>
      </c>
      <c r="G4493" s="33" t="s">
        <v>11</v>
      </c>
      <c r="H4493" s="34">
        <v>4</v>
      </c>
    </row>
    <row r="4494" spans="1:8" x14ac:dyDescent="0.35">
      <c r="A4494" s="33">
        <v>2016</v>
      </c>
      <c r="B4494" s="33" t="s">
        <v>95</v>
      </c>
      <c r="C4494" s="33" t="str">
        <f>VLOOKUP(B4494,lookup!A:D,3,FALSE)</f>
        <v>Non Metropolitan Fire Authorities</v>
      </c>
      <c r="D4494" s="33" t="str">
        <f>VLOOKUP(B4494,lookup!A:D,4,FALSE)</f>
        <v>E31000022</v>
      </c>
      <c r="E4494" s="33" t="s">
        <v>15</v>
      </c>
      <c r="F4494" s="1" t="s">
        <v>219</v>
      </c>
      <c r="G4494" s="33" t="s">
        <v>12</v>
      </c>
      <c r="H4494" s="34">
        <v>5</v>
      </c>
    </row>
    <row r="4495" spans="1:8" x14ac:dyDescent="0.35">
      <c r="A4495" s="33">
        <v>2016</v>
      </c>
      <c r="B4495" s="33" t="s">
        <v>95</v>
      </c>
      <c r="C4495" s="33" t="str">
        <f>VLOOKUP(B4495,lookup!A:D,3,FALSE)</f>
        <v>Non Metropolitan Fire Authorities</v>
      </c>
      <c r="D4495" s="33" t="str">
        <f>VLOOKUP(B4495,lookup!A:D,4,FALSE)</f>
        <v>E31000022</v>
      </c>
      <c r="E4495" s="33" t="s">
        <v>15</v>
      </c>
      <c r="F4495" s="1" t="s">
        <v>219</v>
      </c>
      <c r="G4495" s="33" t="s">
        <v>13</v>
      </c>
      <c r="H4495" s="34">
        <v>5</v>
      </c>
    </row>
    <row r="4496" spans="1:8" x14ac:dyDescent="0.35">
      <c r="A4496" s="33">
        <v>2016</v>
      </c>
      <c r="B4496" s="33" t="s">
        <v>95</v>
      </c>
      <c r="C4496" s="33" t="str">
        <f>VLOOKUP(B4496,lookup!A:D,3,FALSE)</f>
        <v>Non Metropolitan Fire Authorities</v>
      </c>
      <c r="D4496" s="33" t="str">
        <f>VLOOKUP(B4496,lookup!A:D,4,FALSE)</f>
        <v>E31000022</v>
      </c>
      <c r="E4496" s="33" t="s">
        <v>15</v>
      </c>
      <c r="F4496" s="1" t="s">
        <v>219</v>
      </c>
      <c r="G4496" s="33" t="s">
        <v>14</v>
      </c>
      <c r="H4496" s="34">
        <v>21</v>
      </c>
    </row>
    <row r="4497" spans="1:8" x14ac:dyDescent="0.35">
      <c r="A4497" s="33">
        <v>2016</v>
      </c>
      <c r="B4497" s="33" t="s">
        <v>95</v>
      </c>
      <c r="C4497" s="33" t="str">
        <f>VLOOKUP(B4497,lookup!A:D,3,FALSE)</f>
        <v>Non Metropolitan Fire Authorities</v>
      </c>
      <c r="D4497" s="33" t="str">
        <f>VLOOKUP(B4497,lookup!A:D,4,FALSE)</f>
        <v>E31000022</v>
      </c>
      <c r="E4497" s="33" t="s">
        <v>15</v>
      </c>
      <c r="F4497" s="1" t="s">
        <v>219</v>
      </c>
      <c r="G4497" s="33" t="s">
        <v>5</v>
      </c>
      <c r="H4497" s="34">
        <v>37</v>
      </c>
    </row>
    <row r="4498" spans="1:8" x14ac:dyDescent="0.35">
      <c r="A4498" s="33">
        <v>2016</v>
      </c>
      <c r="B4498" s="33" t="s">
        <v>95</v>
      </c>
      <c r="C4498" s="33" t="str">
        <f>VLOOKUP(B4498,lookup!A:D,3,FALSE)</f>
        <v>Non Metropolitan Fire Authorities</v>
      </c>
      <c r="D4498" s="33" t="str">
        <f>VLOOKUP(B4498,lookup!A:D,4,FALSE)</f>
        <v>E31000022</v>
      </c>
      <c r="E4498" s="33" t="s">
        <v>7</v>
      </c>
      <c r="F4498" s="1" t="s">
        <v>252</v>
      </c>
      <c r="G4498" s="33" t="s">
        <v>10</v>
      </c>
      <c r="H4498" s="34">
        <v>0</v>
      </c>
    </row>
    <row r="4499" spans="1:8" x14ac:dyDescent="0.35">
      <c r="A4499" s="33">
        <v>2016</v>
      </c>
      <c r="B4499" s="33" t="s">
        <v>95</v>
      </c>
      <c r="C4499" s="33" t="str">
        <f>VLOOKUP(B4499,lookup!A:D,3,FALSE)</f>
        <v>Non Metropolitan Fire Authorities</v>
      </c>
      <c r="D4499" s="33" t="str">
        <f>VLOOKUP(B4499,lookup!A:D,4,FALSE)</f>
        <v>E31000022</v>
      </c>
      <c r="E4499" s="33" t="s">
        <v>7</v>
      </c>
      <c r="F4499" s="1" t="s">
        <v>252</v>
      </c>
      <c r="G4499" s="33" t="s">
        <v>11</v>
      </c>
      <c r="H4499" s="34">
        <v>0</v>
      </c>
    </row>
    <row r="4500" spans="1:8" x14ac:dyDescent="0.35">
      <c r="A4500" s="33">
        <v>2016</v>
      </c>
      <c r="B4500" s="33" t="s">
        <v>95</v>
      </c>
      <c r="C4500" s="33" t="str">
        <f>VLOOKUP(B4500,lookup!A:D,3,FALSE)</f>
        <v>Non Metropolitan Fire Authorities</v>
      </c>
      <c r="D4500" s="33" t="str">
        <f>VLOOKUP(B4500,lookup!A:D,4,FALSE)</f>
        <v>E31000022</v>
      </c>
      <c r="E4500" s="33" t="s">
        <v>7</v>
      </c>
      <c r="F4500" s="1" t="s">
        <v>252</v>
      </c>
      <c r="G4500" s="33" t="s">
        <v>12</v>
      </c>
      <c r="H4500" s="34">
        <v>28</v>
      </c>
    </row>
    <row r="4501" spans="1:8" x14ac:dyDescent="0.35">
      <c r="A4501" s="33">
        <v>2016</v>
      </c>
      <c r="B4501" s="33" t="s">
        <v>95</v>
      </c>
      <c r="C4501" s="33" t="str">
        <f>VLOOKUP(B4501,lookup!A:D,3,FALSE)</f>
        <v>Non Metropolitan Fire Authorities</v>
      </c>
      <c r="D4501" s="33" t="str">
        <f>VLOOKUP(B4501,lookup!A:D,4,FALSE)</f>
        <v>E31000022</v>
      </c>
      <c r="E4501" s="33" t="s">
        <v>7</v>
      </c>
      <c r="F4501" s="1" t="s">
        <v>252</v>
      </c>
      <c r="G4501" s="33" t="s">
        <v>13</v>
      </c>
      <c r="H4501" s="34">
        <v>75</v>
      </c>
    </row>
    <row r="4502" spans="1:8" x14ac:dyDescent="0.35">
      <c r="A4502" s="33">
        <v>2016</v>
      </c>
      <c r="B4502" s="33" t="s">
        <v>95</v>
      </c>
      <c r="C4502" s="33" t="str">
        <f>VLOOKUP(B4502,lookup!A:D,3,FALSE)</f>
        <v>Non Metropolitan Fire Authorities</v>
      </c>
      <c r="D4502" s="33" t="str">
        <f>VLOOKUP(B4502,lookup!A:D,4,FALSE)</f>
        <v>E31000022</v>
      </c>
      <c r="E4502" s="33" t="s">
        <v>7</v>
      </c>
      <c r="F4502" s="1" t="s">
        <v>252</v>
      </c>
      <c r="G4502" s="33" t="s">
        <v>14</v>
      </c>
      <c r="H4502" s="34">
        <v>362</v>
      </c>
    </row>
    <row r="4503" spans="1:8" x14ac:dyDescent="0.35">
      <c r="A4503" s="33">
        <v>2016</v>
      </c>
      <c r="B4503" s="33" t="s">
        <v>95</v>
      </c>
      <c r="C4503" s="33" t="str">
        <f>VLOOKUP(B4503,lookup!A:D,3,FALSE)</f>
        <v>Non Metropolitan Fire Authorities</v>
      </c>
      <c r="D4503" s="33" t="str">
        <f>VLOOKUP(B4503,lookup!A:D,4,FALSE)</f>
        <v>E31000022</v>
      </c>
      <c r="E4503" s="33" t="s">
        <v>7</v>
      </c>
      <c r="F4503" s="1" t="s">
        <v>252</v>
      </c>
      <c r="G4503" s="33" t="s">
        <v>5</v>
      </c>
      <c r="H4503" s="34">
        <v>465</v>
      </c>
    </row>
    <row r="4504" spans="1:8" x14ac:dyDescent="0.35">
      <c r="A4504" s="33">
        <v>2016</v>
      </c>
      <c r="B4504" s="33" t="s">
        <v>95</v>
      </c>
      <c r="C4504" s="33" t="str">
        <f>VLOOKUP(B4504,lookup!A:D,3,FALSE)</f>
        <v>Non Metropolitan Fire Authorities</v>
      </c>
      <c r="D4504" s="33" t="str">
        <f>VLOOKUP(B4504,lookup!A:D,4,FALSE)</f>
        <v>E31000022</v>
      </c>
      <c r="E4504" s="33" t="s">
        <v>15</v>
      </c>
      <c r="F4504" s="1" t="s">
        <v>252</v>
      </c>
      <c r="G4504" s="33" t="s">
        <v>10</v>
      </c>
      <c r="H4504" s="34">
        <v>0</v>
      </c>
    </row>
    <row r="4505" spans="1:8" x14ac:dyDescent="0.35">
      <c r="A4505" s="33">
        <v>2016</v>
      </c>
      <c r="B4505" s="33" t="s">
        <v>95</v>
      </c>
      <c r="C4505" s="33" t="str">
        <f>VLOOKUP(B4505,lookup!A:D,3,FALSE)</f>
        <v>Non Metropolitan Fire Authorities</v>
      </c>
      <c r="D4505" s="33" t="str">
        <f>VLOOKUP(B4505,lookup!A:D,4,FALSE)</f>
        <v>E31000022</v>
      </c>
      <c r="E4505" s="33" t="s">
        <v>15</v>
      </c>
      <c r="F4505" s="1" t="s">
        <v>252</v>
      </c>
      <c r="G4505" s="33" t="s">
        <v>11</v>
      </c>
      <c r="H4505" s="34">
        <v>0</v>
      </c>
    </row>
    <row r="4506" spans="1:8" x14ac:dyDescent="0.35">
      <c r="A4506" s="33">
        <v>2016</v>
      </c>
      <c r="B4506" s="33" t="s">
        <v>95</v>
      </c>
      <c r="C4506" s="33" t="str">
        <f>VLOOKUP(B4506,lookup!A:D,3,FALSE)</f>
        <v>Non Metropolitan Fire Authorities</v>
      </c>
      <c r="D4506" s="33" t="str">
        <f>VLOOKUP(B4506,lookup!A:D,4,FALSE)</f>
        <v>E31000022</v>
      </c>
      <c r="E4506" s="33" t="s">
        <v>15</v>
      </c>
      <c r="F4506" s="1" t="s">
        <v>252</v>
      </c>
      <c r="G4506" s="33" t="s">
        <v>12</v>
      </c>
      <c r="H4506" s="34">
        <v>0</v>
      </c>
    </row>
    <row r="4507" spans="1:8" x14ac:dyDescent="0.35">
      <c r="A4507" s="33">
        <v>2016</v>
      </c>
      <c r="B4507" s="33" t="s">
        <v>95</v>
      </c>
      <c r="C4507" s="33" t="str">
        <f>VLOOKUP(B4507,lookup!A:D,3,FALSE)</f>
        <v>Non Metropolitan Fire Authorities</v>
      </c>
      <c r="D4507" s="33" t="str">
        <f>VLOOKUP(B4507,lookup!A:D,4,FALSE)</f>
        <v>E31000022</v>
      </c>
      <c r="E4507" s="33" t="s">
        <v>15</v>
      </c>
      <c r="F4507" s="1" t="s">
        <v>252</v>
      </c>
      <c r="G4507" s="33" t="s">
        <v>13</v>
      </c>
      <c r="H4507" s="34">
        <v>0</v>
      </c>
    </row>
    <row r="4508" spans="1:8" x14ac:dyDescent="0.35">
      <c r="A4508" s="33">
        <v>2016</v>
      </c>
      <c r="B4508" s="33" t="s">
        <v>95</v>
      </c>
      <c r="C4508" s="33" t="str">
        <f>VLOOKUP(B4508,lookup!A:D,3,FALSE)</f>
        <v>Non Metropolitan Fire Authorities</v>
      </c>
      <c r="D4508" s="33" t="str">
        <f>VLOOKUP(B4508,lookup!A:D,4,FALSE)</f>
        <v>E31000022</v>
      </c>
      <c r="E4508" s="33" t="s">
        <v>15</v>
      </c>
      <c r="F4508" s="1" t="s">
        <v>252</v>
      </c>
      <c r="G4508" s="33" t="s">
        <v>14</v>
      </c>
      <c r="H4508" s="34">
        <v>17</v>
      </c>
    </row>
    <row r="4509" spans="1:8" x14ac:dyDescent="0.35">
      <c r="A4509" s="33">
        <v>2016</v>
      </c>
      <c r="B4509" s="33" t="s">
        <v>95</v>
      </c>
      <c r="C4509" s="33" t="str">
        <f>VLOOKUP(B4509,lookup!A:D,3,FALSE)</f>
        <v>Non Metropolitan Fire Authorities</v>
      </c>
      <c r="D4509" s="33" t="str">
        <f>VLOOKUP(B4509,lookup!A:D,4,FALSE)</f>
        <v>E31000022</v>
      </c>
      <c r="E4509" s="33" t="s">
        <v>15</v>
      </c>
      <c r="F4509" s="1" t="s">
        <v>252</v>
      </c>
      <c r="G4509" s="33" t="s">
        <v>5</v>
      </c>
      <c r="H4509" s="34">
        <v>17</v>
      </c>
    </row>
    <row r="4510" spans="1:8" x14ac:dyDescent="0.35">
      <c r="A4510" s="33">
        <v>2016</v>
      </c>
      <c r="B4510" s="33" t="s">
        <v>98</v>
      </c>
      <c r="C4510" s="33" t="str">
        <f>VLOOKUP(B4510,lookup!A:D,3,FALSE)</f>
        <v>Non Metropolitan Fire Authorities</v>
      </c>
      <c r="D4510" s="33" t="str">
        <f>VLOOKUP(B4510,lookup!A:D,4,FALSE)</f>
        <v>E31000023</v>
      </c>
      <c r="E4510" s="33" t="s">
        <v>7</v>
      </c>
      <c r="F4510" s="1" t="s">
        <v>219</v>
      </c>
      <c r="G4510" s="33" t="s">
        <v>8</v>
      </c>
      <c r="H4510" s="34">
        <v>3</v>
      </c>
    </row>
    <row r="4511" spans="1:8" x14ac:dyDescent="0.35">
      <c r="A4511" s="33">
        <v>2016</v>
      </c>
      <c r="B4511" s="33" t="s">
        <v>98</v>
      </c>
      <c r="C4511" s="33" t="str">
        <f>VLOOKUP(B4511,lookup!A:D,3,FALSE)</f>
        <v>Non Metropolitan Fire Authorities</v>
      </c>
      <c r="D4511" s="33" t="str">
        <f>VLOOKUP(B4511,lookup!A:D,4,FALSE)</f>
        <v>E31000023</v>
      </c>
      <c r="E4511" s="33" t="s">
        <v>7</v>
      </c>
      <c r="F4511" s="1" t="s">
        <v>219</v>
      </c>
      <c r="G4511" s="33" t="s">
        <v>178</v>
      </c>
      <c r="H4511" s="34">
        <v>4</v>
      </c>
    </row>
    <row r="4512" spans="1:8" x14ac:dyDescent="0.35">
      <c r="A4512" s="33">
        <v>2016</v>
      </c>
      <c r="B4512" s="33" t="s">
        <v>98</v>
      </c>
      <c r="C4512" s="33" t="str">
        <f>VLOOKUP(B4512,lookup!A:D,3,FALSE)</f>
        <v>Non Metropolitan Fire Authorities</v>
      </c>
      <c r="D4512" s="33" t="str">
        <f>VLOOKUP(B4512,lookup!A:D,4,FALSE)</f>
        <v>E31000023</v>
      </c>
      <c r="E4512" s="33" t="s">
        <v>7</v>
      </c>
      <c r="F4512" s="1" t="s">
        <v>219</v>
      </c>
      <c r="G4512" s="33" t="s">
        <v>10</v>
      </c>
      <c r="H4512" s="34">
        <v>13</v>
      </c>
    </row>
    <row r="4513" spans="1:8" x14ac:dyDescent="0.35">
      <c r="A4513" s="33">
        <v>2016</v>
      </c>
      <c r="B4513" s="33" t="s">
        <v>98</v>
      </c>
      <c r="C4513" s="33" t="str">
        <f>VLOOKUP(B4513,lookup!A:D,3,FALSE)</f>
        <v>Non Metropolitan Fire Authorities</v>
      </c>
      <c r="D4513" s="33" t="str">
        <f>VLOOKUP(B4513,lookup!A:D,4,FALSE)</f>
        <v>E31000023</v>
      </c>
      <c r="E4513" s="33" t="s">
        <v>7</v>
      </c>
      <c r="F4513" s="1" t="s">
        <v>219</v>
      </c>
      <c r="G4513" s="33" t="s">
        <v>11</v>
      </c>
      <c r="H4513" s="34">
        <v>27</v>
      </c>
    </row>
    <row r="4514" spans="1:8" x14ac:dyDescent="0.35">
      <c r="A4514" s="33">
        <v>2016</v>
      </c>
      <c r="B4514" s="33" t="s">
        <v>98</v>
      </c>
      <c r="C4514" s="33" t="str">
        <f>VLOOKUP(B4514,lookup!A:D,3,FALSE)</f>
        <v>Non Metropolitan Fire Authorities</v>
      </c>
      <c r="D4514" s="33" t="str">
        <f>VLOOKUP(B4514,lookup!A:D,4,FALSE)</f>
        <v>E31000023</v>
      </c>
      <c r="E4514" s="33" t="s">
        <v>7</v>
      </c>
      <c r="F4514" s="1" t="s">
        <v>219</v>
      </c>
      <c r="G4514" s="33" t="s">
        <v>12</v>
      </c>
      <c r="H4514" s="34">
        <v>94</v>
      </c>
    </row>
    <row r="4515" spans="1:8" x14ac:dyDescent="0.35">
      <c r="A4515" s="33">
        <v>2016</v>
      </c>
      <c r="B4515" s="33" t="s">
        <v>98</v>
      </c>
      <c r="C4515" s="33" t="str">
        <f>VLOOKUP(B4515,lookup!A:D,3,FALSE)</f>
        <v>Non Metropolitan Fire Authorities</v>
      </c>
      <c r="D4515" s="33" t="str">
        <f>VLOOKUP(B4515,lookup!A:D,4,FALSE)</f>
        <v>E31000023</v>
      </c>
      <c r="E4515" s="33" t="s">
        <v>7</v>
      </c>
      <c r="F4515" s="1" t="s">
        <v>219</v>
      </c>
      <c r="G4515" s="33" t="s">
        <v>13</v>
      </c>
      <c r="H4515" s="34">
        <v>100</v>
      </c>
    </row>
    <row r="4516" spans="1:8" x14ac:dyDescent="0.35">
      <c r="A4516" s="33">
        <v>2016</v>
      </c>
      <c r="B4516" s="33" t="s">
        <v>98</v>
      </c>
      <c r="C4516" s="33" t="str">
        <f>VLOOKUP(B4516,lookup!A:D,3,FALSE)</f>
        <v>Non Metropolitan Fire Authorities</v>
      </c>
      <c r="D4516" s="33" t="str">
        <f>VLOOKUP(B4516,lookup!A:D,4,FALSE)</f>
        <v>E31000023</v>
      </c>
      <c r="E4516" s="33" t="s">
        <v>7</v>
      </c>
      <c r="F4516" s="1" t="s">
        <v>219</v>
      </c>
      <c r="G4516" s="33" t="s">
        <v>14</v>
      </c>
      <c r="H4516" s="34">
        <v>359</v>
      </c>
    </row>
    <row r="4517" spans="1:8" x14ac:dyDescent="0.35">
      <c r="A4517" s="33">
        <v>2016</v>
      </c>
      <c r="B4517" s="33" t="s">
        <v>98</v>
      </c>
      <c r="C4517" s="33" t="str">
        <f>VLOOKUP(B4517,lookup!A:D,3,FALSE)</f>
        <v>Non Metropolitan Fire Authorities</v>
      </c>
      <c r="D4517" s="33" t="str">
        <f>VLOOKUP(B4517,lookup!A:D,4,FALSE)</f>
        <v>E31000023</v>
      </c>
      <c r="E4517" s="33" t="s">
        <v>7</v>
      </c>
      <c r="F4517" s="1" t="s">
        <v>219</v>
      </c>
      <c r="G4517" s="33" t="s">
        <v>5</v>
      </c>
      <c r="H4517" s="34">
        <v>600</v>
      </c>
    </row>
    <row r="4518" spans="1:8" x14ac:dyDescent="0.35">
      <c r="A4518" s="33">
        <v>2016</v>
      </c>
      <c r="B4518" s="33" t="s">
        <v>98</v>
      </c>
      <c r="C4518" s="33" t="str">
        <f>VLOOKUP(B4518,lookup!A:D,3,FALSE)</f>
        <v>Non Metropolitan Fire Authorities</v>
      </c>
      <c r="D4518" s="33" t="str">
        <f>VLOOKUP(B4518,lookup!A:D,4,FALSE)</f>
        <v>E31000023</v>
      </c>
      <c r="E4518" s="33" t="s">
        <v>15</v>
      </c>
      <c r="F4518" s="1" t="s">
        <v>219</v>
      </c>
      <c r="G4518" s="33" t="s">
        <v>8</v>
      </c>
      <c r="H4518" s="34">
        <v>0</v>
      </c>
    </row>
    <row r="4519" spans="1:8" x14ac:dyDescent="0.35">
      <c r="A4519" s="33">
        <v>2016</v>
      </c>
      <c r="B4519" s="33" t="s">
        <v>98</v>
      </c>
      <c r="C4519" s="33" t="str">
        <f>VLOOKUP(B4519,lookup!A:D,3,FALSE)</f>
        <v>Non Metropolitan Fire Authorities</v>
      </c>
      <c r="D4519" s="33" t="str">
        <f>VLOOKUP(B4519,lookup!A:D,4,FALSE)</f>
        <v>E31000023</v>
      </c>
      <c r="E4519" s="33" t="s">
        <v>15</v>
      </c>
      <c r="F4519" s="1" t="s">
        <v>219</v>
      </c>
      <c r="G4519" s="33" t="s">
        <v>178</v>
      </c>
      <c r="H4519" s="34">
        <v>0</v>
      </c>
    </row>
    <row r="4520" spans="1:8" x14ac:dyDescent="0.35">
      <c r="A4520" s="33">
        <v>2016</v>
      </c>
      <c r="B4520" s="33" t="s">
        <v>98</v>
      </c>
      <c r="C4520" s="33" t="str">
        <f>VLOOKUP(B4520,lookup!A:D,3,FALSE)</f>
        <v>Non Metropolitan Fire Authorities</v>
      </c>
      <c r="D4520" s="33" t="str">
        <f>VLOOKUP(B4520,lookup!A:D,4,FALSE)</f>
        <v>E31000023</v>
      </c>
      <c r="E4520" s="33" t="s">
        <v>15</v>
      </c>
      <c r="F4520" s="1" t="s">
        <v>219</v>
      </c>
      <c r="G4520" s="33" t="s">
        <v>10</v>
      </c>
      <c r="H4520" s="34">
        <v>0</v>
      </c>
    </row>
    <row r="4521" spans="1:8" x14ac:dyDescent="0.35">
      <c r="A4521" s="33">
        <v>2016</v>
      </c>
      <c r="B4521" s="33" t="s">
        <v>98</v>
      </c>
      <c r="C4521" s="33" t="str">
        <f>VLOOKUP(B4521,lookup!A:D,3,FALSE)</f>
        <v>Non Metropolitan Fire Authorities</v>
      </c>
      <c r="D4521" s="33" t="str">
        <f>VLOOKUP(B4521,lookup!A:D,4,FALSE)</f>
        <v>E31000023</v>
      </c>
      <c r="E4521" s="33" t="s">
        <v>15</v>
      </c>
      <c r="F4521" s="1" t="s">
        <v>219</v>
      </c>
      <c r="G4521" s="33" t="s">
        <v>11</v>
      </c>
      <c r="H4521" s="34">
        <v>2</v>
      </c>
    </row>
    <row r="4522" spans="1:8" x14ac:dyDescent="0.35">
      <c r="A4522" s="33">
        <v>2016</v>
      </c>
      <c r="B4522" s="33" t="s">
        <v>98</v>
      </c>
      <c r="C4522" s="33" t="str">
        <f>VLOOKUP(B4522,lookup!A:D,3,FALSE)</f>
        <v>Non Metropolitan Fire Authorities</v>
      </c>
      <c r="D4522" s="33" t="str">
        <f>VLOOKUP(B4522,lookup!A:D,4,FALSE)</f>
        <v>E31000023</v>
      </c>
      <c r="E4522" s="33" t="s">
        <v>15</v>
      </c>
      <c r="F4522" s="1" t="s">
        <v>219</v>
      </c>
      <c r="G4522" s="33" t="s">
        <v>12</v>
      </c>
      <c r="H4522" s="34">
        <v>3</v>
      </c>
    </row>
    <row r="4523" spans="1:8" x14ac:dyDescent="0.35">
      <c r="A4523" s="33">
        <v>2016</v>
      </c>
      <c r="B4523" s="33" t="s">
        <v>98</v>
      </c>
      <c r="C4523" s="33" t="str">
        <f>VLOOKUP(B4523,lookup!A:D,3,FALSE)</f>
        <v>Non Metropolitan Fire Authorities</v>
      </c>
      <c r="D4523" s="33" t="str">
        <f>VLOOKUP(B4523,lookup!A:D,4,FALSE)</f>
        <v>E31000023</v>
      </c>
      <c r="E4523" s="33" t="s">
        <v>15</v>
      </c>
      <c r="F4523" s="1" t="s">
        <v>219</v>
      </c>
      <c r="G4523" s="33" t="s">
        <v>13</v>
      </c>
      <c r="H4523" s="34">
        <v>5</v>
      </c>
    </row>
    <row r="4524" spans="1:8" x14ac:dyDescent="0.35">
      <c r="A4524" s="33">
        <v>2016</v>
      </c>
      <c r="B4524" s="33" t="s">
        <v>98</v>
      </c>
      <c r="C4524" s="33" t="str">
        <f>VLOOKUP(B4524,lookup!A:D,3,FALSE)</f>
        <v>Non Metropolitan Fire Authorities</v>
      </c>
      <c r="D4524" s="33" t="str">
        <f>VLOOKUP(B4524,lookup!A:D,4,FALSE)</f>
        <v>E31000023</v>
      </c>
      <c r="E4524" s="33" t="s">
        <v>15</v>
      </c>
      <c r="F4524" s="1" t="s">
        <v>219</v>
      </c>
      <c r="G4524" s="33" t="s">
        <v>14</v>
      </c>
      <c r="H4524" s="34">
        <v>17</v>
      </c>
    </row>
    <row r="4525" spans="1:8" x14ac:dyDescent="0.35">
      <c r="A4525" s="33">
        <v>2016</v>
      </c>
      <c r="B4525" s="33" t="s">
        <v>98</v>
      </c>
      <c r="C4525" s="33" t="str">
        <f>VLOOKUP(B4525,lookup!A:D,3,FALSE)</f>
        <v>Non Metropolitan Fire Authorities</v>
      </c>
      <c r="D4525" s="33" t="str">
        <f>VLOOKUP(B4525,lookup!A:D,4,FALSE)</f>
        <v>E31000023</v>
      </c>
      <c r="E4525" s="33" t="s">
        <v>15</v>
      </c>
      <c r="F4525" s="1" t="s">
        <v>219</v>
      </c>
      <c r="G4525" s="33" t="s">
        <v>5</v>
      </c>
      <c r="H4525" s="34">
        <v>27</v>
      </c>
    </row>
    <row r="4526" spans="1:8" x14ac:dyDescent="0.35">
      <c r="A4526" s="33">
        <v>2016</v>
      </c>
      <c r="B4526" s="33" t="s">
        <v>98</v>
      </c>
      <c r="C4526" s="33" t="str">
        <f>VLOOKUP(B4526,lookup!A:D,3,FALSE)</f>
        <v>Non Metropolitan Fire Authorities</v>
      </c>
      <c r="D4526" s="33" t="str">
        <f>VLOOKUP(B4526,lookup!A:D,4,FALSE)</f>
        <v>E31000023</v>
      </c>
      <c r="E4526" s="33" t="s">
        <v>7</v>
      </c>
      <c r="F4526" s="1" t="s">
        <v>252</v>
      </c>
      <c r="G4526" s="33" t="s">
        <v>10</v>
      </c>
      <c r="H4526" s="34">
        <v>0</v>
      </c>
    </row>
    <row r="4527" spans="1:8" x14ac:dyDescent="0.35">
      <c r="A4527" s="33">
        <v>2016</v>
      </c>
      <c r="B4527" s="33" t="s">
        <v>98</v>
      </c>
      <c r="C4527" s="33" t="str">
        <f>VLOOKUP(B4527,lookup!A:D,3,FALSE)</f>
        <v>Non Metropolitan Fire Authorities</v>
      </c>
      <c r="D4527" s="33" t="str">
        <f>VLOOKUP(B4527,lookup!A:D,4,FALSE)</f>
        <v>E31000023</v>
      </c>
      <c r="E4527" s="33" t="s">
        <v>7</v>
      </c>
      <c r="F4527" s="1" t="s">
        <v>252</v>
      </c>
      <c r="G4527" s="33" t="s">
        <v>11</v>
      </c>
      <c r="H4527" s="34">
        <v>0</v>
      </c>
    </row>
    <row r="4528" spans="1:8" x14ac:dyDescent="0.35">
      <c r="A4528" s="33">
        <v>2016</v>
      </c>
      <c r="B4528" s="33" t="s">
        <v>98</v>
      </c>
      <c r="C4528" s="33" t="str">
        <f>VLOOKUP(B4528,lookup!A:D,3,FALSE)</f>
        <v>Non Metropolitan Fire Authorities</v>
      </c>
      <c r="D4528" s="33" t="str">
        <f>VLOOKUP(B4528,lookup!A:D,4,FALSE)</f>
        <v>E31000023</v>
      </c>
      <c r="E4528" s="33" t="s">
        <v>7</v>
      </c>
      <c r="F4528" s="1" t="s">
        <v>252</v>
      </c>
      <c r="G4528" s="33" t="s">
        <v>12</v>
      </c>
      <c r="H4528" s="34">
        <v>31</v>
      </c>
    </row>
    <row r="4529" spans="1:8" x14ac:dyDescent="0.35">
      <c r="A4529" s="33">
        <v>2016</v>
      </c>
      <c r="B4529" s="33" t="s">
        <v>98</v>
      </c>
      <c r="C4529" s="33" t="str">
        <f>VLOOKUP(B4529,lookup!A:D,3,FALSE)</f>
        <v>Non Metropolitan Fire Authorities</v>
      </c>
      <c r="D4529" s="33" t="str">
        <f>VLOOKUP(B4529,lookup!A:D,4,FALSE)</f>
        <v>E31000023</v>
      </c>
      <c r="E4529" s="33" t="s">
        <v>7</v>
      </c>
      <c r="F4529" s="1" t="s">
        <v>252</v>
      </c>
      <c r="G4529" s="33" t="s">
        <v>13</v>
      </c>
      <c r="H4529" s="34">
        <v>103</v>
      </c>
    </row>
    <row r="4530" spans="1:8" x14ac:dyDescent="0.35">
      <c r="A4530" s="33">
        <v>2016</v>
      </c>
      <c r="B4530" s="33" t="s">
        <v>98</v>
      </c>
      <c r="C4530" s="33" t="str">
        <f>VLOOKUP(B4530,lookup!A:D,3,FALSE)</f>
        <v>Non Metropolitan Fire Authorities</v>
      </c>
      <c r="D4530" s="33" t="str">
        <f>VLOOKUP(B4530,lookup!A:D,4,FALSE)</f>
        <v>E31000023</v>
      </c>
      <c r="E4530" s="33" t="s">
        <v>7</v>
      </c>
      <c r="F4530" s="1" t="s">
        <v>252</v>
      </c>
      <c r="G4530" s="33" t="s">
        <v>14</v>
      </c>
      <c r="H4530" s="34">
        <v>247</v>
      </c>
    </row>
    <row r="4531" spans="1:8" x14ac:dyDescent="0.35">
      <c r="A4531" s="33">
        <v>2016</v>
      </c>
      <c r="B4531" s="33" t="s">
        <v>98</v>
      </c>
      <c r="C4531" s="33" t="str">
        <f>VLOOKUP(B4531,lookup!A:D,3,FALSE)</f>
        <v>Non Metropolitan Fire Authorities</v>
      </c>
      <c r="D4531" s="33" t="str">
        <f>VLOOKUP(B4531,lookup!A:D,4,FALSE)</f>
        <v>E31000023</v>
      </c>
      <c r="E4531" s="33" t="s">
        <v>7</v>
      </c>
      <c r="F4531" s="1" t="s">
        <v>252</v>
      </c>
      <c r="G4531" s="33" t="s">
        <v>5</v>
      </c>
      <c r="H4531" s="34">
        <v>381</v>
      </c>
    </row>
    <row r="4532" spans="1:8" x14ac:dyDescent="0.35">
      <c r="A4532" s="33">
        <v>2016</v>
      </c>
      <c r="B4532" s="33" t="s">
        <v>98</v>
      </c>
      <c r="C4532" s="33" t="str">
        <f>VLOOKUP(B4532,lookup!A:D,3,FALSE)</f>
        <v>Non Metropolitan Fire Authorities</v>
      </c>
      <c r="D4532" s="33" t="str">
        <f>VLOOKUP(B4532,lookup!A:D,4,FALSE)</f>
        <v>E31000023</v>
      </c>
      <c r="E4532" s="33" t="s">
        <v>15</v>
      </c>
      <c r="F4532" s="1" t="s">
        <v>252</v>
      </c>
      <c r="G4532" s="33" t="s">
        <v>10</v>
      </c>
      <c r="H4532" s="34">
        <v>0</v>
      </c>
    </row>
    <row r="4533" spans="1:8" x14ac:dyDescent="0.35">
      <c r="A4533" s="33">
        <v>2016</v>
      </c>
      <c r="B4533" s="33" t="s">
        <v>98</v>
      </c>
      <c r="C4533" s="33" t="str">
        <f>VLOOKUP(B4533,lookup!A:D,3,FALSE)</f>
        <v>Non Metropolitan Fire Authorities</v>
      </c>
      <c r="D4533" s="33" t="str">
        <f>VLOOKUP(B4533,lookup!A:D,4,FALSE)</f>
        <v>E31000023</v>
      </c>
      <c r="E4533" s="33" t="s">
        <v>15</v>
      </c>
      <c r="F4533" s="1" t="s">
        <v>252</v>
      </c>
      <c r="G4533" s="33" t="s">
        <v>11</v>
      </c>
      <c r="H4533" s="34">
        <v>0</v>
      </c>
    </row>
    <row r="4534" spans="1:8" x14ac:dyDescent="0.35">
      <c r="A4534" s="33">
        <v>2016</v>
      </c>
      <c r="B4534" s="33" t="s">
        <v>98</v>
      </c>
      <c r="C4534" s="33" t="str">
        <f>VLOOKUP(B4534,lookup!A:D,3,FALSE)</f>
        <v>Non Metropolitan Fire Authorities</v>
      </c>
      <c r="D4534" s="33" t="str">
        <f>VLOOKUP(B4534,lookup!A:D,4,FALSE)</f>
        <v>E31000023</v>
      </c>
      <c r="E4534" s="33" t="s">
        <v>15</v>
      </c>
      <c r="F4534" s="1" t="s">
        <v>252</v>
      </c>
      <c r="G4534" s="33" t="s">
        <v>12</v>
      </c>
      <c r="H4534" s="34">
        <v>0</v>
      </c>
    </row>
    <row r="4535" spans="1:8" x14ac:dyDescent="0.35">
      <c r="A4535" s="33">
        <v>2016</v>
      </c>
      <c r="B4535" s="33" t="s">
        <v>98</v>
      </c>
      <c r="C4535" s="33" t="str">
        <f>VLOOKUP(B4535,lookup!A:D,3,FALSE)</f>
        <v>Non Metropolitan Fire Authorities</v>
      </c>
      <c r="D4535" s="33" t="str">
        <f>VLOOKUP(B4535,lookup!A:D,4,FALSE)</f>
        <v>E31000023</v>
      </c>
      <c r="E4535" s="33" t="s">
        <v>15</v>
      </c>
      <c r="F4535" s="1" t="s">
        <v>252</v>
      </c>
      <c r="G4535" s="33" t="s">
        <v>13</v>
      </c>
      <c r="H4535" s="34">
        <v>1</v>
      </c>
    </row>
    <row r="4536" spans="1:8" x14ac:dyDescent="0.35">
      <c r="A4536" s="33">
        <v>2016</v>
      </c>
      <c r="B4536" s="33" t="s">
        <v>98</v>
      </c>
      <c r="C4536" s="33" t="str">
        <f>VLOOKUP(B4536,lookup!A:D,3,FALSE)</f>
        <v>Non Metropolitan Fire Authorities</v>
      </c>
      <c r="D4536" s="33" t="str">
        <f>VLOOKUP(B4536,lookup!A:D,4,FALSE)</f>
        <v>E31000023</v>
      </c>
      <c r="E4536" s="33" t="s">
        <v>15</v>
      </c>
      <c r="F4536" s="1" t="s">
        <v>252</v>
      </c>
      <c r="G4536" s="33" t="s">
        <v>14</v>
      </c>
      <c r="H4536" s="34">
        <v>21</v>
      </c>
    </row>
    <row r="4537" spans="1:8" x14ac:dyDescent="0.35">
      <c r="A4537" s="33">
        <v>2016</v>
      </c>
      <c r="B4537" s="33" t="s">
        <v>98</v>
      </c>
      <c r="C4537" s="33" t="str">
        <f>VLOOKUP(B4537,lookup!A:D,3,FALSE)</f>
        <v>Non Metropolitan Fire Authorities</v>
      </c>
      <c r="D4537" s="33" t="str">
        <f>VLOOKUP(B4537,lookup!A:D,4,FALSE)</f>
        <v>E31000023</v>
      </c>
      <c r="E4537" s="33" t="s">
        <v>15</v>
      </c>
      <c r="F4537" s="1" t="s">
        <v>252</v>
      </c>
      <c r="G4537" s="33" t="s">
        <v>5</v>
      </c>
      <c r="H4537" s="34">
        <v>22</v>
      </c>
    </row>
    <row r="4538" spans="1:8" x14ac:dyDescent="0.35">
      <c r="A4538" s="33">
        <v>2016</v>
      </c>
      <c r="B4538" s="33" t="s">
        <v>101</v>
      </c>
      <c r="C4538" s="33" t="str">
        <f>VLOOKUP(B4538,lookup!A:D,3,FALSE)</f>
        <v>Non Metropolitan Fire Authorities</v>
      </c>
      <c r="D4538" s="33" t="str">
        <f>VLOOKUP(B4538,lookup!A:D,4,FALSE)</f>
        <v>E31000024</v>
      </c>
      <c r="E4538" s="33" t="s">
        <v>7</v>
      </c>
      <c r="F4538" s="1" t="s">
        <v>219</v>
      </c>
      <c r="G4538" s="33" t="s">
        <v>8</v>
      </c>
      <c r="H4538" s="34">
        <v>3</v>
      </c>
    </row>
    <row r="4539" spans="1:8" x14ac:dyDescent="0.35">
      <c r="A4539" s="33">
        <v>2016</v>
      </c>
      <c r="B4539" s="33" t="s">
        <v>101</v>
      </c>
      <c r="C4539" s="33" t="str">
        <f>VLOOKUP(B4539,lookup!A:D,3,FALSE)</f>
        <v>Non Metropolitan Fire Authorities</v>
      </c>
      <c r="D4539" s="33" t="str">
        <f>VLOOKUP(B4539,lookup!A:D,4,FALSE)</f>
        <v>E31000024</v>
      </c>
      <c r="E4539" s="33" t="s">
        <v>7</v>
      </c>
      <c r="F4539" s="1" t="s">
        <v>219</v>
      </c>
      <c r="G4539" s="33" t="s">
        <v>178</v>
      </c>
      <c r="H4539" s="34">
        <v>4</v>
      </c>
    </row>
    <row r="4540" spans="1:8" x14ac:dyDescent="0.35">
      <c r="A4540" s="33">
        <v>2016</v>
      </c>
      <c r="B4540" s="33" t="s">
        <v>101</v>
      </c>
      <c r="C4540" s="33" t="str">
        <f>VLOOKUP(B4540,lookup!A:D,3,FALSE)</f>
        <v>Non Metropolitan Fire Authorities</v>
      </c>
      <c r="D4540" s="33" t="str">
        <f>VLOOKUP(B4540,lookup!A:D,4,FALSE)</f>
        <v>E31000024</v>
      </c>
      <c r="E4540" s="33" t="s">
        <v>7</v>
      </c>
      <c r="F4540" s="1" t="s">
        <v>219</v>
      </c>
      <c r="G4540" s="33" t="s">
        <v>10</v>
      </c>
      <c r="H4540" s="34">
        <v>5</v>
      </c>
    </row>
    <row r="4541" spans="1:8" x14ac:dyDescent="0.35">
      <c r="A4541" s="33">
        <v>2016</v>
      </c>
      <c r="B4541" s="33" t="s">
        <v>101</v>
      </c>
      <c r="C4541" s="33" t="str">
        <f>VLOOKUP(B4541,lookup!A:D,3,FALSE)</f>
        <v>Non Metropolitan Fire Authorities</v>
      </c>
      <c r="D4541" s="33" t="str">
        <f>VLOOKUP(B4541,lookup!A:D,4,FALSE)</f>
        <v>E31000024</v>
      </c>
      <c r="E4541" s="33" t="s">
        <v>7</v>
      </c>
      <c r="F4541" s="1" t="s">
        <v>219</v>
      </c>
      <c r="G4541" s="33" t="s">
        <v>11</v>
      </c>
      <c r="H4541" s="34">
        <v>21</v>
      </c>
    </row>
    <row r="4542" spans="1:8" x14ac:dyDescent="0.35">
      <c r="A4542" s="33">
        <v>2016</v>
      </c>
      <c r="B4542" s="33" t="s">
        <v>101</v>
      </c>
      <c r="C4542" s="33" t="str">
        <f>VLOOKUP(B4542,lookup!A:D,3,FALSE)</f>
        <v>Non Metropolitan Fire Authorities</v>
      </c>
      <c r="D4542" s="33" t="str">
        <f>VLOOKUP(B4542,lookup!A:D,4,FALSE)</f>
        <v>E31000024</v>
      </c>
      <c r="E4542" s="33" t="s">
        <v>7</v>
      </c>
      <c r="F4542" s="1" t="s">
        <v>219</v>
      </c>
      <c r="G4542" s="33" t="s">
        <v>12</v>
      </c>
      <c r="H4542" s="34">
        <v>53</v>
      </c>
    </row>
    <row r="4543" spans="1:8" x14ac:dyDescent="0.35">
      <c r="A4543" s="33">
        <v>2016</v>
      </c>
      <c r="B4543" s="33" t="s">
        <v>101</v>
      </c>
      <c r="C4543" s="33" t="str">
        <f>VLOOKUP(B4543,lookup!A:D,3,FALSE)</f>
        <v>Non Metropolitan Fire Authorities</v>
      </c>
      <c r="D4543" s="33" t="str">
        <f>VLOOKUP(B4543,lookup!A:D,4,FALSE)</f>
        <v>E31000024</v>
      </c>
      <c r="E4543" s="33" t="s">
        <v>7</v>
      </c>
      <c r="F4543" s="1" t="s">
        <v>219</v>
      </c>
      <c r="G4543" s="33" t="s">
        <v>13</v>
      </c>
      <c r="H4543" s="34">
        <v>60</v>
      </c>
    </row>
    <row r="4544" spans="1:8" x14ac:dyDescent="0.35">
      <c r="A4544" s="33">
        <v>2016</v>
      </c>
      <c r="B4544" s="33" t="s">
        <v>101</v>
      </c>
      <c r="C4544" s="33" t="str">
        <f>VLOOKUP(B4544,lookup!A:D,3,FALSE)</f>
        <v>Non Metropolitan Fire Authorities</v>
      </c>
      <c r="D4544" s="33" t="str">
        <f>VLOOKUP(B4544,lookup!A:D,4,FALSE)</f>
        <v>E31000024</v>
      </c>
      <c r="E4544" s="33" t="s">
        <v>7</v>
      </c>
      <c r="F4544" s="1" t="s">
        <v>219</v>
      </c>
      <c r="G4544" s="33" t="s">
        <v>14</v>
      </c>
      <c r="H4544" s="34">
        <v>225</v>
      </c>
    </row>
    <row r="4545" spans="1:8" x14ac:dyDescent="0.35">
      <c r="A4545" s="33">
        <v>2016</v>
      </c>
      <c r="B4545" s="33" t="s">
        <v>101</v>
      </c>
      <c r="C4545" s="33" t="str">
        <f>VLOOKUP(B4545,lookup!A:D,3,FALSE)</f>
        <v>Non Metropolitan Fire Authorities</v>
      </c>
      <c r="D4545" s="33" t="str">
        <f>VLOOKUP(B4545,lookup!A:D,4,FALSE)</f>
        <v>E31000024</v>
      </c>
      <c r="E4545" s="33" t="s">
        <v>7</v>
      </c>
      <c r="F4545" s="1" t="s">
        <v>219</v>
      </c>
      <c r="G4545" s="33" t="s">
        <v>5</v>
      </c>
      <c r="H4545" s="34">
        <v>371</v>
      </c>
    </row>
    <row r="4546" spans="1:8" x14ac:dyDescent="0.35">
      <c r="A4546" s="33">
        <v>2016</v>
      </c>
      <c r="B4546" s="33" t="s">
        <v>101</v>
      </c>
      <c r="C4546" s="33" t="str">
        <f>VLOOKUP(B4546,lookup!A:D,3,FALSE)</f>
        <v>Non Metropolitan Fire Authorities</v>
      </c>
      <c r="D4546" s="33" t="str">
        <f>VLOOKUP(B4546,lookup!A:D,4,FALSE)</f>
        <v>E31000024</v>
      </c>
      <c r="E4546" s="33" t="s">
        <v>15</v>
      </c>
      <c r="F4546" s="1" t="s">
        <v>219</v>
      </c>
      <c r="G4546" s="33" t="s">
        <v>8</v>
      </c>
      <c r="H4546" s="34">
        <v>0</v>
      </c>
    </row>
    <row r="4547" spans="1:8" x14ac:dyDescent="0.35">
      <c r="A4547" s="33">
        <v>2016</v>
      </c>
      <c r="B4547" s="33" t="s">
        <v>101</v>
      </c>
      <c r="C4547" s="33" t="str">
        <f>VLOOKUP(B4547,lookup!A:D,3,FALSE)</f>
        <v>Non Metropolitan Fire Authorities</v>
      </c>
      <c r="D4547" s="33" t="str">
        <f>VLOOKUP(B4547,lookup!A:D,4,FALSE)</f>
        <v>E31000024</v>
      </c>
      <c r="E4547" s="33" t="s">
        <v>15</v>
      </c>
      <c r="F4547" s="1" t="s">
        <v>219</v>
      </c>
      <c r="G4547" s="33" t="s">
        <v>178</v>
      </c>
      <c r="H4547" s="34">
        <v>0</v>
      </c>
    </row>
    <row r="4548" spans="1:8" x14ac:dyDescent="0.35">
      <c r="A4548" s="33">
        <v>2016</v>
      </c>
      <c r="B4548" s="33" t="s">
        <v>101</v>
      </c>
      <c r="C4548" s="33" t="str">
        <f>VLOOKUP(B4548,lookup!A:D,3,FALSE)</f>
        <v>Non Metropolitan Fire Authorities</v>
      </c>
      <c r="D4548" s="33" t="str">
        <f>VLOOKUP(B4548,lookup!A:D,4,FALSE)</f>
        <v>E31000024</v>
      </c>
      <c r="E4548" s="33" t="s">
        <v>15</v>
      </c>
      <c r="F4548" s="1" t="s">
        <v>219</v>
      </c>
      <c r="G4548" s="33" t="s">
        <v>10</v>
      </c>
      <c r="H4548" s="34">
        <v>0</v>
      </c>
    </row>
    <row r="4549" spans="1:8" x14ac:dyDescent="0.35">
      <c r="A4549" s="33">
        <v>2016</v>
      </c>
      <c r="B4549" s="33" t="s">
        <v>101</v>
      </c>
      <c r="C4549" s="33" t="str">
        <f>VLOOKUP(B4549,lookup!A:D,3,FALSE)</f>
        <v>Non Metropolitan Fire Authorities</v>
      </c>
      <c r="D4549" s="33" t="str">
        <f>VLOOKUP(B4549,lookup!A:D,4,FALSE)</f>
        <v>E31000024</v>
      </c>
      <c r="E4549" s="33" t="s">
        <v>15</v>
      </c>
      <c r="F4549" s="1" t="s">
        <v>219</v>
      </c>
      <c r="G4549" s="33" t="s">
        <v>11</v>
      </c>
      <c r="H4549" s="34">
        <v>0</v>
      </c>
    </row>
    <row r="4550" spans="1:8" x14ac:dyDescent="0.35">
      <c r="A4550" s="33">
        <v>2016</v>
      </c>
      <c r="B4550" s="33" t="s">
        <v>101</v>
      </c>
      <c r="C4550" s="33" t="str">
        <f>VLOOKUP(B4550,lookup!A:D,3,FALSE)</f>
        <v>Non Metropolitan Fire Authorities</v>
      </c>
      <c r="D4550" s="33" t="str">
        <f>VLOOKUP(B4550,lookup!A:D,4,FALSE)</f>
        <v>E31000024</v>
      </c>
      <c r="E4550" s="33" t="s">
        <v>15</v>
      </c>
      <c r="F4550" s="1" t="s">
        <v>219</v>
      </c>
      <c r="G4550" s="33" t="s">
        <v>12</v>
      </c>
      <c r="H4550" s="34">
        <v>0</v>
      </c>
    </row>
    <row r="4551" spans="1:8" x14ac:dyDescent="0.35">
      <c r="A4551" s="33">
        <v>2016</v>
      </c>
      <c r="B4551" s="33" t="s">
        <v>101</v>
      </c>
      <c r="C4551" s="33" t="str">
        <f>VLOOKUP(B4551,lookup!A:D,3,FALSE)</f>
        <v>Non Metropolitan Fire Authorities</v>
      </c>
      <c r="D4551" s="33" t="str">
        <f>VLOOKUP(B4551,lookup!A:D,4,FALSE)</f>
        <v>E31000024</v>
      </c>
      <c r="E4551" s="33" t="s">
        <v>15</v>
      </c>
      <c r="F4551" s="1" t="s">
        <v>219</v>
      </c>
      <c r="G4551" s="33" t="s">
        <v>13</v>
      </c>
      <c r="H4551" s="34">
        <v>1</v>
      </c>
    </row>
    <row r="4552" spans="1:8" x14ac:dyDescent="0.35">
      <c r="A4552" s="33">
        <v>2016</v>
      </c>
      <c r="B4552" s="33" t="s">
        <v>101</v>
      </c>
      <c r="C4552" s="33" t="str">
        <f>VLOOKUP(B4552,lookup!A:D,3,FALSE)</f>
        <v>Non Metropolitan Fire Authorities</v>
      </c>
      <c r="D4552" s="33" t="str">
        <f>VLOOKUP(B4552,lookup!A:D,4,FALSE)</f>
        <v>E31000024</v>
      </c>
      <c r="E4552" s="33" t="s">
        <v>15</v>
      </c>
      <c r="F4552" s="1" t="s">
        <v>219</v>
      </c>
      <c r="G4552" s="33" t="s">
        <v>14</v>
      </c>
      <c r="H4552" s="34">
        <v>12</v>
      </c>
    </row>
    <row r="4553" spans="1:8" x14ac:dyDescent="0.35">
      <c r="A4553" s="33">
        <v>2016</v>
      </c>
      <c r="B4553" s="33" t="s">
        <v>101</v>
      </c>
      <c r="C4553" s="33" t="str">
        <f>VLOOKUP(B4553,lookup!A:D,3,FALSE)</f>
        <v>Non Metropolitan Fire Authorities</v>
      </c>
      <c r="D4553" s="33" t="str">
        <f>VLOOKUP(B4553,lookup!A:D,4,FALSE)</f>
        <v>E31000024</v>
      </c>
      <c r="E4553" s="33" t="s">
        <v>15</v>
      </c>
      <c r="F4553" s="1" t="s">
        <v>219</v>
      </c>
      <c r="G4553" s="33" t="s">
        <v>5</v>
      </c>
      <c r="H4553" s="34">
        <v>13</v>
      </c>
    </row>
    <row r="4554" spans="1:8" x14ac:dyDescent="0.35">
      <c r="A4554" s="33">
        <v>2016</v>
      </c>
      <c r="B4554" s="33" t="s">
        <v>101</v>
      </c>
      <c r="C4554" s="33" t="str">
        <f>VLOOKUP(B4554,lookup!A:D,3,FALSE)</f>
        <v>Non Metropolitan Fire Authorities</v>
      </c>
      <c r="D4554" s="33" t="str">
        <f>VLOOKUP(B4554,lookup!A:D,4,FALSE)</f>
        <v>E31000024</v>
      </c>
      <c r="E4554" s="33" t="s">
        <v>7</v>
      </c>
      <c r="F4554" s="1" t="s">
        <v>252</v>
      </c>
      <c r="G4554" s="33" t="s">
        <v>10</v>
      </c>
      <c r="H4554" s="34">
        <v>0</v>
      </c>
    </row>
    <row r="4555" spans="1:8" x14ac:dyDescent="0.35">
      <c r="A4555" s="33">
        <v>2016</v>
      </c>
      <c r="B4555" s="33" t="s">
        <v>101</v>
      </c>
      <c r="C4555" s="33" t="str">
        <f>VLOOKUP(B4555,lookup!A:D,3,FALSE)</f>
        <v>Non Metropolitan Fire Authorities</v>
      </c>
      <c r="D4555" s="33" t="str">
        <f>VLOOKUP(B4555,lookup!A:D,4,FALSE)</f>
        <v>E31000024</v>
      </c>
      <c r="E4555" s="33" t="s">
        <v>7</v>
      </c>
      <c r="F4555" s="1" t="s">
        <v>252</v>
      </c>
      <c r="G4555" s="33" t="s">
        <v>11</v>
      </c>
      <c r="H4555" s="34">
        <v>0</v>
      </c>
    </row>
    <row r="4556" spans="1:8" x14ac:dyDescent="0.35">
      <c r="A4556" s="33">
        <v>2016</v>
      </c>
      <c r="B4556" s="33" t="s">
        <v>101</v>
      </c>
      <c r="C4556" s="33" t="str">
        <f>VLOOKUP(B4556,lookup!A:D,3,FALSE)</f>
        <v>Non Metropolitan Fire Authorities</v>
      </c>
      <c r="D4556" s="33" t="str">
        <f>VLOOKUP(B4556,lookup!A:D,4,FALSE)</f>
        <v>E31000024</v>
      </c>
      <c r="E4556" s="33" t="s">
        <v>7</v>
      </c>
      <c r="F4556" s="1" t="s">
        <v>252</v>
      </c>
      <c r="G4556" s="33" t="s">
        <v>12</v>
      </c>
      <c r="H4556" s="34">
        <v>17</v>
      </c>
    </row>
    <row r="4557" spans="1:8" x14ac:dyDescent="0.35">
      <c r="A4557" s="33">
        <v>2016</v>
      </c>
      <c r="B4557" s="33" t="s">
        <v>101</v>
      </c>
      <c r="C4557" s="33" t="str">
        <f>VLOOKUP(B4557,lookup!A:D,3,FALSE)</f>
        <v>Non Metropolitan Fire Authorities</v>
      </c>
      <c r="D4557" s="33" t="str">
        <f>VLOOKUP(B4557,lookup!A:D,4,FALSE)</f>
        <v>E31000024</v>
      </c>
      <c r="E4557" s="33" t="s">
        <v>7</v>
      </c>
      <c r="F4557" s="1" t="s">
        <v>252</v>
      </c>
      <c r="G4557" s="33" t="s">
        <v>13</v>
      </c>
      <c r="H4557" s="34">
        <v>37</v>
      </c>
    </row>
    <row r="4558" spans="1:8" x14ac:dyDescent="0.35">
      <c r="A4558" s="33">
        <v>2016</v>
      </c>
      <c r="B4558" s="33" t="s">
        <v>101</v>
      </c>
      <c r="C4558" s="33" t="str">
        <f>VLOOKUP(B4558,lookup!A:D,3,FALSE)</f>
        <v>Non Metropolitan Fire Authorities</v>
      </c>
      <c r="D4558" s="33" t="str">
        <f>VLOOKUP(B4558,lookup!A:D,4,FALSE)</f>
        <v>E31000024</v>
      </c>
      <c r="E4558" s="33" t="s">
        <v>7</v>
      </c>
      <c r="F4558" s="1" t="s">
        <v>252</v>
      </c>
      <c r="G4558" s="33" t="s">
        <v>14</v>
      </c>
      <c r="H4558" s="34">
        <v>157</v>
      </c>
    </row>
    <row r="4559" spans="1:8" x14ac:dyDescent="0.35">
      <c r="A4559" s="33">
        <v>2016</v>
      </c>
      <c r="B4559" s="33" t="s">
        <v>101</v>
      </c>
      <c r="C4559" s="33" t="str">
        <f>VLOOKUP(B4559,lookup!A:D,3,FALSE)</f>
        <v>Non Metropolitan Fire Authorities</v>
      </c>
      <c r="D4559" s="33" t="str">
        <f>VLOOKUP(B4559,lookup!A:D,4,FALSE)</f>
        <v>E31000024</v>
      </c>
      <c r="E4559" s="33" t="s">
        <v>7</v>
      </c>
      <c r="F4559" s="1" t="s">
        <v>252</v>
      </c>
      <c r="G4559" s="33" t="s">
        <v>5</v>
      </c>
      <c r="H4559" s="34">
        <v>211</v>
      </c>
    </row>
    <row r="4560" spans="1:8" x14ac:dyDescent="0.35">
      <c r="A4560" s="33">
        <v>2016</v>
      </c>
      <c r="B4560" s="33" t="s">
        <v>101</v>
      </c>
      <c r="C4560" s="33" t="str">
        <f>VLOOKUP(B4560,lookup!A:D,3,FALSE)</f>
        <v>Non Metropolitan Fire Authorities</v>
      </c>
      <c r="D4560" s="33" t="str">
        <f>VLOOKUP(B4560,lookup!A:D,4,FALSE)</f>
        <v>E31000024</v>
      </c>
      <c r="E4560" s="33" t="s">
        <v>15</v>
      </c>
      <c r="F4560" s="1" t="s">
        <v>252</v>
      </c>
      <c r="G4560" s="33" t="s">
        <v>10</v>
      </c>
      <c r="H4560" s="34">
        <v>0</v>
      </c>
    </row>
    <row r="4561" spans="1:8" x14ac:dyDescent="0.35">
      <c r="A4561" s="33">
        <v>2016</v>
      </c>
      <c r="B4561" s="33" t="s">
        <v>101</v>
      </c>
      <c r="C4561" s="33" t="str">
        <f>VLOOKUP(B4561,lookup!A:D,3,FALSE)</f>
        <v>Non Metropolitan Fire Authorities</v>
      </c>
      <c r="D4561" s="33" t="str">
        <f>VLOOKUP(B4561,lookup!A:D,4,FALSE)</f>
        <v>E31000024</v>
      </c>
      <c r="E4561" s="33" t="s">
        <v>15</v>
      </c>
      <c r="F4561" s="1" t="s">
        <v>252</v>
      </c>
      <c r="G4561" s="33" t="s">
        <v>11</v>
      </c>
      <c r="H4561" s="34">
        <v>0</v>
      </c>
    </row>
    <row r="4562" spans="1:8" x14ac:dyDescent="0.35">
      <c r="A4562" s="33">
        <v>2016</v>
      </c>
      <c r="B4562" s="33" t="s">
        <v>101</v>
      </c>
      <c r="C4562" s="33" t="str">
        <f>VLOOKUP(B4562,lookup!A:D,3,FALSE)</f>
        <v>Non Metropolitan Fire Authorities</v>
      </c>
      <c r="D4562" s="33" t="str">
        <f>VLOOKUP(B4562,lookup!A:D,4,FALSE)</f>
        <v>E31000024</v>
      </c>
      <c r="E4562" s="33" t="s">
        <v>15</v>
      </c>
      <c r="F4562" s="1" t="s">
        <v>252</v>
      </c>
      <c r="G4562" s="33" t="s">
        <v>12</v>
      </c>
      <c r="H4562" s="34">
        <v>1</v>
      </c>
    </row>
    <row r="4563" spans="1:8" x14ac:dyDescent="0.35">
      <c r="A4563" s="33">
        <v>2016</v>
      </c>
      <c r="B4563" s="33" t="s">
        <v>101</v>
      </c>
      <c r="C4563" s="33" t="str">
        <f>VLOOKUP(B4563,lookup!A:D,3,FALSE)</f>
        <v>Non Metropolitan Fire Authorities</v>
      </c>
      <c r="D4563" s="33" t="str">
        <f>VLOOKUP(B4563,lookup!A:D,4,FALSE)</f>
        <v>E31000024</v>
      </c>
      <c r="E4563" s="33" t="s">
        <v>15</v>
      </c>
      <c r="F4563" s="1" t="s">
        <v>252</v>
      </c>
      <c r="G4563" s="33" t="s">
        <v>13</v>
      </c>
      <c r="H4563" s="34">
        <v>0</v>
      </c>
    </row>
    <row r="4564" spans="1:8" x14ac:dyDescent="0.35">
      <c r="A4564" s="33">
        <v>2016</v>
      </c>
      <c r="B4564" s="33" t="s">
        <v>101</v>
      </c>
      <c r="C4564" s="33" t="str">
        <f>VLOOKUP(B4564,lookup!A:D,3,FALSE)</f>
        <v>Non Metropolitan Fire Authorities</v>
      </c>
      <c r="D4564" s="33" t="str">
        <f>VLOOKUP(B4564,lookup!A:D,4,FALSE)</f>
        <v>E31000024</v>
      </c>
      <c r="E4564" s="33" t="s">
        <v>15</v>
      </c>
      <c r="F4564" s="1" t="s">
        <v>252</v>
      </c>
      <c r="G4564" s="33" t="s">
        <v>14</v>
      </c>
      <c r="H4564" s="34">
        <v>5</v>
      </c>
    </row>
    <row r="4565" spans="1:8" x14ac:dyDescent="0.35">
      <c r="A4565" s="33">
        <v>2016</v>
      </c>
      <c r="B4565" s="33" t="s">
        <v>101</v>
      </c>
      <c r="C4565" s="33" t="str">
        <f>VLOOKUP(B4565,lookup!A:D,3,FALSE)</f>
        <v>Non Metropolitan Fire Authorities</v>
      </c>
      <c r="D4565" s="33" t="str">
        <f>VLOOKUP(B4565,lookup!A:D,4,FALSE)</f>
        <v>E31000024</v>
      </c>
      <c r="E4565" s="33" t="s">
        <v>15</v>
      </c>
      <c r="F4565" s="1" t="s">
        <v>252</v>
      </c>
      <c r="G4565" s="33" t="s">
        <v>5</v>
      </c>
      <c r="H4565" s="34">
        <v>6</v>
      </c>
    </row>
    <row r="4566" spans="1:8" x14ac:dyDescent="0.35">
      <c r="A4566" s="33">
        <v>2016</v>
      </c>
      <c r="B4566" s="33" t="s">
        <v>104</v>
      </c>
      <c r="C4566" s="33" t="str">
        <f>VLOOKUP(B4566,lookup!A:D,3,FALSE)</f>
        <v>Non Metropolitan Fire Authorities</v>
      </c>
      <c r="D4566" s="33" t="str">
        <f>VLOOKUP(B4566,lookup!A:D,4,FALSE)</f>
        <v>E31000025</v>
      </c>
      <c r="E4566" s="33" t="s">
        <v>7</v>
      </c>
      <c r="F4566" s="1" t="s">
        <v>219</v>
      </c>
      <c r="G4566" s="33" t="s">
        <v>8</v>
      </c>
      <c r="H4566" s="34">
        <v>3</v>
      </c>
    </row>
    <row r="4567" spans="1:8" x14ac:dyDescent="0.35">
      <c r="A4567" s="33">
        <v>2016</v>
      </c>
      <c r="B4567" s="33" t="s">
        <v>104</v>
      </c>
      <c r="C4567" s="33" t="str">
        <f>VLOOKUP(B4567,lookup!A:D,3,FALSE)</f>
        <v>Non Metropolitan Fire Authorities</v>
      </c>
      <c r="D4567" s="33" t="str">
        <f>VLOOKUP(B4567,lookup!A:D,4,FALSE)</f>
        <v>E31000025</v>
      </c>
      <c r="E4567" s="33" t="s">
        <v>7</v>
      </c>
      <c r="F4567" s="1" t="s">
        <v>219</v>
      </c>
      <c r="G4567" s="33" t="s">
        <v>178</v>
      </c>
      <c r="H4567" s="34">
        <v>2</v>
      </c>
    </row>
    <row r="4568" spans="1:8" x14ac:dyDescent="0.35">
      <c r="A4568" s="33">
        <v>2016</v>
      </c>
      <c r="B4568" s="33" t="s">
        <v>104</v>
      </c>
      <c r="C4568" s="33" t="str">
        <f>VLOOKUP(B4568,lookup!A:D,3,FALSE)</f>
        <v>Non Metropolitan Fire Authorities</v>
      </c>
      <c r="D4568" s="33" t="str">
        <f>VLOOKUP(B4568,lookup!A:D,4,FALSE)</f>
        <v>E31000025</v>
      </c>
      <c r="E4568" s="33" t="s">
        <v>7</v>
      </c>
      <c r="F4568" s="1" t="s">
        <v>219</v>
      </c>
      <c r="G4568" s="33" t="s">
        <v>10</v>
      </c>
      <c r="H4568" s="34">
        <v>8</v>
      </c>
    </row>
    <row r="4569" spans="1:8" x14ac:dyDescent="0.35">
      <c r="A4569" s="33">
        <v>2016</v>
      </c>
      <c r="B4569" s="33" t="s">
        <v>104</v>
      </c>
      <c r="C4569" s="33" t="str">
        <f>VLOOKUP(B4569,lookup!A:D,3,FALSE)</f>
        <v>Non Metropolitan Fire Authorities</v>
      </c>
      <c r="D4569" s="33" t="str">
        <f>VLOOKUP(B4569,lookup!A:D,4,FALSE)</f>
        <v>E31000025</v>
      </c>
      <c r="E4569" s="33" t="s">
        <v>7</v>
      </c>
      <c r="F4569" s="1" t="s">
        <v>219</v>
      </c>
      <c r="G4569" s="33" t="s">
        <v>11</v>
      </c>
      <c r="H4569" s="34">
        <v>19</v>
      </c>
    </row>
    <row r="4570" spans="1:8" x14ac:dyDescent="0.35">
      <c r="A4570" s="33">
        <v>2016</v>
      </c>
      <c r="B4570" s="33" t="s">
        <v>104</v>
      </c>
      <c r="C4570" s="33" t="str">
        <f>VLOOKUP(B4570,lookup!A:D,3,FALSE)</f>
        <v>Non Metropolitan Fire Authorities</v>
      </c>
      <c r="D4570" s="33" t="str">
        <f>VLOOKUP(B4570,lookup!A:D,4,FALSE)</f>
        <v>E31000025</v>
      </c>
      <c r="E4570" s="33" t="s">
        <v>7</v>
      </c>
      <c r="F4570" s="1" t="s">
        <v>219</v>
      </c>
      <c r="G4570" s="33" t="s">
        <v>12</v>
      </c>
      <c r="H4570" s="34">
        <v>31</v>
      </c>
    </row>
    <row r="4571" spans="1:8" x14ac:dyDescent="0.35">
      <c r="A4571" s="33">
        <v>2016</v>
      </c>
      <c r="B4571" s="33" t="s">
        <v>104</v>
      </c>
      <c r="C4571" s="33" t="str">
        <f>VLOOKUP(B4571,lookup!A:D,3,FALSE)</f>
        <v>Non Metropolitan Fire Authorities</v>
      </c>
      <c r="D4571" s="33" t="str">
        <f>VLOOKUP(B4571,lookup!A:D,4,FALSE)</f>
        <v>E31000025</v>
      </c>
      <c r="E4571" s="33" t="s">
        <v>7</v>
      </c>
      <c r="F4571" s="1" t="s">
        <v>219</v>
      </c>
      <c r="G4571" s="33" t="s">
        <v>13</v>
      </c>
      <c r="H4571" s="34">
        <v>24</v>
      </c>
    </row>
    <row r="4572" spans="1:8" x14ac:dyDescent="0.35">
      <c r="A4572" s="33">
        <v>2016</v>
      </c>
      <c r="B4572" s="33" t="s">
        <v>104</v>
      </c>
      <c r="C4572" s="33" t="str">
        <f>VLOOKUP(B4572,lookup!A:D,3,FALSE)</f>
        <v>Non Metropolitan Fire Authorities</v>
      </c>
      <c r="D4572" s="33" t="str">
        <f>VLOOKUP(B4572,lookup!A:D,4,FALSE)</f>
        <v>E31000025</v>
      </c>
      <c r="E4572" s="33" t="s">
        <v>7</v>
      </c>
      <c r="F4572" s="1" t="s">
        <v>219</v>
      </c>
      <c r="G4572" s="33" t="s">
        <v>14</v>
      </c>
      <c r="H4572" s="34">
        <v>91</v>
      </c>
    </row>
    <row r="4573" spans="1:8" x14ac:dyDescent="0.35">
      <c r="A4573" s="33">
        <v>2016</v>
      </c>
      <c r="B4573" s="33" t="s">
        <v>104</v>
      </c>
      <c r="C4573" s="33" t="str">
        <f>VLOOKUP(B4573,lookup!A:D,3,FALSE)</f>
        <v>Non Metropolitan Fire Authorities</v>
      </c>
      <c r="D4573" s="33" t="str">
        <f>VLOOKUP(B4573,lookup!A:D,4,FALSE)</f>
        <v>E31000025</v>
      </c>
      <c r="E4573" s="33" t="s">
        <v>7</v>
      </c>
      <c r="F4573" s="1" t="s">
        <v>219</v>
      </c>
      <c r="G4573" s="33" t="s">
        <v>5</v>
      </c>
      <c r="H4573" s="34">
        <v>178</v>
      </c>
    </row>
    <row r="4574" spans="1:8" x14ac:dyDescent="0.35">
      <c r="A4574" s="33">
        <v>2016</v>
      </c>
      <c r="B4574" s="33" t="s">
        <v>104</v>
      </c>
      <c r="C4574" s="33" t="str">
        <f>VLOOKUP(B4574,lookup!A:D,3,FALSE)</f>
        <v>Non Metropolitan Fire Authorities</v>
      </c>
      <c r="D4574" s="33" t="str">
        <f>VLOOKUP(B4574,lookup!A:D,4,FALSE)</f>
        <v>E31000025</v>
      </c>
      <c r="E4574" s="33" t="s">
        <v>15</v>
      </c>
      <c r="F4574" s="1" t="s">
        <v>219</v>
      </c>
      <c r="G4574" s="33" t="s">
        <v>8</v>
      </c>
      <c r="H4574" s="34">
        <v>0</v>
      </c>
    </row>
    <row r="4575" spans="1:8" x14ac:dyDescent="0.35">
      <c r="A4575" s="33">
        <v>2016</v>
      </c>
      <c r="B4575" s="33" t="s">
        <v>104</v>
      </c>
      <c r="C4575" s="33" t="str">
        <f>VLOOKUP(B4575,lookup!A:D,3,FALSE)</f>
        <v>Non Metropolitan Fire Authorities</v>
      </c>
      <c r="D4575" s="33" t="str">
        <f>VLOOKUP(B4575,lookup!A:D,4,FALSE)</f>
        <v>E31000025</v>
      </c>
      <c r="E4575" s="33" t="s">
        <v>15</v>
      </c>
      <c r="F4575" s="1" t="s">
        <v>219</v>
      </c>
      <c r="G4575" s="33" t="s">
        <v>178</v>
      </c>
      <c r="H4575" s="34">
        <v>2</v>
      </c>
    </row>
    <row r="4576" spans="1:8" x14ac:dyDescent="0.35">
      <c r="A4576" s="33">
        <v>2016</v>
      </c>
      <c r="B4576" s="33" t="s">
        <v>104</v>
      </c>
      <c r="C4576" s="33" t="str">
        <f>VLOOKUP(B4576,lookup!A:D,3,FALSE)</f>
        <v>Non Metropolitan Fire Authorities</v>
      </c>
      <c r="D4576" s="33" t="str">
        <f>VLOOKUP(B4576,lookup!A:D,4,FALSE)</f>
        <v>E31000025</v>
      </c>
      <c r="E4576" s="33" t="s">
        <v>15</v>
      </c>
      <c r="F4576" s="1" t="s">
        <v>219</v>
      </c>
      <c r="G4576" s="33" t="s">
        <v>10</v>
      </c>
      <c r="H4576" s="34">
        <v>0</v>
      </c>
    </row>
    <row r="4577" spans="1:8" x14ac:dyDescent="0.35">
      <c r="A4577" s="33">
        <v>2016</v>
      </c>
      <c r="B4577" s="33" t="s">
        <v>104</v>
      </c>
      <c r="C4577" s="33" t="str">
        <f>VLOOKUP(B4577,lookup!A:D,3,FALSE)</f>
        <v>Non Metropolitan Fire Authorities</v>
      </c>
      <c r="D4577" s="33" t="str">
        <f>VLOOKUP(B4577,lookup!A:D,4,FALSE)</f>
        <v>E31000025</v>
      </c>
      <c r="E4577" s="33" t="s">
        <v>15</v>
      </c>
      <c r="F4577" s="1" t="s">
        <v>219</v>
      </c>
      <c r="G4577" s="33" t="s">
        <v>11</v>
      </c>
      <c r="H4577" s="34">
        <v>1</v>
      </c>
    </row>
    <row r="4578" spans="1:8" x14ac:dyDescent="0.35">
      <c r="A4578" s="33">
        <v>2016</v>
      </c>
      <c r="B4578" s="33" t="s">
        <v>104</v>
      </c>
      <c r="C4578" s="33" t="str">
        <f>VLOOKUP(B4578,lookup!A:D,3,FALSE)</f>
        <v>Non Metropolitan Fire Authorities</v>
      </c>
      <c r="D4578" s="33" t="str">
        <f>VLOOKUP(B4578,lookup!A:D,4,FALSE)</f>
        <v>E31000025</v>
      </c>
      <c r="E4578" s="33" t="s">
        <v>15</v>
      </c>
      <c r="F4578" s="1" t="s">
        <v>219</v>
      </c>
      <c r="G4578" s="33" t="s">
        <v>12</v>
      </c>
      <c r="H4578" s="34">
        <v>9</v>
      </c>
    </row>
    <row r="4579" spans="1:8" x14ac:dyDescent="0.35">
      <c r="A4579" s="33">
        <v>2016</v>
      </c>
      <c r="B4579" s="33" t="s">
        <v>104</v>
      </c>
      <c r="C4579" s="33" t="str">
        <f>VLOOKUP(B4579,lookup!A:D,3,FALSE)</f>
        <v>Non Metropolitan Fire Authorities</v>
      </c>
      <c r="D4579" s="33" t="str">
        <f>VLOOKUP(B4579,lookup!A:D,4,FALSE)</f>
        <v>E31000025</v>
      </c>
      <c r="E4579" s="33" t="s">
        <v>15</v>
      </c>
      <c r="F4579" s="1" t="s">
        <v>219</v>
      </c>
      <c r="G4579" s="33" t="s">
        <v>13</v>
      </c>
      <c r="H4579" s="34">
        <v>4</v>
      </c>
    </row>
    <row r="4580" spans="1:8" x14ac:dyDescent="0.35">
      <c r="A4580" s="33">
        <v>2016</v>
      </c>
      <c r="B4580" s="33" t="s">
        <v>104</v>
      </c>
      <c r="C4580" s="33" t="str">
        <f>VLOOKUP(B4580,lookup!A:D,3,FALSE)</f>
        <v>Non Metropolitan Fire Authorities</v>
      </c>
      <c r="D4580" s="33" t="str">
        <f>VLOOKUP(B4580,lookup!A:D,4,FALSE)</f>
        <v>E31000025</v>
      </c>
      <c r="E4580" s="33" t="s">
        <v>15</v>
      </c>
      <c r="F4580" s="1" t="s">
        <v>219</v>
      </c>
      <c r="G4580" s="33" t="s">
        <v>14</v>
      </c>
      <c r="H4580" s="34">
        <v>9</v>
      </c>
    </row>
    <row r="4581" spans="1:8" x14ac:dyDescent="0.35">
      <c r="A4581" s="33">
        <v>2016</v>
      </c>
      <c r="B4581" s="33" t="s">
        <v>104</v>
      </c>
      <c r="C4581" s="33" t="str">
        <f>VLOOKUP(B4581,lookup!A:D,3,FALSE)</f>
        <v>Non Metropolitan Fire Authorities</v>
      </c>
      <c r="D4581" s="33" t="str">
        <f>VLOOKUP(B4581,lookup!A:D,4,FALSE)</f>
        <v>E31000025</v>
      </c>
      <c r="E4581" s="33" t="s">
        <v>15</v>
      </c>
      <c r="F4581" s="1" t="s">
        <v>219</v>
      </c>
      <c r="G4581" s="33" t="s">
        <v>5</v>
      </c>
      <c r="H4581" s="34">
        <v>25</v>
      </c>
    </row>
    <row r="4582" spans="1:8" x14ac:dyDescent="0.35">
      <c r="A4582" s="33">
        <v>2016</v>
      </c>
      <c r="B4582" s="33" t="s">
        <v>104</v>
      </c>
      <c r="C4582" s="33" t="str">
        <f>VLOOKUP(B4582,lookup!A:D,3,FALSE)</f>
        <v>Non Metropolitan Fire Authorities</v>
      </c>
      <c r="D4582" s="33" t="str">
        <f>VLOOKUP(B4582,lookup!A:D,4,FALSE)</f>
        <v>E31000025</v>
      </c>
      <c r="E4582" s="33" t="s">
        <v>7</v>
      </c>
      <c r="F4582" s="1" t="s">
        <v>252</v>
      </c>
      <c r="G4582" s="33" t="s">
        <v>10</v>
      </c>
      <c r="H4582" s="34">
        <v>0</v>
      </c>
    </row>
    <row r="4583" spans="1:8" x14ac:dyDescent="0.35">
      <c r="A4583" s="33">
        <v>2016</v>
      </c>
      <c r="B4583" s="33" t="s">
        <v>104</v>
      </c>
      <c r="C4583" s="33" t="str">
        <f>VLOOKUP(B4583,lookup!A:D,3,FALSE)</f>
        <v>Non Metropolitan Fire Authorities</v>
      </c>
      <c r="D4583" s="33" t="str">
        <f>VLOOKUP(B4583,lookup!A:D,4,FALSE)</f>
        <v>E31000025</v>
      </c>
      <c r="E4583" s="33" t="s">
        <v>7</v>
      </c>
      <c r="F4583" s="1" t="s">
        <v>252</v>
      </c>
      <c r="G4583" s="33" t="s">
        <v>11</v>
      </c>
      <c r="H4583" s="34">
        <v>0</v>
      </c>
    </row>
    <row r="4584" spans="1:8" x14ac:dyDescent="0.35">
      <c r="A4584" s="33">
        <v>2016</v>
      </c>
      <c r="B4584" s="33" t="s">
        <v>104</v>
      </c>
      <c r="C4584" s="33" t="str">
        <f>VLOOKUP(B4584,lookup!A:D,3,FALSE)</f>
        <v>Non Metropolitan Fire Authorities</v>
      </c>
      <c r="D4584" s="33" t="str">
        <f>VLOOKUP(B4584,lookup!A:D,4,FALSE)</f>
        <v>E31000025</v>
      </c>
      <c r="E4584" s="33" t="s">
        <v>7</v>
      </c>
      <c r="F4584" s="1" t="s">
        <v>252</v>
      </c>
      <c r="G4584" s="33" t="s">
        <v>12</v>
      </c>
      <c r="H4584" s="34">
        <v>38</v>
      </c>
    </row>
    <row r="4585" spans="1:8" x14ac:dyDescent="0.35">
      <c r="A4585" s="33">
        <v>2016</v>
      </c>
      <c r="B4585" s="33" t="s">
        <v>104</v>
      </c>
      <c r="C4585" s="33" t="str">
        <f>VLOOKUP(B4585,lookup!A:D,3,FALSE)</f>
        <v>Non Metropolitan Fire Authorities</v>
      </c>
      <c r="D4585" s="33" t="str">
        <f>VLOOKUP(B4585,lookup!A:D,4,FALSE)</f>
        <v>E31000025</v>
      </c>
      <c r="E4585" s="33" t="s">
        <v>7</v>
      </c>
      <c r="F4585" s="1" t="s">
        <v>252</v>
      </c>
      <c r="G4585" s="33" t="s">
        <v>13</v>
      </c>
      <c r="H4585" s="34">
        <v>72</v>
      </c>
    </row>
    <row r="4586" spans="1:8" x14ac:dyDescent="0.35">
      <c r="A4586" s="33">
        <v>2016</v>
      </c>
      <c r="B4586" s="33" t="s">
        <v>104</v>
      </c>
      <c r="C4586" s="33" t="str">
        <f>VLOOKUP(B4586,lookup!A:D,3,FALSE)</f>
        <v>Non Metropolitan Fire Authorities</v>
      </c>
      <c r="D4586" s="33" t="str">
        <f>VLOOKUP(B4586,lookup!A:D,4,FALSE)</f>
        <v>E31000025</v>
      </c>
      <c r="E4586" s="33" t="s">
        <v>7</v>
      </c>
      <c r="F4586" s="1" t="s">
        <v>252</v>
      </c>
      <c r="G4586" s="33" t="s">
        <v>14</v>
      </c>
      <c r="H4586" s="34">
        <v>305</v>
      </c>
    </row>
    <row r="4587" spans="1:8" x14ac:dyDescent="0.35">
      <c r="A4587" s="33">
        <v>2016</v>
      </c>
      <c r="B4587" s="33" t="s">
        <v>104</v>
      </c>
      <c r="C4587" s="33" t="str">
        <f>VLOOKUP(B4587,lookup!A:D,3,FALSE)</f>
        <v>Non Metropolitan Fire Authorities</v>
      </c>
      <c r="D4587" s="33" t="str">
        <f>VLOOKUP(B4587,lookup!A:D,4,FALSE)</f>
        <v>E31000025</v>
      </c>
      <c r="E4587" s="33" t="s">
        <v>7</v>
      </c>
      <c r="F4587" s="1" t="s">
        <v>252</v>
      </c>
      <c r="G4587" s="33" t="s">
        <v>5</v>
      </c>
      <c r="H4587" s="34">
        <v>415</v>
      </c>
    </row>
    <row r="4588" spans="1:8" x14ac:dyDescent="0.35">
      <c r="A4588" s="33">
        <v>2016</v>
      </c>
      <c r="B4588" s="33" t="s">
        <v>104</v>
      </c>
      <c r="C4588" s="33" t="str">
        <f>VLOOKUP(B4588,lookup!A:D,3,FALSE)</f>
        <v>Non Metropolitan Fire Authorities</v>
      </c>
      <c r="D4588" s="33" t="str">
        <f>VLOOKUP(B4588,lookup!A:D,4,FALSE)</f>
        <v>E31000025</v>
      </c>
      <c r="E4588" s="33" t="s">
        <v>15</v>
      </c>
      <c r="F4588" s="1" t="s">
        <v>252</v>
      </c>
      <c r="G4588" s="33" t="s">
        <v>10</v>
      </c>
      <c r="H4588" s="34">
        <v>0</v>
      </c>
    </row>
    <row r="4589" spans="1:8" x14ac:dyDescent="0.35">
      <c r="A4589" s="33">
        <v>2016</v>
      </c>
      <c r="B4589" s="33" t="s">
        <v>104</v>
      </c>
      <c r="C4589" s="33" t="str">
        <f>VLOOKUP(B4589,lookup!A:D,3,FALSE)</f>
        <v>Non Metropolitan Fire Authorities</v>
      </c>
      <c r="D4589" s="33" t="str">
        <f>VLOOKUP(B4589,lookup!A:D,4,FALSE)</f>
        <v>E31000025</v>
      </c>
      <c r="E4589" s="33" t="s">
        <v>15</v>
      </c>
      <c r="F4589" s="1" t="s">
        <v>252</v>
      </c>
      <c r="G4589" s="33" t="s">
        <v>11</v>
      </c>
      <c r="H4589" s="34">
        <v>0</v>
      </c>
    </row>
    <row r="4590" spans="1:8" x14ac:dyDescent="0.35">
      <c r="A4590" s="33">
        <v>2016</v>
      </c>
      <c r="B4590" s="33" t="s">
        <v>104</v>
      </c>
      <c r="C4590" s="33" t="str">
        <f>VLOOKUP(B4590,lookup!A:D,3,FALSE)</f>
        <v>Non Metropolitan Fire Authorities</v>
      </c>
      <c r="D4590" s="33" t="str">
        <f>VLOOKUP(B4590,lookup!A:D,4,FALSE)</f>
        <v>E31000025</v>
      </c>
      <c r="E4590" s="33" t="s">
        <v>15</v>
      </c>
      <c r="F4590" s="1" t="s">
        <v>252</v>
      </c>
      <c r="G4590" s="33" t="s">
        <v>12</v>
      </c>
      <c r="H4590" s="34">
        <v>1</v>
      </c>
    </row>
    <row r="4591" spans="1:8" x14ac:dyDescent="0.35">
      <c r="A4591" s="33">
        <v>2016</v>
      </c>
      <c r="B4591" s="33" t="s">
        <v>104</v>
      </c>
      <c r="C4591" s="33" t="str">
        <f>VLOOKUP(B4591,lookup!A:D,3,FALSE)</f>
        <v>Non Metropolitan Fire Authorities</v>
      </c>
      <c r="D4591" s="33" t="str">
        <f>VLOOKUP(B4591,lookup!A:D,4,FALSE)</f>
        <v>E31000025</v>
      </c>
      <c r="E4591" s="33" t="s">
        <v>15</v>
      </c>
      <c r="F4591" s="1" t="s">
        <v>252</v>
      </c>
      <c r="G4591" s="33" t="s">
        <v>13</v>
      </c>
      <c r="H4591" s="34">
        <v>2</v>
      </c>
    </row>
    <row r="4592" spans="1:8" x14ac:dyDescent="0.35">
      <c r="A4592" s="33">
        <v>2016</v>
      </c>
      <c r="B4592" s="33" t="s">
        <v>104</v>
      </c>
      <c r="C4592" s="33" t="str">
        <f>VLOOKUP(B4592,lookup!A:D,3,FALSE)</f>
        <v>Non Metropolitan Fire Authorities</v>
      </c>
      <c r="D4592" s="33" t="str">
        <f>VLOOKUP(B4592,lookup!A:D,4,FALSE)</f>
        <v>E31000025</v>
      </c>
      <c r="E4592" s="33" t="s">
        <v>15</v>
      </c>
      <c r="F4592" s="1" t="s">
        <v>252</v>
      </c>
      <c r="G4592" s="33" t="s">
        <v>14</v>
      </c>
      <c r="H4592" s="34">
        <v>20</v>
      </c>
    </row>
    <row r="4593" spans="1:8" x14ac:dyDescent="0.35">
      <c r="A4593" s="33">
        <v>2016</v>
      </c>
      <c r="B4593" s="33" t="s">
        <v>104</v>
      </c>
      <c r="C4593" s="33" t="str">
        <f>VLOOKUP(B4593,lookup!A:D,3,FALSE)</f>
        <v>Non Metropolitan Fire Authorities</v>
      </c>
      <c r="D4593" s="33" t="str">
        <f>VLOOKUP(B4593,lookup!A:D,4,FALSE)</f>
        <v>E31000025</v>
      </c>
      <c r="E4593" s="33" t="s">
        <v>15</v>
      </c>
      <c r="F4593" s="1" t="s">
        <v>252</v>
      </c>
      <c r="G4593" s="33" t="s">
        <v>5</v>
      </c>
      <c r="H4593" s="34">
        <v>23</v>
      </c>
    </row>
    <row r="4594" spans="1:8" x14ac:dyDescent="0.35">
      <c r="A4594" s="33">
        <v>2016</v>
      </c>
      <c r="B4594" s="33" t="s">
        <v>107</v>
      </c>
      <c r="C4594" s="33" t="str">
        <f>VLOOKUP(B4594,lookup!A:D,3,FALSE)</f>
        <v>Metropolitan Fire Authorities</v>
      </c>
      <c r="D4594" s="33" t="str">
        <f>VLOOKUP(B4594,lookup!A:D,4,FALSE)</f>
        <v>E31000041</v>
      </c>
      <c r="E4594" s="33" t="s">
        <v>7</v>
      </c>
      <c r="F4594" s="1" t="s">
        <v>219</v>
      </c>
      <c r="G4594" s="33" t="s">
        <v>8</v>
      </c>
      <c r="H4594" s="34">
        <v>2</v>
      </c>
    </row>
    <row r="4595" spans="1:8" x14ac:dyDescent="0.35">
      <c r="A4595" s="33">
        <v>2016</v>
      </c>
      <c r="B4595" s="33" t="s">
        <v>107</v>
      </c>
      <c r="C4595" s="33" t="str">
        <f>VLOOKUP(B4595,lookup!A:D,3,FALSE)</f>
        <v>Metropolitan Fire Authorities</v>
      </c>
      <c r="D4595" s="33" t="str">
        <f>VLOOKUP(B4595,lookup!A:D,4,FALSE)</f>
        <v>E31000041</v>
      </c>
      <c r="E4595" s="33" t="s">
        <v>7</v>
      </c>
      <c r="F4595" s="1" t="s">
        <v>219</v>
      </c>
      <c r="G4595" s="33" t="s">
        <v>178</v>
      </c>
      <c r="H4595" s="34">
        <v>4</v>
      </c>
    </row>
    <row r="4596" spans="1:8" x14ac:dyDescent="0.35">
      <c r="A4596" s="33">
        <v>2016</v>
      </c>
      <c r="B4596" s="33" t="s">
        <v>107</v>
      </c>
      <c r="C4596" s="33" t="str">
        <f>VLOOKUP(B4596,lookup!A:D,3,FALSE)</f>
        <v>Metropolitan Fire Authorities</v>
      </c>
      <c r="D4596" s="33" t="str">
        <f>VLOOKUP(B4596,lookup!A:D,4,FALSE)</f>
        <v>E31000041</v>
      </c>
      <c r="E4596" s="33" t="s">
        <v>7</v>
      </c>
      <c r="F4596" s="1" t="s">
        <v>219</v>
      </c>
      <c r="G4596" s="33" t="s">
        <v>10</v>
      </c>
      <c r="H4596" s="34">
        <v>8</v>
      </c>
    </row>
    <row r="4597" spans="1:8" x14ac:dyDescent="0.35">
      <c r="A4597" s="33">
        <v>2016</v>
      </c>
      <c r="B4597" s="33" t="s">
        <v>107</v>
      </c>
      <c r="C4597" s="33" t="str">
        <f>VLOOKUP(B4597,lookup!A:D,3,FALSE)</f>
        <v>Metropolitan Fire Authorities</v>
      </c>
      <c r="D4597" s="33" t="str">
        <f>VLOOKUP(B4597,lookup!A:D,4,FALSE)</f>
        <v>E31000041</v>
      </c>
      <c r="E4597" s="33" t="s">
        <v>7</v>
      </c>
      <c r="F4597" s="1" t="s">
        <v>219</v>
      </c>
      <c r="G4597" s="33" t="s">
        <v>11</v>
      </c>
      <c r="H4597" s="34">
        <v>23</v>
      </c>
    </row>
    <row r="4598" spans="1:8" x14ac:dyDescent="0.35">
      <c r="A4598" s="33">
        <v>2016</v>
      </c>
      <c r="B4598" s="33" t="s">
        <v>107</v>
      </c>
      <c r="C4598" s="33" t="str">
        <f>VLOOKUP(B4598,lookup!A:D,3,FALSE)</f>
        <v>Metropolitan Fire Authorities</v>
      </c>
      <c r="D4598" s="33" t="str">
        <f>VLOOKUP(B4598,lookup!A:D,4,FALSE)</f>
        <v>E31000041</v>
      </c>
      <c r="E4598" s="33" t="s">
        <v>7</v>
      </c>
      <c r="F4598" s="1" t="s">
        <v>219</v>
      </c>
      <c r="G4598" s="33" t="s">
        <v>12</v>
      </c>
      <c r="H4598" s="34">
        <v>148</v>
      </c>
    </row>
    <row r="4599" spans="1:8" x14ac:dyDescent="0.35">
      <c r="A4599" s="33">
        <v>2016</v>
      </c>
      <c r="B4599" s="33" t="s">
        <v>107</v>
      </c>
      <c r="C4599" s="33" t="str">
        <f>VLOOKUP(B4599,lookup!A:D,3,FALSE)</f>
        <v>Metropolitan Fire Authorities</v>
      </c>
      <c r="D4599" s="33" t="str">
        <f>VLOOKUP(B4599,lookup!A:D,4,FALSE)</f>
        <v>E31000041</v>
      </c>
      <c r="E4599" s="33" t="s">
        <v>7</v>
      </c>
      <c r="F4599" s="1" t="s">
        <v>219</v>
      </c>
      <c r="G4599" s="33" t="s">
        <v>13</v>
      </c>
      <c r="H4599" s="34">
        <v>13</v>
      </c>
    </row>
    <row r="4600" spans="1:8" x14ac:dyDescent="0.35">
      <c r="A4600" s="33">
        <v>2016</v>
      </c>
      <c r="B4600" s="33" t="s">
        <v>107</v>
      </c>
      <c r="C4600" s="33" t="str">
        <f>VLOOKUP(B4600,lookup!A:D,3,FALSE)</f>
        <v>Metropolitan Fire Authorities</v>
      </c>
      <c r="D4600" s="33" t="str">
        <f>VLOOKUP(B4600,lookup!A:D,4,FALSE)</f>
        <v>E31000041</v>
      </c>
      <c r="E4600" s="33" t="s">
        <v>7</v>
      </c>
      <c r="F4600" s="1" t="s">
        <v>219</v>
      </c>
      <c r="G4600" s="33" t="s">
        <v>14</v>
      </c>
      <c r="H4600" s="34">
        <v>447</v>
      </c>
    </row>
    <row r="4601" spans="1:8" x14ac:dyDescent="0.35">
      <c r="A4601" s="33">
        <v>2016</v>
      </c>
      <c r="B4601" s="33" t="s">
        <v>107</v>
      </c>
      <c r="C4601" s="33" t="str">
        <f>VLOOKUP(B4601,lookup!A:D,3,FALSE)</f>
        <v>Metropolitan Fire Authorities</v>
      </c>
      <c r="D4601" s="33" t="str">
        <f>VLOOKUP(B4601,lookup!A:D,4,FALSE)</f>
        <v>E31000041</v>
      </c>
      <c r="E4601" s="33" t="s">
        <v>7</v>
      </c>
      <c r="F4601" s="1" t="s">
        <v>219</v>
      </c>
      <c r="G4601" s="33" t="s">
        <v>5</v>
      </c>
      <c r="H4601" s="34">
        <v>645</v>
      </c>
    </row>
    <row r="4602" spans="1:8" x14ac:dyDescent="0.35">
      <c r="A4602" s="33">
        <v>2016</v>
      </c>
      <c r="B4602" s="33" t="s">
        <v>107</v>
      </c>
      <c r="C4602" s="33" t="str">
        <f>VLOOKUP(B4602,lookup!A:D,3,FALSE)</f>
        <v>Metropolitan Fire Authorities</v>
      </c>
      <c r="D4602" s="33" t="str">
        <f>VLOOKUP(B4602,lookup!A:D,4,FALSE)</f>
        <v>E31000041</v>
      </c>
      <c r="E4602" s="33" t="s">
        <v>15</v>
      </c>
      <c r="F4602" s="1" t="s">
        <v>219</v>
      </c>
      <c r="G4602" s="33" t="s">
        <v>8</v>
      </c>
      <c r="H4602" s="34">
        <v>0</v>
      </c>
    </row>
    <row r="4603" spans="1:8" x14ac:dyDescent="0.35">
      <c r="A4603" s="33">
        <v>2016</v>
      </c>
      <c r="B4603" s="33" t="s">
        <v>107</v>
      </c>
      <c r="C4603" s="33" t="str">
        <f>VLOOKUP(B4603,lookup!A:D,3,FALSE)</f>
        <v>Metropolitan Fire Authorities</v>
      </c>
      <c r="D4603" s="33" t="str">
        <f>VLOOKUP(B4603,lookup!A:D,4,FALSE)</f>
        <v>E31000041</v>
      </c>
      <c r="E4603" s="33" t="s">
        <v>15</v>
      </c>
      <c r="F4603" s="1" t="s">
        <v>219</v>
      </c>
      <c r="G4603" s="33" t="s">
        <v>178</v>
      </c>
      <c r="H4603" s="34">
        <v>0</v>
      </c>
    </row>
    <row r="4604" spans="1:8" x14ac:dyDescent="0.35">
      <c r="A4604" s="33">
        <v>2016</v>
      </c>
      <c r="B4604" s="33" t="s">
        <v>107</v>
      </c>
      <c r="C4604" s="33" t="str">
        <f>VLOOKUP(B4604,lookup!A:D,3,FALSE)</f>
        <v>Metropolitan Fire Authorities</v>
      </c>
      <c r="D4604" s="33" t="str">
        <f>VLOOKUP(B4604,lookup!A:D,4,FALSE)</f>
        <v>E31000041</v>
      </c>
      <c r="E4604" s="33" t="s">
        <v>15</v>
      </c>
      <c r="F4604" s="1" t="s">
        <v>219</v>
      </c>
      <c r="G4604" s="33" t="s">
        <v>10</v>
      </c>
      <c r="H4604" s="34">
        <v>0</v>
      </c>
    </row>
    <row r="4605" spans="1:8" x14ac:dyDescent="0.35">
      <c r="A4605" s="33">
        <v>2016</v>
      </c>
      <c r="B4605" s="33" t="s">
        <v>107</v>
      </c>
      <c r="C4605" s="33" t="str">
        <f>VLOOKUP(B4605,lookup!A:D,3,FALSE)</f>
        <v>Metropolitan Fire Authorities</v>
      </c>
      <c r="D4605" s="33" t="str">
        <f>VLOOKUP(B4605,lookup!A:D,4,FALSE)</f>
        <v>E31000041</v>
      </c>
      <c r="E4605" s="33" t="s">
        <v>15</v>
      </c>
      <c r="F4605" s="1" t="s">
        <v>219</v>
      </c>
      <c r="G4605" s="33" t="s">
        <v>11</v>
      </c>
      <c r="H4605" s="34">
        <v>0</v>
      </c>
    </row>
    <row r="4606" spans="1:8" x14ac:dyDescent="0.35">
      <c r="A4606" s="33">
        <v>2016</v>
      </c>
      <c r="B4606" s="33" t="s">
        <v>107</v>
      </c>
      <c r="C4606" s="33" t="str">
        <f>VLOOKUP(B4606,lookup!A:D,3,FALSE)</f>
        <v>Metropolitan Fire Authorities</v>
      </c>
      <c r="D4606" s="33" t="str">
        <f>VLOOKUP(B4606,lookup!A:D,4,FALSE)</f>
        <v>E31000041</v>
      </c>
      <c r="E4606" s="33" t="s">
        <v>15</v>
      </c>
      <c r="F4606" s="1" t="s">
        <v>219</v>
      </c>
      <c r="G4606" s="33" t="s">
        <v>12</v>
      </c>
      <c r="H4606" s="34">
        <v>4</v>
      </c>
    </row>
    <row r="4607" spans="1:8" x14ac:dyDescent="0.35">
      <c r="A4607" s="33">
        <v>2016</v>
      </c>
      <c r="B4607" s="33" t="s">
        <v>107</v>
      </c>
      <c r="C4607" s="33" t="str">
        <f>VLOOKUP(B4607,lookup!A:D,3,FALSE)</f>
        <v>Metropolitan Fire Authorities</v>
      </c>
      <c r="D4607" s="33" t="str">
        <f>VLOOKUP(B4607,lookup!A:D,4,FALSE)</f>
        <v>E31000041</v>
      </c>
      <c r="E4607" s="33" t="s">
        <v>15</v>
      </c>
      <c r="F4607" s="1" t="s">
        <v>219</v>
      </c>
      <c r="G4607" s="33" t="s">
        <v>13</v>
      </c>
      <c r="H4607" s="34">
        <v>1</v>
      </c>
    </row>
    <row r="4608" spans="1:8" x14ac:dyDescent="0.35">
      <c r="A4608" s="33">
        <v>2016</v>
      </c>
      <c r="B4608" s="33" t="s">
        <v>107</v>
      </c>
      <c r="C4608" s="33" t="str">
        <f>VLOOKUP(B4608,lookup!A:D,3,FALSE)</f>
        <v>Metropolitan Fire Authorities</v>
      </c>
      <c r="D4608" s="33" t="str">
        <f>VLOOKUP(B4608,lookup!A:D,4,FALSE)</f>
        <v>E31000041</v>
      </c>
      <c r="E4608" s="33" t="s">
        <v>15</v>
      </c>
      <c r="F4608" s="1" t="s">
        <v>219</v>
      </c>
      <c r="G4608" s="33" t="s">
        <v>14</v>
      </c>
      <c r="H4608" s="34">
        <v>36</v>
      </c>
    </row>
    <row r="4609" spans="1:8" x14ac:dyDescent="0.35">
      <c r="A4609" s="33">
        <v>2016</v>
      </c>
      <c r="B4609" s="33" t="s">
        <v>107</v>
      </c>
      <c r="C4609" s="33" t="str">
        <f>VLOOKUP(B4609,lookup!A:D,3,FALSE)</f>
        <v>Metropolitan Fire Authorities</v>
      </c>
      <c r="D4609" s="33" t="str">
        <f>VLOOKUP(B4609,lookup!A:D,4,FALSE)</f>
        <v>E31000041</v>
      </c>
      <c r="E4609" s="33" t="s">
        <v>15</v>
      </c>
      <c r="F4609" s="1" t="s">
        <v>219</v>
      </c>
      <c r="G4609" s="33" t="s">
        <v>5</v>
      </c>
      <c r="H4609" s="34">
        <v>41</v>
      </c>
    </row>
    <row r="4610" spans="1:8" x14ac:dyDescent="0.35">
      <c r="A4610" s="33">
        <v>2016</v>
      </c>
      <c r="B4610" s="33" t="s">
        <v>107</v>
      </c>
      <c r="C4610" s="33" t="str">
        <f>VLOOKUP(B4610,lookup!A:D,3,FALSE)</f>
        <v>Metropolitan Fire Authorities</v>
      </c>
      <c r="D4610" s="33" t="str">
        <f>VLOOKUP(B4610,lookup!A:D,4,FALSE)</f>
        <v>E31000041</v>
      </c>
      <c r="E4610" s="33" t="s">
        <v>7</v>
      </c>
      <c r="F4610" s="1" t="s">
        <v>252</v>
      </c>
      <c r="G4610" s="33" t="s">
        <v>10</v>
      </c>
      <c r="H4610" s="34">
        <v>0</v>
      </c>
    </row>
    <row r="4611" spans="1:8" x14ac:dyDescent="0.35">
      <c r="A4611" s="33">
        <v>2016</v>
      </c>
      <c r="B4611" s="33" t="s">
        <v>107</v>
      </c>
      <c r="C4611" s="33" t="str">
        <f>VLOOKUP(B4611,lookup!A:D,3,FALSE)</f>
        <v>Metropolitan Fire Authorities</v>
      </c>
      <c r="D4611" s="33" t="str">
        <f>VLOOKUP(B4611,lookup!A:D,4,FALSE)</f>
        <v>E31000041</v>
      </c>
      <c r="E4611" s="33" t="s">
        <v>7</v>
      </c>
      <c r="F4611" s="1" t="s">
        <v>252</v>
      </c>
      <c r="G4611" s="33" t="s">
        <v>11</v>
      </c>
      <c r="H4611" s="34">
        <v>0</v>
      </c>
    </row>
    <row r="4612" spans="1:8" x14ac:dyDescent="0.35">
      <c r="A4612" s="33">
        <v>2016</v>
      </c>
      <c r="B4612" s="33" t="s">
        <v>107</v>
      </c>
      <c r="C4612" s="33" t="str">
        <f>VLOOKUP(B4612,lookup!A:D,3,FALSE)</f>
        <v>Metropolitan Fire Authorities</v>
      </c>
      <c r="D4612" s="33" t="str">
        <f>VLOOKUP(B4612,lookup!A:D,4,FALSE)</f>
        <v>E31000041</v>
      </c>
      <c r="E4612" s="33" t="s">
        <v>7</v>
      </c>
      <c r="F4612" s="1" t="s">
        <v>252</v>
      </c>
      <c r="G4612" s="33" t="s">
        <v>12</v>
      </c>
      <c r="H4612" s="34">
        <v>41</v>
      </c>
    </row>
    <row r="4613" spans="1:8" x14ac:dyDescent="0.35">
      <c r="A4613" s="33">
        <v>2016</v>
      </c>
      <c r="B4613" s="33" t="s">
        <v>107</v>
      </c>
      <c r="C4613" s="33" t="str">
        <f>VLOOKUP(B4613,lookup!A:D,3,FALSE)</f>
        <v>Metropolitan Fire Authorities</v>
      </c>
      <c r="D4613" s="33" t="str">
        <f>VLOOKUP(B4613,lookup!A:D,4,FALSE)</f>
        <v>E31000041</v>
      </c>
      <c r="E4613" s="33" t="s">
        <v>7</v>
      </c>
      <c r="F4613" s="1" t="s">
        <v>252</v>
      </c>
      <c r="G4613" s="33" t="s">
        <v>13</v>
      </c>
      <c r="H4613" s="34">
        <v>1</v>
      </c>
    </row>
    <row r="4614" spans="1:8" x14ac:dyDescent="0.35">
      <c r="A4614" s="33">
        <v>2016</v>
      </c>
      <c r="B4614" s="33" t="s">
        <v>107</v>
      </c>
      <c r="C4614" s="33" t="str">
        <f>VLOOKUP(B4614,lookup!A:D,3,FALSE)</f>
        <v>Metropolitan Fire Authorities</v>
      </c>
      <c r="D4614" s="33" t="str">
        <f>VLOOKUP(B4614,lookup!A:D,4,FALSE)</f>
        <v>E31000041</v>
      </c>
      <c r="E4614" s="33" t="s">
        <v>7</v>
      </c>
      <c r="F4614" s="1" t="s">
        <v>252</v>
      </c>
      <c r="G4614" s="33" t="s">
        <v>14</v>
      </c>
      <c r="H4614" s="34">
        <v>149</v>
      </c>
    </row>
    <row r="4615" spans="1:8" x14ac:dyDescent="0.35">
      <c r="A4615" s="33">
        <v>2016</v>
      </c>
      <c r="B4615" s="33" t="s">
        <v>107</v>
      </c>
      <c r="C4615" s="33" t="str">
        <f>VLOOKUP(B4615,lookup!A:D,3,FALSE)</f>
        <v>Metropolitan Fire Authorities</v>
      </c>
      <c r="D4615" s="33" t="str">
        <f>VLOOKUP(B4615,lookup!A:D,4,FALSE)</f>
        <v>E31000041</v>
      </c>
      <c r="E4615" s="33" t="s">
        <v>7</v>
      </c>
      <c r="F4615" s="1" t="s">
        <v>252</v>
      </c>
      <c r="G4615" s="33" t="s">
        <v>5</v>
      </c>
      <c r="H4615" s="34">
        <v>191</v>
      </c>
    </row>
    <row r="4616" spans="1:8" x14ac:dyDescent="0.35">
      <c r="A4616" s="33">
        <v>2016</v>
      </c>
      <c r="B4616" s="33" t="s">
        <v>107</v>
      </c>
      <c r="C4616" s="33" t="str">
        <f>VLOOKUP(B4616,lookup!A:D,3,FALSE)</f>
        <v>Metropolitan Fire Authorities</v>
      </c>
      <c r="D4616" s="33" t="str">
        <f>VLOOKUP(B4616,lookup!A:D,4,FALSE)</f>
        <v>E31000041</v>
      </c>
      <c r="E4616" s="33" t="s">
        <v>15</v>
      </c>
      <c r="F4616" s="1" t="s">
        <v>252</v>
      </c>
      <c r="G4616" s="33" t="s">
        <v>10</v>
      </c>
      <c r="H4616" s="34">
        <v>0</v>
      </c>
    </row>
    <row r="4617" spans="1:8" x14ac:dyDescent="0.35">
      <c r="A4617" s="33">
        <v>2016</v>
      </c>
      <c r="B4617" s="33" t="s">
        <v>107</v>
      </c>
      <c r="C4617" s="33" t="str">
        <f>VLOOKUP(B4617,lookup!A:D,3,FALSE)</f>
        <v>Metropolitan Fire Authorities</v>
      </c>
      <c r="D4617" s="33" t="str">
        <f>VLOOKUP(B4617,lookup!A:D,4,FALSE)</f>
        <v>E31000041</v>
      </c>
      <c r="E4617" s="33" t="s">
        <v>15</v>
      </c>
      <c r="F4617" s="1" t="s">
        <v>252</v>
      </c>
      <c r="G4617" s="33" t="s">
        <v>11</v>
      </c>
      <c r="H4617" s="34">
        <v>0</v>
      </c>
    </row>
    <row r="4618" spans="1:8" x14ac:dyDescent="0.35">
      <c r="A4618" s="33">
        <v>2016</v>
      </c>
      <c r="B4618" s="33" t="s">
        <v>107</v>
      </c>
      <c r="C4618" s="33" t="str">
        <f>VLOOKUP(B4618,lookup!A:D,3,FALSE)</f>
        <v>Metropolitan Fire Authorities</v>
      </c>
      <c r="D4618" s="33" t="str">
        <f>VLOOKUP(B4618,lookup!A:D,4,FALSE)</f>
        <v>E31000041</v>
      </c>
      <c r="E4618" s="33" t="s">
        <v>15</v>
      </c>
      <c r="F4618" s="1" t="s">
        <v>252</v>
      </c>
      <c r="G4618" s="33" t="s">
        <v>12</v>
      </c>
      <c r="H4618" s="34">
        <v>1</v>
      </c>
    </row>
    <row r="4619" spans="1:8" x14ac:dyDescent="0.35">
      <c r="A4619" s="33">
        <v>2016</v>
      </c>
      <c r="B4619" s="33" t="s">
        <v>107</v>
      </c>
      <c r="C4619" s="33" t="str">
        <f>VLOOKUP(B4619,lookup!A:D,3,FALSE)</f>
        <v>Metropolitan Fire Authorities</v>
      </c>
      <c r="D4619" s="33" t="str">
        <f>VLOOKUP(B4619,lookup!A:D,4,FALSE)</f>
        <v>E31000041</v>
      </c>
      <c r="E4619" s="33" t="s">
        <v>15</v>
      </c>
      <c r="F4619" s="1" t="s">
        <v>252</v>
      </c>
      <c r="G4619" s="33" t="s">
        <v>13</v>
      </c>
      <c r="H4619" s="34">
        <v>0</v>
      </c>
    </row>
    <row r="4620" spans="1:8" x14ac:dyDescent="0.35">
      <c r="A4620" s="33">
        <v>2016</v>
      </c>
      <c r="B4620" s="33" t="s">
        <v>107</v>
      </c>
      <c r="C4620" s="33" t="str">
        <f>VLOOKUP(B4620,lookup!A:D,3,FALSE)</f>
        <v>Metropolitan Fire Authorities</v>
      </c>
      <c r="D4620" s="33" t="str">
        <f>VLOOKUP(B4620,lookup!A:D,4,FALSE)</f>
        <v>E31000041</v>
      </c>
      <c r="E4620" s="33" t="s">
        <v>15</v>
      </c>
      <c r="F4620" s="1" t="s">
        <v>252</v>
      </c>
      <c r="G4620" s="33" t="s">
        <v>14</v>
      </c>
      <c r="H4620" s="34">
        <v>12</v>
      </c>
    </row>
    <row r="4621" spans="1:8" x14ac:dyDescent="0.35">
      <c r="A4621" s="33">
        <v>2016</v>
      </c>
      <c r="B4621" s="33" t="s">
        <v>107</v>
      </c>
      <c r="C4621" s="33" t="str">
        <f>VLOOKUP(B4621,lookup!A:D,3,FALSE)</f>
        <v>Metropolitan Fire Authorities</v>
      </c>
      <c r="D4621" s="33" t="str">
        <f>VLOOKUP(B4621,lookup!A:D,4,FALSE)</f>
        <v>E31000041</v>
      </c>
      <c r="E4621" s="33" t="s">
        <v>15</v>
      </c>
      <c r="F4621" s="1" t="s">
        <v>252</v>
      </c>
      <c r="G4621" s="33" t="s">
        <v>5</v>
      </c>
      <c r="H4621" s="34">
        <v>13</v>
      </c>
    </row>
    <row r="4622" spans="1:8" x14ac:dyDescent="0.35">
      <c r="A4622" s="33">
        <v>2016</v>
      </c>
      <c r="B4622" s="33" t="s">
        <v>110</v>
      </c>
      <c r="C4622" s="33" t="str">
        <f>VLOOKUP(B4622,lookup!A:D,3,FALSE)</f>
        <v>Non Metropolitan Fire Authorities</v>
      </c>
      <c r="D4622" s="33" t="str">
        <f>VLOOKUP(B4622,lookup!A:D,4,FALSE)</f>
        <v>E31000026</v>
      </c>
      <c r="E4622" s="33" t="s">
        <v>7</v>
      </c>
      <c r="F4622" s="1" t="s">
        <v>219</v>
      </c>
      <c r="G4622" s="33" t="s">
        <v>8</v>
      </c>
      <c r="H4622" s="34">
        <v>1</v>
      </c>
    </row>
    <row r="4623" spans="1:8" x14ac:dyDescent="0.35">
      <c r="A4623" s="33">
        <v>2016</v>
      </c>
      <c r="B4623" s="33" t="s">
        <v>110</v>
      </c>
      <c r="C4623" s="33" t="str">
        <f>VLOOKUP(B4623,lookup!A:D,3,FALSE)</f>
        <v>Non Metropolitan Fire Authorities</v>
      </c>
      <c r="D4623" s="33" t="str">
        <f>VLOOKUP(B4623,lookup!A:D,4,FALSE)</f>
        <v>E31000026</v>
      </c>
      <c r="E4623" s="33" t="s">
        <v>7</v>
      </c>
      <c r="F4623" s="1" t="s">
        <v>219</v>
      </c>
      <c r="G4623" s="33" t="s">
        <v>178</v>
      </c>
      <c r="H4623" s="34">
        <v>2</v>
      </c>
    </row>
    <row r="4624" spans="1:8" x14ac:dyDescent="0.35">
      <c r="A4624" s="33">
        <v>2016</v>
      </c>
      <c r="B4624" s="33" t="s">
        <v>110</v>
      </c>
      <c r="C4624" s="33" t="str">
        <f>VLOOKUP(B4624,lookup!A:D,3,FALSE)</f>
        <v>Non Metropolitan Fire Authorities</v>
      </c>
      <c r="D4624" s="33" t="str">
        <f>VLOOKUP(B4624,lookup!A:D,4,FALSE)</f>
        <v>E31000026</v>
      </c>
      <c r="E4624" s="33" t="s">
        <v>7</v>
      </c>
      <c r="F4624" s="1" t="s">
        <v>219</v>
      </c>
      <c r="G4624" s="33" t="s">
        <v>10</v>
      </c>
      <c r="H4624" s="34">
        <v>9</v>
      </c>
    </row>
    <row r="4625" spans="1:8" x14ac:dyDescent="0.35">
      <c r="A4625" s="33">
        <v>2016</v>
      </c>
      <c r="B4625" s="33" t="s">
        <v>110</v>
      </c>
      <c r="C4625" s="33" t="str">
        <f>VLOOKUP(B4625,lookup!A:D,3,FALSE)</f>
        <v>Non Metropolitan Fire Authorities</v>
      </c>
      <c r="D4625" s="33" t="str">
        <f>VLOOKUP(B4625,lookup!A:D,4,FALSE)</f>
        <v>E31000026</v>
      </c>
      <c r="E4625" s="33" t="s">
        <v>7</v>
      </c>
      <c r="F4625" s="1" t="s">
        <v>219</v>
      </c>
      <c r="G4625" s="33" t="s">
        <v>11</v>
      </c>
      <c r="H4625" s="34">
        <v>24</v>
      </c>
    </row>
    <row r="4626" spans="1:8" x14ac:dyDescent="0.35">
      <c r="A4626" s="33">
        <v>2016</v>
      </c>
      <c r="B4626" s="33" t="s">
        <v>110</v>
      </c>
      <c r="C4626" s="33" t="str">
        <f>VLOOKUP(B4626,lookup!A:D,3,FALSE)</f>
        <v>Non Metropolitan Fire Authorities</v>
      </c>
      <c r="D4626" s="33" t="str">
        <f>VLOOKUP(B4626,lookup!A:D,4,FALSE)</f>
        <v>E31000026</v>
      </c>
      <c r="E4626" s="33" t="s">
        <v>7</v>
      </c>
      <c r="F4626" s="1" t="s">
        <v>219</v>
      </c>
      <c r="G4626" s="33" t="s">
        <v>12</v>
      </c>
      <c r="H4626" s="34">
        <v>40</v>
      </c>
    </row>
    <row r="4627" spans="1:8" x14ac:dyDescent="0.35">
      <c r="A4627" s="33">
        <v>2016</v>
      </c>
      <c r="B4627" s="33" t="s">
        <v>110</v>
      </c>
      <c r="C4627" s="33" t="str">
        <f>VLOOKUP(B4627,lookup!A:D,3,FALSE)</f>
        <v>Non Metropolitan Fire Authorities</v>
      </c>
      <c r="D4627" s="33" t="str">
        <f>VLOOKUP(B4627,lookup!A:D,4,FALSE)</f>
        <v>E31000026</v>
      </c>
      <c r="E4627" s="33" t="s">
        <v>7</v>
      </c>
      <c r="F4627" s="1" t="s">
        <v>219</v>
      </c>
      <c r="G4627" s="33" t="s">
        <v>13</v>
      </c>
      <c r="H4627" s="34">
        <v>36</v>
      </c>
    </row>
    <row r="4628" spans="1:8" x14ac:dyDescent="0.35">
      <c r="A4628" s="33">
        <v>2016</v>
      </c>
      <c r="B4628" s="33" t="s">
        <v>110</v>
      </c>
      <c r="C4628" s="33" t="str">
        <f>VLOOKUP(B4628,lookup!A:D,3,FALSE)</f>
        <v>Non Metropolitan Fire Authorities</v>
      </c>
      <c r="D4628" s="33" t="str">
        <f>VLOOKUP(B4628,lookup!A:D,4,FALSE)</f>
        <v>E31000026</v>
      </c>
      <c r="E4628" s="33" t="s">
        <v>7</v>
      </c>
      <c r="F4628" s="1" t="s">
        <v>219</v>
      </c>
      <c r="G4628" s="33" t="s">
        <v>14</v>
      </c>
      <c r="H4628" s="34">
        <v>146</v>
      </c>
    </row>
    <row r="4629" spans="1:8" x14ac:dyDescent="0.35">
      <c r="A4629" s="33">
        <v>2016</v>
      </c>
      <c r="B4629" s="33" t="s">
        <v>110</v>
      </c>
      <c r="C4629" s="33" t="str">
        <f>VLOOKUP(B4629,lookup!A:D,3,FALSE)</f>
        <v>Non Metropolitan Fire Authorities</v>
      </c>
      <c r="D4629" s="33" t="str">
        <f>VLOOKUP(B4629,lookup!A:D,4,FALSE)</f>
        <v>E31000026</v>
      </c>
      <c r="E4629" s="33" t="s">
        <v>7</v>
      </c>
      <c r="F4629" s="1" t="s">
        <v>219</v>
      </c>
      <c r="G4629" s="33" t="s">
        <v>5</v>
      </c>
      <c r="H4629" s="34">
        <v>258</v>
      </c>
    </row>
    <row r="4630" spans="1:8" x14ac:dyDescent="0.35">
      <c r="A4630" s="33">
        <v>2016</v>
      </c>
      <c r="B4630" s="33" t="s">
        <v>110</v>
      </c>
      <c r="C4630" s="33" t="str">
        <f>VLOOKUP(B4630,lookup!A:D,3,FALSE)</f>
        <v>Non Metropolitan Fire Authorities</v>
      </c>
      <c r="D4630" s="33" t="str">
        <f>VLOOKUP(B4630,lookup!A:D,4,FALSE)</f>
        <v>E31000026</v>
      </c>
      <c r="E4630" s="33" t="s">
        <v>15</v>
      </c>
      <c r="F4630" s="1" t="s">
        <v>219</v>
      </c>
      <c r="G4630" s="33" t="s">
        <v>8</v>
      </c>
      <c r="H4630" s="34">
        <v>0</v>
      </c>
    </row>
    <row r="4631" spans="1:8" x14ac:dyDescent="0.35">
      <c r="A4631" s="33">
        <v>2016</v>
      </c>
      <c r="B4631" s="33" t="s">
        <v>110</v>
      </c>
      <c r="C4631" s="33" t="str">
        <f>VLOOKUP(B4631,lookup!A:D,3,FALSE)</f>
        <v>Non Metropolitan Fire Authorities</v>
      </c>
      <c r="D4631" s="33" t="str">
        <f>VLOOKUP(B4631,lookup!A:D,4,FALSE)</f>
        <v>E31000026</v>
      </c>
      <c r="E4631" s="33" t="s">
        <v>15</v>
      </c>
      <c r="F4631" s="1" t="s">
        <v>219</v>
      </c>
      <c r="G4631" s="33" t="s">
        <v>178</v>
      </c>
      <c r="H4631" s="34">
        <v>0</v>
      </c>
    </row>
    <row r="4632" spans="1:8" x14ac:dyDescent="0.35">
      <c r="A4632" s="33">
        <v>2016</v>
      </c>
      <c r="B4632" s="33" t="s">
        <v>110</v>
      </c>
      <c r="C4632" s="33" t="str">
        <f>VLOOKUP(B4632,lookup!A:D,3,FALSE)</f>
        <v>Non Metropolitan Fire Authorities</v>
      </c>
      <c r="D4632" s="33" t="str">
        <f>VLOOKUP(B4632,lookup!A:D,4,FALSE)</f>
        <v>E31000026</v>
      </c>
      <c r="E4632" s="33" t="s">
        <v>15</v>
      </c>
      <c r="F4632" s="1" t="s">
        <v>219</v>
      </c>
      <c r="G4632" s="33" t="s">
        <v>10</v>
      </c>
      <c r="H4632" s="34">
        <v>0</v>
      </c>
    </row>
    <row r="4633" spans="1:8" x14ac:dyDescent="0.35">
      <c r="A4633" s="33">
        <v>2016</v>
      </c>
      <c r="B4633" s="33" t="s">
        <v>110</v>
      </c>
      <c r="C4633" s="33" t="str">
        <f>VLOOKUP(B4633,lookup!A:D,3,FALSE)</f>
        <v>Non Metropolitan Fire Authorities</v>
      </c>
      <c r="D4633" s="33" t="str">
        <f>VLOOKUP(B4633,lookup!A:D,4,FALSE)</f>
        <v>E31000026</v>
      </c>
      <c r="E4633" s="33" t="s">
        <v>15</v>
      </c>
      <c r="F4633" s="1" t="s">
        <v>219</v>
      </c>
      <c r="G4633" s="33" t="s">
        <v>11</v>
      </c>
      <c r="H4633" s="34">
        <v>0</v>
      </c>
    </row>
    <row r="4634" spans="1:8" x14ac:dyDescent="0.35">
      <c r="A4634" s="33">
        <v>2016</v>
      </c>
      <c r="B4634" s="33" t="s">
        <v>110</v>
      </c>
      <c r="C4634" s="33" t="str">
        <f>VLOOKUP(B4634,lookup!A:D,3,FALSE)</f>
        <v>Non Metropolitan Fire Authorities</v>
      </c>
      <c r="D4634" s="33" t="str">
        <f>VLOOKUP(B4634,lookup!A:D,4,FALSE)</f>
        <v>E31000026</v>
      </c>
      <c r="E4634" s="33" t="s">
        <v>15</v>
      </c>
      <c r="F4634" s="1" t="s">
        <v>219</v>
      </c>
      <c r="G4634" s="33" t="s">
        <v>12</v>
      </c>
      <c r="H4634" s="34">
        <v>2</v>
      </c>
    </row>
    <row r="4635" spans="1:8" x14ac:dyDescent="0.35">
      <c r="A4635" s="33">
        <v>2016</v>
      </c>
      <c r="B4635" s="33" t="s">
        <v>110</v>
      </c>
      <c r="C4635" s="33" t="str">
        <f>VLOOKUP(B4635,lookup!A:D,3,FALSE)</f>
        <v>Non Metropolitan Fire Authorities</v>
      </c>
      <c r="D4635" s="33" t="str">
        <f>VLOOKUP(B4635,lookup!A:D,4,FALSE)</f>
        <v>E31000026</v>
      </c>
      <c r="E4635" s="33" t="s">
        <v>15</v>
      </c>
      <c r="F4635" s="1" t="s">
        <v>219</v>
      </c>
      <c r="G4635" s="33" t="s">
        <v>13</v>
      </c>
      <c r="H4635" s="34">
        <v>1</v>
      </c>
    </row>
    <row r="4636" spans="1:8" x14ac:dyDescent="0.35">
      <c r="A4636" s="33">
        <v>2016</v>
      </c>
      <c r="B4636" s="33" t="s">
        <v>110</v>
      </c>
      <c r="C4636" s="33" t="str">
        <f>VLOOKUP(B4636,lookup!A:D,3,FALSE)</f>
        <v>Non Metropolitan Fire Authorities</v>
      </c>
      <c r="D4636" s="33" t="str">
        <f>VLOOKUP(B4636,lookup!A:D,4,FALSE)</f>
        <v>E31000026</v>
      </c>
      <c r="E4636" s="33" t="s">
        <v>15</v>
      </c>
      <c r="F4636" s="1" t="s">
        <v>219</v>
      </c>
      <c r="G4636" s="33" t="s">
        <v>14</v>
      </c>
      <c r="H4636" s="34">
        <v>3</v>
      </c>
    </row>
    <row r="4637" spans="1:8" x14ac:dyDescent="0.35">
      <c r="A4637" s="33">
        <v>2016</v>
      </c>
      <c r="B4637" s="33" t="s">
        <v>110</v>
      </c>
      <c r="C4637" s="33" t="str">
        <f>VLOOKUP(B4637,lookup!A:D,3,FALSE)</f>
        <v>Non Metropolitan Fire Authorities</v>
      </c>
      <c r="D4637" s="33" t="str">
        <f>VLOOKUP(B4637,lookup!A:D,4,FALSE)</f>
        <v>E31000026</v>
      </c>
      <c r="E4637" s="33" t="s">
        <v>15</v>
      </c>
      <c r="F4637" s="1" t="s">
        <v>219</v>
      </c>
      <c r="G4637" s="33" t="s">
        <v>5</v>
      </c>
      <c r="H4637" s="34">
        <v>6</v>
      </c>
    </row>
    <row r="4638" spans="1:8" x14ac:dyDescent="0.35">
      <c r="A4638" s="33">
        <v>2016</v>
      </c>
      <c r="B4638" s="33" t="s">
        <v>110</v>
      </c>
      <c r="C4638" s="33" t="str">
        <f>VLOOKUP(B4638,lookup!A:D,3,FALSE)</f>
        <v>Non Metropolitan Fire Authorities</v>
      </c>
      <c r="D4638" s="33" t="str">
        <f>VLOOKUP(B4638,lookup!A:D,4,FALSE)</f>
        <v>E31000026</v>
      </c>
      <c r="E4638" s="33" t="s">
        <v>7</v>
      </c>
      <c r="F4638" s="1" t="s">
        <v>252</v>
      </c>
      <c r="G4638" s="33" t="s">
        <v>10</v>
      </c>
      <c r="H4638" s="34">
        <v>0</v>
      </c>
    </row>
    <row r="4639" spans="1:8" x14ac:dyDescent="0.35">
      <c r="A4639" s="33">
        <v>2016</v>
      </c>
      <c r="B4639" s="33" t="s">
        <v>110</v>
      </c>
      <c r="C4639" s="33" t="str">
        <f>VLOOKUP(B4639,lookup!A:D,3,FALSE)</f>
        <v>Non Metropolitan Fire Authorities</v>
      </c>
      <c r="D4639" s="33" t="str">
        <f>VLOOKUP(B4639,lookup!A:D,4,FALSE)</f>
        <v>E31000026</v>
      </c>
      <c r="E4639" s="33" t="s">
        <v>7</v>
      </c>
      <c r="F4639" s="1" t="s">
        <v>252</v>
      </c>
      <c r="G4639" s="33" t="s">
        <v>11</v>
      </c>
      <c r="H4639" s="34">
        <v>1</v>
      </c>
    </row>
    <row r="4640" spans="1:8" x14ac:dyDescent="0.35">
      <c r="A4640" s="33">
        <v>2016</v>
      </c>
      <c r="B4640" s="33" t="s">
        <v>110</v>
      </c>
      <c r="C4640" s="33" t="str">
        <f>VLOOKUP(B4640,lookup!A:D,3,FALSE)</f>
        <v>Non Metropolitan Fire Authorities</v>
      </c>
      <c r="D4640" s="33" t="str">
        <f>VLOOKUP(B4640,lookup!A:D,4,FALSE)</f>
        <v>E31000026</v>
      </c>
      <c r="E4640" s="33" t="s">
        <v>7</v>
      </c>
      <c r="F4640" s="1" t="s">
        <v>252</v>
      </c>
      <c r="G4640" s="33" t="s">
        <v>12</v>
      </c>
      <c r="H4640" s="34">
        <v>39</v>
      </c>
    </row>
    <row r="4641" spans="1:8" x14ac:dyDescent="0.35">
      <c r="A4641" s="33">
        <v>2016</v>
      </c>
      <c r="B4641" s="33" t="s">
        <v>110</v>
      </c>
      <c r="C4641" s="33" t="str">
        <f>VLOOKUP(B4641,lookup!A:D,3,FALSE)</f>
        <v>Non Metropolitan Fire Authorities</v>
      </c>
      <c r="D4641" s="33" t="str">
        <f>VLOOKUP(B4641,lookup!A:D,4,FALSE)</f>
        <v>E31000026</v>
      </c>
      <c r="E4641" s="33" t="s">
        <v>7</v>
      </c>
      <c r="F4641" s="1" t="s">
        <v>252</v>
      </c>
      <c r="G4641" s="33" t="s">
        <v>13</v>
      </c>
      <c r="H4641" s="34">
        <v>88</v>
      </c>
    </row>
    <row r="4642" spans="1:8" x14ac:dyDescent="0.35">
      <c r="A4642" s="33">
        <v>2016</v>
      </c>
      <c r="B4642" s="33" t="s">
        <v>110</v>
      </c>
      <c r="C4642" s="33" t="str">
        <f>VLOOKUP(B4642,lookup!A:D,3,FALSE)</f>
        <v>Non Metropolitan Fire Authorities</v>
      </c>
      <c r="D4642" s="33" t="str">
        <f>VLOOKUP(B4642,lookup!A:D,4,FALSE)</f>
        <v>E31000026</v>
      </c>
      <c r="E4642" s="33" t="s">
        <v>7</v>
      </c>
      <c r="F4642" s="1" t="s">
        <v>252</v>
      </c>
      <c r="G4642" s="33" t="s">
        <v>14</v>
      </c>
      <c r="H4642" s="34">
        <v>330</v>
      </c>
    </row>
    <row r="4643" spans="1:8" x14ac:dyDescent="0.35">
      <c r="A4643" s="33">
        <v>2016</v>
      </c>
      <c r="B4643" s="33" t="s">
        <v>110</v>
      </c>
      <c r="C4643" s="33" t="str">
        <f>VLOOKUP(B4643,lookup!A:D,3,FALSE)</f>
        <v>Non Metropolitan Fire Authorities</v>
      </c>
      <c r="D4643" s="33" t="str">
        <f>VLOOKUP(B4643,lookup!A:D,4,FALSE)</f>
        <v>E31000026</v>
      </c>
      <c r="E4643" s="33" t="s">
        <v>7</v>
      </c>
      <c r="F4643" s="1" t="s">
        <v>252</v>
      </c>
      <c r="G4643" s="33" t="s">
        <v>5</v>
      </c>
      <c r="H4643" s="34">
        <v>458</v>
      </c>
    </row>
    <row r="4644" spans="1:8" x14ac:dyDescent="0.35">
      <c r="A4644" s="33">
        <v>2016</v>
      </c>
      <c r="B4644" s="33" t="s">
        <v>110</v>
      </c>
      <c r="C4644" s="33" t="str">
        <f>VLOOKUP(B4644,lookup!A:D,3,FALSE)</f>
        <v>Non Metropolitan Fire Authorities</v>
      </c>
      <c r="D4644" s="33" t="str">
        <f>VLOOKUP(B4644,lookup!A:D,4,FALSE)</f>
        <v>E31000026</v>
      </c>
      <c r="E4644" s="33" t="s">
        <v>15</v>
      </c>
      <c r="F4644" s="1" t="s">
        <v>252</v>
      </c>
      <c r="G4644" s="33" t="s">
        <v>10</v>
      </c>
      <c r="H4644" s="34">
        <v>0</v>
      </c>
    </row>
    <row r="4645" spans="1:8" x14ac:dyDescent="0.35">
      <c r="A4645" s="33">
        <v>2016</v>
      </c>
      <c r="B4645" s="33" t="s">
        <v>110</v>
      </c>
      <c r="C4645" s="33" t="str">
        <f>VLOOKUP(B4645,lookup!A:D,3,FALSE)</f>
        <v>Non Metropolitan Fire Authorities</v>
      </c>
      <c r="D4645" s="33" t="str">
        <f>VLOOKUP(B4645,lookup!A:D,4,FALSE)</f>
        <v>E31000026</v>
      </c>
      <c r="E4645" s="33" t="s">
        <v>15</v>
      </c>
      <c r="F4645" s="1" t="s">
        <v>252</v>
      </c>
      <c r="G4645" s="33" t="s">
        <v>11</v>
      </c>
      <c r="H4645" s="34">
        <v>0</v>
      </c>
    </row>
    <row r="4646" spans="1:8" x14ac:dyDescent="0.35">
      <c r="A4646" s="33">
        <v>2016</v>
      </c>
      <c r="B4646" s="33" t="s">
        <v>110</v>
      </c>
      <c r="C4646" s="33" t="str">
        <f>VLOOKUP(B4646,lookup!A:D,3,FALSE)</f>
        <v>Non Metropolitan Fire Authorities</v>
      </c>
      <c r="D4646" s="33" t="str">
        <f>VLOOKUP(B4646,lookup!A:D,4,FALSE)</f>
        <v>E31000026</v>
      </c>
      <c r="E4646" s="33" t="s">
        <v>15</v>
      </c>
      <c r="F4646" s="1" t="s">
        <v>252</v>
      </c>
      <c r="G4646" s="33" t="s">
        <v>12</v>
      </c>
      <c r="H4646" s="34">
        <v>1</v>
      </c>
    </row>
    <row r="4647" spans="1:8" x14ac:dyDescent="0.35">
      <c r="A4647" s="33">
        <v>2016</v>
      </c>
      <c r="B4647" s="33" t="s">
        <v>110</v>
      </c>
      <c r="C4647" s="33" t="str">
        <f>VLOOKUP(B4647,lookup!A:D,3,FALSE)</f>
        <v>Non Metropolitan Fire Authorities</v>
      </c>
      <c r="D4647" s="33" t="str">
        <f>VLOOKUP(B4647,lookup!A:D,4,FALSE)</f>
        <v>E31000026</v>
      </c>
      <c r="E4647" s="33" t="s">
        <v>15</v>
      </c>
      <c r="F4647" s="1" t="s">
        <v>252</v>
      </c>
      <c r="G4647" s="33" t="s">
        <v>13</v>
      </c>
      <c r="H4647" s="34">
        <v>0</v>
      </c>
    </row>
    <row r="4648" spans="1:8" x14ac:dyDescent="0.35">
      <c r="A4648" s="33">
        <v>2016</v>
      </c>
      <c r="B4648" s="33" t="s">
        <v>110</v>
      </c>
      <c r="C4648" s="33" t="str">
        <f>VLOOKUP(B4648,lookup!A:D,3,FALSE)</f>
        <v>Non Metropolitan Fire Authorities</v>
      </c>
      <c r="D4648" s="33" t="str">
        <f>VLOOKUP(B4648,lookup!A:D,4,FALSE)</f>
        <v>E31000026</v>
      </c>
      <c r="E4648" s="33" t="s">
        <v>15</v>
      </c>
      <c r="F4648" s="1" t="s">
        <v>252</v>
      </c>
      <c r="G4648" s="33" t="s">
        <v>14</v>
      </c>
      <c r="H4648" s="34">
        <v>11</v>
      </c>
    </row>
    <row r="4649" spans="1:8" x14ac:dyDescent="0.35">
      <c r="A4649" s="33">
        <v>2016</v>
      </c>
      <c r="B4649" s="33" t="s">
        <v>110</v>
      </c>
      <c r="C4649" s="33" t="str">
        <f>VLOOKUP(B4649,lookup!A:D,3,FALSE)</f>
        <v>Non Metropolitan Fire Authorities</v>
      </c>
      <c r="D4649" s="33" t="str">
        <f>VLOOKUP(B4649,lookup!A:D,4,FALSE)</f>
        <v>E31000026</v>
      </c>
      <c r="E4649" s="33" t="s">
        <v>15</v>
      </c>
      <c r="F4649" s="1" t="s">
        <v>252</v>
      </c>
      <c r="G4649" s="33" t="s">
        <v>5</v>
      </c>
      <c r="H4649" s="34">
        <v>12</v>
      </c>
    </row>
    <row r="4650" spans="1:8" x14ac:dyDescent="0.35">
      <c r="A4650" s="33">
        <v>2016</v>
      </c>
      <c r="B4650" s="33" t="s">
        <v>113</v>
      </c>
      <c r="C4650" s="33" t="str">
        <f>VLOOKUP(B4650,lookup!A:D,3,FALSE)</f>
        <v>Non Metropolitan Fire Authorities</v>
      </c>
      <c r="D4650" s="33" t="str">
        <f>VLOOKUP(B4650,lookup!A:D,4,FALSE)</f>
        <v>E31000027</v>
      </c>
      <c r="E4650" s="33" t="s">
        <v>7</v>
      </c>
      <c r="F4650" s="1" t="s">
        <v>219</v>
      </c>
      <c r="G4650" s="33" t="s">
        <v>8</v>
      </c>
      <c r="H4650" s="34">
        <v>2</v>
      </c>
    </row>
    <row r="4651" spans="1:8" x14ac:dyDescent="0.35">
      <c r="A4651" s="33">
        <v>2016</v>
      </c>
      <c r="B4651" s="33" t="s">
        <v>113</v>
      </c>
      <c r="C4651" s="33" t="str">
        <f>VLOOKUP(B4651,lookup!A:D,3,FALSE)</f>
        <v>Non Metropolitan Fire Authorities</v>
      </c>
      <c r="D4651" s="33" t="str">
        <f>VLOOKUP(B4651,lookup!A:D,4,FALSE)</f>
        <v>E31000027</v>
      </c>
      <c r="E4651" s="33" t="s">
        <v>7</v>
      </c>
      <c r="F4651" s="1" t="s">
        <v>219</v>
      </c>
      <c r="G4651" s="33" t="s">
        <v>178</v>
      </c>
      <c r="H4651" s="34">
        <v>2</v>
      </c>
    </row>
    <row r="4652" spans="1:8" x14ac:dyDescent="0.35">
      <c r="A4652" s="33">
        <v>2016</v>
      </c>
      <c r="B4652" s="33" t="s">
        <v>113</v>
      </c>
      <c r="C4652" s="33" t="str">
        <f>VLOOKUP(B4652,lookup!A:D,3,FALSE)</f>
        <v>Non Metropolitan Fire Authorities</v>
      </c>
      <c r="D4652" s="33" t="str">
        <f>VLOOKUP(B4652,lookup!A:D,4,FALSE)</f>
        <v>E31000027</v>
      </c>
      <c r="E4652" s="33" t="s">
        <v>7</v>
      </c>
      <c r="F4652" s="1" t="s">
        <v>219</v>
      </c>
      <c r="G4652" s="33" t="s">
        <v>10</v>
      </c>
      <c r="H4652" s="34">
        <v>8</v>
      </c>
    </row>
    <row r="4653" spans="1:8" x14ac:dyDescent="0.35">
      <c r="A4653" s="33">
        <v>2016</v>
      </c>
      <c r="B4653" s="33" t="s">
        <v>113</v>
      </c>
      <c r="C4653" s="33" t="str">
        <f>VLOOKUP(B4653,lookup!A:D,3,FALSE)</f>
        <v>Non Metropolitan Fire Authorities</v>
      </c>
      <c r="D4653" s="33" t="str">
        <f>VLOOKUP(B4653,lookup!A:D,4,FALSE)</f>
        <v>E31000027</v>
      </c>
      <c r="E4653" s="33" t="s">
        <v>7</v>
      </c>
      <c r="F4653" s="1" t="s">
        <v>219</v>
      </c>
      <c r="G4653" s="33" t="s">
        <v>11</v>
      </c>
      <c r="H4653" s="34">
        <v>16</v>
      </c>
    </row>
    <row r="4654" spans="1:8" x14ac:dyDescent="0.35">
      <c r="A4654" s="33">
        <v>2016</v>
      </c>
      <c r="B4654" s="33" t="s">
        <v>113</v>
      </c>
      <c r="C4654" s="33" t="str">
        <f>VLOOKUP(B4654,lookup!A:D,3,FALSE)</f>
        <v>Non Metropolitan Fire Authorities</v>
      </c>
      <c r="D4654" s="33" t="str">
        <f>VLOOKUP(B4654,lookup!A:D,4,FALSE)</f>
        <v>E31000027</v>
      </c>
      <c r="E4654" s="33" t="s">
        <v>7</v>
      </c>
      <c r="F4654" s="1" t="s">
        <v>219</v>
      </c>
      <c r="G4654" s="33" t="s">
        <v>12</v>
      </c>
      <c r="H4654" s="34">
        <v>50</v>
      </c>
    </row>
    <row r="4655" spans="1:8" x14ac:dyDescent="0.35">
      <c r="A4655" s="33">
        <v>2016</v>
      </c>
      <c r="B4655" s="33" t="s">
        <v>113</v>
      </c>
      <c r="C4655" s="33" t="str">
        <f>VLOOKUP(B4655,lookup!A:D,3,FALSE)</f>
        <v>Non Metropolitan Fire Authorities</v>
      </c>
      <c r="D4655" s="33" t="str">
        <f>VLOOKUP(B4655,lookup!A:D,4,FALSE)</f>
        <v>E31000027</v>
      </c>
      <c r="E4655" s="33" t="s">
        <v>7</v>
      </c>
      <c r="F4655" s="1" t="s">
        <v>219</v>
      </c>
      <c r="G4655" s="33" t="s">
        <v>13</v>
      </c>
      <c r="H4655" s="34">
        <v>48</v>
      </c>
    </row>
    <row r="4656" spans="1:8" x14ac:dyDescent="0.35">
      <c r="A4656" s="33">
        <v>2016</v>
      </c>
      <c r="B4656" s="33" t="s">
        <v>113</v>
      </c>
      <c r="C4656" s="33" t="str">
        <f>VLOOKUP(B4656,lookup!A:D,3,FALSE)</f>
        <v>Non Metropolitan Fire Authorities</v>
      </c>
      <c r="D4656" s="33" t="str">
        <f>VLOOKUP(B4656,lookup!A:D,4,FALSE)</f>
        <v>E31000027</v>
      </c>
      <c r="E4656" s="33" t="s">
        <v>7</v>
      </c>
      <c r="F4656" s="1" t="s">
        <v>219</v>
      </c>
      <c r="G4656" s="33" t="s">
        <v>14</v>
      </c>
      <c r="H4656" s="34">
        <v>162</v>
      </c>
    </row>
    <row r="4657" spans="1:8" x14ac:dyDescent="0.35">
      <c r="A4657" s="33">
        <v>2016</v>
      </c>
      <c r="B4657" s="33" t="s">
        <v>113</v>
      </c>
      <c r="C4657" s="33" t="str">
        <f>VLOOKUP(B4657,lookup!A:D,3,FALSE)</f>
        <v>Non Metropolitan Fire Authorities</v>
      </c>
      <c r="D4657" s="33" t="str">
        <f>VLOOKUP(B4657,lookup!A:D,4,FALSE)</f>
        <v>E31000027</v>
      </c>
      <c r="E4657" s="33" t="s">
        <v>7</v>
      </c>
      <c r="F4657" s="1" t="s">
        <v>219</v>
      </c>
      <c r="G4657" s="33" t="s">
        <v>5</v>
      </c>
      <c r="H4657" s="34">
        <v>288</v>
      </c>
    </row>
    <row r="4658" spans="1:8" x14ac:dyDescent="0.35">
      <c r="A4658" s="33">
        <v>2016</v>
      </c>
      <c r="B4658" s="33" t="s">
        <v>113</v>
      </c>
      <c r="C4658" s="33" t="str">
        <f>VLOOKUP(B4658,lookup!A:D,3,FALSE)</f>
        <v>Non Metropolitan Fire Authorities</v>
      </c>
      <c r="D4658" s="33" t="str">
        <f>VLOOKUP(B4658,lookup!A:D,4,FALSE)</f>
        <v>E31000027</v>
      </c>
      <c r="E4658" s="33" t="s">
        <v>15</v>
      </c>
      <c r="F4658" s="1" t="s">
        <v>219</v>
      </c>
      <c r="G4658" s="33" t="s">
        <v>8</v>
      </c>
      <c r="H4658" s="34">
        <v>0</v>
      </c>
    </row>
    <row r="4659" spans="1:8" x14ac:dyDescent="0.35">
      <c r="A4659" s="33">
        <v>2016</v>
      </c>
      <c r="B4659" s="33" t="s">
        <v>113</v>
      </c>
      <c r="C4659" s="33" t="str">
        <f>VLOOKUP(B4659,lookup!A:D,3,FALSE)</f>
        <v>Non Metropolitan Fire Authorities</v>
      </c>
      <c r="D4659" s="33" t="str">
        <f>VLOOKUP(B4659,lookup!A:D,4,FALSE)</f>
        <v>E31000027</v>
      </c>
      <c r="E4659" s="33" t="s">
        <v>15</v>
      </c>
      <c r="F4659" s="1" t="s">
        <v>219</v>
      </c>
      <c r="G4659" s="33" t="s">
        <v>178</v>
      </c>
      <c r="H4659" s="34">
        <v>0</v>
      </c>
    </row>
    <row r="4660" spans="1:8" x14ac:dyDescent="0.35">
      <c r="A4660" s="33">
        <v>2016</v>
      </c>
      <c r="B4660" s="33" t="s">
        <v>113</v>
      </c>
      <c r="C4660" s="33" t="str">
        <f>VLOOKUP(B4660,lookup!A:D,3,FALSE)</f>
        <v>Non Metropolitan Fire Authorities</v>
      </c>
      <c r="D4660" s="33" t="str">
        <f>VLOOKUP(B4660,lookup!A:D,4,FALSE)</f>
        <v>E31000027</v>
      </c>
      <c r="E4660" s="33" t="s">
        <v>15</v>
      </c>
      <c r="F4660" s="1" t="s">
        <v>219</v>
      </c>
      <c r="G4660" s="33" t="s">
        <v>10</v>
      </c>
      <c r="H4660" s="34">
        <v>0</v>
      </c>
    </row>
    <row r="4661" spans="1:8" x14ac:dyDescent="0.35">
      <c r="A4661" s="33">
        <v>2016</v>
      </c>
      <c r="B4661" s="33" t="s">
        <v>113</v>
      </c>
      <c r="C4661" s="33" t="str">
        <f>VLOOKUP(B4661,lookup!A:D,3,FALSE)</f>
        <v>Non Metropolitan Fire Authorities</v>
      </c>
      <c r="D4661" s="33" t="str">
        <f>VLOOKUP(B4661,lookup!A:D,4,FALSE)</f>
        <v>E31000027</v>
      </c>
      <c r="E4661" s="33" t="s">
        <v>15</v>
      </c>
      <c r="F4661" s="1" t="s">
        <v>219</v>
      </c>
      <c r="G4661" s="33" t="s">
        <v>11</v>
      </c>
      <c r="H4661" s="34">
        <v>0</v>
      </c>
    </row>
    <row r="4662" spans="1:8" x14ac:dyDescent="0.35">
      <c r="A4662" s="33">
        <v>2016</v>
      </c>
      <c r="B4662" s="33" t="s">
        <v>113</v>
      </c>
      <c r="C4662" s="33" t="str">
        <f>VLOOKUP(B4662,lookup!A:D,3,FALSE)</f>
        <v>Non Metropolitan Fire Authorities</v>
      </c>
      <c r="D4662" s="33" t="str">
        <f>VLOOKUP(B4662,lookup!A:D,4,FALSE)</f>
        <v>E31000027</v>
      </c>
      <c r="E4662" s="33" t="s">
        <v>15</v>
      </c>
      <c r="F4662" s="1" t="s">
        <v>219</v>
      </c>
      <c r="G4662" s="33" t="s">
        <v>12</v>
      </c>
      <c r="H4662" s="34">
        <v>2</v>
      </c>
    </row>
    <row r="4663" spans="1:8" x14ac:dyDescent="0.35">
      <c r="A4663" s="33">
        <v>2016</v>
      </c>
      <c r="B4663" s="33" t="s">
        <v>113</v>
      </c>
      <c r="C4663" s="33" t="str">
        <f>VLOOKUP(B4663,lookup!A:D,3,FALSE)</f>
        <v>Non Metropolitan Fire Authorities</v>
      </c>
      <c r="D4663" s="33" t="str">
        <f>VLOOKUP(B4663,lookup!A:D,4,FALSE)</f>
        <v>E31000027</v>
      </c>
      <c r="E4663" s="33" t="s">
        <v>15</v>
      </c>
      <c r="F4663" s="1" t="s">
        <v>219</v>
      </c>
      <c r="G4663" s="33" t="s">
        <v>13</v>
      </c>
      <c r="H4663" s="34">
        <v>2</v>
      </c>
    </row>
    <row r="4664" spans="1:8" x14ac:dyDescent="0.35">
      <c r="A4664" s="33">
        <v>2016</v>
      </c>
      <c r="B4664" s="33" t="s">
        <v>113</v>
      </c>
      <c r="C4664" s="33" t="str">
        <f>VLOOKUP(B4664,lookup!A:D,3,FALSE)</f>
        <v>Non Metropolitan Fire Authorities</v>
      </c>
      <c r="D4664" s="33" t="str">
        <f>VLOOKUP(B4664,lookup!A:D,4,FALSE)</f>
        <v>E31000027</v>
      </c>
      <c r="E4664" s="33" t="s">
        <v>15</v>
      </c>
      <c r="F4664" s="1" t="s">
        <v>219</v>
      </c>
      <c r="G4664" s="33" t="s">
        <v>14</v>
      </c>
      <c r="H4664" s="34">
        <v>15</v>
      </c>
    </row>
    <row r="4665" spans="1:8" x14ac:dyDescent="0.35">
      <c r="A4665" s="33">
        <v>2016</v>
      </c>
      <c r="B4665" s="33" t="s">
        <v>113</v>
      </c>
      <c r="C4665" s="33" t="str">
        <f>VLOOKUP(B4665,lookup!A:D,3,FALSE)</f>
        <v>Non Metropolitan Fire Authorities</v>
      </c>
      <c r="D4665" s="33" t="str">
        <f>VLOOKUP(B4665,lookup!A:D,4,FALSE)</f>
        <v>E31000027</v>
      </c>
      <c r="E4665" s="33" t="s">
        <v>15</v>
      </c>
      <c r="F4665" s="1" t="s">
        <v>219</v>
      </c>
      <c r="G4665" s="33" t="s">
        <v>5</v>
      </c>
      <c r="H4665" s="34">
        <v>19</v>
      </c>
    </row>
    <row r="4666" spans="1:8" x14ac:dyDescent="0.35">
      <c r="A4666" s="33">
        <v>2016</v>
      </c>
      <c r="B4666" s="33" t="s">
        <v>113</v>
      </c>
      <c r="C4666" s="33" t="str">
        <f>VLOOKUP(B4666,lookup!A:D,3,FALSE)</f>
        <v>Non Metropolitan Fire Authorities</v>
      </c>
      <c r="D4666" s="33" t="str">
        <f>VLOOKUP(B4666,lookup!A:D,4,FALSE)</f>
        <v>E31000027</v>
      </c>
      <c r="E4666" s="33" t="s">
        <v>7</v>
      </c>
      <c r="F4666" s="1" t="s">
        <v>252</v>
      </c>
      <c r="G4666" s="33" t="s">
        <v>10</v>
      </c>
      <c r="H4666" s="34">
        <v>0</v>
      </c>
    </row>
    <row r="4667" spans="1:8" x14ac:dyDescent="0.35">
      <c r="A4667" s="33">
        <v>2016</v>
      </c>
      <c r="B4667" s="33" t="s">
        <v>113</v>
      </c>
      <c r="C4667" s="33" t="str">
        <f>VLOOKUP(B4667,lookup!A:D,3,FALSE)</f>
        <v>Non Metropolitan Fire Authorities</v>
      </c>
      <c r="D4667" s="33" t="str">
        <f>VLOOKUP(B4667,lookup!A:D,4,FALSE)</f>
        <v>E31000027</v>
      </c>
      <c r="E4667" s="33" t="s">
        <v>7</v>
      </c>
      <c r="F4667" s="1" t="s">
        <v>252</v>
      </c>
      <c r="G4667" s="33" t="s">
        <v>11</v>
      </c>
      <c r="H4667" s="34">
        <v>0</v>
      </c>
    </row>
    <row r="4668" spans="1:8" x14ac:dyDescent="0.35">
      <c r="A4668" s="33">
        <v>2016</v>
      </c>
      <c r="B4668" s="33" t="s">
        <v>113</v>
      </c>
      <c r="C4668" s="33" t="str">
        <f>VLOOKUP(B4668,lookup!A:D,3,FALSE)</f>
        <v>Non Metropolitan Fire Authorities</v>
      </c>
      <c r="D4668" s="33" t="str">
        <f>VLOOKUP(B4668,lookup!A:D,4,FALSE)</f>
        <v>E31000027</v>
      </c>
      <c r="E4668" s="33" t="s">
        <v>7</v>
      </c>
      <c r="F4668" s="1" t="s">
        <v>252</v>
      </c>
      <c r="G4668" s="33" t="s">
        <v>12</v>
      </c>
      <c r="H4668" s="34">
        <v>32</v>
      </c>
    </row>
    <row r="4669" spans="1:8" x14ac:dyDescent="0.35">
      <c r="A4669" s="33">
        <v>2016</v>
      </c>
      <c r="B4669" s="33" t="s">
        <v>113</v>
      </c>
      <c r="C4669" s="33" t="str">
        <f>VLOOKUP(B4669,lookup!A:D,3,FALSE)</f>
        <v>Non Metropolitan Fire Authorities</v>
      </c>
      <c r="D4669" s="33" t="str">
        <f>VLOOKUP(B4669,lookup!A:D,4,FALSE)</f>
        <v>E31000027</v>
      </c>
      <c r="E4669" s="33" t="s">
        <v>7</v>
      </c>
      <c r="F4669" s="1" t="s">
        <v>252</v>
      </c>
      <c r="G4669" s="33" t="s">
        <v>13</v>
      </c>
      <c r="H4669" s="34">
        <v>77</v>
      </c>
    </row>
    <row r="4670" spans="1:8" x14ac:dyDescent="0.35">
      <c r="A4670" s="33">
        <v>2016</v>
      </c>
      <c r="B4670" s="33" t="s">
        <v>113</v>
      </c>
      <c r="C4670" s="33" t="str">
        <f>VLOOKUP(B4670,lookup!A:D,3,FALSE)</f>
        <v>Non Metropolitan Fire Authorities</v>
      </c>
      <c r="D4670" s="33" t="str">
        <f>VLOOKUP(B4670,lookup!A:D,4,FALSE)</f>
        <v>E31000027</v>
      </c>
      <c r="E4670" s="33" t="s">
        <v>7</v>
      </c>
      <c r="F4670" s="1" t="s">
        <v>252</v>
      </c>
      <c r="G4670" s="33" t="s">
        <v>14</v>
      </c>
      <c r="H4670" s="34">
        <v>236</v>
      </c>
    </row>
    <row r="4671" spans="1:8" x14ac:dyDescent="0.35">
      <c r="A4671" s="33">
        <v>2016</v>
      </c>
      <c r="B4671" s="33" t="s">
        <v>113</v>
      </c>
      <c r="C4671" s="33" t="str">
        <f>VLOOKUP(B4671,lookup!A:D,3,FALSE)</f>
        <v>Non Metropolitan Fire Authorities</v>
      </c>
      <c r="D4671" s="33" t="str">
        <f>VLOOKUP(B4671,lookup!A:D,4,FALSE)</f>
        <v>E31000027</v>
      </c>
      <c r="E4671" s="33" t="s">
        <v>7</v>
      </c>
      <c r="F4671" s="1" t="s">
        <v>252</v>
      </c>
      <c r="G4671" s="33" t="s">
        <v>5</v>
      </c>
      <c r="H4671" s="34">
        <v>345</v>
      </c>
    </row>
    <row r="4672" spans="1:8" x14ac:dyDescent="0.35">
      <c r="A4672" s="33">
        <v>2016</v>
      </c>
      <c r="B4672" s="33" t="s">
        <v>113</v>
      </c>
      <c r="C4672" s="33" t="str">
        <f>VLOOKUP(B4672,lookup!A:D,3,FALSE)</f>
        <v>Non Metropolitan Fire Authorities</v>
      </c>
      <c r="D4672" s="33" t="str">
        <f>VLOOKUP(B4672,lookup!A:D,4,FALSE)</f>
        <v>E31000027</v>
      </c>
      <c r="E4672" s="33" t="s">
        <v>15</v>
      </c>
      <c r="F4672" s="1" t="s">
        <v>252</v>
      </c>
      <c r="G4672" s="33" t="s">
        <v>10</v>
      </c>
      <c r="H4672" s="34">
        <v>0</v>
      </c>
    </row>
    <row r="4673" spans="1:8" x14ac:dyDescent="0.35">
      <c r="A4673" s="33">
        <v>2016</v>
      </c>
      <c r="B4673" s="33" t="s">
        <v>113</v>
      </c>
      <c r="C4673" s="33" t="str">
        <f>VLOOKUP(B4673,lookup!A:D,3,FALSE)</f>
        <v>Non Metropolitan Fire Authorities</v>
      </c>
      <c r="D4673" s="33" t="str">
        <f>VLOOKUP(B4673,lookup!A:D,4,FALSE)</f>
        <v>E31000027</v>
      </c>
      <c r="E4673" s="33" t="s">
        <v>15</v>
      </c>
      <c r="F4673" s="1" t="s">
        <v>252</v>
      </c>
      <c r="G4673" s="33" t="s">
        <v>11</v>
      </c>
      <c r="H4673" s="34">
        <v>0</v>
      </c>
    </row>
    <row r="4674" spans="1:8" x14ac:dyDescent="0.35">
      <c r="A4674" s="33">
        <v>2016</v>
      </c>
      <c r="B4674" s="33" t="s">
        <v>113</v>
      </c>
      <c r="C4674" s="33" t="str">
        <f>VLOOKUP(B4674,lookup!A:D,3,FALSE)</f>
        <v>Non Metropolitan Fire Authorities</v>
      </c>
      <c r="D4674" s="33" t="str">
        <f>VLOOKUP(B4674,lookup!A:D,4,FALSE)</f>
        <v>E31000027</v>
      </c>
      <c r="E4674" s="33" t="s">
        <v>15</v>
      </c>
      <c r="F4674" s="1" t="s">
        <v>252</v>
      </c>
      <c r="G4674" s="33" t="s">
        <v>12</v>
      </c>
      <c r="H4674" s="34">
        <v>0</v>
      </c>
    </row>
    <row r="4675" spans="1:8" x14ac:dyDescent="0.35">
      <c r="A4675" s="33">
        <v>2016</v>
      </c>
      <c r="B4675" s="33" t="s">
        <v>113</v>
      </c>
      <c r="C4675" s="33" t="str">
        <f>VLOOKUP(B4675,lookup!A:D,3,FALSE)</f>
        <v>Non Metropolitan Fire Authorities</v>
      </c>
      <c r="D4675" s="33" t="str">
        <f>VLOOKUP(B4675,lookup!A:D,4,FALSE)</f>
        <v>E31000027</v>
      </c>
      <c r="E4675" s="33" t="s">
        <v>15</v>
      </c>
      <c r="F4675" s="1" t="s">
        <v>252</v>
      </c>
      <c r="G4675" s="33" t="s">
        <v>13</v>
      </c>
      <c r="H4675" s="34">
        <v>3</v>
      </c>
    </row>
    <row r="4676" spans="1:8" x14ac:dyDescent="0.35">
      <c r="A4676" s="33">
        <v>2016</v>
      </c>
      <c r="B4676" s="33" t="s">
        <v>113</v>
      </c>
      <c r="C4676" s="33" t="str">
        <f>VLOOKUP(B4676,lookup!A:D,3,FALSE)</f>
        <v>Non Metropolitan Fire Authorities</v>
      </c>
      <c r="D4676" s="33" t="str">
        <f>VLOOKUP(B4676,lookup!A:D,4,FALSE)</f>
        <v>E31000027</v>
      </c>
      <c r="E4676" s="33" t="s">
        <v>15</v>
      </c>
      <c r="F4676" s="1" t="s">
        <v>252</v>
      </c>
      <c r="G4676" s="33" t="s">
        <v>14</v>
      </c>
      <c r="H4676" s="34">
        <v>10</v>
      </c>
    </row>
    <row r="4677" spans="1:8" x14ac:dyDescent="0.35">
      <c r="A4677" s="33">
        <v>2016</v>
      </c>
      <c r="B4677" s="33" t="s">
        <v>113</v>
      </c>
      <c r="C4677" s="33" t="str">
        <f>VLOOKUP(B4677,lookup!A:D,3,FALSE)</f>
        <v>Non Metropolitan Fire Authorities</v>
      </c>
      <c r="D4677" s="33" t="str">
        <f>VLOOKUP(B4677,lookup!A:D,4,FALSE)</f>
        <v>E31000027</v>
      </c>
      <c r="E4677" s="33" t="s">
        <v>15</v>
      </c>
      <c r="F4677" s="1" t="s">
        <v>252</v>
      </c>
      <c r="G4677" s="33" t="s">
        <v>5</v>
      </c>
      <c r="H4677" s="34">
        <v>13</v>
      </c>
    </row>
    <row r="4678" spans="1:8" x14ac:dyDescent="0.35">
      <c r="A4678" s="33">
        <v>2016</v>
      </c>
      <c r="B4678" s="33" t="s">
        <v>116</v>
      </c>
      <c r="C4678" s="33" t="str">
        <f>VLOOKUP(B4678,lookup!A:D,3,FALSE)</f>
        <v>Non Metropolitan Fire Authorities</v>
      </c>
      <c r="D4678" s="33" t="str">
        <f>VLOOKUP(B4678,lookup!A:D,4,FALSE)</f>
        <v>E31000028</v>
      </c>
      <c r="E4678" s="33" t="s">
        <v>7</v>
      </c>
      <c r="F4678" s="1" t="s">
        <v>219</v>
      </c>
      <c r="G4678" s="33" t="s">
        <v>8</v>
      </c>
      <c r="H4678" s="34">
        <v>1</v>
      </c>
    </row>
    <row r="4679" spans="1:8" x14ac:dyDescent="0.35">
      <c r="A4679" s="33">
        <v>2016</v>
      </c>
      <c r="B4679" s="33" t="s">
        <v>116</v>
      </c>
      <c r="C4679" s="33" t="str">
        <f>VLOOKUP(B4679,lookup!A:D,3,FALSE)</f>
        <v>Non Metropolitan Fire Authorities</v>
      </c>
      <c r="D4679" s="33" t="str">
        <f>VLOOKUP(B4679,lookup!A:D,4,FALSE)</f>
        <v>E31000028</v>
      </c>
      <c r="E4679" s="33" t="s">
        <v>7</v>
      </c>
      <c r="F4679" s="1" t="s">
        <v>219</v>
      </c>
      <c r="G4679" s="33" t="s">
        <v>178</v>
      </c>
      <c r="H4679" s="34">
        <v>4</v>
      </c>
    </row>
    <row r="4680" spans="1:8" x14ac:dyDescent="0.35">
      <c r="A4680" s="33">
        <v>2016</v>
      </c>
      <c r="B4680" s="33" t="s">
        <v>116</v>
      </c>
      <c r="C4680" s="33" t="str">
        <f>VLOOKUP(B4680,lookup!A:D,3,FALSE)</f>
        <v>Non Metropolitan Fire Authorities</v>
      </c>
      <c r="D4680" s="33" t="str">
        <f>VLOOKUP(B4680,lookup!A:D,4,FALSE)</f>
        <v>E31000028</v>
      </c>
      <c r="E4680" s="33" t="s">
        <v>7</v>
      </c>
      <c r="F4680" s="1" t="s">
        <v>219</v>
      </c>
      <c r="G4680" s="33" t="s">
        <v>10</v>
      </c>
      <c r="H4680" s="34">
        <v>9</v>
      </c>
    </row>
    <row r="4681" spans="1:8" x14ac:dyDescent="0.35">
      <c r="A4681" s="33">
        <v>2016</v>
      </c>
      <c r="B4681" s="33" t="s">
        <v>116</v>
      </c>
      <c r="C4681" s="33" t="str">
        <f>VLOOKUP(B4681,lookup!A:D,3,FALSE)</f>
        <v>Non Metropolitan Fire Authorities</v>
      </c>
      <c r="D4681" s="33" t="str">
        <f>VLOOKUP(B4681,lookup!A:D,4,FALSE)</f>
        <v>E31000028</v>
      </c>
      <c r="E4681" s="33" t="s">
        <v>7</v>
      </c>
      <c r="F4681" s="1" t="s">
        <v>219</v>
      </c>
      <c r="G4681" s="33" t="s">
        <v>11</v>
      </c>
      <c r="H4681" s="34">
        <v>22</v>
      </c>
    </row>
    <row r="4682" spans="1:8" x14ac:dyDescent="0.35">
      <c r="A4682" s="33">
        <v>2016</v>
      </c>
      <c r="B4682" s="33" t="s">
        <v>116</v>
      </c>
      <c r="C4682" s="33" t="str">
        <f>VLOOKUP(B4682,lookup!A:D,3,FALSE)</f>
        <v>Non Metropolitan Fire Authorities</v>
      </c>
      <c r="D4682" s="33" t="str">
        <f>VLOOKUP(B4682,lookup!A:D,4,FALSE)</f>
        <v>E31000028</v>
      </c>
      <c r="E4682" s="33" t="s">
        <v>7</v>
      </c>
      <c r="F4682" s="1" t="s">
        <v>219</v>
      </c>
      <c r="G4682" s="33" t="s">
        <v>12</v>
      </c>
      <c r="H4682" s="34">
        <v>37</v>
      </c>
    </row>
    <row r="4683" spans="1:8" x14ac:dyDescent="0.35">
      <c r="A4683" s="33">
        <v>2016</v>
      </c>
      <c r="B4683" s="33" t="s">
        <v>116</v>
      </c>
      <c r="C4683" s="33" t="str">
        <f>VLOOKUP(B4683,lookup!A:D,3,FALSE)</f>
        <v>Non Metropolitan Fire Authorities</v>
      </c>
      <c r="D4683" s="33" t="str">
        <f>VLOOKUP(B4683,lookup!A:D,4,FALSE)</f>
        <v>E31000028</v>
      </c>
      <c r="E4683" s="33" t="s">
        <v>7</v>
      </c>
      <c r="F4683" s="1" t="s">
        <v>219</v>
      </c>
      <c r="G4683" s="33" t="s">
        <v>13</v>
      </c>
      <c r="H4683" s="34">
        <v>40</v>
      </c>
    </row>
    <row r="4684" spans="1:8" x14ac:dyDescent="0.35">
      <c r="A4684" s="33">
        <v>2016</v>
      </c>
      <c r="B4684" s="33" t="s">
        <v>116</v>
      </c>
      <c r="C4684" s="33" t="str">
        <f>VLOOKUP(B4684,lookup!A:D,3,FALSE)</f>
        <v>Non Metropolitan Fire Authorities</v>
      </c>
      <c r="D4684" s="33" t="str">
        <f>VLOOKUP(B4684,lookup!A:D,4,FALSE)</f>
        <v>E31000028</v>
      </c>
      <c r="E4684" s="33" t="s">
        <v>7</v>
      </c>
      <c r="F4684" s="1" t="s">
        <v>219</v>
      </c>
      <c r="G4684" s="33" t="s">
        <v>14</v>
      </c>
      <c r="H4684" s="34">
        <v>149</v>
      </c>
    </row>
    <row r="4685" spans="1:8" x14ac:dyDescent="0.35">
      <c r="A4685" s="33">
        <v>2016</v>
      </c>
      <c r="B4685" s="33" t="s">
        <v>116</v>
      </c>
      <c r="C4685" s="33" t="str">
        <f>VLOOKUP(B4685,lookup!A:D,3,FALSE)</f>
        <v>Non Metropolitan Fire Authorities</v>
      </c>
      <c r="D4685" s="33" t="str">
        <f>VLOOKUP(B4685,lookup!A:D,4,FALSE)</f>
        <v>E31000028</v>
      </c>
      <c r="E4685" s="33" t="s">
        <v>7</v>
      </c>
      <c r="F4685" s="1" t="s">
        <v>219</v>
      </c>
      <c r="G4685" s="33" t="s">
        <v>5</v>
      </c>
      <c r="H4685" s="34">
        <v>262</v>
      </c>
    </row>
    <row r="4686" spans="1:8" x14ac:dyDescent="0.35">
      <c r="A4686" s="33">
        <v>2016</v>
      </c>
      <c r="B4686" s="33" t="s">
        <v>116</v>
      </c>
      <c r="C4686" s="33" t="str">
        <f>VLOOKUP(B4686,lookup!A:D,3,FALSE)</f>
        <v>Non Metropolitan Fire Authorities</v>
      </c>
      <c r="D4686" s="33" t="str">
        <f>VLOOKUP(B4686,lookup!A:D,4,FALSE)</f>
        <v>E31000028</v>
      </c>
      <c r="E4686" s="33" t="s">
        <v>15</v>
      </c>
      <c r="F4686" s="1" t="s">
        <v>219</v>
      </c>
      <c r="G4686" s="33" t="s">
        <v>8</v>
      </c>
      <c r="H4686" s="34">
        <v>1</v>
      </c>
    </row>
    <row r="4687" spans="1:8" x14ac:dyDescent="0.35">
      <c r="A4687" s="33">
        <v>2016</v>
      </c>
      <c r="B4687" s="33" t="s">
        <v>116</v>
      </c>
      <c r="C4687" s="33" t="str">
        <f>VLOOKUP(B4687,lookup!A:D,3,FALSE)</f>
        <v>Non Metropolitan Fire Authorities</v>
      </c>
      <c r="D4687" s="33" t="str">
        <f>VLOOKUP(B4687,lookup!A:D,4,FALSE)</f>
        <v>E31000028</v>
      </c>
      <c r="E4687" s="33" t="s">
        <v>15</v>
      </c>
      <c r="F4687" s="1" t="s">
        <v>219</v>
      </c>
      <c r="G4687" s="33" t="s">
        <v>178</v>
      </c>
      <c r="H4687" s="34">
        <v>0</v>
      </c>
    </row>
    <row r="4688" spans="1:8" x14ac:dyDescent="0.35">
      <c r="A4688" s="33">
        <v>2016</v>
      </c>
      <c r="B4688" s="33" t="s">
        <v>116</v>
      </c>
      <c r="C4688" s="33" t="str">
        <f>VLOOKUP(B4688,lookup!A:D,3,FALSE)</f>
        <v>Non Metropolitan Fire Authorities</v>
      </c>
      <c r="D4688" s="33" t="str">
        <f>VLOOKUP(B4688,lookup!A:D,4,FALSE)</f>
        <v>E31000028</v>
      </c>
      <c r="E4688" s="33" t="s">
        <v>15</v>
      </c>
      <c r="F4688" s="1" t="s">
        <v>219</v>
      </c>
      <c r="G4688" s="33" t="s">
        <v>10</v>
      </c>
      <c r="H4688" s="34">
        <v>0</v>
      </c>
    </row>
    <row r="4689" spans="1:8" x14ac:dyDescent="0.35">
      <c r="A4689" s="33">
        <v>2016</v>
      </c>
      <c r="B4689" s="33" t="s">
        <v>116</v>
      </c>
      <c r="C4689" s="33" t="str">
        <f>VLOOKUP(B4689,lookup!A:D,3,FALSE)</f>
        <v>Non Metropolitan Fire Authorities</v>
      </c>
      <c r="D4689" s="33" t="str">
        <f>VLOOKUP(B4689,lookup!A:D,4,FALSE)</f>
        <v>E31000028</v>
      </c>
      <c r="E4689" s="33" t="s">
        <v>15</v>
      </c>
      <c r="F4689" s="1" t="s">
        <v>219</v>
      </c>
      <c r="G4689" s="33" t="s">
        <v>11</v>
      </c>
      <c r="H4689" s="34">
        <v>1</v>
      </c>
    </row>
    <row r="4690" spans="1:8" x14ac:dyDescent="0.35">
      <c r="A4690" s="33">
        <v>2016</v>
      </c>
      <c r="B4690" s="33" t="s">
        <v>116</v>
      </c>
      <c r="C4690" s="33" t="str">
        <f>VLOOKUP(B4690,lookup!A:D,3,FALSE)</f>
        <v>Non Metropolitan Fire Authorities</v>
      </c>
      <c r="D4690" s="33" t="str">
        <f>VLOOKUP(B4690,lookup!A:D,4,FALSE)</f>
        <v>E31000028</v>
      </c>
      <c r="E4690" s="33" t="s">
        <v>15</v>
      </c>
      <c r="F4690" s="1" t="s">
        <v>219</v>
      </c>
      <c r="G4690" s="33" t="s">
        <v>12</v>
      </c>
      <c r="H4690" s="34">
        <v>1</v>
      </c>
    </row>
    <row r="4691" spans="1:8" x14ac:dyDescent="0.35">
      <c r="A4691" s="33">
        <v>2016</v>
      </c>
      <c r="B4691" s="33" t="s">
        <v>116</v>
      </c>
      <c r="C4691" s="33" t="str">
        <f>VLOOKUP(B4691,lookup!A:D,3,FALSE)</f>
        <v>Non Metropolitan Fire Authorities</v>
      </c>
      <c r="D4691" s="33" t="str">
        <f>VLOOKUP(B4691,lookup!A:D,4,FALSE)</f>
        <v>E31000028</v>
      </c>
      <c r="E4691" s="33" t="s">
        <v>15</v>
      </c>
      <c r="F4691" s="1" t="s">
        <v>219</v>
      </c>
      <c r="G4691" s="33" t="s">
        <v>13</v>
      </c>
      <c r="H4691" s="34">
        <v>0</v>
      </c>
    </row>
    <row r="4692" spans="1:8" x14ac:dyDescent="0.35">
      <c r="A4692" s="33">
        <v>2016</v>
      </c>
      <c r="B4692" s="33" t="s">
        <v>116</v>
      </c>
      <c r="C4692" s="33" t="str">
        <f>VLOOKUP(B4692,lookup!A:D,3,FALSE)</f>
        <v>Non Metropolitan Fire Authorities</v>
      </c>
      <c r="D4692" s="33" t="str">
        <f>VLOOKUP(B4692,lookup!A:D,4,FALSE)</f>
        <v>E31000028</v>
      </c>
      <c r="E4692" s="33" t="s">
        <v>15</v>
      </c>
      <c r="F4692" s="1" t="s">
        <v>219</v>
      </c>
      <c r="G4692" s="33" t="s">
        <v>14</v>
      </c>
      <c r="H4692" s="34">
        <v>10</v>
      </c>
    </row>
    <row r="4693" spans="1:8" x14ac:dyDescent="0.35">
      <c r="A4693" s="33">
        <v>2016</v>
      </c>
      <c r="B4693" s="33" t="s">
        <v>116</v>
      </c>
      <c r="C4693" s="33" t="str">
        <f>VLOOKUP(B4693,lookup!A:D,3,FALSE)</f>
        <v>Non Metropolitan Fire Authorities</v>
      </c>
      <c r="D4693" s="33" t="str">
        <f>VLOOKUP(B4693,lookup!A:D,4,FALSE)</f>
        <v>E31000028</v>
      </c>
      <c r="E4693" s="33" t="s">
        <v>15</v>
      </c>
      <c r="F4693" s="1" t="s">
        <v>219</v>
      </c>
      <c r="G4693" s="33" t="s">
        <v>5</v>
      </c>
      <c r="H4693" s="34">
        <v>13</v>
      </c>
    </row>
    <row r="4694" spans="1:8" x14ac:dyDescent="0.35">
      <c r="A4694" s="33">
        <v>2016</v>
      </c>
      <c r="B4694" s="33" t="s">
        <v>116</v>
      </c>
      <c r="C4694" s="33" t="str">
        <f>VLOOKUP(B4694,lookup!A:D,3,FALSE)</f>
        <v>Non Metropolitan Fire Authorities</v>
      </c>
      <c r="D4694" s="33" t="str">
        <f>VLOOKUP(B4694,lookup!A:D,4,FALSE)</f>
        <v>E31000028</v>
      </c>
      <c r="E4694" s="33" t="s">
        <v>7</v>
      </c>
      <c r="F4694" s="1" t="s">
        <v>252</v>
      </c>
      <c r="G4694" s="33" t="s">
        <v>10</v>
      </c>
      <c r="H4694" s="34">
        <v>0</v>
      </c>
    </row>
    <row r="4695" spans="1:8" x14ac:dyDescent="0.35">
      <c r="A4695" s="33">
        <v>2016</v>
      </c>
      <c r="B4695" s="33" t="s">
        <v>116</v>
      </c>
      <c r="C4695" s="33" t="str">
        <f>VLOOKUP(B4695,lookup!A:D,3,FALSE)</f>
        <v>Non Metropolitan Fire Authorities</v>
      </c>
      <c r="D4695" s="33" t="str">
        <f>VLOOKUP(B4695,lookup!A:D,4,FALSE)</f>
        <v>E31000028</v>
      </c>
      <c r="E4695" s="33" t="s">
        <v>7</v>
      </c>
      <c r="F4695" s="1" t="s">
        <v>252</v>
      </c>
      <c r="G4695" s="33" t="s">
        <v>11</v>
      </c>
      <c r="H4695" s="34">
        <v>0</v>
      </c>
    </row>
    <row r="4696" spans="1:8" x14ac:dyDescent="0.35">
      <c r="A4696" s="33">
        <v>2016</v>
      </c>
      <c r="B4696" s="33" t="s">
        <v>116</v>
      </c>
      <c r="C4696" s="33" t="str">
        <f>VLOOKUP(B4696,lookup!A:D,3,FALSE)</f>
        <v>Non Metropolitan Fire Authorities</v>
      </c>
      <c r="D4696" s="33" t="str">
        <f>VLOOKUP(B4696,lookup!A:D,4,FALSE)</f>
        <v>E31000028</v>
      </c>
      <c r="E4696" s="33" t="s">
        <v>7</v>
      </c>
      <c r="F4696" s="1" t="s">
        <v>252</v>
      </c>
      <c r="G4696" s="33" t="s">
        <v>12</v>
      </c>
      <c r="H4696" s="34">
        <v>17</v>
      </c>
    </row>
    <row r="4697" spans="1:8" x14ac:dyDescent="0.35">
      <c r="A4697" s="33">
        <v>2016</v>
      </c>
      <c r="B4697" s="33" t="s">
        <v>116</v>
      </c>
      <c r="C4697" s="33" t="str">
        <f>VLOOKUP(B4697,lookup!A:D,3,FALSE)</f>
        <v>Non Metropolitan Fire Authorities</v>
      </c>
      <c r="D4697" s="33" t="str">
        <f>VLOOKUP(B4697,lookup!A:D,4,FALSE)</f>
        <v>E31000028</v>
      </c>
      <c r="E4697" s="33" t="s">
        <v>7</v>
      </c>
      <c r="F4697" s="1" t="s">
        <v>252</v>
      </c>
      <c r="G4697" s="33" t="s">
        <v>13</v>
      </c>
      <c r="H4697" s="34">
        <v>35</v>
      </c>
    </row>
    <row r="4698" spans="1:8" x14ac:dyDescent="0.35">
      <c r="A4698" s="33">
        <v>2016</v>
      </c>
      <c r="B4698" s="33" t="s">
        <v>116</v>
      </c>
      <c r="C4698" s="33" t="str">
        <f>VLOOKUP(B4698,lookup!A:D,3,FALSE)</f>
        <v>Non Metropolitan Fire Authorities</v>
      </c>
      <c r="D4698" s="33" t="str">
        <f>VLOOKUP(B4698,lookup!A:D,4,FALSE)</f>
        <v>E31000028</v>
      </c>
      <c r="E4698" s="33" t="s">
        <v>7</v>
      </c>
      <c r="F4698" s="1" t="s">
        <v>252</v>
      </c>
      <c r="G4698" s="33" t="s">
        <v>14</v>
      </c>
      <c r="H4698" s="34">
        <v>163</v>
      </c>
    </row>
    <row r="4699" spans="1:8" x14ac:dyDescent="0.35">
      <c r="A4699" s="33">
        <v>2016</v>
      </c>
      <c r="B4699" s="33" t="s">
        <v>116</v>
      </c>
      <c r="C4699" s="33" t="str">
        <f>VLOOKUP(B4699,lookup!A:D,3,FALSE)</f>
        <v>Non Metropolitan Fire Authorities</v>
      </c>
      <c r="D4699" s="33" t="str">
        <f>VLOOKUP(B4699,lookup!A:D,4,FALSE)</f>
        <v>E31000028</v>
      </c>
      <c r="E4699" s="33" t="s">
        <v>7</v>
      </c>
      <c r="F4699" s="1" t="s">
        <v>252</v>
      </c>
      <c r="G4699" s="33" t="s">
        <v>5</v>
      </c>
      <c r="H4699" s="34">
        <v>215</v>
      </c>
    </row>
    <row r="4700" spans="1:8" x14ac:dyDescent="0.35">
      <c r="A4700" s="33">
        <v>2016</v>
      </c>
      <c r="B4700" s="33" t="s">
        <v>116</v>
      </c>
      <c r="C4700" s="33" t="str">
        <f>VLOOKUP(B4700,lookup!A:D,3,FALSE)</f>
        <v>Non Metropolitan Fire Authorities</v>
      </c>
      <c r="D4700" s="33" t="str">
        <f>VLOOKUP(B4700,lookup!A:D,4,FALSE)</f>
        <v>E31000028</v>
      </c>
      <c r="E4700" s="33" t="s">
        <v>15</v>
      </c>
      <c r="F4700" s="1" t="s">
        <v>252</v>
      </c>
      <c r="G4700" s="33" t="s">
        <v>10</v>
      </c>
      <c r="H4700" s="34">
        <v>0</v>
      </c>
    </row>
    <row r="4701" spans="1:8" x14ac:dyDescent="0.35">
      <c r="A4701" s="33">
        <v>2016</v>
      </c>
      <c r="B4701" s="33" t="s">
        <v>116</v>
      </c>
      <c r="C4701" s="33" t="str">
        <f>VLOOKUP(B4701,lookup!A:D,3,FALSE)</f>
        <v>Non Metropolitan Fire Authorities</v>
      </c>
      <c r="D4701" s="33" t="str">
        <f>VLOOKUP(B4701,lookup!A:D,4,FALSE)</f>
        <v>E31000028</v>
      </c>
      <c r="E4701" s="33" t="s">
        <v>15</v>
      </c>
      <c r="F4701" s="1" t="s">
        <v>252</v>
      </c>
      <c r="G4701" s="33" t="s">
        <v>11</v>
      </c>
      <c r="H4701" s="34">
        <v>0</v>
      </c>
    </row>
    <row r="4702" spans="1:8" x14ac:dyDescent="0.35">
      <c r="A4702" s="33">
        <v>2016</v>
      </c>
      <c r="B4702" s="33" t="s">
        <v>116</v>
      </c>
      <c r="C4702" s="33" t="str">
        <f>VLOOKUP(B4702,lookup!A:D,3,FALSE)</f>
        <v>Non Metropolitan Fire Authorities</v>
      </c>
      <c r="D4702" s="33" t="str">
        <f>VLOOKUP(B4702,lookup!A:D,4,FALSE)</f>
        <v>E31000028</v>
      </c>
      <c r="E4702" s="33" t="s">
        <v>15</v>
      </c>
      <c r="F4702" s="1" t="s">
        <v>252</v>
      </c>
      <c r="G4702" s="33" t="s">
        <v>12</v>
      </c>
      <c r="H4702" s="34">
        <v>3</v>
      </c>
    </row>
    <row r="4703" spans="1:8" x14ac:dyDescent="0.35">
      <c r="A4703" s="33">
        <v>2016</v>
      </c>
      <c r="B4703" s="33" t="s">
        <v>116</v>
      </c>
      <c r="C4703" s="33" t="str">
        <f>VLOOKUP(B4703,lookup!A:D,3,FALSE)</f>
        <v>Non Metropolitan Fire Authorities</v>
      </c>
      <c r="D4703" s="33" t="str">
        <f>VLOOKUP(B4703,lookup!A:D,4,FALSE)</f>
        <v>E31000028</v>
      </c>
      <c r="E4703" s="33" t="s">
        <v>15</v>
      </c>
      <c r="F4703" s="1" t="s">
        <v>252</v>
      </c>
      <c r="G4703" s="33" t="s">
        <v>13</v>
      </c>
      <c r="H4703" s="34">
        <v>3</v>
      </c>
    </row>
    <row r="4704" spans="1:8" x14ac:dyDescent="0.35">
      <c r="A4704" s="33">
        <v>2016</v>
      </c>
      <c r="B4704" s="33" t="s">
        <v>116</v>
      </c>
      <c r="C4704" s="33" t="str">
        <f>VLOOKUP(B4704,lookup!A:D,3,FALSE)</f>
        <v>Non Metropolitan Fire Authorities</v>
      </c>
      <c r="D4704" s="33" t="str">
        <f>VLOOKUP(B4704,lookup!A:D,4,FALSE)</f>
        <v>E31000028</v>
      </c>
      <c r="E4704" s="33" t="s">
        <v>15</v>
      </c>
      <c r="F4704" s="1" t="s">
        <v>252</v>
      </c>
      <c r="G4704" s="33" t="s">
        <v>14</v>
      </c>
      <c r="H4704" s="34">
        <v>20</v>
      </c>
    </row>
    <row r="4705" spans="1:8" x14ac:dyDescent="0.35">
      <c r="A4705" s="33">
        <v>2016</v>
      </c>
      <c r="B4705" s="33" t="s">
        <v>116</v>
      </c>
      <c r="C4705" s="33" t="str">
        <f>VLOOKUP(B4705,lookup!A:D,3,FALSE)</f>
        <v>Non Metropolitan Fire Authorities</v>
      </c>
      <c r="D4705" s="33" t="str">
        <f>VLOOKUP(B4705,lookup!A:D,4,FALSE)</f>
        <v>E31000028</v>
      </c>
      <c r="E4705" s="33" t="s">
        <v>15</v>
      </c>
      <c r="F4705" s="1" t="s">
        <v>252</v>
      </c>
      <c r="G4705" s="33" t="s">
        <v>5</v>
      </c>
      <c r="H4705" s="34">
        <v>26</v>
      </c>
    </row>
    <row r="4706" spans="1:8" x14ac:dyDescent="0.35">
      <c r="A4706" s="33">
        <v>2016</v>
      </c>
      <c r="B4706" s="33" t="s">
        <v>119</v>
      </c>
      <c r="C4706" s="33" t="str">
        <f>VLOOKUP(B4706,lookup!A:D,3,FALSE)</f>
        <v>Non Metropolitan Fire Authorities</v>
      </c>
      <c r="D4706" s="33" t="str">
        <f>VLOOKUP(B4706,lookup!A:D,4,FALSE)</f>
        <v>E31000029</v>
      </c>
      <c r="E4706" s="33" t="s">
        <v>7</v>
      </c>
      <c r="F4706" s="1" t="s">
        <v>219</v>
      </c>
      <c r="G4706" s="33" t="s">
        <v>8</v>
      </c>
      <c r="H4706" s="34">
        <v>3</v>
      </c>
    </row>
    <row r="4707" spans="1:8" x14ac:dyDescent="0.35">
      <c r="A4707" s="33">
        <v>2016</v>
      </c>
      <c r="B4707" s="33" t="s">
        <v>119</v>
      </c>
      <c r="C4707" s="33" t="str">
        <f>VLOOKUP(B4707,lookup!A:D,3,FALSE)</f>
        <v>Non Metropolitan Fire Authorities</v>
      </c>
      <c r="D4707" s="33" t="str">
        <f>VLOOKUP(B4707,lookup!A:D,4,FALSE)</f>
        <v>E31000029</v>
      </c>
      <c r="E4707" s="33" t="s">
        <v>7</v>
      </c>
      <c r="F4707" s="1" t="s">
        <v>219</v>
      </c>
      <c r="G4707" s="33" t="s">
        <v>178</v>
      </c>
      <c r="H4707" s="34">
        <v>1</v>
      </c>
    </row>
    <row r="4708" spans="1:8" x14ac:dyDescent="0.35">
      <c r="A4708" s="33">
        <v>2016</v>
      </c>
      <c r="B4708" s="33" t="s">
        <v>119</v>
      </c>
      <c r="C4708" s="33" t="str">
        <f>VLOOKUP(B4708,lookup!A:D,3,FALSE)</f>
        <v>Non Metropolitan Fire Authorities</v>
      </c>
      <c r="D4708" s="33" t="str">
        <f>VLOOKUP(B4708,lookup!A:D,4,FALSE)</f>
        <v>E31000029</v>
      </c>
      <c r="E4708" s="33" t="s">
        <v>7</v>
      </c>
      <c r="F4708" s="1" t="s">
        <v>219</v>
      </c>
      <c r="G4708" s="33" t="s">
        <v>10</v>
      </c>
      <c r="H4708" s="34">
        <v>3</v>
      </c>
    </row>
    <row r="4709" spans="1:8" x14ac:dyDescent="0.35">
      <c r="A4709" s="33">
        <v>2016</v>
      </c>
      <c r="B4709" s="33" t="s">
        <v>119</v>
      </c>
      <c r="C4709" s="33" t="str">
        <f>VLOOKUP(B4709,lookup!A:D,3,FALSE)</f>
        <v>Non Metropolitan Fire Authorities</v>
      </c>
      <c r="D4709" s="33" t="str">
        <f>VLOOKUP(B4709,lookup!A:D,4,FALSE)</f>
        <v>E31000029</v>
      </c>
      <c r="E4709" s="33" t="s">
        <v>7</v>
      </c>
      <c r="F4709" s="1" t="s">
        <v>219</v>
      </c>
      <c r="G4709" s="33" t="s">
        <v>11</v>
      </c>
      <c r="H4709" s="34">
        <v>10</v>
      </c>
    </row>
    <row r="4710" spans="1:8" x14ac:dyDescent="0.35">
      <c r="A4710" s="33">
        <v>2016</v>
      </c>
      <c r="B4710" s="33" t="s">
        <v>119</v>
      </c>
      <c r="C4710" s="33" t="str">
        <f>VLOOKUP(B4710,lookup!A:D,3,FALSE)</f>
        <v>Non Metropolitan Fire Authorities</v>
      </c>
      <c r="D4710" s="33" t="str">
        <f>VLOOKUP(B4710,lookup!A:D,4,FALSE)</f>
        <v>E31000029</v>
      </c>
      <c r="E4710" s="33" t="s">
        <v>7</v>
      </c>
      <c r="F4710" s="1" t="s">
        <v>219</v>
      </c>
      <c r="G4710" s="33" t="s">
        <v>12</v>
      </c>
      <c r="H4710" s="34">
        <v>18</v>
      </c>
    </row>
    <row r="4711" spans="1:8" x14ac:dyDescent="0.35">
      <c r="A4711" s="33">
        <v>2016</v>
      </c>
      <c r="B4711" s="33" t="s">
        <v>119</v>
      </c>
      <c r="C4711" s="33" t="str">
        <f>VLOOKUP(B4711,lookup!A:D,3,FALSE)</f>
        <v>Non Metropolitan Fire Authorities</v>
      </c>
      <c r="D4711" s="33" t="str">
        <f>VLOOKUP(B4711,lookup!A:D,4,FALSE)</f>
        <v>E31000029</v>
      </c>
      <c r="E4711" s="33" t="s">
        <v>7</v>
      </c>
      <c r="F4711" s="1" t="s">
        <v>219</v>
      </c>
      <c r="G4711" s="33" t="s">
        <v>13</v>
      </c>
      <c r="H4711" s="34">
        <v>19</v>
      </c>
    </row>
    <row r="4712" spans="1:8" x14ac:dyDescent="0.35">
      <c r="A4712" s="33">
        <v>2016</v>
      </c>
      <c r="B4712" s="33" t="s">
        <v>119</v>
      </c>
      <c r="C4712" s="33" t="str">
        <f>VLOOKUP(B4712,lookup!A:D,3,FALSE)</f>
        <v>Non Metropolitan Fire Authorities</v>
      </c>
      <c r="D4712" s="33" t="str">
        <f>VLOOKUP(B4712,lookup!A:D,4,FALSE)</f>
        <v>E31000029</v>
      </c>
      <c r="E4712" s="33" t="s">
        <v>7</v>
      </c>
      <c r="F4712" s="1" t="s">
        <v>219</v>
      </c>
      <c r="G4712" s="33" t="s">
        <v>14</v>
      </c>
      <c r="H4712" s="34">
        <v>71</v>
      </c>
    </row>
    <row r="4713" spans="1:8" x14ac:dyDescent="0.35">
      <c r="A4713" s="33">
        <v>2016</v>
      </c>
      <c r="B4713" s="33" t="s">
        <v>119</v>
      </c>
      <c r="C4713" s="33" t="str">
        <f>VLOOKUP(B4713,lookup!A:D,3,FALSE)</f>
        <v>Non Metropolitan Fire Authorities</v>
      </c>
      <c r="D4713" s="33" t="str">
        <f>VLOOKUP(B4713,lookup!A:D,4,FALSE)</f>
        <v>E31000029</v>
      </c>
      <c r="E4713" s="33" t="s">
        <v>7</v>
      </c>
      <c r="F4713" s="1" t="s">
        <v>219</v>
      </c>
      <c r="G4713" s="33" t="s">
        <v>5</v>
      </c>
      <c r="H4713" s="34">
        <v>125</v>
      </c>
    </row>
    <row r="4714" spans="1:8" x14ac:dyDescent="0.35">
      <c r="A4714" s="33">
        <v>2016</v>
      </c>
      <c r="B4714" s="33" t="s">
        <v>119</v>
      </c>
      <c r="C4714" s="33" t="str">
        <f>VLOOKUP(B4714,lookup!A:D,3,FALSE)</f>
        <v>Non Metropolitan Fire Authorities</v>
      </c>
      <c r="D4714" s="33" t="str">
        <f>VLOOKUP(B4714,lookup!A:D,4,FALSE)</f>
        <v>E31000029</v>
      </c>
      <c r="E4714" s="33" t="s">
        <v>15</v>
      </c>
      <c r="F4714" s="1" t="s">
        <v>219</v>
      </c>
      <c r="G4714" s="33" t="s">
        <v>8</v>
      </c>
      <c r="H4714" s="34">
        <v>0</v>
      </c>
    </row>
    <row r="4715" spans="1:8" x14ac:dyDescent="0.35">
      <c r="A4715" s="33">
        <v>2016</v>
      </c>
      <c r="B4715" s="33" t="s">
        <v>119</v>
      </c>
      <c r="C4715" s="33" t="str">
        <f>VLOOKUP(B4715,lookup!A:D,3,FALSE)</f>
        <v>Non Metropolitan Fire Authorities</v>
      </c>
      <c r="D4715" s="33" t="str">
        <f>VLOOKUP(B4715,lookup!A:D,4,FALSE)</f>
        <v>E31000029</v>
      </c>
      <c r="E4715" s="33" t="s">
        <v>15</v>
      </c>
      <c r="F4715" s="1" t="s">
        <v>219</v>
      </c>
      <c r="G4715" s="33" t="s">
        <v>178</v>
      </c>
      <c r="H4715" s="34">
        <v>0</v>
      </c>
    </row>
    <row r="4716" spans="1:8" x14ac:dyDescent="0.35">
      <c r="A4716" s="33">
        <v>2016</v>
      </c>
      <c r="B4716" s="33" t="s">
        <v>119</v>
      </c>
      <c r="C4716" s="33" t="str">
        <f>VLOOKUP(B4716,lookup!A:D,3,FALSE)</f>
        <v>Non Metropolitan Fire Authorities</v>
      </c>
      <c r="D4716" s="33" t="str">
        <f>VLOOKUP(B4716,lookup!A:D,4,FALSE)</f>
        <v>E31000029</v>
      </c>
      <c r="E4716" s="33" t="s">
        <v>15</v>
      </c>
      <c r="F4716" s="1" t="s">
        <v>219</v>
      </c>
      <c r="G4716" s="33" t="s">
        <v>10</v>
      </c>
      <c r="H4716" s="34">
        <v>0</v>
      </c>
    </row>
    <row r="4717" spans="1:8" x14ac:dyDescent="0.35">
      <c r="A4717" s="33">
        <v>2016</v>
      </c>
      <c r="B4717" s="33" t="s">
        <v>119</v>
      </c>
      <c r="C4717" s="33" t="str">
        <f>VLOOKUP(B4717,lookup!A:D,3,FALSE)</f>
        <v>Non Metropolitan Fire Authorities</v>
      </c>
      <c r="D4717" s="33" t="str">
        <f>VLOOKUP(B4717,lookup!A:D,4,FALSE)</f>
        <v>E31000029</v>
      </c>
      <c r="E4717" s="33" t="s">
        <v>15</v>
      </c>
      <c r="F4717" s="1" t="s">
        <v>219</v>
      </c>
      <c r="G4717" s="33" t="s">
        <v>11</v>
      </c>
      <c r="H4717" s="34">
        <v>0</v>
      </c>
    </row>
    <row r="4718" spans="1:8" x14ac:dyDescent="0.35">
      <c r="A4718" s="33">
        <v>2016</v>
      </c>
      <c r="B4718" s="33" t="s">
        <v>119</v>
      </c>
      <c r="C4718" s="33" t="str">
        <f>VLOOKUP(B4718,lookup!A:D,3,FALSE)</f>
        <v>Non Metropolitan Fire Authorities</v>
      </c>
      <c r="D4718" s="33" t="str">
        <f>VLOOKUP(B4718,lookup!A:D,4,FALSE)</f>
        <v>E31000029</v>
      </c>
      <c r="E4718" s="33" t="s">
        <v>15</v>
      </c>
      <c r="F4718" s="1" t="s">
        <v>219</v>
      </c>
      <c r="G4718" s="33" t="s">
        <v>12</v>
      </c>
      <c r="H4718" s="34">
        <v>2</v>
      </c>
    </row>
    <row r="4719" spans="1:8" x14ac:dyDescent="0.35">
      <c r="A4719" s="33">
        <v>2016</v>
      </c>
      <c r="B4719" s="33" t="s">
        <v>119</v>
      </c>
      <c r="C4719" s="33" t="str">
        <f>VLOOKUP(B4719,lookup!A:D,3,FALSE)</f>
        <v>Non Metropolitan Fire Authorities</v>
      </c>
      <c r="D4719" s="33" t="str">
        <f>VLOOKUP(B4719,lookup!A:D,4,FALSE)</f>
        <v>E31000029</v>
      </c>
      <c r="E4719" s="33" t="s">
        <v>15</v>
      </c>
      <c r="F4719" s="1" t="s">
        <v>219</v>
      </c>
      <c r="G4719" s="33" t="s">
        <v>13</v>
      </c>
      <c r="H4719" s="34">
        <v>3</v>
      </c>
    </row>
    <row r="4720" spans="1:8" x14ac:dyDescent="0.35">
      <c r="A4720" s="33">
        <v>2016</v>
      </c>
      <c r="B4720" s="33" t="s">
        <v>119</v>
      </c>
      <c r="C4720" s="33" t="str">
        <f>VLOOKUP(B4720,lookup!A:D,3,FALSE)</f>
        <v>Non Metropolitan Fire Authorities</v>
      </c>
      <c r="D4720" s="33" t="str">
        <f>VLOOKUP(B4720,lookup!A:D,4,FALSE)</f>
        <v>E31000029</v>
      </c>
      <c r="E4720" s="33" t="s">
        <v>15</v>
      </c>
      <c r="F4720" s="1" t="s">
        <v>219</v>
      </c>
      <c r="G4720" s="33" t="s">
        <v>14</v>
      </c>
      <c r="H4720" s="34">
        <v>8</v>
      </c>
    </row>
    <row r="4721" spans="1:8" x14ac:dyDescent="0.35">
      <c r="A4721" s="33">
        <v>2016</v>
      </c>
      <c r="B4721" s="33" t="s">
        <v>119</v>
      </c>
      <c r="C4721" s="33" t="str">
        <f>VLOOKUP(B4721,lookup!A:D,3,FALSE)</f>
        <v>Non Metropolitan Fire Authorities</v>
      </c>
      <c r="D4721" s="33" t="str">
        <f>VLOOKUP(B4721,lookup!A:D,4,FALSE)</f>
        <v>E31000029</v>
      </c>
      <c r="E4721" s="33" t="s">
        <v>15</v>
      </c>
      <c r="F4721" s="1" t="s">
        <v>219</v>
      </c>
      <c r="G4721" s="33" t="s">
        <v>5</v>
      </c>
      <c r="H4721" s="34">
        <v>13</v>
      </c>
    </row>
    <row r="4722" spans="1:8" x14ac:dyDescent="0.35">
      <c r="A4722" s="33">
        <v>2016</v>
      </c>
      <c r="B4722" s="33" t="s">
        <v>119</v>
      </c>
      <c r="C4722" s="33" t="str">
        <f>VLOOKUP(B4722,lookup!A:D,3,FALSE)</f>
        <v>Non Metropolitan Fire Authorities</v>
      </c>
      <c r="D4722" s="33" t="str">
        <f>VLOOKUP(B4722,lookup!A:D,4,FALSE)</f>
        <v>E31000029</v>
      </c>
      <c r="E4722" s="33" t="s">
        <v>7</v>
      </c>
      <c r="F4722" s="1" t="s">
        <v>252</v>
      </c>
      <c r="G4722" s="33" t="s">
        <v>10</v>
      </c>
      <c r="H4722" s="34">
        <v>0</v>
      </c>
    </row>
    <row r="4723" spans="1:8" x14ac:dyDescent="0.35">
      <c r="A4723" s="33">
        <v>2016</v>
      </c>
      <c r="B4723" s="33" t="s">
        <v>119</v>
      </c>
      <c r="C4723" s="33" t="str">
        <f>VLOOKUP(B4723,lookup!A:D,3,FALSE)</f>
        <v>Non Metropolitan Fire Authorities</v>
      </c>
      <c r="D4723" s="33" t="str">
        <f>VLOOKUP(B4723,lookup!A:D,4,FALSE)</f>
        <v>E31000029</v>
      </c>
      <c r="E4723" s="33" t="s">
        <v>7</v>
      </c>
      <c r="F4723" s="1" t="s">
        <v>252</v>
      </c>
      <c r="G4723" s="33" t="s">
        <v>11</v>
      </c>
      <c r="H4723" s="34">
        <v>0</v>
      </c>
    </row>
    <row r="4724" spans="1:8" x14ac:dyDescent="0.35">
      <c r="A4724" s="33">
        <v>2016</v>
      </c>
      <c r="B4724" s="33" t="s">
        <v>119</v>
      </c>
      <c r="C4724" s="33" t="str">
        <f>VLOOKUP(B4724,lookup!A:D,3,FALSE)</f>
        <v>Non Metropolitan Fire Authorities</v>
      </c>
      <c r="D4724" s="33" t="str">
        <f>VLOOKUP(B4724,lookup!A:D,4,FALSE)</f>
        <v>E31000029</v>
      </c>
      <c r="E4724" s="33" t="s">
        <v>7</v>
      </c>
      <c r="F4724" s="1" t="s">
        <v>252</v>
      </c>
      <c r="G4724" s="33" t="s">
        <v>12</v>
      </c>
      <c r="H4724" s="34">
        <v>14</v>
      </c>
    </row>
    <row r="4725" spans="1:8" x14ac:dyDescent="0.35">
      <c r="A4725" s="33">
        <v>2016</v>
      </c>
      <c r="B4725" s="33" t="s">
        <v>119</v>
      </c>
      <c r="C4725" s="33" t="str">
        <f>VLOOKUP(B4725,lookup!A:D,3,FALSE)</f>
        <v>Non Metropolitan Fire Authorities</v>
      </c>
      <c r="D4725" s="33" t="str">
        <f>VLOOKUP(B4725,lookup!A:D,4,FALSE)</f>
        <v>E31000029</v>
      </c>
      <c r="E4725" s="33" t="s">
        <v>7</v>
      </c>
      <c r="F4725" s="1" t="s">
        <v>252</v>
      </c>
      <c r="G4725" s="33" t="s">
        <v>13</v>
      </c>
      <c r="H4725" s="34">
        <v>38</v>
      </c>
    </row>
    <row r="4726" spans="1:8" x14ac:dyDescent="0.35">
      <c r="A4726" s="33">
        <v>2016</v>
      </c>
      <c r="B4726" s="33" t="s">
        <v>119</v>
      </c>
      <c r="C4726" s="33" t="str">
        <f>VLOOKUP(B4726,lookup!A:D,3,FALSE)</f>
        <v>Non Metropolitan Fire Authorities</v>
      </c>
      <c r="D4726" s="33" t="str">
        <f>VLOOKUP(B4726,lookup!A:D,4,FALSE)</f>
        <v>E31000029</v>
      </c>
      <c r="E4726" s="33" t="s">
        <v>7</v>
      </c>
      <c r="F4726" s="1" t="s">
        <v>252</v>
      </c>
      <c r="G4726" s="33" t="s">
        <v>14</v>
      </c>
      <c r="H4726" s="34">
        <v>124</v>
      </c>
    </row>
    <row r="4727" spans="1:8" x14ac:dyDescent="0.35">
      <c r="A4727" s="33">
        <v>2016</v>
      </c>
      <c r="B4727" s="33" t="s">
        <v>119</v>
      </c>
      <c r="C4727" s="33" t="str">
        <f>VLOOKUP(B4727,lookup!A:D,3,FALSE)</f>
        <v>Non Metropolitan Fire Authorities</v>
      </c>
      <c r="D4727" s="33" t="str">
        <f>VLOOKUP(B4727,lookup!A:D,4,FALSE)</f>
        <v>E31000029</v>
      </c>
      <c r="E4727" s="33" t="s">
        <v>7</v>
      </c>
      <c r="F4727" s="1" t="s">
        <v>252</v>
      </c>
      <c r="G4727" s="33" t="s">
        <v>5</v>
      </c>
      <c r="H4727" s="34">
        <v>176</v>
      </c>
    </row>
    <row r="4728" spans="1:8" x14ac:dyDescent="0.35">
      <c r="A4728" s="33">
        <v>2016</v>
      </c>
      <c r="B4728" s="33" t="s">
        <v>119</v>
      </c>
      <c r="C4728" s="33" t="str">
        <f>VLOOKUP(B4728,lookup!A:D,3,FALSE)</f>
        <v>Non Metropolitan Fire Authorities</v>
      </c>
      <c r="D4728" s="33" t="str">
        <f>VLOOKUP(B4728,lookup!A:D,4,FALSE)</f>
        <v>E31000029</v>
      </c>
      <c r="E4728" s="33" t="s">
        <v>15</v>
      </c>
      <c r="F4728" s="1" t="s">
        <v>252</v>
      </c>
      <c r="G4728" s="33" t="s">
        <v>10</v>
      </c>
      <c r="H4728" s="34">
        <v>0</v>
      </c>
    </row>
    <row r="4729" spans="1:8" x14ac:dyDescent="0.35">
      <c r="A4729" s="33">
        <v>2016</v>
      </c>
      <c r="B4729" s="33" t="s">
        <v>119</v>
      </c>
      <c r="C4729" s="33" t="str">
        <f>VLOOKUP(B4729,lookup!A:D,3,FALSE)</f>
        <v>Non Metropolitan Fire Authorities</v>
      </c>
      <c r="D4729" s="33" t="str">
        <f>VLOOKUP(B4729,lookup!A:D,4,FALSE)</f>
        <v>E31000029</v>
      </c>
      <c r="E4729" s="33" t="s">
        <v>15</v>
      </c>
      <c r="F4729" s="1" t="s">
        <v>252</v>
      </c>
      <c r="G4729" s="33" t="s">
        <v>11</v>
      </c>
      <c r="H4729" s="34">
        <v>0</v>
      </c>
    </row>
    <row r="4730" spans="1:8" x14ac:dyDescent="0.35">
      <c r="A4730" s="33">
        <v>2016</v>
      </c>
      <c r="B4730" s="33" t="s">
        <v>119</v>
      </c>
      <c r="C4730" s="33" t="str">
        <f>VLOOKUP(B4730,lookup!A:D,3,FALSE)</f>
        <v>Non Metropolitan Fire Authorities</v>
      </c>
      <c r="D4730" s="33" t="str">
        <f>VLOOKUP(B4730,lookup!A:D,4,FALSE)</f>
        <v>E31000029</v>
      </c>
      <c r="E4730" s="33" t="s">
        <v>15</v>
      </c>
      <c r="F4730" s="1" t="s">
        <v>252</v>
      </c>
      <c r="G4730" s="33" t="s">
        <v>12</v>
      </c>
      <c r="H4730" s="34">
        <v>2</v>
      </c>
    </row>
    <row r="4731" spans="1:8" x14ac:dyDescent="0.35">
      <c r="A4731" s="33">
        <v>2016</v>
      </c>
      <c r="B4731" s="33" t="s">
        <v>119</v>
      </c>
      <c r="C4731" s="33" t="str">
        <f>VLOOKUP(B4731,lookup!A:D,3,FALSE)</f>
        <v>Non Metropolitan Fire Authorities</v>
      </c>
      <c r="D4731" s="33" t="str">
        <f>VLOOKUP(B4731,lookup!A:D,4,FALSE)</f>
        <v>E31000029</v>
      </c>
      <c r="E4731" s="33" t="s">
        <v>15</v>
      </c>
      <c r="F4731" s="1" t="s">
        <v>252</v>
      </c>
      <c r="G4731" s="33" t="s">
        <v>13</v>
      </c>
      <c r="H4731" s="34">
        <v>0</v>
      </c>
    </row>
    <row r="4732" spans="1:8" x14ac:dyDescent="0.35">
      <c r="A4732" s="33">
        <v>2016</v>
      </c>
      <c r="B4732" s="33" t="s">
        <v>119</v>
      </c>
      <c r="C4732" s="33" t="str">
        <f>VLOOKUP(B4732,lookup!A:D,3,FALSE)</f>
        <v>Non Metropolitan Fire Authorities</v>
      </c>
      <c r="D4732" s="33" t="str">
        <f>VLOOKUP(B4732,lookup!A:D,4,FALSE)</f>
        <v>E31000029</v>
      </c>
      <c r="E4732" s="33" t="s">
        <v>15</v>
      </c>
      <c r="F4732" s="1" t="s">
        <v>252</v>
      </c>
      <c r="G4732" s="33" t="s">
        <v>14</v>
      </c>
      <c r="H4732" s="34">
        <v>7</v>
      </c>
    </row>
    <row r="4733" spans="1:8" x14ac:dyDescent="0.35">
      <c r="A4733" s="33">
        <v>2016</v>
      </c>
      <c r="B4733" s="33" t="s">
        <v>119</v>
      </c>
      <c r="C4733" s="33" t="str">
        <f>VLOOKUP(B4733,lookup!A:D,3,FALSE)</f>
        <v>Non Metropolitan Fire Authorities</v>
      </c>
      <c r="D4733" s="33" t="str">
        <f>VLOOKUP(B4733,lookup!A:D,4,FALSE)</f>
        <v>E31000029</v>
      </c>
      <c r="E4733" s="33" t="s">
        <v>15</v>
      </c>
      <c r="F4733" s="1" t="s">
        <v>252</v>
      </c>
      <c r="G4733" s="33" t="s">
        <v>5</v>
      </c>
      <c r="H4733" s="34">
        <v>9</v>
      </c>
    </row>
    <row r="4734" spans="1:8" x14ac:dyDescent="0.35">
      <c r="A4734" s="33">
        <v>2016</v>
      </c>
      <c r="B4734" s="33" t="s">
        <v>122</v>
      </c>
      <c r="C4734" s="33" t="str">
        <f>VLOOKUP(B4734,lookup!A:D,3,FALSE)</f>
        <v>Non Metropolitan Fire Authorities</v>
      </c>
      <c r="D4734" s="33" t="str">
        <f>VLOOKUP(B4734,lookup!A:D,4,FALSE)</f>
        <v>E31000030</v>
      </c>
      <c r="E4734" s="33" t="s">
        <v>7</v>
      </c>
      <c r="F4734" s="1" t="s">
        <v>219</v>
      </c>
      <c r="G4734" s="33" t="s">
        <v>8</v>
      </c>
      <c r="H4734" s="34">
        <v>3</v>
      </c>
    </row>
    <row r="4735" spans="1:8" x14ac:dyDescent="0.35">
      <c r="A4735" s="33">
        <v>2016</v>
      </c>
      <c r="B4735" s="33" t="s">
        <v>122</v>
      </c>
      <c r="C4735" s="33" t="str">
        <f>VLOOKUP(B4735,lookup!A:D,3,FALSE)</f>
        <v>Non Metropolitan Fire Authorities</v>
      </c>
      <c r="D4735" s="33" t="str">
        <f>VLOOKUP(B4735,lookup!A:D,4,FALSE)</f>
        <v>E31000030</v>
      </c>
      <c r="E4735" s="33" t="s">
        <v>7</v>
      </c>
      <c r="F4735" s="1" t="s">
        <v>219</v>
      </c>
      <c r="G4735" s="33" t="s">
        <v>178</v>
      </c>
      <c r="H4735" s="34">
        <v>4</v>
      </c>
    </row>
    <row r="4736" spans="1:8" x14ac:dyDescent="0.35">
      <c r="A4736" s="33">
        <v>2016</v>
      </c>
      <c r="B4736" s="33" t="s">
        <v>122</v>
      </c>
      <c r="C4736" s="33" t="str">
        <f>VLOOKUP(B4736,lookup!A:D,3,FALSE)</f>
        <v>Non Metropolitan Fire Authorities</v>
      </c>
      <c r="D4736" s="33" t="str">
        <f>VLOOKUP(B4736,lookup!A:D,4,FALSE)</f>
        <v>E31000030</v>
      </c>
      <c r="E4736" s="33" t="s">
        <v>7</v>
      </c>
      <c r="F4736" s="1" t="s">
        <v>219</v>
      </c>
      <c r="G4736" s="33" t="s">
        <v>10</v>
      </c>
      <c r="H4736" s="34">
        <v>5</v>
      </c>
    </row>
    <row r="4737" spans="1:8" x14ac:dyDescent="0.35">
      <c r="A4737" s="33">
        <v>2016</v>
      </c>
      <c r="B4737" s="33" t="s">
        <v>122</v>
      </c>
      <c r="C4737" s="33" t="str">
        <f>VLOOKUP(B4737,lookup!A:D,3,FALSE)</f>
        <v>Non Metropolitan Fire Authorities</v>
      </c>
      <c r="D4737" s="33" t="str">
        <f>VLOOKUP(B4737,lookup!A:D,4,FALSE)</f>
        <v>E31000030</v>
      </c>
      <c r="E4737" s="33" t="s">
        <v>7</v>
      </c>
      <c r="F4737" s="1" t="s">
        <v>219</v>
      </c>
      <c r="G4737" s="33" t="s">
        <v>11</v>
      </c>
      <c r="H4737" s="34">
        <v>30</v>
      </c>
    </row>
    <row r="4738" spans="1:8" x14ac:dyDescent="0.35">
      <c r="A4738" s="33">
        <v>2016</v>
      </c>
      <c r="B4738" s="33" t="s">
        <v>122</v>
      </c>
      <c r="C4738" s="33" t="str">
        <f>VLOOKUP(B4738,lookup!A:D,3,FALSE)</f>
        <v>Non Metropolitan Fire Authorities</v>
      </c>
      <c r="D4738" s="33" t="str">
        <f>VLOOKUP(B4738,lookup!A:D,4,FALSE)</f>
        <v>E31000030</v>
      </c>
      <c r="E4738" s="33" t="s">
        <v>7</v>
      </c>
      <c r="F4738" s="1" t="s">
        <v>219</v>
      </c>
      <c r="G4738" s="33" t="s">
        <v>12</v>
      </c>
      <c r="H4738" s="34">
        <v>83</v>
      </c>
    </row>
    <row r="4739" spans="1:8" x14ac:dyDescent="0.35">
      <c r="A4739" s="33">
        <v>2016</v>
      </c>
      <c r="B4739" s="33" t="s">
        <v>122</v>
      </c>
      <c r="C4739" s="33" t="str">
        <f>VLOOKUP(B4739,lookup!A:D,3,FALSE)</f>
        <v>Non Metropolitan Fire Authorities</v>
      </c>
      <c r="D4739" s="33" t="str">
        <f>VLOOKUP(B4739,lookup!A:D,4,FALSE)</f>
        <v>E31000030</v>
      </c>
      <c r="E4739" s="33" t="s">
        <v>7</v>
      </c>
      <c r="F4739" s="1" t="s">
        <v>219</v>
      </c>
      <c r="G4739" s="33" t="s">
        <v>13</v>
      </c>
      <c r="H4739" s="34">
        <v>69</v>
      </c>
    </row>
    <row r="4740" spans="1:8" x14ac:dyDescent="0.35">
      <c r="A4740" s="33">
        <v>2016</v>
      </c>
      <c r="B4740" s="33" t="s">
        <v>122</v>
      </c>
      <c r="C4740" s="33" t="str">
        <f>VLOOKUP(B4740,lookup!A:D,3,FALSE)</f>
        <v>Non Metropolitan Fire Authorities</v>
      </c>
      <c r="D4740" s="33" t="str">
        <f>VLOOKUP(B4740,lookup!A:D,4,FALSE)</f>
        <v>E31000030</v>
      </c>
      <c r="E4740" s="33" t="s">
        <v>7</v>
      </c>
      <c r="F4740" s="1" t="s">
        <v>219</v>
      </c>
      <c r="G4740" s="33" t="s">
        <v>14</v>
      </c>
      <c r="H4740" s="34">
        <v>280</v>
      </c>
    </row>
    <row r="4741" spans="1:8" x14ac:dyDescent="0.35">
      <c r="A4741" s="33">
        <v>2016</v>
      </c>
      <c r="B4741" s="33" t="s">
        <v>122</v>
      </c>
      <c r="C4741" s="33" t="str">
        <f>VLOOKUP(B4741,lookup!A:D,3,FALSE)</f>
        <v>Non Metropolitan Fire Authorities</v>
      </c>
      <c r="D4741" s="33" t="str">
        <f>VLOOKUP(B4741,lookup!A:D,4,FALSE)</f>
        <v>E31000030</v>
      </c>
      <c r="E4741" s="33" t="s">
        <v>7</v>
      </c>
      <c r="F4741" s="1" t="s">
        <v>219</v>
      </c>
      <c r="G4741" s="33" t="s">
        <v>5</v>
      </c>
      <c r="H4741" s="34">
        <v>474</v>
      </c>
    </row>
    <row r="4742" spans="1:8" x14ac:dyDescent="0.35">
      <c r="A4742" s="33">
        <v>2016</v>
      </c>
      <c r="B4742" s="33" t="s">
        <v>122</v>
      </c>
      <c r="C4742" s="33" t="str">
        <f>VLOOKUP(B4742,lookup!A:D,3,FALSE)</f>
        <v>Non Metropolitan Fire Authorities</v>
      </c>
      <c r="D4742" s="33" t="str">
        <f>VLOOKUP(B4742,lookup!A:D,4,FALSE)</f>
        <v>E31000030</v>
      </c>
      <c r="E4742" s="33" t="s">
        <v>15</v>
      </c>
      <c r="F4742" s="1" t="s">
        <v>219</v>
      </c>
      <c r="G4742" s="33" t="s">
        <v>8</v>
      </c>
      <c r="H4742" s="34">
        <v>0</v>
      </c>
    </row>
    <row r="4743" spans="1:8" x14ac:dyDescent="0.35">
      <c r="A4743" s="33">
        <v>2016</v>
      </c>
      <c r="B4743" s="33" t="s">
        <v>122</v>
      </c>
      <c r="C4743" s="33" t="str">
        <f>VLOOKUP(B4743,lookup!A:D,3,FALSE)</f>
        <v>Non Metropolitan Fire Authorities</v>
      </c>
      <c r="D4743" s="33" t="str">
        <f>VLOOKUP(B4743,lookup!A:D,4,FALSE)</f>
        <v>E31000030</v>
      </c>
      <c r="E4743" s="33" t="s">
        <v>15</v>
      </c>
      <c r="F4743" s="1" t="s">
        <v>219</v>
      </c>
      <c r="G4743" s="33" t="s">
        <v>178</v>
      </c>
      <c r="H4743" s="34">
        <v>0</v>
      </c>
    </row>
    <row r="4744" spans="1:8" x14ac:dyDescent="0.35">
      <c r="A4744" s="33">
        <v>2016</v>
      </c>
      <c r="B4744" s="33" t="s">
        <v>122</v>
      </c>
      <c r="C4744" s="33" t="str">
        <f>VLOOKUP(B4744,lookup!A:D,3,FALSE)</f>
        <v>Non Metropolitan Fire Authorities</v>
      </c>
      <c r="D4744" s="33" t="str">
        <f>VLOOKUP(B4744,lookup!A:D,4,FALSE)</f>
        <v>E31000030</v>
      </c>
      <c r="E4744" s="33" t="s">
        <v>15</v>
      </c>
      <c r="F4744" s="1" t="s">
        <v>219</v>
      </c>
      <c r="G4744" s="33" t="s">
        <v>10</v>
      </c>
      <c r="H4744" s="34">
        <v>1</v>
      </c>
    </row>
    <row r="4745" spans="1:8" x14ac:dyDescent="0.35">
      <c r="A4745" s="33">
        <v>2016</v>
      </c>
      <c r="B4745" s="33" t="s">
        <v>122</v>
      </c>
      <c r="C4745" s="33" t="str">
        <f>VLOOKUP(B4745,lookup!A:D,3,FALSE)</f>
        <v>Non Metropolitan Fire Authorities</v>
      </c>
      <c r="D4745" s="33" t="str">
        <f>VLOOKUP(B4745,lookup!A:D,4,FALSE)</f>
        <v>E31000030</v>
      </c>
      <c r="E4745" s="33" t="s">
        <v>15</v>
      </c>
      <c r="F4745" s="1" t="s">
        <v>219</v>
      </c>
      <c r="G4745" s="33" t="s">
        <v>11</v>
      </c>
      <c r="H4745" s="34">
        <v>0</v>
      </c>
    </row>
    <row r="4746" spans="1:8" x14ac:dyDescent="0.35">
      <c r="A4746" s="33">
        <v>2016</v>
      </c>
      <c r="B4746" s="33" t="s">
        <v>122</v>
      </c>
      <c r="C4746" s="33" t="str">
        <f>VLOOKUP(B4746,lookup!A:D,3,FALSE)</f>
        <v>Non Metropolitan Fire Authorities</v>
      </c>
      <c r="D4746" s="33" t="str">
        <f>VLOOKUP(B4746,lookup!A:D,4,FALSE)</f>
        <v>E31000030</v>
      </c>
      <c r="E4746" s="33" t="s">
        <v>15</v>
      </c>
      <c r="F4746" s="1" t="s">
        <v>219</v>
      </c>
      <c r="G4746" s="33" t="s">
        <v>12</v>
      </c>
      <c r="H4746" s="34">
        <v>1</v>
      </c>
    </row>
    <row r="4747" spans="1:8" x14ac:dyDescent="0.35">
      <c r="A4747" s="33">
        <v>2016</v>
      </c>
      <c r="B4747" s="33" t="s">
        <v>122</v>
      </c>
      <c r="C4747" s="33" t="str">
        <f>VLOOKUP(B4747,lookup!A:D,3,FALSE)</f>
        <v>Non Metropolitan Fire Authorities</v>
      </c>
      <c r="D4747" s="33" t="str">
        <f>VLOOKUP(B4747,lookup!A:D,4,FALSE)</f>
        <v>E31000030</v>
      </c>
      <c r="E4747" s="33" t="s">
        <v>15</v>
      </c>
      <c r="F4747" s="1" t="s">
        <v>219</v>
      </c>
      <c r="G4747" s="33" t="s">
        <v>13</v>
      </c>
      <c r="H4747" s="34">
        <v>3</v>
      </c>
    </row>
    <row r="4748" spans="1:8" x14ac:dyDescent="0.35">
      <c r="A4748" s="33">
        <v>2016</v>
      </c>
      <c r="B4748" s="33" t="s">
        <v>122</v>
      </c>
      <c r="C4748" s="33" t="str">
        <f>VLOOKUP(B4748,lookup!A:D,3,FALSE)</f>
        <v>Non Metropolitan Fire Authorities</v>
      </c>
      <c r="D4748" s="33" t="str">
        <f>VLOOKUP(B4748,lookup!A:D,4,FALSE)</f>
        <v>E31000030</v>
      </c>
      <c r="E4748" s="33" t="s">
        <v>15</v>
      </c>
      <c r="F4748" s="1" t="s">
        <v>219</v>
      </c>
      <c r="G4748" s="33" t="s">
        <v>14</v>
      </c>
      <c r="H4748" s="34">
        <v>18</v>
      </c>
    </row>
    <row r="4749" spans="1:8" x14ac:dyDescent="0.35">
      <c r="A4749" s="33">
        <v>2016</v>
      </c>
      <c r="B4749" s="33" t="s">
        <v>122</v>
      </c>
      <c r="C4749" s="33" t="str">
        <f>VLOOKUP(B4749,lookup!A:D,3,FALSE)</f>
        <v>Non Metropolitan Fire Authorities</v>
      </c>
      <c r="D4749" s="33" t="str">
        <f>VLOOKUP(B4749,lookup!A:D,4,FALSE)</f>
        <v>E31000030</v>
      </c>
      <c r="E4749" s="33" t="s">
        <v>15</v>
      </c>
      <c r="F4749" s="1" t="s">
        <v>219</v>
      </c>
      <c r="G4749" s="33" t="s">
        <v>5</v>
      </c>
      <c r="H4749" s="34">
        <v>23</v>
      </c>
    </row>
    <row r="4750" spans="1:8" x14ac:dyDescent="0.35">
      <c r="A4750" s="33">
        <v>2016</v>
      </c>
      <c r="B4750" s="33" t="s">
        <v>122</v>
      </c>
      <c r="C4750" s="33" t="str">
        <f>VLOOKUP(B4750,lookup!A:D,3,FALSE)</f>
        <v>Non Metropolitan Fire Authorities</v>
      </c>
      <c r="D4750" s="33" t="str">
        <f>VLOOKUP(B4750,lookup!A:D,4,FALSE)</f>
        <v>E31000030</v>
      </c>
      <c r="E4750" s="33" t="s">
        <v>7</v>
      </c>
      <c r="F4750" s="1" t="s">
        <v>252</v>
      </c>
      <c r="G4750" s="33" t="s">
        <v>10</v>
      </c>
      <c r="H4750" s="34">
        <v>0</v>
      </c>
    </row>
    <row r="4751" spans="1:8" x14ac:dyDescent="0.35">
      <c r="A4751" s="33">
        <v>2016</v>
      </c>
      <c r="B4751" s="33" t="s">
        <v>122</v>
      </c>
      <c r="C4751" s="33" t="str">
        <f>VLOOKUP(B4751,lookup!A:D,3,FALSE)</f>
        <v>Non Metropolitan Fire Authorities</v>
      </c>
      <c r="D4751" s="33" t="str">
        <f>VLOOKUP(B4751,lookup!A:D,4,FALSE)</f>
        <v>E31000030</v>
      </c>
      <c r="E4751" s="33" t="s">
        <v>7</v>
      </c>
      <c r="F4751" s="1" t="s">
        <v>252</v>
      </c>
      <c r="G4751" s="33" t="s">
        <v>11</v>
      </c>
      <c r="H4751" s="34">
        <v>0</v>
      </c>
    </row>
    <row r="4752" spans="1:8" x14ac:dyDescent="0.35">
      <c r="A4752" s="33">
        <v>2016</v>
      </c>
      <c r="B4752" s="33" t="s">
        <v>122</v>
      </c>
      <c r="C4752" s="33" t="str">
        <f>VLOOKUP(B4752,lookup!A:D,3,FALSE)</f>
        <v>Non Metropolitan Fire Authorities</v>
      </c>
      <c r="D4752" s="33" t="str">
        <f>VLOOKUP(B4752,lookup!A:D,4,FALSE)</f>
        <v>E31000030</v>
      </c>
      <c r="E4752" s="33" t="s">
        <v>7</v>
      </c>
      <c r="F4752" s="1" t="s">
        <v>252</v>
      </c>
      <c r="G4752" s="33" t="s">
        <v>12</v>
      </c>
      <c r="H4752" s="34">
        <v>16</v>
      </c>
    </row>
    <row r="4753" spans="1:8" x14ac:dyDescent="0.35">
      <c r="A4753" s="33">
        <v>2016</v>
      </c>
      <c r="B4753" s="33" t="s">
        <v>122</v>
      </c>
      <c r="C4753" s="33" t="str">
        <f>VLOOKUP(B4753,lookup!A:D,3,FALSE)</f>
        <v>Non Metropolitan Fire Authorities</v>
      </c>
      <c r="D4753" s="33" t="str">
        <f>VLOOKUP(B4753,lookup!A:D,4,FALSE)</f>
        <v>E31000030</v>
      </c>
      <c r="E4753" s="33" t="s">
        <v>7</v>
      </c>
      <c r="F4753" s="1" t="s">
        <v>252</v>
      </c>
      <c r="G4753" s="33" t="s">
        <v>13</v>
      </c>
      <c r="H4753" s="34">
        <v>41</v>
      </c>
    </row>
    <row r="4754" spans="1:8" x14ac:dyDescent="0.35">
      <c r="A4754" s="33">
        <v>2016</v>
      </c>
      <c r="B4754" s="33" t="s">
        <v>122</v>
      </c>
      <c r="C4754" s="33" t="str">
        <f>VLOOKUP(B4754,lookup!A:D,3,FALSE)</f>
        <v>Non Metropolitan Fire Authorities</v>
      </c>
      <c r="D4754" s="33" t="str">
        <f>VLOOKUP(B4754,lookup!A:D,4,FALSE)</f>
        <v>E31000030</v>
      </c>
      <c r="E4754" s="33" t="s">
        <v>7</v>
      </c>
      <c r="F4754" s="1" t="s">
        <v>252</v>
      </c>
      <c r="G4754" s="33" t="s">
        <v>14</v>
      </c>
      <c r="H4754" s="34">
        <v>201</v>
      </c>
    </row>
    <row r="4755" spans="1:8" x14ac:dyDescent="0.35">
      <c r="A4755" s="33">
        <v>2016</v>
      </c>
      <c r="B4755" s="33" t="s">
        <v>122</v>
      </c>
      <c r="C4755" s="33" t="str">
        <f>VLOOKUP(B4755,lookup!A:D,3,FALSE)</f>
        <v>Non Metropolitan Fire Authorities</v>
      </c>
      <c r="D4755" s="33" t="str">
        <f>VLOOKUP(B4755,lookup!A:D,4,FALSE)</f>
        <v>E31000030</v>
      </c>
      <c r="E4755" s="33" t="s">
        <v>7</v>
      </c>
      <c r="F4755" s="1" t="s">
        <v>252</v>
      </c>
      <c r="G4755" s="33" t="s">
        <v>5</v>
      </c>
      <c r="H4755" s="34">
        <v>258</v>
      </c>
    </row>
    <row r="4756" spans="1:8" x14ac:dyDescent="0.35">
      <c r="A4756" s="33">
        <v>2016</v>
      </c>
      <c r="B4756" s="33" t="s">
        <v>122</v>
      </c>
      <c r="C4756" s="33" t="str">
        <f>VLOOKUP(B4756,lookup!A:D,3,FALSE)</f>
        <v>Non Metropolitan Fire Authorities</v>
      </c>
      <c r="D4756" s="33" t="str">
        <f>VLOOKUP(B4756,lookup!A:D,4,FALSE)</f>
        <v>E31000030</v>
      </c>
      <c r="E4756" s="33" t="s">
        <v>15</v>
      </c>
      <c r="F4756" s="1" t="s">
        <v>252</v>
      </c>
      <c r="G4756" s="33" t="s">
        <v>10</v>
      </c>
      <c r="H4756" s="34">
        <v>0</v>
      </c>
    </row>
    <row r="4757" spans="1:8" x14ac:dyDescent="0.35">
      <c r="A4757" s="33">
        <v>2016</v>
      </c>
      <c r="B4757" s="33" t="s">
        <v>122</v>
      </c>
      <c r="C4757" s="33" t="str">
        <f>VLOOKUP(B4757,lookup!A:D,3,FALSE)</f>
        <v>Non Metropolitan Fire Authorities</v>
      </c>
      <c r="D4757" s="33" t="str">
        <f>VLOOKUP(B4757,lookup!A:D,4,FALSE)</f>
        <v>E31000030</v>
      </c>
      <c r="E4757" s="33" t="s">
        <v>15</v>
      </c>
      <c r="F4757" s="1" t="s">
        <v>252</v>
      </c>
      <c r="G4757" s="33" t="s">
        <v>11</v>
      </c>
      <c r="H4757" s="34">
        <v>0</v>
      </c>
    </row>
    <row r="4758" spans="1:8" x14ac:dyDescent="0.35">
      <c r="A4758" s="33">
        <v>2016</v>
      </c>
      <c r="B4758" s="33" t="s">
        <v>122</v>
      </c>
      <c r="C4758" s="33" t="str">
        <f>VLOOKUP(B4758,lookup!A:D,3,FALSE)</f>
        <v>Non Metropolitan Fire Authorities</v>
      </c>
      <c r="D4758" s="33" t="str">
        <f>VLOOKUP(B4758,lookup!A:D,4,FALSE)</f>
        <v>E31000030</v>
      </c>
      <c r="E4758" s="33" t="s">
        <v>15</v>
      </c>
      <c r="F4758" s="1" t="s">
        <v>252</v>
      </c>
      <c r="G4758" s="33" t="s">
        <v>12</v>
      </c>
      <c r="H4758" s="34">
        <v>0</v>
      </c>
    </row>
    <row r="4759" spans="1:8" x14ac:dyDescent="0.35">
      <c r="A4759" s="33">
        <v>2016</v>
      </c>
      <c r="B4759" s="33" t="s">
        <v>122</v>
      </c>
      <c r="C4759" s="33" t="str">
        <f>VLOOKUP(B4759,lookup!A:D,3,FALSE)</f>
        <v>Non Metropolitan Fire Authorities</v>
      </c>
      <c r="D4759" s="33" t="str">
        <f>VLOOKUP(B4759,lookup!A:D,4,FALSE)</f>
        <v>E31000030</v>
      </c>
      <c r="E4759" s="33" t="s">
        <v>15</v>
      </c>
      <c r="F4759" s="1" t="s">
        <v>252</v>
      </c>
      <c r="G4759" s="33" t="s">
        <v>13</v>
      </c>
      <c r="H4759" s="34">
        <v>1</v>
      </c>
    </row>
    <row r="4760" spans="1:8" x14ac:dyDescent="0.35">
      <c r="A4760" s="33">
        <v>2016</v>
      </c>
      <c r="B4760" s="33" t="s">
        <v>122</v>
      </c>
      <c r="C4760" s="33" t="str">
        <f>VLOOKUP(B4760,lookup!A:D,3,FALSE)</f>
        <v>Non Metropolitan Fire Authorities</v>
      </c>
      <c r="D4760" s="33" t="str">
        <f>VLOOKUP(B4760,lookup!A:D,4,FALSE)</f>
        <v>E31000030</v>
      </c>
      <c r="E4760" s="33" t="s">
        <v>15</v>
      </c>
      <c r="F4760" s="1" t="s">
        <v>252</v>
      </c>
      <c r="G4760" s="33" t="s">
        <v>14</v>
      </c>
      <c r="H4760" s="34">
        <v>4</v>
      </c>
    </row>
    <row r="4761" spans="1:8" x14ac:dyDescent="0.35">
      <c r="A4761" s="33">
        <v>2016</v>
      </c>
      <c r="B4761" s="33" t="s">
        <v>122</v>
      </c>
      <c r="C4761" s="33" t="str">
        <f>VLOOKUP(B4761,lookup!A:D,3,FALSE)</f>
        <v>Non Metropolitan Fire Authorities</v>
      </c>
      <c r="D4761" s="33" t="str">
        <f>VLOOKUP(B4761,lookup!A:D,4,FALSE)</f>
        <v>E31000030</v>
      </c>
      <c r="E4761" s="33" t="s">
        <v>15</v>
      </c>
      <c r="F4761" s="1" t="s">
        <v>252</v>
      </c>
      <c r="G4761" s="33" t="s">
        <v>5</v>
      </c>
      <c r="H4761" s="34">
        <v>5</v>
      </c>
    </row>
    <row r="4762" spans="1:8" x14ac:dyDescent="0.35">
      <c r="A4762" s="33">
        <v>2016</v>
      </c>
      <c r="B4762" s="33" t="s">
        <v>125</v>
      </c>
      <c r="C4762" s="33" t="str">
        <f>VLOOKUP(B4762,lookup!A:D,3,FALSE)</f>
        <v>Non Metropolitan Fire Authorities</v>
      </c>
      <c r="D4762" s="33" t="str">
        <f>VLOOKUP(B4762,lookup!A:D,4,FALSE)</f>
        <v>E31000031</v>
      </c>
      <c r="E4762" s="33" t="s">
        <v>7</v>
      </c>
      <c r="F4762" s="1" t="s">
        <v>219</v>
      </c>
      <c r="G4762" s="33" t="s">
        <v>8</v>
      </c>
      <c r="H4762" s="34">
        <v>3</v>
      </c>
    </row>
    <row r="4763" spans="1:8" x14ac:dyDescent="0.35">
      <c r="A4763" s="33">
        <v>2016</v>
      </c>
      <c r="B4763" s="33" t="s">
        <v>125</v>
      </c>
      <c r="C4763" s="33" t="str">
        <f>VLOOKUP(B4763,lookup!A:D,3,FALSE)</f>
        <v>Non Metropolitan Fire Authorities</v>
      </c>
      <c r="D4763" s="33" t="str">
        <f>VLOOKUP(B4763,lookup!A:D,4,FALSE)</f>
        <v>E31000031</v>
      </c>
      <c r="E4763" s="33" t="s">
        <v>7</v>
      </c>
      <c r="F4763" s="1" t="s">
        <v>219</v>
      </c>
      <c r="G4763" s="33" t="s">
        <v>178</v>
      </c>
      <c r="H4763" s="34">
        <v>2</v>
      </c>
    </row>
    <row r="4764" spans="1:8" x14ac:dyDescent="0.35">
      <c r="A4764" s="33">
        <v>2016</v>
      </c>
      <c r="B4764" s="33" t="s">
        <v>125</v>
      </c>
      <c r="C4764" s="33" t="str">
        <f>VLOOKUP(B4764,lookup!A:D,3,FALSE)</f>
        <v>Non Metropolitan Fire Authorities</v>
      </c>
      <c r="D4764" s="33" t="str">
        <f>VLOOKUP(B4764,lookup!A:D,4,FALSE)</f>
        <v>E31000031</v>
      </c>
      <c r="E4764" s="33" t="s">
        <v>7</v>
      </c>
      <c r="F4764" s="1" t="s">
        <v>219</v>
      </c>
      <c r="G4764" s="33" t="s">
        <v>10</v>
      </c>
      <c r="H4764" s="34">
        <v>10</v>
      </c>
    </row>
    <row r="4765" spans="1:8" x14ac:dyDescent="0.35">
      <c r="A4765" s="33">
        <v>2016</v>
      </c>
      <c r="B4765" s="33" t="s">
        <v>125</v>
      </c>
      <c r="C4765" s="33" t="str">
        <f>VLOOKUP(B4765,lookup!A:D,3,FALSE)</f>
        <v>Non Metropolitan Fire Authorities</v>
      </c>
      <c r="D4765" s="33" t="str">
        <f>VLOOKUP(B4765,lookup!A:D,4,FALSE)</f>
        <v>E31000031</v>
      </c>
      <c r="E4765" s="33" t="s">
        <v>7</v>
      </c>
      <c r="F4765" s="1" t="s">
        <v>219</v>
      </c>
      <c r="G4765" s="33" t="s">
        <v>11</v>
      </c>
      <c r="H4765" s="34">
        <v>26</v>
      </c>
    </row>
    <row r="4766" spans="1:8" x14ac:dyDescent="0.35">
      <c r="A4766" s="33">
        <v>2016</v>
      </c>
      <c r="B4766" s="33" t="s">
        <v>125</v>
      </c>
      <c r="C4766" s="33" t="str">
        <f>VLOOKUP(B4766,lookup!A:D,3,FALSE)</f>
        <v>Non Metropolitan Fire Authorities</v>
      </c>
      <c r="D4766" s="33" t="str">
        <f>VLOOKUP(B4766,lookup!A:D,4,FALSE)</f>
        <v>E31000031</v>
      </c>
      <c r="E4766" s="33" t="s">
        <v>7</v>
      </c>
      <c r="F4766" s="1" t="s">
        <v>219</v>
      </c>
      <c r="G4766" s="33" t="s">
        <v>12</v>
      </c>
      <c r="H4766" s="34">
        <v>49</v>
      </c>
    </row>
    <row r="4767" spans="1:8" x14ac:dyDescent="0.35">
      <c r="A4767" s="33">
        <v>2016</v>
      </c>
      <c r="B4767" s="33" t="s">
        <v>125</v>
      </c>
      <c r="C4767" s="33" t="str">
        <f>VLOOKUP(B4767,lookup!A:D,3,FALSE)</f>
        <v>Non Metropolitan Fire Authorities</v>
      </c>
      <c r="D4767" s="33" t="str">
        <f>VLOOKUP(B4767,lookup!A:D,4,FALSE)</f>
        <v>E31000031</v>
      </c>
      <c r="E4767" s="33" t="s">
        <v>7</v>
      </c>
      <c r="F4767" s="1" t="s">
        <v>219</v>
      </c>
      <c r="G4767" s="33" t="s">
        <v>13</v>
      </c>
      <c r="H4767" s="34">
        <v>27</v>
      </c>
    </row>
    <row r="4768" spans="1:8" x14ac:dyDescent="0.35">
      <c r="A4768" s="33">
        <v>2016</v>
      </c>
      <c r="B4768" s="33" t="s">
        <v>125</v>
      </c>
      <c r="C4768" s="33" t="str">
        <f>VLOOKUP(B4768,lookup!A:D,3,FALSE)</f>
        <v>Non Metropolitan Fire Authorities</v>
      </c>
      <c r="D4768" s="33" t="str">
        <f>VLOOKUP(B4768,lookup!A:D,4,FALSE)</f>
        <v>E31000031</v>
      </c>
      <c r="E4768" s="33" t="s">
        <v>7</v>
      </c>
      <c r="F4768" s="1" t="s">
        <v>219</v>
      </c>
      <c r="G4768" s="33" t="s">
        <v>14</v>
      </c>
      <c r="H4768" s="34">
        <v>104</v>
      </c>
    </row>
    <row r="4769" spans="1:8" x14ac:dyDescent="0.35">
      <c r="A4769" s="33">
        <v>2016</v>
      </c>
      <c r="B4769" s="33" t="s">
        <v>125</v>
      </c>
      <c r="C4769" s="33" t="str">
        <f>VLOOKUP(B4769,lookup!A:D,3,FALSE)</f>
        <v>Non Metropolitan Fire Authorities</v>
      </c>
      <c r="D4769" s="33" t="str">
        <f>VLOOKUP(B4769,lookup!A:D,4,FALSE)</f>
        <v>E31000031</v>
      </c>
      <c r="E4769" s="33" t="s">
        <v>7</v>
      </c>
      <c r="F4769" s="1" t="s">
        <v>219</v>
      </c>
      <c r="G4769" s="33" t="s">
        <v>5</v>
      </c>
      <c r="H4769" s="34">
        <v>221</v>
      </c>
    </row>
    <row r="4770" spans="1:8" x14ac:dyDescent="0.35">
      <c r="A4770" s="33">
        <v>2016</v>
      </c>
      <c r="B4770" s="33" t="s">
        <v>125</v>
      </c>
      <c r="C4770" s="33" t="str">
        <f>VLOOKUP(B4770,lookup!A:D,3,FALSE)</f>
        <v>Non Metropolitan Fire Authorities</v>
      </c>
      <c r="D4770" s="33" t="str">
        <f>VLOOKUP(B4770,lookup!A:D,4,FALSE)</f>
        <v>E31000031</v>
      </c>
      <c r="E4770" s="33" t="s">
        <v>15</v>
      </c>
      <c r="F4770" s="1" t="s">
        <v>219</v>
      </c>
      <c r="G4770" s="33" t="s">
        <v>8</v>
      </c>
      <c r="H4770" s="34">
        <v>0</v>
      </c>
    </row>
    <row r="4771" spans="1:8" x14ac:dyDescent="0.35">
      <c r="A4771" s="33">
        <v>2016</v>
      </c>
      <c r="B4771" s="33" t="s">
        <v>125</v>
      </c>
      <c r="C4771" s="33" t="str">
        <f>VLOOKUP(B4771,lookup!A:D,3,FALSE)</f>
        <v>Non Metropolitan Fire Authorities</v>
      </c>
      <c r="D4771" s="33" t="str">
        <f>VLOOKUP(B4771,lookup!A:D,4,FALSE)</f>
        <v>E31000031</v>
      </c>
      <c r="E4771" s="33" t="s">
        <v>15</v>
      </c>
      <c r="F4771" s="1" t="s">
        <v>219</v>
      </c>
      <c r="G4771" s="33" t="s">
        <v>178</v>
      </c>
      <c r="H4771" s="34">
        <v>0</v>
      </c>
    </row>
    <row r="4772" spans="1:8" x14ac:dyDescent="0.35">
      <c r="A4772" s="33">
        <v>2016</v>
      </c>
      <c r="B4772" s="33" t="s">
        <v>125</v>
      </c>
      <c r="C4772" s="33" t="str">
        <f>VLOOKUP(B4772,lookup!A:D,3,FALSE)</f>
        <v>Non Metropolitan Fire Authorities</v>
      </c>
      <c r="D4772" s="33" t="str">
        <f>VLOOKUP(B4772,lookup!A:D,4,FALSE)</f>
        <v>E31000031</v>
      </c>
      <c r="E4772" s="33" t="s">
        <v>15</v>
      </c>
      <c r="F4772" s="1" t="s">
        <v>219</v>
      </c>
      <c r="G4772" s="33" t="s">
        <v>10</v>
      </c>
      <c r="H4772" s="34">
        <v>0</v>
      </c>
    </row>
    <row r="4773" spans="1:8" x14ac:dyDescent="0.35">
      <c r="A4773" s="33">
        <v>2016</v>
      </c>
      <c r="B4773" s="33" t="s">
        <v>125</v>
      </c>
      <c r="C4773" s="33" t="str">
        <f>VLOOKUP(B4773,lookup!A:D,3,FALSE)</f>
        <v>Non Metropolitan Fire Authorities</v>
      </c>
      <c r="D4773" s="33" t="str">
        <f>VLOOKUP(B4773,lookup!A:D,4,FALSE)</f>
        <v>E31000031</v>
      </c>
      <c r="E4773" s="33" t="s">
        <v>15</v>
      </c>
      <c r="F4773" s="1" t="s">
        <v>219</v>
      </c>
      <c r="G4773" s="33" t="s">
        <v>11</v>
      </c>
      <c r="H4773" s="34">
        <v>1</v>
      </c>
    </row>
    <row r="4774" spans="1:8" x14ac:dyDescent="0.35">
      <c r="A4774" s="33">
        <v>2016</v>
      </c>
      <c r="B4774" s="33" t="s">
        <v>125</v>
      </c>
      <c r="C4774" s="33" t="str">
        <f>VLOOKUP(B4774,lookup!A:D,3,FALSE)</f>
        <v>Non Metropolitan Fire Authorities</v>
      </c>
      <c r="D4774" s="33" t="str">
        <f>VLOOKUP(B4774,lookup!A:D,4,FALSE)</f>
        <v>E31000031</v>
      </c>
      <c r="E4774" s="33" t="s">
        <v>15</v>
      </c>
      <c r="F4774" s="1" t="s">
        <v>219</v>
      </c>
      <c r="G4774" s="33" t="s">
        <v>12</v>
      </c>
      <c r="H4774" s="34">
        <v>2</v>
      </c>
    </row>
    <row r="4775" spans="1:8" x14ac:dyDescent="0.35">
      <c r="A4775" s="33">
        <v>2016</v>
      </c>
      <c r="B4775" s="33" t="s">
        <v>125</v>
      </c>
      <c r="C4775" s="33" t="str">
        <f>VLOOKUP(B4775,lookup!A:D,3,FALSE)</f>
        <v>Non Metropolitan Fire Authorities</v>
      </c>
      <c r="D4775" s="33" t="str">
        <f>VLOOKUP(B4775,lookup!A:D,4,FALSE)</f>
        <v>E31000031</v>
      </c>
      <c r="E4775" s="33" t="s">
        <v>15</v>
      </c>
      <c r="F4775" s="1" t="s">
        <v>219</v>
      </c>
      <c r="G4775" s="33" t="s">
        <v>13</v>
      </c>
      <c r="H4775" s="34">
        <v>0</v>
      </c>
    </row>
    <row r="4776" spans="1:8" x14ac:dyDescent="0.35">
      <c r="A4776" s="33">
        <v>2016</v>
      </c>
      <c r="B4776" s="33" t="s">
        <v>125</v>
      </c>
      <c r="C4776" s="33" t="str">
        <f>VLOOKUP(B4776,lookup!A:D,3,FALSE)</f>
        <v>Non Metropolitan Fire Authorities</v>
      </c>
      <c r="D4776" s="33" t="str">
        <f>VLOOKUP(B4776,lookup!A:D,4,FALSE)</f>
        <v>E31000031</v>
      </c>
      <c r="E4776" s="33" t="s">
        <v>15</v>
      </c>
      <c r="F4776" s="1" t="s">
        <v>219</v>
      </c>
      <c r="G4776" s="33" t="s">
        <v>14</v>
      </c>
      <c r="H4776" s="34">
        <v>5</v>
      </c>
    </row>
    <row r="4777" spans="1:8" x14ac:dyDescent="0.35">
      <c r="A4777" s="33">
        <v>2016</v>
      </c>
      <c r="B4777" s="33" t="s">
        <v>125</v>
      </c>
      <c r="C4777" s="33" t="str">
        <f>VLOOKUP(B4777,lookup!A:D,3,FALSE)</f>
        <v>Non Metropolitan Fire Authorities</v>
      </c>
      <c r="D4777" s="33" t="str">
        <f>VLOOKUP(B4777,lookup!A:D,4,FALSE)</f>
        <v>E31000031</v>
      </c>
      <c r="E4777" s="33" t="s">
        <v>15</v>
      </c>
      <c r="F4777" s="1" t="s">
        <v>219</v>
      </c>
      <c r="G4777" s="33" t="s">
        <v>5</v>
      </c>
      <c r="H4777" s="34">
        <v>8</v>
      </c>
    </row>
    <row r="4778" spans="1:8" x14ac:dyDescent="0.35">
      <c r="A4778" s="33">
        <v>2016</v>
      </c>
      <c r="B4778" s="33" t="s">
        <v>125</v>
      </c>
      <c r="C4778" s="33" t="str">
        <f>VLOOKUP(B4778,lookup!A:D,3,FALSE)</f>
        <v>Non Metropolitan Fire Authorities</v>
      </c>
      <c r="D4778" s="33" t="str">
        <f>VLOOKUP(B4778,lookup!A:D,4,FALSE)</f>
        <v>E31000031</v>
      </c>
      <c r="E4778" s="33" t="s">
        <v>7</v>
      </c>
      <c r="F4778" s="1" t="s">
        <v>252</v>
      </c>
      <c r="G4778" s="33" t="s">
        <v>10</v>
      </c>
      <c r="H4778" s="34">
        <v>0</v>
      </c>
    </row>
    <row r="4779" spans="1:8" x14ac:dyDescent="0.35">
      <c r="A4779" s="33">
        <v>2016</v>
      </c>
      <c r="B4779" s="33" t="s">
        <v>125</v>
      </c>
      <c r="C4779" s="33" t="str">
        <f>VLOOKUP(B4779,lookup!A:D,3,FALSE)</f>
        <v>Non Metropolitan Fire Authorities</v>
      </c>
      <c r="D4779" s="33" t="str">
        <f>VLOOKUP(B4779,lookup!A:D,4,FALSE)</f>
        <v>E31000031</v>
      </c>
      <c r="E4779" s="33" t="s">
        <v>7</v>
      </c>
      <c r="F4779" s="1" t="s">
        <v>252</v>
      </c>
      <c r="G4779" s="33" t="s">
        <v>11</v>
      </c>
      <c r="H4779" s="34">
        <v>0</v>
      </c>
    </row>
    <row r="4780" spans="1:8" x14ac:dyDescent="0.35">
      <c r="A4780" s="33">
        <v>2016</v>
      </c>
      <c r="B4780" s="33" t="s">
        <v>125</v>
      </c>
      <c r="C4780" s="33" t="str">
        <f>VLOOKUP(B4780,lookup!A:D,3,FALSE)</f>
        <v>Non Metropolitan Fire Authorities</v>
      </c>
      <c r="D4780" s="33" t="str">
        <f>VLOOKUP(B4780,lookup!A:D,4,FALSE)</f>
        <v>E31000031</v>
      </c>
      <c r="E4780" s="33" t="s">
        <v>7</v>
      </c>
      <c r="F4780" s="1" t="s">
        <v>252</v>
      </c>
      <c r="G4780" s="33" t="s">
        <v>12</v>
      </c>
      <c r="H4780" s="34">
        <v>22</v>
      </c>
    </row>
    <row r="4781" spans="1:8" x14ac:dyDescent="0.35">
      <c r="A4781" s="33">
        <v>2016</v>
      </c>
      <c r="B4781" s="33" t="s">
        <v>125</v>
      </c>
      <c r="C4781" s="33" t="str">
        <f>VLOOKUP(B4781,lookup!A:D,3,FALSE)</f>
        <v>Non Metropolitan Fire Authorities</v>
      </c>
      <c r="D4781" s="33" t="str">
        <f>VLOOKUP(B4781,lookup!A:D,4,FALSE)</f>
        <v>E31000031</v>
      </c>
      <c r="E4781" s="33" t="s">
        <v>7</v>
      </c>
      <c r="F4781" s="1" t="s">
        <v>252</v>
      </c>
      <c r="G4781" s="33" t="s">
        <v>13</v>
      </c>
      <c r="H4781" s="34">
        <v>54</v>
      </c>
    </row>
    <row r="4782" spans="1:8" x14ac:dyDescent="0.35">
      <c r="A4782" s="33">
        <v>2016</v>
      </c>
      <c r="B4782" s="33" t="s">
        <v>125</v>
      </c>
      <c r="C4782" s="33" t="str">
        <f>VLOOKUP(B4782,lookup!A:D,3,FALSE)</f>
        <v>Non Metropolitan Fire Authorities</v>
      </c>
      <c r="D4782" s="33" t="str">
        <f>VLOOKUP(B4782,lookup!A:D,4,FALSE)</f>
        <v>E31000031</v>
      </c>
      <c r="E4782" s="33" t="s">
        <v>7</v>
      </c>
      <c r="F4782" s="1" t="s">
        <v>252</v>
      </c>
      <c r="G4782" s="33" t="s">
        <v>14</v>
      </c>
      <c r="H4782" s="34">
        <v>213</v>
      </c>
    </row>
    <row r="4783" spans="1:8" x14ac:dyDescent="0.35">
      <c r="A4783" s="33">
        <v>2016</v>
      </c>
      <c r="B4783" s="33" t="s">
        <v>125</v>
      </c>
      <c r="C4783" s="33" t="str">
        <f>VLOOKUP(B4783,lookup!A:D,3,FALSE)</f>
        <v>Non Metropolitan Fire Authorities</v>
      </c>
      <c r="D4783" s="33" t="str">
        <f>VLOOKUP(B4783,lookup!A:D,4,FALSE)</f>
        <v>E31000031</v>
      </c>
      <c r="E4783" s="33" t="s">
        <v>7</v>
      </c>
      <c r="F4783" s="1" t="s">
        <v>252</v>
      </c>
      <c r="G4783" s="33" t="s">
        <v>5</v>
      </c>
      <c r="H4783" s="34">
        <v>289</v>
      </c>
    </row>
    <row r="4784" spans="1:8" x14ac:dyDescent="0.35">
      <c r="A4784" s="33">
        <v>2016</v>
      </c>
      <c r="B4784" s="33" t="s">
        <v>125</v>
      </c>
      <c r="C4784" s="33" t="str">
        <f>VLOOKUP(B4784,lookup!A:D,3,FALSE)</f>
        <v>Non Metropolitan Fire Authorities</v>
      </c>
      <c r="D4784" s="33" t="str">
        <f>VLOOKUP(B4784,lookup!A:D,4,FALSE)</f>
        <v>E31000031</v>
      </c>
      <c r="E4784" s="33" t="s">
        <v>15</v>
      </c>
      <c r="F4784" s="1" t="s">
        <v>252</v>
      </c>
      <c r="G4784" s="33" t="s">
        <v>10</v>
      </c>
      <c r="H4784" s="34">
        <v>0</v>
      </c>
    </row>
    <row r="4785" spans="1:8" x14ac:dyDescent="0.35">
      <c r="A4785" s="33">
        <v>2016</v>
      </c>
      <c r="B4785" s="33" t="s">
        <v>125</v>
      </c>
      <c r="C4785" s="33" t="str">
        <f>VLOOKUP(B4785,lookup!A:D,3,FALSE)</f>
        <v>Non Metropolitan Fire Authorities</v>
      </c>
      <c r="D4785" s="33" t="str">
        <f>VLOOKUP(B4785,lookup!A:D,4,FALSE)</f>
        <v>E31000031</v>
      </c>
      <c r="E4785" s="33" t="s">
        <v>15</v>
      </c>
      <c r="F4785" s="1" t="s">
        <v>252</v>
      </c>
      <c r="G4785" s="33" t="s">
        <v>11</v>
      </c>
      <c r="H4785" s="34">
        <v>0</v>
      </c>
    </row>
    <row r="4786" spans="1:8" x14ac:dyDescent="0.35">
      <c r="A4786" s="33">
        <v>2016</v>
      </c>
      <c r="B4786" s="33" t="s">
        <v>125</v>
      </c>
      <c r="C4786" s="33" t="str">
        <f>VLOOKUP(B4786,lookup!A:D,3,FALSE)</f>
        <v>Non Metropolitan Fire Authorities</v>
      </c>
      <c r="D4786" s="33" t="str">
        <f>VLOOKUP(B4786,lookup!A:D,4,FALSE)</f>
        <v>E31000031</v>
      </c>
      <c r="E4786" s="33" t="s">
        <v>15</v>
      </c>
      <c r="F4786" s="1" t="s">
        <v>252</v>
      </c>
      <c r="G4786" s="33" t="s">
        <v>12</v>
      </c>
      <c r="H4786" s="34">
        <v>0</v>
      </c>
    </row>
    <row r="4787" spans="1:8" x14ac:dyDescent="0.35">
      <c r="A4787" s="33">
        <v>2016</v>
      </c>
      <c r="B4787" s="33" t="s">
        <v>125</v>
      </c>
      <c r="C4787" s="33" t="str">
        <f>VLOOKUP(B4787,lookup!A:D,3,FALSE)</f>
        <v>Non Metropolitan Fire Authorities</v>
      </c>
      <c r="D4787" s="33" t="str">
        <f>VLOOKUP(B4787,lookup!A:D,4,FALSE)</f>
        <v>E31000031</v>
      </c>
      <c r="E4787" s="33" t="s">
        <v>15</v>
      </c>
      <c r="F4787" s="1" t="s">
        <v>252</v>
      </c>
      <c r="G4787" s="33" t="s">
        <v>13</v>
      </c>
      <c r="H4787" s="34">
        <v>2</v>
      </c>
    </row>
    <row r="4788" spans="1:8" x14ac:dyDescent="0.35">
      <c r="A4788" s="33">
        <v>2016</v>
      </c>
      <c r="B4788" s="33" t="s">
        <v>125</v>
      </c>
      <c r="C4788" s="33" t="str">
        <f>VLOOKUP(B4788,lookup!A:D,3,FALSE)</f>
        <v>Non Metropolitan Fire Authorities</v>
      </c>
      <c r="D4788" s="33" t="str">
        <f>VLOOKUP(B4788,lookup!A:D,4,FALSE)</f>
        <v>E31000031</v>
      </c>
      <c r="E4788" s="33" t="s">
        <v>15</v>
      </c>
      <c r="F4788" s="1" t="s">
        <v>252</v>
      </c>
      <c r="G4788" s="33" t="s">
        <v>14</v>
      </c>
      <c r="H4788" s="34">
        <v>30</v>
      </c>
    </row>
    <row r="4789" spans="1:8" x14ac:dyDescent="0.35">
      <c r="A4789" s="33">
        <v>2016</v>
      </c>
      <c r="B4789" s="33" t="s">
        <v>125</v>
      </c>
      <c r="C4789" s="33" t="str">
        <f>VLOOKUP(B4789,lookup!A:D,3,FALSE)</f>
        <v>Non Metropolitan Fire Authorities</v>
      </c>
      <c r="D4789" s="33" t="str">
        <f>VLOOKUP(B4789,lookup!A:D,4,FALSE)</f>
        <v>E31000031</v>
      </c>
      <c r="E4789" s="33" t="s">
        <v>15</v>
      </c>
      <c r="F4789" s="1" t="s">
        <v>252</v>
      </c>
      <c r="G4789" s="33" t="s">
        <v>5</v>
      </c>
      <c r="H4789" s="34">
        <v>32</v>
      </c>
    </row>
    <row r="4790" spans="1:8" x14ac:dyDescent="0.35">
      <c r="A4790" s="33">
        <v>2016</v>
      </c>
      <c r="B4790" s="33" t="s">
        <v>128</v>
      </c>
      <c r="C4790" s="33" t="str">
        <f>VLOOKUP(B4790,lookup!A:D,3,FALSE)</f>
        <v>Non Metropolitan Fire Authorities</v>
      </c>
      <c r="D4790" s="33" t="str">
        <f>VLOOKUP(B4790,lookup!A:D,4,FALSE)</f>
        <v>E31000032</v>
      </c>
      <c r="E4790" s="33" t="s">
        <v>7</v>
      </c>
      <c r="F4790" s="1" t="s">
        <v>219</v>
      </c>
      <c r="G4790" s="33" t="s">
        <v>8</v>
      </c>
      <c r="H4790" s="34">
        <v>2</v>
      </c>
    </row>
    <row r="4791" spans="1:8" x14ac:dyDescent="0.35">
      <c r="A4791" s="33">
        <v>2016</v>
      </c>
      <c r="B4791" s="33" t="s">
        <v>128</v>
      </c>
      <c r="C4791" s="33" t="str">
        <f>VLOOKUP(B4791,lookup!A:D,3,FALSE)</f>
        <v>Non Metropolitan Fire Authorities</v>
      </c>
      <c r="D4791" s="33" t="str">
        <f>VLOOKUP(B4791,lookup!A:D,4,FALSE)</f>
        <v>E31000032</v>
      </c>
      <c r="E4791" s="33" t="s">
        <v>7</v>
      </c>
      <c r="F4791" s="1" t="s">
        <v>219</v>
      </c>
      <c r="G4791" s="33" t="s">
        <v>178</v>
      </c>
      <c r="H4791" s="34">
        <v>4</v>
      </c>
    </row>
    <row r="4792" spans="1:8" x14ac:dyDescent="0.35">
      <c r="A4792" s="33">
        <v>2016</v>
      </c>
      <c r="B4792" s="33" t="s">
        <v>128</v>
      </c>
      <c r="C4792" s="33" t="str">
        <f>VLOOKUP(B4792,lookup!A:D,3,FALSE)</f>
        <v>Non Metropolitan Fire Authorities</v>
      </c>
      <c r="D4792" s="33" t="str">
        <f>VLOOKUP(B4792,lookup!A:D,4,FALSE)</f>
        <v>E31000032</v>
      </c>
      <c r="E4792" s="33" t="s">
        <v>7</v>
      </c>
      <c r="F4792" s="1" t="s">
        <v>219</v>
      </c>
      <c r="G4792" s="33" t="s">
        <v>10</v>
      </c>
      <c r="H4792" s="34">
        <v>5</v>
      </c>
    </row>
    <row r="4793" spans="1:8" x14ac:dyDescent="0.35">
      <c r="A4793" s="33">
        <v>2016</v>
      </c>
      <c r="B4793" s="33" t="s">
        <v>128</v>
      </c>
      <c r="C4793" s="33" t="str">
        <f>VLOOKUP(B4793,lookup!A:D,3,FALSE)</f>
        <v>Non Metropolitan Fire Authorities</v>
      </c>
      <c r="D4793" s="33" t="str">
        <f>VLOOKUP(B4793,lookup!A:D,4,FALSE)</f>
        <v>E31000032</v>
      </c>
      <c r="E4793" s="33" t="s">
        <v>7</v>
      </c>
      <c r="F4793" s="1" t="s">
        <v>219</v>
      </c>
      <c r="G4793" s="33" t="s">
        <v>11</v>
      </c>
      <c r="H4793" s="34">
        <v>13</v>
      </c>
    </row>
    <row r="4794" spans="1:8" x14ac:dyDescent="0.35">
      <c r="A4794" s="33">
        <v>2016</v>
      </c>
      <c r="B4794" s="33" t="s">
        <v>128</v>
      </c>
      <c r="C4794" s="33" t="str">
        <f>VLOOKUP(B4794,lookup!A:D,3,FALSE)</f>
        <v>Non Metropolitan Fire Authorities</v>
      </c>
      <c r="D4794" s="33" t="str">
        <f>VLOOKUP(B4794,lookup!A:D,4,FALSE)</f>
        <v>E31000032</v>
      </c>
      <c r="E4794" s="33" t="s">
        <v>7</v>
      </c>
      <c r="F4794" s="1" t="s">
        <v>219</v>
      </c>
      <c r="G4794" s="33" t="s">
        <v>12</v>
      </c>
      <c r="H4794" s="34">
        <v>27</v>
      </c>
    </row>
    <row r="4795" spans="1:8" x14ac:dyDescent="0.35">
      <c r="A4795" s="33">
        <v>2016</v>
      </c>
      <c r="B4795" s="33" t="s">
        <v>128</v>
      </c>
      <c r="C4795" s="33" t="str">
        <f>VLOOKUP(B4795,lookup!A:D,3,FALSE)</f>
        <v>Non Metropolitan Fire Authorities</v>
      </c>
      <c r="D4795" s="33" t="str">
        <f>VLOOKUP(B4795,lookup!A:D,4,FALSE)</f>
        <v>E31000032</v>
      </c>
      <c r="E4795" s="33" t="s">
        <v>7</v>
      </c>
      <c r="F4795" s="1" t="s">
        <v>219</v>
      </c>
      <c r="G4795" s="33" t="s">
        <v>13</v>
      </c>
      <c r="H4795" s="34">
        <v>21</v>
      </c>
    </row>
    <row r="4796" spans="1:8" x14ac:dyDescent="0.35">
      <c r="A4796" s="33">
        <v>2016</v>
      </c>
      <c r="B4796" s="33" t="s">
        <v>128</v>
      </c>
      <c r="C4796" s="33" t="str">
        <f>VLOOKUP(B4796,lookup!A:D,3,FALSE)</f>
        <v>Non Metropolitan Fire Authorities</v>
      </c>
      <c r="D4796" s="33" t="str">
        <f>VLOOKUP(B4796,lookup!A:D,4,FALSE)</f>
        <v>E31000032</v>
      </c>
      <c r="E4796" s="33" t="s">
        <v>7</v>
      </c>
      <c r="F4796" s="1" t="s">
        <v>219</v>
      </c>
      <c r="G4796" s="33" t="s">
        <v>14</v>
      </c>
      <c r="H4796" s="34">
        <v>87</v>
      </c>
    </row>
    <row r="4797" spans="1:8" x14ac:dyDescent="0.35">
      <c r="A4797" s="33">
        <v>2016</v>
      </c>
      <c r="B4797" s="33" t="s">
        <v>128</v>
      </c>
      <c r="C4797" s="33" t="str">
        <f>VLOOKUP(B4797,lookup!A:D,3,FALSE)</f>
        <v>Non Metropolitan Fire Authorities</v>
      </c>
      <c r="D4797" s="33" t="str">
        <f>VLOOKUP(B4797,lookup!A:D,4,FALSE)</f>
        <v>E31000032</v>
      </c>
      <c r="E4797" s="33" t="s">
        <v>7</v>
      </c>
      <c r="F4797" s="1" t="s">
        <v>219</v>
      </c>
      <c r="G4797" s="33" t="s">
        <v>5</v>
      </c>
      <c r="H4797" s="34">
        <v>159</v>
      </c>
    </row>
    <row r="4798" spans="1:8" x14ac:dyDescent="0.35">
      <c r="A4798" s="33">
        <v>2016</v>
      </c>
      <c r="B4798" s="33" t="s">
        <v>128</v>
      </c>
      <c r="C4798" s="33" t="str">
        <f>VLOOKUP(B4798,lookup!A:D,3,FALSE)</f>
        <v>Non Metropolitan Fire Authorities</v>
      </c>
      <c r="D4798" s="33" t="str">
        <f>VLOOKUP(B4798,lookup!A:D,4,FALSE)</f>
        <v>E31000032</v>
      </c>
      <c r="E4798" s="33" t="s">
        <v>15</v>
      </c>
      <c r="F4798" s="1" t="s">
        <v>219</v>
      </c>
      <c r="G4798" s="33" t="s">
        <v>8</v>
      </c>
      <c r="H4798" s="34">
        <v>1</v>
      </c>
    </row>
    <row r="4799" spans="1:8" x14ac:dyDescent="0.35">
      <c r="A4799" s="33">
        <v>2016</v>
      </c>
      <c r="B4799" s="33" t="s">
        <v>128</v>
      </c>
      <c r="C4799" s="33" t="str">
        <f>VLOOKUP(B4799,lookup!A:D,3,FALSE)</f>
        <v>Non Metropolitan Fire Authorities</v>
      </c>
      <c r="D4799" s="33" t="str">
        <f>VLOOKUP(B4799,lookup!A:D,4,FALSE)</f>
        <v>E31000032</v>
      </c>
      <c r="E4799" s="33" t="s">
        <v>15</v>
      </c>
      <c r="F4799" s="1" t="s">
        <v>219</v>
      </c>
      <c r="G4799" s="33" t="s">
        <v>178</v>
      </c>
      <c r="H4799" s="34">
        <v>0</v>
      </c>
    </row>
    <row r="4800" spans="1:8" x14ac:dyDescent="0.35">
      <c r="A4800" s="33">
        <v>2016</v>
      </c>
      <c r="B4800" s="33" t="s">
        <v>128</v>
      </c>
      <c r="C4800" s="33" t="str">
        <f>VLOOKUP(B4800,lookup!A:D,3,FALSE)</f>
        <v>Non Metropolitan Fire Authorities</v>
      </c>
      <c r="D4800" s="33" t="str">
        <f>VLOOKUP(B4800,lookup!A:D,4,FALSE)</f>
        <v>E31000032</v>
      </c>
      <c r="E4800" s="33" t="s">
        <v>15</v>
      </c>
      <c r="F4800" s="1" t="s">
        <v>219</v>
      </c>
      <c r="G4800" s="33" t="s">
        <v>10</v>
      </c>
      <c r="H4800" s="34">
        <v>0</v>
      </c>
    </row>
    <row r="4801" spans="1:8" x14ac:dyDescent="0.35">
      <c r="A4801" s="33">
        <v>2016</v>
      </c>
      <c r="B4801" s="33" t="s">
        <v>128</v>
      </c>
      <c r="C4801" s="33" t="str">
        <f>VLOOKUP(B4801,lookup!A:D,3,FALSE)</f>
        <v>Non Metropolitan Fire Authorities</v>
      </c>
      <c r="D4801" s="33" t="str">
        <f>VLOOKUP(B4801,lookup!A:D,4,FALSE)</f>
        <v>E31000032</v>
      </c>
      <c r="E4801" s="33" t="s">
        <v>15</v>
      </c>
      <c r="F4801" s="1" t="s">
        <v>219</v>
      </c>
      <c r="G4801" s="33" t="s">
        <v>11</v>
      </c>
      <c r="H4801" s="34">
        <v>0</v>
      </c>
    </row>
    <row r="4802" spans="1:8" x14ac:dyDescent="0.35">
      <c r="A4802" s="33">
        <v>2016</v>
      </c>
      <c r="B4802" s="33" t="s">
        <v>128</v>
      </c>
      <c r="C4802" s="33" t="str">
        <f>VLOOKUP(B4802,lookup!A:D,3,FALSE)</f>
        <v>Non Metropolitan Fire Authorities</v>
      </c>
      <c r="D4802" s="33" t="str">
        <f>VLOOKUP(B4802,lookup!A:D,4,FALSE)</f>
        <v>E31000032</v>
      </c>
      <c r="E4802" s="33" t="s">
        <v>15</v>
      </c>
      <c r="F4802" s="1" t="s">
        <v>219</v>
      </c>
      <c r="G4802" s="33" t="s">
        <v>12</v>
      </c>
      <c r="H4802" s="34">
        <v>0</v>
      </c>
    </row>
    <row r="4803" spans="1:8" x14ac:dyDescent="0.35">
      <c r="A4803" s="33">
        <v>2016</v>
      </c>
      <c r="B4803" s="33" t="s">
        <v>128</v>
      </c>
      <c r="C4803" s="33" t="str">
        <f>VLOOKUP(B4803,lookup!A:D,3,FALSE)</f>
        <v>Non Metropolitan Fire Authorities</v>
      </c>
      <c r="D4803" s="33" t="str">
        <f>VLOOKUP(B4803,lookup!A:D,4,FALSE)</f>
        <v>E31000032</v>
      </c>
      <c r="E4803" s="33" t="s">
        <v>15</v>
      </c>
      <c r="F4803" s="1" t="s">
        <v>219</v>
      </c>
      <c r="G4803" s="33" t="s">
        <v>13</v>
      </c>
      <c r="H4803" s="34">
        <v>1</v>
      </c>
    </row>
    <row r="4804" spans="1:8" x14ac:dyDescent="0.35">
      <c r="A4804" s="33">
        <v>2016</v>
      </c>
      <c r="B4804" s="33" t="s">
        <v>128</v>
      </c>
      <c r="C4804" s="33" t="str">
        <f>VLOOKUP(B4804,lookup!A:D,3,FALSE)</f>
        <v>Non Metropolitan Fire Authorities</v>
      </c>
      <c r="D4804" s="33" t="str">
        <f>VLOOKUP(B4804,lookup!A:D,4,FALSE)</f>
        <v>E31000032</v>
      </c>
      <c r="E4804" s="33" t="s">
        <v>15</v>
      </c>
      <c r="F4804" s="1" t="s">
        <v>219</v>
      </c>
      <c r="G4804" s="33" t="s">
        <v>14</v>
      </c>
      <c r="H4804" s="34">
        <v>7</v>
      </c>
    </row>
    <row r="4805" spans="1:8" x14ac:dyDescent="0.35">
      <c r="A4805" s="33">
        <v>2016</v>
      </c>
      <c r="B4805" s="33" t="s">
        <v>128</v>
      </c>
      <c r="C4805" s="33" t="str">
        <f>VLOOKUP(B4805,lookup!A:D,3,FALSE)</f>
        <v>Non Metropolitan Fire Authorities</v>
      </c>
      <c r="D4805" s="33" t="str">
        <f>VLOOKUP(B4805,lookup!A:D,4,FALSE)</f>
        <v>E31000032</v>
      </c>
      <c r="E4805" s="33" t="s">
        <v>15</v>
      </c>
      <c r="F4805" s="1" t="s">
        <v>219</v>
      </c>
      <c r="G4805" s="33" t="s">
        <v>5</v>
      </c>
      <c r="H4805" s="34">
        <v>9</v>
      </c>
    </row>
    <row r="4806" spans="1:8" x14ac:dyDescent="0.35">
      <c r="A4806" s="33">
        <v>2016</v>
      </c>
      <c r="B4806" s="33" t="s">
        <v>128</v>
      </c>
      <c r="C4806" s="33" t="str">
        <f>VLOOKUP(B4806,lookup!A:D,3,FALSE)</f>
        <v>Non Metropolitan Fire Authorities</v>
      </c>
      <c r="D4806" s="33" t="str">
        <f>VLOOKUP(B4806,lookup!A:D,4,FALSE)</f>
        <v>E31000032</v>
      </c>
      <c r="E4806" s="33" t="s">
        <v>7</v>
      </c>
      <c r="F4806" s="1" t="s">
        <v>252</v>
      </c>
      <c r="G4806" s="33" t="s">
        <v>10</v>
      </c>
      <c r="H4806" s="34">
        <v>0</v>
      </c>
    </row>
    <row r="4807" spans="1:8" x14ac:dyDescent="0.35">
      <c r="A4807" s="33">
        <v>2016</v>
      </c>
      <c r="B4807" s="33" t="s">
        <v>128</v>
      </c>
      <c r="C4807" s="33" t="str">
        <f>VLOOKUP(B4807,lookup!A:D,3,FALSE)</f>
        <v>Non Metropolitan Fire Authorities</v>
      </c>
      <c r="D4807" s="33" t="str">
        <f>VLOOKUP(B4807,lookup!A:D,4,FALSE)</f>
        <v>E31000032</v>
      </c>
      <c r="E4807" s="33" t="s">
        <v>7</v>
      </c>
      <c r="F4807" s="1" t="s">
        <v>252</v>
      </c>
      <c r="G4807" s="33" t="s">
        <v>11</v>
      </c>
      <c r="H4807" s="34">
        <v>0</v>
      </c>
    </row>
    <row r="4808" spans="1:8" x14ac:dyDescent="0.35">
      <c r="A4808" s="33">
        <v>2016</v>
      </c>
      <c r="B4808" s="33" t="s">
        <v>128</v>
      </c>
      <c r="C4808" s="33" t="str">
        <f>VLOOKUP(B4808,lookup!A:D,3,FALSE)</f>
        <v>Non Metropolitan Fire Authorities</v>
      </c>
      <c r="D4808" s="33" t="str">
        <f>VLOOKUP(B4808,lookup!A:D,4,FALSE)</f>
        <v>E31000032</v>
      </c>
      <c r="E4808" s="33" t="s">
        <v>7</v>
      </c>
      <c r="F4808" s="1" t="s">
        <v>252</v>
      </c>
      <c r="G4808" s="33" t="s">
        <v>12</v>
      </c>
      <c r="H4808" s="34">
        <v>22</v>
      </c>
    </row>
    <row r="4809" spans="1:8" x14ac:dyDescent="0.35">
      <c r="A4809" s="33">
        <v>2016</v>
      </c>
      <c r="B4809" s="33" t="s">
        <v>128</v>
      </c>
      <c r="C4809" s="33" t="str">
        <f>VLOOKUP(B4809,lookup!A:D,3,FALSE)</f>
        <v>Non Metropolitan Fire Authorities</v>
      </c>
      <c r="D4809" s="33" t="str">
        <f>VLOOKUP(B4809,lookup!A:D,4,FALSE)</f>
        <v>E31000032</v>
      </c>
      <c r="E4809" s="33" t="s">
        <v>7</v>
      </c>
      <c r="F4809" s="1" t="s">
        <v>252</v>
      </c>
      <c r="G4809" s="33" t="s">
        <v>13</v>
      </c>
      <c r="H4809" s="34">
        <v>54</v>
      </c>
    </row>
    <row r="4810" spans="1:8" x14ac:dyDescent="0.35">
      <c r="A4810" s="33">
        <v>2016</v>
      </c>
      <c r="B4810" s="33" t="s">
        <v>128</v>
      </c>
      <c r="C4810" s="33" t="str">
        <f>VLOOKUP(B4810,lookup!A:D,3,FALSE)</f>
        <v>Non Metropolitan Fire Authorities</v>
      </c>
      <c r="D4810" s="33" t="str">
        <f>VLOOKUP(B4810,lookup!A:D,4,FALSE)</f>
        <v>E31000032</v>
      </c>
      <c r="E4810" s="33" t="s">
        <v>7</v>
      </c>
      <c r="F4810" s="1" t="s">
        <v>252</v>
      </c>
      <c r="G4810" s="33" t="s">
        <v>14</v>
      </c>
      <c r="H4810" s="34">
        <v>225</v>
      </c>
    </row>
    <row r="4811" spans="1:8" x14ac:dyDescent="0.35">
      <c r="A4811" s="33">
        <v>2016</v>
      </c>
      <c r="B4811" s="33" t="s">
        <v>128</v>
      </c>
      <c r="C4811" s="33" t="str">
        <f>VLOOKUP(B4811,lookup!A:D,3,FALSE)</f>
        <v>Non Metropolitan Fire Authorities</v>
      </c>
      <c r="D4811" s="33" t="str">
        <f>VLOOKUP(B4811,lookup!A:D,4,FALSE)</f>
        <v>E31000032</v>
      </c>
      <c r="E4811" s="33" t="s">
        <v>7</v>
      </c>
      <c r="F4811" s="1" t="s">
        <v>252</v>
      </c>
      <c r="G4811" s="33" t="s">
        <v>5</v>
      </c>
      <c r="H4811" s="34">
        <v>301</v>
      </c>
    </row>
    <row r="4812" spans="1:8" x14ac:dyDescent="0.35">
      <c r="A4812" s="33">
        <v>2016</v>
      </c>
      <c r="B4812" s="33" t="s">
        <v>128</v>
      </c>
      <c r="C4812" s="33" t="str">
        <f>VLOOKUP(B4812,lookup!A:D,3,FALSE)</f>
        <v>Non Metropolitan Fire Authorities</v>
      </c>
      <c r="D4812" s="33" t="str">
        <f>VLOOKUP(B4812,lookup!A:D,4,FALSE)</f>
        <v>E31000032</v>
      </c>
      <c r="E4812" s="33" t="s">
        <v>15</v>
      </c>
      <c r="F4812" s="1" t="s">
        <v>252</v>
      </c>
      <c r="G4812" s="33" t="s">
        <v>10</v>
      </c>
      <c r="H4812" s="34">
        <v>0</v>
      </c>
    </row>
    <row r="4813" spans="1:8" x14ac:dyDescent="0.35">
      <c r="A4813" s="33">
        <v>2016</v>
      </c>
      <c r="B4813" s="33" t="s">
        <v>128</v>
      </c>
      <c r="C4813" s="33" t="str">
        <f>VLOOKUP(B4813,lookup!A:D,3,FALSE)</f>
        <v>Non Metropolitan Fire Authorities</v>
      </c>
      <c r="D4813" s="33" t="str">
        <f>VLOOKUP(B4813,lookup!A:D,4,FALSE)</f>
        <v>E31000032</v>
      </c>
      <c r="E4813" s="33" t="s">
        <v>15</v>
      </c>
      <c r="F4813" s="1" t="s">
        <v>252</v>
      </c>
      <c r="G4813" s="33" t="s">
        <v>11</v>
      </c>
      <c r="H4813" s="34">
        <v>0</v>
      </c>
    </row>
    <row r="4814" spans="1:8" x14ac:dyDescent="0.35">
      <c r="A4814" s="33">
        <v>2016</v>
      </c>
      <c r="B4814" s="33" t="s">
        <v>128</v>
      </c>
      <c r="C4814" s="33" t="str">
        <f>VLOOKUP(B4814,lookup!A:D,3,FALSE)</f>
        <v>Non Metropolitan Fire Authorities</v>
      </c>
      <c r="D4814" s="33" t="str">
        <f>VLOOKUP(B4814,lookup!A:D,4,FALSE)</f>
        <v>E31000032</v>
      </c>
      <c r="E4814" s="33" t="s">
        <v>15</v>
      </c>
      <c r="F4814" s="1" t="s">
        <v>252</v>
      </c>
      <c r="G4814" s="33" t="s">
        <v>12</v>
      </c>
      <c r="H4814" s="34">
        <v>0</v>
      </c>
    </row>
    <row r="4815" spans="1:8" x14ac:dyDescent="0.35">
      <c r="A4815" s="33">
        <v>2016</v>
      </c>
      <c r="B4815" s="33" t="s">
        <v>128</v>
      </c>
      <c r="C4815" s="33" t="str">
        <f>VLOOKUP(B4815,lookup!A:D,3,FALSE)</f>
        <v>Non Metropolitan Fire Authorities</v>
      </c>
      <c r="D4815" s="33" t="str">
        <f>VLOOKUP(B4815,lookup!A:D,4,FALSE)</f>
        <v>E31000032</v>
      </c>
      <c r="E4815" s="33" t="s">
        <v>15</v>
      </c>
      <c r="F4815" s="1" t="s">
        <v>252</v>
      </c>
      <c r="G4815" s="33" t="s">
        <v>13</v>
      </c>
      <c r="H4815" s="34">
        <v>0</v>
      </c>
    </row>
    <row r="4816" spans="1:8" x14ac:dyDescent="0.35">
      <c r="A4816" s="33">
        <v>2016</v>
      </c>
      <c r="B4816" s="33" t="s">
        <v>128</v>
      </c>
      <c r="C4816" s="33" t="str">
        <f>VLOOKUP(B4816,lookup!A:D,3,FALSE)</f>
        <v>Non Metropolitan Fire Authorities</v>
      </c>
      <c r="D4816" s="33" t="str">
        <f>VLOOKUP(B4816,lookup!A:D,4,FALSE)</f>
        <v>E31000032</v>
      </c>
      <c r="E4816" s="33" t="s">
        <v>15</v>
      </c>
      <c r="F4816" s="1" t="s">
        <v>252</v>
      </c>
      <c r="G4816" s="33" t="s">
        <v>14</v>
      </c>
      <c r="H4816" s="34">
        <v>15</v>
      </c>
    </row>
    <row r="4817" spans="1:8" x14ac:dyDescent="0.35">
      <c r="A4817" s="33">
        <v>2016</v>
      </c>
      <c r="B4817" s="33" t="s">
        <v>128</v>
      </c>
      <c r="C4817" s="33" t="str">
        <f>VLOOKUP(B4817,lookup!A:D,3,FALSE)</f>
        <v>Non Metropolitan Fire Authorities</v>
      </c>
      <c r="D4817" s="33" t="str">
        <f>VLOOKUP(B4817,lookup!A:D,4,FALSE)</f>
        <v>E31000032</v>
      </c>
      <c r="E4817" s="33" t="s">
        <v>15</v>
      </c>
      <c r="F4817" s="1" t="s">
        <v>252</v>
      </c>
      <c r="G4817" s="33" t="s">
        <v>5</v>
      </c>
      <c r="H4817" s="34">
        <v>15</v>
      </c>
    </row>
    <row r="4818" spans="1:8" x14ac:dyDescent="0.35">
      <c r="A4818" s="33">
        <v>2016</v>
      </c>
      <c r="B4818" s="33" t="s">
        <v>131</v>
      </c>
      <c r="C4818" s="33" t="str">
        <f>VLOOKUP(B4818,lookup!A:D,3,FALSE)</f>
        <v>Metropolitan Fire Authorities</v>
      </c>
      <c r="D4818" s="33" t="str">
        <f>VLOOKUP(B4818,lookup!A:D,4,FALSE)</f>
        <v>E31000042</v>
      </c>
      <c r="E4818" s="33" t="s">
        <v>7</v>
      </c>
      <c r="F4818" s="1" t="s">
        <v>219</v>
      </c>
      <c r="G4818" s="33" t="s">
        <v>8</v>
      </c>
      <c r="H4818" s="34">
        <v>3</v>
      </c>
    </row>
    <row r="4819" spans="1:8" x14ac:dyDescent="0.35">
      <c r="A4819" s="33">
        <v>2016</v>
      </c>
      <c r="B4819" s="33" t="s">
        <v>131</v>
      </c>
      <c r="C4819" s="33" t="str">
        <f>VLOOKUP(B4819,lookup!A:D,3,FALSE)</f>
        <v>Metropolitan Fire Authorities</v>
      </c>
      <c r="D4819" s="33" t="str">
        <f>VLOOKUP(B4819,lookup!A:D,4,FALSE)</f>
        <v>E31000042</v>
      </c>
      <c r="E4819" s="33" t="s">
        <v>7</v>
      </c>
      <c r="F4819" s="1" t="s">
        <v>219</v>
      </c>
      <c r="G4819" s="33" t="s">
        <v>178</v>
      </c>
      <c r="H4819" s="34">
        <v>4</v>
      </c>
    </row>
    <row r="4820" spans="1:8" x14ac:dyDescent="0.35">
      <c r="A4820" s="33">
        <v>2016</v>
      </c>
      <c r="B4820" s="33" t="s">
        <v>131</v>
      </c>
      <c r="C4820" s="33" t="str">
        <f>VLOOKUP(B4820,lookup!A:D,3,FALSE)</f>
        <v>Metropolitan Fire Authorities</v>
      </c>
      <c r="D4820" s="33" t="str">
        <f>VLOOKUP(B4820,lookup!A:D,4,FALSE)</f>
        <v>E31000042</v>
      </c>
      <c r="E4820" s="33" t="s">
        <v>7</v>
      </c>
      <c r="F4820" s="1" t="s">
        <v>219</v>
      </c>
      <c r="G4820" s="33" t="s">
        <v>10</v>
      </c>
      <c r="H4820" s="34">
        <v>8</v>
      </c>
    </row>
    <row r="4821" spans="1:8" x14ac:dyDescent="0.35">
      <c r="A4821" s="33">
        <v>2016</v>
      </c>
      <c r="B4821" s="33" t="s">
        <v>131</v>
      </c>
      <c r="C4821" s="33" t="str">
        <f>VLOOKUP(B4821,lookup!A:D,3,FALSE)</f>
        <v>Metropolitan Fire Authorities</v>
      </c>
      <c r="D4821" s="33" t="str">
        <f>VLOOKUP(B4821,lookup!A:D,4,FALSE)</f>
        <v>E31000042</v>
      </c>
      <c r="E4821" s="33" t="s">
        <v>7</v>
      </c>
      <c r="F4821" s="1" t="s">
        <v>219</v>
      </c>
      <c r="G4821" s="33" t="s">
        <v>11</v>
      </c>
      <c r="H4821" s="34">
        <v>22</v>
      </c>
    </row>
    <row r="4822" spans="1:8" x14ac:dyDescent="0.35">
      <c r="A4822" s="33">
        <v>2016</v>
      </c>
      <c r="B4822" s="33" t="s">
        <v>131</v>
      </c>
      <c r="C4822" s="33" t="str">
        <f>VLOOKUP(B4822,lookup!A:D,3,FALSE)</f>
        <v>Metropolitan Fire Authorities</v>
      </c>
      <c r="D4822" s="33" t="str">
        <f>VLOOKUP(B4822,lookup!A:D,4,FALSE)</f>
        <v>E31000042</v>
      </c>
      <c r="E4822" s="33" t="s">
        <v>7</v>
      </c>
      <c r="F4822" s="1" t="s">
        <v>219</v>
      </c>
      <c r="G4822" s="33" t="s">
        <v>12</v>
      </c>
      <c r="H4822" s="34">
        <v>86</v>
      </c>
    </row>
    <row r="4823" spans="1:8" x14ac:dyDescent="0.35">
      <c r="A4823" s="33">
        <v>2016</v>
      </c>
      <c r="B4823" s="33" t="s">
        <v>131</v>
      </c>
      <c r="C4823" s="33" t="str">
        <f>VLOOKUP(B4823,lookup!A:D,3,FALSE)</f>
        <v>Metropolitan Fire Authorities</v>
      </c>
      <c r="D4823" s="33" t="str">
        <f>VLOOKUP(B4823,lookup!A:D,4,FALSE)</f>
        <v>E31000042</v>
      </c>
      <c r="E4823" s="33" t="s">
        <v>7</v>
      </c>
      <c r="F4823" s="1" t="s">
        <v>219</v>
      </c>
      <c r="G4823" s="33" t="s">
        <v>13</v>
      </c>
      <c r="H4823" s="34">
        <v>72</v>
      </c>
    </row>
    <row r="4824" spans="1:8" x14ac:dyDescent="0.35">
      <c r="A4824" s="33">
        <v>2016</v>
      </c>
      <c r="B4824" s="33" t="s">
        <v>131</v>
      </c>
      <c r="C4824" s="33" t="str">
        <f>VLOOKUP(B4824,lookup!A:D,3,FALSE)</f>
        <v>Metropolitan Fire Authorities</v>
      </c>
      <c r="D4824" s="33" t="str">
        <f>VLOOKUP(B4824,lookup!A:D,4,FALSE)</f>
        <v>E31000042</v>
      </c>
      <c r="E4824" s="33" t="s">
        <v>7</v>
      </c>
      <c r="F4824" s="1" t="s">
        <v>219</v>
      </c>
      <c r="G4824" s="33" t="s">
        <v>14</v>
      </c>
      <c r="H4824" s="34">
        <v>357</v>
      </c>
    </row>
    <row r="4825" spans="1:8" x14ac:dyDescent="0.35">
      <c r="A4825" s="33">
        <v>2016</v>
      </c>
      <c r="B4825" s="33" t="s">
        <v>131</v>
      </c>
      <c r="C4825" s="33" t="str">
        <f>VLOOKUP(B4825,lookup!A:D,3,FALSE)</f>
        <v>Metropolitan Fire Authorities</v>
      </c>
      <c r="D4825" s="33" t="str">
        <f>VLOOKUP(B4825,lookup!A:D,4,FALSE)</f>
        <v>E31000042</v>
      </c>
      <c r="E4825" s="33" t="s">
        <v>7</v>
      </c>
      <c r="F4825" s="1" t="s">
        <v>219</v>
      </c>
      <c r="G4825" s="33" t="s">
        <v>5</v>
      </c>
      <c r="H4825" s="34">
        <v>552</v>
      </c>
    </row>
    <row r="4826" spans="1:8" x14ac:dyDescent="0.35">
      <c r="A4826" s="33">
        <v>2016</v>
      </c>
      <c r="B4826" s="33" t="s">
        <v>131</v>
      </c>
      <c r="C4826" s="33" t="str">
        <f>VLOOKUP(B4826,lookup!A:D,3,FALSE)</f>
        <v>Metropolitan Fire Authorities</v>
      </c>
      <c r="D4826" s="33" t="str">
        <f>VLOOKUP(B4826,lookup!A:D,4,FALSE)</f>
        <v>E31000042</v>
      </c>
      <c r="E4826" s="33" t="s">
        <v>15</v>
      </c>
      <c r="F4826" s="1" t="s">
        <v>219</v>
      </c>
      <c r="G4826" s="33" t="s">
        <v>8</v>
      </c>
      <c r="H4826" s="34">
        <v>0</v>
      </c>
    </row>
    <row r="4827" spans="1:8" x14ac:dyDescent="0.35">
      <c r="A4827" s="33">
        <v>2016</v>
      </c>
      <c r="B4827" s="33" t="s">
        <v>131</v>
      </c>
      <c r="C4827" s="33" t="str">
        <f>VLOOKUP(B4827,lookup!A:D,3,FALSE)</f>
        <v>Metropolitan Fire Authorities</v>
      </c>
      <c r="D4827" s="33" t="str">
        <f>VLOOKUP(B4827,lookup!A:D,4,FALSE)</f>
        <v>E31000042</v>
      </c>
      <c r="E4827" s="33" t="s">
        <v>15</v>
      </c>
      <c r="F4827" s="1" t="s">
        <v>219</v>
      </c>
      <c r="G4827" s="33" t="s">
        <v>178</v>
      </c>
      <c r="H4827" s="34">
        <v>0</v>
      </c>
    </row>
    <row r="4828" spans="1:8" x14ac:dyDescent="0.35">
      <c r="A4828" s="33">
        <v>2016</v>
      </c>
      <c r="B4828" s="33" t="s">
        <v>131</v>
      </c>
      <c r="C4828" s="33" t="str">
        <f>VLOOKUP(B4828,lookup!A:D,3,FALSE)</f>
        <v>Metropolitan Fire Authorities</v>
      </c>
      <c r="D4828" s="33" t="str">
        <f>VLOOKUP(B4828,lookup!A:D,4,FALSE)</f>
        <v>E31000042</v>
      </c>
      <c r="E4828" s="33" t="s">
        <v>15</v>
      </c>
      <c r="F4828" s="1" t="s">
        <v>219</v>
      </c>
      <c r="G4828" s="33" t="s">
        <v>10</v>
      </c>
      <c r="H4828" s="34">
        <v>1</v>
      </c>
    </row>
    <row r="4829" spans="1:8" x14ac:dyDescent="0.35">
      <c r="A4829" s="33">
        <v>2016</v>
      </c>
      <c r="B4829" s="33" t="s">
        <v>131</v>
      </c>
      <c r="C4829" s="33" t="str">
        <f>VLOOKUP(B4829,lookup!A:D,3,FALSE)</f>
        <v>Metropolitan Fire Authorities</v>
      </c>
      <c r="D4829" s="33" t="str">
        <f>VLOOKUP(B4829,lookup!A:D,4,FALSE)</f>
        <v>E31000042</v>
      </c>
      <c r="E4829" s="33" t="s">
        <v>15</v>
      </c>
      <c r="F4829" s="1" t="s">
        <v>219</v>
      </c>
      <c r="G4829" s="33" t="s">
        <v>11</v>
      </c>
      <c r="H4829" s="34">
        <v>1</v>
      </c>
    </row>
    <row r="4830" spans="1:8" x14ac:dyDescent="0.35">
      <c r="A4830" s="33">
        <v>2016</v>
      </c>
      <c r="B4830" s="33" t="s">
        <v>131</v>
      </c>
      <c r="C4830" s="33" t="str">
        <f>VLOOKUP(B4830,lookup!A:D,3,FALSE)</f>
        <v>Metropolitan Fire Authorities</v>
      </c>
      <c r="D4830" s="33" t="str">
        <f>VLOOKUP(B4830,lookup!A:D,4,FALSE)</f>
        <v>E31000042</v>
      </c>
      <c r="E4830" s="33" t="s">
        <v>15</v>
      </c>
      <c r="F4830" s="1" t="s">
        <v>219</v>
      </c>
      <c r="G4830" s="33" t="s">
        <v>12</v>
      </c>
      <c r="H4830" s="34">
        <v>3</v>
      </c>
    </row>
    <row r="4831" spans="1:8" x14ac:dyDescent="0.35">
      <c r="A4831" s="33">
        <v>2016</v>
      </c>
      <c r="B4831" s="33" t="s">
        <v>131</v>
      </c>
      <c r="C4831" s="33" t="str">
        <f>VLOOKUP(B4831,lookup!A:D,3,FALSE)</f>
        <v>Metropolitan Fire Authorities</v>
      </c>
      <c r="D4831" s="33" t="str">
        <f>VLOOKUP(B4831,lookup!A:D,4,FALSE)</f>
        <v>E31000042</v>
      </c>
      <c r="E4831" s="33" t="s">
        <v>15</v>
      </c>
      <c r="F4831" s="1" t="s">
        <v>219</v>
      </c>
      <c r="G4831" s="33" t="s">
        <v>13</v>
      </c>
      <c r="H4831" s="34">
        <v>8</v>
      </c>
    </row>
    <row r="4832" spans="1:8" x14ac:dyDescent="0.35">
      <c r="A4832" s="33">
        <v>2016</v>
      </c>
      <c r="B4832" s="33" t="s">
        <v>131</v>
      </c>
      <c r="C4832" s="33" t="str">
        <f>VLOOKUP(B4832,lookup!A:D,3,FALSE)</f>
        <v>Metropolitan Fire Authorities</v>
      </c>
      <c r="D4832" s="33" t="str">
        <f>VLOOKUP(B4832,lookup!A:D,4,FALSE)</f>
        <v>E31000042</v>
      </c>
      <c r="E4832" s="33" t="s">
        <v>15</v>
      </c>
      <c r="F4832" s="1" t="s">
        <v>219</v>
      </c>
      <c r="G4832" s="33" t="s">
        <v>14</v>
      </c>
      <c r="H4832" s="34">
        <v>22</v>
      </c>
    </row>
    <row r="4833" spans="1:8" x14ac:dyDescent="0.35">
      <c r="A4833" s="33">
        <v>2016</v>
      </c>
      <c r="B4833" s="33" t="s">
        <v>131</v>
      </c>
      <c r="C4833" s="33" t="str">
        <f>VLOOKUP(B4833,lookup!A:D,3,FALSE)</f>
        <v>Metropolitan Fire Authorities</v>
      </c>
      <c r="D4833" s="33" t="str">
        <f>VLOOKUP(B4833,lookup!A:D,4,FALSE)</f>
        <v>E31000042</v>
      </c>
      <c r="E4833" s="33" t="s">
        <v>15</v>
      </c>
      <c r="F4833" s="1" t="s">
        <v>219</v>
      </c>
      <c r="G4833" s="33" t="s">
        <v>5</v>
      </c>
      <c r="H4833" s="34">
        <v>35</v>
      </c>
    </row>
    <row r="4834" spans="1:8" x14ac:dyDescent="0.35">
      <c r="A4834" s="33">
        <v>2016</v>
      </c>
      <c r="B4834" s="33" t="s">
        <v>131</v>
      </c>
      <c r="C4834" s="33" t="str">
        <f>VLOOKUP(B4834,lookup!A:D,3,FALSE)</f>
        <v>Metropolitan Fire Authorities</v>
      </c>
      <c r="D4834" s="33" t="str">
        <f>VLOOKUP(B4834,lookup!A:D,4,FALSE)</f>
        <v>E31000042</v>
      </c>
      <c r="E4834" s="33" t="s">
        <v>7</v>
      </c>
      <c r="F4834" s="1" t="s">
        <v>252</v>
      </c>
      <c r="G4834" s="33" t="s">
        <v>10</v>
      </c>
      <c r="H4834" s="34">
        <v>0</v>
      </c>
    </row>
    <row r="4835" spans="1:8" x14ac:dyDescent="0.35">
      <c r="A4835" s="33">
        <v>2016</v>
      </c>
      <c r="B4835" s="33" t="s">
        <v>131</v>
      </c>
      <c r="C4835" s="33" t="str">
        <f>VLOOKUP(B4835,lookup!A:D,3,FALSE)</f>
        <v>Metropolitan Fire Authorities</v>
      </c>
      <c r="D4835" s="33" t="str">
        <f>VLOOKUP(B4835,lookup!A:D,4,FALSE)</f>
        <v>E31000042</v>
      </c>
      <c r="E4835" s="33" t="s">
        <v>7</v>
      </c>
      <c r="F4835" s="1" t="s">
        <v>252</v>
      </c>
      <c r="G4835" s="33" t="s">
        <v>11</v>
      </c>
      <c r="H4835" s="34">
        <v>0</v>
      </c>
    </row>
    <row r="4836" spans="1:8" x14ac:dyDescent="0.35">
      <c r="A4836" s="33">
        <v>2016</v>
      </c>
      <c r="B4836" s="33" t="s">
        <v>131</v>
      </c>
      <c r="C4836" s="33" t="str">
        <f>VLOOKUP(B4836,lookup!A:D,3,FALSE)</f>
        <v>Metropolitan Fire Authorities</v>
      </c>
      <c r="D4836" s="33" t="str">
        <f>VLOOKUP(B4836,lookup!A:D,4,FALSE)</f>
        <v>E31000042</v>
      </c>
      <c r="E4836" s="33" t="s">
        <v>7</v>
      </c>
      <c r="F4836" s="1" t="s">
        <v>252</v>
      </c>
      <c r="G4836" s="33" t="s">
        <v>12</v>
      </c>
      <c r="H4836" s="34">
        <v>7</v>
      </c>
    </row>
    <row r="4837" spans="1:8" x14ac:dyDescent="0.35">
      <c r="A4837" s="33">
        <v>2016</v>
      </c>
      <c r="B4837" s="33" t="s">
        <v>131</v>
      </c>
      <c r="C4837" s="33" t="str">
        <f>VLOOKUP(B4837,lookup!A:D,3,FALSE)</f>
        <v>Metropolitan Fire Authorities</v>
      </c>
      <c r="D4837" s="33" t="str">
        <f>VLOOKUP(B4837,lookup!A:D,4,FALSE)</f>
        <v>E31000042</v>
      </c>
      <c r="E4837" s="33" t="s">
        <v>7</v>
      </c>
      <c r="F4837" s="1" t="s">
        <v>252</v>
      </c>
      <c r="G4837" s="33" t="s">
        <v>13</v>
      </c>
      <c r="H4837" s="34">
        <v>17</v>
      </c>
    </row>
    <row r="4838" spans="1:8" x14ac:dyDescent="0.35">
      <c r="A4838" s="33">
        <v>2016</v>
      </c>
      <c r="B4838" s="33" t="s">
        <v>131</v>
      </c>
      <c r="C4838" s="33" t="str">
        <f>VLOOKUP(B4838,lookup!A:D,3,FALSE)</f>
        <v>Metropolitan Fire Authorities</v>
      </c>
      <c r="D4838" s="33" t="str">
        <f>VLOOKUP(B4838,lookup!A:D,4,FALSE)</f>
        <v>E31000042</v>
      </c>
      <c r="E4838" s="33" t="s">
        <v>7</v>
      </c>
      <c r="F4838" s="1" t="s">
        <v>252</v>
      </c>
      <c r="G4838" s="33" t="s">
        <v>14</v>
      </c>
      <c r="H4838" s="34">
        <v>65</v>
      </c>
    </row>
    <row r="4839" spans="1:8" x14ac:dyDescent="0.35">
      <c r="A4839" s="33">
        <v>2016</v>
      </c>
      <c r="B4839" s="33" t="s">
        <v>131</v>
      </c>
      <c r="C4839" s="33" t="str">
        <f>VLOOKUP(B4839,lookup!A:D,3,FALSE)</f>
        <v>Metropolitan Fire Authorities</v>
      </c>
      <c r="D4839" s="33" t="str">
        <f>VLOOKUP(B4839,lookup!A:D,4,FALSE)</f>
        <v>E31000042</v>
      </c>
      <c r="E4839" s="33" t="s">
        <v>7</v>
      </c>
      <c r="F4839" s="1" t="s">
        <v>252</v>
      </c>
      <c r="G4839" s="33" t="s">
        <v>5</v>
      </c>
      <c r="H4839" s="34">
        <v>89</v>
      </c>
    </row>
    <row r="4840" spans="1:8" x14ac:dyDescent="0.35">
      <c r="A4840" s="33">
        <v>2016</v>
      </c>
      <c r="B4840" s="33" t="s">
        <v>131</v>
      </c>
      <c r="C4840" s="33" t="str">
        <f>VLOOKUP(B4840,lookup!A:D,3,FALSE)</f>
        <v>Metropolitan Fire Authorities</v>
      </c>
      <c r="D4840" s="33" t="str">
        <f>VLOOKUP(B4840,lookup!A:D,4,FALSE)</f>
        <v>E31000042</v>
      </c>
      <c r="E4840" s="33" t="s">
        <v>15</v>
      </c>
      <c r="F4840" s="1" t="s">
        <v>252</v>
      </c>
      <c r="G4840" s="33" t="s">
        <v>10</v>
      </c>
      <c r="H4840" s="34">
        <v>0</v>
      </c>
    </row>
    <row r="4841" spans="1:8" x14ac:dyDescent="0.35">
      <c r="A4841" s="33">
        <v>2016</v>
      </c>
      <c r="B4841" s="33" t="s">
        <v>131</v>
      </c>
      <c r="C4841" s="33" t="str">
        <f>VLOOKUP(B4841,lookup!A:D,3,FALSE)</f>
        <v>Metropolitan Fire Authorities</v>
      </c>
      <c r="D4841" s="33" t="str">
        <f>VLOOKUP(B4841,lookup!A:D,4,FALSE)</f>
        <v>E31000042</v>
      </c>
      <c r="E4841" s="33" t="s">
        <v>15</v>
      </c>
      <c r="F4841" s="1" t="s">
        <v>252</v>
      </c>
      <c r="G4841" s="33" t="s">
        <v>11</v>
      </c>
      <c r="H4841" s="34">
        <v>0</v>
      </c>
    </row>
    <row r="4842" spans="1:8" x14ac:dyDescent="0.35">
      <c r="A4842" s="33">
        <v>2016</v>
      </c>
      <c r="B4842" s="33" t="s">
        <v>131</v>
      </c>
      <c r="C4842" s="33" t="str">
        <f>VLOOKUP(B4842,lookup!A:D,3,FALSE)</f>
        <v>Metropolitan Fire Authorities</v>
      </c>
      <c r="D4842" s="33" t="str">
        <f>VLOOKUP(B4842,lookup!A:D,4,FALSE)</f>
        <v>E31000042</v>
      </c>
      <c r="E4842" s="33" t="s">
        <v>15</v>
      </c>
      <c r="F4842" s="1" t="s">
        <v>252</v>
      </c>
      <c r="G4842" s="33" t="s">
        <v>12</v>
      </c>
      <c r="H4842" s="34">
        <v>1</v>
      </c>
    </row>
    <row r="4843" spans="1:8" x14ac:dyDescent="0.35">
      <c r="A4843" s="33">
        <v>2016</v>
      </c>
      <c r="B4843" s="33" t="s">
        <v>131</v>
      </c>
      <c r="C4843" s="33" t="str">
        <f>VLOOKUP(B4843,lookup!A:D,3,FALSE)</f>
        <v>Metropolitan Fire Authorities</v>
      </c>
      <c r="D4843" s="33" t="str">
        <f>VLOOKUP(B4843,lookup!A:D,4,FALSE)</f>
        <v>E31000042</v>
      </c>
      <c r="E4843" s="33" t="s">
        <v>15</v>
      </c>
      <c r="F4843" s="1" t="s">
        <v>252</v>
      </c>
      <c r="G4843" s="33" t="s">
        <v>13</v>
      </c>
      <c r="H4843" s="34">
        <v>1</v>
      </c>
    </row>
    <row r="4844" spans="1:8" x14ac:dyDescent="0.35">
      <c r="A4844" s="33">
        <v>2016</v>
      </c>
      <c r="B4844" s="33" t="s">
        <v>131</v>
      </c>
      <c r="C4844" s="33" t="str">
        <f>VLOOKUP(B4844,lookup!A:D,3,FALSE)</f>
        <v>Metropolitan Fire Authorities</v>
      </c>
      <c r="D4844" s="33" t="str">
        <f>VLOOKUP(B4844,lookup!A:D,4,FALSE)</f>
        <v>E31000042</v>
      </c>
      <c r="E4844" s="33" t="s">
        <v>15</v>
      </c>
      <c r="F4844" s="1" t="s">
        <v>252</v>
      </c>
      <c r="G4844" s="33" t="s">
        <v>14</v>
      </c>
      <c r="H4844" s="34">
        <v>1</v>
      </c>
    </row>
    <row r="4845" spans="1:8" x14ac:dyDescent="0.35">
      <c r="A4845" s="33">
        <v>2016</v>
      </c>
      <c r="B4845" s="33" t="s">
        <v>131</v>
      </c>
      <c r="C4845" s="33" t="str">
        <f>VLOOKUP(B4845,lookup!A:D,3,FALSE)</f>
        <v>Metropolitan Fire Authorities</v>
      </c>
      <c r="D4845" s="33" t="str">
        <f>VLOOKUP(B4845,lookup!A:D,4,FALSE)</f>
        <v>E31000042</v>
      </c>
      <c r="E4845" s="33" t="s">
        <v>15</v>
      </c>
      <c r="F4845" s="1" t="s">
        <v>252</v>
      </c>
      <c r="G4845" s="33" t="s">
        <v>5</v>
      </c>
      <c r="H4845" s="34">
        <v>3</v>
      </c>
    </row>
    <row r="4846" spans="1:8" x14ac:dyDescent="0.35">
      <c r="A4846" s="33">
        <v>2016</v>
      </c>
      <c r="B4846" s="33" t="s">
        <v>134</v>
      </c>
      <c r="C4846" s="33" t="str">
        <f>VLOOKUP(B4846,lookup!A:D,3,FALSE)</f>
        <v>Non Metropolitan Fire Authorities</v>
      </c>
      <c r="D4846" s="33" t="str">
        <f>VLOOKUP(B4846,lookup!A:D,4,FALSE)</f>
        <v>E31000033</v>
      </c>
      <c r="E4846" s="33" t="s">
        <v>7</v>
      </c>
      <c r="F4846" s="1" t="s">
        <v>219</v>
      </c>
      <c r="G4846" s="33" t="s">
        <v>8</v>
      </c>
      <c r="H4846" s="34">
        <v>1</v>
      </c>
    </row>
    <row r="4847" spans="1:8" x14ac:dyDescent="0.35">
      <c r="A4847" s="33">
        <v>2016</v>
      </c>
      <c r="B4847" s="33" t="s">
        <v>134</v>
      </c>
      <c r="C4847" s="33" t="str">
        <f>VLOOKUP(B4847,lookup!A:D,3,FALSE)</f>
        <v>Non Metropolitan Fire Authorities</v>
      </c>
      <c r="D4847" s="33" t="str">
        <f>VLOOKUP(B4847,lookup!A:D,4,FALSE)</f>
        <v>E31000033</v>
      </c>
      <c r="E4847" s="33" t="s">
        <v>7</v>
      </c>
      <c r="F4847" s="1" t="s">
        <v>219</v>
      </c>
      <c r="G4847" s="33" t="s">
        <v>178</v>
      </c>
      <c r="H4847" s="34">
        <v>3</v>
      </c>
    </row>
    <row r="4848" spans="1:8" x14ac:dyDescent="0.35">
      <c r="A4848" s="33">
        <v>2016</v>
      </c>
      <c r="B4848" s="33" t="s">
        <v>134</v>
      </c>
      <c r="C4848" s="33" t="str">
        <f>VLOOKUP(B4848,lookup!A:D,3,FALSE)</f>
        <v>Non Metropolitan Fire Authorities</v>
      </c>
      <c r="D4848" s="33" t="str">
        <f>VLOOKUP(B4848,lookup!A:D,4,FALSE)</f>
        <v>E31000033</v>
      </c>
      <c r="E4848" s="33" t="s">
        <v>7</v>
      </c>
      <c r="F4848" s="1" t="s">
        <v>219</v>
      </c>
      <c r="G4848" s="33" t="s">
        <v>10</v>
      </c>
      <c r="H4848" s="34">
        <v>6</v>
      </c>
    </row>
    <row r="4849" spans="1:8" x14ac:dyDescent="0.35">
      <c r="A4849" s="33">
        <v>2016</v>
      </c>
      <c r="B4849" s="33" t="s">
        <v>134</v>
      </c>
      <c r="C4849" s="33" t="str">
        <f>VLOOKUP(B4849,lookup!A:D,3,FALSE)</f>
        <v>Non Metropolitan Fire Authorities</v>
      </c>
      <c r="D4849" s="33" t="str">
        <f>VLOOKUP(B4849,lookup!A:D,4,FALSE)</f>
        <v>E31000033</v>
      </c>
      <c r="E4849" s="33" t="s">
        <v>7</v>
      </c>
      <c r="F4849" s="1" t="s">
        <v>219</v>
      </c>
      <c r="G4849" s="33" t="s">
        <v>11</v>
      </c>
      <c r="H4849" s="34">
        <v>28</v>
      </c>
    </row>
    <row r="4850" spans="1:8" x14ac:dyDescent="0.35">
      <c r="A4850" s="33">
        <v>2016</v>
      </c>
      <c r="B4850" s="33" t="s">
        <v>134</v>
      </c>
      <c r="C4850" s="33" t="str">
        <f>VLOOKUP(B4850,lookup!A:D,3,FALSE)</f>
        <v>Non Metropolitan Fire Authorities</v>
      </c>
      <c r="D4850" s="33" t="str">
        <f>VLOOKUP(B4850,lookup!A:D,4,FALSE)</f>
        <v>E31000033</v>
      </c>
      <c r="E4850" s="33" t="s">
        <v>7</v>
      </c>
      <c r="F4850" s="1" t="s">
        <v>219</v>
      </c>
      <c r="G4850" s="33" t="s">
        <v>12</v>
      </c>
      <c r="H4850" s="34">
        <v>55</v>
      </c>
    </row>
    <row r="4851" spans="1:8" x14ac:dyDescent="0.35">
      <c r="A4851" s="33">
        <v>2016</v>
      </c>
      <c r="B4851" s="33" t="s">
        <v>134</v>
      </c>
      <c r="C4851" s="33" t="str">
        <f>VLOOKUP(B4851,lookup!A:D,3,FALSE)</f>
        <v>Non Metropolitan Fire Authorities</v>
      </c>
      <c r="D4851" s="33" t="str">
        <f>VLOOKUP(B4851,lookup!A:D,4,FALSE)</f>
        <v>E31000033</v>
      </c>
      <c r="E4851" s="33" t="s">
        <v>7</v>
      </c>
      <c r="F4851" s="1" t="s">
        <v>219</v>
      </c>
      <c r="G4851" s="33" t="s">
        <v>13</v>
      </c>
      <c r="H4851" s="34">
        <v>50</v>
      </c>
    </row>
    <row r="4852" spans="1:8" x14ac:dyDescent="0.35">
      <c r="A4852" s="33">
        <v>2016</v>
      </c>
      <c r="B4852" s="33" t="s">
        <v>134</v>
      </c>
      <c r="C4852" s="33" t="str">
        <f>VLOOKUP(B4852,lookup!A:D,3,FALSE)</f>
        <v>Non Metropolitan Fire Authorities</v>
      </c>
      <c r="D4852" s="33" t="str">
        <f>VLOOKUP(B4852,lookup!A:D,4,FALSE)</f>
        <v>E31000033</v>
      </c>
      <c r="E4852" s="33" t="s">
        <v>7</v>
      </c>
      <c r="F4852" s="1" t="s">
        <v>219</v>
      </c>
      <c r="G4852" s="33" t="s">
        <v>14</v>
      </c>
      <c r="H4852" s="34">
        <v>181</v>
      </c>
    </row>
    <row r="4853" spans="1:8" x14ac:dyDescent="0.35">
      <c r="A4853" s="33">
        <v>2016</v>
      </c>
      <c r="B4853" s="33" t="s">
        <v>134</v>
      </c>
      <c r="C4853" s="33" t="str">
        <f>VLOOKUP(B4853,lookup!A:D,3,FALSE)</f>
        <v>Non Metropolitan Fire Authorities</v>
      </c>
      <c r="D4853" s="33" t="str">
        <f>VLOOKUP(B4853,lookup!A:D,4,FALSE)</f>
        <v>E31000033</v>
      </c>
      <c r="E4853" s="33" t="s">
        <v>7</v>
      </c>
      <c r="F4853" s="1" t="s">
        <v>219</v>
      </c>
      <c r="G4853" s="33" t="s">
        <v>5</v>
      </c>
      <c r="H4853" s="34">
        <v>324</v>
      </c>
    </row>
    <row r="4854" spans="1:8" x14ac:dyDescent="0.35">
      <c r="A4854" s="33">
        <v>2016</v>
      </c>
      <c r="B4854" s="33" t="s">
        <v>134</v>
      </c>
      <c r="C4854" s="33" t="str">
        <f>VLOOKUP(B4854,lookup!A:D,3,FALSE)</f>
        <v>Non Metropolitan Fire Authorities</v>
      </c>
      <c r="D4854" s="33" t="str">
        <f>VLOOKUP(B4854,lookup!A:D,4,FALSE)</f>
        <v>E31000033</v>
      </c>
      <c r="E4854" s="33" t="s">
        <v>15</v>
      </c>
      <c r="F4854" s="1" t="s">
        <v>219</v>
      </c>
      <c r="G4854" s="33" t="s">
        <v>8</v>
      </c>
      <c r="H4854" s="34">
        <v>1</v>
      </c>
    </row>
    <row r="4855" spans="1:8" x14ac:dyDescent="0.35">
      <c r="A4855" s="33">
        <v>2016</v>
      </c>
      <c r="B4855" s="33" t="s">
        <v>134</v>
      </c>
      <c r="C4855" s="33" t="str">
        <f>VLOOKUP(B4855,lookup!A:D,3,FALSE)</f>
        <v>Non Metropolitan Fire Authorities</v>
      </c>
      <c r="D4855" s="33" t="str">
        <f>VLOOKUP(B4855,lookup!A:D,4,FALSE)</f>
        <v>E31000033</v>
      </c>
      <c r="E4855" s="33" t="s">
        <v>15</v>
      </c>
      <c r="F4855" s="1" t="s">
        <v>219</v>
      </c>
      <c r="G4855" s="33" t="s">
        <v>178</v>
      </c>
      <c r="H4855" s="34">
        <v>0</v>
      </c>
    </row>
    <row r="4856" spans="1:8" x14ac:dyDescent="0.35">
      <c r="A4856" s="33">
        <v>2016</v>
      </c>
      <c r="B4856" s="33" t="s">
        <v>134</v>
      </c>
      <c r="C4856" s="33" t="str">
        <f>VLOOKUP(B4856,lookup!A:D,3,FALSE)</f>
        <v>Non Metropolitan Fire Authorities</v>
      </c>
      <c r="D4856" s="33" t="str">
        <f>VLOOKUP(B4856,lookup!A:D,4,FALSE)</f>
        <v>E31000033</v>
      </c>
      <c r="E4856" s="33" t="s">
        <v>15</v>
      </c>
      <c r="F4856" s="1" t="s">
        <v>219</v>
      </c>
      <c r="G4856" s="33" t="s">
        <v>10</v>
      </c>
      <c r="H4856" s="34">
        <v>0</v>
      </c>
    </row>
    <row r="4857" spans="1:8" x14ac:dyDescent="0.35">
      <c r="A4857" s="33">
        <v>2016</v>
      </c>
      <c r="B4857" s="33" t="s">
        <v>134</v>
      </c>
      <c r="C4857" s="33" t="str">
        <f>VLOOKUP(B4857,lookup!A:D,3,FALSE)</f>
        <v>Non Metropolitan Fire Authorities</v>
      </c>
      <c r="D4857" s="33" t="str">
        <f>VLOOKUP(B4857,lookup!A:D,4,FALSE)</f>
        <v>E31000033</v>
      </c>
      <c r="E4857" s="33" t="s">
        <v>15</v>
      </c>
      <c r="F4857" s="1" t="s">
        <v>219</v>
      </c>
      <c r="G4857" s="33" t="s">
        <v>11</v>
      </c>
      <c r="H4857" s="34">
        <v>1</v>
      </c>
    </row>
    <row r="4858" spans="1:8" x14ac:dyDescent="0.35">
      <c r="A4858" s="33">
        <v>2016</v>
      </c>
      <c r="B4858" s="33" t="s">
        <v>134</v>
      </c>
      <c r="C4858" s="33" t="str">
        <f>VLOOKUP(B4858,lookup!A:D,3,FALSE)</f>
        <v>Non Metropolitan Fire Authorities</v>
      </c>
      <c r="D4858" s="33" t="str">
        <f>VLOOKUP(B4858,lookup!A:D,4,FALSE)</f>
        <v>E31000033</v>
      </c>
      <c r="E4858" s="33" t="s">
        <v>15</v>
      </c>
      <c r="F4858" s="1" t="s">
        <v>219</v>
      </c>
      <c r="G4858" s="33" t="s">
        <v>12</v>
      </c>
      <c r="H4858" s="34">
        <v>5</v>
      </c>
    </row>
    <row r="4859" spans="1:8" x14ac:dyDescent="0.35">
      <c r="A4859" s="33">
        <v>2016</v>
      </c>
      <c r="B4859" s="33" t="s">
        <v>134</v>
      </c>
      <c r="C4859" s="33" t="str">
        <f>VLOOKUP(B4859,lookup!A:D,3,FALSE)</f>
        <v>Non Metropolitan Fire Authorities</v>
      </c>
      <c r="D4859" s="33" t="str">
        <f>VLOOKUP(B4859,lookup!A:D,4,FALSE)</f>
        <v>E31000033</v>
      </c>
      <c r="E4859" s="33" t="s">
        <v>15</v>
      </c>
      <c r="F4859" s="1" t="s">
        <v>219</v>
      </c>
      <c r="G4859" s="33" t="s">
        <v>13</v>
      </c>
      <c r="H4859" s="34">
        <v>2</v>
      </c>
    </row>
    <row r="4860" spans="1:8" x14ac:dyDescent="0.35">
      <c r="A4860" s="33">
        <v>2016</v>
      </c>
      <c r="B4860" s="33" t="s">
        <v>134</v>
      </c>
      <c r="C4860" s="33" t="str">
        <f>VLOOKUP(B4860,lookup!A:D,3,FALSE)</f>
        <v>Non Metropolitan Fire Authorities</v>
      </c>
      <c r="D4860" s="33" t="str">
        <f>VLOOKUP(B4860,lookup!A:D,4,FALSE)</f>
        <v>E31000033</v>
      </c>
      <c r="E4860" s="33" t="s">
        <v>15</v>
      </c>
      <c r="F4860" s="1" t="s">
        <v>219</v>
      </c>
      <c r="G4860" s="33" t="s">
        <v>14</v>
      </c>
      <c r="H4860" s="34">
        <v>17</v>
      </c>
    </row>
    <row r="4861" spans="1:8" x14ac:dyDescent="0.35">
      <c r="A4861" s="33">
        <v>2016</v>
      </c>
      <c r="B4861" s="33" t="s">
        <v>134</v>
      </c>
      <c r="C4861" s="33" t="str">
        <f>VLOOKUP(B4861,lookup!A:D,3,FALSE)</f>
        <v>Non Metropolitan Fire Authorities</v>
      </c>
      <c r="D4861" s="33" t="str">
        <f>VLOOKUP(B4861,lookup!A:D,4,FALSE)</f>
        <v>E31000033</v>
      </c>
      <c r="E4861" s="33" t="s">
        <v>15</v>
      </c>
      <c r="F4861" s="1" t="s">
        <v>219</v>
      </c>
      <c r="G4861" s="33" t="s">
        <v>5</v>
      </c>
      <c r="H4861" s="34">
        <v>26</v>
      </c>
    </row>
    <row r="4862" spans="1:8" x14ac:dyDescent="0.35">
      <c r="A4862" s="33">
        <v>2016</v>
      </c>
      <c r="B4862" s="33" t="s">
        <v>134</v>
      </c>
      <c r="C4862" s="33" t="str">
        <f>VLOOKUP(B4862,lookup!A:D,3,FALSE)</f>
        <v>Non Metropolitan Fire Authorities</v>
      </c>
      <c r="D4862" s="33" t="str">
        <f>VLOOKUP(B4862,lookup!A:D,4,FALSE)</f>
        <v>E31000033</v>
      </c>
      <c r="E4862" s="33" t="s">
        <v>7</v>
      </c>
      <c r="F4862" s="1" t="s">
        <v>252</v>
      </c>
      <c r="G4862" s="33" t="s">
        <v>10</v>
      </c>
      <c r="H4862" s="34">
        <v>0</v>
      </c>
    </row>
    <row r="4863" spans="1:8" x14ac:dyDescent="0.35">
      <c r="A4863" s="33">
        <v>2016</v>
      </c>
      <c r="B4863" s="33" t="s">
        <v>134</v>
      </c>
      <c r="C4863" s="33" t="str">
        <f>VLOOKUP(B4863,lookup!A:D,3,FALSE)</f>
        <v>Non Metropolitan Fire Authorities</v>
      </c>
      <c r="D4863" s="33" t="str">
        <f>VLOOKUP(B4863,lookup!A:D,4,FALSE)</f>
        <v>E31000033</v>
      </c>
      <c r="E4863" s="33" t="s">
        <v>7</v>
      </c>
      <c r="F4863" s="1" t="s">
        <v>252</v>
      </c>
      <c r="G4863" s="33" t="s">
        <v>11</v>
      </c>
      <c r="H4863" s="34">
        <v>0</v>
      </c>
    </row>
    <row r="4864" spans="1:8" x14ac:dyDescent="0.35">
      <c r="A4864" s="33">
        <v>2016</v>
      </c>
      <c r="B4864" s="33" t="s">
        <v>134</v>
      </c>
      <c r="C4864" s="33" t="str">
        <f>VLOOKUP(B4864,lookup!A:D,3,FALSE)</f>
        <v>Non Metropolitan Fire Authorities</v>
      </c>
      <c r="D4864" s="33" t="str">
        <f>VLOOKUP(B4864,lookup!A:D,4,FALSE)</f>
        <v>E31000033</v>
      </c>
      <c r="E4864" s="33" t="s">
        <v>7</v>
      </c>
      <c r="F4864" s="1" t="s">
        <v>252</v>
      </c>
      <c r="G4864" s="33" t="s">
        <v>12</v>
      </c>
      <c r="H4864" s="34">
        <v>28</v>
      </c>
    </row>
    <row r="4865" spans="1:8" x14ac:dyDescent="0.35">
      <c r="A4865" s="33">
        <v>2016</v>
      </c>
      <c r="B4865" s="33" t="s">
        <v>134</v>
      </c>
      <c r="C4865" s="33" t="str">
        <f>VLOOKUP(B4865,lookup!A:D,3,FALSE)</f>
        <v>Non Metropolitan Fire Authorities</v>
      </c>
      <c r="D4865" s="33" t="str">
        <f>VLOOKUP(B4865,lookup!A:D,4,FALSE)</f>
        <v>E31000033</v>
      </c>
      <c r="E4865" s="33" t="s">
        <v>7</v>
      </c>
      <c r="F4865" s="1" t="s">
        <v>252</v>
      </c>
      <c r="G4865" s="33" t="s">
        <v>13</v>
      </c>
      <c r="H4865" s="34">
        <v>68</v>
      </c>
    </row>
    <row r="4866" spans="1:8" x14ac:dyDescent="0.35">
      <c r="A4866" s="33">
        <v>2016</v>
      </c>
      <c r="B4866" s="33" t="s">
        <v>134</v>
      </c>
      <c r="C4866" s="33" t="str">
        <f>VLOOKUP(B4866,lookup!A:D,3,FALSE)</f>
        <v>Non Metropolitan Fire Authorities</v>
      </c>
      <c r="D4866" s="33" t="str">
        <f>VLOOKUP(B4866,lookup!A:D,4,FALSE)</f>
        <v>E31000033</v>
      </c>
      <c r="E4866" s="33" t="s">
        <v>7</v>
      </c>
      <c r="F4866" s="1" t="s">
        <v>252</v>
      </c>
      <c r="G4866" s="33" t="s">
        <v>14</v>
      </c>
      <c r="H4866" s="34">
        <v>282</v>
      </c>
    </row>
    <row r="4867" spans="1:8" x14ac:dyDescent="0.35">
      <c r="A4867" s="33">
        <v>2016</v>
      </c>
      <c r="B4867" s="33" t="s">
        <v>134</v>
      </c>
      <c r="C4867" s="33" t="str">
        <f>VLOOKUP(B4867,lookup!A:D,3,FALSE)</f>
        <v>Non Metropolitan Fire Authorities</v>
      </c>
      <c r="D4867" s="33" t="str">
        <f>VLOOKUP(B4867,lookup!A:D,4,FALSE)</f>
        <v>E31000033</v>
      </c>
      <c r="E4867" s="33" t="s">
        <v>7</v>
      </c>
      <c r="F4867" s="1" t="s">
        <v>252</v>
      </c>
      <c r="G4867" s="33" t="s">
        <v>5</v>
      </c>
      <c r="H4867" s="34">
        <v>378</v>
      </c>
    </row>
    <row r="4868" spans="1:8" x14ac:dyDescent="0.35">
      <c r="A4868" s="33">
        <v>2016</v>
      </c>
      <c r="B4868" s="33" t="s">
        <v>134</v>
      </c>
      <c r="C4868" s="33" t="str">
        <f>VLOOKUP(B4868,lookup!A:D,3,FALSE)</f>
        <v>Non Metropolitan Fire Authorities</v>
      </c>
      <c r="D4868" s="33" t="str">
        <f>VLOOKUP(B4868,lookup!A:D,4,FALSE)</f>
        <v>E31000033</v>
      </c>
      <c r="E4868" s="33" t="s">
        <v>15</v>
      </c>
      <c r="F4868" s="1" t="s">
        <v>252</v>
      </c>
      <c r="G4868" s="33" t="s">
        <v>10</v>
      </c>
      <c r="H4868" s="34">
        <v>0</v>
      </c>
    </row>
    <row r="4869" spans="1:8" x14ac:dyDescent="0.35">
      <c r="A4869" s="33">
        <v>2016</v>
      </c>
      <c r="B4869" s="33" t="s">
        <v>134</v>
      </c>
      <c r="C4869" s="33" t="str">
        <f>VLOOKUP(B4869,lookup!A:D,3,FALSE)</f>
        <v>Non Metropolitan Fire Authorities</v>
      </c>
      <c r="D4869" s="33" t="str">
        <f>VLOOKUP(B4869,lookup!A:D,4,FALSE)</f>
        <v>E31000033</v>
      </c>
      <c r="E4869" s="33" t="s">
        <v>15</v>
      </c>
      <c r="F4869" s="1" t="s">
        <v>252</v>
      </c>
      <c r="G4869" s="33" t="s">
        <v>11</v>
      </c>
      <c r="H4869" s="34">
        <v>0</v>
      </c>
    </row>
    <row r="4870" spans="1:8" x14ac:dyDescent="0.35">
      <c r="A4870" s="33">
        <v>2016</v>
      </c>
      <c r="B4870" s="33" t="s">
        <v>134</v>
      </c>
      <c r="C4870" s="33" t="str">
        <f>VLOOKUP(B4870,lookup!A:D,3,FALSE)</f>
        <v>Non Metropolitan Fire Authorities</v>
      </c>
      <c r="D4870" s="33" t="str">
        <f>VLOOKUP(B4870,lookup!A:D,4,FALSE)</f>
        <v>E31000033</v>
      </c>
      <c r="E4870" s="33" t="s">
        <v>15</v>
      </c>
      <c r="F4870" s="1" t="s">
        <v>252</v>
      </c>
      <c r="G4870" s="33" t="s">
        <v>12</v>
      </c>
      <c r="H4870" s="34">
        <v>1</v>
      </c>
    </row>
    <row r="4871" spans="1:8" x14ac:dyDescent="0.35">
      <c r="A4871" s="33">
        <v>2016</v>
      </c>
      <c r="B4871" s="33" t="s">
        <v>134</v>
      </c>
      <c r="C4871" s="33" t="str">
        <f>VLOOKUP(B4871,lookup!A:D,3,FALSE)</f>
        <v>Non Metropolitan Fire Authorities</v>
      </c>
      <c r="D4871" s="33" t="str">
        <f>VLOOKUP(B4871,lookup!A:D,4,FALSE)</f>
        <v>E31000033</v>
      </c>
      <c r="E4871" s="33" t="s">
        <v>15</v>
      </c>
      <c r="F4871" s="1" t="s">
        <v>252</v>
      </c>
      <c r="G4871" s="33" t="s">
        <v>13</v>
      </c>
      <c r="H4871" s="34">
        <v>3</v>
      </c>
    </row>
    <row r="4872" spans="1:8" x14ac:dyDescent="0.35">
      <c r="A4872" s="33">
        <v>2016</v>
      </c>
      <c r="B4872" s="33" t="s">
        <v>134</v>
      </c>
      <c r="C4872" s="33" t="str">
        <f>VLOOKUP(B4872,lookup!A:D,3,FALSE)</f>
        <v>Non Metropolitan Fire Authorities</v>
      </c>
      <c r="D4872" s="33" t="str">
        <f>VLOOKUP(B4872,lookup!A:D,4,FALSE)</f>
        <v>E31000033</v>
      </c>
      <c r="E4872" s="33" t="s">
        <v>15</v>
      </c>
      <c r="F4872" s="1" t="s">
        <v>252</v>
      </c>
      <c r="G4872" s="33" t="s">
        <v>14</v>
      </c>
      <c r="H4872" s="34">
        <v>21</v>
      </c>
    </row>
    <row r="4873" spans="1:8" x14ac:dyDescent="0.35">
      <c r="A4873" s="33">
        <v>2016</v>
      </c>
      <c r="B4873" s="33" t="s">
        <v>134</v>
      </c>
      <c r="C4873" s="33" t="str">
        <f>VLOOKUP(B4873,lookup!A:D,3,FALSE)</f>
        <v>Non Metropolitan Fire Authorities</v>
      </c>
      <c r="D4873" s="33" t="str">
        <f>VLOOKUP(B4873,lookup!A:D,4,FALSE)</f>
        <v>E31000033</v>
      </c>
      <c r="E4873" s="33" t="s">
        <v>15</v>
      </c>
      <c r="F4873" s="1" t="s">
        <v>252</v>
      </c>
      <c r="G4873" s="33" t="s">
        <v>5</v>
      </c>
      <c r="H4873" s="34">
        <v>25</v>
      </c>
    </row>
    <row r="4874" spans="1:8" x14ac:dyDescent="0.35">
      <c r="A4874" s="33">
        <v>2016</v>
      </c>
      <c r="B4874" s="33" t="s">
        <v>137</v>
      </c>
      <c r="C4874" s="33" t="str">
        <f>VLOOKUP(B4874,lookup!A:D,3,FALSE)</f>
        <v>Non Metropolitan Fire Authorities</v>
      </c>
      <c r="D4874" s="33" t="str">
        <f>VLOOKUP(B4874,lookup!A:D,4,FALSE)</f>
        <v>E31000034</v>
      </c>
      <c r="E4874" s="33" t="s">
        <v>7</v>
      </c>
      <c r="F4874" s="1" t="s">
        <v>219</v>
      </c>
      <c r="G4874" s="33" t="s">
        <v>8</v>
      </c>
      <c r="H4874" s="34">
        <v>3</v>
      </c>
    </row>
    <row r="4875" spans="1:8" x14ac:dyDescent="0.35">
      <c r="A4875" s="33">
        <v>2016</v>
      </c>
      <c r="B4875" s="33" t="s">
        <v>137</v>
      </c>
      <c r="C4875" s="33" t="str">
        <f>VLOOKUP(B4875,lookup!A:D,3,FALSE)</f>
        <v>Non Metropolitan Fire Authorities</v>
      </c>
      <c r="D4875" s="33" t="str">
        <f>VLOOKUP(B4875,lookup!A:D,4,FALSE)</f>
        <v>E31000034</v>
      </c>
      <c r="E4875" s="33" t="s">
        <v>7</v>
      </c>
      <c r="F4875" s="1" t="s">
        <v>219</v>
      </c>
      <c r="G4875" s="33" t="s">
        <v>178</v>
      </c>
      <c r="H4875" s="34">
        <v>3</v>
      </c>
    </row>
    <row r="4876" spans="1:8" x14ac:dyDescent="0.35">
      <c r="A4876" s="33">
        <v>2016</v>
      </c>
      <c r="B4876" s="33" t="s">
        <v>137</v>
      </c>
      <c r="C4876" s="33" t="str">
        <f>VLOOKUP(B4876,lookup!A:D,3,FALSE)</f>
        <v>Non Metropolitan Fire Authorities</v>
      </c>
      <c r="D4876" s="33" t="str">
        <f>VLOOKUP(B4876,lookup!A:D,4,FALSE)</f>
        <v>E31000034</v>
      </c>
      <c r="E4876" s="33" t="s">
        <v>7</v>
      </c>
      <c r="F4876" s="1" t="s">
        <v>219</v>
      </c>
      <c r="G4876" s="33" t="s">
        <v>10</v>
      </c>
      <c r="H4876" s="34">
        <v>8</v>
      </c>
    </row>
    <row r="4877" spans="1:8" x14ac:dyDescent="0.35">
      <c r="A4877" s="33">
        <v>2016</v>
      </c>
      <c r="B4877" s="33" t="s">
        <v>137</v>
      </c>
      <c r="C4877" s="33" t="str">
        <f>VLOOKUP(B4877,lookup!A:D,3,FALSE)</f>
        <v>Non Metropolitan Fire Authorities</v>
      </c>
      <c r="D4877" s="33" t="str">
        <f>VLOOKUP(B4877,lookup!A:D,4,FALSE)</f>
        <v>E31000034</v>
      </c>
      <c r="E4877" s="33" t="s">
        <v>7</v>
      </c>
      <c r="F4877" s="1" t="s">
        <v>219</v>
      </c>
      <c r="G4877" s="33" t="s">
        <v>11</v>
      </c>
      <c r="H4877" s="34">
        <v>20</v>
      </c>
    </row>
    <row r="4878" spans="1:8" x14ac:dyDescent="0.35">
      <c r="A4878" s="33">
        <v>2016</v>
      </c>
      <c r="B4878" s="33" t="s">
        <v>137</v>
      </c>
      <c r="C4878" s="33" t="str">
        <f>VLOOKUP(B4878,lookup!A:D,3,FALSE)</f>
        <v>Non Metropolitan Fire Authorities</v>
      </c>
      <c r="D4878" s="33" t="str">
        <f>VLOOKUP(B4878,lookup!A:D,4,FALSE)</f>
        <v>E31000034</v>
      </c>
      <c r="E4878" s="33" t="s">
        <v>7</v>
      </c>
      <c r="F4878" s="1" t="s">
        <v>219</v>
      </c>
      <c r="G4878" s="33" t="s">
        <v>12</v>
      </c>
      <c r="H4878" s="34">
        <v>54</v>
      </c>
    </row>
    <row r="4879" spans="1:8" x14ac:dyDescent="0.35">
      <c r="A4879" s="33">
        <v>2016</v>
      </c>
      <c r="B4879" s="33" t="s">
        <v>137</v>
      </c>
      <c r="C4879" s="33" t="str">
        <f>VLOOKUP(B4879,lookup!A:D,3,FALSE)</f>
        <v>Non Metropolitan Fire Authorities</v>
      </c>
      <c r="D4879" s="33" t="str">
        <f>VLOOKUP(B4879,lookup!A:D,4,FALSE)</f>
        <v>E31000034</v>
      </c>
      <c r="E4879" s="33" t="s">
        <v>7</v>
      </c>
      <c r="F4879" s="1" t="s">
        <v>219</v>
      </c>
      <c r="G4879" s="33" t="s">
        <v>13</v>
      </c>
      <c r="H4879" s="34">
        <v>32</v>
      </c>
    </row>
    <row r="4880" spans="1:8" x14ac:dyDescent="0.35">
      <c r="A4880" s="33">
        <v>2016</v>
      </c>
      <c r="B4880" s="33" t="s">
        <v>137</v>
      </c>
      <c r="C4880" s="33" t="str">
        <f>VLOOKUP(B4880,lookup!A:D,3,FALSE)</f>
        <v>Non Metropolitan Fire Authorities</v>
      </c>
      <c r="D4880" s="33" t="str">
        <f>VLOOKUP(B4880,lookup!A:D,4,FALSE)</f>
        <v>E31000034</v>
      </c>
      <c r="E4880" s="33" t="s">
        <v>7</v>
      </c>
      <c r="F4880" s="1" t="s">
        <v>219</v>
      </c>
      <c r="G4880" s="33" t="s">
        <v>14</v>
      </c>
      <c r="H4880" s="34">
        <v>111</v>
      </c>
    </row>
    <row r="4881" spans="1:8" x14ac:dyDescent="0.35">
      <c r="A4881" s="33">
        <v>2016</v>
      </c>
      <c r="B4881" s="33" t="s">
        <v>137</v>
      </c>
      <c r="C4881" s="33" t="str">
        <f>VLOOKUP(B4881,lookup!A:D,3,FALSE)</f>
        <v>Non Metropolitan Fire Authorities</v>
      </c>
      <c r="D4881" s="33" t="str">
        <f>VLOOKUP(B4881,lookup!A:D,4,FALSE)</f>
        <v>E31000034</v>
      </c>
      <c r="E4881" s="33" t="s">
        <v>7</v>
      </c>
      <c r="F4881" s="1" t="s">
        <v>219</v>
      </c>
      <c r="G4881" s="33" t="s">
        <v>5</v>
      </c>
      <c r="H4881" s="34">
        <v>231</v>
      </c>
    </row>
    <row r="4882" spans="1:8" x14ac:dyDescent="0.35">
      <c r="A4882" s="33">
        <v>2016</v>
      </c>
      <c r="B4882" s="33" t="s">
        <v>137</v>
      </c>
      <c r="C4882" s="33" t="str">
        <f>VLOOKUP(B4882,lookup!A:D,3,FALSE)</f>
        <v>Non Metropolitan Fire Authorities</v>
      </c>
      <c r="D4882" s="33" t="str">
        <f>VLOOKUP(B4882,lookup!A:D,4,FALSE)</f>
        <v>E31000034</v>
      </c>
      <c r="E4882" s="33" t="s">
        <v>15</v>
      </c>
      <c r="F4882" s="1" t="s">
        <v>219</v>
      </c>
      <c r="G4882" s="33" t="s">
        <v>8</v>
      </c>
      <c r="H4882" s="34">
        <v>0</v>
      </c>
    </row>
    <row r="4883" spans="1:8" x14ac:dyDescent="0.35">
      <c r="A4883" s="33">
        <v>2016</v>
      </c>
      <c r="B4883" s="33" t="s">
        <v>137</v>
      </c>
      <c r="C4883" s="33" t="str">
        <f>VLOOKUP(B4883,lookup!A:D,3,FALSE)</f>
        <v>Non Metropolitan Fire Authorities</v>
      </c>
      <c r="D4883" s="33" t="str">
        <f>VLOOKUP(B4883,lookup!A:D,4,FALSE)</f>
        <v>E31000034</v>
      </c>
      <c r="E4883" s="33" t="s">
        <v>15</v>
      </c>
      <c r="F4883" s="1" t="s">
        <v>219</v>
      </c>
      <c r="G4883" s="33" t="s">
        <v>178</v>
      </c>
      <c r="H4883" s="34">
        <v>0</v>
      </c>
    </row>
    <row r="4884" spans="1:8" x14ac:dyDescent="0.35">
      <c r="A4884" s="33">
        <v>2016</v>
      </c>
      <c r="B4884" s="33" t="s">
        <v>137</v>
      </c>
      <c r="C4884" s="33" t="str">
        <f>VLOOKUP(B4884,lookup!A:D,3,FALSE)</f>
        <v>Non Metropolitan Fire Authorities</v>
      </c>
      <c r="D4884" s="33" t="str">
        <f>VLOOKUP(B4884,lookup!A:D,4,FALSE)</f>
        <v>E31000034</v>
      </c>
      <c r="E4884" s="33" t="s">
        <v>15</v>
      </c>
      <c r="F4884" s="1" t="s">
        <v>219</v>
      </c>
      <c r="G4884" s="33" t="s">
        <v>10</v>
      </c>
      <c r="H4884" s="34">
        <v>0</v>
      </c>
    </row>
    <row r="4885" spans="1:8" x14ac:dyDescent="0.35">
      <c r="A4885" s="33">
        <v>2016</v>
      </c>
      <c r="B4885" s="33" t="s">
        <v>137</v>
      </c>
      <c r="C4885" s="33" t="str">
        <f>VLOOKUP(B4885,lookup!A:D,3,FALSE)</f>
        <v>Non Metropolitan Fire Authorities</v>
      </c>
      <c r="D4885" s="33" t="str">
        <f>VLOOKUP(B4885,lookup!A:D,4,FALSE)</f>
        <v>E31000034</v>
      </c>
      <c r="E4885" s="33" t="s">
        <v>15</v>
      </c>
      <c r="F4885" s="1" t="s">
        <v>219</v>
      </c>
      <c r="G4885" s="33" t="s">
        <v>11</v>
      </c>
      <c r="H4885" s="34">
        <v>1</v>
      </c>
    </row>
    <row r="4886" spans="1:8" x14ac:dyDescent="0.35">
      <c r="A4886" s="33">
        <v>2016</v>
      </c>
      <c r="B4886" s="33" t="s">
        <v>137</v>
      </c>
      <c r="C4886" s="33" t="str">
        <f>VLOOKUP(B4886,lookup!A:D,3,FALSE)</f>
        <v>Non Metropolitan Fire Authorities</v>
      </c>
      <c r="D4886" s="33" t="str">
        <f>VLOOKUP(B4886,lookup!A:D,4,FALSE)</f>
        <v>E31000034</v>
      </c>
      <c r="E4886" s="33" t="s">
        <v>15</v>
      </c>
      <c r="F4886" s="1" t="s">
        <v>219</v>
      </c>
      <c r="G4886" s="33" t="s">
        <v>12</v>
      </c>
      <c r="H4886" s="34">
        <v>3</v>
      </c>
    </row>
    <row r="4887" spans="1:8" x14ac:dyDescent="0.35">
      <c r="A4887" s="33">
        <v>2016</v>
      </c>
      <c r="B4887" s="33" t="s">
        <v>137</v>
      </c>
      <c r="C4887" s="33" t="str">
        <f>VLOOKUP(B4887,lookup!A:D,3,FALSE)</f>
        <v>Non Metropolitan Fire Authorities</v>
      </c>
      <c r="D4887" s="33" t="str">
        <f>VLOOKUP(B4887,lookup!A:D,4,FALSE)</f>
        <v>E31000034</v>
      </c>
      <c r="E4887" s="33" t="s">
        <v>15</v>
      </c>
      <c r="F4887" s="1" t="s">
        <v>219</v>
      </c>
      <c r="G4887" s="33" t="s">
        <v>13</v>
      </c>
      <c r="H4887" s="34">
        <v>1</v>
      </c>
    </row>
    <row r="4888" spans="1:8" x14ac:dyDescent="0.35">
      <c r="A4888" s="33">
        <v>2016</v>
      </c>
      <c r="B4888" s="33" t="s">
        <v>137</v>
      </c>
      <c r="C4888" s="33" t="str">
        <f>VLOOKUP(B4888,lookup!A:D,3,FALSE)</f>
        <v>Non Metropolitan Fire Authorities</v>
      </c>
      <c r="D4888" s="33" t="str">
        <f>VLOOKUP(B4888,lookup!A:D,4,FALSE)</f>
        <v>E31000034</v>
      </c>
      <c r="E4888" s="33" t="s">
        <v>15</v>
      </c>
      <c r="F4888" s="1" t="s">
        <v>219</v>
      </c>
      <c r="G4888" s="33" t="s">
        <v>14</v>
      </c>
      <c r="H4888" s="34">
        <v>11</v>
      </c>
    </row>
    <row r="4889" spans="1:8" x14ac:dyDescent="0.35">
      <c r="A4889" s="33">
        <v>2016</v>
      </c>
      <c r="B4889" s="33" t="s">
        <v>137</v>
      </c>
      <c r="C4889" s="33" t="str">
        <f>VLOOKUP(B4889,lookup!A:D,3,FALSE)</f>
        <v>Non Metropolitan Fire Authorities</v>
      </c>
      <c r="D4889" s="33" t="str">
        <f>VLOOKUP(B4889,lookup!A:D,4,FALSE)</f>
        <v>E31000034</v>
      </c>
      <c r="E4889" s="33" t="s">
        <v>15</v>
      </c>
      <c r="F4889" s="1" t="s">
        <v>219</v>
      </c>
      <c r="G4889" s="33" t="s">
        <v>5</v>
      </c>
      <c r="H4889" s="34">
        <v>16</v>
      </c>
    </row>
    <row r="4890" spans="1:8" x14ac:dyDescent="0.35">
      <c r="A4890" s="33">
        <v>2016</v>
      </c>
      <c r="B4890" s="33" t="s">
        <v>137</v>
      </c>
      <c r="C4890" s="33" t="str">
        <f>VLOOKUP(B4890,lookup!A:D,3,FALSE)</f>
        <v>Non Metropolitan Fire Authorities</v>
      </c>
      <c r="D4890" s="33" t="str">
        <f>VLOOKUP(B4890,lookup!A:D,4,FALSE)</f>
        <v>E31000034</v>
      </c>
      <c r="E4890" s="33" t="s">
        <v>7</v>
      </c>
      <c r="F4890" s="1" t="s">
        <v>252</v>
      </c>
      <c r="G4890" s="33" t="s">
        <v>10</v>
      </c>
      <c r="H4890" s="34">
        <v>0</v>
      </c>
    </row>
    <row r="4891" spans="1:8" x14ac:dyDescent="0.35">
      <c r="A4891" s="33">
        <v>2016</v>
      </c>
      <c r="B4891" s="33" t="s">
        <v>137</v>
      </c>
      <c r="C4891" s="33" t="str">
        <f>VLOOKUP(B4891,lookup!A:D,3,FALSE)</f>
        <v>Non Metropolitan Fire Authorities</v>
      </c>
      <c r="D4891" s="33" t="str">
        <f>VLOOKUP(B4891,lookup!A:D,4,FALSE)</f>
        <v>E31000034</v>
      </c>
      <c r="E4891" s="33" t="s">
        <v>7</v>
      </c>
      <c r="F4891" s="1" t="s">
        <v>252</v>
      </c>
      <c r="G4891" s="33" t="s">
        <v>11</v>
      </c>
      <c r="H4891" s="34">
        <v>0</v>
      </c>
    </row>
    <row r="4892" spans="1:8" x14ac:dyDescent="0.35">
      <c r="A4892" s="33">
        <v>2016</v>
      </c>
      <c r="B4892" s="33" t="s">
        <v>137</v>
      </c>
      <c r="C4892" s="33" t="str">
        <f>VLOOKUP(B4892,lookup!A:D,3,FALSE)</f>
        <v>Non Metropolitan Fire Authorities</v>
      </c>
      <c r="D4892" s="33" t="str">
        <f>VLOOKUP(B4892,lookup!A:D,4,FALSE)</f>
        <v>E31000034</v>
      </c>
      <c r="E4892" s="33" t="s">
        <v>7</v>
      </c>
      <c r="F4892" s="1" t="s">
        <v>252</v>
      </c>
      <c r="G4892" s="33" t="s">
        <v>12</v>
      </c>
      <c r="H4892" s="34">
        <v>36</v>
      </c>
    </row>
    <row r="4893" spans="1:8" x14ac:dyDescent="0.35">
      <c r="A4893" s="33">
        <v>2016</v>
      </c>
      <c r="B4893" s="33" t="s">
        <v>137</v>
      </c>
      <c r="C4893" s="33" t="str">
        <f>VLOOKUP(B4893,lookup!A:D,3,FALSE)</f>
        <v>Non Metropolitan Fire Authorities</v>
      </c>
      <c r="D4893" s="33" t="str">
        <f>VLOOKUP(B4893,lookup!A:D,4,FALSE)</f>
        <v>E31000034</v>
      </c>
      <c r="E4893" s="33" t="s">
        <v>7</v>
      </c>
      <c r="F4893" s="1" t="s">
        <v>252</v>
      </c>
      <c r="G4893" s="33" t="s">
        <v>13</v>
      </c>
      <c r="H4893" s="34">
        <v>90</v>
      </c>
    </row>
    <row r="4894" spans="1:8" x14ac:dyDescent="0.35">
      <c r="A4894" s="33">
        <v>2016</v>
      </c>
      <c r="B4894" s="33" t="s">
        <v>137</v>
      </c>
      <c r="C4894" s="33" t="str">
        <f>VLOOKUP(B4894,lookup!A:D,3,FALSE)</f>
        <v>Non Metropolitan Fire Authorities</v>
      </c>
      <c r="D4894" s="33" t="str">
        <f>VLOOKUP(B4894,lookup!A:D,4,FALSE)</f>
        <v>E31000034</v>
      </c>
      <c r="E4894" s="33" t="s">
        <v>7</v>
      </c>
      <c r="F4894" s="1" t="s">
        <v>252</v>
      </c>
      <c r="G4894" s="33" t="s">
        <v>14</v>
      </c>
      <c r="H4894" s="34">
        <v>297</v>
      </c>
    </row>
    <row r="4895" spans="1:8" x14ac:dyDescent="0.35">
      <c r="A4895" s="33">
        <v>2016</v>
      </c>
      <c r="B4895" s="33" t="s">
        <v>137</v>
      </c>
      <c r="C4895" s="33" t="str">
        <f>VLOOKUP(B4895,lookup!A:D,3,FALSE)</f>
        <v>Non Metropolitan Fire Authorities</v>
      </c>
      <c r="D4895" s="33" t="str">
        <f>VLOOKUP(B4895,lookup!A:D,4,FALSE)</f>
        <v>E31000034</v>
      </c>
      <c r="E4895" s="33" t="s">
        <v>7</v>
      </c>
      <c r="F4895" s="1" t="s">
        <v>252</v>
      </c>
      <c r="G4895" s="33" t="s">
        <v>5</v>
      </c>
      <c r="H4895" s="34">
        <v>423</v>
      </c>
    </row>
    <row r="4896" spans="1:8" x14ac:dyDescent="0.35">
      <c r="A4896" s="33">
        <v>2016</v>
      </c>
      <c r="B4896" s="33" t="s">
        <v>137</v>
      </c>
      <c r="C4896" s="33" t="str">
        <f>VLOOKUP(B4896,lookup!A:D,3,FALSE)</f>
        <v>Non Metropolitan Fire Authorities</v>
      </c>
      <c r="D4896" s="33" t="str">
        <f>VLOOKUP(B4896,lookup!A:D,4,FALSE)</f>
        <v>E31000034</v>
      </c>
      <c r="E4896" s="33" t="s">
        <v>15</v>
      </c>
      <c r="F4896" s="1" t="s">
        <v>252</v>
      </c>
      <c r="G4896" s="33" t="s">
        <v>10</v>
      </c>
      <c r="H4896" s="34">
        <v>0</v>
      </c>
    </row>
    <row r="4897" spans="1:8" x14ac:dyDescent="0.35">
      <c r="A4897" s="33">
        <v>2016</v>
      </c>
      <c r="B4897" s="33" t="s">
        <v>137</v>
      </c>
      <c r="C4897" s="33" t="str">
        <f>VLOOKUP(B4897,lookup!A:D,3,FALSE)</f>
        <v>Non Metropolitan Fire Authorities</v>
      </c>
      <c r="D4897" s="33" t="str">
        <f>VLOOKUP(B4897,lookup!A:D,4,FALSE)</f>
        <v>E31000034</v>
      </c>
      <c r="E4897" s="33" t="s">
        <v>15</v>
      </c>
      <c r="F4897" s="1" t="s">
        <v>252</v>
      </c>
      <c r="G4897" s="33" t="s">
        <v>11</v>
      </c>
      <c r="H4897" s="34">
        <v>0</v>
      </c>
    </row>
    <row r="4898" spans="1:8" x14ac:dyDescent="0.35">
      <c r="A4898" s="33">
        <v>2016</v>
      </c>
      <c r="B4898" s="33" t="s">
        <v>137</v>
      </c>
      <c r="C4898" s="33" t="str">
        <f>VLOOKUP(B4898,lookup!A:D,3,FALSE)</f>
        <v>Non Metropolitan Fire Authorities</v>
      </c>
      <c r="D4898" s="33" t="str">
        <f>VLOOKUP(B4898,lookup!A:D,4,FALSE)</f>
        <v>E31000034</v>
      </c>
      <c r="E4898" s="33" t="s">
        <v>15</v>
      </c>
      <c r="F4898" s="1" t="s">
        <v>252</v>
      </c>
      <c r="G4898" s="33" t="s">
        <v>12</v>
      </c>
      <c r="H4898" s="34">
        <v>0</v>
      </c>
    </row>
    <row r="4899" spans="1:8" x14ac:dyDescent="0.35">
      <c r="A4899" s="33">
        <v>2016</v>
      </c>
      <c r="B4899" s="33" t="s">
        <v>137</v>
      </c>
      <c r="C4899" s="33" t="str">
        <f>VLOOKUP(B4899,lookup!A:D,3,FALSE)</f>
        <v>Non Metropolitan Fire Authorities</v>
      </c>
      <c r="D4899" s="33" t="str">
        <f>VLOOKUP(B4899,lookup!A:D,4,FALSE)</f>
        <v>E31000034</v>
      </c>
      <c r="E4899" s="33" t="s">
        <v>15</v>
      </c>
      <c r="F4899" s="1" t="s">
        <v>252</v>
      </c>
      <c r="G4899" s="33" t="s">
        <v>13</v>
      </c>
      <c r="H4899" s="34">
        <v>2</v>
      </c>
    </row>
    <row r="4900" spans="1:8" x14ac:dyDescent="0.35">
      <c r="A4900" s="33">
        <v>2016</v>
      </c>
      <c r="B4900" s="33" t="s">
        <v>137</v>
      </c>
      <c r="C4900" s="33" t="str">
        <f>VLOOKUP(B4900,lookup!A:D,3,FALSE)</f>
        <v>Non Metropolitan Fire Authorities</v>
      </c>
      <c r="D4900" s="33" t="str">
        <f>VLOOKUP(B4900,lookup!A:D,4,FALSE)</f>
        <v>E31000034</v>
      </c>
      <c r="E4900" s="33" t="s">
        <v>15</v>
      </c>
      <c r="F4900" s="1" t="s">
        <v>252</v>
      </c>
      <c r="G4900" s="33" t="s">
        <v>14</v>
      </c>
      <c r="H4900" s="34">
        <v>23</v>
      </c>
    </row>
    <row r="4901" spans="1:8" x14ac:dyDescent="0.35">
      <c r="A4901" s="33">
        <v>2016</v>
      </c>
      <c r="B4901" s="33" t="s">
        <v>137</v>
      </c>
      <c r="C4901" s="33" t="str">
        <f>VLOOKUP(B4901,lookup!A:D,3,FALSE)</f>
        <v>Non Metropolitan Fire Authorities</v>
      </c>
      <c r="D4901" s="33" t="str">
        <f>VLOOKUP(B4901,lookup!A:D,4,FALSE)</f>
        <v>E31000034</v>
      </c>
      <c r="E4901" s="33" t="s">
        <v>15</v>
      </c>
      <c r="F4901" s="1" t="s">
        <v>252</v>
      </c>
      <c r="G4901" s="33" t="s">
        <v>5</v>
      </c>
      <c r="H4901" s="34">
        <v>25</v>
      </c>
    </row>
    <row r="4902" spans="1:8" x14ac:dyDescent="0.35">
      <c r="A4902" s="33">
        <v>2016</v>
      </c>
      <c r="B4902" s="33" t="s">
        <v>140</v>
      </c>
      <c r="C4902" s="33" t="str">
        <f>VLOOKUP(B4902,lookup!A:D,3,FALSE)</f>
        <v>Non Metropolitan Fire Authorities</v>
      </c>
      <c r="D4902" s="33" t="str">
        <f>VLOOKUP(B4902,lookup!A:D,4,FALSE)</f>
        <v>E31000035</v>
      </c>
      <c r="E4902" s="33" t="s">
        <v>7</v>
      </c>
      <c r="F4902" s="1" t="s">
        <v>219</v>
      </c>
      <c r="G4902" s="33" t="s">
        <v>8</v>
      </c>
      <c r="H4902" s="34">
        <v>3</v>
      </c>
    </row>
    <row r="4903" spans="1:8" x14ac:dyDescent="0.35">
      <c r="A4903" s="33">
        <v>2016</v>
      </c>
      <c r="B4903" s="33" t="s">
        <v>140</v>
      </c>
      <c r="C4903" s="33" t="str">
        <f>VLOOKUP(B4903,lookup!A:D,3,FALSE)</f>
        <v>Non Metropolitan Fire Authorities</v>
      </c>
      <c r="D4903" s="33" t="str">
        <f>VLOOKUP(B4903,lookup!A:D,4,FALSE)</f>
        <v>E31000035</v>
      </c>
      <c r="E4903" s="33" t="s">
        <v>7</v>
      </c>
      <c r="F4903" s="1" t="s">
        <v>219</v>
      </c>
      <c r="G4903" s="33" t="s">
        <v>178</v>
      </c>
      <c r="H4903" s="34">
        <v>4</v>
      </c>
    </row>
    <row r="4904" spans="1:8" x14ac:dyDescent="0.35">
      <c r="A4904" s="33">
        <v>2016</v>
      </c>
      <c r="B4904" s="33" t="s">
        <v>140</v>
      </c>
      <c r="C4904" s="33" t="str">
        <f>VLOOKUP(B4904,lookup!A:D,3,FALSE)</f>
        <v>Non Metropolitan Fire Authorities</v>
      </c>
      <c r="D4904" s="33" t="str">
        <f>VLOOKUP(B4904,lookup!A:D,4,FALSE)</f>
        <v>E31000035</v>
      </c>
      <c r="E4904" s="33" t="s">
        <v>7</v>
      </c>
      <c r="F4904" s="1" t="s">
        <v>219</v>
      </c>
      <c r="G4904" s="33" t="s">
        <v>10</v>
      </c>
      <c r="H4904" s="34">
        <v>12</v>
      </c>
    </row>
    <row r="4905" spans="1:8" x14ac:dyDescent="0.35">
      <c r="A4905" s="33">
        <v>2016</v>
      </c>
      <c r="B4905" s="33" t="s">
        <v>140</v>
      </c>
      <c r="C4905" s="33" t="str">
        <f>VLOOKUP(B4905,lookup!A:D,3,FALSE)</f>
        <v>Non Metropolitan Fire Authorities</v>
      </c>
      <c r="D4905" s="33" t="str">
        <f>VLOOKUP(B4905,lookup!A:D,4,FALSE)</f>
        <v>E31000035</v>
      </c>
      <c r="E4905" s="33" t="s">
        <v>7</v>
      </c>
      <c r="F4905" s="1" t="s">
        <v>219</v>
      </c>
      <c r="G4905" s="33" t="s">
        <v>11</v>
      </c>
      <c r="H4905" s="34">
        <v>23</v>
      </c>
    </row>
    <row r="4906" spans="1:8" x14ac:dyDescent="0.35">
      <c r="A4906" s="33">
        <v>2016</v>
      </c>
      <c r="B4906" s="33" t="s">
        <v>140</v>
      </c>
      <c r="C4906" s="33" t="str">
        <f>VLOOKUP(B4906,lookup!A:D,3,FALSE)</f>
        <v>Non Metropolitan Fire Authorities</v>
      </c>
      <c r="D4906" s="33" t="str">
        <f>VLOOKUP(B4906,lookup!A:D,4,FALSE)</f>
        <v>E31000035</v>
      </c>
      <c r="E4906" s="33" t="s">
        <v>7</v>
      </c>
      <c r="F4906" s="1" t="s">
        <v>219</v>
      </c>
      <c r="G4906" s="33" t="s">
        <v>12</v>
      </c>
      <c r="H4906" s="34">
        <v>106</v>
      </c>
    </row>
    <row r="4907" spans="1:8" x14ac:dyDescent="0.35">
      <c r="A4907" s="33">
        <v>2016</v>
      </c>
      <c r="B4907" s="33" t="s">
        <v>140</v>
      </c>
      <c r="C4907" s="33" t="str">
        <f>VLOOKUP(B4907,lookup!A:D,3,FALSE)</f>
        <v>Non Metropolitan Fire Authorities</v>
      </c>
      <c r="D4907" s="33" t="str">
        <f>VLOOKUP(B4907,lookup!A:D,4,FALSE)</f>
        <v>E31000035</v>
      </c>
      <c r="E4907" s="33" t="s">
        <v>7</v>
      </c>
      <c r="F4907" s="1" t="s">
        <v>219</v>
      </c>
      <c r="G4907" s="33" t="s">
        <v>13</v>
      </c>
      <c r="H4907" s="34">
        <v>95</v>
      </c>
    </row>
    <row r="4908" spans="1:8" x14ac:dyDescent="0.35">
      <c r="A4908" s="33">
        <v>2016</v>
      </c>
      <c r="B4908" s="33" t="s">
        <v>140</v>
      </c>
      <c r="C4908" s="33" t="str">
        <f>VLOOKUP(B4908,lookup!A:D,3,FALSE)</f>
        <v>Non Metropolitan Fire Authorities</v>
      </c>
      <c r="D4908" s="33" t="str">
        <f>VLOOKUP(B4908,lookup!A:D,4,FALSE)</f>
        <v>E31000035</v>
      </c>
      <c r="E4908" s="33" t="s">
        <v>7</v>
      </c>
      <c r="F4908" s="1" t="s">
        <v>219</v>
      </c>
      <c r="G4908" s="33" t="s">
        <v>14</v>
      </c>
      <c r="H4908" s="34">
        <v>263</v>
      </c>
    </row>
    <row r="4909" spans="1:8" x14ac:dyDescent="0.35">
      <c r="A4909" s="33">
        <v>2016</v>
      </c>
      <c r="B4909" s="33" t="s">
        <v>140</v>
      </c>
      <c r="C4909" s="33" t="str">
        <f>VLOOKUP(B4909,lookup!A:D,3,FALSE)</f>
        <v>Non Metropolitan Fire Authorities</v>
      </c>
      <c r="D4909" s="33" t="str">
        <f>VLOOKUP(B4909,lookup!A:D,4,FALSE)</f>
        <v>E31000035</v>
      </c>
      <c r="E4909" s="33" t="s">
        <v>7</v>
      </c>
      <c r="F4909" s="1" t="s">
        <v>219</v>
      </c>
      <c r="G4909" s="33" t="s">
        <v>5</v>
      </c>
      <c r="H4909" s="34">
        <v>506</v>
      </c>
    </row>
    <row r="4910" spans="1:8" x14ac:dyDescent="0.35">
      <c r="A4910" s="33">
        <v>2016</v>
      </c>
      <c r="B4910" s="33" t="s">
        <v>140</v>
      </c>
      <c r="C4910" s="33" t="str">
        <f>VLOOKUP(B4910,lookup!A:D,3,FALSE)</f>
        <v>Non Metropolitan Fire Authorities</v>
      </c>
      <c r="D4910" s="33" t="str">
        <f>VLOOKUP(B4910,lookup!A:D,4,FALSE)</f>
        <v>E31000035</v>
      </c>
      <c r="E4910" s="33" t="s">
        <v>15</v>
      </c>
      <c r="F4910" s="1" t="s">
        <v>219</v>
      </c>
      <c r="G4910" s="33" t="s">
        <v>8</v>
      </c>
      <c r="H4910" s="34">
        <v>0</v>
      </c>
    </row>
    <row r="4911" spans="1:8" x14ac:dyDescent="0.35">
      <c r="A4911" s="33">
        <v>2016</v>
      </c>
      <c r="B4911" s="33" t="s">
        <v>140</v>
      </c>
      <c r="C4911" s="33" t="str">
        <f>VLOOKUP(B4911,lookup!A:D,3,FALSE)</f>
        <v>Non Metropolitan Fire Authorities</v>
      </c>
      <c r="D4911" s="33" t="str">
        <f>VLOOKUP(B4911,lookup!A:D,4,FALSE)</f>
        <v>E31000035</v>
      </c>
      <c r="E4911" s="33" t="s">
        <v>15</v>
      </c>
      <c r="F4911" s="1" t="s">
        <v>219</v>
      </c>
      <c r="G4911" s="33" t="s">
        <v>178</v>
      </c>
      <c r="H4911" s="34">
        <v>0</v>
      </c>
    </row>
    <row r="4912" spans="1:8" x14ac:dyDescent="0.35">
      <c r="A4912" s="33">
        <v>2016</v>
      </c>
      <c r="B4912" s="33" t="s">
        <v>140</v>
      </c>
      <c r="C4912" s="33" t="str">
        <f>VLOOKUP(B4912,lookup!A:D,3,FALSE)</f>
        <v>Non Metropolitan Fire Authorities</v>
      </c>
      <c r="D4912" s="33" t="str">
        <f>VLOOKUP(B4912,lookup!A:D,4,FALSE)</f>
        <v>E31000035</v>
      </c>
      <c r="E4912" s="33" t="s">
        <v>15</v>
      </c>
      <c r="F4912" s="1" t="s">
        <v>219</v>
      </c>
      <c r="G4912" s="33" t="s">
        <v>10</v>
      </c>
      <c r="H4912" s="34">
        <v>0</v>
      </c>
    </row>
    <row r="4913" spans="1:8" x14ac:dyDescent="0.35">
      <c r="A4913" s="33">
        <v>2016</v>
      </c>
      <c r="B4913" s="33" t="s">
        <v>140</v>
      </c>
      <c r="C4913" s="33" t="str">
        <f>VLOOKUP(B4913,lookup!A:D,3,FALSE)</f>
        <v>Non Metropolitan Fire Authorities</v>
      </c>
      <c r="D4913" s="33" t="str">
        <f>VLOOKUP(B4913,lookup!A:D,4,FALSE)</f>
        <v>E31000035</v>
      </c>
      <c r="E4913" s="33" t="s">
        <v>15</v>
      </c>
      <c r="F4913" s="1" t="s">
        <v>219</v>
      </c>
      <c r="G4913" s="33" t="s">
        <v>11</v>
      </c>
      <c r="H4913" s="34">
        <v>4</v>
      </c>
    </row>
    <row r="4914" spans="1:8" x14ac:dyDescent="0.35">
      <c r="A4914" s="33">
        <v>2016</v>
      </c>
      <c r="B4914" s="33" t="s">
        <v>140</v>
      </c>
      <c r="C4914" s="33" t="str">
        <f>VLOOKUP(B4914,lookup!A:D,3,FALSE)</f>
        <v>Non Metropolitan Fire Authorities</v>
      </c>
      <c r="D4914" s="33" t="str">
        <f>VLOOKUP(B4914,lookup!A:D,4,FALSE)</f>
        <v>E31000035</v>
      </c>
      <c r="E4914" s="33" t="s">
        <v>15</v>
      </c>
      <c r="F4914" s="1" t="s">
        <v>219</v>
      </c>
      <c r="G4914" s="33" t="s">
        <v>12</v>
      </c>
      <c r="H4914" s="34">
        <v>3</v>
      </c>
    </row>
    <row r="4915" spans="1:8" x14ac:dyDescent="0.35">
      <c r="A4915" s="33">
        <v>2016</v>
      </c>
      <c r="B4915" s="33" t="s">
        <v>140</v>
      </c>
      <c r="C4915" s="33" t="str">
        <f>VLOOKUP(B4915,lookup!A:D,3,FALSE)</f>
        <v>Non Metropolitan Fire Authorities</v>
      </c>
      <c r="D4915" s="33" t="str">
        <f>VLOOKUP(B4915,lookup!A:D,4,FALSE)</f>
        <v>E31000035</v>
      </c>
      <c r="E4915" s="33" t="s">
        <v>15</v>
      </c>
      <c r="F4915" s="1" t="s">
        <v>219</v>
      </c>
      <c r="G4915" s="33" t="s">
        <v>13</v>
      </c>
      <c r="H4915" s="34">
        <v>4</v>
      </c>
    </row>
    <row r="4916" spans="1:8" x14ac:dyDescent="0.35">
      <c r="A4916" s="33">
        <v>2016</v>
      </c>
      <c r="B4916" s="33" t="s">
        <v>140</v>
      </c>
      <c r="C4916" s="33" t="str">
        <f>VLOOKUP(B4916,lookup!A:D,3,FALSE)</f>
        <v>Non Metropolitan Fire Authorities</v>
      </c>
      <c r="D4916" s="33" t="str">
        <f>VLOOKUP(B4916,lookup!A:D,4,FALSE)</f>
        <v>E31000035</v>
      </c>
      <c r="E4916" s="33" t="s">
        <v>15</v>
      </c>
      <c r="F4916" s="1" t="s">
        <v>219</v>
      </c>
      <c r="G4916" s="33" t="s">
        <v>14</v>
      </c>
      <c r="H4916" s="34">
        <v>13</v>
      </c>
    </row>
    <row r="4917" spans="1:8" x14ac:dyDescent="0.35">
      <c r="A4917" s="33">
        <v>2016</v>
      </c>
      <c r="B4917" s="33" t="s">
        <v>140</v>
      </c>
      <c r="C4917" s="33" t="str">
        <f>VLOOKUP(B4917,lookup!A:D,3,FALSE)</f>
        <v>Non Metropolitan Fire Authorities</v>
      </c>
      <c r="D4917" s="33" t="str">
        <f>VLOOKUP(B4917,lookup!A:D,4,FALSE)</f>
        <v>E31000035</v>
      </c>
      <c r="E4917" s="33" t="s">
        <v>15</v>
      </c>
      <c r="F4917" s="1" t="s">
        <v>219</v>
      </c>
      <c r="G4917" s="33" t="s">
        <v>5</v>
      </c>
      <c r="H4917" s="34">
        <v>24</v>
      </c>
    </row>
    <row r="4918" spans="1:8" x14ac:dyDescent="0.35">
      <c r="A4918" s="33">
        <v>2016</v>
      </c>
      <c r="B4918" s="33" t="s">
        <v>140</v>
      </c>
      <c r="C4918" s="33" t="str">
        <f>VLOOKUP(B4918,lookup!A:D,3,FALSE)</f>
        <v>Non Metropolitan Fire Authorities</v>
      </c>
      <c r="D4918" s="33" t="str">
        <f>VLOOKUP(B4918,lookup!A:D,4,FALSE)</f>
        <v>E31000035</v>
      </c>
      <c r="E4918" s="33" t="s">
        <v>7</v>
      </c>
      <c r="F4918" s="1" t="s">
        <v>252</v>
      </c>
      <c r="G4918" s="33" t="s">
        <v>10</v>
      </c>
      <c r="H4918" s="34">
        <v>0</v>
      </c>
    </row>
    <row r="4919" spans="1:8" x14ac:dyDescent="0.35">
      <c r="A4919" s="33">
        <v>2016</v>
      </c>
      <c r="B4919" s="33" t="s">
        <v>140</v>
      </c>
      <c r="C4919" s="33" t="str">
        <f>VLOOKUP(B4919,lookup!A:D,3,FALSE)</f>
        <v>Non Metropolitan Fire Authorities</v>
      </c>
      <c r="D4919" s="33" t="str">
        <f>VLOOKUP(B4919,lookup!A:D,4,FALSE)</f>
        <v>E31000035</v>
      </c>
      <c r="E4919" s="33" t="s">
        <v>7</v>
      </c>
      <c r="F4919" s="1" t="s">
        <v>252</v>
      </c>
      <c r="G4919" s="33" t="s">
        <v>11</v>
      </c>
      <c r="H4919" s="34">
        <v>0</v>
      </c>
    </row>
    <row r="4920" spans="1:8" x14ac:dyDescent="0.35">
      <c r="A4920" s="33">
        <v>2016</v>
      </c>
      <c r="B4920" s="33" t="s">
        <v>140</v>
      </c>
      <c r="C4920" s="33" t="str">
        <f>VLOOKUP(B4920,lookup!A:D,3,FALSE)</f>
        <v>Non Metropolitan Fire Authorities</v>
      </c>
      <c r="D4920" s="33" t="str">
        <f>VLOOKUP(B4920,lookup!A:D,4,FALSE)</f>
        <v>E31000035</v>
      </c>
      <c r="E4920" s="33" t="s">
        <v>7</v>
      </c>
      <c r="F4920" s="1" t="s">
        <v>252</v>
      </c>
      <c r="G4920" s="33" t="s">
        <v>12</v>
      </c>
      <c r="H4920" s="34">
        <v>9</v>
      </c>
    </row>
    <row r="4921" spans="1:8" x14ac:dyDescent="0.35">
      <c r="A4921" s="33">
        <v>2016</v>
      </c>
      <c r="B4921" s="33" t="s">
        <v>140</v>
      </c>
      <c r="C4921" s="33" t="str">
        <f>VLOOKUP(B4921,lookup!A:D,3,FALSE)</f>
        <v>Non Metropolitan Fire Authorities</v>
      </c>
      <c r="D4921" s="33" t="str">
        <f>VLOOKUP(B4921,lookup!A:D,4,FALSE)</f>
        <v>E31000035</v>
      </c>
      <c r="E4921" s="33" t="s">
        <v>7</v>
      </c>
      <c r="F4921" s="1" t="s">
        <v>252</v>
      </c>
      <c r="G4921" s="33" t="s">
        <v>13</v>
      </c>
      <c r="H4921" s="34">
        <v>20</v>
      </c>
    </row>
    <row r="4922" spans="1:8" x14ac:dyDescent="0.35">
      <c r="A4922" s="33">
        <v>2016</v>
      </c>
      <c r="B4922" s="33" t="s">
        <v>140</v>
      </c>
      <c r="C4922" s="33" t="str">
        <f>VLOOKUP(B4922,lookup!A:D,3,FALSE)</f>
        <v>Non Metropolitan Fire Authorities</v>
      </c>
      <c r="D4922" s="33" t="str">
        <f>VLOOKUP(B4922,lookup!A:D,4,FALSE)</f>
        <v>E31000035</v>
      </c>
      <c r="E4922" s="33" t="s">
        <v>7</v>
      </c>
      <c r="F4922" s="1" t="s">
        <v>252</v>
      </c>
      <c r="G4922" s="33" t="s">
        <v>14</v>
      </c>
      <c r="H4922" s="34">
        <v>82</v>
      </c>
    </row>
    <row r="4923" spans="1:8" x14ac:dyDescent="0.35">
      <c r="A4923" s="33">
        <v>2016</v>
      </c>
      <c r="B4923" s="33" t="s">
        <v>140</v>
      </c>
      <c r="C4923" s="33" t="str">
        <f>VLOOKUP(B4923,lookup!A:D,3,FALSE)</f>
        <v>Non Metropolitan Fire Authorities</v>
      </c>
      <c r="D4923" s="33" t="str">
        <f>VLOOKUP(B4923,lookup!A:D,4,FALSE)</f>
        <v>E31000035</v>
      </c>
      <c r="E4923" s="33" t="s">
        <v>7</v>
      </c>
      <c r="F4923" s="1" t="s">
        <v>252</v>
      </c>
      <c r="G4923" s="33" t="s">
        <v>5</v>
      </c>
      <c r="H4923" s="34">
        <v>111</v>
      </c>
    </row>
    <row r="4924" spans="1:8" x14ac:dyDescent="0.35">
      <c r="A4924" s="33">
        <v>2016</v>
      </c>
      <c r="B4924" s="33" t="s">
        <v>140</v>
      </c>
      <c r="C4924" s="33" t="str">
        <f>VLOOKUP(B4924,lookup!A:D,3,FALSE)</f>
        <v>Non Metropolitan Fire Authorities</v>
      </c>
      <c r="D4924" s="33" t="str">
        <f>VLOOKUP(B4924,lookup!A:D,4,FALSE)</f>
        <v>E31000035</v>
      </c>
      <c r="E4924" s="33" t="s">
        <v>15</v>
      </c>
      <c r="F4924" s="1" t="s">
        <v>252</v>
      </c>
      <c r="G4924" s="33" t="s">
        <v>10</v>
      </c>
      <c r="H4924" s="34">
        <v>0</v>
      </c>
    </row>
    <row r="4925" spans="1:8" x14ac:dyDescent="0.35">
      <c r="A4925" s="33">
        <v>2016</v>
      </c>
      <c r="B4925" s="33" t="s">
        <v>140</v>
      </c>
      <c r="C4925" s="33" t="str">
        <f>VLOOKUP(B4925,lookup!A:D,3,FALSE)</f>
        <v>Non Metropolitan Fire Authorities</v>
      </c>
      <c r="D4925" s="33" t="str">
        <f>VLOOKUP(B4925,lookup!A:D,4,FALSE)</f>
        <v>E31000035</v>
      </c>
      <c r="E4925" s="33" t="s">
        <v>15</v>
      </c>
      <c r="F4925" s="1" t="s">
        <v>252</v>
      </c>
      <c r="G4925" s="33" t="s">
        <v>11</v>
      </c>
      <c r="H4925" s="34">
        <v>0</v>
      </c>
    </row>
    <row r="4926" spans="1:8" x14ac:dyDescent="0.35">
      <c r="A4926" s="33">
        <v>2016</v>
      </c>
      <c r="B4926" s="33" t="s">
        <v>140</v>
      </c>
      <c r="C4926" s="33" t="str">
        <f>VLOOKUP(B4926,lookup!A:D,3,FALSE)</f>
        <v>Non Metropolitan Fire Authorities</v>
      </c>
      <c r="D4926" s="33" t="str">
        <f>VLOOKUP(B4926,lookup!A:D,4,FALSE)</f>
        <v>E31000035</v>
      </c>
      <c r="E4926" s="33" t="s">
        <v>15</v>
      </c>
      <c r="F4926" s="1" t="s">
        <v>252</v>
      </c>
      <c r="G4926" s="33" t="s">
        <v>12</v>
      </c>
      <c r="H4926" s="34">
        <v>0</v>
      </c>
    </row>
    <row r="4927" spans="1:8" x14ac:dyDescent="0.35">
      <c r="A4927" s="33">
        <v>2016</v>
      </c>
      <c r="B4927" s="33" t="s">
        <v>140</v>
      </c>
      <c r="C4927" s="33" t="str">
        <f>VLOOKUP(B4927,lookup!A:D,3,FALSE)</f>
        <v>Non Metropolitan Fire Authorities</v>
      </c>
      <c r="D4927" s="33" t="str">
        <f>VLOOKUP(B4927,lookup!A:D,4,FALSE)</f>
        <v>E31000035</v>
      </c>
      <c r="E4927" s="33" t="s">
        <v>15</v>
      </c>
      <c r="F4927" s="1" t="s">
        <v>252</v>
      </c>
      <c r="G4927" s="33" t="s">
        <v>13</v>
      </c>
      <c r="H4927" s="34">
        <v>0</v>
      </c>
    </row>
    <row r="4928" spans="1:8" x14ac:dyDescent="0.35">
      <c r="A4928" s="33">
        <v>2016</v>
      </c>
      <c r="B4928" s="33" t="s">
        <v>140</v>
      </c>
      <c r="C4928" s="33" t="str">
        <f>VLOOKUP(B4928,lookup!A:D,3,FALSE)</f>
        <v>Non Metropolitan Fire Authorities</v>
      </c>
      <c r="D4928" s="33" t="str">
        <f>VLOOKUP(B4928,lookup!A:D,4,FALSE)</f>
        <v>E31000035</v>
      </c>
      <c r="E4928" s="33" t="s">
        <v>15</v>
      </c>
      <c r="F4928" s="1" t="s">
        <v>252</v>
      </c>
      <c r="G4928" s="33" t="s">
        <v>14</v>
      </c>
      <c r="H4928" s="34">
        <v>5</v>
      </c>
    </row>
    <row r="4929" spans="1:8" x14ac:dyDescent="0.35">
      <c r="A4929" s="33">
        <v>2016</v>
      </c>
      <c r="B4929" s="33" t="s">
        <v>140</v>
      </c>
      <c r="C4929" s="33" t="str">
        <f>VLOOKUP(B4929,lookup!A:D,3,FALSE)</f>
        <v>Non Metropolitan Fire Authorities</v>
      </c>
      <c r="D4929" s="33" t="str">
        <f>VLOOKUP(B4929,lookup!A:D,4,FALSE)</f>
        <v>E31000035</v>
      </c>
      <c r="E4929" s="33" t="s">
        <v>15</v>
      </c>
      <c r="F4929" s="1" t="s">
        <v>252</v>
      </c>
      <c r="G4929" s="33" t="s">
        <v>5</v>
      </c>
      <c r="H4929" s="34">
        <v>5</v>
      </c>
    </row>
    <row r="4930" spans="1:8" x14ac:dyDescent="0.35">
      <c r="A4930" s="33">
        <v>2016</v>
      </c>
      <c r="B4930" s="33" t="s">
        <v>143</v>
      </c>
      <c r="C4930" s="33" t="str">
        <f>VLOOKUP(B4930,lookup!A:D,3,FALSE)</f>
        <v>Metropolitan Fire Authorities</v>
      </c>
      <c r="D4930" s="33" t="str">
        <f>VLOOKUP(B4930,lookup!A:D,4,FALSE)</f>
        <v>E31000043</v>
      </c>
      <c r="E4930" s="33" t="s">
        <v>7</v>
      </c>
      <c r="F4930" s="1" t="s">
        <v>219</v>
      </c>
      <c r="G4930" s="33" t="s">
        <v>8</v>
      </c>
      <c r="H4930" s="34">
        <v>3</v>
      </c>
    </row>
    <row r="4931" spans="1:8" x14ac:dyDescent="0.35">
      <c r="A4931" s="33">
        <v>2016</v>
      </c>
      <c r="B4931" s="33" t="s">
        <v>143</v>
      </c>
      <c r="C4931" s="33" t="str">
        <f>VLOOKUP(B4931,lookup!A:D,3,FALSE)</f>
        <v>Metropolitan Fire Authorities</v>
      </c>
      <c r="D4931" s="33" t="str">
        <f>VLOOKUP(B4931,lookup!A:D,4,FALSE)</f>
        <v>E31000043</v>
      </c>
      <c r="E4931" s="33" t="s">
        <v>7</v>
      </c>
      <c r="F4931" s="1" t="s">
        <v>219</v>
      </c>
      <c r="G4931" s="33" t="s">
        <v>178</v>
      </c>
      <c r="H4931" s="34">
        <v>3</v>
      </c>
    </row>
    <row r="4932" spans="1:8" x14ac:dyDescent="0.35">
      <c r="A4932" s="33">
        <v>2016</v>
      </c>
      <c r="B4932" s="33" t="s">
        <v>143</v>
      </c>
      <c r="C4932" s="33" t="str">
        <f>VLOOKUP(B4932,lookup!A:D,3,FALSE)</f>
        <v>Metropolitan Fire Authorities</v>
      </c>
      <c r="D4932" s="33" t="str">
        <f>VLOOKUP(B4932,lookup!A:D,4,FALSE)</f>
        <v>E31000043</v>
      </c>
      <c r="E4932" s="33" t="s">
        <v>7</v>
      </c>
      <c r="F4932" s="1" t="s">
        <v>219</v>
      </c>
      <c r="G4932" s="33" t="s">
        <v>10</v>
      </c>
      <c r="H4932" s="34">
        <v>22</v>
      </c>
    </row>
    <row r="4933" spans="1:8" x14ac:dyDescent="0.35">
      <c r="A4933" s="33">
        <v>2016</v>
      </c>
      <c r="B4933" s="33" t="s">
        <v>143</v>
      </c>
      <c r="C4933" s="33" t="str">
        <f>VLOOKUP(B4933,lookup!A:D,3,FALSE)</f>
        <v>Metropolitan Fire Authorities</v>
      </c>
      <c r="D4933" s="33" t="str">
        <f>VLOOKUP(B4933,lookup!A:D,4,FALSE)</f>
        <v>E31000043</v>
      </c>
      <c r="E4933" s="33" t="s">
        <v>7</v>
      </c>
      <c r="F4933" s="1" t="s">
        <v>219</v>
      </c>
      <c r="G4933" s="33" t="s">
        <v>11</v>
      </c>
      <c r="H4933" s="34">
        <v>19</v>
      </c>
    </row>
    <row r="4934" spans="1:8" x14ac:dyDescent="0.35">
      <c r="A4934" s="33">
        <v>2016</v>
      </c>
      <c r="B4934" s="33" t="s">
        <v>143</v>
      </c>
      <c r="C4934" s="33" t="str">
        <f>VLOOKUP(B4934,lookup!A:D,3,FALSE)</f>
        <v>Metropolitan Fire Authorities</v>
      </c>
      <c r="D4934" s="33" t="str">
        <f>VLOOKUP(B4934,lookup!A:D,4,FALSE)</f>
        <v>E31000043</v>
      </c>
      <c r="E4934" s="33" t="s">
        <v>7</v>
      </c>
      <c r="F4934" s="1" t="s">
        <v>219</v>
      </c>
      <c r="G4934" s="33" t="s">
        <v>12</v>
      </c>
      <c r="H4934" s="34">
        <v>110</v>
      </c>
    </row>
    <row r="4935" spans="1:8" x14ac:dyDescent="0.35">
      <c r="A4935" s="33">
        <v>2016</v>
      </c>
      <c r="B4935" s="33" t="s">
        <v>143</v>
      </c>
      <c r="C4935" s="33" t="str">
        <f>VLOOKUP(B4935,lookup!A:D,3,FALSE)</f>
        <v>Metropolitan Fire Authorities</v>
      </c>
      <c r="D4935" s="33" t="str">
        <f>VLOOKUP(B4935,lookup!A:D,4,FALSE)</f>
        <v>E31000043</v>
      </c>
      <c r="E4935" s="33" t="s">
        <v>7</v>
      </c>
      <c r="F4935" s="1" t="s">
        <v>219</v>
      </c>
      <c r="G4935" s="33" t="s">
        <v>13</v>
      </c>
      <c r="H4935" s="34">
        <v>103</v>
      </c>
    </row>
    <row r="4936" spans="1:8" x14ac:dyDescent="0.35">
      <c r="A4936" s="33">
        <v>2016</v>
      </c>
      <c r="B4936" s="33" t="s">
        <v>143</v>
      </c>
      <c r="C4936" s="33" t="str">
        <f>VLOOKUP(B4936,lookup!A:D,3,FALSE)</f>
        <v>Metropolitan Fire Authorities</v>
      </c>
      <c r="D4936" s="33" t="str">
        <f>VLOOKUP(B4936,lookup!A:D,4,FALSE)</f>
        <v>E31000043</v>
      </c>
      <c r="E4936" s="33" t="s">
        <v>7</v>
      </c>
      <c r="F4936" s="1" t="s">
        <v>219</v>
      </c>
      <c r="G4936" s="33" t="s">
        <v>14</v>
      </c>
      <c r="H4936" s="34">
        <v>365</v>
      </c>
    </row>
    <row r="4937" spans="1:8" x14ac:dyDescent="0.35">
      <c r="A4937" s="33">
        <v>2016</v>
      </c>
      <c r="B4937" s="33" t="s">
        <v>143</v>
      </c>
      <c r="C4937" s="33" t="str">
        <f>VLOOKUP(B4937,lookup!A:D,3,FALSE)</f>
        <v>Metropolitan Fire Authorities</v>
      </c>
      <c r="D4937" s="33" t="str">
        <f>VLOOKUP(B4937,lookup!A:D,4,FALSE)</f>
        <v>E31000043</v>
      </c>
      <c r="E4937" s="33" t="s">
        <v>7</v>
      </c>
      <c r="F4937" s="1" t="s">
        <v>219</v>
      </c>
      <c r="G4937" s="33" t="s">
        <v>5</v>
      </c>
      <c r="H4937" s="34">
        <v>625</v>
      </c>
    </row>
    <row r="4938" spans="1:8" x14ac:dyDescent="0.35">
      <c r="A4938" s="33">
        <v>2016</v>
      </c>
      <c r="B4938" s="33" t="s">
        <v>143</v>
      </c>
      <c r="C4938" s="33" t="str">
        <f>VLOOKUP(B4938,lookup!A:D,3,FALSE)</f>
        <v>Metropolitan Fire Authorities</v>
      </c>
      <c r="D4938" s="33" t="str">
        <f>VLOOKUP(B4938,lookup!A:D,4,FALSE)</f>
        <v>E31000043</v>
      </c>
      <c r="E4938" s="33" t="s">
        <v>15</v>
      </c>
      <c r="F4938" s="1" t="s">
        <v>219</v>
      </c>
      <c r="G4938" s="33" t="s">
        <v>8</v>
      </c>
      <c r="H4938" s="34">
        <v>1</v>
      </c>
    </row>
    <row r="4939" spans="1:8" x14ac:dyDescent="0.35">
      <c r="A4939" s="33">
        <v>2016</v>
      </c>
      <c r="B4939" s="33" t="s">
        <v>143</v>
      </c>
      <c r="C4939" s="33" t="str">
        <f>VLOOKUP(B4939,lookup!A:D,3,FALSE)</f>
        <v>Metropolitan Fire Authorities</v>
      </c>
      <c r="D4939" s="33" t="str">
        <f>VLOOKUP(B4939,lookup!A:D,4,FALSE)</f>
        <v>E31000043</v>
      </c>
      <c r="E4939" s="33" t="s">
        <v>15</v>
      </c>
      <c r="F4939" s="1" t="s">
        <v>219</v>
      </c>
      <c r="G4939" s="33" t="s">
        <v>178</v>
      </c>
      <c r="H4939" s="34">
        <v>0</v>
      </c>
    </row>
    <row r="4940" spans="1:8" x14ac:dyDescent="0.35">
      <c r="A4940" s="33">
        <v>2016</v>
      </c>
      <c r="B4940" s="33" t="s">
        <v>143</v>
      </c>
      <c r="C4940" s="33" t="str">
        <f>VLOOKUP(B4940,lookup!A:D,3,FALSE)</f>
        <v>Metropolitan Fire Authorities</v>
      </c>
      <c r="D4940" s="33" t="str">
        <f>VLOOKUP(B4940,lookup!A:D,4,FALSE)</f>
        <v>E31000043</v>
      </c>
      <c r="E4940" s="33" t="s">
        <v>15</v>
      </c>
      <c r="F4940" s="1" t="s">
        <v>219</v>
      </c>
      <c r="G4940" s="33" t="s">
        <v>10</v>
      </c>
      <c r="H4940" s="34">
        <v>0</v>
      </c>
    </row>
    <row r="4941" spans="1:8" x14ac:dyDescent="0.35">
      <c r="A4941" s="33">
        <v>2016</v>
      </c>
      <c r="B4941" s="33" t="s">
        <v>143</v>
      </c>
      <c r="C4941" s="33" t="str">
        <f>VLOOKUP(B4941,lookup!A:D,3,FALSE)</f>
        <v>Metropolitan Fire Authorities</v>
      </c>
      <c r="D4941" s="33" t="str">
        <f>VLOOKUP(B4941,lookup!A:D,4,FALSE)</f>
        <v>E31000043</v>
      </c>
      <c r="E4941" s="33" t="s">
        <v>15</v>
      </c>
      <c r="F4941" s="1" t="s">
        <v>219</v>
      </c>
      <c r="G4941" s="33" t="s">
        <v>11</v>
      </c>
      <c r="H4941" s="34">
        <v>3</v>
      </c>
    </row>
    <row r="4942" spans="1:8" x14ac:dyDescent="0.35">
      <c r="A4942" s="33">
        <v>2016</v>
      </c>
      <c r="B4942" s="33" t="s">
        <v>143</v>
      </c>
      <c r="C4942" s="33" t="str">
        <f>VLOOKUP(B4942,lookup!A:D,3,FALSE)</f>
        <v>Metropolitan Fire Authorities</v>
      </c>
      <c r="D4942" s="33" t="str">
        <f>VLOOKUP(B4942,lookup!A:D,4,FALSE)</f>
        <v>E31000043</v>
      </c>
      <c r="E4942" s="33" t="s">
        <v>15</v>
      </c>
      <c r="F4942" s="1" t="s">
        <v>219</v>
      </c>
      <c r="G4942" s="33" t="s">
        <v>12</v>
      </c>
      <c r="H4942" s="34">
        <v>12</v>
      </c>
    </row>
    <row r="4943" spans="1:8" x14ac:dyDescent="0.35">
      <c r="A4943" s="33">
        <v>2016</v>
      </c>
      <c r="B4943" s="33" t="s">
        <v>143</v>
      </c>
      <c r="C4943" s="33" t="str">
        <f>VLOOKUP(B4943,lookup!A:D,3,FALSE)</f>
        <v>Metropolitan Fire Authorities</v>
      </c>
      <c r="D4943" s="33" t="str">
        <f>VLOOKUP(B4943,lookup!A:D,4,FALSE)</f>
        <v>E31000043</v>
      </c>
      <c r="E4943" s="33" t="s">
        <v>15</v>
      </c>
      <c r="F4943" s="1" t="s">
        <v>219</v>
      </c>
      <c r="G4943" s="33" t="s">
        <v>13</v>
      </c>
      <c r="H4943" s="34">
        <v>6</v>
      </c>
    </row>
    <row r="4944" spans="1:8" x14ac:dyDescent="0.35">
      <c r="A4944" s="33">
        <v>2016</v>
      </c>
      <c r="B4944" s="33" t="s">
        <v>143</v>
      </c>
      <c r="C4944" s="33" t="str">
        <f>VLOOKUP(B4944,lookup!A:D,3,FALSE)</f>
        <v>Metropolitan Fire Authorities</v>
      </c>
      <c r="D4944" s="33" t="str">
        <f>VLOOKUP(B4944,lookup!A:D,4,FALSE)</f>
        <v>E31000043</v>
      </c>
      <c r="E4944" s="33" t="s">
        <v>15</v>
      </c>
      <c r="F4944" s="1" t="s">
        <v>219</v>
      </c>
      <c r="G4944" s="33" t="s">
        <v>14</v>
      </c>
      <c r="H4944" s="34">
        <v>25.375</v>
      </c>
    </row>
    <row r="4945" spans="1:8" x14ac:dyDescent="0.35">
      <c r="A4945" s="33">
        <v>2016</v>
      </c>
      <c r="B4945" s="33" t="s">
        <v>143</v>
      </c>
      <c r="C4945" s="33" t="str">
        <f>VLOOKUP(B4945,lookup!A:D,3,FALSE)</f>
        <v>Metropolitan Fire Authorities</v>
      </c>
      <c r="D4945" s="33" t="str">
        <f>VLOOKUP(B4945,lookup!A:D,4,FALSE)</f>
        <v>E31000043</v>
      </c>
      <c r="E4945" s="33" t="s">
        <v>15</v>
      </c>
      <c r="F4945" s="1" t="s">
        <v>219</v>
      </c>
      <c r="G4945" s="33" t="s">
        <v>5</v>
      </c>
      <c r="H4945" s="34">
        <v>47.375</v>
      </c>
    </row>
    <row r="4946" spans="1:8" x14ac:dyDescent="0.35">
      <c r="A4946" s="33">
        <v>2016</v>
      </c>
      <c r="B4946" s="33" t="s">
        <v>143</v>
      </c>
      <c r="C4946" s="33" t="str">
        <f>VLOOKUP(B4946,lookup!A:D,3,FALSE)</f>
        <v>Metropolitan Fire Authorities</v>
      </c>
      <c r="D4946" s="33" t="str">
        <f>VLOOKUP(B4946,lookup!A:D,4,FALSE)</f>
        <v>E31000043</v>
      </c>
      <c r="E4946" s="33" t="s">
        <v>7</v>
      </c>
      <c r="F4946" s="1" t="s">
        <v>252</v>
      </c>
      <c r="G4946" s="33" t="s">
        <v>10</v>
      </c>
      <c r="H4946" s="34">
        <v>0</v>
      </c>
    </row>
    <row r="4947" spans="1:8" x14ac:dyDescent="0.35">
      <c r="A4947" s="33">
        <v>2016</v>
      </c>
      <c r="B4947" s="33" t="s">
        <v>143</v>
      </c>
      <c r="C4947" s="33" t="str">
        <f>VLOOKUP(B4947,lookup!A:D,3,FALSE)</f>
        <v>Metropolitan Fire Authorities</v>
      </c>
      <c r="D4947" s="33" t="str">
        <f>VLOOKUP(B4947,lookup!A:D,4,FALSE)</f>
        <v>E31000043</v>
      </c>
      <c r="E4947" s="33" t="s">
        <v>7</v>
      </c>
      <c r="F4947" s="1" t="s">
        <v>252</v>
      </c>
      <c r="G4947" s="33" t="s">
        <v>11</v>
      </c>
      <c r="H4947" s="34">
        <v>0</v>
      </c>
    </row>
    <row r="4948" spans="1:8" x14ac:dyDescent="0.35">
      <c r="A4948" s="33">
        <v>2016</v>
      </c>
      <c r="B4948" s="33" t="s">
        <v>143</v>
      </c>
      <c r="C4948" s="33" t="str">
        <f>VLOOKUP(B4948,lookup!A:D,3,FALSE)</f>
        <v>Metropolitan Fire Authorities</v>
      </c>
      <c r="D4948" s="33" t="str">
        <f>VLOOKUP(B4948,lookup!A:D,4,FALSE)</f>
        <v>E31000043</v>
      </c>
      <c r="E4948" s="33" t="s">
        <v>7</v>
      </c>
      <c r="F4948" s="1" t="s">
        <v>252</v>
      </c>
      <c r="G4948" s="33" t="s">
        <v>12</v>
      </c>
      <c r="H4948" s="34">
        <v>0</v>
      </c>
    </row>
    <row r="4949" spans="1:8" x14ac:dyDescent="0.35">
      <c r="A4949" s="33">
        <v>2016</v>
      </c>
      <c r="B4949" s="33" t="s">
        <v>143</v>
      </c>
      <c r="C4949" s="33" t="str">
        <f>VLOOKUP(B4949,lookup!A:D,3,FALSE)</f>
        <v>Metropolitan Fire Authorities</v>
      </c>
      <c r="D4949" s="33" t="str">
        <f>VLOOKUP(B4949,lookup!A:D,4,FALSE)</f>
        <v>E31000043</v>
      </c>
      <c r="E4949" s="33" t="s">
        <v>7</v>
      </c>
      <c r="F4949" s="1" t="s">
        <v>252</v>
      </c>
      <c r="G4949" s="33" t="s">
        <v>13</v>
      </c>
      <c r="H4949" s="34">
        <v>2</v>
      </c>
    </row>
    <row r="4950" spans="1:8" x14ac:dyDescent="0.35">
      <c r="A4950" s="33">
        <v>2016</v>
      </c>
      <c r="B4950" s="33" t="s">
        <v>143</v>
      </c>
      <c r="C4950" s="33" t="str">
        <f>VLOOKUP(B4950,lookup!A:D,3,FALSE)</f>
        <v>Metropolitan Fire Authorities</v>
      </c>
      <c r="D4950" s="33" t="str">
        <f>VLOOKUP(B4950,lookup!A:D,4,FALSE)</f>
        <v>E31000043</v>
      </c>
      <c r="E4950" s="33" t="s">
        <v>7</v>
      </c>
      <c r="F4950" s="1" t="s">
        <v>252</v>
      </c>
      <c r="G4950" s="33" t="s">
        <v>14</v>
      </c>
      <c r="H4950" s="34">
        <v>9</v>
      </c>
    </row>
    <row r="4951" spans="1:8" x14ac:dyDescent="0.35">
      <c r="A4951" s="33">
        <v>2016</v>
      </c>
      <c r="B4951" s="33" t="s">
        <v>143</v>
      </c>
      <c r="C4951" s="33" t="str">
        <f>VLOOKUP(B4951,lookup!A:D,3,FALSE)</f>
        <v>Metropolitan Fire Authorities</v>
      </c>
      <c r="D4951" s="33" t="str">
        <f>VLOOKUP(B4951,lookup!A:D,4,FALSE)</f>
        <v>E31000043</v>
      </c>
      <c r="E4951" s="33" t="s">
        <v>7</v>
      </c>
      <c r="F4951" s="1" t="s">
        <v>252</v>
      </c>
      <c r="G4951" s="33" t="s">
        <v>5</v>
      </c>
      <c r="H4951" s="34">
        <v>11</v>
      </c>
    </row>
    <row r="4952" spans="1:8" x14ac:dyDescent="0.35">
      <c r="A4952" s="33">
        <v>2016</v>
      </c>
      <c r="B4952" s="33" t="s">
        <v>143</v>
      </c>
      <c r="C4952" s="33" t="str">
        <f>VLOOKUP(B4952,lookup!A:D,3,FALSE)</f>
        <v>Metropolitan Fire Authorities</v>
      </c>
      <c r="D4952" s="33" t="str">
        <f>VLOOKUP(B4952,lookup!A:D,4,FALSE)</f>
        <v>E31000043</v>
      </c>
      <c r="E4952" s="33" t="s">
        <v>15</v>
      </c>
      <c r="F4952" s="1" t="s">
        <v>252</v>
      </c>
      <c r="G4952" s="33" t="s">
        <v>10</v>
      </c>
      <c r="H4952" s="34">
        <v>0</v>
      </c>
    </row>
    <row r="4953" spans="1:8" x14ac:dyDescent="0.35">
      <c r="A4953" s="33">
        <v>2016</v>
      </c>
      <c r="B4953" s="33" t="s">
        <v>143</v>
      </c>
      <c r="C4953" s="33" t="str">
        <f>VLOOKUP(B4953,lookup!A:D,3,FALSE)</f>
        <v>Metropolitan Fire Authorities</v>
      </c>
      <c r="D4953" s="33" t="str">
        <f>VLOOKUP(B4953,lookup!A:D,4,FALSE)</f>
        <v>E31000043</v>
      </c>
      <c r="E4953" s="33" t="s">
        <v>15</v>
      </c>
      <c r="F4953" s="1" t="s">
        <v>252</v>
      </c>
      <c r="G4953" s="33" t="s">
        <v>11</v>
      </c>
      <c r="H4953" s="34">
        <v>0</v>
      </c>
    </row>
    <row r="4954" spans="1:8" x14ac:dyDescent="0.35">
      <c r="A4954" s="33">
        <v>2016</v>
      </c>
      <c r="B4954" s="33" t="s">
        <v>143</v>
      </c>
      <c r="C4954" s="33" t="str">
        <f>VLOOKUP(B4954,lookup!A:D,3,FALSE)</f>
        <v>Metropolitan Fire Authorities</v>
      </c>
      <c r="D4954" s="33" t="str">
        <f>VLOOKUP(B4954,lookup!A:D,4,FALSE)</f>
        <v>E31000043</v>
      </c>
      <c r="E4954" s="33" t="s">
        <v>15</v>
      </c>
      <c r="F4954" s="1" t="s">
        <v>252</v>
      </c>
      <c r="G4954" s="33" t="s">
        <v>12</v>
      </c>
      <c r="H4954" s="34">
        <v>0</v>
      </c>
    </row>
    <row r="4955" spans="1:8" x14ac:dyDescent="0.35">
      <c r="A4955" s="33">
        <v>2016</v>
      </c>
      <c r="B4955" s="33" t="s">
        <v>143</v>
      </c>
      <c r="C4955" s="33" t="str">
        <f>VLOOKUP(B4955,lookup!A:D,3,FALSE)</f>
        <v>Metropolitan Fire Authorities</v>
      </c>
      <c r="D4955" s="33" t="str">
        <f>VLOOKUP(B4955,lookup!A:D,4,FALSE)</f>
        <v>E31000043</v>
      </c>
      <c r="E4955" s="33" t="s">
        <v>15</v>
      </c>
      <c r="F4955" s="1" t="s">
        <v>252</v>
      </c>
      <c r="G4955" s="33" t="s">
        <v>13</v>
      </c>
      <c r="H4955" s="34">
        <v>0</v>
      </c>
    </row>
    <row r="4956" spans="1:8" x14ac:dyDescent="0.35">
      <c r="A4956" s="33">
        <v>2016</v>
      </c>
      <c r="B4956" s="33" t="s">
        <v>143</v>
      </c>
      <c r="C4956" s="33" t="str">
        <f>VLOOKUP(B4956,lookup!A:D,3,FALSE)</f>
        <v>Metropolitan Fire Authorities</v>
      </c>
      <c r="D4956" s="33" t="str">
        <f>VLOOKUP(B4956,lookup!A:D,4,FALSE)</f>
        <v>E31000043</v>
      </c>
      <c r="E4956" s="33" t="s">
        <v>15</v>
      </c>
      <c r="F4956" s="1" t="s">
        <v>252</v>
      </c>
      <c r="G4956" s="33" t="s">
        <v>14</v>
      </c>
      <c r="H4956" s="34">
        <v>0</v>
      </c>
    </row>
    <row r="4957" spans="1:8" x14ac:dyDescent="0.35">
      <c r="A4957" s="33">
        <v>2016</v>
      </c>
      <c r="B4957" s="33" t="s">
        <v>143</v>
      </c>
      <c r="C4957" s="33" t="str">
        <f>VLOOKUP(B4957,lookup!A:D,3,FALSE)</f>
        <v>Metropolitan Fire Authorities</v>
      </c>
      <c r="D4957" s="33" t="str">
        <f>VLOOKUP(B4957,lookup!A:D,4,FALSE)</f>
        <v>E31000043</v>
      </c>
      <c r="E4957" s="33" t="s">
        <v>15</v>
      </c>
      <c r="F4957" s="1" t="s">
        <v>252</v>
      </c>
      <c r="G4957" s="33" t="s">
        <v>5</v>
      </c>
      <c r="H4957" s="34">
        <v>0</v>
      </c>
    </row>
    <row r="4958" spans="1:8" x14ac:dyDescent="0.35">
      <c r="A4958" s="33">
        <v>2016</v>
      </c>
      <c r="B4958" s="33" t="s">
        <v>146</v>
      </c>
      <c r="C4958" s="33" t="str">
        <f>VLOOKUP(B4958,lookup!A:D,3,FALSE)</f>
        <v>Non Metropolitan Fire Authorities</v>
      </c>
      <c r="D4958" s="33" t="str">
        <f>VLOOKUP(B4958,lookup!A:D,4,FALSE)</f>
        <v>E31000036</v>
      </c>
      <c r="E4958" s="33" t="s">
        <v>7</v>
      </c>
      <c r="F4958" s="1" t="s">
        <v>219</v>
      </c>
      <c r="G4958" s="33" t="s">
        <v>8</v>
      </c>
      <c r="H4958" s="34">
        <v>3</v>
      </c>
    </row>
    <row r="4959" spans="1:8" x14ac:dyDescent="0.35">
      <c r="A4959" s="33">
        <v>2016</v>
      </c>
      <c r="B4959" s="33" t="s">
        <v>146</v>
      </c>
      <c r="C4959" s="33" t="str">
        <f>VLOOKUP(B4959,lookup!A:D,3,FALSE)</f>
        <v>Non Metropolitan Fire Authorities</v>
      </c>
      <c r="D4959" s="33" t="str">
        <f>VLOOKUP(B4959,lookup!A:D,4,FALSE)</f>
        <v>E31000036</v>
      </c>
      <c r="E4959" s="33" t="s">
        <v>7</v>
      </c>
      <c r="F4959" s="1" t="s">
        <v>219</v>
      </c>
      <c r="G4959" s="33" t="s">
        <v>178</v>
      </c>
      <c r="H4959" s="34">
        <v>3</v>
      </c>
    </row>
    <row r="4960" spans="1:8" x14ac:dyDescent="0.35">
      <c r="A4960" s="33">
        <v>2016</v>
      </c>
      <c r="B4960" s="33" t="s">
        <v>146</v>
      </c>
      <c r="C4960" s="33" t="str">
        <f>VLOOKUP(B4960,lookup!A:D,3,FALSE)</f>
        <v>Non Metropolitan Fire Authorities</v>
      </c>
      <c r="D4960" s="33" t="str">
        <f>VLOOKUP(B4960,lookup!A:D,4,FALSE)</f>
        <v>E31000036</v>
      </c>
      <c r="E4960" s="33" t="s">
        <v>7</v>
      </c>
      <c r="F4960" s="1" t="s">
        <v>219</v>
      </c>
      <c r="G4960" s="33" t="s">
        <v>10</v>
      </c>
      <c r="H4960" s="34">
        <v>6</v>
      </c>
    </row>
    <row r="4961" spans="1:8" x14ac:dyDescent="0.35">
      <c r="A4961" s="33">
        <v>2016</v>
      </c>
      <c r="B4961" s="33" t="s">
        <v>146</v>
      </c>
      <c r="C4961" s="33" t="str">
        <f>VLOOKUP(B4961,lookup!A:D,3,FALSE)</f>
        <v>Non Metropolitan Fire Authorities</v>
      </c>
      <c r="D4961" s="33" t="str">
        <f>VLOOKUP(B4961,lookup!A:D,4,FALSE)</f>
        <v>E31000036</v>
      </c>
      <c r="E4961" s="33" t="s">
        <v>7</v>
      </c>
      <c r="F4961" s="1" t="s">
        <v>219</v>
      </c>
      <c r="G4961" s="33" t="s">
        <v>11</v>
      </c>
      <c r="H4961" s="34">
        <v>13</v>
      </c>
    </row>
    <row r="4962" spans="1:8" x14ac:dyDescent="0.35">
      <c r="A4962" s="33">
        <v>2016</v>
      </c>
      <c r="B4962" s="33" t="s">
        <v>146</v>
      </c>
      <c r="C4962" s="33" t="str">
        <f>VLOOKUP(B4962,lookup!A:D,3,FALSE)</f>
        <v>Non Metropolitan Fire Authorities</v>
      </c>
      <c r="D4962" s="33" t="str">
        <f>VLOOKUP(B4962,lookup!A:D,4,FALSE)</f>
        <v>E31000036</v>
      </c>
      <c r="E4962" s="33" t="s">
        <v>7</v>
      </c>
      <c r="F4962" s="1" t="s">
        <v>219</v>
      </c>
      <c r="G4962" s="33" t="s">
        <v>12</v>
      </c>
      <c r="H4962" s="34">
        <v>37</v>
      </c>
    </row>
    <row r="4963" spans="1:8" x14ac:dyDescent="0.35">
      <c r="A4963" s="33">
        <v>2016</v>
      </c>
      <c r="B4963" s="33" t="s">
        <v>146</v>
      </c>
      <c r="C4963" s="33" t="str">
        <f>VLOOKUP(B4963,lookup!A:D,3,FALSE)</f>
        <v>Non Metropolitan Fire Authorities</v>
      </c>
      <c r="D4963" s="33" t="str">
        <f>VLOOKUP(B4963,lookup!A:D,4,FALSE)</f>
        <v>E31000036</v>
      </c>
      <c r="E4963" s="33" t="s">
        <v>7</v>
      </c>
      <c r="F4963" s="1" t="s">
        <v>219</v>
      </c>
      <c r="G4963" s="33" t="s">
        <v>13</v>
      </c>
      <c r="H4963" s="34">
        <v>55</v>
      </c>
    </row>
    <row r="4964" spans="1:8" x14ac:dyDescent="0.35">
      <c r="A4964" s="33">
        <v>2016</v>
      </c>
      <c r="B4964" s="33" t="s">
        <v>146</v>
      </c>
      <c r="C4964" s="33" t="str">
        <f>VLOOKUP(B4964,lookup!A:D,3,FALSE)</f>
        <v>Non Metropolitan Fire Authorities</v>
      </c>
      <c r="D4964" s="33" t="str">
        <f>VLOOKUP(B4964,lookup!A:D,4,FALSE)</f>
        <v>E31000036</v>
      </c>
      <c r="E4964" s="33" t="s">
        <v>7</v>
      </c>
      <c r="F4964" s="1" t="s">
        <v>219</v>
      </c>
      <c r="G4964" s="33" t="s">
        <v>14</v>
      </c>
      <c r="H4964" s="34">
        <v>117</v>
      </c>
    </row>
    <row r="4965" spans="1:8" x14ac:dyDescent="0.35">
      <c r="A4965" s="33">
        <v>2016</v>
      </c>
      <c r="B4965" s="33" t="s">
        <v>146</v>
      </c>
      <c r="C4965" s="33" t="str">
        <f>VLOOKUP(B4965,lookup!A:D,3,FALSE)</f>
        <v>Non Metropolitan Fire Authorities</v>
      </c>
      <c r="D4965" s="33" t="str">
        <f>VLOOKUP(B4965,lookup!A:D,4,FALSE)</f>
        <v>E31000036</v>
      </c>
      <c r="E4965" s="33" t="s">
        <v>7</v>
      </c>
      <c r="F4965" s="1" t="s">
        <v>219</v>
      </c>
      <c r="G4965" s="33" t="s">
        <v>5</v>
      </c>
      <c r="H4965" s="34">
        <v>234</v>
      </c>
    </row>
    <row r="4966" spans="1:8" x14ac:dyDescent="0.35">
      <c r="A4966" s="33">
        <v>2016</v>
      </c>
      <c r="B4966" s="33" t="s">
        <v>146</v>
      </c>
      <c r="C4966" s="33" t="str">
        <f>VLOOKUP(B4966,lookup!A:D,3,FALSE)</f>
        <v>Non Metropolitan Fire Authorities</v>
      </c>
      <c r="D4966" s="33" t="str">
        <f>VLOOKUP(B4966,lookup!A:D,4,FALSE)</f>
        <v>E31000036</v>
      </c>
      <c r="E4966" s="33" t="s">
        <v>15</v>
      </c>
      <c r="F4966" s="1" t="s">
        <v>219</v>
      </c>
      <c r="G4966" s="33" t="s">
        <v>8</v>
      </c>
      <c r="H4966" s="34">
        <v>0</v>
      </c>
    </row>
    <row r="4967" spans="1:8" x14ac:dyDescent="0.35">
      <c r="A4967" s="33">
        <v>2016</v>
      </c>
      <c r="B4967" s="33" t="s">
        <v>146</v>
      </c>
      <c r="C4967" s="33" t="str">
        <f>VLOOKUP(B4967,lookup!A:D,3,FALSE)</f>
        <v>Non Metropolitan Fire Authorities</v>
      </c>
      <c r="D4967" s="33" t="str">
        <f>VLOOKUP(B4967,lookup!A:D,4,FALSE)</f>
        <v>E31000036</v>
      </c>
      <c r="E4967" s="33" t="s">
        <v>15</v>
      </c>
      <c r="F4967" s="1" t="s">
        <v>219</v>
      </c>
      <c r="G4967" s="33" t="s">
        <v>178</v>
      </c>
      <c r="H4967" s="34">
        <v>0</v>
      </c>
    </row>
    <row r="4968" spans="1:8" x14ac:dyDescent="0.35">
      <c r="A4968" s="33">
        <v>2016</v>
      </c>
      <c r="B4968" s="33" t="s">
        <v>146</v>
      </c>
      <c r="C4968" s="33" t="str">
        <f>VLOOKUP(B4968,lookup!A:D,3,FALSE)</f>
        <v>Non Metropolitan Fire Authorities</v>
      </c>
      <c r="D4968" s="33" t="str">
        <f>VLOOKUP(B4968,lookup!A:D,4,FALSE)</f>
        <v>E31000036</v>
      </c>
      <c r="E4968" s="33" t="s">
        <v>15</v>
      </c>
      <c r="F4968" s="1" t="s">
        <v>219</v>
      </c>
      <c r="G4968" s="33" t="s">
        <v>10</v>
      </c>
      <c r="H4968" s="34">
        <v>0</v>
      </c>
    </row>
    <row r="4969" spans="1:8" x14ac:dyDescent="0.35">
      <c r="A4969" s="33">
        <v>2016</v>
      </c>
      <c r="B4969" s="33" t="s">
        <v>146</v>
      </c>
      <c r="C4969" s="33" t="str">
        <f>VLOOKUP(B4969,lookup!A:D,3,FALSE)</f>
        <v>Non Metropolitan Fire Authorities</v>
      </c>
      <c r="D4969" s="33" t="str">
        <f>VLOOKUP(B4969,lookup!A:D,4,FALSE)</f>
        <v>E31000036</v>
      </c>
      <c r="E4969" s="33" t="s">
        <v>15</v>
      </c>
      <c r="F4969" s="1" t="s">
        <v>219</v>
      </c>
      <c r="G4969" s="33" t="s">
        <v>11</v>
      </c>
      <c r="H4969" s="34">
        <v>1</v>
      </c>
    </row>
    <row r="4970" spans="1:8" x14ac:dyDescent="0.35">
      <c r="A4970" s="33">
        <v>2016</v>
      </c>
      <c r="B4970" s="33" t="s">
        <v>146</v>
      </c>
      <c r="C4970" s="33" t="str">
        <f>VLOOKUP(B4970,lookup!A:D,3,FALSE)</f>
        <v>Non Metropolitan Fire Authorities</v>
      </c>
      <c r="D4970" s="33" t="str">
        <f>VLOOKUP(B4970,lookup!A:D,4,FALSE)</f>
        <v>E31000036</v>
      </c>
      <c r="E4970" s="33" t="s">
        <v>15</v>
      </c>
      <c r="F4970" s="1" t="s">
        <v>219</v>
      </c>
      <c r="G4970" s="33" t="s">
        <v>12</v>
      </c>
      <c r="H4970" s="34">
        <v>0</v>
      </c>
    </row>
    <row r="4971" spans="1:8" x14ac:dyDescent="0.35">
      <c r="A4971" s="33">
        <v>2016</v>
      </c>
      <c r="B4971" s="33" t="s">
        <v>146</v>
      </c>
      <c r="C4971" s="33" t="str">
        <f>VLOOKUP(B4971,lookup!A:D,3,FALSE)</f>
        <v>Non Metropolitan Fire Authorities</v>
      </c>
      <c r="D4971" s="33" t="str">
        <f>VLOOKUP(B4971,lookup!A:D,4,FALSE)</f>
        <v>E31000036</v>
      </c>
      <c r="E4971" s="33" t="s">
        <v>15</v>
      </c>
      <c r="F4971" s="1" t="s">
        <v>219</v>
      </c>
      <c r="G4971" s="33" t="s">
        <v>13</v>
      </c>
      <c r="H4971" s="34">
        <v>2</v>
      </c>
    </row>
    <row r="4972" spans="1:8" x14ac:dyDescent="0.35">
      <c r="A4972" s="33">
        <v>2016</v>
      </c>
      <c r="B4972" s="33" t="s">
        <v>146</v>
      </c>
      <c r="C4972" s="33" t="str">
        <f>VLOOKUP(B4972,lookup!A:D,3,FALSE)</f>
        <v>Non Metropolitan Fire Authorities</v>
      </c>
      <c r="D4972" s="33" t="str">
        <f>VLOOKUP(B4972,lookup!A:D,4,FALSE)</f>
        <v>E31000036</v>
      </c>
      <c r="E4972" s="33" t="s">
        <v>15</v>
      </c>
      <c r="F4972" s="1" t="s">
        <v>219</v>
      </c>
      <c r="G4972" s="33" t="s">
        <v>14</v>
      </c>
      <c r="H4972" s="34">
        <v>11</v>
      </c>
    </row>
    <row r="4973" spans="1:8" x14ac:dyDescent="0.35">
      <c r="A4973" s="33">
        <v>2016</v>
      </c>
      <c r="B4973" s="33" t="s">
        <v>146</v>
      </c>
      <c r="C4973" s="33" t="str">
        <f>VLOOKUP(B4973,lookup!A:D,3,FALSE)</f>
        <v>Non Metropolitan Fire Authorities</v>
      </c>
      <c r="D4973" s="33" t="str">
        <f>VLOOKUP(B4973,lookup!A:D,4,FALSE)</f>
        <v>E31000036</v>
      </c>
      <c r="E4973" s="33" t="s">
        <v>15</v>
      </c>
      <c r="F4973" s="1" t="s">
        <v>219</v>
      </c>
      <c r="G4973" s="33" t="s">
        <v>5</v>
      </c>
      <c r="H4973" s="34">
        <v>14</v>
      </c>
    </row>
    <row r="4974" spans="1:8" x14ac:dyDescent="0.35">
      <c r="A4974" s="33">
        <v>2016</v>
      </c>
      <c r="B4974" s="33" t="s">
        <v>146</v>
      </c>
      <c r="C4974" s="33" t="str">
        <f>VLOOKUP(B4974,lookup!A:D,3,FALSE)</f>
        <v>Non Metropolitan Fire Authorities</v>
      </c>
      <c r="D4974" s="33" t="str">
        <f>VLOOKUP(B4974,lookup!A:D,4,FALSE)</f>
        <v>E31000036</v>
      </c>
      <c r="E4974" s="33" t="s">
        <v>7</v>
      </c>
      <c r="F4974" s="1" t="s">
        <v>252</v>
      </c>
      <c r="G4974" s="33" t="s">
        <v>10</v>
      </c>
      <c r="H4974" s="34">
        <v>0</v>
      </c>
    </row>
    <row r="4975" spans="1:8" x14ac:dyDescent="0.35">
      <c r="A4975" s="33">
        <v>2016</v>
      </c>
      <c r="B4975" s="33" t="s">
        <v>146</v>
      </c>
      <c r="C4975" s="33" t="str">
        <f>VLOOKUP(B4975,lookup!A:D,3,FALSE)</f>
        <v>Non Metropolitan Fire Authorities</v>
      </c>
      <c r="D4975" s="33" t="str">
        <f>VLOOKUP(B4975,lookup!A:D,4,FALSE)</f>
        <v>E31000036</v>
      </c>
      <c r="E4975" s="33" t="s">
        <v>7</v>
      </c>
      <c r="F4975" s="1" t="s">
        <v>252</v>
      </c>
      <c r="G4975" s="33" t="s">
        <v>11</v>
      </c>
      <c r="H4975" s="34">
        <v>0</v>
      </c>
    </row>
    <row r="4976" spans="1:8" x14ac:dyDescent="0.35">
      <c r="A4976" s="33">
        <v>2016</v>
      </c>
      <c r="B4976" s="33" t="s">
        <v>146</v>
      </c>
      <c r="C4976" s="33" t="str">
        <f>VLOOKUP(B4976,lookup!A:D,3,FALSE)</f>
        <v>Non Metropolitan Fire Authorities</v>
      </c>
      <c r="D4976" s="33" t="str">
        <f>VLOOKUP(B4976,lookup!A:D,4,FALSE)</f>
        <v>E31000036</v>
      </c>
      <c r="E4976" s="33" t="s">
        <v>7</v>
      </c>
      <c r="F4976" s="1" t="s">
        <v>252</v>
      </c>
      <c r="G4976" s="33" t="s">
        <v>12</v>
      </c>
      <c r="H4976" s="34">
        <v>8</v>
      </c>
    </row>
    <row r="4977" spans="1:8" x14ac:dyDescent="0.35">
      <c r="A4977" s="33">
        <v>2016</v>
      </c>
      <c r="B4977" s="33" t="s">
        <v>146</v>
      </c>
      <c r="C4977" s="33" t="str">
        <f>VLOOKUP(B4977,lookup!A:D,3,FALSE)</f>
        <v>Non Metropolitan Fire Authorities</v>
      </c>
      <c r="D4977" s="33" t="str">
        <f>VLOOKUP(B4977,lookup!A:D,4,FALSE)</f>
        <v>E31000036</v>
      </c>
      <c r="E4977" s="33" t="s">
        <v>7</v>
      </c>
      <c r="F4977" s="1" t="s">
        <v>252</v>
      </c>
      <c r="G4977" s="33" t="s">
        <v>13</v>
      </c>
      <c r="H4977" s="34">
        <v>25</v>
      </c>
    </row>
    <row r="4978" spans="1:8" x14ac:dyDescent="0.35">
      <c r="A4978" s="33">
        <v>2016</v>
      </c>
      <c r="B4978" s="33" t="s">
        <v>146</v>
      </c>
      <c r="C4978" s="33" t="str">
        <f>VLOOKUP(B4978,lookup!A:D,3,FALSE)</f>
        <v>Non Metropolitan Fire Authorities</v>
      </c>
      <c r="D4978" s="33" t="str">
        <f>VLOOKUP(B4978,lookup!A:D,4,FALSE)</f>
        <v>E31000036</v>
      </c>
      <c r="E4978" s="33" t="s">
        <v>7</v>
      </c>
      <c r="F4978" s="1" t="s">
        <v>252</v>
      </c>
      <c r="G4978" s="33" t="s">
        <v>14</v>
      </c>
      <c r="H4978" s="34">
        <v>90</v>
      </c>
    </row>
    <row r="4979" spans="1:8" x14ac:dyDescent="0.35">
      <c r="A4979" s="33">
        <v>2016</v>
      </c>
      <c r="B4979" s="33" t="s">
        <v>146</v>
      </c>
      <c r="C4979" s="33" t="str">
        <f>VLOOKUP(B4979,lookup!A:D,3,FALSE)</f>
        <v>Non Metropolitan Fire Authorities</v>
      </c>
      <c r="D4979" s="33" t="str">
        <f>VLOOKUP(B4979,lookup!A:D,4,FALSE)</f>
        <v>E31000036</v>
      </c>
      <c r="E4979" s="33" t="s">
        <v>7</v>
      </c>
      <c r="F4979" s="1" t="s">
        <v>252</v>
      </c>
      <c r="G4979" s="33" t="s">
        <v>5</v>
      </c>
      <c r="H4979" s="34">
        <v>123</v>
      </c>
    </row>
    <row r="4980" spans="1:8" x14ac:dyDescent="0.35">
      <c r="A4980" s="33">
        <v>2016</v>
      </c>
      <c r="B4980" s="33" t="s">
        <v>146</v>
      </c>
      <c r="C4980" s="33" t="str">
        <f>VLOOKUP(B4980,lookup!A:D,3,FALSE)</f>
        <v>Non Metropolitan Fire Authorities</v>
      </c>
      <c r="D4980" s="33" t="str">
        <f>VLOOKUP(B4980,lookup!A:D,4,FALSE)</f>
        <v>E31000036</v>
      </c>
      <c r="E4980" s="33" t="s">
        <v>15</v>
      </c>
      <c r="F4980" s="1" t="s">
        <v>252</v>
      </c>
      <c r="G4980" s="33" t="s">
        <v>10</v>
      </c>
      <c r="H4980" s="34">
        <v>0</v>
      </c>
    </row>
    <row r="4981" spans="1:8" x14ac:dyDescent="0.35">
      <c r="A4981" s="33">
        <v>2016</v>
      </c>
      <c r="B4981" s="33" t="s">
        <v>146</v>
      </c>
      <c r="C4981" s="33" t="str">
        <f>VLOOKUP(B4981,lookup!A:D,3,FALSE)</f>
        <v>Non Metropolitan Fire Authorities</v>
      </c>
      <c r="D4981" s="33" t="str">
        <f>VLOOKUP(B4981,lookup!A:D,4,FALSE)</f>
        <v>E31000036</v>
      </c>
      <c r="E4981" s="33" t="s">
        <v>15</v>
      </c>
      <c r="F4981" s="1" t="s">
        <v>252</v>
      </c>
      <c r="G4981" s="33" t="s">
        <v>11</v>
      </c>
      <c r="H4981" s="34">
        <v>0</v>
      </c>
    </row>
    <row r="4982" spans="1:8" x14ac:dyDescent="0.35">
      <c r="A4982" s="33">
        <v>2016</v>
      </c>
      <c r="B4982" s="33" t="s">
        <v>146</v>
      </c>
      <c r="C4982" s="33" t="str">
        <f>VLOOKUP(B4982,lookup!A:D,3,FALSE)</f>
        <v>Non Metropolitan Fire Authorities</v>
      </c>
      <c r="D4982" s="33" t="str">
        <f>VLOOKUP(B4982,lookup!A:D,4,FALSE)</f>
        <v>E31000036</v>
      </c>
      <c r="E4982" s="33" t="s">
        <v>15</v>
      </c>
      <c r="F4982" s="1" t="s">
        <v>252</v>
      </c>
      <c r="G4982" s="33" t="s">
        <v>12</v>
      </c>
      <c r="H4982" s="34">
        <v>2</v>
      </c>
    </row>
    <row r="4983" spans="1:8" x14ac:dyDescent="0.35">
      <c r="A4983" s="33">
        <v>2016</v>
      </c>
      <c r="B4983" s="33" t="s">
        <v>146</v>
      </c>
      <c r="C4983" s="33" t="str">
        <f>VLOOKUP(B4983,lookup!A:D,3,FALSE)</f>
        <v>Non Metropolitan Fire Authorities</v>
      </c>
      <c r="D4983" s="33" t="str">
        <f>VLOOKUP(B4983,lookup!A:D,4,FALSE)</f>
        <v>E31000036</v>
      </c>
      <c r="E4983" s="33" t="s">
        <v>15</v>
      </c>
      <c r="F4983" s="1" t="s">
        <v>252</v>
      </c>
      <c r="G4983" s="33" t="s">
        <v>13</v>
      </c>
      <c r="H4983" s="34">
        <v>2</v>
      </c>
    </row>
    <row r="4984" spans="1:8" x14ac:dyDescent="0.35">
      <c r="A4984" s="33">
        <v>2016</v>
      </c>
      <c r="B4984" s="33" t="s">
        <v>146</v>
      </c>
      <c r="C4984" s="33" t="str">
        <f>VLOOKUP(B4984,lookup!A:D,3,FALSE)</f>
        <v>Non Metropolitan Fire Authorities</v>
      </c>
      <c r="D4984" s="33" t="str">
        <f>VLOOKUP(B4984,lookup!A:D,4,FALSE)</f>
        <v>E31000036</v>
      </c>
      <c r="E4984" s="33" t="s">
        <v>15</v>
      </c>
      <c r="F4984" s="1" t="s">
        <v>252</v>
      </c>
      <c r="G4984" s="33" t="s">
        <v>14</v>
      </c>
      <c r="H4984" s="34">
        <v>2</v>
      </c>
    </row>
    <row r="4985" spans="1:8" x14ac:dyDescent="0.35">
      <c r="A4985" s="33">
        <v>2016</v>
      </c>
      <c r="B4985" s="33" t="s">
        <v>146</v>
      </c>
      <c r="C4985" s="33" t="str">
        <f>VLOOKUP(B4985,lookup!A:D,3,FALSE)</f>
        <v>Non Metropolitan Fire Authorities</v>
      </c>
      <c r="D4985" s="33" t="str">
        <f>VLOOKUP(B4985,lookup!A:D,4,FALSE)</f>
        <v>E31000036</v>
      </c>
      <c r="E4985" s="33" t="s">
        <v>15</v>
      </c>
      <c r="F4985" s="1" t="s">
        <v>252</v>
      </c>
      <c r="G4985" s="33" t="s">
        <v>5</v>
      </c>
      <c r="H4985" s="34">
        <v>6</v>
      </c>
    </row>
    <row r="4986" spans="1:8" x14ac:dyDescent="0.35">
      <c r="A4986" s="33">
        <v>2016</v>
      </c>
      <c r="B4986" s="33" t="s">
        <v>149</v>
      </c>
      <c r="C4986" s="33" t="str">
        <f>VLOOKUP(B4986,lookup!A:D,3,FALSE)</f>
        <v>Metropolitan Fire Authorities</v>
      </c>
      <c r="D4986" s="33" t="str">
        <f>VLOOKUP(B4986,lookup!A:D,4,FALSE)</f>
        <v>E31000044</v>
      </c>
      <c r="E4986" s="33" t="s">
        <v>7</v>
      </c>
      <c r="F4986" s="1" t="s">
        <v>219</v>
      </c>
      <c r="G4986" s="33" t="s">
        <v>8</v>
      </c>
      <c r="H4986" s="34">
        <v>3</v>
      </c>
    </row>
    <row r="4987" spans="1:8" x14ac:dyDescent="0.35">
      <c r="A4987" s="33">
        <v>2016</v>
      </c>
      <c r="B4987" s="33" t="s">
        <v>149</v>
      </c>
      <c r="C4987" s="33" t="str">
        <f>VLOOKUP(B4987,lookup!A:D,3,FALSE)</f>
        <v>Metropolitan Fire Authorities</v>
      </c>
      <c r="D4987" s="33" t="str">
        <f>VLOOKUP(B4987,lookup!A:D,4,FALSE)</f>
        <v>E31000044</v>
      </c>
      <c r="E4987" s="33" t="s">
        <v>7</v>
      </c>
      <c r="F4987" s="1" t="s">
        <v>219</v>
      </c>
      <c r="G4987" s="33" t="s">
        <v>178</v>
      </c>
      <c r="H4987" s="34">
        <v>6</v>
      </c>
    </row>
    <row r="4988" spans="1:8" x14ac:dyDescent="0.35">
      <c r="A4988" s="33">
        <v>2016</v>
      </c>
      <c r="B4988" s="33" t="s">
        <v>149</v>
      </c>
      <c r="C4988" s="33" t="str">
        <f>VLOOKUP(B4988,lookup!A:D,3,FALSE)</f>
        <v>Metropolitan Fire Authorities</v>
      </c>
      <c r="D4988" s="33" t="str">
        <f>VLOOKUP(B4988,lookup!A:D,4,FALSE)</f>
        <v>E31000044</v>
      </c>
      <c r="E4988" s="33" t="s">
        <v>7</v>
      </c>
      <c r="F4988" s="1" t="s">
        <v>219</v>
      </c>
      <c r="G4988" s="33" t="s">
        <v>10</v>
      </c>
      <c r="H4988" s="34">
        <v>10</v>
      </c>
    </row>
    <row r="4989" spans="1:8" x14ac:dyDescent="0.35">
      <c r="A4989" s="33">
        <v>2016</v>
      </c>
      <c r="B4989" s="33" t="s">
        <v>149</v>
      </c>
      <c r="C4989" s="33" t="str">
        <f>VLOOKUP(B4989,lookup!A:D,3,FALSE)</f>
        <v>Metropolitan Fire Authorities</v>
      </c>
      <c r="D4989" s="33" t="str">
        <f>VLOOKUP(B4989,lookup!A:D,4,FALSE)</f>
        <v>E31000044</v>
      </c>
      <c r="E4989" s="33" t="s">
        <v>7</v>
      </c>
      <c r="F4989" s="1" t="s">
        <v>219</v>
      </c>
      <c r="G4989" s="33" t="s">
        <v>11</v>
      </c>
      <c r="H4989" s="34">
        <v>40</v>
      </c>
    </row>
    <row r="4990" spans="1:8" x14ac:dyDescent="0.35">
      <c r="A4990" s="33">
        <v>2016</v>
      </c>
      <c r="B4990" s="33" t="s">
        <v>149</v>
      </c>
      <c r="C4990" s="33" t="str">
        <f>VLOOKUP(B4990,lookup!A:D,3,FALSE)</f>
        <v>Metropolitan Fire Authorities</v>
      </c>
      <c r="D4990" s="33" t="str">
        <f>VLOOKUP(B4990,lookup!A:D,4,FALSE)</f>
        <v>E31000044</v>
      </c>
      <c r="E4990" s="33" t="s">
        <v>7</v>
      </c>
      <c r="F4990" s="1" t="s">
        <v>219</v>
      </c>
      <c r="G4990" s="33" t="s">
        <v>12</v>
      </c>
      <c r="H4990" s="34">
        <v>231</v>
      </c>
    </row>
    <row r="4991" spans="1:8" x14ac:dyDescent="0.35">
      <c r="A4991" s="33">
        <v>2016</v>
      </c>
      <c r="B4991" s="33" t="s">
        <v>149</v>
      </c>
      <c r="C4991" s="33" t="str">
        <f>VLOOKUP(B4991,lookup!A:D,3,FALSE)</f>
        <v>Metropolitan Fire Authorities</v>
      </c>
      <c r="D4991" s="33" t="str">
        <f>VLOOKUP(B4991,lookup!A:D,4,FALSE)</f>
        <v>E31000044</v>
      </c>
      <c r="E4991" s="33" t="s">
        <v>7</v>
      </c>
      <c r="F4991" s="1" t="s">
        <v>219</v>
      </c>
      <c r="G4991" s="33" t="s">
        <v>13</v>
      </c>
      <c r="H4991" s="34">
        <v>242</v>
      </c>
    </row>
    <row r="4992" spans="1:8" x14ac:dyDescent="0.35">
      <c r="A4992" s="33">
        <v>2016</v>
      </c>
      <c r="B4992" s="33" t="s">
        <v>149</v>
      </c>
      <c r="C4992" s="33" t="str">
        <f>VLOOKUP(B4992,lookup!A:D,3,FALSE)</f>
        <v>Metropolitan Fire Authorities</v>
      </c>
      <c r="D4992" s="33" t="str">
        <f>VLOOKUP(B4992,lookup!A:D,4,FALSE)</f>
        <v>E31000044</v>
      </c>
      <c r="E4992" s="33" t="s">
        <v>7</v>
      </c>
      <c r="F4992" s="1" t="s">
        <v>219</v>
      </c>
      <c r="G4992" s="33" t="s">
        <v>14</v>
      </c>
      <c r="H4992" s="34">
        <v>894</v>
      </c>
    </row>
    <row r="4993" spans="1:8" x14ac:dyDescent="0.35">
      <c r="A4993" s="33">
        <v>2016</v>
      </c>
      <c r="B4993" s="33" t="s">
        <v>149</v>
      </c>
      <c r="C4993" s="33" t="str">
        <f>VLOOKUP(B4993,lookup!A:D,3,FALSE)</f>
        <v>Metropolitan Fire Authorities</v>
      </c>
      <c r="D4993" s="33" t="str">
        <f>VLOOKUP(B4993,lookup!A:D,4,FALSE)</f>
        <v>E31000044</v>
      </c>
      <c r="E4993" s="33" t="s">
        <v>7</v>
      </c>
      <c r="F4993" s="1" t="s">
        <v>219</v>
      </c>
      <c r="G4993" s="33" t="s">
        <v>5</v>
      </c>
      <c r="H4993" s="34">
        <v>1426</v>
      </c>
    </row>
    <row r="4994" spans="1:8" x14ac:dyDescent="0.35">
      <c r="A4994" s="33">
        <v>2016</v>
      </c>
      <c r="B4994" s="33" t="s">
        <v>149</v>
      </c>
      <c r="C4994" s="33" t="str">
        <f>VLOOKUP(B4994,lookup!A:D,3,FALSE)</f>
        <v>Metropolitan Fire Authorities</v>
      </c>
      <c r="D4994" s="33" t="str">
        <f>VLOOKUP(B4994,lookup!A:D,4,FALSE)</f>
        <v>E31000044</v>
      </c>
      <c r="E4994" s="33" t="s">
        <v>15</v>
      </c>
      <c r="F4994" s="1" t="s">
        <v>219</v>
      </c>
      <c r="G4994" s="33" t="s">
        <v>8</v>
      </c>
      <c r="H4994" s="34">
        <v>0</v>
      </c>
    </row>
    <row r="4995" spans="1:8" x14ac:dyDescent="0.35">
      <c r="A4995" s="33">
        <v>2016</v>
      </c>
      <c r="B4995" s="33" t="s">
        <v>149</v>
      </c>
      <c r="C4995" s="33" t="str">
        <f>VLOOKUP(B4995,lookup!A:D,3,FALSE)</f>
        <v>Metropolitan Fire Authorities</v>
      </c>
      <c r="D4995" s="33" t="str">
        <f>VLOOKUP(B4995,lookup!A:D,4,FALSE)</f>
        <v>E31000044</v>
      </c>
      <c r="E4995" s="33" t="s">
        <v>15</v>
      </c>
      <c r="F4995" s="1" t="s">
        <v>219</v>
      </c>
      <c r="G4995" s="33" t="s">
        <v>178</v>
      </c>
      <c r="H4995" s="34">
        <v>1</v>
      </c>
    </row>
    <row r="4996" spans="1:8" x14ac:dyDescent="0.35">
      <c r="A4996" s="33">
        <v>2016</v>
      </c>
      <c r="B4996" s="33" t="s">
        <v>149</v>
      </c>
      <c r="C4996" s="33" t="str">
        <f>VLOOKUP(B4996,lookup!A:D,3,FALSE)</f>
        <v>Metropolitan Fire Authorities</v>
      </c>
      <c r="D4996" s="33" t="str">
        <f>VLOOKUP(B4996,lookup!A:D,4,FALSE)</f>
        <v>E31000044</v>
      </c>
      <c r="E4996" s="33" t="s">
        <v>15</v>
      </c>
      <c r="F4996" s="1" t="s">
        <v>219</v>
      </c>
      <c r="G4996" s="33" t="s">
        <v>10</v>
      </c>
      <c r="H4996" s="34">
        <v>0</v>
      </c>
    </row>
    <row r="4997" spans="1:8" x14ac:dyDescent="0.35">
      <c r="A4997" s="33">
        <v>2016</v>
      </c>
      <c r="B4997" s="33" t="s">
        <v>149</v>
      </c>
      <c r="C4997" s="33" t="str">
        <f>VLOOKUP(B4997,lookup!A:D,3,FALSE)</f>
        <v>Metropolitan Fire Authorities</v>
      </c>
      <c r="D4997" s="33" t="str">
        <f>VLOOKUP(B4997,lookup!A:D,4,FALSE)</f>
        <v>E31000044</v>
      </c>
      <c r="E4997" s="33" t="s">
        <v>15</v>
      </c>
      <c r="F4997" s="1" t="s">
        <v>219</v>
      </c>
      <c r="G4997" s="33" t="s">
        <v>11</v>
      </c>
      <c r="H4997" s="34">
        <v>4</v>
      </c>
    </row>
    <row r="4998" spans="1:8" x14ac:dyDescent="0.35">
      <c r="A4998" s="33">
        <v>2016</v>
      </c>
      <c r="B4998" s="33" t="s">
        <v>149</v>
      </c>
      <c r="C4998" s="33" t="str">
        <f>VLOOKUP(B4998,lookup!A:D,3,FALSE)</f>
        <v>Metropolitan Fire Authorities</v>
      </c>
      <c r="D4998" s="33" t="str">
        <f>VLOOKUP(B4998,lookup!A:D,4,FALSE)</f>
        <v>E31000044</v>
      </c>
      <c r="E4998" s="33" t="s">
        <v>15</v>
      </c>
      <c r="F4998" s="1" t="s">
        <v>219</v>
      </c>
      <c r="G4998" s="33" t="s">
        <v>12</v>
      </c>
      <c r="H4998" s="34">
        <v>8</v>
      </c>
    </row>
    <row r="4999" spans="1:8" x14ac:dyDescent="0.35">
      <c r="A4999" s="33">
        <v>2016</v>
      </c>
      <c r="B4999" s="33" t="s">
        <v>149</v>
      </c>
      <c r="C4999" s="33" t="str">
        <f>VLOOKUP(B4999,lookup!A:D,3,FALSE)</f>
        <v>Metropolitan Fire Authorities</v>
      </c>
      <c r="D4999" s="33" t="str">
        <f>VLOOKUP(B4999,lookup!A:D,4,FALSE)</f>
        <v>E31000044</v>
      </c>
      <c r="E4999" s="33" t="s">
        <v>15</v>
      </c>
      <c r="F4999" s="1" t="s">
        <v>219</v>
      </c>
      <c r="G4999" s="33" t="s">
        <v>13</v>
      </c>
      <c r="H4999" s="34">
        <v>4</v>
      </c>
    </row>
    <row r="5000" spans="1:8" x14ac:dyDescent="0.35">
      <c r="A5000" s="33">
        <v>2016</v>
      </c>
      <c r="B5000" s="33" t="s">
        <v>149</v>
      </c>
      <c r="C5000" s="33" t="str">
        <f>VLOOKUP(B5000,lookup!A:D,3,FALSE)</f>
        <v>Metropolitan Fire Authorities</v>
      </c>
      <c r="D5000" s="33" t="str">
        <f>VLOOKUP(B5000,lookup!A:D,4,FALSE)</f>
        <v>E31000044</v>
      </c>
      <c r="E5000" s="33" t="s">
        <v>15</v>
      </c>
      <c r="F5000" s="1" t="s">
        <v>219</v>
      </c>
      <c r="G5000" s="33" t="s">
        <v>14</v>
      </c>
      <c r="H5000" s="34">
        <v>61</v>
      </c>
    </row>
    <row r="5001" spans="1:8" x14ac:dyDescent="0.35">
      <c r="A5001" s="33">
        <v>2016</v>
      </c>
      <c r="B5001" s="33" t="s">
        <v>149</v>
      </c>
      <c r="C5001" s="33" t="str">
        <f>VLOOKUP(B5001,lookup!A:D,3,FALSE)</f>
        <v>Metropolitan Fire Authorities</v>
      </c>
      <c r="D5001" s="33" t="str">
        <f>VLOOKUP(B5001,lookup!A:D,4,FALSE)</f>
        <v>E31000044</v>
      </c>
      <c r="E5001" s="33" t="s">
        <v>15</v>
      </c>
      <c r="F5001" s="1" t="s">
        <v>219</v>
      </c>
      <c r="G5001" s="33" t="s">
        <v>5</v>
      </c>
      <c r="H5001" s="34">
        <v>78</v>
      </c>
    </row>
    <row r="5002" spans="1:8" x14ac:dyDescent="0.35">
      <c r="A5002" s="33">
        <v>2016</v>
      </c>
      <c r="B5002" s="33" t="s">
        <v>149</v>
      </c>
      <c r="C5002" s="33" t="str">
        <f>VLOOKUP(B5002,lookup!A:D,3,FALSE)</f>
        <v>Metropolitan Fire Authorities</v>
      </c>
      <c r="D5002" s="33" t="str">
        <f>VLOOKUP(B5002,lookup!A:D,4,FALSE)</f>
        <v>E31000044</v>
      </c>
      <c r="E5002" s="33" t="s">
        <v>7</v>
      </c>
      <c r="F5002" s="1" t="s">
        <v>252</v>
      </c>
      <c r="G5002" s="33" t="s">
        <v>10</v>
      </c>
      <c r="H5002" s="34">
        <v>0</v>
      </c>
    </row>
    <row r="5003" spans="1:8" x14ac:dyDescent="0.35">
      <c r="A5003" s="33">
        <v>2016</v>
      </c>
      <c r="B5003" s="33" t="s">
        <v>149</v>
      </c>
      <c r="C5003" s="33" t="str">
        <f>VLOOKUP(B5003,lookup!A:D,3,FALSE)</f>
        <v>Metropolitan Fire Authorities</v>
      </c>
      <c r="D5003" s="33" t="str">
        <f>VLOOKUP(B5003,lookup!A:D,4,FALSE)</f>
        <v>E31000044</v>
      </c>
      <c r="E5003" s="33" t="s">
        <v>7</v>
      </c>
      <c r="F5003" s="1" t="s">
        <v>252</v>
      </c>
      <c r="G5003" s="33" t="s">
        <v>11</v>
      </c>
      <c r="H5003" s="34">
        <v>0</v>
      </c>
    </row>
    <row r="5004" spans="1:8" x14ac:dyDescent="0.35">
      <c r="A5004" s="33">
        <v>2016</v>
      </c>
      <c r="B5004" s="33" t="s">
        <v>149</v>
      </c>
      <c r="C5004" s="33" t="str">
        <f>VLOOKUP(B5004,lookup!A:D,3,FALSE)</f>
        <v>Metropolitan Fire Authorities</v>
      </c>
      <c r="D5004" s="33" t="str">
        <f>VLOOKUP(B5004,lookup!A:D,4,FALSE)</f>
        <v>E31000044</v>
      </c>
      <c r="E5004" s="33" t="s">
        <v>7</v>
      </c>
      <c r="F5004" s="1" t="s">
        <v>252</v>
      </c>
      <c r="G5004" s="33" t="s">
        <v>12</v>
      </c>
      <c r="H5004" s="34">
        <v>1</v>
      </c>
    </row>
    <row r="5005" spans="1:8" x14ac:dyDescent="0.35">
      <c r="A5005" s="33">
        <v>2016</v>
      </c>
      <c r="B5005" s="33" t="s">
        <v>149</v>
      </c>
      <c r="C5005" s="33" t="str">
        <f>VLOOKUP(B5005,lookup!A:D,3,FALSE)</f>
        <v>Metropolitan Fire Authorities</v>
      </c>
      <c r="D5005" s="33" t="str">
        <f>VLOOKUP(B5005,lookup!A:D,4,FALSE)</f>
        <v>E31000044</v>
      </c>
      <c r="E5005" s="33" t="s">
        <v>7</v>
      </c>
      <c r="F5005" s="1" t="s">
        <v>252</v>
      </c>
      <c r="G5005" s="33" t="s">
        <v>13</v>
      </c>
      <c r="H5005" s="34">
        <v>0</v>
      </c>
    </row>
    <row r="5006" spans="1:8" x14ac:dyDescent="0.35">
      <c r="A5006" s="33">
        <v>2016</v>
      </c>
      <c r="B5006" s="33" t="s">
        <v>149</v>
      </c>
      <c r="C5006" s="33" t="str">
        <f>VLOOKUP(B5006,lookup!A:D,3,FALSE)</f>
        <v>Metropolitan Fire Authorities</v>
      </c>
      <c r="D5006" s="33" t="str">
        <f>VLOOKUP(B5006,lookup!A:D,4,FALSE)</f>
        <v>E31000044</v>
      </c>
      <c r="E5006" s="33" t="s">
        <v>7</v>
      </c>
      <c r="F5006" s="1" t="s">
        <v>252</v>
      </c>
      <c r="G5006" s="33" t="s">
        <v>14</v>
      </c>
      <c r="H5006" s="34">
        <v>0</v>
      </c>
    </row>
    <row r="5007" spans="1:8" x14ac:dyDescent="0.35">
      <c r="A5007" s="33">
        <v>2016</v>
      </c>
      <c r="B5007" s="33" t="s">
        <v>149</v>
      </c>
      <c r="C5007" s="33" t="str">
        <f>VLOOKUP(B5007,lookup!A:D,3,FALSE)</f>
        <v>Metropolitan Fire Authorities</v>
      </c>
      <c r="D5007" s="33" t="str">
        <f>VLOOKUP(B5007,lookup!A:D,4,FALSE)</f>
        <v>E31000044</v>
      </c>
      <c r="E5007" s="33" t="s">
        <v>7</v>
      </c>
      <c r="F5007" s="1" t="s">
        <v>252</v>
      </c>
      <c r="G5007" s="33" t="s">
        <v>5</v>
      </c>
      <c r="H5007" s="34">
        <v>1</v>
      </c>
    </row>
    <row r="5008" spans="1:8" x14ac:dyDescent="0.35">
      <c r="A5008" s="33">
        <v>2016</v>
      </c>
      <c r="B5008" s="33" t="s">
        <v>149</v>
      </c>
      <c r="C5008" s="33" t="str">
        <f>VLOOKUP(B5008,lookup!A:D,3,FALSE)</f>
        <v>Metropolitan Fire Authorities</v>
      </c>
      <c r="D5008" s="33" t="str">
        <f>VLOOKUP(B5008,lookup!A:D,4,FALSE)</f>
        <v>E31000044</v>
      </c>
      <c r="E5008" s="33" t="s">
        <v>15</v>
      </c>
      <c r="F5008" s="1" t="s">
        <v>252</v>
      </c>
      <c r="G5008" s="33" t="s">
        <v>10</v>
      </c>
      <c r="H5008" s="34">
        <v>0</v>
      </c>
    </row>
    <row r="5009" spans="1:8" x14ac:dyDescent="0.35">
      <c r="A5009" s="33">
        <v>2016</v>
      </c>
      <c r="B5009" s="33" t="s">
        <v>149</v>
      </c>
      <c r="C5009" s="33" t="str">
        <f>VLOOKUP(B5009,lookup!A:D,3,FALSE)</f>
        <v>Metropolitan Fire Authorities</v>
      </c>
      <c r="D5009" s="33" t="str">
        <f>VLOOKUP(B5009,lookup!A:D,4,FALSE)</f>
        <v>E31000044</v>
      </c>
      <c r="E5009" s="33" t="s">
        <v>15</v>
      </c>
      <c r="F5009" s="1" t="s">
        <v>252</v>
      </c>
      <c r="G5009" s="33" t="s">
        <v>11</v>
      </c>
      <c r="H5009" s="34">
        <v>0</v>
      </c>
    </row>
    <row r="5010" spans="1:8" x14ac:dyDescent="0.35">
      <c r="A5010" s="33">
        <v>2016</v>
      </c>
      <c r="B5010" s="33" t="s">
        <v>149</v>
      </c>
      <c r="C5010" s="33" t="str">
        <f>VLOOKUP(B5010,lookup!A:D,3,FALSE)</f>
        <v>Metropolitan Fire Authorities</v>
      </c>
      <c r="D5010" s="33" t="str">
        <f>VLOOKUP(B5010,lookup!A:D,4,FALSE)</f>
        <v>E31000044</v>
      </c>
      <c r="E5010" s="33" t="s">
        <v>15</v>
      </c>
      <c r="F5010" s="1" t="s">
        <v>252</v>
      </c>
      <c r="G5010" s="33" t="s">
        <v>12</v>
      </c>
      <c r="H5010" s="34">
        <v>4</v>
      </c>
    </row>
    <row r="5011" spans="1:8" x14ac:dyDescent="0.35">
      <c r="A5011" s="33">
        <v>2016</v>
      </c>
      <c r="B5011" s="33" t="s">
        <v>149</v>
      </c>
      <c r="C5011" s="33" t="str">
        <f>VLOOKUP(B5011,lookup!A:D,3,FALSE)</f>
        <v>Metropolitan Fire Authorities</v>
      </c>
      <c r="D5011" s="33" t="str">
        <f>VLOOKUP(B5011,lookup!A:D,4,FALSE)</f>
        <v>E31000044</v>
      </c>
      <c r="E5011" s="33" t="s">
        <v>15</v>
      </c>
      <c r="F5011" s="1" t="s">
        <v>252</v>
      </c>
      <c r="G5011" s="33" t="s">
        <v>13</v>
      </c>
      <c r="H5011" s="34">
        <v>0</v>
      </c>
    </row>
    <row r="5012" spans="1:8" x14ac:dyDescent="0.35">
      <c r="A5012" s="33">
        <v>2016</v>
      </c>
      <c r="B5012" s="33" t="s">
        <v>149</v>
      </c>
      <c r="C5012" s="33" t="str">
        <f>VLOOKUP(B5012,lookup!A:D,3,FALSE)</f>
        <v>Metropolitan Fire Authorities</v>
      </c>
      <c r="D5012" s="33" t="str">
        <f>VLOOKUP(B5012,lookup!A:D,4,FALSE)</f>
        <v>E31000044</v>
      </c>
      <c r="E5012" s="33" t="s">
        <v>15</v>
      </c>
      <c r="F5012" s="1" t="s">
        <v>252</v>
      </c>
      <c r="G5012" s="33" t="s">
        <v>14</v>
      </c>
      <c r="H5012" s="34">
        <v>0</v>
      </c>
    </row>
    <row r="5013" spans="1:8" x14ac:dyDescent="0.35">
      <c r="A5013" s="33">
        <v>2016</v>
      </c>
      <c r="B5013" s="33" t="s">
        <v>149</v>
      </c>
      <c r="C5013" s="33" t="str">
        <f>VLOOKUP(B5013,lookup!A:D,3,FALSE)</f>
        <v>Metropolitan Fire Authorities</v>
      </c>
      <c r="D5013" s="33" t="str">
        <f>VLOOKUP(B5013,lookup!A:D,4,FALSE)</f>
        <v>E31000044</v>
      </c>
      <c r="E5013" s="33" t="s">
        <v>15</v>
      </c>
      <c r="F5013" s="1" t="s">
        <v>252</v>
      </c>
      <c r="G5013" s="33" t="s">
        <v>5</v>
      </c>
      <c r="H5013" s="34">
        <v>4</v>
      </c>
    </row>
    <row r="5014" spans="1:8" x14ac:dyDescent="0.35">
      <c r="A5014" s="33">
        <v>2016</v>
      </c>
      <c r="B5014" s="33" t="s">
        <v>152</v>
      </c>
      <c r="C5014" s="33" t="str">
        <f>VLOOKUP(B5014,lookup!A:D,3,FALSE)</f>
        <v>Non Metropolitan Fire Authorities</v>
      </c>
      <c r="D5014" s="33" t="str">
        <f>VLOOKUP(B5014,lookup!A:D,4,FALSE)</f>
        <v>E31000037</v>
      </c>
      <c r="E5014" s="33" t="s">
        <v>7</v>
      </c>
      <c r="F5014" s="1" t="s">
        <v>219</v>
      </c>
      <c r="G5014" s="33" t="s">
        <v>8</v>
      </c>
      <c r="H5014" s="34">
        <v>4</v>
      </c>
    </row>
    <row r="5015" spans="1:8" x14ac:dyDescent="0.35">
      <c r="A5015" s="33">
        <v>2016</v>
      </c>
      <c r="B5015" s="33" t="s">
        <v>152</v>
      </c>
      <c r="C5015" s="33" t="str">
        <f>VLOOKUP(B5015,lookup!A:D,3,FALSE)</f>
        <v>Non Metropolitan Fire Authorities</v>
      </c>
      <c r="D5015" s="33" t="str">
        <f>VLOOKUP(B5015,lookup!A:D,4,FALSE)</f>
        <v>E31000037</v>
      </c>
      <c r="E5015" s="33" t="s">
        <v>7</v>
      </c>
      <c r="F5015" s="1" t="s">
        <v>219</v>
      </c>
      <c r="G5015" s="33" t="s">
        <v>178</v>
      </c>
      <c r="H5015" s="34">
        <v>2</v>
      </c>
    </row>
    <row r="5016" spans="1:8" x14ac:dyDescent="0.35">
      <c r="A5016" s="33">
        <v>2016</v>
      </c>
      <c r="B5016" s="33" t="s">
        <v>152</v>
      </c>
      <c r="C5016" s="33" t="str">
        <f>VLOOKUP(B5016,lookup!A:D,3,FALSE)</f>
        <v>Non Metropolitan Fire Authorities</v>
      </c>
      <c r="D5016" s="33" t="str">
        <f>VLOOKUP(B5016,lookup!A:D,4,FALSE)</f>
        <v>E31000037</v>
      </c>
      <c r="E5016" s="33" t="s">
        <v>7</v>
      </c>
      <c r="F5016" s="1" t="s">
        <v>219</v>
      </c>
      <c r="G5016" s="33" t="s">
        <v>10</v>
      </c>
      <c r="H5016" s="34">
        <v>8</v>
      </c>
    </row>
    <row r="5017" spans="1:8" x14ac:dyDescent="0.35">
      <c r="A5017" s="33">
        <v>2016</v>
      </c>
      <c r="B5017" s="33" t="s">
        <v>152</v>
      </c>
      <c r="C5017" s="33" t="str">
        <f>VLOOKUP(B5017,lookup!A:D,3,FALSE)</f>
        <v>Non Metropolitan Fire Authorities</v>
      </c>
      <c r="D5017" s="33" t="str">
        <f>VLOOKUP(B5017,lookup!A:D,4,FALSE)</f>
        <v>E31000037</v>
      </c>
      <c r="E5017" s="33" t="s">
        <v>7</v>
      </c>
      <c r="F5017" s="1" t="s">
        <v>219</v>
      </c>
      <c r="G5017" s="33" t="s">
        <v>11</v>
      </c>
      <c r="H5017" s="34">
        <v>23</v>
      </c>
    </row>
    <row r="5018" spans="1:8" x14ac:dyDescent="0.35">
      <c r="A5018" s="33">
        <v>2016</v>
      </c>
      <c r="B5018" s="33" t="s">
        <v>152</v>
      </c>
      <c r="C5018" s="33" t="str">
        <f>VLOOKUP(B5018,lookup!A:D,3,FALSE)</f>
        <v>Non Metropolitan Fire Authorities</v>
      </c>
      <c r="D5018" s="33" t="str">
        <f>VLOOKUP(B5018,lookup!A:D,4,FALSE)</f>
        <v>E31000037</v>
      </c>
      <c r="E5018" s="33" t="s">
        <v>7</v>
      </c>
      <c r="F5018" s="1" t="s">
        <v>219</v>
      </c>
      <c r="G5018" s="33" t="s">
        <v>12</v>
      </c>
      <c r="H5018" s="34">
        <v>57</v>
      </c>
    </row>
    <row r="5019" spans="1:8" x14ac:dyDescent="0.35">
      <c r="A5019" s="33">
        <v>2016</v>
      </c>
      <c r="B5019" s="33" t="s">
        <v>152</v>
      </c>
      <c r="C5019" s="33" t="str">
        <f>VLOOKUP(B5019,lookup!A:D,3,FALSE)</f>
        <v>Non Metropolitan Fire Authorities</v>
      </c>
      <c r="D5019" s="33" t="str">
        <f>VLOOKUP(B5019,lookup!A:D,4,FALSE)</f>
        <v>E31000037</v>
      </c>
      <c r="E5019" s="33" t="s">
        <v>7</v>
      </c>
      <c r="F5019" s="1" t="s">
        <v>219</v>
      </c>
      <c r="G5019" s="33" t="s">
        <v>13</v>
      </c>
      <c r="H5019" s="34">
        <v>49</v>
      </c>
    </row>
    <row r="5020" spans="1:8" x14ac:dyDescent="0.35">
      <c r="A5020" s="33">
        <v>2016</v>
      </c>
      <c r="B5020" s="33" t="s">
        <v>152</v>
      </c>
      <c r="C5020" s="33" t="str">
        <f>VLOOKUP(B5020,lookup!A:D,3,FALSE)</f>
        <v>Non Metropolitan Fire Authorities</v>
      </c>
      <c r="D5020" s="33" t="str">
        <f>VLOOKUP(B5020,lookup!A:D,4,FALSE)</f>
        <v>E31000037</v>
      </c>
      <c r="E5020" s="33" t="s">
        <v>7</v>
      </c>
      <c r="F5020" s="1" t="s">
        <v>219</v>
      </c>
      <c r="G5020" s="33" t="s">
        <v>14</v>
      </c>
      <c r="H5020" s="34">
        <v>151</v>
      </c>
    </row>
    <row r="5021" spans="1:8" x14ac:dyDescent="0.35">
      <c r="A5021" s="33">
        <v>2016</v>
      </c>
      <c r="B5021" s="33" t="s">
        <v>152</v>
      </c>
      <c r="C5021" s="33" t="str">
        <f>VLOOKUP(B5021,lookup!A:D,3,FALSE)</f>
        <v>Non Metropolitan Fire Authorities</v>
      </c>
      <c r="D5021" s="33" t="str">
        <f>VLOOKUP(B5021,lookup!A:D,4,FALSE)</f>
        <v>E31000037</v>
      </c>
      <c r="E5021" s="33" t="s">
        <v>7</v>
      </c>
      <c r="F5021" s="1" t="s">
        <v>219</v>
      </c>
      <c r="G5021" s="33" t="s">
        <v>5</v>
      </c>
      <c r="H5021" s="34">
        <v>294</v>
      </c>
    </row>
    <row r="5022" spans="1:8" x14ac:dyDescent="0.35">
      <c r="A5022" s="33">
        <v>2016</v>
      </c>
      <c r="B5022" s="33" t="s">
        <v>152</v>
      </c>
      <c r="C5022" s="33" t="str">
        <f>VLOOKUP(B5022,lookup!A:D,3,FALSE)</f>
        <v>Non Metropolitan Fire Authorities</v>
      </c>
      <c r="D5022" s="33" t="str">
        <f>VLOOKUP(B5022,lookup!A:D,4,FALSE)</f>
        <v>E31000037</v>
      </c>
      <c r="E5022" s="33" t="s">
        <v>15</v>
      </c>
      <c r="F5022" s="1" t="s">
        <v>219</v>
      </c>
      <c r="G5022" s="33" t="s">
        <v>8</v>
      </c>
      <c r="H5022" s="34">
        <v>0</v>
      </c>
    </row>
    <row r="5023" spans="1:8" x14ac:dyDescent="0.35">
      <c r="A5023" s="33">
        <v>2016</v>
      </c>
      <c r="B5023" s="33" t="s">
        <v>152</v>
      </c>
      <c r="C5023" s="33" t="str">
        <f>VLOOKUP(B5023,lookup!A:D,3,FALSE)</f>
        <v>Non Metropolitan Fire Authorities</v>
      </c>
      <c r="D5023" s="33" t="str">
        <f>VLOOKUP(B5023,lookup!A:D,4,FALSE)</f>
        <v>E31000037</v>
      </c>
      <c r="E5023" s="33" t="s">
        <v>15</v>
      </c>
      <c r="F5023" s="1" t="s">
        <v>219</v>
      </c>
      <c r="G5023" s="33" t="s">
        <v>178</v>
      </c>
      <c r="H5023" s="34">
        <v>0</v>
      </c>
    </row>
    <row r="5024" spans="1:8" x14ac:dyDescent="0.35">
      <c r="A5024" s="33">
        <v>2016</v>
      </c>
      <c r="B5024" s="33" t="s">
        <v>152</v>
      </c>
      <c r="C5024" s="33" t="str">
        <f>VLOOKUP(B5024,lookup!A:D,3,FALSE)</f>
        <v>Non Metropolitan Fire Authorities</v>
      </c>
      <c r="D5024" s="33" t="str">
        <f>VLOOKUP(B5024,lookup!A:D,4,FALSE)</f>
        <v>E31000037</v>
      </c>
      <c r="E5024" s="33" t="s">
        <v>15</v>
      </c>
      <c r="F5024" s="1" t="s">
        <v>219</v>
      </c>
      <c r="G5024" s="33" t="s">
        <v>10</v>
      </c>
      <c r="H5024" s="34">
        <v>0</v>
      </c>
    </row>
    <row r="5025" spans="1:8" x14ac:dyDescent="0.35">
      <c r="A5025" s="33">
        <v>2016</v>
      </c>
      <c r="B5025" s="33" t="s">
        <v>152</v>
      </c>
      <c r="C5025" s="33" t="str">
        <f>VLOOKUP(B5025,lookup!A:D,3,FALSE)</f>
        <v>Non Metropolitan Fire Authorities</v>
      </c>
      <c r="D5025" s="33" t="str">
        <f>VLOOKUP(B5025,lookup!A:D,4,FALSE)</f>
        <v>E31000037</v>
      </c>
      <c r="E5025" s="33" t="s">
        <v>15</v>
      </c>
      <c r="F5025" s="1" t="s">
        <v>219</v>
      </c>
      <c r="G5025" s="33" t="s">
        <v>11</v>
      </c>
      <c r="H5025" s="34">
        <v>1</v>
      </c>
    </row>
    <row r="5026" spans="1:8" x14ac:dyDescent="0.35">
      <c r="A5026" s="33">
        <v>2016</v>
      </c>
      <c r="B5026" s="33" t="s">
        <v>152</v>
      </c>
      <c r="C5026" s="33" t="str">
        <f>VLOOKUP(B5026,lookup!A:D,3,FALSE)</f>
        <v>Non Metropolitan Fire Authorities</v>
      </c>
      <c r="D5026" s="33" t="str">
        <f>VLOOKUP(B5026,lookup!A:D,4,FALSE)</f>
        <v>E31000037</v>
      </c>
      <c r="E5026" s="33" t="s">
        <v>15</v>
      </c>
      <c r="F5026" s="1" t="s">
        <v>219</v>
      </c>
      <c r="G5026" s="33" t="s">
        <v>12</v>
      </c>
      <c r="H5026" s="34">
        <v>4</v>
      </c>
    </row>
    <row r="5027" spans="1:8" x14ac:dyDescent="0.35">
      <c r="A5027" s="33">
        <v>2016</v>
      </c>
      <c r="B5027" s="33" t="s">
        <v>152</v>
      </c>
      <c r="C5027" s="33" t="str">
        <f>VLOOKUP(B5027,lookup!A:D,3,FALSE)</f>
        <v>Non Metropolitan Fire Authorities</v>
      </c>
      <c r="D5027" s="33" t="str">
        <f>VLOOKUP(B5027,lookup!A:D,4,FALSE)</f>
        <v>E31000037</v>
      </c>
      <c r="E5027" s="33" t="s">
        <v>15</v>
      </c>
      <c r="F5027" s="1" t="s">
        <v>219</v>
      </c>
      <c r="G5027" s="33" t="s">
        <v>13</v>
      </c>
      <c r="H5027" s="34">
        <v>5</v>
      </c>
    </row>
    <row r="5028" spans="1:8" x14ac:dyDescent="0.35">
      <c r="A5028" s="33">
        <v>2016</v>
      </c>
      <c r="B5028" s="33" t="s">
        <v>152</v>
      </c>
      <c r="C5028" s="33" t="str">
        <f>VLOOKUP(B5028,lookup!A:D,3,FALSE)</f>
        <v>Non Metropolitan Fire Authorities</v>
      </c>
      <c r="D5028" s="33" t="str">
        <f>VLOOKUP(B5028,lookup!A:D,4,FALSE)</f>
        <v>E31000037</v>
      </c>
      <c r="E5028" s="33" t="s">
        <v>15</v>
      </c>
      <c r="F5028" s="1" t="s">
        <v>219</v>
      </c>
      <c r="G5028" s="33" t="s">
        <v>14</v>
      </c>
      <c r="H5028" s="34">
        <v>10</v>
      </c>
    </row>
    <row r="5029" spans="1:8" x14ac:dyDescent="0.35">
      <c r="A5029" s="33">
        <v>2016</v>
      </c>
      <c r="B5029" s="33" t="s">
        <v>152</v>
      </c>
      <c r="C5029" s="33" t="str">
        <f>VLOOKUP(B5029,lookup!A:D,3,FALSE)</f>
        <v>Non Metropolitan Fire Authorities</v>
      </c>
      <c r="D5029" s="33" t="str">
        <f>VLOOKUP(B5029,lookup!A:D,4,FALSE)</f>
        <v>E31000037</v>
      </c>
      <c r="E5029" s="33" t="s">
        <v>15</v>
      </c>
      <c r="F5029" s="1" t="s">
        <v>219</v>
      </c>
      <c r="G5029" s="33" t="s">
        <v>5</v>
      </c>
      <c r="H5029" s="34">
        <v>20</v>
      </c>
    </row>
    <row r="5030" spans="1:8" x14ac:dyDescent="0.35">
      <c r="A5030" s="33">
        <v>2016</v>
      </c>
      <c r="B5030" s="33" t="s">
        <v>152</v>
      </c>
      <c r="C5030" s="33" t="str">
        <f>VLOOKUP(B5030,lookup!A:D,3,FALSE)</f>
        <v>Non Metropolitan Fire Authorities</v>
      </c>
      <c r="D5030" s="33" t="str">
        <f>VLOOKUP(B5030,lookup!A:D,4,FALSE)</f>
        <v>E31000037</v>
      </c>
      <c r="E5030" s="33" t="s">
        <v>7</v>
      </c>
      <c r="F5030" s="1" t="s">
        <v>252</v>
      </c>
      <c r="G5030" s="33" t="s">
        <v>10</v>
      </c>
      <c r="H5030" s="34">
        <v>0</v>
      </c>
    </row>
    <row r="5031" spans="1:8" x14ac:dyDescent="0.35">
      <c r="A5031" s="33">
        <v>2016</v>
      </c>
      <c r="B5031" s="33" t="s">
        <v>152</v>
      </c>
      <c r="C5031" s="33" t="str">
        <f>VLOOKUP(B5031,lookup!A:D,3,FALSE)</f>
        <v>Non Metropolitan Fire Authorities</v>
      </c>
      <c r="D5031" s="33" t="str">
        <f>VLOOKUP(B5031,lookup!A:D,4,FALSE)</f>
        <v>E31000037</v>
      </c>
      <c r="E5031" s="33" t="s">
        <v>7</v>
      </c>
      <c r="F5031" s="1" t="s">
        <v>252</v>
      </c>
      <c r="G5031" s="33" t="s">
        <v>11</v>
      </c>
      <c r="H5031" s="34">
        <v>0</v>
      </c>
    </row>
    <row r="5032" spans="1:8" x14ac:dyDescent="0.35">
      <c r="A5032" s="33">
        <v>2016</v>
      </c>
      <c r="B5032" s="33" t="s">
        <v>152</v>
      </c>
      <c r="C5032" s="33" t="str">
        <f>VLOOKUP(B5032,lookup!A:D,3,FALSE)</f>
        <v>Non Metropolitan Fire Authorities</v>
      </c>
      <c r="D5032" s="33" t="str">
        <f>VLOOKUP(B5032,lookup!A:D,4,FALSE)</f>
        <v>E31000037</v>
      </c>
      <c r="E5032" s="33" t="s">
        <v>7</v>
      </c>
      <c r="F5032" s="1" t="s">
        <v>252</v>
      </c>
      <c r="G5032" s="33" t="s">
        <v>12</v>
      </c>
      <c r="H5032" s="34">
        <v>19</v>
      </c>
    </row>
    <row r="5033" spans="1:8" x14ac:dyDescent="0.35">
      <c r="A5033" s="33">
        <v>2016</v>
      </c>
      <c r="B5033" s="33" t="s">
        <v>152</v>
      </c>
      <c r="C5033" s="33" t="str">
        <f>VLOOKUP(B5033,lookup!A:D,3,FALSE)</f>
        <v>Non Metropolitan Fire Authorities</v>
      </c>
      <c r="D5033" s="33" t="str">
        <f>VLOOKUP(B5033,lookup!A:D,4,FALSE)</f>
        <v>E31000037</v>
      </c>
      <c r="E5033" s="33" t="s">
        <v>7</v>
      </c>
      <c r="F5033" s="1" t="s">
        <v>252</v>
      </c>
      <c r="G5033" s="33" t="s">
        <v>13</v>
      </c>
      <c r="H5033" s="34">
        <v>67</v>
      </c>
    </row>
    <row r="5034" spans="1:8" x14ac:dyDescent="0.35">
      <c r="A5034" s="33">
        <v>2016</v>
      </c>
      <c r="B5034" s="33" t="s">
        <v>152</v>
      </c>
      <c r="C5034" s="33" t="str">
        <f>VLOOKUP(B5034,lookup!A:D,3,FALSE)</f>
        <v>Non Metropolitan Fire Authorities</v>
      </c>
      <c r="D5034" s="33" t="str">
        <f>VLOOKUP(B5034,lookup!A:D,4,FALSE)</f>
        <v>E31000037</v>
      </c>
      <c r="E5034" s="33" t="s">
        <v>7</v>
      </c>
      <c r="F5034" s="1" t="s">
        <v>252</v>
      </c>
      <c r="G5034" s="33" t="s">
        <v>14</v>
      </c>
      <c r="H5034" s="34">
        <v>189</v>
      </c>
    </row>
    <row r="5035" spans="1:8" x14ac:dyDescent="0.35">
      <c r="A5035" s="33">
        <v>2016</v>
      </c>
      <c r="B5035" s="33" t="s">
        <v>152</v>
      </c>
      <c r="C5035" s="33" t="str">
        <f>VLOOKUP(B5035,lookup!A:D,3,FALSE)</f>
        <v>Non Metropolitan Fire Authorities</v>
      </c>
      <c r="D5035" s="33" t="str">
        <f>VLOOKUP(B5035,lookup!A:D,4,FALSE)</f>
        <v>E31000037</v>
      </c>
      <c r="E5035" s="33" t="s">
        <v>7</v>
      </c>
      <c r="F5035" s="1" t="s">
        <v>252</v>
      </c>
      <c r="G5035" s="33" t="s">
        <v>5</v>
      </c>
      <c r="H5035" s="34">
        <v>275</v>
      </c>
    </row>
    <row r="5036" spans="1:8" x14ac:dyDescent="0.35">
      <c r="A5036" s="33">
        <v>2016</v>
      </c>
      <c r="B5036" s="33" t="s">
        <v>152</v>
      </c>
      <c r="C5036" s="33" t="str">
        <f>VLOOKUP(B5036,lookup!A:D,3,FALSE)</f>
        <v>Non Metropolitan Fire Authorities</v>
      </c>
      <c r="D5036" s="33" t="str">
        <f>VLOOKUP(B5036,lookup!A:D,4,FALSE)</f>
        <v>E31000037</v>
      </c>
      <c r="E5036" s="33" t="s">
        <v>15</v>
      </c>
      <c r="F5036" s="1" t="s">
        <v>252</v>
      </c>
      <c r="G5036" s="33" t="s">
        <v>10</v>
      </c>
      <c r="H5036" s="34">
        <v>0</v>
      </c>
    </row>
    <row r="5037" spans="1:8" x14ac:dyDescent="0.35">
      <c r="A5037" s="33">
        <v>2016</v>
      </c>
      <c r="B5037" s="33" t="s">
        <v>152</v>
      </c>
      <c r="C5037" s="33" t="str">
        <f>VLOOKUP(B5037,lookup!A:D,3,FALSE)</f>
        <v>Non Metropolitan Fire Authorities</v>
      </c>
      <c r="D5037" s="33" t="str">
        <f>VLOOKUP(B5037,lookup!A:D,4,FALSE)</f>
        <v>E31000037</v>
      </c>
      <c r="E5037" s="33" t="s">
        <v>15</v>
      </c>
      <c r="F5037" s="1" t="s">
        <v>252</v>
      </c>
      <c r="G5037" s="33" t="s">
        <v>11</v>
      </c>
      <c r="H5037" s="34">
        <v>0</v>
      </c>
    </row>
    <row r="5038" spans="1:8" x14ac:dyDescent="0.35">
      <c r="A5038" s="33">
        <v>2016</v>
      </c>
      <c r="B5038" s="33" t="s">
        <v>152</v>
      </c>
      <c r="C5038" s="33" t="str">
        <f>VLOOKUP(B5038,lookup!A:D,3,FALSE)</f>
        <v>Non Metropolitan Fire Authorities</v>
      </c>
      <c r="D5038" s="33" t="str">
        <f>VLOOKUP(B5038,lookup!A:D,4,FALSE)</f>
        <v>E31000037</v>
      </c>
      <c r="E5038" s="33" t="s">
        <v>15</v>
      </c>
      <c r="F5038" s="1" t="s">
        <v>252</v>
      </c>
      <c r="G5038" s="33" t="s">
        <v>12</v>
      </c>
      <c r="H5038" s="34">
        <v>0</v>
      </c>
    </row>
    <row r="5039" spans="1:8" x14ac:dyDescent="0.35">
      <c r="A5039" s="33">
        <v>2016</v>
      </c>
      <c r="B5039" s="33" t="s">
        <v>152</v>
      </c>
      <c r="C5039" s="33" t="str">
        <f>VLOOKUP(B5039,lookup!A:D,3,FALSE)</f>
        <v>Non Metropolitan Fire Authorities</v>
      </c>
      <c r="D5039" s="33" t="str">
        <f>VLOOKUP(B5039,lookup!A:D,4,FALSE)</f>
        <v>E31000037</v>
      </c>
      <c r="E5039" s="33" t="s">
        <v>15</v>
      </c>
      <c r="F5039" s="1" t="s">
        <v>252</v>
      </c>
      <c r="G5039" s="33" t="s">
        <v>13</v>
      </c>
      <c r="H5039" s="34">
        <v>2</v>
      </c>
    </row>
    <row r="5040" spans="1:8" x14ac:dyDescent="0.35">
      <c r="A5040" s="33">
        <v>2016</v>
      </c>
      <c r="B5040" s="33" t="s">
        <v>152</v>
      </c>
      <c r="C5040" s="33" t="str">
        <f>VLOOKUP(B5040,lookup!A:D,3,FALSE)</f>
        <v>Non Metropolitan Fire Authorities</v>
      </c>
      <c r="D5040" s="33" t="str">
        <f>VLOOKUP(B5040,lookup!A:D,4,FALSE)</f>
        <v>E31000037</v>
      </c>
      <c r="E5040" s="33" t="s">
        <v>15</v>
      </c>
      <c r="F5040" s="1" t="s">
        <v>252</v>
      </c>
      <c r="G5040" s="33" t="s">
        <v>14</v>
      </c>
      <c r="H5040" s="34">
        <v>4</v>
      </c>
    </row>
    <row r="5041" spans="1:8" x14ac:dyDescent="0.35">
      <c r="A5041" s="33">
        <v>2016</v>
      </c>
      <c r="B5041" s="33" t="s">
        <v>152</v>
      </c>
      <c r="C5041" s="33" t="str">
        <f>VLOOKUP(B5041,lookup!A:D,3,FALSE)</f>
        <v>Non Metropolitan Fire Authorities</v>
      </c>
      <c r="D5041" s="33" t="str">
        <f>VLOOKUP(B5041,lookup!A:D,4,FALSE)</f>
        <v>E31000037</v>
      </c>
      <c r="E5041" s="33" t="s">
        <v>15</v>
      </c>
      <c r="F5041" s="1" t="s">
        <v>252</v>
      </c>
      <c r="G5041" s="33" t="s">
        <v>5</v>
      </c>
      <c r="H5041" s="34">
        <v>6</v>
      </c>
    </row>
    <row r="5042" spans="1:8" x14ac:dyDescent="0.35">
      <c r="A5042" s="33">
        <v>2016</v>
      </c>
      <c r="B5042" s="33" t="s">
        <v>155</v>
      </c>
      <c r="C5042" s="33" t="str">
        <f>VLOOKUP(B5042,lookup!A:D,3,FALSE)</f>
        <v>Metropolitan Fire Authorities</v>
      </c>
      <c r="D5042" s="33" t="str">
        <f>VLOOKUP(B5042,lookup!A:D,4,FALSE)</f>
        <v>E31000045</v>
      </c>
      <c r="E5042" s="33" t="s">
        <v>7</v>
      </c>
      <c r="F5042" s="1" t="s">
        <v>219</v>
      </c>
      <c r="G5042" s="33" t="s">
        <v>8</v>
      </c>
      <c r="H5042" s="34">
        <v>3</v>
      </c>
    </row>
    <row r="5043" spans="1:8" x14ac:dyDescent="0.35">
      <c r="A5043" s="33">
        <v>2016</v>
      </c>
      <c r="B5043" s="33" t="s">
        <v>155</v>
      </c>
      <c r="C5043" s="33" t="str">
        <f>VLOOKUP(B5043,lookup!A:D,3,FALSE)</f>
        <v>Metropolitan Fire Authorities</v>
      </c>
      <c r="D5043" s="33" t="str">
        <f>VLOOKUP(B5043,lookup!A:D,4,FALSE)</f>
        <v>E31000045</v>
      </c>
      <c r="E5043" s="33" t="s">
        <v>7</v>
      </c>
      <c r="F5043" s="1" t="s">
        <v>219</v>
      </c>
      <c r="G5043" s="33" t="s">
        <v>178</v>
      </c>
      <c r="H5043" s="34">
        <v>5</v>
      </c>
    </row>
    <row r="5044" spans="1:8" x14ac:dyDescent="0.35">
      <c r="A5044" s="33">
        <v>2016</v>
      </c>
      <c r="B5044" s="33" t="s">
        <v>155</v>
      </c>
      <c r="C5044" s="33" t="str">
        <f>VLOOKUP(B5044,lookup!A:D,3,FALSE)</f>
        <v>Metropolitan Fire Authorities</v>
      </c>
      <c r="D5044" s="33" t="str">
        <f>VLOOKUP(B5044,lookup!A:D,4,FALSE)</f>
        <v>E31000045</v>
      </c>
      <c r="E5044" s="33" t="s">
        <v>7</v>
      </c>
      <c r="F5044" s="1" t="s">
        <v>219</v>
      </c>
      <c r="G5044" s="33" t="s">
        <v>10</v>
      </c>
      <c r="H5044" s="34">
        <v>12</v>
      </c>
    </row>
    <row r="5045" spans="1:8" x14ac:dyDescent="0.35">
      <c r="A5045" s="33">
        <v>2016</v>
      </c>
      <c r="B5045" s="33" t="s">
        <v>155</v>
      </c>
      <c r="C5045" s="33" t="str">
        <f>VLOOKUP(B5045,lookup!A:D,3,FALSE)</f>
        <v>Metropolitan Fire Authorities</v>
      </c>
      <c r="D5045" s="33" t="str">
        <f>VLOOKUP(B5045,lookup!A:D,4,FALSE)</f>
        <v>E31000045</v>
      </c>
      <c r="E5045" s="33" t="s">
        <v>7</v>
      </c>
      <c r="F5045" s="1" t="s">
        <v>219</v>
      </c>
      <c r="G5045" s="33" t="s">
        <v>11</v>
      </c>
      <c r="H5045" s="34">
        <v>47</v>
      </c>
    </row>
    <row r="5046" spans="1:8" x14ac:dyDescent="0.35">
      <c r="A5046" s="33">
        <v>2016</v>
      </c>
      <c r="B5046" s="33" t="s">
        <v>155</v>
      </c>
      <c r="C5046" s="33" t="str">
        <f>VLOOKUP(B5046,lookup!A:D,3,FALSE)</f>
        <v>Metropolitan Fire Authorities</v>
      </c>
      <c r="D5046" s="33" t="str">
        <f>VLOOKUP(B5046,lookup!A:D,4,FALSE)</f>
        <v>E31000045</v>
      </c>
      <c r="E5046" s="33" t="s">
        <v>7</v>
      </c>
      <c r="F5046" s="1" t="s">
        <v>219</v>
      </c>
      <c r="G5046" s="33" t="s">
        <v>12</v>
      </c>
      <c r="H5046" s="34">
        <v>168</v>
      </c>
    </row>
    <row r="5047" spans="1:8" x14ac:dyDescent="0.35">
      <c r="A5047" s="33">
        <v>2016</v>
      </c>
      <c r="B5047" s="33" t="s">
        <v>155</v>
      </c>
      <c r="C5047" s="33" t="str">
        <f>VLOOKUP(B5047,lookup!A:D,3,FALSE)</f>
        <v>Metropolitan Fire Authorities</v>
      </c>
      <c r="D5047" s="33" t="str">
        <f>VLOOKUP(B5047,lookup!A:D,4,FALSE)</f>
        <v>E31000045</v>
      </c>
      <c r="E5047" s="33" t="s">
        <v>7</v>
      </c>
      <c r="F5047" s="1" t="s">
        <v>219</v>
      </c>
      <c r="G5047" s="33" t="s">
        <v>13</v>
      </c>
      <c r="H5047" s="34">
        <v>169</v>
      </c>
    </row>
    <row r="5048" spans="1:8" x14ac:dyDescent="0.35">
      <c r="A5048" s="33">
        <v>2016</v>
      </c>
      <c r="B5048" s="33" t="s">
        <v>155</v>
      </c>
      <c r="C5048" s="33" t="str">
        <f>VLOOKUP(B5048,lookup!A:D,3,FALSE)</f>
        <v>Metropolitan Fire Authorities</v>
      </c>
      <c r="D5048" s="33" t="str">
        <f>VLOOKUP(B5048,lookup!A:D,4,FALSE)</f>
        <v>E31000045</v>
      </c>
      <c r="E5048" s="33" t="s">
        <v>7</v>
      </c>
      <c r="F5048" s="1" t="s">
        <v>219</v>
      </c>
      <c r="G5048" s="33" t="s">
        <v>14</v>
      </c>
      <c r="H5048" s="34">
        <v>605</v>
      </c>
    </row>
    <row r="5049" spans="1:8" x14ac:dyDescent="0.35">
      <c r="A5049" s="33">
        <v>2016</v>
      </c>
      <c r="B5049" s="33" t="s">
        <v>155</v>
      </c>
      <c r="C5049" s="33" t="str">
        <f>VLOOKUP(B5049,lookup!A:D,3,FALSE)</f>
        <v>Metropolitan Fire Authorities</v>
      </c>
      <c r="D5049" s="33" t="str">
        <f>VLOOKUP(B5049,lookup!A:D,4,FALSE)</f>
        <v>E31000045</v>
      </c>
      <c r="E5049" s="33" t="s">
        <v>7</v>
      </c>
      <c r="F5049" s="1" t="s">
        <v>219</v>
      </c>
      <c r="G5049" s="33" t="s">
        <v>5</v>
      </c>
      <c r="H5049" s="34">
        <v>1009</v>
      </c>
    </row>
    <row r="5050" spans="1:8" x14ac:dyDescent="0.35">
      <c r="A5050" s="33">
        <v>2016</v>
      </c>
      <c r="B5050" s="33" t="s">
        <v>155</v>
      </c>
      <c r="C5050" s="33" t="str">
        <f>VLOOKUP(B5050,lookup!A:D,3,FALSE)</f>
        <v>Metropolitan Fire Authorities</v>
      </c>
      <c r="D5050" s="33" t="str">
        <f>VLOOKUP(B5050,lookup!A:D,4,FALSE)</f>
        <v>E31000045</v>
      </c>
      <c r="E5050" s="33" t="s">
        <v>15</v>
      </c>
      <c r="F5050" s="1" t="s">
        <v>219</v>
      </c>
      <c r="G5050" s="33" t="s">
        <v>8</v>
      </c>
      <c r="H5050" s="34">
        <v>0</v>
      </c>
    </row>
    <row r="5051" spans="1:8" x14ac:dyDescent="0.35">
      <c r="A5051" s="33">
        <v>2016</v>
      </c>
      <c r="B5051" s="33" t="s">
        <v>155</v>
      </c>
      <c r="C5051" s="33" t="str">
        <f>VLOOKUP(B5051,lookup!A:D,3,FALSE)</f>
        <v>Metropolitan Fire Authorities</v>
      </c>
      <c r="D5051" s="33" t="str">
        <f>VLOOKUP(B5051,lookup!A:D,4,FALSE)</f>
        <v>E31000045</v>
      </c>
      <c r="E5051" s="33" t="s">
        <v>15</v>
      </c>
      <c r="F5051" s="1" t="s">
        <v>219</v>
      </c>
      <c r="G5051" s="33" t="s">
        <v>178</v>
      </c>
      <c r="H5051" s="34">
        <v>0</v>
      </c>
    </row>
    <row r="5052" spans="1:8" x14ac:dyDescent="0.35">
      <c r="A5052" s="33">
        <v>2016</v>
      </c>
      <c r="B5052" s="33" t="s">
        <v>155</v>
      </c>
      <c r="C5052" s="33" t="str">
        <f>VLOOKUP(B5052,lookup!A:D,3,FALSE)</f>
        <v>Metropolitan Fire Authorities</v>
      </c>
      <c r="D5052" s="33" t="str">
        <f>VLOOKUP(B5052,lookup!A:D,4,FALSE)</f>
        <v>E31000045</v>
      </c>
      <c r="E5052" s="33" t="s">
        <v>15</v>
      </c>
      <c r="F5052" s="1" t="s">
        <v>219</v>
      </c>
      <c r="G5052" s="33" t="s">
        <v>10</v>
      </c>
      <c r="H5052" s="34">
        <v>0</v>
      </c>
    </row>
    <row r="5053" spans="1:8" x14ac:dyDescent="0.35">
      <c r="A5053" s="33">
        <v>2016</v>
      </c>
      <c r="B5053" s="33" t="s">
        <v>155</v>
      </c>
      <c r="C5053" s="33" t="str">
        <f>VLOOKUP(B5053,lookup!A:D,3,FALSE)</f>
        <v>Metropolitan Fire Authorities</v>
      </c>
      <c r="D5053" s="33" t="str">
        <f>VLOOKUP(B5053,lookup!A:D,4,FALSE)</f>
        <v>E31000045</v>
      </c>
      <c r="E5053" s="33" t="s">
        <v>15</v>
      </c>
      <c r="F5053" s="1" t="s">
        <v>219</v>
      </c>
      <c r="G5053" s="33" t="s">
        <v>11</v>
      </c>
      <c r="H5053" s="34">
        <v>1</v>
      </c>
    </row>
    <row r="5054" spans="1:8" x14ac:dyDescent="0.35">
      <c r="A5054" s="33">
        <v>2016</v>
      </c>
      <c r="B5054" s="33" t="s">
        <v>155</v>
      </c>
      <c r="C5054" s="33" t="str">
        <f>VLOOKUP(B5054,lookup!A:D,3,FALSE)</f>
        <v>Metropolitan Fire Authorities</v>
      </c>
      <c r="D5054" s="33" t="str">
        <f>VLOOKUP(B5054,lookup!A:D,4,FALSE)</f>
        <v>E31000045</v>
      </c>
      <c r="E5054" s="33" t="s">
        <v>15</v>
      </c>
      <c r="F5054" s="1" t="s">
        <v>219</v>
      </c>
      <c r="G5054" s="33" t="s">
        <v>12</v>
      </c>
      <c r="H5054" s="34">
        <v>6</v>
      </c>
    </row>
    <row r="5055" spans="1:8" x14ac:dyDescent="0.35">
      <c r="A5055" s="33">
        <v>2016</v>
      </c>
      <c r="B5055" s="33" t="s">
        <v>155</v>
      </c>
      <c r="C5055" s="33" t="str">
        <f>VLOOKUP(B5055,lookup!A:D,3,FALSE)</f>
        <v>Metropolitan Fire Authorities</v>
      </c>
      <c r="D5055" s="33" t="str">
        <f>VLOOKUP(B5055,lookup!A:D,4,FALSE)</f>
        <v>E31000045</v>
      </c>
      <c r="E5055" s="33" t="s">
        <v>15</v>
      </c>
      <c r="F5055" s="1" t="s">
        <v>219</v>
      </c>
      <c r="G5055" s="33" t="s">
        <v>13</v>
      </c>
      <c r="H5055" s="34">
        <v>7</v>
      </c>
    </row>
    <row r="5056" spans="1:8" x14ac:dyDescent="0.35">
      <c r="A5056" s="33">
        <v>2016</v>
      </c>
      <c r="B5056" s="33" t="s">
        <v>155</v>
      </c>
      <c r="C5056" s="33" t="str">
        <f>VLOOKUP(B5056,lookup!A:D,3,FALSE)</f>
        <v>Metropolitan Fire Authorities</v>
      </c>
      <c r="D5056" s="33" t="str">
        <f>VLOOKUP(B5056,lookup!A:D,4,FALSE)</f>
        <v>E31000045</v>
      </c>
      <c r="E5056" s="33" t="s">
        <v>15</v>
      </c>
      <c r="F5056" s="1" t="s">
        <v>219</v>
      </c>
      <c r="G5056" s="33" t="s">
        <v>14</v>
      </c>
      <c r="H5056" s="34">
        <v>30</v>
      </c>
    </row>
    <row r="5057" spans="1:8" x14ac:dyDescent="0.35">
      <c r="A5057" s="33">
        <v>2016</v>
      </c>
      <c r="B5057" s="33" t="s">
        <v>155</v>
      </c>
      <c r="C5057" s="33" t="str">
        <f>VLOOKUP(B5057,lookup!A:D,3,FALSE)</f>
        <v>Metropolitan Fire Authorities</v>
      </c>
      <c r="D5057" s="33" t="str">
        <f>VLOOKUP(B5057,lookup!A:D,4,FALSE)</f>
        <v>E31000045</v>
      </c>
      <c r="E5057" s="33" t="s">
        <v>15</v>
      </c>
      <c r="F5057" s="1" t="s">
        <v>219</v>
      </c>
      <c r="G5057" s="33" t="s">
        <v>5</v>
      </c>
      <c r="H5057" s="34">
        <v>44</v>
      </c>
    </row>
    <row r="5058" spans="1:8" x14ac:dyDescent="0.35">
      <c r="A5058" s="33">
        <v>2016</v>
      </c>
      <c r="B5058" s="33" t="s">
        <v>155</v>
      </c>
      <c r="C5058" s="33" t="str">
        <f>VLOOKUP(B5058,lookup!A:D,3,FALSE)</f>
        <v>Metropolitan Fire Authorities</v>
      </c>
      <c r="D5058" s="33" t="str">
        <f>VLOOKUP(B5058,lookup!A:D,4,FALSE)</f>
        <v>E31000045</v>
      </c>
      <c r="E5058" s="33" t="s">
        <v>7</v>
      </c>
      <c r="F5058" s="1" t="s">
        <v>252</v>
      </c>
      <c r="G5058" s="33" t="s">
        <v>10</v>
      </c>
      <c r="H5058" s="34">
        <v>0</v>
      </c>
    </row>
    <row r="5059" spans="1:8" x14ac:dyDescent="0.35">
      <c r="A5059" s="33">
        <v>2016</v>
      </c>
      <c r="B5059" s="33" t="s">
        <v>155</v>
      </c>
      <c r="C5059" s="33" t="str">
        <f>VLOOKUP(B5059,lookup!A:D,3,FALSE)</f>
        <v>Metropolitan Fire Authorities</v>
      </c>
      <c r="D5059" s="33" t="str">
        <f>VLOOKUP(B5059,lookup!A:D,4,FALSE)</f>
        <v>E31000045</v>
      </c>
      <c r="E5059" s="33" t="s">
        <v>7</v>
      </c>
      <c r="F5059" s="1" t="s">
        <v>252</v>
      </c>
      <c r="G5059" s="33" t="s">
        <v>11</v>
      </c>
      <c r="H5059" s="34">
        <v>0</v>
      </c>
    </row>
    <row r="5060" spans="1:8" x14ac:dyDescent="0.35">
      <c r="A5060" s="33">
        <v>2016</v>
      </c>
      <c r="B5060" s="33" t="s">
        <v>155</v>
      </c>
      <c r="C5060" s="33" t="str">
        <f>VLOOKUP(B5060,lookup!A:D,3,FALSE)</f>
        <v>Metropolitan Fire Authorities</v>
      </c>
      <c r="D5060" s="33" t="str">
        <f>VLOOKUP(B5060,lookup!A:D,4,FALSE)</f>
        <v>E31000045</v>
      </c>
      <c r="E5060" s="33" t="s">
        <v>7</v>
      </c>
      <c r="F5060" s="1" t="s">
        <v>252</v>
      </c>
      <c r="G5060" s="33" t="s">
        <v>12</v>
      </c>
      <c r="H5060" s="34">
        <v>11</v>
      </c>
    </row>
    <row r="5061" spans="1:8" x14ac:dyDescent="0.35">
      <c r="A5061" s="33">
        <v>2016</v>
      </c>
      <c r="B5061" s="33" t="s">
        <v>155</v>
      </c>
      <c r="C5061" s="33" t="str">
        <f>VLOOKUP(B5061,lookup!A:D,3,FALSE)</f>
        <v>Metropolitan Fire Authorities</v>
      </c>
      <c r="D5061" s="33" t="str">
        <f>VLOOKUP(B5061,lookup!A:D,4,FALSE)</f>
        <v>E31000045</v>
      </c>
      <c r="E5061" s="33" t="s">
        <v>7</v>
      </c>
      <c r="F5061" s="1" t="s">
        <v>252</v>
      </c>
      <c r="G5061" s="33" t="s">
        <v>13</v>
      </c>
      <c r="H5061" s="34">
        <v>22</v>
      </c>
    </row>
    <row r="5062" spans="1:8" x14ac:dyDescent="0.35">
      <c r="A5062" s="33">
        <v>2016</v>
      </c>
      <c r="B5062" s="33" t="s">
        <v>155</v>
      </c>
      <c r="C5062" s="33" t="str">
        <f>VLOOKUP(B5062,lookup!A:D,3,FALSE)</f>
        <v>Metropolitan Fire Authorities</v>
      </c>
      <c r="D5062" s="33" t="str">
        <f>VLOOKUP(B5062,lookup!A:D,4,FALSE)</f>
        <v>E31000045</v>
      </c>
      <c r="E5062" s="33" t="s">
        <v>7</v>
      </c>
      <c r="F5062" s="1" t="s">
        <v>252</v>
      </c>
      <c r="G5062" s="33" t="s">
        <v>14</v>
      </c>
      <c r="H5062" s="34">
        <v>95</v>
      </c>
    </row>
    <row r="5063" spans="1:8" x14ac:dyDescent="0.35">
      <c r="A5063" s="33">
        <v>2016</v>
      </c>
      <c r="B5063" s="33" t="s">
        <v>155</v>
      </c>
      <c r="C5063" s="33" t="str">
        <f>VLOOKUP(B5063,lookup!A:D,3,FALSE)</f>
        <v>Metropolitan Fire Authorities</v>
      </c>
      <c r="D5063" s="33" t="str">
        <f>VLOOKUP(B5063,lookup!A:D,4,FALSE)</f>
        <v>E31000045</v>
      </c>
      <c r="E5063" s="33" t="s">
        <v>7</v>
      </c>
      <c r="F5063" s="1" t="s">
        <v>252</v>
      </c>
      <c r="G5063" s="33" t="s">
        <v>5</v>
      </c>
      <c r="H5063" s="34">
        <v>128</v>
      </c>
    </row>
    <row r="5064" spans="1:8" x14ac:dyDescent="0.35">
      <c r="A5064" s="33">
        <v>2016</v>
      </c>
      <c r="B5064" s="33" t="s">
        <v>155</v>
      </c>
      <c r="C5064" s="33" t="str">
        <f>VLOOKUP(B5064,lookup!A:D,3,FALSE)</f>
        <v>Metropolitan Fire Authorities</v>
      </c>
      <c r="D5064" s="33" t="str">
        <f>VLOOKUP(B5064,lookup!A:D,4,FALSE)</f>
        <v>E31000045</v>
      </c>
      <c r="E5064" s="33" t="s">
        <v>15</v>
      </c>
      <c r="F5064" s="1" t="s">
        <v>252</v>
      </c>
      <c r="G5064" s="33" t="s">
        <v>10</v>
      </c>
      <c r="H5064" s="34">
        <v>0</v>
      </c>
    </row>
    <row r="5065" spans="1:8" x14ac:dyDescent="0.35">
      <c r="A5065" s="33">
        <v>2016</v>
      </c>
      <c r="B5065" s="33" t="s">
        <v>155</v>
      </c>
      <c r="C5065" s="33" t="str">
        <f>VLOOKUP(B5065,lookup!A:D,3,FALSE)</f>
        <v>Metropolitan Fire Authorities</v>
      </c>
      <c r="D5065" s="33" t="str">
        <f>VLOOKUP(B5065,lookup!A:D,4,FALSE)</f>
        <v>E31000045</v>
      </c>
      <c r="E5065" s="33" t="s">
        <v>15</v>
      </c>
      <c r="F5065" s="1" t="s">
        <v>252</v>
      </c>
      <c r="G5065" s="33" t="s">
        <v>11</v>
      </c>
      <c r="H5065" s="34">
        <v>0</v>
      </c>
    </row>
    <row r="5066" spans="1:8" x14ac:dyDescent="0.35">
      <c r="A5066" s="33">
        <v>2016</v>
      </c>
      <c r="B5066" s="33" t="s">
        <v>155</v>
      </c>
      <c r="C5066" s="33" t="str">
        <f>VLOOKUP(B5066,lookup!A:D,3,FALSE)</f>
        <v>Metropolitan Fire Authorities</v>
      </c>
      <c r="D5066" s="33" t="str">
        <f>VLOOKUP(B5066,lookup!A:D,4,FALSE)</f>
        <v>E31000045</v>
      </c>
      <c r="E5066" s="33" t="s">
        <v>15</v>
      </c>
      <c r="F5066" s="1" t="s">
        <v>252</v>
      </c>
      <c r="G5066" s="33" t="s">
        <v>12</v>
      </c>
      <c r="H5066" s="34">
        <v>0</v>
      </c>
    </row>
    <row r="5067" spans="1:8" x14ac:dyDescent="0.35">
      <c r="A5067" s="33">
        <v>2016</v>
      </c>
      <c r="B5067" s="33" t="s">
        <v>155</v>
      </c>
      <c r="C5067" s="33" t="str">
        <f>VLOOKUP(B5067,lookup!A:D,3,FALSE)</f>
        <v>Metropolitan Fire Authorities</v>
      </c>
      <c r="D5067" s="33" t="str">
        <f>VLOOKUP(B5067,lookup!A:D,4,FALSE)</f>
        <v>E31000045</v>
      </c>
      <c r="E5067" s="33" t="s">
        <v>15</v>
      </c>
      <c r="F5067" s="1" t="s">
        <v>252</v>
      </c>
      <c r="G5067" s="33" t="s">
        <v>13</v>
      </c>
      <c r="H5067" s="34">
        <v>0</v>
      </c>
    </row>
    <row r="5068" spans="1:8" x14ac:dyDescent="0.35">
      <c r="A5068" s="33">
        <v>2016</v>
      </c>
      <c r="B5068" s="33" t="s">
        <v>155</v>
      </c>
      <c r="C5068" s="33" t="str">
        <f>VLOOKUP(B5068,lookup!A:D,3,FALSE)</f>
        <v>Metropolitan Fire Authorities</v>
      </c>
      <c r="D5068" s="33" t="str">
        <f>VLOOKUP(B5068,lookup!A:D,4,FALSE)</f>
        <v>E31000045</v>
      </c>
      <c r="E5068" s="33" t="s">
        <v>15</v>
      </c>
      <c r="F5068" s="1" t="s">
        <v>252</v>
      </c>
      <c r="G5068" s="33" t="s">
        <v>14</v>
      </c>
      <c r="H5068" s="34">
        <v>5</v>
      </c>
    </row>
    <row r="5069" spans="1:8" x14ac:dyDescent="0.35">
      <c r="A5069" s="33">
        <v>2016</v>
      </c>
      <c r="B5069" s="33" t="s">
        <v>155</v>
      </c>
      <c r="C5069" s="33" t="str">
        <f>VLOOKUP(B5069,lookup!A:D,3,FALSE)</f>
        <v>Metropolitan Fire Authorities</v>
      </c>
      <c r="D5069" s="33" t="str">
        <f>VLOOKUP(B5069,lookup!A:D,4,FALSE)</f>
        <v>E31000045</v>
      </c>
      <c r="E5069" s="33" t="s">
        <v>15</v>
      </c>
      <c r="F5069" s="1" t="s">
        <v>252</v>
      </c>
      <c r="G5069" s="33" t="s">
        <v>5</v>
      </c>
      <c r="H5069" s="34">
        <v>5</v>
      </c>
    </row>
    <row r="5070" spans="1:8" x14ac:dyDescent="0.35">
      <c r="A5070" s="33">
        <v>2015</v>
      </c>
      <c r="B5070" s="33" t="s">
        <v>6</v>
      </c>
      <c r="C5070" s="33" t="str">
        <f>VLOOKUP(B5070,lookup!A:D,3,FALSE)</f>
        <v>Non Metropolitan Fire Authorities</v>
      </c>
      <c r="D5070" s="33" t="str">
        <f>VLOOKUP(B5070,lookup!A:D,4,FALSE)</f>
        <v>E31000001</v>
      </c>
      <c r="E5070" s="33" t="s">
        <v>7</v>
      </c>
      <c r="F5070" s="1" t="s">
        <v>219</v>
      </c>
      <c r="G5070" s="33" t="s">
        <v>8</v>
      </c>
      <c r="H5070" s="34">
        <v>4</v>
      </c>
    </row>
    <row r="5071" spans="1:8" x14ac:dyDescent="0.35">
      <c r="A5071" s="33">
        <v>2015</v>
      </c>
      <c r="B5071" s="33" t="s">
        <v>6</v>
      </c>
      <c r="C5071" s="33" t="str">
        <f>VLOOKUP(B5071,lookup!A:D,3,FALSE)</f>
        <v>Non Metropolitan Fire Authorities</v>
      </c>
      <c r="D5071" s="33" t="str">
        <f>VLOOKUP(B5071,lookup!A:D,4,FALSE)</f>
        <v>E31000001</v>
      </c>
      <c r="E5071" s="33" t="s">
        <v>7</v>
      </c>
      <c r="F5071" s="1" t="s">
        <v>219</v>
      </c>
      <c r="G5071" s="33" t="s">
        <v>178</v>
      </c>
      <c r="H5071" s="34">
        <v>3</v>
      </c>
    </row>
    <row r="5072" spans="1:8" x14ac:dyDescent="0.35">
      <c r="A5072" s="33">
        <v>2015</v>
      </c>
      <c r="B5072" s="33" t="s">
        <v>6</v>
      </c>
      <c r="C5072" s="33" t="str">
        <f>VLOOKUP(B5072,lookup!A:D,3,FALSE)</f>
        <v>Non Metropolitan Fire Authorities</v>
      </c>
      <c r="D5072" s="33" t="str">
        <f>VLOOKUP(B5072,lookup!A:D,4,FALSE)</f>
        <v>E31000001</v>
      </c>
      <c r="E5072" s="33" t="s">
        <v>7</v>
      </c>
      <c r="F5072" s="1" t="s">
        <v>219</v>
      </c>
      <c r="G5072" s="33" t="s">
        <v>10</v>
      </c>
      <c r="H5072" s="34">
        <v>6</v>
      </c>
    </row>
    <row r="5073" spans="1:8" x14ac:dyDescent="0.35">
      <c r="A5073" s="33">
        <v>2015</v>
      </c>
      <c r="B5073" s="33" t="s">
        <v>6</v>
      </c>
      <c r="C5073" s="33" t="str">
        <f>VLOOKUP(B5073,lookup!A:D,3,FALSE)</f>
        <v>Non Metropolitan Fire Authorities</v>
      </c>
      <c r="D5073" s="33" t="str">
        <f>VLOOKUP(B5073,lookup!A:D,4,FALSE)</f>
        <v>E31000001</v>
      </c>
      <c r="E5073" s="33" t="s">
        <v>7</v>
      </c>
      <c r="F5073" s="1" t="s">
        <v>219</v>
      </c>
      <c r="G5073" s="33" t="s">
        <v>11</v>
      </c>
      <c r="H5073" s="34">
        <v>21</v>
      </c>
    </row>
    <row r="5074" spans="1:8" x14ac:dyDescent="0.35">
      <c r="A5074" s="33">
        <v>2015</v>
      </c>
      <c r="B5074" s="33" t="s">
        <v>6</v>
      </c>
      <c r="C5074" s="33" t="str">
        <f>VLOOKUP(B5074,lookup!A:D,3,FALSE)</f>
        <v>Non Metropolitan Fire Authorities</v>
      </c>
      <c r="D5074" s="33" t="str">
        <f>VLOOKUP(B5074,lookup!A:D,4,FALSE)</f>
        <v>E31000001</v>
      </c>
      <c r="E5074" s="33" t="s">
        <v>7</v>
      </c>
      <c r="F5074" s="1" t="s">
        <v>219</v>
      </c>
      <c r="G5074" s="33" t="s">
        <v>12</v>
      </c>
      <c r="H5074" s="34">
        <v>108</v>
      </c>
    </row>
    <row r="5075" spans="1:8" x14ac:dyDescent="0.35">
      <c r="A5075" s="33">
        <v>2015</v>
      </c>
      <c r="B5075" s="33" t="s">
        <v>6</v>
      </c>
      <c r="C5075" s="33" t="str">
        <f>VLOOKUP(B5075,lookup!A:D,3,FALSE)</f>
        <v>Non Metropolitan Fire Authorities</v>
      </c>
      <c r="D5075" s="33" t="str">
        <f>VLOOKUP(B5075,lookup!A:D,4,FALSE)</f>
        <v>E31000001</v>
      </c>
      <c r="E5075" s="33" t="s">
        <v>7</v>
      </c>
      <c r="F5075" s="1" t="s">
        <v>219</v>
      </c>
      <c r="G5075" s="33" t="s">
        <v>13</v>
      </c>
      <c r="H5075" s="34">
        <v>47</v>
      </c>
    </row>
    <row r="5076" spans="1:8" x14ac:dyDescent="0.35">
      <c r="A5076" s="33">
        <v>2015</v>
      </c>
      <c r="B5076" s="33" t="s">
        <v>6</v>
      </c>
      <c r="C5076" s="33" t="str">
        <f>VLOOKUP(B5076,lookup!A:D,3,FALSE)</f>
        <v>Non Metropolitan Fire Authorities</v>
      </c>
      <c r="D5076" s="33" t="str">
        <f>VLOOKUP(B5076,lookup!A:D,4,FALSE)</f>
        <v>E31000001</v>
      </c>
      <c r="E5076" s="33" t="s">
        <v>7</v>
      </c>
      <c r="F5076" s="1" t="s">
        <v>219</v>
      </c>
      <c r="G5076" s="33" t="s">
        <v>14</v>
      </c>
      <c r="H5076" s="34">
        <v>344</v>
      </c>
    </row>
    <row r="5077" spans="1:8" x14ac:dyDescent="0.35">
      <c r="A5077" s="33">
        <v>2015</v>
      </c>
      <c r="B5077" s="33" t="s">
        <v>6</v>
      </c>
      <c r="C5077" s="33" t="str">
        <f>VLOOKUP(B5077,lookup!A:D,3,FALSE)</f>
        <v>Non Metropolitan Fire Authorities</v>
      </c>
      <c r="D5077" s="33" t="str">
        <f>VLOOKUP(B5077,lookup!A:D,4,FALSE)</f>
        <v>E31000001</v>
      </c>
      <c r="E5077" s="33" t="s">
        <v>7</v>
      </c>
      <c r="F5077" s="1" t="s">
        <v>219</v>
      </c>
      <c r="G5077" s="33" t="s">
        <v>5</v>
      </c>
      <c r="H5077" s="34">
        <v>533</v>
      </c>
    </row>
    <row r="5078" spans="1:8" x14ac:dyDescent="0.35">
      <c r="A5078" s="33">
        <v>2015</v>
      </c>
      <c r="B5078" s="33" t="s">
        <v>6</v>
      </c>
      <c r="C5078" s="33" t="str">
        <f>VLOOKUP(B5078,lookup!A:D,3,FALSE)</f>
        <v>Non Metropolitan Fire Authorities</v>
      </c>
      <c r="D5078" s="33" t="str">
        <f>VLOOKUP(B5078,lookup!A:D,4,FALSE)</f>
        <v>E31000001</v>
      </c>
      <c r="E5078" s="33" t="s">
        <v>15</v>
      </c>
      <c r="F5078" s="1" t="s">
        <v>219</v>
      </c>
      <c r="G5078" s="33" t="s">
        <v>8</v>
      </c>
      <c r="H5078" s="34">
        <v>0</v>
      </c>
    </row>
    <row r="5079" spans="1:8" x14ac:dyDescent="0.35">
      <c r="A5079" s="33">
        <v>2015</v>
      </c>
      <c r="B5079" s="33" t="s">
        <v>6</v>
      </c>
      <c r="C5079" s="33" t="str">
        <f>VLOOKUP(B5079,lookup!A:D,3,FALSE)</f>
        <v>Non Metropolitan Fire Authorities</v>
      </c>
      <c r="D5079" s="33" t="str">
        <f>VLOOKUP(B5079,lookup!A:D,4,FALSE)</f>
        <v>E31000001</v>
      </c>
      <c r="E5079" s="33" t="s">
        <v>15</v>
      </c>
      <c r="F5079" s="1" t="s">
        <v>219</v>
      </c>
      <c r="G5079" s="33" t="s">
        <v>178</v>
      </c>
      <c r="H5079" s="34">
        <v>0</v>
      </c>
    </row>
    <row r="5080" spans="1:8" x14ac:dyDescent="0.35">
      <c r="A5080" s="33">
        <v>2015</v>
      </c>
      <c r="B5080" s="33" t="s">
        <v>6</v>
      </c>
      <c r="C5080" s="33" t="str">
        <f>VLOOKUP(B5080,lookup!A:D,3,FALSE)</f>
        <v>Non Metropolitan Fire Authorities</v>
      </c>
      <c r="D5080" s="33" t="str">
        <f>VLOOKUP(B5080,lookup!A:D,4,FALSE)</f>
        <v>E31000001</v>
      </c>
      <c r="E5080" s="33" t="s">
        <v>15</v>
      </c>
      <c r="F5080" s="1" t="s">
        <v>219</v>
      </c>
      <c r="G5080" s="33" t="s">
        <v>10</v>
      </c>
      <c r="H5080" s="34">
        <v>1</v>
      </c>
    </row>
    <row r="5081" spans="1:8" x14ac:dyDescent="0.35">
      <c r="A5081" s="33">
        <v>2015</v>
      </c>
      <c r="B5081" s="33" t="s">
        <v>6</v>
      </c>
      <c r="C5081" s="33" t="str">
        <f>VLOOKUP(B5081,lookup!A:D,3,FALSE)</f>
        <v>Non Metropolitan Fire Authorities</v>
      </c>
      <c r="D5081" s="33" t="str">
        <f>VLOOKUP(B5081,lookup!A:D,4,FALSE)</f>
        <v>E31000001</v>
      </c>
      <c r="E5081" s="33" t="s">
        <v>15</v>
      </c>
      <c r="F5081" s="1" t="s">
        <v>219</v>
      </c>
      <c r="G5081" s="33" t="s">
        <v>11</v>
      </c>
      <c r="H5081" s="34">
        <v>1</v>
      </c>
    </row>
    <row r="5082" spans="1:8" x14ac:dyDescent="0.35">
      <c r="A5082" s="33">
        <v>2015</v>
      </c>
      <c r="B5082" s="33" t="s">
        <v>6</v>
      </c>
      <c r="C5082" s="33" t="str">
        <f>VLOOKUP(B5082,lookup!A:D,3,FALSE)</f>
        <v>Non Metropolitan Fire Authorities</v>
      </c>
      <c r="D5082" s="33" t="str">
        <f>VLOOKUP(B5082,lookup!A:D,4,FALSE)</f>
        <v>E31000001</v>
      </c>
      <c r="E5082" s="33" t="s">
        <v>15</v>
      </c>
      <c r="F5082" s="1" t="s">
        <v>219</v>
      </c>
      <c r="G5082" s="33" t="s">
        <v>12</v>
      </c>
      <c r="H5082" s="34">
        <v>2</v>
      </c>
    </row>
    <row r="5083" spans="1:8" x14ac:dyDescent="0.35">
      <c r="A5083" s="33">
        <v>2015</v>
      </c>
      <c r="B5083" s="33" t="s">
        <v>6</v>
      </c>
      <c r="C5083" s="33" t="str">
        <f>VLOOKUP(B5083,lookup!A:D,3,FALSE)</f>
        <v>Non Metropolitan Fire Authorities</v>
      </c>
      <c r="D5083" s="33" t="str">
        <f>VLOOKUP(B5083,lookup!A:D,4,FALSE)</f>
        <v>E31000001</v>
      </c>
      <c r="E5083" s="33" t="s">
        <v>15</v>
      </c>
      <c r="F5083" s="1" t="s">
        <v>219</v>
      </c>
      <c r="G5083" s="33" t="s">
        <v>13</v>
      </c>
      <c r="H5083" s="34">
        <v>1</v>
      </c>
    </row>
    <row r="5084" spans="1:8" x14ac:dyDescent="0.35">
      <c r="A5084" s="33">
        <v>2015</v>
      </c>
      <c r="B5084" s="33" t="s">
        <v>6</v>
      </c>
      <c r="C5084" s="33" t="str">
        <f>VLOOKUP(B5084,lookup!A:D,3,FALSE)</f>
        <v>Non Metropolitan Fire Authorities</v>
      </c>
      <c r="D5084" s="33" t="str">
        <f>VLOOKUP(B5084,lookup!A:D,4,FALSE)</f>
        <v>E31000001</v>
      </c>
      <c r="E5084" s="33" t="s">
        <v>15</v>
      </c>
      <c r="F5084" s="1" t="s">
        <v>219</v>
      </c>
      <c r="G5084" s="33" t="s">
        <v>14</v>
      </c>
      <c r="H5084" s="34">
        <v>21</v>
      </c>
    </row>
    <row r="5085" spans="1:8" x14ac:dyDescent="0.35">
      <c r="A5085" s="33">
        <v>2015</v>
      </c>
      <c r="B5085" s="33" t="s">
        <v>6</v>
      </c>
      <c r="C5085" s="33" t="str">
        <f>VLOOKUP(B5085,lookup!A:D,3,FALSE)</f>
        <v>Non Metropolitan Fire Authorities</v>
      </c>
      <c r="D5085" s="33" t="str">
        <f>VLOOKUP(B5085,lookup!A:D,4,FALSE)</f>
        <v>E31000001</v>
      </c>
      <c r="E5085" s="33" t="s">
        <v>15</v>
      </c>
      <c r="F5085" s="1" t="s">
        <v>219</v>
      </c>
      <c r="G5085" s="33" t="s">
        <v>5</v>
      </c>
      <c r="H5085" s="34">
        <v>26</v>
      </c>
    </row>
    <row r="5086" spans="1:8" x14ac:dyDescent="0.35">
      <c r="A5086" s="33">
        <v>2015</v>
      </c>
      <c r="B5086" s="33" t="s">
        <v>6</v>
      </c>
      <c r="C5086" s="33" t="str">
        <f>VLOOKUP(B5086,lookup!A:D,3,FALSE)</f>
        <v>Non Metropolitan Fire Authorities</v>
      </c>
      <c r="D5086" s="33" t="str">
        <f>VLOOKUP(B5086,lookup!A:D,4,FALSE)</f>
        <v>E31000001</v>
      </c>
      <c r="E5086" s="33" t="s">
        <v>7</v>
      </c>
      <c r="F5086" s="1" t="s">
        <v>252</v>
      </c>
      <c r="G5086" s="33" t="s">
        <v>10</v>
      </c>
      <c r="H5086" s="34">
        <v>0</v>
      </c>
    </row>
    <row r="5087" spans="1:8" x14ac:dyDescent="0.35">
      <c r="A5087" s="33">
        <v>2015</v>
      </c>
      <c r="B5087" s="33" t="s">
        <v>6</v>
      </c>
      <c r="C5087" s="33" t="str">
        <f>VLOOKUP(B5087,lookup!A:D,3,FALSE)</f>
        <v>Non Metropolitan Fire Authorities</v>
      </c>
      <c r="D5087" s="33" t="str">
        <f>VLOOKUP(B5087,lookup!A:D,4,FALSE)</f>
        <v>E31000001</v>
      </c>
      <c r="E5087" s="33" t="s">
        <v>7</v>
      </c>
      <c r="F5087" s="1" t="s">
        <v>252</v>
      </c>
      <c r="G5087" s="33" t="s">
        <v>11</v>
      </c>
      <c r="H5087" s="34">
        <v>0</v>
      </c>
    </row>
    <row r="5088" spans="1:8" x14ac:dyDescent="0.35">
      <c r="A5088" s="33">
        <v>2015</v>
      </c>
      <c r="B5088" s="33" t="s">
        <v>6</v>
      </c>
      <c r="C5088" s="33" t="str">
        <f>VLOOKUP(B5088,lookup!A:D,3,FALSE)</f>
        <v>Non Metropolitan Fire Authorities</v>
      </c>
      <c r="D5088" s="33" t="str">
        <f>VLOOKUP(B5088,lookup!A:D,4,FALSE)</f>
        <v>E31000001</v>
      </c>
      <c r="E5088" s="33" t="s">
        <v>7</v>
      </c>
      <c r="F5088" s="1" t="s">
        <v>252</v>
      </c>
      <c r="G5088" s="33" t="s">
        <v>12</v>
      </c>
      <c r="H5088" s="34">
        <v>14</v>
      </c>
    </row>
    <row r="5089" spans="1:8" x14ac:dyDescent="0.35">
      <c r="A5089" s="33">
        <v>2015</v>
      </c>
      <c r="B5089" s="33" t="s">
        <v>6</v>
      </c>
      <c r="C5089" s="33" t="str">
        <f>VLOOKUP(B5089,lookup!A:D,3,FALSE)</f>
        <v>Non Metropolitan Fire Authorities</v>
      </c>
      <c r="D5089" s="33" t="str">
        <f>VLOOKUP(B5089,lookup!A:D,4,FALSE)</f>
        <v>E31000001</v>
      </c>
      <c r="E5089" s="33" t="s">
        <v>7</v>
      </c>
      <c r="F5089" s="1" t="s">
        <v>252</v>
      </c>
      <c r="G5089" s="33" t="s">
        <v>13</v>
      </c>
      <c r="H5089" s="34">
        <v>52</v>
      </c>
    </row>
    <row r="5090" spans="1:8" x14ac:dyDescent="0.35">
      <c r="A5090" s="33">
        <v>2015</v>
      </c>
      <c r="B5090" s="33" t="s">
        <v>6</v>
      </c>
      <c r="C5090" s="33" t="str">
        <f>VLOOKUP(B5090,lookup!A:D,3,FALSE)</f>
        <v>Non Metropolitan Fire Authorities</v>
      </c>
      <c r="D5090" s="33" t="str">
        <f>VLOOKUP(B5090,lookup!A:D,4,FALSE)</f>
        <v>E31000001</v>
      </c>
      <c r="E5090" s="33" t="s">
        <v>7</v>
      </c>
      <c r="F5090" s="1" t="s">
        <v>252</v>
      </c>
      <c r="G5090" s="33" t="s">
        <v>14</v>
      </c>
      <c r="H5090" s="34">
        <v>161</v>
      </c>
    </row>
    <row r="5091" spans="1:8" x14ac:dyDescent="0.35">
      <c r="A5091" s="33">
        <v>2015</v>
      </c>
      <c r="B5091" s="33" t="s">
        <v>6</v>
      </c>
      <c r="C5091" s="33" t="str">
        <f>VLOOKUP(B5091,lookup!A:D,3,FALSE)</f>
        <v>Non Metropolitan Fire Authorities</v>
      </c>
      <c r="D5091" s="33" t="str">
        <f>VLOOKUP(B5091,lookup!A:D,4,FALSE)</f>
        <v>E31000001</v>
      </c>
      <c r="E5091" s="33" t="s">
        <v>7</v>
      </c>
      <c r="F5091" s="1" t="s">
        <v>252</v>
      </c>
      <c r="G5091" s="33" t="s">
        <v>5</v>
      </c>
      <c r="H5091" s="34">
        <v>227</v>
      </c>
    </row>
    <row r="5092" spans="1:8" x14ac:dyDescent="0.35">
      <c r="A5092" s="33">
        <v>2015</v>
      </c>
      <c r="B5092" s="33" t="s">
        <v>6</v>
      </c>
      <c r="C5092" s="33" t="str">
        <f>VLOOKUP(B5092,lookup!A:D,3,FALSE)</f>
        <v>Non Metropolitan Fire Authorities</v>
      </c>
      <c r="D5092" s="33" t="str">
        <f>VLOOKUP(B5092,lookup!A:D,4,FALSE)</f>
        <v>E31000001</v>
      </c>
      <c r="E5092" s="33" t="s">
        <v>15</v>
      </c>
      <c r="F5092" s="1" t="s">
        <v>252</v>
      </c>
      <c r="G5092" s="33" t="s">
        <v>10</v>
      </c>
      <c r="H5092" s="34">
        <v>0</v>
      </c>
    </row>
    <row r="5093" spans="1:8" x14ac:dyDescent="0.35">
      <c r="A5093" s="33">
        <v>2015</v>
      </c>
      <c r="B5093" s="33" t="s">
        <v>6</v>
      </c>
      <c r="C5093" s="33" t="str">
        <f>VLOOKUP(B5093,lookup!A:D,3,FALSE)</f>
        <v>Non Metropolitan Fire Authorities</v>
      </c>
      <c r="D5093" s="33" t="str">
        <f>VLOOKUP(B5093,lookup!A:D,4,FALSE)</f>
        <v>E31000001</v>
      </c>
      <c r="E5093" s="33" t="s">
        <v>15</v>
      </c>
      <c r="F5093" s="1" t="s">
        <v>252</v>
      </c>
      <c r="G5093" s="33" t="s">
        <v>11</v>
      </c>
      <c r="H5093" s="34">
        <v>0</v>
      </c>
    </row>
    <row r="5094" spans="1:8" x14ac:dyDescent="0.35">
      <c r="A5094" s="33">
        <v>2015</v>
      </c>
      <c r="B5094" s="33" t="s">
        <v>6</v>
      </c>
      <c r="C5094" s="33" t="str">
        <f>VLOOKUP(B5094,lookup!A:D,3,FALSE)</f>
        <v>Non Metropolitan Fire Authorities</v>
      </c>
      <c r="D5094" s="33" t="str">
        <f>VLOOKUP(B5094,lookup!A:D,4,FALSE)</f>
        <v>E31000001</v>
      </c>
      <c r="E5094" s="33" t="s">
        <v>15</v>
      </c>
      <c r="F5094" s="1" t="s">
        <v>252</v>
      </c>
      <c r="G5094" s="33" t="s">
        <v>12</v>
      </c>
      <c r="H5094" s="34">
        <v>0</v>
      </c>
    </row>
    <row r="5095" spans="1:8" x14ac:dyDescent="0.35">
      <c r="A5095" s="33">
        <v>2015</v>
      </c>
      <c r="B5095" s="33" t="s">
        <v>6</v>
      </c>
      <c r="C5095" s="33" t="str">
        <f>VLOOKUP(B5095,lookup!A:D,3,FALSE)</f>
        <v>Non Metropolitan Fire Authorities</v>
      </c>
      <c r="D5095" s="33" t="str">
        <f>VLOOKUP(B5095,lookup!A:D,4,FALSE)</f>
        <v>E31000001</v>
      </c>
      <c r="E5095" s="33" t="s">
        <v>15</v>
      </c>
      <c r="F5095" s="1" t="s">
        <v>252</v>
      </c>
      <c r="G5095" s="33" t="s">
        <v>13</v>
      </c>
      <c r="H5095" s="34">
        <v>1</v>
      </c>
    </row>
    <row r="5096" spans="1:8" x14ac:dyDescent="0.35">
      <c r="A5096" s="33">
        <v>2015</v>
      </c>
      <c r="B5096" s="33" t="s">
        <v>6</v>
      </c>
      <c r="C5096" s="33" t="str">
        <f>VLOOKUP(B5096,lookup!A:D,3,FALSE)</f>
        <v>Non Metropolitan Fire Authorities</v>
      </c>
      <c r="D5096" s="33" t="str">
        <f>VLOOKUP(B5096,lookup!A:D,4,FALSE)</f>
        <v>E31000001</v>
      </c>
      <c r="E5096" s="33" t="s">
        <v>15</v>
      </c>
      <c r="F5096" s="1" t="s">
        <v>252</v>
      </c>
      <c r="G5096" s="33" t="s">
        <v>14</v>
      </c>
      <c r="H5096" s="34">
        <v>5</v>
      </c>
    </row>
    <row r="5097" spans="1:8" x14ac:dyDescent="0.35">
      <c r="A5097" s="33">
        <v>2015</v>
      </c>
      <c r="B5097" s="33" t="s">
        <v>6</v>
      </c>
      <c r="C5097" s="33" t="str">
        <f>VLOOKUP(B5097,lookup!A:D,3,FALSE)</f>
        <v>Non Metropolitan Fire Authorities</v>
      </c>
      <c r="D5097" s="33" t="str">
        <f>VLOOKUP(B5097,lookup!A:D,4,FALSE)</f>
        <v>E31000001</v>
      </c>
      <c r="E5097" s="33" t="s">
        <v>15</v>
      </c>
      <c r="F5097" s="1" t="s">
        <v>252</v>
      </c>
      <c r="G5097" s="33" t="s">
        <v>5</v>
      </c>
      <c r="H5097" s="34">
        <v>6</v>
      </c>
    </row>
    <row r="5098" spans="1:8" x14ac:dyDescent="0.35">
      <c r="A5098" s="33">
        <v>2015</v>
      </c>
      <c r="B5098" s="33" t="s">
        <v>26</v>
      </c>
      <c r="C5098" s="33" t="str">
        <f>VLOOKUP(B5098,lookup!A:D,3,FALSE)</f>
        <v>Non Metropolitan Fire Authorities</v>
      </c>
      <c r="D5098" s="33" t="str">
        <f>VLOOKUP(B5098,lookup!A:D,4,FALSE)</f>
        <v>E31000002</v>
      </c>
      <c r="E5098" s="33" t="s">
        <v>7</v>
      </c>
      <c r="F5098" s="1" t="s">
        <v>219</v>
      </c>
      <c r="G5098" s="33" t="s">
        <v>8</v>
      </c>
      <c r="H5098" s="34">
        <v>2</v>
      </c>
    </row>
    <row r="5099" spans="1:8" x14ac:dyDescent="0.35">
      <c r="A5099" s="33">
        <v>2015</v>
      </c>
      <c r="B5099" s="33" t="s">
        <v>26</v>
      </c>
      <c r="C5099" s="33" t="str">
        <f>VLOOKUP(B5099,lookup!A:D,3,FALSE)</f>
        <v>Non Metropolitan Fire Authorities</v>
      </c>
      <c r="D5099" s="33" t="str">
        <f>VLOOKUP(B5099,lookup!A:D,4,FALSE)</f>
        <v>E31000002</v>
      </c>
      <c r="E5099" s="33" t="s">
        <v>7</v>
      </c>
      <c r="F5099" s="1" t="s">
        <v>219</v>
      </c>
      <c r="G5099" s="33" t="s">
        <v>178</v>
      </c>
      <c r="H5099" s="34">
        <v>4</v>
      </c>
    </row>
    <row r="5100" spans="1:8" x14ac:dyDescent="0.35">
      <c r="A5100" s="33">
        <v>2015</v>
      </c>
      <c r="B5100" s="33" t="s">
        <v>26</v>
      </c>
      <c r="C5100" s="33" t="str">
        <f>VLOOKUP(B5100,lookup!A:D,3,FALSE)</f>
        <v>Non Metropolitan Fire Authorities</v>
      </c>
      <c r="D5100" s="33" t="str">
        <f>VLOOKUP(B5100,lookup!A:D,4,FALSE)</f>
        <v>E31000002</v>
      </c>
      <c r="E5100" s="33" t="s">
        <v>7</v>
      </c>
      <c r="F5100" s="1" t="s">
        <v>219</v>
      </c>
      <c r="G5100" s="33" t="s">
        <v>10</v>
      </c>
      <c r="H5100" s="34">
        <v>9</v>
      </c>
    </row>
    <row r="5101" spans="1:8" x14ac:dyDescent="0.35">
      <c r="A5101" s="33">
        <v>2015</v>
      </c>
      <c r="B5101" s="33" t="s">
        <v>26</v>
      </c>
      <c r="C5101" s="33" t="str">
        <f>VLOOKUP(B5101,lookup!A:D,3,FALSE)</f>
        <v>Non Metropolitan Fire Authorities</v>
      </c>
      <c r="D5101" s="33" t="str">
        <f>VLOOKUP(B5101,lookup!A:D,4,FALSE)</f>
        <v>E31000002</v>
      </c>
      <c r="E5101" s="33" t="s">
        <v>7</v>
      </c>
      <c r="F5101" s="1" t="s">
        <v>219</v>
      </c>
      <c r="G5101" s="33" t="s">
        <v>11</v>
      </c>
      <c r="H5101" s="34">
        <v>13</v>
      </c>
    </row>
    <row r="5102" spans="1:8" x14ac:dyDescent="0.35">
      <c r="A5102" s="33">
        <v>2015</v>
      </c>
      <c r="B5102" s="33" t="s">
        <v>26</v>
      </c>
      <c r="C5102" s="33" t="str">
        <f>VLOOKUP(B5102,lookup!A:D,3,FALSE)</f>
        <v>Non Metropolitan Fire Authorities</v>
      </c>
      <c r="D5102" s="33" t="str">
        <f>VLOOKUP(B5102,lookup!A:D,4,FALSE)</f>
        <v>E31000002</v>
      </c>
      <c r="E5102" s="33" t="s">
        <v>7</v>
      </c>
      <c r="F5102" s="1" t="s">
        <v>219</v>
      </c>
      <c r="G5102" s="33" t="s">
        <v>12</v>
      </c>
      <c r="H5102" s="34">
        <v>39</v>
      </c>
    </row>
    <row r="5103" spans="1:8" x14ac:dyDescent="0.35">
      <c r="A5103" s="33">
        <v>2015</v>
      </c>
      <c r="B5103" s="33" t="s">
        <v>26</v>
      </c>
      <c r="C5103" s="33" t="str">
        <f>VLOOKUP(B5103,lookup!A:D,3,FALSE)</f>
        <v>Non Metropolitan Fire Authorities</v>
      </c>
      <c r="D5103" s="33" t="str">
        <f>VLOOKUP(B5103,lookup!A:D,4,FALSE)</f>
        <v>E31000002</v>
      </c>
      <c r="E5103" s="33" t="s">
        <v>7</v>
      </c>
      <c r="F5103" s="1" t="s">
        <v>219</v>
      </c>
      <c r="G5103" s="33" t="s">
        <v>13</v>
      </c>
      <c r="H5103" s="34">
        <v>45</v>
      </c>
    </row>
    <row r="5104" spans="1:8" x14ac:dyDescent="0.35">
      <c r="A5104" s="33">
        <v>2015</v>
      </c>
      <c r="B5104" s="33" t="s">
        <v>26</v>
      </c>
      <c r="C5104" s="33" t="str">
        <f>VLOOKUP(B5104,lookup!A:D,3,FALSE)</f>
        <v>Non Metropolitan Fire Authorities</v>
      </c>
      <c r="D5104" s="33" t="str">
        <f>VLOOKUP(B5104,lookup!A:D,4,FALSE)</f>
        <v>E31000002</v>
      </c>
      <c r="E5104" s="33" t="s">
        <v>7</v>
      </c>
      <c r="F5104" s="1" t="s">
        <v>219</v>
      </c>
      <c r="G5104" s="33" t="s">
        <v>14</v>
      </c>
      <c r="H5104" s="34">
        <v>161</v>
      </c>
    </row>
    <row r="5105" spans="1:8" x14ac:dyDescent="0.35">
      <c r="A5105" s="33">
        <v>2015</v>
      </c>
      <c r="B5105" s="33" t="s">
        <v>26</v>
      </c>
      <c r="C5105" s="33" t="str">
        <f>VLOOKUP(B5105,lookup!A:D,3,FALSE)</f>
        <v>Non Metropolitan Fire Authorities</v>
      </c>
      <c r="D5105" s="33" t="str">
        <f>VLOOKUP(B5105,lookup!A:D,4,FALSE)</f>
        <v>E31000002</v>
      </c>
      <c r="E5105" s="33" t="s">
        <v>7</v>
      </c>
      <c r="F5105" s="1" t="s">
        <v>219</v>
      </c>
      <c r="G5105" s="33" t="s">
        <v>5</v>
      </c>
      <c r="H5105" s="34">
        <v>273</v>
      </c>
    </row>
    <row r="5106" spans="1:8" x14ac:dyDescent="0.35">
      <c r="A5106" s="33">
        <v>2015</v>
      </c>
      <c r="B5106" s="33" t="s">
        <v>26</v>
      </c>
      <c r="C5106" s="33" t="str">
        <f>VLOOKUP(B5106,lookup!A:D,3,FALSE)</f>
        <v>Non Metropolitan Fire Authorities</v>
      </c>
      <c r="D5106" s="33" t="str">
        <f>VLOOKUP(B5106,lookup!A:D,4,FALSE)</f>
        <v>E31000002</v>
      </c>
      <c r="E5106" s="33" t="s">
        <v>15</v>
      </c>
      <c r="F5106" s="1" t="s">
        <v>219</v>
      </c>
      <c r="G5106" s="33" t="s">
        <v>8</v>
      </c>
      <c r="H5106" s="34">
        <v>0</v>
      </c>
    </row>
    <row r="5107" spans="1:8" x14ac:dyDescent="0.35">
      <c r="A5107" s="33">
        <v>2015</v>
      </c>
      <c r="B5107" s="33" t="s">
        <v>26</v>
      </c>
      <c r="C5107" s="33" t="str">
        <f>VLOOKUP(B5107,lookup!A:D,3,FALSE)</f>
        <v>Non Metropolitan Fire Authorities</v>
      </c>
      <c r="D5107" s="33" t="str">
        <f>VLOOKUP(B5107,lookup!A:D,4,FALSE)</f>
        <v>E31000002</v>
      </c>
      <c r="E5107" s="33" t="s">
        <v>15</v>
      </c>
      <c r="F5107" s="1" t="s">
        <v>219</v>
      </c>
      <c r="G5107" s="33" t="s">
        <v>178</v>
      </c>
      <c r="H5107" s="34">
        <v>0</v>
      </c>
    </row>
    <row r="5108" spans="1:8" x14ac:dyDescent="0.35">
      <c r="A5108" s="33">
        <v>2015</v>
      </c>
      <c r="B5108" s="33" t="s">
        <v>26</v>
      </c>
      <c r="C5108" s="33" t="str">
        <f>VLOOKUP(B5108,lookup!A:D,3,FALSE)</f>
        <v>Non Metropolitan Fire Authorities</v>
      </c>
      <c r="D5108" s="33" t="str">
        <f>VLOOKUP(B5108,lookup!A:D,4,FALSE)</f>
        <v>E31000002</v>
      </c>
      <c r="E5108" s="33" t="s">
        <v>15</v>
      </c>
      <c r="F5108" s="1" t="s">
        <v>219</v>
      </c>
      <c r="G5108" s="33" t="s">
        <v>10</v>
      </c>
      <c r="H5108" s="34">
        <v>0</v>
      </c>
    </row>
    <row r="5109" spans="1:8" x14ac:dyDescent="0.35">
      <c r="A5109" s="33">
        <v>2015</v>
      </c>
      <c r="B5109" s="33" t="s">
        <v>26</v>
      </c>
      <c r="C5109" s="33" t="str">
        <f>VLOOKUP(B5109,lookup!A:D,3,FALSE)</f>
        <v>Non Metropolitan Fire Authorities</v>
      </c>
      <c r="D5109" s="33" t="str">
        <f>VLOOKUP(B5109,lookup!A:D,4,FALSE)</f>
        <v>E31000002</v>
      </c>
      <c r="E5109" s="33" t="s">
        <v>15</v>
      </c>
      <c r="F5109" s="1" t="s">
        <v>219</v>
      </c>
      <c r="G5109" s="33" t="s">
        <v>11</v>
      </c>
      <c r="H5109" s="34">
        <v>1</v>
      </c>
    </row>
    <row r="5110" spans="1:8" x14ac:dyDescent="0.35">
      <c r="A5110" s="33">
        <v>2015</v>
      </c>
      <c r="B5110" s="33" t="s">
        <v>26</v>
      </c>
      <c r="C5110" s="33" t="str">
        <f>VLOOKUP(B5110,lookup!A:D,3,FALSE)</f>
        <v>Non Metropolitan Fire Authorities</v>
      </c>
      <c r="D5110" s="33" t="str">
        <f>VLOOKUP(B5110,lookup!A:D,4,FALSE)</f>
        <v>E31000002</v>
      </c>
      <c r="E5110" s="33" t="s">
        <v>15</v>
      </c>
      <c r="F5110" s="1" t="s">
        <v>219</v>
      </c>
      <c r="G5110" s="33" t="s">
        <v>12</v>
      </c>
      <c r="H5110" s="34">
        <v>1</v>
      </c>
    </row>
    <row r="5111" spans="1:8" x14ac:dyDescent="0.35">
      <c r="A5111" s="33">
        <v>2015</v>
      </c>
      <c r="B5111" s="33" t="s">
        <v>26</v>
      </c>
      <c r="C5111" s="33" t="str">
        <f>VLOOKUP(B5111,lookup!A:D,3,FALSE)</f>
        <v>Non Metropolitan Fire Authorities</v>
      </c>
      <c r="D5111" s="33" t="str">
        <f>VLOOKUP(B5111,lookup!A:D,4,FALSE)</f>
        <v>E31000002</v>
      </c>
      <c r="E5111" s="33" t="s">
        <v>15</v>
      </c>
      <c r="F5111" s="1" t="s">
        <v>219</v>
      </c>
      <c r="G5111" s="33" t="s">
        <v>13</v>
      </c>
      <c r="H5111" s="34">
        <v>1</v>
      </c>
    </row>
    <row r="5112" spans="1:8" x14ac:dyDescent="0.35">
      <c r="A5112" s="33">
        <v>2015</v>
      </c>
      <c r="B5112" s="33" t="s">
        <v>26</v>
      </c>
      <c r="C5112" s="33" t="str">
        <f>VLOOKUP(B5112,lookup!A:D,3,FALSE)</f>
        <v>Non Metropolitan Fire Authorities</v>
      </c>
      <c r="D5112" s="33" t="str">
        <f>VLOOKUP(B5112,lookup!A:D,4,FALSE)</f>
        <v>E31000002</v>
      </c>
      <c r="E5112" s="33" t="s">
        <v>15</v>
      </c>
      <c r="F5112" s="1" t="s">
        <v>219</v>
      </c>
      <c r="G5112" s="33" t="s">
        <v>14</v>
      </c>
      <c r="H5112" s="34">
        <v>8</v>
      </c>
    </row>
    <row r="5113" spans="1:8" x14ac:dyDescent="0.35">
      <c r="A5113" s="33">
        <v>2015</v>
      </c>
      <c r="B5113" s="33" t="s">
        <v>26</v>
      </c>
      <c r="C5113" s="33" t="str">
        <f>VLOOKUP(B5113,lookup!A:D,3,FALSE)</f>
        <v>Non Metropolitan Fire Authorities</v>
      </c>
      <c r="D5113" s="33" t="str">
        <f>VLOOKUP(B5113,lookup!A:D,4,FALSE)</f>
        <v>E31000002</v>
      </c>
      <c r="E5113" s="33" t="s">
        <v>15</v>
      </c>
      <c r="F5113" s="1" t="s">
        <v>219</v>
      </c>
      <c r="G5113" s="33" t="s">
        <v>5</v>
      </c>
      <c r="H5113" s="34">
        <v>11</v>
      </c>
    </row>
    <row r="5114" spans="1:8" x14ac:dyDescent="0.35">
      <c r="A5114" s="33">
        <v>2015</v>
      </c>
      <c r="B5114" s="33" t="s">
        <v>26</v>
      </c>
      <c r="C5114" s="33" t="str">
        <f>VLOOKUP(B5114,lookup!A:D,3,FALSE)</f>
        <v>Non Metropolitan Fire Authorities</v>
      </c>
      <c r="D5114" s="33" t="str">
        <f>VLOOKUP(B5114,lookup!A:D,4,FALSE)</f>
        <v>E31000002</v>
      </c>
      <c r="E5114" s="33" t="s">
        <v>7</v>
      </c>
      <c r="F5114" s="1" t="s">
        <v>252</v>
      </c>
      <c r="G5114" s="33" t="s">
        <v>10</v>
      </c>
      <c r="H5114" s="34">
        <v>0</v>
      </c>
    </row>
    <row r="5115" spans="1:8" x14ac:dyDescent="0.35">
      <c r="A5115" s="33">
        <v>2015</v>
      </c>
      <c r="B5115" s="33" t="s">
        <v>26</v>
      </c>
      <c r="C5115" s="33" t="str">
        <f>VLOOKUP(B5115,lookup!A:D,3,FALSE)</f>
        <v>Non Metropolitan Fire Authorities</v>
      </c>
      <c r="D5115" s="33" t="str">
        <f>VLOOKUP(B5115,lookup!A:D,4,FALSE)</f>
        <v>E31000002</v>
      </c>
      <c r="E5115" s="33" t="s">
        <v>7</v>
      </c>
      <c r="F5115" s="1" t="s">
        <v>252</v>
      </c>
      <c r="G5115" s="33" t="s">
        <v>11</v>
      </c>
      <c r="H5115" s="34">
        <v>0</v>
      </c>
    </row>
    <row r="5116" spans="1:8" x14ac:dyDescent="0.35">
      <c r="A5116" s="33">
        <v>2015</v>
      </c>
      <c r="B5116" s="33" t="s">
        <v>26</v>
      </c>
      <c r="C5116" s="33" t="str">
        <f>VLOOKUP(B5116,lookup!A:D,3,FALSE)</f>
        <v>Non Metropolitan Fire Authorities</v>
      </c>
      <c r="D5116" s="33" t="str">
        <f>VLOOKUP(B5116,lookup!A:D,4,FALSE)</f>
        <v>E31000002</v>
      </c>
      <c r="E5116" s="33" t="s">
        <v>7</v>
      </c>
      <c r="F5116" s="1" t="s">
        <v>252</v>
      </c>
      <c r="G5116" s="33" t="s">
        <v>12</v>
      </c>
      <c r="H5116" s="34">
        <v>11</v>
      </c>
    </row>
    <row r="5117" spans="1:8" x14ac:dyDescent="0.35">
      <c r="A5117" s="33">
        <v>2015</v>
      </c>
      <c r="B5117" s="33" t="s">
        <v>26</v>
      </c>
      <c r="C5117" s="33" t="str">
        <f>VLOOKUP(B5117,lookup!A:D,3,FALSE)</f>
        <v>Non Metropolitan Fire Authorities</v>
      </c>
      <c r="D5117" s="33" t="str">
        <f>VLOOKUP(B5117,lookup!A:D,4,FALSE)</f>
        <v>E31000002</v>
      </c>
      <c r="E5117" s="33" t="s">
        <v>7</v>
      </c>
      <c r="F5117" s="1" t="s">
        <v>252</v>
      </c>
      <c r="G5117" s="33" t="s">
        <v>13</v>
      </c>
      <c r="H5117" s="34">
        <v>20</v>
      </c>
    </row>
    <row r="5118" spans="1:8" x14ac:dyDescent="0.35">
      <c r="A5118" s="33">
        <v>2015</v>
      </c>
      <c r="B5118" s="33" t="s">
        <v>26</v>
      </c>
      <c r="C5118" s="33" t="str">
        <f>VLOOKUP(B5118,lookup!A:D,3,FALSE)</f>
        <v>Non Metropolitan Fire Authorities</v>
      </c>
      <c r="D5118" s="33" t="str">
        <f>VLOOKUP(B5118,lookup!A:D,4,FALSE)</f>
        <v>E31000002</v>
      </c>
      <c r="E5118" s="33" t="s">
        <v>7</v>
      </c>
      <c r="F5118" s="1" t="s">
        <v>252</v>
      </c>
      <c r="G5118" s="33" t="s">
        <v>14</v>
      </c>
      <c r="H5118" s="34">
        <v>106</v>
      </c>
    </row>
    <row r="5119" spans="1:8" x14ac:dyDescent="0.35">
      <c r="A5119" s="33">
        <v>2015</v>
      </c>
      <c r="B5119" s="33" t="s">
        <v>26</v>
      </c>
      <c r="C5119" s="33" t="str">
        <f>VLOOKUP(B5119,lookup!A:D,3,FALSE)</f>
        <v>Non Metropolitan Fire Authorities</v>
      </c>
      <c r="D5119" s="33" t="str">
        <f>VLOOKUP(B5119,lookup!A:D,4,FALSE)</f>
        <v>E31000002</v>
      </c>
      <c r="E5119" s="33" t="s">
        <v>7</v>
      </c>
      <c r="F5119" s="1" t="s">
        <v>252</v>
      </c>
      <c r="G5119" s="33" t="s">
        <v>5</v>
      </c>
      <c r="H5119" s="34">
        <v>137</v>
      </c>
    </row>
    <row r="5120" spans="1:8" x14ac:dyDescent="0.35">
      <c r="A5120" s="33">
        <v>2015</v>
      </c>
      <c r="B5120" s="33" t="s">
        <v>26</v>
      </c>
      <c r="C5120" s="33" t="str">
        <f>VLOOKUP(B5120,lookup!A:D,3,FALSE)</f>
        <v>Non Metropolitan Fire Authorities</v>
      </c>
      <c r="D5120" s="33" t="str">
        <f>VLOOKUP(B5120,lookup!A:D,4,FALSE)</f>
        <v>E31000002</v>
      </c>
      <c r="E5120" s="33" t="s">
        <v>15</v>
      </c>
      <c r="F5120" s="1" t="s">
        <v>252</v>
      </c>
      <c r="G5120" s="33" t="s">
        <v>10</v>
      </c>
      <c r="H5120" s="34">
        <v>0</v>
      </c>
    </row>
    <row r="5121" spans="1:8" x14ac:dyDescent="0.35">
      <c r="A5121" s="33">
        <v>2015</v>
      </c>
      <c r="B5121" s="33" t="s">
        <v>26</v>
      </c>
      <c r="C5121" s="33" t="str">
        <f>VLOOKUP(B5121,lookup!A:D,3,FALSE)</f>
        <v>Non Metropolitan Fire Authorities</v>
      </c>
      <c r="D5121" s="33" t="str">
        <f>VLOOKUP(B5121,lookup!A:D,4,FALSE)</f>
        <v>E31000002</v>
      </c>
      <c r="E5121" s="33" t="s">
        <v>15</v>
      </c>
      <c r="F5121" s="1" t="s">
        <v>252</v>
      </c>
      <c r="G5121" s="33" t="s">
        <v>11</v>
      </c>
      <c r="H5121" s="34">
        <v>0</v>
      </c>
    </row>
    <row r="5122" spans="1:8" x14ac:dyDescent="0.35">
      <c r="A5122" s="33">
        <v>2015</v>
      </c>
      <c r="B5122" s="33" t="s">
        <v>26</v>
      </c>
      <c r="C5122" s="33" t="str">
        <f>VLOOKUP(B5122,lookup!A:D,3,FALSE)</f>
        <v>Non Metropolitan Fire Authorities</v>
      </c>
      <c r="D5122" s="33" t="str">
        <f>VLOOKUP(B5122,lookup!A:D,4,FALSE)</f>
        <v>E31000002</v>
      </c>
      <c r="E5122" s="33" t="s">
        <v>15</v>
      </c>
      <c r="F5122" s="1" t="s">
        <v>252</v>
      </c>
      <c r="G5122" s="33" t="s">
        <v>12</v>
      </c>
      <c r="H5122" s="34">
        <v>0</v>
      </c>
    </row>
    <row r="5123" spans="1:8" x14ac:dyDescent="0.35">
      <c r="A5123" s="33">
        <v>2015</v>
      </c>
      <c r="B5123" s="33" t="s">
        <v>26</v>
      </c>
      <c r="C5123" s="33" t="str">
        <f>VLOOKUP(B5123,lookup!A:D,3,FALSE)</f>
        <v>Non Metropolitan Fire Authorities</v>
      </c>
      <c r="D5123" s="33" t="str">
        <f>VLOOKUP(B5123,lookup!A:D,4,FALSE)</f>
        <v>E31000002</v>
      </c>
      <c r="E5123" s="33" t="s">
        <v>15</v>
      </c>
      <c r="F5123" s="1" t="s">
        <v>252</v>
      </c>
      <c r="G5123" s="33" t="s">
        <v>13</v>
      </c>
      <c r="H5123" s="34">
        <v>1</v>
      </c>
    </row>
    <row r="5124" spans="1:8" x14ac:dyDescent="0.35">
      <c r="A5124" s="33">
        <v>2015</v>
      </c>
      <c r="B5124" s="33" t="s">
        <v>26</v>
      </c>
      <c r="C5124" s="33" t="str">
        <f>VLOOKUP(B5124,lookup!A:D,3,FALSE)</f>
        <v>Non Metropolitan Fire Authorities</v>
      </c>
      <c r="D5124" s="33" t="str">
        <f>VLOOKUP(B5124,lookup!A:D,4,FALSE)</f>
        <v>E31000002</v>
      </c>
      <c r="E5124" s="33" t="s">
        <v>15</v>
      </c>
      <c r="F5124" s="1" t="s">
        <v>252</v>
      </c>
      <c r="G5124" s="33" t="s">
        <v>14</v>
      </c>
      <c r="H5124" s="34">
        <v>8</v>
      </c>
    </row>
    <row r="5125" spans="1:8" x14ac:dyDescent="0.35">
      <c r="A5125" s="33">
        <v>2015</v>
      </c>
      <c r="B5125" s="33" t="s">
        <v>26</v>
      </c>
      <c r="C5125" s="33" t="str">
        <f>VLOOKUP(B5125,lookup!A:D,3,FALSE)</f>
        <v>Non Metropolitan Fire Authorities</v>
      </c>
      <c r="D5125" s="33" t="str">
        <f>VLOOKUP(B5125,lookup!A:D,4,FALSE)</f>
        <v>E31000002</v>
      </c>
      <c r="E5125" s="33" t="s">
        <v>15</v>
      </c>
      <c r="F5125" s="1" t="s">
        <v>252</v>
      </c>
      <c r="G5125" s="33" t="s">
        <v>5</v>
      </c>
      <c r="H5125" s="34">
        <v>9</v>
      </c>
    </row>
    <row r="5126" spans="1:8" x14ac:dyDescent="0.35">
      <c r="A5126" s="33">
        <v>2015</v>
      </c>
      <c r="B5126" s="33" t="s">
        <v>29</v>
      </c>
      <c r="C5126" s="33" t="str">
        <f>VLOOKUP(B5126,lookup!A:D,3,FALSE)</f>
        <v>Non Metropolitan Fire Authorities</v>
      </c>
      <c r="D5126" s="33" t="str">
        <f>VLOOKUP(B5126,lookup!A:D,4,FALSE)</f>
        <v>E31000003</v>
      </c>
      <c r="E5126" s="33" t="s">
        <v>7</v>
      </c>
      <c r="F5126" s="1" t="s">
        <v>219</v>
      </c>
      <c r="G5126" s="33" t="s">
        <v>8</v>
      </c>
      <c r="H5126" s="34">
        <v>3</v>
      </c>
    </row>
    <row r="5127" spans="1:8" x14ac:dyDescent="0.35">
      <c r="A5127" s="33">
        <v>2015</v>
      </c>
      <c r="B5127" s="33" t="s">
        <v>29</v>
      </c>
      <c r="C5127" s="33" t="str">
        <f>VLOOKUP(B5127,lookup!A:D,3,FALSE)</f>
        <v>Non Metropolitan Fire Authorities</v>
      </c>
      <c r="D5127" s="33" t="str">
        <f>VLOOKUP(B5127,lookup!A:D,4,FALSE)</f>
        <v>E31000003</v>
      </c>
      <c r="E5127" s="33" t="s">
        <v>7</v>
      </c>
      <c r="F5127" s="1" t="s">
        <v>219</v>
      </c>
      <c r="G5127" s="33" t="s">
        <v>178</v>
      </c>
      <c r="H5127" s="34">
        <v>4</v>
      </c>
    </row>
    <row r="5128" spans="1:8" x14ac:dyDescent="0.35">
      <c r="A5128" s="33">
        <v>2015</v>
      </c>
      <c r="B5128" s="33" t="s">
        <v>29</v>
      </c>
      <c r="C5128" s="33" t="str">
        <f>VLOOKUP(B5128,lookup!A:D,3,FALSE)</f>
        <v>Non Metropolitan Fire Authorities</v>
      </c>
      <c r="D5128" s="33" t="str">
        <f>VLOOKUP(B5128,lookup!A:D,4,FALSE)</f>
        <v>E31000003</v>
      </c>
      <c r="E5128" s="33" t="s">
        <v>7</v>
      </c>
      <c r="F5128" s="1" t="s">
        <v>219</v>
      </c>
      <c r="G5128" s="33" t="s">
        <v>10</v>
      </c>
      <c r="H5128" s="34">
        <v>11</v>
      </c>
    </row>
    <row r="5129" spans="1:8" x14ac:dyDescent="0.35">
      <c r="A5129" s="33">
        <v>2015</v>
      </c>
      <c r="B5129" s="33" t="s">
        <v>29</v>
      </c>
      <c r="C5129" s="33" t="str">
        <f>VLOOKUP(B5129,lookup!A:D,3,FALSE)</f>
        <v>Non Metropolitan Fire Authorities</v>
      </c>
      <c r="D5129" s="33" t="str">
        <f>VLOOKUP(B5129,lookup!A:D,4,FALSE)</f>
        <v>E31000003</v>
      </c>
      <c r="E5129" s="33" t="s">
        <v>7</v>
      </c>
      <c r="F5129" s="1" t="s">
        <v>219</v>
      </c>
      <c r="G5129" s="33" t="s">
        <v>11</v>
      </c>
      <c r="H5129" s="34">
        <v>25</v>
      </c>
    </row>
    <row r="5130" spans="1:8" x14ac:dyDescent="0.35">
      <c r="A5130" s="33">
        <v>2015</v>
      </c>
      <c r="B5130" s="33" t="s">
        <v>29</v>
      </c>
      <c r="C5130" s="33" t="str">
        <f>VLOOKUP(B5130,lookup!A:D,3,FALSE)</f>
        <v>Non Metropolitan Fire Authorities</v>
      </c>
      <c r="D5130" s="33" t="str">
        <f>VLOOKUP(B5130,lookup!A:D,4,FALSE)</f>
        <v>E31000003</v>
      </c>
      <c r="E5130" s="33" t="s">
        <v>7</v>
      </c>
      <c r="F5130" s="1" t="s">
        <v>219</v>
      </c>
      <c r="G5130" s="33" t="s">
        <v>12</v>
      </c>
      <c r="H5130" s="34">
        <v>51</v>
      </c>
    </row>
    <row r="5131" spans="1:8" x14ac:dyDescent="0.35">
      <c r="A5131" s="33">
        <v>2015</v>
      </c>
      <c r="B5131" s="33" t="s">
        <v>29</v>
      </c>
      <c r="C5131" s="33" t="str">
        <f>VLOOKUP(B5131,lookup!A:D,3,FALSE)</f>
        <v>Non Metropolitan Fire Authorities</v>
      </c>
      <c r="D5131" s="33" t="str">
        <f>VLOOKUP(B5131,lookup!A:D,4,FALSE)</f>
        <v>E31000003</v>
      </c>
      <c r="E5131" s="33" t="s">
        <v>7</v>
      </c>
      <c r="F5131" s="1" t="s">
        <v>219</v>
      </c>
      <c r="G5131" s="33" t="s">
        <v>13</v>
      </c>
      <c r="H5131" s="34">
        <v>61</v>
      </c>
    </row>
    <row r="5132" spans="1:8" x14ac:dyDescent="0.35">
      <c r="A5132" s="33">
        <v>2015</v>
      </c>
      <c r="B5132" s="33" t="s">
        <v>29</v>
      </c>
      <c r="C5132" s="33" t="str">
        <f>VLOOKUP(B5132,lookup!A:D,3,FALSE)</f>
        <v>Non Metropolitan Fire Authorities</v>
      </c>
      <c r="D5132" s="33" t="str">
        <f>VLOOKUP(B5132,lookup!A:D,4,FALSE)</f>
        <v>E31000003</v>
      </c>
      <c r="E5132" s="33" t="s">
        <v>7</v>
      </c>
      <c r="F5132" s="1" t="s">
        <v>219</v>
      </c>
      <c r="G5132" s="33" t="s">
        <v>14</v>
      </c>
      <c r="H5132" s="34">
        <v>213</v>
      </c>
    </row>
    <row r="5133" spans="1:8" x14ac:dyDescent="0.35">
      <c r="A5133" s="33">
        <v>2015</v>
      </c>
      <c r="B5133" s="33" t="s">
        <v>29</v>
      </c>
      <c r="C5133" s="33" t="str">
        <f>VLOOKUP(B5133,lookup!A:D,3,FALSE)</f>
        <v>Non Metropolitan Fire Authorities</v>
      </c>
      <c r="D5133" s="33" t="str">
        <f>VLOOKUP(B5133,lookup!A:D,4,FALSE)</f>
        <v>E31000003</v>
      </c>
      <c r="E5133" s="33" t="s">
        <v>7</v>
      </c>
      <c r="F5133" s="1" t="s">
        <v>219</v>
      </c>
      <c r="G5133" s="33" t="s">
        <v>5</v>
      </c>
      <c r="H5133" s="34">
        <v>368</v>
      </c>
    </row>
    <row r="5134" spans="1:8" x14ac:dyDescent="0.35">
      <c r="A5134" s="33">
        <v>2015</v>
      </c>
      <c r="B5134" s="33" t="s">
        <v>29</v>
      </c>
      <c r="C5134" s="33" t="str">
        <f>VLOOKUP(B5134,lookup!A:D,3,FALSE)</f>
        <v>Non Metropolitan Fire Authorities</v>
      </c>
      <c r="D5134" s="33" t="str">
        <f>VLOOKUP(B5134,lookup!A:D,4,FALSE)</f>
        <v>E31000003</v>
      </c>
      <c r="E5134" s="33" t="s">
        <v>15</v>
      </c>
      <c r="F5134" s="1" t="s">
        <v>219</v>
      </c>
      <c r="G5134" s="33" t="s">
        <v>8</v>
      </c>
      <c r="H5134" s="34">
        <v>0</v>
      </c>
    </row>
    <row r="5135" spans="1:8" x14ac:dyDescent="0.35">
      <c r="A5135" s="33">
        <v>2015</v>
      </c>
      <c r="B5135" s="33" t="s">
        <v>29</v>
      </c>
      <c r="C5135" s="33" t="str">
        <f>VLOOKUP(B5135,lookup!A:D,3,FALSE)</f>
        <v>Non Metropolitan Fire Authorities</v>
      </c>
      <c r="D5135" s="33" t="str">
        <f>VLOOKUP(B5135,lookup!A:D,4,FALSE)</f>
        <v>E31000003</v>
      </c>
      <c r="E5135" s="33" t="s">
        <v>15</v>
      </c>
      <c r="F5135" s="1" t="s">
        <v>219</v>
      </c>
      <c r="G5135" s="33" t="s">
        <v>178</v>
      </c>
      <c r="H5135" s="34">
        <v>0</v>
      </c>
    </row>
    <row r="5136" spans="1:8" x14ac:dyDescent="0.35">
      <c r="A5136" s="33">
        <v>2015</v>
      </c>
      <c r="B5136" s="33" t="s">
        <v>29</v>
      </c>
      <c r="C5136" s="33" t="str">
        <f>VLOOKUP(B5136,lookup!A:D,3,FALSE)</f>
        <v>Non Metropolitan Fire Authorities</v>
      </c>
      <c r="D5136" s="33" t="str">
        <f>VLOOKUP(B5136,lookup!A:D,4,FALSE)</f>
        <v>E31000003</v>
      </c>
      <c r="E5136" s="33" t="s">
        <v>15</v>
      </c>
      <c r="F5136" s="1" t="s">
        <v>219</v>
      </c>
      <c r="G5136" s="33" t="s">
        <v>10</v>
      </c>
      <c r="H5136" s="34">
        <v>0</v>
      </c>
    </row>
    <row r="5137" spans="1:8" x14ac:dyDescent="0.35">
      <c r="A5137" s="33">
        <v>2015</v>
      </c>
      <c r="B5137" s="33" t="s">
        <v>29</v>
      </c>
      <c r="C5137" s="33" t="str">
        <f>VLOOKUP(B5137,lookup!A:D,3,FALSE)</f>
        <v>Non Metropolitan Fire Authorities</v>
      </c>
      <c r="D5137" s="33" t="str">
        <f>VLOOKUP(B5137,lookup!A:D,4,FALSE)</f>
        <v>E31000003</v>
      </c>
      <c r="E5137" s="33" t="s">
        <v>15</v>
      </c>
      <c r="F5137" s="1" t="s">
        <v>219</v>
      </c>
      <c r="G5137" s="33" t="s">
        <v>11</v>
      </c>
      <c r="H5137" s="34">
        <v>0</v>
      </c>
    </row>
    <row r="5138" spans="1:8" x14ac:dyDescent="0.35">
      <c r="A5138" s="33">
        <v>2015</v>
      </c>
      <c r="B5138" s="33" t="s">
        <v>29</v>
      </c>
      <c r="C5138" s="33" t="str">
        <f>VLOOKUP(B5138,lookup!A:D,3,FALSE)</f>
        <v>Non Metropolitan Fire Authorities</v>
      </c>
      <c r="D5138" s="33" t="str">
        <f>VLOOKUP(B5138,lookup!A:D,4,FALSE)</f>
        <v>E31000003</v>
      </c>
      <c r="E5138" s="33" t="s">
        <v>15</v>
      </c>
      <c r="F5138" s="1" t="s">
        <v>219</v>
      </c>
      <c r="G5138" s="33" t="s">
        <v>12</v>
      </c>
      <c r="H5138" s="34">
        <v>1</v>
      </c>
    </row>
    <row r="5139" spans="1:8" x14ac:dyDescent="0.35">
      <c r="A5139" s="33">
        <v>2015</v>
      </c>
      <c r="B5139" s="33" t="s">
        <v>29</v>
      </c>
      <c r="C5139" s="33" t="str">
        <f>VLOOKUP(B5139,lookup!A:D,3,FALSE)</f>
        <v>Non Metropolitan Fire Authorities</v>
      </c>
      <c r="D5139" s="33" t="str">
        <f>VLOOKUP(B5139,lookup!A:D,4,FALSE)</f>
        <v>E31000003</v>
      </c>
      <c r="E5139" s="33" t="s">
        <v>15</v>
      </c>
      <c r="F5139" s="1" t="s">
        <v>219</v>
      </c>
      <c r="G5139" s="33" t="s">
        <v>13</v>
      </c>
      <c r="H5139" s="34">
        <v>0</v>
      </c>
    </row>
    <row r="5140" spans="1:8" x14ac:dyDescent="0.35">
      <c r="A5140" s="33">
        <v>2015</v>
      </c>
      <c r="B5140" s="33" t="s">
        <v>29</v>
      </c>
      <c r="C5140" s="33" t="str">
        <f>VLOOKUP(B5140,lookup!A:D,3,FALSE)</f>
        <v>Non Metropolitan Fire Authorities</v>
      </c>
      <c r="D5140" s="33" t="str">
        <f>VLOOKUP(B5140,lookup!A:D,4,FALSE)</f>
        <v>E31000003</v>
      </c>
      <c r="E5140" s="33" t="s">
        <v>15</v>
      </c>
      <c r="F5140" s="1" t="s">
        <v>219</v>
      </c>
      <c r="G5140" s="33" t="s">
        <v>14</v>
      </c>
      <c r="H5140" s="34">
        <v>12</v>
      </c>
    </row>
    <row r="5141" spans="1:8" x14ac:dyDescent="0.35">
      <c r="A5141" s="33">
        <v>2015</v>
      </c>
      <c r="B5141" s="33" t="s">
        <v>29</v>
      </c>
      <c r="C5141" s="33" t="str">
        <f>VLOOKUP(B5141,lookup!A:D,3,FALSE)</f>
        <v>Non Metropolitan Fire Authorities</v>
      </c>
      <c r="D5141" s="33" t="str">
        <f>VLOOKUP(B5141,lookup!A:D,4,FALSE)</f>
        <v>E31000003</v>
      </c>
      <c r="E5141" s="33" t="s">
        <v>15</v>
      </c>
      <c r="F5141" s="1" t="s">
        <v>219</v>
      </c>
      <c r="G5141" s="33" t="s">
        <v>5</v>
      </c>
      <c r="H5141" s="34">
        <v>13</v>
      </c>
    </row>
    <row r="5142" spans="1:8" x14ac:dyDescent="0.35">
      <c r="A5142" s="33">
        <v>2015</v>
      </c>
      <c r="B5142" s="33" t="s">
        <v>29</v>
      </c>
      <c r="C5142" s="33" t="str">
        <f>VLOOKUP(B5142,lookup!A:D,3,FALSE)</f>
        <v>Non Metropolitan Fire Authorities</v>
      </c>
      <c r="D5142" s="33" t="str">
        <f>VLOOKUP(B5142,lookup!A:D,4,FALSE)</f>
        <v>E31000003</v>
      </c>
      <c r="E5142" s="33" t="s">
        <v>7</v>
      </c>
      <c r="F5142" s="1" t="s">
        <v>252</v>
      </c>
      <c r="G5142" s="33" t="s">
        <v>10</v>
      </c>
      <c r="H5142" s="34">
        <v>0</v>
      </c>
    </row>
    <row r="5143" spans="1:8" x14ac:dyDescent="0.35">
      <c r="A5143" s="33">
        <v>2015</v>
      </c>
      <c r="B5143" s="33" t="s">
        <v>29</v>
      </c>
      <c r="C5143" s="33" t="str">
        <f>VLOOKUP(B5143,lookup!A:D,3,FALSE)</f>
        <v>Non Metropolitan Fire Authorities</v>
      </c>
      <c r="D5143" s="33" t="str">
        <f>VLOOKUP(B5143,lookup!A:D,4,FALSE)</f>
        <v>E31000003</v>
      </c>
      <c r="E5143" s="33" t="s">
        <v>7</v>
      </c>
      <c r="F5143" s="1" t="s">
        <v>252</v>
      </c>
      <c r="G5143" s="33" t="s">
        <v>11</v>
      </c>
      <c r="H5143" s="34">
        <v>0</v>
      </c>
    </row>
    <row r="5144" spans="1:8" x14ac:dyDescent="0.35">
      <c r="A5144" s="33">
        <v>2015</v>
      </c>
      <c r="B5144" s="33" t="s">
        <v>29</v>
      </c>
      <c r="C5144" s="33" t="str">
        <f>VLOOKUP(B5144,lookup!A:D,3,FALSE)</f>
        <v>Non Metropolitan Fire Authorities</v>
      </c>
      <c r="D5144" s="33" t="str">
        <f>VLOOKUP(B5144,lookup!A:D,4,FALSE)</f>
        <v>E31000003</v>
      </c>
      <c r="E5144" s="33" t="s">
        <v>7</v>
      </c>
      <c r="F5144" s="1" t="s">
        <v>252</v>
      </c>
      <c r="G5144" s="33" t="s">
        <v>12</v>
      </c>
      <c r="H5144" s="34">
        <v>8</v>
      </c>
    </row>
    <row r="5145" spans="1:8" x14ac:dyDescent="0.35">
      <c r="A5145" s="33">
        <v>2015</v>
      </c>
      <c r="B5145" s="33" t="s">
        <v>29</v>
      </c>
      <c r="C5145" s="33" t="str">
        <f>VLOOKUP(B5145,lookup!A:D,3,FALSE)</f>
        <v>Non Metropolitan Fire Authorities</v>
      </c>
      <c r="D5145" s="33" t="str">
        <f>VLOOKUP(B5145,lookup!A:D,4,FALSE)</f>
        <v>E31000003</v>
      </c>
      <c r="E5145" s="33" t="s">
        <v>7</v>
      </c>
      <c r="F5145" s="1" t="s">
        <v>252</v>
      </c>
      <c r="G5145" s="33" t="s">
        <v>13</v>
      </c>
      <c r="H5145" s="34">
        <v>14</v>
      </c>
    </row>
    <row r="5146" spans="1:8" x14ac:dyDescent="0.35">
      <c r="A5146" s="33">
        <v>2015</v>
      </c>
      <c r="B5146" s="33" t="s">
        <v>29</v>
      </c>
      <c r="C5146" s="33" t="str">
        <f>VLOOKUP(B5146,lookup!A:D,3,FALSE)</f>
        <v>Non Metropolitan Fire Authorities</v>
      </c>
      <c r="D5146" s="33" t="str">
        <f>VLOOKUP(B5146,lookup!A:D,4,FALSE)</f>
        <v>E31000003</v>
      </c>
      <c r="E5146" s="33" t="s">
        <v>7</v>
      </c>
      <c r="F5146" s="1" t="s">
        <v>252</v>
      </c>
      <c r="G5146" s="33" t="s">
        <v>14</v>
      </c>
      <c r="H5146" s="34">
        <v>51</v>
      </c>
    </row>
    <row r="5147" spans="1:8" x14ac:dyDescent="0.35">
      <c r="A5147" s="33">
        <v>2015</v>
      </c>
      <c r="B5147" s="33" t="s">
        <v>29</v>
      </c>
      <c r="C5147" s="33" t="str">
        <f>VLOOKUP(B5147,lookup!A:D,3,FALSE)</f>
        <v>Non Metropolitan Fire Authorities</v>
      </c>
      <c r="D5147" s="33" t="str">
        <f>VLOOKUP(B5147,lookup!A:D,4,FALSE)</f>
        <v>E31000003</v>
      </c>
      <c r="E5147" s="33" t="s">
        <v>7</v>
      </c>
      <c r="F5147" s="1" t="s">
        <v>252</v>
      </c>
      <c r="G5147" s="33" t="s">
        <v>5</v>
      </c>
      <c r="H5147" s="34">
        <v>73</v>
      </c>
    </row>
    <row r="5148" spans="1:8" x14ac:dyDescent="0.35">
      <c r="A5148" s="33">
        <v>2015</v>
      </c>
      <c r="B5148" s="33" t="s">
        <v>29</v>
      </c>
      <c r="C5148" s="33" t="str">
        <f>VLOOKUP(B5148,lookup!A:D,3,FALSE)</f>
        <v>Non Metropolitan Fire Authorities</v>
      </c>
      <c r="D5148" s="33" t="str">
        <f>VLOOKUP(B5148,lookup!A:D,4,FALSE)</f>
        <v>E31000003</v>
      </c>
      <c r="E5148" s="33" t="s">
        <v>15</v>
      </c>
      <c r="F5148" s="1" t="s">
        <v>252</v>
      </c>
      <c r="G5148" s="33" t="s">
        <v>10</v>
      </c>
      <c r="H5148" s="34">
        <v>0</v>
      </c>
    </row>
    <row r="5149" spans="1:8" x14ac:dyDescent="0.35">
      <c r="A5149" s="33">
        <v>2015</v>
      </c>
      <c r="B5149" s="33" t="s">
        <v>29</v>
      </c>
      <c r="C5149" s="33" t="str">
        <f>VLOOKUP(B5149,lookup!A:D,3,FALSE)</f>
        <v>Non Metropolitan Fire Authorities</v>
      </c>
      <c r="D5149" s="33" t="str">
        <f>VLOOKUP(B5149,lookup!A:D,4,FALSE)</f>
        <v>E31000003</v>
      </c>
      <c r="E5149" s="33" t="s">
        <v>15</v>
      </c>
      <c r="F5149" s="1" t="s">
        <v>252</v>
      </c>
      <c r="G5149" s="33" t="s">
        <v>11</v>
      </c>
      <c r="H5149" s="34">
        <v>0</v>
      </c>
    </row>
    <row r="5150" spans="1:8" x14ac:dyDescent="0.35">
      <c r="A5150" s="33">
        <v>2015</v>
      </c>
      <c r="B5150" s="33" t="s">
        <v>29</v>
      </c>
      <c r="C5150" s="33" t="str">
        <f>VLOOKUP(B5150,lookup!A:D,3,FALSE)</f>
        <v>Non Metropolitan Fire Authorities</v>
      </c>
      <c r="D5150" s="33" t="str">
        <f>VLOOKUP(B5150,lookup!A:D,4,FALSE)</f>
        <v>E31000003</v>
      </c>
      <c r="E5150" s="33" t="s">
        <v>15</v>
      </c>
      <c r="F5150" s="1" t="s">
        <v>252</v>
      </c>
      <c r="G5150" s="33" t="s">
        <v>12</v>
      </c>
      <c r="H5150" s="34">
        <v>0</v>
      </c>
    </row>
    <row r="5151" spans="1:8" x14ac:dyDescent="0.35">
      <c r="A5151" s="33">
        <v>2015</v>
      </c>
      <c r="B5151" s="33" t="s">
        <v>29</v>
      </c>
      <c r="C5151" s="33" t="str">
        <f>VLOOKUP(B5151,lookup!A:D,3,FALSE)</f>
        <v>Non Metropolitan Fire Authorities</v>
      </c>
      <c r="D5151" s="33" t="str">
        <f>VLOOKUP(B5151,lookup!A:D,4,FALSE)</f>
        <v>E31000003</v>
      </c>
      <c r="E5151" s="33" t="s">
        <v>15</v>
      </c>
      <c r="F5151" s="1" t="s">
        <v>252</v>
      </c>
      <c r="G5151" s="33" t="s">
        <v>13</v>
      </c>
      <c r="H5151" s="34">
        <v>0</v>
      </c>
    </row>
    <row r="5152" spans="1:8" x14ac:dyDescent="0.35">
      <c r="A5152" s="33">
        <v>2015</v>
      </c>
      <c r="B5152" s="33" t="s">
        <v>29</v>
      </c>
      <c r="C5152" s="33" t="str">
        <f>VLOOKUP(B5152,lookup!A:D,3,FALSE)</f>
        <v>Non Metropolitan Fire Authorities</v>
      </c>
      <c r="D5152" s="33" t="str">
        <f>VLOOKUP(B5152,lookup!A:D,4,FALSE)</f>
        <v>E31000003</v>
      </c>
      <c r="E5152" s="33" t="s">
        <v>15</v>
      </c>
      <c r="F5152" s="1" t="s">
        <v>252</v>
      </c>
      <c r="G5152" s="33" t="s">
        <v>14</v>
      </c>
      <c r="H5152" s="34">
        <v>0</v>
      </c>
    </row>
    <row r="5153" spans="1:8" x14ac:dyDescent="0.35">
      <c r="A5153" s="33">
        <v>2015</v>
      </c>
      <c r="B5153" s="33" t="s">
        <v>29</v>
      </c>
      <c r="C5153" s="33" t="str">
        <f>VLOOKUP(B5153,lookup!A:D,3,FALSE)</f>
        <v>Non Metropolitan Fire Authorities</v>
      </c>
      <c r="D5153" s="33" t="str">
        <f>VLOOKUP(B5153,lookup!A:D,4,FALSE)</f>
        <v>E31000003</v>
      </c>
      <c r="E5153" s="33" t="s">
        <v>15</v>
      </c>
      <c r="F5153" s="1" t="s">
        <v>252</v>
      </c>
      <c r="G5153" s="33" t="s">
        <v>5</v>
      </c>
      <c r="H5153" s="34">
        <v>0</v>
      </c>
    </row>
    <row r="5154" spans="1:8" x14ac:dyDescent="0.35">
      <c r="A5154" s="33">
        <v>2015</v>
      </c>
      <c r="B5154" s="33" t="s">
        <v>32</v>
      </c>
      <c r="C5154" s="33" t="str">
        <f>VLOOKUP(B5154,lookup!A:D,3,FALSE)</f>
        <v>Non Metropolitan Fire Authorities</v>
      </c>
      <c r="D5154" s="33" t="str">
        <f>VLOOKUP(B5154,lookup!A:D,4,FALSE)</f>
        <v>E31000004</v>
      </c>
      <c r="E5154" s="33" t="s">
        <v>7</v>
      </c>
      <c r="F5154" s="1" t="s">
        <v>219</v>
      </c>
      <c r="G5154" s="33" t="s">
        <v>8</v>
      </c>
      <c r="H5154" s="34">
        <v>2</v>
      </c>
    </row>
    <row r="5155" spans="1:8" x14ac:dyDescent="0.35">
      <c r="A5155" s="33">
        <v>2015</v>
      </c>
      <c r="B5155" s="33" t="s">
        <v>32</v>
      </c>
      <c r="C5155" s="33" t="str">
        <f>VLOOKUP(B5155,lookup!A:D,3,FALSE)</f>
        <v>Non Metropolitan Fire Authorities</v>
      </c>
      <c r="D5155" s="33" t="str">
        <f>VLOOKUP(B5155,lookup!A:D,4,FALSE)</f>
        <v>E31000004</v>
      </c>
      <c r="E5155" s="33" t="s">
        <v>7</v>
      </c>
      <c r="F5155" s="1" t="s">
        <v>219</v>
      </c>
      <c r="G5155" s="33" t="s">
        <v>178</v>
      </c>
      <c r="H5155" s="34">
        <v>3</v>
      </c>
    </row>
    <row r="5156" spans="1:8" x14ac:dyDescent="0.35">
      <c r="A5156" s="33">
        <v>2015</v>
      </c>
      <c r="B5156" s="33" t="s">
        <v>32</v>
      </c>
      <c r="C5156" s="33" t="str">
        <f>VLOOKUP(B5156,lookup!A:D,3,FALSE)</f>
        <v>Non Metropolitan Fire Authorities</v>
      </c>
      <c r="D5156" s="33" t="str">
        <f>VLOOKUP(B5156,lookup!A:D,4,FALSE)</f>
        <v>E31000004</v>
      </c>
      <c r="E5156" s="33" t="s">
        <v>7</v>
      </c>
      <c r="F5156" s="1" t="s">
        <v>219</v>
      </c>
      <c r="G5156" s="33" t="s">
        <v>10</v>
      </c>
      <c r="H5156" s="34">
        <v>8</v>
      </c>
    </row>
    <row r="5157" spans="1:8" x14ac:dyDescent="0.35">
      <c r="A5157" s="33">
        <v>2015</v>
      </c>
      <c r="B5157" s="33" t="s">
        <v>32</v>
      </c>
      <c r="C5157" s="33" t="str">
        <f>VLOOKUP(B5157,lookup!A:D,3,FALSE)</f>
        <v>Non Metropolitan Fire Authorities</v>
      </c>
      <c r="D5157" s="33" t="str">
        <f>VLOOKUP(B5157,lookup!A:D,4,FALSE)</f>
        <v>E31000004</v>
      </c>
      <c r="E5157" s="33" t="s">
        <v>7</v>
      </c>
      <c r="F5157" s="1" t="s">
        <v>219</v>
      </c>
      <c r="G5157" s="33" t="s">
        <v>11</v>
      </c>
      <c r="H5157" s="34">
        <v>24</v>
      </c>
    </row>
    <row r="5158" spans="1:8" x14ac:dyDescent="0.35">
      <c r="A5158" s="33">
        <v>2015</v>
      </c>
      <c r="B5158" s="33" t="s">
        <v>32</v>
      </c>
      <c r="C5158" s="33" t="str">
        <f>VLOOKUP(B5158,lookup!A:D,3,FALSE)</f>
        <v>Non Metropolitan Fire Authorities</v>
      </c>
      <c r="D5158" s="33" t="str">
        <f>VLOOKUP(B5158,lookup!A:D,4,FALSE)</f>
        <v>E31000004</v>
      </c>
      <c r="E5158" s="33" t="s">
        <v>7</v>
      </c>
      <c r="F5158" s="1" t="s">
        <v>219</v>
      </c>
      <c r="G5158" s="33" t="s">
        <v>12</v>
      </c>
      <c r="H5158" s="34">
        <v>36</v>
      </c>
    </row>
    <row r="5159" spans="1:8" x14ac:dyDescent="0.35">
      <c r="A5159" s="33">
        <v>2015</v>
      </c>
      <c r="B5159" s="33" t="s">
        <v>32</v>
      </c>
      <c r="C5159" s="33" t="str">
        <f>VLOOKUP(B5159,lookup!A:D,3,FALSE)</f>
        <v>Non Metropolitan Fire Authorities</v>
      </c>
      <c r="D5159" s="33" t="str">
        <f>VLOOKUP(B5159,lookup!A:D,4,FALSE)</f>
        <v>E31000004</v>
      </c>
      <c r="E5159" s="33" t="s">
        <v>7</v>
      </c>
      <c r="F5159" s="1" t="s">
        <v>219</v>
      </c>
      <c r="G5159" s="33" t="s">
        <v>13</v>
      </c>
      <c r="H5159" s="34">
        <v>48</v>
      </c>
    </row>
    <row r="5160" spans="1:8" x14ac:dyDescent="0.35">
      <c r="A5160" s="33">
        <v>2015</v>
      </c>
      <c r="B5160" s="33" t="s">
        <v>32</v>
      </c>
      <c r="C5160" s="33" t="str">
        <f>VLOOKUP(B5160,lookup!A:D,3,FALSE)</f>
        <v>Non Metropolitan Fire Authorities</v>
      </c>
      <c r="D5160" s="33" t="str">
        <f>VLOOKUP(B5160,lookup!A:D,4,FALSE)</f>
        <v>E31000004</v>
      </c>
      <c r="E5160" s="33" t="s">
        <v>7</v>
      </c>
      <c r="F5160" s="1" t="s">
        <v>219</v>
      </c>
      <c r="G5160" s="33" t="s">
        <v>14</v>
      </c>
      <c r="H5160" s="34">
        <v>154</v>
      </c>
    </row>
    <row r="5161" spans="1:8" x14ac:dyDescent="0.35">
      <c r="A5161" s="33">
        <v>2015</v>
      </c>
      <c r="B5161" s="33" t="s">
        <v>32</v>
      </c>
      <c r="C5161" s="33" t="str">
        <f>VLOOKUP(B5161,lookup!A:D,3,FALSE)</f>
        <v>Non Metropolitan Fire Authorities</v>
      </c>
      <c r="D5161" s="33" t="str">
        <f>VLOOKUP(B5161,lookup!A:D,4,FALSE)</f>
        <v>E31000004</v>
      </c>
      <c r="E5161" s="33" t="s">
        <v>7</v>
      </c>
      <c r="F5161" s="1" t="s">
        <v>219</v>
      </c>
      <c r="G5161" s="33" t="s">
        <v>5</v>
      </c>
      <c r="H5161" s="34">
        <v>275</v>
      </c>
    </row>
    <row r="5162" spans="1:8" x14ac:dyDescent="0.35">
      <c r="A5162" s="33">
        <v>2015</v>
      </c>
      <c r="B5162" s="33" t="s">
        <v>32</v>
      </c>
      <c r="C5162" s="33" t="str">
        <f>VLOOKUP(B5162,lookup!A:D,3,FALSE)</f>
        <v>Non Metropolitan Fire Authorities</v>
      </c>
      <c r="D5162" s="33" t="str">
        <f>VLOOKUP(B5162,lookup!A:D,4,FALSE)</f>
        <v>E31000004</v>
      </c>
      <c r="E5162" s="33" t="s">
        <v>15</v>
      </c>
      <c r="F5162" s="1" t="s">
        <v>219</v>
      </c>
      <c r="G5162" s="33" t="s">
        <v>8</v>
      </c>
      <c r="H5162" s="34">
        <v>0</v>
      </c>
    </row>
    <row r="5163" spans="1:8" x14ac:dyDescent="0.35">
      <c r="A5163" s="33">
        <v>2015</v>
      </c>
      <c r="B5163" s="33" t="s">
        <v>32</v>
      </c>
      <c r="C5163" s="33" t="str">
        <f>VLOOKUP(B5163,lookup!A:D,3,FALSE)</f>
        <v>Non Metropolitan Fire Authorities</v>
      </c>
      <c r="D5163" s="33" t="str">
        <f>VLOOKUP(B5163,lookup!A:D,4,FALSE)</f>
        <v>E31000004</v>
      </c>
      <c r="E5163" s="33" t="s">
        <v>15</v>
      </c>
      <c r="F5163" s="1" t="s">
        <v>219</v>
      </c>
      <c r="G5163" s="33" t="s">
        <v>178</v>
      </c>
      <c r="H5163" s="34">
        <v>0</v>
      </c>
    </row>
    <row r="5164" spans="1:8" x14ac:dyDescent="0.35">
      <c r="A5164" s="33">
        <v>2015</v>
      </c>
      <c r="B5164" s="33" t="s">
        <v>32</v>
      </c>
      <c r="C5164" s="33" t="str">
        <f>VLOOKUP(B5164,lookup!A:D,3,FALSE)</f>
        <v>Non Metropolitan Fire Authorities</v>
      </c>
      <c r="D5164" s="33" t="str">
        <f>VLOOKUP(B5164,lookup!A:D,4,FALSE)</f>
        <v>E31000004</v>
      </c>
      <c r="E5164" s="33" t="s">
        <v>15</v>
      </c>
      <c r="F5164" s="1" t="s">
        <v>219</v>
      </c>
      <c r="G5164" s="33" t="s">
        <v>10</v>
      </c>
      <c r="H5164" s="34">
        <v>1</v>
      </c>
    </row>
    <row r="5165" spans="1:8" x14ac:dyDescent="0.35">
      <c r="A5165" s="33">
        <v>2015</v>
      </c>
      <c r="B5165" s="33" t="s">
        <v>32</v>
      </c>
      <c r="C5165" s="33" t="str">
        <f>VLOOKUP(B5165,lookup!A:D,3,FALSE)</f>
        <v>Non Metropolitan Fire Authorities</v>
      </c>
      <c r="D5165" s="33" t="str">
        <f>VLOOKUP(B5165,lookup!A:D,4,FALSE)</f>
        <v>E31000004</v>
      </c>
      <c r="E5165" s="33" t="s">
        <v>15</v>
      </c>
      <c r="F5165" s="1" t="s">
        <v>219</v>
      </c>
      <c r="G5165" s="33" t="s">
        <v>11</v>
      </c>
      <c r="H5165" s="34">
        <v>1</v>
      </c>
    </row>
    <row r="5166" spans="1:8" x14ac:dyDescent="0.35">
      <c r="A5166" s="33">
        <v>2015</v>
      </c>
      <c r="B5166" s="33" t="s">
        <v>32</v>
      </c>
      <c r="C5166" s="33" t="str">
        <f>VLOOKUP(B5166,lookup!A:D,3,FALSE)</f>
        <v>Non Metropolitan Fire Authorities</v>
      </c>
      <c r="D5166" s="33" t="str">
        <f>VLOOKUP(B5166,lookup!A:D,4,FALSE)</f>
        <v>E31000004</v>
      </c>
      <c r="E5166" s="33" t="s">
        <v>15</v>
      </c>
      <c r="F5166" s="1" t="s">
        <v>219</v>
      </c>
      <c r="G5166" s="33" t="s">
        <v>12</v>
      </c>
      <c r="H5166" s="34">
        <v>1</v>
      </c>
    </row>
    <row r="5167" spans="1:8" x14ac:dyDescent="0.35">
      <c r="A5167" s="33">
        <v>2015</v>
      </c>
      <c r="B5167" s="33" t="s">
        <v>32</v>
      </c>
      <c r="C5167" s="33" t="str">
        <f>VLOOKUP(B5167,lookup!A:D,3,FALSE)</f>
        <v>Non Metropolitan Fire Authorities</v>
      </c>
      <c r="D5167" s="33" t="str">
        <f>VLOOKUP(B5167,lookup!A:D,4,FALSE)</f>
        <v>E31000004</v>
      </c>
      <c r="E5167" s="33" t="s">
        <v>15</v>
      </c>
      <c r="F5167" s="1" t="s">
        <v>219</v>
      </c>
      <c r="G5167" s="33" t="s">
        <v>13</v>
      </c>
      <c r="H5167" s="34">
        <v>0</v>
      </c>
    </row>
    <row r="5168" spans="1:8" x14ac:dyDescent="0.35">
      <c r="A5168" s="33">
        <v>2015</v>
      </c>
      <c r="B5168" s="33" t="s">
        <v>32</v>
      </c>
      <c r="C5168" s="33" t="str">
        <f>VLOOKUP(B5168,lookup!A:D,3,FALSE)</f>
        <v>Non Metropolitan Fire Authorities</v>
      </c>
      <c r="D5168" s="33" t="str">
        <f>VLOOKUP(B5168,lookup!A:D,4,FALSE)</f>
        <v>E31000004</v>
      </c>
      <c r="E5168" s="33" t="s">
        <v>15</v>
      </c>
      <c r="F5168" s="1" t="s">
        <v>219</v>
      </c>
      <c r="G5168" s="33" t="s">
        <v>14</v>
      </c>
      <c r="H5168" s="34">
        <v>8</v>
      </c>
    </row>
    <row r="5169" spans="1:8" x14ac:dyDescent="0.35">
      <c r="A5169" s="33">
        <v>2015</v>
      </c>
      <c r="B5169" s="33" t="s">
        <v>32</v>
      </c>
      <c r="C5169" s="33" t="str">
        <f>VLOOKUP(B5169,lookup!A:D,3,FALSE)</f>
        <v>Non Metropolitan Fire Authorities</v>
      </c>
      <c r="D5169" s="33" t="str">
        <f>VLOOKUP(B5169,lookup!A:D,4,FALSE)</f>
        <v>E31000004</v>
      </c>
      <c r="E5169" s="33" t="s">
        <v>15</v>
      </c>
      <c r="F5169" s="1" t="s">
        <v>219</v>
      </c>
      <c r="G5169" s="33" t="s">
        <v>5</v>
      </c>
      <c r="H5169" s="34">
        <v>11</v>
      </c>
    </row>
    <row r="5170" spans="1:8" x14ac:dyDescent="0.35">
      <c r="A5170" s="33">
        <v>2015</v>
      </c>
      <c r="B5170" s="33" t="s">
        <v>32</v>
      </c>
      <c r="C5170" s="33" t="str">
        <f>VLOOKUP(B5170,lookup!A:D,3,FALSE)</f>
        <v>Non Metropolitan Fire Authorities</v>
      </c>
      <c r="D5170" s="33" t="str">
        <f>VLOOKUP(B5170,lookup!A:D,4,FALSE)</f>
        <v>E31000004</v>
      </c>
      <c r="E5170" s="33" t="s">
        <v>7</v>
      </c>
      <c r="F5170" s="1" t="s">
        <v>252</v>
      </c>
      <c r="G5170" s="33" t="s">
        <v>10</v>
      </c>
      <c r="H5170" s="34">
        <v>0</v>
      </c>
    </row>
    <row r="5171" spans="1:8" x14ac:dyDescent="0.35">
      <c r="A5171" s="33">
        <v>2015</v>
      </c>
      <c r="B5171" s="33" t="s">
        <v>32</v>
      </c>
      <c r="C5171" s="33" t="str">
        <f>VLOOKUP(B5171,lookup!A:D,3,FALSE)</f>
        <v>Non Metropolitan Fire Authorities</v>
      </c>
      <c r="D5171" s="33" t="str">
        <f>VLOOKUP(B5171,lookup!A:D,4,FALSE)</f>
        <v>E31000004</v>
      </c>
      <c r="E5171" s="33" t="s">
        <v>7</v>
      </c>
      <c r="F5171" s="1" t="s">
        <v>252</v>
      </c>
      <c r="G5171" s="33" t="s">
        <v>11</v>
      </c>
      <c r="H5171" s="34">
        <v>0</v>
      </c>
    </row>
    <row r="5172" spans="1:8" x14ac:dyDescent="0.35">
      <c r="A5172" s="33">
        <v>2015</v>
      </c>
      <c r="B5172" s="33" t="s">
        <v>32</v>
      </c>
      <c r="C5172" s="33" t="str">
        <f>VLOOKUP(B5172,lookup!A:D,3,FALSE)</f>
        <v>Non Metropolitan Fire Authorities</v>
      </c>
      <c r="D5172" s="33" t="str">
        <f>VLOOKUP(B5172,lookup!A:D,4,FALSE)</f>
        <v>E31000004</v>
      </c>
      <c r="E5172" s="33" t="s">
        <v>7</v>
      </c>
      <c r="F5172" s="1" t="s">
        <v>252</v>
      </c>
      <c r="G5172" s="33" t="s">
        <v>12</v>
      </c>
      <c r="H5172" s="34">
        <v>14</v>
      </c>
    </row>
    <row r="5173" spans="1:8" x14ac:dyDescent="0.35">
      <c r="A5173" s="33">
        <v>2015</v>
      </c>
      <c r="B5173" s="33" t="s">
        <v>32</v>
      </c>
      <c r="C5173" s="33" t="str">
        <f>VLOOKUP(B5173,lookup!A:D,3,FALSE)</f>
        <v>Non Metropolitan Fire Authorities</v>
      </c>
      <c r="D5173" s="33" t="str">
        <f>VLOOKUP(B5173,lookup!A:D,4,FALSE)</f>
        <v>E31000004</v>
      </c>
      <c r="E5173" s="33" t="s">
        <v>7</v>
      </c>
      <c r="F5173" s="1" t="s">
        <v>252</v>
      </c>
      <c r="G5173" s="33" t="s">
        <v>13</v>
      </c>
      <c r="H5173" s="34">
        <v>36</v>
      </c>
    </row>
    <row r="5174" spans="1:8" x14ac:dyDescent="0.35">
      <c r="A5174" s="33">
        <v>2015</v>
      </c>
      <c r="B5174" s="33" t="s">
        <v>32</v>
      </c>
      <c r="C5174" s="33" t="str">
        <f>VLOOKUP(B5174,lookup!A:D,3,FALSE)</f>
        <v>Non Metropolitan Fire Authorities</v>
      </c>
      <c r="D5174" s="33" t="str">
        <f>VLOOKUP(B5174,lookup!A:D,4,FALSE)</f>
        <v>E31000004</v>
      </c>
      <c r="E5174" s="33" t="s">
        <v>7</v>
      </c>
      <c r="F5174" s="1" t="s">
        <v>252</v>
      </c>
      <c r="G5174" s="33" t="s">
        <v>14</v>
      </c>
      <c r="H5174" s="34">
        <v>109</v>
      </c>
    </row>
    <row r="5175" spans="1:8" x14ac:dyDescent="0.35">
      <c r="A5175" s="33">
        <v>2015</v>
      </c>
      <c r="B5175" s="33" t="s">
        <v>32</v>
      </c>
      <c r="C5175" s="33" t="str">
        <f>VLOOKUP(B5175,lookup!A:D,3,FALSE)</f>
        <v>Non Metropolitan Fire Authorities</v>
      </c>
      <c r="D5175" s="33" t="str">
        <f>VLOOKUP(B5175,lookup!A:D,4,FALSE)</f>
        <v>E31000004</v>
      </c>
      <c r="E5175" s="33" t="s">
        <v>7</v>
      </c>
      <c r="F5175" s="1" t="s">
        <v>252</v>
      </c>
      <c r="G5175" s="33" t="s">
        <v>5</v>
      </c>
      <c r="H5175" s="34">
        <v>159</v>
      </c>
    </row>
    <row r="5176" spans="1:8" x14ac:dyDescent="0.35">
      <c r="A5176" s="33">
        <v>2015</v>
      </c>
      <c r="B5176" s="33" t="s">
        <v>32</v>
      </c>
      <c r="C5176" s="33" t="str">
        <f>VLOOKUP(B5176,lookup!A:D,3,FALSE)</f>
        <v>Non Metropolitan Fire Authorities</v>
      </c>
      <c r="D5176" s="33" t="str">
        <f>VLOOKUP(B5176,lookup!A:D,4,FALSE)</f>
        <v>E31000004</v>
      </c>
      <c r="E5176" s="33" t="s">
        <v>15</v>
      </c>
      <c r="F5176" s="1" t="s">
        <v>252</v>
      </c>
      <c r="G5176" s="33" t="s">
        <v>10</v>
      </c>
      <c r="H5176" s="34">
        <v>0</v>
      </c>
    </row>
    <row r="5177" spans="1:8" x14ac:dyDescent="0.35">
      <c r="A5177" s="33">
        <v>2015</v>
      </c>
      <c r="B5177" s="33" t="s">
        <v>32</v>
      </c>
      <c r="C5177" s="33" t="str">
        <f>VLOOKUP(B5177,lookup!A:D,3,FALSE)</f>
        <v>Non Metropolitan Fire Authorities</v>
      </c>
      <c r="D5177" s="33" t="str">
        <f>VLOOKUP(B5177,lookup!A:D,4,FALSE)</f>
        <v>E31000004</v>
      </c>
      <c r="E5177" s="33" t="s">
        <v>15</v>
      </c>
      <c r="F5177" s="1" t="s">
        <v>252</v>
      </c>
      <c r="G5177" s="33" t="s">
        <v>11</v>
      </c>
      <c r="H5177" s="34">
        <v>0</v>
      </c>
    </row>
    <row r="5178" spans="1:8" x14ac:dyDescent="0.35">
      <c r="A5178" s="33">
        <v>2015</v>
      </c>
      <c r="B5178" s="33" t="s">
        <v>32</v>
      </c>
      <c r="C5178" s="33" t="str">
        <f>VLOOKUP(B5178,lookup!A:D,3,FALSE)</f>
        <v>Non Metropolitan Fire Authorities</v>
      </c>
      <c r="D5178" s="33" t="str">
        <f>VLOOKUP(B5178,lookup!A:D,4,FALSE)</f>
        <v>E31000004</v>
      </c>
      <c r="E5178" s="33" t="s">
        <v>15</v>
      </c>
      <c r="F5178" s="1" t="s">
        <v>252</v>
      </c>
      <c r="G5178" s="33" t="s">
        <v>12</v>
      </c>
      <c r="H5178" s="34">
        <v>0</v>
      </c>
    </row>
    <row r="5179" spans="1:8" x14ac:dyDescent="0.35">
      <c r="A5179" s="33">
        <v>2015</v>
      </c>
      <c r="B5179" s="33" t="s">
        <v>32</v>
      </c>
      <c r="C5179" s="33" t="str">
        <f>VLOOKUP(B5179,lookup!A:D,3,FALSE)</f>
        <v>Non Metropolitan Fire Authorities</v>
      </c>
      <c r="D5179" s="33" t="str">
        <f>VLOOKUP(B5179,lookup!A:D,4,FALSE)</f>
        <v>E31000004</v>
      </c>
      <c r="E5179" s="33" t="s">
        <v>15</v>
      </c>
      <c r="F5179" s="1" t="s">
        <v>252</v>
      </c>
      <c r="G5179" s="33" t="s">
        <v>13</v>
      </c>
      <c r="H5179" s="34">
        <v>1</v>
      </c>
    </row>
    <row r="5180" spans="1:8" x14ac:dyDescent="0.35">
      <c r="A5180" s="33">
        <v>2015</v>
      </c>
      <c r="B5180" s="33" t="s">
        <v>32</v>
      </c>
      <c r="C5180" s="33" t="str">
        <f>VLOOKUP(B5180,lookup!A:D,3,FALSE)</f>
        <v>Non Metropolitan Fire Authorities</v>
      </c>
      <c r="D5180" s="33" t="str">
        <f>VLOOKUP(B5180,lookup!A:D,4,FALSE)</f>
        <v>E31000004</v>
      </c>
      <c r="E5180" s="33" t="s">
        <v>15</v>
      </c>
      <c r="F5180" s="1" t="s">
        <v>252</v>
      </c>
      <c r="G5180" s="33" t="s">
        <v>14</v>
      </c>
      <c r="H5180" s="34">
        <v>2</v>
      </c>
    </row>
    <row r="5181" spans="1:8" x14ac:dyDescent="0.35">
      <c r="A5181" s="33">
        <v>2015</v>
      </c>
      <c r="B5181" s="33" t="s">
        <v>32</v>
      </c>
      <c r="C5181" s="33" t="str">
        <f>VLOOKUP(B5181,lookup!A:D,3,FALSE)</f>
        <v>Non Metropolitan Fire Authorities</v>
      </c>
      <c r="D5181" s="33" t="str">
        <f>VLOOKUP(B5181,lookup!A:D,4,FALSE)</f>
        <v>E31000004</v>
      </c>
      <c r="E5181" s="33" t="s">
        <v>15</v>
      </c>
      <c r="F5181" s="1" t="s">
        <v>252</v>
      </c>
      <c r="G5181" s="33" t="s">
        <v>5</v>
      </c>
      <c r="H5181" s="34">
        <v>3</v>
      </c>
    </row>
    <row r="5182" spans="1:8" x14ac:dyDescent="0.35">
      <c r="A5182" s="33">
        <v>2015</v>
      </c>
      <c r="B5182" s="33" t="s">
        <v>35</v>
      </c>
      <c r="C5182" s="33" t="str">
        <f>VLOOKUP(B5182,lookup!A:D,3,FALSE)</f>
        <v>Non Metropolitan Fire Authorities</v>
      </c>
      <c r="D5182" s="33" t="str">
        <f>VLOOKUP(B5182,lookup!A:D,4,FALSE)</f>
        <v>E31000005</v>
      </c>
      <c r="E5182" s="33" t="s">
        <v>7</v>
      </c>
      <c r="F5182" s="1" t="s">
        <v>219</v>
      </c>
      <c r="G5182" s="33" t="s">
        <v>8</v>
      </c>
      <c r="H5182" s="34">
        <v>3</v>
      </c>
    </row>
    <row r="5183" spans="1:8" x14ac:dyDescent="0.35">
      <c r="A5183" s="33">
        <v>2015</v>
      </c>
      <c r="B5183" s="33" t="s">
        <v>35</v>
      </c>
      <c r="C5183" s="33" t="str">
        <f>VLOOKUP(B5183,lookup!A:D,3,FALSE)</f>
        <v>Non Metropolitan Fire Authorities</v>
      </c>
      <c r="D5183" s="33" t="str">
        <f>VLOOKUP(B5183,lookup!A:D,4,FALSE)</f>
        <v>E31000005</v>
      </c>
      <c r="E5183" s="33" t="s">
        <v>7</v>
      </c>
      <c r="F5183" s="1" t="s">
        <v>219</v>
      </c>
      <c r="G5183" s="33" t="s">
        <v>178</v>
      </c>
      <c r="H5183" s="34">
        <v>3</v>
      </c>
    </row>
    <row r="5184" spans="1:8" x14ac:dyDescent="0.35">
      <c r="A5184" s="33">
        <v>2015</v>
      </c>
      <c r="B5184" s="33" t="s">
        <v>35</v>
      </c>
      <c r="C5184" s="33" t="str">
        <f>VLOOKUP(B5184,lookup!A:D,3,FALSE)</f>
        <v>Non Metropolitan Fire Authorities</v>
      </c>
      <c r="D5184" s="33" t="str">
        <f>VLOOKUP(B5184,lookup!A:D,4,FALSE)</f>
        <v>E31000005</v>
      </c>
      <c r="E5184" s="33" t="s">
        <v>7</v>
      </c>
      <c r="F5184" s="1" t="s">
        <v>219</v>
      </c>
      <c r="G5184" s="33" t="s">
        <v>10</v>
      </c>
      <c r="H5184" s="34">
        <v>7</v>
      </c>
    </row>
    <row r="5185" spans="1:8" x14ac:dyDescent="0.35">
      <c r="A5185" s="33">
        <v>2015</v>
      </c>
      <c r="B5185" s="33" t="s">
        <v>35</v>
      </c>
      <c r="C5185" s="33" t="str">
        <f>VLOOKUP(B5185,lookup!A:D,3,FALSE)</f>
        <v>Non Metropolitan Fire Authorities</v>
      </c>
      <c r="D5185" s="33" t="str">
        <f>VLOOKUP(B5185,lookup!A:D,4,FALSE)</f>
        <v>E31000005</v>
      </c>
      <c r="E5185" s="33" t="s">
        <v>7</v>
      </c>
      <c r="F5185" s="1" t="s">
        <v>219</v>
      </c>
      <c r="G5185" s="33" t="s">
        <v>11</v>
      </c>
      <c r="H5185" s="34">
        <v>29</v>
      </c>
    </row>
    <row r="5186" spans="1:8" x14ac:dyDescent="0.35">
      <c r="A5186" s="33">
        <v>2015</v>
      </c>
      <c r="B5186" s="33" t="s">
        <v>35</v>
      </c>
      <c r="C5186" s="33" t="str">
        <f>VLOOKUP(B5186,lookup!A:D,3,FALSE)</f>
        <v>Non Metropolitan Fire Authorities</v>
      </c>
      <c r="D5186" s="33" t="str">
        <f>VLOOKUP(B5186,lookup!A:D,4,FALSE)</f>
        <v>E31000005</v>
      </c>
      <c r="E5186" s="33" t="s">
        <v>7</v>
      </c>
      <c r="F5186" s="1" t="s">
        <v>219</v>
      </c>
      <c r="G5186" s="33" t="s">
        <v>12</v>
      </c>
      <c r="H5186" s="34">
        <v>41</v>
      </c>
    </row>
    <row r="5187" spans="1:8" x14ac:dyDescent="0.35">
      <c r="A5187" s="33">
        <v>2015</v>
      </c>
      <c r="B5187" s="33" t="s">
        <v>35</v>
      </c>
      <c r="C5187" s="33" t="str">
        <f>VLOOKUP(B5187,lookup!A:D,3,FALSE)</f>
        <v>Non Metropolitan Fire Authorities</v>
      </c>
      <c r="D5187" s="33" t="str">
        <f>VLOOKUP(B5187,lookup!A:D,4,FALSE)</f>
        <v>E31000005</v>
      </c>
      <c r="E5187" s="33" t="s">
        <v>7</v>
      </c>
      <c r="F5187" s="1" t="s">
        <v>219</v>
      </c>
      <c r="G5187" s="33" t="s">
        <v>13</v>
      </c>
      <c r="H5187" s="34">
        <v>23</v>
      </c>
    </row>
    <row r="5188" spans="1:8" x14ac:dyDescent="0.35">
      <c r="A5188" s="33">
        <v>2015</v>
      </c>
      <c r="B5188" s="33" t="s">
        <v>35</v>
      </c>
      <c r="C5188" s="33" t="str">
        <f>VLOOKUP(B5188,lookup!A:D,3,FALSE)</f>
        <v>Non Metropolitan Fire Authorities</v>
      </c>
      <c r="D5188" s="33" t="str">
        <f>VLOOKUP(B5188,lookup!A:D,4,FALSE)</f>
        <v>E31000005</v>
      </c>
      <c r="E5188" s="33" t="s">
        <v>7</v>
      </c>
      <c r="F5188" s="1" t="s">
        <v>219</v>
      </c>
      <c r="G5188" s="33" t="s">
        <v>14</v>
      </c>
      <c r="H5188" s="34">
        <v>119</v>
      </c>
    </row>
    <row r="5189" spans="1:8" x14ac:dyDescent="0.35">
      <c r="A5189" s="33">
        <v>2015</v>
      </c>
      <c r="B5189" s="33" t="s">
        <v>35</v>
      </c>
      <c r="C5189" s="33" t="str">
        <f>VLOOKUP(B5189,lookup!A:D,3,FALSE)</f>
        <v>Non Metropolitan Fire Authorities</v>
      </c>
      <c r="D5189" s="33" t="str">
        <f>VLOOKUP(B5189,lookup!A:D,4,FALSE)</f>
        <v>E31000005</v>
      </c>
      <c r="E5189" s="33" t="s">
        <v>7</v>
      </c>
      <c r="F5189" s="1" t="s">
        <v>219</v>
      </c>
      <c r="G5189" s="33" t="s">
        <v>5</v>
      </c>
      <c r="H5189" s="34">
        <v>225</v>
      </c>
    </row>
    <row r="5190" spans="1:8" x14ac:dyDescent="0.35">
      <c r="A5190" s="33">
        <v>2015</v>
      </c>
      <c r="B5190" s="33" t="s">
        <v>35</v>
      </c>
      <c r="C5190" s="33" t="str">
        <f>VLOOKUP(B5190,lookup!A:D,3,FALSE)</f>
        <v>Non Metropolitan Fire Authorities</v>
      </c>
      <c r="D5190" s="33" t="str">
        <f>VLOOKUP(B5190,lookup!A:D,4,FALSE)</f>
        <v>E31000005</v>
      </c>
      <c r="E5190" s="33" t="s">
        <v>15</v>
      </c>
      <c r="F5190" s="1" t="s">
        <v>219</v>
      </c>
      <c r="G5190" s="33" t="s">
        <v>8</v>
      </c>
      <c r="H5190" s="34">
        <v>0</v>
      </c>
    </row>
    <row r="5191" spans="1:8" x14ac:dyDescent="0.35">
      <c r="A5191" s="33">
        <v>2015</v>
      </c>
      <c r="B5191" s="33" t="s">
        <v>35</v>
      </c>
      <c r="C5191" s="33" t="str">
        <f>VLOOKUP(B5191,lookup!A:D,3,FALSE)</f>
        <v>Non Metropolitan Fire Authorities</v>
      </c>
      <c r="D5191" s="33" t="str">
        <f>VLOOKUP(B5191,lookup!A:D,4,FALSE)</f>
        <v>E31000005</v>
      </c>
      <c r="E5191" s="33" t="s">
        <v>15</v>
      </c>
      <c r="F5191" s="1" t="s">
        <v>219</v>
      </c>
      <c r="G5191" s="33" t="s">
        <v>178</v>
      </c>
      <c r="H5191" s="34">
        <v>0</v>
      </c>
    </row>
    <row r="5192" spans="1:8" x14ac:dyDescent="0.35">
      <c r="A5192" s="33">
        <v>2015</v>
      </c>
      <c r="B5192" s="33" t="s">
        <v>35</v>
      </c>
      <c r="C5192" s="33" t="str">
        <f>VLOOKUP(B5192,lookup!A:D,3,FALSE)</f>
        <v>Non Metropolitan Fire Authorities</v>
      </c>
      <c r="D5192" s="33" t="str">
        <f>VLOOKUP(B5192,lookup!A:D,4,FALSE)</f>
        <v>E31000005</v>
      </c>
      <c r="E5192" s="33" t="s">
        <v>15</v>
      </c>
      <c r="F5192" s="1" t="s">
        <v>219</v>
      </c>
      <c r="G5192" s="33" t="s">
        <v>10</v>
      </c>
      <c r="H5192" s="34">
        <v>0</v>
      </c>
    </row>
    <row r="5193" spans="1:8" x14ac:dyDescent="0.35">
      <c r="A5193" s="33">
        <v>2015</v>
      </c>
      <c r="B5193" s="33" t="s">
        <v>35</v>
      </c>
      <c r="C5193" s="33" t="str">
        <f>VLOOKUP(B5193,lookup!A:D,3,FALSE)</f>
        <v>Non Metropolitan Fire Authorities</v>
      </c>
      <c r="D5193" s="33" t="str">
        <f>VLOOKUP(B5193,lookup!A:D,4,FALSE)</f>
        <v>E31000005</v>
      </c>
      <c r="E5193" s="33" t="s">
        <v>15</v>
      </c>
      <c r="F5193" s="1" t="s">
        <v>219</v>
      </c>
      <c r="G5193" s="33" t="s">
        <v>11</v>
      </c>
      <c r="H5193" s="34">
        <v>0</v>
      </c>
    </row>
    <row r="5194" spans="1:8" x14ac:dyDescent="0.35">
      <c r="A5194" s="33">
        <v>2015</v>
      </c>
      <c r="B5194" s="33" t="s">
        <v>35</v>
      </c>
      <c r="C5194" s="33" t="str">
        <f>VLOOKUP(B5194,lookup!A:D,3,FALSE)</f>
        <v>Non Metropolitan Fire Authorities</v>
      </c>
      <c r="D5194" s="33" t="str">
        <f>VLOOKUP(B5194,lookup!A:D,4,FALSE)</f>
        <v>E31000005</v>
      </c>
      <c r="E5194" s="33" t="s">
        <v>15</v>
      </c>
      <c r="F5194" s="1" t="s">
        <v>219</v>
      </c>
      <c r="G5194" s="33" t="s">
        <v>12</v>
      </c>
      <c r="H5194" s="34">
        <v>1</v>
      </c>
    </row>
    <row r="5195" spans="1:8" x14ac:dyDescent="0.35">
      <c r="A5195" s="33">
        <v>2015</v>
      </c>
      <c r="B5195" s="33" t="s">
        <v>35</v>
      </c>
      <c r="C5195" s="33" t="str">
        <f>VLOOKUP(B5195,lookup!A:D,3,FALSE)</f>
        <v>Non Metropolitan Fire Authorities</v>
      </c>
      <c r="D5195" s="33" t="str">
        <f>VLOOKUP(B5195,lookup!A:D,4,FALSE)</f>
        <v>E31000005</v>
      </c>
      <c r="E5195" s="33" t="s">
        <v>15</v>
      </c>
      <c r="F5195" s="1" t="s">
        <v>219</v>
      </c>
      <c r="G5195" s="33" t="s">
        <v>13</v>
      </c>
      <c r="H5195" s="34">
        <v>0</v>
      </c>
    </row>
    <row r="5196" spans="1:8" x14ac:dyDescent="0.35">
      <c r="A5196" s="33">
        <v>2015</v>
      </c>
      <c r="B5196" s="33" t="s">
        <v>35</v>
      </c>
      <c r="C5196" s="33" t="str">
        <f>VLOOKUP(B5196,lookup!A:D,3,FALSE)</f>
        <v>Non Metropolitan Fire Authorities</v>
      </c>
      <c r="D5196" s="33" t="str">
        <f>VLOOKUP(B5196,lookup!A:D,4,FALSE)</f>
        <v>E31000005</v>
      </c>
      <c r="E5196" s="33" t="s">
        <v>15</v>
      </c>
      <c r="F5196" s="1" t="s">
        <v>219</v>
      </c>
      <c r="G5196" s="33" t="s">
        <v>14</v>
      </c>
      <c r="H5196" s="34">
        <v>10</v>
      </c>
    </row>
    <row r="5197" spans="1:8" x14ac:dyDescent="0.35">
      <c r="A5197" s="33">
        <v>2015</v>
      </c>
      <c r="B5197" s="33" t="s">
        <v>35</v>
      </c>
      <c r="C5197" s="33" t="str">
        <f>VLOOKUP(B5197,lookup!A:D,3,FALSE)</f>
        <v>Non Metropolitan Fire Authorities</v>
      </c>
      <c r="D5197" s="33" t="str">
        <f>VLOOKUP(B5197,lookup!A:D,4,FALSE)</f>
        <v>E31000005</v>
      </c>
      <c r="E5197" s="33" t="s">
        <v>15</v>
      </c>
      <c r="F5197" s="1" t="s">
        <v>219</v>
      </c>
      <c r="G5197" s="33" t="s">
        <v>5</v>
      </c>
      <c r="H5197" s="34">
        <v>11</v>
      </c>
    </row>
    <row r="5198" spans="1:8" x14ac:dyDescent="0.35">
      <c r="A5198" s="33">
        <v>2015</v>
      </c>
      <c r="B5198" s="33" t="s">
        <v>35</v>
      </c>
      <c r="C5198" s="33" t="str">
        <f>VLOOKUP(B5198,lookup!A:D,3,FALSE)</f>
        <v>Non Metropolitan Fire Authorities</v>
      </c>
      <c r="D5198" s="33" t="str">
        <f>VLOOKUP(B5198,lookup!A:D,4,FALSE)</f>
        <v>E31000005</v>
      </c>
      <c r="E5198" s="33" t="s">
        <v>7</v>
      </c>
      <c r="F5198" s="1" t="s">
        <v>252</v>
      </c>
      <c r="G5198" s="33" t="s">
        <v>10</v>
      </c>
      <c r="H5198" s="34">
        <v>0</v>
      </c>
    </row>
    <row r="5199" spans="1:8" x14ac:dyDescent="0.35">
      <c r="A5199" s="33">
        <v>2015</v>
      </c>
      <c r="B5199" s="33" t="s">
        <v>35</v>
      </c>
      <c r="C5199" s="33" t="str">
        <f>VLOOKUP(B5199,lookup!A:D,3,FALSE)</f>
        <v>Non Metropolitan Fire Authorities</v>
      </c>
      <c r="D5199" s="33" t="str">
        <f>VLOOKUP(B5199,lookup!A:D,4,FALSE)</f>
        <v>E31000005</v>
      </c>
      <c r="E5199" s="33" t="s">
        <v>7</v>
      </c>
      <c r="F5199" s="1" t="s">
        <v>252</v>
      </c>
      <c r="G5199" s="33" t="s">
        <v>11</v>
      </c>
      <c r="H5199" s="34">
        <v>0</v>
      </c>
    </row>
    <row r="5200" spans="1:8" x14ac:dyDescent="0.35">
      <c r="A5200" s="33">
        <v>2015</v>
      </c>
      <c r="B5200" s="33" t="s">
        <v>35</v>
      </c>
      <c r="C5200" s="33" t="str">
        <f>VLOOKUP(B5200,lookup!A:D,3,FALSE)</f>
        <v>Non Metropolitan Fire Authorities</v>
      </c>
      <c r="D5200" s="33" t="str">
        <f>VLOOKUP(B5200,lookup!A:D,4,FALSE)</f>
        <v>E31000005</v>
      </c>
      <c r="E5200" s="33" t="s">
        <v>7</v>
      </c>
      <c r="F5200" s="1" t="s">
        <v>252</v>
      </c>
      <c r="G5200" s="33" t="s">
        <v>12</v>
      </c>
      <c r="H5200" s="34">
        <v>22</v>
      </c>
    </row>
    <row r="5201" spans="1:8" x14ac:dyDescent="0.35">
      <c r="A5201" s="33">
        <v>2015</v>
      </c>
      <c r="B5201" s="33" t="s">
        <v>35</v>
      </c>
      <c r="C5201" s="33" t="str">
        <f>VLOOKUP(B5201,lookup!A:D,3,FALSE)</f>
        <v>Non Metropolitan Fire Authorities</v>
      </c>
      <c r="D5201" s="33" t="str">
        <f>VLOOKUP(B5201,lookup!A:D,4,FALSE)</f>
        <v>E31000005</v>
      </c>
      <c r="E5201" s="33" t="s">
        <v>7</v>
      </c>
      <c r="F5201" s="1" t="s">
        <v>252</v>
      </c>
      <c r="G5201" s="33" t="s">
        <v>13</v>
      </c>
      <c r="H5201" s="34">
        <v>55</v>
      </c>
    </row>
    <row r="5202" spans="1:8" x14ac:dyDescent="0.35">
      <c r="A5202" s="33">
        <v>2015</v>
      </c>
      <c r="B5202" s="33" t="s">
        <v>35</v>
      </c>
      <c r="C5202" s="33" t="str">
        <f>VLOOKUP(B5202,lookup!A:D,3,FALSE)</f>
        <v>Non Metropolitan Fire Authorities</v>
      </c>
      <c r="D5202" s="33" t="str">
        <f>VLOOKUP(B5202,lookup!A:D,4,FALSE)</f>
        <v>E31000005</v>
      </c>
      <c r="E5202" s="33" t="s">
        <v>7</v>
      </c>
      <c r="F5202" s="1" t="s">
        <v>252</v>
      </c>
      <c r="G5202" s="33" t="s">
        <v>14</v>
      </c>
      <c r="H5202" s="34">
        <v>156</v>
      </c>
    </row>
    <row r="5203" spans="1:8" x14ac:dyDescent="0.35">
      <c r="A5203" s="33">
        <v>2015</v>
      </c>
      <c r="B5203" s="33" t="s">
        <v>35</v>
      </c>
      <c r="C5203" s="33" t="str">
        <f>VLOOKUP(B5203,lookup!A:D,3,FALSE)</f>
        <v>Non Metropolitan Fire Authorities</v>
      </c>
      <c r="D5203" s="33" t="str">
        <f>VLOOKUP(B5203,lookup!A:D,4,FALSE)</f>
        <v>E31000005</v>
      </c>
      <c r="E5203" s="33" t="s">
        <v>7</v>
      </c>
      <c r="F5203" s="1" t="s">
        <v>252</v>
      </c>
      <c r="G5203" s="33" t="s">
        <v>5</v>
      </c>
      <c r="H5203" s="34">
        <v>233</v>
      </c>
    </row>
    <row r="5204" spans="1:8" x14ac:dyDescent="0.35">
      <c r="A5204" s="33">
        <v>2015</v>
      </c>
      <c r="B5204" s="33" t="s">
        <v>35</v>
      </c>
      <c r="C5204" s="33" t="str">
        <f>VLOOKUP(B5204,lookup!A:D,3,FALSE)</f>
        <v>Non Metropolitan Fire Authorities</v>
      </c>
      <c r="D5204" s="33" t="str">
        <f>VLOOKUP(B5204,lookup!A:D,4,FALSE)</f>
        <v>E31000005</v>
      </c>
      <c r="E5204" s="33" t="s">
        <v>15</v>
      </c>
      <c r="F5204" s="1" t="s">
        <v>252</v>
      </c>
      <c r="G5204" s="33" t="s">
        <v>10</v>
      </c>
      <c r="H5204" s="34">
        <v>0</v>
      </c>
    </row>
    <row r="5205" spans="1:8" x14ac:dyDescent="0.35">
      <c r="A5205" s="33">
        <v>2015</v>
      </c>
      <c r="B5205" s="33" t="s">
        <v>35</v>
      </c>
      <c r="C5205" s="33" t="str">
        <f>VLOOKUP(B5205,lookup!A:D,3,FALSE)</f>
        <v>Non Metropolitan Fire Authorities</v>
      </c>
      <c r="D5205" s="33" t="str">
        <f>VLOOKUP(B5205,lookup!A:D,4,FALSE)</f>
        <v>E31000005</v>
      </c>
      <c r="E5205" s="33" t="s">
        <v>15</v>
      </c>
      <c r="F5205" s="1" t="s">
        <v>252</v>
      </c>
      <c r="G5205" s="33" t="s">
        <v>11</v>
      </c>
      <c r="H5205" s="34">
        <v>0</v>
      </c>
    </row>
    <row r="5206" spans="1:8" x14ac:dyDescent="0.35">
      <c r="A5206" s="33">
        <v>2015</v>
      </c>
      <c r="B5206" s="33" t="s">
        <v>35</v>
      </c>
      <c r="C5206" s="33" t="str">
        <f>VLOOKUP(B5206,lookup!A:D,3,FALSE)</f>
        <v>Non Metropolitan Fire Authorities</v>
      </c>
      <c r="D5206" s="33" t="str">
        <f>VLOOKUP(B5206,lookup!A:D,4,FALSE)</f>
        <v>E31000005</v>
      </c>
      <c r="E5206" s="33" t="s">
        <v>15</v>
      </c>
      <c r="F5206" s="1" t="s">
        <v>252</v>
      </c>
      <c r="G5206" s="33" t="s">
        <v>12</v>
      </c>
      <c r="H5206" s="34">
        <v>0</v>
      </c>
    </row>
    <row r="5207" spans="1:8" x14ac:dyDescent="0.35">
      <c r="A5207" s="33">
        <v>2015</v>
      </c>
      <c r="B5207" s="33" t="s">
        <v>35</v>
      </c>
      <c r="C5207" s="33" t="str">
        <f>VLOOKUP(B5207,lookup!A:D,3,FALSE)</f>
        <v>Non Metropolitan Fire Authorities</v>
      </c>
      <c r="D5207" s="33" t="str">
        <f>VLOOKUP(B5207,lookup!A:D,4,FALSE)</f>
        <v>E31000005</v>
      </c>
      <c r="E5207" s="33" t="s">
        <v>15</v>
      </c>
      <c r="F5207" s="1" t="s">
        <v>252</v>
      </c>
      <c r="G5207" s="33" t="s">
        <v>13</v>
      </c>
      <c r="H5207" s="34">
        <v>0</v>
      </c>
    </row>
    <row r="5208" spans="1:8" x14ac:dyDescent="0.35">
      <c r="A5208" s="33">
        <v>2015</v>
      </c>
      <c r="B5208" s="33" t="s">
        <v>35</v>
      </c>
      <c r="C5208" s="33" t="str">
        <f>VLOOKUP(B5208,lookup!A:D,3,FALSE)</f>
        <v>Non Metropolitan Fire Authorities</v>
      </c>
      <c r="D5208" s="33" t="str">
        <f>VLOOKUP(B5208,lookup!A:D,4,FALSE)</f>
        <v>E31000005</v>
      </c>
      <c r="E5208" s="33" t="s">
        <v>15</v>
      </c>
      <c r="F5208" s="1" t="s">
        <v>252</v>
      </c>
      <c r="G5208" s="33" t="s">
        <v>14</v>
      </c>
      <c r="H5208" s="34">
        <v>10</v>
      </c>
    </row>
    <row r="5209" spans="1:8" x14ac:dyDescent="0.35">
      <c r="A5209" s="33">
        <v>2015</v>
      </c>
      <c r="B5209" s="33" t="s">
        <v>35</v>
      </c>
      <c r="C5209" s="33" t="str">
        <f>VLOOKUP(B5209,lookup!A:D,3,FALSE)</f>
        <v>Non Metropolitan Fire Authorities</v>
      </c>
      <c r="D5209" s="33" t="str">
        <f>VLOOKUP(B5209,lookup!A:D,4,FALSE)</f>
        <v>E31000005</v>
      </c>
      <c r="E5209" s="33" t="s">
        <v>15</v>
      </c>
      <c r="F5209" s="1" t="s">
        <v>252</v>
      </c>
      <c r="G5209" s="33" t="s">
        <v>5</v>
      </c>
      <c r="H5209" s="34">
        <v>10</v>
      </c>
    </row>
    <row r="5210" spans="1:8" x14ac:dyDescent="0.35">
      <c r="A5210" s="33">
        <v>2015</v>
      </c>
      <c r="B5210" s="33" t="s">
        <v>38</v>
      </c>
      <c r="C5210" s="33" t="str">
        <f>VLOOKUP(B5210,lookup!A:D,3,FALSE)</f>
        <v>Non Metropolitan Fire Authorities</v>
      </c>
      <c r="D5210" s="33" t="str">
        <f>VLOOKUP(B5210,lookup!A:D,4,FALSE)</f>
        <v>E31000006</v>
      </c>
      <c r="E5210" s="33" t="s">
        <v>7</v>
      </c>
      <c r="F5210" s="1" t="s">
        <v>219</v>
      </c>
      <c r="G5210" s="33" t="s">
        <v>8</v>
      </c>
      <c r="H5210" s="34">
        <v>3</v>
      </c>
    </row>
    <row r="5211" spans="1:8" x14ac:dyDescent="0.35">
      <c r="A5211" s="33">
        <v>2015</v>
      </c>
      <c r="B5211" s="33" t="s">
        <v>38</v>
      </c>
      <c r="C5211" s="33" t="str">
        <f>VLOOKUP(B5211,lookup!A:D,3,FALSE)</f>
        <v>Non Metropolitan Fire Authorities</v>
      </c>
      <c r="D5211" s="33" t="str">
        <f>VLOOKUP(B5211,lookup!A:D,4,FALSE)</f>
        <v>E31000006</v>
      </c>
      <c r="E5211" s="33" t="s">
        <v>7</v>
      </c>
      <c r="F5211" s="1" t="s">
        <v>219</v>
      </c>
      <c r="G5211" s="33" t="s">
        <v>178</v>
      </c>
      <c r="H5211" s="34">
        <v>3</v>
      </c>
    </row>
    <row r="5212" spans="1:8" x14ac:dyDescent="0.35">
      <c r="A5212" s="33">
        <v>2015</v>
      </c>
      <c r="B5212" s="33" t="s">
        <v>38</v>
      </c>
      <c r="C5212" s="33" t="str">
        <f>VLOOKUP(B5212,lookup!A:D,3,FALSE)</f>
        <v>Non Metropolitan Fire Authorities</v>
      </c>
      <c r="D5212" s="33" t="str">
        <f>VLOOKUP(B5212,lookup!A:D,4,FALSE)</f>
        <v>E31000006</v>
      </c>
      <c r="E5212" s="33" t="s">
        <v>7</v>
      </c>
      <c r="F5212" s="1" t="s">
        <v>219</v>
      </c>
      <c r="G5212" s="33" t="s">
        <v>10</v>
      </c>
      <c r="H5212" s="34">
        <v>7</v>
      </c>
    </row>
    <row r="5213" spans="1:8" x14ac:dyDescent="0.35">
      <c r="A5213" s="33">
        <v>2015</v>
      </c>
      <c r="B5213" s="33" t="s">
        <v>38</v>
      </c>
      <c r="C5213" s="33" t="str">
        <f>VLOOKUP(B5213,lookup!A:D,3,FALSE)</f>
        <v>Non Metropolitan Fire Authorities</v>
      </c>
      <c r="D5213" s="33" t="str">
        <f>VLOOKUP(B5213,lookup!A:D,4,FALSE)</f>
        <v>E31000006</v>
      </c>
      <c r="E5213" s="33" t="s">
        <v>7</v>
      </c>
      <c r="F5213" s="1" t="s">
        <v>219</v>
      </c>
      <c r="G5213" s="33" t="s">
        <v>11</v>
      </c>
      <c r="H5213" s="34">
        <v>30</v>
      </c>
    </row>
    <row r="5214" spans="1:8" x14ac:dyDescent="0.35">
      <c r="A5214" s="33">
        <v>2015</v>
      </c>
      <c r="B5214" s="33" t="s">
        <v>38</v>
      </c>
      <c r="C5214" s="33" t="str">
        <f>VLOOKUP(B5214,lookup!A:D,3,FALSE)</f>
        <v>Non Metropolitan Fire Authorities</v>
      </c>
      <c r="D5214" s="33" t="str">
        <f>VLOOKUP(B5214,lookup!A:D,4,FALSE)</f>
        <v>E31000006</v>
      </c>
      <c r="E5214" s="33" t="s">
        <v>7</v>
      </c>
      <c r="F5214" s="1" t="s">
        <v>219</v>
      </c>
      <c r="G5214" s="33" t="s">
        <v>12</v>
      </c>
      <c r="H5214" s="34">
        <v>58</v>
      </c>
    </row>
    <row r="5215" spans="1:8" x14ac:dyDescent="0.35">
      <c r="A5215" s="33">
        <v>2015</v>
      </c>
      <c r="B5215" s="33" t="s">
        <v>38</v>
      </c>
      <c r="C5215" s="33" t="str">
        <f>VLOOKUP(B5215,lookup!A:D,3,FALSE)</f>
        <v>Non Metropolitan Fire Authorities</v>
      </c>
      <c r="D5215" s="33" t="str">
        <f>VLOOKUP(B5215,lookup!A:D,4,FALSE)</f>
        <v>E31000006</v>
      </c>
      <c r="E5215" s="33" t="s">
        <v>7</v>
      </c>
      <c r="F5215" s="1" t="s">
        <v>219</v>
      </c>
      <c r="G5215" s="33" t="s">
        <v>13</v>
      </c>
      <c r="H5215" s="34">
        <v>63</v>
      </c>
    </row>
    <row r="5216" spans="1:8" x14ac:dyDescent="0.35">
      <c r="A5216" s="33">
        <v>2015</v>
      </c>
      <c r="B5216" s="33" t="s">
        <v>38</v>
      </c>
      <c r="C5216" s="33" t="str">
        <f>VLOOKUP(B5216,lookup!A:D,3,FALSE)</f>
        <v>Non Metropolitan Fire Authorities</v>
      </c>
      <c r="D5216" s="33" t="str">
        <f>VLOOKUP(B5216,lookup!A:D,4,FALSE)</f>
        <v>E31000006</v>
      </c>
      <c r="E5216" s="33" t="s">
        <v>7</v>
      </c>
      <c r="F5216" s="1" t="s">
        <v>219</v>
      </c>
      <c r="G5216" s="33" t="s">
        <v>14</v>
      </c>
      <c r="H5216" s="34">
        <v>253</v>
      </c>
    </row>
    <row r="5217" spans="1:8" x14ac:dyDescent="0.35">
      <c r="A5217" s="33">
        <v>2015</v>
      </c>
      <c r="B5217" s="33" t="s">
        <v>38</v>
      </c>
      <c r="C5217" s="33" t="str">
        <f>VLOOKUP(B5217,lookup!A:D,3,FALSE)</f>
        <v>Non Metropolitan Fire Authorities</v>
      </c>
      <c r="D5217" s="33" t="str">
        <f>VLOOKUP(B5217,lookup!A:D,4,FALSE)</f>
        <v>E31000006</v>
      </c>
      <c r="E5217" s="33" t="s">
        <v>7</v>
      </c>
      <c r="F5217" s="1" t="s">
        <v>219</v>
      </c>
      <c r="G5217" s="33" t="s">
        <v>5</v>
      </c>
      <c r="H5217" s="34">
        <v>417</v>
      </c>
    </row>
    <row r="5218" spans="1:8" x14ac:dyDescent="0.35">
      <c r="A5218" s="33">
        <v>2015</v>
      </c>
      <c r="B5218" s="33" t="s">
        <v>38</v>
      </c>
      <c r="C5218" s="33" t="str">
        <f>VLOOKUP(B5218,lookup!A:D,3,FALSE)</f>
        <v>Non Metropolitan Fire Authorities</v>
      </c>
      <c r="D5218" s="33" t="str">
        <f>VLOOKUP(B5218,lookup!A:D,4,FALSE)</f>
        <v>E31000006</v>
      </c>
      <c r="E5218" s="33" t="s">
        <v>15</v>
      </c>
      <c r="F5218" s="1" t="s">
        <v>219</v>
      </c>
      <c r="G5218" s="33" t="s">
        <v>8</v>
      </c>
      <c r="H5218" s="34">
        <v>0</v>
      </c>
    </row>
    <row r="5219" spans="1:8" x14ac:dyDescent="0.35">
      <c r="A5219" s="33">
        <v>2015</v>
      </c>
      <c r="B5219" s="33" t="s">
        <v>38</v>
      </c>
      <c r="C5219" s="33" t="str">
        <f>VLOOKUP(B5219,lookup!A:D,3,FALSE)</f>
        <v>Non Metropolitan Fire Authorities</v>
      </c>
      <c r="D5219" s="33" t="str">
        <f>VLOOKUP(B5219,lookup!A:D,4,FALSE)</f>
        <v>E31000006</v>
      </c>
      <c r="E5219" s="33" t="s">
        <v>15</v>
      </c>
      <c r="F5219" s="1" t="s">
        <v>219</v>
      </c>
      <c r="G5219" s="33" t="s">
        <v>178</v>
      </c>
      <c r="H5219" s="34">
        <v>0</v>
      </c>
    </row>
    <row r="5220" spans="1:8" x14ac:dyDescent="0.35">
      <c r="A5220" s="33">
        <v>2015</v>
      </c>
      <c r="B5220" s="33" t="s">
        <v>38</v>
      </c>
      <c r="C5220" s="33" t="str">
        <f>VLOOKUP(B5220,lookup!A:D,3,FALSE)</f>
        <v>Non Metropolitan Fire Authorities</v>
      </c>
      <c r="D5220" s="33" t="str">
        <f>VLOOKUP(B5220,lookup!A:D,4,FALSE)</f>
        <v>E31000006</v>
      </c>
      <c r="E5220" s="33" t="s">
        <v>15</v>
      </c>
      <c r="F5220" s="1" t="s">
        <v>219</v>
      </c>
      <c r="G5220" s="33" t="s">
        <v>10</v>
      </c>
      <c r="H5220" s="34">
        <v>0</v>
      </c>
    </row>
    <row r="5221" spans="1:8" x14ac:dyDescent="0.35">
      <c r="A5221" s="33">
        <v>2015</v>
      </c>
      <c r="B5221" s="33" t="s">
        <v>38</v>
      </c>
      <c r="C5221" s="33" t="str">
        <f>VLOOKUP(B5221,lookup!A:D,3,FALSE)</f>
        <v>Non Metropolitan Fire Authorities</v>
      </c>
      <c r="D5221" s="33" t="str">
        <f>VLOOKUP(B5221,lookup!A:D,4,FALSE)</f>
        <v>E31000006</v>
      </c>
      <c r="E5221" s="33" t="s">
        <v>15</v>
      </c>
      <c r="F5221" s="1" t="s">
        <v>219</v>
      </c>
      <c r="G5221" s="33" t="s">
        <v>11</v>
      </c>
      <c r="H5221" s="34">
        <v>1</v>
      </c>
    </row>
    <row r="5222" spans="1:8" x14ac:dyDescent="0.35">
      <c r="A5222" s="33">
        <v>2015</v>
      </c>
      <c r="B5222" s="33" t="s">
        <v>38</v>
      </c>
      <c r="C5222" s="33" t="str">
        <f>VLOOKUP(B5222,lookup!A:D,3,FALSE)</f>
        <v>Non Metropolitan Fire Authorities</v>
      </c>
      <c r="D5222" s="33" t="str">
        <f>VLOOKUP(B5222,lookup!A:D,4,FALSE)</f>
        <v>E31000006</v>
      </c>
      <c r="E5222" s="33" t="s">
        <v>15</v>
      </c>
      <c r="F5222" s="1" t="s">
        <v>219</v>
      </c>
      <c r="G5222" s="33" t="s">
        <v>12</v>
      </c>
      <c r="H5222" s="34">
        <v>2</v>
      </c>
    </row>
    <row r="5223" spans="1:8" x14ac:dyDescent="0.35">
      <c r="A5223" s="33">
        <v>2015</v>
      </c>
      <c r="B5223" s="33" t="s">
        <v>38</v>
      </c>
      <c r="C5223" s="33" t="str">
        <f>VLOOKUP(B5223,lookup!A:D,3,FALSE)</f>
        <v>Non Metropolitan Fire Authorities</v>
      </c>
      <c r="D5223" s="33" t="str">
        <f>VLOOKUP(B5223,lookup!A:D,4,FALSE)</f>
        <v>E31000006</v>
      </c>
      <c r="E5223" s="33" t="s">
        <v>15</v>
      </c>
      <c r="F5223" s="1" t="s">
        <v>219</v>
      </c>
      <c r="G5223" s="33" t="s">
        <v>13</v>
      </c>
      <c r="H5223" s="34">
        <v>0</v>
      </c>
    </row>
    <row r="5224" spans="1:8" x14ac:dyDescent="0.35">
      <c r="A5224" s="33">
        <v>2015</v>
      </c>
      <c r="B5224" s="33" t="s">
        <v>38</v>
      </c>
      <c r="C5224" s="33" t="str">
        <f>VLOOKUP(B5224,lookup!A:D,3,FALSE)</f>
        <v>Non Metropolitan Fire Authorities</v>
      </c>
      <c r="D5224" s="33" t="str">
        <f>VLOOKUP(B5224,lookup!A:D,4,FALSE)</f>
        <v>E31000006</v>
      </c>
      <c r="E5224" s="33" t="s">
        <v>15</v>
      </c>
      <c r="F5224" s="1" t="s">
        <v>219</v>
      </c>
      <c r="G5224" s="33" t="s">
        <v>14</v>
      </c>
      <c r="H5224" s="34">
        <v>10</v>
      </c>
    </row>
    <row r="5225" spans="1:8" x14ac:dyDescent="0.35">
      <c r="A5225" s="33">
        <v>2015</v>
      </c>
      <c r="B5225" s="33" t="s">
        <v>38</v>
      </c>
      <c r="C5225" s="33" t="str">
        <f>VLOOKUP(B5225,lookup!A:D,3,FALSE)</f>
        <v>Non Metropolitan Fire Authorities</v>
      </c>
      <c r="D5225" s="33" t="str">
        <f>VLOOKUP(B5225,lookup!A:D,4,FALSE)</f>
        <v>E31000006</v>
      </c>
      <c r="E5225" s="33" t="s">
        <v>15</v>
      </c>
      <c r="F5225" s="1" t="s">
        <v>219</v>
      </c>
      <c r="G5225" s="33" t="s">
        <v>5</v>
      </c>
      <c r="H5225" s="34">
        <v>13</v>
      </c>
    </row>
    <row r="5226" spans="1:8" x14ac:dyDescent="0.35">
      <c r="A5226" s="33">
        <v>2015</v>
      </c>
      <c r="B5226" s="33" t="s">
        <v>38</v>
      </c>
      <c r="C5226" s="33" t="str">
        <f>VLOOKUP(B5226,lookup!A:D,3,FALSE)</f>
        <v>Non Metropolitan Fire Authorities</v>
      </c>
      <c r="D5226" s="33" t="str">
        <f>VLOOKUP(B5226,lookup!A:D,4,FALSE)</f>
        <v>E31000006</v>
      </c>
      <c r="E5226" s="33" t="s">
        <v>7</v>
      </c>
      <c r="F5226" s="1" t="s">
        <v>252</v>
      </c>
      <c r="G5226" s="33" t="s">
        <v>10</v>
      </c>
      <c r="H5226" s="34">
        <v>0</v>
      </c>
    </row>
    <row r="5227" spans="1:8" x14ac:dyDescent="0.35">
      <c r="A5227" s="33">
        <v>2015</v>
      </c>
      <c r="B5227" s="33" t="s">
        <v>38</v>
      </c>
      <c r="C5227" s="33" t="str">
        <f>VLOOKUP(B5227,lookup!A:D,3,FALSE)</f>
        <v>Non Metropolitan Fire Authorities</v>
      </c>
      <c r="D5227" s="33" t="str">
        <f>VLOOKUP(B5227,lookup!A:D,4,FALSE)</f>
        <v>E31000006</v>
      </c>
      <c r="E5227" s="33" t="s">
        <v>7</v>
      </c>
      <c r="F5227" s="1" t="s">
        <v>252</v>
      </c>
      <c r="G5227" s="33" t="s">
        <v>11</v>
      </c>
      <c r="H5227" s="34">
        <v>0</v>
      </c>
    </row>
    <row r="5228" spans="1:8" x14ac:dyDescent="0.35">
      <c r="A5228" s="33">
        <v>2015</v>
      </c>
      <c r="B5228" s="33" t="s">
        <v>38</v>
      </c>
      <c r="C5228" s="33" t="str">
        <f>VLOOKUP(B5228,lookup!A:D,3,FALSE)</f>
        <v>Non Metropolitan Fire Authorities</v>
      </c>
      <c r="D5228" s="33" t="str">
        <f>VLOOKUP(B5228,lookup!A:D,4,FALSE)</f>
        <v>E31000006</v>
      </c>
      <c r="E5228" s="33" t="s">
        <v>7</v>
      </c>
      <c r="F5228" s="1" t="s">
        <v>252</v>
      </c>
      <c r="G5228" s="33" t="s">
        <v>12</v>
      </c>
      <c r="H5228" s="34">
        <v>15</v>
      </c>
    </row>
    <row r="5229" spans="1:8" x14ac:dyDescent="0.35">
      <c r="A5229" s="33">
        <v>2015</v>
      </c>
      <c r="B5229" s="33" t="s">
        <v>38</v>
      </c>
      <c r="C5229" s="33" t="str">
        <f>VLOOKUP(B5229,lookup!A:D,3,FALSE)</f>
        <v>Non Metropolitan Fire Authorities</v>
      </c>
      <c r="D5229" s="33" t="str">
        <f>VLOOKUP(B5229,lookup!A:D,4,FALSE)</f>
        <v>E31000006</v>
      </c>
      <c r="E5229" s="33" t="s">
        <v>7</v>
      </c>
      <c r="F5229" s="1" t="s">
        <v>252</v>
      </c>
      <c r="G5229" s="33" t="s">
        <v>13</v>
      </c>
      <c r="H5229" s="34">
        <v>35</v>
      </c>
    </row>
    <row r="5230" spans="1:8" x14ac:dyDescent="0.35">
      <c r="A5230" s="33">
        <v>2015</v>
      </c>
      <c r="B5230" s="33" t="s">
        <v>38</v>
      </c>
      <c r="C5230" s="33" t="str">
        <f>VLOOKUP(B5230,lookup!A:D,3,FALSE)</f>
        <v>Non Metropolitan Fire Authorities</v>
      </c>
      <c r="D5230" s="33" t="str">
        <f>VLOOKUP(B5230,lookup!A:D,4,FALSE)</f>
        <v>E31000006</v>
      </c>
      <c r="E5230" s="33" t="s">
        <v>7</v>
      </c>
      <c r="F5230" s="1" t="s">
        <v>252</v>
      </c>
      <c r="G5230" s="33" t="s">
        <v>14</v>
      </c>
      <c r="H5230" s="34">
        <v>166</v>
      </c>
    </row>
    <row r="5231" spans="1:8" x14ac:dyDescent="0.35">
      <c r="A5231" s="33">
        <v>2015</v>
      </c>
      <c r="B5231" s="33" t="s">
        <v>38</v>
      </c>
      <c r="C5231" s="33" t="str">
        <f>VLOOKUP(B5231,lookup!A:D,3,FALSE)</f>
        <v>Non Metropolitan Fire Authorities</v>
      </c>
      <c r="D5231" s="33" t="str">
        <f>VLOOKUP(B5231,lookup!A:D,4,FALSE)</f>
        <v>E31000006</v>
      </c>
      <c r="E5231" s="33" t="s">
        <v>7</v>
      </c>
      <c r="F5231" s="1" t="s">
        <v>252</v>
      </c>
      <c r="G5231" s="33" t="s">
        <v>5</v>
      </c>
      <c r="H5231" s="34">
        <v>216</v>
      </c>
    </row>
    <row r="5232" spans="1:8" x14ac:dyDescent="0.35">
      <c r="A5232" s="33">
        <v>2015</v>
      </c>
      <c r="B5232" s="33" t="s">
        <v>38</v>
      </c>
      <c r="C5232" s="33" t="str">
        <f>VLOOKUP(B5232,lookup!A:D,3,FALSE)</f>
        <v>Non Metropolitan Fire Authorities</v>
      </c>
      <c r="D5232" s="33" t="str">
        <f>VLOOKUP(B5232,lookup!A:D,4,FALSE)</f>
        <v>E31000006</v>
      </c>
      <c r="E5232" s="33" t="s">
        <v>15</v>
      </c>
      <c r="F5232" s="1" t="s">
        <v>252</v>
      </c>
      <c r="G5232" s="33" t="s">
        <v>10</v>
      </c>
      <c r="H5232" s="34">
        <v>0</v>
      </c>
    </row>
    <row r="5233" spans="1:8" x14ac:dyDescent="0.35">
      <c r="A5233" s="33">
        <v>2015</v>
      </c>
      <c r="B5233" s="33" t="s">
        <v>38</v>
      </c>
      <c r="C5233" s="33" t="str">
        <f>VLOOKUP(B5233,lookup!A:D,3,FALSE)</f>
        <v>Non Metropolitan Fire Authorities</v>
      </c>
      <c r="D5233" s="33" t="str">
        <f>VLOOKUP(B5233,lookup!A:D,4,FALSE)</f>
        <v>E31000006</v>
      </c>
      <c r="E5233" s="33" t="s">
        <v>15</v>
      </c>
      <c r="F5233" s="1" t="s">
        <v>252</v>
      </c>
      <c r="G5233" s="33" t="s">
        <v>11</v>
      </c>
      <c r="H5233" s="34">
        <v>0</v>
      </c>
    </row>
    <row r="5234" spans="1:8" x14ac:dyDescent="0.35">
      <c r="A5234" s="33">
        <v>2015</v>
      </c>
      <c r="B5234" s="33" t="s">
        <v>38</v>
      </c>
      <c r="C5234" s="33" t="str">
        <f>VLOOKUP(B5234,lookup!A:D,3,FALSE)</f>
        <v>Non Metropolitan Fire Authorities</v>
      </c>
      <c r="D5234" s="33" t="str">
        <f>VLOOKUP(B5234,lookup!A:D,4,FALSE)</f>
        <v>E31000006</v>
      </c>
      <c r="E5234" s="33" t="s">
        <v>15</v>
      </c>
      <c r="F5234" s="1" t="s">
        <v>252</v>
      </c>
      <c r="G5234" s="33" t="s">
        <v>12</v>
      </c>
      <c r="H5234" s="34">
        <v>0</v>
      </c>
    </row>
    <row r="5235" spans="1:8" x14ac:dyDescent="0.35">
      <c r="A5235" s="33">
        <v>2015</v>
      </c>
      <c r="B5235" s="33" t="s">
        <v>38</v>
      </c>
      <c r="C5235" s="33" t="str">
        <f>VLOOKUP(B5235,lookup!A:D,3,FALSE)</f>
        <v>Non Metropolitan Fire Authorities</v>
      </c>
      <c r="D5235" s="33" t="str">
        <f>VLOOKUP(B5235,lookup!A:D,4,FALSE)</f>
        <v>E31000006</v>
      </c>
      <c r="E5235" s="33" t="s">
        <v>15</v>
      </c>
      <c r="F5235" s="1" t="s">
        <v>252</v>
      </c>
      <c r="G5235" s="33" t="s">
        <v>13</v>
      </c>
      <c r="H5235" s="34">
        <v>0</v>
      </c>
    </row>
    <row r="5236" spans="1:8" x14ac:dyDescent="0.35">
      <c r="A5236" s="33">
        <v>2015</v>
      </c>
      <c r="B5236" s="33" t="s">
        <v>38</v>
      </c>
      <c r="C5236" s="33" t="str">
        <f>VLOOKUP(B5236,lookup!A:D,3,FALSE)</f>
        <v>Non Metropolitan Fire Authorities</v>
      </c>
      <c r="D5236" s="33" t="str">
        <f>VLOOKUP(B5236,lookup!A:D,4,FALSE)</f>
        <v>E31000006</v>
      </c>
      <c r="E5236" s="33" t="s">
        <v>15</v>
      </c>
      <c r="F5236" s="1" t="s">
        <v>252</v>
      </c>
      <c r="G5236" s="33" t="s">
        <v>14</v>
      </c>
      <c r="H5236" s="34">
        <v>11</v>
      </c>
    </row>
    <row r="5237" spans="1:8" x14ac:dyDescent="0.35">
      <c r="A5237" s="33">
        <v>2015</v>
      </c>
      <c r="B5237" s="33" t="s">
        <v>38</v>
      </c>
      <c r="C5237" s="33" t="str">
        <f>VLOOKUP(B5237,lookup!A:D,3,FALSE)</f>
        <v>Non Metropolitan Fire Authorities</v>
      </c>
      <c r="D5237" s="33" t="str">
        <f>VLOOKUP(B5237,lookup!A:D,4,FALSE)</f>
        <v>E31000006</v>
      </c>
      <c r="E5237" s="33" t="s">
        <v>15</v>
      </c>
      <c r="F5237" s="1" t="s">
        <v>252</v>
      </c>
      <c r="G5237" s="33" t="s">
        <v>5</v>
      </c>
      <c r="H5237" s="34">
        <v>11</v>
      </c>
    </row>
    <row r="5238" spans="1:8" x14ac:dyDescent="0.35">
      <c r="A5238" s="33">
        <v>2015</v>
      </c>
      <c r="B5238" s="33" t="s">
        <v>41</v>
      </c>
      <c r="C5238" s="33" t="str">
        <f>VLOOKUP(B5238,lookup!A:D,3,FALSE)</f>
        <v>Non Metropolitan Fire Authorities</v>
      </c>
      <c r="D5238" s="33" t="str">
        <f>VLOOKUP(B5238,lookup!A:D,4,FALSE)</f>
        <v>E31000007</v>
      </c>
      <c r="E5238" s="33" t="s">
        <v>7</v>
      </c>
      <c r="F5238" s="1" t="s">
        <v>219</v>
      </c>
      <c r="G5238" s="33" t="s">
        <v>8</v>
      </c>
      <c r="H5238" s="34">
        <v>1</v>
      </c>
    </row>
    <row r="5239" spans="1:8" x14ac:dyDescent="0.35">
      <c r="A5239" s="33">
        <v>2015</v>
      </c>
      <c r="B5239" s="33" t="s">
        <v>41</v>
      </c>
      <c r="C5239" s="33" t="str">
        <f>VLOOKUP(B5239,lookup!A:D,3,FALSE)</f>
        <v>Non Metropolitan Fire Authorities</v>
      </c>
      <c r="D5239" s="33" t="str">
        <f>VLOOKUP(B5239,lookup!A:D,4,FALSE)</f>
        <v>E31000007</v>
      </c>
      <c r="E5239" s="33" t="s">
        <v>7</v>
      </c>
      <c r="F5239" s="1" t="s">
        <v>219</v>
      </c>
      <c r="G5239" s="33" t="s">
        <v>178</v>
      </c>
      <c r="H5239" s="34">
        <v>3</v>
      </c>
    </row>
    <row r="5240" spans="1:8" x14ac:dyDescent="0.35">
      <c r="A5240" s="33">
        <v>2015</v>
      </c>
      <c r="B5240" s="33" t="s">
        <v>41</v>
      </c>
      <c r="C5240" s="33" t="str">
        <f>VLOOKUP(B5240,lookup!A:D,3,FALSE)</f>
        <v>Non Metropolitan Fire Authorities</v>
      </c>
      <c r="D5240" s="33" t="str">
        <f>VLOOKUP(B5240,lookup!A:D,4,FALSE)</f>
        <v>E31000007</v>
      </c>
      <c r="E5240" s="33" t="s">
        <v>7</v>
      </c>
      <c r="F5240" s="1" t="s">
        <v>219</v>
      </c>
      <c r="G5240" s="33" t="s">
        <v>10</v>
      </c>
      <c r="H5240" s="34">
        <v>5</v>
      </c>
    </row>
    <row r="5241" spans="1:8" x14ac:dyDescent="0.35">
      <c r="A5241" s="33">
        <v>2015</v>
      </c>
      <c r="B5241" s="33" t="s">
        <v>41</v>
      </c>
      <c r="C5241" s="33" t="str">
        <f>VLOOKUP(B5241,lookup!A:D,3,FALSE)</f>
        <v>Non Metropolitan Fire Authorities</v>
      </c>
      <c r="D5241" s="33" t="str">
        <f>VLOOKUP(B5241,lookup!A:D,4,FALSE)</f>
        <v>E31000007</v>
      </c>
      <c r="E5241" s="33" t="s">
        <v>7</v>
      </c>
      <c r="F5241" s="1" t="s">
        <v>219</v>
      </c>
      <c r="G5241" s="33" t="s">
        <v>11</v>
      </c>
      <c r="H5241" s="34">
        <v>10</v>
      </c>
    </row>
    <row r="5242" spans="1:8" x14ac:dyDescent="0.35">
      <c r="A5242" s="33">
        <v>2015</v>
      </c>
      <c r="B5242" s="33" t="s">
        <v>41</v>
      </c>
      <c r="C5242" s="33" t="str">
        <f>VLOOKUP(B5242,lookup!A:D,3,FALSE)</f>
        <v>Non Metropolitan Fire Authorities</v>
      </c>
      <c r="D5242" s="33" t="str">
        <f>VLOOKUP(B5242,lookup!A:D,4,FALSE)</f>
        <v>E31000007</v>
      </c>
      <c r="E5242" s="33" t="s">
        <v>7</v>
      </c>
      <c r="F5242" s="1" t="s">
        <v>219</v>
      </c>
      <c r="G5242" s="33" t="s">
        <v>12</v>
      </c>
      <c r="H5242" s="34">
        <v>45</v>
      </c>
    </row>
    <row r="5243" spans="1:8" x14ac:dyDescent="0.35">
      <c r="A5243" s="33">
        <v>2015</v>
      </c>
      <c r="B5243" s="33" t="s">
        <v>41</v>
      </c>
      <c r="C5243" s="33" t="str">
        <f>VLOOKUP(B5243,lookup!A:D,3,FALSE)</f>
        <v>Non Metropolitan Fire Authorities</v>
      </c>
      <c r="D5243" s="33" t="str">
        <f>VLOOKUP(B5243,lookup!A:D,4,FALSE)</f>
        <v>E31000007</v>
      </c>
      <c r="E5243" s="33" t="s">
        <v>7</v>
      </c>
      <c r="F5243" s="1" t="s">
        <v>219</v>
      </c>
      <c r="G5243" s="33" t="s">
        <v>13</v>
      </c>
      <c r="H5243" s="34">
        <v>65</v>
      </c>
    </row>
    <row r="5244" spans="1:8" x14ac:dyDescent="0.35">
      <c r="A5244" s="33">
        <v>2015</v>
      </c>
      <c r="B5244" s="33" t="s">
        <v>41</v>
      </c>
      <c r="C5244" s="33" t="str">
        <f>VLOOKUP(B5244,lookup!A:D,3,FALSE)</f>
        <v>Non Metropolitan Fire Authorities</v>
      </c>
      <c r="D5244" s="33" t="str">
        <f>VLOOKUP(B5244,lookup!A:D,4,FALSE)</f>
        <v>E31000007</v>
      </c>
      <c r="E5244" s="33" t="s">
        <v>7</v>
      </c>
      <c r="F5244" s="1" t="s">
        <v>219</v>
      </c>
      <c r="G5244" s="33" t="s">
        <v>14</v>
      </c>
      <c r="H5244" s="34">
        <v>248</v>
      </c>
    </row>
    <row r="5245" spans="1:8" x14ac:dyDescent="0.35">
      <c r="A5245" s="33">
        <v>2015</v>
      </c>
      <c r="B5245" s="33" t="s">
        <v>41</v>
      </c>
      <c r="C5245" s="33" t="str">
        <f>VLOOKUP(B5245,lookup!A:D,3,FALSE)</f>
        <v>Non Metropolitan Fire Authorities</v>
      </c>
      <c r="D5245" s="33" t="str">
        <f>VLOOKUP(B5245,lookup!A:D,4,FALSE)</f>
        <v>E31000007</v>
      </c>
      <c r="E5245" s="33" t="s">
        <v>7</v>
      </c>
      <c r="F5245" s="1" t="s">
        <v>219</v>
      </c>
      <c r="G5245" s="33" t="s">
        <v>5</v>
      </c>
      <c r="H5245" s="34">
        <v>377</v>
      </c>
    </row>
    <row r="5246" spans="1:8" x14ac:dyDescent="0.35">
      <c r="A5246" s="33">
        <v>2015</v>
      </c>
      <c r="B5246" s="33" t="s">
        <v>41</v>
      </c>
      <c r="C5246" s="33" t="str">
        <f>VLOOKUP(B5246,lookup!A:D,3,FALSE)</f>
        <v>Non Metropolitan Fire Authorities</v>
      </c>
      <c r="D5246" s="33" t="str">
        <f>VLOOKUP(B5246,lookup!A:D,4,FALSE)</f>
        <v>E31000007</v>
      </c>
      <c r="E5246" s="33" t="s">
        <v>15</v>
      </c>
      <c r="F5246" s="1" t="s">
        <v>219</v>
      </c>
      <c r="G5246" s="33" t="s">
        <v>8</v>
      </c>
      <c r="H5246" s="34">
        <v>0</v>
      </c>
    </row>
    <row r="5247" spans="1:8" x14ac:dyDescent="0.35">
      <c r="A5247" s="33">
        <v>2015</v>
      </c>
      <c r="B5247" s="33" t="s">
        <v>41</v>
      </c>
      <c r="C5247" s="33" t="str">
        <f>VLOOKUP(B5247,lookup!A:D,3,FALSE)</f>
        <v>Non Metropolitan Fire Authorities</v>
      </c>
      <c r="D5247" s="33" t="str">
        <f>VLOOKUP(B5247,lookup!A:D,4,FALSE)</f>
        <v>E31000007</v>
      </c>
      <c r="E5247" s="33" t="s">
        <v>15</v>
      </c>
      <c r="F5247" s="1" t="s">
        <v>219</v>
      </c>
      <c r="G5247" s="33" t="s">
        <v>178</v>
      </c>
      <c r="H5247" s="34">
        <v>0</v>
      </c>
    </row>
    <row r="5248" spans="1:8" x14ac:dyDescent="0.35">
      <c r="A5248" s="33">
        <v>2015</v>
      </c>
      <c r="B5248" s="33" t="s">
        <v>41</v>
      </c>
      <c r="C5248" s="33" t="str">
        <f>VLOOKUP(B5248,lookup!A:D,3,FALSE)</f>
        <v>Non Metropolitan Fire Authorities</v>
      </c>
      <c r="D5248" s="33" t="str">
        <f>VLOOKUP(B5248,lookup!A:D,4,FALSE)</f>
        <v>E31000007</v>
      </c>
      <c r="E5248" s="33" t="s">
        <v>15</v>
      </c>
      <c r="F5248" s="1" t="s">
        <v>219</v>
      </c>
      <c r="G5248" s="33" t="s">
        <v>10</v>
      </c>
      <c r="H5248" s="34">
        <v>0</v>
      </c>
    </row>
    <row r="5249" spans="1:8" x14ac:dyDescent="0.35">
      <c r="A5249" s="33">
        <v>2015</v>
      </c>
      <c r="B5249" s="33" t="s">
        <v>41</v>
      </c>
      <c r="C5249" s="33" t="str">
        <f>VLOOKUP(B5249,lookup!A:D,3,FALSE)</f>
        <v>Non Metropolitan Fire Authorities</v>
      </c>
      <c r="D5249" s="33" t="str">
        <f>VLOOKUP(B5249,lookup!A:D,4,FALSE)</f>
        <v>E31000007</v>
      </c>
      <c r="E5249" s="33" t="s">
        <v>15</v>
      </c>
      <c r="F5249" s="1" t="s">
        <v>219</v>
      </c>
      <c r="G5249" s="33" t="s">
        <v>11</v>
      </c>
      <c r="H5249" s="34">
        <v>0</v>
      </c>
    </row>
    <row r="5250" spans="1:8" x14ac:dyDescent="0.35">
      <c r="A5250" s="33">
        <v>2015</v>
      </c>
      <c r="B5250" s="33" t="s">
        <v>41</v>
      </c>
      <c r="C5250" s="33" t="str">
        <f>VLOOKUP(B5250,lookup!A:D,3,FALSE)</f>
        <v>Non Metropolitan Fire Authorities</v>
      </c>
      <c r="D5250" s="33" t="str">
        <f>VLOOKUP(B5250,lookup!A:D,4,FALSE)</f>
        <v>E31000007</v>
      </c>
      <c r="E5250" s="33" t="s">
        <v>15</v>
      </c>
      <c r="F5250" s="1" t="s">
        <v>219</v>
      </c>
      <c r="G5250" s="33" t="s">
        <v>12</v>
      </c>
      <c r="H5250" s="34">
        <v>0</v>
      </c>
    </row>
    <row r="5251" spans="1:8" x14ac:dyDescent="0.35">
      <c r="A5251" s="33">
        <v>2015</v>
      </c>
      <c r="B5251" s="33" t="s">
        <v>41</v>
      </c>
      <c r="C5251" s="33" t="str">
        <f>VLOOKUP(B5251,lookup!A:D,3,FALSE)</f>
        <v>Non Metropolitan Fire Authorities</v>
      </c>
      <c r="D5251" s="33" t="str">
        <f>VLOOKUP(B5251,lookup!A:D,4,FALSE)</f>
        <v>E31000007</v>
      </c>
      <c r="E5251" s="33" t="s">
        <v>15</v>
      </c>
      <c r="F5251" s="1" t="s">
        <v>219</v>
      </c>
      <c r="G5251" s="33" t="s">
        <v>13</v>
      </c>
      <c r="H5251" s="34">
        <v>4</v>
      </c>
    </row>
    <row r="5252" spans="1:8" x14ac:dyDescent="0.35">
      <c r="A5252" s="33">
        <v>2015</v>
      </c>
      <c r="B5252" s="33" t="s">
        <v>41</v>
      </c>
      <c r="C5252" s="33" t="str">
        <f>VLOOKUP(B5252,lookup!A:D,3,FALSE)</f>
        <v>Non Metropolitan Fire Authorities</v>
      </c>
      <c r="D5252" s="33" t="str">
        <f>VLOOKUP(B5252,lookup!A:D,4,FALSE)</f>
        <v>E31000007</v>
      </c>
      <c r="E5252" s="33" t="s">
        <v>15</v>
      </c>
      <c r="F5252" s="1" t="s">
        <v>219</v>
      </c>
      <c r="G5252" s="33" t="s">
        <v>14</v>
      </c>
      <c r="H5252" s="34">
        <v>14</v>
      </c>
    </row>
    <row r="5253" spans="1:8" x14ac:dyDescent="0.35">
      <c r="A5253" s="33">
        <v>2015</v>
      </c>
      <c r="B5253" s="33" t="s">
        <v>41</v>
      </c>
      <c r="C5253" s="33" t="str">
        <f>VLOOKUP(B5253,lookup!A:D,3,FALSE)</f>
        <v>Non Metropolitan Fire Authorities</v>
      </c>
      <c r="D5253" s="33" t="str">
        <f>VLOOKUP(B5253,lookup!A:D,4,FALSE)</f>
        <v>E31000007</v>
      </c>
      <c r="E5253" s="33" t="s">
        <v>15</v>
      </c>
      <c r="F5253" s="1" t="s">
        <v>219</v>
      </c>
      <c r="G5253" s="33" t="s">
        <v>5</v>
      </c>
      <c r="H5253" s="34">
        <v>18</v>
      </c>
    </row>
    <row r="5254" spans="1:8" x14ac:dyDescent="0.35">
      <c r="A5254" s="33">
        <v>2015</v>
      </c>
      <c r="B5254" s="33" t="s">
        <v>41</v>
      </c>
      <c r="C5254" s="33" t="str">
        <f>VLOOKUP(B5254,lookup!A:D,3,FALSE)</f>
        <v>Non Metropolitan Fire Authorities</v>
      </c>
      <c r="D5254" s="33" t="str">
        <f>VLOOKUP(B5254,lookup!A:D,4,FALSE)</f>
        <v>E31000007</v>
      </c>
      <c r="E5254" s="33" t="s">
        <v>7</v>
      </c>
      <c r="F5254" s="1" t="s">
        <v>252</v>
      </c>
      <c r="G5254" s="33" t="s">
        <v>10</v>
      </c>
      <c r="H5254" s="34">
        <v>0</v>
      </c>
    </row>
    <row r="5255" spans="1:8" x14ac:dyDescent="0.35">
      <c r="A5255" s="33">
        <v>2015</v>
      </c>
      <c r="B5255" s="33" t="s">
        <v>41</v>
      </c>
      <c r="C5255" s="33" t="str">
        <f>VLOOKUP(B5255,lookup!A:D,3,FALSE)</f>
        <v>Non Metropolitan Fire Authorities</v>
      </c>
      <c r="D5255" s="33" t="str">
        <f>VLOOKUP(B5255,lookup!A:D,4,FALSE)</f>
        <v>E31000007</v>
      </c>
      <c r="E5255" s="33" t="s">
        <v>7</v>
      </c>
      <c r="F5255" s="1" t="s">
        <v>252</v>
      </c>
      <c r="G5255" s="33" t="s">
        <v>11</v>
      </c>
      <c r="H5255" s="34">
        <v>0</v>
      </c>
    </row>
    <row r="5256" spans="1:8" x14ac:dyDescent="0.35">
      <c r="A5256" s="33">
        <v>2015</v>
      </c>
      <c r="B5256" s="33" t="s">
        <v>41</v>
      </c>
      <c r="C5256" s="33" t="str">
        <f>VLOOKUP(B5256,lookup!A:D,3,FALSE)</f>
        <v>Non Metropolitan Fire Authorities</v>
      </c>
      <c r="D5256" s="33" t="str">
        <f>VLOOKUP(B5256,lookup!A:D,4,FALSE)</f>
        <v>E31000007</v>
      </c>
      <c r="E5256" s="33" t="s">
        <v>7</v>
      </c>
      <c r="F5256" s="1" t="s">
        <v>252</v>
      </c>
      <c r="G5256" s="33" t="s">
        <v>12</v>
      </c>
      <c r="H5256" s="34">
        <v>3</v>
      </c>
    </row>
    <row r="5257" spans="1:8" x14ac:dyDescent="0.35">
      <c r="A5257" s="33">
        <v>2015</v>
      </c>
      <c r="B5257" s="33" t="s">
        <v>41</v>
      </c>
      <c r="C5257" s="33" t="str">
        <f>VLOOKUP(B5257,lookup!A:D,3,FALSE)</f>
        <v>Non Metropolitan Fire Authorities</v>
      </c>
      <c r="D5257" s="33" t="str">
        <f>VLOOKUP(B5257,lookup!A:D,4,FALSE)</f>
        <v>E31000007</v>
      </c>
      <c r="E5257" s="33" t="s">
        <v>7</v>
      </c>
      <c r="F5257" s="1" t="s">
        <v>252</v>
      </c>
      <c r="G5257" s="33" t="s">
        <v>13</v>
      </c>
      <c r="H5257" s="34">
        <v>8</v>
      </c>
    </row>
    <row r="5258" spans="1:8" x14ac:dyDescent="0.35">
      <c r="A5258" s="33">
        <v>2015</v>
      </c>
      <c r="B5258" s="33" t="s">
        <v>41</v>
      </c>
      <c r="C5258" s="33" t="str">
        <f>VLOOKUP(B5258,lookup!A:D,3,FALSE)</f>
        <v>Non Metropolitan Fire Authorities</v>
      </c>
      <c r="D5258" s="33" t="str">
        <f>VLOOKUP(B5258,lookup!A:D,4,FALSE)</f>
        <v>E31000007</v>
      </c>
      <c r="E5258" s="33" t="s">
        <v>7</v>
      </c>
      <c r="F5258" s="1" t="s">
        <v>252</v>
      </c>
      <c r="G5258" s="33" t="s">
        <v>14</v>
      </c>
      <c r="H5258" s="34">
        <v>73</v>
      </c>
    </row>
    <row r="5259" spans="1:8" x14ac:dyDescent="0.35">
      <c r="A5259" s="33">
        <v>2015</v>
      </c>
      <c r="B5259" s="33" t="s">
        <v>41</v>
      </c>
      <c r="C5259" s="33" t="str">
        <f>VLOOKUP(B5259,lookup!A:D,3,FALSE)</f>
        <v>Non Metropolitan Fire Authorities</v>
      </c>
      <c r="D5259" s="33" t="str">
        <f>VLOOKUP(B5259,lookup!A:D,4,FALSE)</f>
        <v>E31000007</v>
      </c>
      <c r="E5259" s="33" t="s">
        <v>7</v>
      </c>
      <c r="F5259" s="1" t="s">
        <v>252</v>
      </c>
      <c r="G5259" s="33" t="s">
        <v>5</v>
      </c>
      <c r="H5259" s="34">
        <v>84</v>
      </c>
    </row>
    <row r="5260" spans="1:8" x14ac:dyDescent="0.35">
      <c r="A5260" s="33">
        <v>2015</v>
      </c>
      <c r="B5260" s="33" t="s">
        <v>41</v>
      </c>
      <c r="C5260" s="33" t="str">
        <f>VLOOKUP(B5260,lookup!A:D,3,FALSE)</f>
        <v>Non Metropolitan Fire Authorities</v>
      </c>
      <c r="D5260" s="33" t="str">
        <f>VLOOKUP(B5260,lookup!A:D,4,FALSE)</f>
        <v>E31000007</v>
      </c>
      <c r="E5260" s="33" t="s">
        <v>15</v>
      </c>
      <c r="F5260" s="1" t="s">
        <v>252</v>
      </c>
      <c r="G5260" s="33" t="s">
        <v>10</v>
      </c>
      <c r="H5260" s="34">
        <v>0</v>
      </c>
    </row>
    <row r="5261" spans="1:8" x14ac:dyDescent="0.35">
      <c r="A5261" s="33">
        <v>2015</v>
      </c>
      <c r="B5261" s="33" t="s">
        <v>41</v>
      </c>
      <c r="C5261" s="33" t="str">
        <f>VLOOKUP(B5261,lookup!A:D,3,FALSE)</f>
        <v>Non Metropolitan Fire Authorities</v>
      </c>
      <c r="D5261" s="33" t="str">
        <f>VLOOKUP(B5261,lookup!A:D,4,FALSE)</f>
        <v>E31000007</v>
      </c>
      <c r="E5261" s="33" t="s">
        <v>15</v>
      </c>
      <c r="F5261" s="1" t="s">
        <v>252</v>
      </c>
      <c r="G5261" s="33" t="s">
        <v>11</v>
      </c>
      <c r="H5261" s="34">
        <v>0</v>
      </c>
    </row>
    <row r="5262" spans="1:8" x14ac:dyDescent="0.35">
      <c r="A5262" s="33">
        <v>2015</v>
      </c>
      <c r="B5262" s="33" t="s">
        <v>41</v>
      </c>
      <c r="C5262" s="33" t="str">
        <f>VLOOKUP(B5262,lookup!A:D,3,FALSE)</f>
        <v>Non Metropolitan Fire Authorities</v>
      </c>
      <c r="D5262" s="33" t="str">
        <f>VLOOKUP(B5262,lookup!A:D,4,FALSE)</f>
        <v>E31000007</v>
      </c>
      <c r="E5262" s="33" t="s">
        <v>15</v>
      </c>
      <c r="F5262" s="1" t="s">
        <v>252</v>
      </c>
      <c r="G5262" s="33" t="s">
        <v>12</v>
      </c>
      <c r="H5262" s="34">
        <v>0</v>
      </c>
    </row>
    <row r="5263" spans="1:8" x14ac:dyDescent="0.35">
      <c r="A5263" s="33">
        <v>2015</v>
      </c>
      <c r="B5263" s="33" t="s">
        <v>41</v>
      </c>
      <c r="C5263" s="33" t="str">
        <f>VLOOKUP(B5263,lookup!A:D,3,FALSE)</f>
        <v>Non Metropolitan Fire Authorities</v>
      </c>
      <c r="D5263" s="33" t="str">
        <f>VLOOKUP(B5263,lookup!A:D,4,FALSE)</f>
        <v>E31000007</v>
      </c>
      <c r="E5263" s="33" t="s">
        <v>15</v>
      </c>
      <c r="F5263" s="1" t="s">
        <v>252</v>
      </c>
      <c r="G5263" s="33" t="s">
        <v>13</v>
      </c>
      <c r="H5263" s="34">
        <v>0</v>
      </c>
    </row>
    <row r="5264" spans="1:8" x14ac:dyDescent="0.35">
      <c r="A5264" s="33">
        <v>2015</v>
      </c>
      <c r="B5264" s="33" t="s">
        <v>41</v>
      </c>
      <c r="C5264" s="33" t="str">
        <f>VLOOKUP(B5264,lookup!A:D,3,FALSE)</f>
        <v>Non Metropolitan Fire Authorities</v>
      </c>
      <c r="D5264" s="33" t="str">
        <f>VLOOKUP(B5264,lookup!A:D,4,FALSE)</f>
        <v>E31000007</v>
      </c>
      <c r="E5264" s="33" t="s">
        <v>15</v>
      </c>
      <c r="F5264" s="1" t="s">
        <v>252</v>
      </c>
      <c r="G5264" s="33" t="s">
        <v>14</v>
      </c>
      <c r="H5264" s="34">
        <v>3</v>
      </c>
    </row>
    <row r="5265" spans="1:8" x14ac:dyDescent="0.35">
      <c r="A5265" s="33">
        <v>2015</v>
      </c>
      <c r="B5265" s="33" t="s">
        <v>41</v>
      </c>
      <c r="C5265" s="33" t="str">
        <f>VLOOKUP(B5265,lookup!A:D,3,FALSE)</f>
        <v>Non Metropolitan Fire Authorities</v>
      </c>
      <c r="D5265" s="33" t="str">
        <f>VLOOKUP(B5265,lookup!A:D,4,FALSE)</f>
        <v>E31000007</v>
      </c>
      <c r="E5265" s="33" t="s">
        <v>15</v>
      </c>
      <c r="F5265" s="1" t="s">
        <v>252</v>
      </c>
      <c r="G5265" s="33" t="s">
        <v>5</v>
      </c>
      <c r="H5265" s="34">
        <v>3</v>
      </c>
    </row>
    <row r="5266" spans="1:8" x14ac:dyDescent="0.35">
      <c r="A5266" s="33">
        <v>2015</v>
      </c>
      <c r="B5266" s="33" t="s">
        <v>44</v>
      </c>
      <c r="C5266" s="33" t="str">
        <f>VLOOKUP(B5266,lookup!A:D,3,FALSE)</f>
        <v>Non Metropolitan Fire Authorities</v>
      </c>
      <c r="D5266" s="33" t="str">
        <f>VLOOKUP(B5266,lookup!A:D,4,FALSE)</f>
        <v>E31000008</v>
      </c>
      <c r="E5266" s="33" t="s">
        <v>7</v>
      </c>
      <c r="F5266" s="1" t="s">
        <v>219</v>
      </c>
      <c r="G5266" s="33" t="s">
        <v>8</v>
      </c>
      <c r="H5266" s="34">
        <v>3</v>
      </c>
    </row>
    <row r="5267" spans="1:8" x14ac:dyDescent="0.35">
      <c r="A5267" s="33">
        <v>2015</v>
      </c>
      <c r="B5267" s="33" t="s">
        <v>44</v>
      </c>
      <c r="C5267" s="33" t="str">
        <f>VLOOKUP(B5267,lookup!A:D,3,FALSE)</f>
        <v>Non Metropolitan Fire Authorities</v>
      </c>
      <c r="D5267" s="33" t="str">
        <f>VLOOKUP(B5267,lookup!A:D,4,FALSE)</f>
        <v>E31000008</v>
      </c>
      <c r="E5267" s="33" t="s">
        <v>7</v>
      </c>
      <c r="F5267" s="1" t="s">
        <v>219</v>
      </c>
      <c r="G5267" s="33" t="s">
        <v>178</v>
      </c>
      <c r="H5267" s="34">
        <v>5</v>
      </c>
    </row>
    <row r="5268" spans="1:8" x14ac:dyDescent="0.35">
      <c r="A5268" s="33">
        <v>2015</v>
      </c>
      <c r="B5268" s="33" t="s">
        <v>44</v>
      </c>
      <c r="C5268" s="33" t="str">
        <f>VLOOKUP(B5268,lookup!A:D,3,FALSE)</f>
        <v>Non Metropolitan Fire Authorities</v>
      </c>
      <c r="D5268" s="33" t="str">
        <f>VLOOKUP(B5268,lookup!A:D,4,FALSE)</f>
        <v>E31000008</v>
      </c>
      <c r="E5268" s="33" t="s">
        <v>7</v>
      </c>
      <c r="F5268" s="1" t="s">
        <v>219</v>
      </c>
      <c r="G5268" s="33" t="s">
        <v>10</v>
      </c>
      <c r="H5268" s="34">
        <v>10</v>
      </c>
    </row>
    <row r="5269" spans="1:8" x14ac:dyDescent="0.35">
      <c r="A5269" s="33">
        <v>2015</v>
      </c>
      <c r="B5269" s="33" t="s">
        <v>44</v>
      </c>
      <c r="C5269" s="33" t="str">
        <f>VLOOKUP(B5269,lookup!A:D,3,FALSE)</f>
        <v>Non Metropolitan Fire Authorities</v>
      </c>
      <c r="D5269" s="33" t="str">
        <f>VLOOKUP(B5269,lookup!A:D,4,FALSE)</f>
        <v>E31000008</v>
      </c>
      <c r="E5269" s="33" t="s">
        <v>7</v>
      </c>
      <c r="F5269" s="1" t="s">
        <v>219</v>
      </c>
      <c r="G5269" s="33" t="s">
        <v>11</v>
      </c>
      <c r="H5269" s="34">
        <v>16</v>
      </c>
    </row>
    <row r="5270" spans="1:8" x14ac:dyDescent="0.35">
      <c r="A5270" s="33">
        <v>2015</v>
      </c>
      <c r="B5270" s="33" t="s">
        <v>44</v>
      </c>
      <c r="C5270" s="33" t="str">
        <f>VLOOKUP(B5270,lookup!A:D,3,FALSE)</f>
        <v>Non Metropolitan Fire Authorities</v>
      </c>
      <c r="D5270" s="33" t="str">
        <f>VLOOKUP(B5270,lookup!A:D,4,FALSE)</f>
        <v>E31000008</v>
      </c>
      <c r="E5270" s="33" t="s">
        <v>7</v>
      </c>
      <c r="F5270" s="1" t="s">
        <v>219</v>
      </c>
      <c r="G5270" s="33" t="s">
        <v>12</v>
      </c>
      <c r="H5270" s="34">
        <v>40</v>
      </c>
    </row>
    <row r="5271" spans="1:8" x14ac:dyDescent="0.35">
      <c r="A5271" s="33">
        <v>2015</v>
      </c>
      <c r="B5271" s="33" t="s">
        <v>44</v>
      </c>
      <c r="C5271" s="33" t="str">
        <f>VLOOKUP(B5271,lookup!A:D,3,FALSE)</f>
        <v>Non Metropolitan Fire Authorities</v>
      </c>
      <c r="D5271" s="33" t="str">
        <f>VLOOKUP(B5271,lookup!A:D,4,FALSE)</f>
        <v>E31000008</v>
      </c>
      <c r="E5271" s="33" t="s">
        <v>7</v>
      </c>
      <c r="F5271" s="1" t="s">
        <v>219</v>
      </c>
      <c r="G5271" s="33" t="s">
        <v>13</v>
      </c>
      <c r="H5271" s="34">
        <v>19</v>
      </c>
    </row>
    <row r="5272" spans="1:8" x14ac:dyDescent="0.35">
      <c r="A5272" s="33">
        <v>2015</v>
      </c>
      <c r="B5272" s="33" t="s">
        <v>44</v>
      </c>
      <c r="C5272" s="33" t="str">
        <f>VLOOKUP(B5272,lookup!A:D,3,FALSE)</f>
        <v>Non Metropolitan Fire Authorities</v>
      </c>
      <c r="D5272" s="33" t="str">
        <f>VLOOKUP(B5272,lookup!A:D,4,FALSE)</f>
        <v>E31000008</v>
      </c>
      <c r="E5272" s="33" t="s">
        <v>7</v>
      </c>
      <c r="F5272" s="1" t="s">
        <v>219</v>
      </c>
      <c r="G5272" s="33" t="s">
        <v>14</v>
      </c>
      <c r="H5272" s="34">
        <v>102</v>
      </c>
    </row>
    <row r="5273" spans="1:8" x14ac:dyDescent="0.35">
      <c r="A5273" s="33">
        <v>2015</v>
      </c>
      <c r="B5273" s="33" t="s">
        <v>44</v>
      </c>
      <c r="C5273" s="33" t="str">
        <f>VLOOKUP(B5273,lookup!A:D,3,FALSE)</f>
        <v>Non Metropolitan Fire Authorities</v>
      </c>
      <c r="D5273" s="33" t="str">
        <f>VLOOKUP(B5273,lookup!A:D,4,FALSE)</f>
        <v>E31000008</v>
      </c>
      <c r="E5273" s="33" t="s">
        <v>7</v>
      </c>
      <c r="F5273" s="1" t="s">
        <v>219</v>
      </c>
      <c r="G5273" s="33" t="s">
        <v>5</v>
      </c>
      <c r="H5273" s="34">
        <v>195</v>
      </c>
    </row>
    <row r="5274" spans="1:8" x14ac:dyDescent="0.35">
      <c r="A5274" s="33">
        <v>2015</v>
      </c>
      <c r="B5274" s="33" t="s">
        <v>44</v>
      </c>
      <c r="C5274" s="33" t="str">
        <f>VLOOKUP(B5274,lookup!A:D,3,FALSE)</f>
        <v>Non Metropolitan Fire Authorities</v>
      </c>
      <c r="D5274" s="33" t="str">
        <f>VLOOKUP(B5274,lookup!A:D,4,FALSE)</f>
        <v>E31000008</v>
      </c>
      <c r="E5274" s="33" t="s">
        <v>15</v>
      </c>
      <c r="F5274" s="1" t="s">
        <v>219</v>
      </c>
      <c r="G5274" s="33" t="s">
        <v>8</v>
      </c>
      <c r="H5274" s="34">
        <v>0</v>
      </c>
    </row>
    <row r="5275" spans="1:8" x14ac:dyDescent="0.35">
      <c r="A5275" s="33">
        <v>2015</v>
      </c>
      <c r="B5275" s="33" t="s">
        <v>44</v>
      </c>
      <c r="C5275" s="33" t="str">
        <f>VLOOKUP(B5275,lookup!A:D,3,FALSE)</f>
        <v>Non Metropolitan Fire Authorities</v>
      </c>
      <c r="D5275" s="33" t="str">
        <f>VLOOKUP(B5275,lookup!A:D,4,FALSE)</f>
        <v>E31000008</v>
      </c>
      <c r="E5275" s="33" t="s">
        <v>15</v>
      </c>
      <c r="F5275" s="1" t="s">
        <v>219</v>
      </c>
      <c r="G5275" s="33" t="s">
        <v>178</v>
      </c>
      <c r="H5275" s="34">
        <v>0</v>
      </c>
    </row>
    <row r="5276" spans="1:8" x14ac:dyDescent="0.35">
      <c r="A5276" s="33">
        <v>2015</v>
      </c>
      <c r="B5276" s="33" t="s">
        <v>44</v>
      </c>
      <c r="C5276" s="33" t="str">
        <f>VLOOKUP(B5276,lookup!A:D,3,FALSE)</f>
        <v>Non Metropolitan Fire Authorities</v>
      </c>
      <c r="D5276" s="33" t="str">
        <f>VLOOKUP(B5276,lookup!A:D,4,FALSE)</f>
        <v>E31000008</v>
      </c>
      <c r="E5276" s="33" t="s">
        <v>15</v>
      </c>
      <c r="F5276" s="1" t="s">
        <v>219</v>
      </c>
      <c r="G5276" s="33" t="s">
        <v>10</v>
      </c>
      <c r="H5276" s="34">
        <v>0</v>
      </c>
    </row>
    <row r="5277" spans="1:8" x14ac:dyDescent="0.35">
      <c r="A5277" s="33">
        <v>2015</v>
      </c>
      <c r="B5277" s="33" t="s">
        <v>44</v>
      </c>
      <c r="C5277" s="33" t="str">
        <f>VLOOKUP(B5277,lookup!A:D,3,FALSE)</f>
        <v>Non Metropolitan Fire Authorities</v>
      </c>
      <c r="D5277" s="33" t="str">
        <f>VLOOKUP(B5277,lookup!A:D,4,FALSE)</f>
        <v>E31000008</v>
      </c>
      <c r="E5277" s="33" t="s">
        <v>15</v>
      </c>
      <c r="F5277" s="1" t="s">
        <v>219</v>
      </c>
      <c r="G5277" s="33" t="s">
        <v>11</v>
      </c>
      <c r="H5277" s="34">
        <v>1</v>
      </c>
    </row>
    <row r="5278" spans="1:8" x14ac:dyDescent="0.35">
      <c r="A5278" s="33">
        <v>2015</v>
      </c>
      <c r="B5278" s="33" t="s">
        <v>44</v>
      </c>
      <c r="C5278" s="33" t="str">
        <f>VLOOKUP(B5278,lookup!A:D,3,FALSE)</f>
        <v>Non Metropolitan Fire Authorities</v>
      </c>
      <c r="D5278" s="33" t="str">
        <f>VLOOKUP(B5278,lookup!A:D,4,FALSE)</f>
        <v>E31000008</v>
      </c>
      <c r="E5278" s="33" t="s">
        <v>15</v>
      </c>
      <c r="F5278" s="1" t="s">
        <v>219</v>
      </c>
      <c r="G5278" s="33" t="s">
        <v>12</v>
      </c>
      <c r="H5278" s="34">
        <v>0</v>
      </c>
    </row>
    <row r="5279" spans="1:8" x14ac:dyDescent="0.35">
      <c r="A5279" s="33">
        <v>2015</v>
      </c>
      <c r="B5279" s="33" t="s">
        <v>44</v>
      </c>
      <c r="C5279" s="33" t="str">
        <f>VLOOKUP(B5279,lookup!A:D,3,FALSE)</f>
        <v>Non Metropolitan Fire Authorities</v>
      </c>
      <c r="D5279" s="33" t="str">
        <f>VLOOKUP(B5279,lookup!A:D,4,FALSE)</f>
        <v>E31000008</v>
      </c>
      <c r="E5279" s="33" t="s">
        <v>15</v>
      </c>
      <c r="F5279" s="1" t="s">
        <v>219</v>
      </c>
      <c r="G5279" s="33" t="s">
        <v>13</v>
      </c>
      <c r="H5279" s="34">
        <v>1</v>
      </c>
    </row>
    <row r="5280" spans="1:8" x14ac:dyDescent="0.35">
      <c r="A5280" s="33">
        <v>2015</v>
      </c>
      <c r="B5280" s="33" t="s">
        <v>44</v>
      </c>
      <c r="C5280" s="33" t="str">
        <f>VLOOKUP(B5280,lookup!A:D,3,FALSE)</f>
        <v>Non Metropolitan Fire Authorities</v>
      </c>
      <c r="D5280" s="33" t="str">
        <f>VLOOKUP(B5280,lookup!A:D,4,FALSE)</f>
        <v>E31000008</v>
      </c>
      <c r="E5280" s="33" t="s">
        <v>15</v>
      </c>
      <c r="F5280" s="1" t="s">
        <v>219</v>
      </c>
      <c r="G5280" s="33" t="s">
        <v>14</v>
      </c>
      <c r="H5280" s="34">
        <v>3</v>
      </c>
    </row>
    <row r="5281" spans="1:8" x14ac:dyDescent="0.35">
      <c r="A5281" s="33">
        <v>2015</v>
      </c>
      <c r="B5281" s="33" t="s">
        <v>44</v>
      </c>
      <c r="C5281" s="33" t="str">
        <f>VLOOKUP(B5281,lookup!A:D,3,FALSE)</f>
        <v>Non Metropolitan Fire Authorities</v>
      </c>
      <c r="D5281" s="33" t="str">
        <f>VLOOKUP(B5281,lookup!A:D,4,FALSE)</f>
        <v>E31000008</v>
      </c>
      <c r="E5281" s="33" t="s">
        <v>15</v>
      </c>
      <c r="F5281" s="1" t="s">
        <v>219</v>
      </c>
      <c r="G5281" s="33" t="s">
        <v>5</v>
      </c>
      <c r="H5281" s="34">
        <v>5</v>
      </c>
    </row>
    <row r="5282" spans="1:8" x14ac:dyDescent="0.35">
      <c r="A5282" s="33">
        <v>2015</v>
      </c>
      <c r="B5282" s="33" t="s">
        <v>44</v>
      </c>
      <c r="C5282" s="33" t="str">
        <f>VLOOKUP(B5282,lookup!A:D,3,FALSE)</f>
        <v>Non Metropolitan Fire Authorities</v>
      </c>
      <c r="D5282" s="33" t="str">
        <f>VLOOKUP(B5282,lookup!A:D,4,FALSE)</f>
        <v>E31000008</v>
      </c>
      <c r="E5282" s="33" t="s">
        <v>7</v>
      </c>
      <c r="F5282" s="1" t="s">
        <v>252</v>
      </c>
      <c r="G5282" s="33" t="s">
        <v>10</v>
      </c>
      <c r="H5282" s="34">
        <v>0</v>
      </c>
    </row>
    <row r="5283" spans="1:8" x14ac:dyDescent="0.35">
      <c r="A5283" s="33">
        <v>2015</v>
      </c>
      <c r="B5283" s="33" t="s">
        <v>44</v>
      </c>
      <c r="C5283" s="33" t="str">
        <f>VLOOKUP(B5283,lookup!A:D,3,FALSE)</f>
        <v>Non Metropolitan Fire Authorities</v>
      </c>
      <c r="D5283" s="33" t="str">
        <f>VLOOKUP(B5283,lookup!A:D,4,FALSE)</f>
        <v>E31000008</v>
      </c>
      <c r="E5283" s="33" t="s">
        <v>7</v>
      </c>
      <c r="F5283" s="1" t="s">
        <v>252</v>
      </c>
      <c r="G5283" s="33" t="s">
        <v>11</v>
      </c>
      <c r="H5283" s="34">
        <v>22</v>
      </c>
    </row>
    <row r="5284" spans="1:8" x14ac:dyDescent="0.35">
      <c r="A5284" s="33">
        <v>2015</v>
      </c>
      <c r="B5284" s="33" t="s">
        <v>44</v>
      </c>
      <c r="C5284" s="33" t="str">
        <f>VLOOKUP(B5284,lookup!A:D,3,FALSE)</f>
        <v>Non Metropolitan Fire Authorities</v>
      </c>
      <c r="D5284" s="33" t="str">
        <f>VLOOKUP(B5284,lookup!A:D,4,FALSE)</f>
        <v>E31000008</v>
      </c>
      <c r="E5284" s="33" t="s">
        <v>7</v>
      </c>
      <c r="F5284" s="1" t="s">
        <v>252</v>
      </c>
      <c r="G5284" s="33" t="s">
        <v>12</v>
      </c>
      <c r="H5284" s="34">
        <v>33</v>
      </c>
    </row>
    <row r="5285" spans="1:8" x14ac:dyDescent="0.35">
      <c r="A5285" s="33">
        <v>2015</v>
      </c>
      <c r="B5285" s="33" t="s">
        <v>44</v>
      </c>
      <c r="C5285" s="33" t="str">
        <f>VLOOKUP(B5285,lookup!A:D,3,FALSE)</f>
        <v>Non Metropolitan Fire Authorities</v>
      </c>
      <c r="D5285" s="33" t="str">
        <f>VLOOKUP(B5285,lookup!A:D,4,FALSE)</f>
        <v>E31000008</v>
      </c>
      <c r="E5285" s="33" t="s">
        <v>7</v>
      </c>
      <c r="F5285" s="1" t="s">
        <v>252</v>
      </c>
      <c r="G5285" s="33" t="s">
        <v>13</v>
      </c>
      <c r="H5285" s="34">
        <v>60</v>
      </c>
    </row>
    <row r="5286" spans="1:8" x14ac:dyDescent="0.35">
      <c r="A5286" s="33">
        <v>2015</v>
      </c>
      <c r="B5286" s="33" t="s">
        <v>44</v>
      </c>
      <c r="C5286" s="33" t="str">
        <f>VLOOKUP(B5286,lookup!A:D,3,FALSE)</f>
        <v>Non Metropolitan Fire Authorities</v>
      </c>
      <c r="D5286" s="33" t="str">
        <f>VLOOKUP(B5286,lookup!A:D,4,FALSE)</f>
        <v>E31000008</v>
      </c>
      <c r="E5286" s="33" t="s">
        <v>7</v>
      </c>
      <c r="F5286" s="1" t="s">
        <v>252</v>
      </c>
      <c r="G5286" s="33" t="s">
        <v>14</v>
      </c>
      <c r="H5286" s="34">
        <v>306</v>
      </c>
    </row>
    <row r="5287" spans="1:8" x14ac:dyDescent="0.35">
      <c r="A5287" s="33">
        <v>2015</v>
      </c>
      <c r="B5287" s="33" t="s">
        <v>44</v>
      </c>
      <c r="C5287" s="33" t="str">
        <f>VLOOKUP(B5287,lookup!A:D,3,FALSE)</f>
        <v>Non Metropolitan Fire Authorities</v>
      </c>
      <c r="D5287" s="33" t="str">
        <f>VLOOKUP(B5287,lookup!A:D,4,FALSE)</f>
        <v>E31000008</v>
      </c>
      <c r="E5287" s="33" t="s">
        <v>7</v>
      </c>
      <c r="F5287" s="1" t="s">
        <v>252</v>
      </c>
      <c r="G5287" s="33" t="s">
        <v>5</v>
      </c>
      <c r="H5287" s="34">
        <v>421</v>
      </c>
    </row>
    <row r="5288" spans="1:8" x14ac:dyDescent="0.35">
      <c r="A5288" s="33">
        <v>2015</v>
      </c>
      <c r="B5288" s="33" t="s">
        <v>44</v>
      </c>
      <c r="C5288" s="33" t="str">
        <f>VLOOKUP(B5288,lookup!A:D,3,FALSE)</f>
        <v>Non Metropolitan Fire Authorities</v>
      </c>
      <c r="D5288" s="33" t="str">
        <f>VLOOKUP(B5288,lookup!A:D,4,FALSE)</f>
        <v>E31000008</v>
      </c>
      <c r="E5288" s="33" t="s">
        <v>15</v>
      </c>
      <c r="F5288" s="1" t="s">
        <v>252</v>
      </c>
      <c r="G5288" s="33" t="s">
        <v>10</v>
      </c>
      <c r="H5288" s="34">
        <v>0</v>
      </c>
    </row>
    <row r="5289" spans="1:8" x14ac:dyDescent="0.35">
      <c r="A5289" s="33">
        <v>2015</v>
      </c>
      <c r="B5289" s="33" t="s">
        <v>44</v>
      </c>
      <c r="C5289" s="33" t="str">
        <f>VLOOKUP(B5289,lookup!A:D,3,FALSE)</f>
        <v>Non Metropolitan Fire Authorities</v>
      </c>
      <c r="D5289" s="33" t="str">
        <f>VLOOKUP(B5289,lookup!A:D,4,FALSE)</f>
        <v>E31000008</v>
      </c>
      <c r="E5289" s="33" t="s">
        <v>15</v>
      </c>
      <c r="F5289" s="1" t="s">
        <v>252</v>
      </c>
      <c r="G5289" s="33" t="s">
        <v>11</v>
      </c>
      <c r="H5289" s="34">
        <v>0</v>
      </c>
    </row>
    <row r="5290" spans="1:8" x14ac:dyDescent="0.35">
      <c r="A5290" s="33">
        <v>2015</v>
      </c>
      <c r="B5290" s="33" t="s">
        <v>44</v>
      </c>
      <c r="C5290" s="33" t="str">
        <f>VLOOKUP(B5290,lookup!A:D,3,FALSE)</f>
        <v>Non Metropolitan Fire Authorities</v>
      </c>
      <c r="D5290" s="33" t="str">
        <f>VLOOKUP(B5290,lookup!A:D,4,FALSE)</f>
        <v>E31000008</v>
      </c>
      <c r="E5290" s="33" t="s">
        <v>15</v>
      </c>
      <c r="F5290" s="1" t="s">
        <v>252</v>
      </c>
      <c r="G5290" s="33" t="s">
        <v>12</v>
      </c>
      <c r="H5290" s="34">
        <v>0</v>
      </c>
    </row>
    <row r="5291" spans="1:8" x14ac:dyDescent="0.35">
      <c r="A5291" s="33">
        <v>2015</v>
      </c>
      <c r="B5291" s="33" t="s">
        <v>44</v>
      </c>
      <c r="C5291" s="33" t="str">
        <f>VLOOKUP(B5291,lookup!A:D,3,FALSE)</f>
        <v>Non Metropolitan Fire Authorities</v>
      </c>
      <c r="D5291" s="33" t="str">
        <f>VLOOKUP(B5291,lookup!A:D,4,FALSE)</f>
        <v>E31000008</v>
      </c>
      <c r="E5291" s="33" t="s">
        <v>15</v>
      </c>
      <c r="F5291" s="1" t="s">
        <v>252</v>
      </c>
      <c r="G5291" s="33" t="s">
        <v>13</v>
      </c>
      <c r="H5291" s="34">
        <v>0</v>
      </c>
    </row>
    <row r="5292" spans="1:8" x14ac:dyDescent="0.35">
      <c r="A5292" s="33">
        <v>2015</v>
      </c>
      <c r="B5292" s="33" t="s">
        <v>44</v>
      </c>
      <c r="C5292" s="33" t="str">
        <f>VLOOKUP(B5292,lookup!A:D,3,FALSE)</f>
        <v>Non Metropolitan Fire Authorities</v>
      </c>
      <c r="D5292" s="33" t="str">
        <f>VLOOKUP(B5292,lookup!A:D,4,FALSE)</f>
        <v>E31000008</v>
      </c>
      <c r="E5292" s="33" t="s">
        <v>15</v>
      </c>
      <c r="F5292" s="1" t="s">
        <v>252</v>
      </c>
      <c r="G5292" s="33" t="s">
        <v>14</v>
      </c>
      <c r="H5292" s="34">
        <v>3</v>
      </c>
    </row>
    <row r="5293" spans="1:8" x14ac:dyDescent="0.35">
      <c r="A5293" s="33">
        <v>2015</v>
      </c>
      <c r="B5293" s="33" t="s">
        <v>44</v>
      </c>
      <c r="C5293" s="33" t="str">
        <f>VLOOKUP(B5293,lookup!A:D,3,FALSE)</f>
        <v>Non Metropolitan Fire Authorities</v>
      </c>
      <c r="D5293" s="33" t="str">
        <f>VLOOKUP(B5293,lookup!A:D,4,FALSE)</f>
        <v>E31000008</v>
      </c>
      <c r="E5293" s="33" t="s">
        <v>15</v>
      </c>
      <c r="F5293" s="1" t="s">
        <v>252</v>
      </c>
      <c r="G5293" s="33" t="s">
        <v>5</v>
      </c>
      <c r="H5293" s="34">
        <v>3</v>
      </c>
    </row>
    <row r="5294" spans="1:8" x14ac:dyDescent="0.35">
      <c r="A5294" s="33">
        <v>2015</v>
      </c>
      <c r="B5294" s="33" t="s">
        <v>47</v>
      </c>
      <c r="C5294" s="33" t="str">
        <f>VLOOKUP(B5294,lookup!A:D,3,FALSE)</f>
        <v>Non Metropolitan Fire Authorities</v>
      </c>
      <c r="D5294" s="33" t="str">
        <f>VLOOKUP(B5294,lookup!A:D,4,FALSE)</f>
        <v>E31000009</v>
      </c>
      <c r="E5294" s="33" t="s">
        <v>7</v>
      </c>
      <c r="F5294" s="1" t="s">
        <v>219</v>
      </c>
      <c r="G5294" s="33" t="s">
        <v>8</v>
      </c>
      <c r="H5294" s="34">
        <v>3</v>
      </c>
    </row>
    <row r="5295" spans="1:8" x14ac:dyDescent="0.35">
      <c r="A5295" s="33">
        <v>2015</v>
      </c>
      <c r="B5295" s="33" t="s">
        <v>47</v>
      </c>
      <c r="C5295" s="33" t="str">
        <f>VLOOKUP(B5295,lookup!A:D,3,FALSE)</f>
        <v>Non Metropolitan Fire Authorities</v>
      </c>
      <c r="D5295" s="33" t="str">
        <f>VLOOKUP(B5295,lookup!A:D,4,FALSE)</f>
        <v>E31000009</v>
      </c>
      <c r="E5295" s="33" t="s">
        <v>7</v>
      </c>
      <c r="F5295" s="1" t="s">
        <v>219</v>
      </c>
      <c r="G5295" s="33" t="s">
        <v>178</v>
      </c>
      <c r="H5295" s="34">
        <v>2</v>
      </c>
    </row>
    <row r="5296" spans="1:8" x14ac:dyDescent="0.35">
      <c r="A5296" s="33">
        <v>2015</v>
      </c>
      <c r="B5296" s="33" t="s">
        <v>47</v>
      </c>
      <c r="C5296" s="33" t="str">
        <f>VLOOKUP(B5296,lookup!A:D,3,FALSE)</f>
        <v>Non Metropolitan Fire Authorities</v>
      </c>
      <c r="D5296" s="33" t="str">
        <f>VLOOKUP(B5296,lookup!A:D,4,FALSE)</f>
        <v>E31000009</v>
      </c>
      <c r="E5296" s="33" t="s">
        <v>7</v>
      </c>
      <c r="F5296" s="1" t="s">
        <v>219</v>
      </c>
      <c r="G5296" s="33" t="s">
        <v>10</v>
      </c>
      <c r="H5296" s="34">
        <v>8</v>
      </c>
    </row>
    <row r="5297" spans="1:8" x14ac:dyDescent="0.35">
      <c r="A5297" s="33">
        <v>2015</v>
      </c>
      <c r="B5297" s="33" t="s">
        <v>47</v>
      </c>
      <c r="C5297" s="33" t="str">
        <f>VLOOKUP(B5297,lookup!A:D,3,FALSE)</f>
        <v>Non Metropolitan Fire Authorities</v>
      </c>
      <c r="D5297" s="33" t="str">
        <f>VLOOKUP(B5297,lookup!A:D,4,FALSE)</f>
        <v>E31000009</v>
      </c>
      <c r="E5297" s="33" t="s">
        <v>7</v>
      </c>
      <c r="F5297" s="1" t="s">
        <v>219</v>
      </c>
      <c r="G5297" s="33" t="s">
        <v>11</v>
      </c>
      <c r="H5297" s="34">
        <v>13</v>
      </c>
    </row>
    <row r="5298" spans="1:8" x14ac:dyDescent="0.35">
      <c r="A5298" s="33">
        <v>2015</v>
      </c>
      <c r="B5298" s="33" t="s">
        <v>47</v>
      </c>
      <c r="C5298" s="33" t="str">
        <f>VLOOKUP(B5298,lookup!A:D,3,FALSE)</f>
        <v>Non Metropolitan Fire Authorities</v>
      </c>
      <c r="D5298" s="33" t="str">
        <f>VLOOKUP(B5298,lookup!A:D,4,FALSE)</f>
        <v>E31000009</v>
      </c>
      <c r="E5298" s="33" t="s">
        <v>7</v>
      </c>
      <c r="F5298" s="1" t="s">
        <v>219</v>
      </c>
      <c r="G5298" s="33" t="s">
        <v>12</v>
      </c>
      <c r="H5298" s="34">
        <v>19</v>
      </c>
    </row>
    <row r="5299" spans="1:8" x14ac:dyDescent="0.35">
      <c r="A5299" s="33">
        <v>2015</v>
      </c>
      <c r="B5299" s="33" t="s">
        <v>47</v>
      </c>
      <c r="C5299" s="33" t="str">
        <f>VLOOKUP(B5299,lookup!A:D,3,FALSE)</f>
        <v>Non Metropolitan Fire Authorities</v>
      </c>
      <c r="D5299" s="33" t="str">
        <f>VLOOKUP(B5299,lookup!A:D,4,FALSE)</f>
        <v>E31000009</v>
      </c>
      <c r="E5299" s="33" t="s">
        <v>7</v>
      </c>
      <c r="F5299" s="1" t="s">
        <v>219</v>
      </c>
      <c r="G5299" s="33" t="s">
        <v>13</v>
      </c>
      <c r="H5299" s="34">
        <v>36</v>
      </c>
    </row>
    <row r="5300" spans="1:8" x14ac:dyDescent="0.35">
      <c r="A5300" s="33">
        <v>2015</v>
      </c>
      <c r="B5300" s="33" t="s">
        <v>47</v>
      </c>
      <c r="C5300" s="33" t="str">
        <f>VLOOKUP(B5300,lookup!A:D,3,FALSE)</f>
        <v>Non Metropolitan Fire Authorities</v>
      </c>
      <c r="D5300" s="33" t="str">
        <f>VLOOKUP(B5300,lookup!A:D,4,FALSE)</f>
        <v>E31000009</v>
      </c>
      <c r="E5300" s="33" t="s">
        <v>7</v>
      </c>
      <c r="F5300" s="1" t="s">
        <v>219</v>
      </c>
      <c r="G5300" s="33" t="s">
        <v>14</v>
      </c>
      <c r="H5300" s="34">
        <v>105</v>
      </c>
    </row>
    <row r="5301" spans="1:8" x14ac:dyDescent="0.35">
      <c r="A5301" s="33">
        <v>2015</v>
      </c>
      <c r="B5301" s="33" t="s">
        <v>47</v>
      </c>
      <c r="C5301" s="33" t="str">
        <f>VLOOKUP(B5301,lookup!A:D,3,FALSE)</f>
        <v>Non Metropolitan Fire Authorities</v>
      </c>
      <c r="D5301" s="33" t="str">
        <f>VLOOKUP(B5301,lookup!A:D,4,FALSE)</f>
        <v>E31000009</v>
      </c>
      <c r="E5301" s="33" t="s">
        <v>7</v>
      </c>
      <c r="F5301" s="1" t="s">
        <v>219</v>
      </c>
      <c r="G5301" s="33" t="s">
        <v>5</v>
      </c>
      <c r="H5301" s="34">
        <v>186</v>
      </c>
    </row>
    <row r="5302" spans="1:8" x14ac:dyDescent="0.35">
      <c r="A5302" s="33">
        <v>2015</v>
      </c>
      <c r="B5302" s="33" t="s">
        <v>47</v>
      </c>
      <c r="C5302" s="33" t="str">
        <f>VLOOKUP(B5302,lookup!A:D,3,FALSE)</f>
        <v>Non Metropolitan Fire Authorities</v>
      </c>
      <c r="D5302" s="33" t="str">
        <f>VLOOKUP(B5302,lookup!A:D,4,FALSE)</f>
        <v>E31000009</v>
      </c>
      <c r="E5302" s="33" t="s">
        <v>15</v>
      </c>
      <c r="F5302" s="1" t="s">
        <v>219</v>
      </c>
      <c r="G5302" s="33" t="s">
        <v>8</v>
      </c>
      <c r="H5302" s="34">
        <v>0</v>
      </c>
    </row>
    <row r="5303" spans="1:8" x14ac:dyDescent="0.35">
      <c r="A5303" s="33">
        <v>2015</v>
      </c>
      <c r="B5303" s="33" t="s">
        <v>47</v>
      </c>
      <c r="C5303" s="33" t="str">
        <f>VLOOKUP(B5303,lookup!A:D,3,FALSE)</f>
        <v>Non Metropolitan Fire Authorities</v>
      </c>
      <c r="D5303" s="33" t="str">
        <f>VLOOKUP(B5303,lookup!A:D,4,FALSE)</f>
        <v>E31000009</v>
      </c>
      <c r="E5303" s="33" t="s">
        <v>15</v>
      </c>
      <c r="F5303" s="1" t="s">
        <v>219</v>
      </c>
      <c r="G5303" s="33" t="s">
        <v>178</v>
      </c>
      <c r="H5303" s="34">
        <v>0</v>
      </c>
    </row>
    <row r="5304" spans="1:8" x14ac:dyDescent="0.35">
      <c r="A5304" s="33">
        <v>2015</v>
      </c>
      <c r="B5304" s="33" t="s">
        <v>47</v>
      </c>
      <c r="C5304" s="33" t="str">
        <f>VLOOKUP(B5304,lookup!A:D,3,FALSE)</f>
        <v>Non Metropolitan Fire Authorities</v>
      </c>
      <c r="D5304" s="33" t="str">
        <f>VLOOKUP(B5304,lookup!A:D,4,FALSE)</f>
        <v>E31000009</v>
      </c>
      <c r="E5304" s="33" t="s">
        <v>15</v>
      </c>
      <c r="F5304" s="1" t="s">
        <v>219</v>
      </c>
      <c r="G5304" s="33" t="s">
        <v>10</v>
      </c>
      <c r="H5304" s="34">
        <v>1</v>
      </c>
    </row>
    <row r="5305" spans="1:8" x14ac:dyDescent="0.35">
      <c r="A5305" s="33">
        <v>2015</v>
      </c>
      <c r="B5305" s="33" t="s">
        <v>47</v>
      </c>
      <c r="C5305" s="33" t="str">
        <f>VLOOKUP(B5305,lookup!A:D,3,FALSE)</f>
        <v>Non Metropolitan Fire Authorities</v>
      </c>
      <c r="D5305" s="33" t="str">
        <f>VLOOKUP(B5305,lookup!A:D,4,FALSE)</f>
        <v>E31000009</v>
      </c>
      <c r="E5305" s="33" t="s">
        <v>15</v>
      </c>
      <c r="F5305" s="1" t="s">
        <v>219</v>
      </c>
      <c r="G5305" s="33" t="s">
        <v>11</v>
      </c>
      <c r="H5305" s="34">
        <v>0</v>
      </c>
    </row>
    <row r="5306" spans="1:8" x14ac:dyDescent="0.35">
      <c r="A5306" s="33">
        <v>2015</v>
      </c>
      <c r="B5306" s="33" t="s">
        <v>47</v>
      </c>
      <c r="C5306" s="33" t="str">
        <f>VLOOKUP(B5306,lookup!A:D,3,FALSE)</f>
        <v>Non Metropolitan Fire Authorities</v>
      </c>
      <c r="D5306" s="33" t="str">
        <f>VLOOKUP(B5306,lookup!A:D,4,FALSE)</f>
        <v>E31000009</v>
      </c>
      <c r="E5306" s="33" t="s">
        <v>15</v>
      </c>
      <c r="F5306" s="1" t="s">
        <v>219</v>
      </c>
      <c r="G5306" s="33" t="s">
        <v>12</v>
      </c>
      <c r="H5306" s="34">
        <v>1</v>
      </c>
    </row>
    <row r="5307" spans="1:8" x14ac:dyDescent="0.35">
      <c r="A5307" s="33">
        <v>2015</v>
      </c>
      <c r="B5307" s="33" t="s">
        <v>47</v>
      </c>
      <c r="C5307" s="33" t="str">
        <f>VLOOKUP(B5307,lookup!A:D,3,FALSE)</f>
        <v>Non Metropolitan Fire Authorities</v>
      </c>
      <c r="D5307" s="33" t="str">
        <f>VLOOKUP(B5307,lookup!A:D,4,FALSE)</f>
        <v>E31000009</v>
      </c>
      <c r="E5307" s="33" t="s">
        <v>15</v>
      </c>
      <c r="F5307" s="1" t="s">
        <v>219</v>
      </c>
      <c r="G5307" s="33" t="s">
        <v>13</v>
      </c>
      <c r="H5307" s="34">
        <v>0</v>
      </c>
    </row>
    <row r="5308" spans="1:8" x14ac:dyDescent="0.35">
      <c r="A5308" s="33">
        <v>2015</v>
      </c>
      <c r="B5308" s="33" t="s">
        <v>47</v>
      </c>
      <c r="C5308" s="33" t="str">
        <f>VLOOKUP(B5308,lookup!A:D,3,FALSE)</f>
        <v>Non Metropolitan Fire Authorities</v>
      </c>
      <c r="D5308" s="33" t="str">
        <f>VLOOKUP(B5308,lookup!A:D,4,FALSE)</f>
        <v>E31000009</v>
      </c>
      <c r="E5308" s="33" t="s">
        <v>15</v>
      </c>
      <c r="F5308" s="1" t="s">
        <v>219</v>
      </c>
      <c r="G5308" s="33" t="s">
        <v>14</v>
      </c>
      <c r="H5308" s="34">
        <v>12</v>
      </c>
    </row>
    <row r="5309" spans="1:8" x14ac:dyDescent="0.35">
      <c r="A5309" s="33">
        <v>2015</v>
      </c>
      <c r="B5309" s="33" t="s">
        <v>47</v>
      </c>
      <c r="C5309" s="33" t="str">
        <f>VLOOKUP(B5309,lookup!A:D,3,FALSE)</f>
        <v>Non Metropolitan Fire Authorities</v>
      </c>
      <c r="D5309" s="33" t="str">
        <f>VLOOKUP(B5309,lookup!A:D,4,FALSE)</f>
        <v>E31000009</v>
      </c>
      <c r="E5309" s="33" t="s">
        <v>15</v>
      </c>
      <c r="F5309" s="1" t="s">
        <v>219</v>
      </c>
      <c r="G5309" s="33" t="s">
        <v>5</v>
      </c>
      <c r="H5309" s="34">
        <v>14</v>
      </c>
    </row>
    <row r="5310" spans="1:8" x14ac:dyDescent="0.35">
      <c r="A5310" s="33">
        <v>2015</v>
      </c>
      <c r="B5310" s="33" t="s">
        <v>47</v>
      </c>
      <c r="C5310" s="33" t="str">
        <f>VLOOKUP(B5310,lookup!A:D,3,FALSE)</f>
        <v>Non Metropolitan Fire Authorities</v>
      </c>
      <c r="D5310" s="33" t="str">
        <f>VLOOKUP(B5310,lookup!A:D,4,FALSE)</f>
        <v>E31000009</v>
      </c>
      <c r="E5310" s="33" t="s">
        <v>7</v>
      </c>
      <c r="F5310" s="1" t="s">
        <v>252</v>
      </c>
      <c r="G5310" s="33" t="s">
        <v>10</v>
      </c>
      <c r="H5310" s="34">
        <v>0</v>
      </c>
    </row>
    <row r="5311" spans="1:8" x14ac:dyDescent="0.35">
      <c r="A5311" s="33">
        <v>2015</v>
      </c>
      <c r="B5311" s="33" t="s">
        <v>47</v>
      </c>
      <c r="C5311" s="33" t="str">
        <f>VLOOKUP(B5311,lookup!A:D,3,FALSE)</f>
        <v>Non Metropolitan Fire Authorities</v>
      </c>
      <c r="D5311" s="33" t="str">
        <f>VLOOKUP(B5311,lookup!A:D,4,FALSE)</f>
        <v>E31000009</v>
      </c>
      <c r="E5311" s="33" t="s">
        <v>7</v>
      </c>
      <c r="F5311" s="1" t="s">
        <v>252</v>
      </c>
      <c r="G5311" s="33" t="s">
        <v>11</v>
      </c>
      <c r="H5311" s="34">
        <v>0</v>
      </c>
    </row>
    <row r="5312" spans="1:8" x14ac:dyDescent="0.35">
      <c r="A5312" s="33">
        <v>2015</v>
      </c>
      <c r="B5312" s="33" t="s">
        <v>47</v>
      </c>
      <c r="C5312" s="33" t="str">
        <f>VLOOKUP(B5312,lookup!A:D,3,FALSE)</f>
        <v>Non Metropolitan Fire Authorities</v>
      </c>
      <c r="D5312" s="33" t="str">
        <f>VLOOKUP(B5312,lookup!A:D,4,FALSE)</f>
        <v>E31000009</v>
      </c>
      <c r="E5312" s="33" t="s">
        <v>7</v>
      </c>
      <c r="F5312" s="1" t="s">
        <v>252</v>
      </c>
      <c r="G5312" s="33" t="s">
        <v>12</v>
      </c>
      <c r="H5312" s="34">
        <v>17</v>
      </c>
    </row>
    <row r="5313" spans="1:8" x14ac:dyDescent="0.35">
      <c r="A5313" s="33">
        <v>2015</v>
      </c>
      <c r="B5313" s="33" t="s">
        <v>47</v>
      </c>
      <c r="C5313" s="33" t="str">
        <f>VLOOKUP(B5313,lookup!A:D,3,FALSE)</f>
        <v>Non Metropolitan Fire Authorities</v>
      </c>
      <c r="D5313" s="33" t="str">
        <f>VLOOKUP(B5313,lookup!A:D,4,FALSE)</f>
        <v>E31000009</v>
      </c>
      <c r="E5313" s="33" t="s">
        <v>7</v>
      </c>
      <c r="F5313" s="1" t="s">
        <v>252</v>
      </c>
      <c r="G5313" s="33" t="s">
        <v>13</v>
      </c>
      <c r="H5313" s="34">
        <v>79</v>
      </c>
    </row>
    <row r="5314" spans="1:8" x14ac:dyDescent="0.35">
      <c r="A5314" s="33">
        <v>2015</v>
      </c>
      <c r="B5314" s="33" t="s">
        <v>47</v>
      </c>
      <c r="C5314" s="33" t="str">
        <f>VLOOKUP(B5314,lookup!A:D,3,FALSE)</f>
        <v>Non Metropolitan Fire Authorities</v>
      </c>
      <c r="D5314" s="33" t="str">
        <f>VLOOKUP(B5314,lookup!A:D,4,FALSE)</f>
        <v>E31000009</v>
      </c>
      <c r="E5314" s="33" t="s">
        <v>7</v>
      </c>
      <c r="F5314" s="1" t="s">
        <v>252</v>
      </c>
      <c r="G5314" s="33" t="s">
        <v>14</v>
      </c>
      <c r="H5314" s="34">
        <v>273</v>
      </c>
    </row>
    <row r="5315" spans="1:8" x14ac:dyDescent="0.35">
      <c r="A5315" s="33">
        <v>2015</v>
      </c>
      <c r="B5315" s="33" t="s">
        <v>47</v>
      </c>
      <c r="C5315" s="33" t="str">
        <f>VLOOKUP(B5315,lookup!A:D,3,FALSE)</f>
        <v>Non Metropolitan Fire Authorities</v>
      </c>
      <c r="D5315" s="33" t="str">
        <f>VLOOKUP(B5315,lookup!A:D,4,FALSE)</f>
        <v>E31000009</v>
      </c>
      <c r="E5315" s="33" t="s">
        <v>7</v>
      </c>
      <c r="F5315" s="1" t="s">
        <v>252</v>
      </c>
      <c r="G5315" s="33" t="s">
        <v>5</v>
      </c>
      <c r="H5315" s="34">
        <v>369</v>
      </c>
    </row>
    <row r="5316" spans="1:8" x14ac:dyDescent="0.35">
      <c r="A5316" s="33">
        <v>2015</v>
      </c>
      <c r="B5316" s="33" t="s">
        <v>47</v>
      </c>
      <c r="C5316" s="33" t="str">
        <f>VLOOKUP(B5316,lookup!A:D,3,FALSE)</f>
        <v>Non Metropolitan Fire Authorities</v>
      </c>
      <c r="D5316" s="33" t="str">
        <f>VLOOKUP(B5316,lookup!A:D,4,FALSE)</f>
        <v>E31000009</v>
      </c>
      <c r="E5316" s="33" t="s">
        <v>15</v>
      </c>
      <c r="F5316" s="1" t="s">
        <v>252</v>
      </c>
      <c r="G5316" s="33" t="s">
        <v>10</v>
      </c>
      <c r="H5316" s="34">
        <v>0</v>
      </c>
    </row>
    <row r="5317" spans="1:8" x14ac:dyDescent="0.35">
      <c r="A5317" s="33">
        <v>2015</v>
      </c>
      <c r="B5317" s="33" t="s">
        <v>47</v>
      </c>
      <c r="C5317" s="33" t="str">
        <f>VLOOKUP(B5317,lookup!A:D,3,FALSE)</f>
        <v>Non Metropolitan Fire Authorities</v>
      </c>
      <c r="D5317" s="33" t="str">
        <f>VLOOKUP(B5317,lookup!A:D,4,FALSE)</f>
        <v>E31000009</v>
      </c>
      <c r="E5317" s="33" t="s">
        <v>15</v>
      </c>
      <c r="F5317" s="1" t="s">
        <v>252</v>
      </c>
      <c r="G5317" s="33" t="s">
        <v>11</v>
      </c>
      <c r="H5317" s="34">
        <v>0</v>
      </c>
    </row>
    <row r="5318" spans="1:8" x14ac:dyDescent="0.35">
      <c r="A5318" s="33">
        <v>2015</v>
      </c>
      <c r="B5318" s="33" t="s">
        <v>47</v>
      </c>
      <c r="C5318" s="33" t="str">
        <f>VLOOKUP(B5318,lookup!A:D,3,FALSE)</f>
        <v>Non Metropolitan Fire Authorities</v>
      </c>
      <c r="D5318" s="33" t="str">
        <f>VLOOKUP(B5318,lookup!A:D,4,FALSE)</f>
        <v>E31000009</v>
      </c>
      <c r="E5318" s="33" t="s">
        <v>15</v>
      </c>
      <c r="F5318" s="1" t="s">
        <v>252</v>
      </c>
      <c r="G5318" s="33" t="s">
        <v>12</v>
      </c>
      <c r="H5318" s="34">
        <v>0</v>
      </c>
    </row>
    <row r="5319" spans="1:8" x14ac:dyDescent="0.35">
      <c r="A5319" s="33">
        <v>2015</v>
      </c>
      <c r="B5319" s="33" t="s">
        <v>47</v>
      </c>
      <c r="C5319" s="33" t="str">
        <f>VLOOKUP(B5319,lookup!A:D,3,FALSE)</f>
        <v>Non Metropolitan Fire Authorities</v>
      </c>
      <c r="D5319" s="33" t="str">
        <f>VLOOKUP(B5319,lookup!A:D,4,FALSE)</f>
        <v>E31000009</v>
      </c>
      <c r="E5319" s="33" t="s">
        <v>15</v>
      </c>
      <c r="F5319" s="1" t="s">
        <v>252</v>
      </c>
      <c r="G5319" s="33" t="s">
        <v>13</v>
      </c>
      <c r="H5319" s="34">
        <v>0</v>
      </c>
    </row>
    <row r="5320" spans="1:8" x14ac:dyDescent="0.35">
      <c r="A5320" s="33">
        <v>2015</v>
      </c>
      <c r="B5320" s="33" t="s">
        <v>47</v>
      </c>
      <c r="C5320" s="33" t="str">
        <f>VLOOKUP(B5320,lookup!A:D,3,FALSE)</f>
        <v>Non Metropolitan Fire Authorities</v>
      </c>
      <c r="D5320" s="33" t="str">
        <f>VLOOKUP(B5320,lookup!A:D,4,FALSE)</f>
        <v>E31000009</v>
      </c>
      <c r="E5320" s="33" t="s">
        <v>15</v>
      </c>
      <c r="F5320" s="1" t="s">
        <v>252</v>
      </c>
      <c r="G5320" s="33" t="s">
        <v>14</v>
      </c>
      <c r="H5320" s="34">
        <v>24</v>
      </c>
    </row>
    <row r="5321" spans="1:8" x14ac:dyDescent="0.35">
      <c r="A5321" s="33">
        <v>2015</v>
      </c>
      <c r="B5321" s="33" t="s">
        <v>47</v>
      </c>
      <c r="C5321" s="33" t="str">
        <f>VLOOKUP(B5321,lookup!A:D,3,FALSE)</f>
        <v>Non Metropolitan Fire Authorities</v>
      </c>
      <c r="D5321" s="33" t="str">
        <f>VLOOKUP(B5321,lookup!A:D,4,FALSE)</f>
        <v>E31000009</v>
      </c>
      <c r="E5321" s="33" t="s">
        <v>15</v>
      </c>
      <c r="F5321" s="1" t="s">
        <v>252</v>
      </c>
      <c r="G5321" s="33" t="s">
        <v>5</v>
      </c>
      <c r="H5321" s="34">
        <v>24</v>
      </c>
    </row>
    <row r="5322" spans="1:8" x14ac:dyDescent="0.35">
      <c r="A5322" s="33">
        <v>2015</v>
      </c>
      <c r="B5322" s="33" t="s">
        <v>50</v>
      </c>
      <c r="C5322" s="33" t="str">
        <f>VLOOKUP(B5322,lookup!A:D,3,FALSE)</f>
        <v>Non Metropolitan Fire Authorities</v>
      </c>
      <c r="D5322" s="33" t="str">
        <f>VLOOKUP(B5322,lookup!A:D,4,FALSE)</f>
        <v>E31000010</v>
      </c>
      <c r="E5322" s="33" t="s">
        <v>7</v>
      </c>
      <c r="F5322" s="1" t="s">
        <v>219</v>
      </c>
      <c r="G5322" s="33" t="s">
        <v>8</v>
      </c>
      <c r="H5322" s="34">
        <v>3</v>
      </c>
    </row>
    <row r="5323" spans="1:8" x14ac:dyDescent="0.35">
      <c r="A5323" s="33">
        <v>2015</v>
      </c>
      <c r="B5323" s="33" t="s">
        <v>50</v>
      </c>
      <c r="C5323" s="33" t="str">
        <f>VLOOKUP(B5323,lookup!A:D,3,FALSE)</f>
        <v>Non Metropolitan Fire Authorities</v>
      </c>
      <c r="D5323" s="33" t="str">
        <f>VLOOKUP(B5323,lookup!A:D,4,FALSE)</f>
        <v>E31000010</v>
      </c>
      <c r="E5323" s="33" t="s">
        <v>7</v>
      </c>
      <c r="F5323" s="1" t="s">
        <v>219</v>
      </c>
      <c r="G5323" s="33" t="s">
        <v>178</v>
      </c>
      <c r="H5323" s="34">
        <v>3</v>
      </c>
    </row>
    <row r="5324" spans="1:8" x14ac:dyDescent="0.35">
      <c r="A5324" s="33">
        <v>2015</v>
      </c>
      <c r="B5324" s="33" t="s">
        <v>50</v>
      </c>
      <c r="C5324" s="33" t="str">
        <f>VLOOKUP(B5324,lookup!A:D,3,FALSE)</f>
        <v>Non Metropolitan Fire Authorities</v>
      </c>
      <c r="D5324" s="33" t="str">
        <f>VLOOKUP(B5324,lookup!A:D,4,FALSE)</f>
        <v>E31000010</v>
      </c>
      <c r="E5324" s="33" t="s">
        <v>7</v>
      </c>
      <c r="F5324" s="1" t="s">
        <v>219</v>
      </c>
      <c r="G5324" s="33" t="s">
        <v>10</v>
      </c>
      <c r="H5324" s="34">
        <v>10</v>
      </c>
    </row>
    <row r="5325" spans="1:8" x14ac:dyDescent="0.35">
      <c r="A5325" s="33">
        <v>2015</v>
      </c>
      <c r="B5325" s="33" t="s">
        <v>50</v>
      </c>
      <c r="C5325" s="33" t="str">
        <f>VLOOKUP(B5325,lookup!A:D,3,FALSE)</f>
        <v>Non Metropolitan Fire Authorities</v>
      </c>
      <c r="D5325" s="33" t="str">
        <f>VLOOKUP(B5325,lookup!A:D,4,FALSE)</f>
        <v>E31000010</v>
      </c>
      <c r="E5325" s="33" t="s">
        <v>7</v>
      </c>
      <c r="F5325" s="1" t="s">
        <v>219</v>
      </c>
      <c r="G5325" s="33" t="s">
        <v>11</v>
      </c>
      <c r="H5325" s="34">
        <v>21</v>
      </c>
    </row>
    <row r="5326" spans="1:8" x14ac:dyDescent="0.35">
      <c r="A5326" s="33">
        <v>2015</v>
      </c>
      <c r="B5326" s="33" t="s">
        <v>50</v>
      </c>
      <c r="C5326" s="33" t="str">
        <f>VLOOKUP(B5326,lookup!A:D,3,FALSE)</f>
        <v>Non Metropolitan Fire Authorities</v>
      </c>
      <c r="D5326" s="33" t="str">
        <f>VLOOKUP(B5326,lookup!A:D,4,FALSE)</f>
        <v>E31000010</v>
      </c>
      <c r="E5326" s="33" t="s">
        <v>7</v>
      </c>
      <c r="F5326" s="1" t="s">
        <v>219</v>
      </c>
      <c r="G5326" s="33" t="s">
        <v>12</v>
      </c>
      <c r="H5326" s="34">
        <v>60</v>
      </c>
    </row>
    <row r="5327" spans="1:8" x14ac:dyDescent="0.35">
      <c r="A5327" s="33">
        <v>2015</v>
      </c>
      <c r="B5327" s="33" t="s">
        <v>50</v>
      </c>
      <c r="C5327" s="33" t="str">
        <f>VLOOKUP(B5327,lookup!A:D,3,FALSE)</f>
        <v>Non Metropolitan Fire Authorities</v>
      </c>
      <c r="D5327" s="33" t="str">
        <f>VLOOKUP(B5327,lookup!A:D,4,FALSE)</f>
        <v>E31000010</v>
      </c>
      <c r="E5327" s="33" t="s">
        <v>7</v>
      </c>
      <c r="F5327" s="1" t="s">
        <v>219</v>
      </c>
      <c r="G5327" s="33" t="s">
        <v>13</v>
      </c>
      <c r="H5327" s="34">
        <v>57</v>
      </c>
    </row>
    <row r="5328" spans="1:8" x14ac:dyDescent="0.35">
      <c r="A5328" s="33">
        <v>2015</v>
      </c>
      <c r="B5328" s="33" t="s">
        <v>50</v>
      </c>
      <c r="C5328" s="33" t="str">
        <f>VLOOKUP(B5328,lookup!A:D,3,FALSE)</f>
        <v>Non Metropolitan Fire Authorities</v>
      </c>
      <c r="D5328" s="33" t="str">
        <f>VLOOKUP(B5328,lookup!A:D,4,FALSE)</f>
        <v>E31000010</v>
      </c>
      <c r="E5328" s="33" t="s">
        <v>7</v>
      </c>
      <c r="F5328" s="1" t="s">
        <v>219</v>
      </c>
      <c r="G5328" s="33" t="s">
        <v>14</v>
      </c>
      <c r="H5328" s="34">
        <v>183</v>
      </c>
    </row>
    <row r="5329" spans="1:8" x14ac:dyDescent="0.35">
      <c r="A5329" s="33">
        <v>2015</v>
      </c>
      <c r="B5329" s="33" t="s">
        <v>50</v>
      </c>
      <c r="C5329" s="33" t="str">
        <f>VLOOKUP(B5329,lookup!A:D,3,FALSE)</f>
        <v>Non Metropolitan Fire Authorities</v>
      </c>
      <c r="D5329" s="33" t="str">
        <f>VLOOKUP(B5329,lookup!A:D,4,FALSE)</f>
        <v>E31000010</v>
      </c>
      <c r="E5329" s="33" t="s">
        <v>7</v>
      </c>
      <c r="F5329" s="1" t="s">
        <v>219</v>
      </c>
      <c r="G5329" s="33" t="s">
        <v>5</v>
      </c>
      <c r="H5329" s="34">
        <v>337</v>
      </c>
    </row>
    <row r="5330" spans="1:8" x14ac:dyDescent="0.35">
      <c r="A5330" s="33">
        <v>2015</v>
      </c>
      <c r="B5330" s="33" t="s">
        <v>50</v>
      </c>
      <c r="C5330" s="33" t="str">
        <f>VLOOKUP(B5330,lookup!A:D,3,FALSE)</f>
        <v>Non Metropolitan Fire Authorities</v>
      </c>
      <c r="D5330" s="33" t="str">
        <f>VLOOKUP(B5330,lookup!A:D,4,FALSE)</f>
        <v>E31000010</v>
      </c>
      <c r="E5330" s="33" t="s">
        <v>15</v>
      </c>
      <c r="F5330" s="1" t="s">
        <v>219</v>
      </c>
      <c r="G5330" s="33" t="s">
        <v>8</v>
      </c>
      <c r="H5330" s="34">
        <v>0</v>
      </c>
    </row>
    <row r="5331" spans="1:8" x14ac:dyDescent="0.35">
      <c r="A5331" s="33">
        <v>2015</v>
      </c>
      <c r="B5331" s="33" t="s">
        <v>50</v>
      </c>
      <c r="C5331" s="33" t="str">
        <f>VLOOKUP(B5331,lookup!A:D,3,FALSE)</f>
        <v>Non Metropolitan Fire Authorities</v>
      </c>
      <c r="D5331" s="33" t="str">
        <f>VLOOKUP(B5331,lookup!A:D,4,FALSE)</f>
        <v>E31000010</v>
      </c>
      <c r="E5331" s="33" t="s">
        <v>15</v>
      </c>
      <c r="F5331" s="1" t="s">
        <v>219</v>
      </c>
      <c r="G5331" s="33" t="s">
        <v>178</v>
      </c>
      <c r="H5331" s="34">
        <v>0</v>
      </c>
    </row>
    <row r="5332" spans="1:8" x14ac:dyDescent="0.35">
      <c r="A5332" s="33">
        <v>2015</v>
      </c>
      <c r="B5332" s="33" t="s">
        <v>50</v>
      </c>
      <c r="C5332" s="33" t="str">
        <f>VLOOKUP(B5332,lookup!A:D,3,FALSE)</f>
        <v>Non Metropolitan Fire Authorities</v>
      </c>
      <c r="D5332" s="33" t="str">
        <f>VLOOKUP(B5332,lookup!A:D,4,FALSE)</f>
        <v>E31000010</v>
      </c>
      <c r="E5332" s="33" t="s">
        <v>15</v>
      </c>
      <c r="F5332" s="1" t="s">
        <v>219</v>
      </c>
      <c r="G5332" s="33" t="s">
        <v>10</v>
      </c>
      <c r="H5332" s="34">
        <v>1</v>
      </c>
    </row>
    <row r="5333" spans="1:8" x14ac:dyDescent="0.35">
      <c r="A5333" s="33">
        <v>2015</v>
      </c>
      <c r="B5333" s="33" t="s">
        <v>50</v>
      </c>
      <c r="C5333" s="33" t="str">
        <f>VLOOKUP(B5333,lookup!A:D,3,FALSE)</f>
        <v>Non Metropolitan Fire Authorities</v>
      </c>
      <c r="D5333" s="33" t="str">
        <f>VLOOKUP(B5333,lookup!A:D,4,FALSE)</f>
        <v>E31000010</v>
      </c>
      <c r="E5333" s="33" t="s">
        <v>15</v>
      </c>
      <c r="F5333" s="1" t="s">
        <v>219</v>
      </c>
      <c r="G5333" s="33" t="s">
        <v>11</v>
      </c>
      <c r="H5333" s="34">
        <v>0</v>
      </c>
    </row>
    <row r="5334" spans="1:8" x14ac:dyDescent="0.35">
      <c r="A5334" s="33">
        <v>2015</v>
      </c>
      <c r="B5334" s="33" t="s">
        <v>50</v>
      </c>
      <c r="C5334" s="33" t="str">
        <f>VLOOKUP(B5334,lookup!A:D,3,FALSE)</f>
        <v>Non Metropolitan Fire Authorities</v>
      </c>
      <c r="D5334" s="33" t="str">
        <f>VLOOKUP(B5334,lookup!A:D,4,FALSE)</f>
        <v>E31000010</v>
      </c>
      <c r="E5334" s="33" t="s">
        <v>15</v>
      </c>
      <c r="F5334" s="1" t="s">
        <v>219</v>
      </c>
      <c r="G5334" s="33" t="s">
        <v>12</v>
      </c>
      <c r="H5334" s="34">
        <v>1</v>
      </c>
    </row>
    <row r="5335" spans="1:8" x14ac:dyDescent="0.35">
      <c r="A5335" s="33">
        <v>2015</v>
      </c>
      <c r="B5335" s="33" t="s">
        <v>50</v>
      </c>
      <c r="C5335" s="33" t="str">
        <f>VLOOKUP(B5335,lookup!A:D,3,FALSE)</f>
        <v>Non Metropolitan Fire Authorities</v>
      </c>
      <c r="D5335" s="33" t="str">
        <f>VLOOKUP(B5335,lookup!A:D,4,FALSE)</f>
        <v>E31000010</v>
      </c>
      <c r="E5335" s="33" t="s">
        <v>15</v>
      </c>
      <c r="F5335" s="1" t="s">
        <v>219</v>
      </c>
      <c r="G5335" s="33" t="s">
        <v>13</v>
      </c>
      <c r="H5335" s="34">
        <v>2</v>
      </c>
    </row>
    <row r="5336" spans="1:8" x14ac:dyDescent="0.35">
      <c r="A5336" s="33">
        <v>2015</v>
      </c>
      <c r="B5336" s="33" t="s">
        <v>50</v>
      </c>
      <c r="C5336" s="33" t="str">
        <f>VLOOKUP(B5336,lookup!A:D,3,FALSE)</f>
        <v>Non Metropolitan Fire Authorities</v>
      </c>
      <c r="D5336" s="33" t="str">
        <f>VLOOKUP(B5336,lookup!A:D,4,FALSE)</f>
        <v>E31000010</v>
      </c>
      <c r="E5336" s="33" t="s">
        <v>15</v>
      </c>
      <c r="F5336" s="1" t="s">
        <v>219</v>
      </c>
      <c r="G5336" s="33" t="s">
        <v>14</v>
      </c>
      <c r="H5336" s="34">
        <v>14</v>
      </c>
    </row>
    <row r="5337" spans="1:8" x14ac:dyDescent="0.35">
      <c r="A5337" s="33">
        <v>2015</v>
      </c>
      <c r="B5337" s="33" t="s">
        <v>50</v>
      </c>
      <c r="C5337" s="33" t="str">
        <f>VLOOKUP(B5337,lookup!A:D,3,FALSE)</f>
        <v>Non Metropolitan Fire Authorities</v>
      </c>
      <c r="D5337" s="33" t="str">
        <f>VLOOKUP(B5337,lookup!A:D,4,FALSE)</f>
        <v>E31000010</v>
      </c>
      <c r="E5337" s="33" t="s">
        <v>15</v>
      </c>
      <c r="F5337" s="1" t="s">
        <v>219</v>
      </c>
      <c r="G5337" s="33" t="s">
        <v>5</v>
      </c>
      <c r="H5337" s="34">
        <v>18</v>
      </c>
    </row>
    <row r="5338" spans="1:8" x14ac:dyDescent="0.35">
      <c r="A5338" s="33">
        <v>2015</v>
      </c>
      <c r="B5338" s="33" t="s">
        <v>50</v>
      </c>
      <c r="C5338" s="33" t="str">
        <f>VLOOKUP(B5338,lookup!A:D,3,FALSE)</f>
        <v>Non Metropolitan Fire Authorities</v>
      </c>
      <c r="D5338" s="33" t="str">
        <f>VLOOKUP(B5338,lookup!A:D,4,FALSE)</f>
        <v>E31000010</v>
      </c>
      <c r="E5338" s="33" t="s">
        <v>7</v>
      </c>
      <c r="F5338" s="1" t="s">
        <v>252</v>
      </c>
      <c r="G5338" s="33" t="s">
        <v>10</v>
      </c>
      <c r="H5338" s="34">
        <v>0</v>
      </c>
    </row>
    <row r="5339" spans="1:8" x14ac:dyDescent="0.35">
      <c r="A5339" s="33">
        <v>2015</v>
      </c>
      <c r="B5339" s="33" t="s">
        <v>50</v>
      </c>
      <c r="C5339" s="33" t="str">
        <f>VLOOKUP(B5339,lookup!A:D,3,FALSE)</f>
        <v>Non Metropolitan Fire Authorities</v>
      </c>
      <c r="D5339" s="33" t="str">
        <f>VLOOKUP(B5339,lookup!A:D,4,FALSE)</f>
        <v>E31000010</v>
      </c>
      <c r="E5339" s="33" t="s">
        <v>7</v>
      </c>
      <c r="F5339" s="1" t="s">
        <v>252</v>
      </c>
      <c r="G5339" s="33" t="s">
        <v>11</v>
      </c>
      <c r="H5339" s="34">
        <v>0</v>
      </c>
    </row>
    <row r="5340" spans="1:8" x14ac:dyDescent="0.35">
      <c r="A5340" s="33">
        <v>2015</v>
      </c>
      <c r="B5340" s="33" t="s">
        <v>50</v>
      </c>
      <c r="C5340" s="33" t="str">
        <f>VLOOKUP(B5340,lookup!A:D,3,FALSE)</f>
        <v>Non Metropolitan Fire Authorities</v>
      </c>
      <c r="D5340" s="33" t="str">
        <f>VLOOKUP(B5340,lookup!A:D,4,FALSE)</f>
        <v>E31000010</v>
      </c>
      <c r="E5340" s="33" t="s">
        <v>7</v>
      </c>
      <c r="F5340" s="1" t="s">
        <v>252</v>
      </c>
      <c r="G5340" s="33" t="s">
        <v>12</v>
      </c>
      <c r="H5340" s="34">
        <v>32</v>
      </c>
    </row>
    <row r="5341" spans="1:8" x14ac:dyDescent="0.35">
      <c r="A5341" s="33">
        <v>2015</v>
      </c>
      <c r="B5341" s="33" t="s">
        <v>50</v>
      </c>
      <c r="C5341" s="33" t="str">
        <f>VLOOKUP(B5341,lookup!A:D,3,FALSE)</f>
        <v>Non Metropolitan Fire Authorities</v>
      </c>
      <c r="D5341" s="33" t="str">
        <f>VLOOKUP(B5341,lookup!A:D,4,FALSE)</f>
        <v>E31000010</v>
      </c>
      <c r="E5341" s="33" t="s">
        <v>7</v>
      </c>
      <c r="F5341" s="1" t="s">
        <v>252</v>
      </c>
      <c r="G5341" s="33" t="s">
        <v>13</v>
      </c>
      <c r="H5341" s="34">
        <v>59</v>
      </c>
    </row>
    <row r="5342" spans="1:8" x14ac:dyDescent="0.35">
      <c r="A5342" s="33">
        <v>2015</v>
      </c>
      <c r="B5342" s="33" t="s">
        <v>50</v>
      </c>
      <c r="C5342" s="33" t="str">
        <f>VLOOKUP(B5342,lookup!A:D,3,FALSE)</f>
        <v>Non Metropolitan Fire Authorities</v>
      </c>
      <c r="D5342" s="33" t="str">
        <f>VLOOKUP(B5342,lookup!A:D,4,FALSE)</f>
        <v>E31000010</v>
      </c>
      <c r="E5342" s="33" t="s">
        <v>7</v>
      </c>
      <c r="F5342" s="1" t="s">
        <v>252</v>
      </c>
      <c r="G5342" s="33" t="s">
        <v>14</v>
      </c>
      <c r="H5342" s="34">
        <v>224</v>
      </c>
    </row>
    <row r="5343" spans="1:8" x14ac:dyDescent="0.35">
      <c r="A5343" s="33">
        <v>2015</v>
      </c>
      <c r="B5343" s="33" t="s">
        <v>50</v>
      </c>
      <c r="C5343" s="33" t="str">
        <f>VLOOKUP(B5343,lookup!A:D,3,FALSE)</f>
        <v>Non Metropolitan Fire Authorities</v>
      </c>
      <c r="D5343" s="33" t="str">
        <f>VLOOKUP(B5343,lookup!A:D,4,FALSE)</f>
        <v>E31000010</v>
      </c>
      <c r="E5343" s="33" t="s">
        <v>7</v>
      </c>
      <c r="F5343" s="1" t="s">
        <v>252</v>
      </c>
      <c r="G5343" s="33" t="s">
        <v>5</v>
      </c>
      <c r="H5343" s="34">
        <v>315</v>
      </c>
    </row>
    <row r="5344" spans="1:8" x14ac:dyDescent="0.35">
      <c r="A5344" s="33">
        <v>2015</v>
      </c>
      <c r="B5344" s="33" t="s">
        <v>50</v>
      </c>
      <c r="C5344" s="33" t="str">
        <f>VLOOKUP(B5344,lookup!A:D,3,FALSE)</f>
        <v>Non Metropolitan Fire Authorities</v>
      </c>
      <c r="D5344" s="33" t="str">
        <f>VLOOKUP(B5344,lookup!A:D,4,FALSE)</f>
        <v>E31000010</v>
      </c>
      <c r="E5344" s="33" t="s">
        <v>15</v>
      </c>
      <c r="F5344" s="1" t="s">
        <v>252</v>
      </c>
      <c r="G5344" s="33" t="s">
        <v>10</v>
      </c>
      <c r="H5344" s="34">
        <v>0</v>
      </c>
    </row>
    <row r="5345" spans="1:8" x14ac:dyDescent="0.35">
      <c r="A5345" s="33">
        <v>2015</v>
      </c>
      <c r="B5345" s="33" t="s">
        <v>50</v>
      </c>
      <c r="C5345" s="33" t="str">
        <f>VLOOKUP(B5345,lookup!A:D,3,FALSE)</f>
        <v>Non Metropolitan Fire Authorities</v>
      </c>
      <c r="D5345" s="33" t="str">
        <f>VLOOKUP(B5345,lookup!A:D,4,FALSE)</f>
        <v>E31000010</v>
      </c>
      <c r="E5345" s="33" t="s">
        <v>15</v>
      </c>
      <c r="F5345" s="1" t="s">
        <v>252</v>
      </c>
      <c r="G5345" s="33" t="s">
        <v>11</v>
      </c>
      <c r="H5345" s="34">
        <v>0</v>
      </c>
    </row>
    <row r="5346" spans="1:8" x14ac:dyDescent="0.35">
      <c r="A5346" s="33">
        <v>2015</v>
      </c>
      <c r="B5346" s="33" t="s">
        <v>50</v>
      </c>
      <c r="C5346" s="33" t="str">
        <f>VLOOKUP(B5346,lookup!A:D,3,FALSE)</f>
        <v>Non Metropolitan Fire Authorities</v>
      </c>
      <c r="D5346" s="33" t="str">
        <f>VLOOKUP(B5346,lookup!A:D,4,FALSE)</f>
        <v>E31000010</v>
      </c>
      <c r="E5346" s="33" t="s">
        <v>15</v>
      </c>
      <c r="F5346" s="1" t="s">
        <v>252</v>
      </c>
      <c r="G5346" s="33" t="s">
        <v>12</v>
      </c>
      <c r="H5346" s="34">
        <v>0</v>
      </c>
    </row>
    <row r="5347" spans="1:8" x14ac:dyDescent="0.35">
      <c r="A5347" s="33">
        <v>2015</v>
      </c>
      <c r="B5347" s="33" t="s">
        <v>50</v>
      </c>
      <c r="C5347" s="33" t="str">
        <f>VLOOKUP(B5347,lookup!A:D,3,FALSE)</f>
        <v>Non Metropolitan Fire Authorities</v>
      </c>
      <c r="D5347" s="33" t="str">
        <f>VLOOKUP(B5347,lookup!A:D,4,FALSE)</f>
        <v>E31000010</v>
      </c>
      <c r="E5347" s="33" t="s">
        <v>15</v>
      </c>
      <c r="F5347" s="1" t="s">
        <v>252</v>
      </c>
      <c r="G5347" s="33" t="s">
        <v>13</v>
      </c>
      <c r="H5347" s="34">
        <v>0</v>
      </c>
    </row>
    <row r="5348" spans="1:8" x14ac:dyDescent="0.35">
      <c r="A5348" s="33">
        <v>2015</v>
      </c>
      <c r="B5348" s="33" t="s">
        <v>50</v>
      </c>
      <c r="C5348" s="33" t="str">
        <f>VLOOKUP(B5348,lookup!A:D,3,FALSE)</f>
        <v>Non Metropolitan Fire Authorities</v>
      </c>
      <c r="D5348" s="33" t="str">
        <f>VLOOKUP(B5348,lookup!A:D,4,FALSE)</f>
        <v>E31000010</v>
      </c>
      <c r="E5348" s="33" t="s">
        <v>15</v>
      </c>
      <c r="F5348" s="1" t="s">
        <v>252</v>
      </c>
      <c r="G5348" s="33" t="s">
        <v>14</v>
      </c>
      <c r="H5348" s="34">
        <v>5</v>
      </c>
    </row>
    <row r="5349" spans="1:8" x14ac:dyDescent="0.35">
      <c r="A5349" s="33">
        <v>2015</v>
      </c>
      <c r="B5349" s="33" t="s">
        <v>50</v>
      </c>
      <c r="C5349" s="33" t="str">
        <f>VLOOKUP(B5349,lookup!A:D,3,FALSE)</f>
        <v>Non Metropolitan Fire Authorities</v>
      </c>
      <c r="D5349" s="33" t="str">
        <f>VLOOKUP(B5349,lookup!A:D,4,FALSE)</f>
        <v>E31000010</v>
      </c>
      <c r="E5349" s="33" t="s">
        <v>15</v>
      </c>
      <c r="F5349" s="1" t="s">
        <v>252</v>
      </c>
      <c r="G5349" s="33" t="s">
        <v>5</v>
      </c>
      <c r="H5349" s="34">
        <v>5</v>
      </c>
    </row>
    <row r="5350" spans="1:8" x14ac:dyDescent="0.35">
      <c r="A5350" s="33">
        <v>2015</v>
      </c>
      <c r="B5350" s="33" t="s">
        <v>53</v>
      </c>
      <c r="C5350" s="33" t="str">
        <f>VLOOKUP(B5350,lookup!A:D,3,FALSE)</f>
        <v>Non Metropolitan Fire Authorities</v>
      </c>
      <c r="D5350" s="33" t="str">
        <f>VLOOKUP(B5350,lookup!A:D,4,FALSE)</f>
        <v>E31000011</v>
      </c>
      <c r="E5350" s="33" t="s">
        <v>7</v>
      </c>
      <c r="F5350" s="1" t="s">
        <v>219</v>
      </c>
      <c r="G5350" s="33" t="s">
        <v>8</v>
      </c>
      <c r="H5350" s="34">
        <v>2</v>
      </c>
    </row>
    <row r="5351" spans="1:8" x14ac:dyDescent="0.35">
      <c r="A5351" s="33">
        <v>2015</v>
      </c>
      <c r="B5351" s="33" t="s">
        <v>53</v>
      </c>
      <c r="C5351" s="33" t="str">
        <f>VLOOKUP(B5351,lookup!A:D,3,FALSE)</f>
        <v>Non Metropolitan Fire Authorities</v>
      </c>
      <c r="D5351" s="33" t="str">
        <f>VLOOKUP(B5351,lookup!A:D,4,FALSE)</f>
        <v>E31000011</v>
      </c>
      <c r="E5351" s="33" t="s">
        <v>7</v>
      </c>
      <c r="F5351" s="1" t="s">
        <v>219</v>
      </c>
      <c r="G5351" s="33" t="s">
        <v>178</v>
      </c>
      <c r="H5351" s="34">
        <v>7</v>
      </c>
    </row>
    <row r="5352" spans="1:8" x14ac:dyDescent="0.35">
      <c r="A5352" s="33">
        <v>2015</v>
      </c>
      <c r="B5352" s="33" t="s">
        <v>53</v>
      </c>
      <c r="C5352" s="33" t="str">
        <f>VLOOKUP(B5352,lookup!A:D,3,FALSE)</f>
        <v>Non Metropolitan Fire Authorities</v>
      </c>
      <c r="D5352" s="33" t="str">
        <f>VLOOKUP(B5352,lookup!A:D,4,FALSE)</f>
        <v>E31000011</v>
      </c>
      <c r="E5352" s="33" t="s">
        <v>7</v>
      </c>
      <c r="F5352" s="1" t="s">
        <v>219</v>
      </c>
      <c r="G5352" s="33" t="s">
        <v>10</v>
      </c>
      <c r="H5352" s="34">
        <v>36</v>
      </c>
    </row>
    <row r="5353" spans="1:8" x14ac:dyDescent="0.35">
      <c r="A5353" s="33">
        <v>2015</v>
      </c>
      <c r="B5353" s="33" t="s">
        <v>53</v>
      </c>
      <c r="C5353" s="33" t="str">
        <f>VLOOKUP(B5353,lookup!A:D,3,FALSE)</f>
        <v>Non Metropolitan Fire Authorities</v>
      </c>
      <c r="D5353" s="33" t="str">
        <f>VLOOKUP(B5353,lookup!A:D,4,FALSE)</f>
        <v>E31000011</v>
      </c>
      <c r="E5353" s="33" t="s">
        <v>7</v>
      </c>
      <c r="F5353" s="1" t="s">
        <v>219</v>
      </c>
      <c r="G5353" s="33" t="s">
        <v>11</v>
      </c>
      <c r="H5353" s="34">
        <v>69</v>
      </c>
    </row>
    <row r="5354" spans="1:8" x14ac:dyDescent="0.35">
      <c r="A5354" s="33">
        <v>2015</v>
      </c>
      <c r="B5354" s="33" t="s">
        <v>53</v>
      </c>
      <c r="C5354" s="33" t="str">
        <f>VLOOKUP(B5354,lookup!A:D,3,FALSE)</f>
        <v>Non Metropolitan Fire Authorities</v>
      </c>
      <c r="D5354" s="33" t="str">
        <f>VLOOKUP(B5354,lookup!A:D,4,FALSE)</f>
        <v>E31000011</v>
      </c>
      <c r="E5354" s="33" t="s">
        <v>7</v>
      </c>
      <c r="F5354" s="1" t="s">
        <v>219</v>
      </c>
      <c r="G5354" s="33" t="s">
        <v>12</v>
      </c>
      <c r="H5354" s="34">
        <v>113</v>
      </c>
    </row>
    <row r="5355" spans="1:8" x14ac:dyDescent="0.35">
      <c r="A5355" s="33">
        <v>2015</v>
      </c>
      <c r="B5355" s="33" t="s">
        <v>53</v>
      </c>
      <c r="C5355" s="33" t="str">
        <f>VLOOKUP(B5355,lookup!A:D,3,FALSE)</f>
        <v>Non Metropolitan Fire Authorities</v>
      </c>
      <c r="D5355" s="33" t="str">
        <f>VLOOKUP(B5355,lookup!A:D,4,FALSE)</f>
        <v>E31000011</v>
      </c>
      <c r="E5355" s="33" t="s">
        <v>7</v>
      </c>
      <c r="F5355" s="1" t="s">
        <v>219</v>
      </c>
      <c r="G5355" s="33" t="s">
        <v>13</v>
      </c>
      <c r="H5355" s="34">
        <v>101</v>
      </c>
    </row>
    <row r="5356" spans="1:8" x14ac:dyDescent="0.35">
      <c r="A5356" s="33">
        <v>2015</v>
      </c>
      <c r="B5356" s="33" t="s">
        <v>53</v>
      </c>
      <c r="C5356" s="33" t="str">
        <f>VLOOKUP(B5356,lookup!A:D,3,FALSE)</f>
        <v>Non Metropolitan Fire Authorities</v>
      </c>
      <c r="D5356" s="33" t="str">
        <f>VLOOKUP(B5356,lookup!A:D,4,FALSE)</f>
        <v>E31000011</v>
      </c>
      <c r="E5356" s="33" t="s">
        <v>7</v>
      </c>
      <c r="F5356" s="1" t="s">
        <v>219</v>
      </c>
      <c r="G5356" s="33" t="s">
        <v>14</v>
      </c>
      <c r="H5356" s="34">
        <v>276</v>
      </c>
    </row>
    <row r="5357" spans="1:8" x14ac:dyDescent="0.35">
      <c r="A5357" s="33">
        <v>2015</v>
      </c>
      <c r="B5357" s="33" t="s">
        <v>53</v>
      </c>
      <c r="C5357" s="33" t="str">
        <f>VLOOKUP(B5357,lookup!A:D,3,FALSE)</f>
        <v>Non Metropolitan Fire Authorities</v>
      </c>
      <c r="D5357" s="33" t="str">
        <f>VLOOKUP(B5357,lookup!A:D,4,FALSE)</f>
        <v>E31000011</v>
      </c>
      <c r="E5357" s="33" t="s">
        <v>7</v>
      </c>
      <c r="F5357" s="1" t="s">
        <v>219</v>
      </c>
      <c r="G5357" s="33" t="s">
        <v>5</v>
      </c>
      <c r="H5357" s="34">
        <v>604</v>
      </c>
    </row>
    <row r="5358" spans="1:8" x14ac:dyDescent="0.35">
      <c r="A5358" s="33">
        <v>2015</v>
      </c>
      <c r="B5358" s="33" t="s">
        <v>53</v>
      </c>
      <c r="C5358" s="33" t="str">
        <f>VLOOKUP(B5358,lookup!A:D,3,FALSE)</f>
        <v>Non Metropolitan Fire Authorities</v>
      </c>
      <c r="D5358" s="33" t="str">
        <f>VLOOKUP(B5358,lookup!A:D,4,FALSE)</f>
        <v>E31000011</v>
      </c>
      <c r="E5358" s="33" t="s">
        <v>15</v>
      </c>
      <c r="F5358" s="1" t="s">
        <v>219</v>
      </c>
      <c r="G5358" s="33" t="s">
        <v>8</v>
      </c>
      <c r="H5358" s="34">
        <v>0</v>
      </c>
    </row>
    <row r="5359" spans="1:8" x14ac:dyDescent="0.35">
      <c r="A5359" s="33">
        <v>2015</v>
      </c>
      <c r="B5359" s="33" t="s">
        <v>53</v>
      </c>
      <c r="C5359" s="33" t="str">
        <f>VLOOKUP(B5359,lookup!A:D,3,FALSE)</f>
        <v>Non Metropolitan Fire Authorities</v>
      </c>
      <c r="D5359" s="33" t="str">
        <f>VLOOKUP(B5359,lookup!A:D,4,FALSE)</f>
        <v>E31000011</v>
      </c>
      <c r="E5359" s="33" t="s">
        <v>15</v>
      </c>
      <c r="F5359" s="1" t="s">
        <v>219</v>
      </c>
      <c r="G5359" s="33" t="s">
        <v>178</v>
      </c>
      <c r="H5359" s="34">
        <v>0</v>
      </c>
    </row>
    <row r="5360" spans="1:8" x14ac:dyDescent="0.35">
      <c r="A5360" s="33">
        <v>2015</v>
      </c>
      <c r="B5360" s="33" t="s">
        <v>53</v>
      </c>
      <c r="C5360" s="33" t="str">
        <f>VLOOKUP(B5360,lookup!A:D,3,FALSE)</f>
        <v>Non Metropolitan Fire Authorities</v>
      </c>
      <c r="D5360" s="33" t="str">
        <f>VLOOKUP(B5360,lookup!A:D,4,FALSE)</f>
        <v>E31000011</v>
      </c>
      <c r="E5360" s="33" t="s">
        <v>15</v>
      </c>
      <c r="F5360" s="1" t="s">
        <v>219</v>
      </c>
      <c r="G5360" s="33" t="s">
        <v>10</v>
      </c>
      <c r="H5360" s="34">
        <v>0</v>
      </c>
    </row>
    <row r="5361" spans="1:8" x14ac:dyDescent="0.35">
      <c r="A5361" s="33">
        <v>2015</v>
      </c>
      <c r="B5361" s="33" t="s">
        <v>53</v>
      </c>
      <c r="C5361" s="33" t="str">
        <f>VLOOKUP(B5361,lookup!A:D,3,FALSE)</f>
        <v>Non Metropolitan Fire Authorities</v>
      </c>
      <c r="D5361" s="33" t="str">
        <f>VLOOKUP(B5361,lookup!A:D,4,FALSE)</f>
        <v>E31000011</v>
      </c>
      <c r="E5361" s="33" t="s">
        <v>15</v>
      </c>
      <c r="F5361" s="1" t="s">
        <v>219</v>
      </c>
      <c r="G5361" s="33" t="s">
        <v>11</v>
      </c>
      <c r="H5361" s="34">
        <v>1</v>
      </c>
    </row>
    <row r="5362" spans="1:8" x14ac:dyDescent="0.35">
      <c r="A5362" s="33">
        <v>2015</v>
      </c>
      <c r="B5362" s="33" t="s">
        <v>53</v>
      </c>
      <c r="C5362" s="33" t="str">
        <f>VLOOKUP(B5362,lookup!A:D,3,FALSE)</f>
        <v>Non Metropolitan Fire Authorities</v>
      </c>
      <c r="D5362" s="33" t="str">
        <f>VLOOKUP(B5362,lookup!A:D,4,FALSE)</f>
        <v>E31000011</v>
      </c>
      <c r="E5362" s="33" t="s">
        <v>15</v>
      </c>
      <c r="F5362" s="1" t="s">
        <v>219</v>
      </c>
      <c r="G5362" s="33" t="s">
        <v>12</v>
      </c>
      <c r="H5362" s="34">
        <v>3</v>
      </c>
    </row>
    <row r="5363" spans="1:8" x14ac:dyDescent="0.35">
      <c r="A5363" s="33">
        <v>2015</v>
      </c>
      <c r="B5363" s="33" t="s">
        <v>53</v>
      </c>
      <c r="C5363" s="33" t="str">
        <f>VLOOKUP(B5363,lookup!A:D,3,FALSE)</f>
        <v>Non Metropolitan Fire Authorities</v>
      </c>
      <c r="D5363" s="33" t="str">
        <f>VLOOKUP(B5363,lookup!A:D,4,FALSE)</f>
        <v>E31000011</v>
      </c>
      <c r="E5363" s="33" t="s">
        <v>15</v>
      </c>
      <c r="F5363" s="1" t="s">
        <v>219</v>
      </c>
      <c r="G5363" s="33" t="s">
        <v>13</v>
      </c>
      <c r="H5363" s="34">
        <v>4</v>
      </c>
    </row>
    <row r="5364" spans="1:8" x14ac:dyDescent="0.35">
      <c r="A5364" s="33">
        <v>2015</v>
      </c>
      <c r="B5364" s="33" t="s">
        <v>53</v>
      </c>
      <c r="C5364" s="33" t="str">
        <f>VLOOKUP(B5364,lookup!A:D,3,FALSE)</f>
        <v>Non Metropolitan Fire Authorities</v>
      </c>
      <c r="D5364" s="33" t="str">
        <f>VLOOKUP(B5364,lookup!A:D,4,FALSE)</f>
        <v>E31000011</v>
      </c>
      <c r="E5364" s="33" t="s">
        <v>15</v>
      </c>
      <c r="F5364" s="1" t="s">
        <v>219</v>
      </c>
      <c r="G5364" s="33" t="s">
        <v>14</v>
      </c>
      <c r="H5364" s="34">
        <v>12</v>
      </c>
    </row>
    <row r="5365" spans="1:8" x14ac:dyDescent="0.35">
      <c r="A5365" s="33">
        <v>2015</v>
      </c>
      <c r="B5365" s="33" t="s">
        <v>53</v>
      </c>
      <c r="C5365" s="33" t="str">
        <f>VLOOKUP(B5365,lookup!A:D,3,FALSE)</f>
        <v>Non Metropolitan Fire Authorities</v>
      </c>
      <c r="D5365" s="33" t="str">
        <f>VLOOKUP(B5365,lookup!A:D,4,FALSE)</f>
        <v>E31000011</v>
      </c>
      <c r="E5365" s="33" t="s">
        <v>15</v>
      </c>
      <c r="F5365" s="1" t="s">
        <v>219</v>
      </c>
      <c r="G5365" s="33" t="s">
        <v>5</v>
      </c>
      <c r="H5365" s="34">
        <v>20</v>
      </c>
    </row>
    <row r="5366" spans="1:8" x14ac:dyDescent="0.35">
      <c r="A5366" s="33">
        <v>2015</v>
      </c>
      <c r="B5366" s="33" t="s">
        <v>53</v>
      </c>
      <c r="C5366" s="33" t="str">
        <f>VLOOKUP(B5366,lookup!A:D,3,FALSE)</f>
        <v>Non Metropolitan Fire Authorities</v>
      </c>
      <c r="D5366" s="33" t="str">
        <f>VLOOKUP(B5366,lookup!A:D,4,FALSE)</f>
        <v>E31000011</v>
      </c>
      <c r="E5366" s="33" t="s">
        <v>7</v>
      </c>
      <c r="F5366" s="1" t="s">
        <v>252</v>
      </c>
      <c r="G5366" s="33" t="s">
        <v>10</v>
      </c>
      <c r="H5366" s="34">
        <v>0</v>
      </c>
    </row>
    <row r="5367" spans="1:8" x14ac:dyDescent="0.35">
      <c r="A5367" s="33">
        <v>2015</v>
      </c>
      <c r="B5367" s="33" t="s">
        <v>53</v>
      </c>
      <c r="C5367" s="33" t="str">
        <f>VLOOKUP(B5367,lookup!A:D,3,FALSE)</f>
        <v>Non Metropolitan Fire Authorities</v>
      </c>
      <c r="D5367" s="33" t="str">
        <f>VLOOKUP(B5367,lookup!A:D,4,FALSE)</f>
        <v>E31000011</v>
      </c>
      <c r="E5367" s="33" t="s">
        <v>7</v>
      </c>
      <c r="F5367" s="1" t="s">
        <v>252</v>
      </c>
      <c r="G5367" s="33" t="s">
        <v>11</v>
      </c>
      <c r="H5367" s="34">
        <v>0</v>
      </c>
    </row>
    <row r="5368" spans="1:8" x14ac:dyDescent="0.35">
      <c r="A5368" s="33">
        <v>2015</v>
      </c>
      <c r="B5368" s="33" t="s">
        <v>53</v>
      </c>
      <c r="C5368" s="33" t="str">
        <f>VLOOKUP(B5368,lookup!A:D,3,FALSE)</f>
        <v>Non Metropolitan Fire Authorities</v>
      </c>
      <c r="D5368" s="33" t="str">
        <f>VLOOKUP(B5368,lookup!A:D,4,FALSE)</f>
        <v>E31000011</v>
      </c>
      <c r="E5368" s="33" t="s">
        <v>7</v>
      </c>
      <c r="F5368" s="1" t="s">
        <v>252</v>
      </c>
      <c r="G5368" s="33" t="s">
        <v>12</v>
      </c>
      <c r="H5368" s="34">
        <v>101</v>
      </c>
    </row>
    <row r="5369" spans="1:8" x14ac:dyDescent="0.35">
      <c r="A5369" s="33">
        <v>2015</v>
      </c>
      <c r="B5369" s="33" t="s">
        <v>53</v>
      </c>
      <c r="C5369" s="33" t="str">
        <f>VLOOKUP(B5369,lookup!A:D,3,FALSE)</f>
        <v>Non Metropolitan Fire Authorities</v>
      </c>
      <c r="D5369" s="33" t="str">
        <f>VLOOKUP(B5369,lookup!A:D,4,FALSE)</f>
        <v>E31000011</v>
      </c>
      <c r="E5369" s="33" t="s">
        <v>7</v>
      </c>
      <c r="F5369" s="1" t="s">
        <v>252</v>
      </c>
      <c r="G5369" s="33" t="s">
        <v>13</v>
      </c>
      <c r="H5369" s="34">
        <v>188</v>
      </c>
    </row>
    <row r="5370" spans="1:8" x14ac:dyDescent="0.35">
      <c r="A5370" s="33">
        <v>2015</v>
      </c>
      <c r="B5370" s="33" t="s">
        <v>53</v>
      </c>
      <c r="C5370" s="33" t="str">
        <f>VLOOKUP(B5370,lookup!A:D,3,FALSE)</f>
        <v>Non Metropolitan Fire Authorities</v>
      </c>
      <c r="D5370" s="33" t="str">
        <f>VLOOKUP(B5370,lookup!A:D,4,FALSE)</f>
        <v>E31000011</v>
      </c>
      <c r="E5370" s="33" t="s">
        <v>7</v>
      </c>
      <c r="F5370" s="1" t="s">
        <v>252</v>
      </c>
      <c r="G5370" s="33" t="s">
        <v>14</v>
      </c>
      <c r="H5370" s="34">
        <v>875</v>
      </c>
    </row>
    <row r="5371" spans="1:8" x14ac:dyDescent="0.35">
      <c r="A5371" s="33">
        <v>2015</v>
      </c>
      <c r="B5371" s="33" t="s">
        <v>53</v>
      </c>
      <c r="C5371" s="33" t="str">
        <f>VLOOKUP(B5371,lookup!A:D,3,FALSE)</f>
        <v>Non Metropolitan Fire Authorities</v>
      </c>
      <c r="D5371" s="33" t="str">
        <f>VLOOKUP(B5371,lookup!A:D,4,FALSE)</f>
        <v>E31000011</v>
      </c>
      <c r="E5371" s="33" t="s">
        <v>7</v>
      </c>
      <c r="F5371" s="1" t="s">
        <v>252</v>
      </c>
      <c r="G5371" s="33" t="s">
        <v>5</v>
      </c>
      <c r="H5371" s="34">
        <v>1164</v>
      </c>
    </row>
    <row r="5372" spans="1:8" x14ac:dyDescent="0.35">
      <c r="A5372" s="33">
        <v>2015</v>
      </c>
      <c r="B5372" s="33" t="s">
        <v>53</v>
      </c>
      <c r="C5372" s="33" t="str">
        <f>VLOOKUP(B5372,lookup!A:D,3,FALSE)</f>
        <v>Non Metropolitan Fire Authorities</v>
      </c>
      <c r="D5372" s="33" t="str">
        <f>VLOOKUP(B5372,lookup!A:D,4,FALSE)</f>
        <v>E31000011</v>
      </c>
      <c r="E5372" s="33" t="s">
        <v>15</v>
      </c>
      <c r="F5372" s="1" t="s">
        <v>252</v>
      </c>
      <c r="G5372" s="33" t="s">
        <v>10</v>
      </c>
      <c r="H5372" s="34">
        <v>0</v>
      </c>
    </row>
    <row r="5373" spans="1:8" x14ac:dyDescent="0.35">
      <c r="A5373" s="33">
        <v>2015</v>
      </c>
      <c r="B5373" s="33" t="s">
        <v>53</v>
      </c>
      <c r="C5373" s="33" t="str">
        <f>VLOOKUP(B5373,lookup!A:D,3,FALSE)</f>
        <v>Non Metropolitan Fire Authorities</v>
      </c>
      <c r="D5373" s="33" t="str">
        <f>VLOOKUP(B5373,lookup!A:D,4,FALSE)</f>
        <v>E31000011</v>
      </c>
      <c r="E5373" s="33" t="s">
        <v>15</v>
      </c>
      <c r="F5373" s="1" t="s">
        <v>252</v>
      </c>
      <c r="G5373" s="33" t="s">
        <v>11</v>
      </c>
      <c r="H5373" s="34">
        <v>0</v>
      </c>
    </row>
    <row r="5374" spans="1:8" x14ac:dyDescent="0.35">
      <c r="A5374" s="33">
        <v>2015</v>
      </c>
      <c r="B5374" s="33" t="s">
        <v>53</v>
      </c>
      <c r="C5374" s="33" t="str">
        <f>VLOOKUP(B5374,lookup!A:D,3,FALSE)</f>
        <v>Non Metropolitan Fire Authorities</v>
      </c>
      <c r="D5374" s="33" t="str">
        <f>VLOOKUP(B5374,lookup!A:D,4,FALSE)</f>
        <v>E31000011</v>
      </c>
      <c r="E5374" s="33" t="s">
        <v>15</v>
      </c>
      <c r="F5374" s="1" t="s">
        <v>252</v>
      </c>
      <c r="G5374" s="33" t="s">
        <v>12</v>
      </c>
      <c r="H5374" s="34">
        <v>0</v>
      </c>
    </row>
    <row r="5375" spans="1:8" x14ac:dyDescent="0.35">
      <c r="A5375" s="33">
        <v>2015</v>
      </c>
      <c r="B5375" s="33" t="s">
        <v>53</v>
      </c>
      <c r="C5375" s="33" t="str">
        <f>VLOOKUP(B5375,lookup!A:D,3,FALSE)</f>
        <v>Non Metropolitan Fire Authorities</v>
      </c>
      <c r="D5375" s="33" t="str">
        <f>VLOOKUP(B5375,lookup!A:D,4,FALSE)</f>
        <v>E31000011</v>
      </c>
      <c r="E5375" s="33" t="s">
        <v>15</v>
      </c>
      <c r="F5375" s="1" t="s">
        <v>252</v>
      </c>
      <c r="G5375" s="33" t="s">
        <v>13</v>
      </c>
      <c r="H5375" s="34">
        <v>7</v>
      </c>
    </row>
    <row r="5376" spans="1:8" x14ac:dyDescent="0.35">
      <c r="A5376" s="33">
        <v>2015</v>
      </c>
      <c r="B5376" s="33" t="s">
        <v>53</v>
      </c>
      <c r="C5376" s="33" t="str">
        <f>VLOOKUP(B5376,lookup!A:D,3,FALSE)</f>
        <v>Non Metropolitan Fire Authorities</v>
      </c>
      <c r="D5376" s="33" t="str">
        <f>VLOOKUP(B5376,lookup!A:D,4,FALSE)</f>
        <v>E31000011</v>
      </c>
      <c r="E5376" s="33" t="s">
        <v>15</v>
      </c>
      <c r="F5376" s="1" t="s">
        <v>252</v>
      </c>
      <c r="G5376" s="33" t="s">
        <v>14</v>
      </c>
      <c r="H5376" s="34">
        <v>34</v>
      </c>
    </row>
    <row r="5377" spans="1:9" x14ac:dyDescent="0.35">
      <c r="A5377" s="33">
        <v>2015</v>
      </c>
      <c r="B5377" s="33" t="s">
        <v>53</v>
      </c>
      <c r="C5377" s="33" t="str">
        <f>VLOOKUP(B5377,lookup!A:D,3,FALSE)</f>
        <v>Non Metropolitan Fire Authorities</v>
      </c>
      <c r="D5377" s="33" t="str">
        <f>VLOOKUP(B5377,lookup!A:D,4,FALSE)</f>
        <v>E31000011</v>
      </c>
      <c r="E5377" s="33" t="s">
        <v>15</v>
      </c>
      <c r="F5377" s="1" t="s">
        <v>252</v>
      </c>
      <c r="G5377" s="33" t="s">
        <v>5</v>
      </c>
      <c r="H5377" s="34">
        <v>41</v>
      </c>
    </row>
    <row r="5378" spans="1:9" x14ac:dyDescent="0.35">
      <c r="A5378" s="33">
        <v>2015</v>
      </c>
      <c r="B5378" s="33" t="s">
        <v>161</v>
      </c>
      <c r="C5378" s="33" t="str">
        <f>VLOOKUP(B5378,lookup!A:D,3,FALSE)</f>
        <v>Non Metropolitan Fire Authorities</v>
      </c>
      <c r="D5378" s="33" t="str">
        <f>VLOOKUP(B5378,lookup!A:D,4,FALSE)</f>
        <v>E31000047</v>
      </c>
      <c r="E5378" s="33" t="s">
        <v>7</v>
      </c>
      <c r="F5378" s="1" t="s">
        <v>219</v>
      </c>
      <c r="G5378" s="33" t="s">
        <v>8</v>
      </c>
      <c r="H5378" s="35">
        <v>5</v>
      </c>
      <c r="I5378" t="s">
        <v>289</v>
      </c>
    </row>
    <row r="5379" spans="1:9" x14ac:dyDescent="0.35">
      <c r="A5379" s="33">
        <v>2015</v>
      </c>
      <c r="B5379" s="33" t="s">
        <v>161</v>
      </c>
      <c r="C5379" s="33" t="str">
        <f>VLOOKUP(B5379,lookup!A:D,3,FALSE)</f>
        <v>Non Metropolitan Fire Authorities</v>
      </c>
      <c r="D5379" s="33" t="str">
        <f>VLOOKUP(B5379,lookup!A:D,4,FALSE)</f>
        <v>E31000047</v>
      </c>
      <c r="E5379" s="33" t="s">
        <v>7</v>
      </c>
      <c r="F5379" s="1" t="s">
        <v>219</v>
      </c>
      <c r="G5379" s="33" t="s">
        <v>178</v>
      </c>
      <c r="H5379" s="35">
        <v>10</v>
      </c>
      <c r="I5379" t="s">
        <v>289</v>
      </c>
    </row>
    <row r="5380" spans="1:9" x14ac:dyDescent="0.35">
      <c r="A5380" s="33">
        <v>2015</v>
      </c>
      <c r="B5380" s="33" t="s">
        <v>161</v>
      </c>
      <c r="C5380" s="33" t="str">
        <f>VLOOKUP(B5380,lookup!A:D,3,FALSE)</f>
        <v>Non Metropolitan Fire Authorities</v>
      </c>
      <c r="D5380" s="33" t="str">
        <f>VLOOKUP(B5380,lookup!A:D,4,FALSE)</f>
        <v>E31000047</v>
      </c>
      <c r="E5380" s="33" t="s">
        <v>7</v>
      </c>
      <c r="F5380" s="1" t="s">
        <v>219</v>
      </c>
      <c r="G5380" s="33" t="s">
        <v>10</v>
      </c>
      <c r="H5380" s="35">
        <v>15</v>
      </c>
      <c r="I5380" t="s">
        <v>289</v>
      </c>
    </row>
    <row r="5381" spans="1:9" x14ac:dyDescent="0.35">
      <c r="A5381" s="33">
        <v>2015</v>
      </c>
      <c r="B5381" s="33" t="s">
        <v>161</v>
      </c>
      <c r="C5381" s="33" t="str">
        <f>VLOOKUP(B5381,lookup!A:D,3,FALSE)</f>
        <v>Non Metropolitan Fire Authorities</v>
      </c>
      <c r="D5381" s="33" t="str">
        <f>VLOOKUP(B5381,lookup!A:D,4,FALSE)</f>
        <v>E31000047</v>
      </c>
      <c r="E5381" s="33" t="s">
        <v>7</v>
      </c>
      <c r="F5381" s="1" t="s">
        <v>219</v>
      </c>
      <c r="G5381" s="33" t="s">
        <v>11</v>
      </c>
      <c r="H5381" s="35">
        <v>39</v>
      </c>
      <c r="I5381" t="s">
        <v>289</v>
      </c>
    </row>
    <row r="5382" spans="1:9" x14ac:dyDescent="0.35">
      <c r="A5382" s="33">
        <v>2015</v>
      </c>
      <c r="B5382" s="33" t="s">
        <v>161</v>
      </c>
      <c r="C5382" s="33" t="str">
        <f>VLOOKUP(B5382,lookup!A:D,3,FALSE)</f>
        <v>Non Metropolitan Fire Authorities</v>
      </c>
      <c r="D5382" s="33" t="str">
        <f>VLOOKUP(B5382,lookup!A:D,4,FALSE)</f>
        <v>E31000047</v>
      </c>
      <c r="E5382" s="33" t="s">
        <v>7</v>
      </c>
      <c r="F5382" s="1" t="s">
        <v>219</v>
      </c>
      <c r="G5382" s="33" t="s">
        <v>12</v>
      </c>
      <c r="H5382" s="35">
        <v>63</v>
      </c>
      <c r="I5382" t="s">
        <v>289</v>
      </c>
    </row>
    <row r="5383" spans="1:9" x14ac:dyDescent="0.35">
      <c r="A5383" s="33">
        <v>2015</v>
      </c>
      <c r="B5383" s="33" t="s">
        <v>161</v>
      </c>
      <c r="C5383" s="33" t="str">
        <f>VLOOKUP(B5383,lookup!A:D,3,FALSE)</f>
        <v>Non Metropolitan Fire Authorities</v>
      </c>
      <c r="D5383" s="33" t="str">
        <f>VLOOKUP(B5383,lookup!A:D,4,FALSE)</f>
        <v>E31000047</v>
      </c>
      <c r="E5383" s="33" t="s">
        <v>7</v>
      </c>
      <c r="F5383" s="1" t="s">
        <v>219</v>
      </c>
      <c r="G5383" s="33" t="s">
        <v>13</v>
      </c>
      <c r="H5383" s="35">
        <v>70</v>
      </c>
      <c r="I5383" t="s">
        <v>289</v>
      </c>
    </row>
    <row r="5384" spans="1:9" x14ac:dyDescent="0.35">
      <c r="A5384" s="33">
        <v>2015</v>
      </c>
      <c r="B5384" s="33" t="s">
        <v>161</v>
      </c>
      <c r="C5384" s="33" t="str">
        <f>VLOOKUP(B5384,lookup!A:D,3,FALSE)</f>
        <v>Non Metropolitan Fire Authorities</v>
      </c>
      <c r="D5384" s="33" t="str">
        <f>VLOOKUP(B5384,lookup!A:D,4,FALSE)</f>
        <v>E31000047</v>
      </c>
      <c r="E5384" s="33" t="s">
        <v>7</v>
      </c>
      <c r="F5384" s="1" t="s">
        <v>219</v>
      </c>
      <c r="G5384" s="33" t="s">
        <v>14</v>
      </c>
      <c r="H5384" s="35">
        <v>214</v>
      </c>
      <c r="I5384" t="s">
        <v>289</v>
      </c>
    </row>
    <row r="5385" spans="1:9" x14ac:dyDescent="0.35">
      <c r="A5385" s="33">
        <v>2015</v>
      </c>
      <c r="B5385" s="33" t="s">
        <v>161</v>
      </c>
      <c r="C5385" s="33" t="str">
        <f>VLOOKUP(B5385,lookup!A:D,3,FALSE)</f>
        <v>Non Metropolitan Fire Authorities</v>
      </c>
      <c r="D5385" s="33" t="str">
        <f>VLOOKUP(B5385,lookup!A:D,4,FALSE)</f>
        <v>E31000047</v>
      </c>
      <c r="E5385" s="33" t="s">
        <v>7</v>
      </c>
      <c r="F5385" s="1" t="s">
        <v>219</v>
      </c>
      <c r="G5385" s="33" t="s">
        <v>5</v>
      </c>
      <c r="H5385" s="35">
        <v>416</v>
      </c>
      <c r="I5385" t="s">
        <v>289</v>
      </c>
    </row>
    <row r="5386" spans="1:9" x14ac:dyDescent="0.35">
      <c r="A5386" s="33">
        <v>2015</v>
      </c>
      <c r="B5386" s="33" t="s">
        <v>161</v>
      </c>
      <c r="C5386" s="33" t="str">
        <f>VLOOKUP(B5386,lookup!A:D,3,FALSE)</f>
        <v>Non Metropolitan Fire Authorities</v>
      </c>
      <c r="D5386" s="33" t="str">
        <f>VLOOKUP(B5386,lookup!A:D,4,FALSE)</f>
        <v>E31000047</v>
      </c>
      <c r="E5386" s="33" t="s">
        <v>15</v>
      </c>
      <c r="F5386" s="1" t="s">
        <v>219</v>
      </c>
      <c r="G5386" s="33" t="s">
        <v>8</v>
      </c>
      <c r="H5386" s="35">
        <v>0</v>
      </c>
      <c r="I5386" t="s">
        <v>289</v>
      </c>
    </row>
    <row r="5387" spans="1:9" x14ac:dyDescent="0.35">
      <c r="A5387" s="33">
        <v>2015</v>
      </c>
      <c r="B5387" s="33" t="s">
        <v>161</v>
      </c>
      <c r="C5387" s="33" t="str">
        <f>VLOOKUP(B5387,lookup!A:D,3,FALSE)</f>
        <v>Non Metropolitan Fire Authorities</v>
      </c>
      <c r="D5387" s="33" t="str">
        <f>VLOOKUP(B5387,lookup!A:D,4,FALSE)</f>
        <v>E31000047</v>
      </c>
      <c r="E5387" s="33" t="s">
        <v>15</v>
      </c>
      <c r="F5387" s="1" t="s">
        <v>219</v>
      </c>
      <c r="G5387" s="33" t="s">
        <v>178</v>
      </c>
      <c r="H5387" s="35">
        <v>0</v>
      </c>
      <c r="I5387" t="s">
        <v>289</v>
      </c>
    </row>
    <row r="5388" spans="1:9" x14ac:dyDescent="0.35">
      <c r="A5388" s="33">
        <v>2015</v>
      </c>
      <c r="B5388" s="33" t="s">
        <v>161</v>
      </c>
      <c r="C5388" s="33" t="str">
        <f>VLOOKUP(B5388,lookup!A:D,3,FALSE)</f>
        <v>Non Metropolitan Fire Authorities</v>
      </c>
      <c r="D5388" s="33" t="str">
        <f>VLOOKUP(B5388,lookup!A:D,4,FALSE)</f>
        <v>E31000047</v>
      </c>
      <c r="E5388" s="33" t="s">
        <v>15</v>
      </c>
      <c r="F5388" s="1" t="s">
        <v>219</v>
      </c>
      <c r="G5388" s="33" t="s">
        <v>10</v>
      </c>
      <c r="H5388" s="35">
        <v>2</v>
      </c>
      <c r="I5388" t="s">
        <v>289</v>
      </c>
    </row>
    <row r="5389" spans="1:9" x14ac:dyDescent="0.35">
      <c r="A5389" s="33">
        <v>2015</v>
      </c>
      <c r="B5389" s="33" t="s">
        <v>161</v>
      </c>
      <c r="C5389" s="33" t="str">
        <f>VLOOKUP(B5389,lookup!A:D,3,FALSE)</f>
        <v>Non Metropolitan Fire Authorities</v>
      </c>
      <c r="D5389" s="33" t="str">
        <f>VLOOKUP(B5389,lookup!A:D,4,FALSE)</f>
        <v>E31000047</v>
      </c>
      <c r="E5389" s="33" t="s">
        <v>15</v>
      </c>
      <c r="F5389" s="1" t="s">
        <v>219</v>
      </c>
      <c r="G5389" s="33" t="s">
        <v>11</v>
      </c>
      <c r="H5389" s="35">
        <v>0</v>
      </c>
      <c r="I5389" t="s">
        <v>289</v>
      </c>
    </row>
    <row r="5390" spans="1:9" x14ac:dyDescent="0.35">
      <c r="A5390" s="33">
        <v>2015</v>
      </c>
      <c r="B5390" s="33" t="s">
        <v>161</v>
      </c>
      <c r="C5390" s="33" t="str">
        <f>VLOOKUP(B5390,lookup!A:D,3,FALSE)</f>
        <v>Non Metropolitan Fire Authorities</v>
      </c>
      <c r="D5390" s="33" t="str">
        <f>VLOOKUP(B5390,lookup!A:D,4,FALSE)</f>
        <v>E31000047</v>
      </c>
      <c r="E5390" s="33" t="s">
        <v>15</v>
      </c>
      <c r="F5390" s="1" t="s">
        <v>219</v>
      </c>
      <c r="G5390" s="33" t="s">
        <v>12</v>
      </c>
      <c r="H5390" s="35">
        <v>5</v>
      </c>
      <c r="I5390" t="s">
        <v>289</v>
      </c>
    </row>
    <row r="5391" spans="1:9" x14ac:dyDescent="0.35">
      <c r="A5391" s="33">
        <v>2015</v>
      </c>
      <c r="B5391" s="33" t="s">
        <v>161</v>
      </c>
      <c r="C5391" s="33" t="str">
        <f>VLOOKUP(B5391,lookup!A:D,3,FALSE)</f>
        <v>Non Metropolitan Fire Authorities</v>
      </c>
      <c r="D5391" s="33" t="str">
        <f>VLOOKUP(B5391,lookup!A:D,4,FALSE)</f>
        <v>E31000047</v>
      </c>
      <c r="E5391" s="33" t="s">
        <v>15</v>
      </c>
      <c r="F5391" s="1" t="s">
        <v>219</v>
      </c>
      <c r="G5391" s="33" t="s">
        <v>13</v>
      </c>
      <c r="H5391" s="35">
        <v>2</v>
      </c>
      <c r="I5391" t="s">
        <v>289</v>
      </c>
    </row>
    <row r="5392" spans="1:9" x14ac:dyDescent="0.35">
      <c r="A5392" s="33">
        <v>2015</v>
      </c>
      <c r="B5392" s="33" t="s">
        <v>161</v>
      </c>
      <c r="C5392" s="33" t="str">
        <f>VLOOKUP(B5392,lookup!A:D,3,FALSE)</f>
        <v>Non Metropolitan Fire Authorities</v>
      </c>
      <c r="D5392" s="33" t="str">
        <f>VLOOKUP(B5392,lookup!A:D,4,FALSE)</f>
        <v>E31000047</v>
      </c>
      <c r="E5392" s="33" t="s">
        <v>15</v>
      </c>
      <c r="F5392" s="1" t="s">
        <v>219</v>
      </c>
      <c r="G5392" s="33" t="s">
        <v>14</v>
      </c>
      <c r="H5392" s="35">
        <v>14</v>
      </c>
      <c r="I5392" t="s">
        <v>289</v>
      </c>
    </row>
    <row r="5393" spans="1:9" x14ac:dyDescent="0.35">
      <c r="A5393" s="33">
        <v>2015</v>
      </c>
      <c r="B5393" s="33" t="s">
        <v>161</v>
      </c>
      <c r="C5393" s="33" t="str">
        <f>VLOOKUP(B5393,lookup!A:D,3,FALSE)</f>
        <v>Non Metropolitan Fire Authorities</v>
      </c>
      <c r="D5393" s="33" t="str">
        <f>VLOOKUP(B5393,lookup!A:D,4,FALSE)</f>
        <v>E31000047</v>
      </c>
      <c r="E5393" s="33" t="s">
        <v>15</v>
      </c>
      <c r="F5393" s="1" t="s">
        <v>219</v>
      </c>
      <c r="G5393" s="33" t="s">
        <v>5</v>
      </c>
      <c r="H5393" s="35">
        <v>23</v>
      </c>
      <c r="I5393" t="s">
        <v>289</v>
      </c>
    </row>
    <row r="5394" spans="1:9" x14ac:dyDescent="0.35">
      <c r="A5394" s="33">
        <v>2015</v>
      </c>
      <c r="B5394" s="33" t="s">
        <v>161</v>
      </c>
      <c r="C5394" s="33" t="str">
        <f>VLOOKUP(B5394,lookup!A:D,3,FALSE)</f>
        <v>Non Metropolitan Fire Authorities</v>
      </c>
      <c r="D5394" s="33" t="str">
        <f>VLOOKUP(B5394,lookup!A:D,4,FALSE)</f>
        <v>E31000047</v>
      </c>
      <c r="E5394" s="33" t="s">
        <v>7</v>
      </c>
      <c r="F5394" s="1" t="s">
        <v>252</v>
      </c>
      <c r="G5394" s="33" t="s">
        <v>10</v>
      </c>
      <c r="H5394" s="35">
        <v>0</v>
      </c>
      <c r="I5394" t="s">
        <v>289</v>
      </c>
    </row>
    <row r="5395" spans="1:9" x14ac:dyDescent="0.35">
      <c r="A5395" s="33">
        <v>2015</v>
      </c>
      <c r="B5395" s="33" t="s">
        <v>161</v>
      </c>
      <c r="C5395" s="33" t="str">
        <f>VLOOKUP(B5395,lookup!A:D,3,FALSE)</f>
        <v>Non Metropolitan Fire Authorities</v>
      </c>
      <c r="D5395" s="33" t="str">
        <f>VLOOKUP(B5395,lookup!A:D,4,FALSE)</f>
        <v>E31000047</v>
      </c>
      <c r="E5395" s="33" t="s">
        <v>7</v>
      </c>
      <c r="F5395" s="1" t="s">
        <v>252</v>
      </c>
      <c r="G5395" s="33" t="s">
        <v>11</v>
      </c>
      <c r="H5395" s="35">
        <v>0</v>
      </c>
      <c r="I5395" t="s">
        <v>289</v>
      </c>
    </row>
    <row r="5396" spans="1:9" x14ac:dyDescent="0.35">
      <c r="A5396" s="33">
        <v>2015</v>
      </c>
      <c r="B5396" s="33" t="s">
        <v>161</v>
      </c>
      <c r="C5396" s="33" t="str">
        <f>VLOOKUP(B5396,lookup!A:D,3,FALSE)</f>
        <v>Non Metropolitan Fire Authorities</v>
      </c>
      <c r="D5396" s="33" t="str">
        <f>VLOOKUP(B5396,lookup!A:D,4,FALSE)</f>
        <v>E31000047</v>
      </c>
      <c r="E5396" s="33" t="s">
        <v>7</v>
      </c>
      <c r="F5396" s="1" t="s">
        <v>252</v>
      </c>
      <c r="G5396" s="33" t="s">
        <v>12</v>
      </c>
      <c r="H5396" s="35">
        <v>67</v>
      </c>
      <c r="I5396" t="s">
        <v>289</v>
      </c>
    </row>
    <row r="5397" spans="1:9" x14ac:dyDescent="0.35">
      <c r="A5397" s="33">
        <v>2015</v>
      </c>
      <c r="B5397" s="33" t="s">
        <v>161</v>
      </c>
      <c r="C5397" s="33" t="str">
        <f>VLOOKUP(B5397,lookup!A:D,3,FALSE)</f>
        <v>Non Metropolitan Fire Authorities</v>
      </c>
      <c r="D5397" s="33" t="str">
        <f>VLOOKUP(B5397,lookup!A:D,4,FALSE)</f>
        <v>E31000047</v>
      </c>
      <c r="E5397" s="33" t="s">
        <v>7</v>
      </c>
      <c r="F5397" s="1" t="s">
        <v>252</v>
      </c>
      <c r="G5397" s="33" t="s">
        <v>13</v>
      </c>
      <c r="H5397" s="35">
        <v>133</v>
      </c>
      <c r="I5397" t="s">
        <v>289</v>
      </c>
    </row>
    <row r="5398" spans="1:9" x14ac:dyDescent="0.35">
      <c r="A5398" s="33">
        <v>2015</v>
      </c>
      <c r="B5398" s="33" t="s">
        <v>161</v>
      </c>
      <c r="C5398" s="33" t="str">
        <f>VLOOKUP(B5398,lookup!A:D,3,FALSE)</f>
        <v>Non Metropolitan Fire Authorities</v>
      </c>
      <c r="D5398" s="33" t="str">
        <f>VLOOKUP(B5398,lookup!A:D,4,FALSE)</f>
        <v>E31000047</v>
      </c>
      <c r="E5398" s="33" t="s">
        <v>7</v>
      </c>
      <c r="F5398" s="1" t="s">
        <v>252</v>
      </c>
      <c r="G5398" s="33" t="s">
        <v>14</v>
      </c>
      <c r="H5398" s="35">
        <v>431</v>
      </c>
      <c r="I5398" t="s">
        <v>289</v>
      </c>
    </row>
    <row r="5399" spans="1:9" x14ac:dyDescent="0.35">
      <c r="A5399" s="33">
        <v>2015</v>
      </c>
      <c r="B5399" s="33" t="s">
        <v>161</v>
      </c>
      <c r="C5399" s="33" t="str">
        <f>VLOOKUP(B5399,lookup!A:D,3,FALSE)</f>
        <v>Non Metropolitan Fire Authorities</v>
      </c>
      <c r="D5399" s="33" t="str">
        <f>VLOOKUP(B5399,lookup!A:D,4,FALSE)</f>
        <v>E31000047</v>
      </c>
      <c r="E5399" s="33" t="s">
        <v>7</v>
      </c>
      <c r="F5399" s="1" t="s">
        <v>252</v>
      </c>
      <c r="G5399" s="33" t="s">
        <v>5</v>
      </c>
      <c r="H5399" s="35">
        <v>631</v>
      </c>
      <c r="I5399" t="s">
        <v>289</v>
      </c>
    </row>
    <row r="5400" spans="1:9" x14ac:dyDescent="0.35">
      <c r="A5400" s="33">
        <v>2015</v>
      </c>
      <c r="B5400" s="33" t="s">
        <v>161</v>
      </c>
      <c r="C5400" s="33" t="str">
        <f>VLOOKUP(B5400,lookup!A:D,3,FALSE)</f>
        <v>Non Metropolitan Fire Authorities</v>
      </c>
      <c r="D5400" s="33" t="str">
        <f>VLOOKUP(B5400,lookup!A:D,4,FALSE)</f>
        <v>E31000047</v>
      </c>
      <c r="E5400" s="33" t="s">
        <v>15</v>
      </c>
      <c r="F5400" s="1" t="s">
        <v>252</v>
      </c>
      <c r="G5400" s="33" t="s">
        <v>10</v>
      </c>
      <c r="H5400" s="35">
        <v>0</v>
      </c>
      <c r="I5400" t="s">
        <v>289</v>
      </c>
    </row>
    <row r="5401" spans="1:9" x14ac:dyDescent="0.35">
      <c r="A5401" s="33">
        <v>2015</v>
      </c>
      <c r="B5401" s="33" t="s">
        <v>161</v>
      </c>
      <c r="C5401" s="33" t="str">
        <f>VLOOKUP(B5401,lookup!A:D,3,FALSE)</f>
        <v>Non Metropolitan Fire Authorities</v>
      </c>
      <c r="D5401" s="33" t="str">
        <f>VLOOKUP(B5401,lookup!A:D,4,FALSE)</f>
        <v>E31000047</v>
      </c>
      <c r="E5401" s="33" t="s">
        <v>15</v>
      </c>
      <c r="F5401" s="1" t="s">
        <v>252</v>
      </c>
      <c r="G5401" s="33" t="s">
        <v>11</v>
      </c>
      <c r="H5401" s="35">
        <v>0</v>
      </c>
      <c r="I5401" t="s">
        <v>289</v>
      </c>
    </row>
    <row r="5402" spans="1:9" x14ac:dyDescent="0.35">
      <c r="A5402" s="33">
        <v>2015</v>
      </c>
      <c r="B5402" s="33" t="s">
        <v>161</v>
      </c>
      <c r="C5402" s="33" t="str">
        <f>VLOOKUP(B5402,lookup!A:D,3,FALSE)</f>
        <v>Non Metropolitan Fire Authorities</v>
      </c>
      <c r="D5402" s="33" t="str">
        <f>VLOOKUP(B5402,lookup!A:D,4,FALSE)</f>
        <v>E31000047</v>
      </c>
      <c r="E5402" s="33" t="s">
        <v>15</v>
      </c>
      <c r="F5402" s="1" t="s">
        <v>252</v>
      </c>
      <c r="G5402" s="33" t="s">
        <v>12</v>
      </c>
      <c r="H5402" s="35">
        <v>0</v>
      </c>
      <c r="I5402" t="s">
        <v>289</v>
      </c>
    </row>
    <row r="5403" spans="1:9" x14ac:dyDescent="0.35">
      <c r="A5403" s="33">
        <v>2015</v>
      </c>
      <c r="B5403" s="33" t="s">
        <v>161</v>
      </c>
      <c r="C5403" s="33" t="str">
        <f>VLOOKUP(B5403,lookup!A:D,3,FALSE)</f>
        <v>Non Metropolitan Fire Authorities</v>
      </c>
      <c r="D5403" s="33" t="str">
        <f>VLOOKUP(B5403,lookup!A:D,4,FALSE)</f>
        <v>E31000047</v>
      </c>
      <c r="E5403" s="33" t="s">
        <v>15</v>
      </c>
      <c r="F5403" s="1" t="s">
        <v>252</v>
      </c>
      <c r="G5403" s="33" t="s">
        <v>13</v>
      </c>
      <c r="H5403" s="35">
        <v>6</v>
      </c>
      <c r="I5403" t="s">
        <v>289</v>
      </c>
    </row>
    <row r="5404" spans="1:9" x14ac:dyDescent="0.35">
      <c r="A5404" s="33">
        <v>2015</v>
      </c>
      <c r="B5404" s="33" t="s">
        <v>161</v>
      </c>
      <c r="C5404" s="33" t="str">
        <f>VLOOKUP(B5404,lookup!A:D,3,FALSE)</f>
        <v>Non Metropolitan Fire Authorities</v>
      </c>
      <c r="D5404" s="33" t="str">
        <f>VLOOKUP(B5404,lookup!A:D,4,FALSE)</f>
        <v>E31000047</v>
      </c>
      <c r="E5404" s="33" t="s">
        <v>15</v>
      </c>
      <c r="F5404" s="1" t="s">
        <v>252</v>
      </c>
      <c r="G5404" s="33" t="s">
        <v>14</v>
      </c>
      <c r="H5404" s="35">
        <v>23</v>
      </c>
      <c r="I5404" t="s">
        <v>289</v>
      </c>
    </row>
    <row r="5405" spans="1:9" x14ac:dyDescent="0.35">
      <c r="A5405" s="33">
        <v>2015</v>
      </c>
      <c r="B5405" s="33" t="s">
        <v>161</v>
      </c>
      <c r="C5405" s="33" t="str">
        <f>VLOOKUP(B5405,lookup!A:D,3,FALSE)</f>
        <v>Non Metropolitan Fire Authorities</v>
      </c>
      <c r="D5405" s="33" t="str">
        <f>VLOOKUP(B5405,lookup!A:D,4,FALSE)</f>
        <v>E31000047</v>
      </c>
      <c r="E5405" s="33" t="s">
        <v>15</v>
      </c>
      <c r="F5405" s="1" t="s">
        <v>252</v>
      </c>
      <c r="G5405" s="33" t="s">
        <v>5</v>
      </c>
      <c r="H5405" s="35">
        <v>29</v>
      </c>
      <c r="I5405" t="s">
        <v>289</v>
      </c>
    </row>
    <row r="5406" spans="1:9" x14ac:dyDescent="0.35">
      <c r="A5406" s="33">
        <v>2015</v>
      </c>
      <c r="B5406" s="33" t="s">
        <v>59</v>
      </c>
      <c r="C5406" s="33" t="str">
        <f>VLOOKUP(B5406,lookup!A:D,3,FALSE)</f>
        <v>Non Metropolitan Fire Authorities</v>
      </c>
      <c r="D5406" s="33" t="str">
        <f>VLOOKUP(B5406,lookup!A:D,4,FALSE)</f>
        <v>E31000013</v>
      </c>
      <c r="E5406" s="33" t="s">
        <v>7</v>
      </c>
      <c r="F5406" s="1" t="s">
        <v>219</v>
      </c>
      <c r="G5406" s="33" t="s">
        <v>8</v>
      </c>
      <c r="H5406" s="34">
        <v>2</v>
      </c>
    </row>
    <row r="5407" spans="1:9" x14ac:dyDescent="0.35">
      <c r="A5407" s="33">
        <v>2015</v>
      </c>
      <c r="B5407" s="33" t="s">
        <v>59</v>
      </c>
      <c r="C5407" s="33" t="str">
        <f>VLOOKUP(B5407,lookup!A:D,3,FALSE)</f>
        <v>Non Metropolitan Fire Authorities</v>
      </c>
      <c r="D5407" s="33" t="str">
        <f>VLOOKUP(B5407,lookup!A:D,4,FALSE)</f>
        <v>E31000013</v>
      </c>
      <c r="E5407" s="33" t="s">
        <v>7</v>
      </c>
      <c r="F5407" s="1" t="s">
        <v>219</v>
      </c>
      <c r="G5407" s="33" t="s">
        <v>178</v>
      </c>
      <c r="H5407" s="34">
        <v>3</v>
      </c>
    </row>
    <row r="5408" spans="1:9" x14ac:dyDescent="0.35">
      <c r="A5408" s="33">
        <v>2015</v>
      </c>
      <c r="B5408" s="33" t="s">
        <v>59</v>
      </c>
      <c r="C5408" s="33" t="str">
        <f>VLOOKUP(B5408,lookup!A:D,3,FALSE)</f>
        <v>Non Metropolitan Fire Authorities</v>
      </c>
      <c r="D5408" s="33" t="str">
        <f>VLOOKUP(B5408,lookup!A:D,4,FALSE)</f>
        <v>E31000013</v>
      </c>
      <c r="E5408" s="33" t="s">
        <v>7</v>
      </c>
      <c r="F5408" s="1" t="s">
        <v>219</v>
      </c>
      <c r="G5408" s="33" t="s">
        <v>10</v>
      </c>
      <c r="H5408" s="34">
        <v>5</v>
      </c>
    </row>
    <row r="5409" spans="1:8" x14ac:dyDescent="0.35">
      <c r="A5409" s="33">
        <v>2015</v>
      </c>
      <c r="B5409" s="33" t="s">
        <v>59</v>
      </c>
      <c r="C5409" s="33" t="str">
        <f>VLOOKUP(B5409,lookup!A:D,3,FALSE)</f>
        <v>Non Metropolitan Fire Authorities</v>
      </c>
      <c r="D5409" s="33" t="str">
        <f>VLOOKUP(B5409,lookup!A:D,4,FALSE)</f>
        <v>E31000013</v>
      </c>
      <c r="E5409" s="33" t="s">
        <v>7</v>
      </c>
      <c r="F5409" s="1" t="s">
        <v>219</v>
      </c>
      <c r="G5409" s="33" t="s">
        <v>11</v>
      </c>
      <c r="H5409" s="34">
        <v>29</v>
      </c>
    </row>
    <row r="5410" spans="1:8" x14ac:dyDescent="0.35">
      <c r="A5410" s="33">
        <v>2015</v>
      </c>
      <c r="B5410" s="33" t="s">
        <v>59</v>
      </c>
      <c r="C5410" s="33" t="str">
        <f>VLOOKUP(B5410,lookup!A:D,3,FALSE)</f>
        <v>Non Metropolitan Fire Authorities</v>
      </c>
      <c r="D5410" s="33" t="str">
        <f>VLOOKUP(B5410,lookup!A:D,4,FALSE)</f>
        <v>E31000013</v>
      </c>
      <c r="E5410" s="33" t="s">
        <v>7</v>
      </c>
      <c r="F5410" s="1" t="s">
        <v>219</v>
      </c>
      <c r="G5410" s="33" t="s">
        <v>12</v>
      </c>
      <c r="H5410" s="34">
        <v>47</v>
      </c>
    </row>
    <row r="5411" spans="1:8" x14ac:dyDescent="0.35">
      <c r="A5411" s="33">
        <v>2015</v>
      </c>
      <c r="B5411" s="33" t="s">
        <v>59</v>
      </c>
      <c r="C5411" s="33" t="str">
        <f>VLOOKUP(B5411,lookup!A:D,3,FALSE)</f>
        <v>Non Metropolitan Fire Authorities</v>
      </c>
      <c r="D5411" s="33" t="str">
        <f>VLOOKUP(B5411,lookup!A:D,4,FALSE)</f>
        <v>E31000013</v>
      </c>
      <c r="E5411" s="33" t="s">
        <v>7</v>
      </c>
      <c r="F5411" s="1" t="s">
        <v>219</v>
      </c>
      <c r="G5411" s="33" t="s">
        <v>13</v>
      </c>
      <c r="H5411" s="34">
        <v>52</v>
      </c>
    </row>
    <row r="5412" spans="1:8" x14ac:dyDescent="0.35">
      <c r="A5412" s="33">
        <v>2015</v>
      </c>
      <c r="B5412" s="33" t="s">
        <v>59</v>
      </c>
      <c r="C5412" s="33" t="str">
        <f>VLOOKUP(B5412,lookup!A:D,3,FALSE)</f>
        <v>Non Metropolitan Fire Authorities</v>
      </c>
      <c r="D5412" s="33" t="str">
        <f>VLOOKUP(B5412,lookup!A:D,4,FALSE)</f>
        <v>E31000013</v>
      </c>
      <c r="E5412" s="33" t="s">
        <v>7</v>
      </c>
      <c r="F5412" s="1" t="s">
        <v>219</v>
      </c>
      <c r="G5412" s="33" t="s">
        <v>14</v>
      </c>
      <c r="H5412" s="34">
        <v>187</v>
      </c>
    </row>
    <row r="5413" spans="1:8" x14ac:dyDescent="0.35">
      <c r="A5413" s="33">
        <v>2015</v>
      </c>
      <c r="B5413" s="33" t="s">
        <v>59</v>
      </c>
      <c r="C5413" s="33" t="str">
        <f>VLOOKUP(B5413,lookup!A:D,3,FALSE)</f>
        <v>Non Metropolitan Fire Authorities</v>
      </c>
      <c r="D5413" s="33" t="str">
        <f>VLOOKUP(B5413,lookup!A:D,4,FALSE)</f>
        <v>E31000013</v>
      </c>
      <c r="E5413" s="33" t="s">
        <v>7</v>
      </c>
      <c r="F5413" s="1" t="s">
        <v>219</v>
      </c>
      <c r="G5413" s="33" t="s">
        <v>5</v>
      </c>
      <c r="H5413" s="34">
        <v>325</v>
      </c>
    </row>
    <row r="5414" spans="1:8" x14ac:dyDescent="0.35">
      <c r="A5414" s="33">
        <v>2015</v>
      </c>
      <c r="B5414" s="33" t="s">
        <v>59</v>
      </c>
      <c r="C5414" s="33" t="str">
        <f>VLOOKUP(B5414,lookup!A:D,3,FALSE)</f>
        <v>Non Metropolitan Fire Authorities</v>
      </c>
      <c r="D5414" s="33" t="str">
        <f>VLOOKUP(B5414,lookup!A:D,4,FALSE)</f>
        <v>E31000013</v>
      </c>
      <c r="E5414" s="33" t="s">
        <v>15</v>
      </c>
      <c r="F5414" s="1" t="s">
        <v>219</v>
      </c>
      <c r="G5414" s="33" t="s">
        <v>8</v>
      </c>
      <c r="H5414" s="34">
        <v>0</v>
      </c>
    </row>
    <row r="5415" spans="1:8" x14ac:dyDescent="0.35">
      <c r="A5415" s="33">
        <v>2015</v>
      </c>
      <c r="B5415" s="33" t="s">
        <v>59</v>
      </c>
      <c r="C5415" s="33" t="str">
        <f>VLOOKUP(B5415,lookup!A:D,3,FALSE)</f>
        <v>Non Metropolitan Fire Authorities</v>
      </c>
      <c r="D5415" s="33" t="str">
        <f>VLOOKUP(B5415,lookup!A:D,4,FALSE)</f>
        <v>E31000013</v>
      </c>
      <c r="E5415" s="33" t="s">
        <v>15</v>
      </c>
      <c r="F5415" s="1" t="s">
        <v>219</v>
      </c>
      <c r="G5415" s="33" t="s">
        <v>178</v>
      </c>
      <c r="H5415" s="34">
        <v>1</v>
      </c>
    </row>
    <row r="5416" spans="1:8" x14ac:dyDescent="0.35">
      <c r="A5416" s="33">
        <v>2015</v>
      </c>
      <c r="B5416" s="33" t="s">
        <v>59</v>
      </c>
      <c r="C5416" s="33" t="str">
        <f>VLOOKUP(B5416,lookup!A:D,3,FALSE)</f>
        <v>Non Metropolitan Fire Authorities</v>
      </c>
      <c r="D5416" s="33" t="str">
        <f>VLOOKUP(B5416,lookup!A:D,4,FALSE)</f>
        <v>E31000013</v>
      </c>
      <c r="E5416" s="33" t="s">
        <v>15</v>
      </c>
      <c r="F5416" s="1" t="s">
        <v>219</v>
      </c>
      <c r="G5416" s="33" t="s">
        <v>10</v>
      </c>
      <c r="H5416" s="34">
        <v>1</v>
      </c>
    </row>
    <row r="5417" spans="1:8" x14ac:dyDescent="0.35">
      <c r="A5417" s="33">
        <v>2015</v>
      </c>
      <c r="B5417" s="33" t="s">
        <v>59</v>
      </c>
      <c r="C5417" s="33" t="str">
        <f>VLOOKUP(B5417,lookup!A:D,3,FALSE)</f>
        <v>Non Metropolitan Fire Authorities</v>
      </c>
      <c r="D5417" s="33" t="str">
        <f>VLOOKUP(B5417,lookup!A:D,4,FALSE)</f>
        <v>E31000013</v>
      </c>
      <c r="E5417" s="33" t="s">
        <v>15</v>
      </c>
      <c r="F5417" s="1" t="s">
        <v>219</v>
      </c>
      <c r="G5417" s="33" t="s">
        <v>11</v>
      </c>
      <c r="H5417" s="34">
        <v>1</v>
      </c>
    </row>
    <row r="5418" spans="1:8" x14ac:dyDescent="0.35">
      <c r="A5418" s="33">
        <v>2015</v>
      </c>
      <c r="B5418" s="33" t="s">
        <v>59</v>
      </c>
      <c r="C5418" s="33" t="str">
        <f>VLOOKUP(B5418,lookup!A:D,3,FALSE)</f>
        <v>Non Metropolitan Fire Authorities</v>
      </c>
      <c r="D5418" s="33" t="str">
        <f>VLOOKUP(B5418,lookup!A:D,4,FALSE)</f>
        <v>E31000013</v>
      </c>
      <c r="E5418" s="33" t="s">
        <v>15</v>
      </c>
      <c r="F5418" s="1" t="s">
        <v>219</v>
      </c>
      <c r="G5418" s="33" t="s">
        <v>12</v>
      </c>
      <c r="H5418" s="34">
        <v>5</v>
      </c>
    </row>
    <row r="5419" spans="1:8" x14ac:dyDescent="0.35">
      <c r="A5419" s="33">
        <v>2015</v>
      </c>
      <c r="B5419" s="33" t="s">
        <v>59</v>
      </c>
      <c r="C5419" s="33" t="str">
        <f>VLOOKUP(B5419,lookup!A:D,3,FALSE)</f>
        <v>Non Metropolitan Fire Authorities</v>
      </c>
      <c r="D5419" s="33" t="str">
        <f>VLOOKUP(B5419,lookup!A:D,4,FALSE)</f>
        <v>E31000013</v>
      </c>
      <c r="E5419" s="33" t="s">
        <v>15</v>
      </c>
      <c r="F5419" s="1" t="s">
        <v>219</v>
      </c>
      <c r="G5419" s="33" t="s">
        <v>13</v>
      </c>
      <c r="H5419" s="34">
        <v>1</v>
      </c>
    </row>
    <row r="5420" spans="1:8" x14ac:dyDescent="0.35">
      <c r="A5420" s="33">
        <v>2015</v>
      </c>
      <c r="B5420" s="33" t="s">
        <v>59</v>
      </c>
      <c r="C5420" s="33" t="str">
        <f>VLOOKUP(B5420,lookup!A:D,3,FALSE)</f>
        <v>Non Metropolitan Fire Authorities</v>
      </c>
      <c r="D5420" s="33" t="str">
        <f>VLOOKUP(B5420,lookup!A:D,4,FALSE)</f>
        <v>E31000013</v>
      </c>
      <c r="E5420" s="33" t="s">
        <v>15</v>
      </c>
      <c r="F5420" s="1" t="s">
        <v>219</v>
      </c>
      <c r="G5420" s="33" t="s">
        <v>14</v>
      </c>
      <c r="H5420" s="34">
        <v>7</v>
      </c>
    </row>
    <row r="5421" spans="1:8" x14ac:dyDescent="0.35">
      <c r="A5421" s="33">
        <v>2015</v>
      </c>
      <c r="B5421" s="33" t="s">
        <v>59</v>
      </c>
      <c r="C5421" s="33" t="str">
        <f>VLOOKUP(B5421,lookup!A:D,3,FALSE)</f>
        <v>Non Metropolitan Fire Authorities</v>
      </c>
      <c r="D5421" s="33" t="str">
        <f>VLOOKUP(B5421,lookup!A:D,4,FALSE)</f>
        <v>E31000013</v>
      </c>
      <c r="E5421" s="33" t="s">
        <v>15</v>
      </c>
      <c r="F5421" s="1" t="s">
        <v>219</v>
      </c>
      <c r="G5421" s="33" t="s">
        <v>5</v>
      </c>
      <c r="H5421" s="34">
        <v>16</v>
      </c>
    </row>
    <row r="5422" spans="1:8" x14ac:dyDescent="0.35">
      <c r="A5422" s="33">
        <v>2015</v>
      </c>
      <c r="B5422" s="33" t="s">
        <v>59</v>
      </c>
      <c r="C5422" s="33" t="str">
        <f>VLOOKUP(B5422,lookup!A:D,3,FALSE)</f>
        <v>Non Metropolitan Fire Authorities</v>
      </c>
      <c r="D5422" s="33" t="str">
        <f>VLOOKUP(B5422,lookup!A:D,4,FALSE)</f>
        <v>E31000013</v>
      </c>
      <c r="E5422" s="33" t="s">
        <v>7</v>
      </c>
      <c r="F5422" s="1" t="s">
        <v>252</v>
      </c>
      <c r="G5422" s="33" t="s">
        <v>10</v>
      </c>
      <c r="H5422" s="34">
        <v>0</v>
      </c>
    </row>
    <row r="5423" spans="1:8" x14ac:dyDescent="0.35">
      <c r="A5423" s="33">
        <v>2015</v>
      </c>
      <c r="B5423" s="33" t="s">
        <v>59</v>
      </c>
      <c r="C5423" s="33" t="str">
        <f>VLOOKUP(B5423,lookup!A:D,3,FALSE)</f>
        <v>Non Metropolitan Fire Authorities</v>
      </c>
      <c r="D5423" s="33" t="str">
        <f>VLOOKUP(B5423,lookup!A:D,4,FALSE)</f>
        <v>E31000013</v>
      </c>
      <c r="E5423" s="33" t="s">
        <v>7</v>
      </c>
      <c r="F5423" s="1" t="s">
        <v>252</v>
      </c>
      <c r="G5423" s="33" t="s">
        <v>11</v>
      </c>
      <c r="H5423" s="34">
        <v>0</v>
      </c>
    </row>
    <row r="5424" spans="1:8" x14ac:dyDescent="0.35">
      <c r="A5424" s="33">
        <v>2015</v>
      </c>
      <c r="B5424" s="33" t="s">
        <v>59</v>
      </c>
      <c r="C5424" s="33" t="str">
        <f>VLOOKUP(B5424,lookup!A:D,3,FALSE)</f>
        <v>Non Metropolitan Fire Authorities</v>
      </c>
      <c r="D5424" s="33" t="str">
        <f>VLOOKUP(B5424,lookup!A:D,4,FALSE)</f>
        <v>E31000013</v>
      </c>
      <c r="E5424" s="33" t="s">
        <v>7</v>
      </c>
      <c r="F5424" s="1" t="s">
        <v>252</v>
      </c>
      <c r="G5424" s="33" t="s">
        <v>12</v>
      </c>
      <c r="H5424" s="34">
        <v>17</v>
      </c>
    </row>
    <row r="5425" spans="1:8" x14ac:dyDescent="0.35">
      <c r="A5425" s="33">
        <v>2015</v>
      </c>
      <c r="B5425" s="33" t="s">
        <v>59</v>
      </c>
      <c r="C5425" s="33" t="str">
        <f>VLOOKUP(B5425,lookup!A:D,3,FALSE)</f>
        <v>Non Metropolitan Fire Authorities</v>
      </c>
      <c r="D5425" s="33" t="str">
        <f>VLOOKUP(B5425,lookup!A:D,4,FALSE)</f>
        <v>E31000013</v>
      </c>
      <c r="E5425" s="33" t="s">
        <v>7</v>
      </c>
      <c r="F5425" s="1" t="s">
        <v>252</v>
      </c>
      <c r="G5425" s="33" t="s">
        <v>13</v>
      </c>
      <c r="H5425" s="34">
        <v>29</v>
      </c>
    </row>
    <row r="5426" spans="1:8" x14ac:dyDescent="0.35">
      <c r="A5426" s="33">
        <v>2015</v>
      </c>
      <c r="B5426" s="33" t="s">
        <v>59</v>
      </c>
      <c r="C5426" s="33" t="str">
        <f>VLOOKUP(B5426,lookup!A:D,3,FALSE)</f>
        <v>Non Metropolitan Fire Authorities</v>
      </c>
      <c r="D5426" s="33" t="str">
        <f>VLOOKUP(B5426,lookup!A:D,4,FALSE)</f>
        <v>E31000013</v>
      </c>
      <c r="E5426" s="33" t="s">
        <v>7</v>
      </c>
      <c r="F5426" s="1" t="s">
        <v>252</v>
      </c>
      <c r="G5426" s="33" t="s">
        <v>14</v>
      </c>
      <c r="H5426" s="34">
        <v>132</v>
      </c>
    </row>
    <row r="5427" spans="1:8" x14ac:dyDescent="0.35">
      <c r="A5427" s="33">
        <v>2015</v>
      </c>
      <c r="B5427" s="33" t="s">
        <v>59</v>
      </c>
      <c r="C5427" s="33" t="str">
        <f>VLOOKUP(B5427,lookup!A:D,3,FALSE)</f>
        <v>Non Metropolitan Fire Authorities</v>
      </c>
      <c r="D5427" s="33" t="str">
        <f>VLOOKUP(B5427,lookup!A:D,4,FALSE)</f>
        <v>E31000013</v>
      </c>
      <c r="E5427" s="33" t="s">
        <v>7</v>
      </c>
      <c r="F5427" s="1" t="s">
        <v>252</v>
      </c>
      <c r="G5427" s="33" t="s">
        <v>5</v>
      </c>
      <c r="H5427" s="34">
        <v>178</v>
      </c>
    </row>
    <row r="5428" spans="1:8" x14ac:dyDescent="0.35">
      <c r="A5428" s="33">
        <v>2015</v>
      </c>
      <c r="B5428" s="33" t="s">
        <v>59</v>
      </c>
      <c r="C5428" s="33" t="str">
        <f>VLOOKUP(B5428,lookup!A:D,3,FALSE)</f>
        <v>Non Metropolitan Fire Authorities</v>
      </c>
      <c r="D5428" s="33" t="str">
        <f>VLOOKUP(B5428,lookup!A:D,4,FALSE)</f>
        <v>E31000013</v>
      </c>
      <c r="E5428" s="33" t="s">
        <v>15</v>
      </c>
      <c r="F5428" s="1" t="s">
        <v>252</v>
      </c>
      <c r="G5428" s="33" t="s">
        <v>10</v>
      </c>
      <c r="H5428" s="34">
        <v>0</v>
      </c>
    </row>
    <row r="5429" spans="1:8" x14ac:dyDescent="0.35">
      <c r="A5429" s="33">
        <v>2015</v>
      </c>
      <c r="B5429" s="33" t="s">
        <v>59</v>
      </c>
      <c r="C5429" s="33" t="str">
        <f>VLOOKUP(B5429,lookup!A:D,3,FALSE)</f>
        <v>Non Metropolitan Fire Authorities</v>
      </c>
      <c r="D5429" s="33" t="str">
        <f>VLOOKUP(B5429,lookup!A:D,4,FALSE)</f>
        <v>E31000013</v>
      </c>
      <c r="E5429" s="33" t="s">
        <v>15</v>
      </c>
      <c r="F5429" s="1" t="s">
        <v>252</v>
      </c>
      <c r="G5429" s="33" t="s">
        <v>11</v>
      </c>
      <c r="H5429" s="34">
        <v>0</v>
      </c>
    </row>
    <row r="5430" spans="1:8" x14ac:dyDescent="0.35">
      <c r="A5430" s="33">
        <v>2015</v>
      </c>
      <c r="B5430" s="33" t="s">
        <v>59</v>
      </c>
      <c r="C5430" s="33" t="str">
        <f>VLOOKUP(B5430,lookup!A:D,3,FALSE)</f>
        <v>Non Metropolitan Fire Authorities</v>
      </c>
      <c r="D5430" s="33" t="str">
        <f>VLOOKUP(B5430,lookup!A:D,4,FALSE)</f>
        <v>E31000013</v>
      </c>
      <c r="E5430" s="33" t="s">
        <v>15</v>
      </c>
      <c r="F5430" s="1" t="s">
        <v>252</v>
      </c>
      <c r="G5430" s="33" t="s">
        <v>12</v>
      </c>
      <c r="H5430" s="34">
        <v>0</v>
      </c>
    </row>
    <row r="5431" spans="1:8" x14ac:dyDescent="0.35">
      <c r="A5431" s="33">
        <v>2015</v>
      </c>
      <c r="B5431" s="33" t="s">
        <v>59</v>
      </c>
      <c r="C5431" s="33" t="str">
        <f>VLOOKUP(B5431,lookup!A:D,3,FALSE)</f>
        <v>Non Metropolitan Fire Authorities</v>
      </c>
      <c r="D5431" s="33" t="str">
        <f>VLOOKUP(B5431,lookup!A:D,4,FALSE)</f>
        <v>E31000013</v>
      </c>
      <c r="E5431" s="33" t="s">
        <v>15</v>
      </c>
      <c r="F5431" s="1" t="s">
        <v>252</v>
      </c>
      <c r="G5431" s="33" t="s">
        <v>13</v>
      </c>
      <c r="H5431" s="34">
        <v>0</v>
      </c>
    </row>
    <row r="5432" spans="1:8" x14ac:dyDescent="0.35">
      <c r="A5432" s="33">
        <v>2015</v>
      </c>
      <c r="B5432" s="33" t="s">
        <v>59</v>
      </c>
      <c r="C5432" s="33" t="str">
        <f>VLOOKUP(B5432,lookup!A:D,3,FALSE)</f>
        <v>Non Metropolitan Fire Authorities</v>
      </c>
      <c r="D5432" s="33" t="str">
        <f>VLOOKUP(B5432,lookup!A:D,4,FALSE)</f>
        <v>E31000013</v>
      </c>
      <c r="E5432" s="33" t="s">
        <v>15</v>
      </c>
      <c r="F5432" s="1" t="s">
        <v>252</v>
      </c>
      <c r="G5432" s="33" t="s">
        <v>14</v>
      </c>
      <c r="H5432" s="34">
        <v>7</v>
      </c>
    </row>
    <row r="5433" spans="1:8" x14ac:dyDescent="0.35">
      <c r="A5433" s="33">
        <v>2015</v>
      </c>
      <c r="B5433" s="33" t="s">
        <v>59</v>
      </c>
      <c r="C5433" s="33" t="str">
        <f>VLOOKUP(B5433,lookup!A:D,3,FALSE)</f>
        <v>Non Metropolitan Fire Authorities</v>
      </c>
      <c r="D5433" s="33" t="str">
        <f>VLOOKUP(B5433,lookup!A:D,4,FALSE)</f>
        <v>E31000013</v>
      </c>
      <c r="E5433" s="33" t="s">
        <v>15</v>
      </c>
      <c r="F5433" s="1" t="s">
        <v>252</v>
      </c>
      <c r="G5433" s="33" t="s">
        <v>5</v>
      </c>
      <c r="H5433" s="34">
        <v>7</v>
      </c>
    </row>
    <row r="5434" spans="1:8" x14ac:dyDescent="0.35">
      <c r="A5434" s="33">
        <v>2015</v>
      </c>
      <c r="B5434" s="33" t="s">
        <v>62</v>
      </c>
      <c r="C5434" s="33" t="str">
        <f>VLOOKUP(B5434,lookup!A:D,3,FALSE)</f>
        <v>Non Metropolitan Fire Authorities</v>
      </c>
      <c r="D5434" s="33" t="str">
        <f>VLOOKUP(B5434,lookup!A:D,4,FALSE)</f>
        <v>E31000014</v>
      </c>
      <c r="E5434" s="33" t="s">
        <v>7</v>
      </c>
      <c r="F5434" s="1" t="s">
        <v>219</v>
      </c>
      <c r="G5434" s="33" t="s">
        <v>8</v>
      </c>
      <c r="H5434" s="34">
        <v>3</v>
      </c>
    </row>
    <row r="5435" spans="1:8" x14ac:dyDescent="0.35">
      <c r="A5435" s="33">
        <v>2015</v>
      </c>
      <c r="B5435" s="33" t="s">
        <v>62</v>
      </c>
      <c r="C5435" s="33" t="str">
        <f>VLOOKUP(B5435,lookup!A:D,3,FALSE)</f>
        <v>Non Metropolitan Fire Authorities</v>
      </c>
      <c r="D5435" s="33" t="str">
        <f>VLOOKUP(B5435,lookup!A:D,4,FALSE)</f>
        <v>E31000014</v>
      </c>
      <c r="E5435" s="33" t="s">
        <v>7</v>
      </c>
      <c r="F5435" s="1" t="s">
        <v>219</v>
      </c>
      <c r="G5435" s="33" t="s">
        <v>178</v>
      </c>
      <c r="H5435" s="34">
        <v>3</v>
      </c>
    </row>
    <row r="5436" spans="1:8" x14ac:dyDescent="0.35">
      <c r="A5436" s="33">
        <v>2015</v>
      </c>
      <c r="B5436" s="33" t="s">
        <v>62</v>
      </c>
      <c r="C5436" s="33" t="str">
        <f>VLOOKUP(B5436,lookup!A:D,3,FALSE)</f>
        <v>Non Metropolitan Fire Authorities</v>
      </c>
      <c r="D5436" s="33" t="str">
        <f>VLOOKUP(B5436,lookup!A:D,4,FALSE)</f>
        <v>E31000014</v>
      </c>
      <c r="E5436" s="33" t="s">
        <v>7</v>
      </c>
      <c r="F5436" s="1" t="s">
        <v>219</v>
      </c>
      <c r="G5436" s="33" t="s">
        <v>10</v>
      </c>
      <c r="H5436" s="34">
        <v>10</v>
      </c>
    </row>
    <row r="5437" spans="1:8" x14ac:dyDescent="0.35">
      <c r="A5437" s="33">
        <v>2015</v>
      </c>
      <c r="B5437" s="33" t="s">
        <v>62</v>
      </c>
      <c r="C5437" s="33" t="str">
        <f>VLOOKUP(B5437,lookup!A:D,3,FALSE)</f>
        <v>Non Metropolitan Fire Authorities</v>
      </c>
      <c r="D5437" s="33" t="str">
        <f>VLOOKUP(B5437,lookup!A:D,4,FALSE)</f>
        <v>E31000014</v>
      </c>
      <c r="E5437" s="33" t="s">
        <v>7</v>
      </c>
      <c r="F5437" s="1" t="s">
        <v>219</v>
      </c>
      <c r="G5437" s="33" t="s">
        <v>11</v>
      </c>
      <c r="H5437" s="34">
        <v>23</v>
      </c>
    </row>
    <row r="5438" spans="1:8" x14ac:dyDescent="0.35">
      <c r="A5438" s="33">
        <v>2015</v>
      </c>
      <c r="B5438" s="33" t="s">
        <v>62</v>
      </c>
      <c r="C5438" s="33" t="str">
        <f>VLOOKUP(B5438,lookup!A:D,3,FALSE)</f>
        <v>Non Metropolitan Fire Authorities</v>
      </c>
      <c r="D5438" s="33" t="str">
        <f>VLOOKUP(B5438,lookup!A:D,4,FALSE)</f>
        <v>E31000014</v>
      </c>
      <c r="E5438" s="33" t="s">
        <v>7</v>
      </c>
      <c r="F5438" s="1" t="s">
        <v>219</v>
      </c>
      <c r="G5438" s="33" t="s">
        <v>12</v>
      </c>
      <c r="H5438" s="34">
        <v>41</v>
      </c>
    </row>
    <row r="5439" spans="1:8" x14ac:dyDescent="0.35">
      <c r="A5439" s="33">
        <v>2015</v>
      </c>
      <c r="B5439" s="33" t="s">
        <v>62</v>
      </c>
      <c r="C5439" s="33" t="str">
        <f>VLOOKUP(B5439,lookup!A:D,3,FALSE)</f>
        <v>Non Metropolitan Fire Authorities</v>
      </c>
      <c r="D5439" s="33" t="str">
        <f>VLOOKUP(B5439,lookup!A:D,4,FALSE)</f>
        <v>E31000014</v>
      </c>
      <c r="E5439" s="33" t="s">
        <v>7</v>
      </c>
      <c r="F5439" s="1" t="s">
        <v>219</v>
      </c>
      <c r="G5439" s="33" t="s">
        <v>13</v>
      </c>
      <c r="H5439" s="34">
        <v>59</v>
      </c>
    </row>
    <row r="5440" spans="1:8" x14ac:dyDescent="0.35">
      <c r="A5440" s="33">
        <v>2015</v>
      </c>
      <c r="B5440" s="33" t="s">
        <v>62</v>
      </c>
      <c r="C5440" s="33" t="str">
        <f>VLOOKUP(B5440,lookup!A:D,3,FALSE)</f>
        <v>Non Metropolitan Fire Authorities</v>
      </c>
      <c r="D5440" s="33" t="str">
        <f>VLOOKUP(B5440,lookup!A:D,4,FALSE)</f>
        <v>E31000014</v>
      </c>
      <c r="E5440" s="33" t="s">
        <v>7</v>
      </c>
      <c r="F5440" s="1" t="s">
        <v>219</v>
      </c>
      <c r="G5440" s="33" t="s">
        <v>14</v>
      </c>
      <c r="H5440" s="34">
        <v>225</v>
      </c>
    </row>
    <row r="5441" spans="1:8" x14ac:dyDescent="0.35">
      <c r="A5441" s="33">
        <v>2015</v>
      </c>
      <c r="B5441" s="33" t="s">
        <v>62</v>
      </c>
      <c r="C5441" s="33" t="str">
        <f>VLOOKUP(B5441,lookup!A:D,3,FALSE)</f>
        <v>Non Metropolitan Fire Authorities</v>
      </c>
      <c r="D5441" s="33" t="str">
        <f>VLOOKUP(B5441,lookup!A:D,4,FALSE)</f>
        <v>E31000014</v>
      </c>
      <c r="E5441" s="33" t="s">
        <v>7</v>
      </c>
      <c r="F5441" s="1" t="s">
        <v>219</v>
      </c>
      <c r="G5441" s="33" t="s">
        <v>5</v>
      </c>
      <c r="H5441" s="34">
        <v>364</v>
      </c>
    </row>
    <row r="5442" spans="1:8" x14ac:dyDescent="0.35">
      <c r="A5442" s="33">
        <v>2015</v>
      </c>
      <c r="B5442" s="33" t="s">
        <v>62</v>
      </c>
      <c r="C5442" s="33" t="str">
        <f>VLOOKUP(B5442,lookup!A:D,3,FALSE)</f>
        <v>Non Metropolitan Fire Authorities</v>
      </c>
      <c r="D5442" s="33" t="str">
        <f>VLOOKUP(B5442,lookup!A:D,4,FALSE)</f>
        <v>E31000014</v>
      </c>
      <c r="E5442" s="33" t="s">
        <v>15</v>
      </c>
      <c r="F5442" s="1" t="s">
        <v>219</v>
      </c>
      <c r="G5442" s="33" t="s">
        <v>8</v>
      </c>
      <c r="H5442" s="34">
        <v>0</v>
      </c>
    </row>
    <row r="5443" spans="1:8" x14ac:dyDescent="0.35">
      <c r="A5443" s="33">
        <v>2015</v>
      </c>
      <c r="B5443" s="33" t="s">
        <v>62</v>
      </c>
      <c r="C5443" s="33" t="str">
        <f>VLOOKUP(B5443,lookup!A:D,3,FALSE)</f>
        <v>Non Metropolitan Fire Authorities</v>
      </c>
      <c r="D5443" s="33" t="str">
        <f>VLOOKUP(B5443,lookup!A:D,4,FALSE)</f>
        <v>E31000014</v>
      </c>
      <c r="E5443" s="33" t="s">
        <v>15</v>
      </c>
      <c r="F5443" s="1" t="s">
        <v>219</v>
      </c>
      <c r="G5443" s="33" t="s">
        <v>178</v>
      </c>
      <c r="H5443" s="34">
        <v>0</v>
      </c>
    </row>
    <row r="5444" spans="1:8" x14ac:dyDescent="0.35">
      <c r="A5444" s="33">
        <v>2015</v>
      </c>
      <c r="B5444" s="33" t="s">
        <v>62</v>
      </c>
      <c r="C5444" s="33" t="str">
        <f>VLOOKUP(B5444,lookup!A:D,3,FALSE)</f>
        <v>Non Metropolitan Fire Authorities</v>
      </c>
      <c r="D5444" s="33" t="str">
        <f>VLOOKUP(B5444,lookup!A:D,4,FALSE)</f>
        <v>E31000014</v>
      </c>
      <c r="E5444" s="33" t="s">
        <v>15</v>
      </c>
      <c r="F5444" s="1" t="s">
        <v>219</v>
      </c>
      <c r="G5444" s="33" t="s">
        <v>10</v>
      </c>
      <c r="H5444" s="34">
        <v>2</v>
      </c>
    </row>
    <row r="5445" spans="1:8" x14ac:dyDescent="0.35">
      <c r="A5445" s="33">
        <v>2015</v>
      </c>
      <c r="B5445" s="33" t="s">
        <v>62</v>
      </c>
      <c r="C5445" s="33" t="str">
        <f>VLOOKUP(B5445,lookup!A:D,3,FALSE)</f>
        <v>Non Metropolitan Fire Authorities</v>
      </c>
      <c r="D5445" s="33" t="str">
        <f>VLOOKUP(B5445,lookup!A:D,4,FALSE)</f>
        <v>E31000014</v>
      </c>
      <c r="E5445" s="33" t="s">
        <v>15</v>
      </c>
      <c r="F5445" s="1" t="s">
        <v>219</v>
      </c>
      <c r="G5445" s="33" t="s">
        <v>11</v>
      </c>
      <c r="H5445" s="34">
        <v>0</v>
      </c>
    </row>
    <row r="5446" spans="1:8" x14ac:dyDescent="0.35">
      <c r="A5446" s="33">
        <v>2015</v>
      </c>
      <c r="B5446" s="33" t="s">
        <v>62</v>
      </c>
      <c r="C5446" s="33" t="str">
        <f>VLOOKUP(B5446,lookup!A:D,3,FALSE)</f>
        <v>Non Metropolitan Fire Authorities</v>
      </c>
      <c r="D5446" s="33" t="str">
        <f>VLOOKUP(B5446,lookup!A:D,4,FALSE)</f>
        <v>E31000014</v>
      </c>
      <c r="E5446" s="33" t="s">
        <v>15</v>
      </c>
      <c r="F5446" s="1" t="s">
        <v>219</v>
      </c>
      <c r="G5446" s="33" t="s">
        <v>12</v>
      </c>
      <c r="H5446" s="34">
        <v>3</v>
      </c>
    </row>
    <row r="5447" spans="1:8" x14ac:dyDescent="0.35">
      <c r="A5447" s="33">
        <v>2015</v>
      </c>
      <c r="B5447" s="33" t="s">
        <v>62</v>
      </c>
      <c r="C5447" s="33" t="str">
        <f>VLOOKUP(B5447,lookup!A:D,3,FALSE)</f>
        <v>Non Metropolitan Fire Authorities</v>
      </c>
      <c r="D5447" s="33" t="str">
        <f>VLOOKUP(B5447,lookup!A:D,4,FALSE)</f>
        <v>E31000014</v>
      </c>
      <c r="E5447" s="33" t="s">
        <v>15</v>
      </c>
      <c r="F5447" s="1" t="s">
        <v>219</v>
      </c>
      <c r="G5447" s="33" t="s">
        <v>13</v>
      </c>
      <c r="H5447" s="34">
        <v>1</v>
      </c>
    </row>
    <row r="5448" spans="1:8" x14ac:dyDescent="0.35">
      <c r="A5448" s="33">
        <v>2015</v>
      </c>
      <c r="B5448" s="33" t="s">
        <v>62</v>
      </c>
      <c r="C5448" s="33" t="str">
        <f>VLOOKUP(B5448,lookup!A:D,3,FALSE)</f>
        <v>Non Metropolitan Fire Authorities</v>
      </c>
      <c r="D5448" s="33" t="str">
        <f>VLOOKUP(B5448,lookup!A:D,4,FALSE)</f>
        <v>E31000014</v>
      </c>
      <c r="E5448" s="33" t="s">
        <v>15</v>
      </c>
      <c r="F5448" s="1" t="s">
        <v>219</v>
      </c>
      <c r="G5448" s="33" t="s">
        <v>14</v>
      </c>
      <c r="H5448" s="34">
        <v>14</v>
      </c>
    </row>
    <row r="5449" spans="1:8" x14ac:dyDescent="0.35">
      <c r="A5449" s="33">
        <v>2015</v>
      </c>
      <c r="B5449" s="33" t="s">
        <v>62</v>
      </c>
      <c r="C5449" s="33" t="str">
        <f>VLOOKUP(B5449,lookup!A:D,3,FALSE)</f>
        <v>Non Metropolitan Fire Authorities</v>
      </c>
      <c r="D5449" s="33" t="str">
        <f>VLOOKUP(B5449,lookup!A:D,4,FALSE)</f>
        <v>E31000014</v>
      </c>
      <c r="E5449" s="33" t="s">
        <v>15</v>
      </c>
      <c r="F5449" s="1" t="s">
        <v>219</v>
      </c>
      <c r="G5449" s="33" t="s">
        <v>5</v>
      </c>
      <c r="H5449" s="34">
        <v>20</v>
      </c>
    </row>
    <row r="5450" spans="1:8" x14ac:dyDescent="0.35">
      <c r="A5450" s="33">
        <v>2015</v>
      </c>
      <c r="B5450" s="33" t="s">
        <v>62</v>
      </c>
      <c r="C5450" s="33" t="str">
        <f>VLOOKUP(B5450,lookup!A:D,3,FALSE)</f>
        <v>Non Metropolitan Fire Authorities</v>
      </c>
      <c r="D5450" s="33" t="str">
        <f>VLOOKUP(B5450,lookup!A:D,4,FALSE)</f>
        <v>E31000014</v>
      </c>
      <c r="E5450" s="33" t="s">
        <v>7</v>
      </c>
      <c r="F5450" s="1" t="s">
        <v>252</v>
      </c>
      <c r="G5450" s="33" t="s">
        <v>10</v>
      </c>
      <c r="H5450" s="34">
        <v>0</v>
      </c>
    </row>
    <row r="5451" spans="1:8" x14ac:dyDescent="0.35">
      <c r="A5451" s="33">
        <v>2015</v>
      </c>
      <c r="B5451" s="33" t="s">
        <v>62</v>
      </c>
      <c r="C5451" s="33" t="str">
        <f>VLOOKUP(B5451,lookup!A:D,3,FALSE)</f>
        <v>Non Metropolitan Fire Authorities</v>
      </c>
      <c r="D5451" s="33" t="str">
        <f>VLOOKUP(B5451,lookup!A:D,4,FALSE)</f>
        <v>E31000014</v>
      </c>
      <c r="E5451" s="33" t="s">
        <v>7</v>
      </c>
      <c r="F5451" s="1" t="s">
        <v>252</v>
      </c>
      <c r="G5451" s="33" t="s">
        <v>11</v>
      </c>
      <c r="H5451" s="34">
        <v>0</v>
      </c>
    </row>
    <row r="5452" spans="1:8" x14ac:dyDescent="0.35">
      <c r="A5452" s="33">
        <v>2015</v>
      </c>
      <c r="B5452" s="33" t="s">
        <v>62</v>
      </c>
      <c r="C5452" s="33" t="str">
        <f>VLOOKUP(B5452,lookup!A:D,3,FALSE)</f>
        <v>Non Metropolitan Fire Authorities</v>
      </c>
      <c r="D5452" s="33" t="str">
        <f>VLOOKUP(B5452,lookup!A:D,4,FALSE)</f>
        <v>E31000014</v>
      </c>
      <c r="E5452" s="33" t="s">
        <v>7</v>
      </c>
      <c r="F5452" s="1" t="s">
        <v>252</v>
      </c>
      <c r="G5452" s="33" t="s">
        <v>12</v>
      </c>
      <c r="H5452" s="34">
        <v>18</v>
      </c>
    </row>
    <row r="5453" spans="1:8" x14ac:dyDescent="0.35">
      <c r="A5453" s="33">
        <v>2015</v>
      </c>
      <c r="B5453" s="33" t="s">
        <v>62</v>
      </c>
      <c r="C5453" s="33" t="str">
        <f>VLOOKUP(B5453,lookup!A:D,3,FALSE)</f>
        <v>Non Metropolitan Fire Authorities</v>
      </c>
      <c r="D5453" s="33" t="str">
        <f>VLOOKUP(B5453,lookup!A:D,4,FALSE)</f>
        <v>E31000014</v>
      </c>
      <c r="E5453" s="33" t="s">
        <v>7</v>
      </c>
      <c r="F5453" s="1" t="s">
        <v>252</v>
      </c>
      <c r="G5453" s="33" t="s">
        <v>13</v>
      </c>
      <c r="H5453" s="34">
        <v>50</v>
      </c>
    </row>
    <row r="5454" spans="1:8" x14ac:dyDescent="0.35">
      <c r="A5454" s="33">
        <v>2015</v>
      </c>
      <c r="B5454" s="33" t="s">
        <v>62</v>
      </c>
      <c r="C5454" s="33" t="str">
        <f>VLOOKUP(B5454,lookup!A:D,3,FALSE)</f>
        <v>Non Metropolitan Fire Authorities</v>
      </c>
      <c r="D5454" s="33" t="str">
        <f>VLOOKUP(B5454,lookup!A:D,4,FALSE)</f>
        <v>E31000014</v>
      </c>
      <c r="E5454" s="33" t="s">
        <v>7</v>
      </c>
      <c r="F5454" s="1" t="s">
        <v>252</v>
      </c>
      <c r="G5454" s="33" t="s">
        <v>14</v>
      </c>
      <c r="H5454" s="34">
        <v>200</v>
      </c>
    </row>
    <row r="5455" spans="1:8" x14ac:dyDescent="0.35">
      <c r="A5455" s="33">
        <v>2015</v>
      </c>
      <c r="B5455" s="33" t="s">
        <v>62</v>
      </c>
      <c r="C5455" s="33" t="str">
        <f>VLOOKUP(B5455,lookup!A:D,3,FALSE)</f>
        <v>Non Metropolitan Fire Authorities</v>
      </c>
      <c r="D5455" s="33" t="str">
        <f>VLOOKUP(B5455,lookup!A:D,4,FALSE)</f>
        <v>E31000014</v>
      </c>
      <c r="E5455" s="33" t="s">
        <v>7</v>
      </c>
      <c r="F5455" s="1" t="s">
        <v>252</v>
      </c>
      <c r="G5455" s="33" t="s">
        <v>5</v>
      </c>
      <c r="H5455" s="34">
        <v>268</v>
      </c>
    </row>
    <row r="5456" spans="1:8" x14ac:dyDescent="0.35">
      <c r="A5456" s="33">
        <v>2015</v>
      </c>
      <c r="B5456" s="33" t="s">
        <v>62</v>
      </c>
      <c r="C5456" s="33" t="str">
        <f>VLOOKUP(B5456,lookup!A:D,3,FALSE)</f>
        <v>Non Metropolitan Fire Authorities</v>
      </c>
      <c r="D5456" s="33" t="str">
        <f>VLOOKUP(B5456,lookup!A:D,4,FALSE)</f>
        <v>E31000014</v>
      </c>
      <c r="E5456" s="33" t="s">
        <v>15</v>
      </c>
      <c r="F5456" s="1" t="s">
        <v>252</v>
      </c>
      <c r="G5456" s="33" t="s">
        <v>10</v>
      </c>
      <c r="H5456" s="34">
        <v>0</v>
      </c>
    </row>
    <row r="5457" spans="1:8" x14ac:dyDescent="0.35">
      <c r="A5457" s="33">
        <v>2015</v>
      </c>
      <c r="B5457" s="33" t="s">
        <v>62</v>
      </c>
      <c r="C5457" s="33" t="str">
        <f>VLOOKUP(B5457,lookup!A:D,3,FALSE)</f>
        <v>Non Metropolitan Fire Authorities</v>
      </c>
      <c r="D5457" s="33" t="str">
        <f>VLOOKUP(B5457,lookup!A:D,4,FALSE)</f>
        <v>E31000014</v>
      </c>
      <c r="E5457" s="33" t="s">
        <v>15</v>
      </c>
      <c r="F5457" s="1" t="s">
        <v>252</v>
      </c>
      <c r="G5457" s="33" t="s">
        <v>11</v>
      </c>
      <c r="H5457" s="34">
        <v>0</v>
      </c>
    </row>
    <row r="5458" spans="1:8" x14ac:dyDescent="0.35">
      <c r="A5458" s="33">
        <v>2015</v>
      </c>
      <c r="B5458" s="33" t="s">
        <v>62</v>
      </c>
      <c r="C5458" s="33" t="str">
        <f>VLOOKUP(B5458,lookup!A:D,3,FALSE)</f>
        <v>Non Metropolitan Fire Authorities</v>
      </c>
      <c r="D5458" s="33" t="str">
        <f>VLOOKUP(B5458,lookup!A:D,4,FALSE)</f>
        <v>E31000014</v>
      </c>
      <c r="E5458" s="33" t="s">
        <v>15</v>
      </c>
      <c r="F5458" s="1" t="s">
        <v>252</v>
      </c>
      <c r="G5458" s="33" t="s">
        <v>12</v>
      </c>
      <c r="H5458" s="34">
        <v>0</v>
      </c>
    </row>
    <row r="5459" spans="1:8" x14ac:dyDescent="0.35">
      <c r="A5459" s="33">
        <v>2015</v>
      </c>
      <c r="B5459" s="33" t="s">
        <v>62</v>
      </c>
      <c r="C5459" s="33" t="str">
        <f>VLOOKUP(B5459,lookup!A:D,3,FALSE)</f>
        <v>Non Metropolitan Fire Authorities</v>
      </c>
      <c r="D5459" s="33" t="str">
        <f>VLOOKUP(B5459,lookup!A:D,4,FALSE)</f>
        <v>E31000014</v>
      </c>
      <c r="E5459" s="33" t="s">
        <v>15</v>
      </c>
      <c r="F5459" s="1" t="s">
        <v>252</v>
      </c>
      <c r="G5459" s="33" t="s">
        <v>13</v>
      </c>
      <c r="H5459" s="34">
        <v>1</v>
      </c>
    </row>
    <row r="5460" spans="1:8" x14ac:dyDescent="0.35">
      <c r="A5460" s="33">
        <v>2015</v>
      </c>
      <c r="B5460" s="33" t="s">
        <v>62</v>
      </c>
      <c r="C5460" s="33" t="str">
        <f>VLOOKUP(B5460,lookup!A:D,3,FALSE)</f>
        <v>Non Metropolitan Fire Authorities</v>
      </c>
      <c r="D5460" s="33" t="str">
        <f>VLOOKUP(B5460,lookup!A:D,4,FALSE)</f>
        <v>E31000014</v>
      </c>
      <c r="E5460" s="33" t="s">
        <v>15</v>
      </c>
      <c r="F5460" s="1" t="s">
        <v>252</v>
      </c>
      <c r="G5460" s="33" t="s">
        <v>14</v>
      </c>
      <c r="H5460" s="34">
        <v>14</v>
      </c>
    </row>
    <row r="5461" spans="1:8" x14ac:dyDescent="0.35">
      <c r="A5461" s="33">
        <v>2015</v>
      </c>
      <c r="B5461" s="33" t="s">
        <v>62</v>
      </c>
      <c r="C5461" s="33" t="str">
        <f>VLOOKUP(B5461,lookup!A:D,3,FALSE)</f>
        <v>Non Metropolitan Fire Authorities</v>
      </c>
      <c r="D5461" s="33" t="str">
        <f>VLOOKUP(B5461,lookup!A:D,4,FALSE)</f>
        <v>E31000014</v>
      </c>
      <c r="E5461" s="33" t="s">
        <v>15</v>
      </c>
      <c r="F5461" s="1" t="s">
        <v>252</v>
      </c>
      <c r="G5461" s="33" t="s">
        <v>5</v>
      </c>
      <c r="H5461" s="34">
        <v>15</v>
      </c>
    </row>
    <row r="5462" spans="1:8" x14ac:dyDescent="0.35">
      <c r="A5462" s="33">
        <v>2015</v>
      </c>
      <c r="B5462" s="33" t="s">
        <v>65</v>
      </c>
      <c r="C5462" s="33" t="str">
        <f>VLOOKUP(B5462,lookup!A:D,3,FALSE)</f>
        <v>Non Metropolitan Fire Authorities</v>
      </c>
      <c r="D5462" s="33" t="str">
        <f>VLOOKUP(B5462,lookup!A:D,4,FALSE)</f>
        <v>E31000015</v>
      </c>
      <c r="E5462" s="33" t="s">
        <v>7</v>
      </c>
      <c r="F5462" s="1" t="s">
        <v>219</v>
      </c>
      <c r="G5462" s="33" t="s">
        <v>8</v>
      </c>
      <c r="H5462" s="34">
        <v>4</v>
      </c>
    </row>
    <row r="5463" spans="1:8" x14ac:dyDescent="0.35">
      <c r="A5463" s="33">
        <v>2015</v>
      </c>
      <c r="B5463" s="33" t="s">
        <v>65</v>
      </c>
      <c r="C5463" s="33" t="str">
        <f>VLOOKUP(B5463,lookup!A:D,3,FALSE)</f>
        <v>Non Metropolitan Fire Authorities</v>
      </c>
      <c r="D5463" s="33" t="str">
        <f>VLOOKUP(B5463,lookup!A:D,4,FALSE)</f>
        <v>E31000015</v>
      </c>
      <c r="E5463" s="33" t="s">
        <v>7</v>
      </c>
      <c r="F5463" s="1" t="s">
        <v>219</v>
      </c>
      <c r="G5463" s="33" t="s">
        <v>178</v>
      </c>
      <c r="H5463" s="34">
        <v>9</v>
      </c>
    </row>
    <row r="5464" spans="1:8" x14ac:dyDescent="0.35">
      <c r="A5464" s="33">
        <v>2015</v>
      </c>
      <c r="B5464" s="33" t="s">
        <v>65</v>
      </c>
      <c r="C5464" s="33" t="str">
        <f>VLOOKUP(B5464,lookup!A:D,3,FALSE)</f>
        <v>Non Metropolitan Fire Authorities</v>
      </c>
      <c r="D5464" s="33" t="str">
        <f>VLOOKUP(B5464,lookup!A:D,4,FALSE)</f>
        <v>E31000015</v>
      </c>
      <c r="E5464" s="33" t="s">
        <v>7</v>
      </c>
      <c r="F5464" s="1" t="s">
        <v>219</v>
      </c>
      <c r="G5464" s="33" t="s">
        <v>10</v>
      </c>
      <c r="H5464" s="34">
        <v>17</v>
      </c>
    </row>
    <row r="5465" spans="1:8" x14ac:dyDescent="0.35">
      <c r="A5465" s="33">
        <v>2015</v>
      </c>
      <c r="B5465" s="33" t="s">
        <v>65</v>
      </c>
      <c r="C5465" s="33" t="str">
        <f>VLOOKUP(B5465,lookup!A:D,3,FALSE)</f>
        <v>Non Metropolitan Fire Authorities</v>
      </c>
      <c r="D5465" s="33" t="str">
        <f>VLOOKUP(B5465,lookup!A:D,4,FALSE)</f>
        <v>E31000015</v>
      </c>
      <c r="E5465" s="33" t="s">
        <v>7</v>
      </c>
      <c r="F5465" s="1" t="s">
        <v>219</v>
      </c>
      <c r="G5465" s="33" t="s">
        <v>11</v>
      </c>
      <c r="H5465" s="34">
        <v>42</v>
      </c>
    </row>
    <row r="5466" spans="1:8" x14ac:dyDescent="0.35">
      <c r="A5466" s="33">
        <v>2015</v>
      </c>
      <c r="B5466" s="33" t="s">
        <v>65</v>
      </c>
      <c r="C5466" s="33" t="str">
        <f>VLOOKUP(B5466,lookup!A:D,3,FALSE)</f>
        <v>Non Metropolitan Fire Authorities</v>
      </c>
      <c r="D5466" s="33" t="str">
        <f>VLOOKUP(B5466,lookup!A:D,4,FALSE)</f>
        <v>E31000015</v>
      </c>
      <c r="E5466" s="33" t="s">
        <v>7</v>
      </c>
      <c r="F5466" s="1" t="s">
        <v>219</v>
      </c>
      <c r="G5466" s="33" t="s">
        <v>12</v>
      </c>
      <c r="H5466" s="34">
        <v>144</v>
      </c>
    </row>
    <row r="5467" spans="1:8" x14ac:dyDescent="0.35">
      <c r="A5467" s="33">
        <v>2015</v>
      </c>
      <c r="B5467" s="33" t="s">
        <v>65</v>
      </c>
      <c r="C5467" s="33" t="str">
        <f>VLOOKUP(B5467,lookup!A:D,3,FALSE)</f>
        <v>Non Metropolitan Fire Authorities</v>
      </c>
      <c r="D5467" s="33" t="str">
        <f>VLOOKUP(B5467,lookup!A:D,4,FALSE)</f>
        <v>E31000015</v>
      </c>
      <c r="E5467" s="33" t="s">
        <v>7</v>
      </c>
      <c r="F5467" s="1" t="s">
        <v>219</v>
      </c>
      <c r="G5467" s="33" t="s">
        <v>13</v>
      </c>
      <c r="H5467" s="34">
        <v>103</v>
      </c>
    </row>
    <row r="5468" spans="1:8" x14ac:dyDescent="0.35">
      <c r="A5468" s="33">
        <v>2015</v>
      </c>
      <c r="B5468" s="33" t="s">
        <v>65</v>
      </c>
      <c r="C5468" s="33" t="str">
        <f>VLOOKUP(B5468,lookup!A:D,3,FALSE)</f>
        <v>Non Metropolitan Fire Authorities</v>
      </c>
      <c r="D5468" s="33" t="str">
        <f>VLOOKUP(B5468,lookup!A:D,4,FALSE)</f>
        <v>E31000015</v>
      </c>
      <c r="E5468" s="33" t="s">
        <v>7</v>
      </c>
      <c r="F5468" s="1" t="s">
        <v>219</v>
      </c>
      <c r="G5468" s="33" t="s">
        <v>14</v>
      </c>
      <c r="H5468" s="34">
        <v>404</v>
      </c>
    </row>
    <row r="5469" spans="1:8" x14ac:dyDescent="0.35">
      <c r="A5469" s="33">
        <v>2015</v>
      </c>
      <c r="B5469" s="33" t="s">
        <v>65</v>
      </c>
      <c r="C5469" s="33" t="str">
        <f>VLOOKUP(B5469,lookup!A:D,3,FALSE)</f>
        <v>Non Metropolitan Fire Authorities</v>
      </c>
      <c r="D5469" s="33" t="str">
        <f>VLOOKUP(B5469,lookup!A:D,4,FALSE)</f>
        <v>E31000015</v>
      </c>
      <c r="E5469" s="33" t="s">
        <v>7</v>
      </c>
      <c r="F5469" s="1" t="s">
        <v>219</v>
      </c>
      <c r="G5469" s="33" t="s">
        <v>5</v>
      </c>
      <c r="H5469" s="34">
        <v>723</v>
      </c>
    </row>
    <row r="5470" spans="1:8" x14ac:dyDescent="0.35">
      <c r="A5470" s="33">
        <v>2015</v>
      </c>
      <c r="B5470" s="33" t="s">
        <v>65</v>
      </c>
      <c r="C5470" s="33" t="str">
        <f>VLOOKUP(B5470,lookup!A:D,3,FALSE)</f>
        <v>Non Metropolitan Fire Authorities</v>
      </c>
      <c r="D5470" s="33" t="str">
        <f>VLOOKUP(B5470,lookup!A:D,4,FALSE)</f>
        <v>E31000015</v>
      </c>
      <c r="E5470" s="33" t="s">
        <v>15</v>
      </c>
      <c r="F5470" s="1" t="s">
        <v>219</v>
      </c>
      <c r="G5470" s="33" t="s">
        <v>8</v>
      </c>
      <c r="H5470" s="34">
        <v>0</v>
      </c>
    </row>
    <row r="5471" spans="1:8" x14ac:dyDescent="0.35">
      <c r="A5471" s="33">
        <v>2015</v>
      </c>
      <c r="B5471" s="33" t="s">
        <v>65</v>
      </c>
      <c r="C5471" s="33" t="str">
        <f>VLOOKUP(B5471,lookup!A:D,3,FALSE)</f>
        <v>Non Metropolitan Fire Authorities</v>
      </c>
      <c r="D5471" s="33" t="str">
        <f>VLOOKUP(B5471,lookup!A:D,4,FALSE)</f>
        <v>E31000015</v>
      </c>
      <c r="E5471" s="33" t="s">
        <v>15</v>
      </c>
      <c r="F5471" s="1" t="s">
        <v>219</v>
      </c>
      <c r="G5471" s="33" t="s">
        <v>178</v>
      </c>
      <c r="H5471" s="34">
        <v>0</v>
      </c>
    </row>
    <row r="5472" spans="1:8" x14ac:dyDescent="0.35">
      <c r="A5472" s="33">
        <v>2015</v>
      </c>
      <c r="B5472" s="33" t="s">
        <v>65</v>
      </c>
      <c r="C5472" s="33" t="str">
        <f>VLOOKUP(B5472,lookup!A:D,3,FALSE)</f>
        <v>Non Metropolitan Fire Authorities</v>
      </c>
      <c r="D5472" s="33" t="str">
        <f>VLOOKUP(B5472,lookup!A:D,4,FALSE)</f>
        <v>E31000015</v>
      </c>
      <c r="E5472" s="33" t="s">
        <v>15</v>
      </c>
      <c r="F5472" s="1" t="s">
        <v>219</v>
      </c>
      <c r="G5472" s="33" t="s">
        <v>10</v>
      </c>
      <c r="H5472" s="34">
        <v>1</v>
      </c>
    </row>
    <row r="5473" spans="1:8" x14ac:dyDescent="0.35">
      <c r="A5473" s="33">
        <v>2015</v>
      </c>
      <c r="B5473" s="33" t="s">
        <v>65</v>
      </c>
      <c r="C5473" s="33" t="str">
        <f>VLOOKUP(B5473,lookup!A:D,3,FALSE)</f>
        <v>Non Metropolitan Fire Authorities</v>
      </c>
      <c r="D5473" s="33" t="str">
        <f>VLOOKUP(B5473,lookup!A:D,4,FALSE)</f>
        <v>E31000015</v>
      </c>
      <c r="E5473" s="33" t="s">
        <v>15</v>
      </c>
      <c r="F5473" s="1" t="s">
        <v>219</v>
      </c>
      <c r="G5473" s="33" t="s">
        <v>11</v>
      </c>
      <c r="H5473" s="34">
        <v>0</v>
      </c>
    </row>
    <row r="5474" spans="1:8" x14ac:dyDescent="0.35">
      <c r="A5474" s="33">
        <v>2015</v>
      </c>
      <c r="B5474" s="33" t="s">
        <v>65</v>
      </c>
      <c r="C5474" s="33" t="str">
        <f>VLOOKUP(B5474,lookup!A:D,3,FALSE)</f>
        <v>Non Metropolitan Fire Authorities</v>
      </c>
      <c r="D5474" s="33" t="str">
        <f>VLOOKUP(B5474,lookup!A:D,4,FALSE)</f>
        <v>E31000015</v>
      </c>
      <c r="E5474" s="33" t="s">
        <v>15</v>
      </c>
      <c r="F5474" s="1" t="s">
        <v>219</v>
      </c>
      <c r="G5474" s="33" t="s">
        <v>12</v>
      </c>
      <c r="H5474" s="34">
        <v>12</v>
      </c>
    </row>
    <row r="5475" spans="1:8" x14ac:dyDescent="0.35">
      <c r="A5475" s="33">
        <v>2015</v>
      </c>
      <c r="B5475" s="33" t="s">
        <v>65</v>
      </c>
      <c r="C5475" s="33" t="str">
        <f>VLOOKUP(B5475,lookup!A:D,3,FALSE)</f>
        <v>Non Metropolitan Fire Authorities</v>
      </c>
      <c r="D5475" s="33" t="str">
        <f>VLOOKUP(B5475,lookup!A:D,4,FALSE)</f>
        <v>E31000015</v>
      </c>
      <c r="E5475" s="33" t="s">
        <v>15</v>
      </c>
      <c r="F5475" s="1" t="s">
        <v>219</v>
      </c>
      <c r="G5475" s="33" t="s">
        <v>13</v>
      </c>
      <c r="H5475" s="34">
        <v>0</v>
      </c>
    </row>
    <row r="5476" spans="1:8" x14ac:dyDescent="0.35">
      <c r="A5476" s="33">
        <v>2015</v>
      </c>
      <c r="B5476" s="33" t="s">
        <v>65</v>
      </c>
      <c r="C5476" s="33" t="str">
        <f>VLOOKUP(B5476,lookup!A:D,3,FALSE)</f>
        <v>Non Metropolitan Fire Authorities</v>
      </c>
      <c r="D5476" s="33" t="str">
        <f>VLOOKUP(B5476,lookup!A:D,4,FALSE)</f>
        <v>E31000015</v>
      </c>
      <c r="E5476" s="33" t="s">
        <v>15</v>
      </c>
      <c r="F5476" s="1" t="s">
        <v>219</v>
      </c>
      <c r="G5476" s="33" t="s">
        <v>14</v>
      </c>
      <c r="H5476" s="34">
        <v>23</v>
      </c>
    </row>
    <row r="5477" spans="1:8" x14ac:dyDescent="0.35">
      <c r="A5477" s="33">
        <v>2015</v>
      </c>
      <c r="B5477" s="33" t="s">
        <v>65</v>
      </c>
      <c r="C5477" s="33" t="str">
        <f>VLOOKUP(B5477,lookup!A:D,3,FALSE)</f>
        <v>Non Metropolitan Fire Authorities</v>
      </c>
      <c r="D5477" s="33" t="str">
        <f>VLOOKUP(B5477,lookup!A:D,4,FALSE)</f>
        <v>E31000015</v>
      </c>
      <c r="E5477" s="33" t="s">
        <v>15</v>
      </c>
      <c r="F5477" s="1" t="s">
        <v>219</v>
      </c>
      <c r="G5477" s="33" t="s">
        <v>5</v>
      </c>
      <c r="H5477" s="34">
        <v>36</v>
      </c>
    </row>
    <row r="5478" spans="1:8" x14ac:dyDescent="0.35">
      <c r="A5478" s="33">
        <v>2015</v>
      </c>
      <c r="B5478" s="33" t="s">
        <v>65</v>
      </c>
      <c r="C5478" s="33" t="str">
        <f>VLOOKUP(B5478,lookup!A:D,3,FALSE)</f>
        <v>Non Metropolitan Fire Authorities</v>
      </c>
      <c r="D5478" s="33" t="str">
        <f>VLOOKUP(B5478,lookup!A:D,4,FALSE)</f>
        <v>E31000015</v>
      </c>
      <c r="E5478" s="33" t="s">
        <v>7</v>
      </c>
      <c r="F5478" s="1" t="s">
        <v>252</v>
      </c>
      <c r="G5478" s="33" t="s">
        <v>10</v>
      </c>
      <c r="H5478" s="34">
        <v>0</v>
      </c>
    </row>
    <row r="5479" spans="1:8" x14ac:dyDescent="0.35">
      <c r="A5479" s="33">
        <v>2015</v>
      </c>
      <c r="B5479" s="33" t="s">
        <v>65</v>
      </c>
      <c r="C5479" s="33" t="str">
        <f>VLOOKUP(B5479,lookup!A:D,3,FALSE)</f>
        <v>Non Metropolitan Fire Authorities</v>
      </c>
      <c r="D5479" s="33" t="str">
        <f>VLOOKUP(B5479,lookup!A:D,4,FALSE)</f>
        <v>E31000015</v>
      </c>
      <c r="E5479" s="33" t="s">
        <v>7</v>
      </c>
      <c r="F5479" s="1" t="s">
        <v>252</v>
      </c>
      <c r="G5479" s="33" t="s">
        <v>11</v>
      </c>
      <c r="H5479" s="34">
        <v>7</v>
      </c>
    </row>
    <row r="5480" spans="1:8" x14ac:dyDescent="0.35">
      <c r="A5480" s="33">
        <v>2015</v>
      </c>
      <c r="B5480" s="33" t="s">
        <v>65</v>
      </c>
      <c r="C5480" s="33" t="str">
        <f>VLOOKUP(B5480,lookup!A:D,3,FALSE)</f>
        <v>Non Metropolitan Fire Authorities</v>
      </c>
      <c r="D5480" s="33" t="str">
        <f>VLOOKUP(B5480,lookup!A:D,4,FALSE)</f>
        <v>E31000015</v>
      </c>
      <c r="E5480" s="33" t="s">
        <v>7</v>
      </c>
      <c r="F5480" s="1" t="s">
        <v>252</v>
      </c>
      <c r="G5480" s="33" t="s">
        <v>12</v>
      </c>
      <c r="H5480" s="34">
        <v>38</v>
      </c>
    </row>
    <row r="5481" spans="1:8" x14ac:dyDescent="0.35">
      <c r="A5481" s="33">
        <v>2015</v>
      </c>
      <c r="B5481" s="33" t="s">
        <v>65</v>
      </c>
      <c r="C5481" s="33" t="str">
        <f>VLOOKUP(B5481,lookup!A:D,3,FALSE)</f>
        <v>Non Metropolitan Fire Authorities</v>
      </c>
      <c r="D5481" s="33" t="str">
        <f>VLOOKUP(B5481,lookup!A:D,4,FALSE)</f>
        <v>E31000015</v>
      </c>
      <c r="E5481" s="33" t="s">
        <v>7</v>
      </c>
      <c r="F5481" s="1" t="s">
        <v>252</v>
      </c>
      <c r="G5481" s="33" t="s">
        <v>13</v>
      </c>
      <c r="H5481" s="34">
        <v>78</v>
      </c>
    </row>
    <row r="5482" spans="1:8" x14ac:dyDescent="0.35">
      <c r="A5482" s="33">
        <v>2015</v>
      </c>
      <c r="B5482" s="33" t="s">
        <v>65</v>
      </c>
      <c r="C5482" s="33" t="str">
        <f>VLOOKUP(B5482,lookup!A:D,3,FALSE)</f>
        <v>Non Metropolitan Fire Authorities</v>
      </c>
      <c r="D5482" s="33" t="str">
        <f>VLOOKUP(B5482,lookup!A:D,4,FALSE)</f>
        <v>E31000015</v>
      </c>
      <c r="E5482" s="33" t="s">
        <v>7</v>
      </c>
      <c r="F5482" s="1" t="s">
        <v>252</v>
      </c>
      <c r="G5482" s="33" t="s">
        <v>14</v>
      </c>
      <c r="H5482" s="34">
        <v>363</v>
      </c>
    </row>
    <row r="5483" spans="1:8" x14ac:dyDescent="0.35">
      <c r="A5483" s="33">
        <v>2015</v>
      </c>
      <c r="B5483" s="33" t="s">
        <v>65</v>
      </c>
      <c r="C5483" s="33" t="str">
        <f>VLOOKUP(B5483,lookup!A:D,3,FALSE)</f>
        <v>Non Metropolitan Fire Authorities</v>
      </c>
      <c r="D5483" s="33" t="str">
        <f>VLOOKUP(B5483,lookup!A:D,4,FALSE)</f>
        <v>E31000015</v>
      </c>
      <c r="E5483" s="33" t="s">
        <v>7</v>
      </c>
      <c r="F5483" s="1" t="s">
        <v>252</v>
      </c>
      <c r="G5483" s="33" t="s">
        <v>5</v>
      </c>
      <c r="H5483" s="34">
        <v>486</v>
      </c>
    </row>
    <row r="5484" spans="1:8" x14ac:dyDescent="0.35">
      <c r="A5484" s="33">
        <v>2015</v>
      </c>
      <c r="B5484" s="33" t="s">
        <v>65</v>
      </c>
      <c r="C5484" s="33" t="str">
        <f>VLOOKUP(B5484,lookup!A:D,3,FALSE)</f>
        <v>Non Metropolitan Fire Authorities</v>
      </c>
      <c r="D5484" s="33" t="str">
        <f>VLOOKUP(B5484,lookup!A:D,4,FALSE)</f>
        <v>E31000015</v>
      </c>
      <c r="E5484" s="33" t="s">
        <v>15</v>
      </c>
      <c r="F5484" s="1" t="s">
        <v>252</v>
      </c>
      <c r="G5484" s="33" t="s">
        <v>10</v>
      </c>
      <c r="H5484" s="34">
        <v>0</v>
      </c>
    </row>
    <row r="5485" spans="1:8" x14ac:dyDescent="0.35">
      <c r="A5485" s="33">
        <v>2015</v>
      </c>
      <c r="B5485" s="33" t="s">
        <v>65</v>
      </c>
      <c r="C5485" s="33" t="str">
        <f>VLOOKUP(B5485,lookup!A:D,3,FALSE)</f>
        <v>Non Metropolitan Fire Authorities</v>
      </c>
      <c r="D5485" s="33" t="str">
        <f>VLOOKUP(B5485,lookup!A:D,4,FALSE)</f>
        <v>E31000015</v>
      </c>
      <c r="E5485" s="33" t="s">
        <v>15</v>
      </c>
      <c r="F5485" s="1" t="s">
        <v>252</v>
      </c>
      <c r="G5485" s="33" t="s">
        <v>11</v>
      </c>
      <c r="H5485" s="34">
        <v>0</v>
      </c>
    </row>
    <row r="5486" spans="1:8" x14ac:dyDescent="0.35">
      <c r="A5486" s="33">
        <v>2015</v>
      </c>
      <c r="B5486" s="33" t="s">
        <v>65</v>
      </c>
      <c r="C5486" s="33" t="str">
        <f>VLOOKUP(B5486,lookup!A:D,3,FALSE)</f>
        <v>Non Metropolitan Fire Authorities</v>
      </c>
      <c r="D5486" s="33" t="str">
        <f>VLOOKUP(B5486,lookup!A:D,4,FALSE)</f>
        <v>E31000015</v>
      </c>
      <c r="E5486" s="33" t="s">
        <v>15</v>
      </c>
      <c r="F5486" s="1" t="s">
        <v>252</v>
      </c>
      <c r="G5486" s="33" t="s">
        <v>12</v>
      </c>
      <c r="H5486" s="34">
        <v>0</v>
      </c>
    </row>
    <row r="5487" spans="1:8" x14ac:dyDescent="0.35">
      <c r="A5487" s="33">
        <v>2015</v>
      </c>
      <c r="B5487" s="33" t="s">
        <v>65</v>
      </c>
      <c r="C5487" s="33" t="str">
        <f>VLOOKUP(B5487,lookup!A:D,3,FALSE)</f>
        <v>Non Metropolitan Fire Authorities</v>
      </c>
      <c r="D5487" s="33" t="str">
        <f>VLOOKUP(B5487,lookup!A:D,4,FALSE)</f>
        <v>E31000015</v>
      </c>
      <c r="E5487" s="33" t="s">
        <v>15</v>
      </c>
      <c r="F5487" s="1" t="s">
        <v>252</v>
      </c>
      <c r="G5487" s="33" t="s">
        <v>13</v>
      </c>
      <c r="H5487" s="34">
        <v>0</v>
      </c>
    </row>
    <row r="5488" spans="1:8" x14ac:dyDescent="0.35">
      <c r="A5488" s="33">
        <v>2015</v>
      </c>
      <c r="B5488" s="33" t="s">
        <v>65</v>
      </c>
      <c r="C5488" s="33" t="str">
        <f>VLOOKUP(B5488,lookup!A:D,3,FALSE)</f>
        <v>Non Metropolitan Fire Authorities</v>
      </c>
      <c r="D5488" s="33" t="str">
        <f>VLOOKUP(B5488,lookup!A:D,4,FALSE)</f>
        <v>E31000015</v>
      </c>
      <c r="E5488" s="33" t="s">
        <v>15</v>
      </c>
      <c r="F5488" s="1" t="s">
        <v>252</v>
      </c>
      <c r="G5488" s="33" t="s">
        <v>14</v>
      </c>
      <c r="H5488" s="34">
        <v>4</v>
      </c>
    </row>
    <row r="5489" spans="1:8" x14ac:dyDescent="0.35">
      <c r="A5489" s="33">
        <v>2015</v>
      </c>
      <c r="B5489" s="33" t="s">
        <v>65</v>
      </c>
      <c r="C5489" s="33" t="str">
        <f>VLOOKUP(B5489,lookup!A:D,3,FALSE)</f>
        <v>Non Metropolitan Fire Authorities</v>
      </c>
      <c r="D5489" s="33" t="str">
        <f>VLOOKUP(B5489,lookup!A:D,4,FALSE)</f>
        <v>E31000015</v>
      </c>
      <c r="E5489" s="33" t="s">
        <v>15</v>
      </c>
      <c r="F5489" s="1" t="s">
        <v>252</v>
      </c>
      <c r="G5489" s="33" t="s">
        <v>5</v>
      </c>
      <c r="H5489" s="34">
        <v>4</v>
      </c>
    </row>
    <row r="5490" spans="1:8" x14ac:dyDescent="0.35">
      <c r="A5490" s="33">
        <v>2015</v>
      </c>
      <c r="B5490" s="33" t="s">
        <v>68</v>
      </c>
      <c r="C5490" s="33" t="str">
        <f>VLOOKUP(B5490,lookup!A:D,3,FALSE)</f>
        <v>Non Metropolitan Fire Authorities</v>
      </c>
      <c r="D5490" s="33" t="str">
        <f>VLOOKUP(B5490,lookup!A:D,4,FALSE)</f>
        <v>E31000016</v>
      </c>
      <c r="E5490" s="33" t="s">
        <v>7</v>
      </c>
      <c r="F5490" s="1" t="s">
        <v>219</v>
      </c>
      <c r="G5490" s="33" t="s">
        <v>8</v>
      </c>
      <c r="H5490" s="34">
        <v>2</v>
      </c>
    </row>
    <row r="5491" spans="1:8" x14ac:dyDescent="0.35">
      <c r="A5491" s="33">
        <v>2015</v>
      </c>
      <c r="B5491" s="33" t="s">
        <v>68</v>
      </c>
      <c r="C5491" s="33" t="str">
        <f>VLOOKUP(B5491,lookup!A:D,3,FALSE)</f>
        <v>Non Metropolitan Fire Authorities</v>
      </c>
      <c r="D5491" s="33" t="str">
        <f>VLOOKUP(B5491,lookup!A:D,4,FALSE)</f>
        <v>E31000016</v>
      </c>
      <c r="E5491" s="33" t="s">
        <v>7</v>
      </c>
      <c r="F5491" s="1" t="s">
        <v>219</v>
      </c>
      <c r="G5491" s="33" t="s">
        <v>178</v>
      </c>
      <c r="H5491" s="34">
        <v>4</v>
      </c>
    </row>
    <row r="5492" spans="1:8" x14ac:dyDescent="0.35">
      <c r="A5492" s="33">
        <v>2015</v>
      </c>
      <c r="B5492" s="33" t="s">
        <v>68</v>
      </c>
      <c r="C5492" s="33" t="str">
        <f>VLOOKUP(B5492,lookup!A:D,3,FALSE)</f>
        <v>Non Metropolitan Fire Authorities</v>
      </c>
      <c r="D5492" s="33" t="str">
        <f>VLOOKUP(B5492,lookup!A:D,4,FALSE)</f>
        <v>E31000016</v>
      </c>
      <c r="E5492" s="33" t="s">
        <v>7</v>
      </c>
      <c r="F5492" s="1" t="s">
        <v>219</v>
      </c>
      <c r="G5492" s="33" t="s">
        <v>10</v>
      </c>
      <c r="H5492" s="34">
        <v>5</v>
      </c>
    </row>
    <row r="5493" spans="1:8" x14ac:dyDescent="0.35">
      <c r="A5493" s="33">
        <v>2015</v>
      </c>
      <c r="B5493" s="33" t="s">
        <v>68</v>
      </c>
      <c r="C5493" s="33" t="str">
        <f>VLOOKUP(B5493,lookup!A:D,3,FALSE)</f>
        <v>Non Metropolitan Fire Authorities</v>
      </c>
      <c r="D5493" s="33" t="str">
        <f>VLOOKUP(B5493,lookup!A:D,4,FALSE)</f>
        <v>E31000016</v>
      </c>
      <c r="E5493" s="33" t="s">
        <v>7</v>
      </c>
      <c r="F5493" s="1" t="s">
        <v>219</v>
      </c>
      <c r="G5493" s="33" t="s">
        <v>11</v>
      </c>
      <c r="H5493" s="34">
        <v>20</v>
      </c>
    </row>
    <row r="5494" spans="1:8" x14ac:dyDescent="0.35">
      <c r="A5494" s="33">
        <v>2015</v>
      </c>
      <c r="B5494" s="33" t="s">
        <v>68</v>
      </c>
      <c r="C5494" s="33" t="str">
        <f>VLOOKUP(B5494,lookup!A:D,3,FALSE)</f>
        <v>Non Metropolitan Fire Authorities</v>
      </c>
      <c r="D5494" s="33" t="str">
        <f>VLOOKUP(B5494,lookup!A:D,4,FALSE)</f>
        <v>E31000016</v>
      </c>
      <c r="E5494" s="33" t="s">
        <v>7</v>
      </c>
      <c r="F5494" s="1" t="s">
        <v>219</v>
      </c>
      <c r="G5494" s="33" t="s">
        <v>12</v>
      </c>
      <c r="H5494" s="34">
        <v>31</v>
      </c>
    </row>
    <row r="5495" spans="1:8" x14ac:dyDescent="0.35">
      <c r="A5495" s="33">
        <v>2015</v>
      </c>
      <c r="B5495" s="33" t="s">
        <v>68</v>
      </c>
      <c r="C5495" s="33" t="str">
        <f>VLOOKUP(B5495,lookup!A:D,3,FALSE)</f>
        <v>Non Metropolitan Fire Authorities</v>
      </c>
      <c r="D5495" s="33" t="str">
        <f>VLOOKUP(B5495,lookup!A:D,4,FALSE)</f>
        <v>E31000016</v>
      </c>
      <c r="E5495" s="33" t="s">
        <v>7</v>
      </c>
      <c r="F5495" s="1" t="s">
        <v>219</v>
      </c>
      <c r="G5495" s="33" t="s">
        <v>13</v>
      </c>
      <c r="H5495" s="34">
        <v>24</v>
      </c>
    </row>
    <row r="5496" spans="1:8" x14ac:dyDescent="0.35">
      <c r="A5496" s="33">
        <v>2015</v>
      </c>
      <c r="B5496" s="33" t="s">
        <v>68</v>
      </c>
      <c r="C5496" s="33" t="str">
        <f>VLOOKUP(B5496,lookup!A:D,3,FALSE)</f>
        <v>Non Metropolitan Fire Authorities</v>
      </c>
      <c r="D5496" s="33" t="str">
        <f>VLOOKUP(B5496,lookup!A:D,4,FALSE)</f>
        <v>E31000016</v>
      </c>
      <c r="E5496" s="33" t="s">
        <v>7</v>
      </c>
      <c r="F5496" s="1" t="s">
        <v>219</v>
      </c>
      <c r="G5496" s="33" t="s">
        <v>14</v>
      </c>
      <c r="H5496" s="34">
        <v>93</v>
      </c>
    </row>
    <row r="5497" spans="1:8" x14ac:dyDescent="0.35">
      <c r="A5497" s="33">
        <v>2015</v>
      </c>
      <c r="B5497" s="33" t="s">
        <v>68</v>
      </c>
      <c r="C5497" s="33" t="str">
        <f>VLOOKUP(B5497,lookup!A:D,3,FALSE)</f>
        <v>Non Metropolitan Fire Authorities</v>
      </c>
      <c r="D5497" s="33" t="str">
        <f>VLOOKUP(B5497,lookup!A:D,4,FALSE)</f>
        <v>E31000016</v>
      </c>
      <c r="E5497" s="33" t="s">
        <v>7</v>
      </c>
      <c r="F5497" s="1" t="s">
        <v>219</v>
      </c>
      <c r="G5497" s="33" t="s">
        <v>5</v>
      </c>
      <c r="H5497" s="34">
        <v>179</v>
      </c>
    </row>
    <row r="5498" spans="1:8" x14ac:dyDescent="0.35">
      <c r="A5498" s="33">
        <v>2015</v>
      </c>
      <c r="B5498" s="33" t="s">
        <v>68</v>
      </c>
      <c r="C5498" s="33" t="str">
        <f>VLOOKUP(B5498,lookup!A:D,3,FALSE)</f>
        <v>Non Metropolitan Fire Authorities</v>
      </c>
      <c r="D5498" s="33" t="str">
        <f>VLOOKUP(B5498,lookup!A:D,4,FALSE)</f>
        <v>E31000016</v>
      </c>
      <c r="E5498" s="33" t="s">
        <v>15</v>
      </c>
      <c r="F5498" s="1" t="s">
        <v>219</v>
      </c>
      <c r="G5498" s="33" t="s">
        <v>8</v>
      </c>
      <c r="H5498" s="34">
        <v>0</v>
      </c>
    </row>
    <row r="5499" spans="1:8" x14ac:dyDescent="0.35">
      <c r="A5499" s="33">
        <v>2015</v>
      </c>
      <c r="B5499" s="33" t="s">
        <v>68</v>
      </c>
      <c r="C5499" s="33" t="str">
        <f>VLOOKUP(B5499,lookup!A:D,3,FALSE)</f>
        <v>Non Metropolitan Fire Authorities</v>
      </c>
      <c r="D5499" s="33" t="str">
        <f>VLOOKUP(B5499,lookup!A:D,4,FALSE)</f>
        <v>E31000016</v>
      </c>
      <c r="E5499" s="33" t="s">
        <v>15</v>
      </c>
      <c r="F5499" s="1" t="s">
        <v>219</v>
      </c>
      <c r="G5499" s="33" t="s">
        <v>178</v>
      </c>
      <c r="H5499" s="34">
        <v>0</v>
      </c>
    </row>
    <row r="5500" spans="1:8" x14ac:dyDescent="0.35">
      <c r="A5500" s="33">
        <v>2015</v>
      </c>
      <c r="B5500" s="33" t="s">
        <v>68</v>
      </c>
      <c r="C5500" s="33" t="str">
        <f>VLOOKUP(B5500,lookup!A:D,3,FALSE)</f>
        <v>Non Metropolitan Fire Authorities</v>
      </c>
      <c r="D5500" s="33" t="str">
        <f>VLOOKUP(B5500,lookup!A:D,4,FALSE)</f>
        <v>E31000016</v>
      </c>
      <c r="E5500" s="33" t="s">
        <v>15</v>
      </c>
      <c r="F5500" s="1" t="s">
        <v>219</v>
      </c>
      <c r="G5500" s="33" t="s">
        <v>10</v>
      </c>
      <c r="H5500" s="34">
        <v>0</v>
      </c>
    </row>
    <row r="5501" spans="1:8" x14ac:dyDescent="0.35">
      <c r="A5501" s="33">
        <v>2015</v>
      </c>
      <c r="B5501" s="33" t="s">
        <v>68</v>
      </c>
      <c r="C5501" s="33" t="str">
        <f>VLOOKUP(B5501,lookup!A:D,3,FALSE)</f>
        <v>Non Metropolitan Fire Authorities</v>
      </c>
      <c r="D5501" s="33" t="str">
        <f>VLOOKUP(B5501,lookup!A:D,4,FALSE)</f>
        <v>E31000016</v>
      </c>
      <c r="E5501" s="33" t="s">
        <v>15</v>
      </c>
      <c r="F5501" s="1" t="s">
        <v>219</v>
      </c>
      <c r="G5501" s="33" t="s">
        <v>11</v>
      </c>
      <c r="H5501" s="34">
        <v>0</v>
      </c>
    </row>
    <row r="5502" spans="1:8" x14ac:dyDescent="0.35">
      <c r="A5502" s="33">
        <v>2015</v>
      </c>
      <c r="B5502" s="33" t="s">
        <v>68</v>
      </c>
      <c r="C5502" s="33" t="str">
        <f>VLOOKUP(B5502,lookup!A:D,3,FALSE)</f>
        <v>Non Metropolitan Fire Authorities</v>
      </c>
      <c r="D5502" s="33" t="str">
        <f>VLOOKUP(B5502,lookup!A:D,4,FALSE)</f>
        <v>E31000016</v>
      </c>
      <c r="E5502" s="33" t="s">
        <v>15</v>
      </c>
      <c r="F5502" s="1" t="s">
        <v>219</v>
      </c>
      <c r="G5502" s="33" t="s">
        <v>12</v>
      </c>
      <c r="H5502" s="34">
        <v>1</v>
      </c>
    </row>
    <row r="5503" spans="1:8" x14ac:dyDescent="0.35">
      <c r="A5503" s="33">
        <v>2015</v>
      </c>
      <c r="B5503" s="33" t="s">
        <v>68</v>
      </c>
      <c r="C5503" s="33" t="str">
        <f>VLOOKUP(B5503,lookup!A:D,3,FALSE)</f>
        <v>Non Metropolitan Fire Authorities</v>
      </c>
      <c r="D5503" s="33" t="str">
        <f>VLOOKUP(B5503,lookup!A:D,4,FALSE)</f>
        <v>E31000016</v>
      </c>
      <c r="E5503" s="33" t="s">
        <v>15</v>
      </c>
      <c r="F5503" s="1" t="s">
        <v>219</v>
      </c>
      <c r="G5503" s="33" t="s">
        <v>13</v>
      </c>
      <c r="H5503" s="34">
        <v>2</v>
      </c>
    </row>
    <row r="5504" spans="1:8" x14ac:dyDescent="0.35">
      <c r="A5504" s="33">
        <v>2015</v>
      </c>
      <c r="B5504" s="33" t="s">
        <v>68</v>
      </c>
      <c r="C5504" s="33" t="str">
        <f>VLOOKUP(B5504,lookup!A:D,3,FALSE)</f>
        <v>Non Metropolitan Fire Authorities</v>
      </c>
      <c r="D5504" s="33" t="str">
        <f>VLOOKUP(B5504,lookup!A:D,4,FALSE)</f>
        <v>E31000016</v>
      </c>
      <c r="E5504" s="33" t="s">
        <v>15</v>
      </c>
      <c r="F5504" s="1" t="s">
        <v>219</v>
      </c>
      <c r="G5504" s="33" t="s">
        <v>14</v>
      </c>
      <c r="H5504" s="34">
        <v>16</v>
      </c>
    </row>
    <row r="5505" spans="1:8" x14ac:dyDescent="0.35">
      <c r="A5505" s="33">
        <v>2015</v>
      </c>
      <c r="B5505" s="33" t="s">
        <v>68</v>
      </c>
      <c r="C5505" s="33" t="str">
        <f>VLOOKUP(B5505,lookup!A:D,3,FALSE)</f>
        <v>Non Metropolitan Fire Authorities</v>
      </c>
      <c r="D5505" s="33" t="str">
        <f>VLOOKUP(B5505,lookup!A:D,4,FALSE)</f>
        <v>E31000016</v>
      </c>
      <c r="E5505" s="33" t="s">
        <v>15</v>
      </c>
      <c r="F5505" s="1" t="s">
        <v>219</v>
      </c>
      <c r="G5505" s="33" t="s">
        <v>5</v>
      </c>
      <c r="H5505" s="34">
        <v>19</v>
      </c>
    </row>
    <row r="5506" spans="1:8" x14ac:dyDescent="0.35">
      <c r="A5506" s="33">
        <v>2015</v>
      </c>
      <c r="B5506" s="33" t="s">
        <v>68</v>
      </c>
      <c r="C5506" s="33" t="str">
        <f>VLOOKUP(B5506,lookup!A:D,3,FALSE)</f>
        <v>Non Metropolitan Fire Authorities</v>
      </c>
      <c r="D5506" s="33" t="str">
        <f>VLOOKUP(B5506,lookup!A:D,4,FALSE)</f>
        <v>E31000016</v>
      </c>
      <c r="E5506" s="33" t="s">
        <v>7</v>
      </c>
      <c r="F5506" s="1" t="s">
        <v>252</v>
      </c>
      <c r="G5506" s="33" t="s">
        <v>10</v>
      </c>
      <c r="H5506" s="34">
        <v>0</v>
      </c>
    </row>
    <row r="5507" spans="1:8" x14ac:dyDescent="0.35">
      <c r="A5507" s="33">
        <v>2015</v>
      </c>
      <c r="B5507" s="33" t="s">
        <v>68</v>
      </c>
      <c r="C5507" s="33" t="str">
        <f>VLOOKUP(B5507,lookup!A:D,3,FALSE)</f>
        <v>Non Metropolitan Fire Authorities</v>
      </c>
      <c r="D5507" s="33" t="str">
        <f>VLOOKUP(B5507,lookup!A:D,4,FALSE)</f>
        <v>E31000016</v>
      </c>
      <c r="E5507" s="33" t="s">
        <v>7</v>
      </c>
      <c r="F5507" s="1" t="s">
        <v>252</v>
      </c>
      <c r="G5507" s="33" t="s">
        <v>11</v>
      </c>
      <c r="H5507" s="34">
        <v>4</v>
      </c>
    </row>
    <row r="5508" spans="1:8" x14ac:dyDescent="0.35">
      <c r="A5508" s="33">
        <v>2015</v>
      </c>
      <c r="B5508" s="33" t="s">
        <v>68</v>
      </c>
      <c r="C5508" s="33" t="str">
        <f>VLOOKUP(B5508,lookup!A:D,3,FALSE)</f>
        <v>Non Metropolitan Fire Authorities</v>
      </c>
      <c r="D5508" s="33" t="str">
        <f>VLOOKUP(B5508,lookup!A:D,4,FALSE)</f>
        <v>E31000016</v>
      </c>
      <c r="E5508" s="33" t="s">
        <v>7</v>
      </c>
      <c r="F5508" s="1" t="s">
        <v>252</v>
      </c>
      <c r="G5508" s="33" t="s">
        <v>12</v>
      </c>
      <c r="H5508" s="34">
        <v>23</v>
      </c>
    </row>
    <row r="5509" spans="1:8" x14ac:dyDescent="0.35">
      <c r="A5509" s="33">
        <v>2015</v>
      </c>
      <c r="B5509" s="33" t="s">
        <v>68</v>
      </c>
      <c r="C5509" s="33" t="str">
        <f>VLOOKUP(B5509,lookup!A:D,3,FALSE)</f>
        <v>Non Metropolitan Fire Authorities</v>
      </c>
      <c r="D5509" s="33" t="str">
        <f>VLOOKUP(B5509,lookup!A:D,4,FALSE)</f>
        <v>E31000016</v>
      </c>
      <c r="E5509" s="33" t="s">
        <v>7</v>
      </c>
      <c r="F5509" s="1" t="s">
        <v>252</v>
      </c>
      <c r="G5509" s="33" t="s">
        <v>13</v>
      </c>
      <c r="H5509" s="34">
        <v>34</v>
      </c>
    </row>
    <row r="5510" spans="1:8" x14ac:dyDescent="0.35">
      <c r="A5510" s="33">
        <v>2015</v>
      </c>
      <c r="B5510" s="33" t="s">
        <v>68</v>
      </c>
      <c r="C5510" s="33" t="str">
        <f>VLOOKUP(B5510,lookup!A:D,3,FALSE)</f>
        <v>Non Metropolitan Fire Authorities</v>
      </c>
      <c r="D5510" s="33" t="str">
        <f>VLOOKUP(B5510,lookup!A:D,4,FALSE)</f>
        <v>E31000016</v>
      </c>
      <c r="E5510" s="33" t="s">
        <v>7</v>
      </c>
      <c r="F5510" s="1" t="s">
        <v>252</v>
      </c>
      <c r="G5510" s="33" t="s">
        <v>14</v>
      </c>
      <c r="H5510" s="34">
        <v>164</v>
      </c>
    </row>
    <row r="5511" spans="1:8" x14ac:dyDescent="0.35">
      <c r="A5511" s="33">
        <v>2015</v>
      </c>
      <c r="B5511" s="33" t="s">
        <v>68</v>
      </c>
      <c r="C5511" s="33" t="str">
        <f>VLOOKUP(B5511,lookup!A:D,3,FALSE)</f>
        <v>Non Metropolitan Fire Authorities</v>
      </c>
      <c r="D5511" s="33" t="str">
        <f>VLOOKUP(B5511,lookup!A:D,4,FALSE)</f>
        <v>E31000016</v>
      </c>
      <c r="E5511" s="33" t="s">
        <v>7</v>
      </c>
      <c r="F5511" s="1" t="s">
        <v>252</v>
      </c>
      <c r="G5511" s="33" t="s">
        <v>5</v>
      </c>
      <c r="H5511" s="34">
        <v>225</v>
      </c>
    </row>
    <row r="5512" spans="1:8" x14ac:dyDescent="0.35">
      <c r="A5512" s="33">
        <v>2015</v>
      </c>
      <c r="B5512" s="33" t="s">
        <v>68</v>
      </c>
      <c r="C5512" s="33" t="str">
        <f>VLOOKUP(B5512,lookup!A:D,3,FALSE)</f>
        <v>Non Metropolitan Fire Authorities</v>
      </c>
      <c r="D5512" s="33" t="str">
        <f>VLOOKUP(B5512,lookup!A:D,4,FALSE)</f>
        <v>E31000016</v>
      </c>
      <c r="E5512" s="33" t="s">
        <v>15</v>
      </c>
      <c r="F5512" s="1" t="s">
        <v>252</v>
      </c>
      <c r="G5512" s="33" t="s">
        <v>10</v>
      </c>
      <c r="H5512" s="34">
        <v>0</v>
      </c>
    </row>
    <row r="5513" spans="1:8" x14ac:dyDescent="0.35">
      <c r="A5513" s="33">
        <v>2015</v>
      </c>
      <c r="B5513" s="33" t="s">
        <v>68</v>
      </c>
      <c r="C5513" s="33" t="str">
        <f>VLOOKUP(B5513,lookup!A:D,3,FALSE)</f>
        <v>Non Metropolitan Fire Authorities</v>
      </c>
      <c r="D5513" s="33" t="str">
        <f>VLOOKUP(B5513,lookup!A:D,4,FALSE)</f>
        <v>E31000016</v>
      </c>
      <c r="E5513" s="33" t="s">
        <v>15</v>
      </c>
      <c r="F5513" s="1" t="s">
        <v>252</v>
      </c>
      <c r="G5513" s="33" t="s">
        <v>11</v>
      </c>
      <c r="H5513" s="34">
        <v>0</v>
      </c>
    </row>
    <row r="5514" spans="1:8" x14ac:dyDescent="0.35">
      <c r="A5514" s="33">
        <v>2015</v>
      </c>
      <c r="B5514" s="33" t="s">
        <v>68</v>
      </c>
      <c r="C5514" s="33" t="str">
        <f>VLOOKUP(B5514,lookup!A:D,3,FALSE)</f>
        <v>Non Metropolitan Fire Authorities</v>
      </c>
      <c r="D5514" s="33" t="str">
        <f>VLOOKUP(B5514,lookup!A:D,4,FALSE)</f>
        <v>E31000016</v>
      </c>
      <c r="E5514" s="33" t="s">
        <v>15</v>
      </c>
      <c r="F5514" s="1" t="s">
        <v>252</v>
      </c>
      <c r="G5514" s="33" t="s">
        <v>12</v>
      </c>
      <c r="H5514" s="34">
        <v>0</v>
      </c>
    </row>
    <row r="5515" spans="1:8" x14ac:dyDescent="0.35">
      <c r="A5515" s="33">
        <v>2015</v>
      </c>
      <c r="B5515" s="33" t="s">
        <v>68</v>
      </c>
      <c r="C5515" s="33" t="str">
        <f>VLOOKUP(B5515,lookup!A:D,3,FALSE)</f>
        <v>Non Metropolitan Fire Authorities</v>
      </c>
      <c r="D5515" s="33" t="str">
        <f>VLOOKUP(B5515,lookup!A:D,4,FALSE)</f>
        <v>E31000016</v>
      </c>
      <c r="E5515" s="33" t="s">
        <v>15</v>
      </c>
      <c r="F5515" s="1" t="s">
        <v>252</v>
      </c>
      <c r="G5515" s="33" t="s">
        <v>13</v>
      </c>
      <c r="H5515" s="34">
        <v>1</v>
      </c>
    </row>
    <row r="5516" spans="1:8" x14ac:dyDescent="0.35">
      <c r="A5516" s="33">
        <v>2015</v>
      </c>
      <c r="B5516" s="33" t="s">
        <v>68</v>
      </c>
      <c r="C5516" s="33" t="str">
        <f>VLOOKUP(B5516,lookup!A:D,3,FALSE)</f>
        <v>Non Metropolitan Fire Authorities</v>
      </c>
      <c r="D5516" s="33" t="str">
        <f>VLOOKUP(B5516,lookup!A:D,4,FALSE)</f>
        <v>E31000016</v>
      </c>
      <c r="E5516" s="33" t="s">
        <v>15</v>
      </c>
      <c r="F5516" s="1" t="s">
        <v>252</v>
      </c>
      <c r="G5516" s="33" t="s">
        <v>14</v>
      </c>
      <c r="H5516" s="34">
        <v>18</v>
      </c>
    </row>
    <row r="5517" spans="1:8" x14ac:dyDescent="0.35">
      <c r="A5517" s="33">
        <v>2015</v>
      </c>
      <c r="B5517" s="33" t="s">
        <v>68</v>
      </c>
      <c r="C5517" s="33" t="str">
        <f>VLOOKUP(B5517,lookup!A:D,3,FALSE)</f>
        <v>Non Metropolitan Fire Authorities</v>
      </c>
      <c r="D5517" s="33" t="str">
        <f>VLOOKUP(B5517,lookup!A:D,4,FALSE)</f>
        <v>E31000016</v>
      </c>
      <c r="E5517" s="33" t="s">
        <v>15</v>
      </c>
      <c r="F5517" s="1" t="s">
        <v>252</v>
      </c>
      <c r="G5517" s="33" t="s">
        <v>5</v>
      </c>
      <c r="H5517" s="34">
        <v>19</v>
      </c>
    </row>
    <row r="5518" spans="1:8" x14ac:dyDescent="0.35">
      <c r="A5518" s="33">
        <v>2015</v>
      </c>
      <c r="B5518" s="33" t="s">
        <v>71</v>
      </c>
      <c r="C5518" s="33" t="str">
        <f>VLOOKUP(B5518,lookup!A:D,3,FALSE)</f>
        <v>Metropolitan Fire Authorities</v>
      </c>
      <c r="D5518" s="33" t="str">
        <f>VLOOKUP(B5518,lookup!A:D,4,FALSE)</f>
        <v>E31000046</v>
      </c>
      <c r="E5518" s="33" t="s">
        <v>7</v>
      </c>
      <c r="F5518" s="1" t="s">
        <v>219</v>
      </c>
      <c r="G5518" s="33" t="s">
        <v>8</v>
      </c>
      <c r="H5518" s="34">
        <v>6</v>
      </c>
    </row>
    <row r="5519" spans="1:8" x14ac:dyDescent="0.35">
      <c r="A5519" s="33">
        <v>2015</v>
      </c>
      <c r="B5519" s="33" t="s">
        <v>71</v>
      </c>
      <c r="C5519" s="33" t="str">
        <f>VLOOKUP(B5519,lookup!A:D,3,FALSE)</f>
        <v>Metropolitan Fire Authorities</v>
      </c>
      <c r="D5519" s="33" t="str">
        <f>VLOOKUP(B5519,lookup!A:D,4,FALSE)</f>
        <v>E31000046</v>
      </c>
      <c r="E5519" s="33" t="s">
        <v>7</v>
      </c>
      <c r="F5519" s="1" t="s">
        <v>219</v>
      </c>
      <c r="G5519" s="33" t="s">
        <v>178</v>
      </c>
      <c r="H5519" s="34">
        <v>11</v>
      </c>
    </row>
    <row r="5520" spans="1:8" x14ac:dyDescent="0.35">
      <c r="A5520" s="33">
        <v>2015</v>
      </c>
      <c r="B5520" s="33" t="s">
        <v>71</v>
      </c>
      <c r="C5520" s="33" t="str">
        <f>VLOOKUP(B5520,lookup!A:D,3,FALSE)</f>
        <v>Metropolitan Fire Authorities</v>
      </c>
      <c r="D5520" s="33" t="str">
        <f>VLOOKUP(B5520,lookup!A:D,4,FALSE)</f>
        <v>E31000046</v>
      </c>
      <c r="E5520" s="33" t="s">
        <v>7</v>
      </c>
      <c r="F5520" s="1" t="s">
        <v>219</v>
      </c>
      <c r="G5520" s="33" t="s">
        <v>10</v>
      </c>
      <c r="H5520" s="34">
        <v>61</v>
      </c>
    </row>
    <row r="5521" spans="1:8" x14ac:dyDescent="0.35">
      <c r="A5521" s="33">
        <v>2015</v>
      </c>
      <c r="B5521" s="33" t="s">
        <v>71</v>
      </c>
      <c r="C5521" s="33" t="str">
        <f>VLOOKUP(B5521,lookup!A:D,3,FALSE)</f>
        <v>Metropolitan Fire Authorities</v>
      </c>
      <c r="D5521" s="33" t="str">
        <f>VLOOKUP(B5521,lookup!A:D,4,FALSE)</f>
        <v>E31000046</v>
      </c>
      <c r="E5521" s="33" t="s">
        <v>7</v>
      </c>
      <c r="F5521" s="1" t="s">
        <v>219</v>
      </c>
      <c r="G5521" s="33" t="s">
        <v>11</v>
      </c>
      <c r="H5521" s="34">
        <v>137</v>
      </c>
    </row>
    <row r="5522" spans="1:8" x14ac:dyDescent="0.35">
      <c r="A5522" s="33">
        <v>2015</v>
      </c>
      <c r="B5522" s="33" t="s">
        <v>71</v>
      </c>
      <c r="C5522" s="33" t="str">
        <f>VLOOKUP(B5522,lookup!A:D,3,FALSE)</f>
        <v>Metropolitan Fire Authorities</v>
      </c>
      <c r="D5522" s="33" t="str">
        <f>VLOOKUP(B5522,lookup!A:D,4,FALSE)</f>
        <v>E31000046</v>
      </c>
      <c r="E5522" s="33" t="s">
        <v>7</v>
      </c>
      <c r="F5522" s="1" t="s">
        <v>219</v>
      </c>
      <c r="G5522" s="33" t="s">
        <v>12</v>
      </c>
      <c r="H5522" s="34">
        <v>633</v>
      </c>
    </row>
    <row r="5523" spans="1:8" x14ac:dyDescent="0.35">
      <c r="A5523" s="33">
        <v>2015</v>
      </c>
      <c r="B5523" s="33" t="s">
        <v>71</v>
      </c>
      <c r="C5523" s="33" t="str">
        <f>VLOOKUP(B5523,lookup!A:D,3,FALSE)</f>
        <v>Metropolitan Fire Authorities</v>
      </c>
      <c r="D5523" s="33" t="str">
        <f>VLOOKUP(B5523,lookup!A:D,4,FALSE)</f>
        <v>E31000046</v>
      </c>
      <c r="E5523" s="33" t="s">
        <v>7</v>
      </c>
      <c r="F5523" s="1" t="s">
        <v>219</v>
      </c>
      <c r="G5523" s="33" t="s">
        <v>13</v>
      </c>
      <c r="H5523" s="34">
        <v>628</v>
      </c>
    </row>
    <row r="5524" spans="1:8" x14ac:dyDescent="0.35">
      <c r="A5524" s="33">
        <v>2015</v>
      </c>
      <c r="B5524" s="33" t="s">
        <v>71</v>
      </c>
      <c r="C5524" s="33" t="str">
        <f>VLOOKUP(B5524,lookup!A:D,3,FALSE)</f>
        <v>Metropolitan Fire Authorities</v>
      </c>
      <c r="D5524" s="33" t="str">
        <f>VLOOKUP(B5524,lookup!A:D,4,FALSE)</f>
        <v>E31000046</v>
      </c>
      <c r="E5524" s="33" t="s">
        <v>7</v>
      </c>
      <c r="F5524" s="1" t="s">
        <v>219</v>
      </c>
      <c r="G5524" s="33" t="s">
        <v>14</v>
      </c>
      <c r="H5524" s="34">
        <v>3267</v>
      </c>
    </row>
    <row r="5525" spans="1:8" x14ac:dyDescent="0.35">
      <c r="A5525" s="33">
        <v>2015</v>
      </c>
      <c r="B5525" s="33" t="s">
        <v>71</v>
      </c>
      <c r="C5525" s="33" t="str">
        <f>VLOOKUP(B5525,lookup!A:D,3,FALSE)</f>
        <v>Metropolitan Fire Authorities</v>
      </c>
      <c r="D5525" s="33" t="str">
        <f>VLOOKUP(B5525,lookup!A:D,4,FALSE)</f>
        <v>E31000046</v>
      </c>
      <c r="E5525" s="33" t="s">
        <v>7</v>
      </c>
      <c r="F5525" s="1" t="s">
        <v>219</v>
      </c>
      <c r="G5525" s="33" t="s">
        <v>5</v>
      </c>
      <c r="H5525" s="34">
        <v>4743</v>
      </c>
    </row>
    <row r="5526" spans="1:8" x14ac:dyDescent="0.35">
      <c r="A5526" s="33">
        <v>2015</v>
      </c>
      <c r="B5526" s="33" t="s">
        <v>71</v>
      </c>
      <c r="C5526" s="33" t="str">
        <f>VLOOKUP(B5526,lookup!A:D,3,FALSE)</f>
        <v>Metropolitan Fire Authorities</v>
      </c>
      <c r="D5526" s="33" t="str">
        <f>VLOOKUP(B5526,lookup!A:D,4,FALSE)</f>
        <v>E31000046</v>
      </c>
      <c r="E5526" s="33" t="s">
        <v>15</v>
      </c>
      <c r="F5526" s="1" t="s">
        <v>219</v>
      </c>
      <c r="G5526" s="33" t="s">
        <v>8</v>
      </c>
      <c r="H5526" s="34">
        <v>1</v>
      </c>
    </row>
    <row r="5527" spans="1:8" x14ac:dyDescent="0.35">
      <c r="A5527" s="33">
        <v>2015</v>
      </c>
      <c r="B5527" s="33" t="s">
        <v>71</v>
      </c>
      <c r="C5527" s="33" t="str">
        <f>VLOOKUP(B5527,lookup!A:D,3,FALSE)</f>
        <v>Metropolitan Fire Authorities</v>
      </c>
      <c r="D5527" s="33" t="str">
        <f>VLOOKUP(B5527,lookup!A:D,4,FALSE)</f>
        <v>E31000046</v>
      </c>
      <c r="E5527" s="33" t="s">
        <v>15</v>
      </c>
      <c r="F5527" s="1" t="s">
        <v>219</v>
      </c>
      <c r="G5527" s="33" t="s">
        <v>178</v>
      </c>
      <c r="H5527" s="34">
        <v>2</v>
      </c>
    </row>
    <row r="5528" spans="1:8" x14ac:dyDescent="0.35">
      <c r="A5528" s="33">
        <v>2015</v>
      </c>
      <c r="B5528" s="33" t="s">
        <v>71</v>
      </c>
      <c r="C5528" s="33" t="str">
        <f>VLOOKUP(B5528,lookup!A:D,3,FALSE)</f>
        <v>Metropolitan Fire Authorities</v>
      </c>
      <c r="D5528" s="33" t="str">
        <f>VLOOKUP(B5528,lookup!A:D,4,FALSE)</f>
        <v>E31000046</v>
      </c>
      <c r="E5528" s="33" t="s">
        <v>15</v>
      </c>
      <c r="F5528" s="1" t="s">
        <v>219</v>
      </c>
      <c r="G5528" s="33" t="s">
        <v>10</v>
      </c>
      <c r="H5528" s="34">
        <v>3</v>
      </c>
    </row>
    <row r="5529" spans="1:8" x14ac:dyDescent="0.35">
      <c r="A5529" s="33">
        <v>2015</v>
      </c>
      <c r="B5529" s="33" t="s">
        <v>71</v>
      </c>
      <c r="C5529" s="33" t="str">
        <f>VLOOKUP(B5529,lookup!A:D,3,FALSE)</f>
        <v>Metropolitan Fire Authorities</v>
      </c>
      <c r="D5529" s="33" t="str">
        <f>VLOOKUP(B5529,lookup!A:D,4,FALSE)</f>
        <v>E31000046</v>
      </c>
      <c r="E5529" s="33" t="s">
        <v>15</v>
      </c>
      <c r="F5529" s="1" t="s">
        <v>219</v>
      </c>
      <c r="G5529" s="33" t="s">
        <v>11</v>
      </c>
      <c r="H5529" s="34">
        <v>11</v>
      </c>
    </row>
    <row r="5530" spans="1:8" x14ac:dyDescent="0.35">
      <c r="A5530" s="33">
        <v>2015</v>
      </c>
      <c r="B5530" s="33" t="s">
        <v>71</v>
      </c>
      <c r="C5530" s="33" t="str">
        <f>VLOOKUP(B5530,lookup!A:D,3,FALSE)</f>
        <v>Metropolitan Fire Authorities</v>
      </c>
      <c r="D5530" s="33" t="str">
        <f>VLOOKUP(B5530,lookup!A:D,4,FALSE)</f>
        <v>E31000046</v>
      </c>
      <c r="E5530" s="33" t="s">
        <v>15</v>
      </c>
      <c r="F5530" s="1" t="s">
        <v>219</v>
      </c>
      <c r="G5530" s="33" t="s">
        <v>12</v>
      </c>
      <c r="H5530" s="34">
        <v>32</v>
      </c>
    </row>
    <row r="5531" spans="1:8" x14ac:dyDescent="0.35">
      <c r="A5531" s="33">
        <v>2015</v>
      </c>
      <c r="B5531" s="33" t="s">
        <v>71</v>
      </c>
      <c r="C5531" s="33" t="str">
        <f>VLOOKUP(B5531,lookup!A:D,3,FALSE)</f>
        <v>Metropolitan Fire Authorities</v>
      </c>
      <c r="D5531" s="33" t="str">
        <f>VLOOKUP(B5531,lookup!A:D,4,FALSE)</f>
        <v>E31000046</v>
      </c>
      <c r="E5531" s="33" t="s">
        <v>15</v>
      </c>
      <c r="F5531" s="1" t="s">
        <v>219</v>
      </c>
      <c r="G5531" s="33" t="s">
        <v>13</v>
      </c>
      <c r="H5531" s="34">
        <v>34</v>
      </c>
    </row>
    <row r="5532" spans="1:8" x14ac:dyDescent="0.35">
      <c r="A5532" s="33">
        <v>2015</v>
      </c>
      <c r="B5532" s="33" t="s">
        <v>71</v>
      </c>
      <c r="C5532" s="33" t="str">
        <f>VLOOKUP(B5532,lookup!A:D,3,FALSE)</f>
        <v>Metropolitan Fire Authorities</v>
      </c>
      <c r="D5532" s="33" t="str">
        <f>VLOOKUP(B5532,lookup!A:D,4,FALSE)</f>
        <v>E31000046</v>
      </c>
      <c r="E5532" s="33" t="s">
        <v>15</v>
      </c>
      <c r="F5532" s="1" t="s">
        <v>219</v>
      </c>
      <c r="G5532" s="33" t="s">
        <v>14</v>
      </c>
      <c r="H5532" s="34">
        <v>249</v>
      </c>
    </row>
    <row r="5533" spans="1:8" x14ac:dyDescent="0.35">
      <c r="A5533" s="33">
        <v>2015</v>
      </c>
      <c r="B5533" s="33" t="s">
        <v>71</v>
      </c>
      <c r="C5533" s="33" t="str">
        <f>VLOOKUP(B5533,lookup!A:D,3,FALSE)</f>
        <v>Metropolitan Fire Authorities</v>
      </c>
      <c r="D5533" s="33" t="str">
        <f>VLOOKUP(B5533,lookup!A:D,4,FALSE)</f>
        <v>E31000046</v>
      </c>
      <c r="E5533" s="33" t="s">
        <v>15</v>
      </c>
      <c r="F5533" s="1" t="s">
        <v>219</v>
      </c>
      <c r="G5533" s="33" t="s">
        <v>5</v>
      </c>
      <c r="H5533" s="34">
        <v>332</v>
      </c>
    </row>
    <row r="5534" spans="1:8" x14ac:dyDescent="0.35">
      <c r="A5534" s="33">
        <v>2015</v>
      </c>
      <c r="B5534" s="33" t="s">
        <v>71</v>
      </c>
      <c r="C5534" s="33" t="str">
        <f>VLOOKUP(B5534,lookup!A:D,3,FALSE)</f>
        <v>Metropolitan Fire Authorities</v>
      </c>
      <c r="D5534" s="33" t="str">
        <f>VLOOKUP(B5534,lookup!A:D,4,FALSE)</f>
        <v>E31000046</v>
      </c>
      <c r="E5534" s="33" t="s">
        <v>7</v>
      </c>
      <c r="F5534" s="1" t="s">
        <v>252</v>
      </c>
      <c r="G5534" s="33" t="s">
        <v>10</v>
      </c>
      <c r="H5534" s="34">
        <v>0</v>
      </c>
    </row>
    <row r="5535" spans="1:8" x14ac:dyDescent="0.35">
      <c r="A5535" s="33">
        <v>2015</v>
      </c>
      <c r="B5535" s="33" t="s">
        <v>71</v>
      </c>
      <c r="C5535" s="33" t="str">
        <f>VLOOKUP(B5535,lookup!A:D,3,FALSE)</f>
        <v>Metropolitan Fire Authorities</v>
      </c>
      <c r="D5535" s="33" t="str">
        <f>VLOOKUP(B5535,lookup!A:D,4,FALSE)</f>
        <v>E31000046</v>
      </c>
      <c r="E5535" s="33" t="s">
        <v>7</v>
      </c>
      <c r="F5535" s="1" t="s">
        <v>252</v>
      </c>
      <c r="G5535" s="33" t="s">
        <v>11</v>
      </c>
      <c r="H5535" s="34">
        <v>0</v>
      </c>
    </row>
    <row r="5536" spans="1:8" x14ac:dyDescent="0.35">
      <c r="A5536" s="33">
        <v>2015</v>
      </c>
      <c r="B5536" s="33" t="s">
        <v>71</v>
      </c>
      <c r="C5536" s="33" t="str">
        <f>VLOOKUP(B5536,lookup!A:D,3,FALSE)</f>
        <v>Metropolitan Fire Authorities</v>
      </c>
      <c r="D5536" s="33" t="str">
        <f>VLOOKUP(B5536,lookup!A:D,4,FALSE)</f>
        <v>E31000046</v>
      </c>
      <c r="E5536" s="33" t="s">
        <v>7</v>
      </c>
      <c r="F5536" s="1" t="s">
        <v>252</v>
      </c>
      <c r="G5536" s="33" t="s">
        <v>12</v>
      </c>
      <c r="H5536" s="34">
        <v>0</v>
      </c>
    </row>
    <row r="5537" spans="1:8" x14ac:dyDescent="0.35">
      <c r="A5537" s="33">
        <v>2015</v>
      </c>
      <c r="B5537" s="33" t="s">
        <v>71</v>
      </c>
      <c r="C5537" s="33" t="str">
        <f>VLOOKUP(B5537,lookup!A:D,3,FALSE)</f>
        <v>Metropolitan Fire Authorities</v>
      </c>
      <c r="D5537" s="33" t="str">
        <f>VLOOKUP(B5537,lookup!A:D,4,FALSE)</f>
        <v>E31000046</v>
      </c>
      <c r="E5537" s="33" t="s">
        <v>7</v>
      </c>
      <c r="F5537" s="1" t="s">
        <v>252</v>
      </c>
      <c r="G5537" s="33" t="s">
        <v>13</v>
      </c>
      <c r="H5537" s="34">
        <v>0</v>
      </c>
    </row>
    <row r="5538" spans="1:8" x14ac:dyDescent="0.35">
      <c r="A5538" s="33">
        <v>2015</v>
      </c>
      <c r="B5538" s="33" t="s">
        <v>71</v>
      </c>
      <c r="C5538" s="33" t="str">
        <f>VLOOKUP(B5538,lookup!A:D,3,FALSE)</f>
        <v>Metropolitan Fire Authorities</v>
      </c>
      <c r="D5538" s="33" t="str">
        <f>VLOOKUP(B5538,lookup!A:D,4,FALSE)</f>
        <v>E31000046</v>
      </c>
      <c r="E5538" s="33" t="s">
        <v>7</v>
      </c>
      <c r="F5538" s="1" t="s">
        <v>252</v>
      </c>
      <c r="G5538" s="33" t="s">
        <v>14</v>
      </c>
      <c r="H5538" s="34">
        <v>0</v>
      </c>
    </row>
    <row r="5539" spans="1:8" x14ac:dyDescent="0.35">
      <c r="A5539" s="33">
        <v>2015</v>
      </c>
      <c r="B5539" s="33" t="s">
        <v>71</v>
      </c>
      <c r="C5539" s="33" t="str">
        <f>VLOOKUP(B5539,lookup!A:D,3,FALSE)</f>
        <v>Metropolitan Fire Authorities</v>
      </c>
      <c r="D5539" s="33" t="str">
        <f>VLOOKUP(B5539,lookup!A:D,4,FALSE)</f>
        <v>E31000046</v>
      </c>
      <c r="E5539" s="33" t="s">
        <v>7</v>
      </c>
      <c r="F5539" s="1" t="s">
        <v>252</v>
      </c>
      <c r="G5539" s="33" t="s">
        <v>5</v>
      </c>
      <c r="H5539" s="34">
        <v>0</v>
      </c>
    </row>
    <row r="5540" spans="1:8" x14ac:dyDescent="0.35">
      <c r="A5540" s="33">
        <v>2015</v>
      </c>
      <c r="B5540" s="33" t="s">
        <v>71</v>
      </c>
      <c r="C5540" s="33" t="str">
        <f>VLOOKUP(B5540,lookup!A:D,3,FALSE)</f>
        <v>Metropolitan Fire Authorities</v>
      </c>
      <c r="D5540" s="33" t="str">
        <f>VLOOKUP(B5540,lookup!A:D,4,FALSE)</f>
        <v>E31000046</v>
      </c>
      <c r="E5540" s="33" t="s">
        <v>15</v>
      </c>
      <c r="F5540" s="1" t="s">
        <v>252</v>
      </c>
      <c r="G5540" s="33" t="s">
        <v>10</v>
      </c>
      <c r="H5540" s="34">
        <v>0</v>
      </c>
    </row>
    <row r="5541" spans="1:8" x14ac:dyDescent="0.35">
      <c r="A5541" s="33">
        <v>2015</v>
      </c>
      <c r="B5541" s="33" t="s">
        <v>71</v>
      </c>
      <c r="C5541" s="33" t="str">
        <f>VLOOKUP(B5541,lookup!A:D,3,FALSE)</f>
        <v>Metropolitan Fire Authorities</v>
      </c>
      <c r="D5541" s="33" t="str">
        <f>VLOOKUP(B5541,lookup!A:D,4,FALSE)</f>
        <v>E31000046</v>
      </c>
      <c r="E5541" s="33" t="s">
        <v>15</v>
      </c>
      <c r="F5541" s="1" t="s">
        <v>252</v>
      </c>
      <c r="G5541" s="33" t="s">
        <v>11</v>
      </c>
      <c r="H5541" s="34">
        <v>0</v>
      </c>
    </row>
    <row r="5542" spans="1:8" x14ac:dyDescent="0.35">
      <c r="A5542" s="33">
        <v>2015</v>
      </c>
      <c r="B5542" s="33" t="s">
        <v>71</v>
      </c>
      <c r="C5542" s="33" t="str">
        <f>VLOOKUP(B5542,lookup!A:D,3,FALSE)</f>
        <v>Metropolitan Fire Authorities</v>
      </c>
      <c r="D5542" s="33" t="str">
        <f>VLOOKUP(B5542,lookup!A:D,4,FALSE)</f>
        <v>E31000046</v>
      </c>
      <c r="E5542" s="33" t="s">
        <v>15</v>
      </c>
      <c r="F5542" s="1" t="s">
        <v>252</v>
      </c>
      <c r="G5542" s="33" t="s">
        <v>12</v>
      </c>
      <c r="H5542" s="34">
        <v>0</v>
      </c>
    </row>
    <row r="5543" spans="1:8" x14ac:dyDescent="0.35">
      <c r="A5543" s="33">
        <v>2015</v>
      </c>
      <c r="B5543" s="33" t="s">
        <v>71</v>
      </c>
      <c r="C5543" s="33" t="str">
        <f>VLOOKUP(B5543,lookup!A:D,3,FALSE)</f>
        <v>Metropolitan Fire Authorities</v>
      </c>
      <c r="D5543" s="33" t="str">
        <f>VLOOKUP(B5543,lookup!A:D,4,FALSE)</f>
        <v>E31000046</v>
      </c>
      <c r="E5543" s="33" t="s">
        <v>15</v>
      </c>
      <c r="F5543" s="1" t="s">
        <v>252</v>
      </c>
      <c r="G5543" s="33" t="s">
        <v>13</v>
      </c>
      <c r="H5543" s="34">
        <v>0</v>
      </c>
    </row>
    <row r="5544" spans="1:8" x14ac:dyDescent="0.35">
      <c r="A5544" s="33">
        <v>2015</v>
      </c>
      <c r="B5544" s="33" t="s">
        <v>71</v>
      </c>
      <c r="C5544" s="33" t="str">
        <f>VLOOKUP(B5544,lookup!A:D,3,FALSE)</f>
        <v>Metropolitan Fire Authorities</v>
      </c>
      <c r="D5544" s="33" t="str">
        <f>VLOOKUP(B5544,lookup!A:D,4,FALSE)</f>
        <v>E31000046</v>
      </c>
      <c r="E5544" s="33" t="s">
        <v>15</v>
      </c>
      <c r="F5544" s="1" t="s">
        <v>252</v>
      </c>
      <c r="G5544" s="33" t="s">
        <v>14</v>
      </c>
      <c r="H5544" s="34">
        <v>0</v>
      </c>
    </row>
    <row r="5545" spans="1:8" x14ac:dyDescent="0.35">
      <c r="A5545" s="33">
        <v>2015</v>
      </c>
      <c r="B5545" s="33" t="s">
        <v>71</v>
      </c>
      <c r="C5545" s="33" t="str">
        <f>VLOOKUP(B5545,lookup!A:D,3,FALSE)</f>
        <v>Metropolitan Fire Authorities</v>
      </c>
      <c r="D5545" s="33" t="str">
        <f>VLOOKUP(B5545,lookup!A:D,4,FALSE)</f>
        <v>E31000046</v>
      </c>
      <c r="E5545" s="33" t="s">
        <v>15</v>
      </c>
      <c r="F5545" s="1" t="s">
        <v>252</v>
      </c>
      <c r="G5545" s="33" t="s">
        <v>5</v>
      </c>
      <c r="H5545" s="34">
        <v>0</v>
      </c>
    </row>
    <row r="5546" spans="1:8" x14ac:dyDescent="0.35">
      <c r="A5546" s="33">
        <v>2015</v>
      </c>
      <c r="B5546" s="33" t="s">
        <v>75</v>
      </c>
      <c r="C5546" s="33" t="str">
        <f>VLOOKUP(B5546,lookup!A:D,3,FALSE)</f>
        <v>Metropolitan Fire Authorities</v>
      </c>
      <c r="D5546" s="33" t="str">
        <f>VLOOKUP(B5546,lookup!A:D,4,FALSE)</f>
        <v>E31000040</v>
      </c>
      <c r="E5546" s="33" t="s">
        <v>7</v>
      </c>
      <c r="F5546" s="1" t="s">
        <v>219</v>
      </c>
      <c r="G5546" s="33" t="s">
        <v>8</v>
      </c>
      <c r="H5546" s="34">
        <v>4</v>
      </c>
    </row>
    <row r="5547" spans="1:8" x14ac:dyDescent="0.35">
      <c r="A5547" s="33">
        <v>2015</v>
      </c>
      <c r="B5547" s="33" t="s">
        <v>75</v>
      </c>
      <c r="C5547" s="33" t="str">
        <f>VLOOKUP(B5547,lookup!A:D,3,FALSE)</f>
        <v>Metropolitan Fire Authorities</v>
      </c>
      <c r="D5547" s="33" t="str">
        <f>VLOOKUP(B5547,lookup!A:D,4,FALSE)</f>
        <v>E31000040</v>
      </c>
      <c r="E5547" s="33" t="s">
        <v>7</v>
      </c>
      <c r="F5547" s="1" t="s">
        <v>219</v>
      </c>
      <c r="G5547" s="33" t="s">
        <v>178</v>
      </c>
      <c r="H5547" s="34">
        <v>8</v>
      </c>
    </row>
    <row r="5548" spans="1:8" x14ac:dyDescent="0.35">
      <c r="A5548" s="33">
        <v>2015</v>
      </c>
      <c r="B5548" s="33" t="s">
        <v>75</v>
      </c>
      <c r="C5548" s="33" t="str">
        <f>VLOOKUP(B5548,lookup!A:D,3,FALSE)</f>
        <v>Metropolitan Fire Authorities</v>
      </c>
      <c r="D5548" s="33" t="str">
        <f>VLOOKUP(B5548,lookup!A:D,4,FALSE)</f>
        <v>E31000040</v>
      </c>
      <c r="E5548" s="33" t="s">
        <v>7</v>
      </c>
      <c r="F5548" s="1" t="s">
        <v>219</v>
      </c>
      <c r="G5548" s="33" t="s">
        <v>10</v>
      </c>
      <c r="H5548" s="34">
        <v>13</v>
      </c>
    </row>
    <row r="5549" spans="1:8" x14ac:dyDescent="0.35">
      <c r="A5549" s="33">
        <v>2015</v>
      </c>
      <c r="B5549" s="33" t="s">
        <v>75</v>
      </c>
      <c r="C5549" s="33" t="str">
        <f>VLOOKUP(B5549,lookup!A:D,3,FALSE)</f>
        <v>Metropolitan Fire Authorities</v>
      </c>
      <c r="D5549" s="33" t="str">
        <f>VLOOKUP(B5549,lookup!A:D,4,FALSE)</f>
        <v>E31000040</v>
      </c>
      <c r="E5549" s="33" t="s">
        <v>7</v>
      </c>
      <c r="F5549" s="1" t="s">
        <v>219</v>
      </c>
      <c r="G5549" s="33" t="s">
        <v>11</v>
      </c>
      <c r="H5549" s="34">
        <v>59</v>
      </c>
    </row>
    <row r="5550" spans="1:8" x14ac:dyDescent="0.35">
      <c r="A5550" s="33">
        <v>2015</v>
      </c>
      <c r="B5550" s="33" t="s">
        <v>75</v>
      </c>
      <c r="C5550" s="33" t="str">
        <f>VLOOKUP(B5550,lookup!A:D,3,FALSE)</f>
        <v>Metropolitan Fire Authorities</v>
      </c>
      <c r="D5550" s="33" t="str">
        <f>VLOOKUP(B5550,lookup!A:D,4,FALSE)</f>
        <v>E31000040</v>
      </c>
      <c r="E5550" s="33" t="s">
        <v>7</v>
      </c>
      <c r="F5550" s="1" t="s">
        <v>219</v>
      </c>
      <c r="G5550" s="33" t="s">
        <v>12</v>
      </c>
      <c r="H5550" s="34">
        <v>216</v>
      </c>
    </row>
    <row r="5551" spans="1:8" x14ac:dyDescent="0.35">
      <c r="A5551" s="33">
        <v>2015</v>
      </c>
      <c r="B5551" s="33" t="s">
        <v>75</v>
      </c>
      <c r="C5551" s="33" t="str">
        <f>VLOOKUP(B5551,lookup!A:D,3,FALSE)</f>
        <v>Metropolitan Fire Authorities</v>
      </c>
      <c r="D5551" s="33" t="str">
        <f>VLOOKUP(B5551,lookup!A:D,4,FALSE)</f>
        <v>E31000040</v>
      </c>
      <c r="E5551" s="33" t="s">
        <v>7</v>
      </c>
      <c r="F5551" s="1" t="s">
        <v>219</v>
      </c>
      <c r="G5551" s="33" t="s">
        <v>13</v>
      </c>
      <c r="H5551" s="34">
        <v>190</v>
      </c>
    </row>
    <row r="5552" spans="1:8" x14ac:dyDescent="0.35">
      <c r="A5552" s="33">
        <v>2015</v>
      </c>
      <c r="B5552" s="33" t="s">
        <v>75</v>
      </c>
      <c r="C5552" s="33" t="str">
        <f>VLOOKUP(B5552,lookup!A:D,3,FALSE)</f>
        <v>Metropolitan Fire Authorities</v>
      </c>
      <c r="D5552" s="33" t="str">
        <f>VLOOKUP(B5552,lookup!A:D,4,FALSE)</f>
        <v>E31000040</v>
      </c>
      <c r="E5552" s="33" t="s">
        <v>7</v>
      </c>
      <c r="F5552" s="1" t="s">
        <v>219</v>
      </c>
      <c r="G5552" s="33" t="s">
        <v>14</v>
      </c>
      <c r="H5552" s="34">
        <v>901</v>
      </c>
    </row>
    <row r="5553" spans="1:8" x14ac:dyDescent="0.35">
      <c r="A5553" s="33">
        <v>2015</v>
      </c>
      <c r="B5553" s="33" t="s">
        <v>75</v>
      </c>
      <c r="C5553" s="33" t="str">
        <f>VLOOKUP(B5553,lookup!A:D,3,FALSE)</f>
        <v>Metropolitan Fire Authorities</v>
      </c>
      <c r="D5553" s="33" t="str">
        <f>VLOOKUP(B5553,lookup!A:D,4,FALSE)</f>
        <v>E31000040</v>
      </c>
      <c r="E5553" s="33" t="s">
        <v>7</v>
      </c>
      <c r="F5553" s="1" t="s">
        <v>219</v>
      </c>
      <c r="G5553" s="33" t="s">
        <v>5</v>
      </c>
      <c r="H5553" s="34">
        <v>1391</v>
      </c>
    </row>
    <row r="5554" spans="1:8" x14ac:dyDescent="0.35">
      <c r="A5554" s="33">
        <v>2015</v>
      </c>
      <c r="B5554" s="33" t="s">
        <v>75</v>
      </c>
      <c r="C5554" s="33" t="str">
        <f>VLOOKUP(B5554,lookup!A:D,3,FALSE)</f>
        <v>Metropolitan Fire Authorities</v>
      </c>
      <c r="D5554" s="33" t="str">
        <f>VLOOKUP(B5554,lookup!A:D,4,FALSE)</f>
        <v>E31000040</v>
      </c>
      <c r="E5554" s="33" t="s">
        <v>15</v>
      </c>
      <c r="F5554" s="1" t="s">
        <v>219</v>
      </c>
      <c r="G5554" s="33" t="s">
        <v>8</v>
      </c>
      <c r="H5554" s="34">
        <v>0</v>
      </c>
    </row>
    <row r="5555" spans="1:8" x14ac:dyDescent="0.35">
      <c r="A5555" s="33">
        <v>2015</v>
      </c>
      <c r="B5555" s="33" t="s">
        <v>75</v>
      </c>
      <c r="C5555" s="33" t="str">
        <f>VLOOKUP(B5555,lookup!A:D,3,FALSE)</f>
        <v>Metropolitan Fire Authorities</v>
      </c>
      <c r="D5555" s="33" t="str">
        <f>VLOOKUP(B5555,lookup!A:D,4,FALSE)</f>
        <v>E31000040</v>
      </c>
      <c r="E5555" s="33" t="s">
        <v>15</v>
      </c>
      <c r="F5555" s="1" t="s">
        <v>219</v>
      </c>
      <c r="G5555" s="33" t="s">
        <v>178</v>
      </c>
      <c r="H5555" s="34">
        <v>0</v>
      </c>
    </row>
    <row r="5556" spans="1:8" x14ac:dyDescent="0.35">
      <c r="A5556" s="33">
        <v>2015</v>
      </c>
      <c r="B5556" s="33" t="s">
        <v>75</v>
      </c>
      <c r="C5556" s="33" t="str">
        <f>VLOOKUP(B5556,lookup!A:D,3,FALSE)</f>
        <v>Metropolitan Fire Authorities</v>
      </c>
      <c r="D5556" s="33" t="str">
        <f>VLOOKUP(B5556,lookup!A:D,4,FALSE)</f>
        <v>E31000040</v>
      </c>
      <c r="E5556" s="33" t="s">
        <v>15</v>
      </c>
      <c r="F5556" s="1" t="s">
        <v>219</v>
      </c>
      <c r="G5556" s="33" t="s">
        <v>10</v>
      </c>
      <c r="H5556" s="34">
        <v>0</v>
      </c>
    </row>
    <row r="5557" spans="1:8" x14ac:dyDescent="0.35">
      <c r="A5557" s="33">
        <v>2015</v>
      </c>
      <c r="B5557" s="33" t="s">
        <v>75</v>
      </c>
      <c r="C5557" s="33" t="str">
        <f>VLOOKUP(B5557,lookup!A:D,3,FALSE)</f>
        <v>Metropolitan Fire Authorities</v>
      </c>
      <c r="D5557" s="33" t="str">
        <f>VLOOKUP(B5557,lookup!A:D,4,FALSE)</f>
        <v>E31000040</v>
      </c>
      <c r="E5557" s="33" t="s">
        <v>15</v>
      </c>
      <c r="F5557" s="1" t="s">
        <v>219</v>
      </c>
      <c r="G5557" s="33" t="s">
        <v>11</v>
      </c>
      <c r="H5557" s="34">
        <v>0</v>
      </c>
    </row>
    <row r="5558" spans="1:8" x14ac:dyDescent="0.35">
      <c r="A5558" s="33">
        <v>2015</v>
      </c>
      <c r="B5558" s="33" t="s">
        <v>75</v>
      </c>
      <c r="C5558" s="33" t="str">
        <f>VLOOKUP(B5558,lookup!A:D,3,FALSE)</f>
        <v>Metropolitan Fire Authorities</v>
      </c>
      <c r="D5558" s="33" t="str">
        <f>VLOOKUP(B5558,lookup!A:D,4,FALSE)</f>
        <v>E31000040</v>
      </c>
      <c r="E5558" s="33" t="s">
        <v>15</v>
      </c>
      <c r="F5558" s="1" t="s">
        <v>219</v>
      </c>
      <c r="G5558" s="33" t="s">
        <v>12</v>
      </c>
      <c r="H5558" s="34">
        <v>0</v>
      </c>
    </row>
    <row r="5559" spans="1:8" x14ac:dyDescent="0.35">
      <c r="A5559" s="33">
        <v>2015</v>
      </c>
      <c r="B5559" s="33" t="s">
        <v>75</v>
      </c>
      <c r="C5559" s="33" t="str">
        <f>VLOOKUP(B5559,lookup!A:D,3,FALSE)</f>
        <v>Metropolitan Fire Authorities</v>
      </c>
      <c r="D5559" s="33" t="str">
        <f>VLOOKUP(B5559,lookup!A:D,4,FALSE)</f>
        <v>E31000040</v>
      </c>
      <c r="E5559" s="33" t="s">
        <v>15</v>
      </c>
      <c r="F5559" s="1" t="s">
        <v>219</v>
      </c>
      <c r="G5559" s="33" t="s">
        <v>13</v>
      </c>
      <c r="H5559" s="34">
        <v>1</v>
      </c>
    </row>
    <row r="5560" spans="1:8" x14ac:dyDescent="0.35">
      <c r="A5560" s="33">
        <v>2015</v>
      </c>
      <c r="B5560" s="33" t="s">
        <v>75</v>
      </c>
      <c r="C5560" s="33" t="str">
        <f>VLOOKUP(B5560,lookup!A:D,3,FALSE)</f>
        <v>Metropolitan Fire Authorities</v>
      </c>
      <c r="D5560" s="33" t="str">
        <f>VLOOKUP(B5560,lookup!A:D,4,FALSE)</f>
        <v>E31000040</v>
      </c>
      <c r="E5560" s="33" t="s">
        <v>15</v>
      </c>
      <c r="F5560" s="1" t="s">
        <v>219</v>
      </c>
      <c r="G5560" s="33" t="s">
        <v>14</v>
      </c>
      <c r="H5560" s="34">
        <v>27</v>
      </c>
    </row>
    <row r="5561" spans="1:8" x14ac:dyDescent="0.35">
      <c r="A5561" s="33">
        <v>2015</v>
      </c>
      <c r="B5561" s="33" t="s">
        <v>75</v>
      </c>
      <c r="C5561" s="33" t="str">
        <f>VLOOKUP(B5561,lookup!A:D,3,FALSE)</f>
        <v>Metropolitan Fire Authorities</v>
      </c>
      <c r="D5561" s="33" t="str">
        <f>VLOOKUP(B5561,lookup!A:D,4,FALSE)</f>
        <v>E31000040</v>
      </c>
      <c r="E5561" s="33" t="s">
        <v>15</v>
      </c>
      <c r="F5561" s="1" t="s">
        <v>219</v>
      </c>
      <c r="G5561" s="33" t="s">
        <v>5</v>
      </c>
      <c r="H5561" s="34">
        <v>28</v>
      </c>
    </row>
    <row r="5562" spans="1:8" x14ac:dyDescent="0.35">
      <c r="A5562" s="33">
        <v>2015</v>
      </c>
      <c r="B5562" s="33" t="s">
        <v>75</v>
      </c>
      <c r="C5562" s="33" t="str">
        <f>VLOOKUP(B5562,lookup!A:D,3,FALSE)</f>
        <v>Metropolitan Fire Authorities</v>
      </c>
      <c r="D5562" s="33" t="str">
        <f>VLOOKUP(B5562,lookup!A:D,4,FALSE)</f>
        <v>E31000040</v>
      </c>
      <c r="E5562" s="33" t="s">
        <v>7</v>
      </c>
      <c r="F5562" s="1" t="s">
        <v>252</v>
      </c>
      <c r="G5562" s="33" t="s">
        <v>10</v>
      </c>
      <c r="H5562" s="34">
        <v>0</v>
      </c>
    </row>
    <row r="5563" spans="1:8" x14ac:dyDescent="0.35">
      <c r="A5563" s="33">
        <v>2015</v>
      </c>
      <c r="B5563" s="33" t="s">
        <v>75</v>
      </c>
      <c r="C5563" s="33" t="str">
        <f>VLOOKUP(B5563,lookup!A:D,3,FALSE)</f>
        <v>Metropolitan Fire Authorities</v>
      </c>
      <c r="D5563" s="33" t="str">
        <f>VLOOKUP(B5563,lookup!A:D,4,FALSE)</f>
        <v>E31000040</v>
      </c>
      <c r="E5563" s="33" t="s">
        <v>7</v>
      </c>
      <c r="F5563" s="1" t="s">
        <v>252</v>
      </c>
      <c r="G5563" s="33" t="s">
        <v>11</v>
      </c>
      <c r="H5563" s="34">
        <v>0</v>
      </c>
    </row>
    <row r="5564" spans="1:8" x14ac:dyDescent="0.35">
      <c r="A5564" s="33">
        <v>2015</v>
      </c>
      <c r="B5564" s="33" t="s">
        <v>75</v>
      </c>
      <c r="C5564" s="33" t="str">
        <f>VLOOKUP(B5564,lookup!A:D,3,FALSE)</f>
        <v>Metropolitan Fire Authorities</v>
      </c>
      <c r="D5564" s="33" t="str">
        <f>VLOOKUP(B5564,lookup!A:D,4,FALSE)</f>
        <v>E31000040</v>
      </c>
      <c r="E5564" s="33" t="s">
        <v>7</v>
      </c>
      <c r="F5564" s="1" t="s">
        <v>252</v>
      </c>
      <c r="G5564" s="33" t="s">
        <v>12</v>
      </c>
      <c r="H5564" s="34">
        <v>4</v>
      </c>
    </row>
    <row r="5565" spans="1:8" x14ac:dyDescent="0.35">
      <c r="A5565" s="33">
        <v>2015</v>
      </c>
      <c r="B5565" s="33" t="s">
        <v>75</v>
      </c>
      <c r="C5565" s="33" t="str">
        <f>VLOOKUP(B5565,lookup!A:D,3,FALSE)</f>
        <v>Metropolitan Fire Authorities</v>
      </c>
      <c r="D5565" s="33" t="str">
        <f>VLOOKUP(B5565,lookup!A:D,4,FALSE)</f>
        <v>E31000040</v>
      </c>
      <c r="E5565" s="33" t="s">
        <v>7</v>
      </c>
      <c r="F5565" s="1" t="s">
        <v>252</v>
      </c>
      <c r="G5565" s="33" t="s">
        <v>13</v>
      </c>
      <c r="H5565" s="34">
        <v>3</v>
      </c>
    </row>
    <row r="5566" spans="1:8" x14ac:dyDescent="0.35">
      <c r="A5566" s="33">
        <v>2015</v>
      </c>
      <c r="B5566" s="33" t="s">
        <v>75</v>
      </c>
      <c r="C5566" s="33" t="str">
        <f>VLOOKUP(B5566,lookup!A:D,3,FALSE)</f>
        <v>Metropolitan Fire Authorities</v>
      </c>
      <c r="D5566" s="33" t="str">
        <f>VLOOKUP(B5566,lookup!A:D,4,FALSE)</f>
        <v>E31000040</v>
      </c>
      <c r="E5566" s="33" t="s">
        <v>7</v>
      </c>
      <c r="F5566" s="1" t="s">
        <v>252</v>
      </c>
      <c r="G5566" s="33" t="s">
        <v>14</v>
      </c>
      <c r="H5566" s="34">
        <v>24</v>
      </c>
    </row>
    <row r="5567" spans="1:8" x14ac:dyDescent="0.35">
      <c r="A5567" s="33">
        <v>2015</v>
      </c>
      <c r="B5567" s="33" t="s">
        <v>75</v>
      </c>
      <c r="C5567" s="33" t="str">
        <f>VLOOKUP(B5567,lookup!A:D,3,FALSE)</f>
        <v>Metropolitan Fire Authorities</v>
      </c>
      <c r="D5567" s="33" t="str">
        <f>VLOOKUP(B5567,lookup!A:D,4,FALSE)</f>
        <v>E31000040</v>
      </c>
      <c r="E5567" s="33" t="s">
        <v>7</v>
      </c>
      <c r="F5567" s="1" t="s">
        <v>252</v>
      </c>
      <c r="G5567" s="33" t="s">
        <v>5</v>
      </c>
      <c r="H5567" s="34">
        <v>31</v>
      </c>
    </row>
    <row r="5568" spans="1:8" x14ac:dyDescent="0.35">
      <c r="A5568" s="33">
        <v>2015</v>
      </c>
      <c r="B5568" s="33" t="s">
        <v>75</v>
      </c>
      <c r="C5568" s="33" t="str">
        <f>VLOOKUP(B5568,lookup!A:D,3,FALSE)</f>
        <v>Metropolitan Fire Authorities</v>
      </c>
      <c r="D5568" s="33" t="str">
        <f>VLOOKUP(B5568,lookup!A:D,4,FALSE)</f>
        <v>E31000040</v>
      </c>
      <c r="E5568" s="33" t="s">
        <v>15</v>
      </c>
      <c r="F5568" s="1" t="s">
        <v>252</v>
      </c>
      <c r="G5568" s="33" t="s">
        <v>10</v>
      </c>
      <c r="H5568" s="34">
        <v>0</v>
      </c>
    </row>
    <row r="5569" spans="1:9" x14ac:dyDescent="0.35">
      <c r="A5569" s="33">
        <v>2015</v>
      </c>
      <c r="B5569" s="33" t="s">
        <v>75</v>
      </c>
      <c r="C5569" s="33" t="str">
        <f>VLOOKUP(B5569,lookup!A:D,3,FALSE)</f>
        <v>Metropolitan Fire Authorities</v>
      </c>
      <c r="D5569" s="33" t="str">
        <f>VLOOKUP(B5569,lookup!A:D,4,FALSE)</f>
        <v>E31000040</v>
      </c>
      <c r="E5569" s="33" t="s">
        <v>15</v>
      </c>
      <c r="F5569" s="1" t="s">
        <v>252</v>
      </c>
      <c r="G5569" s="33" t="s">
        <v>11</v>
      </c>
      <c r="H5569" s="34">
        <v>0</v>
      </c>
    </row>
    <row r="5570" spans="1:9" x14ac:dyDescent="0.35">
      <c r="A5570" s="33">
        <v>2015</v>
      </c>
      <c r="B5570" s="33" t="s">
        <v>75</v>
      </c>
      <c r="C5570" s="33" t="str">
        <f>VLOOKUP(B5570,lookup!A:D,3,FALSE)</f>
        <v>Metropolitan Fire Authorities</v>
      </c>
      <c r="D5570" s="33" t="str">
        <f>VLOOKUP(B5570,lookup!A:D,4,FALSE)</f>
        <v>E31000040</v>
      </c>
      <c r="E5570" s="33" t="s">
        <v>15</v>
      </c>
      <c r="F5570" s="1" t="s">
        <v>252</v>
      </c>
      <c r="G5570" s="33" t="s">
        <v>12</v>
      </c>
      <c r="H5570" s="34">
        <v>0</v>
      </c>
    </row>
    <row r="5571" spans="1:9" x14ac:dyDescent="0.35">
      <c r="A5571" s="33">
        <v>2015</v>
      </c>
      <c r="B5571" s="33" t="s">
        <v>75</v>
      </c>
      <c r="C5571" s="33" t="str">
        <f>VLOOKUP(B5571,lookup!A:D,3,FALSE)</f>
        <v>Metropolitan Fire Authorities</v>
      </c>
      <c r="D5571" s="33" t="str">
        <f>VLOOKUP(B5571,lookup!A:D,4,FALSE)</f>
        <v>E31000040</v>
      </c>
      <c r="E5571" s="33" t="s">
        <v>15</v>
      </c>
      <c r="F5571" s="1" t="s">
        <v>252</v>
      </c>
      <c r="G5571" s="33" t="s">
        <v>13</v>
      </c>
      <c r="H5571" s="34">
        <v>0</v>
      </c>
    </row>
    <row r="5572" spans="1:9" x14ac:dyDescent="0.35">
      <c r="A5572" s="33">
        <v>2015</v>
      </c>
      <c r="B5572" s="33" t="s">
        <v>75</v>
      </c>
      <c r="C5572" s="33" t="str">
        <f>VLOOKUP(B5572,lookup!A:D,3,FALSE)</f>
        <v>Metropolitan Fire Authorities</v>
      </c>
      <c r="D5572" s="33" t="str">
        <f>VLOOKUP(B5572,lookup!A:D,4,FALSE)</f>
        <v>E31000040</v>
      </c>
      <c r="E5572" s="33" t="s">
        <v>15</v>
      </c>
      <c r="F5572" s="1" t="s">
        <v>252</v>
      </c>
      <c r="G5572" s="33" t="s">
        <v>14</v>
      </c>
      <c r="H5572" s="34">
        <v>0</v>
      </c>
    </row>
    <row r="5573" spans="1:9" x14ac:dyDescent="0.35">
      <c r="A5573" s="33">
        <v>2015</v>
      </c>
      <c r="B5573" s="33" t="s">
        <v>75</v>
      </c>
      <c r="C5573" s="33" t="str">
        <f>VLOOKUP(B5573,lookup!A:D,3,FALSE)</f>
        <v>Metropolitan Fire Authorities</v>
      </c>
      <c r="D5573" s="33" t="str">
        <f>VLOOKUP(B5573,lookup!A:D,4,FALSE)</f>
        <v>E31000040</v>
      </c>
      <c r="E5573" s="33" t="s">
        <v>15</v>
      </c>
      <c r="F5573" s="1" t="s">
        <v>252</v>
      </c>
      <c r="G5573" s="33" t="s">
        <v>5</v>
      </c>
      <c r="H5573" s="34">
        <v>0</v>
      </c>
    </row>
    <row r="5574" spans="1:9" x14ac:dyDescent="0.35">
      <c r="A5574" s="33">
        <v>2015</v>
      </c>
      <c r="B5574" s="33" t="s">
        <v>291</v>
      </c>
      <c r="C5574" s="33" t="str">
        <f>VLOOKUP(B5574,lookup!A:D,3,FALSE)</f>
        <v>Non Metropolitan Fire Authorities</v>
      </c>
      <c r="D5574" s="33" t="str">
        <f>VLOOKUP(B5574,lookup!A:D,4,FALSE)</f>
        <v>E31000048</v>
      </c>
      <c r="E5574" s="33" t="s">
        <v>7</v>
      </c>
      <c r="F5574" s="1" t="s">
        <v>219</v>
      </c>
      <c r="G5574" s="33" t="s">
        <v>8</v>
      </c>
      <c r="H5574" s="34">
        <v>4</v>
      </c>
      <c r="I5574" t="s">
        <v>319</v>
      </c>
    </row>
    <row r="5575" spans="1:9" x14ac:dyDescent="0.35">
      <c r="A5575" s="33">
        <v>2015</v>
      </c>
      <c r="B5575" s="33" t="s">
        <v>291</v>
      </c>
      <c r="C5575" s="33" t="str">
        <f>VLOOKUP(B5575,lookup!A:D,3,FALSE)</f>
        <v>Non Metropolitan Fire Authorities</v>
      </c>
      <c r="D5575" s="33" t="str">
        <f>VLOOKUP(B5575,lookup!A:D,4,FALSE)</f>
        <v>E31000048</v>
      </c>
      <c r="E5575" s="33" t="s">
        <v>7</v>
      </c>
      <c r="F5575" s="1" t="s">
        <v>219</v>
      </c>
      <c r="G5575" s="33" t="s">
        <v>178</v>
      </c>
      <c r="H5575" s="34">
        <v>6</v>
      </c>
      <c r="I5575" t="s">
        <v>319</v>
      </c>
    </row>
    <row r="5576" spans="1:9" x14ac:dyDescent="0.35">
      <c r="A5576" s="33">
        <v>2015</v>
      </c>
      <c r="B5576" s="33" t="s">
        <v>291</v>
      </c>
      <c r="C5576" s="33" t="str">
        <f>VLOOKUP(B5576,lookup!A:D,3,FALSE)</f>
        <v>Non Metropolitan Fire Authorities</v>
      </c>
      <c r="D5576" s="33" t="str">
        <f>VLOOKUP(B5576,lookup!A:D,4,FALSE)</f>
        <v>E31000048</v>
      </c>
      <c r="E5576" s="33" t="s">
        <v>7</v>
      </c>
      <c r="F5576" s="1" t="s">
        <v>219</v>
      </c>
      <c r="G5576" s="33" t="s">
        <v>10</v>
      </c>
      <c r="H5576" s="34">
        <v>23</v>
      </c>
      <c r="I5576" t="s">
        <v>319</v>
      </c>
    </row>
    <row r="5577" spans="1:9" x14ac:dyDescent="0.35">
      <c r="A5577" s="33">
        <v>2015</v>
      </c>
      <c r="B5577" s="33" t="s">
        <v>291</v>
      </c>
      <c r="C5577" s="33" t="str">
        <f>VLOOKUP(B5577,lookup!A:D,3,FALSE)</f>
        <v>Non Metropolitan Fire Authorities</v>
      </c>
      <c r="D5577" s="33" t="str">
        <f>VLOOKUP(B5577,lookup!A:D,4,FALSE)</f>
        <v>E31000048</v>
      </c>
      <c r="E5577" s="33" t="s">
        <v>7</v>
      </c>
      <c r="F5577" s="1" t="s">
        <v>219</v>
      </c>
      <c r="G5577" s="33" t="s">
        <v>11</v>
      </c>
      <c r="H5577" s="34">
        <v>49</v>
      </c>
      <c r="I5577" t="s">
        <v>319</v>
      </c>
    </row>
    <row r="5578" spans="1:9" x14ac:dyDescent="0.35">
      <c r="A5578" s="33">
        <v>2015</v>
      </c>
      <c r="B5578" s="33" t="s">
        <v>291</v>
      </c>
      <c r="C5578" s="33" t="str">
        <f>VLOOKUP(B5578,lookup!A:D,3,FALSE)</f>
        <v>Non Metropolitan Fire Authorities</v>
      </c>
      <c r="D5578" s="33" t="str">
        <f>VLOOKUP(B5578,lookup!A:D,4,FALSE)</f>
        <v>E31000048</v>
      </c>
      <c r="E5578" s="33" t="s">
        <v>7</v>
      </c>
      <c r="F5578" s="1" t="s">
        <v>219</v>
      </c>
      <c r="G5578" s="33" t="s">
        <v>12</v>
      </c>
      <c r="H5578" s="34">
        <v>99</v>
      </c>
      <c r="I5578" t="s">
        <v>319</v>
      </c>
    </row>
    <row r="5579" spans="1:9" x14ac:dyDescent="0.35">
      <c r="A5579" s="33">
        <v>2015</v>
      </c>
      <c r="B5579" s="33" t="s">
        <v>291</v>
      </c>
      <c r="C5579" s="33" t="str">
        <f>VLOOKUP(B5579,lookup!A:D,3,FALSE)</f>
        <v>Non Metropolitan Fire Authorities</v>
      </c>
      <c r="D5579" s="33" t="str">
        <f>VLOOKUP(B5579,lookup!A:D,4,FALSE)</f>
        <v>E31000048</v>
      </c>
      <c r="E5579" s="33" t="s">
        <v>7</v>
      </c>
      <c r="F5579" s="1" t="s">
        <v>219</v>
      </c>
      <c r="G5579" s="33" t="s">
        <v>13</v>
      </c>
      <c r="H5579" s="34">
        <v>94</v>
      </c>
      <c r="I5579" t="s">
        <v>319</v>
      </c>
    </row>
    <row r="5580" spans="1:9" x14ac:dyDescent="0.35">
      <c r="A5580" s="33">
        <v>2015</v>
      </c>
      <c r="B5580" s="33" t="s">
        <v>291</v>
      </c>
      <c r="C5580" s="33" t="str">
        <f>VLOOKUP(B5580,lookup!A:D,3,FALSE)</f>
        <v>Non Metropolitan Fire Authorities</v>
      </c>
      <c r="D5580" s="33" t="str">
        <f>VLOOKUP(B5580,lookup!A:D,4,FALSE)</f>
        <v>E31000048</v>
      </c>
      <c r="E5580" s="33" t="s">
        <v>7</v>
      </c>
      <c r="F5580" s="1" t="s">
        <v>219</v>
      </c>
      <c r="G5580" s="33" t="s">
        <v>14</v>
      </c>
      <c r="H5580" s="34">
        <v>435</v>
      </c>
      <c r="I5580" t="s">
        <v>319</v>
      </c>
    </row>
    <row r="5581" spans="1:9" x14ac:dyDescent="0.35">
      <c r="A5581" s="33">
        <v>2015</v>
      </c>
      <c r="B5581" s="33" t="s">
        <v>291</v>
      </c>
      <c r="C5581" s="33" t="str">
        <f>VLOOKUP(B5581,lookup!A:D,3,FALSE)</f>
        <v>Non Metropolitan Fire Authorities</v>
      </c>
      <c r="D5581" s="33" t="str">
        <f>VLOOKUP(B5581,lookup!A:D,4,FALSE)</f>
        <v>E31000048</v>
      </c>
      <c r="E5581" s="33" t="s">
        <v>7</v>
      </c>
      <c r="F5581" s="1" t="s">
        <v>219</v>
      </c>
      <c r="G5581" s="33" t="s">
        <v>5</v>
      </c>
      <c r="H5581" s="34">
        <v>710</v>
      </c>
      <c r="I5581" t="s">
        <v>319</v>
      </c>
    </row>
    <row r="5582" spans="1:9" x14ac:dyDescent="0.35">
      <c r="A5582" s="33">
        <v>2015</v>
      </c>
      <c r="B5582" s="33" t="s">
        <v>291</v>
      </c>
      <c r="C5582" s="33" t="str">
        <f>VLOOKUP(B5582,lookup!A:D,3,FALSE)</f>
        <v>Non Metropolitan Fire Authorities</v>
      </c>
      <c r="D5582" s="33" t="str">
        <f>VLOOKUP(B5582,lookup!A:D,4,FALSE)</f>
        <v>E31000048</v>
      </c>
      <c r="E5582" s="33" t="s">
        <v>15</v>
      </c>
      <c r="F5582" s="1" t="s">
        <v>219</v>
      </c>
      <c r="G5582" s="33" t="s">
        <v>8</v>
      </c>
      <c r="H5582" s="34">
        <v>0</v>
      </c>
      <c r="I5582" t="s">
        <v>319</v>
      </c>
    </row>
    <row r="5583" spans="1:9" x14ac:dyDescent="0.35">
      <c r="A5583" s="33">
        <v>2015</v>
      </c>
      <c r="B5583" s="33" t="s">
        <v>291</v>
      </c>
      <c r="C5583" s="33" t="str">
        <f>VLOOKUP(B5583,lookup!A:D,3,FALSE)</f>
        <v>Non Metropolitan Fire Authorities</v>
      </c>
      <c r="D5583" s="33" t="str">
        <f>VLOOKUP(B5583,lookup!A:D,4,FALSE)</f>
        <v>E31000048</v>
      </c>
      <c r="E5583" s="33" t="s">
        <v>15</v>
      </c>
      <c r="F5583" s="1" t="s">
        <v>219</v>
      </c>
      <c r="G5583" s="33" t="s">
        <v>178</v>
      </c>
      <c r="H5583" s="34">
        <v>0</v>
      </c>
      <c r="I5583" t="s">
        <v>319</v>
      </c>
    </row>
    <row r="5584" spans="1:9" x14ac:dyDescent="0.35">
      <c r="A5584" s="33">
        <v>2015</v>
      </c>
      <c r="B5584" s="33" t="s">
        <v>291</v>
      </c>
      <c r="C5584" s="33" t="str">
        <f>VLOOKUP(B5584,lookup!A:D,3,FALSE)</f>
        <v>Non Metropolitan Fire Authorities</v>
      </c>
      <c r="D5584" s="33" t="str">
        <f>VLOOKUP(B5584,lookup!A:D,4,FALSE)</f>
        <v>E31000048</v>
      </c>
      <c r="E5584" s="33" t="s">
        <v>15</v>
      </c>
      <c r="F5584" s="1" t="s">
        <v>219</v>
      </c>
      <c r="G5584" s="33" t="s">
        <v>10</v>
      </c>
      <c r="H5584" s="34">
        <v>0</v>
      </c>
      <c r="I5584" t="s">
        <v>319</v>
      </c>
    </row>
    <row r="5585" spans="1:9" x14ac:dyDescent="0.35">
      <c r="A5585" s="33">
        <v>2015</v>
      </c>
      <c r="B5585" s="33" t="s">
        <v>291</v>
      </c>
      <c r="C5585" s="33" t="str">
        <f>VLOOKUP(B5585,lookup!A:D,3,FALSE)</f>
        <v>Non Metropolitan Fire Authorities</v>
      </c>
      <c r="D5585" s="33" t="str">
        <f>VLOOKUP(B5585,lookup!A:D,4,FALSE)</f>
        <v>E31000048</v>
      </c>
      <c r="E5585" s="33" t="s">
        <v>15</v>
      </c>
      <c r="F5585" s="1" t="s">
        <v>219</v>
      </c>
      <c r="G5585" s="33" t="s">
        <v>11</v>
      </c>
      <c r="H5585" s="34">
        <v>1</v>
      </c>
      <c r="I5585" t="s">
        <v>319</v>
      </c>
    </row>
    <row r="5586" spans="1:9" x14ac:dyDescent="0.35">
      <c r="A5586" s="33">
        <v>2015</v>
      </c>
      <c r="B5586" s="33" t="s">
        <v>291</v>
      </c>
      <c r="C5586" s="33" t="str">
        <f>VLOOKUP(B5586,lookup!A:D,3,FALSE)</f>
        <v>Non Metropolitan Fire Authorities</v>
      </c>
      <c r="D5586" s="33" t="str">
        <f>VLOOKUP(B5586,lookup!A:D,4,FALSE)</f>
        <v>E31000048</v>
      </c>
      <c r="E5586" s="33" t="s">
        <v>15</v>
      </c>
      <c r="F5586" s="1" t="s">
        <v>219</v>
      </c>
      <c r="G5586" s="33" t="s">
        <v>12</v>
      </c>
      <c r="H5586" s="34">
        <v>2</v>
      </c>
      <c r="I5586" t="s">
        <v>319</v>
      </c>
    </row>
    <row r="5587" spans="1:9" x14ac:dyDescent="0.35">
      <c r="A5587" s="33">
        <v>2015</v>
      </c>
      <c r="B5587" s="33" t="s">
        <v>291</v>
      </c>
      <c r="C5587" s="33" t="str">
        <f>VLOOKUP(B5587,lookup!A:D,3,FALSE)</f>
        <v>Non Metropolitan Fire Authorities</v>
      </c>
      <c r="D5587" s="33" t="str">
        <f>VLOOKUP(B5587,lookup!A:D,4,FALSE)</f>
        <v>E31000048</v>
      </c>
      <c r="E5587" s="33" t="s">
        <v>15</v>
      </c>
      <c r="F5587" s="1" t="s">
        <v>219</v>
      </c>
      <c r="G5587" s="33" t="s">
        <v>13</v>
      </c>
      <c r="H5587" s="34">
        <v>1</v>
      </c>
      <c r="I5587" t="s">
        <v>319</v>
      </c>
    </row>
    <row r="5588" spans="1:9" x14ac:dyDescent="0.35">
      <c r="A5588" s="33">
        <v>2015</v>
      </c>
      <c r="B5588" s="33" t="s">
        <v>291</v>
      </c>
      <c r="C5588" s="33" t="str">
        <f>VLOOKUP(B5588,lookup!A:D,3,FALSE)</f>
        <v>Non Metropolitan Fire Authorities</v>
      </c>
      <c r="D5588" s="33" t="str">
        <f>VLOOKUP(B5588,lookup!A:D,4,FALSE)</f>
        <v>E31000048</v>
      </c>
      <c r="E5588" s="33" t="s">
        <v>15</v>
      </c>
      <c r="F5588" s="1" t="s">
        <v>219</v>
      </c>
      <c r="G5588" s="33" t="s">
        <v>14</v>
      </c>
      <c r="H5588" s="34">
        <v>19</v>
      </c>
      <c r="I5588" t="s">
        <v>319</v>
      </c>
    </row>
    <row r="5589" spans="1:9" x14ac:dyDescent="0.35">
      <c r="A5589" s="33">
        <v>2015</v>
      </c>
      <c r="B5589" s="33" t="s">
        <v>291</v>
      </c>
      <c r="C5589" s="33" t="str">
        <f>VLOOKUP(B5589,lookup!A:D,3,FALSE)</f>
        <v>Non Metropolitan Fire Authorities</v>
      </c>
      <c r="D5589" s="33" t="str">
        <f>VLOOKUP(B5589,lookup!A:D,4,FALSE)</f>
        <v>E31000048</v>
      </c>
      <c r="E5589" s="33" t="s">
        <v>15</v>
      </c>
      <c r="F5589" s="1" t="s">
        <v>219</v>
      </c>
      <c r="G5589" s="33" t="s">
        <v>5</v>
      </c>
      <c r="H5589" s="34">
        <v>23</v>
      </c>
      <c r="I5589" t="s">
        <v>319</v>
      </c>
    </row>
    <row r="5590" spans="1:9" x14ac:dyDescent="0.35">
      <c r="A5590" s="33">
        <v>2015</v>
      </c>
      <c r="B5590" s="33" t="s">
        <v>291</v>
      </c>
      <c r="C5590" s="33" t="str">
        <f>VLOOKUP(B5590,lookup!A:D,3,FALSE)</f>
        <v>Non Metropolitan Fire Authorities</v>
      </c>
      <c r="D5590" s="33" t="str">
        <f>VLOOKUP(B5590,lookup!A:D,4,FALSE)</f>
        <v>E31000048</v>
      </c>
      <c r="E5590" s="33" t="s">
        <v>7</v>
      </c>
      <c r="F5590" s="1" t="s">
        <v>252</v>
      </c>
      <c r="G5590" s="33" t="s">
        <v>10</v>
      </c>
      <c r="H5590" s="34">
        <v>0</v>
      </c>
      <c r="I5590" t="s">
        <v>319</v>
      </c>
    </row>
    <row r="5591" spans="1:9" x14ac:dyDescent="0.35">
      <c r="A5591" s="33">
        <v>2015</v>
      </c>
      <c r="B5591" s="33" t="s">
        <v>291</v>
      </c>
      <c r="C5591" s="33" t="str">
        <f>VLOOKUP(B5591,lookup!A:D,3,FALSE)</f>
        <v>Non Metropolitan Fire Authorities</v>
      </c>
      <c r="D5591" s="33" t="str">
        <f>VLOOKUP(B5591,lookup!A:D,4,FALSE)</f>
        <v>E31000048</v>
      </c>
      <c r="E5591" s="33" t="s">
        <v>7</v>
      </c>
      <c r="F5591" s="1" t="s">
        <v>252</v>
      </c>
      <c r="G5591" s="33" t="s">
        <v>11</v>
      </c>
      <c r="H5591" s="34">
        <v>3</v>
      </c>
      <c r="I5591" t="s">
        <v>319</v>
      </c>
    </row>
    <row r="5592" spans="1:9" x14ac:dyDescent="0.35">
      <c r="A5592" s="33">
        <v>2015</v>
      </c>
      <c r="B5592" s="33" t="s">
        <v>291</v>
      </c>
      <c r="C5592" s="33" t="str">
        <f>VLOOKUP(B5592,lookup!A:D,3,FALSE)</f>
        <v>Non Metropolitan Fire Authorities</v>
      </c>
      <c r="D5592" s="33" t="str">
        <f>VLOOKUP(B5592,lookup!A:D,4,FALSE)</f>
        <v>E31000048</v>
      </c>
      <c r="E5592" s="33" t="s">
        <v>7</v>
      </c>
      <c r="F5592" s="1" t="s">
        <v>252</v>
      </c>
      <c r="G5592" s="33" t="s">
        <v>12</v>
      </c>
      <c r="H5592" s="34">
        <v>59</v>
      </c>
      <c r="I5592" t="s">
        <v>319</v>
      </c>
    </row>
    <row r="5593" spans="1:9" x14ac:dyDescent="0.35">
      <c r="A5593" s="33">
        <v>2015</v>
      </c>
      <c r="B5593" s="33" t="s">
        <v>291</v>
      </c>
      <c r="C5593" s="33" t="str">
        <f>VLOOKUP(B5593,lookup!A:D,3,FALSE)</f>
        <v>Non Metropolitan Fire Authorities</v>
      </c>
      <c r="D5593" s="33" t="str">
        <f>VLOOKUP(B5593,lookup!A:D,4,FALSE)</f>
        <v>E31000048</v>
      </c>
      <c r="E5593" s="33" t="s">
        <v>7</v>
      </c>
      <c r="F5593" s="1" t="s">
        <v>252</v>
      </c>
      <c r="G5593" s="33" t="s">
        <v>13</v>
      </c>
      <c r="H5593" s="34">
        <v>114</v>
      </c>
      <c r="I5593" t="s">
        <v>319</v>
      </c>
    </row>
    <row r="5594" spans="1:9" x14ac:dyDescent="0.35">
      <c r="A5594" s="33">
        <v>2015</v>
      </c>
      <c r="B5594" s="33" t="s">
        <v>291</v>
      </c>
      <c r="C5594" s="33" t="str">
        <f>VLOOKUP(B5594,lookup!A:D,3,FALSE)</f>
        <v>Non Metropolitan Fire Authorities</v>
      </c>
      <c r="D5594" s="33" t="str">
        <f>VLOOKUP(B5594,lookup!A:D,4,FALSE)</f>
        <v>E31000048</v>
      </c>
      <c r="E5594" s="33" t="s">
        <v>7</v>
      </c>
      <c r="F5594" s="1" t="s">
        <v>252</v>
      </c>
      <c r="G5594" s="33" t="s">
        <v>14</v>
      </c>
      <c r="H5594" s="34">
        <v>573</v>
      </c>
      <c r="I5594" t="s">
        <v>319</v>
      </c>
    </row>
    <row r="5595" spans="1:9" x14ac:dyDescent="0.35">
      <c r="A5595" s="33">
        <v>2015</v>
      </c>
      <c r="B5595" s="33" t="s">
        <v>291</v>
      </c>
      <c r="C5595" s="33" t="str">
        <f>VLOOKUP(B5595,lookup!A:D,3,FALSE)</f>
        <v>Non Metropolitan Fire Authorities</v>
      </c>
      <c r="D5595" s="33" t="str">
        <f>VLOOKUP(B5595,lookup!A:D,4,FALSE)</f>
        <v>E31000048</v>
      </c>
      <c r="E5595" s="33" t="s">
        <v>7</v>
      </c>
      <c r="F5595" s="1" t="s">
        <v>252</v>
      </c>
      <c r="G5595" s="33" t="s">
        <v>5</v>
      </c>
      <c r="H5595" s="34">
        <v>749</v>
      </c>
      <c r="I5595" t="s">
        <v>319</v>
      </c>
    </row>
    <row r="5596" spans="1:9" x14ac:dyDescent="0.35">
      <c r="A5596" s="33">
        <v>2015</v>
      </c>
      <c r="B5596" s="33" t="s">
        <v>291</v>
      </c>
      <c r="C5596" s="33" t="str">
        <f>VLOOKUP(B5596,lookup!A:D,3,FALSE)</f>
        <v>Non Metropolitan Fire Authorities</v>
      </c>
      <c r="D5596" s="33" t="str">
        <f>VLOOKUP(B5596,lookup!A:D,4,FALSE)</f>
        <v>E31000048</v>
      </c>
      <c r="E5596" s="33" t="s">
        <v>15</v>
      </c>
      <c r="F5596" s="1" t="s">
        <v>252</v>
      </c>
      <c r="G5596" s="33" t="s">
        <v>10</v>
      </c>
      <c r="H5596" s="34">
        <v>0</v>
      </c>
      <c r="I5596" t="s">
        <v>319</v>
      </c>
    </row>
    <row r="5597" spans="1:9" x14ac:dyDescent="0.35">
      <c r="A5597" s="33">
        <v>2015</v>
      </c>
      <c r="B5597" s="33" t="s">
        <v>291</v>
      </c>
      <c r="C5597" s="33" t="str">
        <f>VLOOKUP(B5597,lookup!A:D,3,FALSE)</f>
        <v>Non Metropolitan Fire Authorities</v>
      </c>
      <c r="D5597" s="33" t="str">
        <f>VLOOKUP(B5597,lookup!A:D,4,FALSE)</f>
        <v>E31000048</v>
      </c>
      <c r="E5597" s="33" t="s">
        <v>15</v>
      </c>
      <c r="F5597" s="1" t="s">
        <v>252</v>
      </c>
      <c r="G5597" s="33" t="s">
        <v>11</v>
      </c>
      <c r="H5597" s="34">
        <v>0</v>
      </c>
      <c r="I5597" t="s">
        <v>319</v>
      </c>
    </row>
    <row r="5598" spans="1:9" x14ac:dyDescent="0.35">
      <c r="A5598" s="33">
        <v>2015</v>
      </c>
      <c r="B5598" s="33" t="s">
        <v>291</v>
      </c>
      <c r="C5598" s="33" t="str">
        <f>VLOOKUP(B5598,lookup!A:D,3,FALSE)</f>
        <v>Non Metropolitan Fire Authorities</v>
      </c>
      <c r="D5598" s="33" t="str">
        <f>VLOOKUP(B5598,lookup!A:D,4,FALSE)</f>
        <v>E31000048</v>
      </c>
      <c r="E5598" s="33" t="s">
        <v>15</v>
      </c>
      <c r="F5598" s="1" t="s">
        <v>252</v>
      </c>
      <c r="G5598" s="33" t="s">
        <v>12</v>
      </c>
      <c r="H5598" s="34">
        <v>3</v>
      </c>
      <c r="I5598" t="s">
        <v>319</v>
      </c>
    </row>
    <row r="5599" spans="1:9" x14ac:dyDescent="0.35">
      <c r="A5599" s="33">
        <v>2015</v>
      </c>
      <c r="B5599" s="33" t="s">
        <v>291</v>
      </c>
      <c r="C5599" s="33" t="str">
        <f>VLOOKUP(B5599,lookup!A:D,3,FALSE)</f>
        <v>Non Metropolitan Fire Authorities</v>
      </c>
      <c r="D5599" s="33" t="str">
        <f>VLOOKUP(B5599,lookup!A:D,4,FALSE)</f>
        <v>E31000048</v>
      </c>
      <c r="E5599" s="33" t="s">
        <v>15</v>
      </c>
      <c r="F5599" s="1" t="s">
        <v>252</v>
      </c>
      <c r="G5599" s="33" t="s">
        <v>13</v>
      </c>
      <c r="H5599" s="34">
        <v>1</v>
      </c>
      <c r="I5599" t="s">
        <v>319</v>
      </c>
    </row>
    <row r="5600" spans="1:9" x14ac:dyDescent="0.35">
      <c r="A5600" s="33">
        <v>2015</v>
      </c>
      <c r="B5600" s="33" t="s">
        <v>291</v>
      </c>
      <c r="C5600" s="33" t="str">
        <f>VLOOKUP(B5600,lookup!A:D,3,FALSE)</f>
        <v>Non Metropolitan Fire Authorities</v>
      </c>
      <c r="D5600" s="33" t="str">
        <f>VLOOKUP(B5600,lookup!A:D,4,FALSE)</f>
        <v>E31000048</v>
      </c>
      <c r="E5600" s="33" t="s">
        <v>15</v>
      </c>
      <c r="F5600" s="1" t="s">
        <v>252</v>
      </c>
      <c r="G5600" s="33" t="s">
        <v>14</v>
      </c>
      <c r="H5600" s="34">
        <v>32</v>
      </c>
      <c r="I5600" t="s">
        <v>319</v>
      </c>
    </row>
    <row r="5601" spans="1:9" x14ac:dyDescent="0.35">
      <c r="A5601" s="33">
        <v>2015</v>
      </c>
      <c r="B5601" s="33" t="s">
        <v>291</v>
      </c>
      <c r="C5601" s="33" t="str">
        <f>VLOOKUP(B5601,lookup!A:D,3,FALSE)</f>
        <v>Non Metropolitan Fire Authorities</v>
      </c>
      <c r="D5601" s="33" t="str">
        <f>VLOOKUP(B5601,lookup!A:D,4,FALSE)</f>
        <v>E31000048</v>
      </c>
      <c r="E5601" s="33" t="s">
        <v>15</v>
      </c>
      <c r="F5601" s="1" t="s">
        <v>252</v>
      </c>
      <c r="G5601" s="33" t="s">
        <v>5</v>
      </c>
      <c r="H5601" s="34">
        <v>36</v>
      </c>
      <c r="I5601" t="s">
        <v>319</v>
      </c>
    </row>
    <row r="5602" spans="1:9" x14ac:dyDescent="0.35">
      <c r="A5602" s="33">
        <v>2015</v>
      </c>
      <c r="B5602" s="33" t="s">
        <v>81</v>
      </c>
      <c r="C5602" s="33" t="str">
        <f>VLOOKUP(B5602,lookup!A:D,3,FALSE)</f>
        <v>Non Metropolitan Fire Authorities</v>
      </c>
      <c r="D5602" s="33" t="str">
        <f>VLOOKUP(B5602,lookup!A:D,4,FALSE)</f>
        <v>E31000018</v>
      </c>
      <c r="E5602" s="33" t="s">
        <v>7</v>
      </c>
      <c r="F5602" s="1" t="s">
        <v>219</v>
      </c>
      <c r="G5602" s="33" t="s">
        <v>8</v>
      </c>
      <c r="H5602" s="34">
        <v>3</v>
      </c>
    </row>
    <row r="5603" spans="1:9" x14ac:dyDescent="0.35">
      <c r="A5603" s="33">
        <v>2015</v>
      </c>
      <c r="B5603" s="33" t="s">
        <v>81</v>
      </c>
      <c r="C5603" s="33" t="str">
        <f>VLOOKUP(B5603,lookup!A:D,3,FALSE)</f>
        <v>Non Metropolitan Fire Authorities</v>
      </c>
      <c r="D5603" s="33" t="str">
        <f>VLOOKUP(B5603,lookup!A:D,4,FALSE)</f>
        <v>E31000018</v>
      </c>
      <c r="E5603" s="33" t="s">
        <v>7</v>
      </c>
      <c r="F5603" s="1" t="s">
        <v>219</v>
      </c>
      <c r="G5603" s="33" t="s">
        <v>178</v>
      </c>
      <c r="H5603" s="34">
        <v>4</v>
      </c>
    </row>
    <row r="5604" spans="1:9" x14ac:dyDescent="0.35">
      <c r="A5604" s="33">
        <v>2015</v>
      </c>
      <c r="B5604" s="33" t="s">
        <v>81</v>
      </c>
      <c r="C5604" s="33" t="str">
        <f>VLOOKUP(B5604,lookup!A:D,3,FALSE)</f>
        <v>Non Metropolitan Fire Authorities</v>
      </c>
      <c r="D5604" s="33" t="str">
        <f>VLOOKUP(B5604,lookup!A:D,4,FALSE)</f>
        <v>E31000018</v>
      </c>
      <c r="E5604" s="33" t="s">
        <v>7</v>
      </c>
      <c r="F5604" s="1" t="s">
        <v>219</v>
      </c>
      <c r="G5604" s="33" t="s">
        <v>10</v>
      </c>
      <c r="H5604" s="34">
        <v>9</v>
      </c>
    </row>
    <row r="5605" spans="1:9" x14ac:dyDescent="0.35">
      <c r="A5605" s="33">
        <v>2015</v>
      </c>
      <c r="B5605" s="33" t="s">
        <v>81</v>
      </c>
      <c r="C5605" s="33" t="str">
        <f>VLOOKUP(B5605,lookup!A:D,3,FALSE)</f>
        <v>Non Metropolitan Fire Authorities</v>
      </c>
      <c r="D5605" s="33" t="str">
        <f>VLOOKUP(B5605,lookup!A:D,4,FALSE)</f>
        <v>E31000018</v>
      </c>
      <c r="E5605" s="33" t="s">
        <v>7</v>
      </c>
      <c r="F5605" s="1" t="s">
        <v>219</v>
      </c>
      <c r="G5605" s="33" t="s">
        <v>11</v>
      </c>
      <c r="H5605" s="34">
        <v>21</v>
      </c>
    </row>
    <row r="5606" spans="1:9" x14ac:dyDescent="0.35">
      <c r="A5606" s="33">
        <v>2015</v>
      </c>
      <c r="B5606" s="33" t="s">
        <v>81</v>
      </c>
      <c r="C5606" s="33" t="str">
        <f>VLOOKUP(B5606,lookup!A:D,3,FALSE)</f>
        <v>Non Metropolitan Fire Authorities</v>
      </c>
      <c r="D5606" s="33" t="str">
        <f>VLOOKUP(B5606,lookup!A:D,4,FALSE)</f>
        <v>E31000018</v>
      </c>
      <c r="E5606" s="33" t="s">
        <v>7</v>
      </c>
      <c r="F5606" s="1" t="s">
        <v>219</v>
      </c>
      <c r="G5606" s="33" t="s">
        <v>12</v>
      </c>
      <c r="H5606" s="34">
        <v>53</v>
      </c>
    </row>
    <row r="5607" spans="1:9" x14ac:dyDescent="0.35">
      <c r="A5607" s="33">
        <v>2015</v>
      </c>
      <c r="B5607" s="33" t="s">
        <v>81</v>
      </c>
      <c r="C5607" s="33" t="str">
        <f>VLOOKUP(B5607,lookup!A:D,3,FALSE)</f>
        <v>Non Metropolitan Fire Authorities</v>
      </c>
      <c r="D5607" s="33" t="str">
        <f>VLOOKUP(B5607,lookup!A:D,4,FALSE)</f>
        <v>E31000018</v>
      </c>
      <c r="E5607" s="33" t="s">
        <v>7</v>
      </c>
      <c r="F5607" s="1" t="s">
        <v>219</v>
      </c>
      <c r="G5607" s="33" t="s">
        <v>13</v>
      </c>
      <c r="H5607" s="34">
        <v>34</v>
      </c>
    </row>
    <row r="5608" spans="1:9" x14ac:dyDescent="0.35">
      <c r="A5608" s="33">
        <v>2015</v>
      </c>
      <c r="B5608" s="33" t="s">
        <v>81</v>
      </c>
      <c r="C5608" s="33" t="str">
        <f>VLOOKUP(B5608,lookup!A:D,3,FALSE)</f>
        <v>Non Metropolitan Fire Authorities</v>
      </c>
      <c r="D5608" s="33" t="str">
        <f>VLOOKUP(B5608,lookup!A:D,4,FALSE)</f>
        <v>E31000018</v>
      </c>
      <c r="E5608" s="33" t="s">
        <v>7</v>
      </c>
      <c r="F5608" s="1" t="s">
        <v>219</v>
      </c>
      <c r="G5608" s="33" t="s">
        <v>14</v>
      </c>
      <c r="H5608" s="34">
        <v>147</v>
      </c>
    </row>
    <row r="5609" spans="1:9" x14ac:dyDescent="0.35">
      <c r="A5609" s="33">
        <v>2015</v>
      </c>
      <c r="B5609" s="33" t="s">
        <v>81</v>
      </c>
      <c r="C5609" s="33" t="str">
        <f>VLOOKUP(B5609,lookup!A:D,3,FALSE)</f>
        <v>Non Metropolitan Fire Authorities</v>
      </c>
      <c r="D5609" s="33" t="str">
        <f>VLOOKUP(B5609,lookup!A:D,4,FALSE)</f>
        <v>E31000018</v>
      </c>
      <c r="E5609" s="33" t="s">
        <v>7</v>
      </c>
      <c r="F5609" s="1" t="s">
        <v>219</v>
      </c>
      <c r="G5609" s="33" t="s">
        <v>5</v>
      </c>
      <c r="H5609" s="34">
        <v>271</v>
      </c>
    </row>
    <row r="5610" spans="1:9" x14ac:dyDescent="0.35">
      <c r="A5610" s="33">
        <v>2015</v>
      </c>
      <c r="B5610" s="33" t="s">
        <v>81</v>
      </c>
      <c r="C5610" s="33" t="str">
        <f>VLOOKUP(B5610,lookup!A:D,3,FALSE)</f>
        <v>Non Metropolitan Fire Authorities</v>
      </c>
      <c r="D5610" s="33" t="str">
        <f>VLOOKUP(B5610,lookup!A:D,4,FALSE)</f>
        <v>E31000018</v>
      </c>
      <c r="E5610" s="33" t="s">
        <v>15</v>
      </c>
      <c r="F5610" s="1" t="s">
        <v>219</v>
      </c>
      <c r="G5610" s="33" t="s">
        <v>8</v>
      </c>
      <c r="H5610" s="34">
        <v>0</v>
      </c>
    </row>
    <row r="5611" spans="1:9" x14ac:dyDescent="0.35">
      <c r="A5611" s="33">
        <v>2015</v>
      </c>
      <c r="B5611" s="33" t="s">
        <v>81</v>
      </c>
      <c r="C5611" s="33" t="str">
        <f>VLOOKUP(B5611,lookup!A:D,3,FALSE)</f>
        <v>Non Metropolitan Fire Authorities</v>
      </c>
      <c r="D5611" s="33" t="str">
        <f>VLOOKUP(B5611,lookup!A:D,4,FALSE)</f>
        <v>E31000018</v>
      </c>
      <c r="E5611" s="33" t="s">
        <v>15</v>
      </c>
      <c r="F5611" s="1" t="s">
        <v>219</v>
      </c>
      <c r="G5611" s="33" t="s">
        <v>178</v>
      </c>
      <c r="H5611" s="34">
        <v>0</v>
      </c>
    </row>
    <row r="5612" spans="1:9" x14ac:dyDescent="0.35">
      <c r="A5612" s="33">
        <v>2015</v>
      </c>
      <c r="B5612" s="33" t="s">
        <v>81</v>
      </c>
      <c r="C5612" s="33" t="str">
        <f>VLOOKUP(B5612,lookup!A:D,3,FALSE)</f>
        <v>Non Metropolitan Fire Authorities</v>
      </c>
      <c r="D5612" s="33" t="str">
        <f>VLOOKUP(B5612,lookup!A:D,4,FALSE)</f>
        <v>E31000018</v>
      </c>
      <c r="E5612" s="33" t="s">
        <v>15</v>
      </c>
      <c r="F5612" s="1" t="s">
        <v>219</v>
      </c>
      <c r="G5612" s="33" t="s">
        <v>10</v>
      </c>
      <c r="H5612" s="34">
        <v>0</v>
      </c>
    </row>
    <row r="5613" spans="1:9" x14ac:dyDescent="0.35">
      <c r="A5613" s="33">
        <v>2015</v>
      </c>
      <c r="B5613" s="33" t="s">
        <v>81</v>
      </c>
      <c r="C5613" s="33" t="str">
        <f>VLOOKUP(B5613,lookup!A:D,3,FALSE)</f>
        <v>Non Metropolitan Fire Authorities</v>
      </c>
      <c r="D5613" s="33" t="str">
        <f>VLOOKUP(B5613,lookup!A:D,4,FALSE)</f>
        <v>E31000018</v>
      </c>
      <c r="E5613" s="33" t="s">
        <v>15</v>
      </c>
      <c r="F5613" s="1" t="s">
        <v>219</v>
      </c>
      <c r="G5613" s="33" t="s">
        <v>11</v>
      </c>
      <c r="H5613" s="34">
        <v>0</v>
      </c>
    </row>
    <row r="5614" spans="1:9" x14ac:dyDescent="0.35">
      <c r="A5614" s="33">
        <v>2015</v>
      </c>
      <c r="B5614" s="33" t="s">
        <v>81</v>
      </c>
      <c r="C5614" s="33" t="str">
        <f>VLOOKUP(B5614,lookup!A:D,3,FALSE)</f>
        <v>Non Metropolitan Fire Authorities</v>
      </c>
      <c r="D5614" s="33" t="str">
        <f>VLOOKUP(B5614,lookup!A:D,4,FALSE)</f>
        <v>E31000018</v>
      </c>
      <c r="E5614" s="33" t="s">
        <v>15</v>
      </c>
      <c r="F5614" s="1" t="s">
        <v>219</v>
      </c>
      <c r="G5614" s="33" t="s">
        <v>12</v>
      </c>
      <c r="H5614" s="34">
        <v>2</v>
      </c>
    </row>
    <row r="5615" spans="1:9" x14ac:dyDescent="0.35">
      <c r="A5615" s="33">
        <v>2015</v>
      </c>
      <c r="B5615" s="33" t="s">
        <v>81</v>
      </c>
      <c r="C5615" s="33" t="str">
        <f>VLOOKUP(B5615,lookup!A:D,3,FALSE)</f>
        <v>Non Metropolitan Fire Authorities</v>
      </c>
      <c r="D5615" s="33" t="str">
        <f>VLOOKUP(B5615,lookup!A:D,4,FALSE)</f>
        <v>E31000018</v>
      </c>
      <c r="E5615" s="33" t="s">
        <v>15</v>
      </c>
      <c r="F5615" s="1" t="s">
        <v>219</v>
      </c>
      <c r="G5615" s="33" t="s">
        <v>13</v>
      </c>
      <c r="H5615" s="34">
        <v>1</v>
      </c>
    </row>
    <row r="5616" spans="1:9" x14ac:dyDescent="0.35">
      <c r="A5616" s="33">
        <v>2015</v>
      </c>
      <c r="B5616" s="33" t="s">
        <v>81</v>
      </c>
      <c r="C5616" s="33" t="str">
        <f>VLOOKUP(B5616,lookup!A:D,3,FALSE)</f>
        <v>Non Metropolitan Fire Authorities</v>
      </c>
      <c r="D5616" s="33" t="str">
        <f>VLOOKUP(B5616,lookup!A:D,4,FALSE)</f>
        <v>E31000018</v>
      </c>
      <c r="E5616" s="33" t="s">
        <v>15</v>
      </c>
      <c r="F5616" s="1" t="s">
        <v>219</v>
      </c>
      <c r="G5616" s="33" t="s">
        <v>14</v>
      </c>
      <c r="H5616" s="34">
        <v>13</v>
      </c>
    </row>
    <row r="5617" spans="1:8" x14ac:dyDescent="0.35">
      <c r="A5617" s="33">
        <v>2015</v>
      </c>
      <c r="B5617" s="33" t="s">
        <v>81</v>
      </c>
      <c r="C5617" s="33" t="str">
        <f>VLOOKUP(B5617,lookup!A:D,3,FALSE)</f>
        <v>Non Metropolitan Fire Authorities</v>
      </c>
      <c r="D5617" s="33" t="str">
        <f>VLOOKUP(B5617,lookup!A:D,4,FALSE)</f>
        <v>E31000018</v>
      </c>
      <c r="E5617" s="33" t="s">
        <v>15</v>
      </c>
      <c r="F5617" s="1" t="s">
        <v>219</v>
      </c>
      <c r="G5617" s="33" t="s">
        <v>5</v>
      </c>
      <c r="H5617" s="34">
        <v>16</v>
      </c>
    </row>
    <row r="5618" spans="1:8" x14ac:dyDescent="0.35">
      <c r="A5618" s="33">
        <v>2015</v>
      </c>
      <c r="B5618" s="33" t="s">
        <v>81</v>
      </c>
      <c r="C5618" s="33" t="str">
        <f>VLOOKUP(B5618,lookup!A:D,3,FALSE)</f>
        <v>Non Metropolitan Fire Authorities</v>
      </c>
      <c r="D5618" s="33" t="str">
        <f>VLOOKUP(B5618,lookup!A:D,4,FALSE)</f>
        <v>E31000018</v>
      </c>
      <c r="E5618" s="33" t="s">
        <v>7</v>
      </c>
      <c r="F5618" s="1" t="s">
        <v>252</v>
      </c>
      <c r="G5618" s="33" t="s">
        <v>10</v>
      </c>
      <c r="H5618" s="34">
        <v>0</v>
      </c>
    </row>
    <row r="5619" spans="1:8" x14ac:dyDescent="0.35">
      <c r="A5619" s="33">
        <v>2015</v>
      </c>
      <c r="B5619" s="33" t="s">
        <v>81</v>
      </c>
      <c r="C5619" s="33" t="str">
        <f>VLOOKUP(B5619,lookup!A:D,3,FALSE)</f>
        <v>Non Metropolitan Fire Authorities</v>
      </c>
      <c r="D5619" s="33" t="str">
        <f>VLOOKUP(B5619,lookup!A:D,4,FALSE)</f>
        <v>E31000018</v>
      </c>
      <c r="E5619" s="33" t="s">
        <v>7</v>
      </c>
      <c r="F5619" s="1" t="s">
        <v>252</v>
      </c>
      <c r="G5619" s="33" t="s">
        <v>11</v>
      </c>
      <c r="H5619" s="34">
        <v>0</v>
      </c>
    </row>
    <row r="5620" spans="1:8" x14ac:dyDescent="0.35">
      <c r="A5620" s="33">
        <v>2015</v>
      </c>
      <c r="B5620" s="33" t="s">
        <v>81</v>
      </c>
      <c r="C5620" s="33" t="str">
        <f>VLOOKUP(B5620,lookup!A:D,3,FALSE)</f>
        <v>Non Metropolitan Fire Authorities</v>
      </c>
      <c r="D5620" s="33" t="str">
        <f>VLOOKUP(B5620,lookup!A:D,4,FALSE)</f>
        <v>E31000018</v>
      </c>
      <c r="E5620" s="33" t="s">
        <v>7</v>
      </c>
      <c r="F5620" s="1" t="s">
        <v>252</v>
      </c>
      <c r="G5620" s="33" t="s">
        <v>12</v>
      </c>
      <c r="H5620" s="34">
        <v>27</v>
      </c>
    </row>
    <row r="5621" spans="1:8" x14ac:dyDescent="0.35">
      <c r="A5621" s="33">
        <v>2015</v>
      </c>
      <c r="B5621" s="33" t="s">
        <v>81</v>
      </c>
      <c r="C5621" s="33" t="str">
        <f>VLOOKUP(B5621,lookup!A:D,3,FALSE)</f>
        <v>Non Metropolitan Fire Authorities</v>
      </c>
      <c r="D5621" s="33" t="str">
        <f>VLOOKUP(B5621,lookup!A:D,4,FALSE)</f>
        <v>E31000018</v>
      </c>
      <c r="E5621" s="33" t="s">
        <v>7</v>
      </c>
      <c r="F5621" s="1" t="s">
        <v>252</v>
      </c>
      <c r="G5621" s="33" t="s">
        <v>13</v>
      </c>
      <c r="H5621" s="34">
        <v>68</v>
      </c>
    </row>
    <row r="5622" spans="1:8" x14ac:dyDescent="0.35">
      <c r="A5622" s="33">
        <v>2015</v>
      </c>
      <c r="B5622" s="33" t="s">
        <v>81</v>
      </c>
      <c r="C5622" s="33" t="str">
        <f>VLOOKUP(B5622,lookup!A:D,3,FALSE)</f>
        <v>Non Metropolitan Fire Authorities</v>
      </c>
      <c r="D5622" s="33" t="str">
        <f>VLOOKUP(B5622,lookup!A:D,4,FALSE)</f>
        <v>E31000018</v>
      </c>
      <c r="E5622" s="33" t="s">
        <v>7</v>
      </c>
      <c r="F5622" s="1" t="s">
        <v>252</v>
      </c>
      <c r="G5622" s="33" t="s">
        <v>14</v>
      </c>
      <c r="H5622" s="34">
        <v>260</v>
      </c>
    </row>
    <row r="5623" spans="1:8" x14ac:dyDescent="0.35">
      <c r="A5623" s="33">
        <v>2015</v>
      </c>
      <c r="B5623" s="33" t="s">
        <v>81</v>
      </c>
      <c r="C5623" s="33" t="str">
        <f>VLOOKUP(B5623,lookup!A:D,3,FALSE)</f>
        <v>Non Metropolitan Fire Authorities</v>
      </c>
      <c r="D5623" s="33" t="str">
        <f>VLOOKUP(B5623,lookup!A:D,4,FALSE)</f>
        <v>E31000018</v>
      </c>
      <c r="E5623" s="33" t="s">
        <v>7</v>
      </c>
      <c r="F5623" s="1" t="s">
        <v>252</v>
      </c>
      <c r="G5623" s="33" t="s">
        <v>5</v>
      </c>
      <c r="H5623" s="34">
        <v>355</v>
      </c>
    </row>
    <row r="5624" spans="1:8" x14ac:dyDescent="0.35">
      <c r="A5624" s="33">
        <v>2015</v>
      </c>
      <c r="B5624" s="33" t="s">
        <v>81</v>
      </c>
      <c r="C5624" s="33" t="str">
        <f>VLOOKUP(B5624,lookup!A:D,3,FALSE)</f>
        <v>Non Metropolitan Fire Authorities</v>
      </c>
      <c r="D5624" s="33" t="str">
        <f>VLOOKUP(B5624,lookup!A:D,4,FALSE)</f>
        <v>E31000018</v>
      </c>
      <c r="E5624" s="33" t="s">
        <v>15</v>
      </c>
      <c r="F5624" s="1" t="s">
        <v>252</v>
      </c>
      <c r="G5624" s="33" t="s">
        <v>10</v>
      </c>
      <c r="H5624" s="34">
        <v>0</v>
      </c>
    </row>
    <row r="5625" spans="1:8" x14ac:dyDescent="0.35">
      <c r="A5625" s="33">
        <v>2015</v>
      </c>
      <c r="B5625" s="33" t="s">
        <v>81</v>
      </c>
      <c r="C5625" s="33" t="str">
        <f>VLOOKUP(B5625,lookup!A:D,3,FALSE)</f>
        <v>Non Metropolitan Fire Authorities</v>
      </c>
      <c r="D5625" s="33" t="str">
        <f>VLOOKUP(B5625,lookup!A:D,4,FALSE)</f>
        <v>E31000018</v>
      </c>
      <c r="E5625" s="33" t="s">
        <v>15</v>
      </c>
      <c r="F5625" s="1" t="s">
        <v>252</v>
      </c>
      <c r="G5625" s="33" t="s">
        <v>11</v>
      </c>
      <c r="H5625" s="34">
        <v>0</v>
      </c>
    </row>
    <row r="5626" spans="1:8" x14ac:dyDescent="0.35">
      <c r="A5626" s="33">
        <v>2015</v>
      </c>
      <c r="B5626" s="33" t="s">
        <v>81</v>
      </c>
      <c r="C5626" s="33" t="str">
        <f>VLOOKUP(B5626,lookup!A:D,3,FALSE)</f>
        <v>Non Metropolitan Fire Authorities</v>
      </c>
      <c r="D5626" s="33" t="str">
        <f>VLOOKUP(B5626,lookup!A:D,4,FALSE)</f>
        <v>E31000018</v>
      </c>
      <c r="E5626" s="33" t="s">
        <v>15</v>
      </c>
      <c r="F5626" s="1" t="s">
        <v>252</v>
      </c>
      <c r="G5626" s="33" t="s">
        <v>12</v>
      </c>
      <c r="H5626" s="34">
        <v>1</v>
      </c>
    </row>
    <row r="5627" spans="1:8" x14ac:dyDescent="0.35">
      <c r="A5627" s="33">
        <v>2015</v>
      </c>
      <c r="B5627" s="33" t="s">
        <v>81</v>
      </c>
      <c r="C5627" s="33" t="str">
        <f>VLOOKUP(B5627,lookup!A:D,3,FALSE)</f>
        <v>Non Metropolitan Fire Authorities</v>
      </c>
      <c r="D5627" s="33" t="str">
        <f>VLOOKUP(B5627,lookup!A:D,4,FALSE)</f>
        <v>E31000018</v>
      </c>
      <c r="E5627" s="33" t="s">
        <v>15</v>
      </c>
      <c r="F5627" s="1" t="s">
        <v>252</v>
      </c>
      <c r="G5627" s="33" t="s">
        <v>13</v>
      </c>
      <c r="H5627" s="34">
        <v>4</v>
      </c>
    </row>
    <row r="5628" spans="1:8" x14ac:dyDescent="0.35">
      <c r="A5628" s="33">
        <v>2015</v>
      </c>
      <c r="B5628" s="33" t="s">
        <v>81</v>
      </c>
      <c r="C5628" s="33" t="str">
        <f>VLOOKUP(B5628,lookup!A:D,3,FALSE)</f>
        <v>Non Metropolitan Fire Authorities</v>
      </c>
      <c r="D5628" s="33" t="str">
        <f>VLOOKUP(B5628,lookup!A:D,4,FALSE)</f>
        <v>E31000018</v>
      </c>
      <c r="E5628" s="33" t="s">
        <v>15</v>
      </c>
      <c r="F5628" s="1" t="s">
        <v>252</v>
      </c>
      <c r="G5628" s="33" t="s">
        <v>14</v>
      </c>
      <c r="H5628" s="34">
        <v>20</v>
      </c>
    </row>
    <row r="5629" spans="1:8" x14ac:dyDescent="0.35">
      <c r="A5629" s="33">
        <v>2015</v>
      </c>
      <c r="B5629" s="33" t="s">
        <v>81</v>
      </c>
      <c r="C5629" s="33" t="str">
        <f>VLOOKUP(B5629,lookup!A:D,3,FALSE)</f>
        <v>Non Metropolitan Fire Authorities</v>
      </c>
      <c r="D5629" s="33" t="str">
        <f>VLOOKUP(B5629,lookup!A:D,4,FALSE)</f>
        <v>E31000018</v>
      </c>
      <c r="E5629" s="33" t="s">
        <v>15</v>
      </c>
      <c r="F5629" s="1" t="s">
        <v>252</v>
      </c>
      <c r="G5629" s="33" t="s">
        <v>5</v>
      </c>
      <c r="H5629" s="34">
        <v>25</v>
      </c>
    </row>
    <row r="5630" spans="1:8" x14ac:dyDescent="0.35">
      <c r="A5630" s="33">
        <v>2015</v>
      </c>
      <c r="B5630" s="33" t="s">
        <v>84</v>
      </c>
      <c r="C5630" s="33" t="str">
        <f>VLOOKUP(B5630,lookup!A:D,3,FALSE)</f>
        <v>Non Metropolitan Fire Authorities</v>
      </c>
      <c r="D5630" s="33" t="str">
        <f>VLOOKUP(B5630,lookup!A:D,4,FALSE)</f>
        <v>E31000019</v>
      </c>
      <c r="E5630" s="33" t="s">
        <v>7</v>
      </c>
      <c r="F5630" s="1" t="s">
        <v>219</v>
      </c>
      <c r="G5630" s="33" t="s">
        <v>8</v>
      </c>
      <c r="H5630" s="34">
        <v>4</v>
      </c>
    </row>
    <row r="5631" spans="1:8" x14ac:dyDescent="0.35">
      <c r="A5631" s="33">
        <v>2015</v>
      </c>
      <c r="B5631" s="33" t="s">
        <v>84</v>
      </c>
      <c r="C5631" s="33" t="str">
        <f>VLOOKUP(B5631,lookup!A:D,3,FALSE)</f>
        <v>Non Metropolitan Fire Authorities</v>
      </c>
      <c r="D5631" s="33" t="str">
        <f>VLOOKUP(B5631,lookup!A:D,4,FALSE)</f>
        <v>E31000019</v>
      </c>
      <c r="E5631" s="33" t="s">
        <v>7</v>
      </c>
      <c r="F5631" s="1" t="s">
        <v>219</v>
      </c>
      <c r="G5631" s="33" t="s">
        <v>178</v>
      </c>
      <c r="H5631" s="34">
        <v>3</v>
      </c>
    </row>
    <row r="5632" spans="1:8" x14ac:dyDescent="0.35">
      <c r="A5632" s="33">
        <v>2015</v>
      </c>
      <c r="B5632" s="33" t="s">
        <v>84</v>
      </c>
      <c r="C5632" s="33" t="str">
        <f>VLOOKUP(B5632,lookup!A:D,3,FALSE)</f>
        <v>Non Metropolitan Fire Authorities</v>
      </c>
      <c r="D5632" s="33" t="str">
        <f>VLOOKUP(B5632,lookup!A:D,4,FALSE)</f>
        <v>E31000019</v>
      </c>
      <c r="E5632" s="33" t="s">
        <v>7</v>
      </c>
      <c r="F5632" s="1" t="s">
        <v>219</v>
      </c>
      <c r="G5632" s="33" t="s">
        <v>10</v>
      </c>
      <c r="H5632" s="34">
        <v>9</v>
      </c>
    </row>
    <row r="5633" spans="1:8" x14ac:dyDescent="0.35">
      <c r="A5633" s="33">
        <v>2015</v>
      </c>
      <c r="B5633" s="33" t="s">
        <v>84</v>
      </c>
      <c r="C5633" s="33" t="str">
        <f>VLOOKUP(B5633,lookup!A:D,3,FALSE)</f>
        <v>Non Metropolitan Fire Authorities</v>
      </c>
      <c r="D5633" s="33" t="str">
        <f>VLOOKUP(B5633,lookup!A:D,4,FALSE)</f>
        <v>E31000019</v>
      </c>
      <c r="E5633" s="33" t="s">
        <v>7</v>
      </c>
      <c r="F5633" s="1" t="s">
        <v>219</v>
      </c>
      <c r="G5633" s="33" t="s">
        <v>11</v>
      </c>
      <c r="H5633" s="34">
        <v>29</v>
      </c>
    </row>
    <row r="5634" spans="1:8" x14ac:dyDescent="0.35">
      <c r="A5634" s="33">
        <v>2015</v>
      </c>
      <c r="B5634" s="33" t="s">
        <v>84</v>
      </c>
      <c r="C5634" s="33" t="str">
        <f>VLOOKUP(B5634,lookup!A:D,3,FALSE)</f>
        <v>Non Metropolitan Fire Authorities</v>
      </c>
      <c r="D5634" s="33" t="str">
        <f>VLOOKUP(B5634,lookup!A:D,4,FALSE)</f>
        <v>E31000019</v>
      </c>
      <c r="E5634" s="33" t="s">
        <v>7</v>
      </c>
      <c r="F5634" s="1" t="s">
        <v>219</v>
      </c>
      <c r="G5634" s="33" t="s">
        <v>12</v>
      </c>
      <c r="H5634" s="34">
        <v>68</v>
      </c>
    </row>
    <row r="5635" spans="1:8" x14ac:dyDescent="0.35">
      <c r="A5635" s="33">
        <v>2015</v>
      </c>
      <c r="B5635" s="33" t="s">
        <v>84</v>
      </c>
      <c r="C5635" s="33" t="str">
        <f>VLOOKUP(B5635,lookup!A:D,3,FALSE)</f>
        <v>Non Metropolitan Fire Authorities</v>
      </c>
      <c r="D5635" s="33" t="str">
        <f>VLOOKUP(B5635,lookup!A:D,4,FALSE)</f>
        <v>E31000019</v>
      </c>
      <c r="E5635" s="33" t="s">
        <v>7</v>
      </c>
      <c r="F5635" s="1" t="s">
        <v>219</v>
      </c>
      <c r="G5635" s="33" t="s">
        <v>13</v>
      </c>
      <c r="H5635" s="34">
        <v>79</v>
      </c>
    </row>
    <row r="5636" spans="1:8" x14ac:dyDescent="0.35">
      <c r="A5636" s="33">
        <v>2015</v>
      </c>
      <c r="B5636" s="33" t="s">
        <v>84</v>
      </c>
      <c r="C5636" s="33" t="str">
        <f>VLOOKUP(B5636,lookup!A:D,3,FALSE)</f>
        <v>Non Metropolitan Fire Authorities</v>
      </c>
      <c r="D5636" s="33" t="str">
        <f>VLOOKUP(B5636,lookup!A:D,4,FALSE)</f>
        <v>E31000019</v>
      </c>
      <c r="E5636" s="33" t="s">
        <v>7</v>
      </c>
      <c r="F5636" s="1" t="s">
        <v>219</v>
      </c>
      <c r="G5636" s="33" t="s">
        <v>14</v>
      </c>
      <c r="H5636" s="34">
        <v>301</v>
      </c>
    </row>
    <row r="5637" spans="1:8" x14ac:dyDescent="0.35">
      <c r="A5637" s="33">
        <v>2015</v>
      </c>
      <c r="B5637" s="33" t="s">
        <v>84</v>
      </c>
      <c r="C5637" s="33" t="str">
        <f>VLOOKUP(B5637,lookup!A:D,3,FALSE)</f>
        <v>Non Metropolitan Fire Authorities</v>
      </c>
      <c r="D5637" s="33" t="str">
        <f>VLOOKUP(B5637,lookup!A:D,4,FALSE)</f>
        <v>E31000019</v>
      </c>
      <c r="E5637" s="33" t="s">
        <v>7</v>
      </c>
      <c r="F5637" s="1" t="s">
        <v>219</v>
      </c>
      <c r="G5637" s="33" t="s">
        <v>5</v>
      </c>
      <c r="H5637" s="34">
        <v>493</v>
      </c>
    </row>
    <row r="5638" spans="1:8" x14ac:dyDescent="0.35">
      <c r="A5638" s="33">
        <v>2015</v>
      </c>
      <c r="B5638" s="33" t="s">
        <v>84</v>
      </c>
      <c r="C5638" s="33" t="str">
        <f>VLOOKUP(B5638,lookup!A:D,3,FALSE)</f>
        <v>Non Metropolitan Fire Authorities</v>
      </c>
      <c r="D5638" s="33" t="str">
        <f>VLOOKUP(B5638,lookup!A:D,4,FALSE)</f>
        <v>E31000019</v>
      </c>
      <c r="E5638" s="33" t="s">
        <v>15</v>
      </c>
      <c r="F5638" s="1" t="s">
        <v>219</v>
      </c>
      <c r="G5638" s="33" t="s">
        <v>8</v>
      </c>
      <c r="H5638" s="34">
        <v>0</v>
      </c>
    </row>
    <row r="5639" spans="1:8" x14ac:dyDescent="0.35">
      <c r="A5639" s="33">
        <v>2015</v>
      </c>
      <c r="B5639" s="33" t="s">
        <v>84</v>
      </c>
      <c r="C5639" s="33" t="str">
        <f>VLOOKUP(B5639,lookup!A:D,3,FALSE)</f>
        <v>Non Metropolitan Fire Authorities</v>
      </c>
      <c r="D5639" s="33" t="str">
        <f>VLOOKUP(B5639,lookup!A:D,4,FALSE)</f>
        <v>E31000019</v>
      </c>
      <c r="E5639" s="33" t="s">
        <v>15</v>
      </c>
      <c r="F5639" s="1" t="s">
        <v>219</v>
      </c>
      <c r="G5639" s="33" t="s">
        <v>178</v>
      </c>
      <c r="H5639" s="34">
        <v>0</v>
      </c>
    </row>
    <row r="5640" spans="1:8" x14ac:dyDescent="0.35">
      <c r="A5640" s="33">
        <v>2015</v>
      </c>
      <c r="B5640" s="33" t="s">
        <v>84</v>
      </c>
      <c r="C5640" s="33" t="str">
        <f>VLOOKUP(B5640,lookup!A:D,3,FALSE)</f>
        <v>Non Metropolitan Fire Authorities</v>
      </c>
      <c r="D5640" s="33" t="str">
        <f>VLOOKUP(B5640,lookup!A:D,4,FALSE)</f>
        <v>E31000019</v>
      </c>
      <c r="E5640" s="33" t="s">
        <v>15</v>
      </c>
      <c r="F5640" s="1" t="s">
        <v>219</v>
      </c>
      <c r="G5640" s="33" t="s">
        <v>10</v>
      </c>
      <c r="H5640" s="34">
        <v>0</v>
      </c>
    </row>
    <row r="5641" spans="1:8" x14ac:dyDescent="0.35">
      <c r="A5641" s="33">
        <v>2015</v>
      </c>
      <c r="B5641" s="33" t="s">
        <v>84</v>
      </c>
      <c r="C5641" s="33" t="str">
        <f>VLOOKUP(B5641,lookup!A:D,3,FALSE)</f>
        <v>Non Metropolitan Fire Authorities</v>
      </c>
      <c r="D5641" s="33" t="str">
        <f>VLOOKUP(B5641,lookup!A:D,4,FALSE)</f>
        <v>E31000019</v>
      </c>
      <c r="E5641" s="33" t="s">
        <v>15</v>
      </c>
      <c r="F5641" s="1" t="s">
        <v>219</v>
      </c>
      <c r="G5641" s="33" t="s">
        <v>11</v>
      </c>
      <c r="H5641" s="34">
        <v>0</v>
      </c>
    </row>
    <row r="5642" spans="1:8" x14ac:dyDescent="0.35">
      <c r="A5642" s="33">
        <v>2015</v>
      </c>
      <c r="B5642" s="33" t="s">
        <v>84</v>
      </c>
      <c r="C5642" s="33" t="str">
        <f>VLOOKUP(B5642,lookup!A:D,3,FALSE)</f>
        <v>Non Metropolitan Fire Authorities</v>
      </c>
      <c r="D5642" s="33" t="str">
        <f>VLOOKUP(B5642,lookup!A:D,4,FALSE)</f>
        <v>E31000019</v>
      </c>
      <c r="E5642" s="33" t="s">
        <v>15</v>
      </c>
      <c r="F5642" s="1" t="s">
        <v>219</v>
      </c>
      <c r="G5642" s="33" t="s">
        <v>12</v>
      </c>
      <c r="H5642" s="34">
        <v>6</v>
      </c>
    </row>
    <row r="5643" spans="1:8" x14ac:dyDescent="0.35">
      <c r="A5643" s="33">
        <v>2015</v>
      </c>
      <c r="B5643" s="33" t="s">
        <v>84</v>
      </c>
      <c r="C5643" s="33" t="str">
        <f>VLOOKUP(B5643,lookup!A:D,3,FALSE)</f>
        <v>Non Metropolitan Fire Authorities</v>
      </c>
      <c r="D5643" s="33" t="str">
        <f>VLOOKUP(B5643,lookup!A:D,4,FALSE)</f>
        <v>E31000019</v>
      </c>
      <c r="E5643" s="33" t="s">
        <v>15</v>
      </c>
      <c r="F5643" s="1" t="s">
        <v>219</v>
      </c>
      <c r="G5643" s="33" t="s">
        <v>13</v>
      </c>
      <c r="H5643" s="34">
        <v>2</v>
      </c>
    </row>
    <row r="5644" spans="1:8" x14ac:dyDescent="0.35">
      <c r="A5644" s="33">
        <v>2015</v>
      </c>
      <c r="B5644" s="33" t="s">
        <v>84</v>
      </c>
      <c r="C5644" s="33" t="str">
        <f>VLOOKUP(B5644,lookup!A:D,3,FALSE)</f>
        <v>Non Metropolitan Fire Authorities</v>
      </c>
      <c r="D5644" s="33" t="str">
        <f>VLOOKUP(B5644,lookup!A:D,4,FALSE)</f>
        <v>E31000019</v>
      </c>
      <c r="E5644" s="33" t="s">
        <v>15</v>
      </c>
      <c r="F5644" s="1" t="s">
        <v>219</v>
      </c>
      <c r="G5644" s="33" t="s">
        <v>14</v>
      </c>
      <c r="H5644" s="34">
        <v>15</v>
      </c>
    </row>
    <row r="5645" spans="1:8" x14ac:dyDescent="0.35">
      <c r="A5645" s="33">
        <v>2015</v>
      </c>
      <c r="B5645" s="33" t="s">
        <v>84</v>
      </c>
      <c r="C5645" s="33" t="str">
        <f>VLOOKUP(B5645,lookup!A:D,3,FALSE)</f>
        <v>Non Metropolitan Fire Authorities</v>
      </c>
      <c r="D5645" s="33" t="str">
        <f>VLOOKUP(B5645,lookup!A:D,4,FALSE)</f>
        <v>E31000019</v>
      </c>
      <c r="E5645" s="33" t="s">
        <v>15</v>
      </c>
      <c r="F5645" s="1" t="s">
        <v>219</v>
      </c>
      <c r="G5645" s="33" t="s">
        <v>5</v>
      </c>
      <c r="H5645" s="34">
        <v>23</v>
      </c>
    </row>
    <row r="5646" spans="1:8" x14ac:dyDescent="0.35">
      <c r="A5646" s="33">
        <v>2015</v>
      </c>
      <c r="B5646" s="33" t="s">
        <v>84</v>
      </c>
      <c r="C5646" s="33" t="str">
        <f>VLOOKUP(B5646,lookup!A:D,3,FALSE)</f>
        <v>Non Metropolitan Fire Authorities</v>
      </c>
      <c r="D5646" s="33" t="str">
        <f>VLOOKUP(B5646,lookup!A:D,4,FALSE)</f>
        <v>E31000019</v>
      </c>
      <c r="E5646" s="33" t="s">
        <v>7</v>
      </c>
      <c r="F5646" s="1" t="s">
        <v>252</v>
      </c>
      <c r="G5646" s="33" t="s">
        <v>10</v>
      </c>
      <c r="H5646" s="34">
        <v>0</v>
      </c>
    </row>
    <row r="5647" spans="1:8" x14ac:dyDescent="0.35">
      <c r="A5647" s="33">
        <v>2015</v>
      </c>
      <c r="B5647" s="33" t="s">
        <v>84</v>
      </c>
      <c r="C5647" s="33" t="str">
        <f>VLOOKUP(B5647,lookup!A:D,3,FALSE)</f>
        <v>Non Metropolitan Fire Authorities</v>
      </c>
      <c r="D5647" s="33" t="str">
        <f>VLOOKUP(B5647,lookup!A:D,4,FALSE)</f>
        <v>E31000019</v>
      </c>
      <c r="E5647" s="33" t="s">
        <v>7</v>
      </c>
      <c r="F5647" s="1" t="s">
        <v>252</v>
      </c>
      <c r="G5647" s="33" t="s">
        <v>11</v>
      </c>
      <c r="H5647" s="34">
        <v>0</v>
      </c>
    </row>
    <row r="5648" spans="1:8" x14ac:dyDescent="0.35">
      <c r="A5648" s="33">
        <v>2015</v>
      </c>
      <c r="B5648" s="33" t="s">
        <v>84</v>
      </c>
      <c r="C5648" s="33" t="str">
        <f>VLOOKUP(B5648,lookup!A:D,3,FALSE)</f>
        <v>Non Metropolitan Fire Authorities</v>
      </c>
      <c r="D5648" s="33" t="str">
        <f>VLOOKUP(B5648,lookup!A:D,4,FALSE)</f>
        <v>E31000019</v>
      </c>
      <c r="E5648" s="33" t="s">
        <v>7</v>
      </c>
      <c r="F5648" s="1" t="s">
        <v>252</v>
      </c>
      <c r="G5648" s="33" t="s">
        <v>12</v>
      </c>
      <c r="H5648" s="34">
        <v>21</v>
      </c>
    </row>
    <row r="5649" spans="1:8" x14ac:dyDescent="0.35">
      <c r="A5649" s="33">
        <v>2015</v>
      </c>
      <c r="B5649" s="33" t="s">
        <v>84</v>
      </c>
      <c r="C5649" s="33" t="str">
        <f>VLOOKUP(B5649,lookup!A:D,3,FALSE)</f>
        <v>Non Metropolitan Fire Authorities</v>
      </c>
      <c r="D5649" s="33" t="str">
        <f>VLOOKUP(B5649,lookup!A:D,4,FALSE)</f>
        <v>E31000019</v>
      </c>
      <c r="E5649" s="33" t="s">
        <v>7</v>
      </c>
      <c r="F5649" s="1" t="s">
        <v>252</v>
      </c>
      <c r="G5649" s="33" t="s">
        <v>13</v>
      </c>
      <c r="H5649" s="34">
        <v>35</v>
      </c>
    </row>
    <row r="5650" spans="1:8" x14ac:dyDescent="0.35">
      <c r="A5650" s="33">
        <v>2015</v>
      </c>
      <c r="B5650" s="33" t="s">
        <v>84</v>
      </c>
      <c r="C5650" s="33" t="str">
        <f>VLOOKUP(B5650,lookup!A:D,3,FALSE)</f>
        <v>Non Metropolitan Fire Authorities</v>
      </c>
      <c r="D5650" s="33" t="str">
        <f>VLOOKUP(B5650,lookup!A:D,4,FALSE)</f>
        <v>E31000019</v>
      </c>
      <c r="E5650" s="33" t="s">
        <v>7</v>
      </c>
      <c r="F5650" s="1" t="s">
        <v>252</v>
      </c>
      <c r="G5650" s="33" t="s">
        <v>14</v>
      </c>
      <c r="H5650" s="34">
        <v>126</v>
      </c>
    </row>
    <row r="5651" spans="1:8" x14ac:dyDescent="0.35">
      <c r="A5651" s="33">
        <v>2015</v>
      </c>
      <c r="B5651" s="33" t="s">
        <v>84</v>
      </c>
      <c r="C5651" s="33" t="str">
        <f>VLOOKUP(B5651,lookup!A:D,3,FALSE)</f>
        <v>Non Metropolitan Fire Authorities</v>
      </c>
      <c r="D5651" s="33" t="str">
        <f>VLOOKUP(B5651,lookup!A:D,4,FALSE)</f>
        <v>E31000019</v>
      </c>
      <c r="E5651" s="33" t="s">
        <v>7</v>
      </c>
      <c r="F5651" s="1" t="s">
        <v>252</v>
      </c>
      <c r="G5651" s="33" t="s">
        <v>5</v>
      </c>
      <c r="H5651" s="34">
        <v>182</v>
      </c>
    </row>
    <row r="5652" spans="1:8" x14ac:dyDescent="0.35">
      <c r="A5652" s="33">
        <v>2015</v>
      </c>
      <c r="B5652" s="33" t="s">
        <v>84</v>
      </c>
      <c r="C5652" s="33" t="str">
        <f>VLOOKUP(B5652,lookup!A:D,3,FALSE)</f>
        <v>Non Metropolitan Fire Authorities</v>
      </c>
      <c r="D5652" s="33" t="str">
        <f>VLOOKUP(B5652,lookup!A:D,4,FALSE)</f>
        <v>E31000019</v>
      </c>
      <c r="E5652" s="33" t="s">
        <v>15</v>
      </c>
      <c r="F5652" s="1" t="s">
        <v>252</v>
      </c>
      <c r="G5652" s="33" t="s">
        <v>10</v>
      </c>
      <c r="H5652" s="34">
        <v>0</v>
      </c>
    </row>
    <row r="5653" spans="1:8" x14ac:dyDescent="0.35">
      <c r="A5653" s="33">
        <v>2015</v>
      </c>
      <c r="B5653" s="33" t="s">
        <v>84</v>
      </c>
      <c r="C5653" s="33" t="str">
        <f>VLOOKUP(B5653,lookup!A:D,3,FALSE)</f>
        <v>Non Metropolitan Fire Authorities</v>
      </c>
      <c r="D5653" s="33" t="str">
        <f>VLOOKUP(B5653,lookup!A:D,4,FALSE)</f>
        <v>E31000019</v>
      </c>
      <c r="E5653" s="33" t="s">
        <v>15</v>
      </c>
      <c r="F5653" s="1" t="s">
        <v>252</v>
      </c>
      <c r="G5653" s="33" t="s">
        <v>11</v>
      </c>
      <c r="H5653" s="34">
        <v>0</v>
      </c>
    </row>
    <row r="5654" spans="1:8" x14ac:dyDescent="0.35">
      <c r="A5654" s="33">
        <v>2015</v>
      </c>
      <c r="B5654" s="33" t="s">
        <v>84</v>
      </c>
      <c r="C5654" s="33" t="str">
        <f>VLOOKUP(B5654,lookup!A:D,3,FALSE)</f>
        <v>Non Metropolitan Fire Authorities</v>
      </c>
      <c r="D5654" s="33" t="str">
        <f>VLOOKUP(B5654,lookup!A:D,4,FALSE)</f>
        <v>E31000019</v>
      </c>
      <c r="E5654" s="33" t="s">
        <v>15</v>
      </c>
      <c r="F5654" s="1" t="s">
        <v>252</v>
      </c>
      <c r="G5654" s="33" t="s">
        <v>12</v>
      </c>
      <c r="H5654" s="34">
        <v>0</v>
      </c>
    </row>
    <row r="5655" spans="1:8" x14ac:dyDescent="0.35">
      <c r="A5655" s="33">
        <v>2015</v>
      </c>
      <c r="B5655" s="33" t="s">
        <v>84</v>
      </c>
      <c r="C5655" s="33" t="str">
        <f>VLOOKUP(B5655,lookup!A:D,3,FALSE)</f>
        <v>Non Metropolitan Fire Authorities</v>
      </c>
      <c r="D5655" s="33" t="str">
        <f>VLOOKUP(B5655,lookup!A:D,4,FALSE)</f>
        <v>E31000019</v>
      </c>
      <c r="E5655" s="33" t="s">
        <v>15</v>
      </c>
      <c r="F5655" s="1" t="s">
        <v>252</v>
      </c>
      <c r="G5655" s="33" t="s">
        <v>13</v>
      </c>
      <c r="H5655" s="34">
        <v>0</v>
      </c>
    </row>
    <row r="5656" spans="1:8" x14ac:dyDescent="0.35">
      <c r="A5656" s="33">
        <v>2015</v>
      </c>
      <c r="B5656" s="33" t="s">
        <v>84</v>
      </c>
      <c r="C5656" s="33" t="str">
        <f>VLOOKUP(B5656,lookup!A:D,3,FALSE)</f>
        <v>Non Metropolitan Fire Authorities</v>
      </c>
      <c r="D5656" s="33" t="str">
        <f>VLOOKUP(B5656,lookup!A:D,4,FALSE)</f>
        <v>E31000019</v>
      </c>
      <c r="E5656" s="33" t="s">
        <v>15</v>
      </c>
      <c r="F5656" s="1" t="s">
        <v>252</v>
      </c>
      <c r="G5656" s="33" t="s">
        <v>14</v>
      </c>
      <c r="H5656" s="34">
        <v>7</v>
      </c>
    </row>
    <row r="5657" spans="1:8" x14ac:dyDescent="0.35">
      <c r="A5657" s="33">
        <v>2015</v>
      </c>
      <c r="B5657" s="33" t="s">
        <v>84</v>
      </c>
      <c r="C5657" s="33" t="str">
        <f>VLOOKUP(B5657,lookup!A:D,3,FALSE)</f>
        <v>Non Metropolitan Fire Authorities</v>
      </c>
      <c r="D5657" s="33" t="str">
        <f>VLOOKUP(B5657,lookup!A:D,4,FALSE)</f>
        <v>E31000019</v>
      </c>
      <c r="E5657" s="33" t="s">
        <v>15</v>
      </c>
      <c r="F5657" s="1" t="s">
        <v>252</v>
      </c>
      <c r="G5657" s="33" t="s">
        <v>5</v>
      </c>
      <c r="H5657" s="34">
        <v>7</v>
      </c>
    </row>
    <row r="5658" spans="1:8" x14ac:dyDescent="0.35">
      <c r="A5658" s="33">
        <v>2015</v>
      </c>
      <c r="B5658" s="33" t="s">
        <v>87</v>
      </c>
      <c r="C5658" s="33" t="str">
        <f>VLOOKUP(B5658,lookup!A:D,3,FALSE)</f>
        <v>Non Metropolitan Fire Authorities</v>
      </c>
      <c r="D5658" s="33" t="str">
        <f>VLOOKUP(B5658,lookup!A:D,4,FALSE)</f>
        <v>E31000020</v>
      </c>
      <c r="E5658" s="33" t="s">
        <v>7</v>
      </c>
      <c r="F5658" s="1" t="s">
        <v>219</v>
      </c>
      <c r="G5658" s="33" t="s">
        <v>8</v>
      </c>
      <c r="H5658" s="34">
        <v>2</v>
      </c>
    </row>
    <row r="5659" spans="1:8" x14ac:dyDescent="0.35">
      <c r="A5659" s="33">
        <v>2015</v>
      </c>
      <c r="B5659" s="33" t="s">
        <v>87</v>
      </c>
      <c r="C5659" s="33" t="str">
        <f>VLOOKUP(B5659,lookup!A:D,3,FALSE)</f>
        <v>Non Metropolitan Fire Authorities</v>
      </c>
      <c r="D5659" s="33" t="str">
        <f>VLOOKUP(B5659,lookup!A:D,4,FALSE)</f>
        <v>E31000020</v>
      </c>
      <c r="E5659" s="33" t="s">
        <v>7</v>
      </c>
      <c r="F5659" s="1" t="s">
        <v>219</v>
      </c>
      <c r="G5659" s="33" t="s">
        <v>178</v>
      </c>
      <c r="H5659" s="34">
        <v>4</v>
      </c>
    </row>
    <row r="5660" spans="1:8" x14ac:dyDescent="0.35">
      <c r="A5660" s="33">
        <v>2015</v>
      </c>
      <c r="B5660" s="33" t="s">
        <v>87</v>
      </c>
      <c r="C5660" s="33" t="str">
        <f>VLOOKUP(B5660,lookup!A:D,3,FALSE)</f>
        <v>Non Metropolitan Fire Authorities</v>
      </c>
      <c r="D5660" s="33" t="str">
        <f>VLOOKUP(B5660,lookup!A:D,4,FALSE)</f>
        <v>E31000020</v>
      </c>
      <c r="E5660" s="33" t="s">
        <v>7</v>
      </c>
      <c r="F5660" s="1" t="s">
        <v>219</v>
      </c>
      <c r="G5660" s="33" t="s">
        <v>10</v>
      </c>
      <c r="H5660" s="34">
        <v>12</v>
      </c>
    </row>
    <row r="5661" spans="1:8" x14ac:dyDescent="0.35">
      <c r="A5661" s="33">
        <v>2015</v>
      </c>
      <c r="B5661" s="33" t="s">
        <v>87</v>
      </c>
      <c r="C5661" s="33" t="str">
        <f>VLOOKUP(B5661,lookup!A:D,3,FALSE)</f>
        <v>Non Metropolitan Fire Authorities</v>
      </c>
      <c r="D5661" s="33" t="str">
        <f>VLOOKUP(B5661,lookup!A:D,4,FALSE)</f>
        <v>E31000020</v>
      </c>
      <c r="E5661" s="33" t="s">
        <v>7</v>
      </c>
      <c r="F5661" s="1" t="s">
        <v>219</v>
      </c>
      <c r="G5661" s="33" t="s">
        <v>11</v>
      </c>
      <c r="H5661" s="34">
        <v>29</v>
      </c>
    </row>
    <row r="5662" spans="1:8" x14ac:dyDescent="0.35">
      <c r="A5662" s="33">
        <v>2015</v>
      </c>
      <c r="B5662" s="33" t="s">
        <v>87</v>
      </c>
      <c r="C5662" s="33" t="str">
        <f>VLOOKUP(B5662,lookup!A:D,3,FALSE)</f>
        <v>Non Metropolitan Fire Authorities</v>
      </c>
      <c r="D5662" s="33" t="str">
        <f>VLOOKUP(B5662,lookup!A:D,4,FALSE)</f>
        <v>E31000020</v>
      </c>
      <c r="E5662" s="33" t="s">
        <v>7</v>
      </c>
      <c r="F5662" s="1" t="s">
        <v>219</v>
      </c>
      <c r="G5662" s="33" t="s">
        <v>12</v>
      </c>
      <c r="H5662" s="34">
        <v>85</v>
      </c>
    </row>
    <row r="5663" spans="1:8" x14ac:dyDescent="0.35">
      <c r="A5663" s="33">
        <v>2015</v>
      </c>
      <c r="B5663" s="33" t="s">
        <v>87</v>
      </c>
      <c r="C5663" s="33" t="str">
        <f>VLOOKUP(B5663,lookup!A:D,3,FALSE)</f>
        <v>Non Metropolitan Fire Authorities</v>
      </c>
      <c r="D5663" s="33" t="str">
        <f>VLOOKUP(B5663,lookup!A:D,4,FALSE)</f>
        <v>E31000020</v>
      </c>
      <c r="E5663" s="33" t="s">
        <v>7</v>
      </c>
      <c r="F5663" s="1" t="s">
        <v>219</v>
      </c>
      <c r="G5663" s="33" t="s">
        <v>13</v>
      </c>
      <c r="H5663" s="34">
        <v>67</v>
      </c>
    </row>
    <row r="5664" spans="1:8" x14ac:dyDescent="0.35">
      <c r="A5664" s="33">
        <v>2015</v>
      </c>
      <c r="B5664" s="33" t="s">
        <v>87</v>
      </c>
      <c r="C5664" s="33" t="str">
        <f>VLOOKUP(B5664,lookup!A:D,3,FALSE)</f>
        <v>Non Metropolitan Fire Authorities</v>
      </c>
      <c r="D5664" s="33" t="str">
        <f>VLOOKUP(B5664,lookup!A:D,4,FALSE)</f>
        <v>E31000020</v>
      </c>
      <c r="E5664" s="33" t="s">
        <v>7</v>
      </c>
      <c r="F5664" s="1" t="s">
        <v>219</v>
      </c>
      <c r="G5664" s="33" t="s">
        <v>14</v>
      </c>
      <c r="H5664" s="34">
        <v>317</v>
      </c>
    </row>
    <row r="5665" spans="1:8" x14ac:dyDescent="0.35">
      <c r="A5665" s="33">
        <v>2015</v>
      </c>
      <c r="B5665" s="33" t="s">
        <v>87</v>
      </c>
      <c r="C5665" s="33" t="str">
        <f>VLOOKUP(B5665,lookup!A:D,3,FALSE)</f>
        <v>Non Metropolitan Fire Authorities</v>
      </c>
      <c r="D5665" s="33" t="str">
        <f>VLOOKUP(B5665,lookup!A:D,4,FALSE)</f>
        <v>E31000020</v>
      </c>
      <c r="E5665" s="33" t="s">
        <v>7</v>
      </c>
      <c r="F5665" s="1" t="s">
        <v>219</v>
      </c>
      <c r="G5665" s="33" t="s">
        <v>5</v>
      </c>
      <c r="H5665" s="34">
        <v>516</v>
      </c>
    </row>
    <row r="5666" spans="1:8" x14ac:dyDescent="0.35">
      <c r="A5666" s="33">
        <v>2015</v>
      </c>
      <c r="B5666" s="33" t="s">
        <v>87</v>
      </c>
      <c r="C5666" s="33" t="str">
        <f>VLOOKUP(B5666,lookup!A:D,3,FALSE)</f>
        <v>Non Metropolitan Fire Authorities</v>
      </c>
      <c r="D5666" s="33" t="str">
        <f>VLOOKUP(B5666,lookup!A:D,4,FALSE)</f>
        <v>E31000020</v>
      </c>
      <c r="E5666" s="33" t="s">
        <v>15</v>
      </c>
      <c r="F5666" s="1" t="s">
        <v>219</v>
      </c>
      <c r="G5666" s="33" t="s">
        <v>8</v>
      </c>
      <c r="H5666" s="34">
        <v>0</v>
      </c>
    </row>
    <row r="5667" spans="1:8" x14ac:dyDescent="0.35">
      <c r="A5667" s="33">
        <v>2015</v>
      </c>
      <c r="B5667" s="33" t="s">
        <v>87</v>
      </c>
      <c r="C5667" s="33" t="str">
        <f>VLOOKUP(B5667,lookup!A:D,3,FALSE)</f>
        <v>Non Metropolitan Fire Authorities</v>
      </c>
      <c r="D5667" s="33" t="str">
        <f>VLOOKUP(B5667,lookup!A:D,4,FALSE)</f>
        <v>E31000020</v>
      </c>
      <c r="E5667" s="33" t="s">
        <v>15</v>
      </c>
      <c r="F5667" s="1" t="s">
        <v>219</v>
      </c>
      <c r="G5667" s="33" t="s">
        <v>178</v>
      </c>
      <c r="H5667" s="34">
        <v>0</v>
      </c>
    </row>
    <row r="5668" spans="1:8" x14ac:dyDescent="0.35">
      <c r="A5668" s="33">
        <v>2015</v>
      </c>
      <c r="B5668" s="33" t="s">
        <v>87</v>
      </c>
      <c r="C5668" s="33" t="str">
        <f>VLOOKUP(B5668,lookup!A:D,3,FALSE)</f>
        <v>Non Metropolitan Fire Authorities</v>
      </c>
      <c r="D5668" s="33" t="str">
        <f>VLOOKUP(B5668,lookup!A:D,4,FALSE)</f>
        <v>E31000020</v>
      </c>
      <c r="E5668" s="33" t="s">
        <v>15</v>
      </c>
      <c r="F5668" s="1" t="s">
        <v>219</v>
      </c>
      <c r="G5668" s="33" t="s">
        <v>10</v>
      </c>
      <c r="H5668" s="34">
        <v>0</v>
      </c>
    </row>
    <row r="5669" spans="1:8" x14ac:dyDescent="0.35">
      <c r="A5669" s="33">
        <v>2015</v>
      </c>
      <c r="B5669" s="33" t="s">
        <v>87</v>
      </c>
      <c r="C5669" s="33" t="str">
        <f>VLOOKUP(B5669,lookup!A:D,3,FALSE)</f>
        <v>Non Metropolitan Fire Authorities</v>
      </c>
      <c r="D5669" s="33" t="str">
        <f>VLOOKUP(B5669,lookup!A:D,4,FALSE)</f>
        <v>E31000020</v>
      </c>
      <c r="E5669" s="33" t="s">
        <v>15</v>
      </c>
      <c r="F5669" s="1" t="s">
        <v>219</v>
      </c>
      <c r="G5669" s="33" t="s">
        <v>11</v>
      </c>
      <c r="H5669" s="34">
        <v>2</v>
      </c>
    </row>
    <row r="5670" spans="1:8" x14ac:dyDescent="0.35">
      <c r="A5670" s="33">
        <v>2015</v>
      </c>
      <c r="B5670" s="33" t="s">
        <v>87</v>
      </c>
      <c r="C5670" s="33" t="str">
        <f>VLOOKUP(B5670,lookup!A:D,3,FALSE)</f>
        <v>Non Metropolitan Fire Authorities</v>
      </c>
      <c r="D5670" s="33" t="str">
        <f>VLOOKUP(B5670,lookup!A:D,4,FALSE)</f>
        <v>E31000020</v>
      </c>
      <c r="E5670" s="33" t="s">
        <v>15</v>
      </c>
      <c r="F5670" s="1" t="s">
        <v>219</v>
      </c>
      <c r="G5670" s="33" t="s">
        <v>12</v>
      </c>
      <c r="H5670" s="34">
        <v>3</v>
      </c>
    </row>
    <row r="5671" spans="1:8" x14ac:dyDescent="0.35">
      <c r="A5671" s="33">
        <v>2015</v>
      </c>
      <c r="B5671" s="33" t="s">
        <v>87</v>
      </c>
      <c r="C5671" s="33" t="str">
        <f>VLOOKUP(B5671,lookup!A:D,3,FALSE)</f>
        <v>Non Metropolitan Fire Authorities</v>
      </c>
      <c r="D5671" s="33" t="str">
        <f>VLOOKUP(B5671,lookup!A:D,4,FALSE)</f>
        <v>E31000020</v>
      </c>
      <c r="E5671" s="33" t="s">
        <v>15</v>
      </c>
      <c r="F5671" s="1" t="s">
        <v>219</v>
      </c>
      <c r="G5671" s="33" t="s">
        <v>13</v>
      </c>
      <c r="H5671" s="34">
        <v>0</v>
      </c>
    </row>
    <row r="5672" spans="1:8" x14ac:dyDescent="0.35">
      <c r="A5672" s="33">
        <v>2015</v>
      </c>
      <c r="B5672" s="33" t="s">
        <v>87</v>
      </c>
      <c r="C5672" s="33" t="str">
        <f>VLOOKUP(B5672,lookup!A:D,3,FALSE)</f>
        <v>Non Metropolitan Fire Authorities</v>
      </c>
      <c r="D5672" s="33" t="str">
        <f>VLOOKUP(B5672,lookup!A:D,4,FALSE)</f>
        <v>E31000020</v>
      </c>
      <c r="E5672" s="33" t="s">
        <v>15</v>
      </c>
      <c r="F5672" s="1" t="s">
        <v>219</v>
      </c>
      <c r="G5672" s="33" t="s">
        <v>14</v>
      </c>
      <c r="H5672" s="34">
        <v>16</v>
      </c>
    </row>
    <row r="5673" spans="1:8" x14ac:dyDescent="0.35">
      <c r="A5673" s="33">
        <v>2015</v>
      </c>
      <c r="B5673" s="33" t="s">
        <v>87</v>
      </c>
      <c r="C5673" s="33" t="str">
        <f>VLOOKUP(B5673,lookup!A:D,3,FALSE)</f>
        <v>Non Metropolitan Fire Authorities</v>
      </c>
      <c r="D5673" s="33" t="str">
        <f>VLOOKUP(B5673,lookup!A:D,4,FALSE)</f>
        <v>E31000020</v>
      </c>
      <c r="E5673" s="33" t="s">
        <v>15</v>
      </c>
      <c r="F5673" s="1" t="s">
        <v>219</v>
      </c>
      <c r="G5673" s="33" t="s">
        <v>5</v>
      </c>
      <c r="H5673" s="34">
        <v>21</v>
      </c>
    </row>
    <row r="5674" spans="1:8" x14ac:dyDescent="0.35">
      <c r="A5674" s="33">
        <v>2015</v>
      </c>
      <c r="B5674" s="33" t="s">
        <v>87</v>
      </c>
      <c r="C5674" s="33" t="str">
        <f>VLOOKUP(B5674,lookup!A:D,3,FALSE)</f>
        <v>Non Metropolitan Fire Authorities</v>
      </c>
      <c r="D5674" s="33" t="str">
        <f>VLOOKUP(B5674,lookup!A:D,4,FALSE)</f>
        <v>E31000020</v>
      </c>
      <c r="E5674" s="33" t="s">
        <v>7</v>
      </c>
      <c r="F5674" s="1" t="s">
        <v>252</v>
      </c>
      <c r="G5674" s="33" t="s">
        <v>10</v>
      </c>
      <c r="H5674" s="34">
        <v>0</v>
      </c>
    </row>
    <row r="5675" spans="1:8" x14ac:dyDescent="0.35">
      <c r="A5675" s="33">
        <v>2015</v>
      </c>
      <c r="B5675" s="33" t="s">
        <v>87</v>
      </c>
      <c r="C5675" s="33" t="str">
        <f>VLOOKUP(B5675,lookup!A:D,3,FALSE)</f>
        <v>Non Metropolitan Fire Authorities</v>
      </c>
      <c r="D5675" s="33" t="str">
        <f>VLOOKUP(B5675,lookup!A:D,4,FALSE)</f>
        <v>E31000020</v>
      </c>
      <c r="E5675" s="33" t="s">
        <v>7</v>
      </c>
      <c r="F5675" s="1" t="s">
        <v>252</v>
      </c>
      <c r="G5675" s="33" t="s">
        <v>11</v>
      </c>
      <c r="H5675" s="34">
        <v>0</v>
      </c>
    </row>
    <row r="5676" spans="1:8" x14ac:dyDescent="0.35">
      <c r="A5676" s="33">
        <v>2015</v>
      </c>
      <c r="B5676" s="33" t="s">
        <v>87</v>
      </c>
      <c r="C5676" s="33" t="str">
        <f>VLOOKUP(B5676,lookup!A:D,3,FALSE)</f>
        <v>Non Metropolitan Fire Authorities</v>
      </c>
      <c r="D5676" s="33" t="str">
        <f>VLOOKUP(B5676,lookup!A:D,4,FALSE)</f>
        <v>E31000020</v>
      </c>
      <c r="E5676" s="33" t="s">
        <v>7</v>
      </c>
      <c r="F5676" s="1" t="s">
        <v>252</v>
      </c>
      <c r="G5676" s="33" t="s">
        <v>12</v>
      </c>
      <c r="H5676" s="34">
        <v>19</v>
      </c>
    </row>
    <row r="5677" spans="1:8" x14ac:dyDescent="0.35">
      <c r="A5677" s="33">
        <v>2015</v>
      </c>
      <c r="B5677" s="33" t="s">
        <v>87</v>
      </c>
      <c r="C5677" s="33" t="str">
        <f>VLOOKUP(B5677,lookup!A:D,3,FALSE)</f>
        <v>Non Metropolitan Fire Authorities</v>
      </c>
      <c r="D5677" s="33" t="str">
        <f>VLOOKUP(B5677,lookup!A:D,4,FALSE)</f>
        <v>E31000020</v>
      </c>
      <c r="E5677" s="33" t="s">
        <v>7</v>
      </c>
      <c r="F5677" s="1" t="s">
        <v>252</v>
      </c>
      <c r="G5677" s="33" t="s">
        <v>13</v>
      </c>
      <c r="H5677" s="34">
        <v>38</v>
      </c>
    </row>
    <row r="5678" spans="1:8" x14ac:dyDescent="0.35">
      <c r="A5678" s="33">
        <v>2015</v>
      </c>
      <c r="B5678" s="33" t="s">
        <v>87</v>
      </c>
      <c r="C5678" s="33" t="str">
        <f>VLOOKUP(B5678,lookup!A:D,3,FALSE)</f>
        <v>Non Metropolitan Fire Authorities</v>
      </c>
      <c r="D5678" s="33" t="str">
        <f>VLOOKUP(B5678,lookup!A:D,4,FALSE)</f>
        <v>E31000020</v>
      </c>
      <c r="E5678" s="33" t="s">
        <v>7</v>
      </c>
      <c r="F5678" s="1" t="s">
        <v>252</v>
      </c>
      <c r="G5678" s="33" t="s">
        <v>14</v>
      </c>
      <c r="H5678" s="34">
        <v>278</v>
      </c>
    </row>
    <row r="5679" spans="1:8" x14ac:dyDescent="0.35">
      <c r="A5679" s="33">
        <v>2015</v>
      </c>
      <c r="B5679" s="33" t="s">
        <v>87</v>
      </c>
      <c r="C5679" s="33" t="str">
        <f>VLOOKUP(B5679,lookup!A:D,3,FALSE)</f>
        <v>Non Metropolitan Fire Authorities</v>
      </c>
      <c r="D5679" s="33" t="str">
        <f>VLOOKUP(B5679,lookup!A:D,4,FALSE)</f>
        <v>E31000020</v>
      </c>
      <c r="E5679" s="33" t="s">
        <v>7</v>
      </c>
      <c r="F5679" s="1" t="s">
        <v>252</v>
      </c>
      <c r="G5679" s="33" t="s">
        <v>5</v>
      </c>
      <c r="H5679" s="34">
        <v>335</v>
      </c>
    </row>
    <row r="5680" spans="1:8" x14ac:dyDescent="0.35">
      <c r="A5680" s="33">
        <v>2015</v>
      </c>
      <c r="B5680" s="33" t="s">
        <v>87</v>
      </c>
      <c r="C5680" s="33" t="str">
        <f>VLOOKUP(B5680,lookup!A:D,3,FALSE)</f>
        <v>Non Metropolitan Fire Authorities</v>
      </c>
      <c r="D5680" s="33" t="str">
        <f>VLOOKUP(B5680,lookup!A:D,4,FALSE)</f>
        <v>E31000020</v>
      </c>
      <c r="E5680" s="33" t="s">
        <v>15</v>
      </c>
      <c r="F5680" s="1" t="s">
        <v>252</v>
      </c>
      <c r="G5680" s="33" t="s">
        <v>10</v>
      </c>
      <c r="H5680" s="34">
        <v>0</v>
      </c>
    </row>
    <row r="5681" spans="1:9" x14ac:dyDescent="0.35">
      <c r="A5681" s="33">
        <v>2015</v>
      </c>
      <c r="B5681" s="33" t="s">
        <v>87</v>
      </c>
      <c r="C5681" s="33" t="str">
        <f>VLOOKUP(B5681,lookup!A:D,3,FALSE)</f>
        <v>Non Metropolitan Fire Authorities</v>
      </c>
      <c r="D5681" s="33" t="str">
        <f>VLOOKUP(B5681,lookup!A:D,4,FALSE)</f>
        <v>E31000020</v>
      </c>
      <c r="E5681" s="33" t="s">
        <v>15</v>
      </c>
      <c r="F5681" s="1" t="s">
        <v>252</v>
      </c>
      <c r="G5681" s="33" t="s">
        <v>11</v>
      </c>
      <c r="H5681" s="34">
        <v>0</v>
      </c>
    </row>
    <row r="5682" spans="1:9" x14ac:dyDescent="0.35">
      <c r="A5682" s="33">
        <v>2015</v>
      </c>
      <c r="B5682" s="33" t="s">
        <v>87</v>
      </c>
      <c r="C5682" s="33" t="str">
        <f>VLOOKUP(B5682,lookup!A:D,3,FALSE)</f>
        <v>Non Metropolitan Fire Authorities</v>
      </c>
      <c r="D5682" s="33" t="str">
        <f>VLOOKUP(B5682,lookup!A:D,4,FALSE)</f>
        <v>E31000020</v>
      </c>
      <c r="E5682" s="33" t="s">
        <v>15</v>
      </c>
      <c r="F5682" s="1" t="s">
        <v>252</v>
      </c>
      <c r="G5682" s="33" t="s">
        <v>12</v>
      </c>
      <c r="H5682" s="34">
        <v>1</v>
      </c>
    </row>
    <row r="5683" spans="1:9" x14ac:dyDescent="0.35">
      <c r="A5683" s="33">
        <v>2015</v>
      </c>
      <c r="B5683" s="33" t="s">
        <v>87</v>
      </c>
      <c r="C5683" s="33" t="str">
        <f>VLOOKUP(B5683,lookup!A:D,3,FALSE)</f>
        <v>Non Metropolitan Fire Authorities</v>
      </c>
      <c r="D5683" s="33" t="str">
        <f>VLOOKUP(B5683,lookup!A:D,4,FALSE)</f>
        <v>E31000020</v>
      </c>
      <c r="E5683" s="33" t="s">
        <v>15</v>
      </c>
      <c r="F5683" s="1" t="s">
        <v>252</v>
      </c>
      <c r="G5683" s="33" t="s">
        <v>13</v>
      </c>
      <c r="H5683" s="34">
        <v>1</v>
      </c>
    </row>
    <row r="5684" spans="1:9" x14ac:dyDescent="0.35">
      <c r="A5684" s="33">
        <v>2015</v>
      </c>
      <c r="B5684" s="33" t="s">
        <v>87</v>
      </c>
      <c r="C5684" s="33" t="str">
        <f>VLOOKUP(B5684,lookup!A:D,3,FALSE)</f>
        <v>Non Metropolitan Fire Authorities</v>
      </c>
      <c r="D5684" s="33" t="str">
        <f>VLOOKUP(B5684,lookup!A:D,4,FALSE)</f>
        <v>E31000020</v>
      </c>
      <c r="E5684" s="33" t="s">
        <v>15</v>
      </c>
      <c r="F5684" s="1" t="s">
        <v>252</v>
      </c>
      <c r="G5684" s="33" t="s">
        <v>14</v>
      </c>
      <c r="H5684" s="34">
        <v>10</v>
      </c>
    </row>
    <row r="5685" spans="1:9" x14ac:dyDescent="0.35">
      <c r="A5685" s="33">
        <v>2015</v>
      </c>
      <c r="B5685" s="33" t="s">
        <v>87</v>
      </c>
      <c r="C5685" s="33" t="str">
        <f>VLOOKUP(B5685,lookup!A:D,3,FALSE)</f>
        <v>Non Metropolitan Fire Authorities</v>
      </c>
      <c r="D5685" s="33" t="str">
        <f>VLOOKUP(B5685,lookup!A:D,4,FALSE)</f>
        <v>E31000020</v>
      </c>
      <c r="E5685" s="33" t="s">
        <v>15</v>
      </c>
      <c r="F5685" s="1" t="s">
        <v>252</v>
      </c>
      <c r="G5685" s="33" t="s">
        <v>5</v>
      </c>
      <c r="H5685" s="34">
        <v>12</v>
      </c>
    </row>
    <row r="5686" spans="1:9" x14ac:dyDescent="0.35">
      <c r="A5686" s="33">
        <v>2015</v>
      </c>
      <c r="B5686" s="33" t="s">
        <v>291</v>
      </c>
      <c r="C5686" s="33" t="str">
        <f>VLOOKUP(B5686,lookup!A:D,3,FALSE)</f>
        <v>Non Metropolitan Fire Authorities</v>
      </c>
      <c r="D5686" s="33" t="str">
        <f>VLOOKUP(B5686,lookup!A:D,4,FALSE)</f>
        <v>E31000048</v>
      </c>
      <c r="E5686" s="33" t="s">
        <v>7</v>
      </c>
      <c r="F5686" s="1" t="s">
        <v>219</v>
      </c>
      <c r="G5686" s="33" t="s">
        <v>8</v>
      </c>
      <c r="H5686" s="34">
        <v>1</v>
      </c>
      <c r="I5686" t="s">
        <v>320</v>
      </c>
    </row>
    <row r="5687" spans="1:9" x14ac:dyDescent="0.35">
      <c r="A5687" s="33">
        <v>2015</v>
      </c>
      <c r="B5687" s="33" t="s">
        <v>291</v>
      </c>
      <c r="C5687" s="33" t="str">
        <f>VLOOKUP(B5687,lookup!A:D,3,FALSE)</f>
        <v>Non Metropolitan Fire Authorities</v>
      </c>
      <c r="D5687" s="33" t="str">
        <f>VLOOKUP(B5687,lookup!A:D,4,FALSE)</f>
        <v>E31000048</v>
      </c>
      <c r="E5687" s="33" t="s">
        <v>7</v>
      </c>
      <c r="F5687" s="1" t="s">
        <v>219</v>
      </c>
      <c r="G5687" s="33" t="s">
        <v>178</v>
      </c>
      <c r="H5687" s="34">
        <v>2</v>
      </c>
      <c r="I5687" t="s">
        <v>320</v>
      </c>
    </row>
    <row r="5688" spans="1:9" x14ac:dyDescent="0.35">
      <c r="A5688" s="33">
        <v>2015</v>
      </c>
      <c r="B5688" s="33" t="s">
        <v>291</v>
      </c>
      <c r="C5688" s="33" t="str">
        <f>VLOOKUP(B5688,lookup!A:D,3,FALSE)</f>
        <v>Non Metropolitan Fire Authorities</v>
      </c>
      <c r="D5688" s="33" t="str">
        <f>VLOOKUP(B5688,lookup!A:D,4,FALSE)</f>
        <v>E31000048</v>
      </c>
      <c r="E5688" s="33" t="s">
        <v>7</v>
      </c>
      <c r="F5688" s="1" t="s">
        <v>219</v>
      </c>
      <c r="G5688" s="33" t="s">
        <v>10</v>
      </c>
      <c r="H5688" s="34">
        <v>0</v>
      </c>
      <c r="I5688" t="s">
        <v>320</v>
      </c>
    </row>
    <row r="5689" spans="1:9" x14ac:dyDescent="0.35">
      <c r="A5689" s="33">
        <v>2015</v>
      </c>
      <c r="B5689" s="33" t="s">
        <v>291</v>
      </c>
      <c r="C5689" s="33" t="str">
        <f>VLOOKUP(B5689,lookup!A:D,3,FALSE)</f>
        <v>Non Metropolitan Fire Authorities</v>
      </c>
      <c r="D5689" s="33" t="str">
        <f>VLOOKUP(B5689,lookup!A:D,4,FALSE)</f>
        <v>E31000048</v>
      </c>
      <c r="E5689" s="33" t="s">
        <v>7</v>
      </c>
      <c r="F5689" s="1" t="s">
        <v>219</v>
      </c>
      <c r="G5689" s="33" t="s">
        <v>11</v>
      </c>
      <c r="H5689" s="34">
        <v>8</v>
      </c>
      <c r="I5689" t="s">
        <v>320</v>
      </c>
    </row>
    <row r="5690" spans="1:9" x14ac:dyDescent="0.35">
      <c r="A5690" s="33">
        <v>2015</v>
      </c>
      <c r="B5690" s="33" t="s">
        <v>291</v>
      </c>
      <c r="C5690" s="33" t="str">
        <f>VLOOKUP(B5690,lookup!A:D,3,FALSE)</f>
        <v>Non Metropolitan Fire Authorities</v>
      </c>
      <c r="D5690" s="33" t="str">
        <f>VLOOKUP(B5690,lookup!A:D,4,FALSE)</f>
        <v>E31000048</v>
      </c>
      <c r="E5690" s="33" t="s">
        <v>7</v>
      </c>
      <c r="F5690" s="1" t="s">
        <v>219</v>
      </c>
      <c r="G5690" s="33" t="s">
        <v>12</v>
      </c>
      <c r="H5690" s="34">
        <v>13</v>
      </c>
      <c r="I5690" t="s">
        <v>320</v>
      </c>
    </row>
    <row r="5691" spans="1:9" x14ac:dyDescent="0.35">
      <c r="A5691" s="33">
        <v>2015</v>
      </c>
      <c r="B5691" s="33" t="s">
        <v>291</v>
      </c>
      <c r="C5691" s="33" t="str">
        <f>VLOOKUP(B5691,lookup!A:D,3,FALSE)</f>
        <v>Non Metropolitan Fire Authorities</v>
      </c>
      <c r="D5691" s="33" t="str">
        <f>VLOOKUP(B5691,lookup!A:D,4,FALSE)</f>
        <v>E31000048</v>
      </c>
      <c r="E5691" s="33" t="s">
        <v>7</v>
      </c>
      <c r="F5691" s="1" t="s">
        <v>219</v>
      </c>
      <c r="G5691" s="33" t="s">
        <v>13</v>
      </c>
      <c r="H5691" s="34">
        <v>8</v>
      </c>
      <c r="I5691" t="s">
        <v>320</v>
      </c>
    </row>
    <row r="5692" spans="1:9" x14ac:dyDescent="0.35">
      <c r="A5692" s="33">
        <v>2015</v>
      </c>
      <c r="B5692" s="33" t="s">
        <v>291</v>
      </c>
      <c r="C5692" s="33" t="str">
        <f>VLOOKUP(B5692,lookup!A:D,3,FALSE)</f>
        <v>Non Metropolitan Fire Authorities</v>
      </c>
      <c r="D5692" s="33" t="str">
        <f>VLOOKUP(B5692,lookup!A:D,4,FALSE)</f>
        <v>E31000048</v>
      </c>
      <c r="E5692" s="33" t="s">
        <v>7</v>
      </c>
      <c r="F5692" s="1" t="s">
        <v>219</v>
      </c>
      <c r="G5692" s="33" t="s">
        <v>14</v>
      </c>
      <c r="H5692" s="34">
        <v>39</v>
      </c>
      <c r="I5692" t="s">
        <v>320</v>
      </c>
    </row>
    <row r="5693" spans="1:9" x14ac:dyDescent="0.35">
      <c r="A5693" s="33">
        <v>2015</v>
      </c>
      <c r="B5693" s="33" t="s">
        <v>291</v>
      </c>
      <c r="C5693" s="33" t="str">
        <f>VLOOKUP(B5693,lookup!A:D,3,FALSE)</f>
        <v>Non Metropolitan Fire Authorities</v>
      </c>
      <c r="D5693" s="33" t="str">
        <f>VLOOKUP(B5693,lookup!A:D,4,FALSE)</f>
        <v>E31000048</v>
      </c>
      <c r="E5693" s="33" t="s">
        <v>7</v>
      </c>
      <c r="F5693" s="1" t="s">
        <v>219</v>
      </c>
      <c r="G5693" s="33" t="s">
        <v>5</v>
      </c>
      <c r="H5693" s="34">
        <v>71</v>
      </c>
      <c r="I5693" t="s">
        <v>320</v>
      </c>
    </row>
    <row r="5694" spans="1:9" x14ac:dyDescent="0.35">
      <c r="A5694" s="33">
        <v>2015</v>
      </c>
      <c r="B5694" s="33" t="s">
        <v>291</v>
      </c>
      <c r="C5694" s="33" t="str">
        <f>VLOOKUP(B5694,lookup!A:D,3,FALSE)</f>
        <v>Non Metropolitan Fire Authorities</v>
      </c>
      <c r="D5694" s="33" t="str">
        <f>VLOOKUP(B5694,lookup!A:D,4,FALSE)</f>
        <v>E31000048</v>
      </c>
      <c r="E5694" s="33" t="s">
        <v>15</v>
      </c>
      <c r="F5694" s="1" t="s">
        <v>219</v>
      </c>
      <c r="G5694" s="33" t="s">
        <v>8</v>
      </c>
      <c r="H5694" s="34">
        <v>0</v>
      </c>
      <c r="I5694" t="s">
        <v>320</v>
      </c>
    </row>
    <row r="5695" spans="1:9" x14ac:dyDescent="0.35">
      <c r="A5695" s="33">
        <v>2015</v>
      </c>
      <c r="B5695" s="33" t="s">
        <v>291</v>
      </c>
      <c r="C5695" s="33" t="str">
        <f>VLOOKUP(B5695,lookup!A:D,3,FALSE)</f>
        <v>Non Metropolitan Fire Authorities</v>
      </c>
      <c r="D5695" s="33" t="str">
        <f>VLOOKUP(B5695,lookup!A:D,4,FALSE)</f>
        <v>E31000048</v>
      </c>
      <c r="E5695" s="33" t="s">
        <v>15</v>
      </c>
      <c r="F5695" s="1" t="s">
        <v>219</v>
      </c>
      <c r="G5695" s="33" t="s">
        <v>178</v>
      </c>
      <c r="H5695" s="34">
        <v>0</v>
      </c>
      <c r="I5695" t="s">
        <v>320</v>
      </c>
    </row>
    <row r="5696" spans="1:9" x14ac:dyDescent="0.35">
      <c r="A5696" s="33">
        <v>2015</v>
      </c>
      <c r="B5696" s="33" t="s">
        <v>291</v>
      </c>
      <c r="C5696" s="33" t="str">
        <f>VLOOKUP(B5696,lookup!A:D,3,FALSE)</f>
        <v>Non Metropolitan Fire Authorities</v>
      </c>
      <c r="D5696" s="33" t="str">
        <f>VLOOKUP(B5696,lookup!A:D,4,FALSE)</f>
        <v>E31000048</v>
      </c>
      <c r="E5696" s="33" t="s">
        <v>15</v>
      </c>
      <c r="F5696" s="1" t="s">
        <v>219</v>
      </c>
      <c r="G5696" s="33" t="s">
        <v>10</v>
      </c>
      <c r="H5696" s="34">
        <v>0</v>
      </c>
      <c r="I5696" t="s">
        <v>320</v>
      </c>
    </row>
    <row r="5697" spans="1:9" x14ac:dyDescent="0.35">
      <c r="A5697" s="33">
        <v>2015</v>
      </c>
      <c r="B5697" s="33" t="s">
        <v>291</v>
      </c>
      <c r="C5697" s="33" t="str">
        <f>VLOOKUP(B5697,lookup!A:D,3,FALSE)</f>
        <v>Non Metropolitan Fire Authorities</v>
      </c>
      <c r="D5697" s="33" t="str">
        <f>VLOOKUP(B5697,lookup!A:D,4,FALSE)</f>
        <v>E31000048</v>
      </c>
      <c r="E5697" s="33" t="s">
        <v>15</v>
      </c>
      <c r="F5697" s="1" t="s">
        <v>219</v>
      </c>
      <c r="G5697" s="33" t="s">
        <v>11</v>
      </c>
      <c r="H5697" s="34">
        <v>1</v>
      </c>
      <c r="I5697" t="s">
        <v>320</v>
      </c>
    </row>
    <row r="5698" spans="1:9" x14ac:dyDescent="0.35">
      <c r="A5698" s="33">
        <v>2015</v>
      </c>
      <c r="B5698" s="33" t="s">
        <v>291</v>
      </c>
      <c r="C5698" s="33" t="str">
        <f>VLOOKUP(B5698,lookup!A:D,3,FALSE)</f>
        <v>Non Metropolitan Fire Authorities</v>
      </c>
      <c r="D5698" s="33" t="str">
        <f>VLOOKUP(B5698,lookup!A:D,4,FALSE)</f>
        <v>E31000048</v>
      </c>
      <c r="E5698" s="33" t="s">
        <v>15</v>
      </c>
      <c r="F5698" s="1" t="s">
        <v>219</v>
      </c>
      <c r="G5698" s="33" t="s">
        <v>12</v>
      </c>
      <c r="H5698" s="34">
        <v>0</v>
      </c>
      <c r="I5698" t="s">
        <v>320</v>
      </c>
    </row>
    <row r="5699" spans="1:9" x14ac:dyDescent="0.35">
      <c r="A5699" s="33">
        <v>2015</v>
      </c>
      <c r="B5699" s="33" t="s">
        <v>291</v>
      </c>
      <c r="C5699" s="33" t="str">
        <f>VLOOKUP(B5699,lookup!A:D,3,FALSE)</f>
        <v>Non Metropolitan Fire Authorities</v>
      </c>
      <c r="D5699" s="33" t="str">
        <f>VLOOKUP(B5699,lookup!A:D,4,FALSE)</f>
        <v>E31000048</v>
      </c>
      <c r="E5699" s="33" t="s">
        <v>15</v>
      </c>
      <c r="F5699" s="1" t="s">
        <v>219</v>
      </c>
      <c r="G5699" s="33" t="s">
        <v>13</v>
      </c>
      <c r="H5699" s="34">
        <v>0</v>
      </c>
      <c r="I5699" t="s">
        <v>320</v>
      </c>
    </row>
    <row r="5700" spans="1:9" x14ac:dyDescent="0.35">
      <c r="A5700" s="33">
        <v>2015</v>
      </c>
      <c r="B5700" s="33" t="s">
        <v>291</v>
      </c>
      <c r="C5700" s="33" t="str">
        <f>VLOOKUP(B5700,lookup!A:D,3,FALSE)</f>
        <v>Non Metropolitan Fire Authorities</v>
      </c>
      <c r="D5700" s="33" t="str">
        <f>VLOOKUP(B5700,lookup!A:D,4,FALSE)</f>
        <v>E31000048</v>
      </c>
      <c r="E5700" s="33" t="s">
        <v>15</v>
      </c>
      <c r="F5700" s="1" t="s">
        <v>219</v>
      </c>
      <c r="G5700" s="33" t="s">
        <v>14</v>
      </c>
      <c r="H5700" s="34">
        <v>3</v>
      </c>
      <c r="I5700" t="s">
        <v>320</v>
      </c>
    </row>
    <row r="5701" spans="1:9" x14ac:dyDescent="0.35">
      <c r="A5701" s="33">
        <v>2015</v>
      </c>
      <c r="B5701" s="33" t="s">
        <v>291</v>
      </c>
      <c r="C5701" s="33" t="str">
        <f>VLOOKUP(B5701,lookup!A:D,3,FALSE)</f>
        <v>Non Metropolitan Fire Authorities</v>
      </c>
      <c r="D5701" s="33" t="str">
        <f>VLOOKUP(B5701,lookup!A:D,4,FALSE)</f>
        <v>E31000048</v>
      </c>
      <c r="E5701" s="33" t="s">
        <v>15</v>
      </c>
      <c r="F5701" s="1" t="s">
        <v>219</v>
      </c>
      <c r="G5701" s="33" t="s">
        <v>5</v>
      </c>
      <c r="H5701" s="34">
        <v>4</v>
      </c>
      <c r="I5701" t="s">
        <v>320</v>
      </c>
    </row>
    <row r="5702" spans="1:9" x14ac:dyDescent="0.35">
      <c r="A5702" s="33">
        <v>2015</v>
      </c>
      <c r="B5702" s="33" t="s">
        <v>291</v>
      </c>
      <c r="C5702" s="33" t="str">
        <f>VLOOKUP(B5702,lookup!A:D,3,FALSE)</f>
        <v>Non Metropolitan Fire Authorities</v>
      </c>
      <c r="D5702" s="33" t="str">
        <f>VLOOKUP(B5702,lookup!A:D,4,FALSE)</f>
        <v>E31000048</v>
      </c>
      <c r="E5702" s="33" t="s">
        <v>7</v>
      </c>
      <c r="F5702" s="1" t="s">
        <v>252</v>
      </c>
      <c r="G5702" s="33" t="s">
        <v>10</v>
      </c>
      <c r="H5702" s="34">
        <v>0</v>
      </c>
      <c r="I5702" t="s">
        <v>320</v>
      </c>
    </row>
    <row r="5703" spans="1:9" x14ac:dyDescent="0.35">
      <c r="A5703" s="33">
        <v>2015</v>
      </c>
      <c r="B5703" s="33" t="s">
        <v>291</v>
      </c>
      <c r="C5703" s="33" t="str">
        <f>VLOOKUP(B5703,lookup!A:D,3,FALSE)</f>
        <v>Non Metropolitan Fire Authorities</v>
      </c>
      <c r="D5703" s="33" t="str">
        <f>VLOOKUP(B5703,lookup!A:D,4,FALSE)</f>
        <v>E31000048</v>
      </c>
      <c r="E5703" s="33" t="s">
        <v>7</v>
      </c>
      <c r="F5703" s="1" t="s">
        <v>252</v>
      </c>
      <c r="G5703" s="33" t="s">
        <v>11</v>
      </c>
      <c r="H5703" s="34">
        <v>0</v>
      </c>
      <c r="I5703" t="s">
        <v>320</v>
      </c>
    </row>
    <row r="5704" spans="1:9" x14ac:dyDescent="0.35">
      <c r="A5704" s="33">
        <v>2015</v>
      </c>
      <c r="B5704" s="33" t="s">
        <v>291</v>
      </c>
      <c r="C5704" s="33" t="str">
        <f>VLOOKUP(B5704,lookup!A:D,3,FALSE)</f>
        <v>Non Metropolitan Fire Authorities</v>
      </c>
      <c r="D5704" s="33" t="str">
        <f>VLOOKUP(B5704,lookup!A:D,4,FALSE)</f>
        <v>E31000048</v>
      </c>
      <c r="E5704" s="33" t="s">
        <v>7</v>
      </c>
      <c r="F5704" s="1" t="s">
        <v>252</v>
      </c>
      <c r="G5704" s="33" t="s">
        <v>12</v>
      </c>
      <c r="H5704" s="34">
        <v>9.83</v>
      </c>
      <c r="I5704" t="s">
        <v>320</v>
      </c>
    </row>
    <row r="5705" spans="1:9" x14ac:dyDescent="0.35">
      <c r="A5705" s="33">
        <v>2015</v>
      </c>
      <c r="B5705" s="33" t="s">
        <v>291</v>
      </c>
      <c r="C5705" s="33" t="str">
        <f>VLOOKUP(B5705,lookup!A:D,3,FALSE)</f>
        <v>Non Metropolitan Fire Authorities</v>
      </c>
      <c r="D5705" s="33" t="str">
        <f>VLOOKUP(B5705,lookup!A:D,4,FALSE)</f>
        <v>E31000048</v>
      </c>
      <c r="E5705" s="33" t="s">
        <v>7</v>
      </c>
      <c r="F5705" s="1" t="s">
        <v>252</v>
      </c>
      <c r="G5705" s="33" t="s">
        <v>13</v>
      </c>
      <c r="H5705" s="34">
        <v>15.59</v>
      </c>
      <c r="I5705" t="s">
        <v>320</v>
      </c>
    </row>
    <row r="5706" spans="1:9" x14ac:dyDescent="0.35">
      <c r="A5706" s="33">
        <v>2015</v>
      </c>
      <c r="B5706" s="33" t="s">
        <v>291</v>
      </c>
      <c r="C5706" s="33" t="str">
        <f>VLOOKUP(B5706,lookup!A:D,3,FALSE)</f>
        <v>Non Metropolitan Fire Authorities</v>
      </c>
      <c r="D5706" s="33" t="str">
        <f>VLOOKUP(B5706,lookup!A:D,4,FALSE)</f>
        <v>E31000048</v>
      </c>
      <c r="E5706" s="33" t="s">
        <v>7</v>
      </c>
      <c r="F5706" s="1" t="s">
        <v>252</v>
      </c>
      <c r="G5706" s="33" t="s">
        <v>14</v>
      </c>
      <c r="H5706" s="34">
        <v>83.29</v>
      </c>
      <c r="I5706" t="s">
        <v>320</v>
      </c>
    </row>
    <row r="5707" spans="1:9" x14ac:dyDescent="0.35">
      <c r="A5707" s="33">
        <v>2015</v>
      </c>
      <c r="B5707" s="33" t="s">
        <v>291</v>
      </c>
      <c r="C5707" s="33" t="str">
        <f>VLOOKUP(B5707,lookup!A:D,3,FALSE)</f>
        <v>Non Metropolitan Fire Authorities</v>
      </c>
      <c r="D5707" s="33" t="str">
        <f>VLOOKUP(B5707,lookup!A:D,4,FALSE)</f>
        <v>E31000048</v>
      </c>
      <c r="E5707" s="33" t="s">
        <v>7</v>
      </c>
      <c r="F5707" s="1" t="s">
        <v>252</v>
      </c>
      <c r="G5707" s="33" t="s">
        <v>5</v>
      </c>
      <c r="H5707" s="34">
        <v>109</v>
      </c>
      <c r="I5707" t="s">
        <v>320</v>
      </c>
    </row>
    <row r="5708" spans="1:9" x14ac:dyDescent="0.35">
      <c r="A5708" s="33">
        <v>2015</v>
      </c>
      <c r="B5708" s="33" t="s">
        <v>291</v>
      </c>
      <c r="C5708" s="33" t="str">
        <f>VLOOKUP(B5708,lookup!A:D,3,FALSE)</f>
        <v>Non Metropolitan Fire Authorities</v>
      </c>
      <c r="D5708" s="33" t="str">
        <f>VLOOKUP(B5708,lookup!A:D,4,FALSE)</f>
        <v>E31000048</v>
      </c>
      <c r="E5708" s="33" t="s">
        <v>15</v>
      </c>
      <c r="F5708" s="1" t="s">
        <v>252</v>
      </c>
      <c r="G5708" s="33" t="s">
        <v>10</v>
      </c>
      <c r="H5708" s="34">
        <v>0</v>
      </c>
      <c r="I5708" t="s">
        <v>320</v>
      </c>
    </row>
    <row r="5709" spans="1:9" x14ac:dyDescent="0.35">
      <c r="A5709" s="33">
        <v>2015</v>
      </c>
      <c r="B5709" s="33" t="s">
        <v>291</v>
      </c>
      <c r="C5709" s="33" t="str">
        <f>VLOOKUP(B5709,lookup!A:D,3,FALSE)</f>
        <v>Non Metropolitan Fire Authorities</v>
      </c>
      <c r="D5709" s="33" t="str">
        <f>VLOOKUP(B5709,lookup!A:D,4,FALSE)</f>
        <v>E31000048</v>
      </c>
      <c r="E5709" s="33" t="s">
        <v>15</v>
      </c>
      <c r="F5709" s="1" t="s">
        <v>252</v>
      </c>
      <c r="G5709" s="33" t="s">
        <v>11</v>
      </c>
      <c r="H5709" s="34">
        <v>0</v>
      </c>
      <c r="I5709" t="s">
        <v>320</v>
      </c>
    </row>
    <row r="5710" spans="1:9" x14ac:dyDescent="0.35">
      <c r="A5710" s="33">
        <v>2015</v>
      </c>
      <c r="B5710" s="33" t="s">
        <v>291</v>
      </c>
      <c r="C5710" s="33" t="str">
        <f>VLOOKUP(B5710,lookup!A:D,3,FALSE)</f>
        <v>Non Metropolitan Fire Authorities</v>
      </c>
      <c r="D5710" s="33" t="str">
        <f>VLOOKUP(B5710,lookup!A:D,4,FALSE)</f>
        <v>E31000048</v>
      </c>
      <c r="E5710" s="33" t="s">
        <v>15</v>
      </c>
      <c r="F5710" s="1" t="s">
        <v>252</v>
      </c>
      <c r="G5710" s="33" t="s">
        <v>12</v>
      </c>
      <c r="H5710" s="34">
        <v>0</v>
      </c>
      <c r="I5710" t="s">
        <v>320</v>
      </c>
    </row>
    <row r="5711" spans="1:9" x14ac:dyDescent="0.35">
      <c r="A5711" s="33">
        <v>2015</v>
      </c>
      <c r="B5711" s="33" t="s">
        <v>291</v>
      </c>
      <c r="C5711" s="33" t="str">
        <f>VLOOKUP(B5711,lookup!A:D,3,FALSE)</f>
        <v>Non Metropolitan Fire Authorities</v>
      </c>
      <c r="D5711" s="33" t="str">
        <f>VLOOKUP(B5711,lookup!A:D,4,FALSE)</f>
        <v>E31000048</v>
      </c>
      <c r="E5711" s="33" t="s">
        <v>15</v>
      </c>
      <c r="F5711" s="1" t="s">
        <v>252</v>
      </c>
      <c r="G5711" s="33" t="s">
        <v>13</v>
      </c>
      <c r="H5711" s="34">
        <v>0</v>
      </c>
      <c r="I5711" t="s">
        <v>320</v>
      </c>
    </row>
    <row r="5712" spans="1:9" x14ac:dyDescent="0.35">
      <c r="A5712" s="33">
        <v>2015</v>
      </c>
      <c r="B5712" s="33" t="s">
        <v>291</v>
      </c>
      <c r="C5712" s="33" t="str">
        <f>VLOOKUP(B5712,lookup!A:D,3,FALSE)</f>
        <v>Non Metropolitan Fire Authorities</v>
      </c>
      <c r="D5712" s="33" t="str">
        <f>VLOOKUP(B5712,lookup!A:D,4,FALSE)</f>
        <v>E31000048</v>
      </c>
      <c r="E5712" s="33" t="s">
        <v>15</v>
      </c>
      <c r="F5712" s="1" t="s">
        <v>252</v>
      </c>
      <c r="G5712" s="33" t="s">
        <v>14</v>
      </c>
      <c r="H5712" s="34">
        <v>0</v>
      </c>
      <c r="I5712" t="s">
        <v>320</v>
      </c>
    </row>
    <row r="5713" spans="1:9" x14ac:dyDescent="0.35">
      <c r="A5713" s="33">
        <v>2015</v>
      </c>
      <c r="B5713" s="33" t="s">
        <v>291</v>
      </c>
      <c r="C5713" s="33" t="str">
        <f>VLOOKUP(B5713,lookup!A:D,3,FALSE)</f>
        <v>Non Metropolitan Fire Authorities</v>
      </c>
      <c r="D5713" s="33" t="str">
        <f>VLOOKUP(B5713,lookup!A:D,4,FALSE)</f>
        <v>E31000048</v>
      </c>
      <c r="E5713" s="33" t="s">
        <v>15</v>
      </c>
      <c r="F5713" s="1" t="s">
        <v>252</v>
      </c>
      <c r="G5713" s="33" t="s">
        <v>5</v>
      </c>
      <c r="H5713" s="34">
        <v>0</v>
      </c>
      <c r="I5713" t="s">
        <v>320</v>
      </c>
    </row>
    <row r="5714" spans="1:9" x14ac:dyDescent="0.35">
      <c r="A5714" s="33">
        <v>2015</v>
      </c>
      <c r="B5714" s="33" t="s">
        <v>92</v>
      </c>
      <c r="C5714" s="33" t="str">
        <f>VLOOKUP(B5714,lookup!A:D,3,FALSE)</f>
        <v>Non Metropolitan Fire Authorities</v>
      </c>
      <c r="D5714" s="33" t="str">
        <f>VLOOKUP(B5714,lookup!A:D,4,FALSE)</f>
        <v>E31000039</v>
      </c>
      <c r="E5714" s="33" t="s">
        <v>7</v>
      </c>
      <c r="F5714" s="1" t="s">
        <v>219</v>
      </c>
      <c r="G5714" s="33" t="s">
        <v>8</v>
      </c>
      <c r="H5714" s="34">
        <v>1</v>
      </c>
    </row>
    <row r="5715" spans="1:9" x14ac:dyDescent="0.35">
      <c r="A5715" s="33">
        <v>2015</v>
      </c>
      <c r="B5715" s="33" t="s">
        <v>92</v>
      </c>
      <c r="C5715" s="33" t="str">
        <f>VLOOKUP(B5715,lookup!A:D,3,FALSE)</f>
        <v>Non Metropolitan Fire Authorities</v>
      </c>
      <c r="D5715" s="33" t="str">
        <f>VLOOKUP(B5715,lookup!A:D,4,FALSE)</f>
        <v>E31000039</v>
      </c>
      <c r="E5715" s="33" t="s">
        <v>7</v>
      </c>
      <c r="F5715" s="1" t="s">
        <v>219</v>
      </c>
      <c r="G5715" s="33" t="s">
        <v>178</v>
      </c>
      <c r="H5715" s="34">
        <v>0</v>
      </c>
    </row>
    <row r="5716" spans="1:9" x14ac:dyDescent="0.35">
      <c r="A5716" s="33">
        <v>2015</v>
      </c>
      <c r="B5716" s="33" t="s">
        <v>92</v>
      </c>
      <c r="C5716" s="33" t="str">
        <f>VLOOKUP(B5716,lookup!A:D,3,FALSE)</f>
        <v>Non Metropolitan Fire Authorities</v>
      </c>
      <c r="D5716" s="33" t="str">
        <f>VLOOKUP(B5716,lookup!A:D,4,FALSE)</f>
        <v>E31000039</v>
      </c>
      <c r="E5716" s="33" t="s">
        <v>7</v>
      </c>
      <c r="F5716" s="1" t="s">
        <v>219</v>
      </c>
      <c r="G5716" s="33" t="s">
        <v>10</v>
      </c>
      <c r="H5716" s="34">
        <v>0</v>
      </c>
    </row>
    <row r="5717" spans="1:9" x14ac:dyDescent="0.35">
      <c r="A5717" s="33">
        <v>2015</v>
      </c>
      <c r="B5717" s="33" t="s">
        <v>92</v>
      </c>
      <c r="C5717" s="33" t="str">
        <f>VLOOKUP(B5717,lookup!A:D,3,FALSE)</f>
        <v>Non Metropolitan Fire Authorities</v>
      </c>
      <c r="D5717" s="33" t="str">
        <f>VLOOKUP(B5717,lookup!A:D,4,FALSE)</f>
        <v>E31000039</v>
      </c>
      <c r="E5717" s="33" t="s">
        <v>7</v>
      </c>
      <c r="F5717" s="1" t="s">
        <v>219</v>
      </c>
      <c r="G5717" s="33" t="s">
        <v>11</v>
      </c>
      <c r="H5717" s="34">
        <v>1</v>
      </c>
    </row>
    <row r="5718" spans="1:9" x14ac:dyDescent="0.35">
      <c r="A5718" s="33">
        <v>2015</v>
      </c>
      <c r="B5718" s="33" t="s">
        <v>92</v>
      </c>
      <c r="C5718" s="33" t="str">
        <f>VLOOKUP(B5718,lookup!A:D,3,FALSE)</f>
        <v>Non Metropolitan Fire Authorities</v>
      </c>
      <c r="D5718" s="33" t="str">
        <f>VLOOKUP(B5718,lookup!A:D,4,FALSE)</f>
        <v>E31000039</v>
      </c>
      <c r="E5718" s="33" t="s">
        <v>7</v>
      </c>
      <c r="F5718" s="1" t="s">
        <v>219</v>
      </c>
      <c r="G5718" s="33" t="s">
        <v>12</v>
      </c>
      <c r="H5718" s="34">
        <v>2</v>
      </c>
    </row>
    <row r="5719" spans="1:9" x14ac:dyDescent="0.35">
      <c r="A5719" s="33">
        <v>2015</v>
      </c>
      <c r="B5719" s="33" t="s">
        <v>92</v>
      </c>
      <c r="C5719" s="33" t="str">
        <f>VLOOKUP(B5719,lookup!A:D,3,FALSE)</f>
        <v>Non Metropolitan Fire Authorities</v>
      </c>
      <c r="D5719" s="33" t="str">
        <f>VLOOKUP(B5719,lookup!A:D,4,FALSE)</f>
        <v>E31000039</v>
      </c>
      <c r="E5719" s="33" t="s">
        <v>7</v>
      </c>
      <c r="F5719" s="1" t="s">
        <v>219</v>
      </c>
      <c r="G5719" s="33" t="s">
        <v>13</v>
      </c>
      <c r="H5719" s="34">
        <v>2</v>
      </c>
    </row>
    <row r="5720" spans="1:9" x14ac:dyDescent="0.35">
      <c r="A5720" s="33">
        <v>2015</v>
      </c>
      <c r="B5720" s="33" t="s">
        <v>92</v>
      </c>
      <c r="C5720" s="33" t="str">
        <f>VLOOKUP(B5720,lookup!A:D,3,FALSE)</f>
        <v>Non Metropolitan Fire Authorities</v>
      </c>
      <c r="D5720" s="33" t="str">
        <f>VLOOKUP(B5720,lookup!A:D,4,FALSE)</f>
        <v>E31000039</v>
      </c>
      <c r="E5720" s="33" t="s">
        <v>7</v>
      </c>
      <c r="F5720" s="1" t="s">
        <v>219</v>
      </c>
      <c r="G5720" s="33" t="s">
        <v>14</v>
      </c>
      <c r="H5720" s="34">
        <v>5</v>
      </c>
    </row>
    <row r="5721" spans="1:9" x14ac:dyDescent="0.35">
      <c r="A5721" s="33">
        <v>2015</v>
      </c>
      <c r="B5721" s="33" t="s">
        <v>92</v>
      </c>
      <c r="C5721" s="33" t="str">
        <f>VLOOKUP(B5721,lookup!A:D,3,FALSE)</f>
        <v>Non Metropolitan Fire Authorities</v>
      </c>
      <c r="D5721" s="33" t="str">
        <f>VLOOKUP(B5721,lookup!A:D,4,FALSE)</f>
        <v>E31000039</v>
      </c>
      <c r="E5721" s="33" t="s">
        <v>7</v>
      </c>
      <c r="F5721" s="1" t="s">
        <v>219</v>
      </c>
      <c r="G5721" s="33" t="s">
        <v>5</v>
      </c>
      <c r="H5721" s="34">
        <v>11</v>
      </c>
    </row>
    <row r="5722" spans="1:9" x14ac:dyDescent="0.35">
      <c r="A5722" s="33">
        <v>2015</v>
      </c>
      <c r="B5722" s="33" t="s">
        <v>92</v>
      </c>
      <c r="C5722" s="33" t="str">
        <f>VLOOKUP(B5722,lookup!A:D,3,FALSE)</f>
        <v>Non Metropolitan Fire Authorities</v>
      </c>
      <c r="D5722" s="33" t="str">
        <f>VLOOKUP(B5722,lookup!A:D,4,FALSE)</f>
        <v>E31000039</v>
      </c>
      <c r="E5722" s="33" t="s">
        <v>15</v>
      </c>
      <c r="F5722" s="1" t="s">
        <v>219</v>
      </c>
      <c r="G5722" s="33" t="s">
        <v>8</v>
      </c>
      <c r="H5722" s="34">
        <v>0</v>
      </c>
    </row>
    <row r="5723" spans="1:9" x14ac:dyDescent="0.35">
      <c r="A5723" s="33">
        <v>2015</v>
      </c>
      <c r="B5723" s="33" t="s">
        <v>92</v>
      </c>
      <c r="C5723" s="33" t="str">
        <f>VLOOKUP(B5723,lookup!A:D,3,FALSE)</f>
        <v>Non Metropolitan Fire Authorities</v>
      </c>
      <c r="D5723" s="33" t="str">
        <f>VLOOKUP(B5723,lookup!A:D,4,FALSE)</f>
        <v>E31000039</v>
      </c>
      <c r="E5723" s="33" t="s">
        <v>15</v>
      </c>
      <c r="F5723" s="1" t="s">
        <v>219</v>
      </c>
      <c r="G5723" s="33" t="s">
        <v>178</v>
      </c>
      <c r="H5723" s="34">
        <v>0</v>
      </c>
    </row>
    <row r="5724" spans="1:9" x14ac:dyDescent="0.35">
      <c r="A5724" s="33">
        <v>2015</v>
      </c>
      <c r="B5724" s="33" t="s">
        <v>92</v>
      </c>
      <c r="C5724" s="33" t="str">
        <f>VLOOKUP(B5724,lookup!A:D,3,FALSE)</f>
        <v>Non Metropolitan Fire Authorities</v>
      </c>
      <c r="D5724" s="33" t="str">
        <f>VLOOKUP(B5724,lookup!A:D,4,FALSE)</f>
        <v>E31000039</v>
      </c>
      <c r="E5724" s="33" t="s">
        <v>15</v>
      </c>
      <c r="F5724" s="1" t="s">
        <v>219</v>
      </c>
      <c r="G5724" s="33" t="s">
        <v>10</v>
      </c>
      <c r="H5724" s="34">
        <v>0</v>
      </c>
    </row>
    <row r="5725" spans="1:9" x14ac:dyDescent="0.35">
      <c r="A5725" s="33">
        <v>2015</v>
      </c>
      <c r="B5725" s="33" t="s">
        <v>92</v>
      </c>
      <c r="C5725" s="33" t="str">
        <f>VLOOKUP(B5725,lookup!A:D,3,FALSE)</f>
        <v>Non Metropolitan Fire Authorities</v>
      </c>
      <c r="D5725" s="33" t="str">
        <f>VLOOKUP(B5725,lookup!A:D,4,FALSE)</f>
        <v>E31000039</v>
      </c>
      <c r="E5725" s="33" t="s">
        <v>15</v>
      </c>
      <c r="F5725" s="1" t="s">
        <v>219</v>
      </c>
      <c r="G5725" s="33" t="s">
        <v>11</v>
      </c>
      <c r="H5725" s="34">
        <v>0</v>
      </c>
    </row>
    <row r="5726" spans="1:9" x14ac:dyDescent="0.35">
      <c r="A5726" s="33">
        <v>2015</v>
      </c>
      <c r="B5726" s="33" t="s">
        <v>92</v>
      </c>
      <c r="C5726" s="33" t="str">
        <f>VLOOKUP(B5726,lookup!A:D,3,FALSE)</f>
        <v>Non Metropolitan Fire Authorities</v>
      </c>
      <c r="D5726" s="33" t="str">
        <f>VLOOKUP(B5726,lookup!A:D,4,FALSE)</f>
        <v>E31000039</v>
      </c>
      <c r="E5726" s="33" t="s">
        <v>15</v>
      </c>
      <c r="F5726" s="1" t="s">
        <v>219</v>
      </c>
      <c r="G5726" s="33" t="s">
        <v>12</v>
      </c>
      <c r="H5726" s="34">
        <v>0</v>
      </c>
    </row>
    <row r="5727" spans="1:9" x14ac:dyDescent="0.35">
      <c r="A5727" s="33">
        <v>2015</v>
      </c>
      <c r="B5727" s="33" t="s">
        <v>92</v>
      </c>
      <c r="C5727" s="33" t="str">
        <f>VLOOKUP(B5727,lookup!A:D,3,FALSE)</f>
        <v>Non Metropolitan Fire Authorities</v>
      </c>
      <c r="D5727" s="33" t="str">
        <f>VLOOKUP(B5727,lookup!A:D,4,FALSE)</f>
        <v>E31000039</v>
      </c>
      <c r="E5727" s="33" t="s">
        <v>15</v>
      </c>
      <c r="F5727" s="1" t="s">
        <v>219</v>
      </c>
      <c r="G5727" s="33" t="s">
        <v>13</v>
      </c>
      <c r="H5727" s="34">
        <v>0</v>
      </c>
    </row>
    <row r="5728" spans="1:9" x14ac:dyDescent="0.35">
      <c r="A5728" s="33">
        <v>2015</v>
      </c>
      <c r="B5728" s="33" t="s">
        <v>92</v>
      </c>
      <c r="C5728" s="33" t="str">
        <f>VLOOKUP(B5728,lookup!A:D,3,FALSE)</f>
        <v>Non Metropolitan Fire Authorities</v>
      </c>
      <c r="D5728" s="33" t="str">
        <f>VLOOKUP(B5728,lookup!A:D,4,FALSE)</f>
        <v>E31000039</v>
      </c>
      <c r="E5728" s="33" t="s">
        <v>15</v>
      </c>
      <c r="F5728" s="1" t="s">
        <v>219</v>
      </c>
      <c r="G5728" s="33" t="s">
        <v>14</v>
      </c>
      <c r="H5728" s="34">
        <v>1</v>
      </c>
    </row>
    <row r="5729" spans="1:8" x14ac:dyDescent="0.35">
      <c r="A5729" s="33">
        <v>2015</v>
      </c>
      <c r="B5729" s="33" t="s">
        <v>92</v>
      </c>
      <c r="C5729" s="33" t="str">
        <f>VLOOKUP(B5729,lookup!A:D,3,FALSE)</f>
        <v>Non Metropolitan Fire Authorities</v>
      </c>
      <c r="D5729" s="33" t="str">
        <f>VLOOKUP(B5729,lookup!A:D,4,FALSE)</f>
        <v>E31000039</v>
      </c>
      <c r="E5729" s="33" t="s">
        <v>15</v>
      </c>
      <c r="F5729" s="1" t="s">
        <v>219</v>
      </c>
      <c r="G5729" s="33" t="s">
        <v>5</v>
      </c>
      <c r="H5729" s="34">
        <v>1</v>
      </c>
    </row>
    <row r="5730" spans="1:8" x14ac:dyDescent="0.35">
      <c r="A5730" s="33">
        <v>2015</v>
      </c>
      <c r="B5730" s="33" t="s">
        <v>92</v>
      </c>
      <c r="C5730" s="33" t="str">
        <f>VLOOKUP(B5730,lookup!A:D,3,FALSE)</f>
        <v>Non Metropolitan Fire Authorities</v>
      </c>
      <c r="D5730" s="33" t="str">
        <f>VLOOKUP(B5730,lookup!A:D,4,FALSE)</f>
        <v>E31000039</v>
      </c>
      <c r="E5730" s="33" t="s">
        <v>7</v>
      </c>
      <c r="F5730" s="1" t="s">
        <v>252</v>
      </c>
      <c r="G5730" s="33" t="s">
        <v>10</v>
      </c>
      <c r="H5730" s="34">
        <v>0</v>
      </c>
    </row>
    <row r="5731" spans="1:8" x14ac:dyDescent="0.35">
      <c r="A5731" s="33">
        <v>2015</v>
      </c>
      <c r="B5731" s="33" t="s">
        <v>92</v>
      </c>
      <c r="C5731" s="33" t="str">
        <f>VLOOKUP(B5731,lookup!A:D,3,FALSE)</f>
        <v>Non Metropolitan Fire Authorities</v>
      </c>
      <c r="D5731" s="33" t="str">
        <f>VLOOKUP(B5731,lookup!A:D,4,FALSE)</f>
        <v>E31000039</v>
      </c>
      <c r="E5731" s="33" t="s">
        <v>7</v>
      </c>
      <c r="F5731" s="1" t="s">
        <v>252</v>
      </c>
      <c r="G5731" s="33" t="s">
        <v>11</v>
      </c>
      <c r="H5731" s="34">
        <v>1</v>
      </c>
    </row>
    <row r="5732" spans="1:8" x14ac:dyDescent="0.35">
      <c r="A5732" s="33">
        <v>2015</v>
      </c>
      <c r="B5732" s="33" t="s">
        <v>92</v>
      </c>
      <c r="C5732" s="33" t="str">
        <f>VLOOKUP(B5732,lookup!A:D,3,FALSE)</f>
        <v>Non Metropolitan Fire Authorities</v>
      </c>
      <c r="D5732" s="33" t="str">
        <f>VLOOKUP(B5732,lookup!A:D,4,FALSE)</f>
        <v>E31000039</v>
      </c>
      <c r="E5732" s="33" t="s">
        <v>7</v>
      </c>
      <c r="F5732" s="1" t="s">
        <v>252</v>
      </c>
      <c r="G5732" s="33" t="s">
        <v>12</v>
      </c>
      <c r="H5732" s="34">
        <v>6</v>
      </c>
    </row>
    <row r="5733" spans="1:8" x14ac:dyDescent="0.35">
      <c r="A5733" s="33">
        <v>2015</v>
      </c>
      <c r="B5733" s="33" t="s">
        <v>92</v>
      </c>
      <c r="C5733" s="33" t="str">
        <f>VLOOKUP(B5733,lookup!A:D,3,FALSE)</f>
        <v>Non Metropolitan Fire Authorities</v>
      </c>
      <c r="D5733" s="33" t="str">
        <f>VLOOKUP(B5733,lookup!A:D,4,FALSE)</f>
        <v>E31000039</v>
      </c>
      <c r="E5733" s="33" t="s">
        <v>7</v>
      </c>
      <c r="F5733" s="1" t="s">
        <v>252</v>
      </c>
      <c r="G5733" s="33" t="s">
        <v>13</v>
      </c>
      <c r="H5733" s="34">
        <v>6</v>
      </c>
    </row>
    <row r="5734" spans="1:8" x14ac:dyDescent="0.35">
      <c r="A5734" s="33">
        <v>2015</v>
      </c>
      <c r="B5734" s="33" t="s">
        <v>92</v>
      </c>
      <c r="C5734" s="33" t="str">
        <f>VLOOKUP(B5734,lookup!A:D,3,FALSE)</f>
        <v>Non Metropolitan Fire Authorities</v>
      </c>
      <c r="D5734" s="33" t="str">
        <f>VLOOKUP(B5734,lookup!A:D,4,FALSE)</f>
        <v>E31000039</v>
      </c>
      <c r="E5734" s="33" t="s">
        <v>7</v>
      </c>
      <c r="F5734" s="1" t="s">
        <v>252</v>
      </c>
      <c r="G5734" s="33" t="s">
        <v>14</v>
      </c>
      <c r="H5734" s="34">
        <v>22</v>
      </c>
    </row>
    <row r="5735" spans="1:8" x14ac:dyDescent="0.35">
      <c r="A5735" s="33">
        <v>2015</v>
      </c>
      <c r="B5735" s="33" t="s">
        <v>92</v>
      </c>
      <c r="C5735" s="33" t="str">
        <f>VLOOKUP(B5735,lookup!A:D,3,FALSE)</f>
        <v>Non Metropolitan Fire Authorities</v>
      </c>
      <c r="D5735" s="33" t="str">
        <f>VLOOKUP(B5735,lookup!A:D,4,FALSE)</f>
        <v>E31000039</v>
      </c>
      <c r="E5735" s="33" t="s">
        <v>7</v>
      </c>
      <c r="F5735" s="1" t="s">
        <v>252</v>
      </c>
      <c r="G5735" s="33" t="s">
        <v>5</v>
      </c>
      <c r="H5735" s="34">
        <v>35</v>
      </c>
    </row>
    <row r="5736" spans="1:8" x14ac:dyDescent="0.35">
      <c r="A5736" s="33">
        <v>2015</v>
      </c>
      <c r="B5736" s="33" t="s">
        <v>92</v>
      </c>
      <c r="C5736" s="33" t="str">
        <f>VLOOKUP(B5736,lookup!A:D,3,FALSE)</f>
        <v>Non Metropolitan Fire Authorities</v>
      </c>
      <c r="D5736" s="33" t="str">
        <f>VLOOKUP(B5736,lookup!A:D,4,FALSE)</f>
        <v>E31000039</v>
      </c>
      <c r="E5736" s="33" t="s">
        <v>15</v>
      </c>
      <c r="F5736" s="1" t="s">
        <v>252</v>
      </c>
      <c r="G5736" s="33" t="s">
        <v>10</v>
      </c>
      <c r="H5736" s="34">
        <v>0</v>
      </c>
    </row>
    <row r="5737" spans="1:8" x14ac:dyDescent="0.35">
      <c r="A5737" s="33">
        <v>2015</v>
      </c>
      <c r="B5737" s="33" t="s">
        <v>92</v>
      </c>
      <c r="C5737" s="33" t="str">
        <f>VLOOKUP(B5737,lookup!A:D,3,FALSE)</f>
        <v>Non Metropolitan Fire Authorities</v>
      </c>
      <c r="D5737" s="33" t="str">
        <f>VLOOKUP(B5737,lookup!A:D,4,FALSE)</f>
        <v>E31000039</v>
      </c>
      <c r="E5737" s="33" t="s">
        <v>15</v>
      </c>
      <c r="F5737" s="1" t="s">
        <v>252</v>
      </c>
      <c r="G5737" s="33" t="s">
        <v>11</v>
      </c>
      <c r="H5737" s="34">
        <v>0</v>
      </c>
    </row>
    <row r="5738" spans="1:8" x14ac:dyDescent="0.35">
      <c r="A5738" s="33">
        <v>2015</v>
      </c>
      <c r="B5738" s="33" t="s">
        <v>92</v>
      </c>
      <c r="C5738" s="33" t="str">
        <f>VLOOKUP(B5738,lookup!A:D,3,FALSE)</f>
        <v>Non Metropolitan Fire Authorities</v>
      </c>
      <c r="D5738" s="33" t="str">
        <f>VLOOKUP(B5738,lookup!A:D,4,FALSE)</f>
        <v>E31000039</v>
      </c>
      <c r="E5738" s="33" t="s">
        <v>15</v>
      </c>
      <c r="F5738" s="1" t="s">
        <v>252</v>
      </c>
      <c r="G5738" s="33" t="s">
        <v>12</v>
      </c>
      <c r="H5738" s="34">
        <v>0</v>
      </c>
    </row>
    <row r="5739" spans="1:8" x14ac:dyDescent="0.35">
      <c r="A5739" s="33">
        <v>2015</v>
      </c>
      <c r="B5739" s="33" t="s">
        <v>92</v>
      </c>
      <c r="C5739" s="33" t="str">
        <f>VLOOKUP(B5739,lookup!A:D,3,FALSE)</f>
        <v>Non Metropolitan Fire Authorities</v>
      </c>
      <c r="D5739" s="33" t="str">
        <f>VLOOKUP(B5739,lookup!A:D,4,FALSE)</f>
        <v>E31000039</v>
      </c>
      <c r="E5739" s="33" t="s">
        <v>15</v>
      </c>
      <c r="F5739" s="1" t="s">
        <v>252</v>
      </c>
      <c r="G5739" s="33" t="s">
        <v>13</v>
      </c>
      <c r="H5739" s="34">
        <v>0</v>
      </c>
    </row>
    <row r="5740" spans="1:8" x14ac:dyDescent="0.35">
      <c r="A5740" s="33">
        <v>2015</v>
      </c>
      <c r="B5740" s="33" t="s">
        <v>92</v>
      </c>
      <c r="C5740" s="33" t="str">
        <f>VLOOKUP(B5740,lookup!A:D,3,FALSE)</f>
        <v>Non Metropolitan Fire Authorities</v>
      </c>
      <c r="D5740" s="33" t="str">
        <f>VLOOKUP(B5740,lookup!A:D,4,FALSE)</f>
        <v>E31000039</v>
      </c>
      <c r="E5740" s="33" t="s">
        <v>15</v>
      </c>
      <c r="F5740" s="1" t="s">
        <v>252</v>
      </c>
      <c r="G5740" s="33" t="s">
        <v>14</v>
      </c>
      <c r="H5740" s="34">
        <v>2</v>
      </c>
    </row>
    <row r="5741" spans="1:8" x14ac:dyDescent="0.35">
      <c r="A5741" s="33">
        <v>2015</v>
      </c>
      <c r="B5741" s="33" t="s">
        <v>92</v>
      </c>
      <c r="C5741" s="33" t="str">
        <f>VLOOKUP(B5741,lookup!A:D,3,FALSE)</f>
        <v>Non Metropolitan Fire Authorities</v>
      </c>
      <c r="D5741" s="33" t="str">
        <f>VLOOKUP(B5741,lookup!A:D,4,FALSE)</f>
        <v>E31000039</v>
      </c>
      <c r="E5741" s="33" t="s">
        <v>15</v>
      </c>
      <c r="F5741" s="1" t="s">
        <v>252</v>
      </c>
      <c r="G5741" s="33" t="s">
        <v>5</v>
      </c>
      <c r="H5741" s="34">
        <v>2</v>
      </c>
    </row>
    <row r="5742" spans="1:8" x14ac:dyDescent="0.35">
      <c r="A5742" s="33">
        <v>2015</v>
      </c>
      <c r="B5742" s="33" t="s">
        <v>95</v>
      </c>
      <c r="C5742" s="33" t="str">
        <f>VLOOKUP(B5742,lookup!A:D,3,FALSE)</f>
        <v>Non Metropolitan Fire Authorities</v>
      </c>
      <c r="D5742" s="33" t="str">
        <f>VLOOKUP(B5742,lookup!A:D,4,FALSE)</f>
        <v>E31000022</v>
      </c>
      <c r="E5742" s="33" t="s">
        <v>7</v>
      </c>
      <c r="F5742" s="1" t="s">
        <v>219</v>
      </c>
      <c r="G5742" s="33" t="s">
        <v>8</v>
      </c>
      <c r="H5742" s="34">
        <v>4</v>
      </c>
    </row>
    <row r="5743" spans="1:8" x14ac:dyDescent="0.35">
      <c r="A5743" s="33">
        <v>2015</v>
      </c>
      <c r="B5743" s="33" t="s">
        <v>95</v>
      </c>
      <c r="C5743" s="33" t="str">
        <f>VLOOKUP(B5743,lookup!A:D,3,FALSE)</f>
        <v>Non Metropolitan Fire Authorities</v>
      </c>
      <c r="D5743" s="33" t="str">
        <f>VLOOKUP(B5743,lookup!A:D,4,FALSE)</f>
        <v>E31000022</v>
      </c>
      <c r="E5743" s="33" t="s">
        <v>7</v>
      </c>
      <c r="F5743" s="1" t="s">
        <v>219</v>
      </c>
      <c r="G5743" s="33" t="s">
        <v>178</v>
      </c>
      <c r="H5743" s="34">
        <v>4</v>
      </c>
    </row>
    <row r="5744" spans="1:8" x14ac:dyDescent="0.35">
      <c r="A5744" s="33">
        <v>2015</v>
      </c>
      <c r="B5744" s="33" t="s">
        <v>95</v>
      </c>
      <c r="C5744" s="33" t="str">
        <f>VLOOKUP(B5744,lookup!A:D,3,FALSE)</f>
        <v>Non Metropolitan Fire Authorities</v>
      </c>
      <c r="D5744" s="33" t="str">
        <f>VLOOKUP(B5744,lookup!A:D,4,FALSE)</f>
        <v>E31000022</v>
      </c>
      <c r="E5744" s="33" t="s">
        <v>7</v>
      </c>
      <c r="F5744" s="1" t="s">
        <v>219</v>
      </c>
      <c r="G5744" s="33" t="s">
        <v>10</v>
      </c>
      <c r="H5744" s="34">
        <v>13</v>
      </c>
    </row>
    <row r="5745" spans="1:8" x14ac:dyDescent="0.35">
      <c r="A5745" s="33">
        <v>2015</v>
      </c>
      <c r="B5745" s="33" t="s">
        <v>95</v>
      </c>
      <c r="C5745" s="33" t="str">
        <f>VLOOKUP(B5745,lookup!A:D,3,FALSE)</f>
        <v>Non Metropolitan Fire Authorities</v>
      </c>
      <c r="D5745" s="33" t="str">
        <f>VLOOKUP(B5745,lookup!A:D,4,FALSE)</f>
        <v>E31000022</v>
      </c>
      <c r="E5745" s="33" t="s">
        <v>7</v>
      </c>
      <c r="F5745" s="1" t="s">
        <v>219</v>
      </c>
      <c r="G5745" s="33" t="s">
        <v>11</v>
      </c>
      <c r="H5745" s="34">
        <v>59</v>
      </c>
    </row>
    <row r="5746" spans="1:8" x14ac:dyDescent="0.35">
      <c r="A5746" s="33">
        <v>2015</v>
      </c>
      <c r="B5746" s="33" t="s">
        <v>95</v>
      </c>
      <c r="C5746" s="33" t="str">
        <f>VLOOKUP(B5746,lookup!A:D,3,FALSE)</f>
        <v>Non Metropolitan Fire Authorities</v>
      </c>
      <c r="D5746" s="33" t="str">
        <f>VLOOKUP(B5746,lookup!A:D,4,FALSE)</f>
        <v>E31000022</v>
      </c>
      <c r="E5746" s="33" t="s">
        <v>7</v>
      </c>
      <c r="F5746" s="1" t="s">
        <v>219</v>
      </c>
      <c r="G5746" s="33" t="s">
        <v>12</v>
      </c>
      <c r="H5746" s="34">
        <v>93</v>
      </c>
    </row>
    <row r="5747" spans="1:8" x14ac:dyDescent="0.35">
      <c r="A5747" s="33">
        <v>2015</v>
      </c>
      <c r="B5747" s="33" t="s">
        <v>95</v>
      </c>
      <c r="C5747" s="33" t="str">
        <f>VLOOKUP(B5747,lookup!A:D,3,FALSE)</f>
        <v>Non Metropolitan Fire Authorities</v>
      </c>
      <c r="D5747" s="33" t="str">
        <f>VLOOKUP(B5747,lookup!A:D,4,FALSE)</f>
        <v>E31000022</v>
      </c>
      <c r="E5747" s="33" t="s">
        <v>7</v>
      </c>
      <c r="F5747" s="1" t="s">
        <v>219</v>
      </c>
      <c r="G5747" s="33" t="s">
        <v>13</v>
      </c>
      <c r="H5747" s="34">
        <v>115</v>
      </c>
    </row>
    <row r="5748" spans="1:8" x14ac:dyDescent="0.35">
      <c r="A5748" s="33">
        <v>2015</v>
      </c>
      <c r="B5748" s="33" t="s">
        <v>95</v>
      </c>
      <c r="C5748" s="33" t="str">
        <f>VLOOKUP(B5748,lookup!A:D,3,FALSE)</f>
        <v>Non Metropolitan Fire Authorities</v>
      </c>
      <c r="D5748" s="33" t="str">
        <f>VLOOKUP(B5748,lookup!A:D,4,FALSE)</f>
        <v>E31000022</v>
      </c>
      <c r="E5748" s="33" t="s">
        <v>7</v>
      </c>
      <c r="F5748" s="1" t="s">
        <v>219</v>
      </c>
      <c r="G5748" s="33" t="s">
        <v>14</v>
      </c>
      <c r="H5748" s="34">
        <v>431</v>
      </c>
    </row>
    <row r="5749" spans="1:8" x14ac:dyDescent="0.35">
      <c r="A5749" s="33">
        <v>2015</v>
      </c>
      <c r="B5749" s="33" t="s">
        <v>95</v>
      </c>
      <c r="C5749" s="33" t="str">
        <f>VLOOKUP(B5749,lookup!A:D,3,FALSE)</f>
        <v>Non Metropolitan Fire Authorities</v>
      </c>
      <c r="D5749" s="33" t="str">
        <f>VLOOKUP(B5749,lookup!A:D,4,FALSE)</f>
        <v>E31000022</v>
      </c>
      <c r="E5749" s="33" t="s">
        <v>7</v>
      </c>
      <c r="F5749" s="1" t="s">
        <v>219</v>
      </c>
      <c r="G5749" s="33" t="s">
        <v>5</v>
      </c>
      <c r="H5749" s="34">
        <v>719</v>
      </c>
    </row>
    <row r="5750" spans="1:8" x14ac:dyDescent="0.35">
      <c r="A5750" s="33">
        <v>2015</v>
      </c>
      <c r="B5750" s="33" t="s">
        <v>95</v>
      </c>
      <c r="C5750" s="33" t="str">
        <f>VLOOKUP(B5750,lookup!A:D,3,FALSE)</f>
        <v>Non Metropolitan Fire Authorities</v>
      </c>
      <c r="D5750" s="33" t="str">
        <f>VLOOKUP(B5750,lookup!A:D,4,FALSE)</f>
        <v>E31000022</v>
      </c>
      <c r="E5750" s="33" t="s">
        <v>15</v>
      </c>
      <c r="F5750" s="1" t="s">
        <v>219</v>
      </c>
      <c r="G5750" s="33" t="s">
        <v>8</v>
      </c>
      <c r="H5750" s="34">
        <v>0</v>
      </c>
    </row>
    <row r="5751" spans="1:8" x14ac:dyDescent="0.35">
      <c r="A5751" s="33">
        <v>2015</v>
      </c>
      <c r="B5751" s="33" t="s">
        <v>95</v>
      </c>
      <c r="C5751" s="33" t="str">
        <f>VLOOKUP(B5751,lookup!A:D,3,FALSE)</f>
        <v>Non Metropolitan Fire Authorities</v>
      </c>
      <c r="D5751" s="33" t="str">
        <f>VLOOKUP(B5751,lookup!A:D,4,FALSE)</f>
        <v>E31000022</v>
      </c>
      <c r="E5751" s="33" t="s">
        <v>15</v>
      </c>
      <c r="F5751" s="1" t="s">
        <v>219</v>
      </c>
      <c r="G5751" s="33" t="s">
        <v>178</v>
      </c>
      <c r="H5751" s="34">
        <v>0</v>
      </c>
    </row>
    <row r="5752" spans="1:8" x14ac:dyDescent="0.35">
      <c r="A5752" s="33">
        <v>2015</v>
      </c>
      <c r="B5752" s="33" t="s">
        <v>95</v>
      </c>
      <c r="C5752" s="33" t="str">
        <f>VLOOKUP(B5752,lookup!A:D,3,FALSE)</f>
        <v>Non Metropolitan Fire Authorities</v>
      </c>
      <c r="D5752" s="33" t="str">
        <f>VLOOKUP(B5752,lookup!A:D,4,FALSE)</f>
        <v>E31000022</v>
      </c>
      <c r="E5752" s="33" t="s">
        <v>15</v>
      </c>
      <c r="F5752" s="1" t="s">
        <v>219</v>
      </c>
      <c r="G5752" s="33" t="s">
        <v>10</v>
      </c>
      <c r="H5752" s="34">
        <v>2</v>
      </c>
    </row>
    <row r="5753" spans="1:8" x14ac:dyDescent="0.35">
      <c r="A5753" s="33">
        <v>2015</v>
      </c>
      <c r="B5753" s="33" t="s">
        <v>95</v>
      </c>
      <c r="C5753" s="33" t="str">
        <f>VLOOKUP(B5753,lookup!A:D,3,FALSE)</f>
        <v>Non Metropolitan Fire Authorities</v>
      </c>
      <c r="D5753" s="33" t="str">
        <f>VLOOKUP(B5753,lookup!A:D,4,FALSE)</f>
        <v>E31000022</v>
      </c>
      <c r="E5753" s="33" t="s">
        <v>15</v>
      </c>
      <c r="F5753" s="1" t="s">
        <v>219</v>
      </c>
      <c r="G5753" s="33" t="s">
        <v>11</v>
      </c>
      <c r="H5753" s="34">
        <v>3</v>
      </c>
    </row>
    <row r="5754" spans="1:8" x14ac:dyDescent="0.35">
      <c r="A5754" s="33">
        <v>2015</v>
      </c>
      <c r="B5754" s="33" t="s">
        <v>95</v>
      </c>
      <c r="C5754" s="33" t="str">
        <f>VLOOKUP(B5754,lookup!A:D,3,FALSE)</f>
        <v>Non Metropolitan Fire Authorities</v>
      </c>
      <c r="D5754" s="33" t="str">
        <f>VLOOKUP(B5754,lookup!A:D,4,FALSE)</f>
        <v>E31000022</v>
      </c>
      <c r="E5754" s="33" t="s">
        <v>15</v>
      </c>
      <c r="F5754" s="1" t="s">
        <v>219</v>
      </c>
      <c r="G5754" s="33" t="s">
        <v>12</v>
      </c>
      <c r="H5754" s="34">
        <v>5</v>
      </c>
    </row>
    <row r="5755" spans="1:8" x14ac:dyDescent="0.35">
      <c r="A5755" s="33">
        <v>2015</v>
      </c>
      <c r="B5755" s="33" t="s">
        <v>95</v>
      </c>
      <c r="C5755" s="33" t="str">
        <f>VLOOKUP(B5755,lookup!A:D,3,FALSE)</f>
        <v>Non Metropolitan Fire Authorities</v>
      </c>
      <c r="D5755" s="33" t="str">
        <f>VLOOKUP(B5755,lookup!A:D,4,FALSE)</f>
        <v>E31000022</v>
      </c>
      <c r="E5755" s="33" t="s">
        <v>15</v>
      </c>
      <c r="F5755" s="1" t="s">
        <v>219</v>
      </c>
      <c r="G5755" s="33" t="s">
        <v>13</v>
      </c>
      <c r="H5755" s="34">
        <v>3</v>
      </c>
    </row>
    <row r="5756" spans="1:8" x14ac:dyDescent="0.35">
      <c r="A5756" s="33">
        <v>2015</v>
      </c>
      <c r="B5756" s="33" t="s">
        <v>95</v>
      </c>
      <c r="C5756" s="33" t="str">
        <f>VLOOKUP(B5756,lookup!A:D,3,FALSE)</f>
        <v>Non Metropolitan Fire Authorities</v>
      </c>
      <c r="D5756" s="33" t="str">
        <f>VLOOKUP(B5756,lookup!A:D,4,FALSE)</f>
        <v>E31000022</v>
      </c>
      <c r="E5756" s="33" t="s">
        <v>15</v>
      </c>
      <c r="F5756" s="1" t="s">
        <v>219</v>
      </c>
      <c r="G5756" s="33" t="s">
        <v>14</v>
      </c>
      <c r="H5756" s="34">
        <v>22</v>
      </c>
    </row>
    <row r="5757" spans="1:8" x14ac:dyDescent="0.35">
      <c r="A5757" s="33">
        <v>2015</v>
      </c>
      <c r="B5757" s="33" t="s">
        <v>95</v>
      </c>
      <c r="C5757" s="33" t="str">
        <f>VLOOKUP(B5757,lookup!A:D,3,FALSE)</f>
        <v>Non Metropolitan Fire Authorities</v>
      </c>
      <c r="D5757" s="33" t="str">
        <f>VLOOKUP(B5757,lookup!A:D,4,FALSE)</f>
        <v>E31000022</v>
      </c>
      <c r="E5757" s="33" t="s">
        <v>15</v>
      </c>
      <c r="F5757" s="1" t="s">
        <v>219</v>
      </c>
      <c r="G5757" s="33" t="s">
        <v>5</v>
      </c>
      <c r="H5757" s="34">
        <v>35</v>
      </c>
    </row>
    <row r="5758" spans="1:8" x14ac:dyDescent="0.35">
      <c r="A5758" s="33">
        <v>2015</v>
      </c>
      <c r="B5758" s="33" t="s">
        <v>95</v>
      </c>
      <c r="C5758" s="33" t="str">
        <f>VLOOKUP(B5758,lookup!A:D,3,FALSE)</f>
        <v>Non Metropolitan Fire Authorities</v>
      </c>
      <c r="D5758" s="33" t="str">
        <f>VLOOKUP(B5758,lookup!A:D,4,FALSE)</f>
        <v>E31000022</v>
      </c>
      <c r="E5758" s="33" t="s">
        <v>7</v>
      </c>
      <c r="F5758" s="1" t="s">
        <v>252</v>
      </c>
      <c r="G5758" s="33" t="s">
        <v>10</v>
      </c>
      <c r="H5758" s="34">
        <v>0</v>
      </c>
    </row>
    <row r="5759" spans="1:8" x14ac:dyDescent="0.35">
      <c r="A5759" s="33">
        <v>2015</v>
      </c>
      <c r="B5759" s="33" t="s">
        <v>95</v>
      </c>
      <c r="C5759" s="33" t="str">
        <f>VLOOKUP(B5759,lookup!A:D,3,FALSE)</f>
        <v>Non Metropolitan Fire Authorities</v>
      </c>
      <c r="D5759" s="33" t="str">
        <f>VLOOKUP(B5759,lookup!A:D,4,FALSE)</f>
        <v>E31000022</v>
      </c>
      <c r="E5759" s="33" t="s">
        <v>7</v>
      </c>
      <c r="F5759" s="1" t="s">
        <v>252</v>
      </c>
      <c r="G5759" s="33" t="s">
        <v>11</v>
      </c>
      <c r="H5759" s="34">
        <v>0</v>
      </c>
    </row>
    <row r="5760" spans="1:8" x14ac:dyDescent="0.35">
      <c r="A5760" s="33">
        <v>2015</v>
      </c>
      <c r="B5760" s="33" t="s">
        <v>95</v>
      </c>
      <c r="C5760" s="33" t="str">
        <f>VLOOKUP(B5760,lookup!A:D,3,FALSE)</f>
        <v>Non Metropolitan Fire Authorities</v>
      </c>
      <c r="D5760" s="33" t="str">
        <f>VLOOKUP(B5760,lookup!A:D,4,FALSE)</f>
        <v>E31000022</v>
      </c>
      <c r="E5760" s="33" t="s">
        <v>7</v>
      </c>
      <c r="F5760" s="1" t="s">
        <v>252</v>
      </c>
      <c r="G5760" s="33" t="s">
        <v>12</v>
      </c>
      <c r="H5760" s="34">
        <v>29</v>
      </c>
    </row>
    <row r="5761" spans="1:8" x14ac:dyDescent="0.35">
      <c r="A5761" s="33">
        <v>2015</v>
      </c>
      <c r="B5761" s="33" t="s">
        <v>95</v>
      </c>
      <c r="C5761" s="33" t="str">
        <f>VLOOKUP(B5761,lookup!A:D,3,FALSE)</f>
        <v>Non Metropolitan Fire Authorities</v>
      </c>
      <c r="D5761" s="33" t="str">
        <f>VLOOKUP(B5761,lookup!A:D,4,FALSE)</f>
        <v>E31000022</v>
      </c>
      <c r="E5761" s="33" t="s">
        <v>7</v>
      </c>
      <c r="F5761" s="1" t="s">
        <v>252</v>
      </c>
      <c r="G5761" s="33" t="s">
        <v>13</v>
      </c>
      <c r="H5761" s="34">
        <v>77</v>
      </c>
    </row>
    <row r="5762" spans="1:8" x14ac:dyDescent="0.35">
      <c r="A5762" s="33">
        <v>2015</v>
      </c>
      <c r="B5762" s="33" t="s">
        <v>95</v>
      </c>
      <c r="C5762" s="33" t="str">
        <f>VLOOKUP(B5762,lookup!A:D,3,FALSE)</f>
        <v>Non Metropolitan Fire Authorities</v>
      </c>
      <c r="D5762" s="33" t="str">
        <f>VLOOKUP(B5762,lookup!A:D,4,FALSE)</f>
        <v>E31000022</v>
      </c>
      <c r="E5762" s="33" t="s">
        <v>7</v>
      </c>
      <c r="F5762" s="1" t="s">
        <v>252</v>
      </c>
      <c r="G5762" s="33" t="s">
        <v>14</v>
      </c>
      <c r="H5762" s="34">
        <v>387</v>
      </c>
    </row>
    <row r="5763" spans="1:8" x14ac:dyDescent="0.35">
      <c r="A5763" s="33">
        <v>2015</v>
      </c>
      <c r="B5763" s="33" t="s">
        <v>95</v>
      </c>
      <c r="C5763" s="33" t="str">
        <f>VLOOKUP(B5763,lookup!A:D,3,FALSE)</f>
        <v>Non Metropolitan Fire Authorities</v>
      </c>
      <c r="D5763" s="33" t="str">
        <f>VLOOKUP(B5763,lookup!A:D,4,FALSE)</f>
        <v>E31000022</v>
      </c>
      <c r="E5763" s="33" t="s">
        <v>7</v>
      </c>
      <c r="F5763" s="1" t="s">
        <v>252</v>
      </c>
      <c r="G5763" s="33" t="s">
        <v>5</v>
      </c>
      <c r="H5763" s="34">
        <v>493</v>
      </c>
    </row>
    <row r="5764" spans="1:8" x14ac:dyDescent="0.35">
      <c r="A5764" s="33">
        <v>2015</v>
      </c>
      <c r="B5764" s="33" t="s">
        <v>95</v>
      </c>
      <c r="C5764" s="33" t="str">
        <f>VLOOKUP(B5764,lookup!A:D,3,FALSE)</f>
        <v>Non Metropolitan Fire Authorities</v>
      </c>
      <c r="D5764" s="33" t="str">
        <f>VLOOKUP(B5764,lookup!A:D,4,FALSE)</f>
        <v>E31000022</v>
      </c>
      <c r="E5764" s="33" t="s">
        <v>15</v>
      </c>
      <c r="F5764" s="1" t="s">
        <v>252</v>
      </c>
      <c r="G5764" s="33" t="s">
        <v>10</v>
      </c>
      <c r="H5764" s="34">
        <v>0</v>
      </c>
    </row>
    <row r="5765" spans="1:8" x14ac:dyDescent="0.35">
      <c r="A5765" s="33">
        <v>2015</v>
      </c>
      <c r="B5765" s="33" t="s">
        <v>95</v>
      </c>
      <c r="C5765" s="33" t="str">
        <f>VLOOKUP(B5765,lookup!A:D,3,FALSE)</f>
        <v>Non Metropolitan Fire Authorities</v>
      </c>
      <c r="D5765" s="33" t="str">
        <f>VLOOKUP(B5765,lookup!A:D,4,FALSE)</f>
        <v>E31000022</v>
      </c>
      <c r="E5765" s="33" t="s">
        <v>15</v>
      </c>
      <c r="F5765" s="1" t="s">
        <v>252</v>
      </c>
      <c r="G5765" s="33" t="s">
        <v>11</v>
      </c>
      <c r="H5765" s="34">
        <v>0</v>
      </c>
    </row>
    <row r="5766" spans="1:8" x14ac:dyDescent="0.35">
      <c r="A5766" s="33">
        <v>2015</v>
      </c>
      <c r="B5766" s="33" t="s">
        <v>95</v>
      </c>
      <c r="C5766" s="33" t="str">
        <f>VLOOKUP(B5766,lookup!A:D,3,FALSE)</f>
        <v>Non Metropolitan Fire Authorities</v>
      </c>
      <c r="D5766" s="33" t="str">
        <f>VLOOKUP(B5766,lookup!A:D,4,FALSE)</f>
        <v>E31000022</v>
      </c>
      <c r="E5766" s="33" t="s">
        <v>15</v>
      </c>
      <c r="F5766" s="1" t="s">
        <v>252</v>
      </c>
      <c r="G5766" s="33" t="s">
        <v>12</v>
      </c>
      <c r="H5766" s="34">
        <v>0</v>
      </c>
    </row>
    <row r="5767" spans="1:8" x14ac:dyDescent="0.35">
      <c r="A5767" s="33">
        <v>2015</v>
      </c>
      <c r="B5767" s="33" t="s">
        <v>95</v>
      </c>
      <c r="C5767" s="33" t="str">
        <f>VLOOKUP(B5767,lookup!A:D,3,FALSE)</f>
        <v>Non Metropolitan Fire Authorities</v>
      </c>
      <c r="D5767" s="33" t="str">
        <f>VLOOKUP(B5767,lookup!A:D,4,FALSE)</f>
        <v>E31000022</v>
      </c>
      <c r="E5767" s="33" t="s">
        <v>15</v>
      </c>
      <c r="F5767" s="1" t="s">
        <v>252</v>
      </c>
      <c r="G5767" s="33" t="s">
        <v>13</v>
      </c>
      <c r="H5767" s="34">
        <v>1</v>
      </c>
    </row>
    <row r="5768" spans="1:8" x14ac:dyDescent="0.35">
      <c r="A5768" s="33">
        <v>2015</v>
      </c>
      <c r="B5768" s="33" t="s">
        <v>95</v>
      </c>
      <c r="C5768" s="33" t="str">
        <f>VLOOKUP(B5768,lookup!A:D,3,FALSE)</f>
        <v>Non Metropolitan Fire Authorities</v>
      </c>
      <c r="D5768" s="33" t="str">
        <f>VLOOKUP(B5768,lookup!A:D,4,FALSE)</f>
        <v>E31000022</v>
      </c>
      <c r="E5768" s="33" t="s">
        <v>15</v>
      </c>
      <c r="F5768" s="1" t="s">
        <v>252</v>
      </c>
      <c r="G5768" s="33" t="s">
        <v>14</v>
      </c>
      <c r="H5768" s="34">
        <v>18</v>
      </c>
    </row>
    <row r="5769" spans="1:8" x14ac:dyDescent="0.35">
      <c r="A5769" s="33">
        <v>2015</v>
      </c>
      <c r="B5769" s="33" t="s">
        <v>95</v>
      </c>
      <c r="C5769" s="33" t="str">
        <f>VLOOKUP(B5769,lookup!A:D,3,FALSE)</f>
        <v>Non Metropolitan Fire Authorities</v>
      </c>
      <c r="D5769" s="33" t="str">
        <f>VLOOKUP(B5769,lookup!A:D,4,FALSE)</f>
        <v>E31000022</v>
      </c>
      <c r="E5769" s="33" t="s">
        <v>15</v>
      </c>
      <c r="F5769" s="1" t="s">
        <v>252</v>
      </c>
      <c r="G5769" s="33" t="s">
        <v>5</v>
      </c>
      <c r="H5769" s="34">
        <v>19</v>
      </c>
    </row>
    <row r="5770" spans="1:8" x14ac:dyDescent="0.35">
      <c r="A5770" s="33">
        <v>2015</v>
      </c>
      <c r="B5770" s="33" t="s">
        <v>98</v>
      </c>
      <c r="C5770" s="33" t="str">
        <f>VLOOKUP(B5770,lookup!A:D,3,FALSE)</f>
        <v>Non Metropolitan Fire Authorities</v>
      </c>
      <c r="D5770" s="33" t="str">
        <f>VLOOKUP(B5770,lookup!A:D,4,FALSE)</f>
        <v>E31000023</v>
      </c>
      <c r="E5770" s="33" t="s">
        <v>7</v>
      </c>
      <c r="F5770" s="1" t="s">
        <v>219</v>
      </c>
      <c r="G5770" s="33" t="s">
        <v>8</v>
      </c>
      <c r="H5770" s="34">
        <v>3</v>
      </c>
    </row>
    <row r="5771" spans="1:8" x14ac:dyDescent="0.35">
      <c r="A5771" s="33">
        <v>2015</v>
      </c>
      <c r="B5771" s="33" t="s">
        <v>98</v>
      </c>
      <c r="C5771" s="33" t="str">
        <f>VLOOKUP(B5771,lookup!A:D,3,FALSE)</f>
        <v>Non Metropolitan Fire Authorities</v>
      </c>
      <c r="D5771" s="33" t="str">
        <f>VLOOKUP(B5771,lookup!A:D,4,FALSE)</f>
        <v>E31000023</v>
      </c>
      <c r="E5771" s="33" t="s">
        <v>7</v>
      </c>
      <c r="F5771" s="1" t="s">
        <v>219</v>
      </c>
      <c r="G5771" s="33" t="s">
        <v>178</v>
      </c>
      <c r="H5771" s="34">
        <v>4</v>
      </c>
    </row>
    <row r="5772" spans="1:8" x14ac:dyDescent="0.35">
      <c r="A5772" s="33">
        <v>2015</v>
      </c>
      <c r="B5772" s="33" t="s">
        <v>98</v>
      </c>
      <c r="C5772" s="33" t="str">
        <f>VLOOKUP(B5772,lookup!A:D,3,FALSE)</f>
        <v>Non Metropolitan Fire Authorities</v>
      </c>
      <c r="D5772" s="33" t="str">
        <f>VLOOKUP(B5772,lookup!A:D,4,FALSE)</f>
        <v>E31000023</v>
      </c>
      <c r="E5772" s="33" t="s">
        <v>7</v>
      </c>
      <c r="F5772" s="1" t="s">
        <v>219</v>
      </c>
      <c r="G5772" s="33" t="s">
        <v>10</v>
      </c>
      <c r="H5772" s="34">
        <v>10</v>
      </c>
    </row>
    <row r="5773" spans="1:8" x14ac:dyDescent="0.35">
      <c r="A5773" s="33">
        <v>2015</v>
      </c>
      <c r="B5773" s="33" t="s">
        <v>98</v>
      </c>
      <c r="C5773" s="33" t="str">
        <f>VLOOKUP(B5773,lookup!A:D,3,FALSE)</f>
        <v>Non Metropolitan Fire Authorities</v>
      </c>
      <c r="D5773" s="33" t="str">
        <f>VLOOKUP(B5773,lookup!A:D,4,FALSE)</f>
        <v>E31000023</v>
      </c>
      <c r="E5773" s="33" t="s">
        <v>7</v>
      </c>
      <c r="F5773" s="1" t="s">
        <v>219</v>
      </c>
      <c r="G5773" s="33" t="s">
        <v>11</v>
      </c>
      <c r="H5773" s="34">
        <v>33</v>
      </c>
    </row>
    <row r="5774" spans="1:8" x14ac:dyDescent="0.35">
      <c r="A5774" s="33">
        <v>2015</v>
      </c>
      <c r="B5774" s="33" t="s">
        <v>98</v>
      </c>
      <c r="C5774" s="33" t="str">
        <f>VLOOKUP(B5774,lookup!A:D,3,FALSE)</f>
        <v>Non Metropolitan Fire Authorities</v>
      </c>
      <c r="D5774" s="33" t="str">
        <f>VLOOKUP(B5774,lookup!A:D,4,FALSE)</f>
        <v>E31000023</v>
      </c>
      <c r="E5774" s="33" t="s">
        <v>7</v>
      </c>
      <c r="F5774" s="1" t="s">
        <v>219</v>
      </c>
      <c r="G5774" s="33" t="s">
        <v>12</v>
      </c>
      <c r="H5774" s="34">
        <v>91</v>
      </c>
    </row>
    <row r="5775" spans="1:8" x14ac:dyDescent="0.35">
      <c r="A5775" s="33">
        <v>2015</v>
      </c>
      <c r="B5775" s="33" t="s">
        <v>98</v>
      </c>
      <c r="C5775" s="33" t="str">
        <f>VLOOKUP(B5775,lookup!A:D,3,FALSE)</f>
        <v>Non Metropolitan Fire Authorities</v>
      </c>
      <c r="D5775" s="33" t="str">
        <f>VLOOKUP(B5775,lookup!A:D,4,FALSE)</f>
        <v>E31000023</v>
      </c>
      <c r="E5775" s="33" t="s">
        <v>7</v>
      </c>
      <c r="F5775" s="1" t="s">
        <v>219</v>
      </c>
      <c r="G5775" s="33" t="s">
        <v>13</v>
      </c>
      <c r="H5775" s="34">
        <v>102</v>
      </c>
    </row>
    <row r="5776" spans="1:8" x14ac:dyDescent="0.35">
      <c r="A5776" s="33">
        <v>2015</v>
      </c>
      <c r="B5776" s="33" t="s">
        <v>98</v>
      </c>
      <c r="C5776" s="33" t="str">
        <f>VLOOKUP(B5776,lookup!A:D,3,FALSE)</f>
        <v>Non Metropolitan Fire Authorities</v>
      </c>
      <c r="D5776" s="33" t="str">
        <f>VLOOKUP(B5776,lookup!A:D,4,FALSE)</f>
        <v>E31000023</v>
      </c>
      <c r="E5776" s="33" t="s">
        <v>7</v>
      </c>
      <c r="F5776" s="1" t="s">
        <v>219</v>
      </c>
      <c r="G5776" s="33" t="s">
        <v>14</v>
      </c>
      <c r="H5776" s="34">
        <v>397</v>
      </c>
    </row>
    <row r="5777" spans="1:8" x14ac:dyDescent="0.35">
      <c r="A5777" s="33">
        <v>2015</v>
      </c>
      <c r="B5777" s="33" t="s">
        <v>98</v>
      </c>
      <c r="C5777" s="33" t="str">
        <f>VLOOKUP(B5777,lookup!A:D,3,FALSE)</f>
        <v>Non Metropolitan Fire Authorities</v>
      </c>
      <c r="D5777" s="33" t="str">
        <f>VLOOKUP(B5777,lookup!A:D,4,FALSE)</f>
        <v>E31000023</v>
      </c>
      <c r="E5777" s="33" t="s">
        <v>7</v>
      </c>
      <c r="F5777" s="1" t="s">
        <v>219</v>
      </c>
      <c r="G5777" s="33" t="s">
        <v>5</v>
      </c>
      <c r="H5777" s="34">
        <v>640</v>
      </c>
    </row>
    <row r="5778" spans="1:8" x14ac:dyDescent="0.35">
      <c r="A5778" s="33">
        <v>2015</v>
      </c>
      <c r="B5778" s="33" t="s">
        <v>98</v>
      </c>
      <c r="C5778" s="33" t="str">
        <f>VLOOKUP(B5778,lookup!A:D,3,FALSE)</f>
        <v>Non Metropolitan Fire Authorities</v>
      </c>
      <c r="D5778" s="33" t="str">
        <f>VLOOKUP(B5778,lookup!A:D,4,FALSE)</f>
        <v>E31000023</v>
      </c>
      <c r="E5778" s="33" t="s">
        <v>15</v>
      </c>
      <c r="F5778" s="1" t="s">
        <v>219</v>
      </c>
      <c r="G5778" s="33" t="s">
        <v>8</v>
      </c>
      <c r="H5778" s="34">
        <v>0</v>
      </c>
    </row>
    <row r="5779" spans="1:8" x14ac:dyDescent="0.35">
      <c r="A5779" s="33">
        <v>2015</v>
      </c>
      <c r="B5779" s="33" t="s">
        <v>98</v>
      </c>
      <c r="C5779" s="33" t="str">
        <f>VLOOKUP(B5779,lookup!A:D,3,FALSE)</f>
        <v>Non Metropolitan Fire Authorities</v>
      </c>
      <c r="D5779" s="33" t="str">
        <f>VLOOKUP(B5779,lookup!A:D,4,FALSE)</f>
        <v>E31000023</v>
      </c>
      <c r="E5779" s="33" t="s">
        <v>15</v>
      </c>
      <c r="F5779" s="1" t="s">
        <v>219</v>
      </c>
      <c r="G5779" s="33" t="s">
        <v>178</v>
      </c>
      <c r="H5779" s="34">
        <v>0</v>
      </c>
    </row>
    <row r="5780" spans="1:8" x14ac:dyDescent="0.35">
      <c r="A5780" s="33">
        <v>2015</v>
      </c>
      <c r="B5780" s="33" t="s">
        <v>98</v>
      </c>
      <c r="C5780" s="33" t="str">
        <f>VLOOKUP(B5780,lookup!A:D,3,FALSE)</f>
        <v>Non Metropolitan Fire Authorities</v>
      </c>
      <c r="D5780" s="33" t="str">
        <f>VLOOKUP(B5780,lookup!A:D,4,FALSE)</f>
        <v>E31000023</v>
      </c>
      <c r="E5780" s="33" t="s">
        <v>15</v>
      </c>
      <c r="F5780" s="1" t="s">
        <v>219</v>
      </c>
      <c r="G5780" s="33" t="s">
        <v>10</v>
      </c>
      <c r="H5780" s="34">
        <v>0</v>
      </c>
    </row>
    <row r="5781" spans="1:8" x14ac:dyDescent="0.35">
      <c r="A5781" s="33">
        <v>2015</v>
      </c>
      <c r="B5781" s="33" t="s">
        <v>98</v>
      </c>
      <c r="C5781" s="33" t="str">
        <f>VLOOKUP(B5781,lookup!A:D,3,FALSE)</f>
        <v>Non Metropolitan Fire Authorities</v>
      </c>
      <c r="D5781" s="33" t="str">
        <f>VLOOKUP(B5781,lookup!A:D,4,FALSE)</f>
        <v>E31000023</v>
      </c>
      <c r="E5781" s="33" t="s">
        <v>15</v>
      </c>
      <c r="F5781" s="1" t="s">
        <v>219</v>
      </c>
      <c r="G5781" s="33" t="s">
        <v>11</v>
      </c>
      <c r="H5781" s="34">
        <v>1</v>
      </c>
    </row>
    <row r="5782" spans="1:8" x14ac:dyDescent="0.35">
      <c r="A5782" s="33">
        <v>2015</v>
      </c>
      <c r="B5782" s="33" t="s">
        <v>98</v>
      </c>
      <c r="C5782" s="33" t="str">
        <f>VLOOKUP(B5782,lookup!A:D,3,FALSE)</f>
        <v>Non Metropolitan Fire Authorities</v>
      </c>
      <c r="D5782" s="33" t="str">
        <f>VLOOKUP(B5782,lookup!A:D,4,FALSE)</f>
        <v>E31000023</v>
      </c>
      <c r="E5782" s="33" t="s">
        <v>15</v>
      </c>
      <c r="F5782" s="1" t="s">
        <v>219</v>
      </c>
      <c r="G5782" s="33" t="s">
        <v>12</v>
      </c>
      <c r="H5782" s="34">
        <v>4</v>
      </c>
    </row>
    <row r="5783" spans="1:8" x14ac:dyDescent="0.35">
      <c r="A5783" s="33">
        <v>2015</v>
      </c>
      <c r="B5783" s="33" t="s">
        <v>98</v>
      </c>
      <c r="C5783" s="33" t="str">
        <f>VLOOKUP(B5783,lookup!A:D,3,FALSE)</f>
        <v>Non Metropolitan Fire Authorities</v>
      </c>
      <c r="D5783" s="33" t="str">
        <f>VLOOKUP(B5783,lookup!A:D,4,FALSE)</f>
        <v>E31000023</v>
      </c>
      <c r="E5783" s="33" t="s">
        <v>15</v>
      </c>
      <c r="F5783" s="1" t="s">
        <v>219</v>
      </c>
      <c r="G5783" s="33" t="s">
        <v>13</v>
      </c>
      <c r="H5783" s="34">
        <v>3</v>
      </c>
    </row>
    <row r="5784" spans="1:8" x14ac:dyDescent="0.35">
      <c r="A5784" s="33">
        <v>2015</v>
      </c>
      <c r="B5784" s="33" t="s">
        <v>98</v>
      </c>
      <c r="C5784" s="33" t="str">
        <f>VLOOKUP(B5784,lookup!A:D,3,FALSE)</f>
        <v>Non Metropolitan Fire Authorities</v>
      </c>
      <c r="D5784" s="33" t="str">
        <f>VLOOKUP(B5784,lookup!A:D,4,FALSE)</f>
        <v>E31000023</v>
      </c>
      <c r="E5784" s="33" t="s">
        <v>15</v>
      </c>
      <c r="F5784" s="1" t="s">
        <v>219</v>
      </c>
      <c r="G5784" s="33" t="s">
        <v>14</v>
      </c>
      <c r="H5784" s="34">
        <v>19</v>
      </c>
    </row>
    <row r="5785" spans="1:8" x14ac:dyDescent="0.35">
      <c r="A5785" s="33">
        <v>2015</v>
      </c>
      <c r="B5785" s="33" t="s">
        <v>98</v>
      </c>
      <c r="C5785" s="33" t="str">
        <f>VLOOKUP(B5785,lookup!A:D,3,FALSE)</f>
        <v>Non Metropolitan Fire Authorities</v>
      </c>
      <c r="D5785" s="33" t="str">
        <f>VLOOKUP(B5785,lookup!A:D,4,FALSE)</f>
        <v>E31000023</v>
      </c>
      <c r="E5785" s="33" t="s">
        <v>15</v>
      </c>
      <c r="F5785" s="1" t="s">
        <v>219</v>
      </c>
      <c r="G5785" s="33" t="s">
        <v>5</v>
      </c>
      <c r="H5785" s="34">
        <v>27</v>
      </c>
    </row>
    <row r="5786" spans="1:8" x14ac:dyDescent="0.35">
      <c r="A5786" s="33">
        <v>2015</v>
      </c>
      <c r="B5786" s="33" t="s">
        <v>98</v>
      </c>
      <c r="C5786" s="33" t="str">
        <f>VLOOKUP(B5786,lookup!A:D,3,FALSE)</f>
        <v>Non Metropolitan Fire Authorities</v>
      </c>
      <c r="D5786" s="33" t="str">
        <f>VLOOKUP(B5786,lookup!A:D,4,FALSE)</f>
        <v>E31000023</v>
      </c>
      <c r="E5786" s="33" t="s">
        <v>7</v>
      </c>
      <c r="F5786" s="1" t="s">
        <v>252</v>
      </c>
      <c r="G5786" s="33" t="s">
        <v>10</v>
      </c>
      <c r="H5786" s="34">
        <v>0</v>
      </c>
    </row>
    <row r="5787" spans="1:8" x14ac:dyDescent="0.35">
      <c r="A5787" s="33">
        <v>2015</v>
      </c>
      <c r="B5787" s="33" t="s">
        <v>98</v>
      </c>
      <c r="C5787" s="33" t="str">
        <f>VLOOKUP(B5787,lookup!A:D,3,FALSE)</f>
        <v>Non Metropolitan Fire Authorities</v>
      </c>
      <c r="D5787" s="33" t="str">
        <f>VLOOKUP(B5787,lookup!A:D,4,FALSE)</f>
        <v>E31000023</v>
      </c>
      <c r="E5787" s="33" t="s">
        <v>7</v>
      </c>
      <c r="F5787" s="1" t="s">
        <v>252</v>
      </c>
      <c r="G5787" s="33" t="s">
        <v>11</v>
      </c>
      <c r="H5787" s="34">
        <v>0</v>
      </c>
    </row>
    <row r="5788" spans="1:8" x14ac:dyDescent="0.35">
      <c r="A5788" s="33">
        <v>2015</v>
      </c>
      <c r="B5788" s="33" t="s">
        <v>98</v>
      </c>
      <c r="C5788" s="33" t="str">
        <f>VLOOKUP(B5788,lookup!A:D,3,FALSE)</f>
        <v>Non Metropolitan Fire Authorities</v>
      </c>
      <c r="D5788" s="33" t="str">
        <f>VLOOKUP(B5788,lookup!A:D,4,FALSE)</f>
        <v>E31000023</v>
      </c>
      <c r="E5788" s="33" t="s">
        <v>7</v>
      </c>
      <c r="F5788" s="1" t="s">
        <v>252</v>
      </c>
      <c r="G5788" s="33" t="s">
        <v>12</v>
      </c>
      <c r="H5788" s="34">
        <v>30</v>
      </c>
    </row>
    <row r="5789" spans="1:8" x14ac:dyDescent="0.35">
      <c r="A5789" s="33">
        <v>2015</v>
      </c>
      <c r="B5789" s="33" t="s">
        <v>98</v>
      </c>
      <c r="C5789" s="33" t="str">
        <f>VLOOKUP(B5789,lookup!A:D,3,FALSE)</f>
        <v>Non Metropolitan Fire Authorities</v>
      </c>
      <c r="D5789" s="33" t="str">
        <f>VLOOKUP(B5789,lookup!A:D,4,FALSE)</f>
        <v>E31000023</v>
      </c>
      <c r="E5789" s="33" t="s">
        <v>7</v>
      </c>
      <c r="F5789" s="1" t="s">
        <v>252</v>
      </c>
      <c r="G5789" s="33" t="s">
        <v>13</v>
      </c>
      <c r="H5789" s="34">
        <v>104</v>
      </c>
    </row>
    <row r="5790" spans="1:8" x14ac:dyDescent="0.35">
      <c r="A5790" s="33">
        <v>2015</v>
      </c>
      <c r="B5790" s="33" t="s">
        <v>98</v>
      </c>
      <c r="C5790" s="33" t="str">
        <f>VLOOKUP(B5790,lookup!A:D,3,FALSE)</f>
        <v>Non Metropolitan Fire Authorities</v>
      </c>
      <c r="D5790" s="33" t="str">
        <f>VLOOKUP(B5790,lookup!A:D,4,FALSE)</f>
        <v>E31000023</v>
      </c>
      <c r="E5790" s="33" t="s">
        <v>7</v>
      </c>
      <c r="F5790" s="1" t="s">
        <v>252</v>
      </c>
      <c r="G5790" s="33" t="s">
        <v>14</v>
      </c>
      <c r="H5790" s="34">
        <v>247</v>
      </c>
    </row>
    <row r="5791" spans="1:8" x14ac:dyDescent="0.35">
      <c r="A5791" s="33">
        <v>2015</v>
      </c>
      <c r="B5791" s="33" t="s">
        <v>98</v>
      </c>
      <c r="C5791" s="33" t="str">
        <f>VLOOKUP(B5791,lookup!A:D,3,FALSE)</f>
        <v>Non Metropolitan Fire Authorities</v>
      </c>
      <c r="D5791" s="33" t="str">
        <f>VLOOKUP(B5791,lookup!A:D,4,FALSE)</f>
        <v>E31000023</v>
      </c>
      <c r="E5791" s="33" t="s">
        <v>7</v>
      </c>
      <c r="F5791" s="1" t="s">
        <v>252</v>
      </c>
      <c r="G5791" s="33" t="s">
        <v>5</v>
      </c>
      <c r="H5791" s="34">
        <v>381</v>
      </c>
    </row>
    <row r="5792" spans="1:8" x14ac:dyDescent="0.35">
      <c r="A5792" s="33">
        <v>2015</v>
      </c>
      <c r="B5792" s="33" t="s">
        <v>98</v>
      </c>
      <c r="C5792" s="33" t="str">
        <f>VLOOKUP(B5792,lookup!A:D,3,FALSE)</f>
        <v>Non Metropolitan Fire Authorities</v>
      </c>
      <c r="D5792" s="33" t="str">
        <f>VLOOKUP(B5792,lookup!A:D,4,FALSE)</f>
        <v>E31000023</v>
      </c>
      <c r="E5792" s="33" t="s">
        <v>15</v>
      </c>
      <c r="F5792" s="1" t="s">
        <v>252</v>
      </c>
      <c r="G5792" s="33" t="s">
        <v>10</v>
      </c>
      <c r="H5792" s="34">
        <v>0</v>
      </c>
    </row>
    <row r="5793" spans="1:8" x14ac:dyDescent="0.35">
      <c r="A5793" s="33">
        <v>2015</v>
      </c>
      <c r="B5793" s="33" t="s">
        <v>98</v>
      </c>
      <c r="C5793" s="33" t="str">
        <f>VLOOKUP(B5793,lookup!A:D,3,FALSE)</f>
        <v>Non Metropolitan Fire Authorities</v>
      </c>
      <c r="D5793" s="33" t="str">
        <f>VLOOKUP(B5793,lookup!A:D,4,FALSE)</f>
        <v>E31000023</v>
      </c>
      <c r="E5793" s="33" t="s">
        <v>15</v>
      </c>
      <c r="F5793" s="1" t="s">
        <v>252</v>
      </c>
      <c r="G5793" s="33" t="s">
        <v>11</v>
      </c>
      <c r="H5793" s="34">
        <v>0</v>
      </c>
    </row>
    <row r="5794" spans="1:8" x14ac:dyDescent="0.35">
      <c r="A5794" s="33">
        <v>2015</v>
      </c>
      <c r="B5794" s="33" t="s">
        <v>98</v>
      </c>
      <c r="C5794" s="33" t="str">
        <f>VLOOKUP(B5794,lookup!A:D,3,FALSE)</f>
        <v>Non Metropolitan Fire Authorities</v>
      </c>
      <c r="D5794" s="33" t="str">
        <f>VLOOKUP(B5794,lookup!A:D,4,FALSE)</f>
        <v>E31000023</v>
      </c>
      <c r="E5794" s="33" t="s">
        <v>15</v>
      </c>
      <c r="F5794" s="1" t="s">
        <v>252</v>
      </c>
      <c r="G5794" s="33" t="s">
        <v>12</v>
      </c>
      <c r="H5794" s="34">
        <v>0</v>
      </c>
    </row>
    <row r="5795" spans="1:8" x14ac:dyDescent="0.35">
      <c r="A5795" s="33">
        <v>2015</v>
      </c>
      <c r="B5795" s="33" t="s">
        <v>98</v>
      </c>
      <c r="C5795" s="33" t="str">
        <f>VLOOKUP(B5795,lookup!A:D,3,FALSE)</f>
        <v>Non Metropolitan Fire Authorities</v>
      </c>
      <c r="D5795" s="33" t="str">
        <f>VLOOKUP(B5795,lookup!A:D,4,FALSE)</f>
        <v>E31000023</v>
      </c>
      <c r="E5795" s="33" t="s">
        <v>15</v>
      </c>
      <c r="F5795" s="1" t="s">
        <v>252</v>
      </c>
      <c r="G5795" s="33" t="s">
        <v>13</v>
      </c>
      <c r="H5795" s="34">
        <v>1</v>
      </c>
    </row>
    <row r="5796" spans="1:8" x14ac:dyDescent="0.35">
      <c r="A5796" s="33">
        <v>2015</v>
      </c>
      <c r="B5796" s="33" t="s">
        <v>98</v>
      </c>
      <c r="C5796" s="33" t="str">
        <f>VLOOKUP(B5796,lookup!A:D,3,FALSE)</f>
        <v>Non Metropolitan Fire Authorities</v>
      </c>
      <c r="D5796" s="33" t="str">
        <f>VLOOKUP(B5796,lookup!A:D,4,FALSE)</f>
        <v>E31000023</v>
      </c>
      <c r="E5796" s="33" t="s">
        <v>15</v>
      </c>
      <c r="F5796" s="1" t="s">
        <v>252</v>
      </c>
      <c r="G5796" s="33" t="s">
        <v>14</v>
      </c>
      <c r="H5796" s="34">
        <v>19</v>
      </c>
    </row>
    <row r="5797" spans="1:8" x14ac:dyDescent="0.35">
      <c r="A5797" s="33">
        <v>2015</v>
      </c>
      <c r="B5797" s="33" t="s">
        <v>98</v>
      </c>
      <c r="C5797" s="33" t="str">
        <f>VLOOKUP(B5797,lookup!A:D,3,FALSE)</f>
        <v>Non Metropolitan Fire Authorities</v>
      </c>
      <c r="D5797" s="33" t="str">
        <f>VLOOKUP(B5797,lookup!A:D,4,FALSE)</f>
        <v>E31000023</v>
      </c>
      <c r="E5797" s="33" t="s">
        <v>15</v>
      </c>
      <c r="F5797" s="1" t="s">
        <v>252</v>
      </c>
      <c r="G5797" s="33" t="s">
        <v>5</v>
      </c>
      <c r="H5797" s="34">
        <v>20</v>
      </c>
    </row>
    <row r="5798" spans="1:8" x14ac:dyDescent="0.35">
      <c r="A5798" s="33">
        <v>2015</v>
      </c>
      <c r="B5798" s="33" t="s">
        <v>101</v>
      </c>
      <c r="C5798" s="33" t="str">
        <f>VLOOKUP(B5798,lookup!A:D,3,FALSE)</f>
        <v>Non Metropolitan Fire Authorities</v>
      </c>
      <c r="D5798" s="33" t="str">
        <f>VLOOKUP(B5798,lookup!A:D,4,FALSE)</f>
        <v>E31000024</v>
      </c>
      <c r="E5798" s="33" t="s">
        <v>7</v>
      </c>
      <c r="F5798" s="1" t="s">
        <v>219</v>
      </c>
      <c r="G5798" s="33" t="s">
        <v>8</v>
      </c>
      <c r="H5798" s="34">
        <v>3</v>
      </c>
    </row>
    <row r="5799" spans="1:8" x14ac:dyDescent="0.35">
      <c r="A5799" s="33">
        <v>2015</v>
      </c>
      <c r="B5799" s="33" t="s">
        <v>101</v>
      </c>
      <c r="C5799" s="33" t="str">
        <f>VLOOKUP(B5799,lookup!A:D,3,FALSE)</f>
        <v>Non Metropolitan Fire Authorities</v>
      </c>
      <c r="D5799" s="33" t="str">
        <f>VLOOKUP(B5799,lookup!A:D,4,FALSE)</f>
        <v>E31000024</v>
      </c>
      <c r="E5799" s="33" t="s">
        <v>7</v>
      </c>
      <c r="F5799" s="1" t="s">
        <v>219</v>
      </c>
      <c r="G5799" s="33" t="s">
        <v>178</v>
      </c>
      <c r="H5799" s="34">
        <v>4</v>
      </c>
    </row>
    <row r="5800" spans="1:8" x14ac:dyDescent="0.35">
      <c r="A5800" s="33">
        <v>2015</v>
      </c>
      <c r="B5800" s="33" t="s">
        <v>101</v>
      </c>
      <c r="C5800" s="33" t="str">
        <f>VLOOKUP(B5800,lookup!A:D,3,FALSE)</f>
        <v>Non Metropolitan Fire Authorities</v>
      </c>
      <c r="D5800" s="33" t="str">
        <f>VLOOKUP(B5800,lookup!A:D,4,FALSE)</f>
        <v>E31000024</v>
      </c>
      <c r="E5800" s="33" t="s">
        <v>7</v>
      </c>
      <c r="F5800" s="1" t="s">
        <v>219</v>
      </c>
      <c r="G5800" s="33" t="s">
        <v>10</v>
      </c>
      <c r="H5800" s="34">
        <v>6</v>
      </c>
    </row>
    <row r="5801" spans="1:8" x14ac:dyDescent="0.35">
      <c r="A5801" s="33">
        <v>2015</v>
      </c>
      <c r="B5801" s="33" t="s">
        <v>101</v>
      </c>
      <c r="C5801" s="33" t="str">
        <f>VLOOKUP(B5801,lookup!A:D,3,FALSE)</f>
        <v>Non Metropolitan Fire Authorities</v>
      </c>
      <c r="D5801" s="33" t="str">
        <f>VLOOKUP(B5801,lookup!A:D,4,FALSE)</f>
        <v>E31000024</v>
      </c>
      <c r="E5801" s="33" t="s">
        <v>7</v>
      </c>
      <c r="F5801" s="1" t="s">
        <v>219</v>
      </c>
      <c r="G5801" s="33" t="s">
        <v>11</v>
      </c>
      <c r="H5801" s="34">
        <v>22</v>
      </c>
    </row>
    <row r="5802" spans="1:8" x14ac:dyDescent="0.35">
      <c r="A5802" s="33">
        <v>2015</v>
      </c>
      <c r="B5802" s="33" t="s">
        <v>101</v>
      </c>
      <c r="C5802" s="33" t="str">
        <f>VLOOKUP(B5802,lookup!A:D,3,FALSE)</f>
        <v>Non Metropolitan Fire Authorities</v>
      </c>
      <c r="D5802" s="33" t="str">
        <f>VLOOKUP(B5802,lookup!A:D,4,FALSE)</f>
        <v>E31000024</v>
      </c>
      <c r="E5802" s="33" t="s">
        <v>7</v>
      </c>
      <c r="F5802" s="1" t="s">
        <v>219</v>
      </c>
      <c r="G5802" s="33" t="s">
        <v>12</v>
      </c>
      <c r="H5802" s="34">
        <v>57</v>
      </c>
    </row>
    <row r="5803" spans="1:8" x14ac:dyDescent="0.35">
      <c r="A5803" s="33">
        <v>2015</v>
      </c>
      <c r="B5803" s="33" t="s">
        <v>101</v>
      </c>
      <c r="C5803" s="33" t="str">
        <f>VLOOKUP(B5803,lookup!A:D,3,FALSE)</f>
        <v>Non Metropolitan Fire Authorities</v>
      </c>
      <c r="D5803" s="33" t="str">
        <f>VLOOKUP(B5803,lookup!A:D,4,FALSE)</f>
        <v>E31000024</v>
      </c>
      <c r="E5803" s="33" t="s">
        <v>7</v>
      </c>
      <c r="F5803" s="1" t="s">
        <v>219</v>
      </c>
      <c r="G5803" s="33" t="s">
        <v>13</v>
      </c>
      <c r="H5803" s="34">
        <v>61</v>
      </c>
    </row>
    <row r="5804" spans="1:8" x14ac:dyDescent="0.35">
      <c r="A5804" s="33">
        <v>2015</v>
      </c>
      <c r="B5804" s="33" t="s">
        <v>101</v>
      </c>
      <c r="C5804" s="33" t="str">
        <f>VLOOKUP(B5804,lookup!A:D,3,FALSE)</f>
        <v>Non Metropolitan Fire Authorities</v>
      </c>
      <c r="D5804" s="33" t="str">
        <f>VLOOKUP(B5804,lookup!A:D,4,FALSE)</f>
        <v>E31000024</v>
      </c>
      <c r="E5804" s="33" t="s">
        <v>7</v>
      </c>
      <c r="F5804" s="1" t="s">
        <v>219</v>
      </c>
      <c r="G5804" s="33" t="s">
        <v>14</v>
      </c>
      <c r="H5804" s="34">
        <v>239</v>
      </c>
    </row>
    <row r="5805" spans="1:8" x14ac:dyDescent="0.35">
      <c r="A5805" s="33">
        <v>2015</v>
      </c>
      <c r="B5805" s="33" t="s">
        <v>101</v>
      </c>
      <c r="C5805" s="33" t="str">
        <f>VLOOKUP(B5805,lookup!A:D,3,FALSE)</f>
        <v>Non Metropolitan Fire Authorities</v>
      </c>
      <c r="D5805" s="33" t="str">
        <f>VLOOKUP(B5805,lookup!A:D,4,FALSE)</f>
        <v>E31000024</v>
      </c>
      <c r="E5805" s="33" t="s">
        <v>7</v>
      </c>
      <c r="F5805" s="1" t="s">
        <v>219</v>
      </c>
      <c r="G5805" s="33" t="s">
        <v>5</v>
      </c>
      <c r="H5805" s="34">
        <v>392</v>
      </c>
    </row>
    <row r="5806" spans="1:8" x14ac:dyDescent="0.35">
      <c r="A5806" s="33">
        <v>2015</v>
      </c>
      <c r="B5806" s="33" t="s">
        <v>101</v>
      </c>
      <c r="C5806" s="33" t="str">
        <f>VLOOKUP(B5806,lookup!A:D,3,FALSE)</f>
        <v>Non Metropolitan Fire Authorities</v>
      </c>
      <c r="D5806" s="33" t="str">
        <f>VLOOKUP(B5806,lookup!A:D,4,FALSE)</f>
        <v>E31000024</v>
      </c>
      <c r="E5806" s="33" t="s">
        <v>15</v>
      </c>
      <c r="F5806" s="1" t="s">
        <v>219</v>
      </c>
      <c r="G5806" s="33" t="s">
        <v>8</v>
      </c>
      <c r="H5806" s="34">
        <v>0</v>
      </c>
    </row>
    <row r="5807" spans="1:8" x14ac:dyDescent="0.35">
      <c r="A5807" s="33">
        <v>2015</v>
      </c>
      <c r="B5807" s="33" t="s">
        <v>101</v>
      </c>
      <c r="C5807" s="33" t="str">
        <f>VLOOKUP(B5807,lookup!A:D,3,FALSE)</f>
        <v>Non Metropolitan Fire Authorities</v>
      </c>
      <c r="D5807" s="33" t="str">
        <f>VLOOKUP(B5807,lookup!A:D,4,FALSE)</f>
        <v>E31000024</v>
      </c>
      <c r="E5807" s="33" t="s">
        <v>15</v>
      </c>
      <c r="F5807" s="1" t="s">
        <v>219</v>
      </c>
      <c r="G5807" s="33" t="s">
        <v>178</v>
      </c>
      <c r="H5807" s="34">
        <v>0</v>
      </c>
    </row>
    <row r="5808" spans="1:8" x14ac:dyDescent="0.35">
      <c r="A5808" s="33">
        <v>2015</v>
      </c>
      <c r="B5808" s="33" t="s">
        <v>101</v>
      </c>
      <c r="C5808" s="33" t="str">
        <f>VLOOKUP(B5808,lookup!A:D,3,FALSE)</f>
        <v>Non Metropolitan Fire Authorities</v>
      </c>
      <c r="D5808" s="33" t="str">
        <f>VLOOKUP(B5808,lookup!A:D,4,FALSE)</f>
        <v>E31000024</v>
      </c>
      <c r="E5808" s="33" t="s">
        <v>15</v>
      </c>
      <c r="F5808" s="1" t="s">
        <v>219</v>
      </c>
      <c r="G5808" s="33" t="s">
        <v>10</v>
      </c>
      <c r="H5808" s="34">
        <v>0</v>
      </c>
    </row>
    <row r="5809" spans="1:8" x14ac:dyDescent="0.35">
      <c r="A5809" s="33">
        <v>2015</v>
      </c>
      <c r="B5809" s="33" t="s">
        <v>101</v>
      </c>
      <c r="C5809" s="33" t="str">
        <f>VLOOKUP(B5809,lookup!A:D,3,FALSE)</f>
        <v>Non Metropolitan Fire Authorities</v>
      </c>
      <c r="D5809" s="33" t="str">
        <f>VLOOKUP(B5809,lookup!A:D,4,FALSE)</f>
        <v>E31000024</v>
      </c>
      <c r="E5809" s="33" t="s">
        <v>15</v>
      </c>
      <c r="F5809" s="1" t="s">
        <v>219</v>
      </c>
      <c r="G5809" s="33" t="s">
        <v>11</v>
      </c>
      <c r="H5809" s="34">
        <v>0</v>
      </c>
    </row>
    <row r="5810" spans="1:8" x14ac:dyDescent="0.35">
      <c r="A5810" s="33">
        <v>2015</v>
      </c>
      <c r="B5810" s="33" t="s">
        <v>101</v>
      </c>
      <c r="C5810" s="33" t="str">
        <f>VLOOKUP(B5810,lookup!A:D,3,FALSE)</f>
        <v>Non Metropolitan Fire Authorities</v>
      </c>
      <c r="D5810" s="33" t="str">
        <f>VLOOKUP(B5810,lookup!A:D,4,FALSE)</f>
        <v>E31000024</v>
      </c>
      <c r="E5810" s="33" t="s">
        <v>15</v>
      </c>
      <c r="F5810" s="1" t="s">
        <v>219</v>
      </c>
      <c r="G5810" s="33" t="s">
        <v>12</v>
      </c>
      <c r="H5810" s="34">
        <v>1</v>
      </c>
    </row>
    <row r="5811" spans="1:8" x14ac:dyDescent="0.35">
      <c r="A5811" s="33">
        <v>2015</v>
      </c>
      <c r="B5811" s="33" t="s">
        <v>101</v>
      </c>
      <c r="C5811" s="33" t="str">
        <f>VLOOKUP(B5811,lookup!A:D,3,FALSE)</f>
        <v>Non Metropolitan Fire Authorities</v>
      </c>
      <c r="D5811" s="33" t="str">
        <f>VLOOKUP(B5811,lookup!A:D,4,FALSE)</f>
        <v>E31000024</v>
      </c>
      <c r="E5811" s="33" t="s">
        <v>15</v>
      </c>
      <c r="F5811" s="1" t="s">
        <v>219</v>
      </c>
      <c r="G5811" s="33" t="s">
        <v>13</v>
      </c>
      <c r="H5811" s="34">
        <v>0</v>
      </c>
    </row>
    <row r="5812" spans="1:8" x14ac:dyDescent="0.35">
      <c r="A5812" s="33">
        <v>2015</v>
      </c>
      <c r="B5812" s="33" t="s">
        <v>101</v>
      </c>
      <c r="C5812" s="33" t="str">
        <f>VLOOKUP(B5812,lookup!A:D,3,FALSE)</f>
        <v>Non Metropolitan Fire Authorities</v>
      </c>
      <c r="D5812" s="33" t="str">
        <f>VLOOKUP(B5812,lookup!A:D,4,FALSE)</f>
        <v>E31000024</v>
      </c>
      <c r="E5812" s="33" t="s">
        <v>15</v>
      </c>
      <c r="F5812" s="1" t="s">
        <v>219</v>
      </c>
      <c r="G5812" s="33" t="s">
        <v>14</v>
      </c>
      <c r="H5812" s="34">
        <v>14</v>
      </c>
    </row>
    <row r="5813" spans="1:8" x14ac:dyDescent="0.35">
      <c r="A5813" s="33">
        <v>2015</v>
      </c>
      <c r="B5813" s="33" t="s">
        <v>101</v>
      </c>
      <c r="C5813" s="33" t="str">
        <f>VLOOKUP(B5813,lookup!A:D,3,FALSE)</f>
        <v>Non Metropolitan Fire Authorities</v>
      </c>
      <c r="D5813" s="33" t="str">
        <f>VLOOKUP(B5813,lookup!A:D,4,FALSE)</f>
        <v>E31000024</v>
      </c>
      <c r="E5813" s="33" t="s">
        <v>15</v>
      </c>
      <c r="F5813" s="1" t="s">
        <v>219</v>
      </c>
      <c r="G5813" s="33" t="s">
        <v>5</v>
      </c>
      <c r="H5813" s="34">
        <v>15</v>
      </c>
    </row>
    <row r="5814" spans="1:8" x14ac:dyDescent="0.35">
      <c r="A5814" s="33">
        <v>2015</v>
      </c>
      <c r="B5814" s="33" t="s">
        <v>101</v>
      </c>
      <c r="C5814" s="33" t="str">
        <f>VLOOKUP(B5814,lookup!A:D,3,FALSE)</f>
        <v>Non Metropolitan Fire Authorities</v>
      </c>
      <c r="D5814" s="33" t="str">
        <f>VLOOKUP(B5814,lookup!A:D,4,FALSE)</f>
        <v>E31000024</v>
      </c>
      <c r="E5814" s="33" t="s">
        <v>7</v>
      </c>
      <c r="F5814" s="1" t="s">
        <v>252</v>
      </c>
      <c r="G5814" s="33" t="s">
        <v>10</v>
      </c>
      <c r="H5814" s="34">
        <v>0</v>
      </c>
    </row>
    <row r="5815" spans="1:8" x14ac:dyDescent="0.35">
      <c r="A5815" s="33">
        <v>2015</v>
      </c>
      <c r="B5815" s="33" t="s">
        <v>101</v>
      </c>
      <c r="C5815" s="33" t="str">
        <f>VLOOKUP(B5815,lookup!A:D,3,FALSE)</f>
        <v>Non Metropolitan Fire Authorities</v>
      </c>
      <c r="D5815" s="33" t="str">
        <f>VLOOKUP(B5815,lookup!A:D,4,FALSE)</f>
        <v>E31000024</v>
      </c>
      <c r="E5815" s="33" t="s">
        <v>7</v>
      </c>
      <c r="F5815" s="1" t="s">
        <v>252</v>
      </c>
      <c r="G5815" s="33" t="s">
        <v>11</v>
      </c>
      <c r="H5815" s="34">
        <v>0</v>
      </c>
    </row>
    <row r="5816" spans="1:8" x14ac:dyDescent="0.35">
      <c r="A5816" s="33">
        <v>2015</v>
      </c>
      <c r="B5816" s="33" t="s">
        <v>101</v>
      </c>
      <c r="C5816" s="33" t="str">
        <f>VLOOKUP(B5816,lookup!A:D,3,FALSE)</f>
        <v>Non Metropolitan Fire Authorities</v>
      </c>
      <c r="D5816" s="33" t="str">
        <f>VLOOKUP(B5816,lookup!A:D,4,FALSE)</f>
        <v>E31000024</v>
      </c>
      <c r="E5816" s="33" t="s">
        <v>7</v>
      </c>
      <c r="F5816" s="1" t="s">
        <v>252</v>
      </c>
      <c r="G5816" s="33" t="s">
        <v>12</v>
      </c>
      <c r="H5816" s="34">
        <v>14</v>
      </c>
    </row>
    <row r="5817" spans="1:8" x14ac:dyDescent="0.35">
      <c r="A5817" s="33">
        <v>2015</v>
      </c>
      <c r="B5817" s="33" t="s">
        <v>101</v>
      </c>
      <c r="C5817" s="33" t="str">
        <f>VLOOKUP(B5817,lookup!A:D,3,FALSE)</f>
        <v>Non Metropolitan Fire Authorities</v>
      </c>
      <c r="D5817" s="33" t="str">
        <f>VLOOKUP(B5817,lookup!A:D,4,FALSE)</f>
        <v>E31000024</v>
      </c>
      <c r="E5817" s="33" t="s">
        <v>7</v>
      </c>
      <c r="F5817" s="1" t="s">
        <v>252</v>
      </c>
      <c r="G5817" s="33" t="s">
        <v>13</v>
      </c>
      <c r="H5817" s="34">
        <v>36</v>
      </c>
    </row>
    <row r="5818" spans="1:8" x14ac:dyDescent="0.35">
      <c r="A5818" s="33">
        <v>2015</v>
      </c>
      <c r="B5818" s="33" t="s">
        <v>101</v>
      </c>
      <c r="C5818" s="33" t="str">
        <f>VLOOKUP(B5818,lookup!A:D,3,FALSE)</f>
        <v>Non Metropolitan Fire Authorities</v>
      </c>
      <c r="D5818" s="33" t="str">
        <f>VLOOKUP(B5818,lookup!A:D,4,FALSE)</f>
        <v>E31000024</v>
      </c>
      <c r="E5818" s="33" t="s">
        <v>7</v>
      </c>
      <c r="F5818" s="1" t="s">
        <v>252</v>
      </c>
      <c r="G5818" s="33" t="s">
        <v>14</v>
      </c>
      <c r="H5818" s="34">
        <v>169</v>
      </c>
    </row>
    <row r="5819" spans="1:8" x14ac:dyDescent="0.35">
      <c r="A5819" s="33">
        <v>2015</v>
      </c>
      <c r="B5819" s="33" t="s">
        <v>101</v>
      </c>
      <c r="C5819" s="33" t="str">
        <f>VLOOKUP(B5819,lookup!A:D,3,FALSE)</f>
        <v>Non Metropolitan Fire Authorities</v>
      </c>
      <c r="D5819" s="33" t="str">
        <f>VLOOKUP(B5819,lookup!A:D,4,FALSE)</f>
        <v>E31000024</v>
      </c>
      <c r="E5819" s="33" t="s">
        <v>7</v>
      </c>
      <c r="F5819" s="1" t="s">
        <v>252</v>
      </c>
      <c r="G5819" s="33" t="s">
        <v>5</v>
      </c>
      <c r="H5819" s="34">
        <v>219</v>
      </c>
    </row>
    <row r="5820" spans="1:8" x14ac:dyDescent="0.35">
      <c r="A5820" s="33">
        <v>2015</v>
      </c>
      <c r="B5820" s="33" t="s">
        <v>101</v>
      </c>
      <c r="C5820" s="33" t="str">
        <f>VLOOKUP(B5820,lookup!A:D,3,FALSE)</f>
        <v>Non Metropolitan Fire Authorities</v>
      </c>
      <c r="D5820" s="33" t="str">
        <f>VLOOKUP(B5820,lookup!A:D,4,FALSE)</f>
        <v>E31000024</v>
      </c>
      <c r="E5820" s="33" t="s">
        <v>15</v>
      </c>
      <c r="F5820" s="1" t="s">
        <v>252</v>
      </c>
      <c r="G5820" s="33" t="s">
        <v>10</v>
      </c>
      <c r="H5820" s="34">
        <v>0</v>
      </c>
    </row>
    <row r="5821" spans="1:8" x14ac:dyDescent="0.35">
      <c r="A5821" s="33">
        <v>2015</v>
      </c>
      <c r="B5821" s="33" t="s">
        <v>101</v>
      </c>
      <c r="C5821" s="33" t="str">
        <f>VLOOKUP(B5821,lookup!A:D,3,FALSE)</f>
        <v>Non Metropolitan Fire Authorities</v>
      </c>
      <c r="D5821" s="33" t="str">
        <f>VLOOKUP(B5821,lookup!A:D,4,FALSE)</f>
        <v>E31000024</v>
      </c>
      <c r="E5821" s="33" t="s">
        <v>15</v>
      </c>
      <c r="F5821" s="1" t="s">
        <v>252</v>
      </c>
      <c r="G5821" s="33" t="s">
        <v>11</v>
      </c>
      <c r="H5821" s="34">
        <v>0</v>
      </c>
    </row>
    <row r="5822" spans="1:8" x14ac:dyDescent="0.35">
      <c r="A5822" s="33">
        <v>2015</v>
      </c>
      <c r="B5822" s="33" t="s">
        <v>101</v>
      </c>
      <c r="C5822" s="33" t="str">
        <f>VLOOKUP(B5822,lookup!A:D,3,FALSE)</f>
        <v>Non Metropolitan Fire Authorities</v>
      </c>
      <c r="D5822" s="33" t="str">
        <f>VLOOKUP(B5822,lookup!A:D,4,FALSE)</f>
        <v>E31000024</v>
      </c>
      <c r="E5822" s="33" t="s">
        <v>15</v>
      </c>
      <c r="F5822" s="1" t="s">
        <v>252</v>
      </c>
      <c r="G5822" s="33" t="s">
        <v>12</v>
      </c>
      <c r="H5822" s="34">
        <v>1</v>
      </c>
    </row>
    <row r="5823" spans="1:8" x14ac:dyDescent="0.35">
      <c r="A5823" s="33">
        <v>2015</v>
      </c>
      <c r="B5823" s="33" t="s">
        <v>101</v>
      </c>
      <c r="C5823" s="33" t="str">
        <f>VLOOKUP(B5823,lookup!A:D,3,FALSE)</f>
        <v>Non Metropolitan Fire Authorities</v>
      </c>
      <c r="D5823" s="33" t="str">
        <f>VLOOKUP(B5823,lookup!A:D,4,FALSE)</f>
        <v>E31000024</v>
      </c>
      <c r="E5823" s="33" t="s">
        <v>15</v>
      </c>
      <c r="F5823" s="1" t="s">
        <v>252</v>
      </c>
      <c r="G5823" s="33" t="s">
        <v>13</v>
      </c>
      <c r="H5823" s="34">
        <v>1</v>
      </c>
    </row>
    <row r="5824" spans="1:8" x14ac:dyDescent="0.35">
      <c r="A5824" s="33">
        <v>2015</v>
      </c>
      <c r="B5824" s="33" t="s">
        <v>101</v>
      </c>
      <c r="C5824" s="33" t="str">
        <f>VLOOKUP(B5824,lookup!A:D,3,FALSE)</f>
        <v>Non Metropolitan Fire Authorities</v>
      </c>
      <c r="D5824" s="33" t="str">
        <f>VLOOKUP(B5824,lookup!A:D,4,FALSE)</f>
        <v>E31000024</v>
      </c>
      <c r="E5824" s="33" t="s">
        <v>15</v>
      </c>
      <c r="F5824" s="1" t="s">
        <v>252</v>
      </c>
      <c r="G5824" s="33" t="s">
        <v>14</v>
      </c>
      <c r="H5824" s="34">
        <v>6</v>
      </c>
    </row>
    <row r="5825" spans="1:8" x14ac:dyDescent="0.35">
      <c r="A5825" s="33">
        <v>2015</v>
      </c>
      <c r="B5825" s="33" t="s">
        <v>101</v>
      </c>
      <c r="C5825" s="33" t="str">
        <f>VLOOKUP(B5825,lookup!A:D,3,FALSE)</f>
        <v>Non Metropolitan Fire Authorities</v>
      </c>
      <c r="D5825" s="33" t="str">
        <f>VLOOKUP(B5825,lookup!A:D,4,FALSE)</f>
        <v>E31000024</v>
      </c>
      <c r="E5825" s="33" t="s">
        <v>15</v>
      </c>
      <c r="F5825" s="1" t="s">
        <v>252</v>
      </c>
      <c r="G5825" s="33" t="s">
        <v>5</v>
      </c>
      <c r="H5825" s="34">
        <v>8</v>
      </c>
    </row>
    <row r="5826" spans="1:8" x14ac:dyDescent="0.35">
      <c r="A5826" s="33">
        <v>2015</v>
      </c>
      <c r="B5826" s="33" t="s">
        <v>104</v>
      </c>
      <c r="C5826" s="33" t="str">
        <f>VLOOKUP(B5826,lookup!A:D,3,FALSE)</f>
        <v>Non Metropolitan Fire Authorities</v>
      </c>
      <c r="D5826" s="33" t="str">
        <f>VLOOKUP(B5826,lookup!A:D,4,FALSE)</f>
        <v>E31000025</v>
      </c>
      <c r="E5826" s="33" t="s">
        <v>7</v>
      </c>
      <c r="F5826" s="1" t="s">
        <v>219</v>
      </c>
      <c r="G5826" s="33" t="s">
        <v>8</v>
      </c>
      <c r="H5826" s="34">
        <v>3</v>
      </c>
    </row>
    <row r="5827" spans="1:8" x14ac:dyDescent="0.35">
      <c r="A5827" s="33">
        <v>2015</v>
      </c>
      <c r="B5827" s="33" t="s">
        <v>104</v>
      </c>
      <c r="C5827" s="33" t="str">
        <f>VLOOKUP(B5827,lookup!A:D,3,FALSE)</f>
        <v>Non Metropolitan Fire Authorities</v>
      </c>
      <c r="D5827" s="33" t="str">
        <f>VLOOKUP(B5827,lookup!A:D,4,FALSE)</f>
        <v>E31000025</v>
      </c>
      <c r="E5827" s="33" t="s">
        <v>7</v>
      </c>
      <c r="F5827" s="1" t="s">
        <v>219</v>
      </c>
      <c r="G5827" s="33" t="s">
        <v>178</v>
      </c>
      <c r="H5827" s="34">
        <v>2</v>
      </c>
    </row>
    <row r="5828" spans="1:8" x14ac:dyDescent="0.35">
      <c r="A5828" s="33">
        <v>2015</v>
      </c>
      <c r="B5828" s="33" t="s">
        <v>104</v>
      </c>
      <c r="C5828" s="33" t="str">
        <f>VLOOKUP(B5828,lookup!A:D,3,FALSE)</f>
        <v>Non Metropolitan Fire Authorities</v>
      </c>
      <c r="D5828" s="33" t="str">
        <f>VLOOKUP(B5828,lookup!A:D,4,FALSE)</f>
        <v>E31000025</v>
      </c>
      <c r="E5828" s="33" t="s">
        <v>7</v>
      </c>
      <c r="F5828" s="1" t="s">
        <v>219</v>
      </c>
      <c r="G5828" s="33" t="s">
        <v>10</v>
      </c>
      <c r="H5828" s="34">
        <v>9</v>
      </c>
    </row>
    <row r="5829" spans="1:8" x14ac:dyDescent="0.35">
      <c r="A5829" s="33">
        <v>2015</v>
      </c>
      <c r="B5829" s="33" t="s">
        <v>104</v>
      </c>
      <c r="C5829" s="33" t="str">
        <f>VLOOKUP(B5829,lookup!A:D,3,FALSE)</f>
        <v>Non Metropolitan Fire Authorities</v>
      </c>
      <c r="D5829" s="33" t="str">
        <f>VLOOKUP(B5829,lookup!A:D,4,FALSE)</f>
        <v>E31000025</v>
      </c>
      <c r="E5829" s="33" t="s">
        <v>7</v>
      </c>
      <c r="F5829" s="1" t="s">
        <v>219</v>
      </c>
      <c r="G5829" s="33" t="s">
        <v>11</v>
      </c>
      <c r="H5829" s="34">
        <v>20</v>
      </c>
    </row>
    <row r="5830" spans="1:8" x14ac:dyDescent="0.35">
      <c r="A5830" s="33">
        <v>2015</v>
      </c>
      <c r="B5830" s="33" t="s">
        <v>104</v>
      </c>
      <c r="C5830" s="33" t="str">
        <f>VLOOKUP(B5830,lookup!A:D,3,FALSE)</f>
        <v>Non Metropolitan Fire Authorities</v>
      </c>
      <c r="D5830" s="33" t="str">
        <f>VLOOKUP(B5830,lookup!A:D,4,FALSE)</f>
        <v>E31000025</v>
      </c>
      <c r="E5830" s="33" t="s">
        <v>7</v>
      </c>
      <c r="F5830" s="1" t="s">
        <v>219</v>
      </c>
      <c r="G5830" s="33" t="s">
        <v>12</v>
      </c>
      <c r="H5830" s="34">
        <v>35</v>
      </c>
    </row>
    <row r="5831" spans="1:8" x14ac:dyDescent="0.35">
      <c r="A5831" s="33">
        <v>2015</v>
      </c>
      <c r="B5831" s="33" t="s">
        <v>104</v>
      </c>
      <c r="C5831" s="33" t="str">
        <f>VLOOKUP(B5831,lookup!A:D,3,FALSE)</f>
        <v>Non Metropolitan Fire Authorities</v>
      </c>
      <c r="D5831" s="33" t="str">
        <f>VLOOKUP(B5831,lookup!A:D,4,FALSE)</f>
        <v>E31000025</v>
      </c>
      <c r="E5831" s="33" t="s">
        <v>7</v>
      </c>
      <c r="F5831" s="1" t="s">
        <v>219</v>
      </c>
      <c r="G5831" s="33" t="s">
        <v>13</v>
      </c>
      <c r="H5831" s="34">
        <v>28</v>
      </c>
    </row>
    <row r="5832" spans="1:8" x14ac:dyDescent="0.35">
      <c r="A5832" s="33">
        <v>2015</v>
      </c>
      <c r="B5832" s="33" t="s">
        <v>104</v>
      </c>
      <c r="C5832" s="33" t="str">
        <f>VLOOKUP(B5832,lookup!A:D,3,FALSE)</f>
        <v>Non Metropolitan Fire Authorities</v>
      </c>
      <c r="D5832" s="33" t="str">
        <f>VLOOKUP(B5832,lookup!A:D,4,FALSE)</f>
        <v>E31000025</v>
      </c>
      <c r="E5832" s="33" t="s">
        <v>7</v>
      </c>
      <c r="F5832" s="1" t="s">
        <v>219</v>
      </c>
      <c r="G5832" s="33" t="s">
        <v>14</v>
      </c>
      <c r="H5832" s="34">
        <v>94</v>
      </c>
    </row>
    <row r="5833" spans="1:8" x14ac:dyDescent="0.35">
      <c r="A5833" s="33">
        <v>2015</v>
      </c>
      <c r="B5833" s="33" t="s">
        <v>104</v>
      </c>
      <c r="C5833" s="33" t="str">
        <f>VLOOKUP(B5833,lookup!A:D,3,FALSE)</f>
        <v>Non Metropolitan Fire Authorities</v>
      </c>
      <c r="D5833" s="33" t="str">
        <f>VLOOKUP(B5833,lookup!A:D,4,FALSE)</f>
        <v>E31000025</v>
      </c>
      <c r="E5833" s="33" t="s">
        <v>7</v>
      </c>
      <c r="F5833" s="1" t="s">
        <v>219</v>
      </c>
      <c r="G5833" s="33" t="s">
        <v>5</v>
      </c>
      <c r="H5833" s="34">
        <v>191</v>
      </c>
    </row>
    <row r="5834" spans="1:8" x14ac:dyDescent="0.35">
      <c r="A5834" s="33">
        <v>2015</v>
      </c>
      <c r="B5834" s="33" t="s">
        <v>104</v>
      </c>
      <c r="C5834" s="33" t="str">
        <f>VLOOKUP(B5834,lookup!A:D,3,FALSE)</f>
        <v>Non Metropolitan Fire Authorities</v>
      </c>
      <c r="D5834" s="33" t="str">
        <f>VLOOKUP(B5834,lookup!A:D,4,FALSE)</f>
        <v>E31000025</v>
      </c>
      <c r="E5834" s="33" t="s">
        <v>15</v>
      </c>
      <c r="F5834" s="1" t="s">
        <v>219</v>
      </c>
      <c r="G5834" s="33" t="s">
        <v>8</v>
      </c>
      <c r="H5834" s="34">
        <v>0</v>
      </c>
    </row>
    <row r="5835" spans="1:8" x14ac:dyDescent="0.35">
      <c r="A5835" s="33">
        <v>2015</v>
      </c>
      <c r="B5835" s="33" t="s">
        <v>104</v>
      </c>
      <c r="C5835" s="33" t="str">
        <f>VLOOKUP(B5835,lookup!A:D,3,FALSE)</f>
        <v>Non Metropolitan Fire Authorities</v>
      </c>
      <c r="D5835" s="33" t="str">
        <f>VLOOKUP(B5835,lookup!A:D,4,FALSE)</f>
        <v>E31000025</v>
      </c>
      <c r="E5835" s="33" t="s">
        <v>15</v>
      </c>
      <c r="F5835" s="1" t="s">
        <v>219</v>
      </c>
      <c r="G5835" s="33" t="s">
        <v>178</v>
      </c>
      <c r="H5835" s="34">
        <v>2</v>
      </c>
    </row>
    <row r="5836" spans="1:8" x14ac:dyDescent="0.35">
      <c r="A5836" s="33">
        <v>2015</v>
      </c>
      <c r="B5836" s="33" t="s">
        <v>104</v>
      </c>
      <c r="C5836" s="33" t="str">
        <f>VLOOKUP(B5836,lookup!A:D,3,FALSE)</f>
        <v>Non Metropolitan Fire Authorities</v>
      </c>
      <c r="D5836" s="33" t="str">
        <f>VLOOKUP(B5836,lookup!A:D,4,FALSE)</f>
        <v>E31000025</v>
      </c>
      <c r="E5836" s="33" t="s">
        <v>15</v>
      </c>
      <c r="F5836" s="1" t="s">
        <v>219</v>
      </c>
      <c r="G5836" s="33" t="s">
        <v>10</v>
      </c>
      <c r="H5836" s="34">
        <v>1</v>
      </c>
    </row>
    <row r="5837" spans="1:8" x14ac:dyDescent="0.35">
      <c r="A5837" s="33">
        <v>2015</v>
      </c>
      <c r="B5837" s="33" t="s">
        <v>104</v>
      </c>
      <c r="C5837" s="33" t="str">
        <f>VLOOKUP(B5837,lookup!A:D,3,FALSE)</f>
        <v>Non Metropolitan Fire Authorities</v>
      </c>
      <c r="D5837" s="33" t="str">
        <f>VLOOKUP(B5837,lookup!A:D,4,FALSE)</f>
        <v>E31000025</v>
      </c>
      <c r="E5837" s="33" t="s">
        <v>15</v>
      </c>
      <c r="F5837" s="1" t="s">
        <v>219</v>
      </c>
      <c r="G5837" s="33" t="s">
        <v>11</v>
      </c>
      <c r="H5837" s="34">
        <v>2</v>
      </c>
    </row>
    <row r="5838" spans="1:8" x14ac:dyDescent="0.35">
      <c r="A5838" s="33">
        <v>2015</v>
      </c>
      <c r="B5838" s="33" t="s">
        <v>104</v>
      </c>
      <c r="C5838" s="33" t="str">
        <f>VLOOKUP(B5838,lookup!A:D,3,FALSE)</f>
        <v>Non Metropolitan Fire Authorities</v>
      </c>
      <c r="D5838" s="33" t="str">
        <f>VLOOKUP(B5838,lookup!A:D,4,FALSE)</f>
        <v>E31000025</v>
      </c>
      <c r="E5838" s="33" t="s">
        <v>15</v>
      </c>
      <c r="F5838" s="1" t="s">
        <v>219</v>
      </c>
      <c r="G5838" s="33" t="s">
        <v>12</v>
      </c>
      <c r="H5838" s="34">
        <v>9</v>
      </c>
    </row>
    <row r="5839" spans="1:8" x14ac:dyDescent="0.35">
      <c r="A5839" s="33">
        <v>2015</v>
      </c>
      <c r="B5839" s="33" t="s">
        <v>104</v>
      </c>
      <c r="C5839" s="33" t="str">
        <f>VLOOKUP(B5839,lookup!A:D,3,FALSE)</f>
        <v>Non Metropolitan Fire Authorities</v>
      </c>
      <c r="D5839" s="33" t="str">
        <f>VLOOKUP(B5839,lookup!A:D,4,FALSE)</f>
        <v>E31000025</v>
      </c>
      <c r="E5839" s="33" t="s">
        <v>15</v>
      </c>
      <c r="F5839" s="1" t="s">
        <v>219</v>
      </c>
      <c r="G5839" s="33" t="s">
        <v>13</v>
      </c>
      <c r="H5839" s="34">
        <v>7</v>
      </c>
    </row>
    <row r="5840" spans="1:8" x14ac:dyDescent="0.35">
      <c r="A5840" s="33">
        <v>2015</v>
      </c>
      <c r="B5840" s="33" t="s">
        <v>104</v>
      </c>
      <c r="C5840" s="33" t="str">
        <f>VLOOKUP(B5840,lookup!A:D,3,FALSE)</f>
        <v>Non Metropolitan Fire Authorities</v>
      </c>
      <c r="D5840" s="33" t="str">
        <f>VLOOKUP(B5840,lookup!A:D,4,FALSE)</f>
        <v>E31000025</v>
      </c>
      <c r="E5840" s="33" t="s">
        <v>15</v>
      </c>
      <c r="F5840" s="1" t="s">
        <v>219</v>
      </c>
      <c r="G5840" s="33" t="s">
        <v>14</v>
      </c>
      <c r="H5840" s="34">
        <v>9</v>
      </c>
    </row>
    <row r="5841" spans="1:8" x14ac:dyDescent="0.35">
      <c r="A5841" s="33">
        <v>2015</v>
      </c>
      <c r="B5841" s="33" t="s">
        <v>104</v>
      </c>
      <c r="C5841" s="33" t="str">
        <f>VLOOKUP(B5841,lookup!A:D,3,FALSE)</f>
        <v>Non Metropolitan Fire Authorities</v>
      </c>
      <c r="D5841" s="33" t="str">
        <f>VLOOKUP(B5841,lookup!A:D,4,FALSE)</f>
        <v>E31000025</v>
      </c>
      <c r="E5841" s="33" t="s">
        <v>15</v>
      </c>
      <c r="F5841" s="1" t="s">
        <v>219</v>
      </c>
      <c r="G5841" s="33" t="s">
        <v>5</v>
      </c>
      <c r="H5841" s="34">
        <v>30</v>
      </c>
    </row>
    <row r="5842" spans="1:8" x14ac:dyDescent="0.35">
      <c r="A5842" s="33">
        <v>2015</v>
      </c>
      <c r="B5842" s="33" t="s">
        <v>104</v>
      </c>
      <c r="C5842" s="33" t="str">
        <f>VLOOKUP(B5842,lookup!A:D,3,FALSE)</f>
        <v>Non Metropolitan Fire Authorities</v>
      </c>
      <c r="D5842" s="33" t="str">
        <f>VLOOKUP(B5842,lookup!A:D,4,FALSE)</f>
        <v>E31000025</v>
      </c>
      <c r="E5842" s="33" t="s">
        <v>7</v>
      </c>
      <c r="F5842" s="1" t="s">
        <v>252</v>
      </c>
      <c r="G5842" s="33" t="s">
        <v>10</v>
      </c>
      <c r="H5842" s="34">
        <v>0</v>
      </c>
    </row>
    <row r="5843" spans="1:8" x14ac:dyDescent="0.35">
      <c r="A5843" s="33">
        <v>2015</v>
      </c>
      <c r="B5843" s="33" t="s">
        <v>104</v>
      </c>
      <c r="C5843" s="33" t="str">
        <f>VLOOKUP(B5843,lookup!A:D,3,FALSE)</f>
        <v>Non Metropolitan Fire Authorities</v>
      </c>
      <c r="D5843" s="33" t="str">
        <f>VLOOKUP(B5843,lookup!A:D,4,FALSE)</f>
        <v>E31000025</v>
      </c>
      <c r="E5843" s="33" t="s">
        <v>7</v>
      </c>
      <c r="F5843" s="1" t="s">
        <v>252</v>
      </c>
      <c r="G5843" s="33" t="s">
        <v>11</v>
      </c>
      <c r="H5843" s="34">
        <v>0</v>
      </c>
    </row>
    <row r="5844" spans="1:8" x14ac:dyDescent="0.35">
      <c r="A5844" s="33">
        <v>2015</v>
      </c>
      <c r="B5844" s="33" t="s">
        <v>104</v>
      </c>
      <c r="C5844" s="33" t="str">
        <f>VLOOKUP(B5844,lookup!A:D,3,FALSE)</f>
        <v>Non Metropolitan Fire Authorities</v>
      </c>
      <c r="D5844" s="33" t="str">
        <f>VLOOKUP(B5844,lookup!A:D,4,FALSE)</f>
        <v>E31000025</v>
      </c>
      <c r="E5844" s="33" t="s">
        <v>7</v>
      </c>
      <c r="F5844" s="1" t="s">
        <v>252</v>
      </c>
      <c r="G5844" s="33" t="s">
        <v>12</v>
      </c>
      <c r="H5844" s="34">
        <v>39</v>
      </c>
    </row>
    <row r="5845" spans="1:8" x14ac:dyDescent="0.35">
      <c r="A5845" s="33">
        <v>2015</v>
      </c>
      <c r="B5845" s="33" t="s">
        <v>104</v>
      </c>
      <c r="C5845" s="33" t="str">
        <f>VLOOKUP(B5845,lookup!A:D,3,FALSE)</f>
        <v>Non Metropolitan Fire Authorities</v>
      </c>
      <c r="D5845" s="33" t="str">
        <f>VLOOKUP(B5845,lookup!A:D,4,FALSE)</f>
        <v>E31000025</v>
      </c>
      <c r="E5845" s="33" t="s">
        <v>7</v>
      </c>
      <c r="F5845" s="1" t="s">
        <v>252</v>
      </c>
      <c r="G5845" s="33" t="s">
        <v>13</v>
      </c>
      <c r="H5845" s="34">
        <v>87</v>
      </c>
    </row>
    <row r="5846" spans="1:8" x14ac:dyDescent="0.35">
      <c r="A5846" s="33">
        <v>2015</v>
      </c>
      <c r="B5846" s="33" t="s">
        <v>104</v>
      </c>
      <c r="C5846" s="33" t="str">
        <f>VLOOKUP(B5846,lookup!A:D,3,FALSE)</f>
        <v>Non Metropolitan Fire Authorities</v>
      </c>
      <c r="D5846" s="33" t="str">
        <f>VLOOKUP(B5846,lookup!A:D,4,FALSE)</f>
        <v>E31000025</v>
      </c>
      <c r="E5846" s="33" t="s">
        <v>7</v>
      </c>
      <c r="F5846" s="1" t="s">
        <v>252</v>
      </c>
      <c r="G5846" s="33" t="s">
        <v>14</v>
      </c>
      <c r="H5846" s="34">
        <v>310</v>
      </c>
    </row>
    <row r="5847" spans="1:8" x14ac:dyDescent="0.35">
      <c r="A5847" s="33">
        <v>2015</v>
      </c>
      <c r="B5847" s="33" t="s">
        <v>104</v>
      </c>
      <c r="C5847" s="33" t="str">
        <f>VLOOKUP(B5847,lookup!A:D,3,FALSE)</f>
        <v>Non Metropolitan Fire Authorities</v>
      </c>
      <c r="D5847" s="33" t="str">
        <f>VLOOKUP(B5847,lookup!A:D,4,FALSE)</f>
        <v>E31000025</v>
      </c>
      <c r="E5847" s="33" t="s">
        <v>7</v>
      </c>
      <c r="F5847" s="1" t="s">
        <v>252</v>
      </c>
      <c r="G5847" s="33" t="s">
        <v>5</v>
      </c>
      <c r="H5847" s="34">
        <v>436</v>
      </c>
    </row>
    <row r="5848" spans="1:8" x14ac:dyDescent="0.35">
      <c r="A5848" s="33">
        <v>2015</v>
      </c>
      <c r="B5848" s="33" t="s">
        <v>104</v>
      </c>
      <c r="C5848" s="33" t="str">
        <f>VLOOKUP(B5848,lookup!A:D,3,FALSE)</f>
        <v>Non Metropolitan Fire Authorities</v>
      </c>
      <c r="D5848" s="33" t="str">
        <f>VLOOKUP(B5848,lookup!A:D,4,FALSE)</f>
        <v>E31000025</v>
      </c>
      <c r="E5848" s="33" t="s">
        <v>15</v>
      </c>
      <c r="F5848" s="1" t="s">
        <v>252</v>
      </c>
      <c r="G5848" s="33" t="s">
        <v>10</v>
      </c>
      <c r="H5848" s="34">
        <v>0</v>
      </c>
    </row>
    <row r="5849" spans="1:8" x14ac:dyDescent="0.35">
      <c r="A5849" s="33">
        <v>2015</v>
      </c>
      <c r="B5849" s="33" t="s">
        <v>104</v>
      </c>
      <c r="C5849" s="33" t="str">
        <f>VLOOKUP(B5849,lookup!A:D,3,FALSE)</f>
        <v>Non Metropolitan Fire Authorities</v>
      </c>
      <c r="D5849" s="33" t="str">
        <f>VLOOKUP(B5849,lookup!A:D,4,FALSE)</f>
        <v>E31000025</v>
      </c>
      <c r="E5849" s="33" t="s">
        <v>15</v>
      </c>
      <c r="F5849" s="1" t="s">
        <v>252</v>
      </c>
      <c r="G5849" s="33" t="s">
        <v>11</v>
      </c>
      <c r="H5849" s="34">
        <v>0</v>
      </c>
    </row>
    <row r="5850" spans="1:8" x14ac:dyDescent="0.35">
      <c r="A5850" s="33">
        <v>2015</v>
      </c>
      <c r="B5850" s="33" t="s">
        <v>104</v>
      </c>
      <c r="C5850" s="33" t="str">
        <f>VLOOKUP(B5850,lookup!A:D,3,FALSE)</f>
        <v>Non Metropolitan Fire Authorities</v>
      </c>
      <c r="D5850" s="33" t="str">
        <f>VLOOKUP(B5850,lookup!A:D,4,FALSE)</f>
        <v>E31000025</v>
      </c>
      <c r="E5850" s="33" t="s">
        <v>15</v>
      </c>
      <c r="F5850" s="1" t="s">
        <v>252</v>
      </c>
      <c r="G5850" s="33" t="s">
        <v>12</v>
      </c>
      <c r="H5850" s="34">
        <v>0</v>
      </c>
    </row>
    <row r="5851" spans="1:8" x14ac:dyDescent="0.35">
      <c r="A5851" s="33">
        <v>2015</v>
      </c>
      <c r="B5851" s="33" t="s">
        <v>104</v>
      </c>
      <c r="C5851" s="33" t="str">
        <f>VLOOKUP(B5851,lookup!A:D,3,FALSE)</f>
        <v>Non Metropolitan Fire Authorities</v>
      </c>
      <c r="D5851" s="33" t="str">
        <f>VLOOKUP(B5851,lookup!A:D,4,FALSE)</f>
        <v>E31000025</v>
      </c>
      <c r="E5851" s="33" t="s">
        <v>15</v>
      </c>
      <c r="F5851" s="1" t="s">
        <v>252</v>
      </c>
      <c r="G5851" s="33" t="s">
        <v>13</v>
      </c>
      <c r="H5851" s="34">
        <v>2</v>
      </c>
    </row>
    <row r="5852" spans="1:8" x14ac:dyDescent="0.35">
      <c r="A5852" s="33">
        <v>2015</v>
      </c>
      <c r="B5852" s="33" t="s">
        <v>104</v>
      </c>
      <c r="C5852" s="33" t="str">
        <f>VLOOKUP(B5852,lookup!A:D,3,FALSE)</f>
        <v>Non Metropolitan Fire Authorities</v>
      </c>
      <c r="D5852" s="33" t="str">
        <f>VLOOKUP(B5852,lookup!A:D,4,FALSE)</f>
        <v>E31000025</v>
      </c>
      <c r="E5852" s="33" t="s">
        <v>15</v>
      </c>
      <c r="F5852" s="1" t="s">
        <v>252</v>
      </c>
      <c r="G5852" s="33" t="s">
        <v>14</v>
      </c>
      <c r="H5852" s="34">
        <v>20</v>
      </c>
    </row>
    <row r="5853" spans="1:8" x14ac:dyDescent="0.35">
      <c r="A5853" s="33">
        <v>2015</v>
      </c>
      <c r="B5853" s="33" t="s">
        <v>104</v>
      </c>
      <c r="C5853" s="33" t="str">
        <f>VLOOKUP(B5853,lookup!A:D,3,FALSE)</f>
        <v>Non Metropolitan Fire Authorities</v>
      </c>
      <c r="D5853" s="33" t="str">
        <f>VLOOKUP(B5853,lookup!A:D,4,FALSE)</f>
        <v>E31000025</v>
      </c>
      <c r="E5853" s="33" t="s">
        <v>15</v>
      </c>
      <c r="F5853" s="1" t="s">
        <v>252</v>
      </c>
      <c r="G5853" s="33" t="s">
        <v>5</v>
      </c>
      <c r="H5853" s="34">
        <v>22</v>
      </c>
    </row>
    <row r="5854" spans="1:8" x14ac:dyDescent="0.35">
      <c r="A5854" s="33">
        <v>2015</v>
      </c>
      <c r="B5854" s="33" t="s">
        <v>107</v>
      </c>
      <c r="C5854" s="33" t="str">
        <f>VLOOKUP(B5854,lookup!A:D,3,FALSE)</f>
        <v>Metropolitan Fire Authorities</v>
      </c>
      <c r="D5854" s="33" t="str">
        <f>VLOOKUP(B5854,lookup!A:D,4,FALSE)</f>
        <v>E31000041</v>
      </c>
      <c r="E5854" s="33" t="s">
        <v>7</v>
      </c>
      <c r="F5854" s="1" t="s">
        <v>219</v>
      </c>
      <c r="G5854" s="33" t="s">
        <v>8</v>
      </c>
      <c r="H5854" s="34">
        <v>2</v>
      </c>
    </row>
    <row r="5855" spans="1:8" x14ac:dyDescent="0.35">
      <c r="A5855" s="33">
        <v>2015</v>
      </c>
      <c r="B5855" s="33" t="s">
        <v>107</v>
      </c>
      <c r="C5855" s="33" t="str">
        <f>VLOOKUP(B5855,lookup!A:D,3,FALSE)</f>
        <v>Metropolitan Fire Authorities</v>
      </c>
      <c r="D5855" s="33" t="str">
        <f>VLOOKUP(B5855,lookup!A:D,4,FALSE)</f>
        <v>E31000041</v>
      </c>
      <c r="E5855" s="33" t="s">
        <v>7</v>
      </c>
      <c r="F5855" s="1" t="s">
        <v>219</v>
      </c>
      <c r="G5855" s="33" t="s">
        <v>178</v>
      </c>
      <c r="H5855" s="34">
        <v>4</v>
      </c>
    </row>
    <row r="5856" spans="1:8" x14ac:dyDescent="0.35">
      <c r="A5856" s="33">
        <v>2015</v>
      </c>
      <c r="B5856" s="33" t="s">
        <v>107</v>
      </c>
      <c r="C5856" s="33" t="str">
        <f>VLOOKUP(B5856,lookup!A:D,3,FALSE)</f>
        <v>Metropolitan Fire Authorities</v>
      </c>
      <c r="D5856" s="33" t="str">
        <f>VLOOKUP(B5856,lookup!A:D,4,FALSE)</f>
        <v>E31000041</v>
      </c>
      <c r="E5856" s="33" t="s">
        <v>7</v>
      </c>
      <c r="F5856" s="1" t="s">
        <v>219</v>
      </c>
      <c r="G5856" s="33" t="s">
        <v>10</v>
      </c>
      <c r="H5856" s="34">
        <v>15</v>
      </c>
    </row>
    <row r="5857" spans="1:8" x14ac:dyDescent="0.35">
      <c r="A5857" s="33">
        <v>2015</v>
      </c>
      <c r="B5857" s="33" t="s">
        <v>107</v>
      </c>
      <c r="C5857" s="33" t="str">
        <f>VLOOKUP(B5857,lookup!A:D,3,FALSE)</f>
        <v>Metropolitan Fire Authorities</v>
      </c>
      <c r="D5857" s="33" t="str">
        <f>VLOOKUP(B5857,lookup!A:D,4,FALSE)</f>
        <v>E31000041</v>
      </c>
      <c r="E5857" s="33" t="s">
        <v>7</v>
      </c>
      <c r="F5857" s="1" t="s">
        <v>219</v>
      </c>
      <c r="G5857" s="33" t="s">
        <v>11</v>
      </c>
      <c r="H5857" s="34">
        <v>31</v>
      </c>
    </row>
    <row r="5858" spans="1:8" x14ac:dyDescent="0.35">
      <c r="A5858" s="33">
        <v>2015</v>
      </c>
      <c r="B5858" s="33" t="s">
        <v>107</v>
      </c>
      <c r="C5858" s="33" t="str">
        <f>VLOOKUP(B5858,lookup!A:D,3,FALSE)</f>
        <v>Metropolitan Fire Authorities</v>
      </c>
      <c r="D5858" s="33" t="str">
        <f>VLOOKUP(B5858,lookup!A:D,4,FALSE)</f>
        <v>E31000041</v>
      </c>
      <c r="E5858" s="33" t="s">
        <v>7</v>
      </c>
      <c r="F5858" s="1" t="s">
        <v>219</v>
      </c>
      <c r="G5858" s="33" t="s">
        <v>12</v>
      </c>
      <c r="H5858" s="34">
        <v>152</v>
      </c>
    </row>
    <row r="5859" spans="1:8" x14ac:dyDescent="0.35">
      <c r="A5859" s="33">
        <v>2015</v>
      </c>
      <c r="B5859" s="33" t="s">
        <v>107</v>
      </c>
      <c r="C5859" s="33" t="str">
        <f>VLOOKUP(B5859,lookup!A:D,3,FALSE)</f>
        <v>Metropolitan Fire Authorities</v>
      </c>
      <c r="D5859" s="33" t="str">
        <f>VLOOKUP(B5859,lookup!A:D,4,FALSE)</f>
        <v>E31000041</v>
      </c>
      <c r="E5859" s="33" t="s">
        <v>7</v>
      </c>
      <c r="F5859" s="1" t="s">
        <v>219</v>
      </c>
      <c r="G5859" s="33" t="s">
        <v>13</v>
      </c>
      <c r="H5859" s="34">
        <v>18</v>
      </c>
    </row>
    <row r="5860" spans="1:8" x14ac:dyDescent="0.35">
      <c r="A5860" s="33">
        <v>2015</v>
      </c>
      <c r="B5860" s="33" t="s">
        <v>107</v>
      </c>
      <c r="C5860" s="33" t="str">
        <f>VLOOKUP(B5860,lookup!A:D,3,FALSE)</f>
        <v>Metropolitan Fire Authorities</v>
      </c>
      <c r="D5860" s="33" t="str">
        <f>VLOOKUP(B5860,lookup!A:D,4,FALSE)</f>
        <v>E31000041</v>
      </c>
      <c r="E5860" s="33" t="s">
        <v>7</v>
      </c>
      <c r="F5860" s="1" t="s">
        <v>219</v>
      </c>
      <c r="G5860" s="33" t="s">
        <v>14</v>
      </c>
      <c r="H5860" s="34">
        <v>458</v>
      </c>
    </row>
    <row r="5861" spans="1:8" x14ac:dyDescent="0.35">
      <c r="A5861" s="33">
        <v>2015</v>
      </c>
      <c r="B5861" s="33" t="s">
        <v>107</v>
      </c>
      <c r="C5861" s="33" t="str">
        <f>VLOOKUP(B5861,lookup!A:D,3,FALSE)</f>
        <v>Metropolitan Fire Authorities</v>
      </c>
      <c r="D5861" s="33" t="str">
        <f>VLOOKUP(B5861,lookup!A:D,4,FALSE)</f>
        <v>E31000041</v>
      </c>
      <c r="E5861" s="33" t="s">
        <v>7</v>
      </c>
      <c r="F5861" s="1" t="s">
        <v>219</v>
      </c>
      <c r="G5861" s="33" t="s">
        <v>5</v>
      </c>
      <c r="H5861" s="34">
        <v>680</v>
      </c>
    </row>
    <row r="5862" spans="1:8" x14ac:dyDescent="0.35">
      <c r="A5862" s="33">
        <v>2015</v>
      </c>
      <c r="B5862" s="33" t="s">
        <v>107</v>
      </c>
      <c r="C5862" s="33" t="str">
        <f>VLOOKUP(B5862,lookup!A:D,3,FALSE)</f>
        <v>Metropolitan Fire Authorities</v>
      </c>
      <c r="D5862" s="33" t="str">
        <f>VLOOKUP(B5862,lookup!A:D,4,FALSE)</f>
        <v>E31000041</v>
      </c>
      <c r="E5862" s="33" t="s">
        <v>15</v>
      </c>
      <c r="F5862" s="1" t="s">
        <v>219</v>
      </c>
      <c r="G5862" s="33" t="s">
        <v>8</v>
      </c>
      <c r="H5862" s="34">
        <v>0</v>
      </c>
    </row>
    <row r="5863" spans="1:8" x14ac:dyDescent="0.35">
      <c r="A5863" s="33">
        <v>2015</v>
      </c>
      <c r="B5863" s="33" t="s">
        <v>107</v>
      </c>
      <c r="C5863" s="33" t="str">
        <f>VLOOKUP(B5863,lookup!A:D,3,FALSE)</f>
        <v>Metropolitan Fire Authorities</v>
      </c>
      <c r="D5863" s="33" t="str">
        <f>VLOOKUP(B5863,lookup!A:D,4,FALSE)</f>
        <v>E31000041</v>
      </c>
      <c r="E5863" s="33" t="s">
        <v>15</v>
      </c>
      <c r="F5863" s="1" t="s">
        <v>219</v>
      </c>
      <c r="G5863" s="33" t="s">
        <v>178</v>
      </c>
      <c r="H5863" s="34">
        <v>0</v>
      </c>
    </row>
    <row r="5864" spans="1:8" x14ac:dyDescent="0.35">
      <c r="A5864" s="33">
        <v>2015</v>
      </c>
      <c r="B5864" s="33" t="s">
        <v>107</v>
      </c>
      <c r="C5864" s="33" t="str">
        <f>VLOOKUP(B5864,lookup!A:D,3,FALSE)</f>
        <v>Metropolitan Fire Authorities</v>
      </c>
      <c r="D5864" s="33" t="str">
        <f>VLOOKUP(B5864,lookup!A:D,4,FALSE)</f>
        <v>E31000041</v>
      </c>
      <c r="E5864" s="33" t="s">
        <v>15</v>
      </c>
      <c r="F5864" s="1" t="s">
        <v>219</v>
      </c>
      <c r="G5864" s="33" t="s">
        <v>10</v>
      </c>
      <c r="H5864" s="34">
        <v>0</v>
      </c>
    </row>
    <row r="5865" spans="1:8" x14ac:dyDescent="0.35">
      <c r="A5865" s="33">
        <v>2015</v>
      </c>
      <c r="B5865" s="33" t="s">
        <v>107</v>
      </c>
      <c r="C5865" s="33" t="str">
        <f>VLOOKUP(B5865,lookup!A:D,3,FALSE)</f>
        <v>Metropolitan Fire Authorities</v>
      </c>
      <c r="D5865" s="33" t="str">
        <f>VLOOKUP(B5865,lookup!A:D,4,FALSE)</f>
        <v>E31000041</v>
      </c>
      <c r="E5865" s="33" t="s">
        <v>15</v>
      </c>
      <c r="F5865" s="1" t="s">
        <v>219</v>
      </c>
      <c r="G5865" s="33" t="s">
        <v>11</v>
      </c>
      <c r="H5865" s="34">
        <v>0</v>
      </c>
    </row>
    <row r="5866" spans="1:8" x14ac:dyDescent="0.35">
      <c r="A5866" s="33">
        <v>2015</v>
      </c>
      <c r="B5866" s="33" t="s">
        <v>107</v>
      </c>
      <c r="C5866" s="33" t="str">
        <f>VLOOKUP(B5866,lookup!A:D,3,FALSE)</f>
        <v>Metropolitan Fire Authorities</v>
      </c>
      <c r="D5866" s="33" t="str">
        <f>VLOOKUP(B5866,lookup!A:D,4,FALSE)</f>
        <v>E31000041</v>
      </c>
      <c r="E5866" s="33" t="s">
        <v>15</v>
      </c>
      <c r="F5866" s="1" t="s">
        <v>219</v>
      </c>
      <c r="G5866" s="33" t="s">
        <v>12</v>
      </c>
      <c r="H5866" s="34">
        <v>4</v>
      </c>
    </row>
    <row r="5867" spans="1:8" x14ac:dyDescent="0.35">
      <c r="A5867" s="33">
        <v>2015</v>
      </c>
      <c r="B5867" s="33" t="s">
        <v>107</v>
      </c>
      <c r="C5867" s="33" t="str">
        <f>VLOOKUP(B5867,lookup!A:D,3,FALSE)</f>
        <v>Metropolitan Fire Authorities</v>
      </c>
      <c r="D5867" s="33" t="str">
        <f>VLOOKUP(B5867,lookup!A:D,4,FALSE)</f>
        <v>E31000041</v>
      </c>
      <c r="E5867" s="33" t="s">
        <v>15</v>
      </c>
      <c r="F5867" s="1" t="s">
        <v>219</v>
      </c>
      <c r="G5867" s="33" t="s">
        <v>13</v>
      </c>
      <c r="H5867" s="34">
        <v>1</v>
      </c>
    </row>
    <row r="5868" spans="1:8" x14ac:dyDescent="0.35">
      <c r="A5868" s="33">
        <v>2015</v>
      </c>
      <c r="B5868" s="33" t="s">
        <v>107</v>
      </c>
      <c r="C5868" s="33" t="str">
        <f>VLOOKUP(B5868,lookup!A:D,3,FALSE)</f>
        <v>Metropolitan Fire Authorities</v>
      </c>
      <c r="D5868" s="33" t="str">
        <f>VLOOKUP(B5868,lookup!A:D,4,FALSE)</f>
        <v>E31000041</v>
      </c>
      <c r="E5868" s="33" t="s">
        <v>15</v>
      </c>
      <c r="F5868" s="1" t="s">
        <v>219</v>
      </c>
      <c r="G5868" s="33" t="s">
        <v>14</v>
      </c>
      <c r="H5868" s="34">
        <v>32</v>
      </c>
    </row>
    <row r="5869" spans="1:8" x14ac:dyDescent="0.35">
      <c r="A5869" s="33">
        <v>2015</v>
      </c>
      <c r="B5869" s="33" t="s">
        <v>107</v>
      </c>
      <c r="C5869" s="33" t="str">
        <f>VLOOKUP(B5869,lookup!A:D,3,FALSE)</f>
        <v>Metropolitan Fire Authorities</v>
      </c>
      <c r="D5869" s="33" t="str">
        <f>VLOOKUP(B5869,lookup!A:D,4,FALSE)</f>
        <v>E31000041</v>
      </c>
      <c r="E5869" s="33" t="s">
        <v>15</v>
      </c>
      <c r="F5869" s="1" t="s">
        <v>219</v>
      </c>
      <c r="G5869" s="33" t="s">
        <v>5</v>
      </c>
      <c r="H5869" s="34">
        <v>37</v>
      </c>
    </row>
    <row r="5870" spans="1:8" x14ac:dyDescent="0.35">
      <c r="A5870" s="33">
        <v>2015</v>
      </c>
      <c r="B5870" s="33" t="s">
        <v>107</v>
      </c>
      <c r="C5870" s="33" t="str">
        <f>VLOOKUP(B5870,lookup!A:D,3,FALSE)</f>
        <v>Metropolitan Fire Authorities</v>
      </c>
      <c r="D5870" s="33" t="str">
        <f>VLOOKUP(B5870,lookup!A:D,4,FALSE)</f>
        <v>E31000041</v>
      </c>
      <c r="E5870" s="33" t="s">
        <v>7</v>
      </c>
      <c r="F5870" s="1" t="s">
        <v>252</v>
      </c>
      <c r="G5870" s="33" t="s">
        <v>10</v>
      </c>
      <c r="H5870" s="34">
        <v>0</v>
      </c>
    </row>
    <row r="5871" spans="1:8" x14ac:dyDescent="0.35">
      <c r="A5871" s="33">
        <v>2015</v>
      </c>
      <c r="B5871" s="33" t="s">
        <v>107</v>
      </c>
      <c r="C5871" s="33" t="str">
        <f>VLOOKUP(B5871,lookup!A:D,3,FALSE)</f>
        <v>Metropolitan Fire Authorities</v>
      </c>
      <c r="D5871" s="33" t="str">
        <f>VLOOKUP(B5871,lookup!A:D,4,FALSE)</f>
        <v>E31000041</v>
      </c>
      <c r="E5871" s="33" t="s">
        <v>7</v>
      </c>
      <c r="F5871" s="1" t="s">
        <v>252</v>
      </c>
      <c r="G5871" s="33" t="s">
        <v>11</v>
      </c>
      <c r="H5871" s="34">
        <v>0</v>
      </c>
    </row>
    <row r="5872" spans="1:8" x14ac:dyDescent="0.35">
      <c r="A5872" s="33">
        <v>2015</v>
      </c>
      <c r="B5872" s="33" t="s">
        <v>107</v>
      </c>
      <c r="C5872" s="33" t="str">
        <f>VLOOKUP(B5872,lookup!A:D,3,FALSE)</f>
        <v>Metropolitan Fire Authorities</v>
      </c>
      <c r="D5872" s="33" t="str">
        <f>VLOOKUP(B5872,lookup!A:D,4,FALSE)</f>
        <v>E31000041</v>
      </c>
      <c r="E5872" s="33" t="s">
        <v>7</v>
      </c>
      <c r="F5872" s="1" t="s">
        <v>252</v>
      </c>
      <c r="G5872" s="33" t="s">
        <v>12</v>
      </c>
      <c r="H5872" s="34">
        <v>15</v>
      </c>
    </row>
    <row r="5873" spans="1:8" x14ac:dyDescent="0.35">
      <c r="A5873" s="33">
        <v>2015</v>
      </c>
      <c r="B5873" s="33" t="s">
        <v>107</v>
      </c>
      <c r="C5873" s="33" t="str">
        <f>VLOOKUP(B5873,lookup!A:D,3,FALSE)</f>
        <v>Metropolitan Fire Authorities</v>
      </c>
      <c r="D5873" s="33" t="str">
        <f>VLOOKUP(B5873,lookup!A:D,4,FALSE)</f>
        <v>E31000041</v>
      </c>
      <c r="E5873" s="33" t="s">
        <v>7</v>
      </c>
      <c r="F5873" s="1" t="s">
        <v>252</v>
      </c>
      <c r="G5873" s="33" t="s">
        <v>13</v>
      </c>
      <c r="H5873" s="34">
        <v>2</v>
      </c>
    </row>
    <row r="5874" spans="1:8" x14ac:dyDescent="0.35">
      <c r="A5874" s="33">
        <v>2015</v>
      </c>
      <c r="B5874" s="33" t="s">
        <v>107</v>
      </c>
      <c r="C5874" s="33" t="str">
        <f>VLOOKUP(B5874,lookup!A:D,3,FALSE)</f>
        <v>Metropolitan Fire Authorities</v>
      </c>
      <c r="D5874" s="33" t="str">
        <f>VLOOKUP(B5874,lookup!A:D,4,FALSE)</f>
        <v>E31000041</v>
      </c>
      <c r="E5874" s="33" t="s">
        <v>7</v>
      </c>
      <c r="F5874" s="1" t="s">
        <v>252</v>
      </c>
      <c r="G5874" s="33" t="s">
        <v>14</v>
      </c>
      <c r="H5874" s="34">
        <v>66</v>
      </c>
    </row>
    <row r="5875" spans="1:8" x14ac:dyDescent="0.35">
      <c r="A5875" s="33">
        <v>2015</v>
      </c>
      <c r="B5875" s="33" t="s">
        <v>107</v>
      </c>
      <c r="C5875" s="33" t="str">
        <f>VLOOKUP(B5875,lookup!A:D,3,FALSE)</f>
        <v>Metropolitan Fire Authorities</v>
      </c>
      <c r="D5875" s="33" t="str">
        <f>VLOOKUP(B5875,lookup!A:D,4,FALSE)</f>
        <v>E31000041</v>
      </c>
      <c r="E5875" s="33" t="s">
        <v>7</v>
      </c>
      <c r="F5875" s="1" t="s">
        <v>252</v>
      </c>
      <c r="G5875" s="33" t="s">
        <v>5</v>
      </c>
      <c r="H5875" s="34">
        <v>83</v>
      </c>
    </row>
    <row r="5876" spans="1:8" x14ac:dyDescent="0.35">
      <c r="A5876" s="33">
        <v>2015</v>
      </c>
      <c r="B5876" s="33" t="s">
        <v>107</v>
      </c>
      <c r="C5876" s="33" t="str">
        <f>VLOOKUP(B5876,lookup!A:D,3,FALSE)</f>
        <v>Metropolitan Fire Authorities</v>
      </c>
      <c r="D5876" s="33" t="str">
        <f>VLOOKUP(B5876,lookup!A:D,4,FALSE)</f>
        <v>E31000041</v>
      </c>
      <c r="E5876" s="33" t="s">
        <v>15</v>
      </c>
      <c r="F5876" s="1" t="s">
        <v>252</v>
      </c>
      <c r="G5876" s="33" t="s">
        <v>10</v>
      </c>
      <c r="H5876" s="34">
        <v>0</v>
      </c>
    </row>
    <row r="5877" spans="1:8" x14ac:dyDescent="0.35">
      <c r="A5877" s="33">
        <v>2015</v>
      </c>
      <c r="B5877" s="33" t="s">
        <v>107</v>
      </c>
      <c r="C5877" s="33" t="str">
        <f>VLOOKUP(B5877,lookup!A:D,3,FALSE)</f>
        <v>Metropolitan Fire Authorities</v>
      </c>
      <c r="D5877" s="33" t="str">
        <f>VLOOKUP(B5877,lookup!A:D,4,FALSE)</f>
        <v>E31000041</v>
      </c>
      <c r="E5877" s="33" t="s">
        <v>15</v>
      </c>
      <c r="F5877" s="1" t="s">
        <v>252</v>
      </c>
      <c r="G5877" s="33" t="s">
        <v>11</v>
      </c>
      <c r="H5877" s="34">
        <v>0</v>
      </c>
    </row>
    <row r="5878" spans="1:8" x14ac:dyDescent="0.35">
      <c r="A5878" s="33">
        <v>2015</v>
      </c>
      <c r="B5878" s="33" t="s">
        <v>107</v>
      </c>
      <c r="C5878" s="33" t="str">
        <f>VLOOKUP(B5878,lookup!A:D,3,FALSE)</f>
        <v>Metropolitan Fire Authorities</v>
      </c>
      <c r="D5878" s="33" t="str">
        <f>VLOOKUP(B5878,lookup!A:D,4,FALSE)</f>
        <v>E31000041</v>
      </c>
      <c r="E5878" s="33" t="s">
        <v>15</v>
      </c>
      <c r="F5878" s="1" t="s">
        <v>252</v>
      </c>
      <c r="G5878" s="33" t="s">
        <v>12</v>
      </c>
      <c r="H5878" s="34">
        <v>1</v>
      </c>
    </row>
    <row r="5879" spans="1:8" x14ac:dyDescent="0.35">
      <c r="A5879" s="33">
        <v>2015</v>
      </c>
      <c r="B5879" s="33" t="s">
        <v>107</v>
      </c>
      <c r="C5879" s="33" t="str">
        <f>VLOOKUP(B5879,lookup!A:D,3,FALSE)</f>
        <v>Metropolitan Fire Authorities</v>
      </c>
      <c r="D5879" s="33" t="str">
        <f>VLOOKUP(B5879,lookup!A:D,4,FALSE)</f>
        <v>E31000041</v>
      </c>
      <c r="E5879" s="33" t="s">
        <v>15</v>
      </c>
      <c r="F5879" s="1" t="s">
        <v>252</v>
      </c>
      <c r="G5879" s="33" t="s">
        <v>13</v>
      </c>
      <c r="H5879" s="34">
        <v>0</v>
      </c>
    </row>
    <row r="5880" spans="1:8" x14ac:dyDescent="0.35">
      <c r="A5880" s="33">
        <v>2015</v>
      </c>
      <c r="B5880" s="33" t="s">
        <v>107</v>
      </c>
      <c r="C5880" s="33" t="str">
        <f>VLOOKUP(B5880,lookup!A:D,3,FALSE)</f>
        <v>Metropolitan Fire Authorities</v>
      </c>
      <c r="D5880" s="33" t="str">
        <f>VLOOKUP(B5880,lookup!A:D,4,FALSE)</f>
        <v>E31000041</v>
      </c>
      <c r="E5880" s="33" t="s">
        <v>15</v>
      </c>
      <c r="F5880" s="1" t="s">
        <v>252</v>
      </c>
      <c r="G5880" s="33" t="s">
        <v>14</v>
      </c>
      <c r="H5880" s="34">
        <v>4</v>
      </c>
    </row>
    <row r="5881" spans="1:8" x14ac:dyDescent="0.35">
      <c r="A5881" s="33">
        <v>2015</v>
      </c>
      <c r="B5881" s="33" t="s">
        <v>107</v>
      </c>
      <c r="C5881" s="33" t="str">
        <f>VLOOKUP(B5881,lookup!A:D,3,FALSE)</f>
        <v>Metropolitan Fire Authorities</v>
      </c>
      <c r="D5881" s="33" t="str">
        <f>VLOOKUP(B5881,lookup!A:D,4,FALSE)</f>
        <v>E31000041</v>
      </c>
      <c r="E5881" s="33" t="s">
        <v>15</v>
      </c>
      <c r="F5881" s="1" t="s">
        <v>252</v>
      </c>
      <c r="G5881" s="33" t="s">
        <v>5</v>
      </c>
      <c r="H5881" s="34">
        <v>5</v>
      </c>
    </row>
    <row r="5882" spans="1:8" x14ac:dyDescent="0.35">
      <c r="A5882" s="33">
        <v>2015</v>
      </c>
      <c r="B5882" s="33" t="s">
        <v>110</v>
      </c>
      <c r="C5882" s="33" t="str">
        <f>VLOOKUP(B5882,lookup!A:D,3,FALSE)</f>
        <v>Non Metropolitan Fire Authorities</v>
      </c>
      <c r="D5882" s="33" t="str">
        <f>VLOOKUP(B5882,lookup!A:D,4,FALSE)</f>
        <v>E31000026</v>
      </c>
      <c r="E5882" s="33" t="s">
        <v>7</v>
      </c>
      <c r="F5882" s="1" t="s">
        <v>219</v>
      </c>
      <c r="G5882" s="33" t="s">
        <v>8</v>
      </c>
      <c r="H5882" s="34">
        <v>2</v>
      </c>
    </row>
    <row r="5883" spans="1:8" x14ac:dyDescent="0.35">
      <c r="A5883" s="33">
        <v>2015</v>
      </c>
      <c r="B5883" s="33" t="s">
        <v>110</v>
      </c>
      <c r="C5883" s="33" t="str">
        <f>VLOOKUP(B5883,lookup!A:D,3,FALSE)</f>
        <v>Non Metropolitan Fire Authorities</v>
      </c>
      <c r="D5883" s="33" t="str">
        <f>VLOOKUP(B5883,lookup!A:D,4,FALSE)</f>
        <v>E31000026</v>
      </c>
      <c r="E5883" s="33" t="s">
        <v>7</v>
      </c>
      <c r="F5883" s="1" t="s">
        <v>219</v>
      </c>
      <c r="G5883" s="33" t="s">
        <v>178</v>
      </c>
      <c r="H5883" s="34">
        <v>2</v>
      </c>
    </row>
    <row r="5884" spans="1:8" x14ac:dyDescent="0.35">
      <c r="A5884" s="33">
        <v>2015</v>
      </c>
      <c r="B5884" s="33" t="s">
        <v>110</v>
      </c>
      <c r="C5884" s="33" t="str">
        <f>VLOOKUP(B5884,lookup!A:D,3,FALSE)</f>
        <v>Non Metropolitan Fire Authorities</v>
      </c>
      <c r="D5884" s="33" t="str">
        <f>VLOOKUP(B5884,lookup!A:D,4,FALSE)</f>
        <v>E31000026</v>
      </c>
      <c r="E5884" s="33" t="s">
        <v>7</v>
      </c>
      <c r="F5884" s="1" t="s">
        <v>219</v>
      </c>
      <c r="G5884" s="33" t="s">
        <v>10</v>
      </c>
      <c r="H5884" s="34">
        <v>9</v>
      </c>
    </row>
    <row r="5885" spans="1:8" x14ac:dyDescent="0.35">
      <c r="A5885" s="33">
        <v>2015</v>
      </c>
      <c r="B5885" s="33" t="s">
        <v>110</v>
      </c>
      <c r="C5885" s="33" t="str">
        <f>VLOOKUP(B5885,lookup!A:D,3,FALSE)</f>
        <v>Non Metropolitan Fire Authorities</v>
      </c>
      <c r="D5885" s="33" t="str">
        <f>VLOOKUP(B5885,lookup!A:D,4,FALSE)</f>
        <v>E31000026</v>
      </c>
      <c r="E5885" s="33" t="s">
        <v>7</v>
      </c>
      <c r="F5885" s="1" t="s">
        <v>219</v>
      </c>
      <c r="G5885" s="33" t="s">
        <v>11</v>
      </c>
      <c r="H5885" s="34">
        <v>23</v>
      </c>
    </row>
    <row r="5886" spans="1:8" x14ac:dyDescent="0.35">
      <c r="A5886" s="33">
        <v>2015</v>
      </c>
      <c r="B5886" s="33" t="s">
        <v>110</v>
      </c>
      <c r="C5886" s="33" t="str">
        <f>VLOOKUP(B5886,lookup!A:D,3,FALSE)</f>
        <v>Non Metropolitan Fire Authorities</v>
      </c>
      <c r="D5886" s="33" t="str">
        <f>VLOOKUP(B5886,lookup!A:D,4,FALSE)</f>
        <v>E31000026</v>
      </c>
      <c r="E5886" s="33" t="s">
        <v>7</v>
      </c>
      <c r="F5886" s="1" t="s">
        <v>219</v>
      </c>
      <c r="G5886" s="33" t="s">
        <v>12</v>
      </c>
      <c r="H5886" s="34">
        <v>40</v>
      </c>
    </row>
    <row r="5887" spans="1:8" x14ac:dyDescent="0.35">
      <c r="A5887" s="33">
        <v>2015</v>
      </c>
      <c r="B5887" s="33" t="s">
        <v>110</v>
      </c>
      <c r="C5887" s="33" t="str">
        <f>VLOOKUP(B5887,lookup!A:D,3,FALSE)</f>
        <v>Non Metropolitan Fire Authorities</v>
      </c>
      <c r="D5887" s="33" t="str">
        <f>VLOOKUP(B5887,lookup!A:D,4,FALSE)</f>
        <v>E31000026</v>
      </c>
      <c r="E5887" s="33" t="s">
        <v>7</v>
      </c>
      <c r="F5887" s="1" t="s">
        <v>219</v>
      </c>
      <c r="G5887" s="33" t="s">
        <v>13</v>
      </c>
      <c r="H5887" s="34">
        <v>34</v>
      </c>
    </row>
    <row r="5888" spans="1:8" x14ac:dyDescent="0.35">
      <c r="A5888" s="33">
        <v>2015</v>
      </c>
      <c r="B5888" s="33" t="s">
        <v>110</v>
      </c>
      <c r="C5888" s="33" t="str">
        <f>VLOOKUP(B5888,lookup!A:D,3,FALSE)</f>
        <v>Non Metropolitan Fire Authorities</v>
      </c>
      <c r="D5888" s="33" t="str">
        <f>VLOOKUP(B5888,lookup!A:D,4,FALSE)</f>
        <v>E31000026</v>
      </c>
      <c r="E5888" s="33" t="s">
        <v>7</v>
      </c>
      <c r="F5888" s="1" t="s">
        <v>219</v>
      </c>
      <c r="G5888" s="33" t="s">
        <v>14</v>
      </c>
      <c r="H5888" s="34">
        <v>156</v>
      </c>
    </row>
    <row r="5889" spans="1:8" x14ac:dyDescent="0.35">
      <c r="A5889" s="33">
        <v>2015</v>
      </c>
      <c r="B5889" s="33" t="s">
        <v>110</v>
      </c>
      <c r="C5889" s="33" t="str">
        <f>VLOOKUP(B5889,lookup!A:D,3,FALSE)</f>
        <v>Non Metropolitan Fire Authorities</v>
      </c>
      <c r="D5889" s="33" t="str">
        <f>VLOOKUP(B5889,lookup!A:D,4,FALSE)</f>
        <v>E31000026</v>
      </c>
      <c r="E5889" s="33" t="s">
        <v>7</v>
      </c>
      <c r="F5889" s="1" t="s">
        <v>219</v>
      </c>
      <c r="G5889" s="33" t="s">
        <v>5</v>
      </c>
      <c r="H5889" s="34">
        <v>266</v>
      </c>
    </row>
    <row r="5890" spans="1:8" x14ac:dyDescent="0.35">
      <c r="A5890" s="33">
        <v>2015</v>
      </c>
      <c r="B5890" s="33" t="s">
        <v>110</v>
      </c>
      <c r="C5890" s="33" t="str">
        <f>VLOOKUP(B5890,lookup!A:D,3,FALSE)</f>
        <v>Non Metropolitan Fire Authorities</v>
      </c>
      <c r="D5890" s="33" t="str">
        <f>VLOOKUP(B5890,lookup!A:D,4,FALSE)</f>
        <v>E31000026</v>
      </c>
      <c r="E5890" s="33" t="s">
        <v>15</v>
      </c>
      <c r="F5890" s="1" t="s">
        <v>219</v>
      </c>
      <c r="G5890" s="33" t="s">
        <v>8</v>
      </c>
      <c r="H5890" s="34">
        <v>0</v>
      </c>
    </row>
    <row r="5891" spans="1:8" x14ac:dyDescent="0.35">
      <c r="A5891" s="33">
        <v>2015</v>
      </c>
      <c r="B5891" s="33" t="s">
        <v>110</v>
      </c>
      <c r="C5891" s="33" t="str">
        <f>VLOOKUP(B5891,lookup!A:D,3,FALSE)</f>
        <v>Non Metropolitan Fire Authorities</v>
      </c>
      <c r="D5891" s="33" t="str">
        <f>VLOOKUP(B5891,lookup!A:D,4,FALSE)</f>
        <v>E31000026</v>
      </c>
      <c r="E5891" s="33" t="s">
        <v>15</v>
      </c>
      <c r="F5891" s="1" t="s">
        <v>219</v>
      </c>
      <c r="G5891" s="33" t="s">
        <v>178</v>
      </c>
      <c r="H5891" s="34">
        <v>0</v>
      </c>
    </row>
    <row r="5892" spans="1:8" x14ac:dyDescent="0.35">
      <c r="A5892" s="33">
        <v>2015</v>
      </c>
      <c r="B5892" s="33" t="s">
        <v>110</v>
      </c>
      <c r="C5892" s="33" t="str">
        <f>VLOOKUP(B5892,lookup!A:D,3,FALSE)</f>
        <v>Non Metropolitan Fire Authorities</v>
      </c>
      <c r="D5892" s="33" t="str">
        <f>VLOOKUP(B5892,lookup!A:D,4,FALSE)</f>
        <v>E31000026</v>
      </c>
      <c r="E5892" s="33" t="s">
        <v>15</v>
      </c>
      <c r="F5892" s="1" t="s">
        <v>219</v>
      </c>
      <c r="G5892" s="33" t="s">
        <v>10</v>
      </c>
      <c r="H5892" s="34">
        <v>0</v>
      </c>
    </row>
    <row r="5893" spans="1:8" x14ac:dyDescent="0.35">
      <c r="A5893" s="33">
        <v>2015</v>
      </c>
      <c r="B5893" s="33" t="s">
        <v>110</v>
      </c>
      <c r="C5893" s="33" t="str">
        <f>VLOOKUP(B5893,lookup!A:D,3,FALSE)</f>
        <v>Non Metropolitan Fire Authorities</v>
      </c>
      <c r="D5893" s="33" t="str">
        <f>VLOOKUP(B5893,lookup!A:D,4,FALSE)</f>
        <v>E31000026</v>
      </c>
      <c r="E5893" s="33" t="s">
        <v>15</v>
      </c>
      <c r="F5893" s="1" t="s">
        <v>219</v>
      </c>
      <c r="G5893" s="33" t="s">
        <v>11</v>
      </c>
      <c r="H5893" s="34">
        <v>0</v>
      </c>
    </row>
    <row r="5894" spans="1:8" x14ac:dyDescent="0.35">
      <c r="A5894" s="33">
        <v>2015</v>
      </c>
      <c r="B5894" s="33" t="s">
        <v>110</v>
      </c>
      <c r="C5894" s="33" t="str">
        <f>VLOOKUP(B5894,lookup!A:D,3,FALSE)</f>
        <v>Non Metropolitan Fire Authorities</v>
      </c>
      <c r="D5894" s="33" t="str">
        <f>VLOOKUP(B5894,lookup!A:D,4,FALSE)</f>
        <v>E31000026</v>
      </c>
      <c r="E5894" s="33" t="s">
        <v>15</v>
      </c>
      <c r="F5894" s="1" t="s">
        <v>219</v>
      </c>
      <c r="G5894" s="33" t="s">
        <v>12</v>
      </c>
      <c r="H5894" s="34">
        <v>2</v>
      </c>
    </row>
    <row r="5895" spans="1:8" x14ac:dyDescent="0.35">
      <c r="A5895" s="33">
        <v>2015</v>
      </c>
      <c r="B5895" s="33" t="s">
        <v>110</v>
      </c>
      <c r="C5895" s="33" t="str">
        <f>VLOOKUP(B5895,lookup!A:D,3,FALSE)</f>
        <v>Non Metropolitan Fire Authorities</v>
      </c>
      <c r="D5895" s="33" t="str">
        <f>VLOOKUP(B5895,lookup!A:D,4,FALSE)</f>
        <v>E31000026</v>
      </c>
      <c r="E5895" s="33" t="s">
        <v>15</v>
      </c>
      <c r="F5895" s="1" t="s">
        <v>219</v>
      </c>
      <c r="G5895" s="33" t="s">
        <v>13</v>
      </c>
      <c r="H5895" s="34">
        <v>1</v>
      </c>
    </row>
    <row r="5896" spans="1:8" x14ac:dyDescent="0.35">
      <c r="A5896" s="33">
        <v>2015</v>
      </c>
      <c r="B5896" s="33" t="s">
        <v>110</v>
      </c>
      <c r="C5896" s="33" t="str">
        <f>VLOOKUP(B5896,lookup!A:D,3,FALSE)</f>
        <v>Non Metropolitan Fire Authorities</v>
      </c>
      <c r="D5896" s="33" t="str">
        <f>VLOOKUP(B5896,lookup!A:D,4,FALSE)</f>
        <v>E31000026</v>
      </c>
      <c r="E5896" s="33" t="s">
        <v>15</v>
      </c>
      <c r="F5896" s="1" t="s">
        <v>219</v>
      </c>
      <c r="G5896" s="33" t="s">
        <v>14</v>
      </c>
      <c r="H5896" s="34">
        <v>2</v>
      </c>
    </row>
    <row r="5897" spans="1:8" x14ac:dyDescent="0.35">
      <c r="A5897" s="33">
        <v>2015</v>
      </c>
      <c r="B5897" s="33" t="s">
        <v>110</v>
      </c>
      <c r="C5897" s="33" t="str">
        <f>VLOOKUP(B5897,lookup!A:D,3,FALSE)</f>
        <v>Non Metropolitan Fire Authorities</v>
      </c>
      <c r="D5897" s="33" t="str">
        <f>VLOOKUP(B5897,lookup!A:D,4,FALSE)</f>
        <v>E31000026</v>
      </c>
      <c r="E5897" s="33" t="s">
        <v>15</v>
      </c>
      <c r="F5897" s="1" t="s">
        <v>219</v>
      </c>
      <c r="G5897" s="33" t="s">
        <v>5</v>
      </c>
      <c r="H5897" s="34">
        <v>5</v>
      </c>
    </row>
    <row r="5898" spans="1:8" x14ac:dyDescent="0.35">
      <c r="A5898" s="33">
        <v>2015</v>
      </c>
      <c r="B5898" s="33" t="s">
        <v>110</v>
      </c>
      <c r="C5898" s="33" t="str">
        <f>VLOOKUP(B5898,lookup!A:D,3,FALSE)</f>
        <v>Non Metropolitan Fire Authorities</v>
      </c>
      <c r="D5898" s="33" t="str">
        <f>VLOOKUP(B5898,lookup!A:D,4,FALSE)</f>
        <v>E31000026</v>
      </c>
      <c r="E5898" s="33" t="s">
        <v>7</v>
      </c>
      <c r="F5898" s="1" t="s">
        <v>252</v>
      </c>
      <c r="G5898" s="33" t="s">
        <v>10</v>
      </c>
      <c r="H5898" s="34">
        <v>0</v>
      </c>
    </row>
    <row r="5899" spans="1:8" x14ac:dyDescent="0.35">
      <c r="A5899" s="33">
        <v>2015</v>
      </c>
      <c r="B5899" s="33" t="s">
        <v>110</v>
      </c>
      <c r="C5899" s="33" t="str">
        <f>VLOOKUP(B5899,lookup!A:D,3,FALSE)</f>
        <v>Non Metropolitan Fire Authorities</v>
      </c>
      <c r="D5899" s="33" t="str">
        <f>VLOOKUP(B5899,lookup!A:D,4,FALSE)</f>
        <v>E31000026</v>
      </c>
      <c r="E5899" s="33" t="s">
        <v>7</v>
      </c>
      <c r="F5899" s="1" t="s">
        <v>252</v>
      </c>
      <c r="G5899" s="33" t="s">
        <v>11</v>
      </c>
      <c r="H5899" s="34">
        <v>0</v>
      </c>
    </row>
    <row r="5900" spans="1:8" x14ac:dyDescent="0.35">
      <c r="A5900" s="33">
        <v>2015</v>
      </c>
      <c r="B5900" s="33" t="s">
        <v>110</v>
      </c>
      <c r="C5900" s="33" t="str">
        <f>VLOOKUP(B5900,lookup!A:D,3,FALSE)</f>
        <v>Non Metropolitan Fire Authorities</v>
      </c>
      <c r="D5900" s="33" t="str">
        <f>VLOOKUP(B5900,lookup!A:D,4,FALSE)</f>
        <v>E31000026</v>
      </c>
      <c r="E5900" s="33" t="s">
        <v>7</v>
      </c>
      <c r="F5900" s="1" t="s">
        <v>252</v>
      </c>
      <c r="G5900" s="33" t="s">
        <v>12</v>
      </c>
      <c r="H5900" s="34">
        <v>41</v>
      </c>
    </row>
    <row r="5901" spans="1:8" x14ac:dyDescent="0.35">
      <c r="A5901" s="33">
        <v>2015</v>
      </c>
      <c r="B5901" s="33" t="s">
        <v>110</v>
      </c>
      <c r="C5901" s="33" t="str">
        <f>VLOOKUP(B5901,lookup!A:D,3,FALSE)</f>
        <v>Non Metropolitan Fire Authorities</v>
      </c>
      <c r="D5901" s="33" t="str">
        <f>VLOOKUP(B5901,lookup!A:D,4,FALSE)</f>
        <v>E31000026</v>
      </c>
      <c r="E5901" s="33" t="s">
        <v>7</v>
      </c>
      <c r="F5901" s="1" t="s">
        <v>252</v>
      </c>
      <c r="G5901" s="33" t="s">
        <v>13</v>
      </c>
      <c r="H5901" s="34">
        <v>88</v>
      </c>
    </row>
    <row r="5902" spans="1:8" x14ac:dyDescent="0.35">
      <c r="A5902" s="33">
        <v>2015</v>
      </c>
      <c r="B5902" s="33" t="s">
        <v>110</v>
      </c>
      <c r="C5902" s="33" t="str">
        <f>VLOOKUP(B5902,lookup!A:D,3,FALSE)</f>
        <v>Non Metropolitan Fire Authorities</v>
      </c>
      <c r="D5902" s="33" t="str">
        <f>VLOOKUP(B5902,lookup!A:D,4,FALSE)</f>
        <v>E31000026</v>
      </c>
      <c r="E5902" s="33" t="s">
        <v>7</v>
      </c>
      <c r="F5902" s="1" t="s">
        <v>252</v>
      </c>
      <c r="G5902" s="33" t="s">
        <v>14</v>
      </c>
      <c r="H5902" s="34">
        <v>350</v>
      </c>
    </row>
    <row r="5903" spans="1:8" x14ac:dyDescent="0.35">
      <c r="A5903" s="33">
        <v>2015</v>
      </c>
      <c r="B5903" s="33" t="s">
        <v>110</v>
      </c>
      <c r="C5903" s="33" t="str">
        <f>VLOOKUP(B5903,lookup!A:D,3,FALSE)</f>
        <v>Non Metropolitan Fire Authorities</v>
      </c>
      <c r="D5903" s="33" t="str">
        <f>VLOOKUP(B5903,lookup!A:D,4,FALSE)</f>
        <v>E31000026</v>
      </c>
      <c r="E5903" s="33" t="s">
        <v>7</v>
      </c>
      <c r="F5903" s="1" t="s">
        <v>252</v>
      </c>
      <c r="G5903" s="33" t="s">
        <v>5</v>
      </c>
      <c r="H5903" s="34">
        <v>479</v>
      </c>
    </row>
    <row r="5904" spans="1:8" x14ac:dyDescent="0.35">
      <c r="A5904" s="33">
        <v>2015</v>
      </c>
      <c r="B5904" s="33" t="s">
        <v>110</v>
      </c>
      <c r="C5904" s="33" t="str">
        <f>VLOOKUP(B5904,lookup!A:D,3,FALSE)</f>
        <v>Non Metropolitan Fire Authorities</v>
      </c>
      <c r="D5904" s="33" t="str">
        <f>VLOOKUP(B5904,lookup!A:D,4,FALSE)</f>
        <v>E31000026</v>
      </c>
      <c r="E5904" s="33" t="s">
        <v>15</v>
      </c>
      <c r="F5904" s="1" t="s">
        <v>252</v>
      </c>
      <c r="G5904" s="33" t="s">
        <v>10</v>
      </c>
      <c r="H5904" s="34">
        <v>0</v>
      </c>
    </row>
    <row r="5905" spans="1:8" x14ac:dyDescent="0.35">
      <c r="A5905" s="33">
        <v>2015</v>
      </c>
      <c r="B5905" s="33" t="s">
        <v>110</v>
      </c>
      <c r="C5905" s="33" t="str">
        <f>VLOOKUP(B5905,lookup!A:D,3,FALSE)</f>
        <v>Non Metropolitan Fire Authorities</v>
      </c>
      <c r="D5905" s="33" t="str">
        <f>VLOOKUP(B5905,lookup!A:D,4,FALSE)</f>
        <v>E31000026</v>
      </c>
      <c r="E5905" s="33" t="s">
        <v>15</v>
      </c>
      <c r="F5905" s="1" t="s">
        <v>252</v>
      </c>
      <c r="G5905" s="33" t="s">
        <v>11</v>
      </c>
      <c r="H5905" s="34">
        <v>0</v>
      </c>
    </row>
    <row r="5906" spans="1:8" x14ac:dyDescent="0.35">
      <c r="A5906" s="33">
        <v>2015</v>
      </c>
      <c r="B5906" s="33" t="s">
        <v>110</v>
      </c>
      <c r="C5906" s="33" t="str">
        <f>VLOOKUP(B5906,lookup!A:D,3,FALSE)</f>
        <v>Non Metropolitan Fire Authorities</v>
      </c>
      <c r="D5906" s="33" t="str">
        <f>VLOOKUP(B5906,lookup!A:D,4,FALSE)</f>
        <v>E31000026</v>
      </c>
      <c r="E5906" s="33" t="s">
        <v>15</v>
      </c>
      <c r="F5906" s="1" t="s">
        <v>252</v>
      </c>
      <c r="G5906" s="33" t="s">
        <v>12</v>
      </c>
      <c r="H5906" s="34">
        <v>0</v>
      </c>
    </row>
    <row r="5907" spans="1:8" x14ac:dyDescent="0.35">
      <c r="A5907" s="33">
        <v>2015</v>
      </c>
      <c r="B5907" s="33" t="s">
        <v>110</v>
      </c>
      <c r="C5907" s="33" t="str">
        <f>VLOOKUP(B5907,lookup!A:D,3,FALSE)</f>
        <v>Non Metropolitan Fire Authorities</v>
      </c>
      <c r="D5907" s="33" t="str">
        <f>VLOOKUP(B5907,lookup!A:D,4,FALSE)</f>
        <v>E31000026</v>
      </c>
      <c r="E5907" s="33" t="s">
        <v>15</v>
      </c>
      <c r="F5907" s="1" t="s">
        <v>252</v>
      </c>
      <c r="G5907" s="33" t="s">
        <v>13</v>
      </c>
      <c r="H5907" s="34">
        <v>1</v>
      </c>
    </row>
    <row r="5908" spans="1:8" x14ac:dyDescent="0.35">
      <c r="A5908" s="33">
        <v>2015</v>
      </c>
      <c r="B5908" s="33" t="s">
        <v>110</v>
      </c>
      <c r="C5908" s="33" t="str">
        <f>VLOOKUP(B5908,lookup!A:D,3,FALSE)</f>
        <v>Non Metropolitan Fire Authorities</v>
      </c>
      <c r="D5908" s="33" t="str">
        <f>VLOOKUP(B5908,lookup!A:D,4,FALSE)</f>
        <v>E31000026</v>
      </c>
      <c r="E5908" s="33" t="s">
        <v>15</v>
      </c>
      <c r="F5908" s="1" t="s">
        <v>252</v>
      </c>
      <c r="G5908" s="33" t="s">
        <v>14</v>
      </c>
      <c r="H5908" s="34">
        <v>14</v>
      </c>
    </row>
    <row r="5909" spans="1:8" x14ac:dyDescent="0.35">
      <c r="A5909" s="33">
        <v>2015</v>
      </c>
      <c r="B5909" s="33" t="s">
        <v>110</v>
      </c>
      <c r="C5909" s="33" t="str">
        <f>VLOOKUP(B5909,lookup!A:D,3,FALSE)</f>
        <v>Non Metropolitan Fire Authorities</v>
      </c>
      <c r="D5909" s="33" t="str">
        <f>VLOOKUP(B5909,lookup!A:D,4,FALSE)</f>
        <v>E31000026</v>
      </c>
      <c r="E5909" s="33" t="s">
        <v>15</v>
      </c>
      <c r="F5909" s="1" t="s">
        <v>252</v>
      </c>
      <c r="G5909" s="33" t="s">
        <v>5</v>
      </c>
      <c r="H5909" s="34">
        <v>15</v>
      </c>
    </row>
    <row r="5910" spans="1:8" x14ac:dyDescent="0.35">
      <c r="A5910" s="33">
        <v>2015</v>
      </c>
      <c r="B5910" s="33" t="s">
        <v>113</v>
      </c>
      <c r="C5910" s="33" t="str">
        <f>VLOOKUP(B5910,lookup!A:D,3,FALSE)</f>
        <v>Non Metropolitan Fire Authorities</v>
      </c>
      <c r="D5910" s="33" t="str">
        <f>VLOOKUP(B5910,lookup!A:D,4,FALSE)</f>
        <v>E31000027</v>
      </c>
      <c r="E5910" s="33" t="s">
        <v>7</v>
      </c>
      <c r="F5910" s="1" t="s">
        <v>219</v>
      </c>
      <c r="G5910" s="33" t="s">
        <v>8</v>
      </c>
      <c r="H5910" s="34">
        <v>2</v>
      </c>
    </row>
    <row r="5911" spans="1:8" x14ac:dyDescent="0.35">
      <c r="A5911" s="33">
        <v>2015</v>
      </c>
      <c r="B5911" s="33" t="s">
        <v>113</v>
      </c>
      <c r="C5911" s="33" t="str">
        <f>VLOOKUP(B5911,lookup!A:D,3,FALSE)</f>
        <v>Non Metropolitan Fire Authorities</v>
      </c>
      <c r="D5911" s="33" t="str">
        <f>VLOOKUP(B5911,lookup!A:D,4,FALSE)</f>
        <v>E31000027</v>
      </c>
      <c r="E5911" s="33" t="s">
        <v>7</v>
      </c>
      <c r="F5911" s="1" t="s">
        <v>219</v>
      </c>
      <c r="G5911" s="33" t="s">
        <v>178</v>
      </c>
      <c r="H5911" s="34">
        <v>3</v>
      </c>
    </row>
    <row r="5912" spans="1:8" x14ac:dyDescent="0.35">
      <c r="A5912" s="33">
        <v>2015</v>
      </c>
      <c r="B5912" s="33" t="s">
        <v>113</v>
      </c>
      <c r="C5912" s="33" t="str">
        <f>VLOOKUP(B5912,lookup!A:D,3,FALSE)</f>
        <v>Non Metropolitan Fire Authorities</v>
      </c>
      <c r="D5912" s="33" t="str">
        <f>VLOOKUP(B5912,lookup!A:D,4,FALSE)</f>
        <v>E31000027</v>
      </c>
      <c r="E5912" s="33" t="s">
        <v>7</v>
      </c>
      <c r="F5912" s="1" t="s">
        <v>219</v>
      </c>
      <c r="G5912" s="33" t="s">
        <v>10</v>
      </c>
      <c r="H5912" s="34">
        <v>8</v>
      </c>
    </row>
    <row r="5913" spans="1:8" x14ac:dyDescent="0.35">
      <c r="A5913" s="33">
        <v>2015</v>
      </c>
      <c r="B5913" s="33" t="s">
        <v>113</v>
      </c>
      <c r="C5913" s="33" t="str">
        <f>VLOOKUP(B5913,lookup!A:D,3,FALSE)</f>
        <v>Non Metropolitan Fire Authorities</v>
      </c>
      <c r="D5913" s="33" t="str">
        <f>VLOOKUP(B5913,lookup!A:D,4,FALSE)</f>
        <v>E31000027</v>
      </c>
      <c r="E5913" s="33" t="s">
        <v>7</v>
      </c>
      <c r="F5913" s="1" t="s">
        <v>219</v>
      </c>
      <c r="G5913" s="33" t="s">
        <v>11</v>
      </c>
      <c r="H5913" s="34">
        <v>20</v>
      </c>
    </row>
    <row r="5914" spans="1:8" x14ac:dyDescent="0.35">
      <c r="A5914" s="33">
        <v>2015</v>
      </c>
      <c r="B5914" s="33" t="s">
        <v>113</v>
      </c>
      <c r="C5914" s="33" t="str">
        <f>VLOOKUP(B5914,lookup!A:D,3,FALSE)</f>
        <v>Non Metropolitan Fire Authorities</v>
      </c>
      <c r="D5914" s="33" t="str">
        <f>VLOOKUP(B5914,lookup!A:D,4,FALSE)</f>
        <v>E31000027</v>
      </c>
      <c r="E5914" s="33" t="s">
        <v>7</v>
      </c>
      <c r="F5914" s="1" t="s">
        <v>219</v>
      </c>
      <c r="G5914" s="33" t="s">
        <v>12</v>
      </c>
      <c r="H5914" s="34">
        <v>48</v>
      </c>
    </row>
    <row r="5915" spans="1:8" x14ac:dyDescent="0.35">
      <c r="A5915" s="33">
        <v>2015</v>
      </c>
      <c r="B5915" s="33" t="s">
        <v>113</v>
      </c>
      <c r="C5915" s="33" t="str">
        <f>VLOOKUP(B5915,lookup!A:D,3,FALSE)</f>
        <v>Non Metropolitan Fire Authorities</v>
      </c>
      <c r="D5915" s="33" t="str">
        <f>VLOOKUP(B5915,lookup!A:D,4,FALSE)</f>
        <v>E31000027</v>
      </c>
      <c r="E5915" s="33" t="s">
        <v>7</v>
      </c>
      <c r="F5915" s="1" t="s">
        <v>219</v>
      </c>
      <c r="G5915" s="33" t="s">
        <v>13</v>
      </c>
      <c r="H5915" s="34">
        <v>48</v>
      </c>
    </row>
    <row r="5916" spans="1:8" x14ac:dyDescent="0.35">
      <c r="A5916" s="33">
        <v>2015</v>
      </c>
      <c r="B5916" s="33" t="s">
        <v>113</v>
      </c>
      <c r="C5916" s="33" t="str">
        <f>VLOOKUP(B5916,lookup!A:D,3,FALSE)</f>
        <v>Non Metropolitan Fire Authorities</v>
      </c>
      <c r="D5916" s="33" t="str">
        <f>VLOOKUP(B5916,lookup!A:D,4,FALSE)</f>
        <v>E31000027</v>
      </c>
      <c r="E5916" s="33" t="s">
        <v>7</v>
      </c>
      <c r="F5916" s="1" t="s">
        <v>219</v>
      </c>
      <c r="G5916" s="33" t="s">
        <v>14</v>
      </c>
      <c r="H5916" s="34">
        <v>168</v>
      </c>
    </row>
    <row r="5917" spans="1:8" x14ac:dyDescent="0.35">
      <c r="A5917" s="33">
        <v>2015</v>
      </c>
      <c r="B5917" s="33" t="s">
        <v>113</v>
      </c>
      <c r="C5917" s="33" t="str">
        <f>VLOOKUP(B5917,lookup!A:D,3,FALSE)</f>
        <v>Non Metropolitan Fire Authorities</v>
      </c>
      <c r="D5917" s="33" t="str">
        <f>VLOOKUP(B5917,lookup!A:D,4,FALSE)</f>
        <v>E31000027</v>
      </c>
      <c r="E5917" s="33" t="s">
        <v>7</v>
      </c>
      <c r="F5917" s="1" t="s">
        <v>219</v>
      </c>
      <c r="G5917" s="33" t="s">
        <v>5</v>
      </c>
      <c r="H5917" s="34">
        <v>297</v>
      </c>
    </row>
    <row r="5918" spans="1:8" x14ac:dyDescent="0.35">
      <c r="A5918" s="33">
        <v>2015</v>
      </c>
      <c r="B5918" s="33" t="s">
        <v>113</v>
      </c>
      <c r="C5918" s="33" t="str">
        <f>VLOOKUP(B5918,lookup!A:D,3,FALSE)</f>
        <v>Non Metropolitan Fire Authorities</v>
      </c>
      <c r="D5918" s="33" t="str">
        <f>VLOOKUP(B5918,lookup!A:D,4,FALSE)</f>
        <v>E31000027</v>
      </c>
      <c r="E5918" s="33" t="s">
        <v>15</v>
      </c>
      <c r="F5918" s="1" t="s">
        <v>219</v>
      </c>
      <c r="G5918" s="33" t="s">
        <v>8</v>
      </c>
      <c r="H5918" s="34">
        <v>0</v>
      </c>
    </row>
    <row r="5919" spans="1:8" x14ac:dyDescent="0.35">
      <c r="A5919" s="33">
        <v>2015</v>
      </c>
      <c r="B5919" s="33" t="s">
        <v>113</v>
      </c>
      <c r="C5919" s="33" t="str">
        <f>VLOOKUP(B5919,lookup!A:D,3,FALSE)</f>
        <v>Non Metropolitan Fire Authorities</v>
      </c>
      <c r="D5919" s="33" t="str">
        <f>VLOOKUP(B5919,lookup!A:D,4,FALSE)</f>
        <v>E31000027</v>
      </c>
      <c r="E5919" s="33" t="s">
        <v>15</v>
      </c>
      <c r="F5919" s="1" t="s">
        <v>219</v>
      </c>
      <c r="G5919" s="33" t="s">
        <v>178</v>
      </c>
      <c r="H5919" s="34">
        <v>0</v>
      </c>
    </row>
    <row r="5920" spans="1:8" x14ac:dyDescent="0.35">
      <c r="A5920" s="33">
        <v>2015</v>
      </c>
      <c r="B5920" s="33" t="s">
        <v>113</v>
      </c>
      <c r="C5920" s="33" t="str">
        <f>VLOOKUP(B5920,lookup!A:D,3,FALSE)</f>
        <v>Non Metropolitan Fire Authorities</v>
      </c>
      <c r="D5920" s="33" t="str">
        <f>VLOOKUP(B5920,lookup!A:D,4,FALSE)</f>
        <v>E31000027</v>
      </c>
      <c r="E5920" s="33" t="s">
        <v>15</v>
      </c>
      <c r="F5920" s="1" t="s">
        <v>219</v>
      </c>
      <c r="G5920" s="33" t="s">
        <v>10</v>
      </c>
      <c r="H5920" s="34">
        <v>0</v>
      </c>
    </row>
    <row r="5921" spans="1:8" x14ac:dyDescent="0.35">
      <c r="A5921" s="33">
        <v>2015</v>
      </c>
      <c r="B5921" s="33" t="s">
        <v>113</v>
      </c>
      <c r="C5921" s="33" t="str">
        <f>VLOOKUP(B5921,lookup!A:D,3,FALSE)</f>
        <v>Non Metropolitan Fire Authorities</v>
      </c>
      <c r="D5921" s="33" t="str">
        <f>VLOOKUP(B5921,lookup!A:D,4,FALSE)</f>
        <v>E31000027</v>
      </c>
      <c r="E5921" s="33" t="s">
        <v>15</v>
      </c>
      <c r="F5921" s="1" t="s">
        <v>219</v>
      </c>
      <c r="G5921" s="33" t="s">
        <v>11</v>
      </c>
      <c r="H5921" s="34">
        <v>0</v>
      </c>
    </row>
    <row r="5922" spans="1:8" x14ac:dyDescent="0.35">
      <c r="A5922" s="33">
        <v>2015</v>
      </c>
      <c r="B5922" s="33" t="s">
        <v>113</v>
      </c>
      <c r="C5922" s="33" t="str">
        <f>VLOOKUP(B5922,lookup!A:D,3,FALSE)</f>
        <v>Non Metropolitan Fire Authorities</v>
      </c>
      <c r="D5922" s="33" t="str">
        <f>VLOOKUP(B5922,lookup!A:D,4,FALSE)</f>
        <v>E31000027</v>
      </c>
      <c r="E5922" s="33" t="s">
        <v>15</v>
      </c>
      <c r="F5922" s="1" t="s">
        <v>219</v>
      </c>
      <c r="G5922" s="33" t="s">
        <v>12</v>
      </c>
      <c r="H5922" s="34">
        <v>2</v>
      </c>
    </row>
    <row r="5923" spans="1:8" x14ac:dyDescent="0.35">
      <c r="A5923" s="33">
        <v>2015</v>
      </c>
      <c r="B5923" s="33" t="s">
        <v>113</v>
      </c>
      <c r="C5923" s="33" t="str">
        <f>VLOOKUP(B5923,lookup!A:D,3,FALSE)</f>
        <v>Non Metropolitan Fire Authorities</v>
      </c>
      <c r="D5923" s="33" t="str">
        <f>VLOOKUP(B5923,lookup!A:D,4,FALSE)</f>
        <v>E31000027</v>
      </c>
      <c r="E5923" s="33" t="s">
        <v>15</v>
      </c>
      <c r="F5923" s="1" t="s">
        <v>219</v>
      </c>
      <c r="G5923" s="33" t="s">
        <v>13</v>
      </c>
      <c r="H5923" s="34">
        <v>2</v>
      </c>
    </row>
    <row r="5924" spans="1:8" x14ac:dyDescent="0.35">
      <c r="A5924" s="33">
        <v>2015</v>
      </c>
      <c r="B5924" s="33" t="s">
        <v>113</v>
      </c>
      <c r="C5924" s="33" t="str">
        <f>VLOOKUP(B5924,lookup!A:D,3,FALSE)</f>
        <v>Non Metropolitan Fire Authorities</v>
      </c>
      <c r="D5924" s="33" t="str">
        <f>VLOOKUP(B5924,lookup!A:D,4,FALSE)</f>
        <v>E31000027</v>
      </c>
      <c r="E5924" s="33" t="s">
        <v>15</v>
      </c>
      <c r="F5924" s="1" t="s">
        <v>219</v>
      </c>
      <c r="G5924" s="33" t="s">
        <v>14</v>
      </c>
      <c r="H5924" s="34">
        <v>15</v>
      </c>
    </row>
    <row r="5925" spans="1:8" x14ac:dyDescent="0.35">
      <c r="A5925" s="33">
        <v>2015</v>
      </c>
      <c r="B5925" s="33" t="s">
        <v>113</v>
      </c>
      <c r="C5925" s="33" t="str">
        <f>VLOOKUP(B5925,lookup!A:D,3,FALSE)</f>
        <v>Non Metropolitan Fire Authorities</v>
      </c>
      <c r="D5925" s="33" t="str">
        <f>VLOOKUP(B5925,lookup!A:D,4,FALSE)</f>
        <v>E31000027</v>
      </c>
      <c r="E5925" s="33" t="s">
        <v>15</v>
      </c>
      <c r="F5925" s="1" t="s">
        <v>219</v>
      </c>
      <c r="G5925" s="33" t="s">
        <v>5</v>
      </c>
      <c r="H5925" s="34">
        <v>19</v>
      </c>
    </row>
    <row r="5926" spans="1:8" x14ac:dyDescent="0.35">
      <c r="A5926" s="33">
        <v>2015</v>
      </c>
      <c r="B5926" s="33" t="s">
        <v>113</v>
      </c>
      <c r="C5926" s="33" t="str">
        <f>VLOOKUP(B5926,lookup!A:D,3,FALSE)</f>
        <v>Non Metropolitan Fire Authorities</v>
      </c>
      <c r="D5926" s="33" t="str">
        <f>VLOOKUP(B5926,lookup!A:D,4,FALSE)</f>
        <v>E31000027</v>
      </c>
      <c r="E5926" s="33" t="s">
        <v>7</v>
      </c>
      <c r="F5926" s="1" t="s">
        <v>252</v>
      </c>
      <c r="G5926" s="33" t="s">
        <v>10</v>
      </c>
      <c r="H5926" s="34">
        <v>0</v>
      </c>
    </row>
    <row r="5927" spans="1:8" x14ac:dyDescent="0.35">
      <c r="A5927" s="33">
        <v>2015</v>
      </c>
      <c r="B5927" s="33" t="s">
        <v>113</v>
      </c>
      <c r="C5927" s="33" t="str">
        <f>VLOOKUP(B5927,lookup!A:D,3,FALSE)</f>
        <v>Non Metropolitan Fire Authorities</v>
      </c>
      <c r="D5927" s="33" t="str">
        <f>VLOOKUP(B5927,lookup!A:D,4,FALSE)</f>
        <v>E31000027</v>
      </c>
      <c r="E5927" s="33" t="s">
        <v>7</v>
      </c>
      <c r="F5927" s="1" t="s">
        <v>252</v>
      </c>
      <c r="G5927" s="33" t="s">
        <v>11</v>
      </c>
      <c r="H5927" s="34">
        <v>0</v>
      </c>
    </row>
    <row r="5928" spans="1:8" x14ac:dyDescent="0.35">
      <c r="A5928" s="33">
        <v>2015</v>
      </c>
      <c r="B5928" s="33" t="s">
        <v>113</v>
      </c>
      <c r="C5928" s="33" t="str">
        <f>VLOOKUP(B5928,lookup!A:D,3,FALSE)</f>
        <v>Non Metropolitan Fire Authorities</v>
      </c>
      <c r="D5928" s="33" t="str">
        <f>VLOOKUP(B5928,lookup!A:D,4,FALSE)</f>
        <v>E31000027</v>
      </c>
      <c r="E5928" s="33" t="s">
        <v>7</v>
      </c>
      <c r="F5928" s="1" t="s">
        <v>252</v>
      </c>
      <c r="G5928" s="33" t="s">
        <v>12</v>
      </c>
      <c r="H5928" s="34">
        <v>35</v>
      </c>
    </row>
    <row r="5929" spans="1:8" x14ac:dyDescent="0.35">
      <c r="A5929" s="33">
        <v>2015</v>
      </c>
      <c r="B5929" s="33" t="s">
        <v>113</v>
      </c>
      <c r="C5929" s="33" t="str">
        <f>VLOOKUP(B5929,lookup!A:D,3,FALSE)</f>
        <v>Non Metropolitan Fire Authorities</v>
      </c>
      <c r="D5929" s="33" t="str">
        <f>VLOOKUP(B5929,lookup!A:D,4,FALSE)</f>
        <v>E31000027</v>
      </c>
      <c r="E5929" s="33" t="s">
        <v>7</v>
      </c>
      <c r="F5929" s="1" t="s">
        <v>252</v>
      </c>
      <c r="G5929" s="33" t="s">
        <v>13</v>
      </c>
      <c r="H5929" s="34">
        <v>74</v>
      </c>
    </row>
    <row r="5930" spans="1:8" x14ac:dyDescent="0.35">
      <c r="A5930" s="33">
        <v>2015</v>
      </c>
      <c r="B5930" s="33" t="s">
        <v>113</v>
      </c>
      <c r="C5930" s="33" t="str">
        <f>VLOOKUP(B5930,lookup!A:D,3,FALSE)</f>
        <v>Non Metropolitan Fire Authorities</v>
      </c>
      <c r="D5930" s="33" t="str">
        <f>VLOOKUP(B5930,lookup!A:D,4,FALSE)</f>
        <v>E31000027</v>
      </c>
      <c r="E5930" s="33" t="s">
        <v>7</v>
      </c>
      <c r="F5930" s="1" t="s">
        <v>252</v>
      </c>
      <c r="G5930" s="33" t="s">
        <v>14</v>
      </c>
      <c r="H5930" s="34">
        <v>248</v>
      </c>
    </row>
    <row r="5931" spans="1:8" x14ac:dyDescent="0.35">
      <c r="A5931" s="33">
        <v>2015</v>
      </c>
      <c r="B5931" s="33" t="s">
        <v>113</v>
      </c>
      <c r="C5931" s="33" t="str">
        <f>VLOOKUP(B5931,lookup!A:D,3,FALSE)</f>
        <v>Non Metropolitan Fire Authorities</v>
      </c>
      <c r="D5931" s="33" t="str">
        <f>VLOOKUP(B5931,lookup!A:D,4,FALSE)</f>
        <v>E31000027</v>
      </c>
      <c r="E5931" s="33" t="s">
        <v>7</v>
      </c>
      <c r="F5931" s="1" t="s">
        <v>252</v>
      </c>
      <c r="G5931" s="33" t="s">
        <v>5</v>
      </c>
      <c r="H5931" s="34">
        <v>357</v>
      </c>
    </row>
    <row r="5932" spans="1:8" x14ac:dyDescent="0.35">
      <c r="A5932" s="33">
        <v>2015</v>
      </c>
      <c r="B5932" s="33" t="s">
        <v>113</v>
      </c>
      <c r="C5932" s="33" t="str">
        <f>VLOOKUP(B5932,lookup!A:D,3,FALSE)</f>
        <v>Non Metropolitan Fire Authorities</v>
      </c>
      <c r="D5932" s="33" t="str">
        <f>VLOOKUP(B5932,lookup!A:D,4,FALSE)</f>
        <v>E31000027</v>
      </c>
      <c r="E5932" s="33" t="s">
        <v>15</v>
      </c>
      <c r="F5932" s="1" t="s">
        <v>252</v>
      </c>
      <c r="G5932" s="33" t="s">
        <v>10</v>
      </c>
      <c r="H5932" s="34">
        <v>0</v>
      </c>
    </row>
    <row r="5933" spans="1:8" x14ac:dyDescent="0.35">
      <c r="A5933" s="33">
        <v>2015</v>
      </c>
      <c r="B5933" s="33" t="s">
        <v>113</v>
      </c>
      <c r="C5933" s="33" t="str">
        <f>VLOOKUP(B5933,lookup!A:D,3,FALSE)</f>
        <v>Non Metropolitan Fire Authorities</v>
      </c>
      <c r="D5933" s="33" t="str">
        <f>VLOOKUP(B5933,lookup!A:D,4,FALSE)</f>
        <v>E31000027</v>
      </c>
      <c r="E5933" s="33" t="s">
        <v>15</v>
      </c>
      <c r="F5933" s="1" t="s">
        <v>252</v>
      </c>
      <c r="G5933" s="33" t="s">
        <v>11</v>
      </c>
      <c r="H5933" s="34">
        <v>0</v>
      </c>
    </row>
    <row r="5934" spans="1:8" x14ac:dyDescent="0.35">
      <c r="A5934" s="33">
        <v>2015</v>
      </c>
      <c r="B5934" s="33" t="s">
        <v>113</v>
      </c>
      <c r="C5934" s="33" t="str">
        <f>VLOOKUP(B5934,lookup!A:D,3,FALSE)</f>
        <v>Non Metropolitan Fire Authorities</v>
      </c>
      <c r="D5934" s="33" t="str">
        <f>VLOOKUP(B5934,lookup!A:D,4,FALSE)</f>
        <v>E31000027</v>
      </c>
      <c r="E5934" s="33" t="s">
        <v>15</v>
      </c>
      <c r="F5934" s="1" t="s">
        <v>252</v>
      </c>
      <c r="G5934" s="33" t="s">
        <v>12</v>
      </c>
      <c r="H5934" s="34">
        <v>0</v>
      </c>
    </row>
    <row r="5935" spans="1:8" x14ac:dyDescent="0.35">
      <c r="A5935" s="33">
        <v>2015</v>
      </c>
      <c r="B5935" s="33" t="s">
        <v>113</v>
      </c>
      <c r="C5935" s="33" t="str">
        <f>VLOOKUP(B5935,lookup!A:D,3,FALSE)</f>
        <v>Non Metropolitan Fire Authorities</v>
      </c>
      <c r="D5935" s="33" t="str">
        <f>VLOOKUP(B5935,lookup!A:D,4,FALSE)</f>
        <v>E31000027</v>
      </c>
      <c r="E5935" s="33" t="s">
        <v>15</v>
      </c>
      <c r="F5935" s="1" t="s">
        <v>252</v>
      </c>
      <c r="G5935" s="33" t="s">
        <v>13</v>
      </c>
      <c r="H5935" s="34">
        <v>3</v>
      </c>
    </row>
    <row r="5936" spans="1:8" x14ac:dyDescent="0.35">
      <c r="A5936" s="33">
        <v>2015</v>
      </c>
      <c r="B5936" s="33" t="s">
        <v>113</v>
      </c>
      <c r="C5936" s="33" t="str">
        <f>VLOOKUP(B5936,lookup!A:D,3,FALSE)</f>
        <v>Non Metropolitan Fire Authorities</v>
      </c>
      <c r="D5936" s="33" t="str">
        <f>VLOOKUP(B5936,lookup!A:D,4,FALSE)</f>
        <v>E31000027</v>
      </c>
      <c r="E5936" s="33" t="s">
        <v>15</v>
      </c>
      <c r="F5936" s="1" t="s">
        <v>252</v>
      </c>
      <c r="G5936" s="33" t="s">
        <v>14</v>
      </c>
      <c r="H5936" s="34">
        <v>8</v>
      </c>
    </row>
    <row r="5937" spans="1:8" x14ac:dyDescent="0.35">
      <c r="A5937" s="33">
        <v>2015</v>
      </c>
      <c r="B5937" s="33" t="s">
        <v>113</v>
      </c>
      <c r="C5937" s="33" t="str">
        <f>VLOOKUP(B5937,lookup!A:D,3,FALSE)</f>
        <v>Non Metropolitan Fire Authorities</v>
      </c>
      <c r="D5937" s="33" t="str">
        <f>VLOOKUP(B5937,lookup!A:D,4,FALSE)</f>
        <v>E31000027</v>
      </c>
      <c r="E5937" s="33" t="s">
        <v>15</v>
      </c>
      <c r="F5937" s="1" t="s">
        <v>252</v>
      </c>
      <c r="G5937" s="33" t="s">
        <v>5</v>
      </c>
      <c r="H5937" s="34">
        <v>11</v>
      </c>
    </row>
    <row r="5938" spans="1:8" x14ac:dyDescent="0.35">
      <c r="A5938" s="33">
        <v>2015</v>
      </c>
      <c r="B5938" s="33" t="s">
        <v>116</v>
      </c>
      <c r="C5938" s="33" t="str">
        <f>VLOOKUP(B5938,lookup!A:D,3,FALSE)</f>
        <v>Non Metropolitan Fire Authorities</v>
      </c>
      <c r="D5938" s="33" t="str">
        <f>VLOOKUP(B5938,lookup!A:D,4,FALSE)</f>
        <v>E31000028</v>
      </c>
      <c r="E5938" s="33" t="s">
        <v>7</v>
      </c>
      <c r="F5938" s="1" t="s">
        <v>219</v>
      </c>
      <c r="G5938" s="33" t="s">
        <v>8</v>
      </c>
      <c r="H5938" s="34">
        <v>2</v>
      </c>
    </row>
    <row r="5939" spans="1:8" x14ac:dyDescent="0.35">
      <c r="A5939" s="33">
        <v>2015</v>
      </c>
      <c r="B5939" s="33" t="s">
        <v>116</v>
      </c>
      <c r="C5939" s="33" t="str">
        <f>VLOOKUP(B5939,lookup!A:D,3,FALSE)</f>
        <v>Non Metropolitan Fire Authorities</v>
      </c>
      <c r="D5939" s="33" t="str">
        <f>VLOOKUP(B5939,lookup!A:D,4,FALSE)</f>
        <v>E31000028</v>
      </c>
      <c r="E5939" s="33" t="s">
        <v>7</v>
      </c>
      <c r="F5939" s="1" t="s">
        <v>219</v>
      </c>
      <c r="G5939" s="33" t="s">
        <v>178</v>
      </c>
      <c r="H5939" s="34">
        <v>3</v>
      </c>
    </row>
    <row r="5940" spans="1:8" x14ac:dyDescent="0.35">
      <c r="A5940" s="33">
        <v>2015</v>
      </c>
      <c r="B5940" s="33" t="s">
        <v>116</v>
      </c>
      <c r="C5940" s="33" t="str">
        <f>VLOOKUP(B5940,lookup!A:D,3,FALSE)</f>
        <v>Non Metropolitan Fire Authorities</v>
      </c>
      <c r="D5940" s="33" t="str">
        <f>VLOOKUP(B5940,lookup!A:D,4,FALSE)</f>
        <v>E31000028</v>
      </c>
      <c r="E5940" s="33" t="s">
        <v>7</v>
      </c>
      <c r="F5940" s="1" t="s">
        <v>219</v>
      </c>
      <c r="G5940" s="33" t="s">
        <v>10</v>
      </c>
      <c r="H5940" s="34">
        <v>10</v>
      </c>
    </row>
    <row r="5941" spans="1:8" x14ac:dyDescent="0.35">
      <c r="A5941" s="33">
        <v>2015</v>
      </c>
      <c r="B5941" s="33" t="s">
        <v>116</v>
      </c>
      <c r="C5941" s="33" t="str">
        <f>VLOOKUP(B5941,lookup!A:D,3,FALSE)</f>
        <v>Non Metropolitan Fire Authorities</v>
      </c>
      <c r="D5941" s="33" t="str">
        <f>VLOOKUP(B5941,lookup!A:D,4,FALSE)</f>
        <v>E31000028</v>
      </c>
      <c r="E5941" s="33" t="s">
        <v>7</v>
      </c>
      <c r="F5941" s="1" t="s">
        <v>219</v>
      </c>
      <c r="G5941" s="33" t="s">
        <v>11</v>
      </c>
      <c r="H5941" s="34">
        <v>24</v>
      </c>
    </row>
    <row r="5942" spans="1:8" x14ac:dyDescent="0.35">
      <c r="A5942" s="33">
        <v>2015</v>
      </c>
      <c r="B5942" s="33" t="s">
        <v>116</v>
      </c>
      <c r="C5942" s="33" t="str">
        <f>VLOOKUP(B5942,lookup!A:D,3,FALSE)</f>
        <v>Non Metropolitan Fire Authorities</v>
      </c>
      <c r="D5942" s="33" t="str">
        <f>VLOOKUP(B5942,lookup!A:D,4,FALSE)</f>
        <v>E31000028</v>
      </c>
      <c r="E5942" s="33" t="s">
        <v>7</v>
      </c>
      <c r="F5942" s="1" t="s">
        <v>219</v>
      </c>
      <c r="G5942" s="33" t="s">
        <v>12</v>
      </c>
      <c r="H5942" s="34">
        <v>45</v>
      </c>
    </row>
    <row r="5943" spans="1:8" x14ac:dyDescent="0.35">
      <c r="A5943" s="33">
        <v>2015</v>
      </c>
      <c r="B5943" s="33" t="s">
        <v>116</v>
      </c>
      <c r="C5943" s="33" t="str">
        <f>VLOOKUP(B5943,lookup!A:D,3,FALSE)</f>
        <v>Non Metropolitan Fire Authorities</v>
      </c>
      <c r="D5943" s="33" t="str">
        <f>VLOOKUP(B5943,lookup!A:D,4,FALSE)</f>
        <v>E31000028</v>
      </c>
      <c r="E5943" s="33" t="s">
        <v>7</v>
      </c>
      <c r="F5943" s="1" t="s">
        <v>219</v>
      </c>
      <c r="G5943" s="33" t="s">
        <v>13</v>
      </c>
      <c r="H5943" s="34">
        <v>30</v>
      </c>
    </row>
    <row r="5944" spans="1:8" x14ac:dyDescent="0.35">
      <c r="A5944" s="33">
        <v>2015</v>
      </c>
      <c r="B5944" s="33" t="s">
        <v>116</v>
      </c>
      <c r="C5944" s="33" t="str">
        <f>VLOOKUP(B5944,lookup!A:D,3,FALSE)</f>
        <v>Non Metropolitan Fire Authorities</v>
      </c>
      <c r="D5944" s="33" t="str">
        <f>VLOOKUP(B5944,lookup!A:D,4,FALSE)</f>
        <v>E31000028</v>
      </c>
      <c r="E5944" s="33" t="s">
        <v>7</v>
      </c>
      <c r="F5944" s="1" t="s">
        <v>219</v>
      </c>
      <c r="G5944" s="33" t="s">
        <v>14</v>
      </c>
      <c r="H5944" s="34">
        <v>137</v>
      </c>
    </row>
    <row r="5945" spans="1:8" x14ac:dyDescent="0.35">
      <c r="A5945" s="33">
        <v>2015</v>
      </c>
      <c r="B5945" s="33" t="s">
        <v>116</v>
      </c>
      <c r="C5945" s="33" t="str">
        <f>VLOOKUP(B5945,lookup!A:D,3,FALSE)</f>
        <v>Non Metropolitan Fire Authorities</v>
      </c>
      <c r="D5945" s="33" t="str">
        <f>VLOOKUP(B5945,lookup!A:D,4,FALSE)</f>
        <v>E31000028</v>
      </c>
      <c r="E5945" s="33" t="s">
        <v>7</v>
      </c>
      <c r="F5945" s="1" t="s">
        <v>219</v>
      </c>
      <c r="G5945" s="33" t="s">
        <v>5</v>
      </c>
      <c r="H5945" s="34">
        <v>251</v>
      </c>
    </row>
    <row r="5946" spans="1:8" x14ac:dyDescent="0.35">
      <c r="A5946" s="33">
        <v>2015</v>
      </c>
      <c r="B5946" s="33" t="s">
        <v>116</v>
      </c>
      <c r="C5946" s="33" t="str">
        <f>VLOOKUP(B5946,lookup!A:D,3,FALSE)</f>
        <v>Non Metropolitan Fire Authorities</v>
      </c>
      <c r="D5946" s="33" t="str">
        <f>VLOOKUP(B5946,lookup!A:D,4,FALSE)</f>
        <v>E31000028</v>
      </c>
      <c r="E5946" s="33" t="s">
        <v>15</v>
      </c>
      <c r="F5946" s="1" t="s">
        <v>219</v>
      </c>
      <c r="G5946" s="33" t="s">
        <v>8</v>
      </c>
      <c r="H5946" s="34">
        <v>1</v>
      </c>
    </row>
    <row r="5947" spans="1:8" x14ac:dyDescent="0.35">
      <c r="A5947" s="33">
        <v>2015</v>
      </c>
      <c r="B5947" s="33" t="s">
        <v>116</v>
      </c>
      <c r="C5947" s="33" t="str">
        <f>VLOOKUP(B5947,lookup!A:D,3,FALSE)</f>
        <v>Non Metropolitan Fire Authorities</v>
      </c>
      <c r="D5947" s="33" t="str">
        <f>VLOOKUP(B5947,lookup!A:D,4,FALSE)</f>
        <v>E31000028</v>
      </c>
      <c r="E5947" s="33" t="s">
        <v>15</v>
      </c>
      <c r="F5947" s="1" t="s">
        <v>219</v>
      </c>
      <c r="G5947" s="33" t="s">
        <v>178</v>
      </c>
      <c r="H5947" s="34">
        <v>0</v>
      </c>
    </row>
    <row r="5948" spans="1:8" x14ac:dyDescent="0.35">
      <c r="A5948" s="33">
        <v>2015</v>
      </c>
      <c r="B5948" s="33" t="s">
        <v>116</v>
      </c>
      <c r="C5948" s="33" t="str">
        <f>VLOOKUP(B5948,lookup!A:D,3,FALSE)</f>
        <v>Non Metropolitan Fire Authorities</v>
      </c>
      <c r="D5948" s="33" t="str">
        <f>VLOOKUP(B5948,lookup!A:D,4,FALSE)</f>
        <v>E31000028</v>
      </c>
      <c r="E5948" s="33" t="s">
        <v>15</v>
      </c>
      <c r="F5948" s="1" t="s">
        <v>219</v>
      </c>
      <c r="G5948" s="33" t="s">
        <v>10</v>
      </c>
      <c r="H5948" s="34">
        <v>0</v>
      </c>
    </row>
    <row r="5949" spans="1:8" x14ac:dyDescent="0.35">
      <c r="A5949" s="33">
        <v>2015</v>
      </c>
      <c r="B5949" s="33" t="s">
        <v>116</v>
      </c>
      <c r="C5949" s="33" t="str">
        <f>VLOOKUP(B5949,lookup!A:D,3,FALSE)</f>
        <v>Non Metropolitan Fire Authorities</v>
      </c>
      <c r="D5949" s="33" t="str">
        <f>VLOOKUP(B5949,lookup!A:D,4,FALSE)</f>
        <v>E31000028</v>
      </c>
      <c r="E5949" s="33" t="s">
        <v>15</v>
      </c>
      <c r="F5949" s="1" t="s">
        <v>219</v>
      </c>
      <c r="G5949" s="33" t="s">
        <v>11</v>
      </c>
      <c r="H5949" s="34">
        <v>0</v>
      </c>
    </row>
    <row r="5950" spans="1:8" x14ac:dyDescent="0.35">
      <c r="A5950" s="33">
        <v>2015</v>
      </c>
      <c r="B5950" s="33" t="s">
        <v>116</v>
      </c>
      <c r="C5950" s="33" t="str">
        <f>VLOOKUP(B5950,lookup!A:D,3,FALSE)</f>
        <v>Non Metropolitan Fire Authorities</v>
      </c>
      <c r="D5950" s="33" t="str">
        <f>VLOOKUP(B5950,lookup!A:D,4,FALSE)</f>
        <v>E31000028</v>
      </c>
      <c r="E5950" s="33" t="s">
        <v>15</v>
      </c>
      <c r="F5950" s="1" t="s">
        <v>219</v>
      </c>
      <c r="G5950" s="33" t="s">
        <v>12</v>
      </c>
      <c r="H5950" s="34">
        <v>0</v>
      </c>
    </row>
    <row r="5951" spans="1:8" x14ac:dyDescent="0.35">
      <c r="A5951" s="33">
        <v>2015</v>
      </c>
      <c r="B5951" s="33" t="s">
        <v>116</v>
      </c>
      <c r="C5951" s="33" t="str">
        <f>VLOOKUP(B5951,lookup!A:D,3,FALSE)</f>
        <v>Non Metropolitan Fire Authorities</v>
      </c>
      <c r="D5951" s="33" t="str">
        <f>VLOOKUP(B5951,lookup!A:D,4,FALSE)</f>
        <v>E31000028</v>
      </c>
      <c r="E5951" s="33" t="s">
        <v>15</v>
      </c>
      <c r="F5951" s="1" t="s">
        <v>219</v>
      </c>
      <c r="G5951" s="33" t="s">
        <v>13</v>
      </c>
      <c r="H5951" s="34">
        <v>1</v>
      </c>
    </row>
    <row r="5952" spans="1:8" x14ac:dyDescent="0.35">
      <c r="A5952" s="33">
        <v>2015</v>
      </c>
      <c r="B5952" s="33" t="s">
        <v>116</v>
      </c>
      <c r="C5952" s="33" t="str">
        <f>VLOOKUP(B5952,lookup!A:D,3,FALSE)</f>
        <v>Non Metropolitan Fire Authorities</v>
      </c>
      <c r="D5952" s="33" t="str">
        <f>VLOOKUP(B5952,lookup!A:D,4,FALSE)</f>
        <v>E31000028</v>
      </c>
      <c r="E5952" s="33" t="s">
        <v>15</v>
      </c>
      <c r="F5952" s="1" t="s">
        <v>219</v>
      </c>
      <c r="G5952" s="33" t="s">
        <v>14</v>
      </c>
      <c r="H5952" s="34">
        <v>7</v>
      </c>
    </row>
    <row r="5953" spans="1:8" x14ac:dyDescent="0.35">
      <c r="A5953" s="33">
        <v>2015</v>
      </c>
      <c r="B5953" s="33" t="s">
        <v>116</v>
      </c>
      <c r="C5953" s="33" t="str">
        <f>VLOOKUP(B5953,lookup!A:D,3,FALSE)</f>
        <v>Non Metropolitan Fire Authorities</v>
      </c>
      <c r="D5953" s="33" t="str">
        <f>VLOOKUP(B5953,lookup!A:D,4,FALSE)</f>
        <v>E31000028</v>
      </c>
      <c r="E5953" s="33" t="s">
        <v>15</v>
      </c>
      <c r="F5953" s="1" t="s">
        <v>219</v>
      </c>
      <c r="G5953" s="33" t="s">
        <v>5</v>
      </c>
      <c r="H5953" s="34">
        <v>9</v>
      </c>
    </row>
    <row r="5954" spans="1:8" x14ac:dyDescent="0.35">
      <c r="A5954" s="33">
        <v>2015</v>
      </c>
      <c r="B5954" s="33" t="s">
        <v>116</v>
      </c>
      <c r="C5954" s="33" t="str">
        <f>VLOOKUP(B5954,lookup!A:D,3,FALSE)</f>
        <v>Non Metropolitan Fire Authorities</v>
      </c>
      <c r="D5954" s="33" t="str">
        <f>VLOOKUP(B5954,lookup!A:D,4,FALSE)</f>
        <v>E31000028</v>
      </c>
      <c r="E5954" s="33" t="s">
        <v>7</v>
      </c>
      <c r="F5954" s="1" t="s">
        <v>252</v>
      </c>
      <c r="G5954" s="33" t="s">
        <v>10</v>
      </c>
      <c r="H5954" s="34">
        <v>0</v>
      </c>
    </row>
    <row r="5955" spans="1:8" x14ac:dyDescent="0.35">
      <c r="A5955" s="33">
        <v>2015</v>
      </c>
      <c r="B5955" s="33" t="s">
        <v>116</v>
      </c>
      <c r="C5955" s="33" t="str">
        <f>VLOOKUP(B5955,lookup!A:D,3,FALSE)</f>
        <v>Non Metropolitan Fire Authorities</v>
      </c>
      <c r="D5955" s="33" t="str">
        <f>VLOOKUP(B5955,lookup!A:D,4,FALSE)</f>
        <v>E31000028</v>
      </c>
      <c r="E5955" s="33" t="s">
        <v>7</v>
      </c>
      <c r="F5955" s="1" t="s">
        <v>252</v>
      </c>
      <c r="G5955" s="33" t="s">
        <v>11</v>
      </c>
      <c r="H5955" s="34">
        <v>0</v>
      </c>
    </row>
    <row r="5956" spans="1:8" x14ac:dyDescent="0.35">
      <c r="A5956" s="33">
        <v>2015</v>
      </c>
      <c r="B5956" s="33" t="s">
        <v>116</v>
      </c>
      <c r="C5956" s="33" t="str">
        <f>VLOOKUP(B5956,lookup!A:D,3,FALSE)</f>
        <v>Non Metropolitan Fire Authorities</v>
      </c>
      <c r="D5956" s="33" t="str">
        <f>VLOOKUP(B5956,lookup!A:D,4,FALSE)</f>
        <v>E31000028</v>
      </c>
      <c r="E5956" s="33" t="s">
        <v>7</v>
      </c>
      <c r="F5956" s="1" t="s">
        <v>252</v>
      </c>
      <c r="G5956" s="33" t="s">
        <v>12</v>
      </c>
      <c r="H5956" s="34">
        <v>12</v>
      </c>
    </row>
    <row r="5957" spans="1:8" x14ac:dyDescent="0.35">
      <c r="A5957" s="33">
        <v>2015</v>
      </c>
      <c r="B5957" s="33" t="s">
        <v>116</v>
      </c>
      <c r="C5957" s="33" t="str">
        <f>VLOOKUP(B5957,lookup!A:D,3,FALSE)</f>
        <v>Non Metropolitan Fire Authorities</v>
      </c>
      <c r="D5957" s="33" t="str">
        <f>VLOOKUP(B5957,lookup!A:D,4,FALSE)</f>
        <v>E31000028</v>
      </c>
      <c r="E5957" s="33" t="s">
        <v>7</v>
      </c>
      <c r="F5957" s="1" t="s">
        <v>252</v>
      </c>
      <c r="G5957" s="33" t="s">
        <v>13</v>
      </c>
      <c r="H5957" s="34">
        <v>24</v>
      </c>
    </row>
    <row r="5958" spans="1:8" x14ac:dyDescent="0.35">
      <c r="A5958" s="33">
        <v>2015</v>
      </c>
      <c r="B5958" s="33" t="s">
        <v>116</v>
      </c>
      <c r="C5958" s="33" t="str">
        <f>VLOOKUP(B5958,lookup!A:D,3,FALSE)</f>
        <v>Non Metropolitan Fire Authorities</v>
      </c>
      <c r="D5958" s="33" t="str">
        <f>VLOOKUP(B5958,lookup!A:D,4,FALSE)</f>
        <v>E31000028</v>
      </c>
      <c r="E5958" s="33" t="s">
        <v>7</v>
      </c>
      <c r="F5958" s="1" t="s">
        <v>252</v>
      </c>
      <c r="G5958" s="33" t="s">
        <v>14</v>
      </c>
      <c r="H5958" s="34">
        <v>185</v>
      </c>
    </row>
    <row r="5959" spans="1:8" x14ac:dyDescent="0.35">
      <c r="A5959" s="33">
        <v>2015</v>
      </c>
      <c r="B5959" s="33" t="s">
        <v>116</v>
      </c>
      <c r="C5959" s="33" t="str">
        <f>VLOOKUP(B5959,lookup!A:D,3,FALSE)</f>
        <v>Non Metropolitan Fire Authorities</v>
      </c>
      <c r="D5959" s="33" t="str">
        <f>VLOOKUP(B5959,lookup!A:D,4,FALSE)</f>
        <v>E31000028</v>
      </c>
      <c r="E5959" s="33" t="s">
        <v>7</v>
      </c>
      <c r="F5959" s="1" t="s">
        <v>252</v>
      </c>
      <c r="G5959" s="33" t="s">
        <v>5</v>
      </c>
      <c r="H5959" s="34">
        <v>221</v>
      </c>
    </row>
    <row r="5960" spans="1:8" x14ac:dyDescent="0.35">
      <c r="A5960" s="33">
        <v>2015</v>
      </c>
      <c r="B5960" s="33" t="s">
        <v>116</v>
      </c>
      <c r="C5960" s="33" t="str">
        <f>VLOOKUP(B5960,lookup!A:D,3,FALSE)</f>
        <v>Non Metropolitan Fire Authorities</v>
      </c>
      <c r="D5960" s="33" t="str">
        <f>VLOOKUP(B5960,lookup!A:D,4,FALSE)</f>
        <v>E31000028</v>
      </c>
      <c r="E5960" s="33" t="s">
        <v>15</v>
      </c>
      <c r="F5960" s="1" t="s">
        <v>252</v>
      </c>
      <c r="G5960" s="33" t="s">
        <v>10</v>
      </c>
      <c r="H5960" s="34">
        <v>0</v>
      </c>
    </row>
    <row r="5961" spans="1:8" x14ac:dyDescent="0.35">
      <c r="A5961" s="33">
        <v>2015</v>
      </c>
      <c r="B5961" s="33" t="s">
        <v>116</v>
      </c>
      <c r="C5961" s="33" t="str">
        <f>VLOOKUP(B5961,lookup!A:D,3,FALSE)</f>
        <v>Non Metropolitan Fire Authorities</v>
      </c>
      <c r="D5961" s="33" t="str">
        <f>VLOOKUP(B5961,lookup!A:D,4,FALSE)</f>
        <v>E31000028</v>
      </c>
      <c r="E5961" s="33" t="s">
        <v>15</v>
      </c>
      <c r="F5961" s="1" t="s">
        <v>252</v>
      </c>
      <c r="G5961" s="33" t="s">
        <v>11</v>
      </c>
      <c r="H5961" s="34">
        <v>0</v>
      </c>
    </row>
    <row r="5962" spans="1:8" x14ac:dyDescent="0.35">
      <c r="A5962" s="33">
        <v>2015</v>
      </c>
      <c r="B5962" s="33" t="s">
        <v>116</v>
      </c>
      <c r="C5962" s="33" t="str">
        <f>VLOOKUP(B5962,lookup!A:D,3,FALSE)</f>
        <v>Non Metropolitan Fire Authorities</v>
      </c>
      <c r="D5962" s="33" t="str">
        <f>VLOOKUP(B5962,lookup!A:D,4,FALSE)</f>
        <v>E31000028</v>
      </c>
      <c r="E5962" s="33" t="s">
        <v>15</v>
      </c>
      <c r="F5962" s="1" t="s">
        <v>252</v>
      </c>
      <c r="G5962" s="33" t="s">
        <v>12</v>
      </c>
      <c r="H5962" s="34">
        <v>0</v>
      </c>
    </row>
    <row r="5963" spans="1:8" x14ac:dyDescent="0.35">
      <c r="A5963" s="33">
        <v>2015</v>
      </c>
      <c r="B5963" s="33" t="s">
        <v>116</v>
      </c>
      <c r="C5963" s="33" t="str">
        <f>VLOOKUP(B5963,lookup!A:D,3,FALSE)</f>
        <v>Non Metropolitan Fire Authorities</v>
      </c>
      <c r="D5963" s="33" t="str">
        <f>VLOOKUP(B5963,lookup!A:D,4,FALSE)</f>
        <v>E31000028</v>
      </c>
      <c r="E5963" s="33" t="s">
        <v>15</v>
      </c>
      <c r="F5963" s="1" t="s">
        <v>252</v>
      </c>
      <c r="G5963" s="33" t="s">
        <v>13</v>
      </c>
      <c r="H5963" s="34">
        <v>1</v>
      </c>
    </row>
    <row r="5964" spans="1:8" x14ac:dyDescent="0.35">
      <c r="A5964" s="33">
        <v>2015</v>
      </c>
      <c r="B5964" s="33" t="s">
        <v>116</v>
      </c>
      <c r="C5964" s="33" t="str">
        <f>VLOOKUP(B5964,lookup!A:D,3,FALSE)</f>
        <v>Non Metropolitan Fire Authorities</v>
      </c>
      <c r="D5964" s="33" t="str">
        <f>VLOOKUP(B5964,lookup!A:D,4,FALSE)</f>
        <v>E31000028</v>
      </c>
      <c r="E5964" s="33" t="s">
        <v>15</v>
      </c>
      <c r="F5964" s="1" t="s">
        <v>252</v>
      </c>
      <c r="G5964" s="33" t="s">
        <v>14</v>
      </c>
      <c r="H5964" s="34">
        <v>15</v>
      </c>
    </row>
    <row r="5965" spans="1:8" x14ac:dyDescent="0.35">
      <c r="A5965" s="33">
        <v>2015</v>
      </c>
      <c r="B5965" s="33" t="s">
        <v>116</v>
      </c>
      <c r="C5965" s="33" t="str">
        <f>VLOOKUP(B5965,lookup!A:D,3,FALSE)</f>
        <v>Non Metropolitan Fire Authorities</v>
      </c>
      <c r="D5965" s="33" t="str">
        <f>VLOOKUP(B5965,lookup!A:D,4,FALSE)</f>
        <v>E31000028</v>
      </c>
      <c r="E5965" s="33" t="s">
        <v>15</v>
      </c>
      <c r="F5965" s="1" t="s">
        <v>252</v>
      </c>
      <c r="G5965" s="33" t="s">
        <v>5</v>
      </c>
      <c r="H5965" s="34">
        <v>16</v>
      </c>
    </row>
    <row r="5966" spans="1:8" x14ac:dyDescent="0.35">
      <c r="A5966" s="33">
        <v>2015</v>
      </c>
      <c r="B5966" s="33" t="s">
        <v>119</v>
      </c>
      <c r="C5966" s="33" t="str">
        <f>VLOOKUP(B5966,lookup!A:D,3,FALSE)</f>
        <v>Non Metropolitan Fire Authorities</v>
      </c>
      <c r="D5966" s="33" t="str">
        <f>VLOOKUP(B5966,lookup!A:D,4,FALSE)</f>
        <v>E31000029</v>
      </c>
      <c r="E5966" s="33" t="s">
        <v>7</v>
      </c>
      <c r="F5966" s="1" t="s">
        <v>219</v>
      </c>
      <c r="G5966" s="33" t="s">
        <v>8</v>
      </c>
      <c r="H5966" s="34">
        <v>3</v>
      </c>
    </row>
    <row r="5967" spans="1:8" x14ac:dyDescent="0.35">
      <c r="A5967" s="33">
        <v>2015</v>
      </c>
      <c r="B5967" s="33" t="s">
        <v>119</v>
      </c>
      <c r="C5967" s="33" t="str">
        <f>VLOOKUP(B5967,lookup!A:D,3,FALSE)</f>
        <v>Non Metropolitan Fire Authorities</v>
      </c>
      <c r="D5967" s="33" t="str">
        <f>VLOOKUP(B5967,lookup!A:D,4,FALSE)</f>
        <v>E31000029</v>
      </c>
      <c r="E5967" s="33" t="s">
        <v>7</v>
      </c>
      <c r="F5967" s="1" t="s">
        <v>219</v>
      </c>
      <c r="G5967" s="33" t="s">
        <v>178</v>
      </c>
      <c r="H5967" s="34">
        <v>1</v>
      </c>
    </row>
    <row r="5968" spans="1:8" x14ac:dyDescent="0.35">
      <c r="A5968" s="33">
        <v>2015</v>
      </c>
      <c r="B5968" s="33" t="s">
        <v>119</v>
      </c>
      <c r="C5968" s="33" t="str">
        <f>VLOOKUP(B5968,lookup!A:D,3,FALSE)</f>
        <v>Non Metropolitan Fire Authorities</v>
      </c>
      <c r="D5968" s="33" t="str">
        <f>VLOOKUP(B5968,lookup!A:D,4,FALSE)</f>
        <v>E31000029</v>
      </c>
      <c r="E5968" s="33" t="s">
        <v>7</v>
      </c>
      <c r="F5968" s="1" t="s">
        <v>219</v>
      </c>
      <c r="G5968" s="33" t="s">
        <v>10</v>
      </c>
      <c r="H5968" s="34">
        <v>4</v>
      </c>
    </row>
    <row r="5969" spans="1:8" x14ac:dyDescent="0.35">
      <c r="A5969" s="33">
        <v>2015</v>
      </c>
      <c r="B5969" s="33" t="s">
        <v>119</v>
      </c>
      <c r="C5969" s="33" t="str">
        <f>VLOOKUP(B5969,lookup!A:D,3,FALSE)</f>
        <v>Non Metropolitan Fire Authorities</v>
      </c>
      <c r="D5969" s="33" t="str">
        <f>VLOOKUP(B5969,lookup!A:D,4,FALSE)</f>
        <v>E31000029</v>
      </c>
      <c r="E5969" s="33" t="s">
        <v>7</v>
      </c>
      <c r="F5969" s="1" t="s">
        <v>219</v>
      </c>
      <c r="G5969" s="33" t="s">
        <v>11</v>
      </c>
      <c r="H5969" s="34">
        <v>11</v>
      </c>
    </row>
    <row r="5970" spans="1:8" x14ac:dyDescent="0.35">
      <c r="A5970" s="33">
        <v>2015</v>
      </c>
      <c r="B5970" s="33" t="s">
        <v>119</v>
      </c>
      <c r="C5970" s="33" t="str">
        <f>VLOOKUP(B5970,lookup!A:D,3,FALSE)</f>
        <v>Non Metropolitan Fire Authorities</v>
      </c>
      <c r="D5970" s="33" t="str">
        <f>VLOOKUP(B5970,lookup!A:D,4,FALSE)</f>
        <v>E31000029</v>
      </c>
      <c r="E5970" s="33" t="s">
        <v>7</v>
      </c>
      <c r="F5970" s="1" t="s">
        <v>219</v>
      </c>
      <c r="G5970" s="33" t="s">
        <v>12</v>
      </c>
      <c r="H5970" s="34">
        <v>19</v>
      </c>
    </row>
    <row r="5971" spans="1:8" x14ac:dyDescent="0.35">
      <c r="A5971" s="33">
        <v>2015</v>
      </c>
      <c r="B5971" s="33" t="s">
        <v>119</v>
      </c>
      <c r="C5971" s="33" t="str">
        <f>VLOOKUP(B5971,lookup!A:D,3,FALSE)</f>
        <v>Non Metropolitan Fire Authorities</v>
      </c>
      <c r="D5971" s="33" t="str">
        <f>VLOOKUP(B5971,lookup!A:D,4,FALSE)</f>
        <v>E31000029</v>
      </c>
      <c r="E5971" s="33" t="s">
        <v>7</v>
      </c>
      <c r="F5971" s="1" t="s">
        <v>219</v>
      </c>
      <c r="G5971" s="33" t="s">
        <v>13</v>
      </c>
      <c r="H5971" s="34">
        <v>19</v>
      </c>
    </row>
    <row r="5972" spans="1:8" x14ac:dyDescent="0.35">
      <c r="A5972" s="33">
        <v>2015</v>
      </c>
      <c r="B5972" s="33" t="s">
        <v>119</v>
      </c>
      <c r="C5972" s="33" t="str">
        <f>VLOOKUP(B5972,lookup!A:D,3,FALSE)</f>
        <v>Non Metropolitan Fire Authorities</v>
      </c>
      <c r="D5972" s="33" t="str">
        <f>VLOOKUP(B5972,lookup!A:D,4,FALSE)</f>
        <v>E31000029</v>
      </c>
      <c r="E5972" s="33" t="s">
        <v>7</v>
      </c>
      <c r="F5972" s="1" t="s">
        <v>219</v>
      </c>
      <c r="G5972" s="33" t="s">
        <v>14</v>
      </c>
      <c r="H5972" s="34">
        <v>74</v>
      </c>
    </row>
    <row r="5973" spans="1:8" x14ac:dyDescent="0.35">
      <c r="A5973" s="33">
        <v>2015</v>
      </c>
      <c r="B5973" s="33" t="s">
        <v>119</v>
      </c>
      <c r="C5973" s="33" t="str">
        <f>VLOOKUP(B5973,lookup!A:D,3,FALSE)</f>
        <v>Non Metropolitan Fire Authorities</v>
      </c>
      <c r="D5973" s="33" t="str">
        <f>VLOOKUP(B5973,lookup!A:D,4,FALSE)</f>
        <v>E31000029</v>
      </c>
      <c r="E5973" s="33" t="s">
        <v>7</v>
      </c>
      <c r="F5973" s="1" t="s">
        <v>219</v>
      </c>
      <c r="G5973" s="33" t="s">
        <v>5</v>
      </c>
      <c r="H5973" s="34">
        <v>131</v>
      </c>
    </row>
    <row r="5974" spans="1:8" x14ac:dyDescent="0.35">
      <c r="A5974" s="33">
        <v>2015</v>
      </c>
      <c r="B5974" s="33" t="s">
        <v>119</v>
      </c>
      <c r="C5974" s="33" t="str">
        <f>VLOOKUP(B5974,lookup!A:D,3,FALSE)</f>
        <v>Non Metropolitan Fire Authorities</v>
      </c>
      <c r="D5974" s="33" t="str">
        <f>VLOOKUP(B5974,lookup!A:D,4,FALSE)</f>
        <v>E31000029</v>
      </c>
      <c r="E5974" s="33" t="s">
        <v>15</v>
      </c>
      <c r="F5974" s="1" t="s">
        <v>219</v>
      </c>
      <c r="G5974" s="33" t="s">
        <v>8</v>
      </c>
      <c r="H5974" s="34">
        <v>0</v>
      </c>
    </row>
    <row r="5975" spans="1:8" x14ac:dyDescent="0.35">
      <c r="A5975" s="33">
        <v>2015</v>
      </c>
      <c r="B5975" s="33" t="s">
        <v>119</v>
      </c>
      <c r="C5975" s="33" t="str">
        <f>VLOOKUP(B5975,lookup!A:D,3,FALSE)</f>
        <v>Non Metropolitan Fire Authorities</v>
      </c>
      <c r="D5975" s="33" t="str">
        <f>VLOOKUP(B5975,lookup!A:D,4,FALSE)</f>
        <v>E31000029</v>
      </c>
      <c r="E5975" s="33" t="s">
        <v>15</v>
      </c>
      <c r="F5975" s="1" t="s">
        <v>219</v>
      </c>
      <c r="G5975" s="33" t="s">
        <v>178</v>
      </c>
      <c r="H5975" s="34">
        <v>0</v>
      </c>
    </row>
    <row r="5976" spans="1:8" x14ac:dyDescent="0.35">
      <c r="A5976" s="33">
        <v>2015</v>
      </c>
      <c r="B5976" s="33" t="s">
        <v>119</v>
      </c>
      <c r="C5976" s="33" t="str">
        <f>VLOOKUP(B5976,lookup!A:D,3,FALSE)</f>
        <v>Non Metropolitan Fire Authorities</v>
      </c>
      <c r="D5976" s="33" t="str">
        <f>VLOOKUP(B5976,lookup!A:D,4,FALSE)</f>
        <v>E31000029</v>
      </c>
      <c r="E5976" s="33" t="s">
        <v>15</v>
      </c>
      <c r="F5976" s="1" t="s">
        <v>219</v>
      </c>
      <c r="G5976" s="33" t="s">
        <v>10</v>
      </c>
      <c r="H5976" s="34">
        <v>0</v>
      </c>
    </row>
    <row r="5977" spans="1:8" x14ac:dyDescent="0.35">
      <c r="A5977" s="33">
        <v>2015</v>
      </c>
      <c r="B5977" s="33" t="s">
        <v>119</v>
      </c>
      <c r="C5977" s="33" t="str">
        <f>VLOOKUP(B5977,lookup!A:D,3,FALSE)</f>
        <v>Non Metropolitan Fire Authorities</v>
      </c>
      <c r="D5977" s="33" t="str">
        <f>VLOOKUP(B5977,lookup!A:D,4,FALSE)</f>
        <v>E31000029</v>
      </c>
      <c r="E5977" s="33" t="s">
        <v>15</v>
      </c>
      <c r="F5977" s="1" t="s">
        <v>219</v>
      </c>
      <c r="G5977" s="33" t="s">
        <v>11</v>
      </c>
      <c r="H5977" s="34">
        <v>0</v>
      </c>
    </row>
    <row r="5978" spans="1:8" x14ac:dyDescent="0.35">
      <c r="A5978" s="33">
        <v>2015</v>
      </c>
      <c r="B5978" s="33" t="s">
        <v>119</v>
      </c>
      <c r="C5978" s="33" t="str">
        <f>VLOOKUP(B5978,lookup!A:D,3,FALSE)</f>
        <v>Non Metropolitan Fire Authorities</v>
      </c>
      <c r="D5978" s="33" t="str">
        <f>VLOOKUP(B5978,lookup!A:D,4,FALSE)</f>
        <v>E31000029</v>
      </c>
      <c r="E5978" s="33" t="s">
        <v>15</v>
      </c>
      <c r="F5978" s="1" t="s">
        <v>219</v>
      </c>
      <c r="G5978" s="33" t="s">
        <v>12</v>
      </c>
      <c r="H5978" s="34">
        <v>2</v>
      </c>
    </row>
    <row r="5979" spans="1:8" x14ac:dyDescent="0.35">
      <c r="A5979" s="33">
        <v>2015</v>
      </c>
      <c r="B5979" s="33" t="s">
        <v>119</v>
      </c>
      <c r="C5979" s="33" t="str">
        <f>VLOOKUP(B5979,lookup!A:D,3,FALSE)</f>
        <v>Non Metropolitan Fire Authorities</v>
      </c>
      <c r="D5979" s="33" t="str">
        <f>VLOOKUP(B5979,lookup!A:D,4,FALSE)</f>
        <v>E31000029</v>
      </c>
      <c r="E5979" s="33" t="s">
        <v>15</v>
      </c>
      <c r="F5979" s="1" t="s">
        <v>219</v>
      </c>
      <c r="G5979" s="33" t="s">
        <v>13</v>
      </c>
      <c r="H5979" s="34">
        <v>3</v>
      </c>
    </row>
    <row r="5980" spans="1:8" x14ac:dyDescent="0.35">
      <c r="A5980" s="33">
        <v>2015</v>
      </c>
      <c r="B5980" s="33" t="s">
        <v>119</v>
      </c>
      <c r="C5980" s="33" t="str">
        <f>VLOOKUP(B5980,lookup!A:D,3,FALSE)</f>
        <v>Non Metropolitan Fire Authorities</v>
      </c>
      <c r="D5980" s="33" t="str">
        <f>VLOOKUP(B5980,lookup!A:D,4,FALSE)</f>
        <v>E31000029</v>
      </c>
      <c r="E5980" s="33" t="s">
        <v>15</v>
      </c>
      <c r="F5980" s="1" t="s">
        <v>219</v>
      </c>
      <c r="G5980" s="33" t="s">
        <v>14</v>
      </c>
      <c r="H5980" s="34">
        <v>6</v>
      </c>
    </row>
    <row r="5981" spans="1:8" x14ac:dyDescent="0.35">
      <c r="A5981" s="33">
        <v>2015</v>
      </c>
      <c r="B5981" s="33" t="s">
        <v>119</v>
      </c>
      <c r="C5981" s="33" t="str">
        <f>VLOOKUP(B5981,lookup!A:D,3,FALSE)</f>
        <v>Non Metropolitan Fire Authorities</v>
      </c>
      <c r="D5981" s="33" t="str">
        <f>VLOOKUP(B5981,lookup!A:D,4,FALSE)</f>
        <v>E31000029</v>
      </c>
      <c r="E5981" s="33" t="s">
        <v>15</v>
      </c>
      <c r="F5981" s="1" t="s">
        <v>219</v>
      </c>
      <c r="G5981" s="33" t="s">
        <v>5</v>
      </c>
      <c r="H5981" s="34">
        <v>11</v>
      </c>
    </row>
    <row r="5982" spans="1:8" x14ac:dyDescent="0.35">
      <c r="A5982" s="33">
        <v>2015</v>
      </c>
      <c r="B5982" s="33" t="s">
        <v>119</v>
      </c>
      <c r="C5982" s="33" t="str">
        <f>VLOOKUP(B5982,lookup!A:D,3,FALSE)</f>
        <v>Non Metropolitan Fire Authorities</v>
      </c>
      <c r="D5982" s="33" t="str">
        <f>VLOOKUP(B5982,lookup!A:D,4,FALSE)</f>
        <v>E31000029</v>
      </c>
      <c r="E5982" s="33" t="s">
        <v>7</v>
      </c>
      <c r="F5982" s="1" t="s">
        <v>252</v>
      </c>
      <c r="G5982" s="33" t="s">
        <v>10</v>
      </c>
      <c r="H5982" s="34">
        <v>0</v>
      </c>
    </row>
    <row r="5983" spans="1:8" x14ac:dyDescent="0.35">
      <c r="A5983" s="33">
        <v>2015</v>
      </c>
      <c r="B5983" s="33" t="s">
        <v>119</v>
      </c>
      <c r="C5983" s="33" t="str">
        <f>VLOOKUP(B5983,lookup!A:D,3,FALSE)</f>
        <v>Non Metropolitan Fire Authorities</v>
      </c>
      <c r="D5983" s="33" t="str">
        <f>VLOOKUP(B5983,lookup!A:D,4,FALSE)</f>
        <v>E31000029</v>
      </c>
      <c r="E5983" s="33" t="s">
        <v>7</v>
      </c>
      <c r="F5983" s="1" t="s">
        <v>252</v>
      </c>
      <c r="G5983" s="33" t="s">
        <v>11</v>
      </c>
      <c r="H5983" s="34">
        <v>0</v>
      </c>
    </row>
    <row r="5984" spans="1:8" x14ac:dyDescent="0.35">
      <c r="A5984" s="33">
        <v>2015</v>
      </c>
      <c r="B5984" s="33" t="s">
        <v>119</v>
      </c>
      <c r="C5984" s="33" t="str">
        <f>VLOOKUP(B5984,lookup!A:D,3,FALSE)</f>
        <v>Non Metropolitan Fire Authorities</v>
      </c>
      <c r="D5984" s="33" t="str">
        <f>VLOOKUP(B5984,lookup!A:D,4,FALSE)</f>
        <v>E31000029</v>
      </c>
      <c r="E5984" s="33" t="s">
        <v>7</v>
      </c>
      <c r="F5984" s="1" t="s">
        <v>252</v>
      </c>
      <c r="G5984" s="33" t="s">
        <v>12</v>
      </c>
      <c r="H5984" s="34">
        <v>14</v>
      </c>
    </row>
    <row r="5985" spans="1:8" x14ac:dyDescent="0.35">
      <c r="A5985" s="33">
        <v>2015</v>
      </c>
      <c r="B5985" s="33" t="s">
        <v>119</v>
      </c>
      <c r="C5985" s="33" t="str">
        <f>VLOOKUP(B5985,lookup!A:D,3,FALSE)</f>
        <v>Non Metropolitan Fire Authorities</v>
      </c>
      <c r="D5985" s="33" t="str">
        <f>VLOOKUP(B5985,lookup!A:D,4,FALSE)</f>
        <v>E31000029</v>
      </c>
      <c r="E5985" s="33" t="s">
        <v>7</v>
      </c>
      <c r="F5985" s="1" t="s">
        <v>252</v>
      </c>
      <c r="G5985" s="33" t="s">
        <v>13</v>
      </c>
      <c r="H5985" s="34">
        <v>44</v>
      </c>
    </row>
    <row r="5986" spans="1:8" x14ac:dyDescent="0.35">
      <c r="A5986" s="33">
        <v>2015</v>
      </c>
      <c r="B5986" s="33" t="s">
        <v>119</v>
      </c>
      <c r="C5986" s="33" t="str">
        <f>VLOOKUP(B5986,lookup!A:D,3,FALSE)</f>
        <v>Non Metropolitan Fire Authorities</v>
      </c>
      <c r="D5986" s="33" t="str">
        <f>VLOOKUP(B5986,lookup!A:D,4,FALSE)</f>
        <v>E31000029</v>
      </c>
      <c r="E5986" s="33" t="s">
        <v>7</v>
      </c>
      <c r="F5986" s="1" t="s">
        <v>252</v>
      </c>
      <c r="G5986" s="33" t="s">
        <v>14</v>
      </c>
      <c r="H5986" s="34">
        <v>124</v>
      </c>
    </row>
    <row r="5987" spans="1:8" x14ac:dyDescent="0.35">
      <c r="A5987" s="33">
        <v>2015</v>
      </c>
      <c r="B5987" s="33" t="s">
        <v>119</v>
      </c>
      <c r="C5987" s="33" t="str">
        <f>VLOOKUP(B5987,lookup!A:D,3,FALSE)</f>
        <v>Non Metropolitan Fire Authorities</v>
      </c>
      <c r="D5987" s="33" t="str">
        <f>VLOOKUP(B5987,lookup!A:D,4,FALSE)</f>
        <v>E31000029</v>
      </c>
      <c r="E5987" s="33" t="s">
        <v>7</v>
      </c>
      <c r="F5987" s="1" t="s">
        <v>252</v>
      </c>
      <c r="G5987" s="33" t="s">
        <v>5</v>
      </c>
      <c r="H5987" s="34">
        <v>182</v>
      </c>
    </row>
    <row r="5988" spans="1:8" x14ac:dyDescent="0.35">
      <c r="A5988" s="33">
        <v>2015</v>
      </c>
      <c r="B5988" s="33" t="s">
        <v>119</v>
      </c>
      <c r="C5988" s="33" t="str">
        <f>VLOOKUP(B5988,lookup!A:D,3,FALSE)</f>
        <v>Non Metropolitan Fire Authorities</v>
      </c>
      <c r="D5988" s="33" t="str">
        <f>VLOOKUP(B5988,lookup!A:D,4,FALSE)</f>
        <v>E31000029</v>
      </c>
      <c r="E5988" s="33" t="s">
        <v>15</v>
      </c>
      <c r="F5988" s="1" t="s">
        <v>252</v>
      </c>
      <c r="G5988" s="33" t="s">
        <v>10</v>
      </c>
      <c r="H5988" s="34">
        <v>0</v>
      </c>
    </row>
    <row r="5989" spans="1:8" x14ac:dyDescent="0.35">
      <c r="A5989" s="33">
        <v>2015</v>
      </c>
      <c r="B5989" s="33" t="s">
        <v>119</v>
      </c>
      <c r="C5989" s="33" t="str">
        <f>VLOOKUP(B5989,lookup!A:D,3,FALSE)</f>
        <v>Non Metropolitan Fire Authorities</v>
      </c>
      <c r="D5989" s="33" t="str">
        <f>VLOOKUP(B5989,lookup!A:D,4,FALSE)</f>
        <v>E31000029</v>
      </c>
      <c r="E5989" s="33" t="s">
        <v>15</v>
      </c>
      <c r="F5989" s="1" t="s">
        <v>252</v>
      </c>
      <c r="G5989" s="33" t="s">
        <v>11</v>
      </c>
      <c r="H5989" s="34">
        <v>0</v>
      </c>
    </row>
    <row r="5990" spans="1:8" x14ac:dyDescent="0.35">
      <c r="A5990" s="33">
        <v>2015</v>
      </c>
      <c r="B5990" s="33" t="s">
        <v>119</v>
      </c>
      <c r="C5990" s="33" t="str">
        <f>VLOOKUP(B5990,lookup!A:D,3,FALSE)</f>
        <v>Non Metropolitan Fire Authorities</v>
      </c>
      <c r="D5990" s="33" t="str">
        <f>VLOOKUP(B5990,lookup!A:D,4,FALSE)</f>
        <v>E31000029</v>
      </c>
      <c r="E5990" s="33" t="s">
        <v>15</v>
      </c>
      <c r="F5990" s="1" t="s">
        <v>252</v>
      </c>
      <c r="G5990" s="33" t="s">
        <v>12</v>
      </c>
      <c r="H5990" s="34">
        <v>2</v>
      </c>
    </row>
    <row r="5991" spans="1:8" x14ac:dyDescent="0.35">
      <c r="A5991" s="33">
        <v>2015</v>
      </c>
      <c r="B5991" s="33" t="s">
        <v>119</v>
      </c>
      <c r="C5991" s="33" t="str">
        <f>VLOOKUP(B5991,lookup!A:D,3,FALSE)</f>
        <v>Non Metropolitan Fire Authorities</v>
      </c>
      <c r="D5991" s="33" t="str">
        <f>VLOOKUP(B5991,lookup!A:D,4,FALSE)</f>
        <v>E31000029</v>
      </c>
      <c r="E5991" s="33" t="s">
        <v>15</v>
      </c>
      <c r="F5991" s="1" t="s">
        <v>252</v>
      </c>
      <c r="G5991" s="33" t="s">
        <v>13</v>
      </c>
      <c r="H5991" s="34">
        <v>0</v>
      </c>
    </row>
    <row r="5992" spans="1:8" x14ac:dyDescent="0.35">
      <c r="A5992" s="33">
        <v>2015</v>
      </c>
      <c r="B5992" s="33" t="s">
        <v>119</v>
      </c>
      <c r="C5992" s="33" t="str">
        <f>VLOOKUP(B5992,lookup!A:D,3,FALSE)</f>
        <v>Non Metropolitan Fire Authorities</v>
      </c>
      <c r="D5992" s="33" t="str">
        <f>VLOOKUP(B5992,lookup!A:D,4,FALSE)</f>
        <v>E31000029</v>
      </c>
      <c r="E5992" s="33" t="s">
        <v>15</v>
      </c>
      <c r="F5992" s="1" t="s">
        <v>252</v>
      </c>
      <c r="G5992" s="33" t="s">
        <v>14</v>
      </c>
      <c r="H5992" s="34">
        <v>8</v>
      </c>
    </row>
    <row r="5993" spans="1:8" x14ac:dyDescent="0.35">
      <c r="A5993" s="33">
        <v>2015</v>
      </c>
      <c r="B5993" s="33" t="s">
        <v>119</v>
      </c>
      <c r="C5993" s="33" t="str">
        <f>VLOOKUP(B5993,lookup!A:D,3,FALSE)</f>
        <v>Non Metropolitan Fire Authorities</v>
      </c>
      <c r="D5993" s="33" t="str">
        <f>VLOOKUP(B5993,lookup!A:D,4,FALSE)</f>
        <v>E31000029</v>
      </c>
      <c r="E5993" s="33" t="s">
        <v>15</v>
      </c>
      <c r="F5993" s="1" t="s">
        <v>252</v>
      </c>
      <c r="G5993" s="33" t="s">
        <v>5</v>
      </c>
      <c r="H5993" s="34">
        <v>10</v>
      </c>
    </row>
    <row r="5994" spans="1:8" x14ac:dyDescent="0.35">
      <c r="A5994" s="33">
        <v>2015</v>
      </c>
      <c r="B5994" s="33" t="s">
        <v>122</v>
      </c>
      <c r="C5994" s="33" t="str">
        <f>VLOOKUP(B5994,lookup!A:D,3,FALSE)</f>
        <v>Non Metropolitan Fire Authorities</v>
      </c>
      <c r="D5994" s="33" t="str">
        <f>VLOOKUP(B5994,lookup!A:D,4,FALSE)</f>
        <v>E31000030</v>
      </c>
      <c r="E5994" s="33" t="s">
        <v>7</v>
      </c>
      <c r="F5994" s="1" t="s">
        <v>219</v>
      </c>
      <c r="G5994" s="33" t="s">
        <v>8</v>
      </c>
      <c r="H5994" s="34">
        <v>3</v>
      </c>
    </row>
    <row r="5995" spans="1:8" x14ac:dyDescent="0.35">
      <c r="A5995" s="33">
        <v>2015</v>
      </c>
      <c r="B5995" s="33" t="s">
        <v>122</v>
      </c>
      <c r="C5995" s="33" t="str">
        <f>VLOOKUP(B5995,lookup!A:D,3,FALSE)</f>
        <v>Non Metropolitan Fire Authorities</v>
      </c>
      <c r="D5995" s="33" t="str">
        <f>VLOOKUP(B5995,lookup!A:D,4,FALSE)</f>
        <v>E31000030</v>
      </c>
      <c r="E5995" s="33" t="s">
        <v>7</v>
      </c>
      <c r="F5995" s="1" t="s">
        <v>219</v>
      </c>
      <c r="G5995" s="33" t="s">
        <v>178</v>
      </c>
      <c r="H5995" s="34">
        <v>4</v>
      </c>
    </row>
    <row r="5996" spans="1:8" x14ac:dyDescent="0.35">
      <c r="A5996" s="33">
        <v>2015</v>
      </c>
      <c r="B5996" s="33" t="s">
        <v>122</v>
      </c>
      <c r="C5996" s="33" t="str">
        <f>VLOOKUP(B5996,lookup!A:D,3,FALSE)</f>
        <v>Non Metropolitan Fire Authorities</v>
      </c>
      <c r="D5996" s="33" t="str">
        <f>VLOOKUP(B5996,lookup!A:D,4,FALSE)</f>
        <v>E31000030</v>
      </c>
      <c r="E5996" s="33" t="s">
        <v>7</v>
      </c>
      <c r="F5996" s="1" t="s">
        <v>219</v>
      </c>
      <c r="G5996" s="33" t="s">
        <v>10</v>
      </c>
      <c r="H5996" s="34">
        <v>6</v>
      </c>
    </row>
    <row r="5997" spans="1:8" x14ac:dyDescent="0.35">
      <c r="A5997" s="33">
        <v>2015</v>
      </c>
      <c r="B5997" s="33" t="s">
        <v>122</v>
      </c>
      <c r="C5997" s="33" t="str">
        <f>VLOOKUP(B5997,lookup!A:D,3,FALSE)</f>
        <v>Non Metropolitan Fire Authorities</v>
      </c>
      <c r="D5997" s="33" t="str">
        <f>VLOOKUP(B5997,lookup!A:D,4,FALSE)</f>
        <v>E31000030</v>
      </c>
      <c r="E5997" s="33" t="s">
        <v>7</v>
      </c>
      <c r="F5997" s="1" t="s">
        <v>219</v>
      </c>
      <c r="G5997" s="33" t="s">
        <v>11</v>
      </c>
      <c r="H5997" s="34">
        <v>28</v>
      </c>
    </row>
    <row r="5998" spans="1:8" x14ac:dyDescent="0.35">
      <c r="A5998" s="33">
        <v>2015</v>
      </c>
      <c r="B5998" s="33" t="s">
        <v>122</v>
      </c>
      <c r="C5998" s="33" t="str">
        <f>VLOOKUP(B5998,lookup!A:D,3,FALSE)</f>
        <v>Non Metropolitan Fire Authorities</v>
      </c>
      <c r="D5998" s="33" t="str">
        <f>VLOOKUP(B5998,lookup!A:D,4,FALSE)</f>
        <v>E31000030</v>
      </c>
      <c r="E5998" s="33" t="s">
        <v>7</v>
      </c>
      <c r="F5998" s="1" t="s">
        <v>219</v>
      </c>
      <c r="G5998" s="33" t="s">
        <v>12</v>
      </c>
      <c r="H5998" s="34">
        <v>85</v>
      </c>
    </row>
    <row r="5999" spans="1:8" x14ac:dyDescent="0.35">
      <c r="A5999" s="33">
        <v>2015</v>
      </c>
      <c r="B5999" s="33" t="s">
        <v>122</v>
      </c>
      <c r="C5999" s="33" t="str">
        <f>VLOOKUP(B5999,lookup!A:D,3,FALSE)</f>
        <v>Non Metropolitan Fire Authorities</v>
      </c>
      <c r="D5999" s="33" t="str">
        <f>VLOOKUP(B5999,lookup!A:D,4,FALSE)</f>
        <v>E31000030</v>
      </c>
      <c r="E5999" s="33" t="s">
        <v>7</v>
      </c>
      <c r="F5999" s="1" t="s">
        <v>219</v>
      </c>
      <c r="G5999" s="33" t="s">
        <v>13</v>
      </c>
      <c r="H5999" s="34">
        <v>73</v>
      </c>
    </row>
    <row r="6000" spans="1:8" x14ac:dyDescent="0.35">
      <c r="A6000" s="33">
        <v>2015</v>
      </c>
      <c r="B6000" s="33" t="s">
        <v>122</v>
      </c>
      <c r="C6000" s="33" t="str">
        <f>VLOOKUP(B6000,lookup!A:D,3,FALSE)</f>
        <v>Non Metropolitan Fire Authorities</v>
      </c>
      <c r="D6000" s="33" t="str">
        <f>VLOOKUP(B6000,lookup!A:D,4,FALSE)</f>
        <v>E31000030</v>
      </c>
      <c r="E6000" s="33" t="s">
        <v>7</v>
      </c>
      <c r="F6000" s="1" t="s">
        <v>219</v>
      </c>
      <c r="G6000" s="33" t="s">
        <v>14</v>
      </c>
      <c r="H6000" s="34">
        <v>300</v>
      </c>
    </row>
    <row r="6001" spans="1:8" x14ac:dyDescent="0.35">
      <c r="A6001" s="33">
        <v>2015</v>
      </c>
      <c r="B6001" s="33" t="s">
        <v>122</v>
      </c>
      <c r="C6001" s="33" t="str">
        <f>VLOOKUP(B6001,lookup!A:D,3,FALSE)</f>
        <v>Non Metropolitan Fire Authorities</v>
      </c>
      <c r="D6001" s="33" t="str">
        <f>VLOOKUP(B6001,lookup!A:D,4,FALSE)</f>
        <v>E31000030</v>
      </c>
      <c r="E6001" s="33" t="s">
        <v>7</v>
      </c>
      <c r="F6001" s="1" t="s">
        <v>219</v>
      </c>
      <c r="G6001" s="33" t="s">
        <v>5</v>
      </c>
      <c r="H6001" s="34">
        <v>499</v>
      </c>
    </row>
    <row r="6002" spans="1:8" x14ac:dyDescent="0.35">
      <c r="A6002" s="33">
        <v>2015</v>
      </c>
      <c r="B6002" s="33" t="s">
        <v>122</v>
      </c>
      <c r="C6002" s="33" t="str">
        <f>VLOOKUP(B6002,lookup!A:D,3,FALSE)</f>
        <v>Non Metropolitan Fire Authorities</v>
      </c>
      <c r="D6002" s="33" t="str">
        <f>VLOOKUP(B6002,lookup!A:D,4,FALSE)</f>
        <v>E31000030</v>
      </c>
      <c r="E6002" s="33" t="s">
        <v>15</v>
      </c>
      <c r="F6002" s="1" t="s">
        <v>219</v>
      </c>
      <c r="G6002" s="33" t="s">
        <v>8</v>
      </c>
      <c r="H6002" s="34">
        <v>0</v>
      </c>
    </row>
    <row r="6003" spans="1:8" x14ac:dyDescent="0.35">
      <c r="A6003" s="33">
        <v>2015</v>
      </c>
      <c r="B6003" s="33" t="s">
        <v>122</v>
      </c>
      <c r="C6003" s="33" t="str">
        <f>VLOOKUP(B6003,lookup!A:D,3,FALSE)</f>
        <v>Non Metropolitan Fire Authorities</v>
      </c>
      <c r="D6003" s="33" t="str">
        <f>VLOOKUP(B6003,lookup!A:D,4,FALSE)</f>
        <v>E31000030</v>
      </c>
      <c r="E6003" s="33" t="s">
        <v>15</v>
      </c>
      <c r="F6003" s="1" t="s">
        <v>219</v>
      </c>
      <c r="G6003" s="33" t="s">
        <v>178</v>
      </c>
      <c r="H6003" s="34">
        <v>0</v>
      </c>
    </row>
    <row r="6004" spans="1:8" x14ac:dyDescent="0.35">
      <c r="A6004" s="33">
        <v>2015</v>
      </c>
      <c r="B6004" s="33" t="s">
        <v>122</v>
      </c>
      <c r="C6004" s="33" t="str">
        <f>VLOOKUP(B6004,lookup!A:D,3,FALSE)</f>
        <v>Non Metropolitan Fire Authorities</v>
      </c>
      <c r="D6004" s="33" t="str">
        <f>VLOOKUP(B6004,lookup!A:D,4,FALSE)</f>
        <v>E31000030</v>
      </c>
      <c r="E6004" s="33" t="s">
        <v>15</v>
      </c>
      <c r="F6004" s="1" t="s">
        <v>219</v>
      </c>
      <c r="G6004" s="33" t="s">
        <v>10</v>
      </c>
      <c r="H6004" s="34">
        <v>1</v>
      </c>
    </row>
    <row r="6005" spans="1:8" x14ac:dyDescent="0.35">
      <c r="A6005" s="33">
        <v>2015</v>
      </c>
      <c r="B6005" s="33" t="s">
        <v>122</v>
      </c>
      <c r="C6005" s="33" t="str">
        <f>VLOOKUP(B6005,lookup!A:D,3,FALSE)</f>
        <v>Non Metropolitan Fire Authorities</v>
      </c>
      <c r="D6005" s="33" t="str">
        <f>VLOOKUP(B6005,lookup!A:D,4,FALSE)</f>
        <v>E31000030</v>
      </c>
      <c r="E6005" s="33" t="s">
        <v>15</v>
      </c>
      <c r="F6005" s="1" t="s">
        <v>219</v>
      </c>
      <c r="G6005" s="33" t="s">
        <v>11</v>
      </c>
      <c r="H6005" s="34">
        <v>0</v>
      </c>
    </row>
    <row r="6006" spans="1:8" x14ac:dyDescent="0.35">
      <c r="A6006" s="33">
        <v>2015</v>
      </c>
      <c r="B6006" s="33" t="s">
        <v>122</v>
      </c>
      <c r="C6006" s="33" t="str">
        <f>VLOOKUP(B6006,lookup!A:D,3,FALSE)</f>
        <v>Non Metropolitan Fire Authorities</v>
      </c>
      <c r="D6006" s="33" t="str">
        <f>VLOOKUP(B6006,lookup!A:D,4,FALSE)</f>
        <v>E31000030</v>
      </c>
      <c r="E6006" s="33" t="s">
        <v>15</v>
      </c>
      <c r="F6006" s="1" t="s">
        <v>219</v>
      </c>
      <c r="G6006" s="33" t="s">
        <v>12</v>
      </c>
      <c r="H6006" s="34">
        <v>1</v>
      </c>
    </row>
    <row r="6007" spans="1:8" x14ac:dyDescent="0.35">
      <c r="A6007" s="33">
        <v>2015</v>
      </c>
      <c r="B6007" s="33" t="s">
        <v>122</v>
      </c>
      <c r="C6007" s="33" t="str">
        <f>VLOOKUP(B6007,lookup!A:D,3,FALSE)</f>
        <v>Non Metropolitan Fire Authorities</v>
      </c>
      <c r="D6007" s="33" t="str">
        <f>VLOOKUP(B6007,lookup!A:D,4,FALSE)</f>
        <v>E31000030</v>
      </c>
      <c r="E6007" s="33" t="s">
        <v>15</v>
      </c>
      <c r="F6007" s="1" t="s">
        <v>219</v>
      </c>
      <c r="G6007" s="33" t="s">
        <v>13</v>
      </c>
      <c r="H6007" s="34">
        <v>3</v>
      </c>
    </row>
    <row r="6008" spans="1:8" x14ac:dyDescent="0.35">
      <c r="A6008" s="33">
        <v>2015</v>
      </c>
      <c r="B6008" s="33" t="s">
        <v>122</v>
      </c>
      <c r="C6008" s="33" t="str">
        <f>VLOOKUP(B6008,lookup!A:D,3,FALSE)</f>
        <v>Non Metropolitan Fire Authorities</v>
      </c>
      <c r="D6008" s="33" t="str">
        <f>VLOOKUP(B6008,lookup!A:D,4,FALSE)</f>
        <v>E31000030</v>
      </c>
      <c r="E6008" s="33" t="s">
        <v>15</v>
      </c>
      <c r="F6008" s="1" t="s">
        <v>219</v>
      </c>
      <c r="G6008" s="33" t="s">
        <v>14</v>
      </c>
      <c r="H6008" s="34">
        <v>20</v>
      </c>
    </row>
    <row r="6009" spans="1:8" x14ac:dyDescent="0.35">
      <c r="A6009" s="33">
        <v>2015</v>
      </c>
      <c r="B6009" s="33" t="s">
        <v>122</v>
      </c>
      <c r="C6009" s="33" t="str">
        <f>VLOOKUP(B6009,lookup!A:D,3,FALSE)</f>
        <v>Non Metropolitan Fire Authorities</v>
      </c>
      <c r="D6009" s="33" t="str">
        <f>VLOOKUP(B6009,lookup!A:D,4,FALSE)</f>
        <v>E31000030</v>
      </c>
      <c r="E6009" s="33" t="s">
        <v>15</v>
      </c>
      <c r="F6009" s="1" t="s">
        <v>219</v>
      </c>
      <c r="G6009" s="33" t="s">
        <v>5</v>
      </c>
      <c r="H6009" s="34">
        <v>25</v>
      </c>
    </row>
    <row r="6010" spans="1:8" x14ac:dyDescent="0.35">
      <c r="A6010" s="33">
        <v>2015</v>
      </c>
      <c r="B6010" s="33" t="s">
        <v>122</v>
      </c>
      <c r="C6010" s="33" t="str">
        <f>VLOOKUP(B6010,lookup!A:D,3,FALSE)</f>
        <v>Non Metropolitan Fire Authorities</v>
      </c>
      <c r="D6010" s="33" t="str">
        <f>VLOOKUP(B6010,lookup!A:D,4,FALSE)</f>
        <v>E31000030</v>
      </c>
      <c r="E6010" s="33" t="s">
        <v>7</v>
      </c>
      <c r="F6010" s="1" t="s">
        <v>252</v>
      </c>
      <c r="G6010" s="33" t="s">
        <v>10</v>
      </c>
      <c r="H6010" s="34">
        <v>0</v>
      </c>
    </row>
    <row r="6011" spans="1:8" x14ac:dyDescent="0.35">
      <c r="A6011" s="33">
        <v>2015</v>
      </c>
      <c r="B6011" s="33" t="s">
        <v>122</v>
      </c>
      <c r="C6011" s="33" t="str">
        <f>VLOOKUP(B6011,lookup!A:D,3,FALSE)</f>
        <v>Non Metropolitan Fire Authorities</v>
      </c>
      <c r="D6011" s="33" t="str">
        <f>VLOOKUP(B6011,lookup!A:D,4,FALSE)</f>
        <v>E31000030</v>
      </c>
      <c r="E6011" s="33" t="s">
        <v>7</v>
      </c>
      <c r="F6011" s="1" t="s">
        <v>252</v>
      </c>
      <c r="G6011" s="33" t="s">
        <v>11</v>
      </c>
      <c r="H6011" s="34">
        <v>0</v>
      </c>
    </row>
    <row r="6012" spans="1:8" x14ac:dyDescent="0.35">
      <c r="A6012" s="33">
        <v>2015</v>
      </c>
      <c r="B6012" s="33" t="s">
        <v>122</v>
      </c>
      <c r="C6012" s="33" t="str">
        <f>VLOOKUP(B6012,lookup!A:D,3,FALSE)</f>
        <v>Non Metropolitan Fire Authorities</v>
      </c>
      <c r="D6012" s="33" t="str">
        <f>VLOOKUP(B6012,lookup!A:D,4,FALSE)</f>
        <v>E31000030</v>
      </c>
      <c r="E6012" s="33" t="s">
        <v>7</v>
      </c>
      <c r="F6012" s="1" t="s">
        <v>252</v>
      </c>
      <c r="G6012" s="33" t="s">
        <v>12</v>
      </c>
      <c r="H6012" s="34">
        <v>16</v>
      </c>
    </row>
    <row r="6013" spans="1:8" x14ac:dyDescent="0.35">
      <c r="A6013" s="33">
        <v>2015</v>
      </c>
      <c r="B6013" s="33" t="s">
        <v>122</v>
      </c>
      <c r="C6013" s="33" t="str">
        <f>VLOOKUP(B6013,lookup!A:D,3,FALSE)</f>
        <v>Non Metropolitan Fire Authorities</v>
      </c>
      <c r="D6013" s="33" t="str">
        <f>VLOOKUP(B6013,lookup!A:D,4,FALSE)</f>
        <v>E31000030</v>
      </c>
      <c r="E6013" s="33" t="s">
        <v>7</v>
      </c>
      <c r="F6013" s="1" t="s">
        <v>252</v>
      </c>
      <c r="G6013" s="33" t="s">
        <v>13</v>
      </c>
      <c r="H6013" s="34">
        <v>42</v>
      </c>
    </row>
    <row r="6014" spans="1:8" x14ac:dyDescent="0.35">
      <c r="A6014" s="33">
        <v>2015</v>
      </c>
      <c r="B6014" s="33" t="s">
        <v>122</v>
      </c>
      <c r="C6014" s="33" t="str">
        <f>VLOOKUP(B6014,lookup!A:D,3,FALSE)</f>
        <v>Non Metropolitan Fire Authorities</v>
      </c>
      <c r="D6014" s="33" t="str">
        <f>VLOOKUP(B6014,lookup!A:D,4,FALSE)</f>
        <v>E31000030</v>
      </c>
      <c r="E6014" s="33" t="s">
        <v>7</v>
      </c>
      <c r="F6014" s="1" t="s">
        <v>252</v>
      </c>
      <c r="G6014" s="33" t="s">
        <v>14</v>
      </c>
      <c r="H6014" s="34">
        <v>180</v>
      </c>
    </row>
    <row r="6015" spans="1:8" x14ac:dyDescent="0.35">
      <c r="A6015" s="33">
        <v>2015</v>
      </c>
      <c r="B6015" s="33" t="s">
        <v>122</v>
      </c>
      <c r="C6015" s="33" t="str">
        <f>VLOOKUP(B6015,lookup!A:D,3,FALSE)</f>
        <v>Non Metropolitan Fire Authorities</v>
      </c>
      <c r="D6015" s="33" t="str">
        <f>VLOOKUP(B6015,lookup!A:D,4,FALSE)</f>
        <v>E31000030</v>
      </c>
      <c r="E6015" s="33" t="s">
        <v>7</v>
      </c>
      <c r="F6015" s="1" t="s">
        <v>252</v>
      </c>
      <c r="G6015" s="33" t="s">
        <v>5</v>
      </c>
      <c r="H6015" s="34">
        <v>238</v>
      </c>
    </row>
    <row r="6016" spans="1:8" x14ac:dyDescent="0.35">
      <c r="A6016" s="33">
        <v>2015</v>
      </c>
      <c r="B6016" s="33" t="s">
        <v>122</v>
      </c>
      <c r="C6016" s="33" t="str">
        <f>VLOOKUP(B6016,lookup!A:D,3,FALSE)</f>
        <v>Non Metropolitan Fire Authorities</v>
      </c>
      <c r="D6016" s="33" t="str">
        <f>VLOOKUP(B6016,lookup!A:D,4,FALSE)</f>
        <v>E31000030</v>
      </c>
      <c r="E6016" s="33" t="s">
        <v>15</v>
      </c>
      <c r="F6016" s="1" t="s">
        <v>252</v>
      </c>
      <c r="G6016" s="33" t="s">
        <v>10</v>
      </c>
      <c r="H6016" s="34">
        <v>0</v>
      </c>
    </row>
    <row r="6017" spans="1:8" x14ac:dyDescent="0.35">
      <c r="A6017" s="33">
        <v>2015</v>
      </c>
      <c r="B6017" s="33" t="s">
        <v>122</v>
      </c>
      <c r="C6017" s="33" t="str">
        <f>VLOOKUP(B6017,lookup!A:D,3,FALSE)</f>
        <v>Non Metropolitan Fire Authorities</v>
      </c>
      <c r="D6017" s="33" t="str">
        <f>VLOOKUP(B6017,lookup!A:D,4,FALSE)</f>
        <v>E31000030</v>
      </c>
      <c r="E6017" s="33" t="s">
        <v>15</v>
      </c>
      <c r="F6017" s="1" t="s">
        <v>252</v>
      </c>
      <c r="G6017" s="33" t="s">
        <v>11</v>
      </c>
      <c r="H6017" s="34">
        <v>0</v>
      </c>
    </row>
    <row r="6018" spans="1:8" x14ac:dyDescent="0.35">
      <c r="A6018" s="33">
        <v>2015</v>
      </c>
      <c r="B6018" s="33" t="s">
        <v>122</v>
      </c>
      <c r="C6018" s="33" t="str">
        <f>VLOOKUP(B6018,lookup!A:D,3,FALSE)</f>
        <v>Non Metropolitan Fire Authorities</v>
      </c>
      <c r="D6018" s="33" t="str">
        <f>VLOOKUP(B6018,lookup!A:D,4,FALSE)</f>
        <v>E31000030</v>
      </c>
      <c r="E6018" s="33" t="s">
        <v>15</v>
      </c>
      <c r="F6018" s="1" t="s">
        <v>252</v>
      </c>
      <c r="G6018" s="33" t="s">
        <v>12</v>
      </c>
      <c r="H6018" s="34">
        <v>0</v>
      </c>
    </row>
    <row r="6019" spans="1:8" x14ac:dyDescent="0.35">
      <c r="A6019" s="33">
        <v>2015</v>
      </c>
      <c r="B6019" s="33" t="s">
        <v>122</v>
      </c>
      <c r="C6019" s="33" t="str">
        <f>VLOOKUP(B6019,lookup!A:D,3,FALSE)</f>
        <v>Non Metropolitan Fire Authorities</v>
      </c>
      <c r="D6019" s="33" t="str">
        <f>VLOOKUP(B6019,lookup!A:D,4,FALSE)</f>
        <v>E31000030</v>
      </c>
      <c r="E6019" s="33" t="s">
        <v>15</v>
      </c>
      <c r="F6019" s="1" t="s">
        <v>252</v>
      </c>
      <c r="G6019" s="33" t="s">
        <v>13</v>
      </c>
      <c r="H6019" s="34">
        <v>1</v>
      </c>
    </row>
    <row r="6020" spans="1:8" x14ac:dyDescent="0.35">
      <c r="A6020" s="33">
        <v>2015</v>
      </c>
      <c r="B6020" s="33" t="s">
        <v>122</v>
      </c>
      <c r="C6020" s="33" t="str">
        <f>VLOOKUP(B6020,lookup!A:D,3,FALSE)</f>
        <v>Non Metropolitan Fire Authorities</v>
      </c>
      <c r="D6020" s="33" t="str">
        <f>VLOOKUP(B6020,lookup!A:D,4,FALSE)</f>
        <v>E31000030</v>
      </c>
      <c r="E6020" s="33" t="s">
        <v>15</v>
      </c>
      <c r="F6020" s="1" t="s">
        <v>252</v>
      </c>
      <c r="G6020" s="33" t="s">
        <v>14</v>
      </c>
      <c r="H6020" s="34">
        <v>4</v>
      </c>
    </row>
    <row r="6021" spans="1:8" x14ac:dyDescent="0.35">
      <c r="A6021" s="33">
        <v>2015</v>
      </c>
      <c r="B6021" s="33" t="s">
        <v>122</v>
      </c>
      <c r="C6021" s="33" t="str">
        <f>VLOOKUP(B6021,lookup!A:D,3,FALSE)</f>
        <v>Non Metropolitan Fire Authorities</v>
      </c>
      <c r="D6021" s="33" t="str">
        <f>VLOOKUP(B6021,lookup!A:D,4,FALSE)</f>
        <v>E31000030</v>
      </c>
      <c r="E6021" s="33" t="s">
        <v>15</v>
      </c>
      <c r="F6021" s="1" t="s">
        <v>252</v>
      </c>
      <c r="G6021" s="33" t="s">
        <v>5</v>
      </c>
      <c r="H6021" s="34">
        <v>5</v>
      </c>
    </row>
    <row r="6022" spans="1:8" x14ac:dyDescent="0.35">
      <c r="A6022" s="33">
        <v>2015</v>
      </c>
      <c r="B6022" s="33" t="s">
        <v>125</v>
      </c>
      <c r="C6022" s="33" t="str">
        <f>VLOOKUP(B6022,lookup!A:D,3,FALSE)</f>
        <v>Non Metropolitan Fire Authorities</v>
      </c>
      <c r="D6022" s="33" t="str">
        <f>VLOOKUP(B6022,lookup!A:D,4,FALSE)</f>
        <v>E31000031</v>
      </c>
      <c r="E6022" s="33" t="s">
        <v>7</v>
      </c>
      <c r="F6022" s="1" t="s">
        <v>219</v>
      </c>
      <c r="G6022" s="33" t="s">
        <v>8</v>
      </c>
      <c r="H6022" s="34">
        <v>3</v>
      </c>
    </row>
    <row r="6023" spans="1:8" x14ac:dyDescent="0.35">
      <c r="A6023" s="33">
        <v>2015</v>
      </c>
      <c r="B6023" s="33" t="s">
        <v>125</v>
      </c>
      <c r="C6023" s="33" t="str">
        <f>VLOOKUP(B6023,lookup!A:D,3,FALSE)</f>
        <v>Non Metropolitan Fire Authorities</v>
      </c>
      <c r="D6023" s="33" t="str">
        <f>VLOOKUP(B6023,lookup!A:D,4,FALSE)</f>
        <v>E31000031</v>
      </c>
      <c r="E6023" s="33" t="s">
        <v>7</v>
      </c>
      <c r="F6023" s="1" t="s">
        <v>219</v>
      </c>
      <c r="G6023" s="33" t="s">
        <v>178</v>
      </c>
      <c r="H6023" s="34">
        <v>4</v>
      </c>
    </row>
    <row r="6024" spans="1:8" x14ac:dyDescent="0.35">
      <c r="A6024" s="33">
        <v>2015</v>
      </c>
      <c r="B6024" s="33" t="s">
        <v>125</v>
      </c>
      <c r="C6024" s="33" t="str">
        <f>VLOOKUP(B6024,lookup!A:D,3,FALSE)</f>
        <v>Non Metropolitan Fire Authorities</v>
      </c>
      <c r="D6024" s="33" t="str">
        <f>VLOOKUP(B6024,lookup!A:D,4,FALSE)</f>
        <v>E31000031</v>
      </c>
      <c r="E6024" s="33" t="s">
        <v>7</v>
      </c>
      <c r="F6024" s="1" t="s">
        <v>219</v>
      </c>
      <c r="G6024" s="33" t="s">
        <v>10</v>
      </c>
      <c r="H6024" s="34">
        <v>8</v>
      </c>
    </row>
    <row r="6025" spans="1:8" x14ac:dyDescent="0.35">
      <c r="A6025" s="33">
        <v>2015</v>
      </c>
      <c r="B6025" s="33" t="s">
        <v>125</v>
      </c>
      <c r="C6025" s="33" t="str">
        <f>VLOOKUP(B6025,lookup!A:D,3,FALSE)</f>
        <v>Non Metropolitan Fire Authorities</v>
      </c>
      <c r="D6025" s="33" t="str">
        <f>VLOOKUP(B6025,lookup!A:D,4,FALSE)</f>
        <v>E31000031</v>
      </c>
      <c r="E6025" s="33" t="s">
        <v>7</v>
      </c>
      <c r="F6025" s="1" t="s">
        <v>219</v>
      </c>
      <c r="G6025" s="33" t="s">
        <v>11</v>
      </c>
      <c r="H6025" s="34">
        <v>28</v>
      </c>
    </row>
    <row r="6026" spans="1:8" x14ac:dyDescent="0.35">
      <c r="A6026" s="33">
        <v>2015</v>
      </c>
      <c r="B6026" s="33" t="s">
        <v>125</v>
      </c>
      <c r="C6026" s="33" t="str">
        <f>VLOOKUP(B6026,lookup!A:D,3,FALSE)</f>
        <v>Non Metropolitan Fire Authorities</v>
      </c>
      <c r="D6026" s="33" t="str">
        <f>VLOOKUP(B6026,lookup!A:D,4,FALSE)</f>
        <v>E31000031</v>
      </c>
      <c r="E6026" s="33" t="s">
        <v>7</v>
      </c>
      <c r="F6026" s="1" t="s">
        <v>219</v>
      </c>
      <c r="G6026" s="33" t="s">
        <v>12</v>
      </c>
      <c r="H6026" s="34">
        <v>52</v>
      </c>
    </row>
    <row r="6027" spans="1:8" x14ac:dyDescent="0.35">
      <c r="A6027" s="33">
        <v>2015</v>
      </c>
      <c r="B6027" s="33" t="s">
        <v>125</v>
      </c>
      <c r="C6027" s="33" t="str">
        <f>VLOOKUP(B6027,lookup!A:D,3,FALSE)</f>
        <v>Non Metropolitan Fire Authorities</v>
      </c>
      <c r="D6027" s="33" t="str">
        <f>VLOOKUP(B6027,lookup!A:D,4,FALSE)</f>
        <v>E31000031</v>
      </c>
      <c r="E6027" s="33" t="s">
        <v>7</v>
      </c>
      <c r="F6027" s="1" t="s">
        <v>219</v>
      </c>
      <c r="G6027" s="33" t="s">
        <v>13</v>
      </c>
      <c r="H6027" s="34">
        <v>24</v>
      </c>
    </row>
    <row r="6028" spans="1:8" x14ac:dyDescent="0.35">
      <c r="A6028" s="33">
        <v>2015</v>
      </c>
      <c r="B6028" s="33" t="s">
        <v>125</v>
      </c>
      <c r="C6028" s="33" t="str">
        <f>VLOOKUP(B6028,lookup!A:D,3,FALSE)</f>
        <v>Non Metropolitan Fire Authorities</v>
      </c>
      <c r="D6028" s="33" t="str">
        <f>VLOOKUP(B6028,lookup!A:D,4,FALSE)</f>
        <v>E31000031</v>
      </c>
      <c r="E6028" s="33" t="s">
        <v>7</v>
      </c>
      <c r="F6028" s="1" t="s">
        <v>219</v>
      </c>
      <c r="G6028" s="33" t="s">
        <v>14</v>
      </c>
      <c r="H6028" s="34">
        <v>108</v>
      </c>
    </row>
    <row r="6029" spans="1:8" x14ac:dyDescent="0.35">
      <c r="A6029" s="33">
        <v>2015</v>
      </c>
      <c r="B6029" s="33" t="s">
        <v>125</v>
      </c>
      <c r="C6029" s="33" t="str">
        <f>VLOOKUP(B6029,lookup!A:D,3,FALSE)</f>
        <v>Non Metropolitan Fire Authorities</v>
      </c>
      <c r="D6029" s="33" t="str">
        <f>VLOOKUP(B6029,lookup!A:D,4,FALSE)</f>
        <v>E31000031</v>
      </c>
      <c r="E6029" s="33" t="s">
        <v>7</v>
      </c>
      <c r="F6029" s="1" t="s">
        <v>219</v>
      </c>
      <c r="G6029" s="33" t="s">
        <v>5</v>
      </c>
      <c r="H6029" s="34">
        <v>227</v>
      </c>
    </row>
    <row r="6030" spans="1:8" x14ac:dyDescent="0.35">
      <c r="A6030" s="33">
        <v>2015</v>
      </c>
      <c r="B6030" s="33" t="s">
        <v>125</v>
      </c>
      <c r="C6030" s="33" t="str">
        <f>VLOOKUP(B6030,lookup!A:D,3,FALSE)</f>
        <v>Non Metropolitan Fire Authorities</v>
      </c>
      <c r="D6030" s="33" t="str">
        <f>VLOOKUP(B6030,lookup!A:D,4,FALSE)</f>
        <v>E31000031</v>
      </c>
      <c r="E6030" s="33" t="s">
        <v>15</v>
      </c>
      <c r="F6030" s="1" t="s">
        <v>219</v>
      </c>
      <c r="G6030" s="33" t="s">
        <v>8</v>
      </c>
      <c r="H6030" s="34">
        <v>0</v>
      </c>
    </row>
    <row r="6031" spans="1:8" x14ac:dyDescent="0.35">
      <c r="A6031" s="33">
        <v>2015</v>
      </c>
      <c r="B6031" s="33" t="s">
        <v>125</v>
      </c>
      <c r="C6031" s="33" t="str">
        <f>VLOOKUP(B6031,lookup!A:D,3,FALSE)</f>
        <v>Non Metropolitan Fire Authorities</v>
      </c>
      <c r="D6031" s="33" t="str">
        <f>VLOOKUP(B6031,lookup!A:D,4,FALSE)</f>
        <v>E31000031</v>
      </c>
      <c r="E6031" s="33" t="s">
        <v>15</v>
      </c>
      <c r="F6031" s="1" t="s">
        <v>219</v>
      </c>
      <c r="G6031" s="33" t="s">
        <v>178</v>
      </c>
      <c r="H6031" s="34">
        <v>0</v>
      </c>
    </row>
    <row r="6032" spans="1:8" x14ac:dyDescent="0.35">
      <c r="A6032" s="33">
        <v>2015</v>
      </c>
      <c r="B6032" s="33" t="s">
        <v>125</v>
      </c>
      <c r="C6032" s="33" t="str">
        <f>VLOOKUP(B6032,lookup!A:D,3,FALSE)</f>
        <v>Non Metropolitan Fire Authorities</v>
      </c>
      <c r="D6032" s="33" t="str">
        <f>VLOOKUP(B6032,lookup!A:D,4,FALSE)</f>
        <v>E31000031</v>
      </c>
      <c r="E6032" s="33" t="s">
        <v>15</v>
      </c>
      <c r="F6032" s="1" t="s">
        <v>219</v>
      </c>
      <c r="G6032" s="33" t="s">
        <v>10</v>
      </c>
      <c r="H6032" s="34">
        <v>0</v>
      </c>
    </row>
    <row r="6033" spans="1:8" x14ac:dyDescent="0.35">
      <c r="A6033" s="33">
        <v>2015</v>
      </c>
      <c r="B6033" s="33" t="s">
        <v>125</v>
      </c>
      <c r="C6033" s="33" t="str">
        <f>VLOOKUP(B6033,lookup!A:D,3,FALSE)</f>
        <v>Non Metropolitan Fire Authorities</v>
      </c>
      <c r="D6033" s="33" t="str">
        <f>VLOOKUP(B6033,lookup!A:D,4,FALSE)</f>
        <v>E31000031</v>
      </c>
      <c r="E6033" s="33" t="s">
        <v>15</v>
      </c>
      <c r="F6033" s="1" t="s">
        <v>219</v>
      </c>
      <c r="G6033" s="33" t="s">
        <v>11</v>
      </c>
      <c r="H6033" s="34">
        <v>2</v>
      </c>
    </row>
    <row r="6034" spans="1:8" x14ac:dyDescent="0.35">
      <c r="A6034" s="33">
        <v>2015</v>
      </c>
      <c r="B6034" s="33" t="s">
        <v>125</v>
      </c>
      <c r="C6034" s="33" t="str">
        <f>VLOOKUP(B6034,lookup!A:D,3,FALSE)</f>
        <v>Non Metropolitan Fire Authorities</v>
      </c>
      <c r="D6034" s="33" t="str">
        <f>VLOOKUP(B6034,lookup!A:D,4,FALSE)</f>
        <v>E31000031</v>
      </c>
      <c r="E6034" s="33" t="s">
        <v>15</v>
      </c>
      <c r="F6034" s="1" t="s">
        <v>219</v>
      </c>
      <c r="G6034" s="33" t="s">
        <v>12</v>
      </c>
      <c r="H6034" s="34">
        <v>2</v>
      </c>
    </row>
    <row r="6035" spans="1:8" x14ac:dyDescent="0.35">
      <c r="A6035" s="33">
        <v>2015</v>
      </c>
      <c r="B6035" s="33" t="s">
        <v>125</v>
      </c>
      <c r="C6035" s="33" t="str">
        <f>VLOOKUP(B6035,lookup!A:D,3,FALSE)</f>
        <v>Non Metropolitan Fire Authorities</v>
      </c>
      <c r="D6035" s="33" t="str">
        <f>VLOOKUP(B6035,lookup!A:D,4,FALSE)</f>
        <v>E31000031</v>
      </c>
      <c r="E6035" s="33" t="s">
        <v>15</v>
      </c>
      <c r="F6035" s="1" t="s">
        <v>219</v>
      </c>
      <c r="G6035" s="33" t="s">
        <v>13</v>
      </c>
      <c r="H6035" s="34">
        <v>1</v>
      </c>
    </row>
    <row r="6036" spans="1:8" x14ac:dyDescent="0.35">
      <c r="A6036" s="33">
        <v>2015</v>
      </c>
      <c r="B6036" s="33" t="s">
        <v>125</v>
      </c>
      <c r="C6036" s="33" t="str">
        <f>VLOOKUP(B6036,lookup!A:D,3,FALSE)</f>
        <v>Non Metropolitan Fire Authorities</v>
      </c>
      <c r="D6036" s="33" t="str">
        <f>VLOOKUP(B6036,lookup!A:D,4,FALSE)</f>
        <v>E31000031</v>
      </c>
      <c r="E6036" s="33" t="s">
        <v>15</v>
      </c>
      <c r="F6036" s="1" t="s">
        <v>219</v>
      </c>
      <c r="G6036" s="33" t="s">
        <v>14</v>
      </c>
      <c r="H6036" s="34">
        <v>5</v>
      </c>
    </row>
    <row r="6037" spans="1:8" x14ac:dyDescent="0.35">
      <c r="A6037" s="33">
        <v>2015</v>
      </c>
      <c r="B6037" s="33" t="s">
        <v>125</v>
      </c>
      <c r="C6037" s="33" t="str">
        <f>VLOOKUP(B6037,lookup!A:D,3,FALSE)</f>
        <v>Non Metropolitan Fire Authorities</v>
      </c>
      <c r="D6037" s="33" t="str">
        <f>VLOOKUP(B6037,lookup!A:D,4,FALSE)</f>
        <v>E31000031</v>
      </c>
      <c r="E6037" s="33" t="s">
        <v>15</v>
      </c>
      <c r="F6037" s="1" t="s">
        <v>219</v>
      </c>
      <c r="G6037" s="33" t="s">
        <v>5</v>
      </c>
      <c r="H6037" s="34">
        <v>10</v>
      </c>
    </row>
    <row r="6038" spans="1:8" x14ac:dyDescent="0.35">
      <c r="A6038" s="33">
        <v>2015</v>
      </c>
      <c r="B6038" s="33" t="s">
        <v>125</v>
      </c>
      <c r="C6038" s="33" t="str">
        <f>VLOOKUP(B6038,lookup!A:D,3,FALSE)</f>
        <v>Non Metropolitan Fire Authorities</v>
      </c>
      <c r="D6038" s="33" t="str">
        <f>VLOOKUP(B6038,lookup!A:D,4,FALSE)</f>
        <v>E31000031</v>
      </c>
      <c r="E6038" s="33" t="s">
        <v>7</v>
      </c>
      <c r="F6038" s="1" t="s">
        <v>252</v>
      </c>
      <c r="G6038" s="33" t="s">
        <v>10</v>
      </c>
      <c r="H6038" s="34">
        <v>0</v>
      </c>
    </row>
    <row r="6039" spans="1:8" x14ac:dyDescent="0.35">
      <c r="A6039" s="33">
        <v>2015</v>
      </c>
      <c r="B6039" s="33" t="s">
        <v>125</v>
      </c>
      <c r="C6039" s="33" t="str">
        <f>VLOOKUP(B6039,lookup!A:D,3,FALSE)</f>
        <v>Non Metropolitan Fire Authorities</v>
      </c>
      <c r="D6039" s="33" t="str">
        <f>VLOOKUP(B6039,lookup!A:D,4,FALSE)</f>
        <v>E31000031</v>
      </c>
      <c r="E6039" s="33" t="s">
        <v>7</v>
      </c>
      <c r="F6039" s="1" t="s">
        <v>252</v>
      </c>
      <c r="G6039" s="33" t="s">
        <v>11</v>
      </c>
      <c r="H6039" s="34">
        <v>0</v>
      </c>
    </row>
    <row r="6040" spans="1:8" x14ac:dyDescent="0.35">
      <c r="A6040" s="33">
        <v>2015</v>
      </c>
      <c r="B6040" s="33" t="s">
        <v>125</v>
      </c>
      <c r="C6040" s="33" t="str">
        <f>VLOOKUP(B6040,lookup!A:D,3,FALSE)</f>
        <v>Non Metropolitan Fire Authorities</v>
      </c>
      <c r="D6040" s="33" t="str">
        <f>VLOOKUP(B6040,lookup!A:D,4,FALSE)</f>
        <v>E31000031</v>
      </c>
      <c r="E6040" s="33" t="s">
        <v>7</v>
      </c>
      <c r="F6040" s="1" t="s">
        <v>252</v>
      </c>
      <c r="G6040" s="33" t="s">
        <v>12</v>
      </c>
      <c r="H6040" s="34">
        <v>23</v>
      </c>
    </row>
    <row r="6041" spans="1:8" x14ac:dyDescent="0.35">
      <c r="A6041" s="33">
        <v>2015</v>
      </c>
      <c r="B6041" s="33" t="s">
        <v>125</v>
      </c>
      <c r="C6041" s="33" t="str">
        <f>VLOOKUP(B6041,lookup!A:D,3,FALSE)</f>
        <v>Non Metropolitan Fire Authorities</v>
      </c>
      <c r="D6041" s="33" t="str">
        <f>VLOOKUP(B6041,lookup!A:D,4,FALSE)</f>
        <v>E31000031</v>
      </c>
      <c r="E6041" s="33" t="s">
        <v>7</v>
      </c>
      <c r="F6041" s="1" t="s">
        <v>252</v>
      </c>
      <c r="G6041" s="33" t="s">
        <v>13</v>
      </c>
      <c r="H6041" s="34">
        <v>57</v>
      </c>
    </row>
    <row r="6042" spans="1:8" x14ac:dyDescent="0.35">
      <c r="A6042" s="33">
        <v>2015</v>
      </c>
      <c r="B6042" s="33" t="s">
        <v>125</v>
      </c>
      <c r="C6042" s="33" t="str">
        <f>VLOOKUP(B6042,lookup!A:D,3,FALSE)</f>
        <v>Non Metropolitan Fire Authorities</v>
      </c>
      <c r="D6042" s="33" t="str">
        <f>VLOOKUP(B6042,lookup!A:D,4,FALSE)</f>
        <v>E31000031</v>
      </c>
      <c r="E6042" s="33" t="s">
        <v>7</v>
      </c>
      <c r="F6042" s="1" t="s">
        <v>252</v>
      </c>
      <c r="G6042" s="33" t="s">
        <v>14</v>
      </c>
      <c r="H6042" s="34">
        <v>226</v>
      </c>
    </row>
    <row r="6043" spans="1:8" x14ac:dyDescent="0.35">
      <c r="A6043" s="33">
        <v>2015</v>
      </c>
      <c r="B6043" s="33" t="s">
        <v>125</v>
      </c>
      <c r="C6043" s="33" t="str">
        <f>VLOOKUP(B6043,lookup!A:D,3,FALSE)</f>
        <v>Non Metropolitan Fire Authorities</v>
      </c>
      <c r="D6043" s="33" t="str">
        <f>VLOOKUP(B6043,lookup!A:D,4,FALSE)</f>
        <v>E31000031</v>
      </c>
      <c r="E6043" s="33" t="s">
        <v>7</v>
      </c>
      <c r="F6043" s="1" t="s">
        <v>252</v>
      </c>
      <c r="G6043" s="33" t="s">
        <v>5</v>
      </c>
      <c r="H6043" s="34">
        <v>306</v>
      </c>
    </row>
    <row r="6044" spans="1:8" x14ac:dyDescent="0.35">
      <c r="A6044" s="33">
        <v>2015</v>
      </c>
      <c r="B6044" s="33" t="s">
        <v>125</v>
      </c>
      <c r="C6044" s="33" t="str">
        <f>VLOOKUP(B6044,lookup!A:D,3,FALSE)</f>
        <v>Non Metropolitan Fire Authorities</v>
      </c>
      <c r="D6044" s="33" t="str">
        <f>VLOOKUP(B6044,lookup!A:D,4,FALSE)</f>
        <v>E31000031</v>
      </c>
      <c r="E6044" s="33" t="s">
        <v>15</v>
      </c>
      <c r="F6044" s="1" t="s">
        <v>252</v>
      </c>
      <c r="G6044" s="33" t="s">
        <v>10</v>
      </c>
      <c r="H6044" s="34">
        <v>0</v>
      </c>
    </row>
    <row r="6045" spans="1:8" x14ac:dyDescent="0.35">
      <c r="A6045" s="33">
        <v>2015</v>
      </c>
      <c r="B6045" s="33" t="s">
        <v>125</v>
      </c>
      <c r="C6045" s="33" t="str">
        <f>VLOOKUP(B6045,lookup!A:D,3,FALSE)</f>
        <v>Non Metropolitan Fire Authorities</v>
      </c>
      <c r="D6045" s="33" t="str">
        <f>VLOOKUP(B6045,lookup!A:D,4,FALSE)</f>
        <v>E31000031</v>
      </c>
      <c r="E6045" s="33" t="s">
        <v>15</v>
      </c>
      <c r="F6045" s="1" t="s">
        <v>252</v>
      </c>
      <c r="G6045" s="33" t="s">
        <v>11</v>
      </c>
      <c r="H6045" s="34">
        <v>0</v>
      </c>
    </row>
    <row r="6046" spans="1:8" x14ac:dyDescent="0.35">
      <c r="A6046" s="33">
        <v>2015</v>
      </c>
      <c r="B6046" s="33" t="s">
        <v>125</v>
      </c>
      <c r="C6046" s="33" t="str">
        <f>VLOOKUP(B6046,lookup!A:D,3,FALSE)</f>
        <v>Non Metropolitan Fire Authorities</v>
      </c>
      <c r="D6046" s="33" t="str">
        <f>VLOOKUP(B6046,lookup!A:D,4,FALSE)</f>
        <v>E31000031</v>
      </c>
      <c r="E6046" s="33" t="s">
        <v>15</v>
      </c>
      <c r="F6046" s="1" t="s">
        <v>252</v>
      </c>
      <c r="G6046" s="33" t="s">
        <v>12</v>
      </c>
      <c r="H6046" s="34">
        <v>1</v>
      </c>
    </row>
    <row r="6047" spans="1:8" x14ac:dyDescent="0.35">
      <c r="A6047" s="33">
        <v>2015</v>
      </c>
      <c r="B6047" s="33" t="s">
        <v>125</v>
      </c>
      <c r="C6047" s="33" t="str">
        <f>VLOOKUP(B6047,lookup!A:D,3,FALSE)</f>
        <v>Non Metropolitan Fire Authorities</v>
      </c>
      <c r="D6047" s="33" t="str">
        <f>VLOOKUP(B6047,lookup!A:D,4,FALSE)</f>
        <v>E31000031</v>
      </c>
      <c r="E6047" s="33" t="s">
        <v>15</v>
      </c>
      <c r="F6047" s="1" t="s">
        <v>252</v>
      </c>
      <c r="G6047" s="33" t="s">
        <v>13</v>
      </c>
      <c r="H6047" s="34">
        <v>1</v>
      </c>
    </row>
    <row r="6048" spans="1:8" x14ac:dyDescent="0.35">
      <c r="A6048" s="33">
        <v>2015</v>
      </c>
      <c r="B6048" s="33" t="s">
        <v>125</v>
      </c>
      <c r="C6048" s="33" t="str">
        <f>VLOOKUP(B6048,lookup!A:D,3,FALSE)</f>
        <v>Non Metropolitan Fire Authorities</v>
      </c>
      <c r="D6048" s="33" t="str">
        <f>VLOOKUP(B6048,lookup!A:D,4,FALSE)</f>
        <v>E31000031</v>
      </c>
      <c r="E6048" s="33" t="s">
        <v>15</v>
      </c>
      <c r="F6048" s="1" t="s">
        <v>252</v>
      </c>
      <c r="G6048" s="33" t="s">
        <v>14</v>
      </c>
      <c r="H6048" s="34">
        <v>29</v>
      </c>
    </row>
    <row r="6049" spans="1:8" x14ac:dyDescent="0.35">
      <c r="A6049" s="33">
        <v>2015</v>
      </c>
      <c r="B6049" s="33" t="s">
        <v>125</v>
      </c>
      <c r="C6049" s="33" t="str">
        <f>VLOOKUP(B6049,lookup!A:D,3,FALSE)</f>
        <v>Non Metropolitan Fire Authorities</v>
      </c>
      <c r="D6049" s="33" t="str">
        <f>VLOOKUP(B6049,lookup!A:D,4,FALSE)</f>
        <v>E31000031</v>
      </c>
      <c r="E6049" s="33" t="s">
        <v>15</v>
      </c>
      <c r="F6049" s="1" t="s">
        <v>252</v>
      </c>
      <c r="G6049" s="33" t="s">
        <v>5</v>
      </c>
      <c r="H6049" s="34">
        <v>31</v>
      </c>
    </row>
    <row r="6050" spans="1:8" x14ac:dyDescent="0.35">
      <c r="A6050" s="33">
        <v>2015</v>
      </c>
      <c r="B6050" s="33" t="s">
        <v>128</v>
      </c>
      <c r="C6050" s="33" t="str">
        <f>VLOOKUP(B6050,lookup!A:D,3,FALSE)</f>
        <v>Non Metropolitan Fire Authorities</v>
      </c>
      <c r="D6050" s="33" t="str">
        <f>VLOOKUP(B6050,lookup!A:D,4,FALSE)</f>
        <v>E31000032</v>
      </c>
      <c r="E6050" s="33" t="s">
        <v>7</v>
      </c>
      <c r="F6050" s="1" t="s">
        <v>219</v>
      </c>
      <c r="G6050" s="33" t="s">
        <v>8</v>
      </c>
      <c r="H6050" s="34">
        <v>2</v>
      </c>
    </row>
    <row r="6051" spans="1:8" x14ac:dyDescent="0.35">
      <c r="A6051" s="33">
        <v>2015</v>
      </c>
      <c r="B6051" s="33" t="s">
        <v>128</v>
      </c>
      <c r="C6051" s="33" t="str">
        <f>VLOOKUP(B6051,lookup!A:D,3,FALSE)</f>
        <v>Non Metropolitan Fire Authorities</v>
      </c>
      <c r="D6051" s="33" t="str">
        <f>VLOOKUP(B6051,lookup!A:D,4,FALSE)</f>
        <v>E31000032</v>
      </c>
      <c r="E6051" s="33" t="s">
        <v>7</v>
      </c>
      <c r="F6051" s="1" t="s">
        <v>219</v>
      </c>
      <c r="G6051" s="33" t="s">
        <v>178</v>
      </c>
      <c r="H6051" s="34">
        <v>4</v>
      </c>
    </row>
    <row r="6052" spans="1:8" x14ac:dyDescent="0.35">
      <c r="A6052" s="33">
        <v>2015</v>
      </c>
      <c r="B6052" s="33" t="s">
        <v>128</v>
      </c>
      <c r="C6052" s="33" t="str">
        <f>VLOOKUP(B6052,lookup!A:D,3,FALSE)</f>
        <v>Non Metropolitan Fire Authorities</v>
      </c>
      <c r="D6052" s="33" t="str">
        <f>VLOOKUP(B6052,lookup!A:D,4,FALSE)</f>
        <v>E31000032</v>
      </c>
      <c r="E6052" s="33" t="s">
        <v>7</v>
      </c>
      <c r="F6052" s="1" t="s">
        <v>219</v>
      </c>
      <c r="G6052" s="33" t="s">
        <v>10</v>
      </c>
      <c r="H6052" s="34">
        <v>6</v>
      </c>
    </row>
    <row r="6053" spans="1:8" x14ac:dyDescent="0.35">
      <c r="A6053" s="33">
        <v>2015</v>
      </c>
      <c r="B6053" s="33" t="s">
        <v>128</v>
      </c>
      <c r="C6053" s="33" t="str">
        <f>VLOOKUP(B6053,lookup!A:D,3,FALSE)</f>
        <v>Non Metropolitan Fire Authorities</v>
      </c>
      <c r="D6053" s="33" t="str">
        <f>VLOOKUP(B6053,lookup!A:D,4,FALSE)</f>
        <v>E31000032</v>
      </c>
      <c r="E6053" s="33" t="s">
        <v>7</v>
      </c>
      <c r="F6053" s="1" t="s">
        <v>219</v>
      </c>
      <c r="G6053" s="33" t="s">
        <v>11</v>
      </c>
      <c r="H6053" s="34">
        <v>12</v>
      </c>
    </row>
    <row r="6054" spans="1:8" x14ac:dyDescent="0.35">
      <c r="A6054" s="33">
        <v>2015</v>
      </c>
      <c r="B6054" s="33" t="s">
        <v>128</v>
      </c>
      <c r="C6054" s="33" t="str">
        <f>VLOOKUP(B6054,lookup!A:D,3,FALSE)</f>
        <v>Non Metropolitan Fire Authorities</v>
      </c>
      <c r="D6054" s="33" t="str">
        <f>VLOOKUP(B6054,lookup!A:D,4,FALSE)</f>
        <v>E31000032</v>
      </c>
      <c r="E6054" s="33" t="s">
        <v>7</v>
      </c>
      <c r="F6054" s="1" t="s">
        <v>219</v>
      </c>
      <c r="G6054" s="33" t="s">
        <v>12</v>
      </c>
      <c r="H6054" s="34">
        <v>24</v>
      </c>
    </row>
    <row r="6055" spans="1:8" x14ac:dyDescent="0.35">
      <c r="A6055" s="33">
        <v>2015</v>
      </c>
      <c r="B6055" s="33" t="s">
        <v>128</v>
      </c>
      <c r="C6055" s="33" t="str">
        <f>VLOOKUP(B6055,lookup!A:D,3,FALSE)</f>
        <v>Non Metropolitan Fire Authorities</v>
      </c>
      <c r="D6055" s="33" t="str">
        <f>VLOOKUP(B6055,lookup!A:D,4,FALSE)</f>
        <v>E31000032</v>
      </c>
      <c r="E6055" s="33" t="s">
        <v>7</v>
      </c>
      <c r="F6055" s="1" t="s">
        <v>219</v>
      </c>
      <c r="G6055" s="33" t="s">
        <v>13</v>
      </c>
      <c r="H6055" s="34">
        <v>21</v>
      </c>
    </row>
    <row r="6056" spans="1:8" x14ac:dyDescent="0.35">
      <c r="A6056" s="33">
        <v>2015</v>
      </c>
      <c r="B6056" s="33" t="s">
        <v>128</v>
      </c>
      <c r="C6056" s="33" t="str">
        <f>VLOOKUP(B6056,lookup!A:D,3,FALSE)</f>
        <v>Non Metropolitan Fire Authorities</v>
      </c>
      <c r="D6056" s="33" t="str">
        <f>VLOOKUP(B6056,lookup!A:D,4,FALSE)</f>
        <v>E31000032</v>
      </c>
      <c r="E6056" s="33" t="s">
        <v>7</v>
      </c>
      <c r="F6056" s="1" t="s">
        <v>219</v>
      </c>
      <c r="G6056" s="33" t="s">
        <v>14</v>
      </c>
      <c r="H6056" s="34">
        <v>89</v>
      </c>
    </row>
    <row r="6057" spans="1:8" x14ac:dyDescent="0.35">
      <c r="A6057" s="33">
        <v>2015</v>
      </c>
      <c r="B6057" s="33" t="s">
        <v>128</v>
      </c>
      <c r="C6057" s="33" t="str">
        <f>VLOOKUP(B6057,lookup!A:D,3,FALSE)</f>
        <v>Non Metropolitan Fire Authorities</v>
      </c>
      <c r="D6057" s="33" t="str">
        <f>VLOOKUP(B6057,lookup!A:D,4,FALSE)</f>
        <v>E31000032</v>
      </c>
      <c r="E6057" s="33" t="s">
        <v>7</v>
      </c>
      <c r="F6057" s="1" t="s">
        <v>219</v>
      </c>
      <c r="G6057" s="33" t="s">
        <v>5</v>
      </c>
      <c r="H6057" s="34">
        <v>158</v>
      </c>
    </row>
    <row r="6058" spans="1:8" x14ac:dyDescent="0.35">
      <c r="A6058" s="33">
        <v>2015</v>
      </c>
      <c r="B6058" s="33" t="s">
        <v>128</v>
      </c>
      <c r="C6058" s="33" t="str">
        <f>VLOOKUP(B6058,lookup!A:D,3,FALSE)</f>
        <v>Non Metropolitan Fire Authorities</v>
      </c>
      <c r="D6058" s="33" t="str">
        <f>VLOOKUP(B6058,lookup!A:D,4,FALSE)</f>
        <v>E31000032</v>
      </c>
      <c r="E6058" s="33" t="s">
        <v>15</v>
      </c>
      <c r="F6058" s="1" t="s">
        <v>219</v>
      </c>
      <c r="G6058" s="33" t="s">
        <v>8</v>
      </c>
      <c r="H6058" s="34">
        <v>1</v>
      </c>
    </row>
    <row r="6059" spans="1:8" x14ac:dyDescent="0.35">
      <c r="A6059" s="33">
        <v>2015</v>
      </c>
      <c r="B6059" s="33" t="s">
        <v>128</v>
      </c>
      <c r="C6059" s="33" t="str">
        <f>VLOOKUP(B6059,lookup!A:D,3,FALSE)</f>
        <v>Non Metropolitan Fire Authorities</v>
      </c>
      <c r="D6059" s="33" t="str">
        <f>VLOOKUP(B6059,lookup!A:D,4,FALSE)</f>
        <v>E31000032</v>
      </c>
      <c r="E6059" s="33" t="s">
        <v>15</v>
      </c>
      <c r="F6059" s="1" t="s">
        <v>219</v>
      </c>
      <c r="G6059" s="33" t="s">
        <v>178</v>
      </c>
      <c r="H6059" s="34">
        <v>0</v>
      </c>
    </row>
    <row r="6060" spans="1:8" x14ac:dyDescent="0.35">
      <c r="A6060" s="33">
        <v>2015</v>
      </c>
      <c r="B6060" s="33" t="s">
        <v>128</v>
      </c>
      <c r="C6060" s="33" t="str">
        <f>VLOOKUP(B6060,lookup!A:D,3,FALSE)</f>
        <v>Non Metropolitan Fire Authorities</v>
      </c>
      <c r="D6060" s="33" t="str">
        <f>VLOOKUP(B6060,lookup!A:D,4,FALSE)</f>
        <v>E31000032</v>
      </c>
      <c r="E6060" s="33" t="s">
        <v>15</v>
      </c>
      <c r="F6060" s="1" t="s">
        <v>219</v>
      </c>
      <c r="G6060" s="33" t="s">
        <v>10</v>
      </c>
      <c r="H6060" s="34">
        <v>0</v>
      </c>
    </row>
    <row r="6061" spans="1:8" x14ac:dyDescent="0.35">
      <c r="A6061" s="33">
        <v>2015</v>
      </c>
      <c r="B6061" s="33" t="s">
        <v>128</v>
      </c>
      <c r="C6061" s="33" t="str">
        <f>VLOOKUP(B6061,lookup!A:D,3,FALSE)</f>
        <v>Non Metropolitan Fire Authorities</v>
      </c>
      <c r="D6061" s="33" t="str">
        <f>VLOOKUP(B6061,lookup!A:D,4,FALSE)</f>
        <v>E31000032</v>
      </c>
      <c r="E6061" s="33" t="s">
        <v>15</v>
      </c>
      <c r="F6061" s="1" t="s">
        <v>219</v>
      </c>
      <c r="G6061" s="33" t="s">
        <v>11</v>
      </c>
      <c r="H6061" s="34">
        <v>0</v>
      </c>
    </row>
    <row r="6062" spans="1:8" x14ac:dyDescent="0.35">
      <c r="A6062" s="33">
        <v>2015</v>
      </c>
      <c r="B6062" s="33" t="s">
        <v>128</v>
      </c>
      <c r="C6062" s="33" t="str">
        <f>VLOOKUP(B6062,lookup!A:D,3,FALSE)</f>
        <v>Non Metropolitan Fire Authorities</v>
      </c>
      <c r="D6062" s="33" t="str">
        <f>VLOOKUP(B6062,lookup!A:D,4,FALSE)</f>
        <v>E31000032</v>
      </c>
      <c r="E6062" s="33" t="s">
        <v>15</v>
      </c>
      <c r="F6062" s="1" t="s">
        <v>219</v>
      </c>
      <c r="G6062" s="33" t="s">
        <v>12</v>
      </c>
      <c r="H6062" s="34">
        <v>0</v>
      </c>
    </row>
    <row r="6063" spans="1:8" x14ac:dyDescent="0.35">
      <c r="A6063" s="33">
        <v>2015</v>
      </c>
      <c r="B6063" s="33" t="s">
        <v>128</v>
      </c>
      <c r="C6063" s="33" t="str">
        <f>VLOOKUP(B6063,lookup!A:D,3,FALSE)</f>
        <v>Non Metropolitan Fire Authorities</v>
      </c>
      <c r="D6063" s="33" t="str">
        <f>VLOOKUP(B6063,lookup!A:D,4,FALSE)</f>
        <v>E31000032</v>
      </c>
      <c r="E6063" s="33" t="s">
        <v>15</v>
      </c>
      <c r="F6063" s="1" t="s">
        <v>219</v>
      </c>
      <c r="G6063" s="33" t="s">
        <v>13</v>
      </c>
      <c r="H6063" s="34">
        <v>1</v>
      </c>
    </row>
    <row r="6064" spans="1:8" x14ac:dyDescent="0.35">
      <c r="A6064" s="33">
        <v>2015</v>
      </c>
      <c r="B6064" s="33" t="s">
        <v>128</v>
      </c>
      <c r="C6064" s="33" t="str">
        <f>VLOOKUP(B6064,lookup!A:D,3,FALSE)</f>
        <v>Non Metropolitan Fire Authorities</v>
      </c>
      <c r="D6064" s="33" t="str">
        <f>VLOOKUP(B6064,lookup!A:D,4,FALSE)</f>
        <v>E31000032</v>
      </c>
      <c r="E6064" s="33" t="s">
        <v>15</v>
      </c>
      <c r="F6064" s="1" t="s">
        <v>219</v>
      </c>
      <c r="G6064" s="33" t="s">
        <v>14</v>
      </c>
      <c r="H6064" s="34">
        <v>7</v>
      </c>
    </row>
    <row r="6065" spans="1:8" x14ac:dyDescent="0.35">
      <c r="A6065" s="33">
        <v>2015</v>
      </c>
      <c r="B6065" s="33" t="s">
        <v>128</v>
      </c>
      <c r="C6065" s="33" t="str">
        <f>VLOOKUP(B6065,lookup!A:D,3,FALSE)</f>
        <v>Non Metropolitan Fire Authorities</v>
      </c>
      <c r="D6065" s="33" t="str">
        <f>VLOOKUP(B6065,lookup!A:D,4,FALSE)</f>
        <v>E31000032</v>
      </c>
      <c r="E6065" s="33" t="s">
        <v>15</v>
      </c>
      <c r="F6065" s="1" t="s">
        <v>219</v>
      </c>
      <c r="G6065" s="33" t="s">
        <v>5</v>
      </c>
      <c r="H6065" s="34">
        <v>9</v>
      </c>
    </row>
    <row r="6066" spans="1:8" x14ac:dyDescent="0.35">
      <c r="A6066" s="33">
        <v>2015</v>
      </c>
      <c r="B6066" s="33" t="s">
        <v>128</v>
      </c>
      <c r="C6066" s="33" t="str">
        <f>VLOOKUP(B6066,lookup!A:D,3,FALSE)</f>
        <v>Non Metropolitan Fire Authorities</v>
      </c>
      <c r="D6066" s="33" t="str">
        <f>VLOOKUP(B6066,lookup!A:D,4,FALSE)</f>
        <v>E31000032</v>
      </c>
      <c r="E6066" s="33" t="s">
        <v>7</v>
      </c>
      <c r="F6066" s="1" t="s">
        <v>252</v>
      </c>
      <c r="G6066" s="33" t="s">
        <v>10</v>
      </c>
      <c r="H6066" s="34">
        <v>0</v>
      </c>
    </row>
    <row r="6067" spans="1:8" x14ac:dyDescent="0.35">
      <c r="A6067" s="33">
        <v>2015</v>
      </c>
      <c r="B6067" s="33" t="s">
        <v>128</v>
      </c>
      <c r="C6067" s="33" t="str">
        <f>VLOOKUP(B6067,lookup!A:D,3,FALSE)</f>
        <v>Non Metropolitan Fire Authorities</v>
      </c>
      <c r="D6067" s="33" t="str">
        <f>VLOOKUP(B6067,lookup!A:D,4,FALSE)</f>
        <v>E31000032</v>
      </c>
      <c r="E6067" s="33" t="s">
        <v>7</v>
      </c>
      <c r="F6067" s="1" t="s">
        <v>252</v>
      </c>
      <c r="G6067" s="33" t="s">
        <v>11</v>
      </c>
      <c r="H6067" s="34">
        <v>1</v>
      </c>
    </row>
    <row r="6068" spans="1:8" x14ac:dyDescent="0.35">
      <c r="A6068" s="33">
        <v>2015</v>
      </c>
      <c r="B6068" s="33" t="s">
        <v>128</v>
      </c>
      <c r="C6068" s="33" t="str">
        <f>VLOOKUP(B6068,lookup!A:D,3,FALSE)</f>
        <v>Non Metropolitan Fire Authorities</v>
      </c>
      <c r="D6068" s="33" t="str">
        <f>VLOOKUP(B6068,lookup!A:D,4,FALSE)</f>
        <v>E31000032</v>
      </c>
      <c r="E6068" s="33" t="s">
        <v>7</v>
      </c>
      <c r="F6068" s="1" t="s">
        <v>252</v>
      </c>
      <c r="G6068" s="33" t="s">
        <v>12</v>
      </c>
      <c r="H6068" s="34">
        <v>21</v>
      </c>
    </row>
    <row r="6069" spans="1:8" x14ac:dyDescent="0.35">
      <c r="A6069" s="33">
        <v>2015</v>
      </c>
      <c r="B6069" s="33" t="s">
        <v>128</v>
      </c>
      <c r="C6069" s="33" t="str">
        <f>VLOOKUP(B6069,lookup!A:D,3,FALSE)</f>
        <v>Non Metropolitan Fire Authorities</v>
      </c>
      <c r="D6069" s="33" t="str">
        <f>VLOOKUP(B6069,lookup!A:D,4,FALSE)</f>
        <v>E31000032</v>
      </c>
      <c r="E6069" s="33" t="s">
        <v>7</v>
      </c>
      <c r="F6069" s="1" t="s">
        <v>252</v>
      </c>
      <c r="G6069" s="33" t="s">
        <v>13</v>
      </c>
      <c r="H6069" s="34">
        <v>61</v>
      </c>
    </row>
    <row r="6070" spans="1:8" x14ac:dyDescent="0.35">
      <c r="A6070" s="33">
        <v>2015</v>
      </c>
      <c r="B6070" s="33" t="s">
        <v>128</v>
      </c>
      <c r="C6070" s="33" t="str">
        <f>VLOOKUP(B6070,lookup!A:D,3,FALSE)</f>
        <v>Non Metropolitan Fire Authorities</v>
      </c>
      <c r="D6070" s="33" t="str">
        <f>VLOOKUP(B6070,lookup!A:D,4,FALSE)</f>
        <v>E31000032</v>
      </c>
      <c r="E6070" s="33" t="s">
        <v>7</v>
      </c>
      <c r="F6070" s="1" t="s">
        <v>252</v>
      </c>
      <c r="G6070" s="33" t="s">
        <v>14</v>
      </c>
      <c r="H6070" s="34">
        <v>232</v>
      </c>
    </row>
    <row r="6071" spans="1:8" x14ac:dyDescent="0.35">
      <c r="A6071" s="33">
        <v>2015</v>
      </c>
      <c r="B6071" s="33" t="s">
        <v>128</v>
      </c>
      <c r="C6071" s="33" t="str">
        <f>VLOOKUP(B6071,lookup!A:D,3,FALSE)</f>
        <v>Non Metropolitan Fire Authorities</v>
      </c>
      <c r="D6071" s="33" t="str">
        <f>VLOOKUP(B6071,lookup!A:D,4,FALSE)</f>
        <v>E31000032</v>
      </c>
      <c r="E6071" s="33" t="s">
        <v>7</v>
      </c>
      <c r="F6071" s="1" t="s">
        <v>252</v>
      </c>
      <c r="G6071" s="33" t="s">
        <v>5</v>
      </c>
      <c r="H6071" s="34">
        <v>315</v>
      </c>
    </row>
    <row r="6072" spans="1:8" x14ac:dyDescent="0.35">
      <c r="A6072" s="33">
        <v>2015</v>
      </c>
      <c r="B6072" s="33" t="s">
        <v>128</v>
      </c>
      <c r="C6072" s="33" t="str">
        <f>VLOOKUP(B6072,lookup!A:D,3,FALSE)</f>
        <v>Non Metropolitan Fire Authorities</v>
      </c>
      <c r="D6072" s="33" t="str">
        <f>VLOOKUP(B6072,lookup!A:D,4,FALSE)</f>
        <v>E31000032</v>
      </c>
      <c r="E6072" s="33" t="s">
        <v>15</v>
      </c>
      <c r="F6072" s="1" t="s">
        <v>252</v>
      </c>
      <c r="G6072" s="33" t="s">
        <v>10</v>
      </c>
      <c r="H6072" s="34">
        <v>0</v>
      </c>
    </row>
    <row r="6073" spans="1:8" x14ac:dyDescent="0.35">
      <c r="A6073" s="33">
        <v>2015</v>
      </c>
      <c r="B6073" s="33" t="s">
        <v>128</v>
      </c>
      <c r="C6073" s="33" t="str">
        <f>VLOOKUP(B6073,lookup!A:D,3,FALSE)</f>
        <v>Non Metropolitan Fire Authorities</v>
      </c>
      <c r="D6073" s="33" t="str">
        <f>VLOOKUP(B6073,lookup!A:D,4,FALSE)</f>
        <v>E31000032</v>
      </c>
      <c r="E6073" s="33" t="s">
        <v>15</v>
      </c>
      <c r="F6073" s="1" t="s">
        <v>252</v>
      </c>
      <c r="G6073" s="33" t="s">
        <v>11</v>
      </c>
      <c r="H6073" s="34">
        <v>0</v>
      </c>
    </row>
    <row r="6074" spans="1:8" x14ac:dyDescent="0.35">
      <c r="A6074" s="33">
        <v>2015</v>
      </c>
      <c r="B6074" s="33" t="s">
        <v>128</v>
      </c>
      <c r="C6074" s="33" t="str">
        <f>VLOOKUP(B6074,lookup!A:D,3,FALSE)</f>
        <v>Non Metropolitan Fire Authorities</v>
      </c>
      <c r="D6074" s="33" t="str">
        <f>VLOOKUP(B6074,lookup!A:D,4,FALSE)</f>
        <v>E31000032</v>
      </c>
      <c r="E6074" s="33" t="s">
        <v>15</v>
      </c>
      <c r="F6074" s="1" t="s">
        <v>252</v>
      </c>
      <c r="G6074" s="33" t="s">
        <v>12</v>
      </c>
      <c r="H6074" s="34">
        <v>0</v>
      </c>
    </row>
    <row r="6075" spans="1:8" x14ac:dyDescent="0.35">
      <c r="A6075" s="33">
        <v>2015</v>
      </c>
      <c r="B6075" s="33" t="s">
        <v>128</v>
      </c>
      <c r="C6075" s="33" t="str">
        <f>VLOOKUP(B6075,lookup!A:D,3,FALSE)</f>
        <v>Non Metropolitan Fire Authorities</v>
      </c>
      <c r="D6075" s="33" t="str">
        <f>VLOOKUP(B6075,lookup!A:D,4,FALSE)</f>
        <v>E31000032</v>
      </c>
      <c r="E6075" s="33" t="s">
        <v>15</v>
      </c>
      <c r="F6075" s="1" t="s">
        <v>252</v>
      </c>
      <c r="G6075" s="33" t="s">
        <v>13</v>
      </c>
      <c r="H6075" s="34">
        <v>0</v>
      </c>
    </row>
    <row r="6076" spans="1:8" x14ac:dyDescent="0.35">
      <c r="A6076" s="33">
        <v>2015</v>
      </c>
      <c r="B6076" s="33" t="s">
        <v>128</v>
      </c>
      <c r="C6076" s="33" t="str">
        <f>VLOOKUP(B6076,lookup!A:D,3,FALSE)</f>
        <v>Non Metropolitan Fire Authorities</v>
      </c>
      <c r="D6076" s="33" t="str">
        <f>VLOOKUP(B6076,lookup!A:D,4,FALSE)</f>
        <v>E31000032</v>
      </c>
      <c r="E6076" s="33" t="s">
        <v>15</v>
      </c>
      <c r="F6076" s="1" t="s">
        <v>252</v>
      </c>
      <c r="G6076" s="33" t="s">
        <v>14</v>
      </c>
      <c r="H6076" s="34">
        <v>12</v>
      </c>
    </row>
    <row r="6077" spans="1:8" x14ac:dyDescent="0.35">
      <c r="A6077" s="33">
        <v>2015</v>
      </c>
      <c r="B6077" s="33" t="s">
        <v>128</v>
      </c>
      <c r="C6077" s="33" t="str">
        <f>VLOOKUP(B6077,lookup!A:D,3,FALSE)</f>
        <v>Non Metropolitan Fire Authorities</v>
      </c>
      <c r="D6077" s="33" t="str">
        <f>VLOOKUP(B6077,lookup!A:D,4,FALSE)</f>
        <v>E31000032</v>
      </c>
      <c r="E6077" s="33" t="s">
        <v>15</v>
      </c>
      <c r="F6077" s="1" t="s">
        <v>252</v>
      </c>
      <c r="G6077" s="33" t="s">
        <v>5</v>
      </c>
      <c r="H6077" s="34">
        <v>12</v>
      </c>
    </row>
    <row r="6078" spans="1:8" x14ac:dyDescent="0.35">
      <c r="A6078" s="33">
        <v>2015</v>
      </c>
      <c r="B6078" s="33" t="s">
        <v>131</v>
      </c>
      <c r="C6078" s="33" t="str">
        <f>VLOOKUP(B6078,lookup!A:D,3,FALSE)</f>
        <v>Metropolitan Fire Authorities</v>
      </c>
      <c r="D6078" s="33" t="str">
        <f>VLOOKUP(B6078,lookup!A:D,4,FALSE)</f>
        <v>E31000042</v>
      </c>
      <c r="E6078" s="33" t="s">
        <v>7</v>
      </c>
      <c r="F6078" s="1" t="s">
        <v>219</v>
      </c>
      <c r="G6078" s="33" t="s">
        <v>8</v>
      </c>
      <c r="H6078" s="34">
        <v>3</v>
      </c>
    </row>
    <row r="6079" spans="1:8" x14ac:dyDescent="0.35">
      <c r="A6079" s="33">
        <v>2015</v>
      </c>
      <c r="B6079" s="33" t="s">
        <v>131</v>
      </c>
      <c r="C6079" s="33" t="str">
        <f>VLOOKUP(B6079,lookup!A:D,3,FALSE)</f>
        <v>Metropolitan Fire Authorities</v>
      </c>
      <c r="D6079" s="33" t="str">
        <f>VLOOKUP(B6079,lookup!A:D,4,FALSE)</f>
        <v>E31000042</v>
      </c>
      <c r="E6079" s="33" t="s">
        <v>7</v>
      </c>
      <c r="F6079" s="1" t="s">
        <v>219</v>
      </c>
      <c r="G6079" s="33" t="s">
        <v>178</v>
      </c>
      <c r="H6079" s="34">
        <v>4</v>
      </c>
    </row>
    <row r="6080" spans="1:8" x14ac:dyDescent="0.35">
      <c r="A6080" s="33">
        <v>2015</v>
      </c>
      <c r="B6080" s="33" t="s">
        <v>131</v>
      </c>
      <c r="C6080" s="33" t="str">
        <f>VLOOKUP(B6080,lookup!A:D,3,FALSE)</f>
        <v>Metropolitan Fire Authorities</v>
      </c>
      <c r="D6080" s="33" t="str">
        <f>VLOOKUP(B6080,lookup!A:D,4,FALSE)</f>
        <v>E31000042</v>
      </c>
      <c r="E6080" s="33" t="s">
        <v>7</v>
      </c>
      <c r="F6080" s="1" t="s">
        <v>219</v>
      </c>
      <c r="G6080" s="33" t="s">
        <v>10</v>
      </c>
      <c r="H6080" s="34">
        <v>9</v>
      </c>
    </row>
    <row r="6081" spans="1:8" x14ac:dyDescent="0.35">
      <c r="A6081" s="33">
        <v>2015</v>
      </c>
      <c r="B6081" s="33" t="s">
        <v>131</v>
      </c>
      <c r="C6081" s="33" t="str">
        <f>VLOOKUP(B6081,lookup!A:D,3,FALSE)</f>
        <v>Metropolitan Fire Authorities</v>
      </c>
      <c r="D6081" s="33" t="str">
        <f>VLOOKUP(B6081,lookup!A:D,4,FALSE)</f>
        <v>E31000042</v>
      </c>
      <c r="E6081" s="33" t="s">
        <v>7</v>
      </c>
      <c r="F6081" s="1" t="s">
        <v>219</v>
      </c>
      <c r="G6081" s="33" t="s">
        <v>11</v>
      </c>
      <c r="H6081" s="34">
        <v>27</v>
      </c>
    </row>
    <row r="6082" spans="1:8" x14ac:dyDescent="0.35">
      <c r="A6082" s="33">
        <v>2015</v>
      </c>
      <c r="B6082" s="33" t="s">
        <v>131</v>
      </c>
      <c r="C6082" s="33" t="str">
        <f>VLOOKUP(B6082,lookup!A:D,3,FALSE)</f>
        <v>Metropolitan Fire Authorities</v>
      </c>
      <c r="D6082" s="33" t="str">
        <f>VLOOKUP(B6082,lookup!A:D,4,FALSE)</f>
        <v>E31000042</v>
      </c>
      <c r="E6082" s="33" t="s">
        <v>7</v>
      </c>
      <c r="F6082" s="1" t="s">
        <v>219</v>
      </c>
      <c r="G6082" s="33" t="s">
        <v>12</v>
      </c>
      <c r="H6082" s="34">
        <v>97</v>
      </c>
    </row>
    <row r="6083" spans="1:8" x14ac:dyDescent="0.35">
      <c r="A6083" s="33">
        <v>2015</v>
      </c>
      <c r="B6083" s="33" t="s">
        <v>131</v>
      </c>
      <c r="C6083" s="33" t="str">
        <f>VLOOKUP(B6083,lookup!A:D,3,FALSE)</f>
        <v>Metropolitan Fire Authorities</v>
      </c>
      <c r="D6083" s="33" t="str">
        <f>VLOOKUP(B6083,lookup!A:D,4,FALSE)</f>
        <v>E31000042</v>
      </c>
      <c r="E6083" s="33" t="s">
        <v>7</v>
      </c>
      <c r="F6083" s="1" t="s">
        <v>219</v>
      </c>
      <c r="G6083" s="33" t="s">
        <v>13</v>
      </c>
      <c r="H6083" s="34">
        <v>79</v>
      </c>
    </row>
    <row r="6084" spans="1:8" x14ac:dyDescent="0.35">
      <c r="A6084" s="33">
        <v>2015</v>
      </c>
      <c r="B6084" s="33" t="s">
        <v>131</v>
      </c>
      <c r="C6084" s="33" t="str">
        <f>VLOOKUP(B6084,lookup!A:D,3,FALSE)</f>
        <v>Metropolitan Fire Authorities</v>
      </c>
      <c r="D6084" s="33" t="str">
        <f>VLOOKUP(B6084,lookup!A:D,4,FALSE)</f>
        <v>E31000042</v>
      </c>
      <c r="E6084" s="33" t="s">
        <v>7</v>
      </c>
      <c r="F6084" s="1" t="s">
        <v>219</v>
      </c>
      <c r="G6084" s="33" t="s">
        <v>14</v>
      </c>
      <c r="H6084" s="34">
        <v>371</v>
      </c>
    </row>
    <row r="6085" spans="1:8" x14ac:dyDescent="0.35">
      <c r="A6085" s="33">
        <v>2015</v>
      </c>
      <c r="B6085" s="33" t="s">
        <v>131</v>
      </c>
      <c r="C6085" s="33" t="str">
        <f>VLOOKUP(B6085,lookup!A:D,3,FALSE)</f>
        <v>Metropolitan Fire Authorities</v>
      </c>
      <c r="D6085" s="33" t="str">
        <f>VLOOKUP(B6085,lookup!A:D,4,FALSE)</f>
        <v>E31000042</v>
      </c>
      <c r="E6085" s="33" t="s">
        <v>7</v>
      </c>
      <c r="F6085" s="1" t="s">
        <v>219</v>
      </c>
      <c r="G6085" s="33" t="s">
        <v>5</v>
      </c>
      <c r="H6085" s="34">
        <v>590</v>
      </c>
    </row>
    <row r="6086" spans="1:8" x14ac:dyDescent="0.35">
      <c r="A6086" s="33">
        <v>2015</v>
      </c>
      <c r="B6086" s="33" t="s">
        <v>131</v>
      </c>
      <c r="C6086" s="33" t="str">
        <f>VLOOKUP(B6086,lookup!A:D,3,FALSE)</f>
        <v>Metropolitan Fire Authorities</v>
      </c>
      <c r="D6086" s="33" t="str">
        <f>VLOOKUP(B6086,lookup!A:D,4,FALSE)</f>
        <v>E31000042</v>
      </c>
      <c r="E6086" s="33" t="s">
        <v>15</v>
      </c>
      <c r="F6086" s="1" t="s">
        <v>219</v>
      </c>
      <c r="G6086" s="33" t="s">
        <v>8</v>
      </c>
      <c r="H6086" s="34">
        <v>0</v>
      </c>
    </row>
    <row r="6087" spans="1:8" x14ac:dyDescent="0.35">
      <c r="A6087" s="33">
        <v>2015</v>
      </c>
      <c r="B6087" s="33" t="s">
        <v>131</v>
      </c>
      <c r="C6087" s="33" t="str">
        <f>VLOOKUP(B6087,lookup!A:D,3,FALSE)</f>
        <v>Metropolitan Fire Authorities</v>
      </c>
      <c r="D6087" s="33" t="str">
        <f>VLOOKUP(B6087,lookup!A:D,4,FALSE)</f>
        <v>E31000042</v>
      </c>
      <c r="E6087" s="33" t="s">
        <v>15</v>
      </c>
      <c r="F6087" s="1" t="s">
        <v>219</v>
      </c>
      <c r="G6087" s="33" t="s">
        <v>178</v>
      </c>
      <c r="H6087" s="34">
        <v>0</v>
      </c>
    </row>
    <row r="6088" spans="1:8" x14ac:dyDescent="0.35">
      <c r="A6088" s="33">
        <v>2015</v>
      </c>
      <c r="B6088" s="33" t="s">
        <v>131</v>
      </c>
      <c r="C6088" s="33" t="str">
        <f>VLOOKUP(B6088,lookup!A:D,3,FALSE)</f>
        <v>Metropolitan Fire Authorities</v>
      </c>
      <c r="D6088" s="33" t="str">
        <f>VLOOKUP(B6088,lookup!A:D,4,FALSE)</f>
        <v>E31000042</v>
      </c>
      <c r="E6088" s="33" t="s">
        <v>15</v>
      </c>
      <c r="F6088" s="1" t="s">
        <v>219</v>
      </c>
      <c r="G6088" s="33" t="s">
        <v>10</v>
      </c>
      <c r="H6088" s="34">
        <v>0</v>
      </c>
    </row>
    <row r="6089" spans="1:8" x14ac:dyDescent="0.35">
      <c r="A6089" s="33">
        <v>2015</v>
      </c>
      <c r="B6089" s="33" t="s">
        <v>131</v>
      </c>
      <c r="C6089" s="33" t="str">
        <f>VLOOKUP(B6089,lookup!A:D,3,FALSE)</f>
        <v>Metropolitan Fire Authorities</v>
      </c>
      <c r="D6089" s="33" t="str">
        <f>VLOOKUP(B6089,lookup!A:D,4,FALSE)</f>
        <v>E31000042</v>
      </c>
      <c r="E6089" s="33" t="s">
        <v>15</v>
      </c>
      <c r="F6089" s="1" t="s">
        <v>219</v>
      </c>
      <c r="G6089" s="33" t="s">
        <v>11</v>
      </c>
      <c r="H6089" s="34">
        <v>1</v>
      </c>
    </row>
    <row r="6090" spans="1:8" x14ac:dyDescent="0.35">
      <c r="A6090" s="33">
        <v>2015</v>
      </c>
      <c r="B6090" s="33" t="s">
        <v>131</v>
      </c>
      <c r="C6090" s="33" t="str">
        <f>VLOOKUP(B6090,lookup!A:D,3,FALSE)</f>
        <v>Metropolitan Fire Authorities</v>
      </c>
      <c r="D6090" s="33" t="str">
        <f>VLOOKUP(B6090,lookup!A:D,4,FALSE)</f>
        <v>E31000042</v>
      </c>
      <c r="E6090" s="33" t="s">
        <v>15</v>
      </c>
      <c r="F6090" s="1" t="s">
        <v>219</v>
      </c>
      <c r="G6090" s="33" t="s">
        <v>12</v>
      </c>
      <c r="H6090" s="34">
        <v>3</v>
      </c>
    </row>
    <row r="6091" spans="1:8" x14ac:dyDescent="0.35">
      <c r="A6091" s="33">
        <v>2015</v>
      </c>
      <c r="B6091" s="33" t="s">
        <v>131</v>
      </c>
      <c r="C6091" s="33" t="str">
        <f>VLOOKUP(B6091,lookup!A:D,3,FALSE)</f>
        <v>Metropolitan Fire Authorities</v>
      </c>
      <c r="D6091" s="33" t="str">
        <f>VLOOKUP(B6091,lookup!A:D,4,FALSE)</f>
        <v>E31000042</v>
      </c>
      <c r="E6091" s="33" t="s">
        <v>15</v>
      </c>
      <c r="F6091" s="1" t="s">
        <v>219</v>
      </c>
      <c r="G6091" s="33" t="s">
        <v>13</v>
      </c>
      <c r="H6091" s="34">
        <v>9</v>
      </c>
    </row>
    <row r="6092" spans="1:8" x14ac:dyDescent="0.35">
      <c r="A6092" s="33">
        <v>2015</v>
      </c>
      <c r="B6092" s="33" t="s">
        <v>131</v>
      </c>
      <c r="C6092" s="33" t="str">
        <f>VLOOKUP(B6092,lookup!A:D,3,FALSE)</f>
        <v>Metropolitan Fire Authorities</v>
      </c>
      <c r="D6092" s="33" t="str">
        <f>VLOOKUP(B6092,lookup!A:D,4,FALSE)</f>
        <v>E31000042</v>
      </c>
      <c r="E6092" s="33" t="s">
        <v>15</v>
      </c>
      <c r="F6092" s="1" t="s">
        <v>219</v>
      </c>
      <c r="G6092" s="33" t="s">
        <v>14</v>
      </c>
      <c r="H6092" s="34">
        <v>21</v>
      </c>
    </row>
    <row r="6093" spans="1:8" x14ac:dyDescent="0.35">
      <c r="A6093" s="33">
        <v>2015</v>
      </c>
      <c r="B6093" s="33" t="s">
        <v>131</v>
      </c>
      <c r="C6093" s="33" t="str">
        <f>VLOOKUP(B6093,lookup!A:D,3,FALSE)</f>
        <v>Metropolitan Fire Authorities</v>
      </c>
      <c r="D6093" s="33" t="str">
        <f>VLOOKUP(B6093,lookup!A:D,4,FALSE)</f>
        <v>E31000042</v>
      </c>
      <c r="E6093" s="33" t="s">
        <v>15</v>
      </c>
      <c r="F6093" s="1" t="s">
        <v>219</v>
      </c>
      <c r="G6093" s="33" t="s">
        <v>5</v>
      </c>
      <c r="H6093" s="34">
        <v>34</v>
      </c>
    </row>
    <row r="6094" spans="1:8" x14ac:dyDescent="0.35">
      <c r="A6094" s="33">
        <v>2015</v>
      </c>
      <c r="B6094" s="33" t="s">
        <v>131</v>
      </c>
      <c r="C6094" s="33" t="str">
        <f>VLOOKUP(B6094,lookup!A:D,3,FALSE)</f>
        <v>Metropolitan Fire Authorities</v>
      </c>
      <c r="D6094" s="33" t="str">
        <f>VLOOKUP(B6094,lookup!A:D,4,FALSE)</f>
        <v>E31000042</v>
      </c>
      <c r="E6094" s="33" t="s">
        <v>7</v>
      </c>
      <c r="F6094" s="1" t="s">
        <v>252</v>
      </c>
      <c r="G6094" s="33" t="s">
        <v>10</v>
      </c>
      <c r="H6094" s="34">
        <v>0</v>
      </c>
    </row>
    <row r="6095" spans="1:8" x14ac:dyDescent="0.35">
      <c r="A6095" s="33">
        <v>2015</v>
      </c>
      <c r="B6095" s="33" t="s">
        <v>131</v>
      </c>
      <c r="C6095" s="33" t="str">
        <f>VLOOKUP(B6095,lookup!A:D,3,FALSE)</f>
        <v>Metropolitan Fire Authorities</v>
      </c>
      <c r="D6095" s="33" t="str">
        <f>VLOOKUP(B6095,lookup!A:D,4,FALSE)</f>
        <v>E31000042</v>
      </c>
      <c r="E6095" s="33" t="s">
        <v>7</v>
      </c>
      <c r="F6095" s="1" t="s">
        <v>252</v>
      </c>
      <c r="G6095" s="33" t="s">
        <v>11</v>
      </c>
      <c r="H6095" s="34">
        <v>0</v>
      </c>
    </row>
    <row r="6096" spans="1:8" x14ac:dyDescent="0.35">
      <c r="A6096" s="33">
        <v>2015</v>
      </c>
      <c r="B6096" s="33" t="s">
        <v>131</v>
      </c>
      <c r="C6096" s="33" t="str">
        <f>VLOOKUP(B6096,lookup!A:D,3,FALSE)</f>
        <v>Metropolitan Fire Authorities</v>
      </c>
      <c r="D6096" s="33" t="str">
        <f>VLOOKUP(B6096,lookup!A:D,4,FALSE)</f>
        <v>E31000042</v>
      </c>
      <c r="E6096" s="33" t="s">
        <v>7</v>
      </c>
      <c r="F6096" s="1" t="s">
        <v>252</v>
      </c>
      <c r="G6096" s="33" t="s">
        <v>12</v>
      </c>
      <c r="H6096" s="34">
        <v>6</v>
      </c>
    </row>
    <row r="6097" spans="1:8" x14ac:dyDescent="0.35">
      <c r="A6097" s="33">
        <v>2015</v>
      </c>
      <c r="B6097" s="33" t="s">
        <v>131</v>
      </c>
      <c r="C6097" s="33" t="str">
        <f>VLOOKUP(B6097,lookup!A:D,3,FALSE)</f>
        <v>Metropolitan Fire Authorities</v>
      </c>
      <c r="D6097" s="33" t="str">
        <f>VLOOKUP(B6097,lookup!A:D,4,FALSE)</f>
        <v>E31000042</v>
      </c>
      <c r="E6097" s="33" t="s">
        <v>7</v>
      </c>
      <c r="F6097" s="1" t="s">
        <v>252</v>
      </c>
      <c r="G6097" s="33" t="s">
        <v>13</v>
      </c>
      <c r="H6097" s="34">
        <v>16</v>
      </c>
    </row>
    <row r="6098" spans="1:8" x14ac:dyDescent="0.35">
      <c r="A6098" s="33">
        <v>2015</v>
      </c>
      <c r="B6098" s="33" t="s">
        <v>131</v>
      </c>
      <c r="C6098" s="33" t="str">
        <f>VLOOKUP(B6098,lookup!A:D,3,FALSE)</f>
        <v>Metropolitan Fire Authorities</v>
      </c>
      <c r="D6098" s="33" t="str">
        <f>VLOOKUP(B6098,lookup!A:D,4,FALSE)</f>
        <v>E31000042</v>
      </c>
      <c r="E6098" s="33" t="s">
        <v>7</v>
      </c>
      <c r="F6098" s="1" t="s">
        <v>252</v>
      </c>
      <c r="G6098" s="33" t="s">
        <v>14</v>
      </c>
      <c r="H6098" s="34">
        <v>70</v>
      </c>
    </row>
    <row r="6099" spans="1:8" x14ac:dyDescent="0.35">
      <c r="A6099" s="33">
        <v>2015</v>
      </c>
      <c r="B6099" s="33" t="s">
        <v>131</v>
      </c>
      <c r="C6099" s="33" t="str">
        <f>VLOOKUP(B6099,lookup!A:D,3,FALSE)</f>
        <v>Metropolitan Fire Authorities</v>
      </c>
      <c r="D6099" s="33" t="str">
        <f>VLOOKUP(B6099,lookup!A:D,4,FALSE)</f>
        <v>E31000042</v>
      </c>
      <c r="E6099" s="33" t="s">
        <v>7</v>
      </c>
      <c r="F6099" s="1" t="s">
        <v>252</v>
      </c>
      <c r="G6099" s="33" t="s">
        <v>5</v>
      </c>
      <c r="H6099" s="34">
        <v>92</v>
      </c>
    </row>
    <row r="6100" spans="1:8" x14ac:dyDescent="0.35">
      <c r="A6100" s="33">
        <v>2015</v>
      </c>
      <c r="B6100" s="33" t="s">
        <v>131</v>
      </c>
      <c r="C6100" s="33" t="str">
        <f>VLOOKUP(B6100,lookup!A:D,3,FALSE)</f>
        <v>Metropolitan Fire Authorities</v>
      </c>
      <c r="D6100" s="33" t="str">
        <f>VLOOKUP(B6100,lookup!A:D,4,FALSE)</f>
        <v>E31000042</v>
      </c>
      <c r="E6100" s="33" t="s">
        <v>15</v>
      </c>
      <c r="F6100" s="1" t="s">
        <v>252</v>
      </c>
      <c r="G6100" s="33" t="s">
        <v>10</v>
      </c>
      <c r="H6100" s="34">
        <v>0</v>
      </c>
    </row>
    <row r="6101" spans="1:8" x14ac:dyDescent="0.35">
      <c r="A6101" s="33">
        <v>2015</v>
      </c>
      <c r="B6101" s="33" t="s">
        <v>131</v>
      </c>
      <c r="C6101" s="33" t="str">
        <f>VLOOKUP(B6101,lookup!A:D,3,FALSE)</f>
        <v>Metropolitan Fire Authorities</v>
      </c>
      <c r="D6101" s="33" t="str">
        <f>VLOOKUP(B6101,lookup!A:D,4,FALSE)</f>
        <v>E31000042</v>
      </c>
      <c r="E6101" s="33" t="s">
        <v>15</v>
      </c>
      <c r="F6101" s="1" t="s">
        <v>252</v>
      </c>
      <c r="G6101" s="33" t="s">
        <v>11</v>
      </c>
      <c r="H6101" s="34">
        <v>0</v>
      </c>
    </row>
    <row r="6102" spans="1:8" x14ac:dyDescent="0.35">
      <c r="A6102" s="33">
        <v>2015</v>
      </c>
      <c r="B6102" s="33" t="s">
        <v>131</v>
      </c>
      <c r="C6102" s="33" t="str">
        <f>VLOOKUP(B6102,lookup!A:D,3,FALSE)</f>
        <v>Metropolitan Fire Authorities</v>
      </c>
      <c r="D6102" s="33" t="str">
        <f>VLOOKUP(B6102,lookup!A:D,4,FALSE)</f>
        <v>E31000042</v>
      </c>
      <c r="E6102" s="33" t="s">
        <v>15</v>
      </c>
      <c r="F6102" s="1" t="s">
        <v>252</v>
      </c>
      <c r="G6102" s="33" t="s">
        <v>12</v>
      </c>
      <c r="H6102" s="34">
        <v>1</v>
      </c>
    </row>
    <row r="6103" spans="1:8" x14ac:dyDescent="0.35">
      <c r="A6103" s="33">
        <v>2015</v>
      </c>
      <c r="B6103" s="33" t="s">
        <v>131</v>
      </c>
      <c r="C6103" s="33" t="str">
        <f>VLOOKUP(B6103,lookup!A:D,3,FALSE)</f>
        <v>Metropolitan Fire Authorities</v>
      </c>
      <c r="D6103" s="33" t="str">
        <f>VLOOKUP(B6103,lookup!A:D,4,FALSE)</f>
        <v>E31000042</v>
      </c>
      <c r="E6103" s="33" t="s">
        <v>15</v>
      </c>
      <c r="F6103" s="1" t="s">
        <v>252</v>
      </c>
      <c r="G6103" s="33" t="s">
        <v>13</v>
      </c>
      <c r="H6103" s="34">
        <v>1</v>
      </c>
    </row>
    <row r="6104" spans="1:8" x14ac:dyDescent="0.35">
      <c r="A6104" s="33">
        <v>2015</v>
      </c>
      <c r="B6104" s="33" t="s">
        <v>131</v>
      </c>
      <c r="C6104" s="33" t="str">
        <f>VLOOKUP(B6104,lookup!A:D,3,FALSE)</f>
        <v>Metropolitan Fire Authorities</v>
      </c>
      <c r="D6104" s="33" t="str">
        <f>VLOOKUP(B6104,lookup!A:D,4,FALSE)</f>
        <v>E31000042</v>
      </c>
      <c r="E6104" s="33" t="s">
        <v>15</v>
      </c>
      <c r="F6104" s="1" t="s">
        <v>252</v>
      </c>
      <c r="G6104" s="33" t="s">
        <v>14</v>
      </c>
      <c r="H6104" s="34">
        <v>1</v>
      </c>
    </row>
    <row r="6105" spans="1:8" x14ac:dyDescent="0.35">
      <c r="A6105" s="33">
        <v>2015</v>
      </c>
      <c r="B6105" s="33" t="s">
        <v>131</v>
      </c>
      <c r="C6105" s="33" t="str">
        <f>VLOOKUP(B6105,lookup!A:D,3,FALSE)</f>
        <v>Metropolitan Fire Authorities</v>
      </c>
      <c r="D6105" s="33" t="str">
        <f>VLOOKUP(B6105,lookup!A:D,4,FALSE)</f>
        <v>E31000042</v>
      </c>
      <c r="E6105" s="33" t="s">
        <v>15</v>
      </c>
      <c r="F6105" s="1" t="s">
        <v>252</v>
      </c>
      <c r="G6105" s="33" t="s">
        <v>5</v>
      </c>
      <c r="H6105" s="34">
        <v>3</v>
      </c>
    </row>
    <row r="6106" spans="1:8" x14ac:dyDescent="0.35">
      <c r="A6106" s="33">
        <v>2015</v>
      </c>
      <c r="B6106" s="33" t="s">
        <v>134</v>
      </c>
      <c r="C6106" s="33" t="str">
        <f>VLOOKUP(B6106,lookup!A:D,3,FALSE)</f>
        <v>Non Metropolitan Fire Authorities</v>
      </c>
      <c r="D6106" s="33" t="str">
        <f>VLOOKUP(B6106,lookup!A:D,4,FALSE)</f>
        <v>E31000033</v>
      </c>
      <c r="E6106" s="33" t="s">
        <v>7</v>
      </c>
      <c r="F6106" s="1" t="s">
        <v>219</v>
      </c>
      <c r="G6106" s="33" t="s">
        <v>8</v>
      </c>
      <c r="H6106" s="34">
        <v>1</v>
      </c>
    </row>
    <row r="6107" spans="1:8" x14ac:dyDescent="0.35">
      <c r="A6107" s="33">
        <v>2015</v>
      </c>
      <c r="B6107" s="33" t="s">
        <v>134</v>
      </c>
      <c r="C6107" s="33" t="str">
        <f>VLOOKUP(B6107,lookup!A:D,3,FALSE)</f>
        <v>Non Metropolitan Fire Authorities</v>
      </c>
      <c r="D6107" s="33" t="str">
        <f>VLOOKUP(B6107,lookup!A:D,4,FALSE)</f>
        <v>E31000033</v>
      </c>
      <c r="E6107" s="33" t="s">
        <v>7</v>
      </c>
      <c r="F6107" s="1" t="s">
        <v>219</v>
      </c>
      <c r="G6107" s="33" t="s">
        <v>178</v>
      </c>
      <c r="H6107" s="34">
        <v>3</v>
      </c>
    </row>
    <row r="6108" spans="1:8" x14ac:dyDescent="0.35">
      <c r="A6108" s="33">
        <v>2015</v>
      </c>
      <c r="B6108" s="33" t="s">
        <v>134</v>
      </c>
      <c r="C6108" s="33" t="str">
        <f>VLOOKUP(B6108,lookup!A:D,3,FALSE)</f>
        <v>Non Metropolitan Fire Authorities</v>
      </c>
      <c r="D6108" s="33" t="str">
        <f>VLOOKUP(B6108,lookup!A:D,4,FALSE)</f>
        <v>E31000033</v>
      </c>
      <c r="E6108" s="33" t="s">
        <v>7</v>
      </c>
      <c r="F6108" s="1" t="s">
        <v>219</v>
      </c>
      <c r="G6108" s="33" t="s">
        <v>10</v>
      </c>
      <c r="H6108" s="34">
        <v>6</v>
      </c>
    </row>
    <row r="6109" spans="1:8" x14ac:dyDescent="0.35">
      <c r="A6109" s="33">
        <v>2015</v>
      </c>
      <c r="B6109" s="33" t="s">
        <v>134</v>
      </c>
      <c r="C6109" s="33" t="str">
        <f>VLOOKUP(B6109,lookup!A:D,3,FALSE)</f>
        <v>Non Metropolitan Fire Authorities</v>
      </c>
      <c r="D6109" s="33" t="str">
        <f>VLOOKUP(B6109,lookup!A:D,4,FALSE)</f>
        <v>E31000033</v>
      </c>
      <c r="E6109" s="33" t="s">
        <v>7</v>
      </c>
      <c r="F6109" s="1" t="s">
        <v>219</v>
      </c>
      <c r="G6109" s="33" t="s">
        <v>11</v>
      </c>
      <c r="H6109" s="34">
        <v>31</v>
      </c>
    </row>
    <row r="6110" spans="1:8" x14ac:dyDescent="0.35">
      <c r="A6110" s="33">
        <v>2015</v>
      </c>
      <c r="B6110" s="33" t="s">
        <v>134</v>
      </c>
      <c r="C6110" s="33" t="str">
        <f>VLOOKUP(B6110,lookup!A:D,3,FALSE)</f>
        <v>Non Metropolitan Fire Authorities</v>
      </c>
      <c r="D6110" s="33" t="str">
        <f>VLOOKUP(B6110,lookup!A:D,4,FALSE)</f>
        <v>E31000033</v>
      </c>
      <c r="E6110" s="33" t="s">
        <v>7</v>
      </c>
      <c r="F6110" s="1" t="s">
        <v>219</v>
      </c>
      <c r="G6110" s="33" t="s">
        <v>12</v>
      </c>
      <c r="H6110" s="34">
        <v>61</v>
      </c>
    </row>
    <row r="6111" spans="1:8" x14ac:dyDescent="0.35">
      <c r="A6111" s="33">
        <v>2015</v>
      </c>
      <c r="B6111" s="33" t="s">
        <v>134</v>
      </c>
      <c r="C6111" s="33" t="str">
        <f>VLOOKUP(B6111,lookup!A:D,3,FALSE)</f>
        <v>Non Metropolitan Fire Authorities</v>
      </c>
      <c r="D6111" s="33" t="str">
        <f>VLOOKUP(B6111,lookup!A:D,4,FALSE)</f>
        <v>E31000033</v>
      </c>
      <c r="E6111" s="33" t="s">
        <v>7</v>
      </c>
      <c r="F6111" s="1" t="s">
        <v>219</v>
      </c>
      <c r="G6111" s="33" t="s">
        <v>13</v>
      </c>
      <c r="H6111" s="34">
        <v>63</v>
      </c>
    </row>
    <row r="6112" spans="1:8" x14ac:dyDescent="0.35">
      <c r="A6112" s="33">
        <v>2015</v>
      </c>
      <c r="B6112" s="33" t="s">
        <v>134</v>
      </c>
      <c r="C6112" s="33" t="str">
        <f>VLOOKUP(B6112,lookup!A:D,3,FALSE)</f>
        <v>Non Metropolitan Fire Authorities</v>
      </c>
      <c r="D6112" s="33" t="str">
        <f>VLOOKUP(B6112,lookup!A:D,4,FALSE)</f>
        <v>E31000033</v>
      </c>
      <c r="E6112" s="33" t="s">
        <v>7</v>
      </c>
      <c r="F6112" s="1" t="s">
        <v>219</v>
      </c>
      <c r="G6112" s="33" t="s">
        <v>14</v>
      </c>
      <c r="H6112" s="34">
        <v>214</v>
      </c>
    </row>
    <row r="6113" spans="1:8" x14ac:dyDescent="0.35">
      <c r="A6113" s="33">
        <v>2015</v>
      </c>
      <c r="B6113" s="33" t="s">
        <v>134</v>
      </c>
      <c r="C6113" s="33" t="str">
        <f>VLOOKUP(B6113,lookup!A:D,3,FALSE)</f>
        <v>Non Metropolitan Fire Authorities</v>
      </c>
      <c r="D6113" s="33" t="str">
        <f>VLOOKUP(B6113,lookup!A:D,4,FALSE)</f>
        <v>E31000033</v>
      </c>
      <c r="E6113" s="33" t="s">
        <v>7</v>
      </c>
      <c r="F6113" s="1" t="s">
        <v>219</v>
      </c>
      <c r="G6113" s="33" t="s">
        <v>5</v>
      </c>
      <c r="H6113" s="34">
        <v>379</v>
      </c>
    </row>
    <row r="6114" spans="1:8" x14ac:dyDescent="0.35">
      <c r="A6114" s="33">
        <v>2015</v>
      </c>
      <c r="B6114" s="33" t="s">
        <v>134</v>
      </c>
      <c r="C6114" s="33" t="str">
        <f>VLOOKUP(B6114,lookup!A:D,3,FALSE)</f>
        <v>Non Metropolitan Fire Authorities</v>
      </c>
      <c r="D6114" s="33" t="str">
        <f>VLOOKUP(B6114,lookup!A:D,4,FALSE)</f>
        <v>E31000033</v>
      </c>
      <c r="E6114" s="33" t="s">
        <v>15</v>
      </c>
      <c r="F6114" s="1" t="s">
        <v>219</v>
      </c>
      <c r="G6114" s="33" t="s">
        <v>8</v>
      </c>
      <c r="H6114" s="34">
        <v>1</v>
      </c>
    </row>
    <row r="6115" spans="1:8" x14ac:dyDescent="0.35">
      <c r="A6115" s="33">
        <v>2015</v>
      </c>
      <c r="B6115" s="33" t="s">
        <v>134</v>
      </c>
      <c r="C6115" s="33" t="str">
        <f>VLOOKUP(B6115,lookup!A:D,3,FALSE)</f>
        <v>Non Metropolitan Fire Authorities</v>
      </c>
      <c r="D6115" s="33" t="str">
        <f>VLOOKUP(B6115,lookup!A:D,4,FALSE)</f>
        <v>E31000033</v>
      </c>
      <c r="E6115" s="33" t="s">
        <v>15</v>
      </c>
      <c r="F6115" s="1" t="s">
        <v>219</v>
      </c>
      <c r="G6115" s="33" t="s">
        <v>178</v>
      </c>
      <c r="H6115" s="34">
        <v>0</v>
      </c>
    </row>
    <row r="6116" spans="1:8" x14ac:dyDescent="0.35">
      <c r="A6116" s="33">
        <v>2015</v>
      </c>
      <c r="B6116" s="33" t="s">
        <v>134</v>
      </c>
      <c r="C6116" s="33" t="str">
        <f>VLOOKUP(B6116,lookup!A:D,3,FALSE)</f>
        <v>Non Metropolitan Fire Authorities</v>
      </c>
      <c r="D6116" s="33" t="str">
        <f>VLOOKUP(B6116,lookup!A:D,4,FALSE)</f>
        <v>E31000033</v>
      </c>
      <c r="E6116" s="33" t="s">
        <v>15</v>
      </c>
      <c r="F6116" s="1" t="s">
        <v>219</v>
      </c>
      <c r="G6116" s="33" t="s">
        <v>10</v>
      </c>
      <c r="H6116" s="34">
        <v>1</v>
      </c>
    </row>
    <row r="6117" spans="1:8" x14ac:dyDescent="0.35">
      <c r="A6117" s="33">
        <v>2015</v>
      </c>
      <c r="B6117" s="33" t="s">
        <v>134</v>
      </c>
      <c r="C6117" s="33" t="str">
        <f>VLOOKUP(B6117,lookup!A:D,3,FALSE)</f>
        <v>Non Metropolitan Fire Authorities</v>
      </c>
      <c r="D6117" s="33" t="str">
        <f>VLOOKUP(B6117,lookup!A:D,4,FALSE)</f>
        <v>E31000033</v>
      </c>
      <c r="E6117" s="33" t="s">
        <v>15</v>
      </c>
      <c r="F6117" s="1" t="s">
        <v>219</v>
      </c>
      <c r="G6117" s="33" t="s">
        <v>11</v>
      </c>
      <c r="H6117" s="34">
        <v>1</v>
      </c>
    </row>
    <row r="6118" spans="1:8" x14ac:dyDescent="0.35">
      <c r="A6118" s="33">
        <v>2015</v>
      </c>
      <c r="B6118" s="33" t="s">
        <v>134</v>
      </c>
      <c r="C6118" s="33" t="str">
        <f>VLOOKUP(B6118,lookup!A:D,3,FALSE)</f>
        <v>Non Metropolitan Fire Authorities</v>
      </c>
      <c r="D6118" s="33" t="str">
        <f>VLOOKUP(B6118,lookup!A:D,4,FALSE)</f>
        <v>E31000033</v>
      </c>
      <c r="E6118" s="33" t="s">
        <v>15</v>
      </c>
      <c r="F6118" s="1" t="s">
        <v>219</v>
      </c>
      <c r="G6118" s="33" t="s">
        <v>12</v>
      </c>
      <c r="H6118" s="34">
        <v>4</v>
      </c>
    </row>
    <row r="6119" spans="1:8" x14ac:dyDescent="0.35">
      <c r="A6119" s="33">
        <v>2015</v>
      </c>
      <c r="B6119" s="33" t="s">
        <v>134</v>
      </c>
      <c r="C6119" s="33" t="str">
        <f>VLOOKUP(B6119,lookup!A:D,3,FALSE)</f>
        <v>Non Metropolitan Fire Authorities</v>
      </c>
      <c r="D6119" s="33" t="str">
        <f>VLOOKUP(B6119,lookup!A:D,4,FALSE)</f>
        <v>E31000033</v>
      </c>
      <c r="E6119" s="33" t="s">
        <v>15</v>
      </c>
      <c r="F6119" s="1" t="s">
        <v>219</v>
      </c>
      <c r="G6119" s="33" t="s">
        <v>13</v>
      </c>
      <c r="H6119" s="34">
        <v>3</v>
      </c>
    </row>
    <row r="6120" spans="1:8" x14ac:dyDescent="0.35">
      <c r="A6120" s="33">
        <v>2015</v>
      </c>
      <c r="B6120" s="33" t="s">
        <v>134</v>
      </c>
      <c r="C6120" s="33" t="str">
        <f>VLOOKUP(B6120,lookup!A:D,3,FALSE)</f>
        <v>Non Metropolitan Fire Authorities</v>
      </c>
      <c r="D6120" s="33" t="str">
        <f>VLOOKUP(B6120,lookup!A:D,4,FALSE)</f>
        <v>E31000033</v>
      </c>
      <c r="E6120" s="33" t="s">
        <v>15</v>
      </c>
      <c r="F6120" s="1" t="s">
        <v>219</v>
      </c>
      <c r="G6120" s="33" t="s">
        <v>14</v>
      </c>
      <c r="H6120" s="34">
        <v>20</v>
      </c>
    </row>
    <row r="6121" spans="1:8" x14ac:dyDescent="0.35">
      <c r="A6121" s="33">
        <v>2015</v>
      </c>
      <c r="B6121" s="33" t="s">
        <v>134</v>
      </c>
      <c r="C6121" s="33" t="str">
        <f>VLOOKUP(B6121,lookup!A:D,3,FALSE)</f>
        <v>Non Metropolitan Fire Authorities</v>
      </c>
      <c r="D6121" s="33" t="str">
        <f>VLOOKUP(B6121,lookup!A:D,4,FALSE)</f>
        <v>E31000033</v>
      </c>
      <c r="E6121" s="33" t="s">
        <v>15</v>
      </c>
      <c r="F6121" s="1" t="s">
        <v>219</v>
      </c>
      <c r="G6121" s="33" t="s">
        <v>5</v>
      </c>
      <c r="H6121" s="34">
        <v>30</v>
      </c>
    </row>
    <row r="6122" spans="1:8" x14ac:dyDescent="0.35">
      <c r="A6122" s="33">
        <v>2015</v>
      </c>
      <c r="B6122" s="33" t="s">
        <v>134</v>
      </c>
      <c r="C6122" s="33" t="str">
        <f>VLOOKUP(B6122,lookup!A:D,3,FALSE)</f>
        <v>Non Metropolitan Fire Authorities</v>
      </c>
      <c r="D6122" s="33" t="str">
        <f>VLOOKUP(B6122,lookup!A:D,4,FALSE)</f>
        <v>E31000033</v>
      </c>
      <c r="E6122" s="33" t="s">
        <v>7</v>
      </c>
      <c r="F6122" s="1" t="s">
        <v>252</v>
      </c>
      <c r="G6122" s="33" t="s">
        <v>10</v>
      </c>
      <c r="H6122" s="34">
        <v>0</v>
      </c>
    </row>
    <row r="6123" spans="1:8" x14ac:dyDescent="0.35">
      <c r="A6123" s="33">
        <v>2015</v>
      </c>
      <c r="B6123" s="33" t="s">
        <v>134</v>
      </c>
      <c r="C6123" s="33" t="str">
        <f>VLOOKUP(B6123,lookup!A:D,3,FALSE)</f>
        <v>Non Metropolitan Fire Authorities</v>
      </c>
      <c r="D6123" s="33" t="str">
        <f>VLOOKUP(B6123,lookup!A:D,4,FALSE)</f>
        <v>E31000033</v>
      </c>
      <c r="E6123" s="33" t="s">
        <v>7</v>
      </c>
      <c r="F6123" s="1" t="s">
        <v>252</v>
      </c>
      <c r="G6123" s="33" t="s">
        <v>11</v>
      </c>
      <c r="H6123" s="34">
        <v>0</v>
      </c>
    </row>
    <row r="6124" spans="1:8" x14ac:dyDescent="0.35">
      <c r="A6124" s="33">
        <v>2015</v>
      </c>
      <c r="B6124" s="33" t="s">
        <v>134</v>
      </c>
      <c r="C6124" s="33" t="str">
        <f>VLOOKUP(B6124,lookup!A:D,3,FALSE)</f>
        <v>Non Metropolitan Fire Authorities</v>
      </c>
      <c r="D6124" s="33" t="str">
        <f>VLOOKUP(B6124,lookup!A:D,4,FALSE)</f>
        <v>E31000033</v>
      </c>
      <c r="E6124" s="33" t="s">
        <v>7</v>
      </c>
      <c r="F6124" s="1" t="s">
        <v>252</v>
      </c>
      <c r="G6124" s="33" t="s">
        <v>12</v>
      </c>
      <c r="H6124" s="34">
        <v>26</v>
      </c>
    </row>
    <row r="6125" spans="1:8" x14ac:dyDescent="0.35">
      <c r="A6125" s="33">
        <v>2015</v>
      </c>
      <c r="B6125" s="33" t="s">
        <v>134</v>
      </c>
      <c r="C6125" s="33" t="str">
        <f>VLOOKUP(B6125,lookup!A:D,3,FALSE)</f>
        <v>Non Metropolitan Fire Authorities</v>
      </c>
      <c r="D6125" s="33" t="str">
        <f>VLOOKUP(B6125,lookup!A:D,4,FALSE)</f>
        <v>E31000033</v>
      </c>
      <c r="E6125" s="33" t="s">
        <v>7</v>
      </c>
      <c r="F6125" s="1" t="s">
        <v>252</v>
      </c>
      <c r="G6125" s="33" t="s">
        <v>13</v>
      </c>
      <c r="H6125" s="34">
        <v>74</v>
      </c>
    </row>
    <row r="6126" spans="1:8" x14ac:dyDescent="0.35">
      <c r="A6126" s="33">
        <v>2015</v>
      </c>
      <c r="B6126" s="33" t="s">
        <v>134</v>
      </c>
      <c r="C6126" s="33" t="str">
        <f>VLOOKUP(B6126,lookup!A:D,3,FALSE)</f>
        <v>Non Metropolitan Fire Authorities</v>
      </c>
      <c r="D6126" s="33" t="str">
        <f>VLOOKUP(B6126,lookup!A:D,4,FALSE)</f>
        <v>E31000033</v>
      </c>
      <c r="E6126" s="33" t="s">
        <v>7</v>
      </c>
      <c r="F6126" s="1" t="s">
        <v>252</v>
      </c>
      <c r="G6126" s="33" t="s">
        <v>14</v>
      </c>
      <c r="H6126" s="34">
        <v>311</v>
      </c>
    </row>
    <row r="6127" spans="1:8" x14ac:dyDescent="0.35">
      <c r="A6127" s="33">
        <v>2015</v>
      </c>
      <c r="B6127" s="33" t="s">
        <v>134</v>
      </c>
      <c r="C6127" s="33" t="str">
        <f>VLOOKUP(B6127,lookup!A:D,3,FALSE)</f>
        <v>Non Metropolitan Fire Authorities</v>
      </c>
      <c r="D6127" s="33" t="str">
        <f>VLOOKUP(B6127,lookup!A:D,4,FALSE)</f>
        <v>E31000033</v>
      </c>
      <c r="E6127" s="33" t="s">
        <v>7</v>
      </c>
      <c r="F6127" s="1" t="s">
        <v>252</v>
      </c>
      <c r="G6127" s="33" t="s">
        <v>5</v>
      </c>
      <c r="H6127" s="34">
        <v>411</v>
      </c>
    </row>
    <row r="6128" spans="1:8" x14ac:dyDescent="0.35">
      <c r="A6128" s="33">
        <v>2015</v>
      </c>
      <c r="B6128" s="33" t="s">
        <v>134</v>
      </c>
      <c r="C6128" s="33" t="str">
        <f>VLOOKUP(B6128,lookup!A:D,3,FALSE)</f>
        <v>Non Metropolitan Fire Authorities</v>
      </c>
      <c r="D6128" s="33" t="str">
        <f>VLOOKUP(B6128,lookup!A:D,4,FALSE)</f>
        <v>E31000033</v>
      </c>
      <c r="E6128" s="33" t="s">
        <v>15</v>
      </c>
      <c r="F6128" s="1" t="s">
        <v>252</v>
      </c>
      <c r="G6128" s="33" t="s">
        <v>10</v>
      </c>
      <c r="H6128" s="34">
        <v>0</v>
      </c>
    </row>
    <row r="6129" spans="1:8" x14ac:dyDescent="0.35">
      <c r="A6129" s="33">
        <v>2015</v>
      </c>
      <c r="B6129" s="33" t="s">
        <v>134</v>
      </c>
      <c r="C6129" s="33" t="str">
        <f>VLOOKUP(B6129,lookup!A:D,3,FALSE)</f>
        <v>Non Metropolitan Fire Authorities</v>
      </c>
      <c r="D6129" s="33" t="str">
        <f>VLOOKUP(B6129,lookup!A:D,4,FALSE)</f>
        <v>E31000033</v>
      </c>
      <c r="E6129" s="33" t="s">
        <v>15</v>
      </c>
      <c r="F6129" s="1" t="s">
        <v>252</v>
      </c>
      <c r="G6129" s="33" t="s">
        <v>11</v>
      </c>
      <c r="H6129" s="34">
        <v>0</v>
      </c>
    </row>
    <row r="6130" spans="1:8" x14ac:dyDescent="0.35">
      <c r="A6130" s="33">
        <v>2015</v>
      </c>
      <c r="B6130" s="33" t="s">
        <v>134</v>
      </c>
      <c r="C6130" s="33" t="str">
        <f>VLOOKUP(B6130,lookup!A:D,3,FALSE)</f>
        <v>Non Metropolitan Fire Authorities</v>
      </c>
      <c r="D6130" s="33" t="str">
        <f>VLOOKUP(B6130,lookup!A:D,4,FALSE)</f>
        <v>E31000033</v>
      </c>
      <c r="E6130" s="33" t="s">
        <v>15</v>
      </c>
      <c r="F6130" s="1" t="s">
        <v>252</v>
      </c>
      <c r="G6130" s="33" t="s">
        <v>12</v>
      </c>
      <c r="H6130" s="34">
        <v>0</v>
      </c>
    </row>
    <row r="6131" spans="1:8" x14ac:dyDescent="0.35">
      <c r="A6131" s="33">
        <v>2015</v>
      </c>
      <c r="B6131" s="33" t="s">
        <v>134</v>
      </c>
      <c r="C6131" s="33" t="str">
        <f>VLOOKUP(B6131,lookup!A:D,3,FALSE)</f>
        <v>Non Metropolitan Fire Authorities</v>
      </c>
      <c r="D6131" s="33" t="str">
        <f>VLOOKUP(B6131,lookup!A:D,4,FALSE)</f>
        <v>E31000033</v>
      </c>
      <c r="E6131" s="33" t="s">
        <v>15</v>
      </c>
      <c r="F6131" s="1" t="s">
        <v>252</v>
      </c>
      <c r="G6131" s="33" t="s">
        <v>13</v>
      </c>
      <c r="H6131" s="34">
        <v>4</v>
      </c>
    </row>
    <row r="6132" spans="1:8" x14ac:dyDescent="0.35">
      <c r="A6132" s="33">
        <v>2015</v>
      </c>
      <c r="B6132" s="33" t="s">
        <v>134</v>
      </c>
      <c r="C6132" s="33" t="str">
        <f>VLOOKUP(B6132,lookup!A:D,3,FALSE)</f>
        <v>Non Metropolitan Fire Authorities</v>
      </c>
      <c r="D6132" s="33" t="str">
        <f>VLOOKUP(B6132,lookup!A:D,4,FALSE)</f>
        <v>E31000033</v>
      </c>
      <c r="E6132" s="33" t="s">
        <v>15</v>
      </c>
      <c r="F6132" s="1" t="s">
        <v>252</v>
      </c>
      <c r="G6132" s="33" t="s">
        <v>14</v>
      </c>
      <c r="H6132" s="34">
        <v>26</v>
      </c>
    </row>
    <row r="6133" spans="1:8" x14ac:dyDescent="0.35">
      <c r="A6133" s="33">
        <v>2015</v>
      </c>
      <c r="B6133" s="33" t="s">
        <v>134</v>
      </c>
      <c r="C6133" s="33" t="str">
        <f>VLOOKUP(B6133,lookup!A:D,3,FALSE)</f>
        <v>Non Metropolitan Fire Authorities</v>
      </c>
      <c r="D6133" s="33" t="str">
        <f>VLOOKUP(B6133,lookup!A:D,4,FALSE)</f>
        <v>E31000033</v>
      </c>
      <c r="E6133" s="33" t="s">
        <v>15</v>
      </c>
      <c r="F6133" s="1" t="s">
        <v>252</v>
      </c>
      <c r="G6133" s="33" t="s">
        <v>5</v>
      </c>
      <c r="H6133" s="34">
        <v>30</v>
      </c>
    </row>
    <row r="6134" spans="1:8" x14ac:dyDescent="0.35">
      <c r="A6134" s="33">
        <v>2015</v>
      </c>
      <c r="B6134" s="33" t="s">
        <v>137</v>
      </c>
      <c r="C6134" s="33" t="str">
        <f>VLOOKUP(B6134,lookup!A:D,3,FALSE)</f>
        <v>Non Metropolitan Fire Authorities</v>
      </c>
      <c r="D6134" s="33" t="str">
        <f>VLOOKUP(B6134,lookup!A:D,4,FALSE)</f>
        <v>E31000034</v>
      </c>
      <c r="E6134" s="33" t="s">
        <v>7</v>
      </c>
      <c r="F6134" s="1" t="s">
        <v>219</v>
      </c>
      <c r="G6134" s="33" t="s">
        <v>8</v>
      </c>
      <c r="H6134" s="34">
        <v>3</v>
      </c>
    </row>
    <row r="6135" spans="1:8" x14ac:dyDescent="0.35">
      <c r="A6135" s="33">
        <v>2015</v>
      </c>
      <c r="B6135" s="33" t="s">
        <v>137</v>
      </c>
      <c r="C6135" s="33" t="str">
        <f>VLOOKUP(B6135,lookup!A:D,3,FALSE)</f>
        <v>Non Metropolitan Fire Authorities</v>
      </c>
      <c r="D6135" s="33" t="str">
        <f>VLOOKUP(B6135,lookup!A:D,4,FALSE)</f>
        <v>E31000034</v>
      </c>
      <c r="E6135" s="33" t="s">
        <v>7</v>
      </c>
      <c r="F6135" s="1" t="s">
        <v>219</v>
      </c>
      <c r="G6135" s="33" t="s">
        <v>178</v>
      </c>
      <c r="H6135" s="34">
        <v>3</v>
      </c>
    </row>
    <row r="6136" spans="1:8" x14ac:dyDescent="0.35">
      <c r="A6136" s="33">
        <v>2015</v>
      </c>
      <c r="B6136" s="33" t="s">
        <v>137</v>
      </c>
      <c r="C6136" s="33" t="str">
        <f>VLOOKUP(B6136,lookup!A:D,3,FALSE)</f>
        <v>Non Metropolitan Fire Authorities</v>
      </c>
      <c r="D6136" s="33" t="str">
        <f>VLOOKUP(B6136,lookup!A:D,4,FALSE)</f>
        <v>E31000034</v>
      </c>
      <c r="E6136" s="33" t="s">
        <v>7</v>
      </c>
      <c r="F6136" s="1" t="s">
        <v>219</v>
      </c>
      <c r="G6136" s="33" t="s">
        <v>10</v>
      </c>
      <c r="H6136" s="34">
        <v>7</v>
      </c>
    </row>
    <row r="6137" spans="1:8" x14ac:dyDescent="0.35">
      <c r="A6137" s="33">
        <v>2015</v>
      </c>
      <c r="B6137" s="33" t="s">
        <v>137</v>
      </c>
      <c r="C6137" s="33" t="str">
        <f>VLOOKUP(B6137,lookup!A:D,3,FALSE)</f>
        <v>Non Metropolitan Fire Authorities</v>
      </c>
      <c r="D6137" s="33" t="str">
        <f>VLOOKUP(B6137,lookup!A:D,4,FALSE)</f>
        <v>E31000034</v>
      </c>
      <c r="E6137" s="33" t="s">
        <v>7</v>
      </c>
      <c r="F6137" s="1" t="s">
        <v>219</v>
      </c>
      <c r="G6137" s="33" t="s">
        <v>11</v>
      </c>
      <c r="H6137" s="34">
        <v>17</v>
      </c>
    </row>
    <row r="6138" spans="1:8" x14ac:dyDescent="0.35">
      <c r="A6138" s="33">
        <v>2015</v>
      </c>
      <c r="B6138" s="33" t="s">
        <v>137</v>
      </c>
      <c r="C6138" s="33" t="str">
        <f>VLOOKUP(B6138,lookup!A:D,3,FALSE)</f>
        <v>Non Metropolitan Fire Authorities</v>
      </c>
      <c r="D6138" s="33" t="str">
        <f>VLOOKUP(B6138,lookup!A:D,4,FALSE)</f>
        <v>E31000034</v>
      </c>
      <c r="E6138" s="33" t="s">
        <v>7</v>
      </c>
      <c r="F6138" s="1" t="s">
        <v>219</v>
      </c>
      <c r="G6138" s="33" t="s">
        <v>12</v>
      </c>
      <c r="H6138" s="34">
        <v>51</v>
      </c>
    </row>
    <row r="6139" spans="1:8" x14ac:dyDescent="0.35">
      <c r="A6139" s="33">
        <v>2015</v>
      </c>
      <c r="B6139" s="33" t="s">
        <v>137</v>
      </c>
      <c r="C6139" s="33" t="str">
        <f>VLOOKUP(B6139,lookup!A:D,3,FALSE)</f>
        <v>Non Metropolitan Fire Authorities</v>
      </c>
      <c r="D6139" s="33" t="str">
        <f>VLOOKUP(B6139,lookup!A:D,4,FALSE)</f>
        <v>E31000034</v>
      </c>
      <c r="E6139" s="33" t="s">
        <v>7</v>
      </c>
      <c r="F6139" s="1" t="s">
        <v>219</v>
      </c>
      <c r="G6139" s="33" t="s">
        <v>13</v>
      </c>
      <c r="H6139" s="34">
        <v>61</v>
      </c>
    </row>
    <row r="6140" spans="1:8" x14ac:dyDescent="0.35">
      <c r="A6140" s="33">
        <v>2015</v>
      </c>
      <c r="B6140" s="33" t="s">
        <v>137</v>
      </c>
      <c r="C6140" s="33" t="str">
        <f>VLOOKUP(B6140,lookup!A:D,3,FALSE)</f>
        <v>Non Metropolitan Fire Authorities</v>
      </c>
      <c r="D6140" s="33" t="str">
        <f>VLOOKUP(B6140,lookup!A:D,4,FALSE)</f>
        <v>E31000034</v>
      </c>
      <c r="E6140" s="33" t="s">
        <v>7</v>
      </c>
      <c r="F6140" s="1" t="s">
        <v>219</v>
      </c>
      <c r="G6140" s="33" t="s">
        <v>14</v>
      </c>
      <c r="H6140" s="34">
        <v>109</v>
      </c>
    </row>
    <row r="6141" spans="1:8" x14ac:dyDescent="0.35">
      <c r="A6141" s="33">
        <v>2015</v>
      </c>
      <c r="B6141" s="33" t="s">
        <v>137</v>
      </c>
      <c r="C6141" s="33" t="str">
        <f>VLOOKUP(B6141,lookup!A:D,3,FALSE)</f>
        <v>Non Metropolitan Fire Authorities</v>
      </c>
      <c r="D6141" s="33" t="str">
        <f>VLOOKUP(B6141,lookup!A:D,4,FALSE)</f>
        <v>E31000034</v>
      </c>
      <c r="E6141" s="33" t="s">
        <v>7</v>
      </c>
      <c r="F6141" s="1" t="s">
        <v>219</v>
      </c>
      <c r="G6141" s="33" t="s">
        <v>5</v>
      </c>
      <c r="H6141" s="34">
        <v>251</v>
      </c>
    </row>
    <row r="6142" spans="1:8" x14ac:dyDescent="0.35">
      <c r="A6142" s="33">
        <v>2015</v>
      </c>
      <c r="B6142" s="33" t="s">
        <v>137</v>
      </c>
      <c r="C6142" s="33" t="str">
        <f>VLOOKUP(B6142,lookup!A:D,3,FALSE)</f>
        <v>Non Metropolitan Fire Authorities</v>
      </c>
      <c r="D6142" s="33" t="str">
        <f>VLOOKUP(B6142,lookup!A:D,4,FALSE)</f>
        <v>E31000034</v>
      </c>
      <c r="E6142" s="33" t="s">
        <v>15</v>
      </c>
      <c r="F6142" s="1" t="s">
        <v>219</v>
      </c>
      <c r="G6142" s="33" t="s">
        <v>8</v>
      </c>
      <c r="H6142" s="34">
        <v>0</v>
      </c>
    </row>
    <row r="6143" spans="1:8" x14ac:dyDescent="0.35">
      <c r="A6143" s="33">
        <v>2015</v>
      </c>
      <c r="B6143" s="33" t="s">
        <v>137</v>
      </c>
      <c r="C6143" s="33" t="str">
        <f>VLOOKUP(B6143,lookup!A:D,3,FALSE)</f>
        <v>Non Metropolitan Fire Authorities</v>
      </c>
      <c r="D6143" s="33" t="str">
        <f>VLOOKUP(B6143,lookup!A:D,4,FALSE)</f>
        <v>E31000034</v>
      </c>
      <c r="E6143" s="33" t="s">
        <v>15</v>
      </c>
      <c r="F6143" s="1" t="s">
        <v>219</v>
      </c>
      <c r="G6143" s="33" t="s">
        <v>178</v>
      </c>
      <c r="H6143" s="34">
        <v>0</v>
      </c>
    </row>
    <row r="6144" spans="1:8" x14ac:dyDescent="0.35">
      <c r="A6144" s="33">
        <v>2015</v>
      </c>
      <c r="B6144" s="33" t="s">
        <v>137</v>
      </c>
      <c r="C6144" s="33" t="str">
        <f>VLOOKUP(B6144,lookup!A:D,3,FALSE)</f>
        <v>Non Metropolitan Fire Authorities</v>
      </c>
      <c r="D6144" s="33" t="str">
        <f>VLOOKUP(B6144,lookup!A:D,4,FALSE)</f>
        <v>E31000034</v>
      </c>
      <c r="E6144" s="33" t="s">
        <v>15</v>
      </c>
      <c r="F6144" s="1" t="s">
        <v>219</v>
      </c>
      <c r="G6144" s="33" t="s">
        <v>10</v>
      </c>
      <c r="H6144" s="34">
        <v>0</v>
      </c>
    </row>
    <row r="6145" spans="1:8" x14ac:dyDescent="0.35">
      <c r="A6145" s="33">
        <v>2015</v>
      </c>
      <c r="B6145" s="33" t="s">
        <v>137</v>
      </c>
      <c r="C6145" s="33" t="str">
        <f>VLOOKUP(B6145,lookup!A:D,3,FALSE)</f>
        <v>Non Metropolitan Fire Authorities</v>
      </c>
      <c r="D6145" s="33" t="str">
        <f>VLOOKUP(B6145,lookup!A:D,4,FALSE)</f>
        <v>E31000034</v>
      </c>
      <c r="E6145" s="33" t="s">
        <v>15</v>
      </c>
      <c r="F6145" s="1" t="s">
        <v>219</v>
      </c>
      <c r="G6145" s="33" t="s">
        <v>11</v>
      </c>
      <c r="H6145" s="34">
        <v>1</v>
      </c>
    </row>
    <row r="6146" spans="1:8" x14ac:dyDescent="0.35">
      <c r="A6146" s="33">
        <v>2015</v>
      </c>
      <c r="B6146" s="33" t="s">
        <v>137</v>
      </c>
      <c r="C6146" s="33" t="str">
        <f>VLOOKUP(B6146,lookup!A:D,3,FALSE)</f>
        <v>Non Metropolitan Fire Authorities</v>
      </c>
      <c r="D6146" s="33" t="str">
        <f>VLOOKUP(B6146,lookup!A:D,4,FALSE)</f>
        <v>E31000034</v>
      </c>
      <c r="E6146" s="33" t="s">
        <v>15</v>
      </c>
      <c r="F6146" s="1" t="s">
        <v>219</v>
      </c>
      <c r="G6146" s="33" t="s">
        <v>12</v>
      </c>
      <c r="H6146" s="34">
        <v>2</v>
      </c>
    </row>
    <row r="6147" spans="1:8" x14ac:dyDescent="0.35">
      <c r="A6147" s="33">
        <v>2015</v>
      </c>
      <c r="B6147" s="33" t="s">
        <v>137</v>
      </c>
      <c r="C6147" s="33" t="str">
        <f>VLOOKUP(B6147,lookup!A:D,3,FALSE)</f>
        <v>Non Metropolitan Fire Authorities</v>
      </c>
      <c r="D6147" s="33" t="str">
        <f>VLOOKUP(B6147,lookup!A:D,4,FALSE)</f>
        <v>E31000034</v>
      </c>
      <c r="E6147" s="33" t="s">
        <v>15</v>
      </c>
      <c r="F6147" s="1" t="s">
        <v>219</v>
      </c>
      <c r="G6147" s="33" t="s">
        <v>13</v>
      </c>
      <c r="H6147" s="34">
        <v>3</v>
      </c>
    </row>
    <row r="6148" spans="1:8" x14ac:dyDescent="0.35">
      <c r="A6148" s="33">
        <v>2015</v>
      </c>
      <c r="B6148" s="33" t="s">
        <v>137</v>
      </c>
      <c r="C6148" s="33" t="str">
        <f>VLOOKUP(B6148,lookup!A:D,3,FALSE)</f>
        <v>Non Metropolitan Fire Authorities</v>
      </c>
      <c r="D6148" s="33" t="str">
        <f>VLOOKUP(B6148,lookup!A:D,4,FALSE)</f>
        <v>E31000034</v>
      </c>
      <c r="E6148" s="33" t="s">
        <v>15</v>
      </c>
      <c r="F6148" s="1" t="s">
        <v>219</v>
      </c>
      <c r="G6148" s="33" t="s">
        <v>14</v>
      </c>
      <c r="H6148" s="34">
        <v>12</v>
      </c>
    </row>
    <row r="6149" spans="1:8" x14ac:dyDescent="0.35">
      <c r="A6149" s="33">
        <v>2015</v>
      </c>
      <c r="B6149" s="33" t="s">
        <v>137</v>
      </c>
      <c r="C6149" s="33" t="str">
        <f>VLOOKUP(B6149,lookup!A:D,3,FALSE)</f>
        <v>Non Metropolitan Fire Authorities</v>
      </c>
      <c r="D6149" s="33" t="str">
        <f>VLOOKUP(B6149,lookup!A:D,4,FALSE)</f>
        <v>E31000034</v>
      </c>
      <c r="E6149" s="33" t="s">
        <v>15</v>
      </c>
      <c r="F6149" s="1" t="s">
        <v>219</v>
      </c>
      <c r="G6149" s="33" t="s">
        <v>5</v>
      </c>
      <c r="H6149" s="34">
        <v>18</v>
      </c>
    </row>
    <row r="6150" spans="1:8" x14ac:dyDescent="0.35">
      <c r="A6150" s="33">
        <v>2015</v>
      </c>
      <c r="B6150" s="33" t="s">
        <v>137</v>
      </c>
      <c r="C6150" s="33" t="str">
        <f>VLOOKUP(B6150,lookup!A:D,3,FALSE)</f>
        <v>Non Metropolitan Fire Authorities</v>
      </c>
      <c r="D6150" s="33" t="str">
        <f>VLOOKUP(B6150,lookup!A:D,4,FALSE)</f>
        <v>E31000034</v>
      </c>
      <c r="E6150" s="33" t="s">
        <v>7</v>
      </c>
      <c r="F6150" s="1" t="s">
        <v>252</v>
      </c>
      <c r="G6150" s="33" t="s">
        <v>10</v>
      </c>
      <c r="H6150" s="34">
        <v>0</v>
      </c>
    </row>
    <row r="6151" spans="1:8" x14ac:dyDescent="0.35">
      <c r="A6151" s="33">
        <v>2015</v>
      </c>
      <c r="B6151" s="33" t="s">
        <v>137</v>
      </c>
      <c r="C6151" s="33" t="str">
        <f>VLOOKUP(B6151,lookup!A:D,3,FALSE)</f>
        <v>Non Metropolitan Fire Authorities</v>
      </c>
      <c r="D6151" s="33" t="str">
        <f>VLOOKUP(B6151,lookup!A:D,4,FALSE)</f>
        <v>E31000034</v>
      </c>
      <c r="E6151" s="33" t="s">
        <v>7</v>
      </c>
      <c r="F6151" s="1" t="s">
        <v>252</v>
      </c>
      <c r="G6151" s="33" t="s">
        <v>11</v>
      </c>
      <c r="H6151" s="34">
        <v>0</v>
      </c>
    </row>
    <row r="6152" spans="1:8" x14ac:dyDescent="0.35">
      <c r="A6152" s="33">
        <v>2015</v>
      </c>
      <c r="B6152" s="33" t="s">
        <v>137</v>
      </c>
      <c r="C6152" s="33" t="str">
        <f>VLOOKUP(B6152,lookup!A:D,3,FALSE)</f>
        <v>Non Metropolitan Fire Authorities</v>
      </c>
      <c r="D6152" s="33" t="str">
        <f>VLOOKUP(B6152,lookup!A:D,4,FALSE)</f>
        <v>E31000034</v>
      </c>
      <c r="E6152" s="33" t="s">
        <v>7</v>
      </c>
      <c r="F6152" s="1" t="s">
        <v>252</v>
      </c>
      <c r="G6152" s="33" t="s">
        <v>12</v>
      </c>
      <c r="H6152" s="34">
        <v>36</v>
      </c>
    </row>
    <row r="6153" spans="1:8" x14ac:dyDescent="0.35">
      <c r="A6153" s="33">
        <v>2015</v>
      </c>
      <c r="B6153" s="33" t="s">
        <v>137</v>
      </c>
      <c r="C6153" s="33" t="str">
        <f>VLOOKUP(B6153,lookup!A:D,3,FALSE)</f>
        <v>Non Metropolitan Fire Authorities</v>
      </c>
      <c r="D6153" s="33" t="str">
        <f>VLOOKUP(B6153,lookup!A:D,4,FALSE)</f>
        <v>E31000034</v>
      </c>
      <c r="E6153" s="33" t="s">
        <v>7</v>
      </c>
      <c r="F6153" s="1" t="s">
        <v>252</v>
      </c>
      <c r="G6153" s="33" t="s">
        <v>13</v>
      </c>
      <c r="H6153" s="34">
        <v>79</v>
      </c>
    </row>
    <row r="6154" spans="1:8" x14ac:dyDescent="0.35">
      <c r="A6154" s="33">
        <v>2015</v>
      </c>
      <c r="B6154" s="33" t="s">
        <v>137</v>
      </c>
      <c r="C6154" s="33" t="str">
        <f>VLOOKUP(B6154,lookup!A:D,3,FALSE)</f>
        <v>Non Metropolitan Fire Authorities</v>
      </c>
      <c r="D6154" s="33" t="str">
        <f>VLOOKUP(B6154,lookup!A:D,4,FALSE)</f>
        <v>E31000034</v>
      </c>
      <c r="E6154" s="33" t="s">
        <v>7</v>
      </c>
      <c r="F6154" s="1" t="s">
        <v>252</v>
      </c>
      <c r="G6154" s="33" t="s">
        <v>14</v>
      </c>
      <c r="H6154" s="34">
        <v>298</v>
      </c>
    </row>
    <row r="6155" spans="1:8" x14ac:dyDescent="0.35">
      <c r="A6155" s="33">
        <v>2015</v>
      </c>
      <c r="B6155" s="33" t="s">
        <v>137</v>
      </c>
      <c r="C6155" s="33" t="str">
        <f>VLOOKUP(B6155,lookup!A:D,3,FALSE)</f>
        <v>Non Metropolitan Fire Authorities</v>
      </c>
      <c r="D6155" s="33" t="str">
        <f>VLOOKUP(B6155,lookup!A:D,4,FALSE)</f>
        <v>E31000034</v>
      </c>
      <c r="E6155" s="33" t="s">
        <v>7</v>
      </c>
      <c r="F6155" s="1" t="s">
        <v>252</v>
      </c>
      <c r="G6155" s="33" t="s">
        <v>5</v>
      </c>
      <c r="H6155" s="34">
        <v>413</v>
      </c>
    </row>
    <row r="6156" spans="1:8" x14ac:dyDescent="0.35">
      <c r="A6156" s="33">
        <v>2015</v>
      </c>
      <c r="B6156" s="33" t="s">
        <v>137</v>
      </c>
      <c r="C6156" s="33" t="str">
        <f>VLOOKUP(B6156,lookup!A:D,3,FALSE)</f>
        <v>Non Metropolitan Fire Authorities</v>
      </c>
      <c r="D6156" s="33" t="str">
        <f>VLOOKUP(B6156,lookup!A:D,4,FALSE)</f>
        <v>E31000034</v>
      </c>
      <c r="E6156" s="33" t="s">
        <v>15</v>
      </c>
      <c r="F6156" s="1" t="s">
        <v>252</v>
      </c>
      <c r="G6156" s="33" t="s">
        <v>10</v>
      </c>
      <c r="H6156" s="34">
        <v>0</v>
      </c>
    </row>
    <row r="6157" spans="1:8" x14ac:dyDescent="0.35">
      <c r="A6157" s="33">
        <v>2015</v>
      </c>
      <c r="B6157" s="33" t="s">
        <v>137</v>
      </c>
      <c r="C6157" s="33" t="str">
        <f>VLOOKUP(B6157,lookup!A:D,3,FALSE)</f>
        <v>Non Metropolitan Fire Authorities</v>
      </c>
      <c r="D6157" s="33" t="str">
        <f>VLOOKUP(B6157,lookup!A:D,4,FALSE)</f>
        <v>E31000034</v>
      </c>
      <c r="E6157" s="33" t="s">
        <v>15</v>
      </c>
      <c r="F6157" s="1" t="s">
        <v>252</v>
      </c>
      <c r="G6157" s="33" t="s">
        <v>11</v>
      </c>
      <c r="H6157" s="34">
        <v>0</v>
      </c>
    </row>
    <row r="6158" spans="1:8" x14ac:dyDescent="0.35">
      <c r="A6158" s="33">
        <v>2015</v>
      </c>
      <c r="B6158" s="33" t="s">
        <v>137</v>
      </c>
      <c r="C6158" s="33" t="str">
        <f>VLOOKUP(B6158,lookup!A:D,3,FALSE)</f>
        <v>Non Metropolitan Fire Authorities</v>
      </c>
      <c r="D6158" s="33" t="str">
        <f>VLOOKUP(B6158,lookup!A:D,4,FALSE)</f>
        <v>E31000034</v>
      </c>
      <c r="E6158" s="33" t="s">
        <v>15</v>
      </c>
      <c r="F6158" s="1" t="s">
        <v>252</v>
      </c>
      <c r="G6158" s="33" t="s">
        <v>12</v>
      </c>
      <c r="H6158" s="34">
        <v>0</v>
      </c>
    </row>
    <row r="6159" spans="1:8" x14ac:dyDescent="0.35">
      <c r="A6159" s="33">
        <v>2015</v>
      </c>
      <c r="B6159" s="33" t="s">
        <v>137</v>
      </c>
      <c r="C6159" s="33" t="str">
        <f>VLOOKUP(B6159,lookup!A:D,3,FALSE)</f>
        <v>Non Metropolitan Fire Authorities</v>
      </c>
      <c r="D6159" s="33" t="str">
        <f>VLOOKUP(B6159,lookup!A:D,4,FALSE)</f>
        <v>E31000034</v>
      </c>
      <c r="E6159" s="33" t="s">
        <v>15</v>
      </c>
      <c r="F6159" s="1" t="s">
        <v>252</v>
      </c>
      <c r="G6159" s="33" t="s">
        <v>13</v>
      </c>
      <c r="H6159" s="34">
        <v>1</v>
      </c>
    </row>
    <row r="6160" spans="1:8" x14ac:dyDescent="0.35">
      <c r="A6160" s="33">
        <v>2015</v>
      </c>
      <c r="B6160" s="33" t="s">
        <v>137</v>
      </c>
      <c r="C6160" s="33" t="str">
        <f>VLOOKUP(B6160,lookup!A:D,3,FALSE)</f>
        <v>Non Metropolitan Fire Authorities</v>
      </c>
      <c r="D6160" s="33" t="str">
        <f>VLOOKUP(B6160,lookup!A:D,4,FALSE)</f>
        <v>E31000034</v>
      </c>
      <c r="E6160" s="33" t="s">
        <v>15</v>
      </c>
      <c r="F6160" s="1" t="s">
        <v>252</v>
      </c>
      <c r="G6160" s="33" t="s">
        <v>14</v>
      </c>
      <c r="H6160" s="34">
        <v>21</v>
      </c>
    </row>
    <row r="6161" spans="1:8" x14ac:dyDescent="0.35">
      <c r="A6161" s="33">
        <v>2015</v>
      </c>
      <c r="B6161" s="33" t="s">
        <v>137</v>
      </c>
      <c r="C6161" s="33" t="str">
        <f>VLOOKUP(B6161,lookup!A:D,3,FALSE)</f>
        <v>Non Metropolitan Fire Authorities</v>
      </c>
      <c r="D6161" s="33" t="str">
        <f>VLOOKUP(B6161,lookup!A:D,4,FALSE)</f>
        <v>E31000034</v>
      </c>
      <c r="E6161" s="33" t="s">
        <v>15</v>
      </c>
      <c r="F6161" s="1" t="s">
        <v>252</v>
      </c>
      <c r="G6161" s="33" t="s">
        <v>5</v>
      </c>
      <c r="H6161" s="34">
        <v>22</v>
      </c>
    </row>
    <row r="6162" spans="1:8" x14ac:dyDescent="0.35">
      <c r="A6162" s="33">
        <v>2015</v>
      </c>
      <c r="B6162" s="33" t="s">
        <v>140</v>
      </c>
      <c r="C6162" s="33" t="str">
        <f>VLOOKUP(B6162,lookup!A:D,3,FALSE)</f>
        <v>Non Metropolitan Fire Authorities</v>
      </c>
      <c r="D6162" s="33" t="str">
        <f>VLOOKUP(B6162,lookup!A:D,4,FALSE)</f>
        <v>E31000035</v>
      </c>
      <c r="E6162" s="33" t="s">
        <v>7</v>
      </c>
      <c r="F6162" s="1" t="s">
        <v>219</v>
      </c>
      <c r="G6162" s="33" t="s">
        <v>8</v>
      </c>
      <c r="H6162" s="34">
        <v>3</v>
      </c>
    </row>
    <row r="6163" spans="1:8" x14ac:dyDescent="0.35">
      <c r="A6163" s="33">
        <v>2015</v>
      </c>
      <c r="B6163" s="33" t="s">
        <v>140</v>
      </c>
      <c r="C6163" s="33" t="str">
        <f>VLOOKUP(B6163,lookup!A:D,3,FALSE)</f>
        <v>Non Metropolitan Fire Authorities</v>
      </c>
      <c r="D6163" s="33" t="str">
        <f>VLOOKUP(B6163,lookup!A:D,4,FALSE)</f>
        <v>E31000035</v>
      </c>
      <c r="E6163" s="33" t="s">
        <v>7</v>
      </c>
      <c r="F6163" s="1" t="s">
        <v>219</v>
      </c>
      <c r="G6163" s="33" t="s">
        <v>178</v>
      </c>
      <c r="H6163" s="34">
        <v>6</v>
      </c>
    </row>
    <row r="6164" spans="1:8" x14ac:dyDescent="0.35">
      <c r="A6164" s="33">
        <v>2015</v>
      </c>
      <c r="B6164" s="33" t="s">
        <v>140</v>
      </c>
      <c r="C6164" s="33" t="str">
        <f>VLOOKUP(B6164,lookup!A:D,3,FALSE)</f>
        <v>Non Metropolitan Fire Authorities</v>
      </c>
      <c r="D6164" s="33" t="str">
        <f>VLOOKUP(B6164,lookup!A:D,4,FALSE)</f>
        <v>E31000035</v>
      </c>
      <c r="E6164" s="33" t="s">
        <v>7</v>
      </c>
      <c r="F6164" s="1" t="s">
        <v>219</v>
      </c>
      <c r="G6164" s="33" t="s">
        <v>10</v>
      </c>
      <c r="H6164" s="34">
        <v>7</v>
      </c>
    </row>
    <row r="6165" spans="1:8" x14ac:dyDescent="0.35">
      <c r="A6165" s="33">
        <v>2015</v>
      </c>
      <c r="B6165" s="33" t="s">
        <v>140</v>
      </c>
      <c r="C6165" s="33" t="str">
        <f>VLOOKUP(B6165,lookup!A:D,3,FALSE)</f>
        <v>Non Metropolitan Fire Authorities</v>
      </c>
      <c r="D6165" s="33" t="str">
        <f>VLOOKUP(B6165,lookup!A:D,4,FALSE)</f>
        <v>E31000035</v>
      </c>
      <c r="E6165" s="33" t="s">
        <v>7</v>
      </c>
      <c r="F6165" s="1" t="s">
        <v>219</v>
      </c>
      <c r="G6165" s="33" t="s">
        <v>11</v>
      </c>
      <c r="H6165" s="34">
        <v>26</v>
      </c>
    </row>
    <row r="6166" spans="1:8" x14ac:dyDescent="0.35">
      <c r="A6166" s="33">
        <v>2015</v>
      </c>
      <c r="B6166" s="33" t="s">
        <v>140</v>
      </c>
      <c r="C6166" s="33" t="str">
        <f>VLOOKUP(B6166,lookup!A:D,3,FALSE)</f>
        <v>Non Metropolitan Fire Authorities</v>
      </c>
      <c r="D6166" s="33" t="str">
        <f>VLOOKUP(B6166,lookup!A:D,4,FALSE)</f>
        <v>E31000035</v>
      </c>
      <c r="E6166" s="33" t="s">
        <v>7</v>
      </c>
      <c r="F6166" s="1" t="s">
        <v>219</v>
      </c>
      <c r="G6166" s="33" t="s">
        <v>12</v>
      </c>
      <c r="H6166" s="34">
        <v>82</v>
      </c>
    </row>
    <row r="6167" spans="1:8" x14ac:dyDescent="0.35">
      <c r="A6167" s="33">
        <v>2015</v>
      </c>
      <c r="B6167" s="33" t="s">
        <v>140</v>
      </c>
      <c r="C6167" s="33" t="str">
        <f>VLOOKUP(B6167,lookup!A:D,3,FALSE)</f>
        <v>Non Metropolitan Fire Authorities</v>
      </c>
      <c r="D6167" s="33" t="str">
        <f>VLOOKUP(B6167,lookup!A:D,4,FALSE)</f>
        <v>E31000035</v>
      </c>
      <c r="E6167" s="33" t="s">
        <v>7</v>
      </c>
      <c r="F6167" s="1" t="s">
        <v>219</v>
      </c>
      <c r="G6167" s="33" t="s">
        <v>13</v>
      </c>
      <c r="H6167" s="34">
        <v>89</v>
      </c>
    </row>
    <row r="6168" spans="1:8" x14ac:dyDescent="0.35">
      <c r="A6168" s="33">
        <v>2015</v>
      </c>
      <c r="B6168" s="33" t="s">
        <v>140</v>
      </c>
      <c r="C6168" s="33" t="str">
        <f>VLOOKUP(B6168,lookup!A:D,3,FALSE)</f>
        <v>Non Metropolitan Fire Authorities</v>
      </c>
      <c r="D6168" s="33" t="str">
        <f>VLOOKUP(B6168,lookup!A:D,4,FALSE)</f>
        <v>E31000035</v>
      </c>
      <c r="E6168" s="33" t="s">
        <v>7</v>
      </c>
      <c r="F6168" s="1" t="s">
        <v>219</v>
      </c>
      <c r="G6168" s="33" t="s">
        <v>14</v>
      </c>
      <c r="H6168" s="34">
        <v>317</v>
      </c>
    </row>
    <row r="6169" spans="1:8" x14ac:dyDescent="0.35">
      <c r="A6169" s="33">
        <v>2015</v>
      </c>
      <c r="B6169" s="33" t="s">
        <v>140</v>
      </c>
      <c r="C6169" s="33" t="str">
        <f>VLOOKUP(B6169,lookup!A:D,3,FALSE)</f>
        <v>Non Metropolitan Fire Authorities</v>
      </c>
      <c r="D6169" s="33" t="str">
        <f>VLOOKUP(B6169,lookup!A:D,4,FALSE)</f>
        <v>E31000035</v>
      </c>
      <c r="E6169" s="33" t="s">
        <v>7</v>
      </c>
      <c r="F6169" s="1" t="s">
        <v>219</v>
      </c>
      <c r="G6169" s="33" t="s">
        <v>5</v>
      </c>
      <c r="H6169" s="34">
        <v>530</v>
      </c>
    </row>
    <row r="6170" spans="1:8" x14ac:dyDescent="0.35">
      <c r="A6170" s="33">
        <v>2015</v>
      </c>
      <c r="B6170" s="33" t="s">
        <v>140</v>
      </c>
      <c r="C6170" s="33" t="str">
        <f>VLOOKUP(B6170,lookup!A:D,3,FALSE)</f>
        <v>Non Metropolitan Fire Authorities</v>
      </c>
      <c r="D6170" s="33" t="str">
        <f>VLOOKUP(B6170,lookup!A:D,4,FALSE)</f>
        <v>E31000035</v>
      </c>
      <c r="E6170" s="33" t="s">
        <v>15</v>
      </c>
      <c r="F6170" s="1" t="s">
        <v>219</v>
      </c>
      <c r="G6170" s="33" t="s">
        <v>8</v>
      </c>
      <c r="H6170" s="34">
        <v>0</v>
      </c>
    </row>
    <row r="6171" spans="1:8" x14ac:dyDescent="0.35">
      <c r="A6171" s="33">
        <v>2015</v>
      </c>
      <c r="B6171" s="33" t="s">
        <v>140</v>
      </c>
      <c r="C6171" s="33" t="str">
        <f>VLOOKUP(B6171,lookup!A:D,3,FALSE)</f>
        <v>Non Metropolitan Fire Authorities</v>
      </c>
      <c r="D6171" s="33" t="str">
        <f>VLOOKUP(B6171,lookup!A:D,4,FALSE)</f>
        <v>E31000035</v>
      </c>
      <c r="E6171" s="33" t="s">
        <v>15</v>
      </c>
      <c r="F6171" s="1" t="s">
        <v>219</v>
      </c>
      <c r="G6171" s="33" t="s">
        <v>178</v>
      </c>
      <c r="H6171" s="34">
        <v>0</v>
      </c>
    </row>
    <row r="6172" spans="1:8" x14ac:dyDescent="0.35">
      <c r="A6172" s="33">
        <v>2015</v>
      </c>
      <c r="B6172" s="33" t="s">
        <v>140</v>
      </c>
      <c r="C6172" s="33" t="str">
        <f>VLOOKUP(B6172,lookup!A:D,3,FALSE)</f>
        <v>Non Metropolitan Fire Authorities</v>
      </c>
      <c r="D6172" s="33" t="str">
        <f>VLOOKUP(B6172,lookup!A:D,4,FALSE)</f>
        <v>E31000035</v>
      </c>
      <c r="E6172" s="33" t="s">
        <v>15</v>
      </c>
      <c r="F6172" s="1" t="s">
        <v>219</v>
      </c>
      <c r="G6172" s="33" t="s">
        <v>10</v>
      </c>
      <c r="H6172" s="34">
        <v>0</v>
      </c>
    </row>
    <row r="6173" spans="1:8" x14ac:dyDescent="0.35">
      <c r="A6173" s="33">
        <v>2015</v>
      </c>
      <c r="B6173" s="33" t="s">
        <v>140</v>
      </c>
      <c r="C6173" s="33" t="str">
        <f>VLOOKUP(B6173,lookup!A:D,3,FALSE)</f>
        <v>Non Metropolitan Fire Authorities</v>
      </c>
      <c r="D6173" s="33" t="str">
        <f>VLOOKUP(B6173,lookup!A:D,4,FALSE)</f>
        <v>E31000035</v>
      </c>
      <c r="E6173" s="33" t="s">
        <v>15</v>
      </c>
      <c r="F6173" s="1" t="s">
        <v>219</v>
      </c>
      <c r="G6173" s="33" t="s">
        <v>11</v>
      </c>
      <c r="H6173" s="34">
        <v>3</v>
      </c>
    </row>
    <row r="6174" spans="1:8" x14ac:dyDescent="0.35">
      <c r="A6174" s="33">
        <v>2015</v>
      </c>
      <c r="B6174" s="33" t="s">
        <v>140</v>
      </c>
      <c r="C6174" s="33" t="str">
        <f>VLOOKUP(B6174,lookup!A:D,3,FALSE)</f>
        <v>Non Metropolitan Fire Authorities</v>
      </c>
      <c r="D6174" s="33" t="str">
        <f>VLOOKUP(B6174,lookup!A:D,4,FALSE)</f>
        <v>E31000035</v>
      </c>
      <c r="E6174" s="33" t="s">
        <v>15</v>
      </c>
      <c r="F6174" s="1" t="s">
        <v>219</v>
      </c>
      <c r="G6174" s="33" t="s">
        <v>12</v>
      </c>
      <c r="H6174" s="34">
        <v>3</v>
      </c>
    </row>
    <row r="6175" spans="1:8" x14ac:dyDescent="0.35">
      <c r="A6175" s="33">
        <v>2015</v>
      </c>
      <c r="B6175" s="33" t="s">
        <v>140</v>
      </c>
      <c r="C6175" s="33" t="str">
        <f>VLOOKUP(B6175,lookup!A:D,3,FALSE)</f>
        <v>Non Metropolitan Fire Authorities</v>
      </c>
      <c r="D6175" s="33" t="str">
        <f>VLOOKUP(B6175,lookup!A:D,4,FALSE)</f>
        <v>E31000035</v>
      </c>
      <c r="E6175" s="33" t="s">
        <v>15</v>
      </c>
      <c r="F6175" s="1" t="s">
        <v>219</v>
      </c>
      <c r="G6175" s="33" t="s">
        <v>13</v>
      </c>
      <c r="H6175" s="34">
        <v>2</v>
      </c>
    </row>
    <row r="6176" spans="1:8" x14ac:dyDescent="0.35">
      <c r="A6176" s="33">
        <v>2015</v>
      </c>
      <c r="B6176" s="33" t="s">
        <v>140</v>
      </c>
      <c r="C6176" s="33" t="str">
        <f>VLOOKUP(B6176,lookup!A:D,3,FALSE)</f>
        <v>Non Metropolitan Fire Authorities</v>
      </c>
      <c r="D6176" s="33" t="str">
        <f>VLOOKUP(B6176,lookup!A:D,4,FALSE)</f>
        <v>E31000035</v>
      </c>
      <c r="E6176" s="33" t="s">
        <v>15</v>
      </c>
      <c r="F6176" s="1" t="s">
        <v>219</v>
      </c>
      <c r="G6176" s="33" t="s">
        <v>14</v>
      </c>
      <c r="H6176" s="34">
        <v>15</v>
      </c>
    </row>
    <row r="6177" spans="1:8" x14ac:dyDescent="0.35">
      <c r="A6177" s="33">
        <v>2015</v>
      </c>
      <c r="B6177" s="33" t="s">
        <v>140</v>
      </c>
      <c r="C6177" s="33" t="str">
        <f>VLOOKUP(B6177,lookup!A:D,3,FALSE)</f>
        <v>Non Metropolitan Fire Authorities</v>
      </c>
      <c r="D6177" s="33" t="str">
        <f>VLOOKUP(B6177,lookup!A:D,4,FALSE)</f>
        <v>E31000035</v>
      </c>
      <c r="E6177" s="33" t="s">
        <v>15</v>
      </c>
      <c r="F6177" s="1" t="s">
        <v>219</v>
      </c>
      <c r="G6177" s="33" t="s">
        <v>5</v>
      </c>
      <c r="H6177" s="34">
        <v>23</v>
      </c>
    </row>
    <row r="6178" spans="1:8" x14ac:dyDescent="0.35">
      <c r="A6178" s="33">
        <v>2015</v>
      </c>
      <c r="B6178" s="33" t="s">
        <v>140</v>
      </c>
      <c r="C6178" s="33" t="str">
        <f>VLOOKUP(B6178,lookup!A:D,3,FALSE)</f>
        <v>Non Metropolitan Fire Authorities</v>
      </c>
      <c r="D6178" s="33" t="str">
        <f>VLOOKUP(B6178,lookup!A:D,4,FALSE)</f>
        <v>E31000035</v>
      </c>
      <c r="E6178" s="33" t="s">
        <v>7</v>
      </c>
      <c r="F6178" s="1" t="s">
        <v>252</v>
      </c>
      <c r="G6178" s="33" t="s">
        <v>10</v>
      </c>
      <c r="H6178" s="34">
        <v>0</v>
      </c>
    </row>
    <row r="6179" spans="1:8" x14ac:dyDescent="0.35">
      <c r="A6179" s="33">
        <v>2015</v>
      </c>
      <c r="B6179" s="33" t="s">
        <v>140</v>
      </c>
      <c r="C6179" s="33" t="str">
        <f>VLOOKUP(B6179,lookup!A:D,3,FALSE)</f>
        <v>Non Metropolitan Fire Authorities</v>
      </c>
      <c r="D6179" s="33" t="str">
        <f>VLOOKUP(B6179,lookup!A:D,4,FALSE)</f>
        <v>E31000035</v>
      </c>
      <c r="E6179" s="33" t="s">
        <v>7</v>
      </c>
      <c r="F6179" s="1" t="s">
        <v>252</v>
      </c>
      <c r="G6179" s="33" t="s">
        <v>11</v>
      </c>
      <c r="H6179" s="34">
        <v>0</v>
      </c>
    </row>
    <row r="6180" spans="1:8" x14ac:dyDescent="0.35">
      <c r="A6180" s="33">
        <v>2015</v>
      </c>
      <c r="B6180" s="33" t="s">
        <v>140</v>
      </c>
      <c r="C6180" s="33" t="str">
        <f>VLOOKUP(B6180,lookup!A:D,3,FALSE)</f>
        <v>Non Metropolitan Fire Authorities</v>
      </c>
      <c r="D6180" s="33" t="str">
        <f>VLOOKUP(B6180,lookup!A:D,4,FALSE)</f>
        <v>E31000035</v>
      </c>
      <c r="E6180" s="33" t="s">
        <v>7</v>
      </c>
      <c r="F6180" s="1" t="s">
        <v>252</v>
      </c>
      <c r="G6180" s="33" t="s">
        <v>12</v>
      </c>
      <c r="H6180" s="34">
        <v>4</v>
      </c>
    </row>
    <row r="6181" spans="1:8" x14ac:dyDescent="0.35">
      <c r="A6181" s="33">
        <v>2015</v>
      </c>
      <c r="B6181" s="33" t="s">
        <v>140</v>
      </c>
      <c r="C6181" s="33" t="str">
        <f>VLOOKUP(B6181,lookup!A:D,3,FALSE)</f>
        <v>Non Metropolitan Fire Authorities</v>
      </c>
      <c r="D6181" s="33" t="str">
        <f>VLOOKUP(B6181,lookup!A:D,4,FALSE)</f>
        <v>E31000035</v>
      </c>
      <c r="E6181" s="33" t="s">
        <v>7</v>
      </c>
      <c r="F6181" s="1" t="s">
        <v>252</v>
      </c>
      <c r="G6181" s="33" t="s">
        <v>13</v>
      </c>
      <c r="H6181" s="34">
        <v>16</v>
      </c>
    </row>
    <row r="6182" spans="1:8" x14ac:dyDescent="0.35">
      <c r="A6182" s="33">
        <v>2015</v>
      </c>
      <c r="B6182" s="33" t="s">
        <v>140</v>
      </c>
      <c r="C6182" s="33" t="str">
        <f>VLOOKUP(B6182,lookup!A:D,3,FALSE)</f>
        <v>Non Metropolitan Fire Authorities</v>
      </c>
      <c r="D6182" s="33" t="str">
        <f>VLOOKUP(B6182,lookup!A:D,4,FALSE)</f>
        <v>E31000035</v>
      </c>
      <c r="E6182" s="33" t="s">
        <v>7</v>
      </c>
      <c r="F6182" s="1" t="s">
        <v>252</v>
      </c>
      <c r="G6182" s="33" t="s">
        <v>14</v>
      </c>
      <c r="H6182" s="34">
        <v>76</v>
      </c>
    </row>
    <row r="6183" spans="1:8" x14ac:dyDescent="0.35">
      <c r="A6183" s="33">
        <v>2015</v>
      </c>
      <c r="B6183" s="33" t="s">
        <v>140</v>
      </c>
      <c r="C6183" s="33" t="str">
        <f>VLOOKUP(B6183,lookup!A:D,3,FALSE)</f>
        <v>Non Metropolitan Fire Authorities</v>
      </c>
      <c r="D6183" s="33" t="str">
        <f>VLOOKUP(B6183,lookup!A:D,4,FALSE)</f>
        <v>E31000035</v>
      </c>
      <c r="E6183" s="33" t="s">
        <v>7</v>
      </c>
      <c r="F6183" s="1" t="s">
        <v>252</v>
      </c>
      <c r="G6183" s="33" t="s">
        <v>5</v>
      </c>
      <c r="H6183" s="34">
        <v>96</v>
      </c>
    </row>
    <row r="6184" spans="1:8" x14ac:dyDescent="0.35">
      <c r="A6184" s="33">
        <v>2015</v>
      </c>
      <c r="B6184" s="33" t="s">
        <v>140</v>
      </c>
      <c r="C6184" s="33" t="str">
        <f>VLOOKUP(B6184,lookup!A:D,3,FALSE)</f>
        <v>Non Metropolitan Fire Authorities</v>
      </c>
      <c r="D6184" s="33" t="str">
        <f>VLOOKUP(B6184,lookup!A:D,4,FALSE)</f>
        <v>E31000035</v>
      </c>
      <c r="E6184" s="33" t="s">
        <v>15</v>
      </c>
      <c r="F6184" s="1" t="s">
        <v>252</v>
      </c>
      <c r="G6184" s="33" t="s">
        <v>10</v>
      </c>
      <c r="H6184" s="34">
        <v>0</v>
      </c>
    </row>
    <row r="6185" spans="1:8" x14ac:dyDescent="0.35">
      <c r="A6185" s="33">
        <v>2015</v>
      </c>
      <c r="B6185" s="33" t="s">
        <v>140</v>
      </c>
      <c r="C6185" s="33" t="str">
        <f>VLOOKUP(B6185,lookup!A:D,3,FALSE)</f>
        <v>Non Metropolitan Fire Authorities</v>
      </c>
      <c r="D6185" s="33" t="str">
        <f>VLOOKUP(B6185,lookup!A:D,4,FALSE)</f>
        <v>E31000035</v>
      </c>
      <c r="E6185" s="33" t="s">
        <v>15</v>
      </c>
      <c r="F6185" s="1" t="s">
        <v>252</v>
      </c>
      <c r="G6185" s="33" t="s">
        <v>11</v>
      </c>
      <c r="H6185" s="34">
        <v>0</v>
      </c>
    </row>
    <row r="6186" spans="1:8" x14ac:dyDescent="0.35">
      <c r="A6186" s="33">
        <v>2015</v>
      </c>
      <c r="B6186" s="33" t="s">
        <v>140</v>
      </c>
      <c r="C6186" s="33" t="str">
        <f>VLOOKUP(B6186,lookup!A:D,3,FALSE)</f>
        <v>Non Metropolitan Fire Authorities</v>
      </c>
      <c r="D6186" s="33" t="str">
        <f>VLOOKUP(B6186,lookup!A:D,4,FALSE)</f>
        <v>E31000035</v>
      </c>
      <c r="E6186" s="33" t="s">
        <v>15</v>
      </c>
      <c r="F6186" s="1" t="s">
        <v>252</v>
      </c>
      <c r="G6186" s="33" t="s">
        <v>12</v>
      </c>
      <c r="H6186" s="34">
        <v>0</v>
      </c>
    </row>
    <row r="6187" spans="1:8" x14ac:dyDescent="0.35">
      <c r="A6187" s="33">
        <v>2015</v>
      </c>
      <c r="B6187" s="33" t="s">
        <v>140</v>
      </c>
      <c r="C6187" s="33" t="str">
        <f>VLOOKUP(B6187,lookup!A:D,3,FALSE)</f>
        <v>Non Metropolitan Fire Authorities</v>
      </c>
      <c r="D6187" s="33" t="str">
        <f>VLOOKUP(B6187,lookup!A:D,4,FALSE)</f>
        <v>E31000035</v>
      </c>
      <c r="E6187" s="33" t="s">
        <v>15</v>
      </c>
      <c r="F6187" s="1" t="s">
        <v>252</v>
      </c>
      <c r="G6187" s="33" t="s">
        <v>13</v>
      </c>
      <c r="H6187" s="34">
        <v>0</v>
      </c>
    </row>
    <row r="6188" spans="1:8" x14ac:dyDescent="0.35">
      <c r="A6188" s="33">
        <v>2015</v>
      </c>
      <c r="B6188" s="33" t="s">
        <v>140</v>
      </c>
      <c r="C6188" s="33" t="str">
        <f>VLOOKUP(B6188,lookup!A:D,3,FALSE)</f>
        <v>Non Metropolitan Fire Authorities</v>
      </c>
      <c r="D6188" s="33" t="str">
        <f>VLOOKUP(B6188,lookup!A:D,4,FALSE)</f>
        <v>E31000035</v>
      </c>
      <c r="E6188" s="33" t="s">
        <v>15</v>
      </c>
      <c r="F6188" s="1" t="s">
        <v>252</v>
      </c>
      <c r="G6188" s="33" t="s">
        <v>14</v>
      </c>
      <c r="H6188" s="34">
        <v>4</v>
      </c>
    </row>
    <row r="6189" spans="1:8" x14ac:dyDescent="0.35">
      <c r="A6189" s="33">
        <v>2015</v>
      </c>
      <c r="B6189" s="33" t="s">
        <v>140</v>
      </c>
      <c r="C6189" s="33" t="str">
        <f>VLOOKUP(B6189,lookup!A:D,3,FALSE)</f>
        <v>Non Metropolitan Fire Authorities</v>
      </c>
      <c r="D6189" s="33" t="str">
        <f>VLOOKUP(B6189,lookup!A:D,4,FALSE)</f>
        <v>E31000035</v>
      </c>
      <c r="E6189" s="33" t="s">
        <v>15</v>
      </c>
      <c r="F6189" s="1" t="s">
        <v>252</v>
      </c>
      <c r="G6189" s="33" t="s">
        <v>5</v>
      </c>
      <c r="H6189" s="34">
        <v>4</v>
      </c>
    </row>
    <row r="6190" spans="1:8" x14ac:dyDescent="0.35">
      <c r="A6190" s="33">
        <v>2015</v>
      </c>
      <c r="B6190" s="33" t="s">
        <v>143</v>
      </c>
      <c r="C6190" s="33" t="str">
        <f>VLOOKUP(B6190,lookup!A:D,3,FALSE)</f>
        <v>Metropolitan Fire Authorities</v>
      </c>
      <c r="D6190" s="33" t="str">
        <f>VLOOKUP(B6190,lookup!A:D,4,FALSE)</f>
        <v>E31000043</v>
      </c>
      <c r="E6190" s="33" t="s">
        <v>7</v>
      </c>
      <c r="F6190" s="1" t="s">
        <v>219</v>
      </c>
      <c r="G6190" s="33" t="s">
        <v>8</v>
      </c>
      <c r="H6190" s="34">
        <v>3</v>
      </c>
    </row>
    <row r="6191" spans="1:8" x14ac:dyDescent="0.35">
      <c r="A6191" s="33">
        <v>2015</v>
      </c>
      <c r="B6191" s="33" t="s">
        <v>143</v>
      </c>
      <c r="C6191" s="33" t="str">
        <f>VLOOKUP(B6191,lookup!A:D,3,FALSE)</f>
        <v>Metropolitan Fire Authorities</v>
      </c>
      <c r="D6191" s="33" t="str">
        <f>VLOOKUP(B6191,lookup!A:D,4,FALSE)</f>
        <v>E31000043</v>
      </c>
      <c r="E6191" s="33" t="s">
        <v>7</v>
      </c>
      <c r="F6191" s="1" t="s">
        <v>219</v>
      </c>
      <c r="G6191" s="33" t="s">
        <v>178</v>
      </c>
      <c r="H6191" s="34">
        <v>3</v>
      </c>
    </row>
    <row r="6192" spans="1:8" x14ac:dyDescent="0.35">
      <c r="A6192" s="33">
        <v>2015</v>
      </c>
      <c r="B6192" s="33" t="s">
        <v>143</v>
      </c>
      <c r="C6192" s="33" t="str">
        <f>VLOOKUP(B6192,lookup!A:D,3,FALSE)</f>
        <v>Metropolitan Fire Authorities</v>
      </c>
      <c r="D6192" s="33" t="str">
        <f>VLOOKUP(B6192,lookup!A:D,4,FALSE)</f>
        <v>E31000043</v>
      </c>
      <c r="E6192" s="33" t="s">
        <v>7</v>
      </c>
      <c r="F6192" s="1" t="s">
        <v>219</v>
      </c>
      <c r="G6192" s="33" t="s">
        <v>10</v>
      </c>
      <c r="H6192" s="34">
        <v>23</v>
      </c>
    </row>
    <row r="6193" spans="1:8" x14ac:dyDescent="0.35">
      <c r="A6193" s="33">
        <v>2015</v>
      </c>
      <c r="B6193" s="33" t="s">
        <v>143</v>
      </c>
      <c r="C6193" s="33" t="str">
        <f>VLOOKUP(B6193,lookup!A:D,3,FALSE)</f>
        <v>Metropolitan Fire Authorities</v>
      </c>
      <c r="D6193" s="33" t="str">
        <f>VLOOKUP(B6193,lookup!A:D,4,FALSE)</f>
        <v>E31000043</v>
      </c>
      <c r="E6193" s="33" t="s">
        <v>7</v>
      </c>
      <c r="F6193" s="1" t="s">
        <v>219</v>
      </c>
      <c r="G6193" s="33" t="s">
        <v>11</v>
      </c>
      <c r="H6193" s="34">
        <v>17</v>
      </c>
    </row>
    <row r="6194" spans="1:8" x14ac:dyDescent="0.35">
      <c r="A6194" s="33">
        <v>2015</v>
      </c>
      <c r="B6194" s="33" t="s">
        <v>143</v>
      </c>
      <c r="C6194" s="33" t="str">
        <f>VLOOKUP(B6194,lookup!A:D,3,FALSE)</f>
        <v>Metropolitan Fire Authorities</v>
      </c>
      <c r="D6194" s="33" t="str">
        <f>VLOOKUP(B6194,lookup!A:D,4,FALSE)</f>
        <v>E31000043</v>
      </c>
      <c r="E6194" s="33" t="s">
        <v>7</v>
      </c>
      <c r="F6194" s="1" t="s">
        <v>219</v>
      </c>
      <c r="G6194" s="33" t="s">
        <v>12</v>
      </c>
      <c r="H6194" s="34">
        <v>116</v>
      </c>
    </row>
    <row r="6195" spans="1:8" x14ac:dyDescent="0.35">
      <c r="A6195" s="33">
        <v>2015</v>
      </c>
      <c r="B6195" s="33" t="s">
        <v>143</v>
      </c>
      <c r="C6195" s="33" t="str">
        <f>VLOOKUP(B6195,lookup!A:D,3,FALSE)</f>
        <v>Metropolitan Fire Authorities</v>
      </c>
      <c r="D6195" s="33" t="str">
        <f>VLOOKUP(B6195,lookup!A:D,4,FALSE)</f>
        <v>E31000043</v>
      </c>
      <c r="E6195" s="33" t="s">
        <v>7</v>
      </c>
      <c r="F6195" s="1" t="s">
        <v>219</v>
      </c>
      <c r="G6195" s="33" t="s">
        <v>13</v>
      </c>
      <c r="H6195" s="34">
        <v>97</v>
      </c>
    </row>
    <row r="6196" spans="1:8" x14ac:dyDescent="0.35">
      <c r="A6196" s="33">
        <v>2015</v>
      </c>
      <c r="B6196" s="33" t="s">
        <v>143</v>
      </c>
      <c r="C6196" s="33" t="str">
        <f>VLOOKUP(B6196,lookup!A:D,3,FALSE)</f>
        <v>Metropolitan Fire Authorities</v>
      </c>
      <c r="D6196" s="33" t="str">
        <f>VLOOKUP(B6196,lookup!A:D,4,FALSE)</f>
        <v>E31000043</v>
      </c>
      <c r="E6196" s="33" t="s">
        <v>7</v>
      </c>
      <c r="F6196" s="1" t="s">
        <v>219</v>
      </c>
      <c r="G6196" s="33" t="s">
        <v>14</v>
      </c>
      <c r="H6196" s="34">
        <v>383</v>
      </c>
    </row>
    <row r="6197" spans="1:8" x14ac:dyDescent="0.35">
      <c r="A6197" s="33">
        <v>2015</v>
      </c>
      <c r="B6197" s="33" t="s">
        <v>143</v>
      </c>
      <c r="C6197" s="33" t="str">
        <f>VLOOKUP(B6197,lookup!A:D,3,FALSE)</f>
        <v>Metropolitan Fire Authorities</v>
      </c>
      <c r="D6197" s="33" t="str">
        <f>VLOOKUP(B6197,lookup!A:D,4,FALSE)</f>
        <v>E31000043</v>
      </c>
      <c r="E6197" s="33" t="s">
        <v>7</v>
      </c>
      <c r="F6197" s="1" t="s">
        <v>219</v>
      </c>
      <c r="G6197" s="33" t="s">
        <v>5</v>
      </c>
      <c r="H6197" s="34">
        <v>642</v>
      </c>
    </row>
    <row r="6198" spans="1:8" x14ac:dyDescent="0.35">
      <c r="A6198" s="33">
        <v>2015</v>
      </c>
      <c r="B6198" s="33" t="s">
        <v>143</v>
      </c>
      <c r="C6198" s="33" t="str">
        <f>VLOOKUP(B6198,lookup!A:D,3,FALSE)</f>
        <v>Metropolitan Fire Authorities</v>
      </c>
      <c r="D6198" s="33" t="str">
        <f>VLOOKUP(B6198,lookup!A:D,4,FALSE)</f>
        <v>E31000043</v>
      </c>
      <c r="E6198" s="33" t="s">
        <v>15</v>
      </c>
      <c r="F6198" s="1" t="s">
        <v>219</v>
      </c>
      <c r="G6198" s="33" t="s">
        <v>8</v>
      </c>
      <c r="H6198" s="34">
        <v>1</v>
      </c>
    </row>
    <row r="6199" spans="1:8" x14ac:dyDescent="0.35">
      <c r="A6199" s="33">
        <v>2015</v>
      </c>
      <c r="B6199" s="33" t="s">
        <v>143</v>
      </c>
      <c r="C6199" s="33" t="str">
        <f>VLOOKUP(B6199,lookup!A:D,3,FALSE)</f>
        <v>Metropolitan Fire Authorities</v>
      </c>
      <c r="D6199" s="33" t="str">
        <f>VLOOKUP(B6199,lookup!A:D,4,FALSE)</f>
        <v>E31000043</v>
      </c>
      <c r="E6199" s="33" t="s">
        <v>15</v>
      </c>
      <c r="F6199" s="1" t="s">
        <v>219</v>
      </c>
      <c r="G6199" s="33" t="s">
        <v>178</v>
      </c>
      <c r="H6199" s="34">
        <v>1</v>
      </c>
    </row>
    <row r="6200" spans="1:8" x14ac:dyDescent="0.35">
      <c r="A6200" s="33">
        <v>2015</v>
      </c>
      <c r="B6200" s="33" t="s">
        <v>143</v>
      </c>
      <c r="C6200" s="33" t="str">
        <f>VLOOKUP(B6200,lookup!A:D,3,FALSE)</f>
        <v>Metropolitan Fire Authorities</v>
      </c>
      <c r="D6200" s="33" t="str">
        <f>VLOOKUP(B6200,lookup!A:D,4,FALSE)</f>
        <v>E31000043</v>
      </c>
      <c r="E6200" s="33" t="s">
        <v>15</v>
      </c>
      <c r="F6200" s="1" t="s">
        <v>219</v>
      </c>
      <c r="G6200" s="33" t="s">
        <v>10</v>
      </c>
      <c r="H6200" s="34">
        <v>0</v>
      </c>
    </row>
    <row r="6201" spans="1:8" x14ac:dyDescent="0.35">
      <c r="A6201" s="33">
        <v>2015</v>
      </c>
      <c r="B6201" s="33" t="s">
        <v>143</v>
      </c>
      <c r="C6201" s="33" t="str">
        <f>VLOOKUP(B6201,lookup!A:D,3,FALSE)</f>
        <v>Metropolitan Fire Authorities</v>
      </c>
      <c r="D6201" s="33" t="str">
        <f>VLOOKUP(B6201,lookup!A:D,4,FALSE)</f>
        <v>E31000043</v>
      </c>
      <c r="E6201" s="33" t="s">
        <v>15</v>
      </c>
      <c r="F6201" s="1" t="s">
        <v>219</v>
      </c>
      <c r="G6201" s="33" t="s">
        <v>11</v>
      </c>
      <c r="H6201" s="34">
        <v>2</v>
      </c>
    </row>
    <row r="6202" spans="1:8" x14ac:dyDescent="0.35">
      <c r="A6202" s="33">
        <v>2015</v>
      </c>
      <c r="B6202" s="33" t="s">
        <v>143</v>
      </c>
      <c r="C6202" s="33" t="str">
        <f>VLOOKUP(B6202,lookup!A:D,3,FALSE)</f>
        <v>Metropolitan Fire Authorities</v>
      </c>
      <c r="D6202" s="33" t="str">
        <f>VLOOKUP(B6202,lookup!A:D,4,FALSE)</f>
        <v>E31000043</v>
      </c>
      <c r="E6202" s="33" t="s">
        <v>15</v>
      </c>
      <c r="F6202" s="1" t="s">
        <v>219</v>
      </c>
      <c r="G6202" s="33" t="s">
        <v>12</v>
      </c>
      <c r="H6202" s="34">
        <v>13</v>
      </c>
    </row>
    <row r="6203" spans="1:8" x14ac:dyDescent="0.35">
      <c r="A6203" s="33">
        <v>2015</v>
      </c>
      <c r="B6203" s="33" t="s">
        <v>143</v>
      </c>
      <c r="C6203" s="33" t="str">
        <f>VLOOKUP(B6203,lookup!A:D,3,FALSE)</f>
        <v>Metropolitan Fire Authorities</v>
      </c>
      <c r="D6203" s="33" t="str">
        <f>VLOOKUP(B6203,lookup!A:D,4,FALSE)</f>
        <v>E31000043</v>
      </c>
      <c r="E6203" s="33" t="s">
        <v>15</v>
      </c>
      <c r="F6203" s="1" t="s">
        <v>219</v>
      </c>
      <c r="G6203" s="33" t="s">
        <v>13</v>
      </c>
      <c r="H6203" s="34">
        <v>5</v>
      </c>
    </row>
    <row r="6204" spans="1:8" x14ac:dyDescent="0.35">
      <c r="A6204" s="33">
        <v>2015</v>
      </c>
      <c r="B6204" s="33" t="s">
        <v>143</v>
      </c>
      <c r="C6204" s="33" t="str">
        <f>VLOOKUP(B6204,lookup!A:D,3,FALSE)</f>
        <v>Metropolitan Fire Authorities</v>
      </c>
      <c r="D6204" s="33" t="str">
        <f>VLOOKUP(B6204,lookup!A:D,4,FALSE)</f>
        <v>E31000043</v>
      </c>
      <c r="E6204" s="33" t="s">
        <v>15</v>
      </c>
      <c r="F6204" s="1" t="s">
        <v>219</v>
      </c>
      <c r="G6204" s="33" t="s">
        <v>14</v>
      </c>
      <c r="H6204" s="34">
        <v>24.375</v>
      </c>
    </row>
    <row r="6205" spans="1:8" x14ac:dyDescent="0.35">
      <c r="A6205" s="33">
        <v>2015</v>
      </c>
      <c r="B6205" s="33" t="s">
        <v>143</v>
      </c>
      <c r="C6205" s="33" t="str">
        <f>VLOOKUP(B6205,lookup!A:D,3,FALSE)</f>
        <v>Metropolitan Fire Authorities</v>
      </c>
      <c r="D6205" s="33" t="str">
        <f>VLOOKUP(B6205,lookup!A:D,4,FALSE)</f>
        <v>E31000043</v>
      </c>
      <c r="E6205" s="33" t="s">
        <v>15</v>
      </c>
      <c r="F6205" s="1" t="s">
        <v>219</v>
      </c>
      <c r="G6205" s="33" t="s">
        <v>5</v>
      </c>
      <c r="H6205" s="34">
        <v>46</v>
      </c>
    </row>
    <row r="6206" spans="1:8" x14ac:dyDescent="0.35">
      <c r="A6206" s="33">
        <v>2015</v>
      </c>
      <c r="B6206" s="33" t="s">
        <v>143</v>
      </c>
      <c r="C6206" s="33" t="str">
        <f>VLOOKUP(B6206,lookup!A:D,3,FALSE)</f>
        <v>Metropolitan Fire Authorities</v>
      </c>
      <c r="D6206" s="33" t="str">
        <f>VLOOKUP(B6206,lookup!A:D,4,FALSE)</f>
        <v>E31000043</v>
      </c>
      <c r="E6206" s="33" t="s">
        <v>7</v>
      </c>
      <c r="F6206" s="1" t="s">
        <v>252</v>
      </c>
      <c r="G6206" s="33" t="s">
        <v>10</v>
      </c>
      <c r="H6206" s="34">
        <v>0</v>
      </c>
    </row>
    <row r="6207" spans="1:8" x14ac:dyDescent="0.35">
      <c r="A6207" s="33">
        <v>2015</v>
      </c>
      <c r="B6207" s="33" t="s">
        <v>143</v>
      </c>
      <c r="C6207" s="33" t="str">
        <f>VLOOKUP(B6207,lookup!A:D,3,FALSE)</f>
        <v>Metropolitan Fire Authorities</v>
      </c>
      <c r="D6207" s="33" t="str">
        <f>VLOOKUP(B6207,lookup!A:D,4,FALSE)</f>
        <v>E31000043</v>
      </c>
      <c r="E6207" s="33" t="s">
        <v>7</v>
      </c>
      <c r="F6207" s="1" t="s">
        <v>252</v>
      </c>
      <c r="G6207" s="33" t="s">
        <v>11</v>
      </c>
      <c r="H6207" s="34">
        <v>0</v>
      </c>
    </row>
    <row r="6208" spans="1:8" x14ac:dyDescent="0.35">
      <c r="A6208" s="33">
        <v>2015</v>
      </c>
      <c r="B6208" s="33" t="s">
        <v>143</v>
      </c>
      <c r="C6208" s="33" t="str">
        <f>VLOOKUP(B6208,lookup!A:D,3,FALSE)</f>
        <v>Metropolitan Fire Authorities</v>
      </c>
      <c r="D6208" s="33" t="str">
        <f>VLOOKUP(B6208,lookup!A:D,4,FALSE)</f>
        <v>E31000043</v>
      </c>
      <c r="E6208" s="33" t="s">
        <v>7</v>
      </c>
      <c r="F6208" s="1" t="s">
        <v>252</v>
      </c>
      <c r="G6208" s="33" t="s">
        <v>12</v>
      </c>
      <c r="H6208" s="34">
        <v>1</v>
      </c>
    </row>
    <row r="6209" spans="1:8" x14ac:dyDescent="0.35">
      <c r="A6209" s="33">
        <v>2015</v>
      </c>
      <c r="B6209" s="33" t="s">
        <v>143</v>
      </c>
      <c r="C6209" s="33" t="str">
        <f>VLOOKUP(B6209,lookup!A:D,3,FALSE)</f>
        <v>Metropolitan Fire Authorities</v>
      </c>
      <c r="D6209" s="33" t="str">
        <f>VLOOKUP(B6209,lookup!A:D,4,FALSE)</f>
        <v>E31000043</v>
      </c>
      <c r="E6209" s="33" t="s">
        <v>7</v>
      </c>
      <c r="F6209" s="1" t="s">
        <v>252</v>
      </c>
      <c r="G6209" s="33" t="s">
        <v>13</v>
      </c>
      <c r="H6209" s="34">
        <v>2</v>
      </c>
    </row>
    <row r="6210" spans="1:8" x14ac:dyDescent="0.35">
      <c r="A6210" s="33">
        <v>2015</v>
      </c>
      <c r="B6210" s="33" t="s">
        <v>143</v>
      </c>
      <c r="C6210" s="33" t="str">
        <f>VLOOKUP(B6210,lookup!A:D,3,FALSE)</f>
        <v>Metropolitan Fire Authorities</v>
      </c>
      <c r="D6210" s="33" t="str">
        <f>VLOOKUP(B6210,lookup!A:D,4,FALSE)</f>
        <v>E31000043</v>
      </c>
      <c r="E6210" s="33" t="s">
        <v>7</v>
      </c>
      <c r="F6210" s="1" t="s">
        <v>252</v>
      </c>
      <c r="G6210" s="33" t="s">
        <v>14</v>
      </c>
      <c r="H6210" s="34">
        <v>9</v>
      </c>
    </row>
    <row r="6211" spans="1:8" x14ac:dyDescent="0.35">
      <c r="A6211" s="33">
        <v>2015</v>
      </c>
      <c r="B6211" s="33" t="s">
        <v>143</v>
      </c>
      <c r="C6211" s="33" t="str">
        <f>VLOOKUP(B6211,lookup!A:D,3,FALSE)</f>
        <v>Metropolitan Fire Authorities</v>
      </c>
      <c r="D6211" s="33" t="str">
        <f>VLOOKUP(B6211,lookup!A:D,4,FALSE)</f>
        <v>E31000043</v>
      </c>
      <c r="E6211" s="33" t="s">
        <v>7</v>
      </c>
      <c r="F6211" s="1" t="s">
        <v>252</v>
      </c>
      <c r="G6211" s="33" t="s">
        <v>5</v>
      </c>
      <c r="H6211" s="34">
        <v>12</v>
      </c>
    </row>
    <row r="6212" spans="1:8" x14ac:dyDescent="0.35">
      <c r="A6212" s="33">
        <v>2015</v>
      </c>
      <c r="B6212" s="33" t="s">
        <v>143</v>
      </c>
      <c r="C6212" s="33" t="str">
        <f>VLOOKUP(B6212,lookup!A:D,3,FALSE)</f>
        <v>Metropolitan Fire Authorities</v>
      </c>
      <c r="D6212" s="33" t="str">
        <f>VLOOKUP(B6212,lookup!A:D,4,FALSE)</f>
        <v>E31000043</v>
      </c>
      <c r="E6212" s="33" t="s">
        <v>15</v>
      </c>
      <c r="F6212" s="1" t="s">
        <v>252</v>
      </c>
      <c r="G6212" s="33" t="s">
        <v>10</v>
      </c>
      <c r="H6212" s="34">
        <v>0</v>
      </c>
    </row>
    <row r="6213" spans="1:8" x14ac:dyDescent="0.35">
      <c r="A6213" s="33">
        <v>2015</v>
      </c>
      <c r="B6213" s="33" t="s">
        <v>143</v>
      </c>
      <c r="C6213" s="33" t="str">
        <f>VLOOKUP(B6213,lookup!A:D,3,FALSE)</f>
        <v>Metropolitan Fire Authorities</v>
      </c>
      <c r="D6213" s="33" t="str">
        <f>VLOOKUP(B6213,lookup!A:D,4,FALSE)</f>
        <v>E31000043</v>
      </c>
      <c r="E6213" s="33" t="s">
        <v>15</v>
      </c>
      <c r="F6213" s="1" t="s">
        <v>252</v>
      </c>
      <c r="G6213" s="33" t="s">
        <v>11</v>
      </c>
      <c r="H6213" s="34">
        <v>0</v>
      </c>
    </row>
    <row r="6214" spans="1:8" x14ac:dyDescent="0.35">
      <c r="A6214" s="33">
        <v>2015</v>
      </c>
      <c r="B6214" s="33" t="s">
        <v>143</v>
      </c>
      <c r="C6214" s="33" t="str">
        <f>VLOOKUP(B6214,lookup!A:D,3,FALSE)</f>
        <v>Metropolitan Fire Authorities</v>
      </c>
      <c r="D6214" s="33" t="str">
        <f>VLOOKUP(B6214,lookup!A:D,4,FALSE)</f>
        <v>E31000043</v>
      </c>
      <c r="E6214" s="33" t="s">
        <v>15</v>
      </c>
      <c r="F6214" s="1" t="s">
        <v>252</v>
      </c>
      <c r="G6214" s="33" t="s">
        <v>12</v>
      </c>
      <c r="H6214" s="34">
        <v>0</v>
      </c>
    </row>
    <row r="6215" spans="1:8" x14ac:dyDescent="0.35">
      <c r="A6215" s="33">
        <v>2015</v>
      </c>
      <c r="B6215" s="33" t="s">
        <v>143</v>
      </c>
      <c r="C6215" s="33" t="str">
        <f>VLOOKUP(B6215,lookup!A:D,3,FALSE)</f>
        <v>Metropolitan Fire Authorities</v>
      </c>
      <c r="D6215" s="33" t="str">
        <f>VLOOKUP(B6215,lookup!A:D,4,FALSE)</f>
        <v>E31000043</v>
      </c>
      <c r="E6215" s="33" t="s">
        <v>15</v>
      </c>
      <c r="F6215" s="1" t="s">
        <v>252</v>
      </c>
      <c r="G6215" s="33" t="s">
        <v>13</v>
      </c>
      <c r="H6215" s="34">
        <v>0</v>
      </c>
    </row>
    <row r="6216" spans="1:8" x14ac:dyDescent="0.35">
      <c r="A6216" s="33">
        <v>2015</v>
      </c>
      <c r="B6216" s="33" t="s">
        <v>143</v>
      </c>
      <c r="C6216" s="33" t="str">
        <f>VLOOKUP(B6216,lookup!A:D,3,FALSE)</f>
        <v>Metropolitan Fire Authorities</v>
      </c>
      <c r="D6216" s="33" t="str">
        <f>VLOOKUP(B6216,lookup!A:D,4,FALSE)</f>
        <v>E31000043</v>
      </c>
      <c r="E6216" s="33" t="s">
        <v>15</v>
      </c>
      <c r="F6216" s="1" t="s">
        <v>252</v>
      </c>
      <c r="G6216" s="33" t="s">
        <v>14</v>
      </c>
      <c r="H6216" s="34">
        <v>0</v>
      </c>
    </row>
    <row r="6217" spans="1:8" x14ac:dyDescent="0.35">
      <c r="A6217" s="33">
        <v>2015</v>
      </c>
      <c r="B6217" s="33" t="s">
        <v>143</v>
      </c>
      <c r="C6217" s="33" t="str">
        <f>VLOOKUP(B6217,lookup!A:D,3,FALSE)</f>
        <v>Metropolitan Fire Authorities</v>
      </c>
      <c r="D6217" s="33" t="str">
        <f>VLOOKUP(B6217,lookup!A:D,4,FALSE)</f>
        <v>E31000043</v>
      </c>
      <c r="E6217" s="33" t="s">
        <v>15</v>
      </c>
      <c r="F6217" s="1" t="s">
        <v>252</v>
      </c>
      <c r="G6217" s="33" t="s">
        <v>5</v>
      </c>
      <c r="H6217" s="34">
        <v>0</v>
      </c>
    </row>
    <row r="6218" spans="1:8" x14ac:dyDescent="0.35">
      <c r="A6218" s="33">
        <v>2015</v>
      </c>
      <c r="B6218" s="33" t="s">
        <v>146</v>
      </c>
      <c r="C6218" s="33" t="str">
        <f>VLOOKUP(B6218,lookup!A:D,3,FALSE)</f>
        <v>Non Metropolitan Fire Authorities</v>
      </c>
      <c r="D6218" s="33" t="str">
        <f>VLOOKUP(B6218,lookup!A:D,4,FALSE)</f>
        <v>E31000036</v>
      </c>
      <c r="E6218" s="33" t="s">
        <v>7</v>
      </c>
      <c r="F6218" s="1" t="s">
        <v>219</v>
      </c>
      <c r="G6218" s="33" t="s">
        <v>8</v>
      </c>
      <c r="H6218" s="34">
        <v>3</v>
      </c>
    </row>
    <row r="6219" spans="1:8" x14ac:dyDescent="0.35">
      <c r="A6219" s="33">
        <v>2015</v>
      </c>
      <c r="B6219" s="33" t="s">
        <v>146</v>
      </c>
      <c r="C6219" s="33" t="str">
        <f>VLOOKUP(B6219,lookup!A:D,3,FALSE)</f>
        <v>Non Metropolitan Fire Authorities</v>
      </c>
      <c r="D6219" s="33" t="str">
        <f>VLOOKUP(B6219,lookup!A:D,4,FALSE)</f>
        <v>E31000036</v>
      </c>
      <c r="E6219" s="33" t="s">
        <v>7</v>
      </c>
      <c r="F6219" s="1" t="s">
        <v>219</v>
      </c>
      <c r="G6219" s="33" t="s">
        <v>178</v>
      </c>
      <c r="H6219" s="34">
        <v>0</v>
      </c>
    </row>
    <row r="6220" spans="1:8" x14ac:dyDescent="0.35">
      <c r="A6220" s="33">
        <v>2015</v>
      </c>
      <c r="B6220" s="33" t="s">
        <v>146</v>
      </c>
      <c r="C6220" s="33" t="str">
        <f>VLOOKUP(B6220,lookup!A:D,3,FALSE)</f>
        <v>Non Metropolitan Fire Authorities</v>
      </c>
      <c r="D6220" s="33" t="str">
        <f>VLOOKUP(B6220,lookup!A:D,4,FALSE)</f>
        <v>E31000036</v>
      </c>
      <c r="E6220" s="33" t="s">
        <v>7</v>
      </c>
      <c r="F6220" s="1" t="s">
        <v>219</v>
      </c>
      <c r="G6220" s="33" t="s">
        <v>10</v>
      </c>
      <c r="H6220" s="34">
        <v>6</v>
      </c>
    </row>
    <row r="6221" spans="1:8" x14ac:dyDescent="0.35">
      <c r="A6221" s="33">
        <v>2015</v>
      </c>
      <c r="B6221" s="33" t="s">
        <v>146</v>
      </c>
      <c r="C6221" s="33" t="str">
        <f>VLOOKUP(B6221,lookup!A:D,3,FALSE)</f>
        <v>Non Metropolitan Fire Authorities</v>
      </c>
      <c r="D6221" s="33" t="str">
        <f>VLOOKUP(B6221,lookup!A:D,4,FALSE)</f>
        <v>E31000036</v>
      </c>
      <c r="E6221" s="33" t="s">
        <v>7</v>
      </c>
      <c r="F6221" s="1" t="s">
        <v>219</v>
      </c>
      <c r="G6221" s="33" t="s">
        <v>11</v>
      </c>
      <c r="H6221" s="34">
        <v>14</v>
      </c>
    </row>
    <row r="6222" spans="1:8" x14ac:dyDescent="0.35">
      <c r="A6222" s="33">
        <v>2015</v>
      </c>
      <c r="B6222" s="33" t="s">
        <v>146</v>
      </c>
      <c r="C6222" s="33" t="str">
        <f>VLOOKUP(B6222,lookup!A:D,3,FALSE)</f>
        <v>Non Metropolitan Fire Authorities</v>
      </c>
      <c r="D6222" s="33" t="str">
        <f>VLOOKUP(B6222,lookup!A:D,4,FALSE)</f>
        <v>E31000036</v>
      </c>
      <c r="E6222" s="33" t="s">
        <v>7</v>
      </c>
      <c r="F6222" s="1" t="s">
        <v>219</v>
      </c>
      <c r="G6222" s="33" t="s">
        <v>12</v>
      </c>
      <c r="H6222" s="34">
        <v>41</v>
      </c>
    </row>
    <row r="6223" spans="1:8" x14ac:dyDescent="0.35">
      <c r="A6223" s="33">
        <v>2015</v>
      </c>
      <c r="B6223" s="33" t="s">
        <v>146</v>
      </c>
      <c r="C6223" s="33" t="str">
        <f>VLOOKUP(B6223,lookup!A:D,3,FALSE)</f>
        <v>Non Metropolitan Fire Authorities</v>
      </c>
      <c r="D6223" s="33" t="str">
        <f>VLOOKUP(B6223,lookup!A:D,4,FALSE)</f>
        <v>E31000036</v>
      </c>
      <c r="E6223" s="33" t="s">
        <v>7</v>
      </c>
      <c r="F6223" s="1" t="s">
        <v>219</v>
      </c>
      <c r="G6223" s="33" t="s">
        <v>13</v>
      </c>
      <c r="H6223" s="34">
        <v>50</v>
      </c>
    </row>
    <row r="6224" spans="1:8" x14ac:dyDescent="0.35">
      <c r="A6224" s="33">
        <v>2015</v>
      </c>
      <c r="B6224" s="33" t="s">
        <v>146</v>
      </c>
      <c r="C6224" s="33" t="str">
        <f>VLOOKUP(B6224,lookup!A:D,3,FALSE)</f>
        <v>Non Metropolitan Fire Authorities</v>
      </c>
      <c r="D6224" s="33" t="str">
        <f>VLOOKUP(B6224,lookup!A:D,4,FALSE)</f>
        <v>E31000036</v>
      </c>
      <c r="E6224" s="33" t="s">
        <v>7</v>
      </c>
      <c r="F6224" s="1" t="s">
        <v>219</v>
      </c>
      <c r="G6224" s="33" t="s">
        <v>14</v>
      </c>
      <c r="H6224" s="34">
        <v>123</v>
      </c>
    </row>
    <row r="6225" spans="1:8" x14ac:dyDescent="0.35">
      <c r="A6225" s="33">
        <v>2015</v>
      </c>
      <c r="B6225" s="33" t="s">
        <v>146</v>
      </c>
      <c r="C6225" s="33" t="str">
        <f>VLOOKUP(B6225,lookup!A:D,3,FALSE)</f>
        <v>Non Metropolitan Fire Authorities</v>
      </c>
      <c r="D6225" s="33" t="str">
        <f>VLOOKUP(B6225,lookup!A:D,4,FALSE)</f>
        <v>E31000036</v>
      </c>
      <c r="E6225" s="33" t="s">
        <v>7</v>
      </c>
      <c r="F6225" s="1" t="s">
        <v>219</v>
      </c>
      <c r="G6225" s="33" t="s">
        <v>5</v>
      </c>
      <c r="H6225" s="34">
        <v>237</v>
      </c>
    </row>
    <row r="6226" spans="1:8" x14ac:dyDescent="0.35">
      <c r="A6226" s="33">
        <v>2015</v>
      </c>
      <c r="B6226" s="33" t="s">
        <v>146</v>
      </c>
      <c r="C6226" s="33" t="str">
        <f>VLOOKUP(B6226,lookup!A:D,3,FALSE)</f>
        <v>Non Metropolitan Fire Authorities</v>
      </c>
      <c r="D6226" s="33" t="str">
        <f>VLOOKUP(B6226,lookup!A:D,4,FALSE)</f>
        <v>E31000036</v>
      </c>
      <c r="E6226" s="33" t="s">
        <v>15</v>
      </c>
      <c r="F6226" s="1" t="s">
        <v>219</v>
      </c>
      <c r="G6226" s="33" t="s">
        <v>8</v>
      </c>
      <c r="H6226" s="34">
        <v>0</v>
      </c>
    </row>
    <row r="6227" spans="1:8" x14ac:dyDescent="0.35">
      <c r="A6227" s="33">
        <v>2015</v>
      </c>
      <c r="B6227" s="33" t="s">
        <v>146</v>
      </c>
      <c r="C6227" s="33" t="str">
        <f>VLOOKUP(B6227,lookup!A:D,3,FALSE)</f>
        <v>Non Metropolitan Fire Authorities</v>
      </c>
      <c r="D6227" s="33" t="str">
        <f>VLOOKUP(B6227,lookup!A:D,4,FALSE)</f>
        <v>E31000036</v>
      </c>
      <c r="E6227" s="33" t="s">
        <v>15</v>
      </c>
      <c r="F6227" s="1" t="s">
        <v>219</v>
      </c>
      <c r="G6227" s="33" t="s">
        <v>178</v>
      </c>
      <c r="H6227" s="34">
        <v>0</v>
      </c>
    </row>
    <row r="6228" spans="1:8" x14ac:dyDescent="0.35">
      <c r="A6228" s="33">
        <v>2015</v>
      </c>
      <c r="B6228" s="33" t="s">
        <v>146</v>
      </c>
      <c r="C6228" s="33" t="str">
        <f>VLOOKUP(B6228,lookup!A:D,3,FALSE)</f>
        <v>Non Metropolitan Fire Authorities</v>
      </c>
      <c r="D6228" s="33" t="str">
        <f>VLOOKUP(B6228,lookup!A:D,4,FALSE)</f>
        <v>E31000036</v>
      </c>
      <c r="E6228" s="33" t="s">
        <v>15</v>
      </c>
      <c r="F6228" s="1" t="s">
        <v>219</v>
      </c>
      <c r="G6228" s="33" t="s">
        <v>10</v>
      </c>
      <c r="H6228" s="34">
        <v>0</v>
      </c>
    </row>
    <row r="6229" spans="1:8" x14ac:dyDescent="0.35">
      <c r="A6229" s="33">
        <v>2015</v>
      </c>
      <c r="B6229" s="33" t="s">
        <v>146</v>
      </c>
      <c r="C6229" s="33" t="str">
        <f>VLOOKUP(B6229,lookup!A:D,3,FALSE)</f>
        <v>Non Metropolitan Fire Authorities</v>
      </c>
      <c r="D6229" s="33" t="str">
        <f>VLOOKUP(B6229,lookup!A:D,4,FALSE)</f>
        <v>E31000036</v>
      </c>
      <c r="E6229" s="33" t="s">
        <v>15</v>
      </c>
      <c r="F6229" s="1" t="s">
        <v>219</v>
      </c>
      <c r="G6229" s="33" t="s">
        <v>11</v>
      </c>
      <c r="H6229" s="34">
        <v>0</v>
      </c>
    </row>
    <row r="6230" spans="1:8" x14ac:dyDescent="0.35">
      <c r="A6230" s="33">
        <v>2015</v>
      </c>
      <c r="B6230" s="33" t="s">
        <v>146</v>
      </c>
      <c r="C6230" s="33" t="str">
        <f>VLOOKUP(B6230,lookup!A:D,3,FALSE)</f>
        <v>Non Metropolitan Fire Authorities</v>
      </c>
      <c r="D6230" s="33" t="str">
        <f>VLOOKUP(B6230,lookup!A:D,4,FALSE)</f>
        <v>E31000036</v>
      </c>
      <c r="E6230" s="33" t="s">
        <v>15</v>
      </c>
      <c r="F6230" s="1" t="s">
        <v>219</v>
      </c>
      <c r="G6230" s="33" t="s">
        <v>12</v>
      </c>
      <c r="H6230" s="34">
        <v>1</v>
      </c>
    </row>
    <row r="6231" spans="1:8" x14ac:dyDescent="0.35">
      <c r="A6231" s="33">
        <v>2015</v>
      </c>
      <c r="B6231" s="33" t="s">
        <v>146</v>
      </c>
      <c r="C6231" s="33" t="str">
        <f>VLOOKUP(B6231,lookup!A:D,3,FALSE)</f>
        <v>Non Metropolitan Fire Authorities</v>
      </c>
      <c r="D6231" s="33" t="str">
        <f>VLOOKUP(B6231,lookup!A:D,4,FALSE)</f>
        <v>E31000036</v>
      </c>
      <c r="E6231" s="33" t="s">
        <v>15</v>
      </c>
      <c r="F6231" s="1" t="s">
        <v>219</v>
      </c>
      <c r="G6231" s="33" t="s">
        <v>13</v>
      </c>
      <c r="H6231" s="34">
        <v>2</v>
      </c>
    </row>
    <row r="6232" spans="1:8" x14ac:dyDescent="0.35">
      <c r="A6232" s="33">
        <v>2015</v>
      </c>
      <c r="B6232" s="33" t="s">
        <v>146</v>
      </c>
      <c r="C6232" s="33" t="str">
        <f>VLOOKUP(B6232,lookup!A:D,3,FALSE)</f>
        <v>Non Metropolitan Fire Authorities</v>
      </c>
      <c r="D6232" s="33" t="str">
        <f>VLOOKUP(B6232,lookup!A:D,4,FALSE)</f>
        <v>E31000036</v>
      </c>
      <c r="E6232" s="33" t="s">
        <v>15</v>
      </c>
      <c r="F6232" s="1" t="s">
        <v>219</v>
      </c>
      <c r="G6232" s="33" t="s">
        <v>14</v>
      </c>
      <c r="H6232" s="34">
        <v>11</v>
      </c>
    </row>
    <row r="6233" spans="1:8" x14ac:dyDescent="0.35">
      <c r="A6233" s="33">
        <v>2015</v>
      </c>
      <c r="B6233" s="33" t="s">
        <v>146</v>
      </c>
      <c r="C6233" s="33" t="str">
        <f>VLOOKUP(B6233,lookup!A:D,3,FALSE)</f>
        <v>Non Metropolitan Fire Authorities</v>
      </c>
      <c r="D6233" s="33" t="str">
        <f>VLOOKUP(B6233,lookup!A:D,4,FALSE)</f>
        <v>E31000036</v>
      </c>
      <c r="E6233" s="33" t="s">
        <v>15</v>
      </c>
      <c r="F6233" s="1" t="s">
        <v>219</v>
      </c>
      <c r="G6233" s="33" t="s">
        <v>5</v>
      </c>
      <c r="H6233" s="34">
        <v>14</v>
      </c>
    </row>
    <row r="6234" spans="1:8" x14ac:dyDescent="0.35">
      <c r="A6234" s="33">
        <v>2015</v>
      </c>
      <c r="B6234" s="33" t="s">
        <v>146</v>
      </c>
      <c r="C6234" s="33" t="str">
        <f>VLOOKUP(B6234,lookup!A:D,3,FALSE)</f>
        <v>Non Metropolitan Fire Authorities</v>
      </c>
      <c r="D6234" s="33" t="str">
        <f>VLOOKUP(B6234,lookup!A:D,4,FALSE)</f>
        <v>E31000036</v>
      </c>
      <c r="E6234" s="33" t="s">
        <v>7</v>
      </c>
      <c r="F6234" s="1" t="s">
        <v>252</v>
      </c>
      <c r="G6234" s="33" t="s">
        <v>10</v>
      </c>
      <c r="H6234" s="34">
        <v>0</v>
      </c>
    </row>
    <row r="6235" spans="1:8" x14ac:dyDescent="0.35">
      <c r="A6235" s="33">
        <v>2015</v>
      </c>
      <c r="B6235" s="33" t="s">
        <v>146</v>
      </c>
      <c r="C6235" s="33" t="str">
        <f>VLOOKUP(B6235,lookup!A:D,3,FALSE)</f>
        <v>Non Metropolitan Fire Authorities</v>
      </c>
      <c r="D6235" s="33" t="str">
        <f>VLOOKUP(B6235,lookup!A:D,4,FALSE)</f>
        <v>E31000036</v>
      </c>
      <c r="E6235" s="33" t="s">
        <v>7</v>
      </c>
      <c r="F6235" s="1" t="s">
        <v>252</v>
      </c>
      <c r="G6235" s="33" t="s">
        <v>11</v>
      </c>
      <c r="H6235" s="34">
        <v>0</v>
      </c>
    </row>
    <row r="6236" spans="1:8" x14ac:dyDescent="0.35">
      <c r="A6236" s="33">
        <v>2015</v>
      </c>
      <c r="B6236" s="33" t="s">
        <v>146</v>
      </c>
      <c r="C6236" s="33" t="str">
        <f>VLOOKUP(B6236,lookup!A:D,3,FALSE)</f>
        <v>Non Metropolitan Fire Authorities</v>
      </c>
      <c r="D6236" s="33" t="str">
        <f>VLOOKUP(B6236,lookup!A:D,4,FALSE)</f>
        <v>E31000036</v>
      </c>
      <c r="E6236" s="33" t="s">
        <v>7</v>
      </c>
      <c r="F6236" s="1" t="s">
        <v>252</v>
      </c>
      <c r="G6236" s="33" t="s">
        <v>12</v>
      </c>
      <c r="H6236" s="34">
        <v>8</v>
      </c>
    </row>
    <row r="6237" spans="1:8" x14ac:dyDescent="0.35">
      <c r="A6237" s="33">
        <v>2015</v>
      </c>
      <c r="B6237" s="33" t="s">
        <v>146</v>
      </c>
      <c r="C6237" s="33" t="str">
        <f>VLOOKUP(B6237,lookup!A:D,3,FALSE)</f>
        <v>Non Metropolitan Fire Authorities</v>
      </c>
      <c r="D6237" s="33" t="str">
        <f>VLOOKUP(B6237,lookup!A:D,4,FALSE)</f>
        <v>E31000036</v>
      </c>
      <c r="E6237" s="33" t="s">
        <v>7</v>
      </c>
      <c r="F6237" s="1" t="s">
        <v>252</v>
      </c>
      <c r="G6237" s="33" t="s">
        <v>13</v>
      </c>
      <c r="H6237" s="34">
        <v>22</v>
      </c>
    </row>
    <row r="6238" spans="1:8" x14ac:dyDescent="0.35">
      <c r="A6238" s="33">
        <v>2015</v>
      </c>
      <c r="B6238" s="33" t="s">
        <v>146</v>
      </c>
      <c r="C6238" s="33" t="str">
        <f>VLOOKUP(B6238,lookup!A:D,3,FALSE)</f>
        <v>Non Metropolitan Fire Authorities</v>
      </c>
      <c r="D6238" s="33" t="str">
        <f>VLOOKUP(B6238,lookup!A:D,4,FALSE)</f>
        <v>E31000036</v>
      </c>
      <c r="E6238" s="33" t="s">
        <v>7</v>
      </c>
      <c r="F6238" s="1" t="s">
        <v>252</v>
      </c>
      <c r="G6238" s="33" t="s">
        <v>14</v>
      </c>
      <c r="H6238" s="34">
        <v>91</v>
      </c>
    </row>
    <row r="6239" spans="1:8" x14ac:dyDescent="0.35">
      <c r="A6239" s="33">
        <v>2015</v>
      </c>
      <c r="B6239" s="33" t="s">
        <v>146</v>
      </c>
      <c r="C6239" s="33" t="str">
        <f>VLOOKUP(B6239,lookup!A:D,3,FALSE)</f>
        <v>Non Metropolitan Fire Authorities</v>
      </c>
      <c r="D6239" s="33" t="str">
        <f>VLOOKUP(B6239,lookup!A:D,4,FALSE)</f>
        <v>E31000036</v>
      </c>
      <c r="E6239" s="33" t="s">
        <v>7</v>
      </c>
      <c r="F6239" s="1" t="s">
        <v>252</v>
      </c>
      <c r="G6239" s="33" t="s">
        <v>5</v>
      </c>
      <c r="H6239" s="34">
        <v>121</v>
      </c>
    </row>
    <row r="6240" spans="1:8" x14ac:dyDescent="0.35">
      <c r="A6240" s="33">
        <v>2015</v>
      </c>
      <c r="B6240" s="33" t="s">
        <v>146</v>
      </c>
      <c r="C6240" s="33" t="str">
        <f>VLOOKUP(B6240,lookup!A:D,3,FALSE)</f>
        <v>Non Metropolitan Fire Authorities</v>
      </c>
      <c r="D6240" s="33" t="str">
        <f>VLOOKUP(B6240,lookup!A:D,4,FALSE)</f>
        <v>E31000036</v>
      </c>
      <c r="E6240" s="33" t="s">
        <v>15</v>
      </c>
      <c r="F6240" s="1" t="s">
        <v>252</v>
      </c>
      <c r="G6240" s="33" t="s">
        <v>10</v>
      </c>
      <c r="H6240" s="34">
        <v>0</v>
      </c>
    </row>
    <row r="6241" spans="1:8" x14ac:dyDescent="0.35">
      <c r="A6241" s="33">
        <v>2015</v>
      </c>
      <c r="B6241" s="33" t="s">
        <v>146</v>
      </c>
      <c r="C6241" s="33" t="str">
        <f>VLOOKUP(B6241,lookup!A:D,3,FALSE)</f>
        <v>Non Metropolitan Fire Authorities</v>
      </c>
      <c r="D6241" s="33" t="str">
        <f>VLOOKUP(B6241,lookup!A:D,4,FALSE)</f>
        <v>E31000036</v>
      </c>
      <c r="E6241" s="33" t="s">
        <v>15</v>
      </c>
      <c r="F6241" s="1" t="s">
        <v>252</v>
      </c>
      <c r="G6241" s="33" t="s">
        <v>11</v>
      </c>
      <c r="H6241" s="34">
        <v>0</v>
      </c>
    </row>
    <row r="6242" spans="1:8" x14ac:dyDescent="0.35">
      <c r="A6242" s="33">
        <v>2015</v>
      </c>
      <c r="B6242" s="33" t="s">
        <v>146</v>
      </c>
      <c r="C6242" s="33" t="str">
        <f>VLOOKUP(B6242,lookup!A:D,3,FALSE)</f>
        <v>Non Metropolitan Fire Authorities</v>
      </c>
      <c r="D6242" s="33" t="str">
        <f>VLOOKUP(B6242,lookup!A:D,4,FALSE)</f>
        <v>E31000036</v>
      </c>
      <c r="E6242" s="33" t="s">
        <v>15</v>
      </c>
      <c r="F6242" s="1" t="s">
        <v>252</v>
      </c>
      <c r="G6242" s="33" t="s">
        <v>12</v>
      </c>
      <c r="H6242" s="34">
        <v>1</v>
      </c>
    </row>
    <row r="6243" spans="1:8" x14ac:dyDescent="0.35">
      <c r="A6243" s="33">
        <v>2015</v>
      </c>
      <c r="B6243" s="33" t="s">
        <v>146</v>
      </c>
      <c r="C6243" s="33" t="str">
        <f>VLOOKUP(B6243,lookup!A:D,3,FALSE)</f>
        <v>Non Metropolitan Fire Authorities</v>
      </c>
      <c r="D6243" s="33" t="str">
        <f>VLOOKUP(B6243,lookup!A:D,4,FALSE)</f>
        <v>E31000036</v>
      </c>
      <c r="E6243" s="33" t="s">
        <v>15</v>
      </c>
      <c r="F6243" s="1" t="s">
        <v>252</v>
      </c>
      <c r="G6243" s="33" t="s">
        <v>13</v>
      </c>
      <c r="H6243" s="34">
        <v>1</v>
      </c>
    </row>
    <row r="6244" spans="1:8" x14ac:dyDescent="0.35">
      <c r="A6244" s="33">
        <v>2015</v>
      </c>
      <c r="B6244" s="33" t="s">
        <v>146</v>
      </c>
      <c r="C6244" s="33" t="str">
        <f>VLOOKUP(B6244,lookup!A:D,3,FALSE)</f>
        <v>Non Metropolitan Fire Authorities</v>
      </c>
      <c r="D6244" s="33" t="str">
        <f>VLOOKUP(B6244,lookup!A:D,4,FALSE)</f>
        <v>E31000036</v>
      </c>
      <c r="E6244" s="33" t="s">
        <v>15</v>
      </c>
      <c r="F6244" s="1" t="s">
        <v>252</v>
      </c>
      <c r="G6244" s="33" t="s">
        <v>14</v>
      </c>
      <c r="H6244" s="34">
        <v>3</v>
      </c>
    </row>
    <row r="6245" spans="1:8" x14ac:dyDescent="0.35">
      <c r="A6245" s="33">
        <v>2015</v>
      </c>
      <c r="B6245" s="33" t="s">
        <v>146</v>
      </c>
      <c r="C6245" s="33" t="str">
        <f>VLOOKUP(B6245,lookup!A:D,3,FALSE)</f>
        <v>Non Metropolitan Fire Authorities</v>
      </c>
      <c r="D6245" s="33" t="str">
        <f>VLOOKUP(B6245,lookup!A:D,4,FALSE)</f>
        <v>E31000036</v>
      </c>
      <c r="E6245" s="33" t="s">
        <v>15</v>
      </c>
      <c r="F6245" s="1" t="s">
        <v>252</v>
      </c>
      <c r="G6245" s="33" t="s">
        <v>5</v>
      </c>
      <c r="H6245" s="34">
        <v>5</v>
      </c>
    </row>
    <row r="6246" spans="1:8" x14ac:dyDescent="0.35">
      <c r="A6246" s="33">
        <v>2015</v>
      </c>
      <c r="B6246" s="33" t="s">
        <v>149</v>
      </c>
      <c r="C6246" s="33" t="str">
        <f>VLOOKUP(B6246,lookup!A:D,3,FALSE)</f>
        <v>Metropolitan Fire Authorities</v>
      </c>
      <c r="D6246" s="33" t="str">
        <f>VLOOKUP(B6246,lookup!A:D,4,FALSE)</f>
        <v>E31000044</v>
      </c>
      <c r="E6246" s="33" t="s">
        <v>7</v>
      </c>
      <c r="F6246" s="1" t="s">
        <v>219</v>
      </c>
      <c r="G6246" s="33" t="s">
        <v>8</v>
      </c>
      <c r="H6246" s="34">
        <v>3</v>
      </c>
    </row>
    <row r="6247" spans="1:8" x14ac:dyDescent="0.35">
      <c r="A6247" s="33">
        <v>2015</v>
      </c>
      <c r="B6247" s="33" t="s">
        <v>149</v>
      </c>
      <c r="C6247" s="33" t="str">
        <f>VLOOKUP(B6247,lookup!A:D,3,FALSE)</f>
        <v>Metropolitan Fire Authorities</v>
      </c>
      <c r="D6247" s="33" t="str">
        <f>VLOOKUP(B6247,lookup!A:D,4,FALSE)</f>
        <v>E31000044</v>
      </c>
      <c r="E6247" s="33" t="s">
        <v>7</v>
      </c>
      <c r="F6247" s="1" t="s">
        <v>219</v>
      </c>
      <c r="G6247" s="33" t="s">
        <v>178</v>
      </c>
      <c r="H6247" s="34">
        <v>5</v>
      </c>
    </row>
    <row r="6248" spans="1:8" x14ac:dyDescent="0.35">
      <c r="A6248" s="33">
        <v>2015</v>
      </c>
      <c r="B6248" s="33" t="s">
        <v>149</v>
      </c>
      <c r="C6248" s="33" t="str">
        <f>VLOOKUP(B6248,lookup!A:D,3,FALSE)</f>
        <v>Metropolitan Fire Authorities</v>
      </c>
      <c r="D6248" s="33" t="str">
        <f>VLOOKUP(B6248,lookup!A:D,4,FALSE)</f>
        <v>E31000044</v>
      </c>
      <c r="E6248" s="33" t="s">
        <v>7</v>
      </c>
      <c r="F6248" s="1" t="s">
        <v>219</v>
      </c>
      <c r="G6248" s="33" t="s">
        <v>10</v>
      </c>
      <c r="H6248" s="34">
        <v>15</v>
      </c>
    </row>
    <row r="6249" spans="1:8" x14ac:dyDescent="0.35">
      <c r="A6249" s="33">
        <v>2015</v>
      </c>
      <c r="B6249" s="33" t="s">
        <v>149</v>
      </c>
      <c r="C6249" s="33" t="str">
        <f>VLOOKUP(B6249,lookup!A:D,3,FALSE)</f>
        <v>Metropolitan Fire Authorities</v>
      </c>
      <c r="D6249" s="33" t="str">
        <f>VLOOKUP(B6249,lookup!A:D,4,FALSE)</f>
        <v>E31000044</v>
      </c>
      <c r="E6249" s="33" t="s">
        <v>7</v>
      </c>
      <c r="F6249" s="1" t="s">
        <v>219</v>
      </c>
      <c r="G6249" s="33" t="s">
        <v>11</v>
      </c>
      <c r="H6249" s="34">
        <v>39</v>
      </c>
    </row>
    <row r="6250" spans="1:8" x14ac:dyDescent="0.35">
      <c r="A6250" s="33">
        <v>2015</v>
      </c>
      <c r="B6250" s="33" t="s">
        <v>149</v>
      </c>
      <c r="C6250" s="33" t="str">
        <f>VLOOKUP(B6250,lookup!A:D,3,FALSE)</f>
        <v>Metropolitan Fire Authorities</v>
      </c>
      <c r="D6250" s="33" t="str">
        <f>VLOOKUP(B6250,lookup!A:D,4,FALSE)</f>
        <v>E31000044</v>
      </c>
      <c r="E6250" s="33" t="s">
        <v>7</v>
      </c>
      <c r="F6250" s="1" t="s">
        <v>219</v>
      </c>
      <c r="G6250" s="33" t="s">
        <v>12</v>
      </c>
      <c r="H6250" s="34">
        <v>237</v>
      </c>
    </row>
    <row r="6251" spans="1:8" x14ac:dyDescent="0.35">
      <c r="A6251" s="33">
        <v>2015</v>
      </c>
      <c r="B6251" s="33" t="s">
        <v>149</v>
      </c>
      <c r="C6251" s="33" t="str">
        <f>VLOOKUP(B6251,lookup!A:D,3,FALSE)</f>
        <v>Metropolitan Fire Authorities</v>
      </c>
      <c r="D6251" s="33" t="str">
        <f>VLOOKUP(B6251,lookup!A:D,4,FALSE)</f>
        <v>E31000044</v>
      </c>
      <c r="E6251" s="33" t="s">
        <v>7</v>
      </c>
      <c r="F6251" s="1" t="s">
        <v>219</v>
      </c>
      <c r="G6251" s="33" t="s">
        <v>13</v>
      </c>
      <c r="H6251" s="34">
        <v>235</v>
      </c>
    </row>
    <row r="6252" spans="1:8" x14ac:dyDescent="0.35">
      <c r="A6252" s="33">
        <v>2015</v>
      </c>
      <c r="B6252" s="33" t="s">
        <v>149</v>
      </c>
      <c r="C6252" s="33" t="str">
        <f>VLOOKUP(B6252,lookup!A:D,3,FALSE)</f>
        <v>Metropolitan Fire Authorities</v>
      </c>
      <c r="D6252" s="33" t="str">
        <f>VLOOKUP(B6252,lookup!A:D,4,FALSE)</f>
        <v>E31000044</v>
      </c>
      <c r="E6252" s="33" t="s">
        <v>7</v>
      </c>
      <c r="F6252" s="1" t="s">
        <v>219</v>
      </c>
      <c r="G6252" s="33" t="s">
        <v>14</v>
      </c>
      <c r="H6252" s="34">
        <v>962</v>
      </c>
    </row>
    <row r="6253" spans="1:8" x14ac:dyDescent="0.35">
      <c r="A6253" s="33">
        <v>2015</v>
      </c>
      <c r="B6253" s="33" t="s">
        <v>149</v>
      </c>
      <c r="C6253" s="33" t="str">
        <f>VLOOKUP(B6253,lookup!A:D,3,FALSE)</f>
        <v>Metropolitan Fire Authorities</v>
      </c>
      <c r="D6253" s="33" t="str">
        <f>VLOOKUP(B6253,lookup!A:D,4,FALSE)</f>
        <v>E31000044</v>
      </c>
      <c r="E6253" s="33" t="s">
        <v>7</v>
      </c>
      <c r="F6253" s="1" t="s">
        <v>219</v>
      </c>
      <c r="G6253" s="33" t="s">
        <v>5</v>
      </c>
      <c r="H6253" s="34">
        <v>1496</v>
      </c>
    </row>
    <row r="6254" spans="1:8" x14ac:dyDescent="0.35">
      <c r="A6254" s="33">
        <v>2015</v>
      </c>
      <c r="B6254" s="33" t="s">
        <v>149</v>
      </c>
      <c r="C6254" s="33" t="str">
        <f>VLOOKUP(B6254,lookup!A:D,3,FALSE)</f>
        <v>Metropolitan Fire Authorities</v>
      </c>
      <c r="D6254" s="33" t="str">
        <f>VLOOKUP(B6254,lookup!A:D,4,FALSE)</f>
        <v>E31000044</v>
      </c>
      <c r="E6254" s="33" t="s">
        <v>15</v>
      </c>
      <c r="F6254" s="1" t="s">
        <v>219</v>
      </c>
      <c r="G6254" s="33" t="s">
        <v>8</v>
      </c>
      <c r="H6254" s="34">
        <v>0</v>
      </c>
    </row>
    <row r="6255" spans="1:8" x14ac:dyDescent="0.35">
      <c r="A6255" s="33">
        <v>2015</v>
      </c>
      <c r="B6255" s="33" t="s">
        <v>149</v>
      </c>
      <c r="C6255" s="33" t="str">
        <f>VLOOKUP(B6255,lookup!A:D,3,FALSE)</f>
        <v>Metropolitan Fire Authorities</v>
      </c>
      <c r="D6255" s="33" t="str">
        <f>VLOOKUP(B6255,lookup!A:D,4,FALSE)</f>
        <v>E31000044</v>
      </c>
      <c r="E6255" s="33" t="s">
        <v>15</v>
      </c>
      <c r="F6255" s="1" t="s">
        <v>219</v>
      </c>
      <c r="G6255" s="33" t="s">
        <v>178</v>
      </c>
      <c r="H6255" s="34">
        <v>1</v>
      </c>
    </row>
    <row r="6256" spans="1:8" x14ac:dyDescent="0.35">
      <c r="A6256" s="33">
        <v>2015</v>
      </c>
      <c r="B6256" s="33" t="s">
        <v>149</v>
      </c>
      <c r="C6256" s="33" t="str">
        <f>VLOOKUP(B6256,lookup!A:D,3,FALSE)</f>
        <v>Metropolitan Fire Authorities</v>
      </c>
      <c r="D6256" s="33" t="str">
        <f>VLOOKUP(B6256,lookup!A:D,4,FALSE)</f>
        <v>E31000044</v>
      </c>
      <c r="E6256" s="33" t="s">
        <v>15</v>
      </c>
      <c r="F6256" s="1" t="s">
        <v>219</v>
      </c>
      <c r="G6256" s="33" t="s">
        <v>10</v>
      </c>
      <c r="H6256" s="34">
        <v>0</v>
      </c>
    </row>
    <row r="6257" spans="1:8" x14ac:dyDescent="0.35">
      <c r="A6257" s="33">
        <v>2015</v>
      </c>
      <c r="B6257" s="33" t="s">
        <v>149</v>
      </c>
      <c r="C6257" s="33" t="str">
        <f>VLOOKUP(B6257,lookup!A:D,3,FALSE)</f>
        <v>Metropolitan Fire Authorities</v>
      </c>
      <c r="D6257" s="33" t="str">
        <f>VLOOKUP(B6257,lookup!A:D,4,FALSE)</f>
        <v>E31000044</v>
      </c>
      <c r="E6257" s="33" t="s">
        <v>15</v>
      </c>
      <c r="F6257" s="1" t="s">
        <v>219</v>
      </c>
      <c r="G6257" s="33" t="s">
        <v>11</v>
      </c>
      <c r="H6257" s="34">
        <v>2</v>
      </c>
    </row>
    <row r="6258" spans="1:8" x14ac:dyDescent="0.35">
      <c r="A6258" s="33">
        <v>2015</v>
      </c>
      <c r="B6258" s="33" t="s">
        <v>149</v>
      </c>
      <c r="C6258" s="33" t="str">
        <f>VLOOKUP(B6258,lookup!A:D,3,FALSE)</f>
        <v>Metropolitan Fire Authorities</v>
      </c>
      <c r="D6258" s="33" t="str">
        <f>VLOOKUP(B6258,lookup!A:D,4,FALSE)</f>
        <v>E31000044</v>
      </c>
      <c r="E6258" s="33" t="s">
        <v>15</v>
      </c>
      <c r="F6258" s="1" t="s">
        <v>219</v>
      </c>
      <c r="G6258" s="33" t="s">
        <v>12</v>
      </c>
      <c r="H6258" s="34">
        <v>7</v>
      </c>
    </row>
    <row r="6259" spans="1:8" x14ac:dyDescent="0.35">
      <c r="A6259" s="33">
        <v>2015</v>
      </c>
      <c r="B6259" s="33" t="s">
        <v>149</v>
      </c>
      <c r="C6259" s="33" t="str">
        <f>VLOOKUP(B6259,lookup!A:D,3,FALSE)</f>
        <v>Metropolitan Fire Authorities</v>
      </c>
      <c r="D6259" s="33" t="str">
        <f>VLOOKUP(B6259,lookup!A:D,4,FALSE)</f>
        <v>E31000044</v>
      </c>
      <c r="E6259" s="33" t="s">
        <v>15</v>
      </c>
      <c r="F6259" s="1" t="s">
        <v>219</v>
      </c>
      <c r="G6259" s="33" t="s">
        <v>13</v>
      </c>
      <c r="H6259" s="34">
        <v>5</v>
      </c>
    </row>
    <row r="6260" spans="1:8" x14ac:dyDescent="0.35">
      <c r="A6260" s="33">
        <v>2015</v>
      </c>
      <c r="B6260" s="33" t="s">
        <v>149</v>
      </c>
      <c r="C6260" s="33" t="str">
        <f>VLOOKUP(B6260,lookup!A:D,3,FALSE)</f>
        <v>Metropolitan Fire Authorities</v>
      </c>
      <c r="D6260" s="33" t="str">
        <f>VLOOKUP(B6260,lookup!A:D,4,FALSE)</f>
        <v>E31000044</v>
      </c>
      <c r="E6260" s="33" t="s">
        <v>15</v>
      </c>
      <c r="F6260" s="1" t="s">
        <v>219</v>
      </c>
      <c r="G6260" s="33" t="s">
        <v>14</v>
      </c>
      <c r="H6260" s="34">
        <v>64</v>
      </c>
    </row>
    <row r="6261" spans="1:8" x14ac:dyDescent="0.35">
      <c r="A6261" s="33">
        <v>2015</v>
      </c>
      <c r="B6261" s="33" t="s">
        <v>149</v>
      </c>
      <c r="C6261" s="33" t="str">
        <f>VLOOKUP(B6261,lookup!A:D,3,FALSE)</f>
        <v>Metropolitan Fire Authorities</v>
      </c>
      <c r="D6261" s="33" t="str">
        <f>VLOOKUP(B6261,lookup!A:D,4,FALSE)</f>
        <v>E31000044</v>
      </c>
      <c r="E6261" s="33" t="s">
        <v>15</v>
      </c>
      <c r="F6261" s="1" t="s">
        <v>219</v>
      </c>
      <c r="G6261" s="33" t="s">
        <v>5</v>
      </c>
      <c r="H6261" s="34">
        <v>79</v>
      </c>
    </row>
    <row r="6262" spans="1:8" x14ac:dyDescent="0.35">
      <c r="A6262" s="33">
        <v>2015</v>
      </c>
      <c r="B6262" s="33" t="s">
        <v>149</v>
      </c>
      <c r="C6262" s="33" t="str">
        <f>VLOOKUP(B6262,lookup!A:D,3,FALSE)</f>
        <v>Metropolitan Fire Authorities</v>
      </c>
      <c r="D6262" s="33" t="str">
        <f>VLOOKUP(B6262,lookup!A:D,4,FALSE)</f>
        <v>E31000044</v>
      </c>
      <c r="E6262" s="33" t="s">
        <v>7</v>
      </c>
      <c r="F6262" s="1" t="s">
        <v>252</v>
      </c>
      <c r="G6262" s="33" t="s">
        <v>10</v>
      </c>
      <c r="H6262" s="34">
        <v>0</v>
      </c>
    </row>
    <row r="6263" spans="1:8" x14ac:dyDescent="0.35">
      <c r="A6263" s="33">
        <v>2015</v>
      </c>
      <c r="B6263" s="33" t="s">
        <v>149</v>
      </c>
      <c r="C6263" s="33" t="str">
        <f>VLOOKUP(B6263,lookup!A:D,3,FALSE)</f>
        <v>Metropolitan Fire Authorities</v>
      </c>
      <c r="D6263" s="33" t="str">
        <f>VLOOKUP(B6263,lookup!A:D,4,FALSE)</f>
        <v>E31000044</v>
      </c>
      <c r="E6263" s="33" t="s">
        <v>7</v>
      </c>
      <c r="F6263" s="1" t="s">
        <v>252</v>
      </c>
      <c r="G6263" s="33" t="s">
        <v>11</v>
      </c>
      <c r="H6263" s="34">
        <v>0</v>
      </c>
    </row>
    <row r="6264" spans="1:8" x14ac:dyDescent="0.35">
      <c r="A6264" s="33">
        <v>2015</v>
      </c>
      <c r="B6264" s="33" t="s">
        <v>149</v>
      </c>
      <c r="C6264" s="33" t="str">
        <f>VLOOKUP(B6264,lookup!A:D,3,FALSE)</f>
        <v>Metropolitan Fire Authorities</v>
      </c>
      <c r="D6264" s="33" t="str">
        <f>VLOOKUP(B6264,lookup!A:D,4,FALSE)</f>
        <v>E31000044</v>
      </c>
      <c r="E6264" s="33" t="s">
        <v>7</v>
      </c>
      <c r="F6264" s="1" t="s">
        <v>252</v>
      </c>
      <c r="G6264" s="33" t="s">
        <v>12</v>
      </c>
      <c r="H6264" s="34">
        <v>1</v>
      </c>
    </row>
    <row r="6265" spans="1:8" x14ac:dyDescent="0.35">
      <c r="A6265" s="33">
        <v>2015</v>
      </c>
      <c r="B6265" s="33" t="s">
        <v>149</v>
      </c>
      <c r="C6265" s="33" t="str">
        <f>VLOOKUP(B6265,lookup!A:D,3,FALSE)</f>
        <v>Metropolitan Fire Authorities</v>
      </c>
      <c r="D6265" s="33" t="str">
        <f>VLOOKUP(B6265,lookup!A:D,4,FALSE)</f>
        <v>E31000044</v>
      </c>
      <c r="E6265" s="33" t="s">
        <v>7</v>
      </c>
      <c r="F6265" s="1" t="s">
        <v>252</v>
      </c>
      <c r="G6265" s="33" t="s">
        <v>13</v>
      </c>
      <c r="H6265" s="34">
        <v>0</v>
      </c>
    </row>
    <row r="6266" spans="1:8" x14ac:dyDescent="0.35">
      <c r="A6266" s="33">
        <v>2015</v>
      </c>
      <c r="B6266" s="33" t="s">
        <v>149</v>
      </c>
      <c r="C6266" s="33" t="str">
        <f>VLOOKUP(B6266,lookup!A:D,3,FALSE)</f>
        <v>Metropolitan Fire Authorities</v>
      </c>
      <c r="D6266" s="33" t="str">
        <f>VLOOKUP(B6266,lookup!A:D,4,FALSE)</f>
        <v>E31000044</v>
      </c>
      <c r="E6266" s="33" t="s">
        <v>7</v>
      </c>
      <c r="F6266" s="1" t="s">
        <v>252</v>
      </c>
      <c r="G6266" s="33" t="s">
        <v>14</v>
      </c>
      <c r="H6266" s="34">
        <v>0</v>
      </c>
    </row>
    <row r="6267" spans="1:8" x14ac:dyDescent="0.35">
      <c r="A6267" s="33">
        <v>2015</v>
      </c>
      <c r="B6267" s="33" t="s">
        <v>149</v>
      </c>
      <c r="C6267" s="33" t="str">
        <f>VLOOKUP(B6267,lookup!A:D,3,FALSE)</f>
        <v>Metropolitan Fire Authorities</v>
      </c>
      <c r="D6267" s="33" t="str">
        <f>VLOOKUP(B6267,lookup!A:D,4,FALSE)</f>
        <v>E31000044</v>
      </c>
      <c r="E6267" s="33" t="s">
        <v>7</v>
      </c>
      <c r="F6267" s="1" t="s">
        <v>252</v>
      </c>
      <c r="G6267" s="33" t="s">
        <v>5</v>
      </c>
      <c r="H6267" s="34">
        <v>1</v>
      </c>
    </row>
    <row r="6268" spans="1:8" x14ac:dyDescent="0.35">
      <c r="A6268" s="33">
        <v>2015</v>
      </c>
      <c r="B6268" s="33" t="s">
        <v>149</v>
      </c>
      <c r="C6268" s="33" t="str">
        <f>VLOOKUP(B6268,lookup!A:D,3,FALSE)</f>
        <v>Metropolitan Fire Authorities</v>
      </c>
      <c r="D6268" s="33" t="str">
        <f>VLOOKUP(B6268,lookup!A:D,4,FALSE)</f>
        <v>E31000044</v>
      </c>
      <c r="E6268" s="33" t="s">
        <v>15</v>
      </c>
      <c r="F6268" s="1" t="s">
        <v>252</v>
      </c>
      <c r="G6268" s="33" t="s">
        <v>10</v>
      </c>
      <c r="H6268" s="34">
        <v>0</v>
      </c>
    </row>
    <row r="6269" spans="1:8" x14ac:dyDescent="0.35">
      <c r="A6269" s="33">
        <v>2015</v>
      </c>
      <c r="B6269" s="33" t="s">
        <v>149</v>
      </c>
      <c r="C6269" s="33" t="str">
        <f>VLOOKUP(B6269,lookup!A:D,3,FALSE)</f>
        <v>Metropolitan Fire Authorities</v>
      </c>
      <c r="D6269" s="33" t="str">
        <f>VLOOKUP(B6269,lookup!A:D,4,FALSE)</f>
        <v>E31000044</v>
      </c>
      <c r="E6269" s="33" t="s">
        <v>15</v>
      </c>
      <c r="F6269" s="1" t="s">
        <v>252</v>
      </c>
      <c r="G6269" s="33" t="s">
        <v>11</v>
      </c>
      <c r="H6269" s="34">
        <v>0</v>
      </c>
    </row>
    <row r="6270" spans="1:8" x14ac:dyDescent="0.35">
      <c r="A6270" s="33">
        <v>2015</v>
      </c>
      <c r="B6270" s="33" t="s">
        <v>149</v>
      </c>
      <c r="C6270" s="33" t="str">
        <f>VLOOKUP(B6270,lookup!A:D,3,FALSE)</f>
        <v>Metropolitan Fire Authorities</v>
      </c>
      <c r="D6270" s="33" t="str">
        <f>VLOOKUP(B6270,lookup!A:D,4,FALSE)</f>
        <v>E31000044</v>
      </c>
      <c r="E6270" s="33" t="s">
        <v>15</v>
      </c>
      <c r="F6270" s="1" t="s">
        <v>252</v>
      </c>
      <c r="G6270" s="33" t="s">
        <v>12</v>
      </c>
      <c r="H6270" s="34">
        <v>4</v>
      </c>
    </row>
    <row r="6271" spans="1:8" x14ac:dyDescent="0.35">
      <c r="A6271" s="33">
        <v>2015</v>
      </c>
      <c r="B6271" s="33" t="s">
        <v>149</v>
      </c>
      <c r="C6271" s="33" t="str">
        <f>VLOOKUP(B6271,lookup!A:D,3,FALSE)</f>
        <v>Metropolitan Fire Authorities</v>
      </c>
      <c r="D6271" s="33" t="str">
        <f>VLOOKUP(B6271,lookup!A:D,4,FALSE)</f>
        <v>E31000044</v>
      </c>
      <c r="E6271" s="33" t="s">
        <v>15</v>
      </c>
      <c r="F6271" s="1" t="s">
        <v>252</v>
      </c>
      <c r="G6271" s="33" t="s">
        <v>13</v>
      </c>
      <c r="H6271" s="34">
        <v>1</v>
      </c>
    </row>
    <row r="6272" spans="1:8" x14ac:dyDescent="0.35">
      <c r="A6272" s="33">
        <v>2015</v>
      </c>
      <c r="B6272" s="33" t="s">
        <v>149</v>
      </c>
      <c r="C6272" s="33" t="str">
        <f>VLOOKUP(B6272,lookup!A:D,3,FALSE)</f>
        <v>Metropolitan Fire Authorities</v>
      </c>
      <c r="D6272" s="33" t="str">
        <f>VLOOKUP(B6272,lookup!A:D,4,FALSE)</f>
        <v>E31000044</v>
      </c>
      <c r="E6272" s="33" t="s">
        <v>15</v>
      </c>
      <c r="F6272" s="1" t="s">
        <v>252</v>
      </c>
      <c r="G6272" s="33" t="s">
        <v>14</v>
      </c>
      <c r="H6272" s="34">
        <v>0</v>
      </c>
    </row>
    <row r="6273" spans="1:8" x14ac:dyDescent="0.35">
      <c r="A6273" s="33">
        <v>2015</v>
      </c>
      <c r="B6273" s="33" t="s">
        <v>149</v>
      </c>
      <c r="C6273" s="33" t="str">
        <f>VLOOKUP(B6273,lookup!A:D,3,FALSE)</f>
        <v>Metropolitan Fire Authorities</v>
      </c>
      <c r="D6273" s="33" t="str">
        <f>VLOOKUP(B6273,lookup!A:D,4,FALSE)</f>
        <v>E31000044</v>
      </c>
      <c r="E6273" s="33" t="s">
        <v>15</v>
      </c>
      <c r="F6273" s="1" t="s">
        <v>252</v>
      </c>
      <c r="G6273" s="33" t="s">
        <v>5</v>
      </c>
      <c r="H6273" s="34">
        <v>5</v>
      </c>
    </row>
    <row r="6274" spans="1:8" x14ac:dyDescent="0.35">
      <c r="A6274" s="33">
        <v>2015</v>
      </c>
      <c r="B6274" s="33" t="s">
        <v>152</v>
      </c>
      <c r="C6274" s="33" t="str">
        <f>VLOOKUP(B6274,lookup!A:D,3,FALSE)</f>
        <v>Non Metropolitan Fire Authorities</v>
      </c>
      <c r="D6274" s="33" t="str">
        <f>VLOOKUP(B6274,lookup!A:D,4,FALSE)</f>
        <v>E31000037</v>
      </c>
      <c r="E6274" s="33" t="s">
        <v>7</v>
      </c>
      <c r="F6274" s="1" t="s">
        <v>219</v>
      </c>
      <c r="G6274" s="33" t="s">
        <v>8</v>
      </c>
      <c r="H6274" s="34">
        <v>3</v>
      </c>
    </row>
    <row r="6275" spans="1:8" x14ac:dyDescent="0.35">
      <c r="A6275" s="33">
        <v>2015</v>
      </c>
      <c r="B6275" s="33" t="s">
        <v>152</v>
      </c>
      <c r="C6275" s="33" t="str">
        <f>VLOOKUP(B6275,lookup!A:D,3,FALSE)</f>
        <v>Non Metropolitan Fire Authorities</v>
      </c>
      <c r="D6275" s="33" t="str">
        <f>VLOOKUP(B6275,lookup!A:D,4,FALSE)</f>
        <v>E31000037</v>
      </c>
      <c r="E6275" s="33" t="s">
        <v>7</v>
      </c>
      <c r="F6275" s="1" t="s">
        <v>219</v>
      </c>
      <c r="G6275" s="33" t="s">
        <v>178</v>
      </c>
      <c r="H6275" s="34">
        <v>3</v>
      </c>
    </row>
    <row r="6276" spans="1:8" x14ac:dyDescent="0.35">
      <c r="A6276" s="33">
        <v>2015</v>
      </c>
      <c r="B6276" s="33" t="s">
        <v>152</v>
      </c>
      <c r="C6276" s="33" t="str">
        <f>VLOOKUP(B6276,lookup!A:D,3,FALSE)</f>
        <v>Non Metropolitan Fire Authorities</v>
      </c>
      <c r="D6276" s="33" t="str">
        <f>VLOOKUP(B6276,lookup!A:D,4,FALSE)</f>
        <v>E31000037</v>
      </c>
      <c r="E6276" s="33" t="s">
        <v>7</v>
      </c>
      <c r="F6276" s="1" t="s">
        <v>219</v>
      </c>
      <c r="G6276" s="33" t="s">
        <v>10</v>
      </c>
      <c r="H6276" s="34">
        <v>5</v>
      </c>
    </row>
    <row r="6277" spans="1:8" x14ac:dyDescent="0.35">
      <c r="A6277" s="33">
        <v>2015</v>
      </c>
      <c r="B6277" s="33" t="s">
        <v>152</v>
      </c>
      <c r="C6277" s="33" t="str">
        <f>VLOOKUP(B6277,lookup!A:D,3,FALSE)</f>
        <v>Non Metropolitan Fire Authorities</v>
      </c>
      <c r="D6277" s="33" t="str">
        <f>VLOOKUP(B6277,lookup!A:D,4,FALSE)</f>
        <v>E31000037</v>
      </c>
      <c r="E6277" s="33" t="s">
        <v>7</v>
      </c>
      <c r="F6277" s="1" t="s">
        <v>219</v>
      </c>
      <c r="G6277" s="33" t="s">
        <v>11</v>
      </c>
      <c r="H6277" s="34">
        <v>22</v>
      </c>
    </row>
    <row r="6278" spans="1:8" x14ac:dyDescent="0.35">
      <c r="A6278" s="33">
        <v>2015</v>
      </c>
      <c r="B6278" s="33" t="s">
        <v>152</v>
      </c>
      <c r="C6278" s="33" t="str">
        <f>VLOOKUP(B6278,lookup!A:D,3,FALSE)</f>
        <v>Non Metropolitan Fire Authorities</v>
      </c>
      <c r="D6278" s="33" t="str">
        <f>VLOOKUP(B6278,lookup!A:D,4,FALSE)</f>
        <v>E31000037</v>
      </c>
      <c r="E6278" s="33" t="s">
        <v>7</v>
      </c>
      <c r="F6278" s="1" t="s">
        <v>219</v>
      </c>
      <c r="G6278" s="33" t="s">
        <v>12</v>
      </c>
      <c r="H6278" s="34">
        <v>45</v>
      </c>
    </row>
    <row r="6279" spans="1:8" x14ac:dyDescent="0.35">
      <c r="A6279" s="33">
        <v>2015</v>
      </c>
      <c r="B6279" s="33" t="s">
        <v>152</v>
      </c>
      <c r="C6279" s="33" t="str">
        <f>VLOOKUP(B6279,lookup!A:D,3,FALSE)</f>
        <v>Non Metropolitan Fire Authorities</v>
      </c>
      <c r="D6279" s="33" t="str">
        <f>VLOOKUP(B6279,lookup!A:D,4,FALSE)</f>
        <v>E31000037</v>
      </c>
      <c r="E6279" s="33" t="s">
        <v>7</v>
      </c>
      <c r="F6279" s="1" t="s">
        <v>219</v>
      </c>
      <c r="G6279" s="33" t="s">
        <v>13</v>
      </c>
      <c r="H6279" s="34">
        <v>48</v>
      </c>
    </row>
    <row r="6280" spans="1:8" x14ac:dyDescent="0.35">
      <c r="A6280" s="33">
        <v>2015</v>
      </c>
      <c r="B6280" s="33" t="s">
        <v>152</v>
      </c>
      <c r="C6280" s="33" t="str">
        <f>VLOOKUP(B6280,lookup!A:D,3,FALSE)</f>
        <v>Non Metropolitan Fire Authorities</v>
      </c>
      <c r="D6280" s="33" t="str">
        <f>VLOOKUP(B6280,lookup!A:D,4,FALSE)</f>
        <v>E31000037</v>
      </c>
      <c r="E6280" s="33" t="s">
        <v>7</v>
      </c>
      <c r="F6280" s="1" t="s">
        <v>219</v>
      </c>
      <c r="G6280" s="33" t="s">
        <v>14</v>
      </c>
      <c r="H6280" s="34">
        <v>182</v>
      </c>
    </row>
    <row r="6281" spans="1:8" x14ac:dyDescent="0.35">
      <c r="A6281" s="33">
        <v>2015</v>
      </c>
      <c r="B6281" s="33" t="s">
        <v>152</v>
      </c>
      <c r="C6281" s="33" t="str">
        <f>VLOOKUP(B6281,lookup!A:D,3,FALSE)</f>
        <v>Non Metropolitan Fire Authorities</v>
      </c>
      <c r="D6281" s="33" t="str">
        <f>VLOOKUP(B6281,lookup!A:D,4,FALSE)</f>
        <v>E31000037</v>
      </c>
      <c r="E6281" s="33" t="s">
        <v>7</v>
      </c>
      <c r="F6281" s="1" t="s">
        <v>219</v>
      </c>
      <c r="G6281" s="33" t="s">
        <v>5</v>
      </c>
      <c r="H6281" s="34">
        <v>308</v>
      </c>
    </row>
    <row r="6282" spans="1:8" x14ac:dyDescent="0.35">
      <c r="A6282" s="33">
        <v>2015</v>
      </c>
      <c r="B6282" s="33" t="s">
        <v>152</v>
      </c>
      <c r="C6282" s="33" t="str">
        <f>VLOOKUP(B6282,lookup!A:D,3,FALSE)</f>
        <v>Non Metropolitan Fire Authorities</v>
      </c>
      <c r="D6282" s="33" t="str">
        <f>VLOOKUP(B6282,lookup!A:D,4,FALSE)</f>
        <v>E31000037</v>
      </c>
      <c r="E6282" s="33" t="s">
        <v>15</v>
      </c>
      <c r="F6282" s="1" t="s">
        <v>219</v>
      </c>
      <c r="G6282" s="33" t="s">
        <v>8</v>
      </c>
      <c r="H6282" s="34">
        <v>0</v>
      </c>
    </row>
    <row r="6283" spans="1:8" x14ac:dyDescent="0.35">
      <c r="A6283" s="33">
        <v>2015</v>
      </c>
      <c r="B6283" s="33" t="s">
        <v>152</v>
      </c>
      <c r="C6283" s="33" t="str">
        <f>VLOOKUP(B6283,lookup!A:D,3,FALSE)</f>
        <v>Non Metropolitan Fire Authorities</v>
      </c>
      <c r="D6283" s="33" t="str">
        <f>VLOOKUP(B6283,lookup!A:D,4,FALSE)</f>
        <v>E31000037</v>
      </c>
      <c r="E6283" s="33" t="s">
        <v>15</v>
      </c>
      <c r="F6283" s="1" t="s">
        <v>219</v>
      </c>
      <c r="G6283" s="33" t="s">
        <v>178</v>
      </c>
      <c r="H6283" s="34">
        <v>0</v>
      </c>
    </row>
    <row r="6284" spans="1:8" x14ac:dyDescent="0.35">
      <c r="A6284" s="33">
        <v>2015</v>
      </c>
      <c r="B6284" s="33" t="s">
        <v>152</v>
      </c>
      <c r="C6284" s="33" t="str">
        <f>VLOOKUP(B6284,lookup!A:D,3,FALSE)</f>
        <v>Non Metropolitan Fire Authorities</v>
      </c>
      <c r="D6284" s="33" t="str">
        <f>VLOOKUP(B6284,lookup!A:D,4,FALSE)</f>
        <v>E31000037</v>
      </c>
      <c r="E6284" s="33" t="s">
        <v>15</v>
      </c>
      <c r="F6284" s="1" t="s">
        <v>219</v>
      </c>
      <c r="G6284" s="33" t="s">
        <v>10</v>
      </c>
      <c r="H6284" s="34">
        <v>1</v>
      </c>
    </row>
    <row r="6285" spans="1:8" x14ac:dyDescent="0.35">
      <c r="A6285" s="33">
        <v>2015</v>
      </c>
      <c r="B6285" s="33" t="s">
        <v>152</v>
      </c>
      <c r="C6285" s="33" t="str">
        <f>VLOOKUP(B6285,lookup!A:D,3,FALSE)</f>
        <v>Non Metropolitan Fire Authorities</v>
      </c>
      <c r="D6285" s="33" t="str">
        <f>VLOOKUP(B6285,lookup!A:D,4,FALSE)</f>
        <v>E31000037</v>
      </c>
      <c r="E6285" s="33" t="s">
        <v>15</v>
      </c>
      <c r="F6285" s="1" t="s">
        <v>219</v>
      </c>
      <c r="G6285" s="33" t="s">
        <v>11</v>
      </c>
      <c r="H6285" s="34">
        <v>0</v>
      </c>
    </row>
    <row r="6286" spans="1:8" x14ac:dyDescent="0.35">
      <c r="A6286" s="33">
        <v>2015</v>
      </c>
      <c r="B6286" s="33" t="s">
        <v>152</v>
      </c>
      <c r="C6286" s="33" t="str">
        <f>VLOOKUP(B6286,lookup!A:D,3,FALSE)</f>
        <v>Non Metropolitan Fire Authorities</v>
      </c>
      <c r="D6286" s="33" t="str">
        <f>VLOOKUP(B6286,lookup!A:D,4,FALSE)</f>
        <v>E31000037</v>
      </c>
      <c r="E6286" s="33" t="s">
        <v>15</v>
      </c>
      <c r="F6286" s="1" t="s">
        <v>219</v>
      </c>
      <c r="G6286" s="33" t="s">
        <v>12</v>
      </c>
      <c r="H6286" s="34">
        <v>1</v>
      </c>
    </row>
    <row r="6287" spans="1:8" x14ac:dyDescent="0.35">
      <c r="A6287" s="33">
        <v>2015</v>
      </c>
      <c r="B6287" s="33" t="s">
        <v>152</v>
      </c>
      <c r="C6287" s="33" t="str">
        <f>VLOOKUP(B6287,lookup!A:D,3,FALSE)</f>
        <v>Non Metropolitan Fire Authorities</v>
      </c>
      <c r="D6287" s="33" t="str">
        <f>VLOOKUP(B6287,lookup!A:D,4,FALSE)</f>
        <v>E31000037</v>
      </c>
      <c r="E6287" s="33" t="s">
        <v>15</v>
      </c>
      <c r="F6287" s="1" t="s">
        <v>219</v>
      </c>
      <c r="G6287" s="33" t="s">
        <v>13</v>
      </c>
      <c r="H6287" s="34">
        <v>6</v>
      </c>
    </row>
    <row r="6288" spans="1:8" x14ac:dyDescent="0.35">
      <c r="A6288" s="33">
        <v>2015</v>
      </c>
      <c r="B6288" s="33" t="s">
        <v>152</v>
      </c>
      <c r="C6288" s="33" t="str">
        <f>VLOOKUP(B6288,lookup!A:D,3,FALSE)</f>
        <v>Non Metropolitan Fire Authorities</v>
      </c>
      <c r="D6288" s="33" t="str">
        <f>VLOOKUP(B6288,lookup!A:D,4,FALSE)</f>
        <v>E31000037</v>
      </c>
      <c r="E6288" s="33" t="s">
        <v>15</v>
      </c>
      <c r="F6288" s="1" t="s">
        <v>219</v>
      </c>
      <c r="G6288" s="33" t="s">
        <v>14</v>
      </c>
      <c r="H6288" s="34">
        <v>11</v>
      </c>
    </row>
    <row r="6289" spans="1:8" x14ac:dyDescent="0.35">
      <c r="A6289" s="33">
        <v>2015</v>
      </c>
      <c r="B6289" s="33" t="s">
        <v>152</v>
      </c>
      <c r="C6289" s="33" t="str">
        <f>VLOOKUP(B6289,lookup!A:D,3,FALSE)</f>
        <v>Non Metropolitan Fire Authorities</v>
      </c>
      <c r="D6289" s="33" t="str">
        <f>VLOOKUP(B6289,lookup!A:D,4,FALSE)</f>
        <v>E31000037</v>
      </c>
      <c r="E6289" s="33" t="s">
        <v>15</v>
      </c>
      <c r="F6289" s="1" t="s">
        <v>219</v>
      </c>
      <c r="G6289" s="33" t="s">
        <v>5</v>
      </c>
      <c r="H6289" s="34">
        <v>19</v>
      </c>
    </row>
    <row r="6290" spans="1:8" x14ac:dyDescent="0.35">
      <c r="A6290" s="33">
        <v>2015</v>
      </c>
      <c r="B6290" s="33" t="s">
        <v>152</v>
      </c>
      <c r="C6290" s="33" t="str">
        <f>VLOOKUP(B6290,lookup!A:D,3,FALSE)</f>
        <v>Non Metropolitan Fire Authorities</v>
      </c>
      <c r="D6290" s="33" t="str">
        <f>VLOOKUP(B6290,lookup!A:D,4,FALSE)</f>
        <v>E31000037</v>
      </c>
      <c r="E6290" s="33" t="s">
        <v>7</v>
      </c>
      <c r="F6290" s="1" t="s">
        <v>252</v>
      </c>
      <c r="G6290" s="33" t="s">
        <v>10</v>
      </c>
      <c r="H6290" s="34">
        <v>0</v>
      </c>
    </row>
    <row r="6291" spans="1:8" x14ac:dyDescent="0.35">
      <c r="A6291" s="33">
        <v>2015</v>
      </c>
      <c r="B6291" s="33" t="s">
        <v>152</v>
      </c>
      <c r="C6291" s="33" t="str">
        <f>VLOOKUP(B6291,lookup!A:D,3,FALSE)</f>
        <v>Non Metropolitan Fire Authorities</v>
      </c>
      <c r="D6291" s="33" t="str">
        <f>VLOOKUP(B6291,lookup!A:D,4,FALSE)</f>
        <v>E31000037</v>
      </c>
      <c r="E6291" s="33" t="s">
        <v>7</v>
      </c>
      <c r="F6291" s="1" t="s">
        <v>252</v>
      </c>
      <c r="G6291" s="33" t="s">
        <v>11</v>
      </c>
      <c r="H6291" s="34">
        <v>0</v>
      </c>
    </row>
    <row r="6292" spans="1:8" x14ac:dyDescent="0.35">
      <c r="A6292" s="33">
        <v>2015</v>
      </c>
      <c r="B6292" s="33" t="s">
        <v>152</v>
      </c>
      <c r="C6292" s="33" t="str">
        <f>VLOOKUP(B6292,lookup!A:D,3,FALSE)</f>
        <v>Non Metropolitan Fire Authorities</v>
      </c>
      <c r="D6292" s="33" t="str">
        <f>VLOOKUP(B6292,lookup!A:D,4,FALSE)</f>
        <v>E31000037</v>
      </c>
      <c r="E6292" s="33" t="s">
        <v>7</v>
      </c>
      <c r="F6292" s="1" t="s">
        <v>252</v>
      </c>
      <c r="G6292" s="33" t="s">
        <v>12</v>
      </c>
      <c r="H6292" s="34">
        <v>18</v>
      </c>
    </row>
    <row r="6293" spans="1:8" x14ac:dyDescent="0.35">
      <c r="A6293" s="33">
        <v>2015</v>
      </c>
      <c r="B6293" s="33" t="s">
        <v>152</v>
      </c>
      <c r="C6293" s="33" t="str">
        <f>VLOOKUP(B6293,lookup!A:D,3,FALSE)</f>
        <v>Non Metropolitan Fire Authorities</v>
      </c>
      <c r="D6293" s="33" t="str">
        <f>VLOOKUP(B6293,lookup!A:D,4,FALSE)</f>
        <v>E31000037</v>
      </c>
      <c r="E6293" s="33" t="s">
        <v>7</v>
      </c>
      <c r="F6293" s="1" t="s">
        <v>252</v>
      </c>
      <c r="G6293" s="33" t="s">
        <v>13</v>
      </c>
      <c r="H6293" s="34">
        <v>75</v>
      </c>
    </row>
    <row r="6294" spans="1:8" x14ac:dyDescent="0.35">
      <c r="A6294" s="33">
        <v>2015</v>
      </c>
      <c r="B6294" s="33" t="s">
        <v>152</v>
      </c>
      <c r="C6294" s="33" t="str">
        <f>VLOOKUP(B6294,lookup!A:D,3,FALSE)</f>
        <v>Non Metropolitan Fire Authorities</v>
      </c>
      <c r="D6294" s="33" t="str">
        <f>VLOOKUP(B6294,lookup!A:D,4,FALSE)</f>
        <v>E31000037</v>
      </c>
      <c r="E6294" s="33" t="s">
        <v>7</v>
      </c>
      <c r="F6294" s="1" t="s">
        <v>252</v>
      </c>
      <c r="G6294" s="33" t="s">
        <v>14</v>
      </c>
      <c r="H6294" s="34">
        <v>196</v>
      </c>
    </row>
    <row r="6295" spans="1:8" x14ac:dyDescent="0.35">
      <c r="A6295" s="33">
        <v>2015</v>
      </c>
      <c r="B6295" s="33" t="s">
        <v>152</v>
      </c>
      <c r="C6295" s="33" t="str">
        <f>VLOOKUP(B6295,lookup!A:D,3,FALSE)</f>
        <v>Non Metropolitan Fire Authorities</v>
      </c>
      <c r="D6295" s="33" t="str">
        <f>VLOOKUP(B6295,lookup!A:D,4,FALSE)</f>
        <v>E31000037</v>
      </c>
      <c r="E6295" s="33" t="s">
        <v>7</v>
      </c>
      <c r="F6295" s="1" t="s">
        <v>252</v>
      </c>
      <c r="G6295" s="33" t="s">
        <v>5</v>
      </c>
      <c r="H6295" s="34">
        <v>289</v>
      </c>
    </row>
    <row r="6296" spans="1:8" x14ac:dyDescent="0.35">
      <c r="A6296" s="33">
        <v>2015</v>
      </c>
      <c r="B6296" s="33" t="s">
        <v>152</v>
      </c>
      <c r="C6296" s="33" t="str">
        <f>VLOOKUP(B6296,lookup!A:D,3,FALSE)</f>
        <v>Non Metropolitan Fire Authorities</v>
      </c>
      <c r="D6296" s="33" t="str">
        <f>VLOOKUP(B6296,lookup!A:D,4,FALSE)</f>
        <v>E31000037</v>
      </c>
      <c r="E6296" s="33" t="s">
        <v>15</v>
      </c>
      <c r="F6296" s="1" t="s">
        <v>252</v>
      </c>
      <c r="G6296" s="33" t="s">
        <v>10</v>
      </c>
      <c r="H6296" s="34">
        <v>0</v>
      </c>
    </row>
    <row r="6297" spans="1:8" x14ac:dyDescent="0.35">
      <c r="A6297" s="33">
        <v>2015</v>
      </c>
      <c r="B6297" s="33" t="s">
        <v>152</v>
      </c>
      <c r="C6297" s="33" t="str">
        <f>VLOOKUP(B6297,lookup!A:D,3,FALSE)</f>
        <v>Non Metropolitan Fire Authorities</v>
      </c>
      <c r="D6297" s="33" t="str">
        <f>VLOOKUP(B6297,lookup!A:D,4,FALSE)</f>
        <v>E31000037</v>
      </c>
      <c r="E6297" s="33" t="s">
        <v>15</v>
      </c>
      <c r="F6297" s="1" t="s">
        <v>252</v>
      </c>
      <c r="G6297" s="33" t="s">
        <v>11</v>
      </c>
      <c r="H6297" s="34">
        <v>0</v>
      </c>
    </row>
    <row r="6298" spans="1:8" x14ac:dyDescent="0.35">
      <c r="A6298" s="33">
        <v>2015</v>
      </c>
      <c r="B6298" s="33" t="s">
        <v>152</v>
      </c>
      <c r="C6298" s="33" t="str">
        <f>VLOOKUP(B6298,lookup!A:D,3,FALSE)</f>
        <v>Non Metropolitan Fire Authorities</v>
      </c>
      <c r="D6298" s="33" t="str">
        <f>VLOOKUP(B6298,lookup!A:D,4,FALSE)</f>
        <v>E31000037</v>
      </c>
      <c r="E6298" s="33" t="s">
        <v>15</v>
      </c>
      <c r="F6298" s="1" t="s">
        <v>252</v>
      </c>
      <c r="G6298" s="33" t="s">
        <v>12</v>
      </c>
      <c r="H6298" s="34">
        <v>0</v>
      </c>
    </row>
    <row r="6299" spans="1:8" x14ac:dyDescent="0.35">
      <c r="A6299" s="33">
        <v>2015</v>
      </c>
      <c r="B6299" s="33" t="s">
        <v>152</v>
      </c>
      <c r="C6299" s="33" t="str">
        <f>VLOOKUP(B6299,lookup!A:D,3,FALSE)</f>
        <v>Non Metropolitan Fire Authorities</v>
      </c>
      <c r="D6299" s="33" t="str">
        <f>VLOOKUP(B6299,lookup!A:D,4,FALSE)</f>
        <v>E31000037</v>
      </c>
      <c r="E6299" s="33" t="s">
        <v>15</v>
      </c>
      <c r="F6299" s="1" t="s">
        <v>252</v>
      </c>
      <c r="G6299" s="33" t="s">
        <v>13</v>
      </c>
      <c r="H6299" s="34">
        <v>0</v>
      </c>
    </row>
    <row r="6300" spans="1:8" x14ac:dyDescent="0.35">
      <c r="A6300" s="33">
        <v>2015</v>
      </c>
      <c r="B6300" s="33" t="s">
        <v>152</v>
      </c>
      <c r="C6300" s="33" t="str">
        <f>VLOOKUP(B6300,lookup!A:D,3,FALSE)</f>
        <v>Non Metropolitan Fire Authorities</v>
      </c>
      <c r="D6300" s="33" t="str">
        <f>VLOOKUP(B6300,lookup!A:D,4,FALSE)</f>
        <v>E31000037</v>
      </c>
      <c r="E6300" s="33" t="s">
        <v>15</v>
      </c>
      <c r="F6300" s="1" t="s">
        <v>252</v>
      </c>
      <c r="G6300" s="33" t="s">
        <v>14</v>
      </c>
      <c r="H6300" s="34">
        <v>6</v>
      </c>
    </row>
    <row r="6301" spans="1:8" x14ac:dyDescent="0.35">
      <c r="A6301" s="33">
        <v>2015</v>
      </c>
      <c r="B6301" s="33" t="s">
        <v>152</v>
      </c>
      <c r="C6301" s="33" t="str">
        <f>VLOOKUP(B6301,lookup!A:D,3,FALSE)</f>
        <v>Non Metropolitan Fire Authorities</v>
      </c>
      <c r="D6301" s="33" t="str">
        <f>VLOOKUP(B6301,lookup!A:D,4,FALSE)</f>
        <v>E31000037</v>
      </c>
      <c r="E6301" s="33" t="s">
        <v>15</v>
      </c>
      <c r="F6301" s="1" t="s">
        <v>252</v>
      </c>
      <c r="G6301" s="33" t="s">
        <v>5</v>
      </c>
      <c r="H6301" s="34">
        <v>6</v>
      </c>
    </row>
    <row r="6302" spans="1:8" x14ac:dyDescent="0.35">
      <c r="A6302" s="33">
        <v>2015</v>
      </c>
      <c r="B6302" s="33" t="s">
        <v>155</v>
      </c>
      <c r="C6302" s="33" t="str">
        <f>VLOOKUP(B6302,lookup!A:D,3,FALSE)</f>
        <v>Metropolitan Fire Authorities</v>
      </c>
      <c r="D6302" s="33" t="str">
        <f>VLOOKUP(B6302,lookup!A:D,4,FALSE)</f>
        <v>E31000045</v>
      </c>
      <c r="E6302" s="33" t="s">
        <v>7</v>
      </c>
      <c r="F6302" s="1" t="s">
        <v>219</v>
      </c>
      <c r="G6302" s="33" t="s">
        <v>8</v>
      </c>
      <c r="H6302" s="34">
        <v>4</v>
      </c>
    </row>
    <row r="6303" spans="1:8" x14ac:dyDescent="0.35">
      <c r="A6303" s="33">
        <v>2015</v>
      </c>
      <c r="B6303" s="33" t="s">
        <v>155</v>
      </c>
      <c r="C6303" s="33" t="str">
        <f>VLOOKUP(B6303,lookup!A:D,3,FALSE)</f>
        <v>Metropolitan Fire Authorities</v>
      </c>
      <c r="D6303" s="33" t="str">
        <f>VLOOKUP(B6303,lookup!A:D,4,FALSE)</f>
        <v>E31000045</v>
      </c>
      <c r="E6303" s="33" t="s">
        <v>7</v>
      </c>
      <c r="F6303" s="1" t="s">
        <v>219</v>
      </c>
      <c r="G6303" s="33" t="s">
        <v>178</v>
      </c>
      <c r="H6303" s="34">
        <v>4</v>
      </c>
    </row>
    <row r="6304" spans="1:8" x14ac:dyDescent="0.35">
      <c r="A6304" s="33">
        <v>2015</v>
      </c>
      <c r="B6304" s="33" t="s">
        <v>155</v>
      </c>
      <c r="C6304" s="33" t="str">
        <f>VLOOKUP(B6304,lookup!A:D,3,FALSE)</f>
        <v>Metropolitan Fire Authorities</v>
      </c>
      <c r="D6304" s="33" t="str">
        <f>VLOOKUP(B6304,lookup!A:D,4,FALSE)</f>
        <v>E31000045</v>
      </c>
      <c r="E6304" s="33" t="s">
        <v>7</v>
      </c>
      <c r="F6304" s="1" t="s">
        <v>219</v>
      </c>
      <c r="G6304" s="33" t="s">
        <v>10</v>
      </c>
      <c r="H6304" s="34">
        <v>13</v>
      </c>
    </row>
    <row r="6305" spans="1:8" x14ac:dyDescent="0.35">
      <c r="A6305" s="33">
        <v>2015</v>
      </c>
      <c r="B6305" s="33" t="s">
        <v>155</v>
      </c>
      <c r="C6305" s="33" t="str">
        <f>VLOOKUP(B6305,lookup!A:D,3,FALSE)</f>
        <v>Metropolitan Fire Authorities</v>
      </c>
      <c r="D6305" s="33" t="str">
        <f>VLOOKUP(B6305,lookup!A:D,4,FALSE)</f>
        <v>E31000045</v>
      </c>
      <c r="E6305" s="33" t="s">
        <v>7</v>
      </c>
      <c r="F6305" s="1" t="s">
        <v>219</v>
      </c>
      <c r="G6305" s="33" t="s">
        <v>11</v>
      </c>
      <c r="H6305" s="34">
        <v>57</v>
      </c>
    </row>
    <row r="6306" spans="1:8" x14ac:dyDescent="0.35">
      <c r="A6306" s="33">
        <v>2015</v>
      </c>
      <c r="B6306" s="33" t="s">
        <v>155</v>
      </c>
      <c r="C6306" s="33" t="str">
        <f>VLOOKUP(B6306,lookup!A:D,3,FALSE)</f>
        <v>Metropolitan Fire Authorities</v>
      </c>
      <c r="D6306" s="33" t="str">
        <f>VLOOKUP(B6306,lookup!A:D,4,FALSE)</f>
        <v>E31000045</v>
      </c>
      <c r="E6306" s="33" t="s">
        <v>7</v>
      </c>
      <c r="F6306" s="1" t="s">
        <v>219</v>
      </c>
      <c r="G6306" s="33" t="s">
        <v>12</v>
      </c>
      <c r="H6306" s="34">
        <v>176</v>
      </c>
    </row>
    <row r="6307" spans="1:8" x14ac:dyDescent="0.35">
      <c r="A6307" s="33">
        <v>2015</v>
      </c>
      <c r="B6307" s="33" t="s">
        <v>155</v>
      </c>
      <c r="C6307" s="33" t="str">
        <f>VLOOKUP(B6307,lookup!A:D,3,FALSE)</f>
        <v>Metropolitan Fire Authorities</v>
      </c>
      <c r="D6307" s="33" t="str">
        <f>VLOOKUP(B6307,lookup!A:D,4,FALSE)</f>
        <v>E31000045</v>
      </c>
      <c r="E6307" s="33" t="s">
        <v>7</v>
      </c>
      <c r="F6307" s="1" t="s">
        <v>219</v>
      </c>
      <c r="G6307" s="33" t="s">
        <v>13</v>
      </c>
      <c r="H6307" s="34">
        <v>187</v>
      </c>
    </row>
    <row r="6308" spans="1:8" x14ac:dyDescent="0.35">
      <c r="A6308" s="33">
        <v>2015</v>
      </c>
      <c r="B6308" s="33" t="s">
        <v>155</v>
      </c>
      <c r="C6308" s="33" t="str">
        <f>VLOOKUP(B6308,lookup!A:D,3,FALSE)</f>
        <v>Metropolitan Fire Authorities</v>
      </c>
      <c r="D6308" s="33" t="str">
        <f>VLOOKUP(B6308,lookup!A:D,4,FALSE)</f>
        <v>E31000045</v>
      </c>
      <c r="E6308" s="33" t="s">
        <v>7</v>
      </c>
      <c r="F6308" s="1" t="s">
        <v>219</v>
      </c>
      <c r="G6308" s="33" t="s">
        <v>14</v>
      </c>
      <c r="H6308" s="34">
        <v>661</v>
      </c>
    </row>
    <row r="6309" spans="1:8" x14ac:dyDescent="0.35">
      <c r="A6309" s="33">
        <v>2015</v>
      </c>
      <c r="B6309" s="33" t="s">
        <v>155</v>
      </c>
      <c r="C6309" s="33" t="str">
        <f>VLOOKUP(B6309,lookup!A:D,3,FALSE)</f>
        <v>Metropolitan Fire Authorities</v>
      </c>
      <c r="D6309" s="33" t="str">
        <f>VLOOKUP(B6309,lookup!A:D,4,FALSE)</f>
        <v>E31000045</v>
      </c>
      <c r="E6309" s="33" t="s">
        <v>7</v>
      </c>
      <c r="F6309" s="1" t="s">
        <v>219</v>
      </c>
      <c r="G6309" s="33" t="s">
        <v>5</v>
      </c>
      <c r="H6309" s="34">
        <v>1102</v>
      </c>
    </row>
    <row r="6310" spans="1:8" x14ac:dyDescent="0.35">
      <c r="A6310" s="33">
        <v>2015</v>
      </c>
      <c r="B6310" s="33" t="s">
        <v>155</v>
      </c>
      <c r="C6310" s="33" t="str">
        <f>VLOOKUP(B6310,lookup!A:D,3,FALSE)</f>
        <v>Metropolitan Fire Authorities</v>
      </c>
      <c r="D6310" s="33" t="str">
        <f>VLOOKUP(B6310,lookup!A:D,4,FALSE)</f>
        <v>E31000045</v>
      </c>
      <c r="E6310" s="33" t="s">
        <v>15</v>
      </c>
      <c r="F6310" s="1" t="s">
        <v>219</v>
      </c>
      <c r="G6310" s="33" t="s">
        <v>8</v>
      </c>
      <c r="H6310" s="34">
        <v>0</v>
      </c>
    </row>
    <row r="6311" spans="1:8" x14ac:dyDescent="0.35">
      <c r="A6311" s="33">
        <v>2015</v>
      </c>
      <c r="B6311" s="33" t="s">
        <v>155</v>
      </c>
      <c r="C6311" s="33" t="str">
        <f>VLOOKUP(B6311,lookup!A:D,3,FALSE)</f>
        <v>Metropolitan Fire Authorities</v>
      </c>
      <c r="D6311" s="33" t="str">
        <f>VLOOKUP(B6311,lookup!A:D,4,FALSE)</f>
        <v>E31000045</v>
      </c>
      <c r="E6311" s="33" t="s">
        <v>15</v>
      </c>
      <c r="F6311" s="1" t="s">
        <v>219</v>
      </c>
      <c r="G6311" s="33" t="s">
        <v>178</v>
      </c>
      <c r="H6311" s="34">
        <v>0</v>
      </c>
    </row>
    <row r="6312" spans="1:8" x14ac:dyDescent="0.35">
      <c r="A6312" s="33">
        <v>2015</v>
      </c>
      <c r="B6312" s="33" t="s">
        <v>155</v>
      </c>
      <c r="C6312" s="33" t="str">
        <f>VLOOKUP(B6312,lookup!A:D,3,FALSE)</f>
        <v>Metropolitan Fire Authorities</v>
      </c>
      <c r="D6312" s="33" t="str">
        <f>VLOOKUP(B6312,lookup!A:D,4,FALSE)</f>
        <v>E31000045</v>
      </c>
      <c r="E6312" s="33" t="s">
        <v>15</v>
      </c>
      <c r="F6312" s="1" t="s">
        <v>219</v>
      </c>
      <c r="G6312" s="33" t="s">
        <v>10</v>
      </c>
      <c r="H6312" s="34">
        <v>0</v>
      </c>
    </row>
    <row r="6313" spans="1:8" x14ac:dyDescent="0.35">
      <c r="A6313" s="33">
        <v>2015</v>
      </c>
      <c r="B6313" s="33" t="s">
        <v>155</v>
      </c>
      <c r="C6313" s="33" t="str">
        <f>VLOOKUP(B6313,lookup!A:D,3,FALSE)</f>
        <v>Metropolitan Fire Authorities</v>
      </c>
      <c r="D6313" s="33" t="str">
        <f>VLOOKUP(B6313,lookup!A:D,4,FALSE)</f>
        <v>E31000045</v>
      </c>
      <c r="E6313" s="33" t="s">
        <v>15</v>
      </c>
      <c r="F6313" s="1" t="s">
        <v>219</v>
      </c>
      <c r="G6313" s="33" t="s">
        <v>11</v>
      </c>
      <c r="H6313" s="34">
        <v>1</v>
      </c>
    </row>
    <row r="6314" spans="1:8" x14ac:dyDescent="0.35">
      <c r="A6314" s="33">
        <v>2015</v>
      </c>
      <c r="B6314" s="33" t="s">
        <v>155</v>
      </c>
      <c r="C6314" s="33" t="str">
        <f>VLOOKUP(B6314,lookup!A:D,3,FALSE)</f>
        <v>Metropolitan Fire Authorities</v>
      </c>
      <c r="D6314" s="33" t="str">
        <f>VLOOKUP(B6314,lookup!A:D,4,FALSE)</f>
        <v>E31000045</v>
      </c>
      <c r="E6314" s="33" t="s">
        <v>15</v>
      </c>
      <c r="F6314" s="1" t="s">
        <v>219</v>
      </c>
      <c r="G6314" s="33" t="s">
        <v>12</v>
      </c>
      <c r="H6314" s="34">
        <v>7</v>
      </c>
    </row>
    <row r="6315" spans="1:8" x14ac:dyDescent="0.35">
      <c r="A6315" s="33">
        <v>2015</v>
      </c>
      <c r="B6315" s="33" t="s">
        <v>155</v>
      </c>
      <c r="C6315" s="33" t="str">
        <f>VLOOKUP(B6315,lookup!A:D,3,FALSE)</f>
        <v>Metropolitan Fire Authorities</v>
      </c>
      <c r="D6315" s="33" t="str">
        <f>VLOOKUP(B6315,lookup!A:D,4,FALSE)</f>
        <v>E31000045</v>
      </c>
      <c r="E6315" s="33" t="s">
        <v>15</v>
      </c>
      <c r="F6315" s="1" t="s">
        <v>219</v>
      </c>
      <c r="G6315" s="33" t="s">
        <v>13</v>
      </c>
      <c r="H6315" s="34">
        <v>7</v>
      </c>
    </row>
    <row r="6316" spans="1:8" x14ac:dyDescent="0.35">
      <c r="A6316" s="33">
        <v>2015</v>
      </c>
      <c r="B6316" s="33" t="s">
        <v>155</v>
      </c>
      <c r="C6316" s="33" t="str">
        <f>VLOOKUP(B6316,lookup!A:D,3,FALSE)</f>
        <v>Metropolitan Fire Authorities</v>
      </c>
      <c r="D6316" s="33" t="str">
        <f>VLOOKUP(B6316,lookup!A:D,4,FALSE)</f>
        <v>E31000045</v>
      </c>
      <c r="E6316" s="33" t="s">
        <v>15</v>
      </c>
      <c r="F6316" s="1" t="s">
        <v>219</v>
      </c>
      <c r="G6316" s="33" t="s">
        <v>14</v>
      </c>
      <c r="H6316" s="34">
        <v>30</v>
      </c>
    </row>
    <row r="6317" spans="1:8" x14ac:dyDescent="0.35">
      <c r="A6317" s="33">
        <v>2015</v>
      </c>
      <c r="B6317" s="33" t="s">
        <v>155</v>
      </c>
      <c r="C6317" s="33" t="str">
        <f>VLOOKUP(B6317,lookup!A:D,3,FALSE)</f>
        <v>Metropolitan Fire Authorities</v>
      </c>
      <c r="D6317" s="33" t="str">
        <f>VLOOKUP(B6317,lookup!A:D,4,FALSE)</f>
        <v>E31000045</v>
      </c>
      <c r="E6317" s="33" t="s">
        <v>15</v>
      </c>
      <c r="F6317" s="1" t="s">
        <v>219</v>
      </c>
      <c r="G6317" s="33" t="s">
        <v>5</v>
      </c>
      <c r="H6317" s="34">
        <v>45</v>
      </c>
    </row>
    <row r="6318" spans="1:8" x14ac:dyDescent="0.35">
      <c r="A6318" s="33">
        <v>2015</v>
      </c>
      <c r="B6318" s="33" t="s">
        <v>155</v>
      </c>
      <c r="C6318" s="33" t="str">
        <f>VLOOKUP(B6318,lookup!A:D,3,FALSE)</f>
        <v>Metropolitan Fire Authorities</v>
      </c>
      <c r="D6318" s="33" t="str">
        <f>VLOOKUP(B6318,lookup!A:D,4,FALSE)</f>
        <v>E31000045</v>
      </c>
      <c r="E6318" s="33" t="s">
        <v>7</v>
      </c>
      <c r="F6318" s="1" t="s">
        <v>252</v>
      </c>
      <c r="G6318" s="33" t="s">
        <v>10</v>
      </c>
      <c r="H6318" s="34">
        <v>0</v>
      </c>
    </row>
    <row r="6319" spans="1:8" x14ac:dyDescent="0.35">
      <c r="A6319" s="33">
        <v>2015</v>
      </c>
      <c r="B6319" s="33" t="s">
        <v>155</v>
      </c>
      <c r="C6319" s="33" t="str">
        <f>VLOOKUP(B6319,lookup!A:D,3,FALSE)</f>
        <v>Metropolitan Fire Authorities</v>
      </c>
      <c r="D6319" s="33" t="str">
        <f>VLOOKUP(B6319,lookup!A:D,4,FALSE)</f>
        <v>E31000045</v>
      </c>
      <c r="E6319" s="33" t="s">
        <v>7</v>
      </c>
      <c r="F6319" s="1" t="s">
        <v>252</v>
      </c>
      <c r="G6319" s="33" t="s">
        <v>11</v>
      </c>
      <c r="H6319" s="34">
        <v>0</v>
      </c>
    </row>
    <row r="6320" spans="1:8" x14ac:dyDescent="0.35">
      <c r="A6320" s="33">
        <v>2015</v>
      </c>
      <c r="B6320" s="33" t="s">
        <v>155</v>
      </c>
      <c r="C6320" s="33" t="str">
        <f>VLOOKUP(B6320,lookup!A:D,3,FALSE)</f>
        <v>Metropolitan Fire Authorities</v>
      </c>
      <c r="D6320" s="33" t="str">
        <f>VLOOKUP(B6320,lookup!A:D,4,FALSE)</f>
        <v>E31000045</v>
      </c>
      <c r="E6320" s="33" t="s">
        <v>7</v>
      </c>
      <c r="F6320" s="1" t="s">
        <v>252</v>
      </c>
      <c r="G6320" s="33" t="s">
        <v>12</v>
      </c>
      <c r="H6320" s="34">
        <v>10</v>
      </c>
    </row>
    <row r="6321" spans="1:8" x14ac:dyDescent="0.35">
      <c r="A6321" s="33">
        <v>2015</v>
      </c>
      <c r="B6321" s="33" t="s">
        <v>155</v>
      </c>
      <c r="C6321" s="33" t="str">
        <f>VLOOKUP(B6321,lookup!A:D,3,FALSE)</f>
        <v>Metropolitan Fire Authorities</v>
      </c>
      <c r="D6321" s="33" t="str">
        <f>VLOOKUP(B6321,lookup!A:D,4,FALSE)</f>
        <v>E31000045</v>
      </c>
      <c r="E6321" s="33" t="s">
        <v>7</v>
      </c>
      <c r="F6321" s="1" t="s">
        <v>252</v>
      </c>
      <c r="G6321" s="33" t="s">
        <v>13</v>
      </c>
      <c r="H6321" s="34">
        <v>24</v>
      </c>
    </row>
    <row r="6322" spans="1:8" x14ac:dyDescent="0.35">
      <c r="A6322" s="33">
        <v>2015</v>
      </c>
      <c r="B6322" s="33" t="s">
        <v>155</v>
      </c>
      <c r="C6322" s="33" t="str">
        <f>VLOOKUP(B6322,lookup!A:D,3,FALSE)</f>
        <v>Metropolitan Fire Authorities</v>
      </c>
      <c r="D6322" s="33" t="str">
        <f>VLOOKUP(B6322,lookup!A:D,4,FALSE)</f>
        <v>E31000045</v>
      </c>
      <c r="E6322" s="33" t="s">
        <v>7</v>
      </c>
      <c r="F6322" s="1" t="s">
        <v>252</v>
      </c>
      <c r="G6322" s="33" t="s">
        <v>14</v>
      </c>
      <c r="H6322" s="34">
        <v>101</v>
      </c>
    </row>
    <row r="6323" spans="1:8" x14ac:dyDescent="0.35">
      <c r="A6323" s="33">
        <v>2015</v>
      </c>
      <c r="B6323" s="33" t="s">
        <v>155</v>
      </c>
      <c r="C6323" s="33" t="str">
        <f>VLOOKUP(B6323,lookup!A:D,3,FALSE)</f>
        <v>Metropolitan Fire Authorities</v>
      </c>
      <c r="D6323" s="33" t="str">
        <f>VLOOKUP(B6323,lookup!A:D,4,FALSE)</f>
        <v>E31000045</v>
      </c>
      <c r="E6323" s="33" t="s">
        <v>7</v>
      </c>
      <c r="F6323" s="1" t="s">
        <v>252</v>
      </c>
      <c r="G6323" s="33" t="s">
        <v>5</v>
      </c>
      <c r="H6323" s="34">
        <v>135</v>
      </c>
    </row>
    <row r="6324" spans="1:8" x14ac:dyDescent="0.35">
      <c r="A6324" s="33">
        <v>2015</v>
      </c>
      <c r="B6324" s="33" t="s">
        <v>155</v>
      </c>
      <c r="C6324" s="33" t="str">
        <f>VLOOKUP(B6324,lookup!A:D,3,FALSE)</f>
        <v>Metropolitan Fire Authorities</v>
      </c>
      <c r="D6324" s="33" t="str">
        <f>VLOOKUP(B6324,lookup!A:D,4,FALSE)</f>
        <v>E31000045</v>
      </c>
      <c r="E6324" s="33" t="s">
        <v>15</v>
      </c>
      <c r="F6324" s="1" t="s">
        <v>252</v>
      </c>
      <c r="G6324" s="33" t="s">
        <v>10</v>
      </c>
      <c r="H6324" s="34">
        <v>0</v>
      </c>
    </row>
    <row r="6325" spans="1:8" x14ac:dyDescent="0.35">
      <c r="A6325" s="33">
        <v>2015</v>
      </c>
      <c r="B6325" s="33" t="s">
        <v>155</v>
      </c>
      <c r="C6325" s="33" t="str">
        <f>VLOOKUP(B6325,lookup!A:D,3,FALSE)</f>
        <v>Metropolitan Fire Authorities</v>
      </c>
      <c r="D6325" s="33" t="str">
        <f>VLOOKUP(B6325,lookup!A:D,4,FALSE)</f>
        <v>E31000045</v>
      </c>
      <c r="E6325" s="33" t="s">
        <v>15</v>
      </c>
      <c r="F6325" s="1" t="s">
        <v>252</v>
      </c>
      <c r="G6325" s="33" t="s">
        <v>11</v>
      </c>
      <c r="H6325" s="34">
        <v>0</v>
      </c>
    </row>
    <row r="6326" spans="1:8" x14ac:dyDescent="0.35">
      <c r="A6326" s="33">
        <v>2015</v>
      </c>
      <c r="B6326" s="33" t="s">
        <v>155</v>
      </c>
      <c r="C6326" s="33" t="str">
        <f>VLOOKUP(B6326,lookup!A:D,3,FALSE)</f>
        <v>Metropolitan Fire Authorities</v>
      </c>
      <c r="D6326" s="33" t="str">
        <f>VLOOKUP(B6326,lookup!A:D,4,FALSE)</f>
        <v>E31000045</v>
      </c>
      <c r="E6326" s="33" t="s">
        <v>15</v>
      </c>
      <c r="F6326" s="1" t="s">
        <v>252</v>
      </c>
      <c r="G6326" s="33" t="s">
        <v>12</v>
      </c>
      <c r="H6326" s="34">
        <v>0</v>
      </c>
    </row>
    <row r="6327" spans="1:8" x14ac:dyDescent="0.35">
      <c r="A6327" s="33">
        <v>2015</v>
      </c>
      <c r="B6327" s="33" t="s">
        <v>155</v>
      </c>
      <c r="C6327" s="33" t="str">
        <f>VLOOKUP(B6327,lookup!A:D,3,FALSE)</f>
        <v>Metropolitan Fire Authorities</v>
      </c>
      <c r="D6327" s="33" t="str">
        <f>VLOOKUP(B6327,lookup!A:D,4,FALSE)</f>
        <v>E31000045</v>
      </c>
      <c r="E6327" s="33" t="s">
        <v>15</v>
      </c>
      <c r="F6327" s="1" t="s">
        <v>252</v>
      </c>
      <c r="G6327" s="33" t="s">
        <v>13</v>
      </c>
      <c r="H6327" s="34">
        <v>0</v>
      </c>
    </row>
    <row r="6328" spans="1:8" x14ac:dyDescent="0.35">
      <c r="A6328" s="33">
        <v>2015</v>
      </c>
      <c r="B6328" s="33" t="s">
        <v>155</v>
      </c>
      <c r="C6328" s="33" t="str">
        <f>VLOOKUP(B6328,lookup!A:D,3,FALSE)</f>
        <v>Metropolitan Fire Authorities</v>
      </c>
      <c r="D6328" s="33" t="str">
        <f>VLOOKUP(B6328,lookup!A:D,4,FALSE)</f>
        <v>E31000045</v>
      </c>
      <c r="E6328" s="33" t="s">
        <v>15</v>
      </c>
      <c r="F6328" s="1" t="s">
        <v>252</v>
      </c>
      <c r="G6328" s="33" t="s">
        <v>14</v>
      </c>
      <c r="H6328" s="34">
        <v>5</v>
      </c>
    </row>
    <row r="6329" spans="1:8" x14ac:dyDescent="0.35">
      <c r="A6329" s="33">
        <v>2015</v>
      </c>
      <c r="B6329" s="33" t="s">
        <v>155</v>
      </c>
      <c r="C6329" s="33" t="str">
        <f>VLOOKUP(B6329,lookup!A:D,3,FALSE)</f>
        <v>Metropolitan Fire Authorities</v>
      </c>
      <c r="D6329" s="33" t="str">
        <f>VLOOKUP(B6329,lookup!A:D,4,FALSE)</f>
        <v>E31000045</v>
      </c>
      <c r="E6329" s="33" t="s">
        <v>15</v>
      </c>
      <c r="F6329" s="1" t="s">
        <v>252</v>
      </c>
      <c r="G6329" s="33" t="s">
        <v>5</v>
      </c>
      <c r="H6329" s="34">
        <v>5</v>
      </c>
    </row>
    <row r="6330" spans="1:8" x14ac:dyDescent="0.35">
      <c r="A6330" s="33">
        <v>2014</v>
      </c>
      <c r="B6330" s="33" t="s">
        <v>6</v>
      </c>
      <c r="C6330" s="33" t="str">
        <f>VLOOKUP(B6330,lookup!A:D,3,FALSE)</f>
        <v>Non Metropolitan Fire Authorities</v>
      </c>
      <c r="D6330" s="33" t="str">
        <f>VLOOKUP(B6330,lookup!A:D,4,FALSE)</f>
        <v>E31000001</v>
      </c>
      <c r="E6330" s="33" t="s">
        <v>7</v>
      </c>
      <c r="F6330" s="1" t="s">
        <v>219</v>
      </c>
      <c r="G6330" s="33" t="s">
        <v>8</v>
      </c>
      <c r="H6330" s="34">
        <v>5</v>
      </c>
    </row>
    <row r="6331" spans="1:8" x14ac:dyDescent="0.35">
      <c r="A6331" s="33">
        <v>2014</v>
      </c>
      <c r="B6331" s="33" t="s">
        <v>6</v>
      </c>
      <c r="C6331" s="33" t="str">
        <f>VLOOKUP(B6331,lookup!A:D,3,FALSE)</f>
        <v>Non Metropolitan Fire Authorities</v>
      </c>
      <c r="D6331" s="33" t="str">
        <f>VLOOKUP(B6331,lookup!A:D,4,FALSE)</f>
        <v>E31000001</v>
      </c>
      <c r="E6331" s="33" t="s">
        <v>7</v>
      </c>
      <c r="F6331" s="1" t="s">
        <v>219</v>
      </c>
      <c r="G6331" s="33" t="s">
        <v>178</v>
      </c>
      <c r="H6331" s="34">
        <v>2</v>
      </c>
    </row>
    <row r="6332" spans="1:8" x14ac:dyDescent="0.35">
      <c r="A6332" s="33">
        <v>2014</v>
      </c>
      <c r="B6332" s="33" t="s">
        <v>6</v>
      </c>
      <c r="C6332" s="33" t="str">
        <f>VLOOKUP(B6332,lookup!A:D,3,FALSE)</f>
        <v>Non Metropolitan Fire Authorities</v>
      </c>
      <c r="D6332" s="33" t="str">
        <f>VLOOKUP(B6332,lookup!A:D,4,FALSE)</f>
        <v>E31000001</v>
      </c>
      <c r="E6332" s="33" t="s">
        <v>7</v>
      </c>
      <c r="F6332" s="1" t="s">
        <v>219</v>
      </c>
      <c r="G6332" s="33" t="s">
        <v>10</v>
      </c>
      <c r="H6332" s="34">
        <v>8</v>
      </c>
    </row>
    <row r="6333" spans="1:8" x14ac:dyDescent="0.35">
      <c r="A6333" s="33">
        <v>2014</v>
      </c>
      <c r="B6333" s="33" t="s">
        <v>6</v>
      </c>
      <c r="C6333" s="33" t="str">
        <f>VLOOKUP(B6333,lookup!A:D,3,FALSE)</f>
        <v>Non Metropolitan Fire Authorities</v>
      </c>
      <c r="D6333" s="33" t="str">
        <f>VLOOKUP(B6333,lookup!A:D,4,FALSE)</f>
        <v>E31000001</v>
      </c>
      <c r="E6333" s="33" t="s">
        <v>7</v>
      </c>
      <c r="F6333" s="1" t="s">
        <v>219</v>
      </c>
      <c r="G6333" s="33" t="s">
        <v>11</v>
      </c>
      <c r="H6333" s="34">
        <v>19</v>
      </c>
    </row>
    <row r="6334" spans="1:8" x14ac:dyDescent="0.35">
      <c r="A6334" s="33">
        <v>2014</v>
      </c>
      <c r="B6334" s="33" t="s">
        <v>6</v>
      </c>
      <c r="C6334" s="33" t="str">
        <f>VLOOKUP(B6334,lookup!A:D,3,FALSE)</f>
        <v>Non Metropolitan Fire Authorities</v>
      </c>
      <c r="D6334" s="33" t="str">
        <f>VLOOKUP(B6334,lookup!A:D,4,FALSE)</f>
        <v>E31000001</v>
      </c>
      <c r="E6334" s="33" t="s">
        <v>7</v>
      </c>
      <c r="F6334" s="1" t="s">
        <v>219</v>
      </c>
      <c r="G6334" s="33" t="s">
        <v>12</v>
      </c>
      <c r="H6334" s="34">
        <v>109</v>
      </c>
    </row>
    <row r="6335" spans="1:8" x14ac:dyDescent="0.35">
      <c r="A6335" s="33">
        <v>2014</v>
      </c>
      <c r="B6335" s="33" t="s">
        <v>6</v>
      </c>
      <c r="C6335" s="33" t="str">
        <f>VLOOKUP(B6335,lookup!A:D,3,FALSE)</f>
        <v>Non Metropolitan Fire Authorities</v>
      </c>
      <c r="D6335" s="33" t="str">
        <f>VLOOKUP(B6335,lookup!A:D,4,FALSE)</f>
        <v>E31000001</v>
      </c>
      <c r="E6335" s="33" t="s">
        <v>7</v>
      </c>
      <c r="F6335" s="1" t="s">
        <v>219</v>
      </c>
      <c r="G6335" s="33" t="s">
        <v>13</v>
      </c>
      <c r="H6335" s="34">
        <v>51</v>
      </c>
    </row>
    <row r="6336" spans="1:8" x14ac:dyDescent="0.35">
      <c r="A6336" s="33">
        <v>2014</v>
      </c>
      <c r="B6336" s="33" t="s">
        <v>6</v>
      </c>
      <c r="C6336" s="33" t="str">
        <f>VLOOKUP(B6336,lookup!A:D,3,FALSE)</f>
        <v>Non Metropolitan Fire Authorities</v>
      </c>
      <c r="D6336" s="33" t="str">
        <f>VLOOKUP(B6336,lookup!A:D,4,FALSE)</f>
        <v>E31000001</v>
      </c>
      <c r="E6336" s="33" t="s">
        <v>7</v>
      </c>
      <c r="F6336" s="1" t="s">
        <v>219</v>
      </c>
      <c r="G6336" s="33" t="s">
        <v>14</v>
      </c>
      <c r="H6336" s="34">
        <v>359</v>
      </c>
    </row>
    <row r="6337" spans="1:8" x14ac:dyDescent="0.35">
      <c r="A6337" s="33">
        <v>2014</v>
      </c>
      <c r="B6337" s="33" t="s">
        <v>6</v>
      </c>
      <c r="C6337" s="33" t="str">
        <f>VLOOKUP(B6337,lookup!A:D,3,FALSE)</f>
        <v>Non Metropolitan Fire Authorities</v>
      </c>
      <c r="D6337" s="33" t="str">
        <f>VLOOKUP(B6337,lookup!A:D,4,FALSE)</f>
        <v>E31000001</v>
      </c>
      <c r="E6337" s="33" t="s">
        <v>7</v>
      </c>
      <c r="F6337" s="1" t="s">
        <v>219</v>
      </c>
      <c r="G6337" s="33" t="s">
        <v>5</v>
      </c>
      <c r="H6337" s="34">
        <v>553</v>
      </c>
    </row>
    <row r="6338" spans="1:8" x14ac:dyDescent="0.35">
      <c r="A6338" s="33">
        <v>2014</v>
      </c>
      <c r="B6338" s="33" t="s">
        <v>6</v>
      </c>
      <c r="C6338" s="33" t="str">
        <f>VLOOKUP(B6338,lookup!A:D,3,FALSE)</f>
        <v>Non Metropolitan Fire Authorities</v>
      </c>
      <c r="D6338" s="33" t="str">
        <f>VLOOKUP(B6338,lookup!A:D,4,FALSE)</f>
        <v>E31000001</v>
      </c>
      <c r="E6338" s="33" t="s">
        <v>15</v>
      </c>
      <c r="F6338" s="1" t="s">
        <v>219</v>
      </c>
      <c r="G6338" s="33" t="s">
        <v>8</v>
      </c>
      <c r="H6338" s="34">
        <v>0</v>
      </c>
    </row>
    <row r="6339" spans="1:8" x14ac:dyDescent="0.35">
      <c r="A6339" s="33">
        <v>2014</v>
      </c>
      <c r="B6339" s="33" t="s">
        <v>6</v>
      </c>
      <c r="C6339" s="33" t="str">
        <f>VLOOKUP(B6339,lookup!A:D,3,FALSE)</f>
        <v>Non Metropolitan Fire Authorities</v>
      </c>
      <c r="D6339" s="33" t="str">
        <f>VLOOKUP(B6339,lookup!A:D,4,FALSE)</f>
        <v>E31000001</v>
      </c>
      <c r="E6339" s="33" t="s">
        <v>15</v>
      </c>
      <c r="F6339" s="1" t="s">
        <v>219</v>
      </c>
      <c r="G6339" s="33" t="s">
        <v>178</v>
      </c>
      <c r="H6339" s="34">
        <v>0</v>
      </c>
    </row>
    <row r="6340" spans="1:8" x14ac:dyDescent="0.35">
      <c r="A6340" s="33">
        <v>2014</v>
      </c>
      <c r="B6340" s="33" t="s">
        <v>6</v>
      </c>
      <c r="C6340" s="33" t="str">
        <f>VLOOKUP(B6340,lookup!A:D,3,FALSE)</f>
        <v>Non Metropolitan Fire Authorities</v>
      </c>
      <c r="D6340" s="33" t="str">
        <f>VLOOKUP(B6340,lookup!A:D,4,FALSE)</f>
        <v>E31000001</v>
      </c>
      <c r="E6340" s="33" t="s">
        <v>15</v>
      </c>
      <c r="F6340" s="1" t="s">
        <v>219</v>
      </c>
      <c r="G6340" s="33" t="s">
        <v>10</v>
      </c>
      <c r="H6340" s="34">
        <v>1</v>
      </c>
    </row>
    <row r="6341" spans="1:8" x14ac:dyDescent="0.35">
      <c r="A6341" s="33">
        <v>2014</v>
      </c>
      <c r="B6341" s="33" t="s">
        <v>6</v>
      </c>
      <c r="C6341" s="33" t="str">
        <f>VLOOKUP(B6341,lookup!A:D,3,FALSE)</f>
        <v>Non Metropolitan Fire Authorities</v>
      </c>
      <c r="D6341" s="33" t="str">
        <f>VLOOKUP(B6341,lookup!A:D,4,FALSE)</f>
        <v>E31000001</v>
      </c>
      <c r="E6341" s="33" t="s">
        <v>15</v>
      </c>
      <c r="F6341" s="1" t="s">
        <v>219</v>
      </c>
      <c r="G6341" s="33" t="s">
        <v>11</v>
      </c>
      <c r="H6341" s="34">
        <v>1</v>
      </c>
    </row>
    <row r="6342" spans="1:8" x14ac:dyDescent="0.35">
      <c r="A6342" s="33">
        <v>2014</v>
      </c>
      <c r="B6342" s="33" t="s">
        <v>6</v>
      </c>
      <c r="C6342" s="33" t="str">
        <f>VLOOKUP(B6342,lookup!A:D,3,FALSE)</f>
        <v>Non Metropolitan Fire Authorities</v>
      </c>
      <c r="D6342" s="33" t="str">
        <f>VLOOKUP(B6342,lookup!A:D,4,FALSE)</f>
        <v>E31000001</v>
      </c>
      <c r="E6342" s="33" t="s">
        <v>15</v>
      </c>
      <c r="F6342" s="1" t="s">
        <v>219</v>
      </c>
      <c r="G6342" s="33" t="s">
        <v>12</v>
      </c>
      <c r="H6342" s="34">
        <v>2</v>
      </c>
    </row>
    <row r="6343" spans="1:8" x14ac:dyDescent="0.35">
      <c r="A6343" s="33">
        <v>2014</v>
      </c>
      <c r="B6343" s="33" t="s">
        <v>6</v>
      </c>
      <c r="C6343" s="33" t="str">
        <f>VLOOKUP(B6343,lookup!A:D,3,FALSE)</f>
        <v>Non Metropolitan Fire Authorities</v>
      </c>
      <c r="D6343" s="33" t="str">
        <f>VLOOKUP(B6343,lookup!A:D,4,FALSE)</f>
        <v>E31000001</v>
      </c>
      <c r="E6343" s="33" t="s">
        <v>15</v>
      </c>
      <c r="F6343" s="1" t="s">
        <v>219</v>
      </c>
      <c r="G6343" s="33" t="s">
        <v>13</v>
      </c>
      <c r="H6343" s="34">
        <v>1</v>
      </c>
    </row>
    <row r="6344" spans="1:8" x14ac:dyDescent="0.35">
      <c r="A6344" s="33">
        <v>2014</v>
      </c>
      <c r="B6344" s="33" t="s">
        <v>6</v>
      </c>
      <c r="C6344" s="33" t="str">
        <f>VLOOKUP(B6344,lookup!A:D,3,FALSE)</f>
        <v>Non Metropolitan Fire Authorities</v>
      </c>
      <c r="D6344" s="33" t="str">
        <f>VLOOKUP(B6344,lookup!A:D,4,FALSE)</f>
        <v>E31000001</v>
      </c>
      <c r="E6344" s="33" t="s">
        <v>15</v>
      </c>
      <c r="F6344" s="1" t="s">
        <v>219</v>
      </c>
      <c r="G6344" s="33" t="s">
        <v>14</v>
      </c>
      <c r="H6344" s="34">
        <v>21</v>
      </c>
    </row>
    <row r="6345" spans="1:8" x14ac:dyDescent="0.35">
      <c r="A6345" s="33">
        <v>2014</v>
      </c>
      <c r="B6345" s="33" t="s">
        <v>6</v>
      </c>
      <c r="C6345" s="33" t="str">
        <f>VLOOKUP(B6345,lookup!A:D,3,FALSE)</f>
        <v>Non Metropolitan Fire Authorities</v>
      </c>
      <c r="D6345" s="33" t="str">
        <f>VLOOKUP(B6345,lookup!A:D,4,FALSE)</f>
        <v>E31000001</v>
      </c>
      <c r="E6345" s="33" t="s">
        <v>15</v>
      </c>
      <c r="F6345" s="1" t="s">
        <v>219</v>
      </c>
      <c r="G6345" s="33" t="s">
        <v>5</v>
      </c>
      <c r="H6345" s="34">
        <v>26</v>
      </c>
    </row>
    <row r="6346" spans="1:8" x14ac:dyDescent="0.35">
      <c r="A6346" s="33">
        <v>2014</v>
      </c>
      <c r="B6346" s="33" t="s">
        <v>6</v>
      </c>
      <c r="C6346" s="33" t="str">
        <f>VLOOKUP(B6346,lookup!A:D,3,FALSE)</f>
        <v>Non Metropolitan Fire Authorities</v>
      </c>
      <c r="D6346" s="33" t="str">
        <f>VLOOKUP(B6346,lookup!A:D,4,FALSE)</f>
        <v>E31000001</v>
      </c>
      <c r="E6346" s="33" t="s">
        <v>7</v>
      </c>
      <c r="F6346" s="1" t="s">
        <v>252</v>
      </c>
      <c r="G6346" s="33" t="s">
        <v>10</v>
      </c>
      <c r="H6346" s="34">
        <v>0</v>
      </c>
    </row>
    <row r="6347" spans="1:8" x14ac:dyDescent="0.35">
      <c r="A6347" s="33">
        <v>2014</v>
      </c>
      <c r="B6347" s="33" t="s">
        <v>6</v>
      </c>
      <c r="C6347" s="33" t="str">
        <f>VLOOKUP(B6347,lookup!A:D,3,FALSE)</f>
        <v>Non Metropolitan Fire Authorities</v>
      </c>
      <c r="D6347" s="33" t="str">
        <f>VLOOKUP(B6347,lookup!A:D,4,FALSE)</f>
        <v>E31000001</v>
      </c>
      <c r="E6347" s="33" t="s">
        <v>7</v>
      </c>
      <c r="F6347" s="1" t="s">
        <v>252</v>
      </c>
      <c r="G6347" s="33" t="s">
        <v>11</v>
      </c>
      <c r="H6347" s="34">
        <v>0</v>
      </c>
    </row>
    <row r="6348" spans="1:8" x14ac:dyDescent="0.35">
      <c r="A6348" s="33">
        <v>2014</v>
      </c>
      <c r="B6348" s="33" t="s">
        <v>6</v>
      </c>
      <c r="C6348" s="33" t="str">
        <f>VLOOKUP(B6348,lookup!A:D,3,FALSE)</f>
        <v>Non Metropolitan Fire Authorities</v>
      </c>
      <c r="D6348" s="33" t="str">
        <f>VLOOKUP(B6348,lookup!A:D,4,FALSE)</f>
        <v>E31000001</v>
      </c>
      <c r="E6348" s="33" t="s">
        <v>7</v>
      </c>
      <c r="F6348" s="1" t="s">
        <v>252</v>
      </c>
      <c r="G6348" s="33" t="s">
        <v>12</v>
      </c>
      <c r="H6348" s="34">
        <v>14</v>
      </c>
    </row>
    <row r="6349" spans="1:8" x14ac:dyDescent="0.35">
      <c r="A6349" s="33">
        <v>2014</v>
      </c>
      <c r="B6349" s="33" t="s">
        <v>6</v>
      </c>
      <c r="C6349" s="33" t="str">
        <f>VLOOKUP(B6349,lookup!A:D,3,FALSE)</f>
        <v>Non Metropolitan Fire Authorities</v>
      </c>
      <c r="D6349" s="33" t="str">
        <f>VLOOKUP(B6349,lookup!A:D,4,FALSE)</f>
        <v>E31000001</v>
      </c>
      <c r="E6349" s="33" t="s">
        <v>7</v>
      </c>
      <c r="F6349" s="1" t="s">
        <v>252</v>
      </c>
      <c r="G6349" s="33" t="s">
        <v>13</v>
      </c>
      <c r="H6349" s="34">
        <v>43</v>
      </c>
    </row>
    <row r="6350" spans="1:8" x14ac:dyDescent="0.35">
      <c r="A6350" s="33">
        <v>2014</v>
      </c>
      <c r="B6350" s="33" t="s">
        <v>6</v>
      </c>
      <c r="C6350" s="33" t="str">
        <f>VLOOKUP(B6350,lookup!A:D,3,FALSE)</f>
        <v>Non Metropolitan Fire Authorities</v>
      </c>
      <c r="D6350" s="33" t="str">
        <f>VLOOKUP(B6350,lookup!A:D,4,FALSE)</f>
        <v>E31000001</v>
      </c>
      <c r="E6350" s="33" t="s">
        <v>7</v>
      </c>
      <c r="F6350" s="1" t="s">
        <v>252</v>
      </c>
      <c r="G6350" s="33" t="s">
        <v>14</v>
      </c>
      <c r="H6350" s="34">
        <v>182</v>
      </c>
    </row>
    <row r="6351" spans="1:8" x14ac:dyDescent="0.35">
      <c r="A6351" s="33">
        <v>2014</v>
      </c>
      <c r="B6351" s="33" t="s">
        <v>6</v>
      </c>
      <c r="C6351" s="33" t="str">
        <f>VLOOKUP(B6351,lookup!A:D,3,FALSE)</f>
        <v>Non Metropolitan Fire Authorities</v>
      </c>
      <c r="D6351" s="33" t="str">
        <f>VLOOKUP(B6351,lookup!A:D,4,FALSE)</f>
        <v>E31000001</v>
      </c>
      <c r="E6351" s="33" t="s">
        <v>7</v>
      </c>
      <c r="F6351" s="1" t="s">
        <v>252</v>
      </c>
      <c r="G6351" s="33" t="s">
        <v>5</v>
      </c>
      <c r="H6351" s="34">
        <v>239</v>
      </c>
    </row>
    <row r="6352" spans="1:8" x14ac:dyDescent="0.35">
      <c r="A6352" s="33">
        <v>2014</v>
      </c>
      <c r="B6352" s="33" t="s">
        <v>6</v>
      </c>
      <c r="C6352" s="33" t="str">
        <f>VLOOKUP(B6352,lookup!A:D,3,FALSE)</f>
        <v>Non Metropolitan Fire Authorities</v>
      </c>
      <c r="D6352" s="33" t="str">
        <f>VLOOKUP(B6352,lookup!A:D,4,FALSE)</f>
        <v>E31000001</v>
      </c>
      <c r="E6352" s="33" t="s">
        <v>15</v>
      </c>
      <c r="F6352" s="1" t="s">
        <v>252</v>
      </c>
      <c r="G6352" s="33" t="s">
        <v>10</v>
      </c>
      <c r="H6352" s="34">
        <v>0</v>
      </c>
    </row>
    <row r="6353" spans="1:8" x14ac:dyDescent="0.35">
      <c r="A6353" s="33">
        <v>2014</v>
      </c>
      <c r="B6353" s="33" t="s">
        <v>6</v>
      </c>
      <c r="C6353" s="33" t="str">
        <f>VLOOKUP(B6353,lookup!A:D,3,FALSE)</f>
        <v>Non Metropolitan Fire Authorities</v>
      </c>
      <c r="D6353" s="33" t="str">
        <f>VLOOKUP(B6353,lookup!A:D,4,FALSE)</f>
        <v>E31000001</v>
      </c>
      <c r="E6353" s="33" t="s">
        <v>15</v>
      </c>
      <c r="F6353" s="1" t="s">
        <v>252</v>
      </c>
      <c r="G6353" s="33" t="s">
        <v>11</v>
      </c>
      <c r="H6353" s="34">
        <v>0</v>
      </c>
    </row>
    <row r="6354" spans="1:8" x14ac:dyDescent="0.35">
      <c r="A6354" s="33">
        <v>2014</v>
      </c>
      <c r="B6354" s="33" t="s">
        <v>6</v>
      </c>
      <c r="C6354" s="33" t="str">
        <f>VLOOKUP(B6354,lookup!A:D,3,FALSE)</f>
        <v>Non Metropolitan Fire Authorities</v>
      </c>
      <c r="D6354" s="33" t="str">
        <f>VLOOKUP(B6354,lookup!A:D,4,FALSE)</f>
        <v>E31000001</v>
      </c>
      <c r="E6354" s="33" t="s">
        <v>15</v>
      </c>
      <c r="F6354" s="1" t="s">
        <v>252</v>
      </c>
      <c r="G6354" s="33" t="s">
        <v>12</v>
      </c>
      <c r="H6354" s="34">
        <v>0</v>
      </c>
    </row>
    <row r="6355" spans="1:8" x14ac:dyDescent="0.35">
      <c r="A6355" s="33">
        <v>2014</v>
      </c>
      <c r="B6355" s="33" t="s">
        <v>6</v>
      </c>
      <c r="C6355" s="33" t="str">
        <f>VLOOKUP(B6355,lookup!A:D,3,FALSE)</f>
        <v>Non Metropolitan Fire Authorities</v>
      </c>
      <c r="D6355" s="33" t="str">
        <f>VLOOKUP(B6355,lookup!A:D,4,FALSE)</f>
        <v>E31000001</v>
      </c>
      <c r="E6355" s="33" t="s">
        <v>15</v>
      </c>
      <c r="F6355" s="1" t="s">
        <v>252</v>
      </c>
      <c r="G6355" s="33" t="s">
        <v>13</v>
      </c>
      <c r="H6355" s="34">
        <v>1</v>
      </c>
    </row>
    <row r="6356" spans="1:8" x14ac:dyDescent="0.35">
      <c r="A6356" s="33">
        <v>2014</v>
      </c>
      <c r="B6356" s="33" t="s">
        <v>6</v>
      </c>
      <c r="C6356" s="33" t="str">
        <f>VLOOKUP(B6356,lookup!A:D,3,FALSE)</f>
        <v>Non Metropolitan Fire Authorities</v>
      </c>
      <c r="D6356" s="33" t="str">
        <f>VLOOKUP(B6356,lookup!A:D,4,FALSE)</f>
        <v>E31000001</v>
      </c>
      <c r="E6356" s="33" t="s">
        <v>15</v>
      </c>
      <c r="F6356" s="1" t="s">
        <v>252</v>
      </c>
      <c r="G6356" s="33" t="s">
        <v>14</v>
      </c>
      <c r="H6356" s="34">
        <v>5</v>
      </c>
    </row>
    <row r="6357" spans="1:8" x14ac:dyDescent="0.35">
      <c r="A6357" s="33">
        <v>2014</v>
      </c>
      <c r="B6357" s="33" t="s">
        <v>6</v>
      </c>
      <c r="C6357" s="33" t="str">
        <f>VLOOKUP(B6357,lookup!A:D,3,FALSE)</f>
        <v>Non Metropolitan Fire Authorities</v>
      </c>
      <c r="D6357" s="33" t="str">
        <f>VLOOKUP(B6357,lookup!A:D,4,FALSE)</f>
        <v>E31000001</v>
      </c>
      <c r="E6357" s="33" t="s">
        <v>15</v>
      </c>
      <c r="F6357" s="1" t="s">
        <v>252</v>
      </c>
      <c r="G6357" s="33" t="s">
        <v>5</v>
      </c>
      <c r="H6357" s="34">
        <v>6</v>
      </c>
    </row>
    <row r="6358" spans="1:8" x14ac:dyDescent="0.35">
      <c r="A6358" s="33">
        <v>2014</v>
      </c>
      <c r="B6358" s="33" t="s">
        <v>26</v>
      </c>
      <c r="C6358" s="33" t="str">
        <f>VLOOKUP(B6358,lookup!A:D,3,FALSE)</f>
        <v>Non Metropolitan Fire Authorities</v>
      </c>
      <c r="D6358" s="33" t="str">
        <f>VLOOKUP(B6358,lookup!A:D,4,FALSE)</f>
        <v>E31000002</v>
      </c>
      <c r="E6358" s="33" t="s">
        <v>7</v>
      </c>
      <c r="F6358" s="1" t="s">
        <v>219</v>
      </c>
      <c r="G6358" s="33" t="s">
        <v>8</v>
      </c>
      <c r="H6358" s="34">
        <v>3</v>
      </c>
    </row>
    <row r="6359" spans="1:8" x14ac:dyDescent="0.35">
      <c r="A6359" s="33">
        <v>2014</v>
      </c>
      <c r="B6359" s="33" t="s">
        <v>26</v>
      </c>
      <c r="C6359" s="33" t="str">
        <f>VLOOKUP(B6359,lookup!A:D,3,FALSE)</f>
        <v>Non Metropolitan Fire Authorities</v>
      </c>
      <c r="D6359" s="33" t="str">
        <f>VLOOKUP(B6359,lookup!A:D,4,FALSE)</f>
        <v>E31000002</v>
      </c>
      <c r="E6359" s="33" t="s">
        <v>7</v>
      </c>
      <c r="F6359" s="1" t="s">
        <v>219</v>
      </c>
      <c r="G6359" s="33" t="s">
        <v>178</v>
      </c>
      <c r="H6359" s="34">
        <v>5</v>
      </c>
    </row>
    <row r="6360" spans="1:8" x14ac:dyDescent="0.35">
      <c r="A6360" s="33">
        <v>2014</v>
      </c>
      <c r="B6360" s="33" t="s">
        <v>26</v>
      </c>
      <c r="C6360" s="33" t="str">
        <f>VLOOKUP(B6360,lookup!A:D,3,FALSE)</f>
        <v>Non Metropolitan Fire Authorities</v>
      </c>
      <c r="D6360" s="33" t="str">
        <f>VLOOKUP(B6360,lookup!A:D,4,FALSE)</f>
        <v>E31000002</v>
      </c>
      <c r="E6360" s="33" t="s">
        <v>7</v>
      </c>
      <c r="F6360" s="1" t="s">
        <v>219</v>
      </c>
      <c r="G6360" s="33" t="s">
        <v>10</v>
      </c>
      <c r="H6360" s="34">
        <v>10</v>
      </c>
    </row>
    <row r="6361" spans="1:8" x14ac:dyDescent="0.35">
      <c r="A6361" s="33">
        <v>2014</v>
      </c>
      <c r="B6361" s="33" t="s">
        <v>26</v>
      </c>
      <c r="C6361" s="33" t="str">
        <f>VLOOKUP(B6361,lookup!A:D,3,FALSE)</f>
        <v>Non Metropolitan Fire Authorities</v>
      </c>
      <c r="D6361" s="33" t="str">
        <f>VLOOKUP(B6361,lookup!A:D,4,FALSE)</f>
        <v>E31000002</v>
      </c>
      <c r="E6361" s="33" t="s">
        <v>7</v>
      </c>
      <c r="F6361" s="1" t="s">
        <v>219</v>
      </c>
      <c r="G6361" s="33" t="s">
        <v>11</v>
      </c>
      <c r="H6361" s="34">
        <v>15</v>
      </c>
    </row>
    <row r="6362" spans="1:8" x14ac:dyDescent="0.35">
      <c r="A6362" s="33">
        <v>2014</v>
      </c>
      <c r="B6362" s="33" t="s">
        <v>26</v>
      </c>
      <c r="C6362" s="33" t="str">
        <f>VLOOKUP(B6362,lookup!A:D,3,FALSE)</f>
        <v>Non Metropolitan Fire Authorities</v>
      </c>
      <c r="D6362" s="33" t="str">
        <f>VLOOKUP(B6362,lookup!A:D,4,FALSE)</f>
        <v>E31000002</v>
      </c>
      <c r="E6362" s="33" t="s">
        <v>7</v>
      </c>
      <c r="F6362" s="1" t="s">
        <v>219</v>
      </c>
      <c r="G6362" s="33" t="s">
        <v>12</v>
      </c>
      <c r="H6362" s="34">
        <v>37</v>
      </c>
    </row>
    <row r="6363" spans="1:8" x14ac:dyDescent="0.35">
      <c r="A6363" s="33">
        <v>2014</v>
      </c>
      <c r="B6363" s="33" t="s">
        <v>26</v>
      </c>
      <c r="C6363" s="33" t="str">
        <f>VLOOKUP(B6363,lookup!A:D,3,FALSE)</f>
        <v>Non Metropolitan Fire Authorities</v>
      </c>
      <c r="D6363" s="33" t="str">
        <f>VLOOKUP(B6363,lookup!A:D,4,FALSE)</f>
        <v>E31000002</v>
      </c>
      <c r="E6363" s="33" t="s">
        <v>7</v>
      </c>
      <c r="F6363" s="1" t="s">
        <v>219</v>
      </c>
      <c r="G6363" s="33" t="s">
        <v>13</v>
      </c>
      <c r="H6363" s="34">
        <v>47</v>
      </c>
    </row>
    <row r="6364" spans="1:8" x14ac:dyDescent="0.35">
      <c r="A6364" s="33">
        <v>2014</v>
      </c>
      <c r="B6364" s="33" t="s">
        <v>26</v>
      </c>
      <c r="C6364" s="33" t="str">
        <f>VLOOKUP(B6364,lookup!A:D,3,FALSE)</f>
        <v>Non Metropolitan Fire Authorities</v>
      </c>
      <c r="D6364" s="33" t="str">
        <f>VLOOKUP(B6364,lookup!A:D,4,FALSE)</f>
        <v>E31000002</v>
      </c>
      <c r="E6364" s="33" t="s">
        <v>7</v>
      </c>
      <c r="F6364" s="1" t="s">
        <v>219</v>
      </c>
      <c r="G6364" s="33" t="s">
        <v>14</v>
      </c>
      <c r="H6364" s="34">
        <v>163</v>
      </c>
    </row>
    <row r="6365" spans="1:8" x14ac:dyDescent="0.35">
      <c r="A6365" s="33">
        <v>2014</v>
      </c>
      <c r="B6365" s="33" t="s">
        <v>26</v>
      </c>
      <c r="C6365" s="33" t="str">
        <f>VLOOKUP(B6365,lookup!A:D,3,FALSE)</f>
        <v>Non Metropolitan Fire Authorities</v>
      </c>
      <c r="D6365" s="33" t="str">
        <f>VLOOKUP(B6365,lookup!A:D,4,FALSE)</f>
        <v>E31000002</v>
      </c>
      <c r="E6365" s="33" t="s">
        <v>7</v>
      </c>
      <c r="F6365" s="1" t="s">
        <v>219</v>
      </c>
      <c r="G6365" s="33" t="s">
        <v>5</v>
      </c>
      <c r="H6365" s="34">
        <v>280</v>
      </c>
    </row>
    <row r="6366" spans="1:8" x14ac:dyDescent="0.35">
      <c r="A6366" s="33">
        <v>2014</v>
      </c>
      <c r="B6366" s="33" t="s">
        <v>26</v>
      </c>
      <c r="C6366" s="33" t="str">
        <f>VLOOKUP(B6366,lookup!A:D,3,FALSE)</f>
        <v>Non Metropolitan Fire Authorities</v>
      </c>
      <c r="D6366" s="33" t="str">
        <f>VLOOKUP(B6366,lookup!A:D,4,FALSE)</f>
        <v>E31000002</v>
      </c>
      <c r="E6366" s="33" t="s">
        <v>15</v>
      </c>
      <c r="F6366" s="1" t="s">
        <v>219</v>
      </c>
      <c r="G6366" s="33" t="s">
        <v>8</v>
      </c>
      <c r="H6366" s="34">
        <v>0</v>
      </c>
    </row>
    <row r="6367" spans="1:8" x14ac:dyDescent="0.35">
      <c r="A6367" s="33">
        <v>2014</v>
      </c>
      <c r="B6367" s="33" t="s">
        <v>26</v>
      </c>
      <c r="C6367" s="33" t="str">
        <f>VLOOKUP(B6367,lookup!A:D,3,FALSE)</f>
        <v>Non Metropolitan Fire Authorities</v>
      </c>
      <c r="D6367" s="33" t="str">
        <f>VLOOKUP(B6367,lookup!A:D,4,FALSE)</f>
        <v>E31000002</v>
      </c>
      <c r="E6367" s="33" t="s">
        <v>15</v>
      </c>
      <c r="F6367" s="1" t="s">
        <v>219</v>
      </c>
      <c r="G6367" s="33" t="s">
        <v>178</v>
      </c>
      <c r="H6367" s="34">
        <v>0</v>
      </c>
    </row>
    <row r="6368" spans="1:8" x14ac:dyDescent="0.35">
      <c r="A6368" s="33">
        <v>2014</v>
      </c>
      <c r="B6368" s="33" t="s">
        <v>26</v>
      </c>
      <c r="C6368" s="33" t="str">
        <f>VLOOKUP(B6368,lookup!A:D,3,FALSE)</f>
        <v>Non Metropolitan Fire Authorities</v>
      </c>
      <c r="D6368" s="33" t="str">
        <f>VLOOKUP(B6368,lookup!A:D,4,FALSE)</f>
        <v>E31000002</v>
      </c>
      <c r="E6368" s="33" t="s">
        <v>15</v>
      </c>
      <c r="F6368" s="1" t="s">
        <v>219</v>
      </c>
      <c r="G6368" s="33" t="s">
        <v>10</v>
      </c>
      <c r="H6368" s="34">
        <v>0</v>
      </c>
    </row>
    <row r="6369" spans="1:8" x14ac:dyDescent="0.35">
      <c r="A6369" s="33">
        <v>2014</v>
      </c>
      <c r="B6369" s="33" t="s">
        <v>26</v>
      </c>
      <c r="C6369" s="33" t="str">
        <f>VLOOKUP(B6369,lookup!A:D,3,FALSE)</f>
        <v>Non Metropolitan Fire Authorities</v>
      </c>
      <c r="D6369" s="33" t="str">
        <f>VLOOKUP(B6369,lookup!A:D,4,FALSE)</f>
        <v>E31000002</v>
      </c>
      <c r="E6369" s="33" t="s">
        <v>15</v>
      </c>
      <c r="F6369" s="1" t="s">
        <v>219</v>
      </c>
      <c r="G6369" s="33" t="s">
        <v>11</v>
      </c>
      <c r="H6369" s="34">
        <v>1</v>
      </c>
    </row>
    <row r="6370" spans="1:8" x14ac:dyDescent="0.35">
      <c r="A6370" s="33">
        <v>2014</v>
      </c>
      <c r="B6370" s="33" t="s">
        <v>26</v>
      </c>
      <c r="C6370" s="33" t="str">
        <f>VLOOKUP(B6370,lookup!A:D,3,FALSE)</f>
        <v>Non Metropolitan Fire Authorities</v>
      </c>
      <c r="D6370" s="33" t="str">
        <f>VLOOKUP(B6370,lookup!A:D,4,FALSE)</f>
        <v>E31000002</v>
      </c>
      <c r="E6370" s="33" t="s">
        <v>15</v>
      </c>
      <c r="F6370" s="1" t="s">
        <v>219</v>
      </c>
      <c r="G6370" s="33" t="s">
        <v>12</v>
      </c>
      <c r="H6370" s="34">
        <v>1</v>
      </c>
    </row>
    <row r="6371" spans="1:8" x14ac:dyDescent="0.35">
      <c r="A6371" s="33">
        <v>2014</v>
      </c>
      <c r="B6371" s="33" t="s">
        <v>26</v>
      </c>
      <c r="C6371" s="33" t="str">
        <f>VLOOKUP(B6371,lookup!A:D,3,FALSE)</f>
        <v>Non Metropolitan Fire Authorities</v>
      </c>
      <c r="D6371" s="33" t="str">
        <f>VLOOKUP(B6371,lookup!A:D,4,FALSE)</f>
        <v>E31000002</v>
      </c>
      <c r="E6371" s="33" t="s">
        <v>15</v>
      </c>
      <c r="F6371" s="1" t="s">
        <v>219</v>
      </c>
      <c r="G6371" s="33" t="s">
        <v>13</v>
      </c>
      <c r="H6371" s="34">
        <v>1</v>
      </c>
    </row>
    <row r="6372" spans="1:8" x14ac:dyDescent="0.35">
      <c r="A6372" s="33">
        <v>2014</v>
      </c>
      <c r="B6372" s="33" t="s">
        <v>26</v>
      </c>
      <c r="C6372" s="33" t="str">
        <f>VLOOKUP(B6372,lookup!A:D,3,FALSE)</f>
        <v>Non Metropolitan Fire Authorities</v>
      </c>
      <c r="D6372" s="33" t="str">
        <f>VLOOKUP(B6372,lookup!A:D,4,FALSE)</f>
        <v>E31000002</v>
      </c>
      <c r="E6372" s="33" t="s">
        <v>15</v>
      </c>
      <c r="F6372" s="1" t="s">
        <v>219</v>
      </c>
      <c r="G6372" s="33" t="s">
        <v>14</v>
      </c>
      <c r="H6372" s="34">
        <v>8</v>
      </c>
    </row>
    <row r="6373" spans="1:8" x14ac:dyDescent="0.35">
      <c r="A6373" s="33">
        <v>2014</v>
      </c>
      <c r="B6373" s="33" t="s">
        <v>26</v>
      </c>
      <c r="C6373" s="33" t="str">
        <f>VLOOKUP(B6373,lookup!A:D,3,FALSE)</f>
        <v>Non Metropolitan Fire Authorities</v>
      </c>
      <c r="D6373" s="33" t="str">
        <f>VLOOKUP(B6373,lookup!A:D,4,FALSE)</f>
        <v>E31000002</v>
      </c>
      <c r="E6373" s="33" t="s">
        <v>15</v>
      </c>
      <c r="F6373" s="1" t="s">
        <v>219</v>
      </c>
      <c r="G6373" s="33" t="s">
        <v>5</v>
      </c>
      <c r="H6373" s="34">
        <v>11</v>
      </c>
    </row>
    <row r="6374" spans="1:8" x14ac:dyDescent="0.35">
      <c r="A6374" s="33">
        <v>2014</v>
      </c>
      <c r="B6374" s="33" t="s">
        <v>26</v>
      </c>
      <c r="C6374" s="33" t="str">
        <f>VLOOKUP(B6374,lookup!A:D,3,FALSE)</f>
        <v>Non Metropolitan Fire Authorities</v>
      </c>
      <c r="D6374" s="33" t="str">
        <f>VLOOKUP(B6374,lookup!A:D,4,FALSE)</f>
        <v>E31000002</v>
      </c>
      <c r="E6374" s="33" t="s">
        <v>7</v>
      </c>
      <c r="F6374" s="1" t="s">
        <v>252</v>
      </c>
      <c r="G6374" s="33" t="s">
        <v>10</v>
      </c>
      <c r="H6374" s="34">
        <v>0</v>
      </c>
    </row>
    <row r="6375" spans="1:8" x14ac:dyDescent="0.35">
      <c r="A6375" s="33">
        <v>2014</v>
      </c>
      <c r="B6375" s="33" t="s">
        <v>26</v>
      </c>
      <c r="C6375" s="33" t="str">
        <f>VLOOKUP(B6375,lookup!A:D,3,FALSE)</f>
        <v>Non Metropolitan Fire Authorities</v>
      </c>
      <c r="D6375" s="33" t="str">
        <f>VLOOKUP(B6375,lookup!A:D,4,FALSE)</f>
        <v>E31000002</v>
      </c>
      <c r="E6375" s="33" t="s">
        <v>7</v>
      </c>
      <c r="F6375" s="1" t="s">
        <v>252</v>
      </c>
      <c r="G6375" s="33" t="s">
        <v>11</v>
      </c>
      <c r="H6375" s="34">
        <v>0</v>
      </c>
    </row>
    <row r="6376" spans="1:8" x14ac:dyDescent="0.35">
      <c r="A6376" s="33">
        <v>2014</v>
      </c>
      <c r="B6376" s="33" t="s">
        <v>26</v>
      </c>
      <c r="C6376" s="33" t="str">
        <f>VLOOKUP(B6376,lookup!A:D,3,FALSE)</f>
        <v>Non Metropolitan Fire Authorities</v>
      </c>
      <c r="D6376" s="33" t="str">
        <f>VLOOKUP(B6376,lookup!A:D,4,FALSE)</f>
        <v>E31000002</v>
      </c>
      <c r="E6376" s="33" t="s">
        <v>7</v>
      </c>
      <c r="F6376" s="1" t="s">
        <v>252</v>
      </c>
      <c r="G6376" s="33" t="s">
        <v>12</v>
      </c>
      <c r="H6376" s="34">
        <v>11</v>
      </c>
    </row>
    <row r="6377" spans="1:8" x14ac:dyDescent="0.35">
      <c r="A6377" s="33">
        <v>2014</v>
      </c>
      <c r="B6377" s="33" t="s">
        <v>26</v>
      </c>
      <c r="C6377" s="33" t="str">
        <f>VLOOKUP(B6377,lookup!A:D,3,FALSE)</f>
        <v>Non Metropolitan Fire Authorities</v>
      </c>
      <c r="D6377" s="33" t="str">
        <f>VLOOKUP(B6377,lookup!A:D,4,FALSE)</f>
        <v>E31000002</v>
      </c>
      <c r="E6377" s="33" t="s">
        <v>7</v>
      </c>
      <c r="F6377" s="1" t="s">
        <v>252</v>
      </c>
      <c r="G6377" s="33" t="s">
        <v>13</v>
      </c>
      <c r="H6377" s="34">
        <v>19</v>
      </c>
    </row>
    <row r="6378" spans="1:8" x14ac:dyDescent="0.35">
      <c r="A6378" s="33">
        <v>2014</v>
      </c>
      <c r="B6378" s="33" t="s">
        <v>26</v>
      </c>
      <c r="C6378" s="33" t="str">
        <f>VLOOKUP(B6378,lookup!A:D,3,FALSE)</f>
        <v>Non Metropolitan Fire Authorities</v>
      </c>
      <c r="D6378" s="33" t="str">
        <f>VLOOKUP(B6378,lookup!A:D,4,FALSE)</f>
        <v>E31000002</v>
      </c>
      <c r="E6378" s="33" t="s">
        <v>7</v>
      </c>
      <c r="F6378" s="1" t="s">
        <v>252</v>
      </c>
      <c r="G6378" s="33" t="s">
        <v>14</v>
      </c>
      <c r="H6378" s="34">
        <v>115</v>
      </c>
    </row>
    <row r="6379" spans="1:8" x14ac:dyDescent="0.35">
      <c r="A6379" s="33">
        <v>2014</v>
      </c>
      <c r="B6379" s="33" t="s">
        <v>26</v>
      </c>
      <c r="C6379" s="33" t="str">
        <f>VLOOKUP(B6379,lookup!A:D,3,FALSE)</f>
        <v>Non Metropolitan Fire Authorities</v>
      </c>
      <c r="D6379" s="33" t="str">
        <f>VLOOKUP(B6379,lookup!A:D,4,FALSE)</f>
        <v>E31000002</v>
      </c>
      <c r="E6379" s="33" t="s">
        <v>7</v>
      </c>
      <c r="F6379" s="1" t="s">
        <v>252</v>
      </c>
      <c r="G6379" s="33" t="s">
        <v>5</v>
      </c>
      <c r="H6379" s="34">
        <v>145</v>
      </c>
    </row>
    <row r="6380" spans="1:8" x14ac:dyDescent="0.35">
      <c r="A6380" s="33">
        <v>2014</v>
      </c>
      <c r="B6380" s="33" t="s">
        <v>26</v>
      </c>
      <c r="C6380" s="33" t="str">
        <f>VLOOKUP(B6380,lookup!A:D,3,FALSE)</f>
        <v>Non Metropolitan Fire Authorities</v>
      </c>
      <c r="D6380" s="33" t="str">
        <f>VLOOKUP(B6380,lookup!A:D,4,FALSE)</f>
        <v>E31000002</v>
      </c>
      <c r="E6380" s="33" t="s">
        <v>15</v>
      </c>
      <c r="F6380" s="1" t="s">
        <v>252</v>
      </c>
      <c r="G6380" s="33" t="s">
        <v>10</v>
      </c>
      <c r="H6380" s="34">
        <v>0</v>
      </c>
    </row>
    <row r="6381" spans="1:8" x14ac:dyDescent="0.35">
      <c r="A6381" s="33">
        <v>2014</v>
      </c>
      <c r="B6381" s="33" t="s">
        <v>26</v>
      </c>
      <c r="C6381" s="33" t="str">
        <f>VLOOKUP(B6381,lookup!A:D,3,FALSE)</f>
        <v>Non Metropolitan Fire Authorities</v>
      </c>
      <c r="D6381" s="33" t="str">
        <f>VLOOKUP(B6381,lookup!A:D,4,FALSE)</f>
        <v>E31000002</v>
      </c>
      <c r="E6381" s="33" t="s">
        <v>15</v>
      </c>
      <c r="F6381" s="1" t="s">
        <v>252</v>
      </c>
      <c r="G6381" s="33" t="s">
        <v>11</v>
      </c>
      <c r="H6381" s="34">
        <v>0</v>
      </c>
    </row>
    <row r="6382" spans="1:8" x14ac:dyDescent="0.35">
      <c r="A6382" s="33">
        <v>2014</v>
      </c>
      <c r="B6382" s="33" t="s">
        <v>26</v>
      </c>
      <c r="C6382" s="33" t="str">
        <f>VLOOKUP(B6382,lookup!A:D,3,FALSE)</f>
        <v>Non Metropolitan Fire Authorities</v>
      </c>
      <c r="D6382" s="33" t="str">
        <f>VLOOKUP(B6382,lookup!A:D,4,FALSE)</f>
        <v>E31000002</v>
      </c>
      <c r="E6382" s="33" t="s">
        <v>15</v>
      </c>
      <c r="F6382" s="1" t="s">
        <v>252</v>
      </c>
      <c r="G6382" s="33" t="s">
        <v>12</v>
      </c>
      <c r="H6382" s="34">
        <v>0</v>
      </c>
    </row>
    <row r="6383" spans="1:8" x14ac:dyDescent="0.35">
      <c r="A6383" s="33">
        <v>2014</v>
      </c>
      <c r="B6383" s="33" t="s">
        <v>26</v>
      </c>
      <c r="C6383" s="33" t="str">
        <f>VLOOKUP(B6383,lookup!A:D,3,FALSE)</f>
        <v>Non Metropolitan Fire Authorities</v>
      </c>
      <c r="D6383" s="33" t="str">
        <f>VLOOKUP(B6383,lookup!A:D,4,FALSE)</f>
        <v>E31000002</v>
      </c>
      <c r="E6383" s="33" t="s">
        <v>15</v>
      </c>
      <c r="F6383" s="1" t="s">
        <v>252</v>
      </c>
      <c r="G6383" s="33" t="s">
        <v>13</v>
      </c>
      <c r="H6383" s="34">
        <v>0</v>
      </c>
    </row>
    <row r="6384" spans="1:8" x14ac:dyDescent="0.35">
      <c r="A6384" s="33">
        <v>2014</v>
      </c>
      <c r="B6384" s="33" t="s">
        <v>26</v>
      </c>
      <c r="C6384" s="33" t="str">
        <f>VLOOKUP(B6384,lookup!A:D,3,FALSE)</f>
        <v>Non Metropolitan Fire Authorities</v>
      </c>
      <c r="D6384" s="33" t="str">
        <f>VLOOKUP(B6384,lookup!A:D,4,FALSE)</f>
        <v>E31000002</v>
      </c>
      <c r="E6384" s="33" t="s">
        <v>15</v>
      </c>
      <c r="F6384" s="1" t="s">
        <v>252</v>
      </c>
      <c r="G6384" s="33" t="s">
        <v>14</v>
      </c>
      <c r="H6384" s="34">
        <v>7</v>
      </c>
    </row>
    <row r="6385" spans="1:8" x14ac:dyDescent="0.35">
      <c r="A6385" s="33">
        <v>2014</v>
      </c>
      <c r="B6385" s="33" t="s">
        <v>26</v>
      </c>
      <c r="C6385" s="33" t="str">
        <f>VLOOKUP(B6385,lookup!A:D,3,FALSE)</f>
        <v>Non Metropolitan Fire Authorities</v>
      </c>
      <c r="D6385" s="33" t="str">
        <f>VLOOKUP(B6385,lookup!A:D,4,FALSE)</f>
        <v>E31000002</v>
      </c>
      <c r="E6385" s="33" t="s">
        <v>15</v>
      </c>
      <c r="F6385" s="1" t="s">
        <v>252</v>
      </c>
      <c r="G6385" s="33" t="s">
        <v>5</v>
      </c>
      <c r="H6385" s="34">
        <v>7</v>
      </c>
    </row>
    <row r="6386" spans="1:8" x14ac:dyDescent="0.35">
      <c r="A6386" s="33">
        <v>2014</v>
      </c>
      <c r="B6386" s="33" t="s">
        <v>29</v>
      </c>
      <c r="C6386" s="33" t="str">
        <f>VLOOKUP(B6386,lookup!A:D,3,FALSE)</f>
        <v>Non Metropolitan Fire Authorities</v>
      </c>
      <c r="D6386" s="33" t="str">
        <f>VLOOKUP(B6386,lookup!A:D,4,FALSE)</f>
        <v>E31000003</v>
      </c>
      <c r="E6386" s="33" t="s">
        <v>7</v>
      </c>
      <c r="F6386" s="1" t="s">
        <v>219</v>
      </c>
      <c r="G6386" s="33" t="s">
        <v>8</v>
      </c>
      <c r="H6386" s="34">
        <v>3</v>
      </c>
    </row>
    <row r="6387" spans="1:8" x14ac:dyDescent="0.35">
      <c r="A6387" s="33">
        <v>2014</v>
      </c>
      <c r="B6387" s="33" t="s">
        <v>29</v>
      </c>
      <c r="C6387" s="33" t="str">
        <f>VLOOKUP(B6387,lookup!A:D,3,FALSE)</f>
        <v>Non Metropolitan Fire Authorities</v>
      </c>
      <c r="D6387" s="33" t="str">
        <f>VLOOKUP(B6387,lookup!A:D,4,FALSE)</f>
        <v>E31000003</v>
      </c>
      <c r="E6387" s="33" t="s">
        <v>7</v>
      </c>
      <c r="F6387" s="1" t="s">
        <v>219</v>
      </c>
      <c r="G6387" s="33" t="s">
        <v>178</v>
      </c>
      <c r="H6387" s="34">
        <v>4</v>
      </c>
    </row>
    <row r="6388" spans="1:8" x14ac:dyDescent="0.35">
      <c r="A6388" s="33">
        <v>2014</v>
      </c>
      <c r="B6388" s="33" t="s">
        <v>29</v>
      </c>
      <c r="C6388" s="33" t="str">
        <f>VLOOKUP(B6388,lookup!A:D,3,FALSE)</f>
        <v>Non Metropolitan Fire Authorities</v>
      </c>
      <c r="D6388" s="33" t="str">
        <f>VLOOKUP(B6388,lookup!A:D,4,FALSE)</f>
        <v>E31000003</v>
      </c>
      <c r="E6388" s="33" t="s">
        <v>7</v>
      </c>
      <c r="F6388" s="1" t="s">
        <v>219</v>
      </c>
      <c r="G6388" s="33" t="s">
        <v>10</v>
      </c>
      <c r="H6388" s="34">
        <v>9</v>
      </c>
    </row>
    <row r="6389" spans="1:8" x14ac:dyDescent="0.35">
      <c r="A6389" s="33">
        <v>2014</v>
      </c>
      <c r="B6389" s="33" t="s">
        <v>29</v>
      </c>
      <c r="C6389" s="33" t="str">
        <f>VLOOKUP(B6389,lookup!A:D,3,FALSE)</f>
        <v>Non Metropolitan Fire Authorities</v>
      </c>
      <c r="D6389" s="33" t="str">
        <f>VLOOKUP(B6389,lookup!A:D,4,FALSE)</f>
        <v>E31000003</v>
      </c>
      <c r="E6389" s="33" t="s">
        <v>7</v>
      </c>
      <c r="F6389" s="1" t="s">
        <v>219</v>
      </c>
      <c r="G6389" s="33" t="s">
        <v>11</v>
      </c>
      <c r="H6389" s="34">
        <v>26</v>
      </c>
    </row>
    <row r="6390" spans="1:8" x14ac:dyDescent="0.35">
      <c r="A6390" s="33">
        <v>2014</v>
      </c>
      <c r="B6390" s="33" t="s">
        <v>29</v>
      </c>
      <c r="C6390" s="33" t="str">
        <f>VLOOKUP(B6390,lookup!A:D,3,FALSE)</f>
        <v>Non Metropolitan Fire Authorities</v>
      </c>
      <c r="D6390" s="33" t="str">
        <f>VLOOKUP(B6390,lookup!A:D,4,FALSE)</f>
        <v>E31000003</v>
      </c>
      <c r="E6390" s="33" t="s">
        <v>7</v>
      </c>
      <c r="F6390" s="1" t="s">
        <v>219</v>
      </c>
      <c r="G6390" s="33" t="s">
        <v>12</v>
      </c>
      <c r="H6390" s="34">
        <v>56</v>
      </c>
    </row>
    <row r="6391" spans="1:8" x14ac:dyDescent="0.35">
      <c r="A6391" s="33">
        <v>2014</v>
      </c>
      <c r="B6391" s="33" t="s">
        <v>29</v>
      </c>
      <c r="C6391" s="33" t="str">
        <f>VLOOKUP(B6391,lookup!A:D,3,FALSE)</f>
        <v>Non Metropolitan Fire Authorities</v>
      </c>
      <c r="D6391" s="33" t="str">
        <f>VLOOKUP(B6391,lookup!A:D,4,FALSE)</f>
        <v>E31000003</v>
      </c>
      <c r="E6391" s="33" t="s">
        <v>7</v>
      </c>
      <c r="F6391" s="1" t="s">
        <v>219</v>
      </c>
      <c r="G6391" s="33" t="s">
        <v>13</v>
      </c>
      <c r="H6391" s="34">
        <v>68</v>
      </c>
    </row>
    <row r="6392" spans="1:8" x14ac:dyDescent="0.35">
      <c r="A6392" s="33">
        <v>2014</v>
      </c>
      <c r="B6392" s="33" t="s">
        <v>29</v>
      </c>
      <c r="C6392" s="33" t="str">
        <f>VLOOKUP(B6392,lookup!A:D,3,FALSE)</f>
        <v>Non Metropolitan Fire Authorities</v>
      </c>
      <c r="D6392" s="33" t="str">
        <f>VLOOKUP(B6392,lookup!A:D,4,FALSE)</f>
        <v>E31000003</v>
      </c>
      <c r="E6392" s="33" t="s">
        <v>7</v>
      </c>
      <c r="F6392" s="1" t="s">
        <v>219</v>
      </c>
      <c r="G6392" s="33" t="s">
        <v>14</v>
      </c>
      <c r="H6392" s="34">
        <v>205</v>
      </c>
    </row>
    <row r="6393" spans="1:8" x14ac:dyDescent="0.35">
      <c r="A6393" s="33">
        <v>2014</v>
      </c>
      <c r="B6393" s="33" t="s">
        <v>29</v>
      </c>
      <c r="C6393" s="33" t="str">
        <f>VLOOKUP(B6393,lookup!A:D,3,FALSE)</f>
        <v>Non Metropolitan Fire Authorities</v>
      </c>
      <c r="D6393" s="33" t="str">
        <f>VLOOKUP(B6393,lookup!A:D,4,FALSE)</f>
        <v>E31000003</v>
      </c>
      <c r="E6393" s="33" t="s">
        <v>7</v>
      </c>
      <c r="F6393" s="1" t="s">
        <v>219</v>
      </c>
      <c r="G6393" s="33" t="s">
        <v>5</v>
      </c>
      <c r="H6393" s="34">
        <v>371</v>
      </c>
    </row>
    <row r="6394" spans="1:8" x14ac:dyDescent="0.35">
      <c r="A6394" s="33">
        <v>2014</v>
      </c>
      <c r="B6394" s="33" t="s">
        <v>29</v>
      </c>
      <c r="C6394" s="33" t="str">
        <f>VLOOKUP(B6394,lookup!A:D,3,FALSE)</f>
        <v>Non Metropolitan Fire Authorities</v>
      </c>
      <c r="D6394" s="33" t="str">
        <f>VLOOKUP(B6394,lookup!A:D,4,FALSE)</f>
        <v>E31000003</v>
      </c>
      <c r="E6394" s="33" t="s">
        <v>15</v>
      </c>
      <c r="F6394" s="1" t="s">
        <v>219</v>
      </c>
      <c r="G6394" s="33" t="s">
        <v>8</v>
      </c>
      <c r="H6394" s="34">
        <v>0</v>
      </c>
    </row>
    <row r="6395" spans="1:8" x14ac:dyDescent="0.35">
      <c r="A6395" s="33">
        <v>2014</v>
      </c>
      <c r="B6395" s="33" t="s">
        <v>29</v>
      </c>
      <c r="C6395" s="33" t="str">
        <f>VLOOKUP(B6395,lookup!A:D,3,FALSE)</f>
        <v>Non Metropolitan Fire Authorities</v>
      </c>
      <c r="D6395" s="33" t="str">
        <f>VLOOKUP(B6395,lookup!A:D,4,FALSE)</f>
        <v>E31000003</v>
      </c>
      <c r="E6395" s="33" t="s">
        <v>15</v>
      </c>
      <c r="F6395" s="1" t="s">
        <v>219</v>
      </c>
      <c r="G6395" s="33" t="s">
        <v>178</v>
      </c>
      <c r="H6395" s="34">
        <v>0</v>
      </c>
    </row>
    <row r="6396" spans="1:8" x14ac:dyDescent="0.35">
      <c r="A6396" s="33">
        <v>2014</v>
      </c>
      <c r="B6396" s="33" t="s">
        <v>29</v>
      </c>
      <c r="C6396" s="33" t="str">
        <f>VLOOKUP(B6396,lookup!A:D,3,FALSE)</f>
        <v>Non Metropolitan Fire Authorities</v>
      </c>
      <c r="D6396" s="33" t="str">
        <f>VLOOKUP(B6396,lookup!A:D,4,FALSE)</f>
        <v>E31000003</v>
      </c>
      <c r="E6396" s="33" t="s">
        <v>15</v>
      </c>
      <c r="F6396" s="1" t="s">
        <v>219</v>
      </c>
      <c r="G6396" s="33" t="s">
        <v>10</v>
      </c>
      <c r="H6396" s="34">
        <v>0</v>
      </c>
    </row>
    <row r="6397" spans="1:8" x14ac:dyDescent="0.35">
      <c r="A6397" s="33">
        <v>2014</v>
      </c>
      <c r="B6397" s="33" t="s">
        <v>29</v>
      </c>
      <c r="C6397" s="33" t="str">
        <f>VLOOKUP(B6397,lookup!A:D,3,FALSE)</f>
        <v>Non Metropolitan Fire Authorities</v>
      </c>
      <c r="D6397" s="33" t="str">
        <f>VLOOKUP(B6397,lookup!A:D,4,FALSE)</f>
        <v>E31000003</v>
      </c>
      <c r="E6397" s="33" t="s">
        <v>15</v>
      </c>
      <c r="F6397" s="1" t="s">
        <v>219</v>
      </c>
      <c r="G6397" s="33" t="s">
        <v>11</v>
      </c>
      <c r="H6397" s="34">
        <v>0</v>
      </c>
    </row>
    <row r="6398" spans="1:8" x14ac:dyDescent="0.35">
      <c r="A6398" s="33">
        <v>2014</v>
      </c>
      <c r="B6398" s="33" t="s">
        <v>29</v>
      </c>
      <c r="C6398" s="33" t="str">
        <f>VLOOKUP(B6398,lookup!A:D,3,FALSE)</f>
        <v>Non Metropolitan Fire Authorities</v>
      </c>
      <c r="D6398" s="33" t="str">
        <f>VLOOKUP(B6398,lookup!A:D,4,FALSE)</f>
        <v>E31000003</v>
      </c>
      <c r="E6398" s="33" t="s">
        <v>15</v>
      </c>
      <c r="F6398" s="1" t="s">
        <v>219</v>
      </c>
      <c r="G6398" s="33" t="s">
        <v>12</v>
      </c>
      <c r="H6398" s="34">
        <v>1</v>
      </c>
    </row>
    <row r="6399" spans="1:8" x14ac:dyDescent="0.35">
      <c r="A6399" s="33">
        <v>2014</v>
      </c>
      <c r="B6399" s="33" t="s">
        <v>29</v>
      </c>
      <c r="C6399" s="33" t="str">
        <f>VLOOKUP(B6399,lookup!A:D,3,FALSE)</f>
        <v>Non Metropolitan Fire Authorities</v>
      </c>
      <c r="D6399" s="33" t="str">
        <f>VLOOKUP(B6399,lookup!A:D,4,FALSE)</f>
        <v>E31000003</v>
      </c>
      <c r="E6399" s="33" t="s">
        <v>15</v>
      </c>
      <c r="F6399" s="1" t="s">
        <v>219</v>
      </c>
      <c r="G6399" s="33" t="s">
        <v>13</v>
      </c>
      <c r="H6399" s="34">
        <v>0</v>
      </c>
    </row>
    <row r="6400" spans="1:8" x14ac:dyDescent="0.35">
      <c r="A6400" s="33">
        <v>2014</v>
      </c>
      <c r="B6400" s="33" t="s">
        <v>29</v>
      </c>
      <c r="C6400" s="33" t="str">
        <f>VLOOKUP(B6400,lookup!A:D,3,FALSE)</f>
        <v>Non Metropolitan Fire Authorities</v>
      </c>
      <c r="D6400" s="33" t="str">
        <f>VLOOKUP(B6400,lookup!A:D,4,FALSE)</f>
        <v>E31000003</v>
      </c>
      <c r="E6400" s="33" t="s">
        <v>15</v>
      </c>
      <c r="F6400" s="1" t="s">
        <v>219</v>
      </c>
      <c r="G6400" s="33" t="s">
        <v>14</v>
      </c>
      <c r="H6400" s="34">
        <v>13</v>
      </c>
    </row>
    <row r="6401" spans="1:8" x14ac:dyDescent="0.35">
      <c r="A6401" s="33">
        <v>2014</v>
      </c>
      <c r="B6401" s="33" t="s">
        <v>29</v>
      </c>
      <c r="C6401" s="33" t="str">
        <f>VLOOKUP(B6401,lookup!A:D,3,FALSE)</f>
        <v>Non Metropolitan Fire Authorities</v>
      </c>
      <c r="D6401" s="33" t="str">
        <f>VLOOKUP(B6401,lookup!A:D,4,FALSE)</f>
        <v>E31000003</v>
      </c>
      <c r="E6401" s="33" t="s">
        <v>15</v>
      </c>
      <c r="F6401" s="1" t="s">
        <v>219</v>
      </c>
      <c r="G6401" s="33" t="s">
        <v>5</v>
      </c>
      <c r="H6401" s="34">
        <v>14</v>
      </c>
    </row>
    <row r="6402" spans="1:8" x14ac:dyDescent="0.35">
      <c r="A6402" s="33">
        <v>2014</v>
      </c>
      <c r="B6402" s="33" t="s">
        <v>29</v>
      </c>
      <c r="C6402" s="33" t="str">
        <f>VLOOKUP(B6402,lookup!A:D,3,FALSE)</f>
        <v>Non Metropolitan Fire Authorities</v>
      </c>
      <c r="D6402" s="33" t="str">
        <f>VLOOKUP(B6402,lookup!A:D,4,FALSE)</f>
        <v>E31000003</v>
      </c>
      <c r="E6402" s="33" t="s">
        <v>7</v>
      </c>
      <c r="F6402" s="1" t="s">
        <v>252</v>
      </c>
      <c r="G6402" s="33" t="s">
        <v>10</v>
      </c>
      <c r="H6402" s="34">
        <v>0</v>
      </c>
    </row>
    <row r="6403" spans="1:8" x14ac:dyDescent="0.35">
      <c r="A6403" s="33">
        <v>2014</v>
      </c>
      <c r="B6403" s="33" t="s">
        <v>29</v>
      </c>
      <c r="C6403" s="33" t="str">
        <f>VLOOKUP(B6403,lookup!A:D,3,FALSE)</f>
        <v>Non Metropolitan Fire Authorities</v>
      </c>
      <c r="D6403" s="33" t="str">
        <f>VLOOKUP(B6403,lookup!A:D,4,FALSE)</f>
        <v>E31000003</v>
      </c>
      <c r="E6403" s="33" t="s">
        <v>7</v>
      </c>
      <c r="F6403" s="1" t="s">
        <v>252</v>
      </c>
      <c r="G6403" s="33" t="s">
        <v>11</v>
      </c>
      <c r="H6403" s="34">
        <v>0</v>
      </c>
    </row>
    <row r="6404" spans="1:8" x14ac:dyDescent="0.35">
      <c r="A6404" s="33">
        <v>2014</v>
      </c>
      <c r="B6404" s="33" t="s">
        <v>29</v>
      </c>
      <c r="C6404" s="33" t="str">
        <f>VLOOKUP(B6404,lookup!A:D,3,FALSE)</f>
        <v>Non Metropolitan Fire Authorities</v>
      </c>
      <c r="D6404" s="33" t="str">
        <f>VLOOKUP(B6404,lookup!A:D,4,FALSE)</f>
        <v>E31000003</v>
      </c>
      <c r="E6404" s="33" t="s">
        <v>7</v>
      </c>
      <c r="F6404" s="1" t="s">
        <v>252</v>
      </c>
      <c r="G6404" s="33" t="s">
        <v>12</v>
      </c>
      <c r="H6404" s="34">
        <v>8</v>
      </c>
    </row>
    <row r="6405" spans="1:8" x14ac:dyDescent="0.35">
      <c r="A6405" s="33">
        <v>2014</v>
      </c>
      <c r="B6405" s="33" t="s">
        <v>29</v>
      </c>
      <c r="C6405" s="33" t="str">
        <f>VLOOKUP(B6405,lookup!A:D,3,FALSE)</f>
        <v>Non Metropolitan Fire Authorities</v>
      </c>
      <c r="D6405" s="33" t="str">
        <f>VLOOKUP(B6405,lookup!A:D,4,FALSE)</f>
        <v>E31000003</v>
      </c>
      <c r="E6405" s="33" t="s">
        <v>7</v>
      </c>
      <c r="F6405" s="1" t="s">
        <v>252</v>
      </c>
      <c r="G6405" s="33" t="s">
        <v>13</v>
      </c>
      <c r="H6405" s="34">
        <v>14</v>
      </c>
    </row>
    <row r="6406" spans="1:8" x14ac:dyDescent="0.35">
      <c r="A6406" s="33">
        <v>2014</v>
      </c>
      <c r="B6406" s="33" t="s">
        <v>29</v>
      </c>
      <c r="C6406" s="33" t="str">
        <f>VLOOKUP(B6406,lookup!A:D,3,FALSE)</f>
        <v>Non Metropolitan Fire Authorities</v>
      </c>
      <c r="D6406" s="33" t="str">
        <f>VLOOKUP(B6406,lookup!A:D,4,FALSE)</f>
        <v>E31000003</v>
      </c>
      <c r="E6406" s="33" t="s">
        <v>7</v>
      </c>
      <c r="F6406" s="1" t="s">
        <v>252</v>
      </c>
      <c r="G6406" s="33" t="s">
        <v>14</v>
      </c>
      <c r="H6406" s="34">
        <v>53</v>
      </c>
    </row>
    <row r="6407" spans="1:8" x14ac:dyDescent="0.35">
      <c r="A6407" s="33">
        <v>2014</v>
      </c>
      <c r="B6407" s="33" t="s">
        <v>29</v>
      </c>
      <c r="C6407" s="33" t="str">
        <f>VLOOKUP(B6407,lookup!A:D,3,FALSE)</f>
        <v>Non Metropolitan Fire Authorities</v>
      </c>
      <c r="D6407" s="33" t="str">
        <f>VLOOKUP(B6407,lookup!A:D,4,FALSE)</f>
        <v>E31000003</v>
      </c>
      <c r="E6407" s="33" t="s">
        <v>7</v>
      </c>
      <c r="F6407" s="1" t="s">
        <v>252</v>
      </c>
      <c r="G6407" s="33" t="s">
        <v>5</v>
      </c>
      <c r="H6407" s="34">
        <v>75</v>
      </c>
    </row>
    <row r="6408" spans="1:8" x14ac:dyDescent="0.35">
      <c r="A6408" s="33">
        <v>2014</v>
      </c>
      <c r="B6408" s="33" t="s">
        <v>29</v>
      </c>
      <c r="C6408" s="33" t="str">
        <f>VLOOKUP(B6408,lookup!A:D,3,FALSE)</f>
        <v>Non Metropolitan Fire Authorities</v>
      </c>
      <c r="D6408" s="33" t="str">
        <f>VLOOKUP(B6408,lookup!A:D,4,FALSE)</f>
        <v>E31000003</v>
      </c>
      <c r="E6408" s="33" t="s">
        <v>15</v>
      </c>
      <c r="F6408" s="1" t="s">
        <v>252</v>
      </c>
      <c r="G6408" s="33" t="s">
        <v>10</v>
      </c>
      <c r="H6408" s="34">
        <v>0</v>
      </c>
    </row>
    <row r="6409" spans="1:8" x14ac:dyDescent="0.35">
      <c r="A6409" s="33">
        <v>2014</v>
      </c>
      <c r="B6409" s="33" t="s">
        <v>29</v>
      </c>
      <c r="C6409" s="33" t="str">
        <f>VLOOKUP(B6409,lookup!A:D,3,FALSE)</f>
        <v>Non Metropolitan Fire Authorities</v>
      </c>
      <c r="D6409" s="33" t="str">
        <f>VLOOKUP(B6409,lookup!A:D,4,FALSE)</f>
        <v>E31000003</v>
      </c>
      <c r="E6409" s="33" t="s">
        <v>15</v>
      </c>
      <c r="F6409" s="1" t="s">
        <v>252</v>
      </c>
      <c r="G6409" s="33" t="s">
        <v>11</v>
      </c>
      <c r="H6409" s="34">
        <v>0</v>
      </c>
    </row>
    <row r="6410" spans="1:8" x14ac:dyDescent="0.35">
      <c r="A6410" s="33">
        <v>2014</v>
      </c>
      <c r="B6410" s="33" t="s">
        <v>29</v>
      </c>
      <c r="C6410" s="33" t="str">
        <f>VLOOKUP(B6410,lookup!A:D,3,FALSE)</f>
        <v>Non Metropolitan Fire Authorities</v>
      </c>
      <c r="D6410" s="33" t="str">
        <f>VLOOKUP(B6410,lookup!A:D,4,FALSE)</f>
        <v>E31000003</v>
      </c>
      <c r="E6410" s="33" t="s">
        <v>15</v>
      </c>
      <c r="F6410" s="1" t="s">
        <v>252</v>
      </c>
      <c r="G6410" s="33" t="s">
        <v>12</v>
      </c>
      <c r="H6410" s="34">
        <v>0</v>
      </c>
    </row>
    <row r="6411" spans="1:8" x14ac:dyDescent="0.35">
      <c r="A6411" s="33">
        <v>2014</v>
      </c>
      <c r="B6411" s="33" t="s">
        <v>29</v>
      </c>
      <c r="C6411" s="33" t="str">
        <f>VLOOKUP(B6411,lookup!A:D,3,FALSE)</f>
        <v>Non Metropolitan Fire Authorities</v>
      </c>
      <c r="D6411" s="33" t="str">
        <f>VLOOKUP(B6411,lookup!A:D,4,FALSE)</f>
        <v>E31000003</v>
      </c>
      <c r="E6411" s="33" t="s">
        <v>15</v>
      </c>
      <c r="F6411" s="1" t="s">
        <v>252</v>
      </c>
      <c r="G6411" s="33" t="s">
        <v>13</v>
      </c>
      <c r="H6411" s="34">
        <v>0</v>
      </c>
    </row>
    <row r="6412" spans="1:8" x14ac:dyDescent="0.35">
      <c r="A6412" s="33">
        <v>2014</v>
      </c>
      <c r="B6412" s="33" t="s">
        <v>29</v>
      </c>
      <c r="C6412" s="33" t="str">
        <f>VLOOKUP(B6412,lookup!A:D,3,FALSE)</f>
        <v>Non Metropolitan Fire Authorities</v>
      </c>
      <c r="D6412" s="33" t="str">
        <f>VLOOKUP(B6412,lookup!A:D,4,FALSE)</f>
        <v>E31000003</v>
      </c>
      <c r="E6412" s="33" t="s">
        <v>15</v>
      </c>
      <c r="F6412" s="1" t="s">
        <v>252</v>
      </c>
      <c r="G6412" s="33" t="s">
        <v>14</v>
      </c>
      <c r="H6412" s="34">
        <v>0</v>
      </c>
    </row>
    <row r="6413" spans="1:8" x14ac:dyDescent="0.35">
      <c r="A6413" s="33">
        <v>2014</v>
      </c>
      <c r="B6413" s="33" t="s">
        <v>29</v>
      </c>
      <c r="C6413" s="33" t="str">
        <f>VLOOKUP(B6413,lookup!A:D,3,FALSE)</f>
        <v>Non Metropolitan Fire Authorities</v>
      </c>
      <c r="D6413" s="33" t="str">
        <f>VLOOKUP(B6413,lookup!A:D,4,FALSE)</f>
        <v>E31000003</v>
      </c>
      <c r="E6413" s="33" t="s">
        <v>15</v>
      </c>
      <c r="F6413" s="1" t="s">
        <v>252</v>
      </c>
      <c r="G6413" s="33" t="s">
        <v>5</v>
      </c>
      <c r="H6413" s="34">
        <v>0</v>
      </c>
    </row>
    <row r="6414" spans="1:8" x14ac:dyDescent="0.35">
      <c r="A6414" s="33">
        <v>2014</v>
      </c>
      <c r="B6414" s="33" t="s">
        <v>32</v>
      </c>
      <c r="C6414" s="33" t="str">
        <f>VLOOKUP(B6414,lookup!A:D,3,FALSE)</f>
        <v>Non Metropolitan Fire Authorities</v>
      </c>
      <c r="D6414" s="33" t="str">
        <f>VLOOKUP(B6414,lookup!A:D,4,FALSE)</f>
        <v>E31000004</v>
      </c>
      <c r="E6414" s="33" t="s">
        <v>7</v>
      </c>
      <c r="F6414" s="1" t="s">
        <v>219</v>
      </c>
      <c r="G6414" s="33" t="s">
        <v>8</v>
      </c>
      <c r="H6414" s="34">
        <v>2</v>
      </c>
    </row>
    <row r="6415" spans="1:8" x14ac:dyDescent="0.35">
      <c r="A6415" s="33">
        <v>2014</v>
      </c>
      <c r="B6415" s="33" t="s">
        <v>32</v>
      </c>
      <c r="C6415" s="33" t="str">
        <f>VLOOKUP(B6415,lookup!A:D,3,FALSE)</f>
        <v>Non Metropolitan Fire Authorities</v>
      </c>
      <c r="D6415" s="33" t="str">
        <f>VLOOKUP(B6415,lookup!A:D,4,FALSE)</f>
        <v>E31000004</v>
      </c>
      <c r="E6415" s="33" t="s">
        <v>7</v>
      </c>
      <c r="F6415" s="1" t="s">
        <v>219</v>
      </c>
      <c r="G6415" s="33" t="s">
        <v>178</v>
      </c>
      <c r="H6415" s="34">
        <v>3</v>
      </c>
    </row>
    <row r="6416" spans="1:8" x14ac:dyDescent="0.35">
      <c r="A6416" s="33">
        <v>2014</v>
      </c>
      <c r="B6416" s="33" t="s">
        <v>32</v>
      </c>
      <c r="C6416" s="33" t="str">
        <f>VLOOKUP(B6416,lookup!A:D,3,FALSE)</f>
        <v>Non Metropolitan Fire Authorities</v>
      </c>
      <c r="D6416" s="33" t="str">
        <f>VLOOKUP(B6416,lookup!A:D,4,FALSE)</f>
        <v>E31000004</v>
      </c>
      <c r="E6416" s="33" t="s">
        <v>7</v>
      </c>
      <c r="F6416" s="1" t="s">
        <v>219</v>
      </c>
      <c r="G6416" s="33" t="s">
        <v>10</v>
      </c>
      <c r="H6416" s="34">
        <v>9</v>
      </c>
    </row>
    <row r="6417" spans="1:8" x14ac:dyDescent="0.35">
      <c r="A6417" s="33">
        <v>2014</v>
      </c>
      <c r="B6417" s="33" t="s">
        <v>32</v>
      </c>
      <c r="C6417" s="33" t="str">
        <f>VLOOKUP(B6417,lookup!A:D,3,FALSE)</f>
        <v>Non Metropolitan Fire Authorities</v>
      </c>
      <c r="D6417" s="33" t="str">
        <f>VLOOKUP(B6417,lookup!A:D,4,FALSE)</f>
        <v>E31000004</v>
      </c>
      <c r="E6417" s="33" t="s">
        <v>7</v>
      </c>
      <c r="F6417" s="1" t="s">
        <v>219</v>
      </c>
      <c r="G6417" s="33" t="s">
        <v>11</v>
      </c>
      <c r="H6417" s="34">
        <v>25</v>
      </c>
    </row>
    <row r="6418" spans="1:8" x14ac:dyDescent="0.35">
      <c r="A6418" s="33">
        <v>2014</v>
      </c>
      <c r="B6418" s="33" t="s">
        <v>32</v>
      </c>
      <c r="C6418" s="33" t="str">
        <f>VLOOKUP(B6418,lookup!A:D,3,FALSE)</f>
        <v>Non Metropolitan Fire Authorities</v>
      </c>
      <c r="D6418" s="33" t="str">
        <f>VLOOKUP(B6418,lookup!A:D,4,FALSE)</f>
        <v>E31000004</v>
      </c>
      <c r="E6418" s="33" t="s">
        <v>7</v>
      </c>
      <c r="F6418" s="1" t="s">
        <v>219</v>
      </c>
      <c r="G6418" s="33" t="s">
        <v>12</v>
      </c>
      <c r="H6418" s="34">
        <v>42</v>
      </c>
    </row>
    <row r="6419" spans="1:8" x14ac:dyDescent="0.35">
      <c r="A6419" s="33">
        <v>2014</v>
      </c>
      <c r="B6419" s="33" t="s">
        <v>32</v>
      </c>
      <c r="C6419" s="33" t="str">
        <f>VLOOKUP(B6419,lookup!A:D,3,FALSE)</f>
        <v>Non Metropolitan Fire Authorities</v>
      </c>
      <c r="D6419" s="33" t="str">
        <f>VLOOKUP(B6419,lookup!A:D,4,FALSE)</f>
        <v>E31000004</v>
      </c>
      <c r="E6419" s="33" t="s">
        <v>7</v>
      </c>
      <c r="F6419" s="1" t="s">
        <v>219</v>
      </c>
      <c r="G6419" s="33" t="s">
        <v>13</v>
      </c>
      <c r="H6419" s="34">
        <v>48</v>
      </c>
    </row>
    <row r="6420" spans="1:8" x14ac:dyDescent="0.35">
      <c r="A6420" s="33">
        <v>2014</v>
      </c>
      <c r="B6420" s="33" t="s">
        <v>32</v>
      </c>
      <c r="C6420" s="33" t="str">
        <f>VLOOKUP(B6420,lookup!A:D,3,FALSE)</f>
        <v>Non Metropolitan Fire Authorities</v>
      </c>
      <c r="D6420" s="33" t="str">
        <f>VLOOKUP(B6420,lookup!A:D,4,FALSE)</f>
        <v>E31000004</v>
      </c>
      <c r="E6420" s="33" t="s">
        <v>7</v>
      </c>
      <c r="F6420" s="1" t="s">
        <v>219</v>
      </c>
      <c r="G6420" s="33" t="s">
        <v>14</v>
      </c>
      <c r="H6420" s="34">
        <v>171</v>
      </c>
    </row>
    <row r="6421" spans="1:8" x14ac:dyDescent="0.35">
      <c r="A6421" s="33">
        <v>2014</v>
      </c>
      <c r="B6421" s="33" t="s">
        <v>32</v>
      </c>
      <c r="C6421" s="33" t="str">
        <f>VLOOKUP(B6421,lookup!A:D,3,FALSE)</f>
        <v>Non Metropolitan Fire Authorities</v>
      </c>
      <c r="D6421" s="33" t="str">
        <f>VLOOKUP(B6421,lookup!A:D,4,FALSE)</f>
        <v>E31000004</v>
      </c>
      <c r="E6421" s="33" t="s">
        <v>7</v>
      </c>
      <c r="F6421" s="1" t="s">
        <v>219</v>
      </c>
      <c r="G6421" s="33" t="s">
        <v>5</v>
      </c>
      <c r="H6421" s="34">
        <v>300</v>
      </c>
    </row>
    <row r="6422" spans="1:8" x14ac:dyDescent="0.35">
      <c r="A6422" s="33">
        <v>2014</v>
      </c>
      <c r="B6422" s="33" t="s">
        <v>32</v>
      </c>
      <c r="C6422" s="33" t="str">
        <f>VLOOKUP(B6422,lookup!A:D,3,FALSE)</f>
        <v>Non Metropolitan Fire Authorities</v>
      </c>
      <c r="D6422" s="33" t="str">
        <f>VLOOKUP(B6422,lookup!A:D,4,FALSE)</f>
        <v>E31000004</v>
      </c>
      <c r="E6422" s="33" t="s">
        <v>15</v>
      </c>
      <c r="F6422" s="1" t="s">
        <v>219</v>
      </c>
      <c r="G6422" s="33" t="s">
        <v>8</v>
      </c>
      <c r="H6422" s="34">
        <v>0</v>
      </c>
    </row>
    <row r="6423" spans="1:8" x14ac:dyDescent="0.35">
      <c r="A6423" s="33">
        <v>2014</v>
      </c>
      <c r="B6423" s="33" t="s">
        <v>32</v>
      </c>
      <c r="C6423" s="33" t="str">
        <f>VLOOKUP(B6423,lookup!A:D,3,FALSE)</f>
        <v>Non Metropolitan Fire Authorities</v>
      </c>
      <c r="D6423" s="33" t="str">
        <f>VLOOKUP(B6423,lookup!A:D,4,FALSE)</f>
        <v>E31000004</v>
      </c>
      <c r="E6423" s="33" t="s">
        <v>15</v>
      </c>
      <c r="F6423" s="1" t="s">
        <v>219</v>
      </c>
      <c r="G6423" s="33" t="s">
        <v>178</v>
      </c>
      <c r="H6423" s="34">
        <v>0</v>
      </c>
    </row>
    <row r="6424" spans="1:8" x14ac:dyDescent="0.35">
      <c r="A6424" s="33">
        <v>2014</v>
      </c>
      <c r="B6424" s="33" t="s">
        <v>32</v>
      </c>
      <c r="C6424" s="33" t="str">
        <f>VLOOKUP(B6424,lookup!A:D,3,FALSE)</f>
        <v>Non Metropolitan Fire Authorities</v>
      </c>
      <c r="D6424" s="33" t="str">
        <f>VLOOKUP(B6424,lookup!A:D,4,FALSE)</f>
        <v>E31000004</v>
      </c>
      <c r="E6424" s="33" t="s">
        <v>15</v>
      </c>
      <c r="F6424" s="1" t="s">
        <v>219</v>
      </c>
      <c r="G6424" s="33" t="s">
        <v>10</v>
      </c>
      <c r="H6424" s="34">
        <v>0</v>
      </c>
    </row>
    <row r="6425" spans="1:8" x14ac:dyDescent="0.35">
      <c r="A6425" s="33">
        <v>2014</v>
      </c>
      <c r="B6425" s="33" t="s">
        <v>32</v>
      </c>
      <c r="C6425" s="33" t="str">
        <f>VLOOKUP(B6425,lookup!A:D,3,FALSE)</f>
        <v>Non Metropolitan Fire Authorities</v>
      </c>
      <c r="D6425" s="33" t="str">
        <f>VLOOKUP(B6425,lookup!A:D,4,FALSE)</f>
        <v>E31000004</v>
      </c>
      <c r="E6425" s="33" t="s">
        <v>15</v>
      </c>
      <c r="F6425" s="1" t="s">
        <v>219</v>
      </c>
      <c r="G6425" s="33" t="s">
        <v>11</v>
      </c>
      <c r="H6425" s="34">
        <v>0</v>
      </c>
    </row>
    <row r="6426" spans="1:8" x14ac:dyDescent="0.35">
      <c r="A6426" s="33">
        <v>2014</v>
      </c>
      <c r="B6426" s="33" t="s">
        <v>32</v>
      </c>
      <c r="C6426" s="33" t="str">
        <f>VLOOKUP(B6426,lookup!A:D,3,FALSE)</f>
        <v>Non Metropolitan Fire Authorities</v>
      </c>
      <c r="D6426" s="33" t="str">
        <f>VLOOKUP(B6426,lookup!A:D,4,FALSE)</f>
        <v>E31000004</v>
      </c>
      <c r="E6426" s="33" t="s">
        <v>15</v>
      </c>
      <c r="F6426" s="1" t="s">
        <v>219</v>
      </c>
      <c r="G6426" s="33" t="s">
        <v>12</v>
      </c>
      <c r="H6426" s="34">
        <v>1</v>
      </c>
    </row>
    <row r="6427" spans="1:8" x14ac:dyDescent="0.35">
      <c r="A6427" s="33">
        <v>2014</v>
      </c>
      <c r="B6427" s="33" t="s">
        <v>32</v>
      </c>
      <c r="C6427" s="33" t="str">
        <f>VLOOKUP(B6427,lookup!A:D,3,FALSE)</f>
        <v>Non Metropolitan Fire Authorities</v>
      </c>
      <c r="D6427" s="33" t="str">
        <f>VLOOKUP(B6427,lookup!A:D,4,FALSE)</f>
        <v>E31000004</v>
      </c>
      <c r="E6427" s="33" t="s">
        <v>15</v>
      </c>
      <c r="F6427" s="1" t="s">
        <v>219</v>
      </c>
      <c r="G6427" s="33" t="s">
        <v>13</v>
      </c>
      <c r="H6427" s="34">
        <v>0</v>
      </c>
    </row>
    <row r="6428" spans="1:8" x14ac:dyDescent="0.35">
      <c r="A6428" s="33">
        <v>2014</v>
      </c>
      <c r="B6428" s="33" t="s">
        <v>32</v>
      </c>
      <c r="C6428" s="33" t="str">
        <f>VLOOKUP(B6428,lookup!A:D,3,FALSE)</f>
        <v>Non Metropolitan Fire Authorities</v>
      </c>
      <c r="D6428" s="33" t="str">
        <f>VLOOKUP(B6428,lookup!A:D,4,FALSE)</f>
        <v>E31000004</v>
      </c>
      <c r="E6428" s="33" t="s">
        <v>15</v>
      </c>
      <c r="F6428" s="1" t="s">
        <v>219</v>
      </c>
      <c r="G6428" s="33" t="s">
        <v>14</v>
      </c>
      <c r="H6428" s="34">
        <v>8</v>
      </c>
    </row>
    <row r="6429" spans="1:8" x14ac:dyDescent="0.35">
      <c r="A6429" s="33">
        <v>2014</v>
      </c>
      <c r="B6429" s="33" t="s">
        <v>32</v>
      </c>
      <c r="C6429" s="33" t="str">
        <f>VLOOKUP(B6429,lookup!A:D,3,FALSE)</f>
        <v>Non Metropolitan Fire Authorities</v>
      </c>
      <c r="D6429" s="33" t="str">
        <f>VLOOKUP(B6429,lookup!A:D,4,FALSE)</f>
        <v>E31000004</v>
      </c>
      <c r="E6429" s="33" t="s">
        <v>15</v>
      </c>
      <c r="F6429" s="1" t="s">
        <v>219</v>
      </c>
      <c r="G6429" s="33" t="s">
        <v>5</v>
      </c>
      <c r="H6429" s="34">
        <v>9</v>
      </c>
    </row>
    <row r="6430" spans="1:8" x14ac:dyDescent="0.35">
      <c r="A6430" s="33">
        <v>2014</v>
      </c>
      <c r="B6430" s="33" t="s">
        <v>32</v>
      </c>
      <c r="C6430" s="33" t="str">
        <f>VLOOKUP(B6430,lookup!A:D,3,FALSE)</f>
        <v>Non Metropolitan Fire Authorities</v>
      </c>
      <c r="D6430" s="33" t="str">
        <f>VLOOKUP(B6430,lookup!A:D,4,FALSE)</f>
        <v>E31000004</v>
      </c>
      <c r="E6430" s="33" t="s">
        <v>7</v>
      </c>
      <c r="F6430" s="1" t="s">
        <v>252</v>
      </c>
      <c r="G6430" s="33" t="s">
        <v>10</v>
      </c>
      <c r="H6430" s="34">
        <v>0</v>
      </c>
    </row>
    <row r="6431" spans="1:8" x14ac:dyDescent="0.35">
      <c r="A6431" s="33">
        <v>2014</v>
      </c>
      <c r="B6431" s="33" t="s">
        <v>32</v>
      </c>
      <c r="C6431" s="33" t="str">
        <f>VLOOKUP(B6431,lookup!A:D,3,FALSE)</f>
        <v>Non Metropolitan Fire Authorities</v>
      </c>
      <c r="D6431" s="33" t="str">
        <f>VLOOKUP(B6431,lookup!A:D,4,FALSE)</f>
        <v>E31000004</v>
      </c>
      <c r="E6431" s="33" t="s">
        <v>7</v>
      </c>
      <c r="F6431" s="1" t="s">
        <v>252</v>
      </c>
      <c r="G6431" s="33" t="s">
        <v>11</v>
      </c>
      <c r="H6431" s="34">
        <v>0</v>
      </c>
    </row>
    <row r="6432" spans="1:8" x14ac:dyDescent="0.35">
      <c r="A6432" s="33">
        <v>2014</v>
      </c>
      <c r="B6432" s="33" t="s">
        <v>32</v>
      </c>
      <c r="C6432" s="33" t="str">
        <f>VLOOKUP(B6432,lookup!A:D,3,FALSE)</f>
        <v>Non Metropolitan Fire Authorities</v>
      </c>
      <c r="D6432" s="33" t="str">
        <f>VLOOKUP(B6432,lookup!A:D,4,FALSE)</f>
        <v>E31000004</v>
      </c>
      <c r="E6432" s="33" t="s">
        <v>7</v>
      </c>
      <c r="F6432" s="1" t="s">
        <v>252</v>
      </c>
      <c r="G6432" s="33" t="s">
        <v>12</v>
      </c>
      <c r="H6432" s="34">
        <v>16</v>
      </c>
    </row>
    <row r="6433" spans="1:8" x14ac:dyDescent="0.35">
      <c r="A6433" s="33">
        <v>2014</v>
      </c>
      <c r="B6433" s="33" t="s">
        <v>32</v>
      </c>
      <c r="C6433" s="33" t="str">
        <f>VLOOKUP(B6433,lookup!A:D,3,FALSE)</f>
        <v>Non Metropolitan Fire Authorities</v>
      </c>
      <c r="D6433" s="33" t="str">
        <f>VLOOKUP(B6433,lookup!A:D,4,FALSE)</f>
        <v>E31000004</v>
      </c>
      <c r="E6433" s="33" t="s">
        <v>7</v>
      </c>
      <c r="F6433" s="1" t="s">
        <v>252</v>
      </c>
      <c r="G6433" s="33" t="s">
        <v>13</v>
      </c>
      <c r="H6433" s="34">
        <v>36</v>
      </c>
    </row>
    <row r="6434" spans="1:8" x14ac:dyDescent="0.35">
      <c r="A6434" s="33">
        <v>2014</v>
      </c>
      <c r="B6434" s="33" t="s">
        <v>32</v>
      </c>
      <c r="C6434" s="33" t="str">
        <f>VLOOKUP(B6434,lookup!A:D,3,FALSE)</f>
        <v>Non Metropolitan Fire Authorities</v>
      </c>
      <c r="D6434" s="33" t="str">
        <f>VLOOKUP(B6434,lookup!A:D,4,FALSE)</f>
        <v>E31000004</v>
      </c>
      <c r="E6434" s="33" t="s">
        <v>7</v>
      </c>
      <c r="F6434" s="1" t="s">
        <v>252</v>
      </c>
      <c r="G6434" s="33" t="s">
        <v>14</v>
      </c>
      <c r="H6434" s="34">
        <v>122</v>
      </c>
    </row>
    <row r="6435" spans="1:8" x14ac:dyDescent="0.35">
      <c r="A6435" s="33">
        <v>2014</v>
      </c>
      <c r="B6435" s="33" t="s">
        <v>32</v>
      </c>
      <c r="C6435" s="33" t="str">
        <f>VLOOKUP(B6435,lookup!A:D,3,FALSE)</f>
        <v>Non Metropolitan Fire Authorities</v>
      </c>
      <c r="D6435" s="33" t="str">
        <f>VLOOKUP(B6435,lookup!A:D,4,FALSE)</f>
        <v>E31000004</v>
      </c>
      <c r="E6435" s="33" t="s">
        <v>7</v>
      </c>
      <c r="F6435" s="1" t="s">
        <v>252</v>
      </c>
      <c r="G6435" s="33" t="s">
        <v>5</v>
      </c>
      <c r="H6435" s="34">
        <v>174</v>
      </c>
    </row>
    <row r="6436" spans="1:8" x14ac:dyDescent="0.35">
      <c r="A6436" s="33">
        <v>2014</v>
      </c>
      <c r="B6436" s="33" t="s">
        <v>32</v>
      </c>
      <c r="C6436" s="33" t="str">
        <f>VLOOKUP(B6436,lookup!A:D,3,FALSE)</f>
        <v>Non Metropolitan Fire Authorities</v>
      </c>
      <c r="D6436" s="33" t="str">
        <f>VLOOKUP(B6436,lookup!A:D,4,FALSE)</f>
        <v>E31000004</v>
      </c>
      <c r="E6436" s="33" t="s">
        <v>15</v>
      </c>
      <c r="F6436" s="1" t="s">
        <v>252</v>
      </c>
      <c r="G6436" s="33" t="s">
        <v>10</v>
      </c>
      <c r="H6436" s="34">
        <v>0</v>
      </c>
    </row>
    <row r="6437" spans="1:8" x14ac:dyDescent="0.35">
      <c r="A6437" s="33">
        <v>2014</v>
      </c>
      <c r="B6437" s="33" t="s">
        <v>32</v>
      </c>
      <c r="C6437" s="33" t="str">
        <f>VLOOKUP(B6437,lookup!A:D,3,FALSE)</f>
        <v>Non Metropolitan Fire Authorities</v>
      </c>
      <c r="D6437" s="33" t="str">
        <f>VLOOKUP(B6437,lookup!A:D,4,FALSE)</f>
        <v>E31000004</v>
      </c>
      <c r="E6437" s="33" t="s">
        <v>15</v>
      </c>
      <c r="F6437" s="1" t="s">
        <v>252</v>
      </c>
      <c r="G6437" s="33" t="s">
        <v>11</v>
      </c>
      <c r="H6437" s="34">
        <v>0</v>
      </c>
    </row>
    <row r="6438" spans="1:8" x14ac:dyDescent="0.35">
      <c r="A6438" s="33">
        <v>2014</v>
      </c>
      <c r="B6438" s="33" t="s">
        <v>32</v>
      </c>
      <c r="C6438" s="33" t="str">
        <f>VLOOKUP(B6438,lookup!A:D,3,FALSE)</f>
        <v>Non Metropolitan Fire Authorities</v>
      </c>
      <c r="D6438" s="33" t="str">
        <f>VLOOKUP(B6438,lookup!A:D,4,FALSE)</f>
        <v>E31000004</v>
      </c>
      <c r="E6438" s="33" t="s">
        <v>15</v>
      </c>
      <c r="F6438" s="1" t="s">
        <v>252</v>
      </c>
      <c r="G6438" s="33" t="s">
        <v>12</v>
      </c>
      <c r="H6438" s="34">
        <v>0</v>
      </c>
    </row>
    <row r="6439" spans="1:8" x14ac:dyDescent="0.35">
      <c r="A6439" s="33">
        <v>2014</v>
      </c>
      <c r="B6439" s="33" t="s">
        <v>32</v>
      </c>
      <c r="C6439" s="33" t="str">
        <f>VLOOKUP(B6439,lookup!A:D,3,FALSE)</f>
        <v>Non Metropolitan Fire Authorities</v>
      </c>
      <c r="D6439" s="33" t="str">
        <f>VLOOKUP(B6439,lookup!A:D,4,FALSE)</f>
        <v>E31000004</v>
      </c>
      <c r="E6439" s="33" t="s">
        <v>15</v>
      </c>
      <c r="F6439" s="1" t="s">
        <v>252</v>
      </c>
      <c r="G6439" s="33" t="s">
        <v>13</v>
      </c>
      <c r="H6439" s="34">
        <v>1</v>
      </c>
    </row>
    <row r="6440" spans="1:8" x14ac:dyDescent="0.35">
      <c r="A6440" s="33">
        <v>2014</v>
      </c>
      <c r="B6440" s="33" t="s">
        <v>32</v>
      </c>
      <c r="C6440" s="33" t="str">
        <f>VLOOKUP(B6440,lookup!A:D,3,FALSE)</f>
        <v>Non Metropolitan Fire Authorities</v>
      </c>
      <c r="D6440" s="33" t="str">
        <f>VLOOKUP(B6440,lookup!A:D,4,FALSE)</f>
        <v>E31000004</v>
      </c>
      <c r="E6440" s="33" t="s">
        <v>15</v>
      </c>
      <c r="F6440" s="1" t="s">
        <v>252</v>
      </c>
      <c r="G6440" s="33" t="s">
        <v>14</v>
      </c>
      <c r="H6440" s="34">
        <v>1</v>
      </c>
    </row>
    <row r="6441" spans="1:8" x14ac:dyDescent="0.35">
      <c r="A6441" s="33">
        <v>2014</v>
      </c>
      <c r="B6441" s="33" t="s">
        <v>32</v>
      </c>
      <c r="C6441" s="33" t="str">
        <f>VLOOKUP(B6441,lookup!A:D,3,FALSE)</f>
        <v>Non Metropolitan Fire Authorities</v>
      </c>
      <c r="D6441" s="33" t="str">
        <f>VLOOKUP(B6441,lookup!A:D,4,FALSE)</f>
        <v>E31000004</v>
      </c>
      <c r="E6441" s="33" t="s">
        <v>15</v>
      </c>
      <c r="F6441" s="1" t="s">
        <v>252</v>
      </c>
      <c r="G6441" s="33" t="s">
        <v>5</v>
      </c>
      <c r="H6441" s="34">
        <v>2</v>
      </c>
    </row>
    <row r="6442" spans="1:8" x14ac:dyDescent="0.35">
      <c r="A6442" s="33">
        <v>2014</v>
      </c>
      <c r="B6442" s="33" t="s">
        <v>35</v>
      </c>
      <c r="C6442" s="33" t="str">
        <f>VLOOKUP(B6442,lookup!A:D,3,FALSE)</f>
        <v>Non Metropolitan Fire Authorities</v>
      </c>
      <c r="D6442" s="33" t="str">
        <f>VLOOKUP(B6442,lookup!A:D,4,FALSE)</f>
        <v>E31000005</v>
      </c>
      <c r="E6442" s="33" t="s">
        <v>7</v>
      </c>
      <c r="F6442" s="1" t="s">
        <v>219</v>
      </c>
      <c r="G6442" s="33" t="s">
        <v>8</v>
      </c>
      <c r="H6442" s="34">
        <v>3</v>
      </c>
    </row>
    <row r="6443" spans="1:8" x14ac:dyDescent="0.35">
      <c r="A6443" s="33">
        <v>2014</v>
      </c>
      <c r="B6443" s="33" t="s">
        <v>35</v>
      </c>
      <c r="C6443" s="33" t="str">
        <f>VLOOKUP(B6443,lookup!A:D,3,FALSE)</f>
        <v>Non Metropolitan Fire Authorities</v>
      </c>
      <c r="D6443" s="33" t="str">
        <f>VLOOKUP(B6443,lookup!A:D,4,FALSE)</f>
        <v>E31000005</v>
      </c>
      <c r="E6443" s="33" t="s">
        <v>7</v>
      </c>
      <c r="F6443" s="1" t="s">
        <v>219</v>
      </c>
      <c r="G6443" s="33" t="s">
        <v>178</v>
      </c>
      <c r="H6443" s="34">
        <v>4</v>
      </c>
    </row>
    <row r="6444" spans="1:8" x14ac:dyDescent="0.35">
      <c r="A6444" s="33">
        <v>2014</v>
      </c>
      <c r="B6444" s="33" t="s">
        <v>35</v>
      </c>
      <c r="C6444" s="33" t="str">
        <f>VLOOKUP(B6444,lookup!A:D,3,FALSE)</f>
        <v>Non Metropolitan Fire Authorities</v>
      </c>
      <c r="D6444" s="33" t="str">
        <f>VLOOKUP(B6444,lookup!A:D,4,FALSE)</f>
        <v>E31000005</v>
      </c>
      <c r="E6444" s="33" t="s">
        <v>7</v>
      </c>
      <c r="F6444" s="1" t="s">
        <v>219</v>
      </c>
      <c r="G6444" s="33" t="s">
        <v>10</v>
      </c>
      <c r="H6444" s="34">
        <v>7</v>
      </c>
    </row>
    <row r="6445" spans="1:8" x14ac:dyDescent="0.35">
      <c r="A6445" s="33">
        <v>2014</v>
      </c>
      <c r="B6445" s="33" t="s">
        <v>35</v>
      </c>
      <c r="C6445" s="33" t="str">
        <f>VLOOKUP(B6445,lookup!A:D,3,FALSE)</f>
        <v>Non Metropolitan Fire Authorities</v>
      </c>
      <c r="D6445" s="33" t="str">
        <f>VLOOKUP(B6445,lookup!A:D,4,FALSE)</f>
        <v>E31000005</v>
      </c>
      <c r="E6445" s="33" t="s">
        <v>7</v>
      </c>
      <c r="F6445" s="1" t="s">
        <v>219</v>
      </c>
      <c r="G6445" s="33" t="s">
        <v>11</v>
      </c>
      <c r="H6445" s="34">
        <v>27</v>
      </c>
    </row>
    <row r="6446" spans="1:8" x14ac:dyDescent="0.35">
      <c r="A6446" s="33">
        <v>2014</v>
      </c>
      <c r="B6446" s="33" t="s">
        <v>35</v>
      </c>
      <c r="C6446" s="33" t="str">
        <f>VLOOKUP(B6446,lookup!A:D,3,FALSE)</f>
        <v>Non Metropolitan Fire Authorities</v>
      </c>
      <c r="D6446" s="33" t="str">
        <f>VLOOKUP(B6446,lookup!A:D,4,FALSE)</f>
        <v>E31000005</v>
      </c>
      <c r="E6446" s="33" t="s">
        <v>7</v>
      </c>
      <c r="F6446" s="1" t="s">
        <v>219</v>
      </c>
      <c r="G6446" s="33" t="s">
        <v>12</v>
      </c>
      <c r="H6446" s="34">
        <v>44</v>
      </c>
    </row>
    <row r="6447" spans="1:8" x14ac:dyDescent="0.35">
      <c r="A6447" s="33">
        <v>2014</v>
      </c>
      <c r="B6447" s="33" t="s">
        <v>35</v>
      </c>
      <c r="C6447" s="33" t="str">
        <f>VLOOKUP(B6447,lookup!A:D,3,FALSE)</f>
        <v>Non Metropolitan Fire Authorities</v>
      </c>
      <c r="D6447" s="33" t="str">
        <f>VLOOKUP(B6447,lookup!A:D,4,FALSE)</f>
        <v>E31000005</v>
      </c>
      <c r="E6447" s="33" t="s">
        <v>7</v>
      </c>
      <c r="F6447" s="1" t="s">
        <v>219</v>
      </c>
      <c r="G6447" s="33" t="s">
        <v>13</v>
      </c>
      <c r="H6447" s="34">
        <v>25</v>
      </c>
    </row>
    <row r="6448" spans="1:8" x14ac:dyDescent="0.35">
      <c r="A6448" s="33">
        <v>2014</v>
      </c>
      <c r="B6448" s="33" t="s">
        <v>35</v>
      </c>
      <c r="C6448" s="33" t="str">
        <f>VLOOKUP(B6448,lookup!A:D,3,FALSE)</f>
        <v>Non Metropolitan Fire Authorities</v>
      </c>
      <c r="D6448" s="33" t="str">
        <f>VLOOKUP(B6448,lookup!A:D,4,FALSE)</f>
        <v>E31000005</v>
      </c>
      <c r="E6448" s="33" t="s">
        <v>7</v>
      </c>
      <c r="F6448" s="1" t="s">
        <v>219</v>
      </c>
      <c r="G6448" s="33" t="s">
        <v>14</v>
      </c>
      <c r="H6448" s="34">
        <v>122</v>
      </c>
    </row>
    <row r="6449" spans="1:8" x14ac:dyDescent="0.35">
      <c r="A6449" s="33">
        <v>2014</v>
      </c>
      <c r="B6449" s="33" t="s">
        <v>35</v>
      </c>
      <c r="C6449" s="33" t="str">
        <f>VLOOKUP(B6449,lookup!A:D,3,FALSE)</f>
        <v>Non Metropolitan Fire Authorities</v>
      </c>
      <c r="D6449" s="33" t="str">
        <f>VLOOKUP(B6449,lookup!A:D,4,FALSE)</f>
        <v>E31000005</v>
      </c>
      <c r="E6449" s="33" t="s">
        <v>7</v>
      </c>
      <c r="F6449" s="1" t="s">
        <v>219</v>
      </c>
      <c r="G6449" s="33" t="s">
        <v>5</v>
      </c>
      <c r="H6449" s="34">
        <v>232</v>
      </c>
    </row>
    <row r="6450" spans="1:8" x14ac:dyDescent="0.35">
      <c r="A6450" s="33">
        <v>2014</v>
      </c>
      <c r="B6450" s="33" t="s">
        <v>35</v>
      </c>
      <c r="C6450" s="33" t="str">
        <f>VLOOKUP(B6450,lookup!A:D,3,FALSE)</f>
        <v>Non Metropolitan Fire Authorities</v>
      </c>
      <c r="D6450" s="33" t="str">
        <f>VLOOKUP(B6450,lookup!A:D,4,FALSE)</f>
        <v>E31000005</v>
      </c>
      <c r="E6450" s="33" t="s">
        <v>15</v>
      </c>
      <c r="F6450" s="1" t="s">
        <v>219</v>
      </c>
      <c r="G6450" s="33" t="s">
        <v>8</v>
      </c>
      <c r="H6450" s="34">
        <v>0</v>
      </c>
    </row>
    <row r="6451" spans="1:8" x14ac:dyDescent="0.35">
      <c r="A6451" s="33">
        <v>2014</v>
      </c>
      <c r="B6451" s="33" t="s">
        <v>35</v>
      </c>
      <c r="C6451" s="33" t="str">
        <f>VLOOKUP(B6451,lookup!A:D,3,FALSE)</f>
        <v>Non Metropolitan Fire Authorities</v>
      </c>
      <c r="D6451" s="33" t="str">
        <f>VLOOKUP(B6451,lookup!A:D,4,FALSE)</f>
        <v>E31000005</v>
      </c>
      <c r="E6451" s="33" t="s">
        <v>15</v>
      </c>
      <c r="F6451" s="1" t="s">
        <v>219</v>
      </c>
      <c r="G6451" s="33" t="s">
        <v>178</v>
      </c>
      <c r="H6451" s="34">
        <v>0</v>
      </c>
    </row>
    <row r="6452" spans="1:8" x14ac:dyDescent="0.35">
      <c r="A6452" s="33">
        <v>2014</v>
      </c>
      <c r="B6452" s="33" t="s">
        <v>35</v>
      </c>
      <c r="C6452" s="33" t="str">
        <f>VLOOKUP(B6452,lookup!A:D,3,FALSE)</f>
        <v>Non Metropolitan Fire Authorities</v>
      </c>
      <c r="D6452" s="33" t="str">
        <f>VLOOKUP(B6452,lookup!A:D,4,FALSE)</f>
        <v>E31000005</v>
      </c>
      <c r="E6452" s="33" t="s">
        <v>15</v>
      </c>
      <c r="F6452" s="1" t="s">
        <v>219</v>
      </c>
      <c r="G6452" s="33" t="s">
        <v>10</v>
      </c>
      <c r="H6452" s="34">
        <v>0</v>
      </c>
    </row>
    <row r="6453" spans="1:8" x14ac:dyDescent="0.35">
      <c r="A6453" s="33">
        <v>2014</v>
      </c>
      <c r="B6453" s="33" t="s">
        <v>35</v>
      </c>
      <c r="C6453" s="33" t="str">
        <f>VLOOKUP(B6453,lookup!A:D,3,FALSE)</f>
        <v>Non Metropolitan Fire Authorities</v>
      </c>
      <c r="D6453" s="33" t="str">
        <f>VLOOKUP(B6453,lookup!A:D,4,FALSE)</f>
        <v>E31000005</v>
      </c>
      <c r="E6453" s="33" t="s">
        <v>15</v>
      </c>
      <c r="F6453" s="1" t="s">
        <v>219</v>
      </c>
      <c r="G6453" s="33" t="s">
        <v>11</v>
      </c>
      <c r="H6453" s="34">
        <v>0</v>
      </c>
    </row>
    <row r="6454" spans="1:8" x14ac:dyDescent="0.35">
      <c r="A6454" s="33">
        <v>2014</v>
      </c>
      <c r="B6454" s="33" t="s">
        <v>35</v>
      </c>
      <c r="C6454" s="33" t="str">
        <f>VLOOKUP(B6454,lookup!A:D,3,FALSE)</f>
        <v>Non Metropolitan Fire Authorities</v>
      </c>
      <c r="D6454" s="33" t="str">
        <f>VLOOKUP(B6454,lookup!A:D,4,FALSE)</f>
        <v>E31000005</v>
      </c>
      <c r="E6454" s="33" t="s">
        <v>15</v>
      </c>
      <c r="F6454" s="1" t="s">
        <v>219</v>
      </c>
      <c r="G6454" s="33" t="s">
        <v>12</v>
      </c>
      <c r="H6454" s="34">
        <v>1</v>
      </c>
    </row>
    <row r="6455" spans="1:8" x14ac:dyDescent="0.35">
      <c r="A6455" s="33">
        <v>2014</v>
      </c>
      <c r="B6455" s="33" t="s">
        <v>35</v>
      </c>
      <c r="C6455" s="33" t="str">
        <f>VLOOKUP(B6455,lookup!A:D,3,FALSE)</f>
        <v>Non Metropolitan Fire Authorities</v>
      </c>
      <c r="D6455" s="33" t="str">
        <f>VLOOKUP(B6455,lookup!A:D,4,FALSE)</f>
        <v>E31000005</v>
      </c>
      <c r="E6455" s="33" t="s">
        <v>15</v>
      </c>
      <c r="F6455" s="1" t="s">
        <v>219</v>
      </c>
      <c r="G6455" s="33" t="s">
        <v>13</v>
      </c>
      <c r="H6455" s="34">
        <v>0</v>
      </c>
    </row>
    <row r="6456" spans="1:8" x14ac:dyDescent="0.35">
      <c r="A6456" s="33">
        <v>2014</v>
      </c>
      <c r="B6456" s="33" t="s">
        <v>35</v>
      </c>
      <c r="C6456" s="33" t="str">
        <f>VLOOKUP(B6456,lookup!A:D,3,FALSE)</f>
        <v>Non Metropolitan Fire Authorities</v>
      </c>
      <c r="D6456" s="33" t="str">
        <f>VLOOKUP(B6456,lookup!A:D,4,FALSE)</f>
        <v>E31000005</v>
      </c>
      <c r="E6456" s="33" t="s">
        <v>15</v>
      </c>
      <c r="F6456" s="1" t="s">
        <v>219</v>
      </c>
      <c r="G6456" s="33" t="s">
        <v>14</v>
      </c>
      <c r="H6456" s="34">
        <v>10</v>
      </c>
    </row>
    <row r="6457" spans="1:8" x14ac:dyDescent="0.35">
      <c r="A6457" s="33">
        <v>2014</v>
      </c>
      <c r="B6457" s="33" t="s">
        <v>35</v>
      </c>
      <c r="C6457" s="33" t="str">
        <f>VLOOKUP(B6457,lookup!A:D,3,FALSE)</f>
        <v>Non Metropolitan Fire Authorities</v>
      </c>
      <c r="D6457" s="33" t="str">
        <f>VLOOKUP(B6457,lookup!A:D,4,FALSE)</f>
        <v>E31000005</v>
      </c>
      <c r="E6457" s="33" t="s">
        <v>15</v>
      </c>
      <c r="F6457" s="1" t="s">
        <v>219</v>
      </c>
      <c r="G6457" s="33" t="s">
        <v>5</v>
      </c>
      <c r="H6457" s="34">
        <v>11</v>
      </c>
    </row>
    <row r="6458" spans="1:8" x14ac:dyDescent="0.35">
      <c r="A6458" s="33">
        <v>2014</v>
      </c>
      <c r="B6458" s="33" t="s">
        <v>35</v>
      </c>
      <c r="C6458" s="33" t="str">
        <f>VLOOKUP(B6458,lookup!A:D,3,FALSE)</f>
        <v>Non Metropolitan Fire Authorities</v>
      </c>
      <c r="D6458" s="33" t="str">
        <f>VLOOKUP(B6458,lookup!A:D,4,FALSE)</f>
        <v>E31000005</v>
      </c>
      <c r="E6458" s="33" t="s">
        <v>7</v>
      </c>
      <c r="F6458" s="1" t="s">
        <v>252</v>
      </c>
      <c r="G6458" s="33" t="s">
        <v>10</v>
      </c>
      <c r="H6458" s="34">
        <v>0</v>
      </c>
    </row>
    <row r="6459" spans="1:8" x14ac:dyDescent="0.35">
      <c r="A6459" s="33">
        <v>2014</v>
      </c>
      <c r="B6459" s="33" t="s">
        <v>35</v>
      </c>
      <c r="C6459" s="33" t="str">
        <f>VLOOKUP(B6459,lookup!A:D,3,FALSE)</f>
        <v>Non Metropolitan Fire Authorities</v>
      </c>
      <c r="D6459" s="33" t="str">
        <f>VLOOKUP(B6459,lookup!A:D,4,FALSE)</f>
        <v>E31000005</v>
      </c>
      <c r="E6459" s="33" t="s">
        <v>7</v>
      </c>
      <c r="F6459" s="1" t="s">
        <v>252</v>
      </c>
      <c r="G6459" s="33" t="s">
        <v>11</v>
      </c>
      <c r="H6459" s="34">
        <v>0</v>
      </c>
    </row>
    <row r="6460" spans="1:8" x14ac:dyDescent="0.35">
      <c r="A6460" s="33">
        <v>2014</v>
      </c>
      <c r="B6460" s="33" t="s">
        <v>35</v>
      </c>
      <c r="C6460" s="33" t="str">
        <f>VLOOKUP(B6460,lookup!A:D,3,FALSE)</f>
        <v>Non Metropolitan Fire Authorities</v>
      </c>
      <c r="D6460" s="33" t="str">
        <f>VLOOKUP(B6460,lookup!A:D,4,FALSE)</f>
        <v>E31000005</v>
      </c>
      <c r="E6460" s="33" t="s">
        <v>7</v>
      </c>
      <c r="F6460" s="1" t="s">
        <v>252</v>
      </c>
      <c r="G6460" s="33" t="s">
        <v>12</v>
      </c>
      <c r="H6460" s="34">
        <v>25</v>
      </c>
    </row>
    <row r="6461" spans="1:8" x14ac:dyDescent="0.35">
      <c r="A6461" s="33">
        <v>2014</v>
      </c>
      <c r="B6461" s="33" t="s">
        <v>35</v>
      </c>
      <c r="C6461" s="33" t="str">
        <f>VLOOKUP(B6461,lookup!A:D,3,FALSE)</f>
        <v>Non Metropolitan Fire Authorities</v>
      </c>
      <c r="D6461" s="33" t="str">
        <f>VLOOKUP(B6461,lookup!A:D,4,FALSE)</f>
        <v>E31000005</v>
      </c>
      <c r="E6461" s="33" t="s">
        <v>7</v>
      </c>
      <c r="F6461" s="1" t="s">
        <v>252</v>
      </c>
      <c r="G6461" s="33" t="s">
        <v>13</v>
      </c>
      <c r="H6461" s="34">
        <v>63</v>
      </c>
    </row>
    <row r="6462" spans="1:8" x14ac:dyDescent="0.35">
      <c r="A6462" s="33">
        <v>2014</v>
      </c>
      <c r="B6462" s="33" t="s">
        <v>35</v>
      </c>
      <c r="C6462" s="33" t="str">
        <f>VLOOKUP(B6462,lookup!A:D,3,FALSE)</f>
        <v>Non Metropolitan Fire Authorities</v>
      </c>
      <c r="D6462" s="33" t="str">
        <f>VLOOKUP(B6462,lookup!A:D,4,FALSE)</f>
        <v>E31000005</v>
      </c>
      <c r="E6462" s="33" t="s">
        <v>7</v>
      </c>
      <c r="F6462" s="1" t="s">
        <v>252</v>
      </c>
      <c r="G6462" s="33" t="s">
        <v>14</v>
      </c>
      <c r="H6462" s="34">
        <v>201</v>
      </c>
    </row>
    <row r="6463" spans="1:8" x14ac:dyDescent="0.35">
      <c r="A6463" s="33">
        <v>2014</v>
      </c>
      <c r="B6463" s="33" t="s">
        <v>35</v>
      </c>
      <c r="C6463" s="33" t="str">
        <f>VLOOKUP(B6463,lookup!A:D,3,FALSE)</f>
        <v>Non Metropolitan Fire Authorities</v>
      </c>
      <c r="D6463" s="33" t="str">
        <f>VLOOKUP(B6463,lookup!A:D,4,FALSE)</f>
        <v>E31000005</v>
      </c>
      <c r="E6463" s="33" t="s">
        <v>7</v>
      </c>
      <c r="F6463" s="1" t="s">
        <v>252</v>
      </c>
      <c r="G6463" s="33" t="s">
        <v>5</v>
      </c>
      <c r="H6463" s="34">
        <v>289</v>
      </c>
    </row>
    <row r="6464" spans="1:8" x14ac:dyDescent="0.35">
      <c r="A6464" s="33">
        <v>2014</v>
      </c>
      <c r="B6464" s="33" t="s">
        <v>35</v>
      </c>
      <c r="C6464" s="33" t="str">
        <f>VLOOKUP(B6464,lookup!A:D,3,FALSE)</f>
        <v>Non Metropolitan Fire Authorities</v>
      </c>
      <c r="D6464" s="33" t="str">
        <f>VLOOKUP(B6464,lookup!A:D,4,FALSE)</f>
        <v>E31000005</v>
      </c>
      <c r="E6464" s="33" t="s">
        <v>15</v>
      </c>
      <c r="F6464" s="1" t="s">
        <v>252</v>
      </c>
      <c r="G6464" s="33" t="s">
        <v>10</v>
      </c>
      <c r="H6464" s="34">
        <v>0</v>
      </c>
    </row>
    <row r="6465" spans="1:8" x14ac:dyDescent="0.35">
      <c r="A6465" s="33">
        <v>2014</v>
      </c>
      <c r="B6465" s="33" t="s">
        <v>35</v>
      </c>
      <c r="C6465" s="33" t="str">
        <f>VLOOKUP(B6465,lookup!A:D,3,FALSE)</f>
        <v>Non Metropolitan Fire Authorities</v>
      </c>
      <c r="D6465" s="33" t="str">
        <f>VLOOKUP(B6465,lookup!A:D,4,FALSE)</f>
        <v>E31000005</v>
      </c>
      <c r="E6465" s="33" t="s">
        <v>15</v>
      </c>
      <c r="F6465" s="1" t="s">
        <v>252</v>
      </c>
      <c r="G6465" s="33" t="s">
        <v>11</v>
      </c>
      <c r="H6465" s="34">
        <v>0</v>
      </c>
    </row>
    <row r="6466" spans="1:8" x14ac:dyDescent="0.35">
      <c r="A6466" s="33">
        <v>2014</v>
      </c>
      <c r="B6466" s="33" t="s">
        <v>35</v>
      </c>
      <c r="C6466" s="33" t="str">
        <f>VLOOKUP(B6466,lookup!A:D,3,FALSE)</f>
        <v>Non Metropolitan Fire Authorities</v>
      </c>
      <c r="D6466" s="33" t="str">
        <f>VLOOKUP(B6466,lookup!A:D,4,FALSE)</f>
        <v>E31000005</v>
      </c>
      <c r="E6466" s="33" t="s">
        <v>15</v>
      </c>
      <c r="F6466" s="1" t="s">
        <v>252</v>
      </c>
      <c r="G6466" s="33" t="s">
        <v>12</v>
      </c>
      <c r="H6466" s="34">
        <v>0</v>
      </c>
    </row>
    <row r="6467" spans="1:8" x14ac:dyDescent="0.35">
      <c r="A6467" s="33">
        <v>2014</v>
      </c>
      <c r="B6467" s="33" t="s">
        <v>35</v>
      </c>
      <c r="C6467" s="33" t="str">
        <f>VLOOKUP(B6467,lookup!A:D,3,FALSE)</f>
        <v>Non Metropolitan Fire Authorities</v>
      </c>
      <c r="D6467" s="33" t="str">
        <f>VLOOKUP(B6467,lookup!A:D,4,FALSE)</f>
        <v>E31000005</v>
      </c>
      <c r="E6467" s="33" t="s">
        <v>15</v>
      </c>
      <c r="F6467" s="1" t="s">
        <v>252</v>
      </c>
      <c r="G6467" s="33" t="s">
        <v>13</v>
      </c>
      <c r="H6467" s="34">
        <v>1</v>
      </c>
    </row>
    <row r="6468" spans="1:8" x14ac:dyDescent="0.35">
      <c r="A6468" s="33">
        <v>2014</v>
      </c>
      <c r="B6468" s="33" t="s">
        <v>35</v>
      </c>
      <c r="C6468" s="33" t="str">
        <f>VLOOKUP(B6468,lookup!A:D,3,FALSE)</f>
        <v>Non Metropolitan Fire Authorities</v>
      </c>
      <c r="D6468" s="33" t="str">
        <f>VLOOKUP(B6468,lookup!A:D,4,FALSE)</f>
        <v>E31000005</v>
      </c>
      <c r="E6468" s="33" t="s">
        <v>15</v>
      </c>
      <c r="F6468" s="1" t="s">
        <v>252</v>
      </c>
      <c r="G6468" s="33" t="s">
        <v>14</v>
      </c>
      <c r="H6468" s="34">
        <v>12</v>
      </c>
    </row>
    <row r="6469" spans="1:8" x14ac:dyDescent="0.35">
      <c r="A6469" s="33">
        <v>2014</v>
      </c>
      <c r="B6469" s="33" t="s">
        <v>35</v>
      </c>
      <c r="C6469" s="33" t="str">
        <f>VLOOKUP(B6469,lookup!A:D,3,FALSE)</f>
        <v>Non Metropolitan Fire Authorities</v>
      </c>
      <c r="D6469" s="33" t="str">
        <f>VLOOKUP(B6469,lookup!A:D,4,FALSE)</f>
        <v>E31000005</v>
      </c>
      <c r="E6469" s="33" t="s">
        <v>15</v>
      </c>
      <c r="F6469" s="1" t="s">
        <v>252</v>
      </c>
      <c r="G6469" s="33" t="s">
        <v>5</v>
      </c>
      <c r="H6469" s="34">
        <v>13</v>
      </c>
    </row>
    <row r="6470" spans="1:8" x14ac:dyDescent="0.35">
      <c r="A6470" s="33">
        <v>2014</v>
      </c>
      <c r="B6470" s="33" t="s">
        <v>38</v>
      </c>
      <c r="C6470" s="33" t="str">
        <f>VLOOKUP(B6470,lookup!A:D,3,FALSE)</f>
        <v>Non Metropolitan Fire Authorities</v>
      </c>
      <c r="D6470" s="33" t="str">
        <f>VLOOKUP(B6470,lookup!A:D,4,FALSE)</f>
        <v>E31000006</v>
      </c>
      <c r="E6470" s="33" t="s">
        <v>7</v>
      </c>
      <c r="F6470" s="1" t="s">
        <v>219</v>
      </c>
      <c r="G6470" s="33" t="s">
        <v>8</v>
      </c>
      <c r="H6470" s="34">
        <v>3</v>
      </c>
    </row>
    <row r="6471" spans="1:8" x14ac:dyDescent="0.35">
      <c r="A6471" s="33">
        <v>2014</v>
      </c>
      <c r="B6471" s="33" t="s">
        <v>38</v>
      </c>
      <c r="C6471" s="33" t="str">
        <f>VLOOKUP(B6471,lookup!A:D,3,FALSE)</f>
        <v>Non Metropolitan Fire Authorities</v>
      </c>
      <c r="D6471" s="33" t="str">
        <f>VLOOKUP(B6471,lookup!A:D,4,FALSE)</f>
        <v>E31000006</v>
      </c>
      <c r="E6471" s="33" t="s">
        <v>7</v>
      </c>
      <c r="F6471" s="1" t="s">
        <v>219</v>
      </c>
      <c r="G6471" s="33" t="s">
        <v>178</v>
      </c>
      <c r="H6471" s="34">
        <v>3</v>
      </c>
    </row>
    <row r="6472" spans="1:8" x14ac:dyDescent="0.35">
      <c r="A6472" s="33">
        <v>2014</v>
      </c>
      <c r="B6472" s="33" t="s">
        <v>38</v>
      </c>
      <c r="C6472" s="33" t="str">
        <f>VLOOKUP(B6472,lookup!A:D,3,FALSE)</f>
        <v>Non Metropolitan Fire Authorities</v>
      </c>
      <c r="D6472" s="33" t="str">
        <f>VLOOKUP(B6472,lookup!A:D,4,FALSE)</f>
        <v>E31000006</v>
      </c>
      <c r="E6472" s="33" t="s">
        <v>7</v>
      </c>
      <c r="F6472" s="1" t="s">
        <v>219</v>
      </c>
      <c r="G6472" s="33" t="s">
        <v>10</v>
      </c>
      <c r="H6472" s="34">
        <v>10</v>
      </c>
    </row>
    <row r="6473" spans="1:8" x14ac:dyDescent="0.35">
      <c r="A6473" s="33">
        <v>2014</v>
      </c>
      <c r="B6473" s="33" t="s">
        <v>38</v>
      </c>
      <c r="C6473" s="33" t="str">
        <f>VLOOKUP(B6473,lookup!A:D,3,FALSE)</f>
        <v>Non Metropolitan Fire Authorities</v>
      </c>
      <c r="D6473" s="33" t="str">
        <f>VLOOKUP(B6473,lookup!A:D,4,FALSE)</f>
        <v>E31000006</v>
      </c>
      <c r="E6473" s="33" t="s">
        <v>7</v>
      </c>
      <c r="F6473" s="1" t="s">
        <v>219</v>
      </c>
      <c r="G6473" s="33" t="s">
        <v>11</v>
      </c>
      <c r="H6473" s="34">
        <v>31</v>
      </c>
    </row>
    <row r="6474" spans="1:8" x14ac:dyDescent="0.35">
      <c r="A6474" s="33">
        <v>2014</v>
      </c>
      <c r="B6474" s="33" t="s">
        <v>38</v>
      </c>
      <c r="C6474" s="33" t="str">
        <f>VLOOKUP(B6474,lookup!A:D,3,FALSE)</f>
        <v>Non Metropolitan Fire Authorities</v>
      </c>
      <c r="D6474" s="33" t="str">
        <f>VLOOKUP(B6474,lookup!A:D,4,FALSE)</f>
        <v>E31000006</v>
      </c>
      <c r="E6474" s="33" t="s">
        <v>7</v>
      </c>
      <c r="F6474" s="1" t="s">
        <v>219</v>
      </c>
      <c r="G6474" s="33" t="s">
        <v>12</v>
      </c>
      <c r="H6474" s="34">
        <v>66</v>
      </c>
    </row>
    <row r="6475" spans="1:8" x14ac:dyDescent="0.35">
      <c r="A6475" s="33">
        <v>2014</v>
      </c>
      <c r="B6475" s="33" t="s">
        <v>38</v>
      </c>
      <c r="C6475" s="33" t="str">
        <f>VLOOKUP(B6475,lookup!A:D,3,FALSE)</f>
        <v>Non Metropolitan Fire Authorities</v>
      </c>
      <c r="D6475" s="33" t="str">
        <f>VLOOKUP(B6475,lookup!A:D,4,FALSE)</f>
        <v>E31000006</v>
      </c>
      <c r="E6475" s="33" t="s">
        <v>7</v>
      </c>
      <c r="F6475" s="1" t="s">
        <v>219</v>
      </c>
      <c r="G6475" s="33" t="s">
        <v>13</v>
      </c>
      <c r="H6475" s="34">
        <v>66</v>
      </c>
    </row>
    <row r="6476" spans="1:8" x14ac:dyDescent="0.35">
      <c r="A6476" s="33">
        <v>2014</v>
      </c>
      <c r="B6476" s="33" t="s">
        <v>38</v>
      </c>
      <c r="C6476" s="33" t="str">
        <f>VLOOKUP(B6476,lookup!A:D,3,FALSE)</f>
        <v>Non Metropolitan Fire Authorities</v>
      </c>
      <c r="D6476" s="33" t="str">
        <f>VLOOKUP(B6476,lookup!A:D,4,FALSE)</f>
        <v>E31000006</v>
      </c>
      <c r="E6476" s="33" t="s">
        <v>7</v>
      </c>
      <c r="F6476" s="1" t="s">
        <v>219</v>
      </c>
      <c r="G6476" s="33" t="s">
        <v>14</v>
      </c>
      <c r="H6476" s="34">
        <v>267</v>
      </c>
    </row>
    <row r="6477" spans="1:8" x14ac:dyDescent="0.35">
      <c r="A6477" s="33">
        <v>2014</v>
      </c>
      <c r="B6477" s="33" t="s">
        <v>38</v>
      </c>
      <c r="C6477" s="33" t="str">
        <f>VLOOKUP(B6477,lookup!A:D,3,FALSE)</f>
        <v>Non Metropolitan Fire Authorities</v>
      </c>
      <c r="D6477" s="33" t="str">
        <f>VLOOKUP(B6477,lookup!A:D,4,FALSE)</f>
        <v>E31000006</v>
      </c>
      <c r="E6477" s="33" t="s">
        <v>7</v>
      </c>
      <c r="F6477" s="1" t="s">
        <v>219</v>
      </c>
      <c r="G6477" s="33" t="s">
        <v>5</v>
      </c>
      <c r="H6477" s="34">
        <v>446</v>
      </c>
    </row>
    <row r="6478" spans="1:8" x14ac:dyDescent="0.35">
      <c r="A6478" s="33">
        <v>2014</v>
      </c>
      <c r="B6478" s="33" t="s">
        <v>38</v>
      </c>
      <c r="C6478" s="33" t="str">
        <f>VLOOKUP(B6478,lookup!A:D,3,FALSE)</f>
        <v>Non Metropolitan Fire Authorities</v>
      </c>
      <c r="D6478" s="33" t="str">
        <f>VLOOKUP(B6478,lookup!A:D,4,FALSE)</f>
        <v>E31000006</v>
      </c>
      <c r="E6478" s="33" t="s">
        <v>15</v>
      </c>
      <c r="F6478" s="1" t="s">
        <v>219</v>
      </c>
      <c r="G6478" s="33" t="s">
        <v>8</v>
      </c>
      <c r="H6478" s="34">
        <v>0</v>
      </c>
    </row>
    <row r="6479" spans="1:8" x14ac:dyDescent="0.35">
      <c r="A6479" s="33">
        <v>2014</v>
      </c>
      <c r="B6479" s="33" t="s">
        <v>38</v>
      </c>
      <c r="C6479" s="33" t="str">
        <f>VLOOKUP(B6479,lookup!A:D,3,FALSE)</f>
        <v>Non Metropolitan Fire Authorities</v>
      </c>
      <c r="D6479" s="33" t="str">
        <f>VLOOKUP(B6479,lookup!A:D,4,FALSE)</f>
        <v>E31000006</v>
      </c>
      <c r="E6479" s="33" t="s">
        <v>15</v>
      </c>
      <c r="F6479" s="1" t="s">
        <v>219</v>
      </c>
      <c r="G6479" s="33" t="s">
        <v>178</v>
      </c>
      <c r="H6479" s="34">
        <v>0</v>
      </c>
    </row>
    <row r="6480" spans="1:8" x14ac:dyDescent="0.35">
      <c r="A6480" s="33">
        <v>2014</v>
      </c>
      <c r="B6480" s="33" t="s">
        <v>38</v>
      </c>
      <c r="C6480" s="33" t="str">
        <f>VLOOKUP(B6480,lookup!A:D,3,FALSE)</f>
        <v>Non Metropolitan Fire Authorities</v>
      </c>
      <c r="D6480" s="33" t="str">
        <f>VLOOKUP(B6480,lookup!A:D,4,FALSE)</f>
        <v>E31000006</v>
      </c>
      <c r="E6480" s="33" t="s">
        <v>15</v>
      </c>
      <c r="F6480" s="1" t="s">
        <v>219</v>
      </c>
      <c r="G6480" s="33" t="s">
        <v>10</v>
      </c>
      <c r="H6480" s="34">
        <v>0</v>
      </c>
    </row>
    <row r="6481" spans="1:8" x14ac:dyDescent="0.35">
      <c r="A6481" s="33">
        <v>2014</v>
      </c>
      <c r="B6481" s="33" t="s">
        <v>38</v>
      </c>
      <c r="C6481" s="33" t="str">
        <f>VLOOKUP(B6481,lookup!A:D,3,FALSE)</f>
        <v>Non Metropolitan Fire Authorities</v>
      </c>
      <c r="D6481" s="33" t="str">
        <f>VLOOKUP(B6481,lookup!A:D,4,FALSE)</f>
        <v>E31000006</v>
      </c>
      <c r="E6481" s="33" t="s">
        <v>15</v>
      </c>
      <c r="F6481" s="1" t="s">
        <v>219</v>
      </c>
      <c r="G6481" s="33" t="s">
        <v>11</v>
      </c>
      <c r="H6481" s="34">
        <v>3</v>
      </c>
    </row>
    <row r="6482" spans="1:8" x14ac:dyDescent="0.35">
      <c r="A6482" s="33">
        <v>2014</v>
      </c>
      <c r="B6482" s="33" t="s">
        <v>38</v>
      </c>
      <c r="C6482" s="33" t="str">
        <f>VLOOKUP(B6482,lookup!A:D,3,FALSE)</f>
        <v>Non Metropolitan Fire Authorities</v>
      </c>
      <c r="D6482" s="33" t="str">
        <f>VLOOKUP(B6482,lookup!A:D,4,FALSE)</f>
        <v>E31000006</v>
      </c>
      <c r="E6482" s="33" t="s">
        <v>15</v>
      </c>
      <c r="F6482" s="1" t="s">
        <v>219</v>
      </c>
      <c r="G6482" s="33" t="s">
        <v>12</v>
      </c>
      <c r="H6482" s="34">
        <v>1</v>
      </c>
    </row>
    <row r="6483" spans="1:8" x14ac:dyDescent="0.35">
      <c r="A6483" s="33">
        <v>2014</v>
      </c>
      <c r="B6483" s="33" t="s">
        <v>38</v>
      </c>
      <c r="C6483" s="33" t="str">
        <f>VLOOKUP(B6483,lookup!A:D,3,FALSE)</f>
        <v>Non Metropolitan Fire Authorities</v>
      </c>
      <c r="D6483" s="33" t="str">
        <f>VLOOKUP(B6483,lookup!A:D,4,FALSE)</f>
        <v>E31000006</v>
      </c>
      <c r="E6483" s="33" t="s">
        <v>15</v>
      </c>
      <c r="F6483" s="1" t="s">
        <v>219</v>
      </c>
      <c r="G6483" s="33" t="s">
        <v>13</v>
      </c>
      <c r="H6483" s="34">
        <v>1</v>
      </c>
    </row>
    <row r="6484" spans="1:8" x14ac:dyDescent="0.35">
      <c r="A6484" s="33">
        <v>2014</v>
      </c>
      <c r="B6484" s="33" t="s">
        <v>38</v>
      </c>
      <c r="C6484" s="33" t="str">
        <f>VLOOKUP(B6484,lookup!A:D,3,FALSE)</f>
        <v>Non Metropolitan Fire Authorities</v>
      </c>
      <c r="D6484" s="33" t="str">
        <f>VLOOKUP(B6484,lookup!A:D,4,FALSE)</f>
        <v>E31000006</v>
      </c>
      <c r="E6484" s="33" t="s">
        <v>15</v>
      </c>
      <c r="F6484" s="1" t="s">
        <v>219</v>
      </c>
      <c r="G6484" s="33" t="s">
        <v>14</v>
      </c>
      <c r="H6484" s="34">
        <v>10</v>
      </c>
    </row>
    <row r="6485" spans="1:8" x14ac:dyDescent="0.35">
      <c r="A6485" s="33">
        <v>2014</v>
      </c>
      <c r="B6485" s="33" t="s">
        <v>38</v>
      </c>
      <c r="C6485" s="33" t="str">
        <f>VLOOKUP(B6485,lookup!A:D,3,FALSE)</f>
        <v>Non Metropolitan Fire Authorities</v>
      </c>
      <c r="D6485" s="33" t="str">
        <f>VLOOKUP(B6485,lookup!A:D,4,FALSE)</f>
        <v>E31000006</v>
      </c>
      <c r="E6485" s="33" t="s">
        <v>15</v>
      </c>
      <c r="F6485" s="1" t="s">
        <v>219</v>
      </c>
      <c r="G6485" s="33" t="s">
        <v>5</v>
      </c>
      <c r="H6485" s="34">
        <v>15</v>
      </c>
    </row>
    <row r="6486" spans="1:8" x14ac:dyDescent="0.35">
      <c r="A6486" s="33">
        <v>2014</v>
      </c>
      <c r="B6486" s="33" t="s">
        <v>38</v>
      </c>
      <c r="C6486" s="33" t="str">
        <f>VLOOKUP(B6486,lookup!A:D,3,FALSE)</f>
        <v>Non Metropolitan Fire Authorities</v>
      </c>
      <c r="D6486" s="33" t="str">
        <f>VLOOKUP(B6486,lookup!A:D,4,FALSE)</f>
        <v>E31000006</v>
      </c>
      <c r="E6486" s="33" t="s">
        <v>7</v>
      </c>
      <c r="F6486" s="1" t="s">
        <v>252</v>
      </c>
      <c r="G6486" s="33" t="s">
        <v>10</v>
      </c>
      <c r="H6486" s="34">
        <v>0</v>
      </c>
    </row>
    <row r="6487" spans="1:8" x14ac:dyDescent="0.35">
      <c r="A6487" s="33">
        <v>2014</v>
      </c>
      <c r="B6487" s="33" t="s">
        <v>38</v>
      </c>
      <c r="C6487" s="33" t="str">
        <f>VLOOKUP(B6487,lookup!A:D,3,FALSE)</f>
        <v>Non Metropolitan Fire Authorities</v>
      </c>
      <c r="D6487" s="33" t="str">
        <f>VLOOKUP(B6487,lookup!A:D,4,FALSE)</f>
        <v>E31000006</v>
      </c>
      <c r="E6487" s="33" t="s">
        <v>7</v>
      </c>
      <c r="F6487" s="1" t="s">
        <v>252</v>
      </c>
      <c r="G6487" s="33" t="s">
        <v>11</v>
      </c>
      <c r="H6487" s="34">
        <v>0</v>
      </c>
    </row>
    <row r="6488" spans="1:8" x14ac:dyDescent="0.35">
      <c r="A6488" s="33">
        <v>2014</v>
      </c>
      <c r="B6488" s="33" t="s">
        <v>38</v>
      </c>
      <c r="C6488" s="33" t="str">
        <f>VLOOKUP(B6488,lookup!A:D,3,FALSE)</f>
        <v>Non Metropolitan Fire Authorities</v>
      </c>
      <c r="D6488" s="33" t="str">
        <f>VLOOKUP(B6488,lookup!A:D,4,FALSE)</f>
        <v>E31000006</v>
      </c>
      <c r="E6488" s="33" t="s">
        <v>7</v>
      </c>
      <c r="F6488" s="1" t="s">
        <v>252</v>
      </c>
      <c r="G6488" s="33" t="s">
        <v>12</v>
      </c>
      <c r="H6488" s="34">
        <v>14</v>
      </c>
    </row>
    <row r="6489" spans="1:8" x14ac:dyDescent="0.35">
      <c r="A6489" s="33">
        <v>2014</v>
      </c>
      <c r="B6489" s="33" t="s">
        <v>38</v>
      </c>
      <c r="C6489" s="33" t="str">
        <f>VLOOKUP(B6489,lookup!A:D,3,FALSE)</f>
        <v>Non Metropolitan Fire Authorities</v>
      </c>
      <c r="D6489" s="33" t="str">
        <f>VLOOKUP(B6489,lookup!A:D,4,FALSE)</f>
        <v>E31000006</v>
      </c>
      <c r="E6489" s="33" t="s">
        <v>7</v>
      </c>
      <c r="F6489" s="1" t="s">
        <v>252</v>
      </c>
      <c r="G6489" s="33" t="s">
        <v>13</v>
      </c>
      <c r="H6489" s="34">
        <v>30</v>
      </c>
    </row>
    <row r="6490" spans="1:8" x14ac:dyDescent="0.35">
      <c r="A6490" s="33">
        <v>2014</v>
      </c>
      <c r="B6490" s="33" t="s">
        <v>38</v>
      </c>
      <c r="C6490" s="33" t="str">
        <f>VLOOKUP(B6490,lookup!A:D,3,FALSE)</f>
        <v>Non Metropolitan Fire Authorities</v>
      </c>
      <c r="D6490" s="33" t="str">
        <f>VLOOKUP(B6490,lookup!A:D,4,FALSE)</f>
        <v>E31000006</v>
      </c>
      <c r="E6490" s="33" t="s">
        <v>7</v>
      </c>
      <c r="F6490" s="1" t="s">
        <v>252</v>
      </c>
      <c r="G6490" s="33" t="s">
        <v>14</v>
      </c>
      <c r="H6490" s="34">
        <v>173</v>
      </c>
    </row>
    <row r="6491" spans="1:8" x14ac:dyDescent="0.35">
      <c r="A6491" s="33">
        <v>2014</v>
      </c>
      <c r="B6491" s="33" t="s">
        <v>38</v>
      </c>
      <c r="C6491" s="33" t="str">
        <f>VLOOKUP(B6491,lookup!A:D,3,FALSE)</f>
        <v>Non Metropolitan Fire Authorities</v>
      </c>
      <c r="D6491" s="33" t="str">
        <f>VLOOKUP(B6491,lookup!A:D,4,FALSE)</f>
        <v>E31000006</v>
      </c>
      <c r="E6491" s="33" t="s">
        <v>7</v>
      </c>
      <c r="F6491" s="1" t="s">
        <v>252</v>
      </c>
      <c r="G6491" s="33" t="s">
        <v>5</v>
      </c>
      <c r="H6491" s="34">
        <v>217</v>
      </c>
    </row>
    <row r="6492" spans="1:8" x14ac:dyDescent="0.35">
      <c r="A6492" s="33">
        <v>2014</v>
      </c>
      <c r="B6492" s="33" t="s">
        <v>38</v>
      </c>
      <c r="C6492" s="33" t="str">
        <f>VLOOKUP(B6492,lookup!A:D,3,FALSE)</f>
        <v>Non Metropolitan Fire Authorities</v>
      </c>
      <c r="D6492" s="33" t="str">
        <f>VLOOKUP(B6492,lookup!A:D,4,FALSE)</f>
        <v>E31000006</v>
      </c>
      <c r="E6492" s="33" t="s">
        <v>15</v>
      </c>
      <c r="F6492" s="1" t="s">
        <v>252</v>
      </c>
      <c r="G6492" s="33" t="s">
        <v>10</v>
      </c>
      <c r="H6492" s="34">
        <v>0</v>
      </c>
    </row>
    <row r="6493" spans="1:8" x14ac:dyDescent="0.35">
      <c r="A6493" s="33">
        <v>2014</v>
      </c>
      <c r="B6493" s="33" t="s">
        <v>38</v>
      </c>
      <c r="C6493" s="33" t="str">
        <f>VLOOKUP(B6493,lookup!A:D,3,FALSE)</f>
        <v>Non Metropolitan Fire Authorities</v>
      </c>
      <c r="D6493" s="33" t="str">
        <f>VLOOKUP(B6493,lookup!A:D,4,FALSE)</f>
        <v>E31000006</v>
      </c>
      <c r="E6493" s="33" t="s">
        <v>15</v>
      </c>
      <c r="F6493" s="1" t="s">
        <v>252</v>
      </c>
      <c r="G6493" s="33" t="s">
        <v>11</v>
      </c>
      <c r="H6493" s="34">
        <v>0</v>
      </c>
    </row>
    <row r="6494" spans="1:8" x14ac:dyDescent="0.35">
      <c r="A6494" s="33">
        <v>2014</v>
      </c>
      <c r="B6494" s="33" t="s">
        <v>38</v>
      </c>
      <c r="C6494" s="33" t="str">
        <f>VLOOKUP(B6494,lookup!A:D,3,FALSE)</f>
        <v>Non Metropolitan Fire Authorities</v>
      </c>
      <c r="D6494" s="33" t="str">
        <f>VLOOKUP(B6494,lookup!A:D,4,FALSE)</f>
        <v>E31000006</v>
      </c>
      <c r="E6494" s="33" t="s">
        <v>15</v>
      </c>
      <c r="F6494" s="1" t="s">
        <v>252</v>
      </c>
      <c r="G6494" s="33" t="s">
        <v>12</v>
      </c>
      <c r="H6494" s="34">
        <v>0</v>
      </c>
    </row>
    <row r="6495" spans="1:8" x14ac:dyDescent="0.35">
      <c r="A6495" s="33">
        <v>2014</v>
      </c>
      <c r="B6495" s="33" t="s">
        <v>38</v>
      </c>
      <c r="C6495" s="33" t="str">
        <f>VLOOKUP(B6495,lookup!A:D,3,FALSE)</f>
        <v>Non Metropolitan Fire Authorities</v>
      </c>
      <c r="D6495" s="33" t="str">
        <f>VLOOKUP(B6495,lookup!A:D,4,FALSE)</f>
        <v>E31000006</v>
      </c>
      <c r="E6495" s="33" t="s">
        <v>15</v>
      </c>
      <c r="F6495" s="1" t="s">
        <v>252</v>
      </c>
      <c r="G6495" s="33" t="s">
        <v>13</v>
      </c>
      <c r="H6495" s="34">
        <v>0</v>
      </c>
    </row>
    <row r="6496" spans="1:8" x14ac:dyDescent="0.35">
      <c r="A6496" s="33">
        <v>2014</v>
      </c>
      <c r="B6496" s="33" t="s">
        <v>38</v>
      </c>
      <c r="C6496" s="33" t="str">
        <f>VLOOKUP(B6496,lookup!A:D,3,FALSE)</f>
        <v>Non Metropolitan Fire Authorities</v>
      </c>
      <c r="D6496" s="33" t="str">
        <f>VLOOKUP(B6496,lookup!A:D,4,FALSE)</f>
        <v>E31000006</v>
      </c>
      <c r="E6496" s="33" t="s">
        <v>15</v>
      </c>
      <c r="F6496" s="1" t="s">
        <v>252</v>
      </c>
      <c r="G6496" s="33" t="s">
        <v>14</v>
      </c>
      <c r="H6496" s="34">
        <v>8</v>
      </c>
    </row>
    <row r="6497" spans="1:8" x14ac:dyDescent="0.35">
      <c r="A6497" s="33">
        <v>2014</v>
      </c>
      <c r="B6497" s="33" t="s">
        <v>38</v>
      </c>
      <c r="C6497" s="33" t="str">
        <f>VLOOKUP(B6497,lookup!A:D,3,FALSE)</f>
        <v>Non Metropolitan Fire Authorities</v>
      </c>
      <c r="D6497" s="33" t="str">
        <f>VLOOKUP(B6497,lookup!A:D,4,FALSE)</f>
        <v>E31000006</v>
      </c>
      <c r="E6497" s="33" t="s">
        <v>15</v>
      </c>
      <c r="F6497" s="1" t="s">
        <v>252</v>
      </c>
      <c r="G6497" s="33" t="s">
        <v>5</v>
      </c>
      <c r="H6497" s="34">
        <v>8</v>
      </c>
    </row>
    <row r="6498" spans="1:8" x14ac:dyDescent="0.35">
      <c r="A6498" s="33">
        <v>2014</v>
      </c>
      <c r="B6498" s="33" t="s">
        <v>41</v>
      </c>
      <c r="C6498" s="33" t="str">
        <f>VLOOKUP(B6498,lookup!A:D,3,FALSE)</f>
        <v>Non Metropolitan Fire Authorities</v>
      </c>
      <c r="D6498" s="33" t="str">
        <f>VLOOKUP(B6498,lookup!A:D,4,FALSE)</f>
        <v>E31000007</v>
      </c>
      <c r="E6498" s="33" t="s">
        <v>7</v>
      </c>
      <c r="F6498" s="1" t="s">
        <v>219</v>
      </c>
      <c r="G6498" s="33" t="s">
        <v>8</v>
      </c>
      <c r="H6498" s="34">
        <v>1</v>
      </c>
    </row>
    <row r="6499" spans="1:8" x14ac:dyDescent="0.35">
      <c r="A6499" s="33">
        <v>2014</v>
      </c>
      <c r="B6499" s="33" t="s">
        <v>41</v>
      </c>
      <c r="C6499" s="33" t="str">
        <f>VLOOKUP(B6499,lookup!A:D,3,FALSE)</f>
        <v>Non Metropolitan Fire Authorities</v>
      </c>
      <c r="D6499" s="33" t="str">
        <f>VLOOKUP(B6499,lookup!A:D,4,FALSE)</f>
        <v>E31000007</v>
      </c>
      <c r="E6499" s="33" t="s">
        <v>7</v>
      </c>
      <c r="F6499" s="1" t="s">
        <v>219</v>
      </c>
      <c r="G6499" s="33" t="s">
        <v>178</v>
      </c>
      <c r="H6499" s="34">
        <v>3</v>
      </c>
    </row>
    <row r="6500" spans="1:8" x14ac:dyDescent="0.35">
      <c r="A6500" s="33">
        <v>2014</v>
      </c>
      <c r="B6500" s="33" t="s">
        <v>41</v>
      </c>
      <c r="C6500" s="33" t="str">
        <f>VLOOKUP(B6500,lookup!A:D,3,FALSE)</f>
        <v>Non Metropolitan Fire Authorities</v>
      </c>
      <c r="D6500" s="33" t="str">
        <f>VLOOKUP(B6500,lookup!A:D,4,FALSE)</f>
        <v>E31000007</v>
      </c>
      <c r="E6500" s="33" t="s">
        <v>7</v>
      </c>
      <c r="F6500" s="1" t="s">
        <v>219</v>
      </c>
      <c r="G6500" s="33" t="s">
        <v>10</v>
      </c>
      <c r="H6500" s="34">
        <v>6</v>
      </c>
    </row>
    <row r="6501" spans="1:8" x14ac:dyDescent="0.35">
      <c r="A6501" s="33">
        <v>2014</v>
      </c>
      <c r="B6501" s="33" t="s">
        <v>41</v>
      </c>
      <c r="C6501" s="33" t="str">
        <f>VLOOKUP(B6501,lookup!A:D,3,FALSE)</f>
        <v>Non Metropolitan Fire Authorities</v>
      </c>
      <c r="D6501" s="33" t="str">
        <f>VLOOKUP(B6501,lookup!A:D,4,FALSE)</f>
        <v>E31000007</v>
      </c>
      <c r="E6501" s="33" t="s">
        <v>7</v>
      </c>
      <c r="F6501" s="1" t="s">
        <v>219</v>
      </c>
      <c r="G6501" s="33" t="s">
        <v>11</v>
      </c>
      <c r="H6501" s="34">
        <v>11</v>
      </c>
    </row>
    <row r="6502" spans="1:8" x14ac:dyDescent="0.35">
      <c r="A6502" s="33">
        <v>2014</v>
      </c>
      <c r="B6502" s="33" t="s">
        <v>41</v>
      </c>
      <c r="C6502" s="33" t="str">
        <f>VLOOKUP(B6502,lookup!A:D,3,FALSE)</f>
        <v>Non Metropolitan Fire Authorities</v>
      </c>
      <c r="D6502" s="33" t="str">
        <f>VLOOKUP(B6502,lookup!A:D,4,FALSE)</f>
        <v>E31000007</v>
      </c>
      <c r="E6502" s="33" t="s">
        <v>7</v>
      </c>
      <c r="F6502" s="1" t="s">
        <v>219</v>
      </c>
      <c r="G6502" s="33" t="s">
        <v>12</v>
      </c>
      <c r="H6502" s="34">
        <v>50</v>
      </c>
    </row>
    <row r="6503" spans="1:8" x14ac:dyDescent="0.35">
      <c r="A6503" s="33">
        <v>2014</v>
      </c>
      <c r="B6503" s="33" t="s">
        <v>41</v>
      </c>
      <c r="C6503" s="33" t="str">
        <f>VLOOKUP(B6503,lookup!A:D,3,FALSE)</f>
        <v>Non Metropolitan Fire Authorities</v>
      </c>
      <c r="D6503" s="33" t="str">
        <f>VLOOKUP(B6503,lookup!A:D,4,FALSE)</f>
        <v>E31000007</v>
      </c>
      <c r="E6503" s="33" t="s">
        <v>7</v>
      </c>
      <c r="F6503" s="1" t="s">
        <v>219</v>
      </c>
      <c r="G6503" s="33" t="s">
        <v>13</v>
      </c>
      <c r="H6503" s="34">
        <v>71</v>
      </c>
    </row>
    <row r="6504" spans="1:8" x14ac:dyDescent="0.35">
      <c r="A6504" s="33">
        <v>2014</v>
      </c>
      <c r="B6504" s="33" t="s">
        <v>41</v>
      </c>
      <c r="C6504" s="33" t="str">
        <f>VLOOKUP(B6504,lookup!A:D,3,FALSE)</f>
        <v>Non Metropolitan Fire Authorities</v>
      </c>
      <c r="D6504" s="33" t="str">
        <f>VLOOKUP(B6504,lookup!A:D,4,FALSE)</f>
        <v>E31000007</v>
      </c>
      <c r="E6504" s="33" t="s">
        <v>7</v>
      </c>
      <c r="F6504" s="1" t="s">
        <v>219</v>
      </c>
      <c r="G6504" s="33" t="s">
        <v>14</v>
      </c>
      <c r="H6504" s="34">
        <v>261</v>
      </c>
    </row>
    <row r="6505" spans="1:8" x14ac:dyDescent="0.35">
      <c r="A6505" s="33">
        <v>2014</v>
      </c>
      <c r="B6505" s="33" t="s">
        <v>41</v>
      </c>
      <c r="C6505" s="33" t="str">
        <f>VLOOKUP(B6505,lookup!A:D,3,FALSE)</f>
        <v>Non Metropolitan Fire Authorities</v>
      </c>
      <c r="D6505" s="33" t="str">
        <f>VLOOKUP(B6505,lookup!A:D,4,FALSE)</f>
        <v>E31000007</v>
      </c>
      <c r="E6505" s="33" t="s">
        <v>7</v>
      </c>
      <c r="F6505" s="1" t="s">
        <v>219</v>
      </c>
      <c r="G6505" s="33" t="s">
        <v>5</v>
      </c>
      <c r="H6505" s="34">
        <v>403</v>
      </c>
    </row>
    <row r="6506" spans="1:8" x14ac:dyDescent="0.35">
      <c r="A6506" s="33">
        <v>2014</v>
      </c>
      <c r="B6506" s="33" t="s">
        <v>41</v>
      </c>
      <c r="C6506" s="33" t="str">
        <f>VLOOKUP(B6506,lookup!A:D,3,FALSE)</f>
        <v>Non Metropolitan Fire Authorities</v>
      </c>
      <c r="D6506" s="33" t="str">
        <f>VLOOKUP(B6506,lookup!A:D,4,FALSE)</f>
        <v>E31000007</v>
      </c>
      <c r="E6506" s="33" t="s">
        <v>15</v>
      </c>
      <c r="F6506" s="1" t="s">
        <v>219</v>
      </c>
      <c r="G6506" s="33" t="s">
        <v>8</v>
      </c>
      <c r="H6506" s="34">
        <v>0</v>
      </c>
    </row>
    <row r="6507" spans="1:8" x14ac:dyDescent="0.35">
      <c r="A6507" s="33">
        <v>2014</v>
      </c>
      <c r="B6507" s="33" t="s">
        <v>41</v>
      </c>
      <c r="C6507" s="33" t="str">
        <f>VLOOKUP(B6507,lookup!A:D,3,FALSE)</f>
        <v>Non Metropolitan Fire Authorities</v>
      </c>
      <c r="D6507" s="33" t="str">
        <f>VLOOKUP(B6507,lookup!A:D,4,FALSE)</f>
        <v>E31000007</v>
      </c>
      <c r="E6507" s="33" t="s">
        <v>15</v>
      </c>
      <c r="F6507" s="1" t="s">
        <v>219</v>
      </c>
      <c r="G6507" s="33" t="s">
        <v>178</v>
      </c>
      <c r="H6507" s="34">
        <v>0</v>
      </c>
    </row>
    <row r="6508" spans="1:8" x14ac:dyDescent="0.35">
      <c r="A6508" s="33">
        <v>2014</v>
      </c>
      <c r="B6508" s="33" t="s">
        <v>41</v>
      </c>
      <c r="C6508" s="33" t="str">
        <f>VLOOKUP(B6508,lookup!A:D,3,FALSE)</f>
        <v>Non Metropolitan Fire Authorities</v>
      </c>
      <c r="D6508" s="33" t="str">
        <f>VLOOKUP(B6508,lookup!A:D,4,FALSE)</f>
        <v>E31000007</v>
      </c>
      <c r="E6508" s="33" t="s">
        <v>15</v>
      </c>
      <c r="F6508" s="1" t="s">
        <v>219</v>
      </c>
      <c r="G6508" s="33" t="s">
        <v>10</v>
      </c>
      <c r="H6508" s="34">
        <v>0</v>
      </c>
    </row>
    <row r="6509" spans="1:8" x14ac:dyDescent="0.35">
      <c r="A6509" s="33">
        <v>2014</v>
      </c>
      <c r="B6509" s="33" t="s">
        <v>41</v>
      </c>
      <c r="C6509" s="33" t="str">
        <f>VLOOKUP(B6509,lookup!A:D,3,FALSE)</f>
        <v>Non Metropolitan Fire Authorities</v>
      </c>
      <c r="D6509" s="33" t="str">
        <f>VLOOKUP(B6509,lookup!A:D,4,FALSE)</f>
        <v>E31000007</v>
      </c>
      <c r="E6509" s="33" t="s">
        <v>15</v>
      </c>
      <c r="F6509" s="1" t="s">
        <v>219</v>
      </c>
      <c r="G6509" s="33" t="s">
        <v>11</v>
      </c>
      <c r="H6509" s="34">
        <v>0</v>
      </c>
    </row>
    <row r="6510" spans="1:8" x14ac:dyDescent="0.35">
      <c r="A6510" s="33">
        <v>2014</v>
      </c>
      <c r="B6510" s="33" t="s">
        <v>41</v>
      </c>
      <c r="C6510" s="33" t="str">
        <f>VLOOKUP(B6510,lookup!A:D,3,FALSE)</f>
        <v>Non Metropolitan Fire Authorities</v>
      </c>
      <c r="D6510" s="33" t="str">
        <f>VLOOKUP(B6510,lookup!A:D,4,FALSE)</f>
        <v>E31000007</v>
      </c>
      <c r="E6510" s="33" t="s">
        <v>15</v>
      </c>
      <c r="F6510" s="1" t="s">
        <v>219</v>
      </c>
      <c r="G6510" s="33" t="s">
        <v>12</v>
      </c>
      <c r="H6510" s="34">
        <v>0</v>
      </c>
    </row>
    <row r="6511" spans="1:8" x14ac:dyDescent="0.35">
      <c r="A6511" s="33">
        <v>2014</v>
      </c>
      <c r="B6511" s="33" t="s">
        <v>41</v>
      </c>
      <c r="C6511" s="33" t="str">
        <f>VLOOKUP(B6511,lookup!A:D,3,FALSE)</f>
        <v>Non Metropolitan Fire Authorities</v>
      </c>
      <c r="D6511" s="33" t="str">
        <f>VLOOKUP(B6511,lookup!A:D,4,FALSE)</f>
        <v>E31000007</v>
      </c>
      <c r="E6511" s="33" t="s">
        <v>15</v>
      </c>
      <c r="F6511" s="1" t="s">
        <v>219</v>
      </c>
      <c r="G6511" s="33" t="s">
        <v>13</v>
      </c>
      <c r="H6511" s="34">
        <v>3</v>
      </c>
    </row>
    <row r="6512" spans="1:8" x14ac:dyDescent="0.35">
      <c r="A6512" s="33">
        <v>2014</v>
      </c>
      <c r="B6512" s="33" t="s">
        <v>41</v>
      </c>
      <c r="C6512" s="33" t="str">
        <f>VLOOKUP(B6512,lookup!A:D,3,FALSE)</f>
        <v>Non Metropolitan Fire Authorities</v>
      </c>
      <c r="D6512" s="33" t="str">
        <f>VLOOKUP(B6512,lookup!A:D,4,FALSE)</f>
        <v>E31000007</v>
      </c>
      <c r="E6512" s="33" t="s">
        <v>15</v>
      </c>
      <c r="F6512" s="1" t="s">
        <v>219</v>
      </c>
      <c r="G6512" s="33" t="s">
        <v>14</v>
      </c>
      <c r="H6512" s="34">
        <v>14</v>
      </c>
    </row>
    <row r="6513" spans="1:8" x14ac:dyDescent="0.35">
      <c r="A6513" s="33">
        <v>2014</v>
      </c>
      <c r="B6513" s="33" t="s">
        <v>41</v>
      </c>
      <c r="C6513" s="33" t="str">
        <f>VLOOKUP(B6513,lookup!A:D,3,FALSE)</f>
        <v>Non Metropolitan Fire Authorities</v>
      </c>
      <c r="D6513" s="33" t="str">
        <f>VLOOKUP(B6513,lookup!A:D,4,FALSE)</f>
        <v>E31000007</v>
      </c>
      <c r="E6513" s="33" t="s">
        <v>15</v>
      </c>
      <c r="F6513" s="1" t="s">
        <v>219</v>
      </c>
      <c r="G6513" s="33" t="s">
        <v>5</v>
      </c>
      <c r="H6513" s="34">
        <v>17</v>
      </c>
    </row>
    <row r="6514" spans="1:8" x14ac:dyDescent="0.35">
      <c r="A6514" s="33">
        <v>2014</v>
      </c>
      <c r="B6514" s="33" t="s">
        <v>41</v>
      </c>
      <c r="C6514" s="33" t="str">
        <f>VLOOKUP(B6514,lookup!A:D,3,FALSE)</f>
        <v>Non Metropolitan Fire Authorities</v>
      </c>
      <c r="D6514" s="33" t="str">
        <f>VLOOKUP(B6514,lookup!A:D,4,FALSE)</f>
        <v>E31000007</v>
      </c>
      <c r="E6514" s="33" t="s">
        <v>7</v>
      </c>
      <c r="F6514" s="1" t="s">
        <v>252</v>
      </c>
      <c r="G6514" s="33" t="s">
        <v>10</v>
      </c>
      <c r="H6514" s="34">
        <v>0</v>
      </c>
    </row>
    <row r="6515" spans="1:8" x14ac:dyDescent="0.35">
      <c r="A6515" s="33">
        <v>2014</v>
      </c>
      <c r="B6515" s="33" t="s">
        <v>41</v>
      </c>
      <c r="C6515" s="33" t="str">
        <f>VLOOKUP(B6515,lookup!A:D,3,FALSE)</f>
        <v>Non Metropolitan Fire Authorities</v>
      </c>
      <c r="D6515" s="33" t="str">
        <f>VLOOKUP(B6515,lookup!A:D,4,FALSE)</f>
        <v>E31000007</v>
      </c>
      <c r="E6515" s="33" t="s">
        <v>7</v>
      </c>
      <c r="F6515" s="1" t="s">
        <v>252</v>
      </c>
      <c r="G6515" s="33" t="s">
        <v>11</v>
      </c>
      <c r="H6515" s="34">
        <v>0</v>
      </c>
    </row>
    <row r="6516" spans="1:8" x14ac:dyDescent="0.35">
      <c r="A6516" s="33">
        <v>2014</v>
      </c>
      <c r="B6516" s="33" t="s">
        <v>41</v>
      </c>
      <c r="C6516" s="33" t="str">
        <f>VLOOKUP(B6516,lookup!A:D,3,FALSE)</f>
        <v>Non Metropolitan Fire Authorities</v>
      </c>
      <c r="D6516" s="33" t="str">
        <f>VLOOKUP(B6516,lookup!A:D,4,FALSE)</f>
        <v>E31000007</v>
      </c>
      <c r="E6516" s="33" t="s">
        <v>7</v>
      </c>
      <c r="F6516" s="1" t="s">
        <v>252</v>
      </c>
      <c r="G6516" s="33" t="s">
        <v>12</v>
      </c>
      <c r="H6516" s="34">
        <v>4</v>
      </c>
    </row>
    <row r="6517" spans="1:8" x14ac:dyDescent="0.35">
      <c r="A6517" s="33">
        <v>2014</v>
      </c>
      <c r="B6517" s="33" t="s">
        <v>41</v>
      </c>
      <c r="C6517" s="33" t="str">
        <f>VLOOKUP(B6517,lookup!A:D,3,FALSE)</f>
        <v>Non Metropolitan Fire Authorities</v>
      </c>
      <c r="D6517" s="33" t="str">
        <f>VLOOKUP(B6517,lookup!A:D,4,FALSE)</f>
        <v>E31000007</v>
      </c>
      <c r="E6517" s="33" t="s">
        <v>7</v>
      </c>
      <c r="F6517" s="1" t="s">
        <v>252</v>
      </c>
      <c r="G6517" s="33" t="s">
        <v>13</v>
      </c>
      <c r="H6517" s="34">
        <v>6</v>
      </c>
    </row>
    <row r="6518" spans="1:8" x14ac:dyDescent="0.35">
      <c r="A6518" s="33">
        <v>2014</v>
      </c>
      <c r="B6518" s="33" t="s">
        <v>41</v>
      </c>
      <c r="C6518" s="33" t="str">
        <f>VLOOKUP(B6518,lookup!A:D,3,FALSE)</f>
        <v>Non Metropolitan Fire Authorities</v>
      </c>
      <c r="D6518" s="33" t="str">
        <f>VLOOKUP(B6518,lookup!A:D,4,FALSE)</f>
        <v>E31000007</v>
      </c>
      <c r="E6518" s="33" t="s">
        <v>7</v>
      </c>
      <c r="F6518" s="1" t="s">
        <v>252</v>
      </c>
      <c r="G6518" s="33" t="s">
        <v>14</v>
      </c>
      <c r="H6518" s="34">
        <v>63</v>
      </c>
    </row>
    <row r="6519" spans="1:8" x14ac:dyDescent="0.35">
      <c r="A6519" s="33">
        <v>2014</v>
      </c>
      <c r="B6519" s="33" t="s">
        <v>41</v>
      </c>
      <c r="C6519" s="33" t="str">
        <f>VLOOKUP(B6519,lookup!A:D,3,FALSE)</f>
        <v>Non Metropolitan Fire Authorities</v>
      </c>
      <c r="D6519" s="33" t="str">
        <f>VLOOKUP(B6519,lookup!A:D,4,FALSE)</f>
        <v>E31000007</v>
      </c>
      <c r="E6519" s="33" t="s">
        <v>7</v>
      </c>
      <c r="F6519" s="1" t="s">
        <v>252</v>
      </c>
      <c r="G6519" s="33" t="s">
        <v>5</v>
      </c>
      <c r="H6519" s="34">
        <v>73</v>
      </c>
    </row>
    <row r="6520" spans="1:8" x14ac:dyDescent="0.35">
      <c r="A6520" s="33">
        <v>2014</v>
      </c>
      <c r="B6520" s="33" t="s">
        <v>41</v>
      </c>
      <c r="C6520" s="33" t="str">
        <f>VLOOKUP(B6520,lookup!A:D,3,FALSE)</f>
        <v>Non Metropolitan Fire Authorities</v>
      </c>
      <c r="D6520" s="33" t="str">
        <f>VLOOKUP(B6520,lookup!A:D,4,FALSE)</f>
        <v>E31000007</v>
      </c>
      <c r="E6520" s="33" t="s">
        <v>15</v>
      </c>
      <c r="F6520" s="1" t="s">
        <v>252</v>
      </c>
      <c r="G6520" s="33" t="s">
        <v>10</v>
      </c>
      <c r="H6520" s="34">
        <v>0</v>
      </c>
    </row>
    <row r="6521" spans="1:8" x14ac:dyDescent="0.35">
      <c r="A6521" s="33">
        <v>2014</v>
      </c>
      <c r="B6521" s="33" t="s">
        <v>41</v>
      </c>
      <c r="C6521" s="33" t="str">
        <f>VLOOKUP(B6521,lookup!A:D,3,FALSE)</f>
        <v>Non Metropolitan Fire Authorities</v>
      </c>
      <c r="D6521" s="33" t="str">
        <f>VLOOKUP(B6521,lookup!A:D,4,FALSE)</f>
        <v>E31000007</v>
      </c>
      <c r="E6521" s="33" t="s">
        <v>15</v>
      </c>
      <c r="F6521" s="1" t="s">
        <v>252</v>
      </c>
      <c r="G6521" s="33" t="s">
        <v>11</v>
      </c>
      <c r="H6521" s="34">
        <v>0</v>
      </c>
    </row>
    <row r="6522" spans="1:8" x14ac:dyDescent="0.35">
      <c r="A6522" s="33">
        <v>2014</v>
      </c>
      <c r="B6522" s="33" t="s">
        <v>41</v>
      </c>
      <c r="C6522" s="33" t="str">
        <f>VLOOKUP(B6522,lookup!A:D,3,FALSE)</f>
        <v>Non Metropolitan Fire Authorities</v>
      </c>
      <c r="D6522" s="33" t="str">
        <f>VLOOKUP(B6522,lookup!A:D,4,FALSE)</f>
        <v>E31000007</v>
      </c>
      <c r="E6522" s="33" t="s">
        <v>15</v>
      </c>
      <c r="F6522" s="1" t="s">
        <v>252</v>
      </c>
      <c r="G6522" s="33" t="s">
        <v>12</v>
      </c>
      <c r="H6522" s="34">
        <v>0</v>
      </c>
    </row>
    <row r="6523" spans="1:8" x14ac:dyDescent="0.35">
      <c r="A6523" s="33">
        <v>2014</v>
      </c>
      <c r="B6523" s="33" t="s">
        <v>41</v>
      </c>
      <c r="C6523" s="33" t="str">
        <f>VLOOKUP(B6523,lookup!A:D,3,FALSE)</f>
        <v>Non Metropolitan Fire Authorities</v>
      </c>
      <c r="D6523" s="33" t="str">
        <f>VLOOKUP(B6523,lookup!A:D,4,FALSE)</f>
        <v>E31000007</v>
      </c>
      <c r="E6523" s="33" t="s">
        <v>15</v>
      </c>
      <c r="F6523" s="1" t="s">
        <v>252</v>
      </c>
      <c r="G6523" s="33" t="s">
        <v>13</v>
      </c>
      <c r="H6523" s="34">
        <v>0</v>
      </c>
    </row>
    <row r="6524" spans="1:8" x14ac:dyDescent="0.35">
      <c r="A6524" s="33">
        <v>2014</v>
      </c>
      <c r="B6524" s="33" t="s">
        <v>41</v>
      </c>
      <c r="C6524" s="33" t="str">
        <f>VLOOKUP(B6524,lookup!A:D,3,FALSE)</f>
        <v>Non Metropolitan Fire Authorities</v>
      </c>
      <c r="D6524" s="33" t="str">
        <f>VLOOKUP(B6524,lookup!A:D,4,FALSE)</f>
        <v>E31000007</v>
      </c>
      <c r="E6524" s="33" t="s">
        <v>15</v>
      </c>
      <c r="F6524" s="1" t="s">
        <v>252</v>
      </c>
      <c r="G6524" s="33" t="s">
        <v>14</v>
      </c>
      <c r="H6524" s="34">
        <v>2</v>
      </c>
    </row>
    <row r="6525" spans="1:8" x14ac:dyDescent="0.35">
      <c r="A6525" s="33">
        <v>2014</v>
      </c>
      <c r="B6525" s="33" t="s">
        <v>41</v>
      </c>
      <c r="C6525" s="33" t="str">
        <f>VLOOKUP(B6525,lookup!A:D,3,FALSE)</f>
        <v>Non Metropolitan Fire Authorities</v>
      </c>
      <c r="D6525" s="33" t="str">
        <f>VLOOKUP(B6525,lookup!A:D,4,FALSE)</f>
        <v>E31000007</v>
      </c>
      <c r="E6525" s="33" t="s">
        <v>15</v>
      </c>
      <c r="F6525" s="1" t="s">
        <v>252</v>
      </c>
      <c r="G6525" s="33" t="s">
        <v>5</v>
      </c>
      <c r="H6525" s="34">
        <v>2</v>
      </c>
    </row>
    <row r="6526" spans="1:8" x14ac:dyDescent="0.35">
      <c r="A6526" s="33">
        <v>2014</v>
      </c>
      <c r="B6526" s="33" t="s">
        <v>44</v>
      </c>
      <c r="C6526" s="33" t="str">
        <f>VLOOKUP(B6526,lookup!A:D,3,FALSE)</f>
        <v>Non Metropolitan Fire Authorities</v>
      </c>
      <c r="D6526" s="33" t="str">
        <f>VLOOKUP(B6526,lookup!A:D,4,FALSE)</f>
        <v>E31000008</v>
      </c>
      <c r="E6526" s="33" t="s">
        <v>7</v>
      </c>
      <c r="F6526" s="1" t="s">
        <v>219</v>
      </c>
      <c r="G6526" s="33" t="s">
        <v>8</v>
      </c>
      <c r="H6526" s="34">
        <v>3</v>
      </c>
    </row>
    <row r="6527" spans="1:8" x14ac:dyDescent="0.35">
      <c r="A6527" s="33">
        <v>2014</v>
      </c>
      <c r="B6527" s="33" t="s">
        <v>44</v>
      </c>
      <c r="C6527" s="33" t="str">
        <f>VLOOKUP(B6527,lookup!A:D,3,FALSE)</f>
        <v>Non Metropolitan Fire Authorities</v>
      </c>
      <c r="D6527" s="33" t="str">
        <f>VLOOKUP(B6527,lookup!A:D,4,FALSE)</f>
        <v>E31000008</v>
      </c>
      <c r="E6527" s="33" t="s">
        <v>7</v>
      </c>
      <c r="F6527" s="1" t="s">
        <v>219</v>
      </c>
      <c r="G6527" s="33" t="s">
        <v>178</v>
      </c>
      <c r="H6527" s="34">
        <v>4</v>
      </c>
    </row>
    <row r="6528" spans="1:8" x14ac:dyDescent="0.35">
      <c r="A6528" s="33">
        <v>2014</v>
      </c>
      <c r="B6528" s="33" t="s">
        <v>44</v>
      </c>
      <c r="C6528" s="33" t="str">
        <f>VLOOKUP(B6528,lookup!A:D,3,FALSE)</f>
        <v>Non Metropolitan Fire Authorities</v>
      </c>
      <c r="D6528" s="33" t="str">
        <f>VLOOKUP(B6528,lookup!A:D,4,FALSE)</f>
        <v>E31000008</v>
      </c>
      <c r="E6528" s="33" t="s">
        <v>7</v>
      </c>
      <c r="F6528" s="1" t="s">
        <v>219</v>
      </c>
      <c r="G6528" s="33" t="s">
        <v>10</v>
      </c>
      <c r="H6528" s="34">
        <v>10</v>
      </c>
    </row>
    <row r="6529" spans="1:8" x14ac:dyDescent="0.35">
      <c r="A6529" s="33">
        <v>2014</v>
      </c>
      <c r="B6529" s="33" t="s">
        <v>44</v>
      </c>
      <c r="C6529" s="33" t="str">
        <f>VLOOKUP(B6529,lookup!A:D,3,FALSE)</f>
        <v>Non Metropolitan Fire Authorities</v>
      </c>
      <c r="D6529" s="33" t="str">
        <f>VLOOKUP(B6529,lookup!A:D,4,FALSE)</f>
        <v>E31000008</v>
      </c>
      <c r="E6529" s="33" t="s">
        <v>7</v>
      </c>
      <c r="F6529" s="1" t="s">
        <v>219</v>
      </c>
      <c r="G6529" s="33" t="s">
        <v>11</v>
      </c>
      <c r="H6529" s="34">
        <v>13</v>
      </c>
    </row>
    <row r="6530" spans="1:8" x14ac:dyDescent="0.35">
      <c r="A6530" s="33">
        <v>2014</v>
      </c>
      <c r="B6530" s="33" t="s">
        <v>44</v>
      </c>
      <c r="C6530" s="33" t="str">
        <f>VLOOKUP(B6530,lookup!A:D,3,FALSE)</f>
        <v>Non Metropolitan Fire Authorities</v>
      </c>
      <c r="D6530" s="33" t="str">
        <f>VLOOKUP(B6530,lookup!A:D,4,FALSE)</f>
        <v>E31000008</v>
      </c>
      <c r="E6530" s="33" t="s">
        <v>7</v>
      </c>
      <c r="F6530" s="1" t="s">
        <v>219</v>
      </c>
      <c r="G6530" s="33" t="s">
        <v>12</v>
      </c>
      <c r="H6530" s="34">
        <v>41</v>
      </c>
    </row>
    <row r="6531" spans="1:8" x14ac:dyDescent="0.35">
      <c r="A6531" s="33">
        <v>2014</v>
      </c>
      <c r="B6531" s="33" t="s">
        <v>44</v>
      </c>
      <c r="C6531" s="33" t="str">
        <f>VLOOKUP(B6531,lookup!A:D,3,FALSE)</f>
        <v>Non Metropolitan Fire Authorities</v>
      </c>
      <c r="D6531" s="33" t="str">
        <f>VLOOKUP(B6531,lookup!A:D,4,FALSE)</f>
        <v>E31000008</v>
      </c>
      <c r="E6531" s="33" t="s">
        <v>7</v>
      </c>
      <c r="F6531" s="1" t="s">
        <v>219</v>
      </c>
      <c r="G6531" s="33" t="s">
        <v>13</v>
      </c>
      <c r="H6531" s="34">
        <v>23</v>
      </c>
    </row>
    <row r="6532" spans="1:8" x14ac:dyDescent="0.35">
      <c r="A6532" s="33">
        <v>2014</v>
      </c>
      <c r="B6532" s="33" t="s">
        <v>44</v>
      </c>
      <c r="C6532" s="33" t="str">
        <f>VLOOKUP(B6532,lookup!A:D,3,FALSE)</f>
        <v>Non Metropolitan Fire Authorities</v>
      </c>
      <c r="D6532" s="33" t="str">
        <f>VLOOKUP(B6532,lookup!A:D,4,FALSE)</f>
        <v>E31000008</v>
      </c>
      <c r="E6532" s="33" t="s">
        <v>7</v>
      </c>
      <c r="F6532" s="1" t="s">
        <v>219</v>
      </c>
      <c r="G6532" s="33" t="s">
        <v>14</v>
      </c>
      <c r="H6532" s="34">
        <v>109</v>
      </c>
    </row>
    <row r="6533" spans="1:8" x14ac:dyDescent="0.35">
      <c r="A6533" s="33">
        <v>2014</v>
      </c>
      <c r="B6533" s="33" t="s">
        <v>44</v>
      </c>
      <c r="C6533" s="33" t="str">
        <f>VLOOKUP(B6533,lookup!A:D,3,FALSE)</f>
        <v>Non Metropolitan Fire Authorities</v>
      </c>
      <c r="D6533" s="33" t="str">
        <f>VLOOKUP(B6533,lookup!A:D,4,FALSE)</f>
        <v>E31000008</v>
      </c>
      <c r="E6533" s="33" t="s">
        <v>7</v>
      </c>
      <c r="F6533" s="1" t="s">
        <v>219</v>
      </c>
      <c r="G6533" s="33" t="s">
        <v>5</v>
      </c>
      <c r="H6533" s="34">
        <v>203</v>
      </c>
    </row>
    <row r="6534" spans="1:8" x14ac:dyDescent="0.35">
      <c r="A6534" s="33">
        <v>2014</v>
      </c>
      <c r="B6534" s="33" t="s">
        <v>44</v>
      </c>
      <c r="C6534" s="33" t="str">
        <f>VLOOKUP(B6534,lookup!A:D,3,FALSE)</f>
        <v>Non Metropolitan Fire Authorities</v>
      </c>
      <c r="D6534" s="33" t="str">
        <f>VLOOKUP(B6534,lookup!A:D,4,FALSE)</f>
        <v>E31000008</v>
      </c>
      <c r="E6534" s="33" t="s">
        <v>15</v>
      </c>
      <c r="F6534" s="1" t="s">
        <v>219</v>
      </c>
      <c r="G6534" s="33" t="s">
        <v>8</v>
      </c>
      <c r="H6534" s="34">
        <v>0</v>
      </c>
    </row>
    <row r="6535" spans="1:8" x14ac:dyDescent="0.35">
      <c r="A6535" s="33">
        <v>2014</v>
      </c>
      <c r="B6535" s="33" t="s">
        <v>44</v>
      </c>
      <c r="C6535" s="33" t="str">
        <f>VLOOKUP(B6535,lookup!A:D,3,FALSE)</f>
        <v>Non Metropolitan Fire Authorities</v>
      </c>
      <c r="D6535" s="33" t="str">
        <f>VLOOKUP(B6535,lookup!A:D,4,FALSE)</f>
        <v>E31000008</v>
      </c>
      <c r="E6535" s="33" t="s">
        <v>15</v>
      </c>
      <c r="F6535" s="1" t="s">
        <v>219</v>
      </c>
      <c r="G6535" s="33" t="s">
        <v>178</v>
      </c>
      <c r="H6535" s="34">
        <v>0</v>
      </c>
    </row>
    <row r="6536" spans="1:8" x14ac:dyDescent="0.35">
      <c r="A6536" s="33">
        <v>2014</v>
      </c>
      <c r="B6536" s="33" t="s">
        <v>44</v>
      </c>
      <c r="C6536" s="33" t="str">
        <f>VLOOKUP(B6536,lookup!A:D,3,FALSE)</f>
        <v>Non Metropolitan Fire Authorities</v>
      </c>
      <c r="D6536" s="33" t="str">
        <f>VLOOKUP(B6536,lookup!A:D,4,FALSE)</f>
        <v>E31000008</v>
      </c>
      <c r="E6536" s="33" t="s">
        <v>15</v>
      </c>
      <c r="F6536" s="1" t="s">
        <v>219</v>
      </c>
      <c r="G6536" s="33" t="s">
        <v>10</v>
      </c>
      <c r="H6536" s="34">
        <v>0</v>
      </c>
    </row>
    <row r="6537" spans="1:8" x14ac:dyDescent="0.35">
      <c r="A6537" s="33">
        <v>2014</v>
      </c>
      <c r="B6537" s="33" t="s">
        <v>44</v>
      </c>
      <c r="C6537" s="33" t="str">
        <f>VLOOKUP(B6537,lookup!A:D,3,FALSE)</f>
        <v>Non Metropolitan Fire Authorities</v>
      </c>
      <c r="D6537" s="33" t="str">
        <f>VLOOKUP(B6537,lookup!A:D,4,FALSE)</f>
        <v>E31000008</v>
      </c>
      <c r="E6537" s="33" t="s">
        <v>15</v>
      </c>
      <c r="F6537" s="1" t="s">
        <v>219</v>
      </c>
      <c r="G6537" s="33" t="s">
        <v>11</v>
      </c>
      <c r="H6537" s="34">
        <v>1</v>
      </c>
    </row>
    <row r="6538" spans="1:8" x14ac:dyDescent="0.35">
      <c r="A6538" s="33">
        <v>2014</v>
      </c>
      <c r="B6538" s="33" t="s">
        <v>44</v>
      </c>
      <c r="C6538" s="33" t="str">
        <f>VLOOKUP(B6538,lookup!A:D,3,FALSE)</f>
        <v>Non Metropolitan Fire Authorities</v>
      </c>
      <c r="D6538" s="33" t="str">
        <f>VLOOKUP(B6538,lookup!A:D,4,FALSE)</f>
        <v>E31000008</v>
      </c>
      <c r="E6538" s="33" t="s">
        <v>15</v>
      </c>
      <c r="F6538" s="1" t="s">
        <v>219</v>
      </c>
      <c r="G6538" s="33" t="s">
        <v>12</v>
      </c>
      <c r="H6538" s="34">
        <v>2</v>
      </c>
    </row>
    <row r="6539" spans="1:8" x14ac:dyDescent="0.35">
      <c r="A6539" s="33">
        <v>2014</v>
      </c>
      <c r="B6539" s="33" t="s">
        <v>44</v>
      </c>
      <c r="C6539" s="33" t="str">
        <f>VLOOKUP(B6539,lookup!A:D,3,FALSE)</f>
        <v>Non Metropolitan Fire Authorities</v>
      </c>
      <c r="D6539" s="33" t="str">
        <f>VLOOKUP(B6539,lookup!A:D,4,FALSE)</f>
        <v>E31000008</v>
      </c>
      <c r="E6539" s="33" t="s">
        <v>15</v>
      </c>
      <c r="F6539" s="1" t="s">
        <v>219</v>
      </c>
      <c r="G6539" s="33" t="s">
        <v>13</v>
      </c>
      <c r="H6539" s="34">
        <v>2</v>
      </c>
    </row>
    <row r="6540" spans="1:8" x14ac:dyDescent="0.35">
      <c r="A6540" s="33">
        <v>2014</v>
      </c>
      <c r="B6540" s="33" t="s">
        <v>44</v>
      </c>
      <c r="C6540" s="33" t="str">
        <f>VLOOKUP(B6540,lookup!A:D,3,FALSE)</f>
        <v>Non Metropolitan Fire Authorities</v>
      </c>
      <c r="D6540" s="33" t="str">
        <f>VLOOKUP(B6540,lookup!A:D,4,FALSE)</f>
        <v>E31000008</v>
      </c>
      <c r="E6540" s="33" t="s">
        <v>15</v>
      </c>
      <c r="F6540" s="1" t="s">
        <v>219</v>
      </c>
      <c r="G6540" s="33" t="s">
        <v>14</v>
      </c>
      <c r="H6540" s="34">
        <v>5</v>
      </c>
    </row>
    <row r="6541" spans="1:8" x14ac:dyDescent="0.35">
      <c r="A6541" s="33">
        <v>2014</v>
      </c>
      <c r="B6541" s="33" t="s">
        <v>44</v>
      </c>
      <c r="C6541" s="33" t="str">
        <f>VLOOKUP(B6541,lookup!A:D,3,FALSE)</f>
        <v>Non Metropolitan Fire Authorities</v>
      </c>
      <c r="D6541" s="33" t="str">
        <f>VLOOKUP(B6541,lookup!A:D,4,FALSE)</f>
        <v>E31000008</v>
      </c>
      <c r="E6541" s="33" t="s">
        <v>15</v>
      </c>
      <c r="F6541" s="1" t="s">
        <v>219</v>
      </c>
      <c r="G6541" s="33" t="s">
        <v>5</v>
      </c>
      <c r="H6541" s="34">
        <v>10</v>
      </c>
    </row>
    <row r="6542" spans="1:8" x14ac:dyDescent="0.35">
      <c r="A6542" s="33">
        <v>2014</v>
      </c>
      <c r="B6542" s="33" t="s">
        <v>44</v>
      </c>
      <c r="C6542" s="33" t="str">
        <f>VLOOKUP(B6542,lookup!A:D,3,FALSE)</f>
        <v>Non Metropolitan Fire Authorities</v>
      </c>
      <c r="D6542" s="33" t="str">
        <f>VLOOKUP(B6542,lookup!A:D,4,FALSE)</f>
        <v>E31000008</v>
      </c>
      <c r="E6542" s="33" t="s">
        <v>7</v>
      </c>
      <c r="F6542" s="1" t="s">
        <v>252</v>
      </c>
      <c r="G6542" s="33" t="s">
        <v>10</v>
      </c>
      <c r="H6542" s="34">
        <v>0</v>
      </c>
    </row>
    <row r="6543" spans="1:8" x14ac:dyDescent="0.35">
      <c r="A6543" s="33">
        <v>2014</v>
      </c>
      <c r="B6543" s="33" t="s">
        <v>44</v>
      </c>
      <c r="C6543" s="33" t="str">
        <f>VLOOKUP(B6543,lookup!A:D,3,FALSE)</f>
        <v>Non Metropolitan Fire Authorities</v>
      </c>
      <c r="D6543" s="33" t="str">
        <f>VLOOKUP(B6543,lookup!A:D,4,FALSE)</f>
        <v>E31000008</v>
      </c>
      <c r="E6543" s="33" t="s">
        <v>7</v>
      </c>
      <c r="F6543" s="1" t="s">
        <v>252</v>
      </c>
      <c r="G6543" s="33" t="s">
        <v>11</v>
      </c>
      <c r="H6543" s="34">
        <v>23</v>
      </c>
    </row>
    <row r="6544" spans="1:8" x14ac:dyDescent="0.35">
      <c r="A6544" s="33">
        <v>2014</v>
      </c>
      <c r="B6544" s="33" t="s">
        <v>44</v>
      </c>
      <c r="C6544" s="33" t="str">
        <f>VLOOKUP(B6544,lookup!A:D,3,FALSE)</f>
        <v>Non Metropolitan Fire Authorities</v>
      </c>
      <c r="D6544" s="33" t="str">
        <f>VLOOKUP(B6544,lookup!A:D,4,FALSE)</f>
        <v>E31000008</v>
      </c>
      <c r="E6544" s="33" t="s">
        <v>7</v>
      </c>
      <c r="F6544" s="1" t="s">
        <v>252</v>
      </c>
      <c r="G6544" s="33" t="s">
        <v>12</v>
      </c>
      <c r="H6544" s="34">
        <v>35</v>
      </c>
    </row>
    <row r="6545" spans="1:8" x14ac:dyDescent="0.35">
      <c r="A6545" s="33">
        <v>2014</v>
      </c>
      <c r="B6545" s="33" t="s">
        <v>44</v>
      </c>
      <c r="C6545" s="33" t="str">
        <f>VLOOKUP(B6545,lookup!A:D,3,FALSE)</f>
        <v>Non Metropolitan Fire Authorities</v>
      </c>
      <c r="D6545" s="33" t="str">
        <f>VLOOKUP(B6545,lookup!A:D,4,FALSE)</f>
        <v>E31000008</v>
      </c>
      <c r="E6545" s="33" t="s">
        <v>7</v>
      </c>
      <c r="F6545" s="1" t="s">
        <v>252</v>
      </c>
      <c r="G6545" s="33" t="s">
        <v>13</v>
      </c>
      <c r="H6545" s="34">
        <v>55</v>
      </c>
    </row>
    <row r="6546" spans="1:8" x14ac:dyDescent="0.35">
      <c r="A6546" s="33">
        <v>2014</v>
      </c>
      <c r="B6546" s="33" t="s">
        <v>44</v>
      </c>
      <c r="C6546" s="33" t="str">
        <f>VLOOKUP(B6546,lookup!A:D,3,FALSE)</f>
        <v>Non Metropolitan Fire Authorities</v>
      </c>
      <c r="D6546" s="33" t="str">
        <f>VLOOKUP(B6546,lookup!A:D,4,FALSE)</f>
        <v>E31000008</v>
      </c>
      <c r="E6546" s="33" t="s">
        <v>7</v>
      </c>
      <c r="F6546" s="1" t="s">
        <v>252</v>
      </c>
      <c r="G6546" s="33" t="s">
        <v>14</v>
      </c>
      <c r="H6546" s="34">
        <v>296</v>
      </c>
    </row>
    <row r="6547" spans="1:8" x14ac:dyDescent="0.35">
      <c r="A6547" s="33">
        <v>2014</v>
      </c>
      <c r="B6547" s="33" t="s">
        <v>44</v>
      </c>
      <c r="C6547" s="33" t="str">
        <f>VLOOKUP(B6547,lookup!A:D,3,FALSE)</f>
        <v>Non Metropolitan Fire Authorities</v>
      </c>
      <c r="D6547" s="33" t="str">
        <f>VLOOKUP(B6547,lookup!A:D,4,FALSE)</f>
        <v>E31000008</v>
      </c>
      <c r="E6547" s="33" t="s">
        <v>7</v>
      </c>
      <c r="F6547" s="1" t="s">
        <v>252</v>
      </c>
      <c r="G6547" s="33" t="s">
        <v>5</v>
      </c>
      <c r="H6547" s="34">
        <v>409</v>
      </c>
    </row>
    <row r="6548" spans="1:8" x14ac:dyDescent="0.35">
      <c r="A6548" s="33">
        <v>2014</v>
      </c>
      <c r="B6548" s="33" t="s">
        <v>44</v>
      </c>
      <c r="C6548" s="33" t="str">
        <f>VLOOKUP(B6548,lookup!A:D,3,FALSE)</f>
        <v>Non Metropolitan Fire Authorities</v>
      </c>
      <c r="D6548" s="33" t="str">
        <f>VLOOKUP(B6548,lookup!A:D,4,FALSE)</f>
        <v>E31000008</v>
      </c>
      <c r="E6548" s="33" t="s">
        <v>15</v>
      </c>
      <c r="F6548" s="1" t="s">
        <v>252</v>
      </c>
      <c r="G6548" s="33" t="s">
        <v>10</v>
      </c>
      <c r="H6548" s="34">
        <v>0</v>
      </c>
    </row>
    <row r="6549" spans="1:8" x14ac:dyDescent="0.35">
      <c r="A6549" s="33">
        <v>2014</v>
      </c>
      <c r="B6549" s="33" t="s">
        <v>44</v>
      </c>
      <c r="C6549" s="33" t="str">
        <f>VLOOKUP(B6549,lookup!A:D,3,FALSE)</f>
        <v>Non Metropolitan Fire Authorities</v>
      </c>
      <c r="D6549" s="33" t="str">
        <f>VLOOKUP(B6549,lookup!A:D,4,FALSE)</f>
        <v>E31000008</v>
      </c>
      <c r="E6549" s="33" t="s">
        <v>15</v>
      </c>
      <c r="F6549" s="1" t="s">
        <v>252</v>
      </c>
      <c r="G6549" s="33" t="s">
        <v>11</v>
      </c>
      <c r="H6549" s="34">
        <v>0</v>
      </c>
    </row>
    <row r="6550" spans="1:8" x14ac:dyDescent="0.35">
      <c r="A6550" s="33">
        <v>2014</v>
      </c>
      <c r="B6550" s="33" t="s">
        <v>44</v>
      </c>
      <c r="C6550" s="33" t="str">
        <f>VLOOKUP(B6550,lookup!A:D,3,FALSE)</f>
        <v>Non Metropolitan Fire Authorities</v>
      </c>
      <c r="D6550" s="33" t="str">
        <f>VLOOKUP(B6550,lookup!A:D,4,FALSE)</f>
        <v>E31000008</v>
      </c>
      <c r="E6550" s="33" t="s">
        <v>15</v>
      </c>
      <c r="F6550" s="1" t="s">
        <v>252</v>
      </c>
      <c r="G6550" s="33" t="s">
        <v>12</v>
      </c>
      <c r="H6550" s="34">
        <v>0</v>
      </c>
    </row>
    <row r="6551" spans="1:8" x14ac:dyDescent="0.35">
      <c r="A6551" s="33">
        <v>2014</v>
      </c>
      <c r="B6551" s="33" t="s">
        <v>44</v>
      </c>
      <c r="C6551" s="33" t="str">
        <f>VLOOKUP(B6551,lookup!A:D,3,FALSE)</f>
        <v>Non Metropolitan Fire Authorities</v>
      </c>
      <c r="D6551" s="33" t="str">
        <f>VLOOKUP(B6551,lookup!A:D,4,FALSE)</f>
        <v>E31000008</v>
      </c>
      <c r="E6551" s="33" t="s">
        <v>15</v>
      </c>
      <c r="F6551" s="1" t="s">
        <v>252</v>
      </c>
      <c r="G6551" s="33" t="s">
        <v>13</v>
      </c>
      <c r="H6551" s="34">
        <v>0</v>
      </c>
    </row>
    <row r="6552" spans="1:8" x14ac:dyDescent="0.35">
      <c r="A6552" s="33">
        <v>2014</v>
      </c>
      <c r="B6552" s="33" t="s">
        <v>44</v>
      </c>
      <c r="C6552" s="33" t="str">
        <f>VLOOKUP(B6552,lookup!A:D,3,FALSE)</f>
        <v>Non Metropolitan Fire Authorities</v>
      </c>
      <c r="D6552" s="33" t="str">
        <f>VLOOKUP(B6552,lookup!A:D,4,FALSE)</f>
        <v>E31000008</v>
      </c>
      <c r="E6552" s="33" t="s">
        <v>15</v>
      </c>
      <c r="F6552" s="1" t="s">
        <v>252</v>
      </c>
      <c r="G6552" s="33" t="s">
        <v>14</v>
      </c>
      <c r="H6552" s="34">
        <v>3</v>
      </c>
    </row>
    <row r="6553" spans="1:8" x14ac:dyDescent="0.35">
      <c r="A6553" s="33">
        <v>2014</v>
      </c>
      <c r="B6553" s="33" t="s">
        <v>44</v>
      </c>
      <c r="C6553" s="33" t="str">
        <f>VLOOKUP(B6553,lookup!A:D,3,FALSE)</f>
        <v>Non Metropolitan Fire Authorities</v>
      </c>
      <c r="D6553" s="33" t="str">
        <f>VLOOKUP(B6553,lookup!A:D,4,FALSE)</f>
        <v>E31000008</v>
      </c>
      <c r="E6553" s="33" t="s">
        <v>15</v>
      </c>
      <c r="F6553" s="1" t="s">
        <v>252</v>
      </c>
      <c r="G6553" s="33" t="s">
        <v>5</v>
      </c>
      <c r="H6553" s="34">
        <v>3</v>
      </c>
    </row>
    <row r="6554" spans="1:8" x14ac:dyDescent="0.35">
      <c r="A6554" s="33">
        <v>2014</v>
      </c>
      <c r="B6554" s="33" t="s">
        <v>47</v>
      </c>
      <c r="C6554" s="33" t="str">
        <f>VLOOKUP(B6554,lookup!A:D,3,FALSE)</f>
        <v>Non Metropolitan Fire Authorities</v>
      </c>
      <c r="D6554" s="33" t="str">
        <f>VLOOKUP(B6554,lookup!A:D,4,FALSE)</f>
        <v>E31000009</v>
      </c>
      <c r="E6554" s="33" t="s">
        <v>7</v>
      </c>
      <c r="F6554" s="1" t="s">
        <v>219</v>
      </c>
      <c r="G6554" s="33" t="s">
        <v>8</v>
      </c>
      <c r="H6554" s="34">
        <v>2</v>
      </c>
    </row>
    <row r="6555" spans="1:8" x14ac:dyDescent="0.35">
      <c r="A6555" s="33">
        <v>2014</v>
      </c>
      <c r="B6555" s="33" t="s">
        <v>47</v>
      </c>
      <c r="C6555" s="33" t="str">
        <f>VLOOKUP(B6555,lookup!A:D,3,FALSE)</f>
        <v>Non Metropolitan Fire Authorities</v>
      </c>
      <c r="D6555" s="33" t="str">
        <f>VLOOKUP(B6555,lookup!A:D,4,FALSE)</f>
        <v>E31000009</v>
      </c>
      <c r="E6555" s="33" t="s">
        <v>7</v>
      </c>
      <c r="F6555" s="1" t="s">
        <v>219</v>
      </c>
      <c r="G6555" s="33" t="s">
        <v>178</v>
      </c>
      <c r="H6555" s="34">
        <v>4</v>
      </c>
    </row>
    <row r="6556" spans="1:8" x14ac:dyDescent="0.35">
      <c r="A6556" s="33">
        <v>2014</v>
      </c>
      <c r="B6556" s="33" t="s">
        <v>47</v>
      </c>
      <c r="C6556" s="33" t="str">
        <f>VLOOKUP(B6556,lookup!A:D,3,FALSE)</f>
        <v>Non Metropolitan Fire Authorities</v>
      </c>
      <c r="D6556" s="33" t="str">
        <f>VLOOKUP(B6556,lookup!A:D,4,FALSE)</f>
        <v>E31000009</v>
      </c>
      <c r="E6556" s="33" t="s">
        <v>7</v>
      </c>
      <c r="F6556" s="1" t="s">
        <v>219</v>
      </c>
      <c r="G6556" s="33" t="s">
        <v>10</v>
      </c>
      <c r="H6556" s="34">
        <v>8</v>
      </c>
    </row>
    <row r="6557" spans="1:8" x14ac:dyDescent="0.35">
      <c r="A6557" s="33">
        <v>2014</v>
      </c>
      <c r="B6557" s="33" t="s">
        <v>47</v>
      </c>
      <c r="C6557" s="33" t="str">
        <f>VLOOKUP(B6557,lookup!A:D,3,FALSE)</f>
        <v>Non Metropolitan Fire Authorities</v>
      </c>
      <c r="D6557" s="33" t="str">
        <f>VLOOKUP(B6557,lookup!A:D,4,FALSE)</f>
        <v>E31000009</v>
      </c>
      <c r="E6557" s="33" t="s">
        <v>7</v>
      </c>
      <c r="F6557" s="1" t="s">
        <v>219</v>
      </c>
      <c r="G6557" s="33" t="s">
        <v>11</v>
      </c>
      <c r="H6557" s="34">
        <v>14</v>
      </c>
    </row>
    <row r="6558" spans="1:8" x14ac:dyDescent="0.35">
      <c r="A6558" s="33">
        <v>2014</v>
      </c>
      <c r="B6558" s="33" t="s">
        <v>47</v>
      </c>
      <c r="C6558" s="33" t="str">
        <f>VLOOKUP(B6558,lookup!A:D,3,FALSE)</f>
        <v>Non Metropolitan Fire Authorities</v>
      </c>
      <c r="D6558" s="33" t="str">
        <f>VLOOKUP(B6558,lookup!A:D,4,FALSE)</f>
        <v>E31000009</v>
      </c>
      <c r="E6558" s="33" t="s">
        <v>7</v>
      </c>
      <c r="F6558" s="1" t="s">
        <v>219</v>
      </c>
      <c r="G6558" s="33" t="s">
        <v>12</v>
      </c>
      <c r="H6558" s="34">
        <v>22</v>
      </c>
    </row>
    <row r="6559" spans="1:8" x14ac:dyDescent="0.35">
      <c r="A6559" s="33">
        <v>2014</v>
      </c>
      <c r="B6559" s="33" t="s">
        <v>47</v>
      </c>
      <c r="C6559" s="33" t="str">
        <f>VLOOKUP(B6559,lookup!A:D,3,FALSE)</f>
        <v>Non Metropolitan Fire Authorities</v>
      </c>
      <c r="D6559" s="33" t="str">
        <f>VLOOKUP(B6559,lookup!A:D,4,FALSE)</f>
        <v>E31000009</v>
      </c>
      <c r="E6559" s="33" t="s">
        <v>7</v>
      </c>
      <c r="F6559" s="1" t="s">
        <v>219</v>
      </c>
      <c r="G6559" s="33" t="s">
        <v>13</v>
      </c>
      <c r="H6559" s="34">
        <v>34</v>
      </c>
    </row>
    <row r="6560" spans="1:8" x14ac:dyDescent="0.35">
      <c r="A6560" s="33">
        <v>2014</v>
      </c>
      <c r="B6560" s="33" t="s">
        <v>47</v>
      </c>
      <c r="C6560" s="33" t="str">
        <f>VLOOKUP(B6560,lookup!A:D,3,FALSE)</f>
        <v>Non Metropolitan Fire Authorities</v>
      </c>
      <c r="D6560" s="33" t="str">
        <f>VLOOKUP(B6560,lookup!A:D,4,FALSE)</f>
        <v>E31000009</v>
      </c>
      <c r="E6560" s="33" t="s">
        <v>7</v>
      </c>
      <c r="F6560" s="1" t="s">
        <v>219</v>
      </c>
      <c r="G6560" s="33" t="s">
        <v>14</v>
      </c>
      <c r="H6560" s="34">
        <v>116</v>
      </c>
    </row>
    <row r="6561" spans="1:8" x14ac:dyDescent="0.35">
      <c r="A6561" s="33">
        <v>2014</v>
      </c>
      <c r="B6561" s="33" t="s">
        <v>47</v>
      </c>
      <c r="C6561" s="33" t="str">
        <f>VLOOKUP(B6561,lookup!A:D,3,FALSE)</f>
        <v>Non Metropolitan Fire Authorities</v>
      </c>
      <c r="D6561" s="33" t="str">
        <f>VLOOKUP(B6561,lookup!A:D,4,FALSE)</f>
        <v>E31000009</v>
      </c>
      <c r="E6561" s="33" t="s">
        <v>7</v>
      </c>
      <c r="F6561" s="1" t="s">
        <v>219</v>
      </c>
      <c r="G6561" s="33" t="s">
        <v>5</v>
      </c>
      <c r="H6561" s="34">
        <v>200</v>
      </c>
    </row>
    <row r="6562" spans="1:8" x14ac:dyDescent="0.35">
      <c r="A6562" s="33">
        <v>2014</v>
      </c>
      <c r="B6562" s="33" t="s">
        <v>47</v>
      </c>
      <c r="C6562" s="33" t="str">
        <f>VLOOKUP(B6562,lookup!A:D,3,FALSE)</f>
        <v>Non Metropolitan Fire Authorities</v>
      </c>
      <c r="D6562" s="33" t="str">
        <f>VLOOKUP(B6562,lookup!A:D,4,FALSE)</f>
        <v>E31000009</v>
      </c>
      <c r="E6562" s="33" t="s">
        <v>15</v>
      </c>
      <c r="F6562" s="1" t="s">
        <v>219</v>
      </c>
      <c r="G6562" s="33" t="s">
        <v>8</v>
      </c>
      <c r="H6562" s="34">
        <v>0</v>
      </c>
    </row>
    <row r="6563" spans="1:8" x14ac:dyDescent="0.35">
      <c r="A6563" s="33">
        <v>2014</v>
      </c>
      <c r="B6563" s="33" t="s">
        <v>47</v>
      </c>
      <c r="C6563" s="33" t="str">
        <f>VLOOKUP(B6563,lookup!A:D,3,FALSE)</f>
        <v>Non Metropolitan Fire Authorities</v>
      </c>
      <c r="D6563" s="33" t="str">
        <f>VLOOKUP(B6563,lookup!A:D,4,FALSE)</f>
        <v>E31000009</v>
      </c>
      <c r="E6563" s="33" t="s">
        <v>15</v>
      </c>
      <c r="F6563" s="1" t="s">
        <v>219</v>
      </c>
      <c r="G6563" s="33" t="s">
        <v>178</v>
      </c>
      <c r="H6563" s="34">
        <v>0</v>
      </c>
    </row>
    <row r="6564" spans="1:8" x14ac:dyDescent="0.35">
      <c r="A6564" s="33">
        <v>2014</v>
      </c>
      <c r="B6564" s="33" t="s">
        <v>47</v>
      </c>
      <c r="C6564" s="33" t="str">
        <f>VLOOKUP(B6564,lookup!A:D,3,FALSE)</f>
        <v>Non Metropolitan Fire Authorities</v>
      </c>
      <c r="D6564" s="33" t="str">
        <f>VLOOKUP(B6564,lookup!A:D,4,FALSE)</f>
        <v>E31000009</v>
      </c>
      <c r="E6564" s="33" t="s">
        <v>15</v>
      </c>
      <c r="F6564" s="1" t="s">
        <v>219</v>
      </c>
      <c r="G6564" s="33" t="s">
        <v>10</v>
      </c>
      <c r="H6564" s="34">
        <v>0</v>
      </c>
    </row>
    <row r="6565" spans="1:8" x14ac:dyDescent="0.35">
      <c r="A6565" s="33">
        <v>2014</v>
      </c>
      <c r="B6565" s="33" t="s">
        <v>47</v>
      </c>
      <c r="C6565" s="33" t="str">
        <f>VLOOKUP(B6565,lookup!A:D,3,FALSE)</f>
        <v>Non Metropolitan Fire Authorities</v>
      </c>
      <c r="D6565" s="33" t="str">
        <f>VLOOKUP(B6565,lookup!A:D,4,FALSE)</f>
        <v>E31000009</v>
      </c>
      <c r="E6565" s="33" t="s">
        <v>15</v>
      </c>
      <c r="F6565" s="1" t="s">
        <v>219</v>
      </c>
      <c r="G6565" s="33" t="s">
        <v>11</v>
      </c>
      <c r="H6565" s="34">
        <v>1</v>
      </c>
    </row>
    <row r="6566" spans="1:8" x14ac:dyDescent="0.35">
      <c r="A6566" s="33">
        <v>2014</v>
      </c>
      <c r="B6566" s="33" t="s">
        <v>47</v>
      </c>
      <c r="C6566" s="33" t="str">
        <f>VLOOKUP(B6566,lookup!A:D,3,FALSE)</f>
        <v>Non Metropolitan Fire Authorities</v>
      </c>
      <c r="D6566" s="33" t="str">
        <f>VLOOKUP(B6566,lookup!A:D,4,FALSE)</f>
        <v>E31000009</v>
      </c>
      <c r="E6566" s="33" t="s">
        <v>15</v>
      </c>
      <c r="F6566" s="1" t="s">
        <v>219</v>
      </c>
      <c r="G6566" s="33" t="s">
        <v>12</v>
      </c>
      <c r="H6566" s="34">
        <v>1</v>
      </c>
    </row>
    <row r="6567" spans="1:8" x14ac:dyDescent="0.35">
      <c r="A6567" s="33">
        <v>2014</v>
      </c>
      <c r="B6567" s="33" t="s">
        <v>47</v>
      </c>
      <c r="C6567" s="33" t="str">
        <f>VLOOKUP(B6567,lookup!A:D,3,FALSE)</f>
        <v>Non Metropolitan Fire Authorities</v>
      </c>
      <c r="D6567" s="33" t="str">
        <f>VLOOKUP(B6567,lookup!A:D,4,FALSE)</f>
        <v>E31000009</v>
      </c>
      <c r="E6567" s="33" t="s">
        <v>15</v>
      </c>
      <c r="F6567" s="1" t="s">
        <v>219</v>
      </c>
      <c r="G6567" s="33" t="s">
        <v>13</v>
      </c>
      <c r="H6567" s="34">
        <v>1</v>
      </c>
    </row>
    <row r="6568" spans="1:8" x14ac:dyDescent="0.35">
      <c r="A6568" s="33">
        <v>2014</v>
      </c>
      <c r="B6568" s="33" t="s">
        <v>47</v>
      </c>
      <c r="C6568" s="33" t="str">
        <f>VLOOKUP(B6568,lookup!A:D,3,FALSE)</f>
        <v>Non Metropolitan Fire Authorities</v>
      </c>
      <c r="D6568" s="33" t="str">
        <f>VLOOKUP(B6568,lookup!A:D,4,FALSE)</f>
        <v>E31000009</v>
      </c>
      <c r="E6568" s="33" t="s">
        <v>15</v>
      </c>
      <c r="F6568" s="1" t="s">
        <v>219</v>
      </c>
      <c r="G6568" s="33" t="s">
        <v>14</v>
      </c>
      <c r="H6568" s="34">
        <v>10</v>
      </c>
    </row>
    <row r="6569" spans="1:8" x14ac:dyDescent="0.35">
      <c r="A6569" s="33">
        <v>2014</v>
      </c>
      <c r="B6569" s="33" t="s">
        <v>47</v>
      </c>
      <c r="C6569" s="33" t="str">
        <f>VLOOKUP(B6569,lookup!A:D,3,FALSE)</f>
        <v>Non Metropolitan Fire Authorities</v>
      </c>
      <c r="D6569" s="33" t="str">
        <f>VLOOKUP(B6569,lookup!A:D,4,FALSE)</f>
        <v>E31000009</v>
      </c>
      <c r="E6569" s="33" t="s">
        <v>15</v>
      </c>
      <c r="F6569" s="1" t="s">
        <v>219</v>
      </c>
      <c r="G6569" s="33" t="s">
        <v>5</v>
      </c>
      <c r="H6569" s="34">
        <v>13</v>
      </c>
    </row>
    <row r="6570" spans="1:8" x14ac:dyDescent="0.35">
      <c r="A6570" s="33">
        <v>2014</v>
      </c>
      <c r="B6570" s="33" t="s">
        <v>47</v>
      </c>
      <c r="C6570" s="33" t="str">
        <f>VLOOKUP(B6570,lookup!A:D,3,FALSE)</f>
        <v>Non Metropolitan Fire Authorities</v>
      </c>
      <c r="D6570" s="33" t="str">
        <f>VLOOKUP(B6570,lookup!A:D,4,FALSE)</f>
        <v>E31000009</v>
      </c>
      <c r="E6570" s="33" t="s">
        <v>7</v>
      </c>
      <c r="F6570" s="1" t="s">
        <v>252</v>
      </c>
      <c r="G6570" s="33" t="s">
        <v>10</v>
      </c>
      <c r="H6570" s="34">
        <v>0</v>
      </c>
    </row>
    <row r="6571" spans="1:8" x14ac:dyDescent="0.35">
      <c r="A6571" s="33">
        <v>2014</v>
      </c>
      <c r="B6571" s="33" t="s">
        <v>47</v>
      </c>
      <c r="C6571" s="33" t="str">
        <f>VLOOKUP(B6571,lookup!A:D,3,FALSE)</f>
        <v>Non Metropolitan Fire Authorities</v>
      </c>
      <c r="D6571" s="33" t="str">
        <f>VLOOKUP(B6571,lookup!A:D,4,FALSE)</f>
        <v>E31000009</v>
      </c>
      <c r="E6571" s="33" t="s">
        <v>7</v>
      </c>
      <c r="F6571" s="1" t="s">
        <v>252</v>
      </c>
      <c r="G6571" s="33" t="s">
        <v>11</v>
      </c>
      <c r="H6571" s="34">
        <v>0</v>
      </c>
    </row>
    <row r="6572" spans="1:8" x14ac:dyDescent="0.35">
      <c r="A6572" s="33">
        <v>2014</v>
      </c>
      <c r="B6572" s="33" t="s">
        <v>47</v>
      </c>
      <c r="C6572" s="33" t="str">
        <f>VLOOKUP(B6572,lookup!A:D,3,FALSE)</f>
        <v>Non Metropolitan Fire Authorities</v>
      </c>
      <c r="D6572" s="33" t="str">
        <f>VLOOKUP(B6572,lookup!A:D,4,FALSE)</f>
        <v>E31000009</v>
      </c>
      <c r="E6572" s="33" t="s">
        <v>7</v>
      </c>
      <c r="F6572" s="1" t="s">
        <v>252</v>
      </c>
      <c r="G6572" s="33" t="s">
        <v>12</v>
      </c>
      <c r="H6572" s="34">
        <v>24</v>
      </c>
    </row>
    <row r="6573" spans="1:8" x14ac:dyDescent="0.35">
      <c r="A6573" s="33">
        <v>2014</v>
      </c>
      <c r="B6573" s="33" t="s">
        <v>47</v>
      </c>
      <c r="C6573" s="33" t="str">
        <f>VLOOKUP(B6573,lookup!A:D,3,FALSE)</f>
        <v>Non Metropolitan Fire Authorities</v>
      </c>
      <c r="D6573" s="33" t="str">
        <f>VLOOKUP(B6573,lookup!A:D,4,FALSE)</f>
        <v>E31000009</v>
      </c>
      <c r="E6573" s="33" t="s">
        <v>7</v>
      </c>
      <c r="F6573" s="1" t="s">
        <v>252</v>
      </c>
      <c r="G6573" s="33" t="s">
        <v>13</v>
      </c>
      <c r="H6573" s="34">
        <v>74</v>
      </c>
    </row>
    <row r="6574" spans="1:8" x14ac:dyDescent="0.35">
      <c r="A6574" s="33">
        <v>2014</v>
      </c>
      <c r="B6574" s="33" t="s">
        <v>47</v>
      </c>
      <c r="C6574" s="33" t="str">
        <f>VLOOKUP(B6574,lookup!A:D,3,FALSE)</f>
        <v>Non Metropolitan Fire Authorities</v>
      </c>
      <c r="D6574" s="33" t="str">
        <f>VLOOKUP(B6574,lookup!A:D,4,FALSE)</f>
        <v>E31000009</v>
      </c>
      <c r="E6574" s="33" t="s">
        <v>7</v>
      </c>
      <c r="F6574" s="1" t="s">
        <v>252</v>
      </c>
      <c r="G6574" s="33" t="s">
        <v>14</v>
      </c>
      <c r="H6574" s="34">
        <v>284</v>
      </c>
    </row>
    <row r="6575" spans="1:8" x14ac:dyDescent="0.35">
      <c r="A6575" s="33">
        <v>2014</v>
      </c>
      <c r="B6575" s="33" t="s">
        <v>47</v>
      </c>
      <c r="C6575" s="33" t="str">
        <f>VLOOKUP(B6575,lookup!A:D,3,FALSE)</f>
        <v>Non Metropolitan Fire Authorities</v>
      </c>
      <c r="D6575" s="33" t="str">
        <f>VLOOKUP(B6575,lookup!A:D,4,FALSE)</f>
        <v>E31000009</v>
      </c>
      <c r="E6575" s="33" t="s">
        <v>7</v>
      </c>
      <c r="F6575" s="1" t="s">
        <v>252</v>
      </c>
      <c r="G6575" s="33" t="s">
        <v>5</v>
      </c>
      <c r="H6575" s="34">
        <v>382</v>
      </c>
    </row>
    <row r="6576" spans="1:8" x14ac:dyDescent="0.35">
      <c r="A6576" s="33">
        <v>2014</v>
      </c>
      <c r="B6576" s="33" t="s">
        <v>47</v>
      </c>
      <c r="C6576" s="33" t="str">
        <f>VLOOKUP(B6576,lookup!A:D,3,FALSE)</f>
        <v>Non Metropolitan Fire Authorities</v>
      </c>
      <c r="D6576" s="33" t="str">
        <f>VLOOKUP(B6576,lookup!A:D,4,FALSE)</f>
        <v>E31000009</v>
      </c>
      <c r="E6576" s="33" t="s">
        <v>15</v>
      </c>
      <c r="F6576" s="1" t="s">
        <v>252</v>
      </c>
      <c r="G6576" s="33" t="s">
        <v>10</v>
      </c>
      <c r="H6576" s="34">
        <v>0</v>
      </c>
    </row>
    <row r="6577" spans="1:8" x14ac:dyDescent="0.35">
      <c r="A6577" s="33">
        <v>2014</v>
      </c>
      <c r="B6577" s="33" t="s">
        <v>47</v>
      </c>
      <c r="C6577" s="33" t="str">
        <f>VLOOKUP(B6577,lookup!A:D,3,FALSE)</f>
        <v>Non Metropolitan Fire Authorities</v>
      </c>
      <c r="D6577" s="33" t="str">
        <f>VLOOKUP(B6577,lookup!A:D,4,FALSE)</f>
        <v>E31000009</v>
      </c>
      <c r="E6577" s="33" t="s">
        <v>15</v>
      </c>
      <c r="F6577" s="1" t="s">
        <v>252</v>
      </c>
      <c r="G6577" s="33" t="s">
        <v>11</v>
      </c>
      <c r="H6577" s="34">
        <v>0</v>
      </c>
    </row>
    <row r="6578" spans="1:8" x14ac:dyDescent="0.35">
      <c r="A6578" s="33">
        <v>2014</v>
      </c>
      <c r="B6578" s="33" t="s">
        <v>47</v>
      </c>
      <c r="C6578" s="33" t="str">
        <f>VLOOKUP(B6578,lookup!A:D,3,FALSE)</f>
        <v>Non Metropolitan Fire Authorities</v>
      </c>
      <c r="D6578" s="33" t="str">
        <f>VLOOKUP(B6578,lookup!A:D,4,FALSE)</f>
        <v>E31000009</v>
      </c>
      <c r="E6578" s="33" t="s">
        <v>15</v>
      </c>
      <c r="F6578" s="1" t="s">
        <v>252</v>
      </c>
      <c r="G6578" s="33" t="s">
        <v>12</v>
      </c>
      <c r="H6578" s="34">
        <v>0</v>
      </c>
    </row>
    <row r="6579" spans="1:8" x14ac:dyDescent="0.35">
      <c r="A6579" s="33">
        <v>2014</v>
      </c>
      <c r="B6579" s="33" t="s">
        <v>47</v>
      </c>
      <c r="C6579" s="33" t="str">
        <f>VLOOKUP(B6579,lookup!A:D,3,FALSE)</f>
        <v>Non Metropolitan Fire Authorities</v>
      </c>
      <c r="D6579" s="33" t="str">
        <f>VLOOKUP(B6579,lookup!A:D,4,FALSE)</f>
        <v>E31000009</v>
      </c>
      <c r="E6579" s="33" t="s">
        <v>15</v>
      </c>
      <c r="F6579" s="1" t="s">
        <v>252</v>
      </c>
      <c r="G6579" s="33" t="s">
        <v>13</v>
      </c>
      <c r="H6579" s="34">
        <v>1</v>
      </c>
    </row>
    <row r="6580" spans="1:8" x14ac:dyDescent="0.35">
      <c r="A6580" s="33">
        <v>2014</v>
      </c>
      <c r="B6580" s="33" t="s">
        <v>47</v>
      </c>
      <c r="C6580" s="33" t="str">
        <f>VLOOKUP(B6580,lookup!A:D,3,FALSE)</f>
        <v>Non Metropolitan Fire Authorities</v>
      </c>
      <c r="D6580" s="33" t="str">
        <f>VLOOKUP(B6580,lookup!A:D,4,FALSE)</f>
        <v>E31000009</v>
      </c>
      <c r="E6580" s="33" t="s">
        <v>15</v>
      </c>
      <c r="F6580" s="1" t="s">
        <v>252</v>
      </c>
      <c r="G6580" s="33" t="s">
        <v>14</v>
      </c>
      <c r="H6580" s="34">
        <v>20</v>
      </c>
    </row>
    <row r="6581" spans="1:8" x14ac:dyDescent="0.35">
      <c r="A6581" s="33">
        <v>2014</v>
      </c>
      <c r="B6581" s="33" t="s">
        <v>47</v>
      </c>
      <c r="C6581" s="33" t="str">
        <f>VLOOKUP(B6581,lookup!A:D,3,FALSE)</f>
        <v>Non Metropolitan Fire Authorities</v>
      </c>
      <c r="D6581" s="33" t="str">
        <f>VLOOKUP(B6581,lookup!A:D,4,FALSE)</f>
        <v>E31000009</v>
      </c>
      <c r="E6581" s="33" t="s">
        <v>15</v>
      </c>
      <c r="F6581" s="1" t="s">
        <v>252</v>
      </c>
      <c r="G6581" s="33" t="s">
        <v>5</v>
      </c>
      <c r="H6581" s="34">
        <v>21</v>
      </c>
    </row>
    <row r="6582" spans="1:8" x14ac:dyDescent="0.35">
      <c r="A6582" s="33">
        <v>2014</v>
      </c>
      <c r="B6582" s="33" t="s">
        <v>50</v>
      </c>
      <c r="C6582" s="33" t="str">
        <f>VLOOKUP(B6582,lookup!A:D,3,FALSE)</f>
        <v>Non Metropolitan Fire Authorities</v>
      </c>
      <c r="D6582" s="33" t="str">
        <f>VLOOKUP(B6582,lookup!A:D,4,FALSE)</f>
        <v>E31000010</v>
      </c>
      <c r="E6582" s="33" t="s">
        <v>7</v>
      </c>
      <c r="F6582" s="1" t="s">
        <v>219</v>
      </c>
      <c r="G6582" s="33" t="s">
        <v>8</v>
      </c>
      <c r="H6582" s="34">
        <v>2</v>
      </c>
    </row>
    <row r="6583" spans="1:8" x14ac:dyDescent="0.35">
      <c r="A6583" s="33">
        <v>2014</v>
      </c>
      <c r="B6583" s="33" t="s">
        <v>50</v>
      </c>
      <c r="C6583" s="33" t="str">
        <f>VLOOKUP(B6583,lookup!A:D,3,FALSE)</f>
        <v>Non Metropolitan Fire Authorities</v>
      </c>
      <c r="D6583" s="33" t="str">
        <f>VLOOKUP(B6583,lookup!A:D,4,FALSE)</f>
        <v>E31000010</v>
      </c>
      <c r="E6583" s="33" t="s">
        <v>7</v>
      </c>
      <c r="F6583" s="1" t="s">
        <v>219</v>
      </c>
      <c r="G6583" s="33" t="s">
        <v>178</v>
      </c>
      <c r="H6583" s="34">
        <v>4</v>
      </c>
    </row>
    <row r="6584" spans="1:8" x14ac:dyDescent="0.35">
      <c r="A6584" s="33">
        <v>2014</v>
      </c>
      <c r="B6584" s="33" t="s">
        <v>50</v>
      </c>
      <c r="C6584" s="33" t="str">
        <f>VLOOKUP(B6584,lookup!A:D,3,FALSE)</f>
        <v>Non Metropolitan Fire Authorities</v>
      </c>
      <c r="D6584" s="33" t="str">
        <f>VLOOKUP(B6584,lookup!A:D,4,FALSE)</f>
        <v>E31000010</v>
      </c>
      <c r="E6584" s="33" t="s">
        <v>7</v>
      </c>
      <c r="F6584" s="1" t="s">
        <v>219</v>
      </c>
      <c r="G6584" s="33" t="s">
        <v>10</v>
      </c>
      <c r="H6584" s="34">
        <v>8</v>
      </c>
    </row>
    <row r="6585" spans="1:8" x14ac:dyDescent="0.35">
      <c r="A6585" s="33">
        <v>2014</v>
      </c>
      <c r="B6585" s="33" t="s">
        <v>50</v>
      </c>
      <c r="C6585" s="33" t="str">
        <f>VLOOKUP(B6585,lookup!A:D,3,FALSE)</f>
        <v>Non Metropolitan Fire Authorities</v>
      </c>
      <c r="D6585" s="33" t="str">
        <f>VLOOKUP(B6585,lookup!A:D,4,FALSE)</f>
        <v>E31000010</v>
      </c>
      <c r="E6585" s="33" t="s">
        <v>7</v>
      </c>
      <c r="F6585" s="1" t="s">
        <v>219</v>
      </c>
      <c r="G6585" s="33" t="s">
        <v>11</v>
      </c>
      <c r="H6585" s="34">
        <v>26</v>
      </c>
    </row>
    <row r="6586" spans="1:8" x14ac:dyDescent="0.35">
      <c r="A6586" s="33">
        <v>2014</v>
      </c>
      <c r="B6586" s="33" t="s">
        <v>50</v>
      </c>
      <c r="C6586" s="33" t="str">
        <f>VLOOKUP(B6586,lookup!A:D,3,FALSE)</f>
        <v>Non Metropolitan Fire Authorities</v>
      </c>
      <c r="D6586" s="33" t="str">
        <f>VLOOKUP(B6586,lookup!A:D,4,FALSE)</f>
        <v>E31000010</v>
      </c>
      <c r="E6586" s="33" t="s">
        <v>7</v>
      </c>
      <c r="F6586" s="1" t="s">
        <v>219</v>
      </c>
      <c r="G6586" s="33" t="s">
        <v>12</v>
      </c>
      <c r="H6586" s="34">
        <v>59</v>
      </c>
    </row>
    <row r="6587" spans="1:8" x14ac:dyDescent="0.35">
      <c r="A6587" s="33">
        <v>2014</v>
      </c>
      <c r="B6587" s="33" t="s">
        <v>50</v>
      </c>
      <c r="C6587" s="33" t="str">
        <f>VLOOKUP(B6587,lookup!A:D,3,FALSE)</f>
        <v>Non Metropolitan Fire Authorities</v>
      </c>
      <c r="D6587" s="33" t="str">
        <f>VLOOKUP(B6587,lookup!A:D,4,FALSE)</f>
        <v>E31000010</v>
      </c>
      <c r="E6587" s="33" t="s">
        <v>7</v>
      </c>
      <c r="F6587" s="1" t="s">
        <v>219</v>
      </c>
      <c r="G6587" s="33" t="s">
        <v>13</v>
      </c>
      <c r="H6587" s="34">
        <v>62</v>
      </c>
    </row>
    <row r="6588" spans="1:8" x14ac:dyDescent="0.35">
      <c r="A6588" s="33">
        <v>2014</v>
      </c>
      <c r="B6588" s="33" t="s">
        <v>50</v>
      </c>
      <c r="C6588" s="33" t="str">
        <f>VLOOKUP(B6588,lookup!A:D,3,FALSE)</f>
        <v>Non Metropolitan Fire Authorities</v>
      </c>
      <c r="D6588" s="33" t="str">
        <f>VLOOKUP(B6588,lookup!A:D,4,FALSE)</f>
        <v>E31000010</v>
      </c>
      <c r="E6588" s="33" t="s">
        <v>7</v>
      </c>
      <c r="F6588" s="1" t="s">
        <v>219</v>
      </c>
      <c r="G6588" s="33" t="s">
        <v>14</v>
      </c>
      <c r="H6588" s="34">
        <v>191</v>
      </c>
    </row>
    <row r="6589" spans="1:8" x14ac:dyDescent="0.35">
      <c r="A6589" s="33">
        <v>2014</v>
      </c>
      <c r="B6589" s="33" t="s">
        <v>50</v>
      </c>
      <c r="C6589" s="33" t="str">
        <f>VLOOKUP(B6589,lookup!A:D,3,FALSE)</f>
        <v>Non Metropolitan Fire Authorities</v>
      </c>
      <c r="D6589" s="33" t="str">
        <f>VLOOKUP(B6589,lookup!A:D,4,FALSE)</f>
        <v>E31000010</v>
      </c>
      <c r="E6589" s="33" t="s">
        <v>7</v>
      </c>
      <c r="F6589" s="1" t="s">
        <v>219</v>
      </c>
      <c r="G6589" s="33" t="s">
        <v>5</v>
      </c>
      <c r="H6589" s="34">
        <v>352</v>
      </c>
    </row>
    <row r="6590" spans="1:8" x14ac:dyDescent="0.35">
      <c r="A6590" s="33">
        <v>2014</v>
      </c>
      <c r="B6590" s="33" t="s">
        <v>50</v>
      </c>
      <c r="C6590" s="33" t="str">
        <f>VLOOKUP(B6590,lookup!A:D,3,FALSE)</f>
        <v>Non Metropolitan Fire Authorities</v>
      </c>
      <c r="D6590" s="33" t="str">
        <f>VLOOKUP(B6590,lookup!A:D,4,FALSE)</f>
        <v>E31000010</v>
      </c>
      <c r="E6590" s="33" t="s">
        <v>15</v>
      </c>
      <c r="F6590" s="1" t="s">
        <v>219</v>
      </c>
      <c r="G6590" s="33" t="s">
        <v>8</v>
      </c>
      <c r="H6590" s="34">
        <v>0</v>
      </c>
    </row>
    <row r="6591" spans="1:8" x14ac:dyDescent="0.35">
      <c r="A6591" s="33">
        <v>2014</v>
      </c>
      <c r="B6591" s="33" t="s">
        <v>50</v>
      </c>
      <c r="C6591" s="33" t="str">
        <f>VLOOKUP(B6591,lookup!A:D,3,FALSE)</f>
        <v>Non Metropolitan Fire Authorities</v>
      </c>
      <c r="D6591" s="33" t="str">
        <f>VLOOKUP(B6591,lookup!A:D,4,FALSE)</f>
        <v>E31000010</v>
      </c>
      <c r="E6591" s="33" t="s">
        <v>15</v>
      </c>
      <c r="F6591" s="1" t="s">
        <v>219</v>
      </c>
      <c r="G6591" s="33" t="s">
        <v>178</v>
      </c>
      <c r="H6591" s="34">
        <v>0</v>
      </c>
    </row>
    <row r="6592" spans="1:8" x14ac:dyDescent="0.35">
      <c r="A6592" s="33">
        <v>2014</v>
      </c>
      <c r="B6592" s="33" t="s">
        <v>50</v>
      </c>
      <c r="C6592" s="33" t="str">
        <f>VLOOKUP(B6592,lookup!A:D,3,FALSE)</f>
        <v>Non Metropolitan Fire Authorities</v>
      </c>
      <c r="D6592" s="33" t="str">
        <f>VLOOKUP(B6592,lookup!A:D,4,FALSE)</f>
        <v>E31000010</v>
      </c>
      <c r="E6592" s="33" t="s">
        <v>15</v>
      </c>
      <c r="F6592" s="1" t="s">
        <v>219</v>
      </c>
      <c r="G6592" s="33" t="s">
        <v>10</v>
      </c>
      <c r="H6592" s="34">
        <v>1</v>
      </c>
    </row>
    <row r="6593" spans="1:8" x14ac:dyDescent="0.35">
      <c r="A6593" s="33">
        <v>2014</v>
      </c>
      <c r="B6593" s="33" t="s">
        <v>50</v>
      </c>
      <c r="C6593" s="33" t="str">
        <f>VLOOKUP(B6593,lookup!A:D,3,FALSE)</f>
        <v>Non Metropolitan Fire Authorities</v>
      </c>
      <c r="D6593" s="33" t="str">
        <f>VLOOKUP(B6593,lookup!A:D,4,FALSE)</f>
        <v>E31000010</v>
      </c>
      <c r="E6593" s="33" t="s">
        <v>15</v>
      </c>
      <c r="F6593" s="1" t="s">
        <v>219</v>
      </c>
      <c r="G6593" s="33" t="s">
        <v>11</v>
      </c>
      <c r="H6593" s="34">
        <v>0</v>
      </c>
    </row>
    <row r="6594" spans="1:8" x14ac:dyDescent="0.35">
      <c r="A6594" s="33">
        <v>2014</v>
      </c>
      <c r="B6594" s="33" t="s">
        <v>50</v>
      </c>
      <c r="C6594" s="33" t="str">
        <f>VLOOKUP(B6594,lookup!A:D,3,FALSE)</f>
        <v>Non Metropolitan Fire Authorities</v>
      </c>
      <c r="D6594" s="33" t="str">
        <f>VLOOKUP(B6594,lookup!A:D,4,FALSE)</f>
        <v>E31000010</v>
      </c>
      <c r="E6594" s="33" t="s">
        <v>15</v>
      </c>
      <c r="F6594" s="1" t="s">
        <v>219</v>
      </c>
      <c r="G6594" s="33" t="s">
        <v>12</v>
      </c>
      <c r="H6594" s="34">
        <v>1</v>
      </c>
    </row>
    <row r="6595" spans="1:8" x14ac:dyDescent="0.35">
      <c r="A6595" s="33">
        <v>2014</v>
      </c>
      <c r="B6595" s="33" t="s">
        <v>50</v>
      </c>
      <c r="C6595" s="33" t="str">
        <f>VLOOKUP(B6595,lookup!A:D,3,FALSE)</f>
        <v>Non Metropolitan Fire Authorities</v>
      </c>
      <c r="D6595" s="33" t="str">
        <f>VLOOKUP(B6595,lookup!A:D,4,FALSE)</f>
        <v>E31000010</v>
      </c>
      <c r="E6595" s="33" t="s">
        <v>15</v>
      </c>
      <c r="F6595" s="1" t="s">
        <v>219</v>
      </c>
      <c r="G6595" s="33" t="s">
        <v>13</v>
      </c>
      <c r="H6595" s="34">
        <v>2</v>
      </c>
    </row>
    <row r="6596" spans="1:8" x14ac:dyDescent="0.35">
      <c r="A6596" s="33">
        <v>2014</v>
      </c>
      <c r="B6596" s="33" t="s">
        <v>50</v>
      </c>
      <c r="C6596" s="33" t="str">
        <f>VLOOKUP(B6596,lookup!A:D,3,FALSE)</f>
        <v>Non Metropolitan Fire Authorities</v>
      </c>
      <c r="D6596" s="33" t="str">
        <f>VLOOKUP(B6596,lookup!A:D,4,FALSE)</f>
        <v>E31000010</v>
      </c>
      <c r="E6596" s="33" t="s">
        <v>15</v>
      </c>
      <c r="F6596" s="1" t="s">
        <v>219</v>
      </c>
      <c r="G6596" s="33" t="s">
        <v>14</v>
      </c>
      <c r="H6596" s="34">
        <v>14</v>
      </c>
    </row>
    <row r="6597" spans="1:8" x14ac:dyDescent="0.35">
      <c r="A6597" s="33">
        <v>2014</v>
      </c>
      <c r="B6597" s="33" t="s">
        <v>50</v>
      </c>
      <c r="C6597" s="33" t="str">
        <f>VLOOKUP(B6597,lookup!A:D,3,FALSE)</f>
        <v>Non Metropolitan Fire Authorities</v>
      </c>
      <c r="D6597" s="33" t="str">
        <f>VLOOKUP(B6597,lookup!A:D,4,FALSE)</f>
        <v>E31000010</v>
      </c>
      <c r="E6597" s="33" t="s">
        <v>15</v>
      </c>
      <c r="F6597" s="1" t="s">
        <v>219</v>
      </c>
      <c r="G6597" s="33" t="s">
        <v>5</v>
      </c>
      <c r="H6597" s="34">
        <v>18</v>
      </c>
    </row>
    <row r="6598" spans="1:8" x14ac:dyDescent="0.35">
      <c r="A6598" s="33">
        <v>2014</v>
      </c>
      <c r="B6598" s="33" t="s">
        <v>50</v>
      </c>
      <c r="C6598" s="33" t="str">
        <f>VLOOKUP(B6598,lookup!A:D,3,FALSE)</f>
        <v>Non Metropolitan Fire Authorities</v>
      </c>
      <c r="D6598" s="33" t="str">
        <f>VLOOKUP(B6598,lookup!A:D,4,FALSE)</f>
        <v>E31000010</v>
      </c>
      <c r="E6598" s="33" t="s">
        <v>7</v>
      </c>
      <c r="F6598" s="1" t="s">
        <v>252</v>
      </c>
      <c r="G6598" s="33" t="s">
        <v>10</v>
      </c>
      <c r="H6598" s="34">
        <v>0</v>
      </c>
    </row>
    <row r="6599" spans="1:8" x14ac:dyDescent="0.35">
      <c r="A6599" s="33">
        <v>2014</v>
      </c>
      <c r="B6599" s="33" t="s">
        <v>50</v>
      </c>
      <c r="C6599" s="33" t="str">
        <f>VLOOKUP(B6599,lookup!A:D,3,FALSE)</f>
        <v>Non Metropolitan Fire Authorities</v>
      </c>
      <c r="D6599" s="33" t="str">
        <f>VLOOKUP(B6599,lookup!A:D,4,FALSE)</f>
        <v>E31000010</v>
      </c>
      <c r="E6599" s="33" t="s">
        <v>7</v>
      </c>
      <c r="F6599" s="1" t="s">
        <v>252</v>
      </c>
      <c r="G6599" s="33" t="s">
        <v>11</v>
      </c>
      <c r="H6599" s="34">
        <v>0</v>
      </c>
    </row>
    <row r="6600" spans="1:8" x14ac:dyDescent="0.35">
      <c r="A6600" s="33">
        <v>2014</v>
      </c>
      <c r="B6600" s="33" t="s">
        <v>50</v>
      </c>
      <c r="C6600" s="33" t="str">
        <f>VLOOKUP(B6600,lookup!A:D,3,FALSE)</f>
        <v>Non Metropolitan Fire Authorities</v>
      </c>
      <c r="D6600" s="33" t="str">
        <f>VLOOKUP(B6600,lookup!A:D,4,FALSE)</f>
        <v>E31000010</v>
      </c>
      <c r="E6600" s="33" t="s">
        <v>7</v>
      </c>
      <c r="F6600" s="1" t="s">
        <v>252</v>
      </c>
      <c r="G6600" s="33" t="s">
        <v>12</v>
      </c>
      <c r="H6600" s="34">
        <v>32</v>
      </c>
    </row>
    <row r="6601" spans="1:8" x14ac:dyDescent="0.35">
      <c r="A6601" s="33">
        <v>2014</v>
      </c>
      <c r="B6601" s="33" t="s">
        <v>50</v>
      </c>
      <c r="C6601" s="33" t="str">
        <f>VLOOKUP(B6601,lookup!A:D,3,FALSE)</f>
        <v>Non Metropolitan Fire Authorities</v>
      </c>
      <c r="D6601" s="33" t="str">
        <f>VLOOKUP(B6601,lookup!A:D,4,FALSE)</f>
        <v>E31000010</v>
      </c>
      <c r="E6601" s="33" t="s">
        <v>7</v>
      </c>
      <c r="F6601" s="1" t="s">
        <v>252</v>
      </c>
      <c r="G6601" s="33" t="s">
        <v>13</v>
      </c>
      <c r="H6601" s="34">
        <v>60</v>
      </c>
    </row>
    <row r="6602" spans="1:8" x14ac:dyDescent="0.35">
      <c r="A6602" s="33">
        <v>2014</v>
      </c>
      <c r="B6602" s="33" t="s">
        <v>50</v>
      </c>
      <c r="C6602" s="33" t="str">
        <f>VLOOKUP(B6602,lookup!A:D,3,FALSE)</f>
        <v>Non Metropolitan Fire Authorities</v>
      </c>
      <c r="D6602" s="33" t="str">
        <f>VLOOKUP(B6602,lookup!A:D,4,FALSE)</f>
        <v>E31000010</v>
      </c>
      <c r="E6602" s="33" t="s">
        <v>7</v>
      </c>
      <c r="F6602" s="1" t="s">
        <v>252</v>
      </c>
      <c r="G6602" s="33" t="s">
        <v>14</v>
      </c>
      <c r="H6602" s="34">
        <v>229</v>
      </c>
    </row>
    <row r="6603" spans="1:8" x14ac:dyDescent="0.35">
      <c r="A6603" s="33">
        <v>2014</v>
      </c>
      <c r="B6603" s="33" t="s">
        <v>50</v>
      </c>
      <c r="C6603" s="33" t="str">
        <f>VLOOKUP(B6603,lookup!A:D,3,FALSE)</f>
        <v>Non Metropolitan Fire Authorities</v>
      </c>
      <c r="D6603" s="33" t="str">
        <f>VLOOKUP(B6603,lookup!A:D,4,FALSE)</f>
        <v>E31000010</v>
      </c>
      <c r="E6603" s="33" t="s">
        <v>7</v>
      </c>
      <c r="F6603" s="1" t="s">
        <v>252</v>
      </c>
      <c r="G6603" s="33" t="s">
        <v>5</v>
      </c>
      <c r="H6603" s="34">
        <v>321</v>
      </c>
    </row>
    <row r="6604" spans="1:8" x14ac:dyDescent="0.35">
      <c r="A6604" s="33">
        <v>2014</v>
      </c>
      <c r="B6604" s="33" t="s">
        <v>50</v>
      </c>
      <c r="C6604" s="33" t="str">
        <f>VLOOKUP(B6604,lookup!A:D,3,FALSE)</f>
        <v>Non Metropolitan Fire Authorities</v>
      </c>
      <c r="D6604" s="33" t="str">
        <f>VLOOKUP(B6604,lookup!A:D,4,FALSE)</f>
        <v>E31000010</v>
      </c>
      <c r="E6604" s="33" t="s">
        <v>15</v>
      </c>
      <c r="F6604" s="1" t="s">
        <v>252</v>
      </c>
      <c r="G6604" s="33" t="s">
        <v>10</v>
      </c>
      <c r="H6604" s="34">
        <v>0</v>
      </c>
    </row>
    <row r="6605" spans="1:8" x14ac:dyDescent="0.35">
      <c r="A6605" s="33">
        <v>2014</v>
      </c>
      <c r="B6605" s="33" t="s">
        <v>50</v>
      </c>
      <c r="C6605" s="33" t="str">
        <f>VLOOKUP(B6605,lookup!A:D,3,FALSE)</f>
        <v>Non Metropolitan Fire Authorities</v>
      </c>
      <c r="D6605" s="33" t="str">
        <f>VLOOKUP(B6605,lookup!A:D,4,FALSE)</f>
        <v>E31000010</v>
      </c>
      <c r="E6605" s="33" t="s">
        <v>15</v>
      </c>
      <c r="F6605" s="1" t="s">
        <v>252</v>
      </c>
      <c r="G6605" s="33" t="s">
        <v>11</v>
      </c>
      <c r="H6605" s="34">
        <v>0</v>
      </c>
    </row>
    <row r="6606" spans="1:8" x14ac:dyDescent="0.35">
      <c r="A6606" s="33">
        <v>2014</v>
      </c>
      <c r="B6606" s="33" t="s">
        <v>50</v>
      </c>
      <c r="C6606" s="33" t="str">
        <f>VLOOKUP(B6606,lookup!A:D,3,FALSE)</f>
        <v>Non Metropolitan Fire Authorities</v>
      </c>
      <c r="D6606" s="33" t="str">
        <f>VLOOKUP(B6606,lookup!A:D,4,FALSE)</f>
        <v>E31000010</v>
      </c>
      <c r="E6606" s="33" t="s">
        <v>15</v>
      </c>
      <c r="F6606" s="1" t="s">
        <v>252</v>
      </c>
      <c r="G6606" s="33" t="s">
        <v>12</v>
      </c>
      <c r="H6606" s="34">
        <v>0</v>
      </c>
    </row>
    <row r="6607" spans="1:8" x14ac:dyDescent="0.35">
      <c r="A6607" s="33">
        <v>2014</v>
      </c>
      <c r="B6607" s="33" t="s">
        <v>50</v>
      </c>
      <c r="C6607" s="33" t="str">
        <f>VLOOKUP(B6607,lookup!A:D,3,FALSE)</f>
        <v>Non Metropolitan Fire Authorities</v>
      </c>
      <c r="D6607" s="33" t="str">
        <f>VLOOKUP(B6607,lookup!A:D,4,FALSE)</f>
        <v>E31000010</v>
      </c>
      <c r="E6607" s="33" t="s">
        <v>15</v>
      </c>
      <c r="F6607" s="1" t="s">
        <v>252</v>
      </c>
      <c r="G6607" s="33" t="s">
        <v>13</v>
      </c>
      <c r="H6607" s="34">
        <v>0</v>
      </c>
    </row>
    <row r="6608" spans="1:8" x14ac:dyDescent="0.35">
      <c r="A6608" s="33">
        <v>2014</v>
      </c>
      <c r="B6608" s="33" t="s">
        <v>50</v>
      </c>
      <c r="C6608" s="33" t="str">
        <f>VLOOKUP(B6608,lookup!A:D,3,FALSE)</f>
        <v>Non Metropolitan Fire Authorities</v>
      </c>
      <c r="D6608" s="33" t="str">
        <f>VLOOKUP(B6608,lookup!A:D,4,FALSE)</f>
        <v>E31000010</v>
      </c>
      <c r="E6608" s="33" t="s">
        <v>15</v>
      </c>
      <c r="F6608" s="1" t="s">
        <v>252</v>
      </c>
      <c r="G6608" s="33" t="s">
        <v>14</v>
      </c>
      <c r="H6608" s="34">
        <v>5</v>
      </c>
    </row>
    <row r="6609" spans="1:8" x14ac:dyDescent="0.35">
      <c r="A6609" s="33">
        <v>2014</v>
      </c>
      <c r="B6609" s="33" t="s">
        <v>50</v>
      </c>
      <c r="C6609" s="33" t="str">
        <f>VLOOKUP(B6609,lookup!A:D,3,FALSE)</f>
        <v>Non Metropolitan Fire Authorities</v>
      </c>
      <c r="D6609" s="33" t="str">
        <f>VLOOKUP(B6609,lookup!A:D,4,FALSE)</f>
        <v>E31000010</v>
      </c>
      <c r="E6609" s="33" t="s">
        <v>15</v>
      </c>
      <c r="F6609" s="1" t="s">
        <v>252</v>
      </c>
      <c r="G6609" s="33" t="s">
        <v>5</v>
      </c>
      <c r="H6609" s="34">
        <v>5</v>
      </c>
    </row>
    <row r="6610" spans="1:8" x14ac:dyDescent="0.35">
      <c r="A6610" s="33">
        <v>2014</v>
      </c>
      <c r="B6610" s="33" t="s">
        <v>53</v>
      </c>
      <c r="C6610" s="33" t="str">
        <f>VLOOKUP(B6610,lookup!A:D,3,FALSE)</f>
        <v>Non Metropolitan Fire Authorities</v>
      </c>
      <c r="D6610" s="33" t="str">
        <f>VLOOKUP(B6610,lookup!A:D,4,FALSE)</f>
        <v>E31000011</v>
      </c>
      <c r="E6610" s="33" t="s">
        <v>7</v>
      </c>
      <c r="F6610" s="1" t="s">
        <v>219</v>
      </c>
      <c r="G6610" s="33" t="s">
        <v>8</v>
      </c>
      <c r="H6610" s="34">
        <v>2</v>
      </c>
    </row>
    <row r="6611" spans="1:8" x14ac:dyDescent="0.35">
      <c r="A6611" s="33">
        <v>2014</v>
      </c>
      <c r="B6611" s="33" t="s">
        <v>53</v>
      </c>
      <c r="C6611" s="33" t="str">
        <f>VLOOKUP(B6611,lookup!A:D,3,FALSE)</f>
        <v>Non Metropolitan Fire Authorities</v>
      </c>
      <c r="D6611" s="33" t="str">
        <f>VLOOKUP(B6611,lookup!A:D,4,FALSE)</f>
        <v>E31000011</v>
      </c>
      <c r="E6611" s="33" t="s">
        <v>7</v>
      </c>
      <c r="F6611" s="1" t="s">
        <v>219</v>
      </c>
      <c r="G6611" s="33" t="s">
        <v>178</v>
      </c>
      <c r="H6611" s="34">
        <v>8</v>
      </c>
    </row>
    <row r="6612" spans="1:8" x14ac:dyDescent="0.35">
      <c r="A6612" s="33">
        <v>2014</v>
      </c>
      <c r="B6612" s="33" t="s">
        <v>53</v>
      </c>
      <c r="C6612" s="33" t="str">
        <f>VLOOKUP(B6612,lookup!A:D,3,FALSE)</f>
        <v>Non Metropolitan Fire Authorities</v>
      </c>
      <c r="D6612" s="33" t="str">
        <f>VLOOKUP(B6612,lookup!A:D,4,FALSE)</f>
        <v>E31000011</v>
      </c>
      <c r="E6612" s="33" t="s">
        <v>7</v>
      </c>
      <c r="F6612" s="1" t="s">
        <v>219</v>
      </c>
      <c r="G6612" s="33" t="s">
        <v>10</v>
      </c>
      <c r="H6612" s="34">
        <v>34</v>
      </c>
    </row>
    <row r="6613" spans="1:8" x14ac:dyDescent="0.35">
      <c r="A6613" s="33">
        <v>2014</v>
      </c>
      <c r="B6613" s="33" t="s">
        <v>53</v>
      </c>
      <c r="C6613" s="33" t="str">
        <f>VLOOKUP(B6613,lookup!A:D,3,FALSE)</f>
        <v>Non Metropolitan Fire Authorities</v>
      </c>
      <c r="D6613" s="33" t="str">
        <f>VLOOKUP(B6613,lookup!A:D,4,FALSE)</f>
        <v>E31000011</v>
      </c>
      <c r="E6613" s="33" t="s">
        <v>7</v>
      </c>
      <c r="F6613" s="1" t="s">
        <v>219</v>
      </c>
      <c r="G6613" s="33" t="s">
        <v>11</v>
      </c>
      <c r="H6613" s="34">
        <v>63</v>
      </c>
    </row>
    <row r="6614" spans="1:8" x14ac:dyDescent="0.35">
      <c r="A6614" s="33">
        <v>2014</v>
      </c>
      <c r="B6614" s="33" t="s">
        <v>53</v>
      </c>
      <c r="C6614" s="33" t="str">
        <f>VLOOKUP(B6614,lookup!A:D,3,FALSE)</f>
        <v>Non Metropolitan Fire Authorities</v>
      </c>
      <c r="D6614" s="33" t="str">
        <f>VLOOKUP(B6614,lookup!A:D,4,FALSE)</f>
        <v>E31000011</v>
      </c>
      <c r="E6614" s="33" t="s">
        <v>7</v>
      </c>
      <c r="F6614" s="1" t="s">
        <v>219</v>
      </c>
      <c r="G6614" s="33" t="s">
        <v>12</v>
      </c>
      <c r="H6614" s="34">
        <v>117</v>
      </c>
    </row>
    <row r="6615" spans="1:8" x14ac:dyDescent="0.35">
      <c r="A6615" s="33">
        <v>2014</v>
      </c>
      <c r="B6615" s="33" t="s">
        <v>53</v>
      </c>
      <c r="C6615" s="33" t="str">
        <f>VLOOKUP(B6615,lookup!A:D,3,FALSE)</f>
        <v>Non Metropolitan Fire Authorities</v>
      </c>
      <c r="D6615" s="33" t="str">
        <f>VLOOKUP(B6615,lookup!A:D,4,FALSE)</f>
        <v>E31000011</v>
      </c>
      <c r="E6615" s="33" t="s">
        <v>7</v>
      </c>
      <c r="F6615" s="1" t="s">
        <v>219</v>
      </c>
      <c r="G6615" s="33" t="s">
        <v>13</v>
      </c>
      <c r="H6615" s="34">
        <v>87</v>
      </c>
    </row>
    <row r="6616" spans="1:8" x14ac:dyDescent="0.35">
      <c r="A6616" s="33">
        <v>2014</v>
      </c>
      <c r="B6616" s="33" t="s">
        <v>53</v>
      </c>
      <c r="C6616" s="33" t="str">
        <f>VLOOKUP(B6616,lookup!A:D,3,FALSE)</f>
        <v>Non Metropolitan Fire Authorities</v>
      </c>
      <c r="D6616" s="33" t="str">
        <f>VLOOKUP(B6616,lookup!A:D,4,FALSE)</f>
        <v>E31000011</v>
      </c>
      <c r="E6616" s="33" t="s">
        <v>7</v>
      </c>
      <c r="F6616" s="1" t="s">
        <v>219</v>
      </c>
      <c r="G6616" s="33" t="s">
        <v>14</v>
      </c>
      <c r="H6616" s="34">
        <v>314</v>
      </c>
    </row>
    <row r="6617" spans="1:8" x14ac:dyDescent="0.35">
      <c r="A6617" s="33">
        <v>2014</v>
      </c>
      <c r="B6617" s="33" t="s">
        <v>53</v>
      </c>
      <c r="C6617" s="33" t="str">
        <f>VLOOKUP(B6617,lookup!A:D,3,FALSE)</f>
        <v>Non Metropolitan Fire Authorities</v>
      </c>
      <c r="D6617" s="33" t="str">
        <f>VLOOKUP(B6617,lookup!A:D,4,FALSE)</f>
        <v>E31000011</v>
      </c>
      <c r="E6617" s="33" t="s">
        <v>7</v>
      </c>
      <c r="F6617" s="1" t="s">
        <v>219</v>
      </c>
      <c r="G6617" s="33" t="s">
        <v>5</v>
      </c>
      <c r="H6617" s="34">
        <v>625</v>
      </c>
    </row>
    <row r="6618" spans="1:8" x14ac:dyDescent="0.35">
      <c r="A6618" s="33">
        <v>2014</v>
      </c>
      <c r="B6618" s="33" t="s">
        <v>53</v>
      </c>
      <c r="C6618" s="33" t="str">
        <f>VLOOKUP(B6618,lookup!A:D,3,FALSE)</f>
        <v>Non Metropolitan Fire Authorities</v>
      </c>
      <c r="D6618" s="33" t="str">
        <f>VLOOKUP(B6618,lookup!A:D,4,FALSE)</f>
        <v>E31000011</v>
      </c>
      <c r="E6618" s="33" t="s">
        <v>15</v>
      </c>
      <c r="F6618" s="1" t="s">
        <v>219</v>
      </c>
      <c r="G6618" s="33" t="s">
        <v>8</v>
      </c>
      <c r="H6618" s="34">
        <v>0</v>
      </c>
    </row>
    <row r="6619" spans="1:8" x14ac:dyDescent="0.35">
      <c r="A6619" s="33">
        <v>2014</v>
      </c>
      <c r="B6619" s="33" t="s">
        <v>53</v>
      </c>
      <c r="C6619" s="33" t="str">
        <f>VLOOKUP(B6619,lookup!A:D,3,FALSE)</f>
        <v>Non Metropolitan Fire Authorities</v>
      </c>
      <c r="D6619" s="33" t="str">
        <f>VLOOKUP(B6619,lookup!A:D,4,FALSE)</f>
        <v>E31000011</v>
      </c>
      <c r="E6619" s="33" t="s">
        <v>15</v>
      </c>
      <c r="F6619" s="1" t="s">
        <v>219</v>
      </c>
      <c r="G6619" s="33" t="s">
        <v>178</v>
      </c>
      <c r="H6619" s="34">
        <v>0</v>
      </c>
    </row>
    <row r="6620" spans="1:8" x14ac:dyDescent="0.35">
      <c r="A6620" s="33">
        <v>2014</v>
      </c>
      <c r="B6620" s="33" t="s">
        <v>53</v>
      </c>
      <c r="C6620" s="33" t="str">
        <f>VLOOKUP(B6620,lookup!A:D,3,FALSE)</f>
        <v>Non Metropolitan Fire Authorities</v>
      </c>
      <c r="D6620" s="33" t="str">
        <f>VLOOKUP(B6620,lookup!A:D,4,FALSE)</f>
        <v>E31000011</v>
      </c>
      <c r="E6620" s="33" t="s">
        <v>15</v>
      </c>
      <c r="F6620" s="1" t="s">
        <v>219</v>
      </c>
      <c r="G6620" s="33" t="s">
        <v>10</v>
      </c>
      <c r="H6620" s="34">
        <v>0</v>
      </c>
    </row>
    <row r="6621" spans="1:8" x14ac:dyDescent="0.35">
      <c r="A6621" s="33">
        <v>2014</v>
      </c>
      <c r="B6621" s="33" t="s">
        <v>53</v>
      </c>
      <c r="C6621" s="33" t="str">
        <f>VLOOKUP(B6621,lookup!A:D,3,FALSE)</f>
        <v>Non Metropolitan Fire Authorities</v>
      </c>
      <c r="D6621" s="33" t="str">
        <f>VLOOKUP(B6621,lookup!A:D,4,FALSE)</f>
        <v>E31000011</v>
      </c>
      <c r="E6621" s="33" t="s">
        <v>15</v>
      </c>
      <c r="F6621" s="1" t="s">
        <v>219</v>
      </c>
      <c r="G6621" s="33" t="s">
        <v>11</v>
      </c>
      <c r="H6621" s="34">
        <v>1</v>
      </c>
    </row>
    <row r="6622" spans="1:8" x14ac:dyDescent="0.35">
      <c r="A6622" s="33">
        <v>2014</v>
      </c>
      <c r="B6622" s="33" t="s">
        <v>53</v>
      </c>
      <c r="C6622" s="33" t="str">
        <f>VLOOKUP(B6622,lookup!A:D,3,FALSE)</f>
        <v>Non Metropolitan Fire Authorities</v>
      </c>
      <c r="D6622" s="33" t="str">
        <f>VLOOKUP(B6622,lookup!A:D,4,FALSE)</f>
        <v>E31000011</v>
      </c>
      <c r="E6622" s="33" t="s">
        <v>15</v>
      </c>
      <c r="F6622" s="1" t="s">
        <v>219</v>
      </c>
      <c r="G6622" s="33" t="s">
        <v>12</v>
      </c>
      <c r="H6622" s="34">
        <v>3</v>
      </c>
    </row>
    <row r="6623" spans="1:8" x14ac:dyDescent="0.35">
      <c r="A6623" s="33">
        <v>2014</v>
      </c>
      <c r="B6623" s="33" t="s">
        <v>53</v>
      </c>
      <c r="C6623" s="33" t="str">
        <f>VLOOKUP(B6623,lookup!A:D,3,FALSE)</f>
        <v>Non Metropolitan Fire Authorities</v>
      </c>
      <c r="D6623" s="33" t="str">
        <f>VLOOKUP(B6623,lookup!A:D,4,FALSE)</f>
        <v>E31000011</v>
      </c>
      <c r="E6623" s="33" t="s">
        <v>15</v>
      </c>
      <c r="F6623" s="1" t="s">
        <v>219</v>
      </c>
      <c r="G6623" s="33" t="s">
        <v>13</v>
      </c>
      <c r="H6623" s="34">
        <v>5</v>
      </c>
    </row>
    <row r="6624" spans="1:8" x14ac:dyDescent="0.35">
      <c r="A6624" s="33">
        <v>2014</v>
      </c>
      <c r="B6624" s="33" t="s">
        <v>53</v>
      </c>
      <c r="C6624" s="33" t="str">
        <f>VLOOKUP(B6624,lookup!A:D,3,FALSE)</f>
        <v>Non Metropolitan Fire Authorities</v>
      </c>
      <c r="D6624" s="33" t="str">
        <f>VLOOKUP(B6624,lookup!A:D,4,FALSE)</f>
        <v>E31000011</v>
      </c>
      <c r="E6624" s="33" t="s">
        <v>15</v>
      </c>
      <c r="F6624" s="1" t="s">
        <v>219</v>
      </c>
      <c r="G6624" s="33" t="s">
        <v>14</v>
      </c>
      <c r="H6624" s="34">
        <v>11</v>
      </c>
    </row>
    <row r="6625" spans="1:9" x14ac:dyDescent="0.35">
      <c r="A6625" s="33">
        <v>2014</v>
      </c>
      <c r="B6625" s="33" t="s">
        <v>53</v>
      </c>
      <c r="C6625" s="33" t="str">
        <f>VLOOKUP(B6625,lookup!A:D,3,FALSE)</f>
        <v>Non Metropolitan Fire Authorities</v>
      </c>
      <c r="D6625" s="33" t="str">
        <f>VLOOKUP(B6625,lookup!A:D,4,FALSE)</f>
        <v>E31000011</v>
      </c>
      <c r="E6625" s="33" t="s">
        <v>15</v>
      </c>
      <c r="F6625" s="1" t="s">
        <v>219</v>
      </c>
      <c r="G6625" s="33" t="s">
        <v>5</v>
      </c>
      <c r="H6625" s="34">
        <v>20</v>
      </c>
    </row>
    <row r="6626" spans="1:9" x14ac:dyDescent="0.35">
      <c r="A6626" s="33">
        <v>2014</v>
      </c>
      <c r="B6626" s="33" t="s">
        <v>53</v>
      </c>
      <c r="C6626" s="33" t="str">
        <f>VLOOKUP(B6626,lookup!A:D,3,FALSE)</f>
        <v>Non Metropolitan Fire Authorities</v>
      </c>
      <c r="D6626" s="33" t="str">
        <f>VLOOKUP(B6626,lookup!A:D,4,FALSE)</f>
        <v>E31000011</v>
      </c>
      <c r="E6626" s="33" t="s">
        <v>7</v>
      </c>
      <c r="F6626" s="1" t="s">
        <v>252</v>
      </c>
      <c r="G6626" s="33" t="s">
        <v>10</v>
      </c>
      <c r="H6626" s="34">
        <v>0</v>
      </c>
    </row>
    <row r="6627" spans="1:9" x14ac:dyDescent="0.35">
      <c r="A6627" s="33">
        <v>2014</v>
      </c>
      <c r="B6627" s="33" t="s">
        <v>53</v>
      </c>
      <c r="C6627" s="33" t="str">
        <f>VLOOKUP(B6627,lookup!A:D,3,FALSE)</f>
        <v>Non Metropolitan Fire Authorities</v>
      </c>
      <c r="D6627" s="33" t="str">
        <f>VLOOKUP(B6627,lookup!A:D,4,FALSE)</f>
        <v>E31000011</v>
      </c>
      <c r="E6627" s="33" t="s">
        <v>7</v>
      </c>
      <c r="F6627" s="1" t="s">
        <v>252</v>
      </c>
      <c r="G6627" s="33" t="s">
        <v>11</v>
      </c>
      <c r="H6627" s="34">
        <v>0</v>
      </c>
    </row>
    <row r="6628" spans="1:9" x14ac:dyDescent="0.35">
      <c r="A6628" s="33">
        <v>2014</v>
      </c>
      <c r="B6628" s="33" t="s">
        <v>53</v>
      </c>
      <c r="C6628" s="33" t="str">
        <f>VLOOKUP(B6628,lookup!A:D,3,FALSE)</f>
        <v>Non Metropolitan Fire Authorities</v>
      </c>
      <c r="D6628" s="33" t="str">
        <f>VLOOKUP(B6628,lookup!A:D,4,FALSE)</f>
        <v>E31000011</v>
      </c>
      <c r="E6628" s="33" t="s">
        <v>7</v>
      </c>
      <c r="F6628" s="1" t="s">
        <v>252</v>
      </c>
      <c r="G6628" s="33" t="s">
        <v>12</v>
      </c>
      <c r="H6628" s="34">
        <v>105</v>
      </c>
    </row>
    <row r="6629" spans="1:9" x14ac:dyDescent="0.35">
      <c r="A6629" s="33">
        <v>2014</v>
      </c>
      <c r="B6629" s="33" t="s">
        <v>53</v>
      </c>
      <c r="C6629" s="33" t="str">
        <f>VLOOKUP(B6629,lookup!A:D,3,FALSE)</f>
        <v>Non Metropolitan Fire Authorities</v>
      </c>
      <c r="D6629" s="33" t="str">
        <f>VLOOKUP(B6629,lookup!A:D,4,FALSE)</f>
        <v>E31000011</v>
      </c>
      <c r="E6629" s="33" t="s">
        <v>7</v>
      </c>
      <c r="F6629" s="1" t="s">
        <v>252</v>
      </c>
      <c r="G6629" s="33" t="s">
        <v>13</v>
      </c>
      <c r="H6629" s="34">
        <v>192</v>
      </c>
    </row>
    <row r="6630" spans="1:9" x14ac:dyDescent="0.35">
      <c r="A6630" s="33">
        <v>2014</v>
      </c>
      <c r="B6630" s="33" t="s">
        <v>53</v>
      </c>
      <c r="C6630" s="33" t="str">
        <f>VLOOKUP(B6630,lookup!A:D,3,FALSE)</f>
        <v>Non Metropolitan Fire Authorities</v>
      </c>
      <c r="D6630" s="33" t="str">
        <f>VLOOKUP(B6630,lookup!A:D,4,FALSE)</f>
        <v>E31000011</v>
      </c>
      <c r="E6630" s="33" t="s">
        <v>7</v>
      </c>
      <c r="F6630" s="1" t="s">
        <v>252</v>
      </c>
      <c r="G6630" s="33" t="s">
        <v>14</v>
      </c>
      <c r="H6630" s="34">
        <v>892</v>
      </c>
    </row>
    <row r="6631" spans="1:9" x14ac:dyDescent="0.35">
      <c r="A6631" s="33">
        <v>2014</v>
      </c>
      <c r="B6631" s="33" t="s">
        <v>53</v>
      </c>
      <c r="C6631" s="33" t="str">
        <f>VLOOKUP(B6631,lookup!A:D,3,FALSE)</f>
        <v>Non Metropolitan Fire Authorities</v>
      </c>
      <c r="D6631" s="33" t="str">
        <f>VLOOKUP(B6631,lookup!A:D,4,FALSE)</f>
        <v>E31000011</v>
      </c>
      <c r="E6631" s="33" t="s">
        <v>7</v>
      </c>
      <c r="F6631" s="1" t="s">
        <v>252</v>
      </c>
      <c r="G6631" s="33" t="s">
        <v>5</v>
      </c>
      <c r="H6631" s="34">
        <v>1189</v>
      </c>
    </row>
    <row r="6632" spans="1:9" x14ac:dyDescent="0.35">
      <c r="A6632" s="33">
        <v>2014</v>
      </c>
      <c r="B6632" s="33" t="s">
        <v>53</v>
      </c>
      <c r="C6632" s="33" t="str">
        <f>VLOOKUP(B6632,lookup!A:D,3,FALSE)</f>
        <v>Non Metropolitan Fire Authorities</v>
      </c>
      <c r="D6632" s="33" t="str">
        <f>VLOOKUP(B6632,lookup!A:D,4,FALSE)</f>
        <v>E31000011</v>
      </c>
      <c r="E6632" s="33" t="s">
        <v>15</v>
      </c>
      <c r="F6632" s="1" t="s">
        <v>252</v>
      </c>
      <c r="G6632" s="33" t="s">
        <v>10</v>
      </c>
      <c r="H6632" s="34">
        <v>0</v>
      </c>
    </row>
    <row r="6633" spans="1:9" x14ac:dyDescent="0.35">
      <c r="A6633" s="33">
        <v>2014</v>
      </c>
      <c r="B6633" s="33" t="s">
        <v>53</v>
      </c>
      <c r="C6633" s="33" t="str">
        <f>VLOOKUP(B6633,lookup!A:D,3,FALSE)</f>
        <v>Non Metropolitan Fire Authorities</v>
      </c>
      <c r="D6633" s="33" t="str">
        <f>VLOOKUP(B6633,lookup!A:D,4,FALSE)</f>
        <v>E31000011</v>
      </c>
      <c r="E6633" s="33" t="s">
        <v>15</v>
      </c>
      <c r="F6633" s="1" t="s">
        <v>252</v>
      </c>
      <c r="G6633" s="33" t="s">
        <v>11</v>
      </c>
      <c r="H6633" s="34">
        <v>0</v>
      </c>
    </row>
    <row r="6634" spans="1:9" x14ac:dyDescent="0.35">
      <c r="A6634" s="33">
        <v>2014</v>
      </c>
      <c r="B6634" s="33" t="s">
        <v>53</v>
      </c>
      <c r="C6634" s="33" t="str">
        <f>VLOOKUP(B6634,lookup!A:D,3,FALSE)</f>
        <v>Non Metropolitan Fire Authorities</v>
      </c>
      <c r="D6634" s="33" t="str">
        <f>VLOOKUP(B6634,lookup!A:D,4,FALSE)</f>
        <v>E31000011</v>
      </c>
      <c r="E6634" s="33" t="s">
        <v>15</v>
      </c>
      <c r="F6634" s="1" t="s">
        <v>252</v>
      </c>
      <c r="G6634" s="33" t="s">
        <v>12</v>
      </c>
      <c r="H6634" s="34">
        <v>0</v>
      </c>
    </row>
    <row r="6635" spans="1:9" x14ac:dyDescent="0.35">
      <c r="A6635" s="33">
        <v>2014</v>
      </c>
      <c r="B6635" s="33" t="s">
        <v>53</v>
      </c>
      <c r="C6635" s="33" t="str">
        <f>VLOOKUP(B6635,lookup!A:D,3,FALSE)</f>
        <v>Non Metropolitan Fire Authorities</v>
      </c>
      <c r="D6635" s="33" t="str">
        <f>VLOOKUP(B6635,lookup!A:D,4,FALSE)</f>
        <v>E31000011</v>
      </c>
      <c r="E6635" s="33" t="s">
        <v>15</v>
      </c>
      <c r="F6635" s="1" t="s">
        <v>252</v>
      </c>
      <c r="G6635" s="33" t="s">
        <v>13</v>
      </c>
      <c r="H6635" s="34">
        <v>5</v>
      </c>
    </row>
    <row r="6636" spans="1:9" x14ac:dyDescent="0.35">
      <c r="A6636" s="33">
        <v>2014</v>
      </c>
      <c r="B6636" s="33" t="s">
        <v>53</v>
      </c>
      <c r="C6636" s="33" t="str">
        <f>VLOOKUP(B6636,lookup!A:D,3,FALSE)</f>
        <v>Non Metropolitan Fire Authorities</v>
      </c>
      <c r="D6636" s="33" t="str">
        <f>VLOOKUP(B6636,lookup!A:D,4,FALSE)</f>
        <v>E31000011</v>
      </c>
      <c r="E6636" s="33" t="s">
        <v>15</v>
      </c>
      <c r="F6636" s="1" t="s">
        <v>252</v>
      </c>
      <c r="G6636" s="33" t="s">
        <v>14</v>
      </c>
      <c r="H6636" s="34">
        <v>39</v>
      </c>
    </row>
    <row r="6637" spans="1:9" x14ac:dyDescent="0.35">
      <c r="A6637" s="33">
        <v>2014</v>
      </c>
      <c r="B6637" s="33" t="s">
        <v>53</v>
      </c>
      <c r="C6637" s="33" t="str">
        <f>VLOOKUP(B6637,lookup!A:D,3,FALSE)</f>
        <v>Non Metropolitan Fire Authorities</v>
      </c>
      <c r="D6637" s="33" t="str">
        <f>VLOOKUP(B6637,lookup!A:D,4,FALSE)</f>
        <v>E31000011</v>
      </c>
      <c r="E6637" s="33" t="s">
        <v>15</v>
      </c>
      <c r="F6637" s="1" t="s">
        <v>252</v>
      </c>
      <c r="G6637" s="33" t="s">
        <v>5</v>
      </c>
      <c r="H6637" s="34">
        <v>44</v>
      </c>
    </row>
    <row r="6638" spans="1:9" x14ac:dyDescent="0.35">
      <c r="A6638" s="33">
        <v>2014</v>
      </c>
      <c r="B6638" s="33" t="s">
        <v>161</v>
      </c>
      <c r="C6638" s="33" t="str">
        <f>VLOOKUP(B6638,lookup!A:D,3,FALSE)</f>
        <v>Non Metropolitan Fire Authorities</v>
      </c>
      <c r="D6638" s="33" t="str">
        <f>VLOOKUP(B6638,lookup!A:D,4,FALSE)</f>
        <v>E31000047</v>
      </c>
      <c r="E6638" s="33" t="s">
        <v>7</v>
      </c>
      <c r="F6638" s="1" t="s">
        <v>219</v>
      </c>
      <c r="G6638" s="33" t="s">
        <v>8</v>
      </c>
      <c r="H6638" s="35">
        <v>5</v>
      </c>
      <c r="I6638" t="s">
        <v>289</v>
      </c>
    </row>
    <row r="6639" spans="1:9" x14ac:dyDescent="0.35">
      <c r="A6639" s="33">
        <v>2014</v>
      </c>
      <c r="B6639" s="33" t="s">
        <v>161</v>
      </c>
      <c r="C6639" s="33" t="str">
        <f>VLOOKUP(B6639,lookup!A:D,3,FALSE)</f>
        <v>Non Metropolitan Fire Authorities</v>
      </c>
      <c r="D6639" s="33" t="str">
        <f>VLOOKUP(B6639,lookup!A:D,4,FALSE)</f>
        <v>E31000047</v>
      </c>
      <c r="E6639" s="33" t="s">
        <v>7</v>
      </c>
      <c r="F6639" s="1" t="s">
        <v>219</v>
      </c>
      <c r="G6639" s="33" t="s">
        <v>178</v>
      </c>
      <c r="H6639" s="35">
        <v>10</v>
      </c>
      <c r="I6639" t="s">
        <v>289</v>
      </c>
    </row>
    <row r="6640" spans="1:9" x14ac:dyDescent="0.35">
      <c r="A6640" s="33">
        <v>2014</v>
      </c>
      <c r="B6640" s="33" t="s">
        <v>161</v>
      </c>
      <c r="C6640" s="33" t="str">
        <f>VLOOKUP(B6640,lookup!A:D,3,FALSE)</f>
        <v>Non Metropolitan Fire Authorities</v>
      </c>
      <c r="D6640" s="33" t="str">
        <f>VLOOKUP(B6640,lookup!A:D,4,FALSE)</f>
        <v>E31000047</v>
      </c>
      <c r="E6640" s="33" t="s">
        <v>7</v>
      </c>
      <c r="F6640" s="1" t="s">
        <v>219</v>
      </c>
      <c r="G6640" s="33" t="s">
        <v>10</v>
      </c>
      <c r="H6640" s="35">
        <v>14</v>
      </c>
      <c r="I6640" t="s">
        <v>289</v>
      </c>
    </row>
    <row r="6641" spans="1:9" x14ac:dyDescent="0.35">
      <c r="A6641" s="33">
        <v>2014</v>
      </c>
      <c r="B6641" s="33" t="s">
        <v>161</v>
      </c>
      <c r="C6641" s="33" t="str">
        <f>VLOOKUP(B6641,lookup!A:D,3,FALSE)</f>
        <v>Non Metropolitan Fire Authorities</v>
      </c>
      <c r="D6641" s="33" t="str">
        <f>VLOOKUP(B6641,lookup!A:D,4,FALSE)</f>
        <v>E31000047</v>
      </c>
      <c r="E6641" s="33" t="s">
        <v>7</v>
      </c>
      <c r="F6641" s="1" t="s">
        <v>219</v>
      </c>
      <c r="G6641" s="33" t="s">
        <v>11</v>
      </c>
      <c r="H6641" s="35">
        <v>36</v>
      </c>
      <c r="I6641" t="s">
        <v>289</v>
      </c>
    </row>
    <row r="6642" spans="1:9" x14ac:dyDescent="0.35">
      <c r="A6642" s="33">
        <v>2014</v>
      </c>
      <c r="B6642" s="33" t="s">
        <v>161</v>
      </c>
      <c r="C6642" s="33" t="str">
        <f>VLOOKUP(B6642,lookup!A:D,3,FALSE)</f>
        <v>Non Metropolitan Fire Authorities</v>
      </c>
      <c r="D6642" s="33" t="str">
        <f>VLOOKUP(B6642,lookup!A:D,4,FALSE)</f>
        <v>E31000047</v>
      </c>
      <c r="E6642" s="33" t="s">
        <v>7</v>
      </c>
      <c r="F6642" s="1" t="s">
        <v>219</v>
      </c>
      <c r="G6642" s="33" t="s">
        <v>12</v>
      </c>
      <c r="H6642" s="35">
        <v>71</v>
      </c>
      <c r="I6642" t="s">
        <v>289</v>
      </c>
    </row>
    <row r="6643" spans="1:9" x14ac:dyDescent="0.35">
      <c r="A6643" s="33">
        <v>2014</v>
      </c>
      <c r="B6643" s="33" t="s">
        <v>161</v>
      </c>
      <c r="C6643" s="33" t="str">
        <f>VLOOKUP(B6643,lookup!A:D,3,FALSE)</f>
        <v>Non Metropolitan Fire Authorities</v>
      </c>
      <c r="D6643" s="33" t="str">
        <f>VLOOKUP(B6643,lookup!A:D,4,FALSE)</f>
        <v>E31000047</v>
      </c>
      <c r="E6643" s="33" t="s">
        <v>7</v>
      </c>
      <c r="F6643" s="1" t="s">
        <v>219</v>
      </c>
      <c r="G6643" s="33" t="s">
        <v>13</v>
      </c>
      <c r="H6643" s="35">
        <v>66</v>
      </c>
      <c r="I6643" t="s">
        <v>289</v>
      </c>
    </row>
    <row r="6644" spans="1:9" x14ac:dyDescent="0.35">
      <c r="A6644" s="33">
        <v>2014</v>
      </c>
      <c r="B6644" s="33" t="s">
        <v>161</v>
      </c>
      <c r="C6644" s="33" t="str">
        <f>VLOOKUP(B6644,lookup!A:D,3,FALSE)</f>
        <v>Non Metropolitan Fire Authorities</v>
      </c>
      <c r="D6644" s="33" t="str">
        <f>VLOOKUP(B6644,lookup!A:D,4,FALSE)</f>
        <v>E31000047</v>
      </c>
      <c r="E6644" s="33" t="s">
        <v>7</v>
      </c>
      <c r="F6644" s="1" t="s">
        <v>219</v>
      </c>
      <c r="G6644" s="33" t="s">
        <v>14</v>
      </c>
      <c r="H6644" s="35">
        <v>233</v>
      </c>
      <c r="I6644" t="s">
        <v>289</v>
      </c>
    </row>
    <row r="6645" spans="1:9" x14ac:dyDescent="0.35">
      <c r="A6645" s="33">
        <v>2014</v>
      </c>
      <c r="B6645" s="33" t="s">
        <v>161</v>
      </c>
      <c r="C6645" s="33" t="str">
        <f>VLOOKUP(B6645,lookup!A:D,3,FALSE)</f>
        <v>Non Metropolitan Fire Authorities</v>
      </c>
      <c r="D6645" s="33" t="str">
        <f>VLOOKUP(B6645,lookup!A:D,4,FALSE)</f>
        <v>E31000047</v>
      </c>
      <c r="E6645" s="33" t="s">
        <v>7</v>
      </c>
      <c r="F6645" s="1" t="s">
        <v>219</v>
      </c>
      <c r="G6645" s="33" t="s">
        <v>5</v>
      </c>
      <c r="H6645" s="35">
        <v>435</v>
      </c>
      <c r="I6645" t="s">
        <v>289</v>
      </c>
    </row>
    <row r="6646" spans="1:9" x14ac:dyDescent="0.35">
      <c r="A6646" s="33">
        <v>2014</v>
      </c>
      <c r="B6646" s="33" t="s">
        <v>161</v>
      </c>
      <c r="C6646" s="33" t="str">
        <f>VLOOKUP(B6646,lookup!A:D,3,FALSE)</f>
        <v>Non Metropolitan Fire Authorities</v>
      </c>
      <c r="D6646" s="33" t="str">
        <f>VLOOKUP(B6646,lookup!A:D,4,FALSE)</f>
        <v>E31000047</v>
      </c>
      <c r="E6646" s="33" t="s">
        <v>15</v>
      </c>
      <c r="F6646" s="1" t="s">
        <v>219</v>
      </c>
      <c r="G6646" s="33" t="s">
        <v>8</v>
      </c>
      <c r="H6646" s="35">
        <v>0</v>
      </c>
      <c r="I6646" t="s">
        <v>289</v>
      </c>
    </row>
    <row r="6647" spans="1:9" x14ac:dyDescent="0.35">
      <c r="A6647" s="33">
        <v>2014</v>
      </c>
      <c r="B6647" s="33" t="s">
        <v>161</v>
      </c>
      <c r="C6647" s="33" t="str">
        <f>VLOOKUP(B6647,lookup!A:D,3,FALSE)</f>
        <v>Non Metropolitan Fire Authorities</v>
      </c>
      <c r="D6647" s="33" t="str">
        <f>VLOOKUP(B6647,lookup!A:D,4,FALSE)</f>
        <v>E31000047</v>
      </c>
      <c r="E6647" s="33" t="s">
        <v>15</v>
      </c>
      <c r="F6647" s="1" t="s">
        <v>219</v>
      </c>
      <c r="G6647" s="33" t="s">
        <v>178</v>
      </c>
      <c r="H6647" s="35">
        <v>0</v>
      </c>
      <c r="I6647" t="s">
        <v>289</v>
      </c>
    </row>
    <row r="6648" spans="1:9" x14ac:dyDescent="0.35">
      <c r="A6648" s="33">
        <v>2014</v>
      </c>
      <c r="B6648" s="33" t="s">
        <v>161</v>
      </c>
      <c r="C6648" s="33" t="str">
        <f>VLOOKUP(B6648,lookup!A:D,3,FALSE)</f>
        <v>Non Metropolitan Fire Authorities</v>
      </c>
      <c r="D6648" s="33" t="str">
        <f>VLOOKUP(B6648,lookup!A:D,4,FALSE)</f>
        <v>E31000047</v>
      </c>
      <c r="E6648" s="33" t="s">
        <v>15</v>
      </c>
      <c r="F6648" s="1" t="s">
        <v>219</v>
      </c>
      <c r="G6648" s="33" t="s">
        <v>10</v>
      </c>
      <c r="H6648" s="35">
        <v>2</v>
      </c>
      <c r="I6648" t="s">
        <v>289</v>
      </c>
    </row>
    <row r="6649" spans="1:9" x14ac:dyDescent="0.35">
      <c r="A6649" s="33">
        <v>2014</v>
      </c>
      <c r="B6649" s="33" t="s">
        <v>161</v>
      </c>
      <c r="C6649" s="33" t="str">
        <f>VLOOKUP(B6649,lookup!A:D,3,FALSE)</f>
        <v>Non Metropolitan Fire Authorities</v>
      </c>
      <c r="D6649" s="33" t="str">
        <f>VLOOKUP(B6649,lookup!A:D,4,FALSE)</f>
        <v>E31000047</v>
      </c>
      <c r="E6649" s="33" t="s">
        <v>15</v>
      </c>
      <c r="F6649" s="1" t="s">
        <v>219</v>
      </c>
      <c r="G6649" s="33" t="s">
        <v>11</v>
      </c>
      <c r="H6649" s="35">
        <v>0</v>
      </c>
      <c r="I6649" t="s">
        <v>289</v>
      </c>
    </row>
    <row r="6650" spans="1:9" x14ac:dyDescent="0.35">
      <c r="A6650" s="33">
        <v>2014</v>
      </c>
      <c r="B6650" s="33" t="s">
        <v>161</v>
      </c>
      <c r="C6650" s="33" t="str">
        <f>VLOOKUP(B6650,lookup!A:D,3,FALSE)</f>
        <v>Non Metropolitan Fire Authorities</v>
      </c>
      <c r="D6650" s="33" t="str">
        <f>VLOOKUP(B6650,lookup!A:D,4,FALSE)</f>
        <v>E31000047</v>
      </c>
      <c r="E6650" s="33" t="s">
        <v>15</v>
      </c>
      <c r="F6650" s="1" t="s">
        <v>219</v>
      </c>
      <c r="G6650" s="33" t="s">
        <v>12</v>
      </c>
      <c r="H6650" s="35">
        <v>6</v>
      </c>
      <c r="I6650" t="s">
        <v>289</v>
      </c>
    </row>
    <row r="6651" spans="1:9" x14ac:dyDescent="0.35">
      <c r="A6651" s="33">
        <v>2014</v>
      </c>
      <c r="B6651" s="33" t="s">
        <v>161</v>
      </c>
      <c r="C6651" s="33" t="str">
        <f>VLOOKUP(B6651,lookup!A:D,3,FALSE)</f>
        <v>Non Metropolitan Fire Authorities</v>
      </c>
      <c r="D6651" s="33" t="str">
        <f>VLOOKUP(B6651,lookup!A:D,4,FALSE)</f>
        <v>E31000047</v>
      </c>
      <c r="E6651" s="33" t="s">
        <v>15</v>
      </c>
      <c r="F6651" s="1" t="s">
        <v>219</v>
      </c>
      <c r="G6651" s="33" t="s">
        <v>13</v>
      </c>
      <c r="H6651" s="35">
        <v>1</v>
      </c>
      <c r="I6651" t="s">
        <v>289</v>
      </c>
    </row>
    <row r="6652" spans="1:9" x14ac:dyDescent="0.35">
      <c r="A6652" s="33">
        <v>2014</v>
      </c>
      <c r="B6652" s="33" t="s">
        <v>161</v>
      </c>
      <c r="C6652" s="33" t="str">
        <f>VLOOKUP(B6652,lookup!A:D,3,FALSE)</f>
        <v>Non Metropolitan Fire Authorities</v>
      </c>
      <c r="D6652" s="33" t="str">
        <f>VLOOKUP(B6652,lookup!A:D,4,FALSE)</f>
        <v>E31000047</v>
      </c>
      <c r="E6652" s="33" t="s">
        <v>15</v>
      </c>
      <c r="F6652" s="1" t="s">
        <v>219</v>
      </c>
      <c r="G6652" s="33" t="s">
        <v>14</v>
      </c>
      <c r="H6652" s="35">
        <v>15</v>
      </c>
      <c r="I6652" t="s">
        <v>289</v>
      </c>
    </row>
    <row r="6653" spans="1:9" x14ac:dyDescent="0.35">
      <c r="A6653" s="33">
        <v>2014</v>
      </c>
      <c r="B6653" s="33" t="s">
        <v>161</v>
      </c>
      <c r="C6653" s="33" t="str">
        <f>VLOOKUP(B6653,lookup!A:D,3,FALSE)</f>
        <v>Non Metropolitan Fire Authorities</v>
      </c>
      <c r="D6653" s="33" t="str">
        <f>VLOOKUP(B6653,lookup!A:D,4,FALSE)</f>
        <v>E31000047</v>
      </c>
      <c r="E6653" s="33" t="s">
        <v>15</v>
      </c>
      <c r="F6653" s="1" t="s">
        <v>219</v>
      </c>
      <c r="G6653" s="33" t="s">
        <v>5</v>
      </c>
      <c r="H6653" s="35">
        <v>24</v>
      </c>
      <c r="I6653" t="s">
        <v>289</v>
      </c>
    </row>
    <row r="6654" spans="1:9" x14ac:dyDescent="0.35">
      <c r="A6654" s="33">
        <v>2014</v>
      </c>
      <c r="B6654" s="33" t="s">
        <v>161</v>
      </c>
      <c r="C6654" s="33" t="str">
        <f>VLOOKUP(B6654,lookup!A:D,3,FALSE)</f>
        <v>Non Metropolitan Fire Authorities</v>
      </c>
      <c r="D6654" s="33" t="str">
        <f>VLOOKUP(B6654,lookup!A:D,4,FALSE)</f>
        <v>E31000047</v>
      </c>
      <c r="E6654" s="33" t="s">
        <v>7</v>
      </c>
      <c r="F6654" s="1" t="s">
        <v>252</v>
      </c>
      <c r="G6654" s="33" t="s">
        <v>10</v>
      </c>
      <c r="H6654" s="35">
        <v>0</v>
      </c>
      <c r="I6654" t="s">
        <v>289</v>
      </c>
    </row>
    <row r="6655" spans="1:9" x14ac:dyDescent="0.35">
      <c r="A6655" s="33">
        <v>2014</v>
      </c>
      <c r="B6655" s="33" t="s">
        <v>161</v>
      </c>
      <c r="C6655" s="33" t="str">
        <f>VLOOKUP(B6655,lookup!A:D,3,FALSE)</f>
        <v>Non Metropolitan Fire Authorities</v>
      </c>
      <c r="D6655" s="33" t="str">
        <f>VLOOKUP(B6655,lookup!A:D,4,FALSE)</f>
        <v>E31000047</v>
      </c>
      <c r="E6655" s="33" t="s">
        <v>7</v>
      </c>
      <c r="F6655" s="1" t="s">
        <v>252</v>
      </c>
      <c r="G6655" s="33" t="s">
        <v>11</v>
      </c>
      <c r="H6655" s="35">
        <v>0</v>
      </c>
      <c r="I6655" t="s">
        <v>289</v>
      </c>
    </row>
    <row r="6656" spans="1:9" x14ac:dyDescent="0.35">
      <c r="A6656" s="33">
        <v>2014</v>
      </c>
      <c r="B6656" s="33" t="s">
        <v>161</v>
      </c>
      <c r="C6656" s="33" t="str">
        <f>VLOOKUP(B6656,lookup!A:D,3,FALSE)</f>
        <v>Non Metropolitan Fire Authorities</v>
      </c>
      <c r="D6656" s="33" t="str">
        <f>VLOOKUP(B6656,lookup!A:D,4,FALSE)</f>
        <v>E31000047</v>
      </c>
      <c r="E6656" s="33" t="s">
        <v>7</v>
      </c>
      <c r="F6656" s="1" t="s">
        <v>252</v>
      </c>
      <c r="G6656" s="33" t="s">
        <v>12</v>
      </c>
      <c r="H6656" s="35">
        <v>66</v>
      </c>
      <c r="I6656" t="s">
        <v>289</v>
      </c>
    </row>
    <row r="6657" spans="1:9" x14ac:dyDescent="0.35">
      <c r="A6657" s="33">
        <v>2014</v>
      </c>
      <c r="B6657" s="33" t="s">
        <v>161</v>
      </c>
      <c r="C6657" s="33" t="str">
        <f>VLOOKUP(B6657,lookup!A:D,3,FALSE)</f>
        <v>Non Metropolitan Fire Authorities</v>
      </c>
      <c r="D6657" s="33" t="str">
        <f>VLOOKUP(B6657,lookup!A:D,4,FALSE)</f>
        <v>E31000047</v>
      </c>
      <c r="E6657" s="33" t="s">
        <v>7</v>
      </c>
      <c r="F6657" s="1" t="s">
        <v>252</v>
      </c>
      <c r="G6657" s="33" t="s">
        <v>13</v>
      </c>
      <c r="H6657" s="35">
        <v>136</v>
      </c>
      <c r="I6657" t="s">
        <v>289</v>
      </c>
    </row>
    <row r="6658" spans="1:9" x14ac:dyDescent="0.35">
      <c r="A6658" s="33">
        <v>2014</v>
      </c>
      <c r="B6658" s="33" t="s">
        <v>161</v>
      </c>
      <c r="C6658" s="33" t="str">
        <f>VLOOKUP(B6658,lookup!A:D,3,FALSE)</f>
        <v>Non Metropolitan Fire Authorities</v>
      </c>
      <c r="D6658" s="33" t="str">
        <f>VLOOKUP(B6658,lookup!A:D,4,FALSE)</f>
        <v>E31000047</v>
      </c>
      <c r="E6658" s="33" t="s">
        <v>7</v>
      </c>
      <c r="F6658" s="1" t="s">
        <v>252</v>
      </c>
      <c r="G6658" s="33" t="s">
        <v>14</v>
      </c>
      <c r="H6658" s="35">
        <v>447</v>
      </c>
      <c r="I6658" t="s">
        <v>289</v>
      </c>
    </row>
    <row r="6659" spans="1:9" x14ac:dyDescent="0.35">
      <c r="A6659" s="33">
        <v>2014</v>
      </c>
      <c r="B6659" s="33" t="s">
        <v>161</v>
      </c>
      <c r="C6659" s="33" t="str">
        <f>VLOOKUP(B6659,lookup!A:D,3,FALSE)</f>
        <v>Non Metropolitan Fire Authorities</v>
      </c>
      <c r="D6659" s="33" t="str">
        <f>VLOOKUP(B6659,lookup!A:D,4,FALSE)</f>
        <v>E31000047</v>
      </c>
      <c r="E6659" s="33" t="s">
        <v>7</v>
      </c>
      <c r="F6659" s="1" t="s">
        <v>252</v>
      </c>
      <c r="G6659" s="33" t="s">
        <v>5</v>
      </c>
      <c r="H6659" s="35">
        <v>649</v>
      </c>
      <c r="I6659" t="s">
        <v>289</v>
      </c>
    </row>
    <row r="6660" spans="1:9" x14ac:dyDescent="0.35">
      <c r="A6660" s="33">
        <v>2014</v>
      </c>
      <c r="B6660" s="33" t="s">
        <v>161</v>
      </c>
      <c r="C6660" s="33" t="str">
        <f>VLOOKUP(B6660,lookup!A:D,3,FALSE)</f>
        <v>Non Metropolitan Fire Authorities</v>
      </c>
      <c r="D6660" s="33" t="str">
        <f>VLOOKUP(B6660,lookup!A:D,4,FALSE)</f>
        <v>E31000047</v>
      </c>
      <c r="E6660" s="33" t="s">
        <v>15</v>
      </c>
      <c r="F6660" s="1" t="s">
        <v>252</v>
      </c>
      <c r="G6660" s="33" t="s">
        <v>10</v>
      </c>
      <c r="H6660" s="35">
        <v>0</v>
      </c>
      <c r="I6660" t="s">
        <v>289</v>
      </c>
    </row>
    <row r="6661" spans="1:9" x14ac:dyDescent="0.35">
      <c r="A6661" s="33">
        <v>2014</v>
      </c>
      <c r="B6661" s="33" t="s">
        <v>161</v>
      </c>
      <c r="C6661" s="33" t="str">
        <f>VLOOKUP(B6661,lookup!A:D,3,FALSE)</f>
        <v>Non Metropolitan Fire Authorities</v>
      </c>
      <c r="D6661" s="33" t="str">
        <f>VLOOKUP(B6661,lookup!A:D,4,FALSE)</f>
        <v>E31000047</v>
      </c>
      <c r="E6661" s="33" t="s">
        <v>15</v>
      </c>
      <c r="F6661" s="1" t="s">
        <v>252</v>
      </c>
      <c r="G6661" s="33" t="s">
        <v>11</v>
      </c>
      <c r="H6661" s="35">
        <v>0</v>
      </c>
      <c r="I6661" t="s">
        <v>289</v>
      </c>
    </row>
    <row r="6662" spans="1:9" x14ac:dyDescent="0.35">
      <c r="A6662" s="33">
        <v>2014</v>
      </c>
      <c r="B6662" s="33" t="s">
        <v>161</v>
      </c>
      <c r="C6662" s="33" t="str">
        <f>VLOOKUP(B6662,lookup!A:D,3,FALSE)</f>
        <v>Non Metropolitan Fire Authorities</v>
      </c>
      <c r="D6662" s="33" t="str">
        <f>VLOOKUP(B6662,lookup!A:D,4,FALSE)</f>
        <v>E31000047</v>
      </c>
      <c r="E6662" s="33" t="s">
        <v>15</v>
      </c>
      <c r="F6662" s="1" t="s">
        <v>252</v>
      </c>
      <c r="G6662" s="33" t="s">
        <v>12</v>
      </c>
      <c r="H6662" s="35">
        <v>0</v>
      </c>
      <c r="I6662" t="s">
        <v>289</v>
      </c>
    </row>
    <row r="6663" spans="1:9" x14ac:dyDescent="0.35">
      <c r="A6663" s="33">
        <v>2014</v>
      </c>
      <c r="B6663" s="33" t="s">
        <v>161</v>
      </c>
      <c r="C6663" s="33" t="str">
        <f>VLOOKUP(B6663,lookup!A:D,3,FALSE)</f>
        <v>Non Metropolitan Fire Authorities</v>
      </c>
      <c r="D6663" s="33" t="str">
        <f>VLOOKUP(B6663,lookup!A:D,4,FALSE)</f>
        <v>E31000047</v>
      </c>
      <c r="E6663" s="33" t="s">
        <v>15</v>
      </c>
      <c r="F6663" s="1" t="s">
        <v>252</v>
      </c>
      <c r="G6663" s="33" t="s">
        <v>13</v>
      </c>
      <c r="H6663" s="35">
        <v>7</v>
      </c>
      <c r="I6663" t="s">
        <v>289</v>
      </c>
    </row>
    <row r="6664" spans="1:9" x14ac:dyDescent="0.35">
      <c r="A6664" s="33">
        <v>2014</v>
      </c>
      <c r="B6664" s="33" t="s">
        <v>161</v>
      </c>
      <c r="C6664" s="33" t="str">
        <f>VLOOKUP(B6664,lookup!A:D,3,FALSE)</f>
        <v>Non Metropolitan Fire Authorities</v>
      </c>
      <c r="D6664" s="33" t="str">
        <f>VLOOKUP(B6664,lookup!A:D,4,FALSE)</f>
        <v>E31000047</v>
      </c>
      <c r="E6664" s="33" t="s">
        <v>15</v>
      </c>
      <c r="F6664" s="1" t="s">
        <v>252</v>
      </c>
      <c r="G6664" s="33" t="s">
        <v>14</v>
      </c>
      <c r="H6664" s="35">
        <v>23</v>
      </c>
      <c r="I6664" t="s">
        <v>289</v>
      </c>
    </row>
    <row r="6665" spans="1:9" x14ac:dyDescent="0.35">
      <c r="A6665" s="33">
        <v>2014</v>
      </c>
      <c r="B6665" s="33" t="s">
        <v>161</v>
      </c>
      <c r="C6665" s="33" t="str">
        <f>VLOOKUP(B6665,lookup!A:D,3,FALSE)</f>
        <v>Non Metropolitan Fire Authorities</v>
      </c>
      <c r="D6665" s="33" t="str">
        <f>VLOOKUP(B6665,lookup!A:D,4,FALSE)</f>
        <v>E31000047</v>
      </c>
      <c r="E6665" s="33" t="s">
        <v>15</v>
      </c>
      <c r="F6665" s="1" t="s">
        <v>252</v>
      </c>
      <c r="G6665" s="33" t="s">
        <v>5</v>
      </c>
      <c r="H6665" s="35">
        <v>30</v>
      </c>
      <c r="I6665" t="s">
        <v>289</v>
      </c>
    </row>
    <row r="6666" spans="1:9" x14ac:dyDescent="0.35">
      <c r="A6666" s="33">
        <v>2014</v>
      </c>
      <c r="B6666" s="33" t="s">
        <v>59</v>
      </c>
      <c r="C6666" s="33" t="str">
        <f>VLOOKUP(B6666,lookup!A:D,3,FALSE)</f>
        <v>Non Metropolitan Fire Authorities</v>
      </c>
      <c r="D6666" s="33" t="str">
        <f>VLOOKUP(B6666,lookup!A:D,4,FALSE)</f>
        <v>E31000013</v>
      </c>
      <c r="E6666" s="33" t="s">
        <v>7</v>
      </c>
      <c r="F6666" s="1" t="s">
        <v>219</v>
      </c>
      <c r="G6666" s="33" t="s">
        <v>8</v>
      </c>
      <c r="H6666" s="34">
        <v>2</v>
      </c>
    </row>
    <row r="6667" spans="1:9" x14ac:dyDescent="0.35">
      <c r="A6667" s="33">
        <v>2014</v>
      </c>
      <c r="B6667" s="33" t="s">
        <v>59</v>
      </c>
      <c r="C6667" s="33" t="str">
        <f>VLOOKUP(B6667,lookup!A:D,3,FALSE)</f>
        <v>Non Metropolitan Fire Authorities</v>
      </c>
      <c r="D6667" s="33" t="str">
        <f>VLOOKUP(B6667,lookup!A:D,4,FALSE)</f>
        <v>E31000013</v>
      </c>
      <c r="E6667" s="33" t="s">
        <v>7</v>
      </c>
      <c r="F6667" s="1" t="s">
        <v>219</v>
      </c>
      <c r="G6667" s="33" t="s">
        <v>178</v>
      </c>
      <c r="H6667" s="34">
        <v>3</v>
      </c>
    </row>
    <row r="6668" spans="1:9" x14ac:dyDescent="0.35">
      <c r="A6668" s="33">
        <v>2014</v>
      </c>
      <c r="B6668" s="33" t="s">
        <v>59</v>
      </c>
      <c r="C6668" s="33" t="str">
        <f>VLOOKUP(B6668,lookup!A:D,3,FALSE)</f>
        <v>Non Metropolitan Fire Authorities</v>
      </c>
      <c r="D6668" s="33" t="str">
        <f>VLOOKUP(B6668,lookup!A:D,4,FALSE)</f>
        <v>E31000013</v>
      </c>
      <c r="E6668" s="33" t="s">
        <v>7</v>
      </c>
      <c r="F6668" s="1" t="s">
        <v>219</v>
      </c>
      <c r="G6668" s="33" t="s">
        <v>10</v>
      </c>
      <c r="H6668" s="34">
        <v>7</v>
      </c>
    </row>
    <row r="6669" spans="1:9" x14ac:dyDescent="0.35">
      <c r="A6669" s="33">
        <v>2014</v>
      </c>
      <c r="B6669" s="33" t="s">
        <v>59</v>
      </c>
      <c r="C6669" s="33" t="str">
        <f>VLOOKUP(B6669,lookup!A:D,3,FALSE)</f>
        <v>Non Metropolitan Fire Authorities</v>
      </c>
      <c r="D6669" s="33" t="str">
        <f>VLOOKUP(B6669,lookup!A:D,4,FALSE)</f>
        <v>E31000013</v>
      </c>
      <c r="E6669" s="33" t="s">
        <v>7</v>
      </c>
      <c r="F6669" s="1" t="s">
        <v>219</v>
      </c>
      <c r="G6669" s="33" t="s">
        <v>11</v>
      </c>
      <c r="H6669" s="34">
        <v>25</v>
      </c>
    </row>
    <row r="6670" spans="1:9" x14ac:dyDescent="0.35">
      <c r="A6670" s="33">
        <v>2014</v>
      </c>
      <c r="B6670" s="33" t="s">
        <v>59</v>
      </c>
      <c r="C6670" s="33" t="str">
        <f>VLOOKUP(B6670,lookup!A:D,3,FALSE)</f>
        <v>Non Metropolitan Fire Authorities</v>
      </c>
      <c r="D6670" s="33" t="str">
        <f>VLOOKUP(B6670,lookup!A:D,4,FALSE)</f>
        <v>E31000013</v>
      </c>
      <c r="E6670" s="33" t="s">
        <v>7</v>
      </c>
      <c r="F6670" s="1" t="s">
        <v>219</v>
      </c>
      <c r="G6670" s="33" t="s">
        <v>12</v>
      </c>
      <c r="H6670" s="34">
        <v>52</v>
      </c>
    </row>
    <row r="6671" spans="1:9" x14ac:dyDescent="0.35">
      <c r="A6671" s="33">
        <v>2014</v>
      </c>
      <c r="B6671" s="33" t="s">
        <v>59</v>
      </c>
      <c r="C6671" s="33" t="str">
        <f>VLOOKUP(B6671,lookup!A:D,3,FALSE)</f>
        <v>Non Metropolitan Fire Authorities</v>
      </c>
      <c r="D6671" s="33" t="str">
        <f>VLOOKUP(B6671,lookup!A:D,4,FALSE)</f>
        <v>E31000013</v>
      </c>
      <c r="E6671" s="33" t="s">
        <v>7</v>
      </c>
      <c r="F6671" s="1" t="s">
        <v>219</v>
      </c>
      <c r="G6671" s="33" t="s">
        <v>13</v>
      </c>
      <c r="H6671" s="34">
        <v>50</v>
      </c>
    </row>
    <row r="6672" spans="1:9" x14ac:dyDescent="0.35">
      <c r="A6672" s="33">
        <v>2014</v>
      </c>
      <c r="B6672" s="33" t="s">
        <v>59</v>
      </c>
      <c r="C6672" s="33" t="str">
        <f>VLOOKUP(B6672,lookup!A:D,3,FALSE)</f>
        <v>Non Metropolitan Fire Authorities</v>
      </c>
      <c r="D6672" s="33" t="str">
        <f>VLOOKUP(B6672,lookup!A:D,4,FALSE)</f>
        <v>E31000013</v>
      </c>
      <c r="E6672" s="33" t="s">
        <v>7</v>
      </c>
      <c r="F6672" s="1" t="s">
        <v>219</v>
      </c>
      <c r="G6672" s="33" t="s">
        <v>14</v>
      </c>
      <c r="H6672" s="34">
        <v>189</v>
      </c>
    </row>
    <row r="6673" spans="1:8" x14ac:dyDescent="0.35">
      <c r="A6673" s="33">
        <v>2014</v>
      </c>
      <c r="B6673" s="33" t="s">
        <v>59</v>
      </c>
      <c r="C6673" s="33" t="str">
        <f>VLOOKUP(B6673,lookup!A:D,3,FALSE)</f>
        <v>Non Metropolitan Fire Authorities</v>
      </c>
      <c r="D6673" s="33" t="str">
        <f>VLOOKUP(B6673,lookup!A:D,4,FALSE)</f>
        <v>E31000013</v>
      </c>
      <c r="E6673" s="33" t="s">
        <v>7</v>
      </c>
      <c r="F6673" s="1" t="s">
        <v>219</v>
      </c>
      <c r="G6673" s="33" t="s">
        <v>5</v>
      </c>
      <c r="H6673" s="34">
        <v>328</v>
      </c>
    </row>
    <row r="6674" spans="1:8" x14ac:dyDescent="0.35">
      <c r="A6674" s="33">
        <v>2014</v>
      </c>
      <c r="B6674" s="33" t="s">
        <v>59</v>
      </c>
      <c r="C6674" s="33" t="str">
        <f>VLOOKUP(B6674,lookup!A:D,3,FALSE)</f>
        <v>Non Metropolitan Fire Authorities</v>
      </c>
      <c r="D6674" s="33" t="str">
        <f>VLOOKUP(B6674,lookup!A:D,4,FALSE)</f>
        <v>E31000013</v>
      </c>
      <c r="E6674" s="33" t="s">
        <v>15</v>
      </c>
      <c r="F6674" s="1" t="s">
        <v>219</v>
      </c>
      <c r="G6674" s="33" t="s">
        <v>8</v>
      </c>
      <c r="H6674" s="34">
        <v>0</v>
      </c>
    </row>
    <row r="6675" spans="1:8" x14ac:dyDescent="0.35">
      <c r="A6675" s="33">
        <v>2014</v>
      </c>
      <c r="B6675" s="33" t="s">
        <v>59</v>
      </c>
      <c r="C6675" s="33" t="str">
        <f>VLOOKUP(B6675,lookup!A:D,3,FALSE)</f>
        <v>Non Metropolitan Fire Authorities</v>
      </c>
      <c r="D6675" s="33" t="str">
        <f>VLOOKUP(B6675,lookup!A:D,4,FALSE)</f>
        <v>E31000013</v>
      </c>
      <c r="E6675" s="33" t="s">
        <v>15</v>
      </c>
      <c r="F6675" s="1" t="s">
        <v>219</v>
      </c>
      <c r="G6675" s="33" t="s">
        <v>178</v>
      </c>
      <c r="H6675" s="34">
        <v>1</v>
      </c>
    </row>
    <row r="6676" spans="1:8" x14ac:dyDescent="0.35">
      <c r="A6676" s="33">
        <v>2014</v>
      </c>
      <c r="B6676" s="33" t="s">
        <v>59</v>
      </c>
      <c r="C6676" s="33" t="str">
        <f>VLOOKUP(B6676,lookup!A:D,3,FALSE)</f>
        <v>Non Metropolitan Fire Authorities</v>
      </c>
      <c r="D6676" s="33" t="str">
        <f>VLOOKUP(B6676,lookup!A:D,4,FALSE)</f>
        <v>E31000013</v>
      </c>
      <c r="E6676" s="33" t="s">
        <v>15</v>
      </c>
      <c r="F6676" s="1" t="s">
        <v>219</v>
      </c>
      <c r="G6676" s="33" t="s">
        <v>10</v>
      </c>
      <c r="H6676" s="34">
        <v>1</v>
      </c>
    </row>
    <row r="6677" spans="1:8" x14ac:dyDescent="0.35">
      <c r="A6677" s="33">
        <v>2014</v>
      </c>
      <c r="B6677" s="33" t="s">
        <v>59</v>
      </c>
      <c r="C6677" s="33" t="str">
        <f>VLOOKUP(B6677,lookup!A:D,3,FALSE)</f>
        <v>Non Metropolitan Fire Authorities</v>
      </c>
      <c r="D6677" s="33" t="str">
        <f>VLOOKUP(B6677,lookup!A:D,4,FALSE)</f>
        <v>E31000013</v>
      </c>
      <c r="E6677" s="33" t="s">
        <v>15</v>
      </c>
      <c r="F6677" s="1" t="s">
        <v>219</v>
      </c>
      <c r="G6677" s="33" t="s">
        <v>11</v>
      </c>
      <c r="H6677" s="34">
        <v>1</v>
      </c>
    </row>
    <row r="6678" spans="1:8" x14ac:dyDescent="0.35">
      <c r="A6678" s="33">
        <v>2014</v>
      </c>
      <c r="B6678" s="33" t="s">
        <v>59</v>
      </c>
      <c r="C6678" s="33" t="str">
        <f>VLOOKUP(B6678,lookup!A:D,3,FALSE)</f>
        <v>Non Metropolitan Fire Authorities</v>
      </c>
      <c r="D6678" s="33" t="str">
        <f>VLOOKUP(B6678,lookup!A:D,4,FALSE)</f>
        <v>E31000013</v>
      </c>
      <c r="E6678" s="33" t="s">
        <v>15</v>
      </c>
      <c r="F6678" s="1" t="s">
        <v>219</v>
      </c>
      <c r="G6678" s="33" t="s">
        <v>12</v>
      </c>
      <c r="H6678" s="34">
        <v>4</v>
      </c>
    </row>
    <row r="6679" spans="1:8" x14ac:dyDescent="0.35">
      <c r="A6679" s="33">
        <v>2014</v>
      </c>
      <c r="B6679" s="33" t="s">
        <v>59</v>
      </c>
      <c r="C6679" s="33" t="str">
        <f>VLOOKUP(B6679,lookup!A:D,3,FALSE)</f>
        <v>Non Metropolitan Fire Authorities</v>
      </c>
      <c r="D6679" s="33" t="str">
        <f>VLOOKUP(B6679,lookup!A:D,4,FALSE)</f>
        <v>E31000013</v>
      </c>
      <c r="E6679" s="33" t="s">
        <v>15</v>
      </c>
      <c r="F6679" s="1" t="s">
        <v>219</v>
      </c>
      <c r="G6679" s="33" t="s">
        <v>13</v>
      </c>
      <c r="H6679" s="34">
        <v>1</v>
      </c>
    </row>
    <row r="6680" spans="1:8" x14ac:dyDescent="0.35">
      <c r="A6680" s="33">
        <v>2014</v>
      </c>
      <c r="B6680" s="33" t="s">
        <v>59</v>
      </c>
      <c r="C6680" s="33" t="str">
        <f>VLOOKUP(B6680,lookup!A:D,3,FALSE)</f>
        <v>Non Metropolitan Fire Authorities</v>
      </c>
      <c r="D6680" s="33" t="str">
        <f>VLOOKUP(B6680,lookup!A:D,4,FALSE)</f>
        <v>E31000013</v>
      </c>
      <c r="E6680" s="33" t="s">
        <v>15</v>
      </c>
      <c r="F6680" s="1" t="s">
        <v>219</v>
      </c>
      <c r="G6680" s="33" t="s">
        <v>14</v>
      </c>
      <c r="H6680" s="34">
        <v>7</v>
      </c>
    </row>
    <row r="6681" spans="1:8" x14ac:dyDescent="0.35">
      <c r="A6681" s="33">
        <v>2014</v>
      </c>
      <c r="B6681" s="33" t="s">
        <v>59</v>
      </c>
      <c r="C6681" s="33" t="str">
        <f>VLOOKUP(B6681,lookup!A:D,3,FALSE)</f>
        <v>Non Metropolitan Fire Authorities</v>
      </c>
      <c r="D6681" s="33" t="str">
        <f>VLOOKUP(B6681,lookup!A:D,4,FALSE)</f>
        <v>E31000013</v>
      </c>
      <c r="E6681" s="33" t="s">
        <v>15</v>
      </c>
      <c r="F6681" s="1" t="s">
        <v>219</v>
      </c>
      <c r="G6681" s="33" t="s">
        <v>5</v>
      </c>
      <c r="H6681" s="34">
        <v>15</v>
      </c>
    </row>
    <row r="6682" spans="1:8" x14ac:dyDescent="0.35">
      <c r="A6682" s="33">
        <v>2014</v>
      </c>
      <c r="B6682" s="33" t="s">
        <v>59</v>
      </c>
      <c r="C6682" s="33" t="str">
        <f>VLOOKUP(B6682,lookup!A:D,3,FALSE)</f>
        <v>Non Metropolitan Fire Authorities</v>
      </c>
      <c r="D6682" s="33" t="str">
        <f>VLOOKUP(B6682,lookup!A:D,4,FALSE)</f>
        <v>E31000013</v>
      </c>
      <c r="E6682" s="33" t="s">
        <v>7</v>
      </c>
      <c r="F6682" s="1" t="s">
        <v>252</v>
      </c>
      <c r="G6682" s="33" t="s">
        <v>10</v>
      </c>
      <c r="H6682" s="34">
        <v>0</v>
      </c>
    </row>
    <row r="6683" spans="1:8" x14ac:dyDescent="0.35">
      <c r="A6683" s="33">
        <v>2014</v>
      </c>
      <c r="B6683" s="33" t="s">
        <v>59</v>
      </c>
      <c r="C6683" s="33" t="str">
        <f>VLOOKUP(B6683,lookup!A:D,3,FALSE)</f>
        <v>Non Metropolitan Fire Authorities</v>
      </c>
      <c r="D6683" s="33" t="str">
        <f>VLOOKUP(B6683,lookup!A:D,4,FALSE)</f>
        <v>E31000013</v>
      </c>
      <c r="E6683" s="33" t="s">
        <v>7</v>
      </c>
      <c r="F6683" s="1" t="s">
        <v>252</v>
      </c>
      <c r="G6683" s="33" t="s">
        <v>11</v>
      </c>
      <c r="H6683" s="34">
        <v>0</v>
      </c>
    </row>
    <row r="6684" spans="1:8" x14ac:dyDescent="0.35">
      <c r="A6684" s="33">
        <v>2014</v>
      </c>
      <c r="B6684" s="33" t="s">
        <v>59</v>
      </c>
      <c r="C6684" s="33" t="str">
        <f>VLOOKUP(B6684,lookup!A:D,3,FALSE)</f>
        <v>Non Metropolitan Fire Authorities</v>
      </c>
      <c r="D6684" s="33" t="str">
        <f>VLOOKUP(B6684,lookup!A:D,4,FALSE)</f>
        <v>E31000013</v>
      </c>
      <c r="E6684" s="33" t="s">
        <v>7</v>
      </c>
      <c r="F6684" s="1" t="s">
        <v>252</v>
      </c>
      <c r="G6684" s="33" t="s">
        <v>12</v>
      </c>
      <c r="H6684" s="34">
        <v>15</v>
      </c>
    </row>
    <row r="6685" spans="1:8" x14ac:dyDescent="0.35">
      <c r="A6685" s="33">
        <v>2014</v>
      </c>
      <c r="B6685" s="33" t="s">
        <v>59</v>
      </c>
      <c r="C6685" s="33" t="str">
        <f>VLOOKUP(B6685,lookup!A:D,3,FALSE)</f>
        <v>Non Metropolitan Fire Authorities</v>
      </c>
      <c r="D6685" s="33" t="str">
        <f>VLOOKUP(B6685,lookup!A:D,4,FALSE)</f>
        <v>E31000013</v>
      </c>
      <c r="E6685" s="33" t="s">
        <v>7</v>
      </c>
      <c r="F6685" s="1" t="s">
        <v>252</v>
      </c>
      <c r="G6685" s="33" t="s">
        <v>13</v>
      </c>
      <c r="H6685" s="34">
        <v>37</v>
      </c>
    </row>
    <row r="6686" spans="1:8" x14ac:dyDescent="0.35">
      <c r="A6686" s="33">
        <v>2014</v>
      </c>
      <c r="B6686" s="33" t="s">
        <v>59</v>
      </c>
      <c r="C6686" s="33" t="str">
        <f>VLOOKUP(B6686,lookup!A:D,3,FALSE)</f>
        <v>Non Metropolitan Fire Authorities</v>
      </c>
      <c r="D6686" s="33" t="str">
        <f>VLOOKUP(B6686,lookup!A:D,4,FALSE)</f>
        <v>E31000013</v>
      </c>
      <c r="E6686" s="33" t="s">
        <v>7</v>
      </c>
      <c r="F6686" s="1" t="s">
        <v>252</v>
      </c>
      <c r="G6686" s="33" t="s">
        <v>14</v>
      </c>
      <c r="H6686" s="34">
        <v>126</v>
      </c>
    </row>
    <row r="6687" spans="1:8" x14ac:dyDescent="0.35">
      <c r="A6687" s="33">
        <v>2014</v>
      </c>
      <c r="B6687" s="33" t="s">
        <v>59</v>
      </c>
      <c r="C6687" s="33" t="str">
        <f>VLOOKUP(B6687,lookup!A:D,3,FALSE)</f>
        <v>Non Metropolitan Fire Authorities</v>
      </c>
      <c r="D6687" s="33" t="str">
        <f>VLOOKUP(B6687,lookup!A:D,4,FALSE)</f>
        <v>E31000013</v>
      </c>
      <c r="E6687" s="33" t="s">
        <v>7</v>
      </c>
      <c r="F6687" s="1" t="s">
        <v>252</v>
      </c>
      <c r="G6687" s="33" t="s">
        <v>5</v>
      </c>
      <c r="H6687" s="34">
        <v>178</v>
      </c>
    </row>
    <row r="6688" spans="1:8" x14ac:dyDescent="0.35">
      <c r="A6688" s="33">
        <v>2014</v>
      </c>
      <c r="B6688" s="33" t="s">
        <v>59</v>
      </c>
      <c r="C6688" s="33" t="str">
        <f>VLOOKUP(B6688,lookup!A:D,3,FALSE)</f>
        <v>Non Metropolitan Fire Authorities</v>
      </c>
      <c r="D6688" s="33" t="str">
        <f>VLOOKUP(B6688,lookup!A:D,4,FALSE)</f>
        <v>E31000013</v>
      </c>
      <c r="E6688" s="33" t="s">
        <v>15</v>
      </c>
      <c r="F6688" s="1" t="s">
        <v>252</v>
      </c>
      <c r="G6688" s="33" t="s">
        <v>10</v>
      </c>
      <c r="H6688" s="34">
        <v>0</v>
      </c>
    </row>
    <row r="6689" spans="1:8" x14ac:dyDescent="0.35">
      <c r="A6689" s="33">
        <v>2014</v>
      </c>
      <c r="B6689" s="33" t="s">
        <v>59</v>
      </c>
      <c r="C6689" s="33" t="str">
        <f>VLOOKUP(B6689,lookup!A:D,3,FALSE)</f>
        <v>Non Metropolitan Fire Authorities</v>
      </c>
      <c r="D6689" s="33" t="str">
        <f>VLOOKUP(B6689,lookup!A:D,4,FALSE)</f>
        <v>E31000013</v>
      </c>
      <c r="E6689" s="33" t="s">
        <v>15</v>
      </c>
      <c r="F6689" s="1" t="s">
        <v>252</v>
      </c>
      <c r="G6689" s="33" t="s">
        <v>11</v>
      </c>
      <c r="H6689" s="34">
        <v>0</v>
      </c>
    </row>
    <row r="6690" spans="1:8" x14ac:dyDescent="0.35">
      <c r="A6690" s="33">
        <v>2014</v>
      </c>
      <c r="B6690" s="33" t="s">
        <v>59</v>
      </c>
      <c r="C6690" s="33" t="str">
        <f>VLOOKUP(B6690,lookup!A:D,3,FALSE)</f>
        <v>Non Metropolitan Fire Authorities</v>
      </c>
      <c r="D6690" s="33" t="str">
        <f>VLOOKUP(B6690,lookup!A:D,4,FALSE)</f>
        <v>E31000013</v>
      </c>
      <c r="E6690" s="33" t="s">
        <v>15</v>
      </c>
      <c r="F6690" s="1" t="s">
        <v>252</v>
      </c>
      <c r="G6690" s="33" t="s">
        <v>12</v>
      </c>
      <c r="H6690" s="34">
        <v>0</v>
      </c>
    </row>
    <row r="6691" spans="1:8" x14ac:dyDescent="0.35">
      <c r="A6691" s="33">
        <v>2014</v>
      </c>
      <c r="B6691" s="33" t="s">
        <v>59</v>
      </c>
      <c r="C6691" s="33" t="str">
        <f>VLOOKUP(B6691,lookup!A:D,3,FALSE)</f>
        <v>Non Metropolitan Fire Authorities</v>
      </c>
      <c r="D6691" s="33" t="str">
        <f>VLOOKUP(B6691,lookup!A:D,4,FALSE)</f>
        <v>E31000013</v>
      </c>
      <c r="E6691" s="33" t="s">
        <v>15</v>
      </c>
      <c r="F6691" s="1" t="s">
        <v>252</v>
      </c>
      <c r="G6691" s="33" t="s">
        <v>13</v>
      </c>
      <c r="H6691" s="34">
        <v>0</v>
      </c>
    </row>
    <row r="6692" spans="1:8" x14ac:dyDescent="0.35">
      <c r="A6692" s="33">
        <v>2014</v>
      </c>
      <c r="B6692" s="33" t="s">
        <v>59</v>
      </c>
      <c r="C6692" s="33" t="str">
        <f>VLOOKUP(B6692,lookup!A:D,3,FALSE)</f>
        <v>Non Metropolitan Fire Authorities</v>
      </c>
      <c r="D6692" s="33" t="str">
        <f>VLOOKUP(B6692,lookup!A:D,4,FALSE)</f>
        <v>E31000013</v>
      </c>
      <c r="E6692" s="33" t="s">
        <v>15</v>
      </c>
      <c r="F6692" s="1" t="s">
        <v>252</v>
      </c>
      <c r="G6692" s="33" t="s">
        <v>14</v>
      </c>
      <c r="H6692" s="34">
        <v>7</v>
      </c>
    </row>
    <row r="6693" spans="1:8" x14ac:dyDescent="0.35">
      <c r="A6693" s="33">
        <v>2014</v>
      </c>
      <c r="B6693" s="33" t="s">
        <v>59</v>
      </c>
      <c r="C6693" s="33" t="str">
        <f>VLOOKUP(B6693,lookup!A:D,3,FALSE)</f>
        <v>Non Metropolitan Fire Authorities</v>
      </c>
      <c r="D6693" s="33" t="str">
        <f>VLOOKUP(B6693,lookup!A:D,4,FALSE)</f>
        <v>E31000013</v>
      </c>
      <c r="E6693" s="33" t="s">
        <v>15</v>
      </c>
      <c r="F6693" s="1" t="s">
        <v>252</v>
      </c>
      <c r="G6693" s="33" t="s">
        <v>5</v>
      </c>
      <c r="H6693" s="34">
        <v>7</v>
      </c>
    </row>
    <row r="6694" spans="1:8" x14ac:dyDescent="0.35">
      <c r="A6694" s="33">
        <v>2014</v>
      </c>
      <c r="B6694" s="33" t="s">
        <v>62</v>
      </c>
      <c r="C6694" s="33" t="str">
        <f>VLOOKUP(B6694,lookup!A:D,3,FALSE)</f>
        <v>Non Metropolitan Fire Authorities</v>
      </c>
      <c r="D6694" s="33" t="str">
        <f>VLOOKUP(B6694,lookup!A:D,4,FALSE)</f>
        <v>E31000014</v>
      </c>
      <c r="E6694" s="33" t="s">
        <v>7</v>
      </c>
      <c r="F6694" s="1" t="s">
        <v>219</v>
      </c>
      <c r="G6694" s="33" t="s">
        <v>8</v>
      </c>
      <c r="H6694" s="34">
        <v>3</v>
      </c>
    </row>
    <row r="6695" spans="1:8" x14ac:dyDescent="0.35">
      <c r="A6695" s="33">
        <v>2014</v>
      </c>
      <c r="B6695" s="33" t="s">
        <v>62</v>
      </c>
      <c r="C6695" s="33" t="str">
        <f>VLOOKUP(B6695,lookup!A:D,3,FALSE)</f>
        <v>Non Metropolitan Fire Authorities</v>
      </c>
      <c r="D6695" s="33" t="str">
        <f>VLOOKUP(B6695,lookup!A:D,4,FALSE)</f>
        <v>E31000014</v>
      </c>
      <c r="E6695" s="33" t="s">
        <v>7</v>
      </c>
      <c r="F6695" s="1" t="s">
        <v>219</v>
      </c>
      <c r="G6695" s="33" t="s">
        <v>178</v>
      </c>
      <c r="H6695" s="34">
        <v>3</v>
      </c>
    </row>
    <row r="6696" spans="1:8" x14ac:dyDescent="0.35">
      <c r="A6696" s="33">
        <v>2014</v>
      </c>
      <c r="B6696" s="33" t="s">
        <v>62</v>
      </c>
      <c r="C6696" s="33" t="str">
        <f>VLOOKUP(B6696,lookup!A:D,3,FALSE)</f>
        <v>Non Metropolitan Fire Authorities</v>
      </c>
      <c r="D6696" s="33" t="str">
        <f>VLOOKUP(B6696,lookup!A:D,4,FALSE)</f>
        <v>E31000014</v>
      </c>
      <c r="E6696" s="33" t="s">
        <v>7</v>
      </c>
      <c r="F6696" s="1" t="s">
        <v>219</v>
      </c>
      <c r="G6696" s="33" t="s">
        <v>10</v>
      </c>
      <c r="H6696" s="34">
        <v>11</v>
      </c>
    </row>
    <row r="6697" spans="1:8" x14ac:dyDescent="0.35">
      <c r="A6697" s="33">
        <v>2014</v>
      </c>
      <c r="B6697" s="33" t="s">
        <v>62</v>
      </c>
      <c r="C6697" s="33" t="str">
        <f>VLOOKUP(B6697,lookup!A:D,3,FALSE)</f>
        <v>Non Metropolitan Fire Authorities</v>
      </c>
      <c r="D6697" s="33" t="str">
        <f>VLOOKUP(B6697,lookup!A:D,4,FALSE)</f>
        <v>E31000014</v>
      </c>
      <c r="E6697" s="33" t="s">
        <v>7</v>
      </c>
      <c r="F6697" s="1" t="s">
        <v>219</v>
      </c>
      <c r="G6697" s="33" t="s">
        <v>11</v>
      </c>
      <c r="H6697" s="34">
        <v>27</v>
      </c>
    </row>
    <row r="6698" spans="1:8" x14ac:dyDescent="0.35">
      <c r="A6698" s="33">
        <v>2014</v>
      </c>
      <c r="B6698" s="33" t="s">
        <v>62</v>
      </c>
      <c r="C6698" s="33" t="str">
        <f>VLOOKUP(B6698,lookup!A:D,3,FALSE)</f>
        <v>Non Metropolitan Fire Authorities</v>
      </c>
      <c r="D6698" s="33" t="str">
        <f>VLOOKUP(B6698,lookup!A:D,4,FALSE)</f>
        <v>E31000014</v>
      </c>
      <c r="E6698" s="33" t="s">
        <v>7</v>
      </c>
      <c r="F6698" s="1" t="s">
        <v>219</v>
      </c>
      <c r="G6698" s="33" t="s">
        <v>12</v>
      </c>
      <c r="H6698" s="34">
        <v>44</v>
      </c>
    </row>
    <row r="6699" spans="1:8" x14ac:dyDescent="0.35">
      <c r="A6699" s="33">
        <v>2014</v>
      </c>
      <c r="B6699" s="33" t="s">
        <v>62</v>
      </c>
      <c r="C6699" s="33" t="str">
        <f>VLOOKUP(B6699,lookup!A:D,3,FALSE)</f>
        <v>Non Metropolitan Fire Authorities</v>
      </c>
      <c r="D6699" s="33" t="str">
        <f>VLOOKUP(B6699,lookup!A:D,4,FALSE)</f>
        <v>E31000014</v>
      </c>
      <c r="E6699" s="33" t="s">
        <v>7</v>
      </c>
      <c r="F6699" s="1" t="s">
        <v>219</v>
      </c>
      <c r="G6699" s="33" t="s">
        <v>13</v>
      </c>
      <c r="H6699" s="34">
        <v>59</v>
      </c>
    </row>
    <row r="6700" spans="1:8" x14ac:dyDescent="0.35">
      <c r="A6700" s="33">
        <v>2014</v>
      </c>
      <c r="B6700" s="33" t="s">
        <v>62</v>
      </c>
      <c r="C6700" s="33" t="str">
        <f>VLOOKUP(B6700,lookup!A:D,3,FALSE)</f>
        <v>Non Metropolitan Fire Authorities</v>
      </c>
      <c r="D6700" s="33" t="str">
        <f>VLOOKUP(B6700,lookup!A:D,4,FALSE)</f>
        <v>E31000014</v>
      </c>
      <c r="E6700" s="33" t="s">
        <v>7</v>
      </c>
      <c r="F6700" s="1" t="s">
        <v>219</v>
      </c>
      <c r="G6700" s="33" t="s">
        <v>14</v>
      </c>
      <c r="H6700" s="34">
        <v>240</v>
      </c>
    </row>
    <row r="6701" spans="1:8" x14ac:dyDescent="0.35">
      <c r="A6701" s="33">
        <v>2014</v>
      </c>
      <c r="B6701" s="33" t="s">
        <v>62</v>
      </c>
      <c r="C6701" s="33" t="str">
        <f>VLOOKUP(B6701,lookup!A:D,3,FALSE)</f>
        <v>Non Metropolitan Fire Authorities</v>
      </c>
      <c r="D6701" s="33" t="str">
        <f>VLOOKUP(B6701,lookup!A:D,4,FALSE)</f>
        <v>E31000014</v>
      </c>
      <c r="E6701" s="33" t="s">
        <v>7</v>
      </c>
      <c r="F6701" s="1" t="s">
        <v>219</v>
      </c>
      <c r="G6701" s="33" t="s">
        <v>5</v>
      </c>
      <c r="H6701" s="34">
        <v>387</v>
      </c>
    </row>
    <row r="6702" spans="1:8" x14ac:dyDescent="0.35">
      <c r="A6702" s="33">
        <v>2014</v>
      </c>
      <c r="B6702" s="33" t="s">
        <v>62</v>
      </c>
      <c r="C6702" s="33" t="str">
        <f>VLOOKUP(B6702,lookup!A:D,3,FALSE)</f>
        <v>Non Metropolitan Fire Authorities</v>
      </c>
      <c r="D6702" s="33" t="str">
        <f>VLOOKUP(B6702,lookup!A:D,4,FALSE)</f>
        <v>E31000014</v>
      </c>
      <c r="E6702" s="33" t="s">
        <v>15</v>
      </c>
      <c r="F6702" s="1" t="s">
        <v>219</v>
      </c>
      <c r="G6702" s="33" t="s">
        <v>8</v>
      </c>
      <c r="H6702" s="34">
        <v>0</v>
      </c>
    </row>
    <row r="6703" spans="1:8" x14ac:dyDescent="0.35">
      <c r="A6703" s="33">
        <v>2014</v>
      </c>
      <c r="B6703" s="33" t="s">
        <v>62</v>
      </c>
      <c r="C6703" s="33" t="str">
        <f>VLOOKUP(B6703,lookup!A:D,3,FALSE)</f>
        <v>Non Metropolitan Fire Authorities</v>
      </c>
      <c r="D6703" s="33" t="str">
        <f>VLOOKUP(B6703,lookup!A:D,4,FALSE)</f>
        <v>E31000014</v>
      </c>
      <c r="E6703" s="33" t="s">
        <v>15</v>
      </c>
      <c r="F6703" s="1" t="s">
        <v>219</v>
      </c>
      <c r="G6703" s="33" t="s">
        <v>178</v>
      </c>
      <c r="H6703" s="34">
        <v>0</v>
      </c>
    </row>
    <row r="6704" spans="1:8" x14ac:dyDescent="0.35">
      <c r="A6704" s="33">
        <v>2014</v>
      </c>
      <c r="B6704" s="33" t="s">
        <v>62</v>
      </c>
      <c r="C6704" s="33" t="str">
        <f>VLOOKUP(B6704,lookup!A:D,3,FALSE)</f>
        <v>Non Metropolitan Fire Authorities</v>
      </c>
      <c r="D6704" s="33" t="str">
        <f>VLOOKUP(B6704,lookup!A:D,4,FALSE)</f>
        <v>E31000014</v>
      </c>
      <c r="E6704" s="33" t="s">
        <v>15</v>
      </c>
      <c r="F6704" s="1" t="s">
        <v>219</v>
      </c>
      <c r="G6704" s="33" t="s">
        <v>10</v>
      </c>
      <c r="H6704" s="34">
        <v>2</v>
      </c>
    </row>
    <row r="6705" spans="1:8" x14ac:dyDescent="0.35">
      <c r="A6705" s="33">
        <v>2014</v>
      </c>
      <c r="B6705" s="33" t="s">
        <v>62</v>
      </c>
      <c r="C6705" s="33" t="str">
        <f>VLOOKUP(B6705,lookup!A:D,3,FALSE)</f>
        <v>Non Metropolitan Fire Authorities</v>
      </c>
      <c r="D6705" s="33" t="str">
        <f>VLOOKUP(B6705,lookup!A:D,4,FALSE)</f>
        <v>E31000014</v>
      </c>
      <c r="E6705" s="33" t="s">
        <v>15</v>
      </c>
      <c r="F6705" s="1" t="s">
        <v>219</v>
      </c>
      <c r="G6705" s="33" t="s">
        <v>11</v>
      </c>
      <c r="H6705" s="34">
        <v>1</v>
      </c>
    </row>
    <row r="6706" spans="1:8" x14ac:dyDescent="0.35">
      <c r="A6706" s="33">
        <v>2014</v>
      </c>
      <c r="B6706" s="33" t="s">
        <v>62</v>
      </c>
      <c r="C6706" s="33" t="str">
        <f>VLOOKUP(B6706,lookup!A:D,3,FALSE)</f>
        <v>Non Metropolitan Fire Authorities</v>
      </c>
      <c r="D6706" s="33" t="str">
        <f>VLOOKUP(B6706,lookup!A:D,4,FALSE)</f>
        <v>E31000014</v>
      </c>
      <c r="E6706" s="33" t="s">
        <v>15</v>
      </c>
      <c r="F6706" s="1" t="s">
        <v>219</v>
      </c>
      <c r="G6706" s="33" t="s">
        <v>12</v>
      </c>
      <c r="H6706" s="34">
        <v>2</v>
      </c>
    </row>
    <row r="6707" spans="1:8" x14ac:dyDescent="0.35">
      <c r="A6707" s="33">
        <v>2014</v>
      </c>
      <c r="B6707" s="33" t="s">
        <v>62</v>
      </c>
      <c r="C6707" s="33" t="str">
        <f>VLOOKUP(B6707,lookup!A:D,3,FALSE)</f>
        <v>Non Metropolitan Fire Authorities</v>
      </c>
      <c r="D6707" s="33" t="str">
        <f>VLOOKUP(B6707,lookup!A:D,4,FALSE)</f>
        <v>E31000014</v>
      </c>
      <c r="E6707" s="33" t="s">
        <v>15</v>
      </c>
      <c r="F6707" s="1" t="s">
        <v>219</v>
      </c>
      <c r="G6707" s="33" t="s">
        <v>13</v>
      </c>
      <c r="H6707" s="34">
        <v>2</v>
      </c>
    </row>
    <row r="6708" spans="1:8" x14ac:dyDescent="0.35">
      <c r="A6708" s="33">
        <v>2014</v>
      </c>
      <c r="B6708" s="33" t="s">
        <v>62</v>
      </c>
      <c r="C6708" s="33" t="str">
        <f>VLOOKUP(B6708,lookup!A:D,3,FALSE)</f>
        <v>Non Metropolitan Fire Authorities</v>
      </c>
      <c r="D6708" s="33" t="str">
        <f>VLOOKUP(B6708,lookup!A:D,4,FALSE)</f>
        <v>E31000014</v>
      </c>
      <c r="E6708" s="33" t="s">
        <v>15</v>
      </c>
      <c r="F6708" s="1" t="s">
        <v>219</v>
      </c>
      <c r="G6708" s="33" t="s">
        <v>14</v>
      </c>
      <c r="H6708" s="34">
        <v>13</v>
      </c>
    </row>
    <row r="6709" spans="1:8" x14ac:dyDescent="0.35">
      <c r="A6709" s="33">
        <v>2014</v>
      </c>
      <c r="B6709" s="33" t="s">
        <v>62</v>
      </c>
      <c r="C6709" s="33" t="str">
        <f>VLOOKUP(B6709,lookup!A:D,3,FALSE)</f>
        <v>Non Metropolitan Fire Authorities</v>
      </c>
      <c r="D6709" s="33" t="str">
        <f>VLOOKUP(B6709,lookup!A:D,4,FALSE)</f>
        <v>E31000014</v>
      </c>
      <c r="E6709" s="33" t="s">
        <v>15</v>
      </c>
      <c r="F6709" s="1" t="s">
        <v>219</v>
      </c>
      <c r="G6709" s="33" t="s">
        <v>5</v>
      </c>
      <c r="H6709" s="34">
        <v>20</v>
      </c>
    </row>
    <row r="6710" spans="1:8" x14ac:dyDescent="0.35">
      <c r="A6710" s="33">
        <v>2014</v>
      </c>
      <c r="B6710" s="33" t="s">
        <v>62</v>
      </c>
      <c r="C6710" s="33" t="str">
        <f>VLOOKUP(B6710,lookup!A:D,3,FALSE)</f>
        <v>Non Metropolitan Fire Authorities</v>
      </c>
      <c r="D6710" s="33" t="str">
        <f>VLOOKUP(B6710,lookup!A:D,4,FALSE)</f>
        <v>E31000014</v>
      </c>
      <c r="E6710" s="33" t="s">
        <v>7</v>
      </c>
      <c r="F6710" s="1" t="s">
        <v>252</v>
      </c>
      <c r="G6710" s="33" t="s">
        <v>10</v>
      </c>
      <c r="H6710" s="34">
        <v>0</v>
      </c>
    </row>
    <row r="6711" spans="1:8" x14ac:dyDescent="0.35">
      <c r="A6711" s="33">
        <v>2014</v>
      </c>
      <c r="B6711" s="33" t="s">
        <v>62</v>
      </c>
      <c r="C6711" s="33" t="str">
        <f>VLOOKUP(B6711,lookup!A:D,3,FALSE)</f>
        <v>Non Metropolitan Fire Authorities</v>
      </c>
      <c r="D6711" s="33" t="str">
        <f>VLOOKUP(B6711,lookup!A:D,4,FALSE)</f>
        <v>E31000014</v>
      </c>
      <c r="E6711" s="33" t="s">
        <v>7</v>
      </c>
      <c r="F6711" s="1" t="s">
        <v>252</v>
      </c>
      <c r="G6711" s="33" t="s">
        <v>11</v>
      </c>
      <c r="H6711" s="34">
        <v>0</v>
      </c>
    </row>
    <row r="6712" spans="1:8" x14ac:dyDescent="0.35">
      <c r="A6712" s="33">
        <v>2014</v>
      </c>
      <c r="B6712" s="33" t="s">
        <v>62</v>
      </c>
      <c r="C6712" s="33" t="str">
        <f>VLOOKUP(B6712,lookup!A:D,3,FALSE)</f>
        <v>Non Metropolitan Fire Authorities</v>
      </c>
      <c r="D6712" s="33" t="str">
        <f>VLOOKUP(B6712,lookup!A:D,4,FALSE)</f>
        <v>E31000014</v>
      </c>
      <c r="E6712" s="33" t="s">
        <v>7</v>
      </c>
      <c r="F6712" s="1" t="s">
        <v>252</v>
      </c>
      <c r="G6712" s="33" t="s">
        <v>12</v>
      </c>
      <c r="H6712" s="34">
        <v>18</v>
      </c>
    </row>
    <row r="6713" spans="1:8" x14ac:dyDescent="0.35">
      <c r="A6713" s="33">
        <v>2014</v>
      </c>
      <c r="B6713" s="33" t="s">
        <v>62</v>
      </c>
      <c r="C6713" s="33" t="str">
        <f>VLOOKUP(B6713,lookup!A:D,3,FALSE)</f>
        <v>Non Metropolitan Fire Authorities</v>
      </c>
      <c r="D6713" s="33" t="str">
        <f>VLOOKUP(B6713,lookup!A:D,4,FALSE)</f>
        <v>E31000014</v>
      </c>
      <c r="E6713" s="33" t="s">
        <v>7</v>
      </c>
      <c r="F6713" s="1" t="s">
        <v>252</v>
      </c>
      <c r="G6713" s="33" t="s">
        <v>13</v>
      </c>
      <c r="H6713" s="34">
        <v>48</v>
      </c>
    </row>
    <row r="6714" spans="1:8" x14ac:dyDescent="0.35">
      <c r="A6714" s="33">
        <v>2014</v>
      </c>
      <c r="B6714" s="33" t="s">
        <v>62</v>
      </c>
      <c r="C6714" s="33" t="str">
        <f>VLOOKUP(B6714,lookup!A:D,3,FALSE)</f>
        <v>Non Metropolitan Fire Authorities</v>
      </c>
      <c r="D6714" s="33" t="str">
        <f>VLOOKUP(B6714,lookup!A:D,4,FALSE)</f>
        <v>E31000014</v>
      </c>
      <c r="E6714" s="33" t="s">
        <v>7</v>
      </c>
      <c r="F6714" s="1" t="s">
        <v>252</v>
      </c>
      <c r="G6714" s="33" t="s">
        <v>14</v>
      </c>
      <c r="H6714" s="34">
        <v>203</v>
      </c>
    </row>
    <row r="6715" spans="1:8" x14ac:dyDescent="0.35">
      <c r="A6715" s="33">
        <v>2014</v>
      </c>
      <c r="B6715" s="33" t="s">
        <v>62</v>
      </c>
      <c r="C6715" s="33" t="str">
        <f>VLOOKUP(B6715,lookup!A:D,3,FALSE)</f>
        <v>Non Metropolitan Fire Authorities</v>
      </c>
      <c r="D6715" s="33" t="str">
        <f>VLOOKUP(B6715,lookup!A:D,4,FALSE)</f>
        <v>E31000014</v>
      </c>
      <c r="E6715" s="33" t="s">
        <v>7</v>
      </c>
      <c r="F6715" s="1" t="s">
        <v>252</v>
      </c>
      <c r="G6715" s="33" t="s">
        <v>5</v>
      </c>
      <c r="H6715" s="34">
        <v>269</v>
      </c>
    </row>
    <row r="6716" spans="1:8" x14ac:dyDescent="0.35">
      <c r="A6716" s="33">
        <v>2014</v>
      </c>
      <c r="B6716" s="33" t="s">
        <v>62</v>
      </c>
      <c r="C6716" s="33" t="str">
        <f>VLOOKUP(B6716,lookup!A:D,3,FALSE)</f>
        <v>Non Metropolitan Fire Authorities</v>
      </c>
      <c r="D6716" s="33" t="str">
        <f>VLOOKUP(B6716,lookup!A:D,4,FALSE)</f>
        <v>E31000014</v>
      </c>
      <c r="E6716" s="33" t="s">
        <v>15</v>
      </c>
      <c r="F6716" s="1" t="s">
        <v>252</v>
      </c>
      <c r="G6716" s="33" t="s">
        <v>10</v>
      </c>
      <c r="H6716" s="34">
        <v>0</v>
      </c>
    </row>
    <row r="6717" spans="1:8" x14ac:dyDescent="0.35">
      <c r="A6717" s="33">
        <v>2014</v>
      </c>
      <c r="B6717" s="33" t="s">
        <v>62</v>
      </c>
      <c r="C6717" s="33" t="str">
        <f>VLOOKUP(B6717,lookup!A:D,3,FALSE)</f>
        <v>Non Metropolitan Fire Authorities</v>
      </c>
      <c r="D6717" s="33" t="str">
        <f>VLOOKUP(B6717,lookup!A:D,4,FALSE)</f>
        <v>E31000014</v>
      </c>
      <c r="E6717" s="33" t="s">
        <v>15</v>
      </c>
      <c r="F6717" s="1" t="s">
        <v>252</v>
      </c>
      <c r="G6717" s="33" t="s">
        <v>11</v>
      </c>
      <c r="H6717" s="34">
        <v>0</v>
      </c>
    </row>
    <row r="6718" spans="1:8" x14ac:dyDescent="0.35">
      <c r="A6718" s="33">
        <v>2014</v>
      </c>
      <c r="B6718" s="33" t="s">
        <v>62</v>
      </c>
      <c r="C6718" s="33" t="str">
        <f>VLOOKUP(B6718,lookup!A:D,3,FALSE)</f>
        <v>Non Metropolitan Fire Authorities</v>
      </c>
      <c r="D6718" s="33" t="str">
        <f>VLOOKUP(B6718,lookup!A:D,4,FALSE)</f>
        <v>E31000014</v>
      </c>
      <c r="E6718" s="33" t="s">
        <v>15</v>
      </c>
      <c r="F6718" s="1" t="s">
        <v>252</v>
      </c>
      <c r="G6718" s="33" t="s">
        <v>12</v>
      </c>
      <c r="H6718" s="34">
        <v>0</v>
      </c>
    </row>
    <row r="6719" spans="1:8" x14ac:dyDescent="0.35">
      <c r="A6719" s="33">
        <v>2014</v>
      </c>
      <c r="B6719" s="33" t="s">
        <v>62</v>
      </c>
      <c r="C6719" s="33" t="str">
        <f>VLOOKUP(B6719,lookup!A:D,3,FALSE)</f>
        <v>Non Metropolitan Fire Authorities</v>
      </c>
      <c r="D6719" s="33" t="str">
        <f>VLOOKUP(B6719,lookup!A:D,4,FALSE)</f>
        <v>E31000014</v>
      </c>
      <c r="E6719" s="33" t="s">
        <v>15</v>
      </c>
      <c r="F6719" s="1" t="s">
        <v>252</v>
      </c>
      <c r="G6719" s="33" t="s">
        <v>13</v>
      </c>
      <c r="H6719" s="34">
        <v>1</v>
      </c>
    </row>
    <row r="6720" spans="1:8" x14ac:dyDescent="0.35">
      <c r="A6720" s="33">
        <v>2014</v>
      </c>
      <c r="B6720" s="33" t="s">
        <v>62</v>
      </c>
      <c r="C6720" s="33" t="str">
        <f>VLOOKUP(B6720,lookup!A:D,3,FALSE)</f>
        <v>Non Metropolitan Fire Authorities</v>
      </c>
      <c r="D6720" s="33" t="str">
        <f>VLOOKUP(B6720,lookup!A:D,4,FALSE)</f>
        <v>E31000014</v>
      </c>
      <c r="E6720" s="33" t="s">
        <v>15</v>
      </c>
      <c r="F6720" s="1" t="s">
        <v>252</v>
      </c>
      <c r="G6720" s="33" t="s">
        <v>14</v>
      </c>
      <c r="H6720" s="34">
        <v>11</v>
      </c>
    </row>
    <row r="6721" spans="1:8" x14ac:dyDescent="0.35">
      <c r="A6721" s="33">
        <v>2014</v>
      </c>
      <c r="B6721" s="33" t="s">
        <v>62</v>
      </c>
      <c r="C6721" s="33" t="str">
        <f>VLOOKUP(B6721,lookup!A:D,3,FALSE)</f>
        <v>Non Metropolitan Fire Authorities</v>
      </c>
      <c r="D6721" s="33" t="str">
        <f>VLOOKUP(B6721,lookup!A:D,4,FALSE)</f>
        <v>E31000014</v>
      </c>
      <c r="E6721" s="33" t="s">
        <v>15</v>
      </c>
      <c r="F6721" s="1" t="s">
        <v>252</v>
      </c>
      <c r="G6721" s="33" t="s">
        <v>5</v>
      </c>
      <c r="H6721" s="34">
        <v>12</v>
      </c>
    </row>
    <row r="6722" spans="1:8" x14ac:dyDescent="0.35">
      <c r="A6722" s="33">
        <v>2014</v>
      </c>
      <c r="B6722" s="33" t="s">
        <v>65</v>
      </c>
      <c r="C6722" s="33" t="str">
        <f>VLOOKUP(B6722,lookup!A:D,3,FALSE)</f>
        <v>Non Metropolitan Fire Authorities</v>
      </c>
      <c r="D6722" s="33" t="str">
        <f>VLOOKUP(B6722,lookup!A:D,4,FALSE)</f>
        <v>E31000015</v>
      </c>
      <c r="E6722" s="33" t="s">
        <v>7</v>
      </c>
      <c r="F6722" s="1" t="s">
        <v>219</v>
      </c>
      <c r="G6722" s="33" t="s">
        <v>8</v>
      </c>
      <c r="H6722" s="34">
        <v>4</v>
      </c>
    </row>
    <row r="6723" spans="1:8" x14ac:dyDescent="0.35">
      <c r="A6723" s="33">
        <v>2014</v>
      </c>
      <c r="B6723" s="33" t="s">
        <v>65</v>
      </c>
      <c r="C6723" s="33" t="str">
        <f>VLOOKUP(B6723,lookup!A:D,3,FALSE)</f>
        <v>Non Metropolitan Fire Authorities</v>
      </c>
      <c r="D6723" s="33" t="str">
        <f>VLOOKUP(B6723,lookup!A:D,4,FALSE)</f>
        <v>E31000015</v>
      </c>
      <c r="E6723" s="33" t="s">
        <v>7</v>
      </c>
      <c r="F6723" s="1" t="s">
        <v>219</v>
      </c>
      <c r="G6723" s="33" t="s">
        <v>178</v>
      </c>
      <c r="H6723" s="34">
        <v>8</v>
      </c>
    </row>
    <row r="6724" spans="1:8" x14ac:dyDescent="0.35">
      <c r="A6724" s="33">
        <v>2014</v>
      </c>
      <c r="B6724" s="33" t="s">
        <v>65</v>
      </c>
      <c r="C6724" s="33" t="str">
        <f>VLOOKUP(B6724,lookup!A:D,3,FALSE)</f>
        <v>Non Metropolitan Fire Authorities</v>
      </c>
      <c r="D6724" s="33" t="str">
        <f>VLOOKUP(B6724,lookup!A:D,4,FALSE)</f>
        <v>E31000015</v>
      </c>
      <c r="E6724" s="33" t="s">
        <v>7</v>
      </c>
      <c r="F6724" s="1" t="s">
        <v>219</v>
      </c>
      <c r="G6724" s="33" t="s">
        <v>10</v>
      </c>
      <c r="H6724" s="34">
        <v>14</v>
      </c>
    </row>
    <row r="6725" spans="1:8" x14ac:dyDescent="0.35">
      <c r="A6725" s="33">
        <v>2014</v>
      </c>
      <c r="B6725" s="33" t="s">
        <v>65</v>
      </c>
      <c r="C6725" s="33" t="str">
        <f>VLOOKUP(B6725,lookup!A:D,3,FALSE)</f>
        <v>Non Metropolitan Fire Authorities</v>
      </c>
      <c r="D6725" s="33" t="str">
        <f>VLOOKUP(B6725,lookup!A:D,4,FALSE)</f>
        <v>E31000015</v>
      </c>
      <c r="E6725" s="33" t="s">
        <v>7</v>
      </c>
      <c r="F6725" s="1" t="s">
        <v>219</v>
      </c>
      <c r="G6725" s="33" t="s">
        <v>11</v>
      </c>
      <c r="H6725" s="34">
        <v>43</v>
      </c>
    </row>
    <row r="6726" spans="1:8" x14ac:dyDescent="0.35">
      <c r="A6726" s="33">
        <v>2014</v>
      </c>
      <c r="B6726" s="33" t="s">
        <v>65</v>
      </c>
      <c r="C6726" s="33" t="str">
        <f>VLOOKUP(B6726,lookup!A:D,3,FALSE)</f>
        <v>Non Metropolitan Fire Authorities</v>
      </c>
      <c r="D6726" s="33" t="str">
        <f>VLOOKUP(B6726,lookup!A:D,4,FALSE)</f>
        <v>E31000015</v>
      </c>
      <c r="E6726" s="33" t="s">
        <v>7</v>
      </c>
      <c r="F6726" s="1" t="s">
        <v>219</v>
      </c>
      <c r="G6726" s="33" t="s">
        <v>12</v>
      </c>
      <c r="H6726" s="34">
        <v>147</v>
      </c>
    </row>
    <row r="6727" spans="1:8" x14ac:dyDescent="0.35">
      <c r="A6727" s="33">
        <v>2014</v>
      </c>
      <c r="B6727" s="33" t="s">
        <v>65</v>
      </c>
      <c r="C6727" s="33" t="str">
        <f>VLOOKUP(B6727,lookup!A:D,3,FALSE)</f>
        <v>Non Metropolitan Fire Authorities</v>
      </c>
      <c r="D6727" s="33" t="str">
        <f>VLOOKUP(B6727,lookup!A:D,4,FALSE)</f>
        <v>E31000015</v>
      </c>
      <c r="E6727" s="33" t="s">
        <v>7</v>
      </c>
      <c r="F6727" s="1" t="s">
        <v>219</v>
      </c>
      <c r="G6727" s="33" t="s">
        <v>13</v>
      </c>
      <c r="H6727" s="34">
        <v>104</v>
      </c>
    </row>
    <row r="6728" spans="1:8" x14ac:dyDescent="0.35">
      <c r="A6728" s="33">
        <v>2014</v>
      </c>
      <c r="B6728" s="33" t="s">
        <v>65</v>
      </c>
      <c r="C6728" s="33" t="str">
        <f>VLOOKUP(B6728,lookup!A:D,3,FALSE)</f>
        <v>Non Metropolitan Fire Authorities</v>
      </c>
      <c r="D6728" s="33" t="str">
        <f>VLOOKUP(B6728,lookup!A:D,4,FALSE)</f>
        <v>E31000015</v>
      </c>
      <c r="E6728" s="33" t="s">
        <v>7</v>
      </c>
      <c r="F6728" s="1" t="s">
        <v>219</v>
      </c>
      <c r="G6728" s="33" t="s">
        <v>14</v>
      </c>
      <c r="H6728" s="34">
        <v>425</v>
      </c>
    </row>
    <row r="6729" spans="1:8" x14ac:dyDescent="0.35">
      <c r="A6729" s="33">
        <v>2014</v>
      </c>
      <c r="B6729" s="33" t="s">
        <v>65</v>
      </c>
      <c r="C6729" s="33" t="str">
        <f>VLOOKUP(B6729,lookup!A:D,3,FALSE)</f>
        <v>Non Metropolitan Fire Authorities</v>
      </c>
      <c r="D6729" s="33" t="str">
        <f>VLOOKUP(B6729,lookup!A:D,4,FALSE)</f>
        <v>E31000015</v>
      </c>
      <c r="E6729" s="33" t="s">
        <v>7</v>
      </c>
      <c r="F6729" s="1" t="s">
        <v>219</v>
      </c>
      <c r="G6729" s="33" t="s">
        <v>5</v>
      </c>
      <c r="H6729" s="34">
        <v>745</v>
      </c>
    </row>
    <row r="6730" spans="1:8" x14ac:dyDescent="0.35">
      <c r="A6730" s="33">
        <v>2014</v>
      </c>
      <c r="B6730" s="33" t="s">
        <v>65</v>
      </c>
      <c r="C6730" s="33" t="str">
        <f>VLOOKUP(B6730,lookup!A:D,3,FALSE)</f>
        <v>Non Metropolitan Fire Authorities</v>
      </c>
      <c r="D6730" s="33" t="str">
        <f>VLOOKUP(B6730,lookup!A:D,4,FALSE)</f>
        <v>E31000015</v>
      </c>
      <c r="E6730" s="33" t="s">
        <v>15</v>
      </c>
      <c r="F6730" s="1" t="s">
        <v>219</v>
      </c>
      <c r="G6730" s="33" t="s">
        <v>8</v>
      </c>
      <c r="H6730" s="34">
        <v>0</v>
      </c>
    </row>
    <row r="6731" spans="1:8" x14ac:dyDescent="0.35">
      <c r="A6731" s="33">
        <v>2014</v>
      </c>
      <c r="B6731" s="33" t="s">
        <v>65</v>
      </c>
      <c r="C6731" s="33" t="str">
        <f>VLOOKUP(B6731,lookup!A:D,3,FALSE)</f>
        <v>Non Metropolitan Fire Authorities</v>
      </c>
      <c r="D6731" s="33" t="str">
        <f>VLOOKUP(B6731,lookup!A:D,4,FALSE)</f>
        <v>E31000015</v>
      </c>
      <c r="E6731" s="33" t="s">
        <v>15</v>
      </c>
      <c r="F6731" s="1" t="s">
        <v>219</v>
      </c>
      <c r="G6731" s="33" t="s">
        <v>178</v>
      </c>
      <c r="H6731" s="34">
        <v>0</v>
      </c>
    </row>
    <row r="6732" spans="1:8" x14ac:dyDescent="0.35">
      <c r="A6732" s="33">
        <v>2014</v>
      </c>
      <c r="B6732" s="33" t="s">
        <v>65</v>
      </c>
      <c r="C6732" s="33" t="str">
        <f>VLOOKUP(B6732,lookup!A:D,3,FALSE)</f>
        <v>Non Metropolitan Fire Authorities</v>
      </c>
      <c r="D6732" s="33" t="str">
        <f>VLOOKUP(B6732,lookup!A:D,4,FALSE)</f>
        <v>E31000015</v>
      </c>
      <c r="E6732" s="33" t="s">
        <v>15</v>
      </c>
      <c r="F6732" s="1" t="s">
        <v>219</v>
      </c>
      <c r="G6732" s="33" t="s">
        <v>10</v>
      </c>
      <c r="H6732" s="34">
        <v>1</v>
      </c>
    </row>
    <row r="6733" spans="1:8" x14ac:dyDescent="0.35">
      <c r="A6733" s="33">
        <v>2014</v>
      </c>
      <c r="B6733" s="33" t="s">
        <v>65</v>
      </c>
      <c r="C6733" s="33" t="str">
        <f>VLOOKUP(B6733,lookup!A:D,3,FALSE)</f>
        <v>Non Metropolitan Fire Authorities</v>
      </c>
      <c r="D6733" s="33" t="str">
        <f>VLOOKUP(B6733,lookup!A:D,4,FALSE)</f>
        <v>E31000015</v>
      </c>
      <c r="E6733" s="33" t="s">
        <v>15</v>
      </c>
      <c r="F6733" s="1" t="s">
        <v>219</v>
      </c>
      <c r="G6733" s="33" t="s">
        <v>11</v>
      </c>
      <c r="H6733" s="34">
        <v>0</v>
      </c>
    </row>
    <row r="6734" spans="1:8" x14ac:dyDescent="0.35">
      <c r="A6734" s="33">
        <v>2014</v>
      </c>
      <c r="B6734" s="33" t="s">
        <v>65</v>
      </c>
      <c r="C6734" s="33" t="str">
        <f>VLOOKUP(B6734,lookup!A:D,3,FALSE)</f>
        <v>Non Metropolitan Fire Authorities</v>
      </c>
      <c r="D6734" s="33" t="str">
        <f>VLOOKUP(B6734,lookup!A:D,4,FALSE)</f>
        <v>E31000015</v>
      </c>
      <c r="E6734" s="33" t="s">
        <v>15</v>
      </c>
      <c r="F6734" s="1" t="s">
        <v>219</v>
      </c>
      <c r="G6734" s="33" t="s">
        <v>12</v>
      </c>
      <c r="H6734" s="34">
        <v>7</v>
      </c>
    </row>
    <row r="6735" spans="1:8" x14ac:dyDescent="0.35">
      <c r="A6735" s="33">
        <v>2014</v>
      </c>
      <c r="B6735" s="33" t="s">
        <v>65</v>
      </c>
      <c r="C6735" s="33" t="str">
        <f>VLOOKUP(B6735,lookup!A:D,3,FALSE)</f>
        <v>Non Metropolitan Fire Authorities</v>
      </c>
      <c r="D6735" s="33" t="str">
        <f>VLOOKUP(B6735,lookup!A:D,4,FALSE)</f>
        <v>E31000015</v>
      </c>
      <c r="E6735" s="33" t="s">
        <v>15</v>
      </c>
      <c r="F6735" s="1" t="s">
        <v>219</v>
      </c>
      <c r="G6735" s="33" t="s">
        <v>13</v>
      </c>
      <c r="H6735" s="34">
        <v>1</v>
      </c>
    </row>
    <row r="6736" spans="1:8" x14ac:dyDescent="0.35">
      <c r="A6736" s="33">
        <v>2014</v>
      </c>
      <c r="B6736" s="33" t="s">
        <v>65</v>
      </c>
      <c r="C6736" s="33" t="str">
        <f>VLOOKUP(B6736,lookup!A:D,3,FALSE)</f>
        <v>Non Metropolitan Fire Authorities</v>
      </c>
      <c r="D6736" s="33" t="str">
        <f>VLOOKUP(B6736,lookup!A:D,4,FALSE)</f>
        <v>E31000015</v>
      </c>
      <c r="E6736" s="33" t="s">
        <v>15</v>
      </c>
      <c r="F6736" s="1" t="s">
        <v>219</v>
      </c>
      <c r="G6736" s="33" t="s">
        <v>14</v>
      </c>
      <c r="H6736" s="34">
        <v>23</v>
      </c>
    </row>
    <row r="6737" spans="1:8" x14ac:dyDescent="0.35">
      <c r="A6737" s="33">
        <v>2014</v>
      </c>
      <c r="B6737" s="33" t="s">
        <v>65</v>
      </c>
      <c r="C6737" s="33" t="str">
        <f>VLOOKUP(B6737,lookup!A:D,3,FALSE)</f>
        <v>Non Metropolitan Fire Authorities</v>
      </c>
      <c r="D6737" s="33" t="str">
        <f>VLOOKUP(B6737,lookup!A:D,4,FALSE)</f>
        <v>E31000015</v>
      </c>
      <c r="E6737" s="33" t="s">
        <v>15</v>
      </c>
      <c r="F6737" s="1" t="s">
        <v>219</v>
      </c>
      <c r="G6737" s="33" t="s">
        <v>5</v>
      </c>
      <c r="H6737" s="34">
        <v>32</v>
      </c>
    </row>
    <row r="6738" spans="1:8" x14ac:dyDescent="0.35">
      <c r="A6738" s="33">
        <v>2014</v>
      </c>
      <c r="B6738" s="33" t="s">
        <v>65</v>
      </c>
      <c r="C6738" s="33" t="str">
        <f>VLOOKUP(B6738,lookup!A:D,3,FALSE)</f>
        <v>Non Metropolitan Fire Authorities</v>
      </c>
      <c r="D6738" s="33" t="str">
        <f>VLOOKUP(B6738,lookup!A:D,4,FALSE)</f>
        <v>E31000015</v>
      </c>
      <c r="E6738" s="33" t="s">
        <v>7</v>
      </c>
      <c r="F6738" s="1" t="s">
        <v>252</v>
      </c>
      <c r="G6738" s="33" t="s">
        <v>10</v>
      </c>
      <c r="H6738" s="34">
        <v>0</v>
      </c>
    </row>
    <row r="6739" spans="1:8" x14ac:dyDescent="0.35">
      <c r="A6739" s="33">
        <v>2014</v>
      </c>
      <c r="B6739" s="33" t="s">
        <v>65</v>
      </c>
      <c r="C6739" s="33" t="str">
        <f>VLOOKUP(B6739,lookup!A:D,3,FALSE)</f>
        <v>Non Metropolitan Fire Authorities</v>
      </c>
      <c r="D6739" s="33" t="str">
        <f>VLOOKUP(B6739,lookup!A:D,4,FALSE)</f>
        <v>E31000015</v>
      </c>
      <c r="E6739" s="33" t="s">
        <v>7</v>
      </c>
      <c r="F6739" s="1" t="s">
        <v>252</v>
      </c>
      <c r="G6739" s="33" t="s">
        <v>11</v>
      </c>
      <c r="H6739" s="34">
        <v>8</v>
      </c>
    </row>
    <row r="6740" spans="1:8" x14ac:dyDescent="0.35">
      <c r="A6740" s="33">
        <v>2014</v>
      </c>
      <c r="B6740" s="33" t="s">
        <v>65</v>
      </c>
      <c r="C6740" s="33" t="str">
        <f>VLOOKUP(B6740,lookup!A:D,3,FALSE)</f>
        <v>Non Metropolitan Fire Authorities</v>
      </c>
      <c r="D6740" s="33" t="str">
        <f>VLOOKUP(B6740,lookup!A:D,4,FALSE)</f>
        <v>E31000015</v>
      </c>
      <c r="E6740" s="33" t="s">
        <v>7</v>
      </c>
      <c r="F6740" s="1" t="s">
        <v>252</v>
      </c>
      <c r="G6740" s="33" t="s">
        <v>12</v>
      </c>
      <c r="H6740" s="34">
        <v>36</v>
      </c>
    </row>
    <row r="6741" spans="1:8" x14ac:dyDescent="0.35">
      <c r="A6741" s="33">
        <v>2014</v>
      </c>
      <c r="B6741" s="33" t="s">
        <v>65</v>
      </c>
      <c r="C6741" s="33" t="str">
        <f>VLOOKUP(B6741,lookup!A:D,3,FALSE)</f>
        <v>Non Metropolitan Fire Authorities</v>
      </c>
      <c r="D6741" s="33" t="str">
        <f>VLOOKUP(B6741,lookup!A:D,4,FALSE)</f>
        <v>E31000015</v>
      </c>
      <c r="E6741" s="33" t="s">
        <v>7</v>
      </c>
      <c r="F6741" s="1" t="s">
        <v>252</v>
      </c>
      <c r="G6741" s="33" t="s">
        <v>13</v>
      </c>
      <c r="H6741" s="34">
        <v>78</v>
      </c>
    </row>
    <row r="6742" spans="1:8" x14ac:dyDescent="0.35">
      <c r="A6742" s="33">
        <v>2014</v>
      </c>
      <c r="B6742" s="33" t="s">
        <v>65</v>
      </c>
      <c r="C6742" s="33" t="str">
        <f>VLOOKUP(B6742,lookup!A:D,3,FALSE)</f>
        <v>Non Metropolitan Fire Authorities</v>
      </c>
      <c r="D6742" s="33" t="str">
        <f>VLOOKUP(B6742,lookup!A:D,4,FALSE)</f>
        <v>E31000015</v>
      </c>
      <c r="E6742" s="33" t="s">
        <v>7</v>
      </c>
      <c r="F6742" s="1" t="s">
        <v>252</v>
      </c>
      <c r="G6742" s="33" t="s">
        <v>14</v>
      </c>
      <c r="H6742" s="34">
        <v>362</v>
      </c>
    </row>
    <row r="6743" spans="1:8" x14ac:dyDescent="0.35">
      <c r="A6743" s="33">
        <v>2014</v>
      </c>
      <c r="B6743" s="33" t="s">
        <v>65</v>
      </c>
      <c r="C6743" s="33" t="str">
        <f>VLOOKUP(B6743,lookup!A:D,3,FALSE)</f>
        <v>Non Metropolitan Fire Authorities</v>
      </c>
      <c r="D6743" s="33" t="str">
        <f>VLOOKUP(B6743,lookup!A:D,4,FALSE)</f>
        <v>E31000015</v>
      </c>
      <c r="E6743" s="33" t="s">
        <v>7</v>
      </c>
      <c r="F6743" s="1" t="s">
        <v>252</v>
      </c>
      <c r="G6743" s="33" t="s">
        <v>5</v>
      </c>
      <c r="H6743" s="34">
        <v>484</v>
      </c>
    </row>
    <row r="6744" spans="1:8" x14ac:dyDescent="0.35">
      <c r="A6744" s="33">
        <v>2014</v>
      </c>
      <c r="B6744" s="33" t="s">
        <v>65</v>
      </c>
      <c r="C6744" s="33" t="str">
        <f>VLOOKUP(B6744,lookup!A:D,3,FALSE)</f>
        <v>Non Metropolitan Fire Authorities</v>
      </c>
      <c r="D6744" s="33" t="str">
        <f>VLOOKUP(B6744,lookup!A:D,4,FALSE)</f>
        <v>E31000015</v>
      </c>
      <c r="E6744" s="33" t="s">
        <v>15</v>
      </c>
      <c r="F6744" s="1" t="s">
        <v>252</v>
      </c>
      <c r="G6744" s="33" t="s">
        <v>10</v>
      </c>
      <c r="H6744" s="34">
        <v>0</v>
      </c>
    </row>
    <row r="6745" spans="1:8" x14ac:dyDescent="0.35">
      <c r="A6745" s="33">
        <v>2014</v>
      </c>
      <c r="B6745" s="33" t="s">
        <v>65</v>
      </c>
      <c r="C6745" s="33" t="str">
        <f>VLOOKUP(B6745,lookup!A:D,3,FALSE)</f>
        <v>Non Metropolitan Fire Authorities</v>
      </c>
      <c r="D6745" s="33" t="str">
        <f>VLOOKUP(B6745,lookup!A:D,4,FALSE)</f>
        <v>E31000015</v>
      </c>
      <c r="E6745" s="33" t="s">
        <v>15</v>
      </c>
      <c r="F6745" s="1" t="s">
        <v>252</v>
      </c>
      <c r="G6745" s="33" t="s">
        <v>11</v>
      </c>
      <c r="H6745" s="34">
        <v>0</v>
      </c>
    </row>
    <row r="6746" spans="1:8" x14ac:dyDescent="0.35">
      <c r="A6746" s="33">
        <v>2014</v>
      </c>
      <c r="B6746" s="33" t="s">
        <v>65</v>
      </c>
      <c r="C6746" s="33" t="str">
        <f>VLOOKUP(B6746,lookup!A:D,3,FALSE)</f>
        <v>Non Metropolitan Fire Authorities</v>
      </c>
      <c r="D6746" s="33" t="str">
        <f>VLOOKUP(B6746,lookup!A:D,4,FALSE)</f>
        <v>E31000015</v>
      </c>
      <c r="E6746" s="33" t="s">
        <v>15</v>
      </c>
      <c r="F6746" s="1" t="s">
        <v>252</v>
      </c>
      <c r="G6746" s="33" t="s">
        <v>12</v>
      </c>
      <c r="H6746" s="34">
        <v>0</v>
      </c>
    </row>
    <row r="6747" spans="1:8" x14ac:dyDescent="0.35">
      <c r="A6747" s="33">
        <v>2014</v>
      </c>
      <c r="B6747" s="33" t="s">
        <v>65</v>
      </c>
      <c r="C6747" s="33" t="str">
        <f>VLOOKUP(B6747,lookup!A:D,3,FALSE)</f>
        <v>Non Metropolitan Fire Authorities</v>
      </c>
      <c r="D6747" s="33" t="str">
        <f>VLOOKUP(B6747,lookup!A:D,4,FALSE)</f>
        <v>E31000015</v>
      </c>
      <c r="E6747" s="33" t="s">
        <v>15</v>
      </c>
      <c r="F6747" s="1" t="s">
        <v>252</v>
      </c>
      <c r="G6747" s="33" t="s">
        <v>13</v>
      </c>
      <c r="H6747" s="34">
        <v>0</v>
      </c>
    </row>
    <row r="6748" spans="1:8" x14ac:dyDescent="0.35">
      <c r="A6748" s="33">
        <v>2014</v>
      </c>
      <c r="B6748" s="33" t="s">
        <v>65</v>
      </c>
      <c r="C6748" s="33" t="str">
        <f>VLOOKUP(B6748,lookup!A:D,3,FALSE)</f>
        <v>Non Metropolitan Fire Authorities</v>
      </c>
      <c r="D6748" s="33" t="str">
        <f>VLOOKUP(B6748,lookup!A:D,4,FALSE)</f>
        <v>E31000015</v>
      </c>
      <c r="E6748" s="33" t="s">
        <v>15</v>
      </c>
      <c r="F6748" s="1" t="s">
        <v>252</v>
      </c>
      <c r="G6748" s="33" t="s">
        <v>14</v>
      </c>
      <c r="H6748" s="34">
        <v>4</v>
      </c>
    </row>
    <row r="6749" spans="1:8" x14ac:dyDescent="0.35">
      <c r="A6749" s="33">
        <v>2014</v>
      </c>
      <c r="B6749" s="33" t="s">
        <v>65</v>
      </c>
      <c r="C6749" s="33" t="str">
        <f>VLOOKUP(B6749,lookup!A:D,3,FALSE)</f>
        <v>Non Metropolitan Fire Authorities</v>
      </c>
      <c r="D6749" s="33" t="str">
        <f>VLOOKUP(B6749,lookup!A:D,4,FALSE)</f>
        <v>E31000015</v>
      </c>
      <c r="E6749" s="33" t="s">
        <v>15</v>
      </c>
      <c r="F6749" s="1" t="s">
        <v>252</v>
      </c>
      <c r="G6749" s="33" t="s">
        <v>5</v>
      </c>
      <c r="H6749" s="34">
        <v>4</v>
      </c>
    </row>
    <row r="6750" spans="1:8" x14ac:dyDescent="0.35">
      <c r="A6750" s="33">
        <v>2014</v>
      </c>
      <c r="B6750" s="33" t="s">
        <v>68</v>
      </c>
      <c r="C6750" s="33" t="str">
        <f>VLOOKUP(B6750,lookup!A:D,3,FALSE)</f>
        <v>Non Metropolitan Fire Authorities</v>
      </c>
      <c r="D6750" s="33" t="str">
        <f>VLOOKUP(B6750,lookup!A:D,4,FALSE)</f>
        <v>E31000016</v>
      </c>
      <c r="E6750" s="33" t="s">
        <v>7</v>
      </c>
      <c r="F6750" s="1" t="s">
        <v>219</v>
      </c>
      <c r="G6750" s="33" t="s">
        <v>8</v>
      </c>
      <c r="H6750" s="34">
        <v>2</v>
      </c>
    </row>
    <row r="6751" spans="1:8" x14ac:dyDescent="0.35">
      <c r="A6751" s="33">
        <v>2014</v>
      </c>
      <c r="B6751" s="33" t="s">
        <v>68</v>
      </c>
      <c r="C6751" s="33" t="str">
        <f>VLOOKUP(B6751,lookup!A:D,3,FALSE)</f>
        <v>Non Metropolitan Fire Authorities</v>
      </c>
      <c r="D6751" s="33" t="str">
        <f>VLOOKUP(B6751,lookup!A:D,4,FALSE)</f>
        <v>E31000016</v>
      </c>
      <c r="E6751" s="33" t="s">
        <v>7</v>
      </c>
      <c r="F6751" s="1" t="s">
        <v>219</v>
      </c>
      <c r="G6751" s="33" t="s">
        <v>178</v>
      </c>
      <c r="H6751" s="34">
        <v>4</v>
      </c>
    </row>
    <row r="6752" spans="1:8" x14ac:dyDescent="0.35">
      <c r="A6752" s="33">
        <v>2014</v>
      </c>
      <c r="B6752" s="33" t="s">
        <v>68</v>
      </c>
      <c r="C6752" s="33" t="str">
        <f>VLOOKUP(B6752,lookup!A:D,3,FALSE)</f>
        <v>Non Metropolitan Fire Authorities</v>
      </c>
      <c r="D6752" s="33" t="str">
        <f>VLOOKUP(B6752,lookup!A:D,4,FALSE)</f>
        <v>E31000016</v>
      </c>
      <c r="E6752" s="33" t="s">
        <v>7</v>
      </c>
      <c r="F6752" s="1" t="s">
        <v>219</v>
      </c>
      <c r="G6752" s="33" t="s">
        <v>10</v>
      </c>
      <c r="H6752" s="34">
        <v>6</v>
      </c>
    </row>
    <row r="6753" spans="1:8" x14ac:dyDescent="0.35">
      <c r="A6753" s="33">
        <v>2014</v>
      </c>
      <c r="B6753" s="33" t="s">
        <v>68</v>
      </c>
      <c r="C6753" s="33" t="str">
        <f>VLOOKUP(B6753,lookup!A:D,3,FALSE)</f>
        <v>Non Metropolitan Fire Authorities</v>
      </c>
      <c r="D6753" s="33" t="str">
        <f>VLOOKUP(B6753,lookup!A:D,4,FALSE)</f>
        <v>E31000016</v>
      </c>
      <c r="E6753" s="33" t="s">
        <v>7</v>
      </c>
      <c r="F6753" s="1" t="s">
        <v>219</v>
      </c>
      <c r="G6753" s="33" t="s">
        <v>11</v>
      </c>
      <c r="H6753" s="34">
        <v>21</v>
      </c>
    </row>
    <row r="6754" spans="1:8" x14ac:dyDescent="0.35">
      <c r="A6754" s="33">
        <v>2014</v>
      </c>
      <c r="B6754" s="33" t="s">
        <v>68</v>
      </c>
      <c r="C6754" s="33" t="str">
        <f>VLOOKUP(B6754,lookup!A:D,3,FALSE)</f>
        <v>Non Metropolitan Fire Authorities</v>
      </c>
      <c r="D6754" s="33" t="str">
        <f>VLOOKUP(B6754,lookup!A:D,4,FALSE)</f>
        <v>E31000016</v>
      </c>
      <c r="E6754" s="33" t="s">
        <v>7</v>
      </c>
      <c r="F6754" s="1" t="s">
        <v>219</v>
      </c>
      <c r="G6754" s="33" t="s">
        <v>12</v>
      </c>
      <c r="H6754" s="34">
        <v>33</v>
      </c>
    </row>
    <row r="6755" spans="1:8" x14ac:dyDescent="0.35">
      <c r="A6755" s="33">
        <v>2014</v>
      </c>
      <c r="B6755" s="33" t="s">
        <v>68</v>
      </c>
      <c r="C6755" s="33" t="str">
        <f>VLOOKUP(B6755,lookup!A:D,3,FALSE)</f>
        <v>Non Metropolitan Fire Authorities</v>
      </c>
      <c r="D6755" s="33" t="str">
        <f>VLOOKUP(B6755,lookup!A:D,4,FALSE)</f>
        <v>E31000016</v>
      </c>
      <c r="E6755" s="33" t="s">
        <v>7</v>
      </c>
      <c r="F6755" s="1" t="s">
        <v>219</v>
      </c>
      <c r="G6755" s="33" t="s">
        <v>13</v>
      </c>
      <c r="H6755" s="34">
        <v>23</v>
      </c>
    </row>
    <row r="6756" spans="1:8" x14ac:dyDescent="0.35">
      <c r="A6756" s="33">
        <v>2014</v>
      </c>
      <c r="B6756" s="33" t="s">
        <v>68</v>
      </c>
      <c r="C6756" s="33" t="str">
        <f>VLOOKUP(B6756,lookup!A:D,3,FALSE)</f>
        <v>Non Metropolitan Fire Authorities</v>
      </c>
      <c r="D6756" s="33" t="str">
        <f>VLOOKUP(B6756,lookup!A:D,4,FALSE)</f>
        <v>E31000016</v>
      </c>
      <c r="E6756" s="33" t="s">
        <v>7</v>
      </c>
      <c r="F6756" s="1" t="s">
        <v>219</v>
      </c>
      <c r="G6756" s="33" t="s">
        <v>14</v>
      </c>
      <c r="H6756" s="34">
        <v>97</v>
      </c>
    </row>
    <row r="6757" spans="1:8" x14ac:dyDescent="0.35">
      <c r="A6757" s="33">
        <v>2014</v>
      </c>
      <c r="B6757" s="33" t="s">
        <v>68</v>
      </c>
      <c r="C6757" s="33" t="str">
        <f>VLOOKUP(B6757,lookup!A:D,3,FALSE)</f>
        <v>Non Metropolitan Fire Authorities</v>
      </c>
      <c r="D6757" s="33" t="str">
        <f>VLOOKUP(B6757,lookup!A:D,4,FALSE)</f>
        <v>E31000016</v>
      </c>
      <c r="E6757" s="33" t="s">
        <v>7</v>
      </c>
      <c r="F6757" s="1" t="s">
        <v>219</v>
      </c>
      <c r="G6757" s="33" t="s">
        <v>5</v>
      </c>
      <c r="H6757" s="34">
        <v>186</v>
      </c>
    </row>
    <row r="6758" spans="1:8" x14ac:dyDescent="0.35">
      <c r="A6758" s="33">
        <v>2014</v>
      </c>
      <c r="B6758" s="33" t="s">
        <v>68</v>
      </c>
      <c r="C6758" s="33" t="str">
        <f>VLOOKUP(B6758,lookup!A:D,3,FALSE)</f>
        <v>Non Metropolitan Fire Authorities</v>
      </c>
      <c r="D6758" s="33" t="str">
        <f>VLOOKUP(B6758,lookup!A:D,4,FALSE)</f>
        <v>E31000016</v>
      </c>
      <c r="E6758" s="33" t="s">
        <v>15</v>
      </c>
      <c r="F6758" s="1" t="s">
        <v>219</v>
      </c>
      <c r="G6758" s="33" t="s">
        <v>8</v>
      </c>
      <c r="H6758" s="34">
        <v>0</v>
      </c>
    </row>
    <row r="6759" spans="1:8" x14ac:dyDescent="0.35">
      <c r="A6759" s="33">
        <v>2014</v>
      </c>
      <c r="B6759" s="33" t="s">
        <v>68</v>
      </c>
      <c r="C6759" s="33" t="str">
        <f>VLOOKUP(B6759,lookup!A:D,3,FALSE)</f>
        <v>Non Metropolitan Fire Authorities</v>
      </c>
      <c r="D6759" s="33" t="str">
        <f>VLOOKUP(B6759,lookup!A:D,4,FALSE)</f>
        <v>E31000016</v>
      </c>
      <c r="E6759" s="33" t="s">
        <v>15</v>
      </c>
      <c r="F6759" s="1" t="s">
        <v>219</v>
      </c>
      <c r="G6759" s="33" t="s">
        <v>178</v>
      </c>
      <c r="H6759" s="34">
        <v>0</v>
      </c>
    </row>
    <row r="6760" spans="1:8" x14ac:dyDescent="0.35">
      <c r="A6760" s="33">
        <v>2014</v>
      </c>
      <c r="B6760" s="33" t="s">
        <v>68</v>
      </c>
      <c r="C6760" s="33" t="str">
        <f>VLOOKUP(B6760,lookup!A:D,3,FALSE)</f>
        <v>Non Metropolitan Fire Authorities</v>
      </c>
      <c r="D6760" s="33" t="str">
        <f>VLOOKUP(B6760,lookup!A:D,4,FALSE)</f>
        <v>E31000016</v>
      </c>
      <c r="E6760" s="33" t="s">
        <v>15</v>
      </c>
      <c r="F6760" s="1" t="s">
        <v>219</v>
      </c>
      <c r="G6760" s="33" t="s">
        <v>10</v>
      </c>
      <c r="H6760" s="34">
        <v>0</v>
      </c>
    </row>
    <row r="6761" spans="1:8" x14ac:dyDescent="0.35">
      <c r="A6761" s="33">
        <v>2014</v>
      </c>
      <c r="B6761" s="33" t="s">
        <v>68</v>
      </c>
      <c r="C6761" s="33" t="str">
        <f>VLOOKUP(B6761,lookup!A:D,3,FALSE)</f>
        <v>Non Metropolitan Fire Authorities</v>
      </c>
      <c r="D6761" s="33" t="str">
        <f>VLOOKUP(B6761,lookup!A:D,4,FALSE)</f>
        <v>E31000016</v>
      </c>
      <c r="E6761" s="33" t="s">
        <v>15</v>
      </c>
      <c r="F6761" s="1" t="s">
        <v>219</v>
      </c>
      <c r="G6761" s="33" t="s">
        <v>11</v>
      </c>
      <c r="H6761" s="34">
        <v>1</v>
      </c>
    </row>
    <row r="6762" spans="1:8" x14ac:dyDescent="0.35">
      <c r="A6762" s="33">
        <v>2014</v>
      </c>
      <c r="B6762" s="33" t="s">
        <v>68</v>
      </c>
      <c r="C6762" s="33" t="str">
        <f>VLOOKUP(B6762,lookup!A:D,3,FALSE)</f>
        <v>Non Metropolitan Fire Authorities</v>
      </c>
      <c r="D6762" s="33" t="str">
        <f>VLOOKUP(B6762,lookup!A:D,4,FALSE)</f>
        <v>E31000016</v>
      </c>
      <c r="E6762" s="33" t="s">
        <v>15</v>
      </c>
      <c r="F6762" s="1" t="s">
        <v>219</v>
      </c>
      <c r="G6762" s="33" t="s">
        <v>12</v>
      </c>
      <c r="H6762" s="34">
        <v>1</v>
      </c>
    </row>
    <row r="6763" spans="1:8" x14ac:dyDescent="0.35">
      <c r="A6763" s="33">
        <v>2014</v>
      </c>
      <c r="B6763" s="33" t="s">
        <v>68</v>
      </c>
      <c r="C6763" s="33" t="str">
        <f>VLOOKUP(B6763,lookup!A:D,3,FALSE)</f>
        <v>Non Metropolitan Fire Authorities</v>
      </c>
      <c r="D6763" s="33" t="str">
        <f>VLOOKUP(B6763,lookup!A:D,4,FALSE)</f>
        <v>E31000016</v>
      </c>
      <c r="E6763" s="33" t="s">
        <v>15</v>
      </c>
      <c r="F6763" s="1" t="s">
        <v>219</v>
      </c>
      <c r="G6763" s="33" t="s">
        <v>13</v>
      </c>
      <c r="H6763" s="34">
        <v>2</v>
      </c>
    </row>
    <row r="6764" spans="1:8" x14ac:dyDescent="0.35">
      <c r="A6764" s="33">
        <v>2014</v>
      </c>
      <c r="B6764" s="33" t="s">
        <v>68</v>
      </c>
      <c r="C6764" s="33" t="str">
        <f>VLOOKUP(B6764,lookup!A:D,3,FALSE)</f>
        <v>Non Metropolitan Fire Authorities</v>
      </c>
      <c r="D6764" s="33" t="str">
        <f>VLOOKUP(B6764,lookup!A:D,4,FALSE)</f>
        <v>E31000016</v>
      </c>
      <c r="E6764" s="33" t="s">
        <v>15</v>
      </c>
      <c r="F6764" s="1" t="s">
        <v>219</v>
      </c>
      <c r="G6764" s="33" t="s">
        <v>14</v>
      </c>
      <c r="H6764" s="34">
        <v>16</v>
      </c>
    </row>
    <row r="6765" spans="1:8" x14ac:dyDescent="0.35">
      <c r="A6765" s="33">
        <v>2014</v>
      </c>
      <c r="B6765" s="33" t="s">
        <v>68</v>
      </c>
      <c r="C6765" s="33" t="str">
        <f>VLOOKUP(B6765,lookup!A:D,3,FALSE)</f>
        <v>Non Metropolitan Fire Authorities</v>
      </c>
      <c r="D6765" s="33" t="str">
        <f>VLOOKUP(B6765,lookup!A:D,4,FALSE)</f>
        <v>E31000016</v>
      </c>
      <c r="E6765" s="33" t="s">
        <v>15</v>
      </c>
      <c r="F6765" s="1" t="s">
        <v>219</v>
      </c>
      <c r="G6765" s="33" t="s">
        <v>5</v>
      </c>
      <c r="H6765" s="34">
        <v>20</v>
      </c>
    </row>
    <row r="6766" spans="1:8" x14ac:dyDescent="0.35">
      <c r="A6766" s="33">
        <v>2014</v>
      </c>
      <c r="B6766" s="33" t="s">
        <v>68</v>
      </c>
      <c r="C6766" s="33" t="str">
        <f>VLOOKUP(B6766,lookup!A:D,3,FALSE)</f>
        <v>Non Metropolitan Fire Authorities</v>
      </c>
      <c r="D6766" s="33" t="str">
        <f>VLOOKUP(B6766,lookup!A:D,4,FALSE)</f>
        <v>E31000016</v>
      </c>
      <c r="E6766" s="33" t="s">
        <v>7</v>
      </c>
      <c r="F6766" s="1" t="s">
        <v>252</v>
      </c>
      <c r="G6766" s="33" t="s">
        <v>10</v>
      </c>
      <c r="H6766" s="34">
        <v>0</v>
      </c>
    </row>
    <row r="6767" spans="1:8" x14ac:dyDescent="0.35">
      <c r="A6767" s="33">
        <v>2014</v>
      </c>
      <c r="B6767" s="33" t="s">
        <v>68</v>
      </c>
      <c r="C6767" s="33" t="str">
        <f>VLOOKUP(B6767,lookup!A:D,3,FALSE)</f>
        <v>Non Metropolitan Fire Authorities</v>
      </c>
      <c r="D6767" s="33" t="str">
        <f>VLOOKUP(B6767,lookup!A:D,4,FALSE)</f>
        <v>E31000016</v>
      </c>
      <c r="E6767" s="33" t="s">
        <v>7</v>
      </c>
      <c r="F6767" s="1" t="s">
        <v>252</v>
      </c>
      <c r="G6767" s="33" t="s">
        <v>11</v>
      </c>
      <c r="H6767" s="34">
        <v>4</v>
      </c>
    </row>
    <row r="6768" spans="1:8" x14ac:dyDescent="0.35">
      <c r="A6768" s="33">
        <v>2014</v>
      </c>
      <c r="B6768" s="33" t="s">
        <v>68</v>
      </c>
      <c r="C6768" s="33" t="str">
        <f>VLOOKUP(B6768,lookup!A:D,3,FALSE)</f>
        <v>Non Metropolitan Fire Authorities</v>
      </c>
      <c r="D6768" s="33" t="str">
        <f>VLOOKUP(B6768,lookup!A:D,4,FALSE)</f>
        <v>E31000016</v>
      </c>
      <c r="E6768" s="33" t="s">
        <v>7</v>
      </c>
      <c r="F6768" s="1" t="s">
        <v>252</v>
      </c>
      <c r="G6768" s="33" t="s">
        <v>12</v>
      </c>
      <c r="H6768" s="34">
        <v>24</v>
      </c>
    </row>
    <row r="6769" spans="1:8" x14ac:dyDescent="0.35">
      <c r="A6769" s="33">
        <v>2014</v>
      </c>
      <c r="B6769" s="33" t="s">
        <v>68</v>
      </c>
      <c r="C6769" s="33" t="str">
        <f>VLOOKUP(B6769,lookup!A:D,3,FALSE)</f>
        <v>Non Metropolitan Fire Authorities</v>
      </c>
      <c r="D6769" s="33" t="str">
        <f>VLOOKUP(B6769,lookup!A:D,4,FALSE)</f>
        <v>E31000016</v>
      </c>
      <c r="E6769" s="33" t="s">
        <v>7</v>
      </c>
      <c r="F6769" s="1" t="s">
        <v>252</v>
      </c>
      <c r="G6769" s="33" t="s">
        <v>13</v>
      </c>
      <c r="H6769" s="34">
        <v>37</v>
      </c>
    </row>
    <row r="6770" spans="1:8" x14ac:dyDescent="0.35">
      <c r="A6770" s="33">
        <v>2014</v>
      </c>
      <c r="B6770" s="33" t="s">
        <v>68</v>
      </c>
      <c r="C6770" s="33" t="str">
        <f>VLOOKUP(B6770,lookup!A:D,3,FALSE)</f>
        <v>Non Metropolitan Fire Authorities</v>
      </c>
      <c r="D6770" s="33" t="str">
        <f>VLOOKUP(B6770,lookup!A:D,4,FALSE)</f>
        <v>E31000016</v>
      </c>
      <c r="E6770" s="33" t="s">
        <v>7</v>
      </c>
      <c r="F6770" s="1" t="s">
        <v>252</v>
      </c>
      <c r="G6770" s="33" t="s">
        <v>14</v>
      </c>
      <c r="H6770" s="34">
        <v>163</v>
      </c>
    </row>
    <row r="6771" spans="1:8" x14ac:dyDescent="0.35">
      <c r="A6771" s="33">
        <v>2014</v>
      </c>
      <c r="B6771" s="33" t="s">
        <v>68</v>
      </c>
      <c r="C6771" s="33" t="str">
        <f>VLOOKUP(B6771,lookup!A:D,3,FALSE)</f>
        <v>Non Metropolitan Fire Authorities</v>
      </c>
      <c r="D6771" s="33" t="str">
        <f>VLOOKUP(B6771,lookup!A:D,4,FALSE)</f>
        <v>E31000016</v>
      </c>
      <c r="E6771" s="33" t="s">
        <v>7</v>
      </c>
      <c r="F6771" s="1" t="s">
        <v>252</v>
      </c>
      <c r="G6771" s="33" t="s">
        <v>5</v>
      </c>
      <c r="H6771" s="34">
        <v>228</v>
      </c>
    </row>
    <row r="6772" spans="1:8" x14ac:dyDescent="0.35">
      <c r="A6772" s="33">
        <v>2014</v>
      </c>
      <c r="B6772" s="33" t="s">
        <v>68</v>
      </c>
      <c r="C6772" s="33" t="str">
        <f>VLOOKUP(B6772,lookup!A:D,3,FALSE)</f>
        <v>Non Metropolitan Fire Authorities</v>
      </c>
      <c r="D6772" s="33" t="str">
        <f>VLOOKUP(B6772,lookup!A:D,4,FALSE)</f>
        <v>E31000016</v>
      </c>
      <c r="E6772" s="33" t="s">
        <v>15</v>
      </c>
      <c r="F6772" s="1" t="s">
        <v>252</v>
      </c>
      <c r="G6772" s="33" t="s">
        <v>10</v>
      </c>
      <c r="H6772" s="34">
        <v>0</v>
      </c>
    </row>
    <row r="6773" spans="1:8" x14ac:dyDescent="0.35">
      <c r="A6773" s="33">
        <v>2014</v>
      </c>
      <c r="B6773" s="33" t="s">
        <v>68</v>
      </c>
      <c r="C6773" s="33" t="str">
        <f>VLOOKUP(B6773,lookup!A:D,3,FALSE)</f>
        <v>Non Metropolitan Fire Authorities</v>
      </c>
      <c r="D6773" s="33" t="str">
        <f>VLOOKUP(B6773,lookup!A:D,4,FALSE)</f>
        <v>E31000016</v>
      </c>
      <c r="E6773" s="33" t="s">
        <v>15</v>
      </c>
      <c r="F6773" s="1" t="s">
        <v>252</v>
      </c>
      <c r="G6773" s="33" t="s">
        <v>11</v>
      </c>
      <c r="H6773" s="34">
        <v>0</v>
      </c>
    </row>
    <row r="6774" spans="1:8" x14ac:dyDescent="0.35">
      <c r="A6774" s="33">
        <v>2014</v>
      </c>
      <c r="B6774" s="33" t="s">
        <v>68</v>
      </c>
      <c r="C6774" s="33" t="str">
        <f>VLOOKUP(B6774,lookup!A:D,3,FALSE)</f>
        <v>Non Metropolitan Fire Authorities</v>
      </c>
      <c r="D6774" s="33" t="str">
        <f>VLOOKUP(B6774,lookup!A:D,4,FALSE)</f>
        <v>E31000016</v>
      </c>
      <c r="E6774" s="33" t="s">
        <v>15</v>
      </c>
      <c r="F6774" s="1" t="s">
        <v>252</v>
      </c>
      <c r="G6774" s="33" t="s">
        <v>12</v>
      </c>
      <c r="H6774" s="34">
        <v>0</v>
      </c>
    </row>
    <row r="6775" spans="1:8" x14ac:dyDescent="0.35">
      <c r="A6775" s="33">
        <v>2014</v>
      </c>
      <c r="B6775" s="33" t="s">
        <v>68</v>
      </c>
      <c r="C6775" s="33" t="str">
        <f>VLOOKUP(B6775,lookup!A:D,3,FALSE)</f>
        <v>Non Metropolitan Fire Authorities</v>
      </c>
      <c r="D6775" s="33" t="str">
        <f>VLOOKUP(B6775,lookup!A:D,4,FALSE)</f>
        <v>E31000016</v>
      </c>
      <c r="E6775" s="33" t="s">
        <v>15</v>
      </c>
      <c r="F6775" s="1" t="s">
        <v>252</v>
      </c>
      <c r="G6775" s="33" t="s">
        <v>13</v>
      </c>
      <c r="H6775" s="34">
        <v>1</v>
      </c>
    </row>
    <row r="6776" spans="1:8" x14ac:dyDescent="0.35">
      <c r="A6776" s="33">
        <v>2014</v>
      </c>
      <c r="B6776" s="33" t="s">
        <v>68</v>
      </c>
      <c r="C6776" s="33" t="str">
        <f>VLOOKUP(B6776,lookup!A:D,3,FALSE)</f>
        <v>Non Metropolitan Fire Authorities</v>
      </c>
      <c r="D6776" s="33" t="str">
        <f>VLOOKUP(B6776,lookup!A:D,4,FALSE)</f>
        <v>E31000016</v>
      </c>
      <c r="E6776" s="33" t="s">
        <v>15</v>
      </c>
      <c r="F6776" s="1" t="s">
        <v>252</v>
      </c>
      <c r="G6776" s="33" t="s">
        <v>14</v>
      </c>
      <c r="H6776" s="34">
        <v>19</v>
      </c>
    </row>
    <row r="6777" spans="1:8" x14ac:dyDescent="0.35">
      <c r="A6777" s="33">
        <v>2014</v>
      </c>
      <c r="B6777" s="33" t="s">
        <v>68</v>
      </c>
      <c r="C6777" s="33" t="str">
        <f>VLOOKUP(B6777,lookup!A:D,3,FALSE)</f>
        <v>Non Metropolitan Fire Authorities</v>
      </c>
      <c r="D6777" s="33" t="str">
        <f>VLOOKUP(B6777,lookup!A:D,4,FALSE)</f>
        <v>E31000016</v>
      </c>
      <c r="E6777" s="33" t="s">
        <v>15</v>
      </c>
      <c r="F6777" s="1" t="s">
        <v>252</v>
      </c>
      <c r="G6777" s="33" t="s">
        <v>5</v>
      </c>
      <c r="H6777" s="34">
        <v>20</v>
      </c>
    </row>
    <row r="6778" spans="1:8" x14ac:dyDescent="0.35">
      <c r="A6778" s="33">
        <v>2014</v>
      </c>
      <c r="B6778" s="33" t="s">
        <v>71</v>
      </c>
      <c r="C6778" s="33" t="str">
        <f>VLOOKUP(B6778,lookup!A:D,3,FALSE)</f>
        <v>Metropolitan Fire Authorities</v>
      </c>
      <c r="D6778" s="33" t="str">
        <f>VLOOKUP(B6778,lookup!A:D,4,FALSE)</f>
        <v>E31000046</v>
      </c>
      <c r="E6778" s="33" t="s">
        <v>7</v>
      </c>
      <c r="F6778" s="1" t="s">
        <v>219</v>
      </c>
      <c r="G6778" s="33" t="s">
        <v>8</v>
      </c>
      <c r="H6778" s="34">
        <v>8</v>
      </c>
    </row>
    <row r="6779" spans="1:8" x14ac:dyDescent="0.35">
      <c r="A6779" s="33">
        <v>2014</v>
      </c>
      <c r="B6779" s="33" t="s">
        <v>71</v>
      </c>
      <c r="C6779" s="33" t="str">
        <f>VLOOKUP(B6779,lookup!A:D,3,FALSE)</f>
        <v>Metropolitan Fire Authorities</v>
      </c>
      <c r="D6779" s="33" t="str">
        <f>VLOOKUP(B6779,lookup!A:D,4,FALSE)</f>
        <v>E31000046</v>
      </c>
      <c r="E6779" s="33" t="s">
        <v>7</v>
      </c>
      <c r="F6779" s="1" t="s">
        <v>219</v>
      </c>
      <c r="G6779" s="33" t="s">
        <v>178</v>
      </c>
      <c r="H6779" s="34">
        <v>14</v>
      </c>
    </row>
    <row r="6780" spans="1:8" x14ac:dyDescent="0.35">
      <c r="A6780" s="33">
        <v>2014</v>
      </c>
      <c r="B6780" s="33" t="s">
        <v>71</v>
      </c>
      <c r="C6780" s="33" t="str">
        <f>VLOOKUP(B6780,lookup!A:D,3,FALSE)</f>
        <v>Metropolitan Fire Authorities</v>
      </c>
      <c r="D6780" s="33" t="str">
        <f>VLOOKUP(B6780,lookup!A:D,4,FALSE)</f>
        <v>E31000046</v>
      </c>
      <c r="E6780" s="33" t="s">
        <v>7</v>
      </c>
      <c r="F6780" s="1" t="s">
        <v>219</v>
      </c>
      <c r="G6780" s="33" t="s">
        <v>10</v>
      </c>
      <c r="H6780" s="34">
        <v>76</v>
      </c>
    </row>
    <row r="6781" spans="1:8" x14ac:dyDescent="0.35">
      <c r="A6781" s="33">
        <v>2014</v>
      </c>
      <c r="B6781" s="33" t="s">
        <v>71</v>
      </c>
      <c r="C6781" s="33" t="str">
        <f>VLOOKUP(B6781,lookup!A:D,3,FALSE)</f>
        <v>Metropolitan Fire Authorities</v>
      </c>
      <c r="D6781" s="33" t="str">
        <f>VLOOKUP(B6781,lookup!A:D,4,FALSE)</f>
        <v>E31000046</v>
      </c>
      <c r="E6781" s="33" t="s">
        <v>7</v>
      </c>
      <c r="F6781" s="1" t="s">
        <v>219</v>
      </c>
      <c r="G6781" s="33" t="s">
        <v>11</v>
      </c>
      <c r="H6781" s="34">
        <v>174</v>
      </c>
    </row>
    <row r="6782" spans="1:8" x14ac:dyDescent="0.35">
      <c r="A6782" s="33">
        <v>2014</v>
      </c>
      <c r="B6782" s="33" t="s">
        <v>71</v>
      </c>
      <c r="C6782" s="33" t="str">
        <f>VLOOKUP(B6782,lookup!A:D,3,FALSE)</f>
        <v>Metropolitan Fire Authorities</v>
      </c>
      <c r="D6782" s="33" t="str">
        <f>VLOOKUP(B6782,lookup!A:D,4,FALSE)</f>
        <v>E31000046</v>
      </c>
      <c r="E6782" s="33" t="s">
        <v>7</v>
      </c>
      <c r="F6782" s="1" t="s">
        <v>219</v>
      </c>
      <c r="G6782" s="33" t="s">
        <v>12</v>
      </c>
      <c r="H6782" s="34">
        <v>758</v>
      </c>
    </row>
    <row r="6783" spans="1:8" x14ac:dyDescent="0.35">
      <c r="A6783" s="33">
        <v>2014</v>
      </c>
      <c r="B6783" s="33" t="s">
        <v>71</v>
      </c>
      <c r="C6783" s="33" t="str">
        <f>VLOOKUP(B6783,lookup!A:D,3,FALSE)</f>
        <v>Metropolitan Fire Authorities</v>
      </c>
      <c r="D6783" s="33" t="str">
        <f>VLOOKUP(B6783,lookup!A:D,4,FALSE)</f>
        <v>E31000046</v>
      </c>
      <c r="E6783" s="33" t="s">
        <v>7</v>
      </c>
      <c r="F6783" s="1" t="s">
        <v>219</v>
      </c>
      <c r="G6783" s="33" t="s">
        <v>13</v>
      </c>
      <c r="H6783" s="34">
        <v>683</v>
      </c>
    </row>
    <row r="6784" spans="1:8" x14ac:dyDescent="0.35">
      <c r="A6784" s="33">
        <v>2014</v>
      </c>
      <c r="B6784" s="33" t="s">
        <v>71</v>
      </c>
      <c r="C6784" s="33" t="str">
        <f>VLOOKUP(B6784,lookup!A:D,3,FALSE)</f>
        <v>Metropolitan Fire Authorities</v>
      </c>
      <c r="D6784" s="33" t="str">
        <f>VLOOKUP(B6784,lookup!A:D,4,FALSE)</f>
        <v>E31000046</v>
      </c>
      <c r="E6784" s="33" t="s">
        <v>7</v>
      </c>
      <c r="F6784" s="1" t="s">
        <v>219</v>
      </c>
      <c r="G6784" s="33" t="s">
        <v>14</v>
      </c>
      <c r="H6784" s="34">
        <v>3567</v>
      </c>
    </row>
    <row r="6785" spans="1:8" x14ac:dyDescent="0.35">
      <c r="A6785" s="33">
        <v>2014</v>
      </c>
      <c r="B6785" s="33" t="s">
        <v>71</v>
      </c>
      <c r="C6785" s="33" t="str">
        <f>VLOOKUP(B6785,lookup!A:D,3,FALSE)</f>
        <v>Metropolitan Fire Authorities</v>
      </c>
      <c r="D6785" s="33" t="str">
        <f>VLOOKUP(B6785,lookup!A:D,4,FALSE)</f>
        <v>E31000046</v>
      </c>
      <c r="E6785" s="33" t="s">
        <v>7</v>
      </c>
      <c r="F6785" s="1" t="s">
        <v>219</v>
      </c>
      <c r="G6785" s="33" t="s">
        <v>5</v>
      </c>
      <c r="H6785" s="34">
        <v>5280</v>
      </c>
    </row>
    <row r="6786" spans="1:8" x14ac:dyDescent="0.35">
      <c r="A6786" s="33">
        <v>2014</v>
      </c>
      <c r="B6786" s="33" t="s">
        <v>71</v>
      </c>
      <c r="C6786" s="33" t="str">
        <f>VLOOKUP(B6786,lookup!A:D,3,FALSE)</f>
        <v>Metropolitan Fire Authorities</v>
      </c>
      <c r="D6786" s="33" t="str">
        <f>VLOOKUP(B6786,lookup!A:D,4,FALSE)</f>
        <v>E31000046</v>
      </c>
      <c r="E6786" s="33" t="s">
        <v>15</v>
      </c>
      <c r="F6786" s="1" t="s">
        <v>219</v>
      </c>
      <c r="G6786" s="33" t="s">
        <v>8</v>
      </c>
      <c r="H6786" s="34">
        <v>1</v>
      </c>
    </row>
    <row r="6787" spans="1:8" x14ac:dyDescent="0.35">
      <c r="A6787" s="33">
        <v>2014</v>
      </c>
      <c r="B6787" s="33" t="s">
        <v>71</v>
      </c>
      <c r="C6787" s="33" t="str">
        <f>VLOOKUP(B6787,lookup!A:D,3,FALSE)</f>
        <v>Metropolitan Fire Authorities</v>
      </c>
      <c r="D6787" s="33" t="str">
        <f>VLOOKUP(B6787,lookup!A:D,4,FALSE)</f>
        <v>E31000046</v>
      </c>
      <c r="E6787" s="33" t="s">
        <v>15</v>
      </c>
      <c r="F6787" s="1" t="s">
        <v>219</v>
      </c>
      <c r="G6787" s="33" t="s">
        <v>178</v>
      </c>
      <c r="H6787" s="34">
        <v>0</v>
      </c>
    </row>
    <row r="6788" spans="1:8" x14ac:dyDescent="0.35">
      <c r="A6788" s="33">
        <v>2014</v>
      </c>
      <c r="B6788" s="33" t="s">
        <v>71</v>
      </c>
      <c r="C6788" s="33" t="str">
        <f>VLOOKUP(B6788,lookup!A:D,3,FALSE)</f>
        <v>Metropolitan Fire Authorities</v>
      </c>
      <c r="D6788" s="33" t="str">
        <f>VLOOKUP(B6788,lookup!A:D,4,FALSE)</f>
        <v>E31000046</v>
      </c>
      <c r="E6788" s="33" t="s">
        <v>15</v>
      </c>
      <c r="F6788" s="1" t="s">
        <v>219</v>
      </c>
      <c r="G6788" s="33" t="s">
        <v>10</v>
      </c>
      <c r="H6788" s="34">
        <v>2</v>
      </c>
    </row>
    <row r="6789" spans="1:8" x14ac:dyDescent="0.35">
      <c r="A6789" s="33">
        <v>2014</v>
      </c>
      <c r="B6789" s="33" t="s">
        <v>71</v>
      </c>
      <c r="C6789" s="33" t="str">
        <f>VLOOKUP(B6789,lookup!A:D,3,FALSE)</f>
        <v>Metropolitan Fire Authorities</v>
      </c>
      <c r="D6789" s="33" t="str">
        <f>VLOOKUP(B6789,lookup!A:D,4,FALSE)</f>
        <v>E31000046</v>
      </c>
      <c r="E6789" s="33" t="s">
        <v>15</v>
      </c>
      <c r="F6789" s="1" t="s">
        <v>219</v>
      </c>
      <c r="G6789" s="33" t="s">
        <v>11</v>
      </c>
      <c r="H6789" s="34">
        <v>9</v>
      </c>
    </row>
    <row r="6790" spans="1:8" x14ac:dyDescent="0.35">
      <c r="A6790" s="33">
        <v>2014</v>
      </c>
      <c r="B6790" s="33" t="s">
        <v>71</v>
      </c>
      <c r="C6790" s="33" t="str">
        <f>VLOOKUP(B6790,lookup!A:D,3,FALSE)</f>
        <v>Metropolitan Fire Authorities</v>
      </c>
      <c r="D6790" s="33" t="str">
        <f>VLOOKUP(B6790,lookup!A:D,4,FALSE)</f>
        <v>E31000046</v>
      </c>
      <c r="E6790" s="33" t="s">
        <v>15</v>
      </c>
      <c r="F6790" s="1" t="s">
        <v>219</v>
      </c>
      <c r="G6790" s="33" t="s">
        <v>12</v>
      </c>
      <c r="H6790" s="34">
        <v>29</v>
      </c>
    </row>
    <row r="6791" spans="1:8" x14ac:dyDescent="0.35">
      <c r="A6791" s="33">
        <v>2014</v>
      </c>
      <c r="B6791" s="33" t="s">
        <v>71</v>
      </c>
      <c r="C6791" s="33" t="str">
        <f>VLOOKUP(B6791,lookup!A:D,3,FALSE)</f>
        <v>Metropolitan Fire Authorities</v>
      </c>
      <c r="D6791" s="33" t="str">
        <f>VLOOKUP(B6791,lookup!A:D,4,FALSE)</f>
        <v>E31000046</v>
      </c>
      <c r="E6791" s="33" t="s">
        <v>15</v>
      </c>
      <c r="F6791" s="1" t="s">
        <v>219</v>
      </c>
      <c r="G6791" s="33" t="s">
        <v>13</v>
      </c>
      <c r="H6791" s="34">
        <v>37</v>
      </c>
    </row>
    <row r="6792" spans="1:8" x14ac:dyDescent="0.35">
      <c r="A6792" s="33">
        <v>2014</v>
      </c>
      <c r="B6792" s="33" t="s">
        <v>71</v>
      </c>
      <c r="C6792" s="33" t="str">
        <f>VLOOKUP(B6792,lookup!A:D,3,FALSE)</f>
        <v>Metropolitan Fire Authorities</v>
      </c>
      <c r="D6792" s="33" t="str">
        <f>VLOOKUP(B6792,lookup!A:D,4,FALSE)</f>
        <v>E31000046</v>
      </c>
      <c r="E6792" s="33" t="s">
        <v>15</v>
      </c>
      <c r="F6792" s="1" t="s">
        <v>219</v>
      </c>
      <c r="G6792" s="33" t="s">
        <v>14</v>
      </c>
      <c r="H6792" s="34">
        <v>260</v>
      </c>
    </row>
    <row r="6793" spans="1:8" x14ac:dyDescent="0.35">
      <c r="A6793" s="33">
        <v>2014</v>
      </c>
      <c r="B6793" s="33" t="s">
        <v>71</v>
      </c>
      <c r="C6793" s="33" t="str">
        <f>VLOOKUP(B6793,lookup!A:D,3,FALSE)</f>
        <v>Metropolitan Fire Authorities</v>
      </c>
      <c r="D6793" s="33" t="str">
        <f>VLOOKUP(B6793,lookup!A:D,4,FALSE)</f>
        <v>E31000046</v>
      </c>
      <c r="E6793" s="33" t="s">
        <v>15</v>
      </c>
      <c r="F6793" s="1" t="s">
        <v>219</v>
      </c>
      <c r="G6793" s="33" t="s">
        <v>5</v>
      </c>
      <c r="H6793" s="34">
        <v>338</v>
      </c>
    </row>
    <row r="6794" spans="1:8" x14ac:dyDescent="0.35">
      <c r="A6794" s="33">
        <v>2014</v>
      </c>
      <c r="B6794" s="33" t="s">
        <v>71</v>
      </c>
      <c r="C6794" s="33" t="str">
        <f>VLOOKUP(B6794,lookup!A:D,3,FALSE)</f>
        <v>Metropolitan Fire Authorities</v>
      </c>
      <c r="D6794" s="33" t="str">
        <f>VLOOKUP(B6794,lookup!A:D,4,FALSE)</f>
        <v>E31000046</v>
      </c>
      <c r="E6794" s="33" t="s">
        <v>7</v>
      </c>
      <c r="F6794" s="1" t="s">
        <v>252</v>
      </c>
      <c r="G6794" s="33" t="s">
        <v>10</v>
      </c>
      <c r="H6794" s="34">
        <v>0</v>
      </c>
    </row>
    <row r="6795" spans="1:8" x14ac:dyDescent="0.35">
      <c r="A6795" s="33">
        <v>2014</v>
      </c>
      <c r="B6795" s="33" t="s">
        <v>71</v>
      </c>
      <c r="C6795" s="33" t="str">
        <f>VLOOKUP(B6795,lookup!A:D,3,FALSE)</f>
        <v>Metropolitan Fire Authorities</v>
      </c>
      <c r="D6795" s="33" t="str">
        <f>VLOOKUP(B6795,lookup!A:D,4,FALSE)</f>
        <v>E31000046</v>
      </c>
      <c r="E6795" s="33" t="s">
        <v>7</v>
      </c>
      <c r="F6795" s="1" t="s">
        <v>252</v>
      </c>
      <c r="G6795" s="33" t="s">
        <v>11</v>
      </c>
      <c r="H6795" s="34">
        <v>0</v>
      </c>
    </row>
    <row r="6796" spans="1:8" x14ac:dyDescent="0.35">
      <c r="A6796" s="33">
        <v>2014</v>
      </c>
      <c r="B6796" s="33" t="s">
        <v>71</v>
      </c>
      <c r="C6796" s="33" t="str">
        <f>VLOOKUP(B6796,lookup!A:D,3,FALSE)</f>
        <v>Metropolitan Fire Authorities</v>
      </c>
      <c r="D6796" s="33" t="str">
        <f>VLOOKUP(B6796,lookup!A:D,4,FALSE)</f>
        <v>E31000046</v>
      </c>
      <c r="E6796" s="33" t="s">
        <v>7</v>
      </c>
      <c r="F6796" s="1" t="s">
        <v>252</v>
      </c>
      <c r="G6796" s="33" t="s">
        <v>12</v>
      </c>
      <c r="H6796" s="34">
        <v>0</v>
      </c>
    </row>
    <row r="6797" spans="1:8" x14ac:dyDescent="0.35">
      <c r="A6797" s="33">
        <v>2014</v>
      </c>
      <c r="B6797" s="33" t="s">
        <v>71</v>
      </c>
      <c r="C6797" s="33" t="str">
        <f>VLOOKUP(B6797,lookup!A:D,3,FALSE)</f>
        <v>Metropolitan Fire Authorities</v>
      </c>
      <c r="D6797" s="33" t="str">
        <f>VLOOKUP(B6797,lookup!A:D,4,FALSE)</f>
        <v>E31000046</v>
      </c>
      <c r="E6797" s="33" t="s">
        <v>7</v>
      </c>
      <c r="F6797" s="1" t="s">
        <v>252</v>
      </c>
      <c r="G6797" s="33" t="s">
        <v>13</v>
      </c>
      <c r="H6797" s="34">
        <v>0</v>
      </c>
    </row>
    <row r="6798" spans="1:8" x14ac:dyDescent="0.35">
      <c r="A6798" s="33">
        <v>2014</v>
      </c>
      <c r="B6798" s="33" t="s">
        <v>71</v>
      </c>
      <c r="C6798" s="33" t="str">
        <f>VLOOKUP(B6798,lookup!A:D,3,FALSE)</f>
        <v>Metropolitan Fire Authorities</v>
      </c>
      <c r="D6798" s="33" t="str">
        <f>VLOOKUP(B6798,lookup!A:D,4,FALSE)</f>
        <v>E31000046</v>
      </c>
      <c r="E6798" s="33" t="s">
        <v>7</v>
      </c>
      <c r="F6798" s="1" t="s">
        <v>252</v>
      </c>
      <c r="G6798" s="33" t="s">
        <v>14</v>
      </c>
      <c r="H6798" s="34">
        <v>0</v>
      </c>
    </row>
    <row r="6799" spans="1:8" x14ac:dyDescent="0.35">
      <c r="A6799" s="33">
        <v>2014</v>
      </c>
      <c r="B6799" s="33" t="s">
        <v>71</v>
      </c>
      <c r="C6799" s="33" t="str">
        <f>VLOOKUP(B6799,lookup!A:D,3,FALSE)</f>
        <v>Metropolitan Fire Authorities</v>
      </c>
      <c r="D6799" s="33" t="str">
        <f>VLOOKUP(B6799,lookup!A:D,4,FALSE)</f>
        <v>E31000046</v>
      </c>
      <c r="E6799" s="33" t="s">
        <v>7</v>
      </c>
      <c r="F6799" s="1" t="s">
        <v>252</v>
      </c>
      <c r="G6799" s="33" t="s">
        <v>5</v>
      </c>
      <c r="H6799" s="34">
        <v>0</v>
      </c>
    </row>
    <row r="6800" spans="1:8" x14ac:dyDescent="0.35">
      <c r="A6800" s="33">
        <v>2014</v>
      </c>
      <c r="B6800" s="33" t="s">
        <v>71</v>
      </c>
      <c r="C6800" s="33" t="str">
        <f>VLOOKUP(B6800,lookup!A:D,3,FALSE)</f>
        <v>Metropolitan Fire Authorities</v>
      </c>
      <c r="D6800" s="33" t="str">
        <f>VLOOKUP(B6800,lookup!A:D,4,FALSE)</f>
        <v>E31000046</v>
      </c>
      <c r="E6800" s="33" t="s">
        <v>15</v>
      </c>
      <c r="F6800" s="1" t="s">
        <v>252</v>
      </c>
      <c r="G6800" s="33" t="s">
        <v>10</v>
      </c>
      <c r="H6800" s="34">
        <v>0</v>
      </c>
    </row>
    <row r="6801" spans="1:8" x14ac:dyDescent="0.35">
      <c r="A6801" s="33">
        <v>2014</v>
      </c>
      <c r="B6801" s="33" t="s">
        <v>71</v>
      </c>
      <c r="C6801" s="33" t="str">
        <f>VLOOKUP(B6801,lookup!A:D,3,FALSE)</f>
        <v>Metropolitan Fire Authorities</v>
      </c>
      <c r="D6801" s="33" t="str">
        <f>VLOOKUP(B6801,lookup!A:D,4,FALSE)</f>
        <v>E31000046</v>
      </c>
      <c r="E6801" s="33" t="s">
        <v>15</v>
      </c>
      <c r="F6801" s="1" t="s">
        <v>252</v>
      </c>
      <c r="G6801" s="33" t="s">
        <v>11</v>
      </c>
      <c r="H6801" s="34">
        <v>0</v>
      </c>
    </row>
    <row r="6802" spans="1:8" x14ac:dyDescent="0.35">
      <c r="A6802" s="33">
        <v>2014</v>
      </c>
      <c r="B6802" s="33" t="s">
        <v>71</v>
      </c>
      <c r="C6802" s="33" t="str">
        <f>VLOOKUP(B6802,lookup!A:D,3,FALSE)</f>
        <v>Metropolitan Fire Authorities</v>
      </c>
      <c r="D6802" s="33" t="str">
        <f>VLOOKUP(B6802,lookup!A:D,4,FALSE)</f>
        <v>E31000046</v>
      </c>
      <c r="E6802" s="33" t="s">
        <v>15</v>
      </c>
      <c r="F6802" s="1" t="s">
        <v>252</v>
      </c>
      <c r="G6802" s="33" t="s">
        <v>12</v>
      </c>
      <c r="H6802" s="34">
        <v>0</v>
      </c>
    </row>
    <row r="6803" spans="1:8" x14ac:dyDescent="0.35">
      <c r="A6803" s="33">
        <v>2014</v>
      </c>
      <c r="B6803" s="33" t="s">
        <v>71</v>
      </c>
      <c r="C6803" s="33" t="str">
        <f>VLOOKUP(B6803,lookup!A:D,3,FALSE)</f>
        <v>Metropolitan Fire Authorities</v>
      </c>
      <c r="D6803" s="33" t="str">
        <f>VLOOKUP(B6803,lookup!A:D,4,FALSE)</f>
        <v>E31000046</v>
      </c>
      <c r="E6803" s="33" t="s">
        <v>15</v>
      </c>
      <c r="F6803" s="1" t="s">
        <v>252</v>
      </c>
      <c r="G6803" s="33" t="s">
        <v>13</v>
      </c>
      <c r="H6803" s="34">
        <v>0</v>
      </c>
    </row>
    <row r="6804" spans="1:8" x14ac:dyDescent="0.35">
      <c r="A6804" s="33">
        <v>2014</v>
      </c>
      <c r="B6804" s="33" t="s">
        <v>71</v>
      </c>
      <c r="C6804" s="33" t="str">
        <f>VLOOKUP(B6804,lookup!A:D,3,FALSE)</f>
        <v>Metropolitan Fire Authorities</v>
      </c>
      <c r="D6804" s="33" t="str">
        <f>VLOOKUP(B6804,lookup!A:D,4,FALSE)</f>
        <v>E31000046</v>
      </c>
      <c r="E6804" s="33" t="s">
        <v>15</v>
      </c>
      <c r="F6804" s="1" t="s">
        <v>252</v>
      </c>
      <c r="G6804" s="33" t="s">
        <v>14</v>
      </c>
      <c r="H6804" s="34">
        <v>0</v>
      </c>
    </row>
    <row r="6805" spans="1:8" x14ac:dyDescent="0.35">
      <c r="A6805" s="33">
        <v>2014</v>
      </c>
      <c r="B6805" s="33" t="s">
        <v>71</v>
      </c>
      <c r="C6805" s="33" t="str">
        <f>VLOOKUP(B6805,lookup!A:D,3,FALSE)</f>
        <v>Metropolitan Fire Authorities</v>
      </c>
      <c r="D6805" s="33" t="str">
        <f>VLOOKUP(B6805,lookup!A:D,4,FALSE)</f>
        <v>E31000046</v>
      </c>
      <c r="E6805" s="33" t="s">
        <v>15</v>
      </c>
      <c r="F6805" s="1" t="s">
        <v>252</v>
      </c>
      <c r="G6805" s="33" t="s">
        <v>5</v>
      </c>
      <c r="H6805" s="34">
        <v>0</v>
      </c>
    </row>
    <row r="6806" spans="1:8" x14ac:dyDescent="0.35">
      <c r="A6806" s="33">
        <v>2014</v>
      </c>
      <c r="B6806" s="33" t="s">
        <v>75</v>
      </c>
      <c r="C6806" s="33" t="str">
        <f>VLOOKUP(B6806,lookup!A:D,3,FALSE)</f>
        <v>Metropolitan Fire Authorities</v>
      </c>
      <c r="D6806" s="33" t="str">
        <f>VLOOKUP(B6806,lookup!A:D,4,FALSE)</f>
        <v>E31000040</v>
      </c>
      <c r="E6806" s="33" t="s">
        <v>7</v>
      </c>
      <c r="F6806" s="1" t="s">
        <v>219</v>
      </c>
      <c r="G6806" s="33" t="s">
        <v>8</v>
      </c>
      <c r="H6806" s="34">
        <v>5</v>
      </c>
    </row>
    <row r="6807" spans="1:8" x14ac:dyDescent="0.35">
      <c r="A6807" s="33">
        <v>2014</v>
      </c>
      <c r="B6807" s="33" t="s">
        <v>75</v>
      </c>
      <c r="C6807" s="33" t="str">
        <f>VLOOKUP(B6807,lookup!A:D,3,FALSE)</f>
        <v>Metropolitan Fire Authorities</v>
      </c>
      <c r="D6807" s="33" t="str">
        <f>VLOOKUP(B6807,lookup!A:D,4,FALSE)</f>
        <v>E31000040</v>
      </c>
      <c r="E6807" s="33" t="s">
        <v>7</v>
      </c>
      <c r="F6807" s="1" t="s">
        <v>219</v>
      </c>
      <c r="G6807" s="33" t="s">
        <v>178</v>
      </c>
      <c r="H6807" s="34">
        <v>7</v>
      </c>
    </row>
    <row r="6808" spans="1:8" x14ac:dyDescent="0.35">
      <c r="A6808" s="33">
        <v>2014</v>
      </c>
      <c r="B6808" s="33" t="s">
        <v>75</v>
      </c>
      <c r="C6808" s="33" t="str">
        <f>VLOOKUP(B6808,lookup!A:D,3,FALSE)</f>
        <v>Metropolitan Fire Authorities</v>
      </c>
      <c r="D6808" s="33" t="str">
        <f>VLOOKUP(B6808,lookup!A:D,4,FALSE)</f>
        <v>E31000040</v>
      </c>
      <c r="E6808" s="33" t="s">
        <v>7</v>
      </c>
      <c r="F6808" s="1" t="s">
        <v>219</v>
      </c>
      <c r="G6808" s="33" t="s">
        <v>10</v>
      </c>
      <c r="H6808" s="34">
        <v>22</v>
      </c>
    </row>
    <row r="6809" spans="1:8" x14ac:dyDescent="0.35">
      <c r="A6809" s="33">
        <v>2014</v>
      </c>
      <c r="B6809" s="33" t="s">
        <v>75</v>
      </c>
      <c r="C6809" s="33" t="str">
        <f>VLOOKUP(B6809,lookup!A:D,3,FALSE)</f>
        <v>Metropolitan Fire Authorities</v>
      </c>
      <c r="D6809" s="33" t="str">
        <f>VLOOKUP(B6809,lookup!A:D,4,FALSE)</f>
        <v>E31000040</v>
      </c>
      <c r="E6809" s="33" t="s">
        <v>7</v>
      </c>
      <c r="F6809" s="1" t="s">
        <v>219</v>
      </c>
      <c r="G6809" s="33" t="s">
        <v>11</v>
      </c>
      <c r="H6809" s="34">
        <v>63</v>
      </c>
    </row>
    <row r="6810" spans="1:8" x14ac:dyDescent="0.35">
      <c r="A6810" s="33">
        <v>2014</v>
      </c>
      <c r="B6810" s="33" t="s">
        <v>75</v>
      </c>
      <c r="C6810" s="33" t="str">
        <f>VLOOKUP(B6810,lookup!A:D,3,FALSE)</f>
        <v>Metropolitan Fire Authorities</v>
      </c>
      <c r="D6810" s="33" t="str">
        <f>VLOOKUP(B6810,lookup!A:D,4,FALSE)</f>
        <v>E31000040</v>
      </c>
      <c r="E6810" s="33" t="s">
        <v>7</v>
      </c>
      <c r="F6810" s="1" t="s">
        <v>219</v>
      </c>
      <c r="G6810" s="33" t="s">
        <v>12</v>
      </c>
      <c r="H6810" s="34">
        <v>216</v>
      </c>
    </row>
    <row r="6811" spans="1:8" x14ac:dyDescent="0.35">
      <c r="A6811" s="33">
        <v>2014</v>
      </c>
      <c r="B6811" s="33" t="s">
        <v>75</v>
      </c>
      <c r="C6811" s="33" t="str">
        <f>VLOOKUP(B6811,lookup!A:D,3,FALSE)</f>
        <v>Metropolitan Fire Authorities</v>
      </c>
      <c r="D6811" s="33" t="str">
        <f>VLOOKUP(B6811,lookup!A:D,4,FALSE)</f>
        <v>E31000040</v>
      </c>
      <c r="E6811" s="33" t="s">
        <v>7</v>
      </c>
      <c r="F6811" s="1" t="s">
        <v>219</v>
      </c>
      <c r="G6811" s="33" t="s">
        <v>13</v>
      </c>
      <c r="H6811" s="34">
        <v>186</v>
      </c>
    </row>
    <row r="6812" spans="1:8" x14ac:dyDescent="0.35">
      <c r="A6812" s="33">
        <v>2014</v>
      </c>
      <c r="B6812" s="33" t="s">
        <v>75</v>
      </c>
      <c r="C6812" s="33" t="str">
        <f>VLOOKUP(B6812,lookup!A:D,3,FALSE)</f>
        <v>Metropolitan Fire Authorities</v>
      </c>
      <c r="D6812" s="33" t="str">
        <f>VLOOKUP(B6812,lookup!A:D,4,FALSE)</f>
        <v>E31000040</v>
      </c>
      <c r="E6812" s="33" t="s">
        <v>7</v>
      </c>
      <c r="F6812" s="1" t="s">
        <v>219</v>
      </c>
      <c r="G6812" s="33" t="s">
        <v>14</v>
      </c>
      <c r="H6812" s="34">
        <v>976</v>
      </c>
    </row>
    <row r="6813" spans="1:8" x14ac:dyDescent="0.35">
      <c r="A6813" s="33">
        <v>2014</v>
      </c>
      <c r="B6813" s="33" t="s">
        <v>75</v>
      </c>
      <c r="C6813" s="33" t="str">
        <f>VLOOKUP(B6813,lookup!A:D,3,FALSE)</f>
        <v>Metropolitan Fire Authorities</v>
      </c>
      <c r="D6813" s="33" t="str">
        <f>VLOOKUP(B6813,lookup!A:D,4,FALSE)</f>
        <v>E31000040</v>
      </c>
      <c r="E6813" s="33" t="s">
        <v>7</v>
      </c>
      <c r="F6813" s="1" t="s">
        <v>219</v>
      </c>
      <c r="G6813" s="33" t="s">
        <v>5</v>
      </c>
      <c r="H6813" s="34">
        <v>1475</v>
      </c>
    </row>
    <row r="6814" spans="1:8" x14ac:dyDescent="0.35">
      <c r="A6814" s="33">
        <v>2014</v>
      </c>
      <c r="B6814" s="33" t="s">
        <v>75</v>
      </c>
      <c r="C6814" s="33" t="str">
        <f>VLOOKUP(B6814,lookup!A:D,3,FALSE)</f>
        <v>Metropolitan Fire Authorities</v>
      </c>
      <c r="D6814" s="33" t="str">
        <f>VLOOKUP(B6814,lookup!A:D,4,FALSE)</f>
        <v>E31000040</v>
      </c>
      <c r="E6814" s="33" t="s">
        <v>15</v>
      </c>
      <c r="F6814" s="1" t="s">
        <v>219</v>
      </c>
      <c r="G6814" s="33" t="s">
        <v>8</v>
      </c>
      <c r="H6814" s="34">
        <v>0</v>
      </c>
    </row>
    <row r="6815" spans="1:8" x14ac:dyDescent="0.35">
      <c r="A6815" s="33">
        <v>2014</v>
      </c>
      <c r="B6815" s="33" t="s">
        <v>75</v>
      </c>
      <c r="C6815" s="33" t="str">
        <f>VLOOKUP(B6815,lookup!A:D,3,FALSE)</f>
        <v>Metropolitan Fire Authorities</v>
      </c>
      <c r="D6815" s="33" t="str">
        <f>VLOOKUP(B6815,lookup!A:D,4,FALSE)</f>
        <v>E31000040</v>
      </c>
      <c r="E6815" s="33" t="s">
        <v>15</v>
      </c>
      <c r="F6815" s="1" t="s">
        <v>219</v>
      </c>
      <c r="G6815" s="33" t="s">
        <v>178</v>
      </c>
      <c r="H6815" s="34">
        <v>0</v>
      </c>
    </row>
    <row r="6816" spans="1:8" x14ac:dyDescent="0.35">
      <c r="A6816" s="33">
        <v>2014</v>
      </c>
      <c r="B6816" s="33" t="s">
        <v>75</v>
      </c>
      <c r="C6816" s="33" t="str">
        <f>VLOOKUP(B6816,lookup!A:D,3,FALSE)</f>
        <v>Metropolitan Fire Authorities</v>
      </c>
      <c r="D6816" s="33" t="str">
        <f>VLOOKUP(B6816,lookup!A:D,4,FALSE)</f>
        <v>E31000040</v>
      </c>
      <c r="E6816" s="33" t="s">
        <v>15</v>
      </c>
      <c r="F6816" s="1" t="s">
        <v>219</v>
      </c>
      <c r="G6816" s="33" t="s">
        <v>10</v>
      </c>
      <c r="H6816" s="34">
        <v>0</v>
      </c>
    </row>
    <row r="6817" spans="1:8" x14ac:dyDescent="0.35">
      <c r="A6817" s="33">
        <v>2014</v>
      </c>
      <c r="B6817" s="33" t="s">
        <v>75</v>
      </c>
      <c r="C6817" s="33" t="str">
        <f>VLOOKUP(B6817,lookup!A:D,3,FALSE)</f>
        <v>Metropolitan Fire Authorities</v>
      </c>
      <c r="D6817" s="33" t="str">
        <f>VLOOKUP(B6817,lookup!A:D,4,FALSE)</f>
        <v>E31000040</v>
      </c>
      <c r="E6817" s="33" t="s">
        <v>15</v>
      </c>
      <c r="F6817" s="1" t="s">
        <v>219</v>
      </c>
      <c r="G6817" s="33" t="s">
        <v>11</v>
      </c>
      <c r="H6817" s="34">
        <v>0</v>
      </c>
    </row>
    <row r="6818" spans="1:8" x14ac:dyDescent="0.35">
      <c r="A6818" s="33">
        <v>2014</v>
      </c>
      <c r="B6818" s="33" t="s">
        <v>75</v>
      </c>
      <c r="C6818" s="33" t="str">
        <f>VLOOKUP(B6818,lookup!A:D,3,FALSE)</f>
        <v>Metropolitan Fire Authorities</v>
      </c>
      <c r="D6818" s="33" t="str">
        <f>VLOOKUP(B6818,lookup!A:D,4,FALSE)</f>
        <v>E31000040</v>
      </c>
      <c r="E6818" s="33" t="s">
        <v>15</v>
      </c>
      <c r="F6818" s="1" t="s">
        <v>219</v>
      </c>
      <c r="G6818" s="33" t="s">
        <v>12</v>
      </c>
      <c r="H6818" s="34">
        <v>0</v>
      </c>
    </row>
    <row r="6819" spans="1:8" x14ac:dyDescent="0.35">
      <c r="A6819" s="33">
        <v>2014</v>
      </c>
      <c r="B6819" s="33" t="s">
        <v>75</v>
      </c>
      <c r="C6819" s="33" t="str">
        <f>VLOOKUP(B6819,lookup!A:D,3,FALSE)</f>
        <v>Metropolitan Fire Authorities</v>
      </c>
      <c r="D6819" s="33" t="str">
        <f>VLOOKUP(B6819,lookup!A:D,4,FALSE)</f>
        <v>E31000040</v>
      </c>
      <c r="E6819" s="33" t="s">
        <v>15</v>
      </c>
      <c r="F6819" s="1" t="s">
        <v>219</v>
      </c>
      <c r="G6819" s="33" t="s">
        <v>13</v>
      </c>
      <c r="H6819" s="34">
        <v>2</v>
      </c>
    </row>
    <row r="6820" spans="1:8" x14ac:dyDescent="0.35">
      <c r="A6820" s="33">
        <v>2014</v>
      </c>
      <c r="B6820" s="33" t="s">
        <v>75</v>
      </c>
      <c r="C6820" s="33" t="str">
        <f>VLOOKUP(B6820,lookup!A:D,3,FALSE)</f>
        <v>Metropolitan Fire Authorities</v>
      </c>
      <c r="D6820" s="33" t="str">
        <f>VLOOKUP(B6820,lookup!A:D,4,FALSE)</f>
        <v>E31000040</v>
      </c>
      <c r="E6820" s="33" t="s">
        <v>15</v>
      </c>
      <c r="F6820" s="1" t="s">
        <v>219</v>
      </c>
      <c r="G6820" s="33" t="s">
        <v>14</v>
      </c>
      <c r="H6820" s="34">
        <v>26</v>
      </c>
    </row>
    <row r="6821" spans="1:8" x14ac:dyDescent="0.35">
      <c r="A6821" s="33">
        <v>2014</v>
      </c>
      <c r="B6821" s="33" t="s">
        <v>75</v>
      </c>
      <c r="C6821" s="33" t="str">
        <f>VLOOKUP(B6821,lookup!A:D,3,FALSE)</f>
        <v>Metropolitan Fire Authorities</v>
      </c>
      <c r="D6821" s="33" t="str">
        <f>VLOOKUP(B6821,lookup!A:D,4,FALSE)</f>
        <v>E31000040</v>
      </c>
      <c r="E6821" s="33" t="s">
        <v>15</v>
      </c>
      <c r="F6821" s="1" t="s">
        <v>219</v>
      </c>
      <c r="G6821" s="33" t="s">
        <v>5</v>
      </c>
      <c r="H6821" s="34">
        <v>28</v>
      </c>
    </row>
    <row r="6822" spans="1:8" x14ac:dyDescent="0.35">
      <c r="A6822" s="33">
        <v>2014</v>
      </c>
      <c r="B6822" s="33" t="s">
        <v>75</v>
      </c>
      <c r="C6822" s="33" t="str">
        <f>VLOOKUP(B6822,lookup!A:D,3,FALSE)</f>
        <v>Metropolitan Fire Authorities</v>
      </c>
      <c r="D6822" s="33" t="str">
        <f>VLOOKUP(B6822,lookup!A:D,4,FALSE)</f>
        <v>E31000040</v>
      </c>
      <c r="E6822" s="33" t="s">
        <v>7</v>
      </c>
      <c r="F6822" s="1" t="s">
        <v>252</v>
      </c>
      <c r="G6822" s="33" t="s">
        <v>10</v>
      </c>
      <c r="H6822" s="34">
        <v>0</v>
      </c>
    </row>
    <row r="6823" spans="1:8" x14ac:dyDescent="0.35">
      <c r="A6823" s="33">
        <v>2014</v>
      </c>
      <c r="B6823" s="33" t="s">
        <v>75</v>
      </c>
      <c r="C6823" s="33" t="str">
        <f>VLOOKUP(B6823,lookup!A:D,3,FALSE)</f>
        <v>Metropolitan Fire Authorities</v>
      </c>
      <c r="D6823" s="33" t="str">
        <f>VLOOKUP(B6823,lookup!A:D,4,FALSE)</f>
        <v>E31000040</v>
      </c>
      <c r="E6823" s="33" t="s">
        <v>7</v>
      </c>
      <c r="F6823" s="1" t="s">
        <v>252</v>
      </c>
      <c r="G6823" s="33" t="s">
        <v>11</v>
      </c>
      <c r="H6823" s="34">
        <v>0</v>
      </c>
    </row>
    <row r="6824" spans="1:8" x14ac:dyDescent="0.35">
      <c r="A6824" s="33">
        <v>2014</v>
      </c>
      <c r="B6824" s="33" t="s">
        <v>75</v>
      </c>
      <c r="C6824" s="33" t="str">
        <f>VLOOKUP(B6824,lookup!A:D,3,FALSE)</f>
        <v>Metropolitan Fire Authorities</v>
      </c>
      <c r="D6824" s="33" t="str">
        <f>VLOOKUP(B6824,lookup!A:D,4,FALSE)</f>
        <v>E31000040</v>
      </c>
      <c r="E6824" s="33" t="s">
        <v>7</v>
      </c>
      <c r="F6824" s="1" t="s">
        <v>252</v>
      </c>
      <c r="G6824" s="33" t="s">
        <v>12</v>
      </c>
      <c r="H6824" s="34">
        <v>2</v>
      </c>
    </row>
    <row r="6825" spans="1:8" x14ac:dyDescent="0.35">
      <c r="A6825" s="33">
        <v>2014</v>
      </c>
      <c r="B6825" s="33" t="s">
        <v>75</v>
      </c>
      <c r="C6825" s="33" t="str">
        <f>VLOOKUP(B6825,lookup!A:D,3,FALSE)</f>
        <v>Metropolitan Fire Authorities</v>
      </c>
      <c r="D6825" s="33" t="str">
        <f>VLOOKUP(B6825,lookup!A:D,4,FALSE)</f>
        <v>E31000040</v>
      </c>
      <c r="E6825" s="33" t="s">
        <v>7</v>
      </c>
      <c r="F6825" s="1" t="s">
        <v>252</v>
      </c>
      <c r="G6825" s="33" t="s">
        <v>13</v>
      </c>
      <c r="H6825" s="34">
        <v>5</v>
      </c>
    </row>
    <row r="6826" spans="1:8" x14ac:dyDescent="0.35">
      <c r="A6826" s="33">
        <v>2014</v>
      </c>
      <c r="B6826" s="33" t="s">
        <v>75</v>
      </c>
      <c r="C6826" s="33" t="str">
        <f>VLOOKUP(B6826,lookup!A:D,3,FALSE)</f>
        <v>Metropolitan Fire Authorities</v>
      </c>
      <c r="D6826" s="33" t="str">
        <f>VLOOKUP(B6826,lookup!A:D,4,FALSE)</f>
        <v>E31000040</v>
      </c>
      <c r="E6826" s="33" t="s">
        <v>7</v>
      </c>
      <c r="F6826" s="1" t="s">
        <v>252</v>
      </c>
      <c r="G6826" s="33" t="s">
        <v>14</v>
      </c>
      <c r="H6826" s="34">
        <v>31</v>
      </c>
    </row>
    <row r="6827" spans="1:8" x14ac:dyDescent="0.35">
      <c r="A6827" s="33">
        <v>2014</v>
      </c>
      <c r="B6827" s="33" t="s">
        <v>75</v>
      </c>
      <c r="C6827" s="33" t="str">
        <f>VLOOKUP(B6827,lookup!A:D,3,FALSE)</f>
        <v>Metropolitan Fire Authorities</v>
      </c>
      <c r="D6827" s="33" t="str">
        <f>VLOOKUP(B6827,lookup!A:D,4,FALSE)</f>
        <v>E31000040</v>
      </c>
      <c r="E6827" s="33" t="s">
        <v>7</v>
      </c>
      <c r="F6827" s="1" t="s">
        <v>252</v>
      </c>
      <c r="G6827" s="33" t="s">
        <v>5</v>
      </c>
      <c r="H6827" s="34">
        <v>38</v>
      </c>
    </row>
    <row r="6828" spans="1:8" x14ac:dyDescent="0.35">
      <c r="A6828" s="33">
        <v>2014</v>
      </c>
      <c r="B6828" s="33" t="s">
        <v>75</v>
      </c>
      <c r="C6828" s="33" t="str">
        <f>VLOOKUP(B6828,lookup!A:D,3,FALSE)</f>
        <v>Metropolitan Fire Authorities</v>
      </c>
      <c r="D6828" s="33" t="str">
        <f>VLOOKUP(B6828,lookup!A:D,4,FALSE)</f>
        <v>E31000040</v>
      </c>
      <c r="E6828" s="33" t="s">
        <v>15</v>
      </c>
      <c r="F6828" s="1" t="s">
        <v>252</v>
      </c>
      <c r="G6828" s="33" t="s">
        <v>10</v>
      </c>
      <c r="H6828" s="34">
        <v>0</v>
      </c>
    </row>
    <row r="6829" spans="1:8" x14ac:dyDescent="0.35">
      <c r="A6829" s="33">
        <v>2014</v>
      </c>
      <c r="B6829" s="33" t="s">
        <v>75</v>
      </c>
      <c r="C6829" s="33" t="str">
        <f>VLOOKUP(B6829,lookup!A:D,3,FALSE)</f>
        <v>Metropolitan Fire Authorities</v>
      </c>
      <c r="D6829" s="33" t="str">
        <f>VLOOKUP(B6829,lookup!A:D,4,FALSE)</f>
        <v>E31000040</v>
      </c>
      <c r="E6829" s="33" t="s">
        <v>15</v>
      </c>
      <c r="F6829" s="1" t="s">
        <v>252</v>
      </c>
      <c r="G6829" s="33" t="s">
        <v>11</v>
      </c>
      <c r="H6829" s="34">
        <v>0</v>
      </c>
    </row>
    <row r="6830" spans="1:8" x14ac:dyDescent="0.35">
      <c r="A6830" s="33">
        <v>2014</v>
      </c>
      <c r="B6830" s="33" t="s">
        <v>75</v>
      </c>
      <c r="C6830" s="33" t="str">
        <f>VLOOKUP(B6830,lookup!A:D,3,FALSE)</f>
        <v>Metropolitan Fire Authorities</v>
      </c>
      <c r="D6830" s="33" t="str">
        <f>VLOOKUP(B6830,lookup!A:D,4,FALSE)</f>
        <v>E31000040</v>
      </c>
      <c r="E6830" s="33" t="s">
        <v>15</v>
      </c>
      <c r="F6830" s="1" t="s">
        <v>252</v>
      </c>
      <c r="G6830" s="33" t="s">
        <v>12</v>
      </c>
      <c r="H6830" s="34">
        <v>0</v>
      </c>
    </row>
    <row r="6831" spans="1:8" x14ac:dyDescent="0.35">
      <c r="A6831" s="33">
        <v>2014</v>
      </c>
      <c r="B6831" s="33" t="s">
        <v>75</v>
      </c>
      <c r="C6831" s="33" t="str">
        <f>VLOOKUP(B6831,lookup!A:D,3,FALSE)</f>
        <v>Metropolitan Fire Authorities</v>
      </c>
      <c r="D6831" s="33" t="str">
        <f>VLOOKUP(B6831,lookup!A:D,4,FALSE)</f>
        <v>E31000040</v>
      </c>
      <c r="E6831" s="33" t="s">
        <v>15</v>
      </c>
      <c r="F6831" s="1" t="s">
        <v>252</v>
      </c>
      <c r="G6831" s="33" t="s">
        <v>13</v>
      </c>
      <c r="H6831" s="34">
        <v>0</v>
      </c>
    </row>
    <row r="6832" spans="1:8" x14ac:dyDescent="0.35">
      <c r="A6832" s="33">
        <v>2014</v>
      </c>
      <c r="B6832" s="33" t="s">
        <v>75</v>
      </c>
      <c r="C6832" s="33" t="str">
        <f>VLOOKUP(B6832,lookup!A:D,3,FALSE)</f>
        <v>Metropolitan Fire Authorities</v>
      </c>
      <c r="D6832" s="33" t="str">
        <f>VLOOKUP(B6832,lookup!A:D,4,FALSE)</f>
        <v>E31000040</v>
      </c>
      <c r="E6832" s="33" t="s">
        <v>15</v>
      </c>
      <c r="F6832" s="1" t="s">
        <v>252</v>
      </c>
      <c r="G6832" s="33" t="s">
        <v>14</v>
      </c>
      <c r="H6832" s="34">
        <v>0</v>
      </c>
    </row>
    <row r="6833" spans="1:9" x14ac:dyDescent="0.35">
      <c r="A6833" s="33">
        <v>2014</v>
      </c>
      <c r="B6833" s="33" t="s">
        <v>75</v>
      </c>
      <c r="C6833" s="33" t="str">
        <f>VLOOKUP(B6833,lookup!A:D,3,FALSE)</f>
        <v>Metropolitan Fire Authorities</v>
      </c>
      <c r="D6833" s="33" t="str">
        <f>VLOOKUP(B6833,lookup!A:D,4,FALSE)</f>
        <v>E31000040</v>
      </c>
      <c r="E6833" s="33" t="s">
        <v>15</v>
      </c>
      <c r="F6833" s="1" t="s">
        <v>252</v>
      </c>
      <c r="G6833" s="33" t="s">
        <v>5</v>
      </c>
      <c r="H6833" s="34">
        <v>0</v>
      </c>
    </row>
    <row r="6834" spans="1:9" x14ac:dyDescent="0.35">
      <c r="A6834" s="33">
        <v>2014</v>
      </c>
      <c r="B6834" s="33" t="s">
        <v>291</v>
      </c>
      <c r="C6834" s="33" t="str">
        <f>VLOOKUP(B6834,lookup!A:D,3,FALSE)</f>
        <v>Non Metropolitan Fire Authorities</v>
      </c>
      <c r="D6834" s="33" t="str">
        <f>VLOOKUP(B6834,lookup!A:D,4,FALSE)</f>
        <v>E31000048</v>
      </c>
      <c r="E6834" s="33" t="s">
        <v>7</v>
      </c>
      <c r="F6834" s="1" t="s">
        <v>219</v>
      </c>
      <c r="G6834" s="33" t="s">
        <v>8</v>
      </c>
      <c r="H6834" s="34">
        <v>4</v>
      </c>
      <c r="I6834" t="s">
        <v>319</v>
      </c>
    </row>
    <row r="6835" spans="1:9" x14ac:dyDescent="0.35">
      <c r="A6835" s="33">
        <v>2014</v>
      </c>
      <c r="B6835" s="33" t="s">
        <v>291</v>
      </c>
      <c r="C6835" s="33" t="str">
        <f>VLOOKUP(B6835,lookup!A:D,3,FALSE)</f>
        <v>Non Metropolitan Fire Authorities</v>
      </c>
      <c r="D6835" s="33" t="str">
        <f>VLOOKUP(B6835,lookup!A:D,4,FALSE)</f>
        <v>E31000048</v>
      </c>
      <c r="E6835" s="33" t="s">
        <v>7</v>
      </c>
      <c r="F6835" s="1" t="s">
        <v>219</v>
      </c>
      <c r="G6835" s="33" t="s">
        <v>178</v>
      </c>
      <c r="H6835" s="34">
        <v>6</v>
      </c>
      <c r="I6835" t="s">
        <v>319</v>
      </c>
    </row>
    <row r="6836" spans="1:9" x14ac:dyDescent="0.35">
      <c r="A6836" s="33">
        <v>2014</v>
      </c>
      <c r="B6836" s="33" t="s">
        <v>291</v>
      </c>
      <c r="C6836" s="33" t="str">
        <f>VLOOKUP(B6836,lookup!A:D,3,FALSE)</f>
        <v>Non Metropolitan Fire Authorities</v>
      </c>
      <c r="D6836" s="33" t="str">
        <f>VLOOKUP(B6836,lookup!A:D,4,FALSE)</f>
        <v>E31000048</v>
      </c>
      <c r="E6836" s="33" t="s">
        <v>7</v>
      </c>
      <c r="F6836" s="1" t="s">
        <v>219</v>
      </c>
      <c r="G6836" s="33" t="s">
        <v>10</v>
      </c>
      <c r="H6836" s="34">
        <v>22</v>
      </c>
      <c r="I6836" t="s">
        <v>319</v>
      </c>
    </row>
    <row r="6837" spans="1:9" x14ac:dyDescent="0.35">
      <c r="A6837" s="33">
        <v>2014</v>
      </c>
      <c r="B6837" s="33" t="s">
        <v>291</v>
      </c>
      <c r="C6837" s="33" t="str">
        <f>VLOOKUP(B6837,lookup!A:D,3,FALSE)</f>
        <v>Non Metropolitan Fire Authorities</v>
      </c>
      <c r="D6837" s="33" t="str">
        <f>VLOOKUP(B6837,lookup!A:D,4,FALSE)</f>
        <v>E31000048</v>
      </c>
      <c r="E6837" s="33" t="s">
        <v>7</v>
      </c>
      <c r="F6837" s="1" t="s">
        <v>219</v>
      </c>
      <c r="G6837" s="33" t="s">
        <v>11</v>
      </c>
      <c r="H6837" s="34">
        <v>52</v>
      </c>
      <c r="I6837" t="s">
        <v>319</v>
      </c>
    </row>
    <row r="6838" spans="1:9" x14ac:dyDescent="0.35">
      <c r="A6838" s="33">
        <v>2014</v>
      </c>
      <c r="B6838" s="33" t="s">
        <v>291</v>
      </c>
      <c r="C6838" s="33" t="str">
        <f>VLOOKUP(B6838,lookup!A:D,3,FALSE)</f>
        <v>Non Metropolitan Fire Authorities</v>
      </c>
      <c r="D6838" s="33" t="str">
        <f>VLOOKUP(B6838,lookup!A:D,4,FALSE)</f>
        <v>E31000048</v>
      </c>
      <c r="E6838" s="33" t="s">
        <v>7</v>
      </c>
      <c r="F6838" s="1" t="s">
        <v>219</v>
      </c>
      <c r="G6838" s="33" t="s">
        <v>12</v>
      </c>
      <c r="H6838" s="34">
        <v>100</v>
      </c>
      <c r="I6838" t="s">
        <v>319</v>
      </c>
    </row>
    <row r="6839" spans="1:9" x14ac:dyDescent="0.35">
      <c r="A6839" s="33">
        <v>2014</v>
      </c>
      <c r="B6839" s="33" t="s">
        <v>291</v>
      </c>
      <c r="C6839" s="33" t="str">
        <f>VLOOKUP(B6839,lookup!A:D,3,FALSE)</f>
        <v>Non Metropolitan Fire Authorities</v>
      </c>
      <c r="D6839" s="33" t="str">
        <f>VLOOKUP(B6839,lookup!A:D,4,FALSE)</f>
        <v>E31000048</v>
      </c>
      <c r="E6839" s="33" t="s">
        <v>7</v>
      </c>
      <c r="F6839" s="1" t="s">
        <v>219</v>
      </c>
      <c r="G6839" s="33" t="s">
        <v>13</v>
      </c>
      <c r="H6839" s="34">
        <v>96</v>
      </c>
      <c r="I6839" t="s">
        <v>319</v>
      </c>
    </row>
    <row r="6840" spans="1:9" x14ac:dyDescent="0.35">
      <c r="A6840" s="33">
        <v>2014</v>
      </c>
      <c r="B6840" s="33" t="s">
        <v>291</v>
      </c>
      <c r="C6840" s="33" t="str">
        <f>VLOOKUP(B6840,lookup!A:D,3,FALSE)</f>
        <v>Non Metropolitan Fire Authorities</v>
      </c>
      <c r="D6840" s="33" t="str">
        <f>VLOOKUP(B6840,lookup!A:D,4,FALSE)</f>
        <v>E31000048</v>
      </c>
      <c r="E6840" s="33" t="s">
        <v>7</v>
      </c>
      <c r="F6840" s="1" t="s">
        <v>219</v>
      </c>
      <c r="G6840" s="33" t="s">
        <v>14</v>
      </c>
      <c r="H6840" s="34">
        <v>437</v>
      </c>
      <c r="I6840" t="s">
        <v>319</v>
      </c>
    </row>
    <row r="6841" spans="1:9" x14ac:dyDescent="0.35">
      <c r="A6841" s="33">
        <v>2014</v>
      </c>
      <c r="B6841" s="33" t="s">
        <v>291</v>
      </c>
      <c r="C6841" s="33" t="str">
        <f>VLOOKUP(B6841,lookup!A:D,3,FALSE)</f>
        <v>Non Metropolitan Fire Authorities</v>
      </c>
      <c r="D6841" s="33" t="str">
        <f>VLOOKUP(B6841,lookup!A:D,4,FALSE)</f>
        <v>E31000048</v>
      </c>
      <c r="E6841" s="33" t="s">
        <v>7</v>
      </c>
      <c r="F6841" s="1" t="s">
        <v>219</v>
      </c>
      <c r="G6841" s="33" t="s">
        <v>5</v>
      </c>
      <c r="H6841" s="34">
        <v>717</v>
      </c>
      <c r="I6841" t="s">
        <v>319</v>
      </c>
    </row>
    <row r="6842" spans="1:9" x14ac:dyDescent="0.35">
      <c r="A6842" s="33">
        <v>2014</v>
      </c>
      <c r="B6842" s="33" t="s">
        <v>291</v>
      </c>
      <c r="C6842" s="33" t="str">
        <f>VLOOKUP(B6842,lookup!A:D,3,FALSE)</f>
        <v>Non Metropolitan Fire Authorities</v>
      </c>
      <c r="D6842" s="33" t="str">
        <f>VLOOKUP(B6842,lookup!A:D,4,FALSE)</f>
        <v>E31000048</v>
      </c>
      <c r="E6842" s="33" t="s">
        <v>15</v>
      </c>
      <c r="F6842" s="1" t="s">
        <v>219</v>
      </c>
      <c r="G6842" s="33" t="s">
        <v>8</v>
      </c>
      <c r="H6842" s="34">
        <v>0</v>
      </c>
      <c r="I6842" t="s">
        <v>319</v>
      </c>
    </row>
    <row r="6843" spans="1:9" x14ac:dyDescent="0.35">
      <c r="A6843" s="33">
        <v>2014</v>
      </c>
      <c r="B6843" s="33" t="s">
        <v>291</v>
      </c>
      <c r="C6843" s="33" t="str">
        <f>VLOOKUP(B6843,lookup!A:D,3,FALSE)</f>
        <v>Non Metropolitan Fire Authorities</v>
      </c>
      <c r="D6843" s="33" t="str">
        <f>VLOOKUP(B6843,lookup!A:D,4,FALSE)</f>
        <v>E31000048</v>
      </c>
      <c r="E6843" s="33" t="s">
        <v>15</v>
      </c>
      <c r="F6843" s="1" t="s">
        <v>219</v>
      </c>
      <c r="G6843" s="33" t="s">
        <v>178</v>
      </c>
      <c r="H6843" s="34">
        <v>0</v>
      </c>
      <c r="I6843" t="s">
        <v>319</v>
      </c>
    </row>
    <row r="6844" spans="1:9" x14ac:dyDescent="0.35">
      <c r="A6844" s="33">
        <v>2014</v>
      </c>
      <c r="B6844" s="33" t="s">
        <v>291</v>
      </c>
      <c r="C6844" s="33" t="str">
        <f>VLOOKUP(B6844,lookup!A:D,3,FALSE)</f>
        <v>Non Metropolitan Fire Authorities</v>
      </c>
      <c r="D6844" s="33" t="str">
        <f>VLOOKUP(B6844,lookup!A:D,4,FALSE)</f>
        <v>E31000048</v>
      </c>
      <c r="E6844" s="33" t="s">
        <v>15</v>
      </c>
      <c r="F6844" s="1" t="s">
        <v>219</v>
      </c>
      <c r="G6844" s="33" t="s">
        <v>10</v>
      </c>
      <c r="H6844" s="34">
        <v>0</v>
      </c>
      <c r="I6844" t="s">
        <v>319</v>
      </c>
    </row>
    <row r="6845" spans="1:9" x14ac:dyDescent="0.35">
      <c r="A6845" s="33">
        <v>2014</v>
      </c>
      <c r="B6845" s="33" t="s">
        <v>291</v>
      </c>
      <c r="C6845" s="33" t="str">
        <f>VLOOKUP(B6845,lookup!A:D,3,FALSE)</f>
        <v>Non Metropolitan Fire Authorities</v>
      </c>
      <c r="D6845" s="33" t="str">
        <f>VLOOKUP(B6845,lookup!A:D,4,FALSE)</f>
        <v>E31000048</v>
      </c>
      <c r="E6845" s="33" t="s">
        <v>15</v>
      </c>
      <c r="F6845" s="1" t="s">
        <v>219</v>
      </c>
      <c r="G6845" s="33" t="s">
        <v>11</v>
      </c>
      <c r="H6845" s="34">
        <v>1</v>
      </c>
      <c r="I6845" t="s">
        <v>319</v>
      </c>
    </row>
    <row r="6846" spans="1:9" x14ac:dyDescent="0.35">
      <c r="A6846" s="33">
        <v>2014</v>
      </c>
      <c r="B6846" s="33" t="s">
        <v>291</v>
      </c>
      <c r="C6846" s="33" t="str">
        <f>VLOOKUP(B6846,lookup!A:D,3,FALSE)</f>
        <v>Non Metropolitan Fire Authorities</v>
      </c>
      <c r="D6846" s="33" t="str">
        <f>VLOOKUP(B6846,lookup!A:D,4,FALSE)</f>
        <v>E31000048</v>
      </c>
      <c r="E6846" s="33" t="s">
        <v>15</v>
      </c>
      <c r="F6846" s="1" t="s">
        <v>219</v>
      </c>
      <c r="G6846" s="33" t="s">
        <v>12</v>
      </c>
      <c r="H6846" s="34">
        <v>1</v>
      </c>
      <c r="I6846" t="s">
        <v>319</v>
      </c>
    </row>
    <row r="6847" spans="1:9" x14ac:dyDescent="0.35">
      <c r="A6847" s="33">
        <v>2014</v>
      </c>
      <c r="B6847" s="33" t="s">
        <v>291</v>
      </c>
      <c r="C6847" s="33" t="str">
        <f>VLOOKUP(B6847,lookup!A:D,3,FALSE)</f>
        <v>Non Metropolitan Fire Authorities</v>
      </c>
      <c r="D6847" s="33" t="str">
        <f>VLOOKUP(B6847,lookup!A:D,4,FALSE)</f>
        <v>E31000048</v>
      </c>
      <c r="E6847" s="33" t="s">
        <v>15</v>
      </c>
      <c r="F6847" s="1" t="s">
        <v>219</v>
      </c>
      <c r="G6847" s="33" t="s">
        <v>13</v>
      </c>
      <c r="H6847" s="34">
        <v>2</v>
      </c>
      <c r="I6847" t="s">
        <v>319</v>
      </c>
    </row>
    <row r="6848" spans="1:9" x14ac:dyDescent="0.35">
      <c r="A6848" s="33">
        <v>2014</v>
      </c>
      <c r="B6848" s="33" t="s">
        <v>291</v>
      </c>
      <c r="C6848" s="33" t="str">
        <f>VLOOKUP(B6848,lookup!A:D,3,FALSE)</f>
        <v>Non Metropolitan Fire Authorities</v>
      </c>
      <c r="D6848" s="33" t="str">
        <f>VLOOKUP(B6848,lookup!A:D,4,FALSE)</f>
        <v>E31000048</v>
      </c>
      <c r="E6848" s="33" t="s">
        <v>15</v>
      </c>
      <c r="F6848" s="1" t="s">
        <v>219</v>
      </c>
      <c r="G6848" s="33" t="s">
        <v>14</v>
      </c>
      <c r="H6848" s="34">
        <v>17</v>
      </c>
      <c r="I6848" t="s">
        <v>319</v>
      </c>
    </row>
    <row r="6849" spans="1:9" x14ac:dyDescent="0.35">
      <c r="A6849" s="33">
        <v>2014</v>
      </c>
      <c r="B6849" s="33" t="s">
        <v>291</v>
      </c>
      <c r="C6849" s="33" t="str">
        <f>VLOOKUP(B6849,lookup!A:D,3,FALSE)</f>
        <v>Non Metropolitan Fire Authorities</v>
      </c>
      <c r="D6849" s="33" t="str">
        <f>VLOOKUP(B6849,lookup!A:D,4,FALSE)</f>
        <v>E31000048</v>
      </c>
      <c r="E6849" s="33" t="s">
        <v>15</v>
      </c>
      <c r="F6849" s="1" t="s">
        <v>219</v>
      </c>
      <c r="G6849" s="33" t="s">
        <v>5</v>
      </c>
      <c r="H6849" s="34">
        <v>21</v>
      </c>
      <c r="I6849" t="s">
        <v>319</v>
      </c>
    </row>
    <row r="6850" spans="1:9" x14ac:dyDescent="0.35">
      <c r="A6850" s="33">
        <v>2014</v>
      </c>
      <c r="B6850" s="33" t="s">
        <v>291</v>
      </c>
      <c r="C6850" s="33" t="str">
        <f>VLOOKUP(B6850,lookup!A:D,3,FALSE)</f>
        <v>Non Metropolitan Fire Authorities</v>
      </c>
      <c r="D6850" s="33" t="str">
        <f>VLOOKUP(B6850,lookup!A:D,4,FALSE)</f>
        <v>E31000048</v>
      </c>
      <c r="E6850" s="33" t="s">
        <v>7</v>
      </c>
      <c r="F6850" s="1" t="s">
        <v>252</v>
      </c>
      <c r="G6850" s="33" t="s">
        <v>10</v>
      </c>
      <c r="H6850" s="34">
        <v>0</v>
      </c>
      <c r="I6850" t="s">
        <v>319</v>
      </c>
    </row>
    <row r="6851" spans="1:9" x14ac:dyDescent="0.35">
      <c r="A6851" s="33">
        <v>2014</v>
      </c>
      <c r="B6851" s="33" t="s">
        <v>291</v>
      </c>
      <c r="C6851" s="33" t="str">
        <f>VLOOKUP(B6851,lookup!A:D,3,FALSE)</f>
        <v>Non Metropolitan Fire Authorities</v>
      </c>
      <c r="D6851" s="33" t="str">
        <f>VLOOKUP(B6851,lookup!A:D,4,FALSE)</f>
        <v>E31000048</v>
      </c>
      <c r="E6851" s="33" t="s">
        <v>7</v>
      </c>
      <c r="F6851" s="1" t="s">
        <v>252</v>
      </c>
      <c r="G6851" s="33" t="s">
        <v>11</v>
      </c>
      <c r="H6851" s="34">
        <v>0</v>
      </c>
      <c r="I6851" t="s">
        <v>319</v>
      </c>
    </row>
    <row r="6852" spans="1:9" x14ac:dyDescent="0.35">
      <c r="A6852" s="33">
        <v>2014</v>
      </c>
      <c r="B6852" s="33" t="s">
        <v>291</v>
      </c>
      <c r="C6852" s="33" t="str">
        <f>VLOOKUP(B6852,lookup!A:D,3,FALSE)</f>
        <v>Non Metropolitan Fire Authorities</v>
      </c>
      <c r="D6852" s="33" t="str">
        <f>VLOOKUP(B6852,lookup!A:D,4,FALSE)</f>
        <v>E31000048</v>
      </c>
      <c r="E6852" s="33" t="s">
        <v>7</v>
      </c>
      <c r="F6852" s="1" t="s">
        <v>252</v>
      </c>
      <c r="G6852" s="33" t="s">
        <v>12</v>
      </c>
      <c r="H6852" s="34">
        <v>64</v>
      </c>
      <c r="I6852" t="s">
        <v>319</v>
      </c>
    </row>
    <row r="6853" spans="1:9" x14ac:dyDescent="0.35">
      <c r="A6853" s="33">
        <v>2014</v>
      </c>
      <c r="B6853" s="33" t="s">
        <v>291</v>
      </c>
      <c r="C6853" s="33" t="str">
        <f>VLOOKUP(B6853,lookup!A:D,3,FALSE)</f>
        <v>Non Metropolitan Fire Authorities</v>
      </c>
      <c r="D6853" s="33" t="str">
        <f>VLOOKUP(B6853,lookup!A:D,4,FALSE)</f>
        <v>E31000048</v>
      </c>
      <c r="E6853" s="33" t="s">
        <v>7</v>
      </c>
      <c r="F6853" s="1" t="s">
        <v>252</v>
      </c>
      <c r="G6853" s="33" t="s">
        <v>13</v>
      </c>
      <c r="H6853" s="34">
        <v>117</v>
      </c>
      <c r="I6853" t="s">
        <v>319</v>
      </c>
    </row>
    <row r="6854" spans="1:9" x14ac:dyDescent="0.35">
      <c r="A6854" s="33">
        <v>2014</v>
      </c>
      <c r="B6854" s="33" t="s">
        <v>291</v>
      </c>
      <c r="C6854" s="33" t="str">
        <f>VLOOKUP(B6854,lookup!A:D,3,FALSE)</f>
        <v>Non Metropolitan Fire Authorities</v>
      </c>
      <c r="D6854" s="33" t="str">
        <f>VLOOKUP(B6854,lookup!A:D,4,FALSE)</f>
        <v>E31000048</v>
      </c>
      <c r="E6854" s="33" t="s">
        <v>7</v>
      </c>
      <c r="F6854" s="1" t="s">
        <v>252</v>
      </c>
      <c r="G6854" s="33" t="s">
        <v>14</v>
      </c>
      <c r="H6854" s="34">
        <v>560</v>
      </c>
      <c r="I6854" t="s">
        <v>319</v>
      </c>
    </row>
    <row r="6855" spans="1:9" x14ac:dyDescent="0.35">
      <c r="A6855" s="33">
        <v>2014</v>
      </c>
      <c r="B6855" s="33" t="s">
        <v>291</v>
      </c>
      <c r="C6855" s="33" t="str">
        <f>VLOOKUP(B6855,lookup!A:D,3,FALSE)</f>
        <v>Non Metropolitan Fire Authorities</v>
      </c>
      <c r="D6855" s="33" t="str">
        <f>VLOOKUP(B6855,lookup!A:D,4,FALSE)</f>
        <v>E31000048</v>
      </c>
      <c r="E6855" s="33" t="s">
        <v>7</v>
      </c>
      <c r="F6855" s="1" t="s">
        <v>252</v>
      </c>
      <c r="G6855" s="33" t="s">
        <v>5</v>
      </c>
      <c r="H6855" s="34">
        <v>741</v>
      </c>
      <c r="I6855" t="s">
        <v>319</v>
      </c>
    </row>
    <row r="6856" spans="1:9" x14ac:dyDescent="0.35">
      <c r="A6856" s="33">
        <v>2014</v>
      </c>
      <c r="B6856" s="33" t="s">
        <v>291</v>
      </c>
      <c r="C6856" s="33" t="str">
        <f>VLOOKUP(B6856,lookup!A:D,3,FALSE)</f>
        <v>Non Metropolitan Fire Authorities</v>
      </c>
      <c r="D6856" s="33" t="str">
        <f>VLOOKUP(B6856,lookup!A:D,4,FALSE)</f>
        <v>E31000048</v>
      </c>
      <c r="E6856" s="33" t="s">
        <v>15</v>
      </c>
      <c r="F6856" s="1" t="s">
        <v>252</v>
      </c>
      <c r="G6856" s="33" t="s">
        <v>10</v>
      </c>
      <c r="H6856" s="34">
        <v>0</v>
      </c>
      <c r="I6856" t="s">
        <v>319</v>
      </c>
    </row>
    <row r="6857" spans="1:9" x14ac:dyDescent="0.35">
      <c r="A6857" s="33">
        <v>2014</v>
      </c>
      <c r="B6857" s="33" t="s">
        <v>291</v>
      </c>
      <c r="C6857" s="33" t="str">
        <f>VLOOKUP(B6857,lookup!A:D,3,FALSE)</f>
        <v>Non Metropolitan Fire Authorities</v>
      </c>
      <c r="D6857" s="33" t="str">
        <f>VLOOKUP(B6857,lookup!A:D,4,FALSE)</f>
        <v>E31000048</v>
      </c>
      <c r="E6857" s="33" t="s">
        <v>15</v>
      </c>
      <c r="F6857" s="1" t="s">
        <v>252</v>
      </c>
      <c r="G6857" s="33" t="s">
        <v>11</v>
      </c>
      <c r="H6857" s="34">
        <v>0</v>
      </c>
      <c r="I6857" t="s">
        <v>319</v>
      </c>
    </row>
    <row r="6858" spans="1:9" x14ac:dyDescent="0.35">
      <c r="A6858" s="33">
        <v>2014</v>
      </c>
      <c r="B6858" s="33" t="s">
        <v>291</v>
      </c>
      <c r="C6858" s="33" t="str">
        <f>VLOOKUP(B6858,lookup!A:D,3,FALSE)</f>
        <v>Non Metropolitan Fire Authorities</v>
      </c>
      <c r="D6858" s="33" t="str">
        <f>VLOOKUP(B6858,lookup!A:D,4,FALSE)</f>
        <v>E31000048</v>
      </c>
      <c r="E6858" s="33" t="s">
        <v>15</v>
      </c>
      <c r="F6858" s="1" t="s">
        <v>252</v>
      </c>
      <c r="G6858" s="33" t="s">
        <v>12</v>
      </c>
      <c r="H6858" s="34">
        <v>1</v>
      </c>
      <c r="I6858" t="s">
        <v>319</v>
      </c>
    </row>
    <row r="6859" spans="1:9" x14ac:dyDescent="0.35">
      <c r="A6859" s="33">
        <v>2014</v>
      </c>
      <c r="B6859" s="33" t="s">
        <v>291</v>
      </c>
      <c r="C6859" s="33" t="str">
        <f>VLOOKUP(B6859,lookup!A:D,3,FALSE)</f>
        <v>Non Metropolitan Fire Authorities</v>
      </c>
      <c r="D6859" s="33" t="str">
        <f>VLOOKUP(B6859,lookup!A:D,4,FALSE)</f>
        <v>E31000048</v>
      </c>
      <c r="E6859" s="33" t="s">
        <v>15</v>
      </c>
      <c r="F6859" s="1" t="s">
        <v>252</v>
      </c>
      <c r="G6859" s="33" t="s">
        <v>13</v>
      </c>
      <c r="H6859" s="34">
        <v>5</v>
      </c>
      <c r="I6859" t="s">
        <v>319</v>
      </c>
    </row>
    <row r="6860" spans="1:9" x14ac:dyDescent="0.35">
      <c r="A6860" s="33">
        <v>2014</v>
      </c>
      <c r="B6860" s="33" t="s">
        <v>291</v>
      </c>
      <c r="C6860" s="33" t="str">
        <f>VLOOKUP(B6860,lookup!A:D,3,FALSE)</f>
        <v>Non Metropolitan Fire Authorities</v>
      </c>
      <c r="D6860" s="33" t="str">
        <f>VLOOKUP(B6860,lookup!A:D,4,FALSE)</f>
        <v>E31000048</v>
      </c>
      <c r="E6860" s="33" t="s">
        <v>15</v>
      </c>
      <c r="F6860" s="1" t="s">
        <v>252</v>
      </c>
      <c r="G6860" s="33" t="s">
        <v>14</v>
      </c>
      <c r="H6860" s="34">
        <v>36</v>
      </c>
      <c r="I6860" t="s">
        <v>319</v>
      </c>
    </row>
    <row r="6861" spans="1:9" x14ac:dyDescent="0.35">
      <c r="A6861" s="33">
        <v>2014</v>
      </c>
      <c r="B6861" s="33" t="s">
        <v>291</v>
      </c>
      <c r="C6861" s="33" t="str">
        <f>VLOOKUP(B6861,lookup!A:D,3,FALSE)</f>
        <v>Non Metropolitan Fire Authorities</v>
      </c>
      <c r="D6861" s="33" t="str">
        <f>VLOOKUP(B6861,lookup!A:D,4,FALSE)</f>
        <v>E31000048</v>
      </c>
      <c r="E6861" s="33" t="s">
        <v>15</v>
      </c>
      <c r="F6861" s="1" t="s">
        <v>252</v>
      </c>
      <c r="G6861" s="33" t="s">
        <v>5</v>
      </c>
      <c r="H6861" s="34">
        <v>42</v>
      </c>
      <c r="I6861" t="s">
        <v>319</v>
      </c>
    </row>
    <row r="6862" spans="1:9" x14ac:dyDescent="0.35">
      <c r="A6862" s="33">
        <v>2014</v>
      </c>
      <c r="B6862" s="33" t="s">
        <v>81</v>
      </c>
      <c r="C6862" s="33" t="str">
        <f>VLOOKUP(B6862,lookup!A:D,3,FALSE)</f>
        <v>Non Metropolitan Fire Authorities</v>
      </c>
      <c r="D6862" s="33" t="str">
        <f>VLOOKUP(B6862,lookup!A:D,4,FALSE)</f>
        <v>E31000018</v>
      </c>
      <c r="E6862" s="33" t="s">
        <v>7</v>
      </c>
      <c r="F6862" s="1" t="s">
        <v>219</v>
      </c>
      <c r="G6862" s="33" t="s">
        <v>8</v>
      </c>
      <c r="H6862" s="34">
        <v>3</v>
      </c>
    </row>
    <row r="6863" spans="1:9" x14ac:dyDescent="0.35">
      <c r="A6863" s="33">
        <v>2014</v>
      </c>
      <c r="B6863" s="33" t="s">
        <v>81</v>
      </c>
      <c r="C6863" s="33" t="str">
        <f>VLOOKUP(B6863,lookup!A:D,3,FALSE)</f>
        <v>Non Metropolitan Fire Authorities</v>
      </c>
      <c r="D6863" s="33" t="str">
        <f>VLOOKUP(B6863,lookup!A:D,4,FALSE)</f>
        <v>E31000018</v>
      </c>
      <c r="E6863" s="33" t="s">
        <v>7</v>
      </c>
      <c r="F6863" s="1" t="s">
        <v>219</v>
      </c>
      <c r="G6863" s="33" t="s">
        <v>178</v>
      </c>
      <c r="H6863" s="34">
        <v>4</v>
      </c>
    </row>
    <row r="6864" spans="1:9" x14ac:dyDescent="0.35">
      <c r="A6864" s="33">
        <v>2014</v>
      </c>
      <c r="B6864" s="33" t="s">
        <v>81</v>
      </c>
      <c r="C6864" s="33" t="str">
        <f>VLOOKUP(B6864,lookup!A:D,3,FALSE)</f>
        <v>Non Metropolitan Fire Authorities</v>
      </c>
      <c r="D6864" s="33" t="str">
        <f>VLOOKUP(B6864,lookup!A:D,4,FALSE)</f>
        <v>E31000018</v>
      </c>
      <c r="E6864" s="33" t="s">
        <v>7</v>
      </c>
      <c r="F6864" s="1" t="s">
        <v>219</v>
      </c>
      <c r="G6864" s="33" t="s">
        <v>10</v>
      </c>
      <c r="H6864" s="34">
        <v>9</v>
      </c>
    </row>
    <row r="6865" spans="1:8" x14ac:dyDescent="0.35">
      <c r="A6865" s="33">
        <v>2014</v>
      </c>
      <c r="B6865" s="33" t="s">
        <v>81</v>
      </c>
      <c r="C6865" s="33" t="str">
        <f>VLOOKUP(B6865,lookup!A:D,3,FALSE)</f>
        <v>Non Metropolitan Fire Authorities</v>
      </c>
      <c r="D6865" s="33" t="str">
        <f>VLOOKUP(B6865,lookup!A:D,4,FALSE)</f>
        <v>E31000018</v>
      </c>
      <c r="E6865" s="33" t="s">
        <v>7</v>
      </c>
      <c r="F6865" s="1" t="s">
        <v>219</v>
      </c>
      <c r="G6865" s="33" t="s">
        <v>11</v>
      </c>
      <c r="H6865" s="34">
        <v>24</v>
      </c>
    </row>
    <row r="6866" spans="1:8" x14ac:dyDescent="0.35">
      <c r="A6866" s="33">
        <v>2014</v>
      </c>
      <c r="B6866" s="33" t="s">
        <v>81</v>
      </c>
      <c r="C6866" s="33" t="str">
        <f>VLOOKUP(B6866,lookup!A:D,3,FALSE)</f>
        <v>Non Metropolitan Fire Authorities</v>
      </c>
      <c r="D6866" s="33" t="str">
        <f>VLOOKUP(B6866,lookup!A:D,4,FALSE)</f>
        <v>E31000018</v>
      </c>
      <c r="E6866" s="33" t="s">
        <v>7</v>
      </c>
      <c r="F6866" s="1" t="s">
        <v>219</v>
      </c>
      <c r="G6866" s="33" t="s">
        <v>12</v>
      </c>
      <c r="H6866" s="34">
        <v>54</v>
      </c>
    </row>
    <row r="6867" spans="1:8" x14ac:dyDescent="0.35">
      <c r="A6867" s="33">
        <v>2014</v>
      </c>
      <c r="B6867" s="33" t="s">
        <v>81</v>
      </c>
      <c r="C6867" s="33" t="str">
        <f>VLOOKUP(B6867,lookup!A:D,3,FALSE)</f>
        <v>Non Metropolitan Fire Authorities</v>
      </c>
      <c r="D6867" s="33" t="str">
        <f>VLOOKUP(B6867,lookup!A:D,4,FALSE)</f>
        <v>E31000018</v>
      </c>
      <c r="E6867" s="33" t="s">
        <v>7</v>
      </c>
      <c r="F6867" s="1" t="s">
        <v>219</v>
      </c>
      <c r="G6867" s="33" t="s">
        <v>13</v>
      </c>
      <c r="H6867" s="34">
        <v>36</v>
      </c>
    </row>
    <row r="6868" spans="1:8" x14ac:dyDescent="0.35">
      <c r="A6868" s="33">
        <v>2014</v>
      </c>
      <c r="B6868" s="33" t="s">
        <v>81</v>
      </c>
      <c r="C6868" s="33" t="str">
        <f>VLOOKUP(B6868,lookup!A:D,3,FALSE)</f>
        <v>Non Metropolitan Fire Authorities</v>
      </c>
      <c r="D6868" s="33" t="str">
        <f>VLOOKUP(B6868,lookup!A:D,4,FALSE)</f>
        <v>E31000018</v>
      </c>
      <c r="E6868" s="33" t="s">
        <v>7</v>
      </c>
      <c r="F6868" s="1" t="s">
        <v>219</v>
      </c>
      <c r="G6868" s="33" t="s">
        <v>14</v>
      </c>
      <c r="H6868" s="34">
        <v>151</v>
      </c>
    </row>
    <row r="6869" spans="1:8" x14ac:dyDescent="0.35">
      <c r="A6869" s="33">
        <v>2014</v>
      </c>
      <c r="B6869" s="33" t="s">
        <v>81</v>
      </c>
      <c r="C6869" s="33" t="str">
        <f>VLOOKUP(B6869,lookup!A:D,3,FALSE)</f>
        <v>Non Metropolitan Fire Authorities</v>
      </c>
      <c r="D6869" s="33" t="str">
        <f>VLOOKUP(B6869,lookup!A:D,4,FALSE)</f>
        <v>E31000018</v>
      </c>
      <c r="E6869" s="33" t="s">
        <v>7</v>
      </c>
      <c r="F6869" s="1" t="s">
        <v>219</v>
      </c>
      <c r="G6869" s="33" t="s">
        <v>5</v>
      </c>
      <c r="H6869" s="34">
        <v>281</v>
      </c>
    </row>
    <row r="6870" spans="1:8" x14ac:dyDescent="0.35">
      <c r="A6870" s="33">
        <v>2014</v>
      </c>
      <c r="B6870" s="33" t="s">
        <v>81</v>
      </c>
      <c r="C6870" s="33" t="str">
        <f>VLOOKUP(B6870,lookup!A:D,3,FALSE)</f>
        <v>Non Metropolitan Fire Authorities</v>
      </c>
      <c r="D6870" s="33" t="str">
        <f>VLOOKUP(B6870,lookup!A:D,4,FALSE)</f>
        <v>E31000018</v>
      </c>
      <c r="E6870" s="33" t="s">
        <v>15</v>
      </c>
      <c r="F6870" s="1" t="s">
        <v>219</v>
      </c>
      <c r="G6870" s="33" t="s">
        <v>8</v>
      </c>
      <c r="H6870" s="34">
        <v>0</v>
      </c>
    </row>
    <row r="6871" spans="1:8" x14ac:dyDescent="0.35">
      <c r="A6871" s="33">
        <v>2014</v>
      </c>
      <c r="B6871" s="33" t="s">
        <v>81</v>
      </c>
      <c r="C6871" s="33" t="str">
        <f>VLOOKUP(B6871,lookup!A:D,3,FALSE)</f>
        <v>Non Metropolitan Fire Authorities</v>
      </c>
      <c r="D6871" s="33" t="str">
        <f>VLOOKUP(B6871,lookup!A:D,4,FALSE)</f>
        <v>E31000018</v>
      </c>
      <c r="E6871" s="33" t="s">
        <v>15</v>
      </c>
      <c r="F6871" s="1" t="s">
        <v>219</v>
      </c>
      <c r="G6871" s="33" t="s">
        <v>178</v>
      </c>
      <c r="H6871" s="34">
        <v>0</v>
      </c>
    </row>
    <row r="6872" spans="1:8" x14ac:dyDescent="0.35">
      <c r="A6872" s="33">
        <v>2014</v>
      </c>
      <c r="B6872" s="33" t="s">
        <v>81</v>
      </c>
      <c r="C6872" s="33" t="str">
        <f>VLOOKUP(B6872,lookup!A:D,3,FALSE)</f>
        <v>Non Metropolitan Fire Authorities</v>
      </c>
      <c r="D6872" s="33" t="str">
        <f>VLOOKUP(B6872,lookup!A:D,4,FALSE)</f>
        <v>E31000018</v>
      </c>
      <c r="E6872" s="33" t="s">
        <v>15</v>
      </c>
      <c r="F6872" s="1" t="s">
        <v>219</v>
      </c>
      <c r="G6872" s="33" t="s">
        <v>10</v>
      </c>
      <c r="H6872" s="34">
        <v>0</v>
      </c>
    </row>
    <row r="6873" spans="1:8" x14ac:dyDescent="0.35">
      <c r="A6873" s="33">
        <v>2014</v>
      </c>
      <c r="B6873" s="33" t="s">
        <v>81</v>
      </c>
      <c r="C6873" s="33" t="str">
        <f>VLOOKUP(B6873,lookup!A:D,3,FALSE)</f>
        <v>Non Metropolitan Fire Authorities</v>
      </c>
      <c r="D6873" s="33" t="str">
        <f>VLOOKUP(B6873,lookup!A:D,4,FALSE)</f>
        <v>E31000018</v>
      </c>
      <c r="E6873" s="33" t="s">
        <v>15</v>
      </c>
      <c r="F6873" s="1" t="s">
        <v>219</v>
      </c>
      <c r="G6873" s="33" t="s">
        <v>11</v>
      </c>
      <c r="H6873" s="34">
        <v>0</v>
      </c>
    </row>
    <row r="6874" spans="1:8" x14ac:dyDescent="0.35">
      <c r="A6874" s="33">
        <v>2014</v>
      </c>
      <c r="B6874" s="33" t="s">
        <v>81</v>
      </c>
      <c r="C6874" s="33" t="str">
        <f>VLOOKUP(B6874,lookup!A:D,3,FALSE)</f>
        <v>Non Metropolitan Fire Authorities</v>
      </c>
      <c r="D6874" s="33" t="str">
        <f>VLOOKUP(B6874,lookup!A:D,4,FALSE)</f>
        <v>E31000018</v>
      </c>
      <c r="E6874" s="33" t="s">
        <v>15</v>
      </c>
      <c r="F6874" s="1" t="s">
        <v>219</v>
      </c>
      <c r="G6874" s="33" t="s">
        <v>12</v>
      </c>
      <c r="H6874" s="34">
        <v>2</v>
      </c>
    </row>
    <row r="6875" spans="1:8" x14ac:dyDescent="0.35">
      <c r="A6875" s="33">
        <v>2014</v>
      </c>
      <c r="B6875" s="33" t="s">
        <v>81</v>
      </c>
      <c r="C6875" s="33" t="str">
        <f>VLOOKUP(B6875,lookup!A:D,3,FALSE)</f>
        <v>Non Metropolitan Fire Authorities</v>
      </c>
      <c r="D6875" s="33" t="str">
        <f>VLOOKUP(B6875,lookup!A:D,4,FALSE)</f>
        <v>E31000018</v>
      </c>
      <c r="E6875" s="33" t="s">
        <v>15</v>
      </c>
      <c r="F6875" s="1" t="s">
        <v>219</v>
      </c>
      <c r="G6875" s="33" t="s">
        <v>13</v>
      </c>
      <c r="H6875" s="34">
        <v>1</v>
      </c>
    </row>
    <row r="6876" spans="1:8" x14ac:dyDescent="0.35">
      <c r="A6876" s="33">
        <v>2014</v>
      </c>
      <c r="B6876" s="33" t="s">
        <v>81</v>
      </c>
      <c r="C6876" s="33" t="str">
        <f>VLOOKUP(B6876,lookup!A:D,3,FALSE)</f>
        <v>Non Metropolitan Fire Authorities</v>
      </c>
      <c r="D6876" s="33" t="str">
        <f>VLOOKUP(B6876,lookup!A:D,4,FALSE)</f>
        <v>E31000018</v>
      </c>
      <c r="E6876" s="33" t="s">
        <v>15</v>
      </c>
      <c r="F6876" s="1" t="s">
        <v>219</v>
      </c>
      <c r="G6876" s="33" t="s">
        <v>14</v>
      </c>
      <c r="H6876" s="34">
        <v>13</v>
      </c>
    </row>
    <row r="6877" spans="1:8" x14ac:dyDescent="0.35">
      <c r="A6877" s="33">
        <v>2014</v>
      </c>
      <c r="B6877" s="33" t="s">
        <v>81</v>
      </c>
      <c r="C6877" s="33" t="str">
        <f>VLOOKUP(B6877,lookup!A:D,3,FALSE)</f>
        <v>Non Metropolitan Fire Authorities</v>
      </c>
      <c r="D6877" s="33" t="str">
        <f>VLOOKUP(B6877,lookup!A:D,4,FALSE)</f>
        <v>E31000018</v>
      </c>
      <c r="E6877" s="33" t="s">
        <v>15</v>
      </c>
      <c r="F6877" s="1" t="s">
        <v>219</v>
      </c>
      <c r="G6877" s="33" t="s">
        <v>5</v>
      </c>
      <c r="H6877" s="34">
        <v>16</v>
      </c>
    </row>
    <row r="6878" spans="1:8" x14ac:dyDescent="0.35">
      <c r="A6878" s="33">
        <v>2014</v>
      </c>
      <c r="B6878" s="33" t="s">
        <v>81</v>
      </c>
      <c r="C6878" s="33" t="str">
        <f>VLOOKUP(B6878,lookup!A:D,3,FALSE)</f>
        <v>Non Metropolitan Fire Authorities</v>
      </c>
      <c r="D6878" s="33" t="str">
        <f>VLOOKUP(B6878,lookup!A:D,4,FALSE)</f>
        <v>E31000018</v>
      </c>
      <c r="E6878" s="33" t="s">
        <v>7</v>
      </c>
      <c r="F6878" s="1" t="s">
        <v>252</v>
      </c>
      <c r="G6878" s="33" t="s">
        <v>10</v>
      </c>
      <c r="H6878" s="34">
        <v>0</v>
      </c>
    </row>
    <row r="6879" spans="1:8" x14ac:dyDescent="0.35">
      <c r="A6879" s="33">
        <v>2014</v>
      </c>
      <c r="B6879" s="33" t="s">
        <v>81</v>
      </c>
      <c r="C6879" s="33" t="str">
        <f>VLOOKUP(B6879,lookup!A:D,3,FALSE)</f>
        <v>Non Metropolitan Fire Authorities</v>
      </c>
      <c r="D6879" s="33" t="str">
        <f>VLOOKUP(B6879,lookup!A:D,4,FALSE)</f>
        <v>E31000018</v>
      </c>
      <c r="E6879" s="33" t="s">
        <v>7</v>
      </c>
      <c r="F6879" s="1" t="s">
        <v>252</v>
      </c>
      <c r="G6879" s="33" t="s">
        <v>11</v>
      </c>
      <c r="H6879" s="34">
        <v>0</v>
      </c>
    </row>
    <row r="6880" spans="1:8" x14ac:dyDescent="0.35">
      <c r="A6880" s="33">
        <v>2014</v>
      </c>
      <c r="B6880" s="33" t="s">
        <v>81</v>
      </c>
      <c r="C6880" s="33" t="str">
        <f>VLOOKUP(B6880,lookup!A:D,3,FALSE)</f>
        <v>Non Metropolitan Fire Authorities</v>
      </c>
      <c r="D6880" s="33" t="str">
        <f>VLOOKUP(B6880,lookup!A:D,4,FALSE)</f>
        <v>E31000018</v>
      </c>
      <c r="E6880" s="33" t="s">
        <v>7</v>
      </c>
      <c r="F6880" s="1" t="s">
        <v>252</v>
      </c>
      <c r="G6880" s="33" t="s">
        <v>12</v>
      </c>
      <c r="H6880" s="34">
        <v>25</v>
      </c>
    </row>
    <row r="6881" spans="1:8" x14ac:dyDescent="0.35">
      <c r="A6881" s="33">
        <v>2014</v>
      </c>
      <c r="B6881" s="33" t="s">
        <v>81</v>
      </c>
      <c r="C6881" s="33" t="str">
        <f>VLOOKUP(B6881,lookup!A:D,3,FALSE)</f>
        <v>Non Metropolitan Fire Authorities</v>
      </c>
      <c r="D6881" s="33" t="str">
        <f>VLOOKUP(B6881,lookup!A:D,4,FALSE)</f>
        <v>E31000018</v>
      </c>
      <c r="E6881" s="33" t="s">
        <v>7</v>
      </c>
      <c r="F6881" s="1" t="s">
        <v>252</v>
      </c>
      <c r="G6881" s="33" t="s">
        <v>13</v>
      </c>
      <c r="H6881" s="34">
        <v>72</v>
      </c>
    </row>
    <row r="6882" spans="1:8" x14ac:dyDescent="0.35">
      <c r="A6882" s="33">
        <v>2014</v>
      </c>
      <c r="B6882" s="33" t="s">
        <v>81</v>
      </c>
      <c r="C6882" s="33" t="str">
        <f>VLOOKUP(B6882,lookup!A:D,3,FALSE)</f>
        <v>Non Metropolitan Fire Authorities</v>
      </c>
      <c r="D6882" s="33" t="str">
        <f>VLOOKUP(B6882,lookup!A:D,4,FALSE)</f>
        <v>E31000018</v>
      </c>
      <c r="E6882" s="33" t="s">
        <v>7</v>
      </c>
      <c r="F6882" s="1" t="s">
        <v>252</v>
      </c>
      <c r="G6882" s="33" t="s">
        <v>14</v>
      </c>
      <c r="H6882" s="34">
        <v>272</v>
      </c>
    </row>
    <row r="6883" spans="1:8" x14ac:dyDescent="0.35">
      <c r="A6883" s="33">
        <v>2014</v>
      </c>
      <c r="B6883" s="33" t="s">
        <v>81</v>
      </c>
      <c r="C6883" s="33" t="str">
        <f>VLOOKUP(B6883,lookup!A:D,3,FALSE)</f>
        <v>Non Metropolitan Fire Authorities</v>
      </c>
      <c r="D6883" s="33" t="str">
        <f>VLOOKUP(B6883,lookup!A:D,4,FALSE)</f>
        <v>E31000018</v>
      </c>
      <c r="E6883" s="33" t="s">
        <v>7</v>
      </c>
      <c r="F6883" s="1" t="s">
        <v>252</v>
      </c>
      <c r="G6883" s="33" t="s">
        <v>5</v>
      </c>
      <c r="H6883" s="34">
        <v>369</v>
      </c>
    </row>
    <row r="6884" spans="1:8" x14ac:dyDescent="0.35">
      <c r="A6884" s="33">
        <v>2014</v>
      </c>
      <c r="B6884" s="33" t="s">
        <v>81</v>
      </c>
      <c r="C6884" s="33" t="str">
        <f>VLOOKUP(B6884,lookup!A:D,3,FALSE)</f>
        <v>Non Metropolitan Fire Authorities</v>
      </c>
      <c r="D6884" s="33" t="str">
        <f>VLOOKUP(B6884,lookup!A:D,4,FALSE)</f>
        <v>E31000018</v>
      </c>
      <c r="E6884" s="33" t="s">
        <v>15</v>
      </c>
      <c r="F6884" s="1" t="s">
        <v>252</v>
      </c>
      <c r="G6884" s="33" t="s">
        <v>10</v>
      </c>
      <c r="H6884" s="34">
        <v>0</v>
      </c>
    </row>
    <row r="6885" spans="1:8" x14ac:dyDescent="0.35">
      <c r="A6885" s="33">
        <v>2014</v>
      </c>
      <c r="B6885" s="33" t="s">
        <v>81</v>
      </c>
      <c r="C6885" s="33" t="str">
        <f>VLOOKUP(B6885,lookup!A:D,3,FALSE)</f>
        <v>Non Metropolitan Fire Authorities</v>
      </c>
      <c r="D6885" s="33" t="str">
        <f>VLOOKUP(B6885,lookup!A:D,4,FALSE)</f>
        <v>E31000018</v>
      </c>
      <c r="E6885" s="33" t="s">
        <v>15</v>
      </c>
      <c r="F6885" s="1" t="s">
        <v>252</v>
      </c>
      <c r="G6885" s="33" t="s">
        <v>11</v>
      </c>
      <c r="H6885" s="34">
        <v>0</v>
      </c>
    </row>
    <row r="6886" spans="1:8" x14ac:dyDescent="0.35">
      <c r="A6886" s="33">
        <v>2014</v>
      </c>
      <c r="B6886" s="33" t="s">
        <v>81</v>
      </c>
      <c r="C6886" s="33" t="str">
        <f>VLOOKUP(B6886,lookup!A:D,3,FALSE)</f>
        <v>Non Metropolitan Fire Authorities</v>
      </c>
      <c r="D6886" s="33" t="str">
        <f>VLOOKUP(B6886,lookup!A:D,4,FALSE)</f>
        <v>E31000018</v>
      </c>
      <c r="E6886" s="33" t="s">
        <v>15</v>
      </c>
      <c r="F6886" s="1" t="s">
        <v>252</v>
      </c>
      <c r="G6886" s="33" t="s">
        <v>12</v>
      </c>
      <c r="H6886" s="34">
        <v>1</v>
      </c>
    </row>
    <row r="6887" spans="1:8" x14ac:dyDescent="0.35">
      <c r="A6887" s="33">
        <v>2014</v>
      </c>
      <c r="B6887" s="33" t="s">
        <v>81</v>
      </c>
      <c r="C6887" s="33" t="str">
        <f>VLOOKUP(B6887,lookup!A:D,3,FALSE)</f>
        <v>Non Metropolitan Fire Authorities</v>
      </c>
      <c r="D6887" s="33" t="str">
        <f>VLOOKUP(B6887,lookup!A:D,4,FALSE)</f>
        <v>E31000018</v>
      </c>
      <c r="E6887" s="33" t="s">
        <v>15</v>
      </c>
      <c r="F6887" s="1" t="s">
        <v>252</v>
      </c>
      <c r="G6887" s="33" t="s">
        <v>13</v>
      </c>
      <c r="H6887" s="34">
        <v>3</v>
      </c>
    </row>
    <row r="6888" spans="1:8" x14ac:dyDescent="0.35">
      <c r="A6888" s="33">
        <v>2014</v>
      </c>
      <c r="B6888" s="33" t="s">
        <v>81</v>
      </c>
      <c r="C6888" s="33" t="str">
        <f>VLOOKUP(B6888,lookup!A:D,3,FALSE)</f>
        <v>Non Metropolitan Fire Authorities</v>
      </c>
      <c r="D6888" s="33" t="str">
        <f>VLOOKUP(B6888,lookup!A:D,4,FALSE)</f>
        <v>E31000018</v>
      </c>
      <c r="E6888" s="33" t="s">
        <v>15</v>
      </c>
      <c r="F6888" s="1" t="s">
        <v>252</v>
      </c>
      <c r="G6888" s="33" t="s">
        <v>14</v>
      </c>
      <c r="H6888" s="34">
        <v>19</v>
      </c>
    </row>
    <row r="6889" spans="1:8" x14ac:dyDescent="0.35">
      <c r="A6889" s="33">
        <v>2014</v>
      </c>
      <c r="B6889" s="33" t="s">
        <v>81</v>
      </c>
      <c r="C6889" s="33" t="str">
        <f>VLOOKUP(B6889,lookup!A:D,3,FALSE)</f>
        <v>Non Metropolitan Fire Authorities</v>
      </c>
      <c r="D6889" s="33" t="str">
        <f>VLOOKUP(B6889,lookup!A:D,4,FALSE)</f>
        <v>E31000018</v>
      </c>
      <c r="E6889" s="33" t="s">
        <v>15</v>
      </c>
      <c r="F6889" s="1" t="s">
        <v>252</v>
      </c>
      <c r="G6889" s="33" t="s">
        <v>5</v>
      </c>
      <c r="H6889" s="34">
        <v>23</v>
      </c>
    </row>
    <row r="6890" spans="1:8" x14ac:dyDescent="0.35">
      <c r="A6890" s="33">
        <v>2014</v>
      </c>
      <c r="B6890" s="33" t="s">
        <v>84</v>
      </c>
      <c r="C6890" s="33" t="str">
        <f>VLOOKUP(B6890,lookup!A:D,3,FALSE)</f>
        <v>Non Metropolitan Fire Authorities</v>
      </c>
      <c r="D6890" s="33" t="str">
        <f>VLOOKUP(B6890,lookup!A:D,4,FALSE)</f>
        <v>E31000019</v>
      </c>
      <c r="E6890" s="33" t="s">
        <v>7</v>
      </c>
      <c r="F6890" s="1" t="s">
        <v>219</v>
      </c>
      <c r="G6890" s="33" t="s">
        <v>8</v>
      </c>
      <c r="H6890" s="34">
        <v>4</v>
      </c>
    </row>
    <row r="6891" spans="1:8" x14ac:dyDescent="0.35">
      <c r="A6891" s="33">
        <v>2014</v>
      </c>
      <c r="B6891" s="33" t="s">
        <v>84</v>
      </c>
      <c r="C6891" s="33" t="str">
        <f>VLOOKUP(B6891,lookup!A:D,3,FALSE)</f>
        <v>Non Metropolitan Fire Authorities</v>
      </c>
      <c r="D6891" s="33" t="str">
        <f>VLOOKUP(B6891,lookup!A:D,4,FALSE)</f>
        <v>E31000019</v>
      </c>
      <c r="E6891" s="33" t="s">
        <v>7</v>
      </c>
      <c r="F6891" s="1" t="s">
        <v>219</v>
      </c>
      <c r="G6891" s="33" t="s">
        <v>178</v>
      </c>
      <c r="H6891" s="34">
        <v>4</v>
      </c>
    </row>
    <row r="6892" spans="1:8" x14ac:dyDescent="0.35">
      <c r="A6892" s="33">
        <v>2014</v>
      </c>
      <c r="B6892" s="33" t="s">
        <v>84</v>
      </c>
      <c r="C6892" s="33" t="str">
        <f>VLOOKUP(B6892,lookup!A:D,3,FALSE)</f>
        <v>Non Metropolitan Fire Authorities</v>
      </c>
      <c r="D6892" s="33" t="str">
        <f>VLOOKUP(B6892,lookup!A:D,4,FALSE)</f>
        <v>E31000019</v>
      </c>
      <c r="E6892" s="33" t="s">
        <v>7</v>
      </c>
      <c r="F6892" s="1" t="s">
        <v>219</v>
      </c>
      <c r="G6892" s="33" t="s">
        <v>10</v>
      </c>
      <c r="H6892" s="34">
        <v>11</v>
      </c>
    </row>
    <row r="6893" spans="1:8" x14ac:dyDescent="0.35">
      <c r="A6893" s="33">
        <v>2014</v>
      </c>
      <c r="B6893" s="33" t="s">
        <v>84</v>
      </c>
      <c r="C6893" s="33" t="str">
        <f>VLOOKUP(B6893,lookup!A:D,3,FALSE)</f>
        <v>Non Metropolitan Fire Authorities</v>
      </c>
      <c r="D6893" s="33" t="str">
        <f>VLOOKUP(B6893,lookup!A:D,4,FALSE)</f>
        <v>E31000019</v>
      </c>
      <c r="E6893" s="33" t="s">
        <v>7</v>
      </c>
      <c r="F6893" s="1" t="s">
        <v>219</v>
      </c>
      <c r="G6893" s="33" t="s">
        <v>11</v>
      </c>
      <c r="H6893" s="34">
        <v>23</v>
      </c>
    </row>
    <row r="6894" spans="1:8" x14ac:dyDescent="0.35">
      <c r="A6894" s="33">
        <v>2014</v>
      </c>
      <c r="B6894" s="33" t="s">
        <v>84</v>
      </c>
      <c r="C6894" s="33" t="str">
        <f>VLOOKUP(B6894,lookup!A:D,3,FALSE)</f>
        <v>Non Metropolitan Fire Authorities</v>
      </c>
      <c r="D6894" s="33" t="str">
        <f>VLOOKUP(B6894,lookup!A:D,4,FALSE)</f>
        <v>E31000019</v>
      </c>
      <c r="E6894" s="33" t="s">
        <v>7</v>
      </c>
      <c r="F6894" s="1" t="s">
        <v>219</v>
      </c>
      <c r="G6894" s="33" t="s">
        <v>12</v>
      </c>
      <c r="H6894" s="34">
        <v>80</v>
      </c>
    </row>
    <row r="6895" spans="1:8" x14ac:dyDescent="0.35">
      <c r="A6895" s="33">
        <v>2014</v>
      </c>
      <c r="B6895" s="33" t="s">
        <v>84</v>
      </c>
      <c r="C6895" s="33" t="str">
        <f>VLOOKUP(B6895,lookup!A:D,3,FALSE)</f>
        <v>Non Metropolitan Fire Authorities</v>
      </c>
      <c r="D6895" s="33" t="str">
        <f>VLOOKUP(B6895,lookup!A:D,4,FALSE)</f>
        <v>E31000019</v>
      </c>
      <c r="E6895" s="33" t="s">
        <v>7</v>
      </c>
      <c r="F6895" s="1" t="s">
        <v>219</v>
      </c>
      <c r="G6895" s="33" t="s">
        <v>13</v>
      </c>
      <c r="H6895" s="34">
        <v>74</v>
      </c>
    </row>
    <row r="6896" spans="1:8" x14ac:dyDescent="0.35">
      <c r="A6896" s="33">
        <v>2014</v>
      </c>
      <c r="B6896" s="33" t="s">
        <v>84</v>
      </c>
      <c r="C6896" s="33" t="str">
        <f>VLOOKUP(B6896,lookup!A:D,3,FALSE)</f>
        <v>Non Metropolitan Fire Authorities</v>
      </c>
      <c r="D6896" s="33" t="str">
        <f>VLOOKUP(B6896,lookup!A:D,4,FALSE)</f>
        <v>E31000019</v>
      </c>
      <c r="E6896" s="33" t="s">
        <v>7</v>
      </c>
      <c r="F6896" s="1" t="s">
        <v>219</v>
      </c>
      <c r="G6896" s="33" t="s">
        <v>14</v>
      </c>
      <c r="H6896" s="34">
        <v>296</v>
      </c>
    </row>
    <row r="6897" spans="1:8" x14ac:dyDescent="0.35">
      <c r="A6897" s="33">
        <v>2014</v>
      </c>
      <c r="B6897" s="33" t="s">
        <v>84</v>
      </c>
      <c r="C6897" s="33" t="str">
        <f>VLOOKUP(B6897,lookup!A:D,3,FALSE)</f>
        <v>Non Metropolitan Fire Authorities</v>
      </c>
      <c r="D6897" s="33" t="str">
        <f>VLOOKUP(B6897,lookup!A:D,4,FALSE)</f>
        <v>E31000019</v>
      </c>
      <c r="E6897" s="33" t="s">
        <v>7</v>
      </c>
      <c r="F6897" s="1" t="s">
        <v>219</v>
      </c>
      <c r="G6897" s="33" t="s">
        <v>5</v>
      </c>
      <c r="H6897" s="34">
        <v>492</v>
      </c>
    </row>
    <row r="6898" spans="1:8" x14ac:dyDescent="0.35">
      <c r="A6898" s="33">
        <v>2014</v>
      </c>
      <c r="B6898" s="33" t="s">
        <v>84</v>
      </c>
      <c r="C6898" s="33" t="str">
        <f>VLOOKUP(B6898,lookup!A:D,3,FALSE)</f>
        <v>Non Metropolitan Fire Authorities</v>
      </c>
      <c r="D6898" s="33" t="str">
        <f>VLOOKUP(B6898,lookup!A:D,4,FALSE)</f>
        <v>E31000019</v>
      </c>
      <c r="E6898" s="33" t="s">
        <v>15</v>
      </c>
      <c r="F6898" s="1" t="s">
        <v>219</v>
      </c>
      <c r="G6898" s="33" t="s">
        <v>8</v>
      </c>
      <c r="H6898" s="34">
        <v>0</v>
      </c>
    </row>
    <row r="6899" spans="1:8" x14ac:dyDescent="0.35">
      <c r="A6899" s="33">
        <v>2014</v>
      </c>
      <c r="B6899" s="33" t="s">
        <v>84</v>
      </c>
      <c r="C6899" s="33" t="str">
        <f>VLOOKUP(B6899,lookup!A:D,3,FALSE)</f>
        <v>Non Metropolitan Fire Authorities</v>
      </c>
      <c r="D6899" s="33" t="str">
        <f>VLOOKUP(B6899,lookup!A:D,4,FALSE)</f>
        <v>E31000019</v>
      </c>
      <c r="E6899" s="33" t="s">
        <v>15</v>
      </c>
      <c r="F6899" s="1" t="s">
        <v>219</v>
      </c>
      <c r="G6899" s="33" t="s">
        <v>178</v>
      </c>
      <c r="H6899" s="34">
        <v>0</v>
      </c>
    </row>
    <row r="6900" spans="1:8" x14ac:dyDescent="0.35">
      <c r="A6900" s="33">
        <v>2014</v>
      </c>
      <c r="B6900" s="33" t="s">
        <v>84</v>
      </c>
      <c r="C6900" s="33" t="str">
        <f>VLOOKUP(B6900,lookup!A:D,3,FALSE)</f>
        <v>Non Metropolitan Fire Authorities</v>
      </c>
      <c r="D6900" s="33" t="str">
        <f>VLOOKUP(B6900,lookup!A:D,4,FALSE)</f>
        <v>E31000019</v>
      </c>
      <c r="E6900" s="33" t="s">
        <v>15</v>
      </c>
      <c r="F6900" s="1" t="s">
        <v>219</v>
      </c>
      <c r="G6900" s="33" t="s">
        <v>10</v>
      </c>
      <c r="H6900" s="34">
        <v>0</v>
      </c>
    </row>
    <row r="6901" spans="1:8" x14ac:dyDescent="0.35">
      <c r="A6901" s="33">
        <v>2014</v>
      </c>
      <c r="B6901" s="33" t="s">
        <v>84</v>
      </c>
      <c r="C6901" s="33" t="str">
        <f>VLOOKUP(B6901,lookup!A:D,3,FALSE)</f>
        <v>Non Metropolitan Fire Authorities</v>
      </c>
      <c r="D6901" s="33" t="str">
        <f>VLOOKUP(B6901,lookup!A:D,4,FALSE)</f>
        <v>E31000019</v>
      </c>
      <c r="E6901" s="33" t="s">
        <v>15</v>
      </c>
      <c r="F6901" s="1" t="s">
        <v>219</v>
      </c>
      <c r="G6901" s="33" t="s">
        <v>11</v>
      </c>
      <c r="H6901" s="34">
        <v>0</v>
      </c>
    </row>
    <row r="6902" spans="1:8" x14ac:dyDescent="0.35">
      <c r="A6902" s="33">
        <v>2014</v>
      </c>
      <c r="B6902" s="33" t="s">
        <v>84</v>
      </c>
      <c r="C6902" s="33" t="str">
        <f>VLOOKUP(B6902,lookup!A:D,3,FALSE)</f>
        <v>Non Metropolitan Fire Authorities</v>
      </c>
      <c r="D6902" s="33" t="str">
        <f>VLOOKUP(B6902,lookup!A:D,4,FALSE)</f>
        <v>E31000019</v>
      </c>
      <c r="E6902" s="33" t="s">
        <v>15</v>
      </c>
      <c r="F6902" s="1" t="s">
        <v>219</v>
      </c>
      <c r="G6902" s="33" t="s">
        <v>12</v>
      </c>
      <c r="H6902" s="34">
        <v>7</v>
      </c>
    </row>
    <row r="6903" spans="1:8" x14ac:dyDescent="0.35">
      <c r="A6903" s="33">
        <v>2014</v>
      </c>
      <c r="B6903" s="33" t="s">
        <v>84</v>
      </c>
      <c r="C6903" s="33" t="str">
        <f>VLOOKUP(B6903,lookup!A:D,3,FALSE)</f>
        <v>Non Metropolitan Fire Authorities</v>
      </c>
      <c r="D6903" s="33" t="str">
        <f>VLOOKUP(B6903,lookup!A:D,4,FALSE)</f>
        <v>E31000019</v>
      </c>
      <c r="E6903" s="33" t="s">
        <v>15</v>
      </c>
      <c r="F6903" s="1" t="s">
        <v>219</v>
      </c>
      <c r="G6903" s="33" t="s">
        <v>13</v>
      </c>
      <c r="H6903" s="34">
        <v>2</v>
      </c>
    </row>
    <row r="6904" spans="1:8" x14ac:dyDescent="0.35">
      <c r="A6904" s="33">
        <v>2014</v>
      </c>
      <c r="B6904" s="33" t="s">
        <v>84</v>
      </c>
      <c r="C6904" s="33" t="str">
        <f>VLOOKUP(B6904,lookup!A:D,3,FALSE)</f>
        <v>Non Metropolitan Fire Authorities</v>
      </c>
      <c r="D6904" s="33" t="str">
        <f>VLOOKUP(B6904,lookup!A:D,4,FALSE)</f>
        <v>E31000019</v>
      </c>
      <c r="E6904" s="33" t="s">
        <v>15</v>
      </c>
      <c r="F6904" s="1" t="s">
        <v>219</v>
      </c>
      <c r="G6904" s="33" t="s">
        <v>14</v>
      </c>
      <c r="H6904" s="34">
        <v>14</v>
      </c>
    </row>
    <row r="6905" spans="1:8" x14ac:dyDescent="0.35">
      <c r="A6905" s="33">
        <v>2014</v>
      </c>
      <c r="B6905" s="33" t="s">
        <v>84</v>
      </c>
      <c r="C6905" s="33" t="str">
        <f>VLOOKUP(B6905,lookup!A:D,3,FALSE)</f>
        <v>Non Metropolitan Fire Authorities</v>
      </c>
      <c r="D6905" s="33" t="str">
        <f>VLOOKUP(B6905,lookup!A:D,4,FALSE)</f>
        <v>E31000019</v>
      </c>
      <c r="E6905" s="33" t="s">
        <v>15</v>
      </c>
      <c r="F6905" s="1" t="s">
        <v>219</v>
      </c>
      <c r="G6905" s="33" t="s">
        <v>5</v>
      </c>
      <c r="H6905" s="34">
        <v>23</v>
      </c>
    </row>
    <row r="6906" spans="1:8" x14ac:dyDescent="0.35">
      <c r="A6906" s="33">
        <v>2014</v>
      </c>
      <c r="B6906" s="33" t="s">
        <v>84</v>
      </c>
      <c r="C6906" s="33" t="str">
        <f>VLOOKUP(B6906,lookup!A:D,3,FALSE)</f>
        <v>Non Metropolitan Fire Authorities</v>
      </c>
      <c r="D6906" s="33" t="str">
        <f>VLOOKUP(B6906,lookup!A:D,4,FALSE)</f>
        <v>E31000019</v>
      </c>
      <c r="E6906" s="33" t="s">
        <v>7</v>
      </c>
      <c r="F6906" s="1" t="s">
        <v>252</v>
      </c>
      <c r="G6906" s="33" t="s">
        <v>10</v>
      </c>
      <c r="H6906" s="34">
        <v>0</v>
      </c>
    </row>
    <row r="6907" spans="1:8" x14ac:dyDescent="0.35">
      <c r="A6907" s="33">
        <v>2014</v>
      </c>
      <c r="B6907" s="33" t="s">
        <v>84</v>
      </c>
      <c r="C6907" s="33" t="str">
        <f>VLOOKUP(B6907,lookup!A:D,3,FALSE)</f>
        <v>Non Metropolitan Fire Authorities</v>
      </c>
      <c r="D6907" s="33" t="str">
        <f>VLOOKUP(B6907,lookup!A:D,4,FALSE)</f>
        <v>E31000019</v>
      </c>
      <c r="E6907" s="33" t="s">
        <v>7</v>
      </c>
      <c r="F6907" s="1" t="s">
        <v>252</v>
      </c>
      <c r="G6907" s="33" t="s">
        <v>11</v>
      </c>
      <c r="H6907" s="34">
        <v>0</v>
      </c>
    </row>
    <row r="6908" spans="1:8" x14ac:dyDescent="0.35">
      <c r="A6908" s="33">
        <v>2014</v>
      </c>
      <c r="B6908" s="33" t="s">
        <v>84</v>
      </c>
      <c r="C6908" s="33" t="str">
        <f>VLOOKUP(B6908,lookup!A:D,3,FALSE)</f>
        <v>Non Metropolitan Fire Authorities</v>
      </c>
      <c r="D6908" s="33" t="str">
        <f>VLOOKUP(B6908,lookup!A:D,4,FALSE)</f>
        <v>E31000019</v>
      </c>
      <c r="E6908" s="33" t="s">
        <v>7</v>
      </c>
      <c r="F6908" s="1" t="s">
        <v>252</v>
      </c>
      <c r="G6908" s="33" t="s">
        <v>12</v>
      </c>
      <c r="H6908" s="34">
        <v>20</v>
      </c>
    </row>
    <row r="6909" spans="1:8" x14ac:dyDescent="0.35">
      <c r="A6909" s="33">
        <v>2014</v>
      </c>
      <c r="B6909" s="33" t="s">
        <v>84</v>
      </c>
      <c r="C6909" s="33" t="str">
        <f>VLOOKUP(B6909,lookup!A:D,3,FALSE)</f>
        <v>Non Metropolitan Fire Authorities</v>
      </c>
      <c r="D6909" s="33" t="str">
        <f>VLOOKUP(B6909,lookup!A:D,4,FALSE)</f>
        <v>E31000019</v>
      </c>
      <c r="E6909" s="33" t="s">
        <v>7</v>
      </c>
      <c r="F6909" s="1" t="s">
        <v>252</v>
      </c>
      <c r="G6909" s="33" t="s">
        <v>13</v>
      </c>
      <c r="H6909" s="34">
        <v>45</v>
      </c>
    </row>
    <row r="6910" spans="1:8" x14ac:dyDescent="0.35">
      <c r="A6910" s="33">
        <v>2014</v>
      </c>
      <c r="B6910" s="33" t="s">
        <v>84</v>
      </c>
      <c r="C6910" s="33" t="str">
        <f>VLOOKUP(B6910,lookup!A:D,3,FALSE)</f>
        <v>Non Metropolitan Fire Authorities</v>
      </c>
      <c r="D6910" s="33" t="str">
        <f>VLOOKUP(B6910,lookup!A:D,4,FALSE)</f>
        <v>E31000019</v>
      </c>
      <c r="E6910" s="33" t="s">
        <v>7</v>
      </c>
      <c r="F6910" s="1" t="s">
        <v>252</v>
      </c>
      <c r="G6910" s="33" t="s">
        <v>14</v>
      </c>
      <c r="H6910" s="34">
        <v>170</v>
      </c>
    </row>
    <row r="6911" spans="1:8" x14ac:dyDescent="0.35">
      <c r="A6911" s="33">
        <v>2014</v>
      </c>
      <c r="B6911" s="33" t="s">
        <v>84</v>
      </c>
      <c r="C6911" s="33" t="str">
        <f>VLOOKUP(B6911,lookup!A:D,3,FALSE)</f>
        <v>Non Metropolitan Fire Authorities</v>
      </c>
      <c r="D6911" s="33" t="str">
        <f>VLOOKUP(B6911,lookup!A:D,4,FALSE)</f>
        <v>E31000019</v>
      </c>
      <c r="E6911" s="33" t="s">
        <v>7</v>
      </c>
      <c r="F6911" s="1" t="s">
        <v>252</v>
      </c>
      <c r="G6911" s="33" t="s">
        <v>5</v>
      </c>
      <c r="H6911" s="34">
        <v>235</v>
      </c>
    </row>
    <row r="6912" spans="1:8" x14ac:dyDescent="0.35">
      <c r="A6912" s="33">
        <v>2014</v>
      </c>
      <c r="B6912" s="33" t="s">
        <v>84</v>
      </c>
      <c r="C6912" s="33" t="str">
        <f>VLOOKUP(B6912,lookup!A:D,3,FALSE)</f>
        <v>Non Metropolitan Fire Authorities</v>
      </c>
      <c r="D6912" s="33" t="str">
        <f>VLOOKUP(B6912,lookup!A:D,4,FALSE)</f>
        <v>E31000019</v>
      </c>
      <c r="E6912" s="33" t="s">
        <v>15</v>
      </c>
      <c r="F6912" s="1" t="s">
        <v>252</v>
      </c>
      <c r="G6912" s="33" t="s">
        <v>10</v>
      </c>
      <c r="H6912" s="34">
        <v>0</v>
      </c>
    </row>
    <row r="6913" spans="1:8" x14ac:dyDescent="0.35">
      <c r="A6913" s="33">
        <v>2014</v>
      </c>
      <c r="B6913" s="33" t="s">
        <v>84</v>
      </c>
      <c r="C6913" s="33" t="str">
        <f>VLOOKUP(B6913,lookup!A:D,3,FALSE)</f>
        <v>Non Metropolitan Fire Authorities</v>
      </c>
      <c r="D6913" s="33" t="str">
        <f>VLOOKUP(B6913,lookup!A:D,4,FALSE)</f>
        <v>E31000019</v>
      </c>
      <c r="E6913" s="33" t="s">
        <v>15</v>
      </c>
      <c r="F6913" s="1" t="s">
        <v>252</v>
      </c>
      <c r="G6913" s="33" t="s">
        <v>11</v>
      </c>
      <c r="H6913" s="34">
        <v>0</v>
      </c>
    </row>
    <row r="6914" spans="1:8" x14ac:dyDescent="0.35">
      <c r="A6914" s="33">
        <v>2014</v>
      </c>
      <c r="B6914" s="33" t="s">
        <v>84</v>
      </c>
      <c r="C6914" s="33" t="str">
        <f>VLOOKUP(B6914,lookup!A:D,3,FALSE)</f>
        <v>Non Metropolitan Fire Authorities</v>
      </c>
      <c r="D6914" s="33" t="str">
        <f>VLOOKUP(B6914,lookup!A:D,4,FALSE)</f>
        <v>E31000019</v>
      </c>
      <c r="E6914" s="33" t="s">
        <v>15</v>
      </c>
      <c r="F6914" s="1" t="s">
        <v>252</v>
      </c>
      <c r="G6914" s="33" t="s">
        <v>12</v>
      </c>
      <c r="H6914" s="34">
        <v>0</v>
      </c>
    </row>
    <row r="6915" spans="1:8" x14ac:dyDescent="0.35">
      <c r="A6915" s="33">
        <v>2014</v>
      </c>
      <c r="B6915" s="33" t="s">
        <v>84</v>
      </c>
      <c r="C6915" s="33" t="str">
        <f>VLOOKUP(B6915,lookup!A:D,3,FALSE)</f>
        <v>Non Metropolitan Fire Authorities</v>
      </c>
      <c r="D6915" s="33" t="str">
        <f>VLOOKUP(B6915,lookup!A:D,4,FALSE)</f>
        <v>E31000019</v>
      </c>
      <c r="E6915" s="33" t="s">
        <v>15</v>
      </c>
      <c r="F6915" s="1" t="s">
        <v>252</v>
      </c>
      <c r="G6915" s="33" t="s">
        <v>13</v>
      </c>
      <c r="H6915" s="34">
        <v>0</v>
      </c>
    </row>
    <row r="6916" spans="1:8" x14ac:dyDescent="0.35">
      <c r="A6916" s="33">
        <v>2014</v>
      </c>
      <c r="B6916" s="33" t="s">
        <v>84</v>
      </c>
      <c r="C6916" s="33" t="str">
        <f>VLOOKUP(B6916,lookup!A:D,3,FALSE)</f>
        <v>Non Metropolitan Fire Authorities</v>
      </c>
      <c r="D6916" s="33" t="str">
        <f>VLOOKUP(B6916,lookup!A:D,4,FALSE)</f>
        <v>E31000019</v>
      </c>
      <c r="E6916" s="33" t="s">
        <v>15</v>
      </c>
      <c r="F6916" s="1" t="s">
        <v>252</v>
      </c>
      <c r="G6916" s="33" t="s">
        <v>14</v>
      </c>
      <c r="H6916" s="34">
        <v>9</v>
      </c>
    </row>
    <row r="6917" spans="1:8" x14ac:dyDescent="0.35">
      <c r="A6917" s="33">
        <v>2014</v>
      </c>
      <c r="B6917" s="33" t="s">
        <v>84</v>
      </c>
      <c r="C6917" s="33" t="str">
        <f>VLOOKUP(B6917,lookup!A:D,3,FALSE)</f>
        <v>Non Metropolitan Fire Authorities</v>
      </c>
      <c r="D6917" s="33" t="str">
        <f>VLOOKUP(B6917,lookup!A:D,4,FALSE)</f>
        <v>E31000019</v>
      </c>
      <c r="E6917" s="33" t="s">
        <v>15</v>
      </c>
      <c r="F6917" s="1" t="s">
        <v>252</v>
      </c>
      <c r="G6917" s="33" t="s">
        <v>5</v>
      </c>
      <c r="H6917" s="34">
        <v>9</v>
      </c>
    </row>
    <row r="6918" spans="1:8" x14ac:dyDescent="0.35">
      <c r="A6918" s="33">
        <v>2014</v>
      </c>
      <c r="B6918" s="33" t="s">
        <v>87</v>
      </c>
      <c r="C6918" s="33" t="str">
        <f>VLOOKUP(B6918,lookup!A:D,3,FALSE)</f>
        <v>Non Metropolitan Fire Authorities</v>
      </c>
      <c r="D6918" s="33" t="str">
        <f>VLOOKUP(B6918,lookup!A:D,4,FALSE)</f>
        <v>E31000020</v>
      </c>
      <c r="E6918" s="33" t="s">
        <v>7</v>
      </c>
      <c r="F6918" s="1" t="s">
        <v>219</v>
      </c>
      <c r="G6918" s="33" t="s">
        <v>8</v>
      </c>
      <c r="H6918" s="34">
        <v>2</v>
      </c>
    </row>
    <row r="6919" spans="1:8" x14ac:dyDescent="0.35">
      <c r="A6919" s="33">
        <v>2014</v>
      </c>
      <c r="B6919" s="33" t="s">
        <v>87</v>
      </c>
      <c r="C6919" s="33" t="str">
        <f>VLOOKUP(B6919,lookup!A:D,3,FALSE)</f>
        <v>Non Metropolitan Fire Authorities</v>
      </c>
      <c r="D6919" s="33" t="str">
        <f>VLOOKUP(B6919,lookup!A:D,4,FALSE)</f>
        <v>E31000020</v>
      </c>
      <c r="E6919" s="33" t="s">
        <v>7</v>
      </c>
      <c r="F6919" s="1" t="s">
        <v>219</v>
      </c>
      <c r="G6919" s="33" t="s">
        <v>178</v>
      </c>
      <c r="H6919" s="34">
        <v>4</v>
      </c>
    </row>
    <row r="6920" spans="1:8" x14ac:dyDescent="0.35">
      <c r="A6920" s="33">
        <v>2014</v>
      </c>
      <c r="B6920" s="33" t="s">
        <v>87</v>
      </c>
      <c r="C6920" s="33" t="str">
        <f>VLOOKUP(B6920,lookup!A:D,3,FALSE)</f>
        <v>Non Metropolitan Fire Authorities</v>
      </c>
      <c r="D6920" s="33" t="str">
        <f>VLOOKUP(B6920,lookup!A:D,4,FALSE)</f>
        <v>E31000020</v>
      </c>
      <c r="E6920" s="33" t="s">
        <v>7</v>
      </c>
      <c r="F6920" s="1" t="s">
        <v>219</v>
      </c>
      <c r="G6920" s="33" t="s">
        <v>10</v>
      </c>
      <c r="H6920" s="34">
        <v>12</v>
      </c>
    </row>
    <row r="6921" spans="1:8" x14ac:dyDescent="0.35">
      <c r="A6921" s="33">
        <v>2014</v>
      </c>
      <c r="B6921" s="33" t="s">
        <v>87</v>
      </c>
      <c r="C6921" s="33" t="str">
        <f>VLOOKUP(B6921,lookup!A:D,3,FALSE)</f>
        <v>Non Metropolitan Fire Authorities</v>
      </c>
      <c r="D6921" s="33" t="str">
        <f>VLOOKUP(B6921,lookup!A:D,4,FALSE)</f>
        <v>E31000020</v>
      </c>
      <c r="E6921" s="33" t="s">
        <v>7</v>
      </c>
      <c r="F6921" s="1" t="s">
        <v>219</v>
      </c>
      <c r="G6921" s="33" t="s">
        <v>11</v>
      </c>
      <c r="H6921" s="34">
        <v>29</v>
      </c>
    </row>
    <row r="6922" spans="1:8" x14ac:dyDescent="0.35">
      <c r="A6922" s="33">
        <v>2014</v>
      </c>
      <c r="B6922" s="33" t="s">
        <v>87</v>
      </c>
      <c r="C6922" s="33" t="str">
        <f>VLOOKUP(B6922,lookup!A:D,3,FALSE)</f>
        <v>Non Metropolitan Fire Authorities</v>
      </c>
      <c r="D6922" s="33" t="str">
        <f>VLOOKUP(B6922,lookup!A:D,4,FALSE)</f>
        <v>E31000020</v>
      </c>
      <c r="E6922" s="33" t="s">
        <v>7</v>
      </c>
      <c r="F6922" s="1" t="s">
        <v>219</v>
      </c>
      <c r="G6922" s="33" t="s">
        <v>12</v>
      </c>
      <c r="H6922" s="34">
        <v>90</v>
      </c>
    </row>
    <row r="6923" spans="1:8" x14ac:dyDescent="0.35">
      <c r="A6923" s="33">
        <v>2014</v>
      </c>
      <c r="B6923" s="33" t="s">
        <v>87</v>
      </c>
      <c r="C6923" s="33" t="str">
        <f>VLOOKUP(B6923,lookup!A:D,3,FALSE)</f>
        <v>Non Metropolitan Fire Authorities</v>
      </c>
      <c r="D6923" s="33" t="str">
        <f>VLOOKUP(B6923,lookup!A:D,4,FALSE)</f>
        <v>E31000020</v>
      </c>
      <c r="E6923" s="33" t="s">
        <v>7</v>
      </c>
      <c r="F6923" s="1" t="s">
        <v>219</v>
      </c>
      <c r="G6923" s="33" t="s">
        <v>13</v>
      </c>
      <c r="H6923" s="34">
        <v>69</v>
      </c>
    </row>
    <row r="6924" spans="1:8" x14ac:dyDescent="0.35">
      <c r="A6924" s="33">
        <v>2014</v>
      </c>
      <c r="B6924" s="33" t="s">
        <v>87</v>
      </c>
      <c r="C6924" s="33" t="str">
        <f>VLOOKUP(B6924,lookup!A:D,3,FALSE)</f>
        <v>Non Metropolitan Fire Authorities</v>
      </c>
      <c r="D6924" s="33" t="str">
        <f>VLOOKUP(B6924,lookup!A:D,4,FALSE)</f>
        <v>E31000020</v>
      </c>
      <c r="E6924" s="33" t="s">
        <v>7</v>
      </c>
      <c r="F6924" s="1" t="s">
        <v>219</v>
      </c>
      <c r="G6924" s="33" t="s">
        <v>14</v>
      </c>
      <c r="H6924" s="34">
        <v>330</v>
      </c>
    </row>
    <row r="6925" spans="1:8" x14ac:dyDescent="0.35">
      <c r="A6925" s="33">
        <v>2014</v>
      </c>
      <c r="B6925" s="33" t="s">
        <v>87</v>
      </c>
      <c r="C6925" s="33" t="str">
        <f>VLOOKUP(B6925,lookup!A:D,3,FALSE)</f>
        <v>Non Metropolitan Fire Authorities</v>
      </c>
      <c r="D6925" s="33" t="str">
        <f>VLOOKUP(B6925,lookup!A:D,4,FALSE)</f>
        <v>E31000020</v>
      </c>
      <c r="E6925" s="33" t="s">
        <v>7</v>
      </c>
      <c r="F6925" s="1" t="s">
        <v>219</v>
      </c>
      <c r="G6925" s="33" t="s">
        <v>5</v>
      </c>
      <c r="H6925" s="34">
        <v>536</v>
      </c>
    </row>
    <row r="6926" spans="1:8" x14ac:dyDescent="0.35">
      <c r="A6926" s="33">
        <v>2014</v>
      </c>
      <c r="B6926" s="33" t="s">
        <v>87</v>
      </c>
      <c r="C6926" s="33" t="str">
        <f>VLOOKUP(B6926,lookup!A:D,3,FALSE)</f>
        <v>Non Metropolitan Fire Authorities</v>
      </c>
      <c r="D6926" s="33" t="str">
        <f>VLOOKUP(B6926,lookup!A:D,4,FALSE)</f>
        <v>E31000020</v>
      </c>
      <c r="E6926" s="33" t="s">
        <v>15</v>
      </c>
      <c r="F6926" s="1" t="s">
        <v>219</v>
      </c>
      <c r="G6926" s="33" t="s">
        <v>8</v>
      </c>
      <c r="H6926" s="34">
        <v>0</v>
      </c>
    </row>
    <row r="6927" spans="1:8" x14ac:dyDescent="0.35">
      <c r="A6927" s="33">
        <v>2014</v>
      </c>
      <c r="B6927" s="33" t="s">
        <v>87</v>
      </c>
      <c r="C6927" s="33" t="str">
        <f>VLOOKUP(B6927,lookup!A:D,3,FALSE)</f>
        <v>Non Metropolitan Fire Authorities</v>
      </c>
      <c r="D6927" s="33" t="str">
        <f>VLOOKUP(B6927,lookup!A:D,4,FALSE)</f>
        <v>E31000020</v>
      </c>
      <c r="E6927" s="33" t="s">
        <v>15</v>
      </c>
      <c r="F6927" s="1" t="s">
        <v>219</v>
      </c>
      <c r="G6927" s="33" t="s">
        <v>178</v>
      </c>
      <c r="H6927" s="34">
        <v>0</v>
      </c>
    </row>
    <row r="6928" spans="1:8" x14ac:dyDescent="0.35">
      <c r="A6928" s="33">
        <v>2014</v>
      </c>
      <c r="B6928" s="33" t="s">
        <v>87</v>
      </c>
      <c r="C6928" s="33" t="str">
        <f>VLOOKUP(B6928,lookup!A:D,3,FALSE)</f>
        <v>Non Metropolitan Fire Authorities</v>
      </c>
      <c r="D6928" s="33" t="str">
        <f>VLOOKUP(B6928,lookup!A:D,4,FALSE)</f>
        <v>E31000020</v>
      </c>
      <c r="E6928" s="33" t="s">
        <v>15</v>
      </c>
      <c r="F6928" s="1" t="s">
        <v>219</v>
      </c>
      <c r="G6928" s="33" t="s">
        <v>10</v>
      </c>
      <c r="H6928" s="34">
        <v>0</v>
      </c>
    </row>
    <row r="6929" spans="1:8" x14ac:dyDescent="0.35">
      <c r="A6929" s="33">
        <v>2014</v>
      </c>
      <c r="B6929" s="33" t="s">
        <v>87</v>
      </c>
      <c r="C6929" s="33" t="str">
        <f>VLOOKUP(B6929,lookup!A:D,3,FALSE)</f>
        <v>Non Metropolitan Fire Authorities</v>
      </c>
      <c r="D6929" s="33" t="str">
        <f>VLOOKUP(B6929,lookup!A:D,4,FALSE)</f>
        <v>E31000020</v>
      </c>
      <c r="E6929" s="33" t="s">
        <v>15</v>
      </c>
      <c r="F6929" s="1" t="s">
        <v>219</v>
      </c>
      <c r="G6929" s="33" t="s">
        <v>11</v>
      </c>
      <c r="H6929" s="34">
        <v>2</v>
      </c>
    </row>
    <row r="6930" spans="1:8" x14ac:dyDescent="0.35">
      <c r="A6930" s="33">
        <v>2014</v>
      </c>
      <c r="B6930" s="33" t="s">
        <v>87</v>
      </c>
      <c r="C6930" s="33" t="str">
        <f>VLOOKUP(B6930,lookup!A:D,3,FALSE)</f>
        <v>Non Metropolitan Fire Authorities</v>
      </c>
      <c r="D6930" s="33" t="str">
        <f>VLOOKUP(B6930,lookup!A:D,4,FALSE)</f>
        <v>E31000020</v>
      </c>
      <c r="E6930" s="33" t="s">
        <v>15</v>
      </c>
      <c r="F6930" s="1" t="s">
        <v>219</v>
      </c>
      <c r="G6930" s="33" t="s">
        <v>12</v>
      </c>
      <c r="H6930" s="34">
        <v>4</v>
      </c>
    </row>
    <row r="6931" spans="1:8" x14ac:dyDescent="0.35">
      <c r="A6931" s="33">
        <v>2014</v>
      </c>
      <c r="B6931" s="33" t="s">
        <v>87</v>
      </c>
      <c r="C6931" s="33" t="str">
        <f>VLOOKUP(B6931,lookup!A:D,3,FALSE)</f>
        <v>Non Metropolitan Fire Authorities</v>
      </c>
      <c r="D6931" s="33" t="str">
        <f>VLOOKUP(B6931,lookup!A:D,4,FALSE)</f>
        <v>E31000020</v>
      </c>
      <c r="E6931" s="33" t="s">
        <v>15</v>
      </c>
      <c r="F6931" s="1" t="s">
        <v>219</v>
      </c>
      <c r="G6931" s="33" t="s">
        <v>13</v>
      </c>
      <c r="H6931" s="34">
        <v>1</v>
      </c>
    </row>
    <row r="6932" spans="1:8" x14ac:dyDescent="0.35">
      <c r="A6932" s="33">
        <v>2014</v>
      </c>
      <c r="B6932" s="33" t="s">
        <v>87</v>
      </c>
      <c r="C6932" s="33" t="str">
        <f>VLOOKUP(B6932,lookup!A:D,3,FALSE)</f>
        <v>Non Metropolitan Fire Authorities</v>
      </c>
      <c r="D6932" s="33" t="str">
        <f>VLOOKUP(B6932,lookup!A:D,4,FALSE)</f>
        <v>E31000020</v>
      </c>
      <c r="E6932" s="33" t="s">
        <v>15</v>
      </c>
      <c r="F6932" s="1" t="s">
        <v>219</v>
      </c>
      <c r="G6932" s="33" t="s">
        <v>14</v>
      </c>
      <c r="H6932" s="34">
        <v>16</v>
      </c>
    </row>
    <row r="6933" spans="1:8" x14ac:dyDescent="0.35">
      <c r="A6933" s="33">
        <v>2014</v>
      </c>
      <c r="B6933" s="33" t="s">
        <v>87</v>
      </c>
      <c r="C6933" s="33" t="str">
        <f>VLOOKUP(B6933,lookup!A:D,3,FALSE)</f>
        <v>Non Metropolitan Fire Authorities</v>
      </c>
      <c r="D6933" s="33" t="str">
        <f>VLOOKUP(B6933,lookup!A:D,4,FALSE)</f>
        <v>E31000020</v>
      </c>
      <c r="E6933" s="33" t="s">
        <v>15</v>
      </c>
      <c r="F6933" s="1" t="s">
        <v>219</v>
      </c>
      <c r="G6933" s="33" t="s">
        <v>5</v>
      </c>
      <c r="H6933" s="34">
        <v>23</v>
      </c>
    </row>
    <row r="6934" spans="1:8" x14ac:dyDescent="0.35">
      <c r="A6934" s="33">
        <v>2014</v>
      </c>
      <c r="B6934" s="33" t="s">
        <v>87</v>
      </c>
      <c r="C6934" s="33" t="str">
        <f>VLOOKUP(B6934,lookup!A:D,3,FALSE)</f>
        <v>Non Metropolitan Fire Authorities</v>
      </c>
      <c r="D6934" s="33" t="str">
        <f>VLOOKUP(B6934,lookup!A:D,4,FALSE)</f>
        <v>E31000020</v>
      </c>
      <c r="E6934" s="33" t="s">
        <v>7</v>
      </c>
      <c r="F6934" s="1" t="s">
        <v>252</v>
      </c>
      <c r="G6934" s="33" t="s">
        <v>10</v>
      </c>
      <c r="H6934" s="34">
        <v>0</v>
      </c>
    </row>
    <row r="6935" spans="1:8" x14ac:dyDescent="0.35">
      <c r="A6935" s="33">
        <v>2014</v>
      </c>
      <c r="B6935" s="33" t="s">
        <v>87</v>
      </c>
      <c r="C6935" s="33" t="str">
        <f>VLOOKUP(B6935,lookup!A:D,3,FALSE)</f>
        <v>Non Metropolitan Fire Authorities</v>
      </c>
      <c r="D6935" s="33" t="str">
        <f>VLOOKUP(B6935,lookup!A:D,4,FALSE)</f>
        <v>E31000020</v>
      </c>
      <c r="E6935" s="33" t="s">
        <v>7</v>
      </c>
      <c r="F6935" s="1" t="s">
        <v>252</v>
      </c>
      <c r="G6935" s="33" t="s">
        <v>11</v>
      </c>
      <c r="H6935" s="34">
        <v>0</v>
      </c>
    </row>
    <row r="6936" spans="1:8" x14ac:dyDescent="0.35">
      <c r="A6936" s="33">
        <v>2014</v>
      </c>
      <c r="B6936" s="33" t="s">
        <v>87</v>
      </c>
      <c r="C6936" s="33" t="str">
        <f>VLOOKUP(B6936,lookup!A:D,3,FALSE)</f>
        <v>Non Metropolitan Fire Authorities</v>
      </c>
      <c r="D6936" s="33" t="str">
        <f>VLOOKUP(B6936,lookup!A:D,4,FALSE)</f>
        <v>E31000020</v>
      </c>
      <c r="E6936" s="33" t="s">
        <v>7</v>
      </c>
      <c r="F6936" s="1" t="s">
        <v>252</v>
      </c>
      <c r="G6936" s="33" t="s">
        <v>12</v>
      </c>
      <c r="H6936" s="34">
        <v>15</v>
      </c>
    </row>
    <row r="6937" spans="1:8" x14ac:dyDescent="0.35">
      <c r="A6937" s="33">
        <v>2014</v>
      </c>
      <c r="B6937" s="33" t="s">
        <v>87</v>
      </c>
      <c r="C6937" s="33" t="str">
        <f>VLOOKUP(B6937,lookup!A:D,3,FALSE)</f>
        <v>Non Metropolitan Fire Authorities</v>
      </c>
      <c r="D6937" s="33" t="str">
        <f>VLOOKUP(B6937,lookup!A:D,4,FALSE)</f>
        <v>E31000020</v>
      </c>
      <c r="E6937" s="33" t="s">
        <v>7</v>
      </c>
      <c r="F6937" s="1" t="s">
        <v>252</v>
      </c>
      <c r="G6937" s="33" t="s">
        <v>13</v>
      </c>
      <c r="H6937" s="34">
        <v>33</v>
      </c>
    </row>
    <row r="6938" spans="1:8" x14ac:dyDescent="0.35">
      <c r="A6938" s="33">
        <v>2014</v>
      </c>
      <c r="B6938" s="33" t="s">
        <v>87</v>
      </c>
      <c r="C6938" s="33" t="str">
        <f>VLOOKUP(B6938,lookup!A:D,3,FALSE)</f>
        <v>Non Metropolitan Fire Authorities</v>
      </c>
      <c r="D6938" s="33" t="str">
        <f>VLOOKUP(B6938,lookup!A:D,4,FALSE)</f>
        <v>E31000020</v>
      </c>
      <c r="E6938" s="33" t="s">
        <v>7</v>
      </c>
      <c r="F6938" s="1" t="s">
        <v>252</v>
      </c>
      <c r="G6938" s="33" t="s">
        <v>14</v>
      </c>
      <c r="H6938" s="34">
        <v>230</v>
      </c>
    </row>
    <row r="6939" spans="1:8" x14ac:dyDescent="0.35">
      <c r="A6939" s="33">
        <v>2014</v>
      </c>
      <c r="B6939" s="33" t="s">
        <v>87</v>
      </c>
      <c r="C6939" s="33" t="str">
        <f>VLOOKUP(B6939,lookup!A:D,3,FALSE)</f>
        <v>Non Metropolitan Fire Authorities</v>
      </c>
      <c r="D6939" s="33" t="str">
        <f>VLOOKUP(B6939,lookup!A:D,4,FALSE)</f>
        <v>E31000020</v>
      </c>
      <c r="E6939" s="33" t="s">
        <v>7</v>
      </c>
      <c r="F6939" s="1" t="s">
        <v>252</v>
      </c>
      <c r="G6939" s="33" t="s">
        <v>5</v>
      </c>
      <c r="H6939" s="34">
        <v>278</v>
      </c>
    </row>
    <row r="6940" spans="1:8" x14ac:dyDescent="0.35">
      <c r="A6940" s="33">
        <v>2014</v>
      </c>
      <c r="B6940" s="33" t="s">
        <v>87</v>
      </c>
      <c r="C6940" s="33" t="str">
        <f>VLOOKUP(B6940,lookup!A:D,3,FALSE)</f>
        <v>Non Metropolitan Fire Authorities</v>
      </c>
      <c r="D6940" s="33" t="str">
        <f>VLOOKUP(B6940,lookup!A:D,4,FALSE)</f>
        <v>E31000020</v>
      </c>
      <c r="E6940" s="33" t="s">
        <v>15</v>
      </c>
      <c r="F6940" s="1" t="s">
        <v>252</v>
      </c>
      <c r="G6940" s="33" t="s">
        <v>10</v>
      </c>
      <c r="H6940" s="34">
        <v>0</v>
      </c>
    </row>
    <row r="6941" spans="1:8" x14ac:dyDescent="0.35">
      <c r="A6941" s="33">
        <v>2014</v>
      </c>
      <c r="B6941" s="33" t="s">
        <v>87</v>
      </c>
      <c r="C6941" s="33" t="str">
        <f>VLOOKUP(B6941,lookup!A:D,3,FALSE)</f>
        <v>Non Metropolitan Fire Authorities</v>
      </c>
      <c r="D6941" s="33" t="str">
        <f>VLOOKUP(B6941,lookup!A:D,4,FALSE)</f>
        <v>E31000020</v>
      </c>
      <c r="E6941" s="33" t="s">
        <v>15</v>
      </c>
      <c r="F6941" s="1" t="s">
        <v>252</v>
      </c>
      <c r="G6941" s="33" t="s">
        <v>11</v>
      </c>
      <c r="H6941" s="34">
        <v>0</v>
      </c>
    </row>
    <row r="6942" spans="1:8" x14ac:dyDescent="0.35">
      <c r="A6942" s="33">
        <v>2014</v>
      </c>
      <c r="B6942" s="33" t="s">
        <v>87</v>
      </c>
      <c r="C6942" s="33" t="str">
        <f>VLOOKUP(B6942,lookup!A:D,3,FALSE)</f>
        <v>Non Metropolitan Fire Authorities</v>
      </c>
      <c r="D6942" s="33" t="str">
        <f>VLOOKUP(B6942,lookup!A:D,4,FALSE)</f>
        <v>E31000020</v>
      </c>
      <c r="E6942" s="33" t="s">
        <v>15</v>
      </c>
      <c r="F6942" s="1" t="s">
        <v>252</v>
      </c>
      <c r="G6942" s="33" t="s">
        <v>12</v>
      </c>
      <c r="H6942" s="34">
        <v>1</v>
      </c>
    </row>
    <row r="6943" spans="1:8" x14ac:dyDescent="0.35">
      <c r="A6943" s="33">
        <v>2014</v>
      </c>
      <c r="B6943" s="33" t="s">
        <v>87</v>
      </c>
      <c r="C6943" s="33" t="str">
        <f>VLOOKUP(B6943,lookup!A:D,3,FALSE)</f>
        <v>Non Metropolitan Fire Authorities</v>
      </c>
      <c r="D6943" s="33" t="str">
        <f>VLOOKUP(B6943,lookup!A:D,4,FALSE)</f>
        <v>E31000020</v>
      </c>
      <c r="E6943" s="33" t="s">
        <v>15</v>
      </c>
      <c r="F6943" s="1" t="s">
        <v>252</v>
      </c>
      <c r="G6943" s="33" t="s">
        <v>13</v>
      </c>
      <c r="H6943" s="34">
        <v>1</v>
      </c>
    </row>
    <row r="6944" spans="1:8" x14ac:dyDescent="0.35">
      <c r="A6944" s="33">
        <v>2014</v>
      </c>
      <c r="B6944" s="33" t="s">
        <v>87</v>
      </c>
      <c r="C6944" s="33" t="str">
        <f>VLOOKUP(B6944,lookup!A:D,3,FALSE)</f>
        <v>Non Metropolitan Fire Authorities</v>
      </c>
      <c r="D6944" s="33" t="str">
        <f>VLOOKUP(B6944,lookup!A:D,4,FALSE)</f>
        <v>E31000020</v>
      </c>
      <c r="E6944" s="33" t="s">
        <v>15</v>
      </c>
      <c r="F6944" s="1" t="s">
        <v>252</v>
      </c>
      <c r="G6944" s="33" t="s">
        <v>14</v>
      </c>
      <c r="H6944" s="34">
        <v>7</v>
      </c>
    </row>
    <row r="6945" spans="1:9" x14ac:dyDescent="0.35">
      <c r="A6945" s="33">
        <v>2014</v>
      </c>
      <c r="B6945" s="33" t="s">
        <v>87</v>
      </c>
      <c r="C6945" s="33" t="str">
        <f>VLOOKUP(B6945,lookup!A:D,3,FALSE)</f>
        <v>Non Metropolitan Fire Authorities</v>
      </c>
      <c r="D6945" s="33" t="str">
        <f>VLOOKUP(B6945,lookup!A:D,4,FALSE)</f>
        <v>E31000020</v>
      </c>
      <c r="E6945" s="33" t="s">
        <v>15</v>
      </c>
      <c r="F6945" s="1" t="s">
        <v>252</v>
      </c>
      <c r="G6945" s="33" t="s">
        <v>5</v>
      </c>
      <c r="H6945" s="34">
        <v>9</v>
      </c>
    </row>
    <row r="6946" spans="1:9" x14ac:dyDescent="0.35">
      <c r="A6946" s="33">
        <v>2014</v>
      </c>
      <c r="B6946" s="33" t="s">
        <v>291</v>
      </c>
      <c r="C6946" s="33" t="str">
        <f>VLOOKUP(B6946,lookup!A:D,3,FALSE)</f>
        <v>Non Metropolitan Fire Authorities</v>
      </c>
      <c r="D6946" s="33" t="str">
        <f>VLOOKUP(B6946,lookup!A:D,4,FALSE)</f>
        <v>E31000048</v>
      </c>
      <c r="E6946" s="33" t="s">
        <v>7</v>
      </c>
      <c r="F6946" s="1" t="s">
        <v>219</v>
      </c>
      <c r="G6946" s="33" t="s">
        <v>8</v>
      </c>
      <c r="H6946" s="34">
        <v>2</v>
      </c>
      <c r="I6946" t="s">
        <v>320</v>
      </c>
    </row>
    <row r="6947" spans="1:9" x14ac:dyDescent="0.35">
      <c r="A6947" s="33">
        <v>2014</v>
      </c>
      <c r="B6947" s="33" t="s">
        <v>291</v>
      </c>
      <c r="C6947" s="33" t="str">
        <f>VLOOKUP(B6947,lookup!A:D,3,FALSE)</f>
        <v>Non Metropolitan Fire Authorities</v>
      </c>
      <c r="D6947" s="33" t="str">
        <f>VLOOKUP(B6947,lookup!A:D,4,FALSE)</f>
        <v>E31000048</v>
      </c>
      <c r="E6947" s="33" t="s">
        <v>7</v>
      </c>
      <c r="F6947" s="1" t="s">
        <v>219</v>
      </c>
      <c r="G6947" s="33" t="s">
        <v>178</v>
      </c>
      <c r="H6947" s="34">
        <v>1</v>
      </c>
      <c r="I6947" t="s">
        <v>320</v>
      </c>
    </row>
    <row r="6948" spans="1:9" x14ac:dyDescent="0.35">
      <c r="A6948" s="33">
        <v>2014</v>
      </c>
      <c r="B6948" s="33" t="s">
        <v>291</v>
      </c>
      <c r="C6948" s="33" t="str">
        <f>VLOOKUP(B6948,lookup!A:D,3,FALSE)</f>
        <v>Non Metropolitan Fire Authorities</v>
      </c>
      <c r="D6948" s="33" t="str">
        <f>VLOOKUP(B6948,lookup!A:D,4,FALSE)</f>
        <v>E31000048</v>
      </c>
      <c r="E6948" s="33" t="s">
        <v>7</v>
      </c>
      <c r="F6948" s="1" t="s">
        <v>219</v>
      </c>
      <c r="G6948" s="33" t="s">
        <v>10</v>
      </c>
      <c r="H6948" s="34">
        <v>1</v>
      </c>
      <c r="I6948" t="s">
        <v>320</v>
      </c>
    </row>
    <row r="6949" spans="1:9" x14ac:dyDescent="0.35">
      <c r="A6949" s="33">
        <v>2014</v>
      </c>
      <c r="B6949" s="33" t="s">
        <v>291</v>
      </c>
      <c r="C6949" s="33" t="str">
        <f>VLOOKUP(B6949,lookup!A:D,3,FALSE)</f>
        <v>Non Metropolitan Fire Authorities</v>
      </c>
      <c r="D6949" s="33" t="str">
        <f>VLOOKUP(B6949,lookup!A:D,4,FALSE)</f>
        <v>E31000048</v>
      </c>
      <c r="E6949" s="33" t="s">
        <v>7</v>
      </c>
      <c r="F6949" s="1" t="s">
        <v>219</v>
      </c>
      <c r="G6949" s="33" t="s">
        <v>11</v>
      </c>
      <c r="H6949" s="34">
        <v>12</v>
      </c>
      <c r="I6949" t="s">
        <v>320</v>
      </c>
    </row>
    <row r="6950" spans="1:9" x14ac:dyDescent="0.35">
      <c r="A6950" s="33">
        <v>2014</v>
      </c>
      <c r="B6950" s="33" t="s">
        <v>291</v>
      </c>
      <c r="C6950" s="33" t="str">
        <f>VLOOKUP(B6950,lookup!A:D,3,FALSE)</f>
        <v>Non Metropolitan Fire Authorities</v>
      </c>
      <c r="D6950" s="33" t="str">
        <f>VLOOKUP(B6950,lookup!A:D,4,FALSE)</f>
        <v>E31000048</v>
      </c>
      <c r="E6950" s="33" t="s">
        <v>7</v>
      </c>
      <c r="F6950" s="1" t="s">
        <v>219</v>
      </c>
      <c r="G6950" s="33" t="s">
        <v>12</v>
      </c>
      <c r="H6950" s="34">
        <v>11</v>
      </c>
      <c r="I6950" t="s">
        <v>320</v>
      </c>
    </row>
    <row r="6951" spans="1:9" x14ac:dyDescent="0.35">
      <c r="A6951" s="33">
        <v>2014</v>
      </c>
      <c r="B6951" s="33" t="s">
        <v>291</v>
      </c>
      <c r="C6951" s="33" t="str">
        <f>VLOOKUP(B6951,lookup!A:D,3,FALSE)</f>
        <v>Non Metropolitan Fire Authorities</v>
      </c>
      <c r="D6951" s="33" t="str">
        <f>VLOOKUP(B6951,lookup!A:D,4,FALSE)</f>
        <v>E31000048</v>
      </c>
      <c r="E6951" s="33" t="s">
        <v>7</v>
      </c>
      <c r="F6951" s="1" t="s">
        <v>219</v>
      </c>
      <c r="G6951" s="33" t="s">
        <v>13</v>
      </c>
      <c r="H6951" s="34">
        <v>8</v>
      </c>
      <c r="I6951" t="s">
        <v>320</v>
      </c>
    </row>
    <row r="6952" spans="1:9" x14ac:dyDescent="0.35">
      <c r="A6952" s="33">
        <v>2014</v>
      </c>
      <c r="B6952" s="33" t="s">
        <v>291</v>
      </c>
      <c r="C6952" s="33" t="str">
        <f>VLOOKUP(B6952,lookup!A:D,3,FALSE)</f>
        <v>Non Metropolitan Fire Authorities</v>
      </c>
      <c r="D6952" s="33" t="str">
        <f>VLOOKUP(B6952,lookup!A:D,4,FALSE)</f>
        <v>E31000048</v>
      </c>
      <c r="E6952" s="33" t="s">
        <v>7</v>
      </c>
      <c r="F6952" s="1" t="s">
        <v>219</v>
      </c>
      <c r="G6952" s="33" t="s">
        <v>14</v>
      </c>
      <c r="H6952" s="34">
        <v>42</v>
      </c>
      <c r="I6952" t="s">
        <v>320</v>
      </c>
    </row>
    <row r="6953" spans="1:9" x14ac:dyDescent="0.35">
      <c r="A6953" s="33">
        <v>2014</v>
      </c>
      <c r="B6953" s="33" t="s">
        <v>291</v>
      </c>
      <c r="C6953" s="33" t="str">
        <f>VLOOKUP(B6953,lookup!A:D,3,FALSE)</f>
        <v>Non Metropolitan Fire Authorities</v>
      </c>
      <c r="D6953" s="33" t="str">
        <f>VLOOKUP(B6953,lookup!A:D,4,FALSE)</f>
        <v>E31000048</v>
      </c>
      <c r="E6953" s="33" t="s">
        <v>7</v>
      </c>
      <c r="F6953" s="1" t="s">
        <v>219</v>
      </c>
      <c r="G6953" s="33" t="s">
        <v>5</v>
      </c>
      <c r="H6953" s="34">
        <v>77</v>
      </c>
      <c r="I6953" t="s">
        <v>320</v>
      </c>
    </row>
    <row r="6954" spans="1:9" x14ac:dyDescent="0.35">
      <c r="A6954" s="33">
        <v>2014</v>
      </c>
      <c r="B6954" s="33" t="s">
        <v>291</v>
      </c>
      <c r="C6954" s="33" t="str">
        <f>VLOOKUP(B6954,lookup!A:D,3,FALSE)</f>
        <v>Non Metropolitan Fire Authorities</v>
      </c>
      <c r="D6954" s="33" t="str">
        <f>VLOOKUP(B6954,lookup!A:D,4,FALSE)</f>
        <v>E31000048</v>
      </c>
      <c r="E6954" s="33" t="s">
        <v>15</v>
      </c>
      <c r="F6954" s="1" t="s">
        <v>219</v>
      </c>
      <c r="G6954" s="33" t="s">
        <v>8</v>
      </c>
      <c r="H6954" s="34">
        <v>0</v>
      </c>
      <c r="I6954" t="s">
        <v>320</v>
      </c>
    </row>
    <row r="6955" spans="1:9" x14ac:dyDescent="0.35">
      <c r="A6955" s="33">
        <v>2014</v>
      </c>
      <c r="B6955" s="33" t="s">
        <v>291</v>
      </c>
      <c r="C6955" s="33" t="str">
        <f>VLOOKUP(B6955,lookup!A:D,3,FALSE)</f>
        <v>Non Metropolitan Fire Authorities</v>
      </c>
      <c r="D6955" s="33" t="str">
        <f>VLOOKUP(B6955,lookup!A:D,4,FALSE)</f>
        <v>E31000048</v>
      </c>
      <c r="E6955" s="33" t="s">
        <v>15</v>
      </c>
      <c r="F6955" s="1" t="s">
        <v>219</v>
      </c>
      <c r="G6955" s="33" t="s">
        <v>178</v>
      </c>
      <c r="H6955" s="34">
        <v>0</v>
      </c>
      <c r="I6955" t="s">
        <v>320</v>
      </c>
    </row>
    <row r="6956" spans="1:9" x14ac:dyDescent="0.35">
      <c r="A6956" s="33">
        <v>2014</v>
      </c>
      <c r="B6956" s="33" t="s">
        <v>291</v>
      </c>
      <c r="C6956" s="33" t="str">
        <f>VLOOKUP(B6956,lookup!A:D,3,FALSE)</f>
        <v>Non Metropolitan Fire Authorities</v>
      </c>
      <c r="D6956" s="33" t="str">
        <f>VLOOKUP(B6956,lookup!A:D,4,FALSE)</f>
        <v>E31000048</v>
      </c>
      <c r="E6956" s="33" t="s">
        <v>15</v>
      </c>
      <c r="F6956" s="1" t="s">
        <v>219</v>
      </c>
      <c r="G6956" s="33" t="s">
        <v>10</v>
      </c>
      <c r="H6956" s="34">
        <v>0</v>
      </c>
      <c r="I6956" t="s">
        <v>320</v>
      </c>
    </row>
    <row r="6957" spans="1:9" x14ac:dyDescent="0.35">
      <c r="A6957" s="33">
        <v>2014</v>
      </c>
      <c r="B6957" s="33" t="s">
        <v>291</v>
      </c>
      <c r="C6957" s="33" t="str">
        <f>VLOOKUP(B6957,lookup!A:D,3,FALSE)</f>
        <v>Non Metropolitan Fire Authorities</v>
      </c>
      <c r="D6957" s="33" t="str">
        <f>VLOOKUP(B6957,lookup!A:D,4,FALSE)</f>
        <v>E31000048</v>
      </c>
      <c r="E6957" s="33" t="s">
        <v>15</v>
      </c>
      <c r="F6957" s="1" t="s">
        <v>219</v>
      </c>
      <c r="G6957" s="33" t="s">
        <v>11</v>
      </c>
      <c r="H6957" s="34">
        <v>0</v>
      </c>
      <c r="I6957" t="s">
        <v>320</v>
      </c>
    </row>
    <row r="6958" spans="1:9" x14ac:dyDescent="0.35">
      <c r="A6958" s="33">
        <v>2014</v>
      </c>
      <c r="B6958" s="33" t="s">
        <v>291</v>
      </c>
      <c r="C6958" s="33" t="str">
        <f>VLOOKUP(B6958,lookup!A:D,3,FALSE)</f>
        <v>Non Metropolitan Fire Authorities</v>
      </c>
      <c r="D6958" s="33" t="str">
        <f>VLOOKUP(B6958,lookup!A:D,4,FALSE)</f>
        <v>E31000048</v>
      </c>
      <c r="E6958" s="33" t="s">
        <v>15</v>
      </c>
      <c r="F6958" s="1" t="s">
        <v>219</v>
      </c>
      <c r="G6958" s="33" t="s">
        <v>12</v>
      </c>
      <c r="H6958" s="34">
        <v>1</v>
      </c>
      <c r="I6958" t="s">
        <v>320</v>
      </c>
    </row>
    <row r="6959" spans="1:9" x14ac:dyDescent="0.35">
      <c r="A6959" s="33">
        <v>2014</v>
      </c>
      <c r="B6959" s="33" t="s">
        <v>291</v>
      </c>
      <c r="C6959" s="33" t="str">
        <f>VLOOKUP(B6959,lookup!A:D,3,FALSE)</f>
        <v>Non Metropolitan Fire Authorities</v>
      </c>
      <c r="D6959" s="33" t="str">
        <f>VLOOKUP(B6959,lookup!A:D,4,FALSE)</f>
        <v>E31000048</v>
      </c>
      <c r="E6959" s="33" t="s">
        <v>15</v>
      </c>
      <c r="F6959" s="1" t="s">
        <v>219</v>
      </c>
      <c r="G6959" s="33" t="s">
        <v>13</v>
      </c>
      <c r="H6959" s="34">
        <v>0</v>
      </c>
      <c r="I6959" t="s">
        <v>320</v>
      </c>
    </row>
    <row r="6960" spans="1:9" x14ac:dyDescent="0.35">
      <c r="A6960" s="33">
        <v>2014</v>
      </c>
      <c r="B6960" s="33" t="s">
        <v>291</v>
      </c>
      <c r="C6960" s="33" t="str">
        <f>VLOOKUP(B6960,lookup!A:D,3,FALSE)</f>
        <v>Non Metropolitan Fire Authorities</v>
      </c>
      <c r="D6960" s="33" t="str">
        <f>VLOOKUP(B6960,lookup!A:D,4,FALSE)</f>
        <v>E31000048</v>
      </c>
      <c r="E6960" s="33" t="s">
        <v>15</v>
      </c>
      <c r="F6960" s="1" t="s">
        <v>219</v>
      </c>
      <c r="G6960" s="33" t="s">
        <v>14</v>
      </c>
      <c r="H6960" s="34">
        <v>3</v>
      </c>
      <c r="I6960" t="s">
        <v>320</v>
      </c>
    </row>
    <row r="6961" spans="1:9" x14ac:dyDescent="0.35">
      <c r="A6961" s="33">
        <v>2014</v>
      </c>
      <c r="B6961" s="33" t="s">
        <v>291</v>
      </c>
      <c r="C6961" s="33" t="str">
        <f>VLOOKUP(B6961,lookup!A:D,3,FALSE)</f>
        <v>Non Metropolitan Fire Authorities</v>
      </c>
      <c r="D6961" s="33" t="str">
        <f>VLOOKUP(B6961,lookup!A:D,4,FALSE)</f>
        <v>E31000048</v>
      </c>
      <c r="E6961" s="33" t="s">
        <v>15</v>
      </c>
      <c r="F6961" s="1" t="s">
        <v>219</v>
      </c>
      <c r="G6961" s="33" t="s">
        <v>5</v>
      </c>
      <c r="H6961" s="34">
        <v>4</v>
      </c>
      <c r="I6961" t="s">
        <v>320</v>
      </c>
    </row>
    <row r="6962" spans="1:9" x14ac:dyDescent="0.35">
      <c r="A6962" s="33">
        <v>2014</v>
      </c>
      <c r="B6962" s="33" t="s">
        <v>291</v>
      </c>
      <c r="C6962" s="33" t="str">
        <f>VLOOKUP(B6962,lookup!A:D,3,FALSE)</f>
        <v>Non Metropolitan Fire Authorities</v>
      </c>
      <c r="D6962" s="33" t="str">
        <f>VLOOKUP(B6962,lookup!A:D,4,FALSE)</f>
        <v>E31000048</v>
      </c>
      <c r="E6962" s="33" t="s">
        <v>7</v>
      </c>
      <c r="F6962" s="1" t="s">
        <v>252</v>
      </c>
      <c r="G6962" s="33" t="s">
        <v>10</v>
      </c>
      <c r="H6962" s="34">
        <v>0</v>
      </c>
      <c r="I6962" t="s">
        <v>320</v>
      </c>
    </row>
    <row r="6963" spans="1:9" x14ac:dyDescent="0.35">
      <c r="A6963" s="33">
        <v>2014</v>
      </c>
      <c r="B6963" s="33" t="s">
        <v>291</v>
      </c>
      <c r="C6963" s="33" t="str">
        <f>VLOOKUP(B6963,lookup!A:D,3,FALSE)</f>
        <v>Non Metropolitan Fire Authorities</v>
      </c>
      <c r="D6963" s="33" t="str">
        <f>VLOOKUP(B6963,lookup!A:D,4,FALSE)</f>
        <v>E31000048</v>
      </c>
      <c r="E6963" s="33" t="s">
        <v>7</v>
      </c>
      <c r="F6963" s="1" t="s">
        <v>252</v>
      </c>
      <c r="G6963" s="33" t="s">
        <v>11</v>
      </c>
      <c r="H6963" s="34">
        <v>0</v>
      </c>
      <c r="I6963" t="s">
        <v>320</v>
      </c>
    </row>
    <row r="6964" spans="1:9" x14ac:dyDescent="0.35">
      <c r="A6964" s="33">
        <v>2014</v>
      </c>
      <c r="B6964" s="33" t="s">
        <v>291</v>
      </c>
      <c r="C6964" s="33" t="str">
        <f>VLOOKUP(B6964,lookup!A:D,3,FALSE)</f>
        <v>Non Metropolitan Fire Authorities</v>
      </c>
      <c r="D6964" s="33" t="str">
        <f>VLOOKUP(B6964,lookup!A:D,4,FALSE)</f>
        <v>E31000048</v>
      </c>
      <c r="E6964" s="33" t="s">
        <v>7</v>
      </c>
      <c r="F6964" s="1" t="s">
        <v>252</v>
      </c>
      <c r="G6964" s="33" t="s">
        <v>12</v>
      </c>
      <c r="H6964" s="34">
        <v>9</v>
      </c>
      <c r="I6964" t="s">
        <v>320</v>
      </c>
    </row>
    <row r="6965" spans="1:9" x14ac:dyDescent="0.35">
      <c r="A6965" s="33">
        <v>2014</v>
      </c>
      <c r="B6965" s="33" t="s">
        <v>291</v>
      </c>
      <c r="C6965" s="33" t="str">
        <f>VLOOKUP(B6965,lookup!A:D,3,FALSE)</f>
        <v>Non Metropolitan Fire Authorities</v>
      </c>
      <c r="D6965" s="33" t="str">
        <f>VLOOKUP(B6965,lookup!A:D,4,FALSE)</f>
        <v>E31000048</v>
      </c>
      <c r="E6965" s="33" t="s">
        <v>7</v>
      </c>
      <c r="F6965" s="1" t="s">
        <v>252</v>
      </c>
      <c r="G6965" s="33" t="s">
        <v>13</v>
      </c>
      <c r="H6965" s="34">
        <v>15</v>
      </c>
      <c r="I6965" t="s">
        <v>320</v>
      </c>
    </row>
    <row r="6966" spans="1:9" x14ac:dyDescent="0.35">
      <c r="A6966" s="33">
        <v>2014</v>
      </c>
      <c r="B6966" s="33" t="s">
        <v>291</v>
      </c>
      <c r="C6966" s="33" t="str">
        <f>VLOOKUP(B6966,lookup!A:D,3,FALSE)</f>
        <v>Non Metropolitan Fire Authorities</v>
      </c>
      <c r="D6966" s="33" t="str">
        <f>VLOOKUP(B6966,lookup!A:D,4,FALSE)</f>
        <v>E31000048</v>
      </c>
      <c r="E6966" s="33" t="s">
        <v>7</v>
      </c>
      <c r="F6966" s="1" t="s">
        <v>252</v>
      </c>
      <c r="G6966" s="33" t="s">
        <v>14</v>
      </c>
      <c r="H6966" s="34">
        <v>87</v>
      </c>
      <c r="I6966" t="s">
        <v>320</v>
      </c>
    </row>
    <row r="6967" spans="1:9" x14ac:dyDescent="0.35">
      <c r="A6967" s="33">
        <v>2014</v>
      </c>
      <c r="B6967" s="33" t="s">
        <v>291</v>
      </c>
      <c r="C6967" s="33" t="str">
        <f>VLOOKUP(B6967,lookup!A:D,3,FALSE)</f>
        <v>Non Metropolitan Fire Authorities</v>
      </c>
      <c r="D6967" s="33" t="str">
        <f>VLOOKUP(B6967,lookup!A:D,4,FALSE)</f>
        <v>E31000048</v>
      </c>
      <c r="E6967" s="33" t="s">
        <v>7</v>
      </c>
      <c r="F6967" s="1" t="s">
        <v>252</v>
      </c>
      <c r="G6967" s="33" t="s">
        <v>5</v>
      </c>
      <c r="H6967" s="34">
        <v>111</v>
      </c>
      <c r="I6967" t="s">
        <v>320</v>
      </c>
    </row>
    <row r="6968" spans="1:9" x14ac:dyDescent="0.35">
      <c r="A6968" s="33">
        <v>2014</v>
      </c>
      <c r="B6968" s="33" t="s">
        <v>291</v>
      </c>
      <c r="C6968" s="33" t="str">
        <f>VLOOKUP(B6968,lookup!A:D,3,FALSE)</f>
        <v>Non Metropolitan Fire Authorities</v>
      </c>
      <c r="D6968" s="33" t="str">
        <f>VLOOKUP(B6968,lookup!A:D,4,FALSE)</f>
        <v>E31000048</v>
      </c>
      <c r="E6968" s="33" t="s">
        <v>15</v>
      </c>
      <c r="F6968" s="1" t="s">
        <v>252</v>
      </c>
      <c r="G6968" s="33" t="s">
        <v>10</v>
      </c>
      <c r="H6968" s="34">
        <v>0</v>
      </c>
      <c r="I6968" t="s">
        <v>320</v>
      </c>
    </row>
    <row r="6969" spans="1:9" x14ac:dyDescent="0.35">
      <c r="A6969" s="33">
        <v>2014</v>
      </c>
      <c r="B6969" s="33" t="s">
        <v>291</v>
      </c>
      <c r="C6969" s="33" t="str">
        <f>VLOOKUP(B6969,lookup!A:D,3,FALSE)</f>
        <v>Non Metropolitan Fire Authorities</v>
      </c>
      <c r="D6969" s="33" t="str">
        <f>VLOOKUP(B6969,lookup!A:D,4,FALSE)</f>
        <v>E31000048</v>
      </c>
      <c r="E6969" s="33" t="s">
        <v>15</v>
      </c>
      <c r="F6969" s="1" t="s">
        <v>252</v>
      </c>
      <c r="G6969" s="33" t="s">
        <v>11</v>
      </c>
      <c r="H6969" s="34">
        <v>0</v>
      </c>
      <c r="I6969" t="s">
        <v>320</v>
      </c>
    </row>
    <row r="6970" spans="1:9" x14ac:dyDescent="0.35">
      <c r="A6970" s="33">
        <v>2014</v>
      </c>
      <c r="B6970" s="33" t="s">
        <v>291</v>
      </c>
      <c r="C6970" s="33" t="str">
        <f>VLOOKUP(B6970,lookup!A:D,3,FALSE)</f>
        <v>Non Metropolitan Fire Authorities</v>
      </c>
      <c r="D6970" s="33" t="str">
        <f>VLOOKUP(B6970,lookup!A:D,4,FALSE)</f>
        <v>E31000048</v>
      </c>
      <c r="E6970" s="33" t="s">
        <v>15</v>
      </c>
      <c r="F6970" s="1" t="s">
        <v>252</v>
      </c>
      <c r="G6970" s="33" t="s">
        <v>12</v>
      </c>
      <c r="H6970" s="34">
        <v>0</v>
      </c>
      <c r="I6970" t="s">
        <v>320</v>
      </c>
    </row>
    <row r="6971" spans="1:9" x14ac:dyDescent="0.35">
      <c r="A6971" s="33">
        <v>2014</v>
      </c>
      <c r="B6971" s="33" t="s">
        <v>291</v>
      </c>
      <c r="C6971" s="33" t="str">
        <f>VLOOKUP(B6971,lookup!A:D,3,FALSE)</f>
        <v>Non Metropolitan Fire Authorities</v>
      </c>
      <c r="D6971" s="33" t="str">
        <f>VLOOKUP(B6971,lookup!A:D,4,FALSE)</f>
        <v>E31000048</v>
      </c>
      <c r="E6971" s="33" t="s">
        <v>15</v>
      </c>
      <c r="F6971" s="1" t="s">
        <v>252</v>
      </c>
      <c r="G6971" s="33" t="s">
        <v>13</v>
      </c>
      <c r="H6971" s="34">
        <v>1</v>
      </c>
      <c r="I6971" t="s">
        <v>320</v>
      </c>
    </row>
    <row r="6972" spans="1:9" x14ac:dyDescent="0.35">
      <c r="A6972" s="33">
        <v>2014</v>
      </c>
      <c r="B6972" s="33" t="s">
        <v>291</v>
      </c>
      <c r="C6972" s="33" t="str">
        <f>VLOOKUP(B6972,lookup!A:D,3,FALSE)</f>
        <v>Non Metropolitan Fire Authorities</v>
      </c>
      <c r="D6972" s="33" t="str">
        <f>VLOOKUP(B6972,lookup!A:D,4,FALSE)</f>
        <v>E31000048</v>
      </c>
      <c r="E6972" s="33" t="s">
        <v>15</v>
      </c>
      <c r="F6972" s="1" t="s">
        <v>252</v>
      </c>
      <c r="G6972" s="33" t="s">
        <v>14</v>
      </c>
      <c r="H6972" s="34">
        <v>0</v>
      </c>
      <c r="I6972" t="s">
        <v>320</v>
      </c>
    </row>
    <row r="6973" spans="1:9" x14ac:dyDescent="0.35">
      <c r="A6973" s="33">
        <v>2014</v>
      </c>
      <c r="B6973" s="33" t="s">
        <v>291</v>
      </c>
      <c r="C6973" s="33" t="str">
        <f>VLOOKUP(B6973,lookup!A:D,3,FALSE)</f>
        <v>Non Metropolitan Fire Authorities</v>
      </c>
      <c r="D6973" s="33" t="str">
        <f>VLOOKUP(B6973,lookup!A:D,4,FALSE)</f>
        <v>E31000048</v>
      </c>
      <c r="E6973" s="33" t="s">
        <v>15</v>
      </c>
      <c r="F6973" s="1" t="s">
        <v>252</v>
      </c>
      <c r="G6973" s="33" t="s">
        <v>5</v>
      </c>
      <c r="H6973" s="34">
        <v>1</v>
      </c>
      <c r="I6973" t="s">
        <v>320</v>
      </c>
    </row>
    <row r="6974" spans="1:9" x14ac:dyDescent="0.35">
      <c r="A6974" s="33">
        <v>2014</v>
      </c>
      <c r="B6974" s="33" t="s">
        <v>92</v>
      </c>
      <c r="C6974" s="33" t="str">
        <f>VLOOKUP(B6974,lookup!A:D,3,FALSE)</f>
        <v>Non Metropolitan Fire Authorities</v>
      </c>
      <c r="D6974" s="33" t="str">
        <f>VLOOKUP(B6974,lookup!A:D,4,FALSE)</f>
        <v>E31000039</v>
      </c>
      <c r="E6974" s="33" t="s">
        <v>7</v>
      </c>
      <c r="F6974" s="1" t="s">
        <v>219</v>
      </c>
      <c r="G6974" s="33" t="s">
        <v>8</v>
      </c>
      <c r="H6974" s="34">
        <v>1</v>
      </c>
    </row>
    <row r="6975" spans="1:9" x14ac:dyDescent="0.35">
      <c r="A6975" s="33">
        <v>2014</v>
      </c>
      <c r="B6975" s="33" t="s">
        <v>92</v>
      </c>
      <c r="C6975" s="33" t="str">
        <f>VLOOKUP(B6975,lookup!A:D,3,FALSE)</f>
        <v>Non Metropolitan Fire Authorities</v>
      </c>
      <c r="D6975" s="33" t="str">
        <f>VLOOKUP(B6975,lookup!A:D,4,FALSE)</f>
        <v>E31000039</v>
      </c>
      <c r="E6975" s="33" t="s">
        <v>7</v>
      </c>
      <c r="F6975" s="1" t="s">
        <v>219</v>
      </c>
      <c r="G6975" s="33" t="s">
        <v>178</v>
      </c>
      <c r="H6975" s="34">
        <v>0</v>
      </c>
    </row>
    <row r="6976" spans="1:9" x14ac:dyDescent="0.35">
      <c r="A6976" s="33">
        <v>2014</v>
      </c>
      <c r="B6976" s="33" t="s">
        <v>92</v>
      </c>
      <c r="C6976" s="33" t="str">
        <f>VLOOKUP(B6976,lookup!A:D,3,FALSE)</f>
        <v>Non Metropolitan Fire Authorities</v>
      </c>
      <c r="D6976" s="33" t="str">
        <f>VLOOKUP(B6976,lookup!A:D,4,FALSE)</f>
        <v>E31000039</v>
      </c>
      <c r="E6976" s="33" t="s">
        <v>7</v>
      </c>
      <c r="F6976" s="1" t="s">
        <v>219</v>
      </c>
      <c r="G6976" s="33" t="s">
        <v>10</v>
      </c>
      <c r="H6976" s="34">
        <v>0</v>
      </c>
    </row>
    <row r="6977" spans="1:8" x14ac:dyDescent="0.35">
      <c r="A6977" s="33">
        <v>2014</v>
      </c>
      <c r="B6977" s="33" t="s">
        <v>92</v>
      </c>
      <c r="C6977" s="33" t="str">
        <f>VLOOKUP(B6977,lookup!A:D,3,FALSE)</f>
        <v>Non Metropolitan Fire Authorities</v>
      </c>
      <c r="D6977" s="33" t="str">
        <f>VLOOKUP(B6977,lookup!A:D,4,FALSE)</f>
        <v>E31000039</v>
      </c>
      <c r="E6977" s="33" t="s">
        <v>7</v>
      </c>
      <c r="F6977" s="1" t="s">
        <v>219</v>
      </c>
      <c r="G6977" s="33" t="s">
        <v>11</v>
      </c>
      <c r="H6977" s="34">
        <v>1</v>
      </c>
    </row>
    <row r="6978" spans="1:8" x14ac:dyDescent="0.35">
      <c r="A6978" s="33">
        <v>2014</v>
      </c>
      <c r="B6978" s="33" t="s">
        <v>92</v>
      </c>
      <c r="C6978" s="33" t="str">
        <f>VLOOKUP(B6978,lookup!A:D,3,FALSE)</f>
        <v>Non Metropolitan Fire Authorities</v>
      </c>
      <c r="D6978" s="33" t="str">
        <f>VLOOKUP(B6978,lookup!A:D,4,FALSE)</f>
        <v>E31000039</v>
      </c>
      <c r="E6978" s="33" t="s">
        <v>7</v>
      </c>
      <c r="F6978" s="1" t="s">
        <v>219</v>
      </c>
      <c r="G6978" s="33" t="s">
        <v>12</v>
      </c>
      <c r="H6978" s="34">
        <v>2</v>
      </c>
    </row>
    <row r="6979" spans="1:8" x14ac:dyDescent="0.35">
      <c r="A6979" s="33">
        <v>2014</v>
      </c>
      <c r="B6979" s="33" t="s">
        <v>92</v>
      </c>
      <c r="C6979" s="33" t="str">
        <f>VLOOKUP(B6979,lookup!A:D,3,FALSE)</f>
        <v>Non Metropolitan Fire Authorities</v>
      </c>
      <c r="D6979" s="33" t="str">
        <f>VLOOKUP(B6979,lookup!A:D,4,FALSE)</f>
        <v>E31000039</v>
      </c>
      <c r="E6979" s="33" t="s">
        <v>7</v>
      </c>
      <c r="F6979" s="1" t="s">
        <v>219</v>
      </c>
      <c r="G6979" s="33" t="s">
        <v>13</v>
      </c>
      <c r="H6979" s="34">
        <v>2</v>
      </c>
    </row>
    <row r="6980" spans="1:8" x14ac:dyDescent="0.35">
      <c r="A6980" s="33">
        <v>2014</v>
      </c>
      <c r="B6980" s="33" t="s">
        <v>92</v>
      </c>
      <c r="C6980" s="33" t="str">
        <f>VLOOKUP(B6980,lookup!A:D,3,FALSE)</f>
        <v>Non Metropolitan Fire Authorities</v>
      </c>
      <c r="D6980" s="33" t="str">
        <f>VLOOKUP(B6980,lookup!A:D,4,FALSE)</f>
        <v>E31000039</v>
      </c>
      <c r="E6980" s="33" t="s">
        <v>7</v>
      </c>
      <c r="F6980" s="1" t="s">
        <v>219</v>
      </c>
      <c r="G6980" s="33" t="s">
        <v>14</v>
      </c>
      <c r="H6980" s="34">
        <v>5</v>
      </c>
    </row>
    <row r="6981" spans="1:8" x14ac:dyDescent="0.35">
      <c r="A6981" s="33">
        <v>2014</v>
      </c>
      <c r="B6981" s="33" t="s">
        <v>92</v>
      </c>
      <c r="C6981" s="33" t="str">
        <f>VLOOKUP(B6981,lookup!A:D,3,FALSE)</f>
        <v>Non Metropolitan Fire Authorities</v>
      </c>
      <c r="D6981" s="33" t="str">
        <f>VLOOKUP(B6981,lookup!A:D,4,FALSE)</f>
        <v>E31000039</v>
      </c>
      <c r="E6981" s="33" t="s">
        <v>7</v>
      </c>
      <c r="F6981" s="1" t="s">
        <v>219</v>
      </c>
      <c r="G6981" s="33" t="s">
        <v>5</v>
      </c>
      <c r="H6981" s="34">
        <v>11</v>
      </c>
    </row>
    <row r="6982" spans="1:8" x14ac:dyDescent="0.35">
      <c r="A6982" s="33">
        <v>2014</v>
      </c>
      <c r="B6982" s="33" t="s">
        <v>92</v>
      </c>
      <c r="C6982" s="33" t="str">
        <f>VLOOKUP(B6982,lookup!A:D,3,FALSE)</f>
        <v>Non Metropolitan Fire Authorities</v>
      </c>
      <c r="D6982" s="33" t="str">
        <f>VLOOKUP(B6982,lookup!A:D,4,FALSE)</f>
        <v>E31000039</v>
      </c>
      <c r="E6982" s="33" t="s">
        <v>15</v>
      </c>
      <c r="F6982" s="1" t="s">
        <v>219</v>
      </c>
      <c r="G6982" s="33" t="s">
        <v>8</v>
      </c>
      <c r="H6982" s="34">
        <v>0</v>
      </c>
    </row>
    <row r="6983" spans="1:8" x14ac:dyDescent="0.35">
      <c r="A6983" s="33">
        <v>2014</v>
      </c>
      <c r="B6983" s="33" t="s">
        <v>92</v>
      </c>
      <c r="C6983" s="33" t="str">
        <f>VLOOKUP(B6983,lookup!A:D,3,FALSE)</f>
        <v>Non Metropolitan Fire Authorities</v>
      </c>
      <c r="D6983" s="33" t="str">
        <f>VLOOKUP(B6983,lookup!A:D,4,FALSE)</f>
        <v>E31000039</v>
      </c>
      <c r="E6983" s="33" t="s">
        <v>15</v>
      </c>
      <c r="F6983" s="1" t="s">
        <v>219</v>
      </c>
      <c r="G6983" s="33" t="s">
        <v>178</v>
      </c>
      <c r="H6983" s="34">
        <v>0</v>
      </c>
    </row>
    <row r="6984" spans="1:8" x14ac:dyDescent="0.35">
      <c r="A6984" s="33">
        <v>2014</v>
      </c>
      <c r="B6984" s="33" t="s">
        <v>92</v>
      </c>
      <c r="C6984" s="33" t="str">
        <f>VLOOKUP(B6984,lookup!A:D,3,FALSE)</f>
        <v>Non Metropolitan Fire Authorities</v>
      </c>
      <c r="D6984" s="33" t="str">
        <f>VLOOKUP(B6984,lookup!A:D,4,FALSE)</f>
        <v>E31000039</v>
      </c>
      <c r="E6984" s="33" t="s">
        <v>15</v>
      </c>
      <c r="F6984" s="1" t="s">
        <v>219</v>
      </c>
      <c r="G6984" s="33" t="s">
        <v>10</v>
      </c>
      <c r="H6984" s="34">
        <v>0</v>
      </c>
    </row>
    <row r="6985" spans="1:8" x14ac:dyDescent="0.35">
      <c r="A6985" s="33">
        <v>2014</v>
      </c>
      <c r="B6985" s="33" t="s">
        <v>92</v>
      </c>
      <c r="C6985" s="33" t="str">
        <f>VLOOKUP(B6985,lookup!A:D,3,FALSE)</f>
        <v>Non Metropolitan Fire Authorities</v>
      </c>
      <c r="D6985" s="33" t="str">
        <f>VLOOKUP(B6985,lookup!A:D,4,FALSE)</f>
        <v>E31000039</v>
      </c>
      <c r="E6985" s="33" t="s">
        <v>15</v>
      </c>
      <c r="F6985" s="1" t="s">
        <v>219</v>
      </c>
      <c r="G6985" s="33" t="s">
        <v>11</v>
      </c>
      <c r="H6985" s="34">
        <v>0</v>
      </c>
    </row>
    <row r="6986" spans="1:8" x14ac:dyDescent="0.35">
      <c r="A6986" s="33">
        <v>2014</v>
      </c>
      <c r="B6986" s="33" t="s">
        <v>92</v>
      </c>
      <c r="C6986" s="33" t="str">
        <f>VLOOKUP(B6986,lookup!A:D,3,FALSE)</f>
        <v>Non Metropolitan Fire Authorities</v>
      </c>
      <c r="D6986" s="33" t="str">
        <f>VLOOKUP(B6986,lookup!A:D,4,FALSE)</f>
        <v>E31000039</v>
      </c>
      <c r="E6986" s="33" t="s">
        <v>15</v>
      </c>
      <c r="F6986" s="1" t="s">
        <v>219</v>
      </c>
      <c r="G6986" s="33" t="s">
        <v>12</v>
      </c>
      <c r="H6986" s="34">
        <v>0</v>
      </c>
    </row>
    <row r="6987" spans="1:8" x14ac:dyDescent="0.35">
      <c r="A6987" s="33">
        <v>2014</v>
      </c>
      <c r="B6987" s="33" t="s">
        <v>92</v>
      </c>
      <c r="C6987" s="33" t="str">
        <f>VLOOKUP(B6987,lookup!A:D,3,FALSE)</f>
        <v>Non Metropolitan Fire Authorities</v>
      </c>
      <c r="D6987" s="33" t="str">
        <f>VLOOKUP(B6987,lookup!A:D,4,FALSE)</f>
        <v>E31000039</v>
      </c>
      <c r="E6987" s="33" t="s">
        <v>15</v>
      </c>
      <c r="F6987" s="1" t="s">
        <v>219</v>
      </c>
      <c r="G6987" s="33" t="s">
        <v>13</v>
      </c>
      <c r="H6987" s="34">
        <v>0</v>
      </c>
    </row>
    <row r="6988" spans="1:8" x14ac:dyDescent="0.35">
      <c r="A6988" s="33">
        <v>2014</v>
      </c>
      <c r="B6988" s="33" t="s">
        <v>92</v>
      </c>
      <c r="C6988" s="33" t="str">
        <f>VLOOKUP(B6988,lookup!A:D,3,FALSE)</f>
        <v>Non Metropolitan Fire Authorities</v>
      </c>
      <c r="D6988" s="33" t="str">
        <f>VLOOKUP(B6988,lookup!A:D,4,FALSE)</f>
        <v>E31000039</v>
      </c>
      <c r="E6988" s="33" t="s">
        <v>15</v>
      </c>
      <c r="F6988" s="1" t="s">
        <v>219</v>
      </c>
      <c r="G6988" s="33" t="s">
        <v>14</v>
      </c>
      <c r="H6988" s="34">
        <v>1</v>
      </c>
    </row>
    <row r="6989" spans="1:8" x14ac:dyDescent="0.35">
      <c r="A6989" s="33">
        <v>2014</v>
      </c>
      <c r="B6989" s="33" t="s">
        <v>92</v>
      </c>
      <c r="C6989" s="33" t="str">
        <f>VLOOKUP(B6989,lookup!A:D,3,FALSE)</f>
        <v>Non Metropolitan Fire Authorities</v>
      </c>
      <c r="D6989" s="33" t="str">
        <f>VLOOKUP(B6989,lookup!A:D,4,FALSE)</f>
        <v>E31000039</v>
      </c>
      <c r="E6989" s="33" t="s">
        <v>15</v>
      </c>
      <c r="F6989" s="1" t="s">
        <v>219</v>
      </c>
      <c r="G6989" s="33" t="s">
        <v>5</v>
      </c>
      <c r="H6989" s="34">
        <v>1</v>
      </c>
    </row>
    <row r="6990" spans="1:8" x14ac:dyDescent="0.35">
      <c r="A6990" s="33">
        <v>2014</v>
      </c>
      <c r="B6990" s="33" t="s">
        <v>92</v>
      </c>
      <c r="C6990" s="33" t="str">
        <f>VLOOKUP(B6990,lookup!A:D,3,FALSE)</f>
        <v>Non Metropolitan Fire Authorities</v>
      </c>
      <c r="D6990" s="33" t="str">
        <f>VLOOKUP(B6990,lookup!A:D,4,FALSE)</f>
        <v>E31000039</v>
      </c>
      <c r="E6990" s="33" t="s">
        <v>7</v>
      </c>
      <c r="F6990" s="1" t="s">
        <v>252</v>
      </c>
      <c r="G6990" s="33" t="s">
        <v>10</v>
      </c>
      <c r="H6990" s="34">
        <v>0</v>
      </c>
    </row>
    <row r="6991" spans="1:8" x14ac:dyDescent="0.35">
      <c r="A6991" s="33">
        <v>2014</v>
      </c>
      <c r="B6991" s="33" t="s">
        <v>92</v>
      </c>
      <c r="C6991" s="33" t="str">
        <f>VLOOKUP(B6991,lookup!A:D,3,FALSE)</f>
        <v>Non Metropolitan Fire Authorities</v>
      </c>
      <c r="D6991" s="33" t="str">
        <f>VLOOKUP(B6991,lookup!A:D,4,FALSE)</f>
        <v>E31000039</v>
      </c>
      <c r="E6991" s="33" t="s">
        <v>7</v>
      </c>
      <c r="F6991" s="1" t="s">
        <v>252</v>
      </c>
      <c r="G6991" s="33" t="s">
        <v>11</v>
      </c>
      <c r="H6991" s="34">
        <v>1</v>
      </c>
    </row>
    <row r="6992" spans="1:8" x14ac:dyDescent="0.35">
      <c r="A6992" s="33">
        <v>2014</v>
      </c>
      <c r="B6992" s="33" t="s">
        <v>92</v>
      </c>
      <c r="C6992" s="33" t="str">
        <f>VLOOKUP(B6992,lookup!A:D,3,FALSE)</f>
        <v>Non Metropolitan Fire Authorities</v>
      </c>
      <c r="D6992" s="33" t="str">
        <f>VLOOKUP(B6992,lookup!A:D,4,FALSE)</f>
        <v>E31000039</v>
      </c>
      <c r="E6992" s="33" t="s">
        <v>7</v>
      </c>
      <c r="F6992" s="1" t="s">
        <v>252</v>
      </c>
      <c r="G6992" s="33" t="s">
        <v>12</v>
      </c>
      <c r="H6992" s="34">
        <v>6</v>
      </c>
    </row>
    <row r="6993" spans="1:8" x14ac:dyDescent="0.35">
      <c r="A6993" s="33">
        <v>2014</v>
      </c>
      <c r="B6993" s="33" t="s">
        <v>92</v>
      </c>
      <c r="C6993" s="33" t="str">
        <f>VLOOKUP(B6993,lookup!A:D,3,FALSE)</f>
        <v>Non Metropolitan Fire Authorities</v>
      </c>
      <c r="D6993" s="33" t="str">
        <f>VLOOKUP(B6993,lookup!A:D,4,FALSE)</f>
        <v>E31000039</v>
      </c>
      <c r="E6993" s="33" t="s">
        <v>7</v>
      </c>
      <c r="F6993" s="1" t="s">
        <v>252</v>
      </c>
      <c r="G6993" s="33" t="s">
        <v>13</v>
      </c>
      <c r="H6993" s="34">
        <v>6</v>
      </c>
    </row>
    <row r="6994" spans="1:8" x14ac:dyDescent="0.35">
      <c r="A6994" s="33">
        <v>2014</v>
      </c>
      <c r="B6994" s="33" t="s">
        <v>92</v>
      </c>
      <c r="C6994" s="33" t="str">
        <f>VLOOKUP(B6994,lookup!A:D,3,FALSE)</f>
        <v>Non Metropolitan Fire Authorities</v>
      </c>
      <c r="D6994" s="33" t="str">
        <f>VLOOKUP(B6994,lookup!A:D,4,FALSE)</f>
        <v>E31000039</v>
      </c>
      <c r="E6994" s="33" t="s">
        <v>7</v>
      </c>
      <c r="F6994" s="1" t="s">
        <v>252</v>
      </c>
      <c r="G6994" s="33" t="s">
        <v>14</v>
      </c>
      <c r="H6994" s="34">
        <v>22</v>
      </c>
    </row>
    <row r="6995" spans="1:8" x14ac:dyDescent="0.35">
      <c r="A6995" s="33">
        <v>2014</v>
      </c>
      <c r="B6995" s="33" t="s">
        <v>92</v>
      </c>
      <c r="C6995" s="33" t="str">
        <f>VLOOKUP(B6995,lookup!A:D,3,FALSE)</f>
        <v>Non Metropolitan Fire Authorities</v>
      </c>
      <c r="D6995" s="33" t="str">
        <f>VLOOKUP(B6995,lookup!A:D,4,FALSE)</f>
        <v>E31000039</v>
      </c>
      <c r="E6995" s="33" t="s">
        <v>7</v>
      </c>
      <c r="F6995" s="1" t="s">
        <v>252</v>
      </c>
      <c r="G6995" s="33" t="s">
        <v>5</v>
      </c>
      <c r="H6995" s="34">
        <v>35</v>
      </c>
    </row>
    <row r="6996" spans="1:8" x14ac:dyDescent="0.35">
      <c r="A6996" s="33">
        <v>2014</v>
      </c>
      <c r="B6996" s="33" t="s">
        <v>92</v>
      </c>
      <c r="C6996" s="33" t="str">
        <f>VLOOKUP(B6996,lookup!A:D,3,FALSE)</f>
        <v>Non Metropolitan Fire Authorities</v>
      </c>
      <c r="D6996" s="33" t="str">
        <f>VLOOKUP(B6996,lookup!A:D,4,FALSE)</f>
        <v>E31000039</v>
      </c>
      <c r="E6996" s="33" t="s">
        <v>15</v>
      </c>
      <c r="F6996" s="1" t="s">
        <v>252</v>
      </c>
      <c r="G6996" s="33" t="s">
        <v>10</v>
      </c>
      <c r="H6996" s="34">
        <v>0</v>
      </c>
    </row>
    <row r="6997" spans="1:8" x14ac:dyDescent="0.35">
      <c r="A6997" s="33">
        <v>2014</v>
      </c>
      <c r="B6997" s="33" t="s">
        <v>92</v>
      </c>
      <c r="C6997" s="33" t="str">
        <f>VLOOKUP(B6997,lookup!A:D,3,FALSE)</f>
        <v>Non Metropolitan Fire Authorities</v>
      </c>
      <c r="D6997" s="33" t="str">
        <f>VLOOKUP(B6997,lookup!A:D,4,FALSE)</f>
        <v>E31000039</v>
      </c>
      <c r="E6997" s="33" t="s">
        <v>15</v>
      </c>
      <c r="F6997" s="1" t="s">
        <v>252</v>
      </c>
      <c r="G6997" s="33" t="s">
        <v>11</v>
      </c>
      <c r="H6997" s="34">
        <v>0</v>
      </c>
    </row>
    <row r="6998" spans="1:8" x14ac:dyDescent="0.35">
      <c r="A6998" s="33">
        <v>2014</v>
      </c>
      <c r="B6998" s="33" t="s">
        <v>92</v>
      </c>
      <c r="C6998" s="33" t="str">
        <f>VLOOKUP(B6998,lookup!A:D,3,FALSE)</f>
        <v>Non Metropolitan Fire Authorities</v>
      </c>
      <c r="D6998" s="33" t="str">
        <f>VLOOKUP(B6998,lookup!A:D,4,FALSE)</f>
        <v>E31000039</v>
      </c>
      <c r="E6998" s="33" t="s">
        <v>15</v>
      </c>
      <c r="F6998" s="1" t="s">
        <v>252</v>
      </c>
      <c r="G6998" s="33" t="s">
        <v>12</v>
      </c>
      <c r="H6998" s="34">
        <v>0</v>
      </c>
    </row>
    <row r="6999" spans="1:8" x14ac:dyDescent="0.35">
      <c r="A6999" s="33">
        <v>2014</v>
      </c>
      <c r="B6999" s="33" t="s">
        <v>92</v>
      </c>
      <c r="C6999" s="33" t="str">
        <f>VLOOKUP(B6999,lookup!A:D,3,FALSE)</f>
        <v>Non Metropolitan Fire Authorities</v>
      </c>
      <c r="D6999" s="33" t="str">
        <f>VLOOKUP(B6999,lookup!A:D,4,FALSE)</f>
        <v>E31000039</v>
      </c>
      <c r="E6999" s="33" t="s">
        <v>15</v>
      </c>
      <c r="F6999" s="1" t="s">
        <v>252</v>
      </c>
      <c r="G6999" s="33" t="s">
        <v>13</v>
      </c>
      <c r="H6999" s="34">
        <v>0</v>
      </c>
    </row>
    <row r="7000" spans="1:8" x14ac:dyDescent="0.35">
      <c r="A7000" s="33">
        <v>2014</v>
      </c>
      <c r="B7000" s="33" t="s">
        <v>92</v>
      </c>
      <c r="C7000" s="33" t="str">
        <f>VLOOKUP(B7000,lookup!A:D,3,FALSE)</f>
        <v>Non Metropolitan Fire Authorities</v>
      </c>
      <c r="D7000" s="33" t="str">
        <f>VLOOKUP(B7000,lookup!A:D,4,FALSE)</f>
        <v>E31000039</v>
      </c>
      <c r="E7000" s="33" t="s">
        <v>15</v>
      </c>
      <c r="F7000" s="1" t="s">
        <v>252</v>
      </c>
      <c r="G7000" s="33" t="s">
        <v>14</v>
      </c>
      <c r="H7000" s="34">
        <v>3</v>
      </c>
    </row>
    <row r="7001" spans="1:8" x14ac:dyDescent="0.35">
      <c r="A7001" s="33">
        <v>2014</v>
      </c>
      <c r="B7001" s="33" t="s">
        <v>92</v>
      </c>
      <c r="C7001" s="33" t="str">
        <f>VLOOKUP(B7001,lookup!A:D,3,FALSE)</f>
        <v>Non Metropolitan Fire Authorities</v>
      </c>
      <c r="D7001" s="33" t="str">
        <f>VLOOKUP(B7001,lookup!A:D,4,FALSE)</f>
        <v>E31000039</v>
      </c>
      <c r="E7001" s="33" t="s">
        <v>15</v>
      </c>
      <c r="F7001" s="1" t="s">
        <v>252</v>
      </c>
      <c r="G7001" s="33" t="s">
        <v>5</v>
      </c>
      <c r="H7001" s="34">
        <v>3</v>
      </c>
    </row>
    <row r="7002" spans="1:8" x14ac:dyDescent="0.35">
      <c r="A7002" s="33">
        <v>2014</v>
      </c>
      <c r="B7002" s="33" t="s">
        <v>95</v>
      </c>
      <c r="C7002" s="33" t="str">
        <f>VLOOKUP(B7002,lookup!A:D,3,FALSE)</f>
        <v>Non Metropolitan Fire Authorities</v>
      </c>
      <c r="D7002" s="33" t="str">
        <f>VLOOKUP(B7002,lookup!A:D,4,FALSE)</f>
        <v>E31000022</v>
      </c>
      <c r="E7002" s="33" t="s">
        <v>7</v>
      </c>
      <c r="F7002" s="1" t="s">
        <v>219</v>
      </c>
      <c r="G7002" s="33" t="s">
        <v>8</v>
      </c>
      <c r="H7002" s="34">
        <v>4</v>
      </c>
    </row>
    <row r="7003" spans="1:8" x14ac:dyDescent="0.35">
      <c r="A7003" s="33">
        <v>2014</v>
      </c>
      <c r="B7003" s="33" t="s">
        <v>95</v>
      </c>
      <c r="C7003" s="33" t="str">
        <f>VLOOKUP(B7003,lookup!A:D,3,FALSE)</f>
        <v>Non Metropolitan Fire Authorities</v>
      </c>
      <c r="D7003" s="33" t="str">
        <f>VLOOKUP(B7003,lookup!A:D,4,FALSE)</f>
        <v>E31000022</v>
      </c>
      <c r="E7003" s="33" t="s">
        <v>7</v>
      </c>
      <c r="F7003" s="1" t="s">
        <v>219</v>
      </c>
      <c r="G7003" s="33" t="s">
        <v>178</v>
      </c>
      <c r="H7003" s="34">
        <v>7</v>
      </c>
    </row>
    <row r="7004" spans="1:8" x14ac:dyDescent="0.35">
      <c r="A7004" s="33">
        <v>2014</v>
      </c>
      <c r="B7004" s="33" t="s">
        <v>95</v>
      </c>
      <c r="C7004" s="33" t="str">
        <f>VLOOKUP(B7004,lookup!A:D,3,FALSE)</f>
        <v>Non Metropolitan Fire Authorities</v>
      </c>
      <c r="D7004" s="33" t="str">
        <f>VLOOKUP(B7004,lookup!A:D,4,FALSE)</f>
        <v>E31000022</v>
      </c>
      <c r="E7004" s="33" t="s">
        <v>7</v>
      </c>
      <c r="F7004" s="1" t="s">
        <v>219</v>
      </c>
      <c r="G7004" s="33" t="s">
        <v>10</v>
      </c>
      <c r="H7004" s="34">
        <v>13</v>
      </c>
    </row>
    <row r="7005" spans="1:8" x14ac:dyDescent="0.35">
      <c r="A7005" s="33">
        <v>2014</v>
      </c>
      <c r="B7005" s="33" t="s">
        <v>95</v>
      </c>
      <c r="C7005" s="33" t="str">
        <f>VLOOKUP(B7005,lookup!A:D,3,FALSE)</f>
        <v>Non Metropolitan Fire Authorities</v>
      </c>
      <c r="D7005" s="33" t="str">
        <f>VLOOKUP(B7005,lookup!A:D,4,FALSE)</f>
        <v>E31000022</v>
      </c>
      <c r="E7005" s="33" t="s">
        <v>7</v>
      </c>
      <c r="F7005" s="1" t="s">
        <v>219</v>
      </c>
      <c r="G7005" s="33" t="s">
        <v>11</v>
      </c>
      <c r="H7005" s="34">
        <v>67</v>
      </c>
    </row>
    <row r="7006" spans="1:8" x14ac:dyDescent="0.35">
      <c r="A7006" s="33">
        <v>2014</v>
      </c>
      <c r="B7006" s="33" t="s">
        <v>95</v>
      </c>
      <c r="C7006" s="33" t="str">
        <f>VLOOKUP(B7006,lookup!A:D,3,FALSE)</f>
        <v>Non Metropolitan Fire Authorities</v>
      </c>
      <c r="D7006" s="33" t="str">
        <f>VLOOKUP(B7006,lookup!A:D,4,FALSE)</f>
        <v>E31000022</v>
      </c>
      <c r="E7006" s="33" t="s">
        <v>7</v>
      </c>
      <c r="F7006" s="1" t="s">
        <v>219</v>
      </c>
      <c r="G7006" s="33" t="s">
        <v>12</v>
      </c>
      <c r="H7006" s="34">
        <v>103</v>
      </c>
    </row>
    <row r="7007" spans="1:8" x14ac:dyDescent="0.35">
      <c r="A7007" s="33">
        <v>2014</v>
      </c>
      <c r="B7007" s="33" t="s">
        <v>95</v>
      </c>
      <c r="C7007" s="33" t="str">
        <f>VLOOKUP(B7007,lookup!A:D,3,FALSE)</f>
        <v>Non Metropolitan Fire Authorities</v>
      </c>
      <c r="D7007" s="33" t="str">
        <f>VLOOKUP(B7007,lookup!A:D,4,FALSE)</f>
        <v>E31000022</v>
      </c>
      <c r="E7007" s="33" t="s">
        <v>7</v>
      </c>
      <c r="F7007" s="1" t="s">
        <v>219</v>
      </c>
      <c r="G7007" s="33" t="s">
        <v>13</v>
      </c>
      <c r="H7007" s="34">
        <v>115</v>
      </c>
    </row>
    <row r="7008" spans="1:8" x14ac:dyDescent="0.35">
      <c r="A7008" s="33">
        <v>2014</v>
      </c>
      <c r="B7008" s="33" t="s">
        <v>95</v>
      </c>
      <c r="C7008" s="33" t="str">
        <f>VLOOKUP(B7008,lookup!A:D,3,FALSE)</f>
        <v>Non Metropolitan Fire Authorities</v>
      </c>
      <c r="D7008" s="33" t="str">
        <f>VLOOKUP(B7008,lookup!A:D,4,FALSE)</f>
        <v>E31000022</v>
      </c>
      <c r="E7008" s="33" t="s">
        <v>7</v>
      </c>
      <c r="F7008" s="1" t="s">
        <v>219</v>
      </c>
      <c r="G7008" s="33" t="s">
        <v>14</v>
      </c>
      <c r="H7008" s="34">
        <v>446</v>
      </c>
    </row>
    <row r="7009" spans="1:8" x14ac:dyDescent="0.35">
      <c r="A7009" s="33">
        <v>2014</v>
      </c>
      <c r="B7009" s="33" t="s">
        <v>95</v>
      </c>
      <c r="C7009" s="33" t="str">
        <f>VLOOKUP(B7009,lookup!A:D,3,FALSE)</f>
        <v>Non Metropolitan Fire Authorities</v>
      </c>
      <c r="D7009" s="33" t="str">
        <f>VLOOKUP(B7009,lookup!A:D,4,FALSE)</f>
        <v>E31000022</v>
      </c>
      <c r="E7009" s="33" t="s">
        <v>7</v>
      </c>
      <c r="F7009" s="1" t="s">
        <v>219</v>
      </c>
      <c r="G7009" s="33" t="s">
        <v>5</v>
      </c>
      <c r="H7009" s="34">
        <v>755</v>
      </c>
    </row>
    <row r="7010" spans="1:8" x14ac:dyDescent="0.35">
      <c r="A7010" s="33">
        <v>2014</v>
      </c>
      <c r="B7010" s="33" t="s">
        <v>95</v>
      </c>
      <c r="C7010" s="33" t="str">
        <f>VLOOKUP(B7010,lookup!A:D,3,FALSE)</f>
        <v>Non Metropolitan Fire Authorities</v>
      </c>
      <c r="D7010" s="33" t="str">
        <f>VLOOKUP(B7010,lookup!A:D,4,FALSE)</f>
        <v>E31000022</v>
      </c>
      <c r="E7010" s="33" t="s">
        <v>15</v>
      </c>
      <c r="F7010" s="1" t="s">
        <v>219</v>
      </c>
      <c r="G7010" s="33" t="s">
        <v>8</v>
      </c>
      <c r="H7010" s="34">
        <v>0</v>
      </c>
    </row>
    <row r="7011" spans="1:8" x14ac:dyDescent="0.35">
      <c r="A7011" s="33">
        <v>2014</v>
      </c>
      <c r="B7011" s="33" t="s">
        <v>95</v>
      </c>
      <c r="C7011" s="33" t="str">
        <f>VLOOKUP(B7011,lookup!A:D,3,FALSE)</f>
        <v>Non Metropolitan Fire Authorities</v>
      </c>
      <c r="D7011" s="33" t="str">
        <f>VLOOKUP(B7011,lookup!A:D,4,FALSE)</f>
        <v>E31000022</v>
      </c>
      <c r="E7011" s="33" t="s">
        <v>15</v>
      </c>
      <c r="F7011" s="1" t="s">
        <v>219</v>
      </c>
      <c r="G7011" s="33" t="s">
        <v>178</v>
      </c>
      <c r="H7011" s="34">
        <v>0</v>
      </c>
    </row>
    <row r="7012" spans="1:8" x14ac:dyDescent="0.35">
      <c r="A7012" s="33">
        <v>2014</v>
      </c>
      <c r="B7012" s="33" t="s">
        <v>95</v>
      </c>
      <c r="C7012" s="33" t="str">
        <f>VLOOKUP(B7012,lookup!A:D,3,FALSE)</f>
        <v>Non Metropolitan Fire Authorities</v>
      </c>
      <c r="D7012" s="33" t="str">
        <f>VLOOKUP(B7012,lookup!A:D,4,FALSE)</f>
        <v>E31000022</v>
      </c>
      <c r="E7012" s="33" t="s">
        <v>15</v>
      </c>
      <c r="F7012" s="1" t="s">
        <v>219</v>
      </c>
      <c r="G7012" s="33" t="s">
        <v>10</v>
      </c>
      <c r="H7012" s="34">
        <v>2</v>
      </c>
    </row>
    <row r="7013" spans="1:8" x14ac:dyDescent="0.35">
      <c r="A7013" s="33">
        <v>2014</v>
      </c>
      <c r="B7013" s="33" t="s">
        <v>95</v>
      </c>
      <c r="C7013" s="33" t="str">
        <f>VLOOKUP(B7013,lookup!A:D,3,FALSE)</f>
        <v>Non Metropolitan Fire Authorities</v>
      </c>
      <c r="D7013" s="33" t="str">
        <f>VLOOKUP(B7013,lookup!A:D,4,FALSE)</f>
        <v>E31000022</v>
      </c>
      <c r="E7013" s="33" t="s">
        <v>15</v>
      </c>
      <c r="F7013" s="1" t="s">
        <v>219</v>
      </c>
      <c r="G7013" s="33" t="s">
        <v>11</v>
      </c>
      <c r="H7013" s="34">
        <v>2</v>
      </c>
    </row>
    <row r="7014" spans="1:8" x14ac:dyDescent="0.35">
      <c r="A7014" s="33">
        <v>2014</v>
      </c>
      <c r="B7014" s="33" t="s">
        <v>95</v>
      </c>
      <c r="C7014" s="33" t="str">
        <f>VLOOKUP(B7014,lookup!A:D,3,FALSE)</f>
        <v>Non Metropolitan Fire Authorities</v>
      </c>
      <c r="D7014" s="33" t="str">
        <f>VLOOKUP(B7014,lookup!A:D,4,FALSE)</f>
        <v>E31000022</v>
      </c>
      <c r="E7014" s="33" t="s">
        <v>15</v>
      </c>
      <c r="F7014" s="1" t="s">
        <v>219</v>
      </c>
      <c r="G7014" s="33" t="s">
        <v>12</v>
      </c>
      <c r="H7014" s="34">
        <v>7</v>
      </c>
    </row>
    <row r="7015" spans="1:8" x14ac:dyDescent="0.35">
      <c r="A7015" s="33">
        <v>2014</v>
      </c>
      <c r="B7015" s="33" t="s">
        <v>95</v>
      </c>
      <c r="C7015" s="33" t="str">
        <f>VLOOKUP(B7015,lookup!A:D,3,FALSE)</f>
        <v>Non Metropolitan Fire Authorities</v>
      </c>
      <c r="D7015" s="33" t="str">
        <f>VLOOKUP(B7015,lookup!A:D,4,FALSE)</f>
        <v>E31000022</v>
      </c>
      <c r="E7015" s="33" t="s">
        <v>15</v>
      </c>
      <c r="F7015" s="1" t="s">
        <v>219</v>
      </c>
      <c r="G7015" s="33" t="s">
        <v>13</v>
      </c>
      <c r="H7015" s="34">
        <v>4</v>
      </c>
    </row>
    <row r="7016" spans="1:8" x14ac:dyDescent="0.35">
      <c r="A7016" s="33">
        <v>2014</v>
      </c>
      <c r="B7016" s="33" t="s">
        <v>95</v>
      </c>
      <c r="C7016" s="33" t="str">
        <f>VLOOKUP(B7016,lookup!A:D,3,FALSE)</f>
        <v>Non Metropolitan Fire Authorities</v>
      </c>
      <c r="D7016" s="33" t="str">
        <f>VLOOKUP(B7016,lookup!A:D,4,FALSE)</f>
        <v>E31000022</v>
      </c>
      <c r="E7016" s="33" t="s">
        <v>15</v>
      </c>
      <c r="F7016" s="1" t="s">
        <v>219</v>
      </c>
      <c r="G7016" s="33" t="s">
        <v>14</v>
      </c>
      <c r="H7016" s="34">
        <v>22</v>
      </c>
    </row>
    <row r="7017" spans="1:8" x14ac:dyDescent="0.35">
      <c r="A7017" s="33">
        <v>2014</v>
      </c>
      <c r="B7017" s="33" t="s">
        <v>95</v>
      </c>
      <c r="C7017" s="33" t="str">
        <f>VLOOKUP(B7017,lookup!A:D,3,FALSE)</f>
        <v>Non Metropolitan Fire Authorities</v>
      </c>
      <c r="D7017" s="33" t="str">
        <f>VLOOKUP(B7017,lookup!A:D,4,FALSE)</f>
        <v>E31000022</v>
      </c>
      <c r="E7017" s="33" t="s">
        <v>15</v>
      </c>
      <c r="F7017" s="1" t="s">
        <v>219</v>
      </c>
      <c r="G7017" s="33" t="s">
        <v>5</v>
      </c>
      <c r="H7017" s="34">
        <v>37</v>
      </c>
    </row>
    <row r="7018" spans="1:8" x14ac:dyDescent="0.35">
      <c r="A7018" s="33">
        <v>2014</v>
      </c>
      <c r="B7018" s="33" t="s">
        <v>95</v>
      </c>
      <c r="C7018" s="33" t="str">
        <f>VLOOKUP(B7018,lookup!A:D,3,FALSE)</f>
        <v>Non Metropolitan Fire Authorities</v>
      </c>
      <c r="D7018" s="33" t="str">
        <f>VLOOKUP(B7018,lookup!A:D,4,FALSE)</f>
        <v>E31000022</v>
      </c>
      <c r="E7018" s="33" t="s">
        <v>7</v>
      </c>
      <c r="F7018" s="1" t="s">
        <v>252</v>
      </c>
      <c r="G7018" s="33" t="s">
        <v>10</v>
      </c>
      <c r="H7018" s="34">
        <v>0</v>
      </c>
    </row>
    <row r="7019" spans="1:8" x14ac:dyDescent="0.35">
      <c r="A7019" s="33">
        <v>2014</v>
      </c>
      <c r="B7019" s="33" t="s">
        <v>95</v>
      </c>
      <c r="C7019" s="33" t="str">
        <f>VLOOKUP(B7019,lookup!A:D,3,FALSE)</f>
        <v>Non Metropolitan Fire Authorities</v>
      </c>
      <c r="D7019" s="33" t="str">
        <f>VLOOKUP(B7019,lookup!A:D,4,FALSE)</f>
        <v>E31000022</v>
      </c>
      <c r="E7019" s="33" t="s">
        <v>7</v>
      </c>
      <c r="F7019" s="1" t="s">
        <v>252</v>
      </c>
      <c r="G7019" s="33" t="s">
        <v>11</v>
      </c>
      <c r="H7019" s="34">
        <v>0</v>
      </c>
    </row>
    <row r="7020" spans="1:8" x14ac:dyDescent="0.35">
      <c r="A7020" s="33">
        <v>2014</v>
      </c>
      <c r="B7020" s="33" t="s">
        <v>95</v>
      </c>
      <c r="C7020" s="33" t="str">
        <f>VLOOKUP(B7020,lookup!A:D,3,FALSE)</f>
        <v>Non Metropolitan Fire Authorities</v>
      </c>
      <c r="D7020" s="33" t="str">
        <f>VLOOKUP(B7020,lookup!A:D,4,FALSE)</f>
        <v>E31000022</v>
      </c>
      <c r="E7020" s="33" t="s">
        <v>7</v>
      </c>
      <c r="F7020" s="1" t="s">
        <v>252</v>
      </c>
      <c r="G7020" s="33" t="s">
        <v>12</v>
      </c>
      <c r="H7020" s="34">
        <v>28</v>
      </c>
    </row>
    <row r="7021" spans="1:8" x14ac:dyDescent="0.35">
      <c r="A7021" s="33">
        <v>2014</v>
      </c>
      <c r="B7021" s="33" t="s">
        <v>95</v>
      </c>
      <c r="C7021" s="33" t="str">
        <f>VLOOKUP(B7021,lookup!A:D,3,FALSE)</f>
        <v>Non Metropolitan Fire Authorities</v>
      </c>
      <c r="D7021" s="33" t="str">
        <f>VLOOKUP(B7021,lookup!A:D,4,FALSE)</f>
        <v>E31000022</v>
      </c>
      <c r="E7021" s="33" t="s">
        <v>7</v>
      </c>
      <c r="F7021" s="1" t="s">
        <v>252</v>
      </c>
      <c r="G7021" s="33" t="s">
        <v>13</v>
      </c>
      <c r="H7021" s="34">
        <v>84</v>
      </c>
    </row>
    <row r="7022" spans="1:8" x14ac:dyDescent="0.35">
      <c r="A7022" s="33">
        <v>2014</v>
      </c>
      <c r="B7022" s="33" t="s">
        <v>95</v>
      </c>
      <c r="C7022" s="33" t="str">
        <f>VLOOKUP(B7022,lookup!A:D,3,FALSE)</f>
        <v>Non Metropolitan Fire Authorities</v>
      </c>
      <c r="D7022" s="33" t="str">
        <f>VLOOKUP(B7022,lookup!A:D,4,FALSE)</f>
        <v>E31000022</v>
      </c>
      <c r="E7022" s="33" t="s">
        <v>7</v>
      </c>
      <c r="F7022" s="1" t="s">
        <v>252</v>
      </c>
      <c r="G7022" s="33" t="s">
        <v>14</v>
      </c>
      <c r="H7022" s="34">
        <v>421</v>
      </c>
    </row>
    <row r="7023" spans="1:8" x14ac:dyDescent="0.35">
      <c r="A7023" s="33">
        <v>2014</v>
      </c>
      <c r="B7023" s="33" t="s">
        <v>95</v>
      </c>
      <c r="C7023" s="33" t="str">
        <f>VLOOKUP(B7023,lookup!A:D,3,FALSE)</f>
        <v>Non Metropolitan Fire Authorities</v>
      </c>
      <c r="D7023" s="33" t="str">
        <f>VLOOKUP(B7023,lookup!A:D,4,FALSE)</f>
        <v>E31000022</v>
      </c>
      <c r="E7023" s="33" t="s">
        <v>7</v>
      </c>
      <c r="F7023" s="1" t="s">
        <v>252</v>
      </c>
      <c r="G7023" s="33" t="s">
        <v>5</v>
      </c>
      <c r="H7023" s="34">
        <v>533</v>
      </c>
    </row>
    <row r="7024" spans="1:8" x14ac:dyDescent="0.35">
      <c r="A7024" s="33">
        <v>2014</v>
      </c>
      <c r="B7024" s="33" t="s">
        <v>95</v>
      </c>
      <c r="C7024" s="33" t="str">
        <f>VLOOKUP(B7024,lookup!A:D,3,FALSE)</f>
        <v>Non Metropolitan Fire Authorities</v>
      </c>
      <c r="D7024" s="33" t="str">
        <f>VLOOKUP(B7024,lookup!A:D,4,FALSE)</f>
        <v>E31000022</v>
      </c>
      <c r="E7024" s="33" t="s">
        <v>15</v>
      </c>
      <c r="F7024" s="1" t="s">
        <v>252</v>
      </c>
      <c r="G7024" s="33" t="s">
        <v>10</v>
      </c>
      <c r="H7024" s="34">
        <v>0</v>
      </c>
    </row>
    <row r="7025" spans="1:8" x14ac:dyDescent="0.35">
      <c r="A7025" s="33">
        <v>2014</v>
      </c>
      <c r="B7025" s="33" t="s">
        <v>95</v>
      </c>
      <c r="C7025" s="33" t="str">
        <f>VLOOKUP(B7025,lookup!A:D,3,FALSE)</f>
        <v>Non Metropolitan Fire Authorities</v>
      </c>
      <c r="D7025" s="33" t="str">
        <f>VLOOKUP(B7025,lookup!A:D,4,FALSE)</f>
        <v>E31000022</v>
      </c>
      <c r="E7025" s="33" t="s">
        <v>15</v>
      </c>
      <c r="F7025" s="1" t="s">
        <v>252</v>
      </c>
      <c r="G7025" s="33" t="s">
        <v>11</v>
      </c>
      <c r="H7025" s="34">
        <v>0</v>
      </c>
    </row>
    <row r="7026" spans="1:8" x14ac:dyDescent="0.35">
      <c r="A7026" s="33">
        <v>2014</v>
      </c>
      <c r="B7026" s="33" t="s">
        <v>95</v>
      </c>
      <c r="C7026" s="33" t="str">
        <f>VLOOKUP(B7026,lookup!A:D,3,FALSE)</f>
        <v>Non Metropolitan Fire Authorities</v>
      </c>
      <c r="D7026" s="33" t="str">
        <f>VLOOKUP(B7026,lookup!A:D,4,FALSE)</f>
        <v>E31000022</v>
      </c>
      <c r="E7026" s="33" t="s">
        <v>15</v>
      </c>
      <c r="F7026" s="1" t="s">
        <v>252</v>
      </c>
      <c r="G7026" s="33" t="s">
        <v>12</v>
      </c>
      <c r="H7026" s="34">
        <v>0</v>
      </c>
    </row>
    <row r="7027" spans="1:8" x14ac:dyDescent="0.35">
      <c r="A7027" s="33">
        <v>2014</v>
      </c>
      <c r="B7027" s="33" t="s">
        <v>95</v>
      </c>
      <c r="C7027" s="33" t="str">
        <f>VLOOKUP(B7027,lookup!A:D,3,FALSE)</f>
        <v>Non Metropolitan Fire Authorities</v>
      </c>
      <c r="D7027" s="33" t="str">
        <f>VLOOKUP(B7027,lookup!A:D,4,FALSE)</f>
        <v>E31000022</v>
      </c>
      <c r="E7027" s="33" t="s">
        <v>15</v>
      </c>
      <c r="F7027" s="1" t="s">
        <v>252</v>
      </c>
      <c r="G7027" s="33" t="s">
        <v>13</v>
      </c>
      <c r="H7027" s="34">
        <v>1</v>
      </c>
    </row>
    <row r="7028" spans="1:8" x14ac:dyDescent="0.35">
      <c r="A7028" s="33">
        <v>2014</v>
      </c>
      <c r="B7028" s="33" t="s">
        <v>95</v>
      </c>
      <c r="C7028" s="33" t="str">
        <f>VLOOKUP(B7028,lookup!A:D,3,FALSE)</f>
        <v>Non Metropolitan Fire Authorities</v>
      </c>
      <c r="D7028" s="33" t="str">
        <f>VLOOKUP(B7028,lookup!A:D,4,FALSE)</f>
        <v>E31000022</v>
      </c>
      <c r="E7028" s="33" t="s">
        <v>15</v>
      </c>
      <c r="F7028" s="1" t="s">
        <v>252</v>
      </c>
      <c r="G7028" s="33" t="s">
        <v>14</v>
      </c>
      <c r="H7028" s="34">
        <v>17</v>
      </c>
    </row>
    <row r="7029" spans="1:8" x14ac:dyDescent="0.35">
      <c r="A7029" s="33">
        <v>2014</v>
      </c>
      <c r="B7029" s="33" t="s">
        <v>95</v>
      </c>
      <c r="C7029" s="33" t="str">
        <f>VLOOKUP(B7029,lookup!A:D,3,FALSE)</f>
        <v>Non Metropolitan Fire Authorities</v>
      </c>
      <c r="D7029" s="33" t="str">
        <f>VLOOKUP(B7029,lookup!A:D,4,FALSE)</f>
        <v>E31000022</v>
      </c>
      <c r="E7029" s="33" t="s">
        <v>15</v>
      </c>
      <c r="F7029" s="1" t="s">
        <v>252</v>
      </c>
      <c r="G7029" s="33" t="s">
        <v>5</v>
      </c>
      <c r="H7029" s="34">
        <v>18</v>
      </c>
    </row>
    <row r="7030" spans="1:8" x14ac:dyDescent="0.35">
      <c r="A7030" s="33">
        <v>2014</v>
      </c>
      <c r="B7030" s="33" t="s">
        <v>98</v>
      </c>
      <c r="C7030" s="33" t="str">
        <f>VLOOKUP(B7030,lookup!A:D,3,FALSE)</f>
        <v>Non Metropolitan Fire Authorities</v>
      </c>
      <c r="D7030" s="33" t="str">
        <f>VLOOKUP(B7030,lookup!A:D,4,FALSE)</f>
        <v>E31000023</v>
      </c>
      <c r="E7030" s="33" t="s">
        <v>7</v>
      </c>
      <c r="F7030" s="1" t="s">
        <v>219</v>
      </c>
      <c r="G7030" s="33" t="s">
        <v>8</v>
      </c>
      <c r="H7030" s="34">
        <v>3</v>
      </c>
    </row>
    <row r="7031" spans="1:8" x14ac:dyDescent="0.35">
      <c r="A7031" s="33">
        <v>2014</v>
      </c>
      <c r="B7031" s="33" t="s">
        <v>98</v>
      </c>
      <c r="C7031" s="33" t="str">
        <f>VLOOKUP(B7031,lookup!A:D,3,FALSE)</f>
        <v>Non Metropolitan Fire Authorities</v>
      </c>
      <c r="D7031" s="33" t="str">
        <f>VLOOKUP(B7031,lookup!A:D,4,FALSE)</f>
        <v>E31000023</v>
      </c>
      <c r="E7031" s="33" t="s">
        <v>7</v>
      </c>
      <c r="F7031" s="1" t="s">
        <v>219</v>
      </c>
      <c r="G7031" s="33" t="s">
        <v>178</v>
      </c>
      <c r="H7031" s="34">
        <v>4</v>
      </c>
    </row>
    <row r="7032" spans="1:8" x14ac:dyDescent="0.35">
      <c r="A7032" s="33">
        <v>2014</v>
      </c>
      <c r="B7032" s="33" t="s">
        <v>98</v>
      </c>
      <c r="C7032" s="33" t="str">
        <f>VLOOKUP(B7032,lookup!A:D,3,FALSE)</f>
        <v>Non Metropolitan Fire Authorities</v>
      </c>
      <c r="D7032" s="33" t="str">
        <f>VLOOKUP(B7032,lookup!A:D,4,FALSE)</f>
        <v>E31000023</v>
      </c>
      <c r="E7032" s="33" t="s">
        <v>7</v>
      </c>
      <c r="F7032" s="1" t="s">
        <v>219</v>
      </c>
      <c r="G7032" s="33" t="s">
        <v>10</v>
      </c>
      <c r="H7032" s="34">
        <v>10</v>
      </c>
    </row>
    <row r="7033" spans="1:8" x14ac:dyDescent="0.35">
      <c r="A7033" s="33">
        <v>2014</v>
      </c>
      <c r="B7033" s="33" t="s">
        <v>98</v>
      </c>
      <c r="C7033" s="33" t="str">
        <f>VLOOKUP(B7033,lookup!A:D,3,FALSE)</f>
        <v>Non Metropolitan Fire Authorities</v>
      </c>
      <c r="D7033" s="33" t="str">
        <f>VLOOKUP(B7033,lookup!A:D,4,FALSE)</f>
        <v>E31000023</v>
      </c>
      <c r="E7033" s="33" t="s">
        <v>7</v>
      </c>
      <c r="F7033" s="1" t="s">
        <v>219</v>
      </c>
      <c r="G7033" s="33" t="s">
        <v>11</v>
      </c>
      <c r="H7033" s="34">
        <v>32</v>
      </c>
    </row>
    <row r="7034" spans="1:8" x14ac:dyDescent="0.35">
      <c r="A7034" s="33">
        <v>2014</v>
      </c>
      <c r="B7034" s="33" t="s">
        <v>98</v>
      </c>
      <c r="C7034" s="33" t="str">
        <f>VLOOKUP(B7034,lookup!A:D,3,FALSE)</f>
        <v>Non Metropolitan Fire Authorities</v>
      </c>
      <c r="D7034" s="33" t="str">
        <f>VLOOKUP(B7034,lookup!A:D,4,FALSE)</f>
        <v>E31000023</v>
      </c>
      <c r="E7034" s="33" t="s">
        <v>7</v>
      </c>
      <c r="F7034" s="1" t="s">
        <v>219</v>
      </c>
      <c r="G7034" s="33" t="s">
        <v>12</v>
      </c>
      <c r="H7034" s="34">
        <v>107</v>
      </c>
    </row>
    <row r="7035" spans="1:8" x14ac:dyDescent="0.35">
      <c r="A7035" s="33">
        <v>2014</v>
      </c>
      <c r="B7035" s="33" t="s">
        <v>98</v>
      </c>
      <c r="C7035" s="33" t="str">
        <f>VLOOKUP(B7035,lookup!A:D,3,FALSE)</f>
        <v>Non Metropolitan Fire Authorities</v>
      </c>
      <c r="D7035" s="33" t="str">
        <f>VLOOKUP(B7035,lookup!A:D,4,FALSE)</f>
        <v>E31000023</v>
      </c>
      <c r="E7035" s="33" t="s">
        <v>7</v>
      </c>
      <c r="F7035" s="1" t="s">
        <v>219</v>
      </c>
      <c r="G7035" s="33" t="s">
        <v>13</v>
      </c>
      <c r="H7035" s="34">
        <v>109</v>
      </c>
    </row>
    <row r="7036" spans="1:8" x14ac:dyDescent="0.35">
      <c r="A7036" s="33">
        <v>2014</v>
      </c>
      <c r="B7036" s="33" t="s">
        <v>98</v>
      </c>
      <c r="C7036" s="33" t="str">
        <f>VLOOKUP(B7036,lookup!A:D,3,FALSE)</f>
        <v>Non Metropolitan Fire Authorities</v>
      </c>
      <c r="D7036" s="33" t="str">
        <f>VLOOKUP(B7036,lookup!A:D,4,FALSE)</f>
        <v>E31000023</v>
      </c>
      <c r="E7036" s="33" t="s">
        <v>7</v>
      </c>
      <c r="F7036" s="1" t="s">
        <v>219</v>
      </c>
      <c r="G7036" s="33" t="s">
        <v>14</v>
      </c>
      <c r="H7036" s="34">
        <v>420</v>
      </c>
    </row>
    <row r="7037" spans="1:8" x14ac:dyDescent="0.35">
      <c r="A7037" s="33">
        <v>2014</v>
      </c>
      <c r="B7037" s="33" t="s">
        <v>98</v>
      </c>
      <c r="C7037" s="33" t="str">
        <f>VLOOKUP(B7037,lookup!A:D,3,FALSE)</f>
        <v>Non Metropolitan Fire Authorities</v>
      </c>
      <c r="D7037" s="33" t="str">
        <f>VLOOKUP(B7037,lookup!A:D,4,FALSE)</f>
        <v>E31000023</v>
      </c>
      <c r="E7037" s="33" t="s">
        <v>7</v>
      </c>
      <c r="F7037" s="1" t="s">
        <v>219</v>
      </c>
      <c r="G7037" s="33" t="s">
        <v>5</v>
      </c>
      <c r="H7037" s="34">
        <v>685</v>
      </c>
    </row>
    <row r="7038" spans="1:8" x14ac:dyDescent="0.35">
      <c r="A7038" s="33">
        <v>2014</v>
      </c>
      <c r="B7038" s="33" t="s">
        <v>98</v>
      </c>
      <c r="C7038" s="33" t="str">
        <f>VLOOKUP(B7038,lookup!A:D,3,FALSE)</f>
        <v>Non Metropolitan Fire Authorities</v>
      </c>
      <c r="D7038" s="33" t="str">
        <f>VLOOKUP(B7038,lookup!A:D,4,FALSE)</f>
        <v>E31000023</v>
      </c>
      <c r="E7038" s="33" t="s">
        <v>15</v>
      </c>
      <c r="F7038" s="1" t="s">
        <v>219</v>
      </c>
      <c r="G7038" s="33" t="s">
        <v>8</v>
      </c>
      <c r="H7038" s="34">
        <v>0</v>
      </c>
    </row>
    <row r="7039" spans="1:8" x14ac:dyDescent="0.35">
      <c r="A7039" s="33">
        <v>2014</v>
      </c>
      <c r="B7039" s="33" t="s">
        <v>98</v>
      </c>
      <c r="C7039" s="33" t="str">
        <f>VLOOKUP(B7039,lookup!A:D,3,FALSE)</f>
        <v>Non Metropolitan Fire Authorities</v>
      </c>
      <c r="D7039" s="33" t="str">
        <f>VLOOKUP(B7039,lookup!A:D,4,FALSE)</f>
        <v>E31000023</v>
      </c>
      <c r="E7039" s="33" t="s">
        <v>15</v>
      </c>
      <c r="F7039" s="1" t="s">
        <v>219</v>
      </c>
      <c r="G7039" s="33" t="s">
        <v>178</v>
      </c>
      <c r="H7039" s="34">
        <v>0</v>
      </c>
    </row>
    <row r="7040" spans="1:8" x14ac:dyDescent="0.35">
      <c r="A7040" s="33">
        <v>2014</v>
      </c>
      <c r="B7040" s="33" t="s">
        <v>98</v>
      </c>
      <c r="C7040" s="33" t="str">
        <f>VLOOKUP(B7040,lookup!A:D,3,FALSE)</f>
        <v>Non Metropolitan Fire Authorities</v>
      </c>
      <c r="D7040" s="33" t="str">
        <f>VLOOKUP(B7040,lookup!A:D,4,FALSE)</f>
        <v>E31000023</v>
      </c>
      <c r="E7040" s="33" t="s">
        <v>15</v>
      </c>
      <c r="F7040" s="1" t="s">
        <v>219</v>
      </c>
      <c r="G7040" s="33" t="s">
        <v>10</v>
      </c>
      <c r="H7040" s="34">
        <v>0</v>
      </c>
    </row>
    <row r="7041" spans="1:8" x14ac:dyDescent="0.35">
      <c r="A7041" s="33">
        <v>2014</v>
      </c>
      <c r="B7041" s="33" t="s">
        <v>98</v>
      </c>
      <c r="C7041" s="33" t="str">
        <f>VLOOKUP(B7041,lookup!A:D,3,FALSE)</f>
        <v>Non Metropolitan Fire Authorities</v>
      </c>
      <c r="D7041" s="33" t="str">
        <f>VLOOKUP(B7041,lookup!A:D,4,FALSE)</f>
        <v>E31000023</v>
      </c>
      <c r="E7041" s="33" t="s">
        <v>15</v>
      </c>
      <c r="F7041" s="1" t="s">
        <v>219</v>
      </c>
      <c r="G7041" s="33" t="s">
        <v>11</v>
      </c>
      <c r="H7041" s="34">
        <v>2</v>
      </c>
    </row>
    <row r="7042" spans="1:8" x14ac:dyDescent="0.35">
      <c r="A7042" s="33">
        <v>2014</v>
      </c>
      <c r="B7042" s="33" t="s">
        <v>98</v>
      </c>
      <c r="C7042" s="33" t="str">
        <f>VLOOKUP(B7042,lookup!A:D,3,FALSE)</f>
        <v>Non Metropolitan Fire Authorities</v>
      </c>
      <c r="D7042" s="33" t="str">
        <f>VLOOKUP(B7042,lookup!A:D,4,FALSE)</f>
        <v>E31000023</v>
      </c>
      <c r="E7042" s="33" t="s">
        <v>15</v>
      </c>
      <c r="F7042" s="1" t="s">
        <v>219</v>
      </c>
      <c r="G7042" s="33" t="s">
        <v>12</v>
      </c>
      <c r="H7042" s="34">
        <v>5</v>
      </c>
    </row>
    <row r="7043" spans="1:8" x14ac:dyDescent="0.35">
      <c r="A7043" s="33">
        <v>2014</v>
      </c>
      <c r="B7043" s="33" t="s">
        <v>98</v>
      </c>
      <c r="C7043" s="33" t="str">
        <f>VLOOKUP(B7043,lookup!A:D,3,FALSE)</f>
        <v>Non Metropolitan Fire Authorities</v>
      </c>
      <c r="D7043" s="33" t="str">
        <f>VLOOKUP(B7043,lookup!A:D,4,FALSE)</f>
        <v>E31000023</v>
      </c>
      <c r="E7043" s="33" t="s">
        <v>15</v>
      </c>
      <c r="F7043" s="1" t="s">
        <v>219</v>
      </c>
      <c r="G7043" s="33" t="s">
        <v>13</v>
      </c>
      <c r="H7043" s="34">
        <v>3</v>
      </c>
    </row>
    <row r="7044" spans="1:8" x14ac:dyDescent="0.35">
      <c r="A7044" s="33">
        <v>2014</v>
      </c>
      <c r="B7044" s="33" t="s">
        <v>98</v>
      </c>
      <c r="C7044" s="33" t="str">
        <f>VLOOKUP(B7044,lookup!A:D,3,FALSE)</f>
        <v>Non Metropolitan Fire Authorities</v>
      </c>
      <c r="D7044" s="33" t="str">
        <f>VLOOKUP(B7044,lookup!A:D,4,FALSE)</f>
        <v>E31000023</v>
      </c>
      <c r="E7044" s="33" t="s">
        <v>15</v>
      </c>
      <c r="F7044" s="1" t="s">
        <v>219</v>
      </c>
      <c r="G7044" s="33" t="s">
        <v>14</v>
      </c>
      <c r="H7044" s="34">
        <v>20</v>
      </c>
    </row>
    <row r="7045" spans="1:8" x14ac:dyDescent="0.35">
      <c r="A7045" s="33">
        <v>2014</v>
      </c>
      <c r="B7045" s="33" t="s">
        <v>98</v>
      </c>
      <c r="C7045" s="33" t="str">
        <f>VLOOKUP(B7045,lookup!A:D,3,FALSE)</f>
        <v>Non Metropolitan Fire Authorities</v>
      </c>
      <c r="D7045" s="33" t="str">
        <f>VLOOKUP(B7045,lookup!A:D,4,FALSE)</f>
        <v>E31000023</v>
      </c>
      <c r="E7045" s="33" t="s">
        <v>15</v>
      </c>
      <c r="F7045" s="1" t="s">
        <v>219</v>
      </c>
      <c r="G7045" s="33" t="s">
        <v>5</v>
      </c>
      <c r="H7045" s="34">
        <v>30</v>
      </c>
    </row>
    <row r="7046" spans="1:8" x14ac:dyDescent="0.35">
      <c r="A7046" s="33">
        <v>2014</v>
      </c>
      <c r="B7046" s="33" t="s">
        <v>98</v>
      </c>
      <c r="C7046" s="33" t="str">
        <f>VLOOKUP(B7046,lookup!A:D,3,FALSE)</f>
        <v>Non Metropolitan Fire Authorities</v>
      </c>
      <c r="D7046" s="33" t="str">
        <f>VLOOKUP(B7046,lookup!A:D,4,FALSE)</f>
        <v>E31000023</v>
      </c>
      <c r="E7046" s="33" t="s">
        <v>7</v>
      </c>
      <c r="F7046" s="1" t="s">
        <v>252</v>
      </c>
      <c r="G7046" s="33" t="s">
        <v>10</v>
      </c>
      <c r="H7046" s="34">
        <v>0</v>
      </c>
    </row>
    <row r="7047" spans="1:8" x14ac:dyDescent="0.35">
      <c r="A7047" s="33">
        <v>2014</v>
      </c>
      <c r="B7047" s="33" t="s">
        <v>98</v>
      </c>
      <c r="C7047" s="33" t="str">
        <f>VLOOKUP(B7047,lookup!A:D,3,FALSE)</f>
        <v>Non Metropolitan Fire Authorities</v>
      </c>
      <c r="D7047" s="33" t="str">
        <f>VLOOKUP(B7047,lookup!A:D,4,FALSE)</f>
        <v>E31000023</v>
      </c>
      <c r="E7047" s="33" t="s">
        <v>7</v>
      </c>
      <c r="F7047" s="1" t="s">
        <v>252</v>
      </c>
      <c r="G7047" s="33" t="s">
        <v>11</v>
      </c>
      <c r="H7047" s="34">
        <v>0</v>
      </c>
    </row>
    <row r="7048" spans="1:8" x14ac:dyDescent="0.35">
      <c r="A7048" s="33">
        <v>2014</v>
      </c>
      <c r="B7048" s="33" t="s">
        <v>98</v>
      </c>
      <c r="C7048" s="33" t="str">
        <f>VLOOKUP(B7048,lookup!A:D,3,FALSE)</f>
        <v>Non Metropolitan Fire Authorities</v>
      </c>
      <c r="D7048" s="33" t="str">
        <f>VLOOKUP(B7048,lookup!A:D,4,FALSE)</f>
        <v>E31000023</v>
      </c>
      <c r="E7048" s="33" t="s">
        <v>7</v>
      </c>
      <c r="F7048" s="1" t="s">
        <v>252</v>
      </c>
      <c r="G7048" s="33" t="s">
        <v>12</v>
      </c>
      <c r="H7048" s="34">
        <v>28</v>
      </c>
    </row>
    <row r="7049" spans="1:8" x14ac:dyDescent="0.35">
      <c r="A7049" s="33">
        <v>2014</v>
      </c>
      <c r="B7049" s="33" t="s">
        <v>98</v>
      </c>
      <c r="C7049" s="33" t="str">
        <f>VLOOKUP(B7049,lookup!A:D,3,FALSE)</f>
        <v>Non Metropolitan Fire Authorities</v>
      </c>
      <c r="D7049" s="33" t="str">
        <f>VLOOKUP(B7049,lookup!A:D,4,FALSE)</f>
        <v>E31000023</v>
      </c>
      <c r="E7049" s="33" t="s">
        <v>7</v>
      </c>
      <c r="F7049" s="1" t="s">
        <v>252</v>
      </c>
      <c r="G7049" s="33" t="s">
        <v>13</v>
      </c>
      <c r="H7049" s="34">
        <v>104</v>
      </c>
    </row>
    <row r="7050" spans="1:8" x14ac:dyDescent="0.35">
      <c r="A7050" s="33">
        <v>2014</v>
      </c>
      <c r="B7050" s="33" t="s">
        <v>98</v>
      </c>
      <c r="C7050" s="33" t="str">
        <f>VLOOKUP(B7050,lookup!A:D,3,FALSE)</f>
        <v>Non Metropolitan Fire Authorities</v>
      </c>
      <c r="D7050" s="33" t="str">
        <f>VLOOKUP(B7050,lookup!A:D,4,FALSE)</f>
        <v>E31000023</v>
      </c>
      <c r="E7050" s="33" t="s">
        <v>7</v>
      </c>
      <c r="F7050" s="1" t="s">
        <v>252</v>
      </c>
      <c r="G7050" s="33" t="s">
        <v>14</v>
      </c>
      <c r="H7050" s="34">
        <v>255</v>
      </c>
    </row>
    <row r="7051" spans="1:8" x14ac:dyDescent="0.35">
      <c r="A7051" s="33">
        <v>2014</v>
      </c>
      <c r="B7051" s="33" t="s">
        <v>98</v>
      </c>
      <c r="C7051" s="33" t="str">
        <f>VLOOKUP(B7051,lookup!A:D,3,FALSE)</f>
        <v>Non Metropolitan Fire Authorities</v>
      </c>
      <c r="D7051" s="33" t="str">
        <f>VLOOKUP(B7051,lookup!A:D,4,FALSE)</f>
        <v>E31000023</v>
      </c>
      <c r="E7051" s="33" t="s">
        <v>7</v>
      </c>
      <c r="F7051" s="1" t="s">
        <v>252</v>
      </c>
      <c r="G7051" s="33" t="s">
        <v>5</v>
      </c>
      <c r="H7051" s="34">
        <v>387</v>
      </c>
    </row>
    <row r="7052" spans="1:8" x14ac:dyDescent="0.35">
      <c r="A7052" s="33">
        <v>2014</v>
      </c>
      <c r="B7052" s="33" t="s">
        <v>98</v>
      </c>
      <c r="C7052" s="33" t="str">
        <f>VLOOKUP(B7052,lookup!A:D,3,FALSE)</f>
        <v>Non Metropolitan Fire Authorities</v>
      </c>
      <c r="D7052" s="33" t="str">
        <f>VLOOKUP(B7052,lookup!A:D,4,FALSE)</f>
        <v>E31000023</v>
      </c>
      <c r="E7052" s="33" t="s">
        <v>15</v>
      </c>
      <c r="F7052" s="1" t="s">
        <v>252</v>
      </c>
      <c r="G7052" s="33" t="s">
        <v>10</v>
      </c>
      <c r="H7052" s="34">
        <v>0</v>
      </c>
    </row>
    <row r="7053" spans="1:8" x14ac:dyDescent="0.35">
      <c r="A7053" s="33">
        <v>2014</v>
      </c>
      <c r="B7053" s="33" t="s">
        <v>98</v>
      </c>
      <c r="C7053" s="33" t="str">
        <f>VLOOKUP(B7053,lookup!A:D,3,FALSE)</f>
        <v>Non Metropolitan Fire Authorities</v>
      </c>
      <c r="D7053" s="33" t="str">
        <f>VLOOKUP(B7053,lookup!A:D,4,FALSE)</f>
        <v>E31000023</v>
      </c>
      <c r="E7053" s="33" t="s">
        <v>15</v>
      </c>
      <c r="F7053" s="1" t="s">
        <v>252</v>
      </c>
      <c r="G7053" s="33" t="s">
        <v>11</v>
      </c>
      <c r="H7053" s="34">
        <v>0</v>
      </c>
    </row>
    <row r="7054" spans="1:8" x14ac:dyDescent="0.35">
      <c r="A7054" s="33">
        <v>2014</v>
      </c>
      <c r="B7054" s="33" t="s">
        <v>98</v>
      </c>
      <c r="C7054" s="33" t="str">
        <f>VLOOKUP(B7054,lookup!A:D,3,FALSE)</f>
        <v>Non Metropolitan Fire Authorities</v>
      </c>
      <c r="D7054" s="33" t="str">
        <f>VLOOKUP(B7054,lookup!A:D,4,FALSE)</f>
        <v>E31000023</v>
      </c>
      <c r="E7054" s="33" t="s">
        <v>15</v>
      </c>
      <c r="F7054" s="1" t="s">
        <v>252</v>
      </c>
      <c r="G7054" s="33" t="s">
        <v>12</v>
      </c>
      <c r="H7054" s="34">
        <v>0</v>
      </c>
    </row>
    <row r="7055" spans="1:8" x14ac:dyDescent="0.35">
      <c r="A7055" s="33">
        <v>2014</v>
      </c>
      <c r="B7055" s="33" t="s">
        <v>98</v>
      </c>
      <c r="C7055" s="33" t="str">
        <f>VLOOKUP(B7055,lookup!A:D,3,FALSE)</f>
        <v>Non Metropolitan Fire Authorities</v>
      </c>
      <c r="D7055" s="33" t="str">
        <f>VLOOKUP(B7055,lookup!A:D,4,FALSE)</f>
        <v>E31000023</v>
      </c>
      <c r="E7055" s="33" t="s">
        <v>15</v>
      </c>
      <c r="F7055" s="1" t="s">
        <v>252</v>
      </c>
      <c r="G7055" s="33" t="s">
        <v>13</v>
      </c>
      <c r="H7055" s="34">
        <v>0</v>
      </c>
    </row>
    <row r="7056" spans="1:8" x14ac:dyDescent="0.35">
      <c r="A7056" s="33">
        <v>2014</v>
      </c>
      <c r="B7056" s="33" t="s">
        <v>98</v>
      </c>
      <c r="C7056" s="33" t="str">
        <f>VLOOKUP(B7056,lookup!A:D,3,FALSE)</f>
        <v>Non Metropolitan Fire Authorities</v>
      </c>
      <c r="D7056" s="33" t="str">
        <f>VLOOKUP(B7056,lookup!A:D,4,FALSE)</f>
        <v>E31000023</v>
      </c>
      <c r="E7056" s="33" t="s">
        <v>15</v>
      </c>
      <c r="F7056" s="1" t="s">
        <v>252</v>
      </c>
      <c r="G7056" s="33" t="s">
        <v>14</v>
      </c>
      <c r="H7056" s="34">
        <v>17</v>
      </c>
    </row>
    <row r="7057" spans="1:8" x14ac:dyDescent="0.35">
      <c r="A7057" s="33">
        <v>2014</v>
      </c>
      <c r="B7057" s="33" t="s">
        <v>98</v>
      </c>
      <c r="C7057" s="33" t="str">
        <f>VLOOKUP(B7057,lookup!A:D,3,FALSE)</f>
        <v>Non Metropolitan Fire Authorities</v>
      </c>
      <c r="D7057" s="33" t="str">
        <f>VLOOKUP(B7057,lookup!A:D,4,FALSE)</f>
        <v>E31000023</v>
      </c>
      <c r="E7057" s="33" t="s">
        <v>15</v>
      </c>
      <c r="F7057" s="1" t="s">
        <v>252</v>
      </c>
      <c r="G7057" s="33" t="s">
        <v>5</v>
      </c>
      <c r="H7057" s="34">
        <v>17</v>
      </c>
    </row>
    <row r="7058" spans="1:8" x14ac:dyDescent="0.35">
      <c r="A7058" s="33">
        <v>2014</v>
      </c>
      <c r="B7058" s="33" t="s">
        <v>101</v>
      </c>
      <c r="C7058" s="33" t="str">
        <f>VLOOKUP(B7058,lookup!A:D,3,FALSE)</f>
        <v>Non Metropolitan Fire Authorities</v>
      </c>
      <c r="D7058" s="33" t="str">
        <f>VLOOKUP(B7058,lookup!A:D,4,FALSE)</f>
        <v>E31000024</v>
      </c>
      <c r="E7058" s="33" t="s">
        <v>7</v>
      </c>
      <c r="F7058" s="1" t="s">
        <v>219</v>
      </c>
      <c r="G7058" s="33" t="s">
        <v>8</v>
      </c>
      <c r="H7058" s="34">
        <v>3</v>
      </c>
    </row>
    <row r="7059" spans="1:8" x14ac:dyDescent="0.35">
      <c r="A7059" s="33">
        <v>2014</v>
      </c>
      <c r="B7059" s="33" t="s">
        <v>101</v>
      </c>
      <c r="C7059" s="33" t="str">
        <f>VLOOKUP(B7059,lookup!A:D,3,FALSE)</f>
        <v>Non Metropolitan Fire Authorities</v>
      </c>
      <c r="D7059" s="33" t="str">
        <f>VLOOKUP(B7059,lookup!A:D,4,FALSE)</f>
        <v>E31000024</v>
      </c>
      <c r="E7059" s="33" t="s">
        <v>7</v>
      </c>
      <c r="F7059" s="1" t="s">
        <v>219</v>
      </c>
      <c r="G7059" s="33" t="s">
        <v>178</v>
      </c>
      <c r="H7059" s="34">
        <v>4</v>
      </c>
    </row>
    <row r="7060" spans="1:8" x14ac:dyDescent="0.35">
      <c r="A7060" s="33">
        <v>2014</v>
      </c>
      <c r="B7060" s="33" t="s">
        <v>101</v>
      </c>
      <c r="C7060" s="33" t="str">
        <f>VLOOKUP(B7060,lookup!A:D,3,FALSE)</f>
        <v>Non Metropolitan Fire Authorities</v>
      </c>
      <c r="D7060" s="33" t="str">
        <f>VLOOKUP(B7060,lookup!A:D,4,FALSE)</f>
        <v>E31000024</v>
      </c>
      <c r="E7060" s="33" t="s">
        <v>7</v>
      </c>
      <c r="F7060" s="1" t="s">
        <v>219</v>
      </c>
      <c r="G7060" s="33" t="s">
        <v>10</v>
      </c>
      <c r="H7060" s="34">
        <v>6</v>
      </c>
    </row>
    <row r="7061" spans="1:8" x14ac:dyDescent="0.35">
      <c r="A7061" s="33">
        <v>2014</v>
      </c>
      <c r="B7061" s="33" t="s">
        <v>101</v>
      </c>
      <c r="C7061" s="33" t="str">
        <f>VLOOKUP(B7061,lookup!A:D,3,FALSE)</f>
        <v>Non Metropolitan Fire Authorities</v>
      </c>
      <c r="D7061" s="33" t="str">
        <f>VLOOKUP(B7061,lookup!A:D,4,FALSE)</f>
        <v>E31000024</v>
      </c>
      <c r="E7061" s="33" t="s">
        <v>7</v>
      </c>
      <c r="F7061" s="1" t="s">
        <v>219</v>
      </c>
      <c r="G7061" s="33" t="s">
        <v>11</v>
      </c>
      <c r="H7061" s="34">
        <v>24</v>
      </c>
    </row>
    <row r="7062" spans="1:8" x14ac:dyDescent="0.35">
      <c r="A7062" s="33">
        <v>2014</v>
      </c>
      <c r="B7062" s="33" t="s">
        <v>101</v>
      </c>
      <c r="C7062" s="33" t="str">
        <f>VLOOKUP(B7062,lookup!A:D,3,FALSE)</f>
        <v>Non Metropolitan Fire Authorities</v>
      </c>
      <c r="D7062" s="33" t="str">
        <f>VLOOKUP(B7062,lookup!A:D,4,FALSE)</f>
        <v>E31000024</v>
      </c>
      <c r="E7062" s="33" t="s">
        <v>7</v>
      </c>
      <c r="F7062" s="1" t="s">
        <v>219</v>
      </c>
      <c r="G7062" s="33" t="s">
        <v>12</v>
      </c>
      <c r="H7062" s="34">
        <v>64</v>
      </c>
    </row>
    <row r="7063" spans="1:8" x14ac:dyDescent="0.35">
      <c r="A7063" s="33">
        <v>2014</v>
      </c>
      <c r="B7063" s="33" t="s">
        <v>101</v>
      </c>
      <c r="C7063" s="33" t="str">
        <f>VLOOKUP(B7063,lookup!A:D,3,FALSE)</f>
        <v>Non Metropolitan Fire Authorities</v>
      </c>
      <c r="D7063" s="33" t="str">
        <f>VLOOKUP(B7063,lookup!A:D,4,FALSE)</f>
        <v>E31000024</v>
      </c>
      <c r="E7063" s="33" t="s">
        <v>7</v>
      </c>
      <c r="F7063" s="1" t="s">
        <v>219</v>
      </c>
      <c r="G7063" s="33" t="s">
        <v>13</v>
      </c>
      <c r="H7063" s="34">
        <v>61</v>
      </c>
    </row>
    <row r="7064" spans="1:8" x14ac:dyDescent="0.35">
      <c r="A7064" s="33">
        <v>2014</v>
      </c>
      <c r="B7064" s="33" t="s">
        <v>101</v>
      </c>
      <c r="C7064" s="33" t="str">
        <f>VLOOKUP(B7064,lookup!A:D,3,FALSE)</f>
        <v>Non Metropolitan Fire Authorities</v>
      </c>
      <c r="D7064" s="33" t="str">
        <f>VLOOKUP(B7064,lookup!A:D,4,FALSE)</f>
        <v>E31000024</v>
      </c>
      <c r="E7064" s="33" t="s">
        <v>7</v>
      </c>
      <c r="F7064" s="1" t="s">
        <v>219</v>
      </c>
      <c r="G7064" s="33" t="s">
        <v>14</v>
      </c>
      <c r="H7064" s="34">
        <v>263</v>
      </c>
    </row>
    <row r="7065" spans="1:8" x14ac:dyDescent="0.35">
      <c r="A7065" s="33">
        <v>2014</v>
      </c>
      <c r="B7065" s="33" t="s">
        <v>101</v>
      </c>
      <c r="C7065" s="33" t="str">
        <f>VLOOKUP(B7065,lookup!A:D,3,FALSE)</f>
        <v>Non Metropolitan Fire Authorities</v>
      </c>
      <c r="D7065" s="33" t="str">
        <f>VLOOKUP(B7065,lookup!A:D,4,FALSE)</f>
        <v>E31000024</v>
      </c>
      <c r="E7065" s="33" t="s">
        <v>7</v>
      </c>
      <c r="F7065" s="1" t="s">
        <v>219</v>
      </c>
      <c r="G7065" s="33" t="s">
        <v>5</v>
      </c>
      <c r="H7065" s="34">
        <v>425</v>
      </c>
    </row>
    <row r="7066" spans="1:8" x14ac:dyDescent="0.35">
      <c r="A7066" s="33">
        <v>2014</v>
      </c>
      <c r="B7066" s="33" t="s">
        <v>101</v>
      </c>
      <c r="C7066" s="33" t="str">
        <f>VLOOKUP(B7066,lookup!A:D,3,FALSE)</f>
        <v>Non Metropolitan Fire Authorities</v>
      </c>
      <c r="D7066" s="33" t="str">
        <f>VLOOKUP(B7066,lookup!A:D,4,FALSE)</f>
        <v>E31000024</v>
      </c>
      <c r="E7066" s="33" t="s">
        <v>15</v>
      </c>
      <c r="F7066" s="1" t="s">
        <v>219</v>
      </c>
      <c r="G7066" s="33" t="s">
        <v>8</v>
      </c>
      <c r="H7066" s="34">
        <v>0</v>
      </c>
    </row>
    <row r="7067" spans="1:8" x14ac:dyDescent="0.35">
      <c r="A7067" s="33">
        <v>2014</v>
      </c>
      <c r="B7067" s="33" t="s">
        <v>101</v>
      </c>
      <c r="C7067" s="33" t="str">
        <f>VLOOKUP(B7067,lookup!A:D,3,FALSE)</f>
        <v>Non Metropolitan Fire Authorities</v>
      </c>
      <c r="D7067" s="33" t="str">
        <f>VLOOKUP(B7067,lookup!A:D,4,FALSE)</f>
        <v>E31000024</v>
      </c>
      <c r="E7067" s="33" t="s">
        <v>15</v>
      </c>
      <c r="F7067" s="1" t="s">
        <v>219</v>
      </c>
      <c r="G7067" s="33" t="s">
        <v>178</v>
      </c>
      <c r="H7067" s="34">
        <v>0</v>
      </c>
    </row>
    <row r="7068" spans="1:8" x14ac:dyDescent="0.35">
      <c r="A7068" s="33">
        <v>2014</v>
      </c>
      <c r="B7068" s="33" t="s">
        <v>101</v>
      </c>
      <c r="C7068" s="33" t="str">
        <f>VLOOKUP(B7068,lookup!A:D,3,FALSE)</f>
        <v>Non Metropolitan Fire Authorities</v>
      </c>
      <c r="D7068" s="33" t="str">
        <f>VLOOKUP(B7068,lookup!A:D,4,FALSE)</f>
        <v>E31000024</v>
      </c>
      <c r="E7068" s="33" t="s">
        <v>15</v>
      </c>
      <c r="F7068" s="1" t="s">
        <v>219</v>
      </c>
      <c r="G7068" s="33" t="s">
        <v>10</v>
      </c>
      <c r="H7068" s="34">
        <v>0</v>
      </c>
    </row>
    <row r="7069" spans="1:8" x14ac:dyDescent="0.35">
      <c r="A7069" s="33">
        <v>2014</v>
      </c>
      <c r="B7069" s="33" t="s">
        <v>101</v>
      </c>
      <c r="C7069" s="33" t="str">
        <f>VLOOKUP(B7069,lookup!A:D,3,FALSE)</f>
        <v>Non Metropolitan Fire Authorities</v>
      </c>
      <c r="D7069" s="33" t="str">
        <f>VLOOKUP(B7069,lookup!A:D,4,FALSE)</f>
        <v>E31000024</v>
      </c>
      <c r="E7069" s="33" t="s">
        <v>15</v>
      </c>
      <c r="F7069" s="1" t="s">
        <v>219</v>
      </c>
      <c r="G7069" s="33" t="s">
        <v>11</v>
      </c>
      <c r="H7069" s="34">
        <v>0</v>
      </c>
    </row>
    <row r="7070" spans="1:8" x14ac:dyDescent="0.35">
      <c r="A7070" s="33">
        <v>2014</v>
      </c>
      <c r="B7070" s="33" t="s">
        <v>101</v>
      </c>
      <c r="C7070" s="33" t="str">
        <f>VLOOKUP(B7070,lookup!A:D,3,FALSE)</f>
        <v>Non Metropolitan Fire Authorities</v>
      </c>
      <c r="D7070" s="33" t="str">
        <f>VLOOKUP(B7070,lookup!A:D,4,FALSE)</f>
        <v>E31000024</v>
      </c>
      <c r="E7070" s="33" t="s">
        <v>15</v>
      </c>
      <c r="F7070" s="1" t="s">
        <v>219</v>
      </c>
      <c r="G7070" s="33" t="s">
        <v>12</v>
      </c>
      <c r="H7070" s="34">
        <v>1</v>
      </c>
    </row>
    <row r="7071" spans="1:8" x14ac:dyDescent="0.35">
      <c r="A7071" s="33">
        <v>2014</v>
      </c>
      <c r="B7071" s="33" t="s">
        <v>101</v>
      </c>
      <c r="C7071" s="33" t="str">
        <f>VLOOKUP(B7071,lookup!A:D,3,FALSE)</f>
        <v>Non Metropolitan Fire Authorities</v>
      </c>
      <c r="D7071" s="33" t="str">
        <f>VLOOKUP(B7071,lookup!A:D,4,FALSE)</f>
        <v>E31000024</v>
      </c>
      <c r="E7071" s="33" t="s">
        <v>15</v>
      </c>
      <c r="F7071" s="1" t="s">
        <v>219</v>
      </c>
      <c r="G7071" s="33" t="s">
        <v>13</v>
      </c>
      <c r="H7071" s="34">
        <v>0</v>
      </c>
    </row>
    <row r="7072" spans="1:8" x14ac:dyDescent="0.35">
      <c r="A7072" s="33">
        <v>2014</v>
      </c>
      <c r="B7072" s="33" t="s">
        <v>101</v>
      </c>
      <c r="C7072" s="33" t="str">
        <f>VLOOKUP(B7072,lookup!A:D,3,FALSE)</f>
        <v>Non Metropolitan Fire Authorities</v>
      </c>
      <c r="D7072" s="33" t="str">
        <f>VLOOKUP(B7072,lookup!A:D,4,FALSE)</f>
        <v>E31000024</v>
      </c>
      <c r="E7072" s="33" t="s">
        <v>15</v>
      </c>
      <c r="F7072" s="1" t="s">
        <v>219</v>
      </c>
      <c r="G7072" s="33" t="s">
        <v>14</v>
      </c>
      <c r="H7072" s="34">
        <v>14</v>
      </c>
    </row>
    <row r="7073" spans="1:8" x14ac:dyDescent="0.35">
      <c r="A7073" s="33">
        <v>2014</v>
      </c>
      <c r="B7073" s="33" t="s">
        <v>101</v>
      </c>
      <c r="C7073" s="33" t="str">
        <f>VLOOKUP(B7073,lookup!A:D,3,FALSE)</f>
        <v>Non Metropolitan Fire Authorities</v>
      </c>
      <c r="D7073" s="33" t="str">
        <f>VLOOKUP(B7073,lookup!A:D,4,FALSE)</f>
        <v>E31000024</v>
      </c>
      <c r="E7073" s="33" t="s">
        <v>15</v>
      </c>
      <c r="F7073" s="1" t="s">
        <v>219</v>
      </c>
      <c r="G7073" s="33" t="s">
        <v>5</v>
      </c>
      <c r="H7073" s="34">
        <v>15</v>
      </c>
    </row>
    <row r="7074" spans="1:8" x14ac:dyDescent="0.35">
      <c r="A7074" s="33">
        <v>2014</v>
      </c>
      <c r="B7074" s="33" t="s">
        <v>101</v>
      </c>
      <c r="C7074" s="33" t="str">
        <f>VLOOKUP(B7074,lookup!A:D,3,FALSE)</f>
        <v>Non Metropolitan Fire Authorities</v>
      </c>
      <c r="D7074" s="33" t="str">
        <f>VLOOKUP(B7074,lookup!A:D,4,FALSE)</f>
        <v>E31000024</v>
      </c>
      <c r="E7074" s="33" t="s">
        <v>7</v>
      </c>
      <c r="F7074" s="1" t="s">
        <v>252</v>
      </c>
      <c r="G7074" s="33" t="s">
        <v>10</v>
      </c>
      <c r="H7074" s="34">
        <v>0</v>
      </c>
    </row>
    <row r="7075" spans="1:8" x14ac:dyDescent="0.35">
      <c r="A7075" s="33">
        <v>2014</v>
      </c>
      <c r="B7075" s="33" t="s">
        <v>101</v>
      </c>
      <c r="C7075" s="33" t="str">
        <f>VLOOKUP(B7075,lookup!A:D,3,FALSE)</f>
        <v>Non Metropolitan Fire Authorities</v>
      </c>
      <c r="D7075" s="33" t="str">
        <f>VLOOKUP(B7075,lookup!A:D,4,FALSE)</f>
        <v>E31000024</v>
      </c>
      <c r="E7075" s="33" t="s">
        <v>7</v>
      </c>
      <c r="F7075" s="1" t="s">
        <v>252</v>
      </c>
      <c r="G7075" s="33" t="s">
        <v>11</v>
      </c>
      <c r="H7075" s="34">
        <v>0</v>
      </c>
    </row>
    <row r="7076" spans="1:8" x14ac:dyDescent="0.35">
      <c r="A7076" s="33">
        <v>2014</v>
      </c>
      <c r="B7076" s="33" t="s">
        <v>101</v>
      </c>
      <c r="C7076" s="33" t="str">
        <f>VLOOKUP(B7076,lookup!A:D,3,FALSE)</f>
        <v>Non Metropolitan Fire Authorities</v>
      </c>
      <c r="D7076" s="33" t="str">
        <f>VLOOKUP(B7076,lookup!A:D,4,FALSE)</f>
        <v>E31000024</v>
      </c>
      <c r="E7076" s="33" t="s">
        <v>7</v>
      </c>
      <c r="F7076" s="1" t="s">
        <v>252</v>
      </c>
      <c r="G7076" s="33" t="s">
        <v>12</v>
      </c>
      <c r="H7076" s="34">
        <v>17</v>
      </c>
    </row>
    <row r="7077" spans="1:8" x14ac:dyDescent="0.35">
      <c r="A7077" s="33">
        <v>2014</v>
      </c>
      <c r="B7077" s="33" t="s">
        <v>101</v>
      </c>
      <c r="C7077" s="33" t="str">
        <f>VLOOKUP(B7077,lookup!A:D,3,FALSE)</f>
        <v>Non Metropolitan Fire Authorities</v>
      </c>
      <c r="D7077" s="33" t="str">
        <f>VLOOKUP(B7077,lookup!A:D,4,FALSE)</f>
        <v>E31000024</v>
      </c>
      <c r="E7077" s="33" t="s">
        <v>7</v>
      </c>
      <c r="F7077" s="1" t="s">
        <v>252</v>
      </c>
      <c r="G7077" s="33" t="s">
        <v>13</v>
      </c>
      <c r="H7077" s="34">
        <v>36</v>
      </c>
    </row>
    <row r="7078" spans="1:8" x14ac:dyDescent="0.35">
      <c r="A7078" s="33">
        <v>2014</v>
      </c>
      <c r="B7078" s="33" t="s">
        <v>101</v>
      </c>
      <c r="C7078" s="33" t="str">
        <f>VLOOKUP(B7078,lookup!A:D,3,FALSE)</f>
        <v>Non Metropolitan Fire Authorities</v>
      </c>
      <c r="D7078" s="33" t="str">
        <f>VLOOKUP(B7078,lookup!A:D,4,FALSE)</f>
        <v>E31000024</v>
      </c>
      <c r="E7078" s="33" t="s">
        <v>7</v>
      </c>
      <c r="F7078" s="1" t="s">
        <v>252</v>
      </c>
      <c r="G7078" s="33" t="s">
        <v>14</v>
      </c>
      <c r="H7078" s="34">
        <v>188</v>
      </c>
    </row>
    <row r="7079" spans="1:8" x14ac:dyDescent="0.35">
      <c r="A7079" s="33">
        <v>2014</v>
      </c>
      <c r="B7079" s="33" t="s">
        <v>101</v>
      </c>
      <c r="C7079" s="33" t="str">
        <f>VLOOKUP(B7079,lookup!A:D,3,FALSE)</f>
        <v>Non Metropolitan Fire Authorities</v>
      </c>
      <c r="D7079" s="33" t="str">
        <f>VLOOKUP(B7079,lookup!A:D,4,FALSE)</f>
        <v>E31000024</v>
      </c>
      <c r="E7079" s="33" t="s">
        <v>7</v>
      </c>
      <c r="F7079" s="1" t="s">
        <v>252</v>
      </c>
      <c r="G7079" s="33" t="s">
        <v>5</v>
      </c>
      <c r="H7079" s="34">
        <v>241</v>
      </c>
    </row>
    <row r="7080" spans="1:8" x14ac:dyDescent="0.35">
      <c r="A7080" s="33">
        <v>2014</v>
      </c>
      <c r="B7080" s="33" t="s">
        <v>101</v>
      </c>
      <c r="C7080" s="33" t="str">
        <f>VLOOKUP(B7080,lookup!A:D,3,FALSE)</f>
        <v>Non Metropolitan Fire Authorities</v>
      </c>
      <c r="D7080" s="33" t="str">
        <f>VLOOKUP(B7080,lookup!A:D,4,FALSE)</f>
        <v>E31000024</v>
      </c>
      <c r="E7080" s="33" t="s">
        <v>15</v>
      </c>
      <c r="F7080" s="1" t="s">
        <v>252</v>
      </c>
      <c r="G7080" s="33" t="s">
        <v>10</v>
      </c>
      <c r="H7080" s="34">
        <v>0</v>
      </c>
    </row>
    <row r="7081" spans="1:8" x14ac:dyDescent="0.35">
      <c r="A7081" s="33">
        <v>2014</v>
      </c>
      <c r="B7081" s="33" t="s">
        <v>101</v>
      </c>
      <c r="C7081" s="33" t="str">
        <f>VLOOKUP(B7081,lookup!A:D,3,FALSE)</f>
        <v>Non Metropolitan Fire Authorities</v>
      </c>
      <c r="D7081" s="33" t="str">
        <f>VLOOKUP(B7081,lookup!A:D,4,FALSE)</f>
        <v>E31000024</v>
      </c>
      <c r="E7081" s="33" t="s">
        <v>15</v>
      </c>
      <c r="F7081" s="1" t="s">
        <v>252</v>
      </c>
      <c r="G7081" s="33" t="s">
        <v>11</v>
      </c>
      <c r="H7081" s="34">
        <v>0</v>
      </c>
    </row>
    <row r="7082" spans="1:8" x14ac:dyDescent="0.35">
      <c r="A7082" s="33">
        <v>2014</v>
      </c>
      <c r="B7082" s="33" t="s">
        <v>101</v>
      </c>
      <c r="C7082" s="33" t="str">
        <f>VLOOKUP(B7082,lookup!A:D,3,FALSE)</f>
        <v>Non Metropolitan Fire Authorities</v>
      </c>
      <c r="D7082" s="33" t="str">
        <f>VLOOKUP(B7082,lookup!A:D,4,FALSE)</f>
        <v>E31000024</v>
      </c>
      <c r="E7082" s="33" t="s">
        <v>15</v>
      </c>
      <c r="F7082" s="1" t="s">
        <v>252</v>
      </c>
      <c r="G7082" s="33" t="s">
        <v>12</v>
      </c>
      <c r="H7082" s="34">
        <v>1</v>
      </c>
    </row>
    <row r="7083" spans="1:8" x14ac:dyDescent="0.35">
      <c r="A7083" s="33">
        <v>2014</v>
      </c>
      <c r="B7083" s="33" t="s">
        <v>101</v>
      </c>
      <c r="C7083" s="33" t="str">
        <f>VLOOKUP(B7083,lookup!A:D,3,FALSE)</f>
        <v>Non Metropolitan Fire Authorities</v>
      </c>
      <c r="D7083" s="33" t="str">
        <f>VLOOKUP(B7083,lookup!A:D,4,FALSE)</f>
        <v>E31000024</v>
      </c>
      <c r="E7083" s="33" t="s">
        <v>15</v>
      </c>
      <c r="F7083" s="1" t="s">
        <v>252</v>
      </c>
      <c r="G7083" s="33" t="s">
        <v>13</v>
      </c>
      <c r="H7083" s="34">
        <v>1</v>
      </c>
    </row>
    <row r="7084" spans="1:8" x14ac:dyDescent="0.35">
      <c r="A7084" s="33">
        <v>2014</v>
      </c>
      <c r="B7084" s="33" t="s">
        <v>101</v>
      </c>
      <c r="C7084" s="33" t="str">
        <f>VLOOKUP(B7084,lookup!A:D,3,FALSE)</f>
        <v>Non Metropolitan Fire Authorities</v>
      </c>
      <c r="D7084" s="33" t="str">
        <f>VLOOKUP(B7084,lookup!A:D,4,FALSE)</f>
        <v>E31000024</v>
      </c>
      <c r="E7084" s="33" t="s">
        <v>15</v>
      </c>
      <c r="F7084" s="1" t="s">
        <v>252</v>
      </c>
      <c r="G7084" s="33" t="s">
        <v>14</v>
      </c>
      <c r="H7084" s="34">
        <v>5</v>
      </c>
    </row>
    <row r="7085" spans="1:8" x14ac:dyDescent="0.35">
      <c r="A7085" s="33">
        <v>2014</v>
      </c>
      <c r="B7085" s="33" t="s">
        <v>101</v>
      </c>
      <c r="C7085" s="33" t="str">
        <f>VLOOKUP(B7085,lookup!A:D,3,FALSE)</f>
        <v>Non Metropolitan Fire Authorities</v>
      </c>
      <c r="D7085" s="33" t="str">
        <f>VLOOKUP(B7085,lookup!A:D,4,FALSE)</f>
        <v>E31000024</v>
      </c>
      <c r="E7085" s="33" t="s">
        <v>15</v>
      </c>
      <c r="F7085" s="1" t="s">
        <v>252</v>
      </c>
      <c r="G7085" s="33" t="s">
        <v>5</v>
      </c>
      <c r="H7085" s="34">
        <v>7</v>
      </c>
    </row>
    <row r="7086" spans="1:8" x14ac:dyDescent="0.35">
      <c r="A7086" s="33">
        <v>2014</v>
      </c>
      <c r="B7086" s="33" t="s">
        <v>104</v>
      </c>
      <c r="C7086" s="33" t="str">
        <f>VLOOKUP(B7086,lookup!A:D,3,FALSE)</f>
        <v>Non Metropolitan Fire Authorities</v>
      </c>
      <c r="D7086" s="33" t="str">
        <f>VLOOKUP(B7086,lookup!A:D,4,FALSE)</f>
        <v>E31000025</v>
      </c>
      <c r="E7086" s="33" t="s">
        <v>7</v>
      </c>
      <c r="F7086" s="1" t="s">
        <v>219</v>
      </c>
      <c r="G7086" s="33" t="s">
        <v>8</v>
      </c>
      <c r="H7086" s="34">
        <v>3</v>
      </c>
    </row>
    <row r="7087" spans="1:8" x14ac:dyDescent="0.35">
      <c r="A7087" s="33">
        <v>2014</v>
      </c>
      <c r="B7087" s="33" t="s">
        <v>104</v>
      </c>
      <c r="C7087" s="33" t="str">
        <f>VLOOKUP(B7087,lookup!A:D,3,FALSE)</f>
        <v>Non Metropolitan Fire Authorities</v>
      </c>
      <c r="D7087" s="33" t="str">
        <f>VLOOKUP(B7087,lookup!A:D,4,FALSE)</f>
        <v>E31000025</v>
      </c>
      <c r="E7087" s="33" t="s">
        <v>7</v>
      </c>
      <c r="F7087" s="1" t="s">
        <v>219</v>
      </c>
      <c r="G7087" s="33" t="s">
        <v>178</v>
      </c>
      <c r="H7087" s="34">
        <v>2</v>
      </c>
    </row>
    <row r="7088" spans="1:8" x14ac:dyDescent="0.35">
      <c r="A7088" s="33">
        <v>2014</v>
      </c>
      <c r="B7088" s="33" t="s">
        <v>104</v>
      </c>
      <c r="C7088" s="33" t="str">
        <f>VLOOKUP(B7088,lookup!A:D,3,FALSE)</f>
        <v>Non Metropolitan Fire Authorities</v>
      </c>
      <c r="D7088" s="33" t="str">
        <f>VLOOKUP(B7088,lookup!A:D,4,FALSE)</f>
        <v>E31000025</v>
      </c>
      <c r="E7088" s="33" t="s">
        <v>7</v>
      </c>
      <c r="F7088" s="1" t="s">
        <v>219</v>
      </c>
      <c r="G7088" s="33" t="s">
        <v>10</v>
      </c>
      <c r="H7088" s="34">
        <v>8</v>
      </c>
    </row>
    <row r="7089" spans="1:8" x14ac:dyDescent="0.35">
      <c r="A7089" s="33">
        <v>2014</v>
      </c>
      <c r="B7089" s="33" t="s">
        <v>104</v>
      </c>
      <c r="C7089" s="33" t="str">
        <f>VLOOKUP(B7089,lookup!A:D,3,FALSE)</f>
        <v>Non Metropolitan Fire Authorities</v>
      </c>
      <c r="D7089" s="33" t="str">
        <f>VLOOKUP(B7089,lookup!A:D,4,FALSE)</f>
        <v>E31000025</v>
      </c>
      <c r="E7089" s="33" t="s">
        <v>7</v>
      </c>
      <c r="F7089" s="1" t="s">
        <v>219</v>
      </c>
      <c r="G7089" s="33" t="s">
        <v>11</v>
      </c>
      <c r="H7089" s="34">
        <v>24</v>
      </c>
    </row>
    <row r="7090" spans="1:8" x14ac:dyDescent="0.35">
      <c r="A7090" s="33">
        <v>2014</v>
      </c>
      <c r="B7090" s="33" t="s">
        <v>104</v>
      </c>
      <c r="C7090" s="33" t="str">
        <f>VLOOKUP(B7090,lookup!A:D,3,FALSE)</f>
        <v>Non Metropolitan Fire Authorities</v>
      </c>
      <c r="D7090" s="33" t="str">
        <f>VLOOKUP(B7090,lookup!A:D,4,FALSE)</f>
        <v>E31000025</v>
      </c>
      <c r="E7090" s="33" t="s">
        <v>7</v>
      </c>
      <c r="F7090" s="1" t="s">
        <v>219</v>
      </c>
      <c r="G7090" s="33" t="s">
        <v>12</v>
      </c>
      <c r="H7090" s="34">
        <v>34</v>
      </c>
    </row>
    <row r="7091" spans="1:8" x14ac:dyDescent="0.35">
      <c r="A7091" s="33">
        <v>2014</v>
      </c>
      <c r="B7091" s="33" t="s">
        <v>104</v>
      </c>
      <c r="C7091" s="33" t="str">
        <f>VLOOKUP(B7091,lookup!A:D,3,FALSE)</f>
        <v>Non Metropolitan Fire Authorities</v>
      </c>
      <c r="D7091" s="33" t="str">
        <f>VLOOKUP(B7091,lookup!A:D,4,FALSE)</f>
        <v>E31000025</v>
      </c>
      <c r="E7091" s="33" t="s">
        <v>7</v>
      </c>
      <c r="F7091" s="1" t="s">
        <v>219</v>
      </c>
      <c r="G7091" s="33" t="s">
        <v>13</v>
      </c>
      <c r="H7091" s="34">
        <v>25</v>
      </c>
    </row>
    <row r="7092" spans="1:8" x14ac:dyDescent="0.35">
      <c r="A7092" s="33">
        <v>2014</v>
      </c>
      <c r="B7092" s="33" t="s">
        <v>104</v>
      </c>
      <c r="C7092" s="33" t="str">
        <f>VLOOKUP(B7092,lookup!A:D,3,FALSE)</f>
        <v>Non Metropolitan Fire Authorities</v>
      </c>
      <c r="D7092" s="33" t="str">
        <f>VLOOKUP(B7092,lookup!A:D,4,FALSE)</f>
        <v>E31000025</v>
      </c>
      <c r="E7092" s="33" t="s">
        <v>7</v>
      </c>
      <c r="F7092" s="1" t="s">
        <v>219</v>
      </c>
      <c r="G7092" s="33" t="s">
        <v>14</v>
      </c>
      <c r="H7092" s="34">
        <v>84</v>
      </c>
    </row>
    <row r="7093" spans="1:8" x14ac:dyDescent="0.35">
      <c r="A7093" s="33">
        <v>2014</v>
      </c>
      <c r="B7093" s="33" t="s">
        <v>104</v>
      </c>
      <c r="C7093" s="33" t="str">
        <f>VLOOKUP(B7093,lookup!A:D,3,FALSE)</f>
        <v>Non Metropolitan Fire Authorities</v>
      </c>
      <c r="D7093" s="33" t="str">
        <f>VLOOKUP(B7093,lookup!A:D,4,FALSE)</f>
        <v>E31000025</v>
      </c>
      <c r="E7093" s="33" t="s">
        <v>7</v>
      </c>
      <c r="F7093" s="1" t="s">
        <v>219</v>
      </c>
      <c r="G7093" s="33" t="s">
        <v>5</v>
      </c>
      <c r="H7093" s="34">
        <v>180</v>
      </c>
    </row>
    <row r="7094" spans="1:8" x14ac:dyDescent="0.35">
      <c r="A7094" s="33">
        <v>2014</v>
      </c>
      <c r="B7094" s="33" t="s">
        <v>104</v>
      </c>
      <c r="C7094" s="33" t="str">
        <f>VLOOKUP(B7094,lookup!A:D,3,FALSE)</f>
        <v>Non Metropolitan Fire Authorities</v>
      </c>
      <c r="D7094" s="33" t="str">
        <f>VLOOKUP(B7094,lookup!A:D,4,FALSE)</f>
        <v>E31000025</v>
      </c>
      <c r="E7094" s="33" t="s">
        <v>15</v>
      </c>
      <c r="F7094" s="1" t="s">
        <v>219</v>
      </c>
      <c r="G7094" s="33" t="s">
        <v>8</v>
      </c>
      <c r="H7094" s="34">
        <v>0</v>
      </c>
    </row>
    <row r="7095" spans="1:8" x14ac:dyDescent="0.35">
      <c r="A7095" s="33">
        <v>2014</v>
      </c>
      <c r="B7095" s="33" t="s">
        <v>104</v>
      </c>
      <c r="C7095" s="33" t="str">
        <f>VLOOKUP(B7095,lookup!A:D,3,FALSE)</f>
        <v>Non Metropolitan Fire Authorities</v>
      </c>
      <c r="D7095" s="33" t="str">
        <f>VLOOKUP(B7095,lookup!A:D,4,FALSE)</f>
        <v>E31000025</v>
      </c>
      <c r="E7095" s="33" t="s">
        <v>15</v>
      </c>
      <c r="F7095" s="1" t="s">
        <v>219</v>
      </c>
      <c r="G7095" s="33" t="s">
        <v>178</v>
      </c>
      <c r="H7095" s="34">
        <v>2</v>
      </c>
    </row>
    <row r="7096" spans="1:8" x14ac:dyDescent="0.35">
      <c r="A7096" s="33">
        <v>2014</v>
      </c>
      <c r="B7096" s="33" t="s">
        <v>104</v>
      </c>
      <c r="C7096" s="33" t="str">
        <f>VLOOKUP(B7096,lookup!A:D,3,FALSE)</f>
        <v>Non Metropolitan Fire Authorities</v>
      </c>
      <c r="D7096" s="33" t="str">
        <f>VLOOKUP(B7096,lookup!A:D,4,FALSE)</f>
        <v>E31000025</v>
      </c>
      <c r="E7096" s="33" t="s">
        <v>15</v>
      </c>
      <c r="F7096" s="1" t="s">
        <v>219</v>
      </c>
      <c r="G7096" s="33" t="s">
        <v>10</v>
      </c>
      <c r="H7096" s="34">
        <v>1</v>
      </c>
    </row>
    <row r="7097" spans="1:8" x14ac:dyDescent="0.35">
      <c r="A7097" s="33">
        <v>2014</v>
      </c>
      <c r="B7097" s="33" t="s">
        <v>104</v>
      </c>
      <c r="C7097" s="33" t="str">
        <f>VLOOKUP(B7097,lookup!A:D,3,FALSE)</f>
        <v>Non Metropolitan Fire Authorities</v>
      </c>
      <c r="D7097" s="33" t="str">
        <f>VLOOKUP(B7097,lookup!A:D,4,FALSE)</f>
        <v>E31000025</v>
      </c>
      <c r="E7097" s="33" t="s">
        <v>15</v>
      </c>
      <c r="F7097" s="1" t="s">
        <v>219</v>
      </c>
      <c r="G7097" s="33" t="s">
        <v>11</v>
      </c>
      <c r="H7097" s="34">
        <v>2</v>
      </c>
    </row>
    <row r="7098" spans="1:8" x14ac:dyDescent="0.35">
      <c r="A7098" s="33">
        <v>2014</v>
      </c>
      <c r="B7098" s="33" t="s">
        <v>104</v>
      </c>
      <c r="C7098" s="33" t="str">
        <f>VLOOKUP(B7098,lookup!A:D,3,FALSE)</f>
        <v>Non Metropolitan Fire Authorities</v>
      </c>
      <c r="D7098" s="33" t="str">
        <f>VLOOKUP(B7098,lookup!A:D,4,FALSE)</f>
        <v>E31000025</v>
      </c>
      <c r="E7098" s="33" t="s">
        <v>15</v>
      </c>
      <c r="F7098" s="1" t="s">
        <v>219</v>
      </c>
      <c r="G7098" s="33" t="s">
        <v>12</v>
      </c>
      <c r="H7098" s="34">
        <v>9</v>
      </c>
    </row>
    <row r="7099" spans="1:8" x14ac:dyDescent="0.35">
      <c r="A7099" s="33">
        <v>2014</v>
      </c>
      <c r="B7099" s="33" t="s">
        <v>104</v>
      </c>
      <c r="C7099" s="33" t="str">
        <f>VLOOKUP(B7099,lookup!A:D,3,FALSE)</f>
        <v>Non Metropolitan Fire Authorities</v>
      </c>
      <c r="D7099" s="33" t="str">
        <f>VLOOKUP(B7099,lookup!A:D,4,FALSE)</f>
        <v>E31000025</v>
      </c>
      <c r="E7099" s="33" t="s">
        <v>15</v>
      </c>
      <c r="F7099" s="1" t="s">
        <v>219</v>
      </c>
      <c r="G7099" s="33" t="s">
        <v>13</v>
      </c>
      <c r="H7099" s="34">
        <v>5</v>
      </c>
    </row>
    <row r="7100" spans="1:8" x14ac:dyDescent="0.35">
      <c r="A7100" s="33">
        <v>2014</v>
      </c>
      <c r="B7100" s="33" t="s">
        <v>104</v>
      </c>
      <c r="C7100" s="33" t="str">
        <f>VLOOKUP(B7100,lookup!A:D,3,FALSE)</f>
        <v>Non Metropolitan Fire Authorities</v>
      </c>
      <c r="D7100" s="33" t="str">
        <f>VLOOKUP(B7100,lookup!A:D,4,FALSE)</f>
        <v>E31000025</v>
      </c>
      <c r="E7100" s="33" t="s">
        <v>15</v>
      </c>
      <c r="F7100" s="1" t="s">
        <v>219</v>
      </c>
      <c r="G7100" s="33" t="s">
        <v>14</v>
      </c>
      <c r="H7100" s="34">
        <v>9</v>
      </c>
    </row>
    <row r="7101" spans="1:8" x14ac:dyDescent="0.35">
      <c r="A7101" s="33">
        <v>2014</v>
      </c>
      <c r="B7101" s="33" t="s">
        <v>104</v>
      </c>
      <c r="C7101" s="33" t="str">
        <f>VLOOKUP(B7101,lookup!A:D,3,FALSE)</f>
        <v>Non Metropolitan Fire Authorities</v>
      </c>
      <c r="D7101" s="33" t="str">
        <f>VLOOKUP(B7101,lookup!A:D,4,FALSE)</f>
        <v>E31000025</v>
      </c>
      <c r="E7101" s="33" t="s">
        <v>15</v>
      </c>
      <c r="F7101" s="1" t="s">
        <v>219</v>
      </c>
      <c r="G7101" s="33" t="s">
        <v>5</v>
      </c>
      <c r="H7101" s="34">
        <v>28</v>
      </c>
    </row>
    <row r="7102" spans="1:8" x14ac:dyDescent="0.35">
      <c r="A7102" s="33">
        <v>2014</v>
      </c>
      <c r="B7102" s="33" t="s">
        <v>104</v>
      </c>
      <c r="C7102" s="33" t="str">
        <f>VLOOKUP(B7102,lookup!A:D,3,FALSE)</f>
        <v>Non Metropolitan Fire Authorities</v>
      </c>
      <c r="D7102" s="33" t="str">
        <f>VLOOKUP(B7102,lookup!A:D,4,FALSE)</f>
        <v>E31000025</v>
      </c>
      <c r="E7102" s="33" t="s">
        <v>7</v>
      </c>
      <c r="F7102" s="1" t="s">
        <v>252</v>
      </c>
      <c r="G7102" s="33" t="s">
        <v>10</v>
      </c>
      <c r="H7102" s="34">
        <v>0</v>
      </c>
    </row>
    <row r="7103" spans="1:8" x14ac:dyDescent="0.35">
      <c r="A7103" s="33">
        <v>2014</v>
      </c>
      <c r="B7103" s="33" t="s">
        <v>104</v>
      </c>
      <c r="C7103" s="33" t="str">
        <f>VLOOKUP(B7103,lookup!A:D,3,FALSE)</f>
        <v>Non Metropolitan Fire Authorities</v>
      </c>
      <c r="D7103" s="33" t="str">
        <f>VLOOKUP(B7103,lookup!A:D,4,FALSE)</f>
        <v>E31000025</v>
      </c>
      <c r="E7103" s="33" t="s">
        <v>7</v>
      </c>
      <c r="F7103" s="1" t="s">
        <v>252</v>
      </c>
      <c r="G7103" s="33" t="s">
        <v>11</v>
      </c>
      <c r="H7103" s="34">
        <v>0</v>
      </c>
    </row>
    <row r="7104" spans="1:8" x14ac:dyDescent="0.35">
      <c r="A7104" s="33">
        <v>2014</v>
      </c>
      <c r="B7104" s="33" t="s">
        <v>104</v>
      </c>
      <c r="C7104" s="33" t="str">
        <f>VLOOKUP(B7104,lookup!A:D,3,FALSE)</f>
        <v>Non Metropolitan Fire Authorities</v>
      </c>
      <c r="D7104" s="33" t="str">
        <f>VLOOKUP(B7104,lookup!A:D,4,FALSE)</f>
        <v>E31000025</v>
      </c>
      <c r="E7104" s="33" t="s">
        <v>7</v>
      </c>
      <c r="F7104" s="1" t="s">
        <v>252</v>
      </c>
      <c r="G7104" s="33" t="s">
        <v>12</v>
      </c>
      <c r="H7104" s="34">
        <v>38</v>
      </c>
    </row>
    <row r="7105" spans="1:8" x14ac:dyDescent="0.35">
      <c r="A7105" s="33">
        <v>2014</v>
      </c>
      <c r="B7105" s="33" t="s">
        <v>104</v>
      </c>
      <c r="C7105" s="33" t="str">
        <f>VLOOKUP(B7105,lookup!A:D,3,FALSE)</f>
        <v>Non Metropolitan Fire Authorities</v>
      </c>
      <c r="D7105" s="33" t="str">
        <f>VLOOKUP(B7105,lookup!A:D,4,FALSE)</f>
        <v>E31000025</v>
      </c>
      <c r="E7105" s="33" t="s">
        <v>7</v>
      </c>
      <c r="F7105" s="1" t="s">
        <v>252</v>
      </c>
      <c r="G7105" s="33" t="s">
        <v>13</v>
      </c>
      <c r="H7105" s="34">
        <v>88</v>
      </c>
    </row>
    <row r="7106" spans="1:8" x14ac:dyDescent="0.35">
      <c r="A7106" s="33">
        <v>2014</v>
      </c>
      <c r="B7106" s="33" t="s">
        <v>104</v>
      </c>
      <c r="C7106" s="33" t="str">
        <f>VLOOKUP(B7106,lookup!A:D,3,FALSE)</f>
        <v>Non Metropolitan Fire Authorities</v>
      </c>
      <c r="D7106" s="33" t="str">
        <f>VLOOKUP(B7106,lookup!A:D,4,FALSE)</f>
        <v>E31000025</v>
      </c>
      <c r="E7106" s="33" t="s">
        <v>7</v>
      </c>
      <c r="F7106" s="1" t="s">
        <v>252</v>
      </c>
      <c r="G7106" s="33" t="s">
        <v>14</v>
      </c>
      <c r="H7106" s="34">
        <v>327</v>
      </c>
    </row>
    <row r="7107" spans="1:8" x14ac:dyDescent="0.35">
      <c r="A7107" s="33">
        <v>2014</v>
      </c>
      <c r="B7107" s="33" t="s">
        <v>104</v>
      </c>
      <c r="C7107" s="33" t="str">
        <f>VLOOKUP(B7107,lookup!A:D,3,FALSE)</f>
        <v>Non Metropolitan Fire Authorities</v>
      </c>
      <c r="D7107" s="33" t="str">
        <f>VLOOKUP(B7107,lookup!A:D,4,FALSE)</f>
        <v>E31000025</v>
      </c>
      <c r="E7107" s="33" t="s">
        <v>7</v>
      </c>
      <c r="F7107" s="1" t="s">
        <v>252</v>
      </c>
      <c r="G7107" s="33" t="s">
        <v>5</v>
      </c>
      <c r="H7107" s="34">
        <v>453</v>
      </c>
    </row>
    <row r="7108" spans="1:8" x14ac:dyDescent="0.35">
      <c r="A7108" s="33">
        <v>2014</v>
      </c>
      <c r="B7108" s="33" t="s">
        <v>104</v>
      </c>
      <c r="C7108" s="33" t="str">
        <f>VLOOKUP(B7108,lookup!A:D,3,FALSE)</f>
        <v>Non Metropolitan Fire Authorities</v>
      </c>
      <c r="D7108" s="33" t="str">
        <f>VLOOKUP(B7108,lookup!A:D,4,FALSE)</f>
        <v>E31000025</v>
      </c>
      <c r="E7108" s="33" t="s">
        <v>15</v>
      </c>
      <c r="F7108" s="1" t="s">
        <v>252</v>
      </c>
      <c r="G7108" s="33" t="s">
        <v>10</v>
      </c>
      <c r="H7108" s="34">
        <v>0</v>
      </c>
    </row>
    <row r="7109" spans="1:8" x14ac:dyDescent="0.35">
      <c r="A7109" s="33">
        <v>2014</v>
      </c>
      <c r="B7109" s="33" t="s">
        <v>104</v>
      </c>
      <c r="C7109" s="33" t="str">
        <f>VLOOKUP(B7109,lookup!A:D,3,FALSE)</f>
        <v>Non Metropolitan Fire Authorities</v>
      </c>
      <c r="D7109" s="33" t="str">
        <f>VLOOKUP(B7109,lookup!A:D,4,FALSE)</f>
        <v>E31000025</v>
      </c>
      <c r="E7109" s="33" t="s">
        <v>15</v>
      </c>
      <c r="F7109" s="1" t="s">
        <v>252</v>
      </c>
      <c r="G7109" s="33" t="s">
        <v>11</v>
      </c>
      <c r="H7109" s="34">
        <v>0</v>
      </c>
    </row>
    <row r="7110" spans="1:8" x14ac:dyDescent="0.35">
      <c r="A7110" s="33">
        <v>2014</v>
      </c>
      <c r="B7110" s="33" t="s">
        <v>104</v>
      </c>
      <c r="C7110" s="33" t="str">
        <f>VLOOKUP(B7110,lookup!A:D,3,FALSE)</f>
        <v>Non Metropolitan Fire Authorities</v>
      </c>
      <c r="D7110" s="33" t="str">
        <f>VLOOKUP(B7110,lookup!A:D,4,FALSE)</f>
        <v>E31000025</v>
      </c>
      <c r="E7110" s="33" t="s">
        <v>15</v>
      </c>
      <c r="F7110" s="1" t="s">
        <v>252</v>
      </c>
      <c r="G7110" s="33" t="s">
        <v>12</v>
      </c>
      <c r="H7110" s="34">
        <v>1</v>
      </c>
    </row>
    <row r="7111" spans="1:8" x14ac:dyDescent="0.35">
      <c r="A7111" s="33">
        <v>2014</v>
      </c>
      <c r="B7111" s="33" t="s">
        <v>104</v>
      </c>
      <c r="C7111" s="33" t="str">
        <f>VLOOKUP(B7111,lookup!A:D,3,FALSE)</f>
        <v>Non Metropolitan Fire Authorities</v>
      </c>
      <c r="D7111" s="33" t="str">
        <f>VLOOKUP(B7111,lookup!A:D,4,FALSE)</f>
        <v>E31000025</v>
      </c>
      <c r="E7111" s="33" t="s">
        <v>15</v>
      </c>
      <c r="F7111" s="1" t="s">
        <v>252</v>
      </c>
      <c r="G7111" s="33" t="s">
        <v>13</v>
      </c>
      <c r="H7111" s="34">
        <v>1</v>
      </c>
    </row>
    <row r="7112" spans="1:8" x14ac:dyDescent="0.35">
      <c r="A7112" s="33">
        <v>2014</v>
      </c>
      <c r="B7112" s="33" t="s">
        <v>104</v>
      </c>
      <c r="C7112" s="33" t="str">
        <f>VLOOKUP(B7112,lookup!A:D,3,FALSE)</f>
        <v>Non Metropolitan Fire Authorities</v>
      </c>
      <c r="D7112" s="33" t="str">
        <f>VLOOKUP(B7112,lookup!A:D,4,FALSE)</f>
        <v>E31000025</v>
      </c>
      <c r="E7112" s="33" t="s">
        <v>15</v>
      </c>
      <c r="F7112" s="1" t="s">
        <v>252</v>
      </c>
      <c r="G7112" s="33" t="s">
        <v>14</v>
      </c>
      <c r="H7112" s="34">
        <v>22</v>
      </c>
    </row>
    <row r="7113" spans="1:8" x14ac:dyDescent="0.35">
      <c r="A7113" s="33">
        <v>2014</v>
      </c>
      <c r="B7113" s="33" t="s">
        <v>104</v>
      </c>
      <c r="C7113" s="33" t="str">
        <f>VLOOKUP(B7113,lookup!A:D,3,FALSE)</f>
        <v>Non Metropolitan Fire Authorities</v>
      </c>
      <c r="D7113" s="33" t="str">
        <f>VLOOKUP(B7113,lookup!A:D,4,FALSE)</f>
        <v>E31000025</v>
      </c>
      <c r="E7113" s="33" t="s">
        <v>15</v>
      </c>
      <c r="F7113" s="1" t="s">
        <v>252</v>
      </c>
      <c r="G7113" s="33" t="s">
        <v>5</v>
      </c>
      <c r="H7113" s="34">
        <v>24</v>
      </c>
    </row>
    <row r="7114" spans="1:8" x14ac:dyDescent="0.35">
      <c r="A7114" s="33">
        <v>2014</v>
      </c>
      <c r="B7114" s="33" t="s">
        <v>107</v>
      </c>
      <c r="C7114" s="33" t="str">
        <f>VLOOKUP(B7114,lookup!A:D,3,FALSE)</f>
        <v>Metropolitan Fire Authorities</v>
      </c>
      <c r="D7114" s="33" t="str">
        <f>VLOOKUP(B7114,lookup!A:D,4,FALSE)</f>
        <v>E31000041</v>
      </c>
      <c r="E7114" s="33" t="s">
        <v>7</v>
      </c>
      <c r="F7114" s="1" t="s">
        <v>219</v>
      </c>
      <c r="G7114" s="33" t="s">
        <v>8</v>
      </c>
      <c r="H7114" s="34">
        <v>2</v>
      </c>
    </row>
    <row r="7115" spans="1:8" x14ac:dyDescent="0.35">
      <c r="A7115" s="33">
        <v>2014</v>
      </c>
      <c r="B7115" s="33" t="s">
        <v>107</v>
      </c>
      <c r="C7115" s="33" t="str">
        <f>VLOOKUP(B7115,lookup!A:D,3,FALSE)</f>
        <v>Metropolitan Fire Authorities</v>
      </c>
      <c r="D7115" s="33" t="str">
        <f>VLOOKUP(B7115,lookup!A:D,4,FALSE)</f>
        <v>E31000041</v>
      </c>
      <c r="E7115" s="33" t="s">
        <v>7</v>
      </c>
      <c r="F7115" s="1" t="s">
        <v>219</v>
      </c>
      <c r="G7115" s="33" t="s">
        <v>178</v>
      </c>
      <c r="H7115" s="34">
        <v>4</v>
      </c>
    </row>
    <row r="7116" spans="1:8" x14ac:dyDescent="0.35">
      <c r="A7116" s="33">
        <v>2014</v>
      </c>
      <c r="B7116" s="33" t="s">
        <v>107</v>
      </c>
      <c r="C7116" s="33" t="str">
        <f>VLOOKUP(B7116,lookup!A:D,3,FALSE)</f>
        <v>Metropolitan Fire Authorities</v>
      </c>
      <c r="D7116" s="33" t="str">
        <f>VLOOKUP(B7116,lookup!A:D,4,FALSE)</f>
        <v>E31000041</v>
      </c>
      <c r="E7116" s="33" t="s">
        <v>7</v>
      </c>
      <c r="F7116" s="1" t="s">
        <v>219</v>
      </c>
      <c r="G7116" s="33" t="s">
        <v>10</v>
      </c>
      <c r="H7116" s="34">
        <v>13</v>
      </c>
    </row>
    <row r="7117" spans="1:8" x14ac:dyDescent="0.35">
      <c r="A7117" s="33">
        <v>2014</v>
      </c>
      <c r="B7117" s="33" t="s">
        <v>107</v>
      </c>
      <c r="C7117" s="33" t="str">
        <f>VLOOKUP(B7117,lookup!A:D,3,FALSE)</f>
        <v>Metropolitan Fire Authorities</v>
      </c>
      <c r="D7117" s="33" t="str">
        <f>VLOOKUP(B7117,lookup!A:D,4,FALSE)</f>
        <v>E31000041</v>
      </c>
      <c r="E7117" s="33" t="s">
        <v>7</v>
      </c>
      <c r="F7117" s="1" t="s">
        <v>219</v>
      </c>
      <c r="G7117" s="33" t="s">
        <v>11</v>
      </c>
      <c r="H7117" s="34">
        <v>32</v>
      </c>
    </row>
    <row r="7118" spans="1:8" x14ac:dyDescent="0.35">
      <c r="A7118" s="33">
        <v>2014</v>
      </c>
      <c r="B7118" s="33" t="s">
        <v>107</v>
      </c>
      <c r="C7118" s="33" t="str">
        <f>VLOOKUP(B7118,lookup!A:D,3,FALSE)</f>
        <v>Metropolitan Fire Authorities</v>
      </c>
      <c r="D7118" s="33" t="str">
        <f>VLOOKUP(B7118,lookup!A:D,4,FALSE)</f>
        <v>E31000041</v>
      </c>
      <c r="E7118" s="33" t="s">
        <v>7</v>
      </c>
      <c r="F7118" s="1" t="s">
        <v>219</v>
      </c>
      <c r="G7118" s="33" t="s">
        <v>12</v>
      </c>
      <c r="H7118" s="34">
        <v>162</v>
      </c>
    </row>
    <row r="7119" spans="1:8" x14ac:dyDescent="0.35">
      <c r="A7119" s="33">
        <v>2014</v>
      </c>
      <c r="B7119" s="33" t="s">
        <v>107</v>
      </c>
      <c r="C7119" s="33" t="str">
        <f>VLOOKUP(B7119,lookup!A:D,3,FALSE)</f>
        <v>Metropolitan Fire Authorities</v>
      </c>
      <c r="D7119" s="33" t="str">
        <f>VLOOKUP(B7119,lookup!A:D,4,FALSE)</f>
        <v>E31000041</v>
      </c>
      <c r="E7119" s="33" t="s">
        <v>7</v>
      </c>
      <c r="F7119" s="1" t="s">
        <v>219</v>
      </c>
      <c r="G7119" s="33" t="s">
        <v>13</v>
      </c>
      <c r="H7119" s="34">
        <v>27</v>
      </c>
    </row>
    <row r="7120" spans="1:8" x14ac:dyDescent="0.35">
      <c r="A7120" s="33">
        <v>2014</v>
      </c>
      <c r="B7120" s="33" t="s">
        <v>107</v>
      </c>
      <c r="C7120" s="33" t="str">
        <f>VLOOKUP(B7120,lookup!A:D,3,FALSE)</f>
        <v>Metropolitan Fire Authorities</v>
      </c>
      <c r="D7120" s="33" t="str">
        <f>VLOOKUP(B7120,lookup!A:D,4,FALSE)</f>
        <v>E31000041</v>
      </c>
      <c r="E7120" s="33" t="s">
        <v>7</v>
      </c>
      <c r="F7120" s="1" t="s">
        <v>219</v>
      </c>
      <c r="G7120" s="33" t="s">
        <v>14</v>
      </c>
      <c r="H7120" s="34">
        <v>509</v>
      </c>
    </row>
    <row r="7121" spans="1:8" x14ac:dyDescent="0.35">
      <c r="A7121" s="33">
        <v>2014</v>
      </c>
      <c r="B7121" s="33" t="s">
        <v>107</v>
      </c>
      <c r="C7121" s="33" t="str">
        <f>VLOOKUP(B7121,lookup!A:D,3,FALSE)</f>
        <v>Metropolitan Fire Authorities</v>
      </c>
      <c r="D7121" s="33" t="str">
        <f>VLOOKUP(B7121,lookup!A:D,4,FALSE)</f>
        <v>E31000041</v>
      </c>
      <c r="E7121" s="33" t="s">
        <v>7</v>
      </c>
      <c r="F7121" s="1" t="s">
        <v>219</v>
      </c>
      <c r="G7121" s="33" t="s">
        <v>5</v>
      </c>
      <c r="H7121" s="34">
        <v>749</v>
      </c>
    </row>
    <row r="7122" spans="1:8" x14ac:dyDescent="0.35">
      <c r="A7122" s="33">
        <v>2014</v>
      </c>
      <c r="B7122" s="33" t="s">
        <v>107</v>
      </c>
      <c r="C7122" s="33" t="str">
        <f>VLOOKUP(B7122,lookup!A:D,3,FALSE)</f>
        <v>Metropolitan Fire Authorities</v>
      </c>
      <c r="D7122" s="33" t="str">
        <f>VLOOKUP(B7122,lookup!A:D,4,FALSE)</f>
        <v>E31000041</v>
      </c>
      <c r="E7122" s="33" t="s">
        <v>15</v>
      </c>
      <c r="F7122" s="1" t="s">
        <v>219</v>
      </c>
      <c r="G7122" s="33" t="s">
        <v>8</v>
      </c>
      <c r="H7122" s="34">
        <v>0</v>
      </c>
    </row>
    <row r="7123" spans="1:8" x14ac:dyDescent="0.35">
      <c r="A7123" s="33">
        <v>2014</v>
      </c>
      <c r="B7123" s="33" t="s">
        <v>107</v>
      </c>
      <c r="C7123" s="33" t="str">
        <f>VLOOKUP(B7123,lookup!A:D,3,FALSE)</f>
        <v>Metropolitan Fire Authorities</v>
      </c>
      <c r="D7123" s="33" t="str">
        <f>VLOOKUP(B7123,lookup!A:D,4,FALSE)</f>
        <v>E31000041</v>
      </c>
      <c r="E7123" s="33" t="s">
        <v>15</v>
      </c>
      <c r="F7123" s="1" t="s">
        <v>219</v>
      </c>
      <c r="G7123" s="33" t="s">
        <v>178</v>
      </c>
      <c r="H7123" s="34">
        <v>0</v>
      </c>
    </row>
    <row r="7124" spans="1:8" x14ac:dyDescent="0.35">
      <c r="A7124" s="33">
        <v>2014</v>
      </c>
      <c r="B7124" s="33" t="s">
        <v>107</v>
      </c>
      <c r="C7124" s="33" t="str">
        <f>VLOOKUP(B7124,lookup!A:D,3,FALSE)</f>
        <v>Metropolitan Fire Authorities</v>
      </c>
      <c r="D7124" s="33" t="str">
        <f>VLOOKUP(B7124,lookup!A:D,4,FALSE)</f>
        <v>E31000041</v>
      </c>
      <c r="E7124" s="33" t="s">
        <v>15</v>
      </c>
      <c r="F7124" s="1" t="s">
        <v>219</v>
      </c>
      <c r="G7124" s="33" t="s">
        <v>10</v>
      </c>
      <c r="H7124" s="34">
        <v>0</v>
      </c>
    </row>
    <row r="7125" spans="1:8" x14ac:dyDescent="0.35">
      <c r="A7125" s="33">
        <v>2014</v>
      </c>
      <c r="B7125" s="33" t="s">
        <v>107</v>
      </c>
      <c r="C7125" s="33" t="str">
        <f>VLOOKUP(B7125,lookup!A:D,3,FALSE)</f>
        <v>Metropolitan Fire Authorities</v>
      </c>
      <c r="D7125" s="33" t="str">
        <f>VLOOKUP(B7125,lookup!A:D,4,FALSE)</f>
        <v>E31000041</v>
      </c>
      <c r="E7125" s="33" t="s">
        <v>15</v>
      </c>
      <c r="F7125" s="1" t="s">
        <v>219</v>
      </c>
      <c r="G7125" s="33" t="s">
        <v>11</v>
      </c>
      <c r="H7125" s="34">
        <v>0</v>
      </c>
    </row>
    <row r="7126" spans="1:8" x14ac:dyDescent="0.35">
      <c r="A7126" s="33">
        <v>2014</v>
      </c>
      <c r="B7126" s="33" t="s">
        <v>107</v>
      </c>
      <c r="C7126" s="33" t="str">
        <f>VLOOKUP(B7126,lookup!A:D,3,FALSE)</f>
        <v>Metropolitan Fire Authorities</v>
      </c>
      <c r="D7126" s="33" t="str">
        <f>VLOOKUP(B7126,lookup!A:D,4,FALSE)</f>
        <v>E31000041</v>
      </c>
      <c r="E7126" s="33" t="s">
        <v>15</v>
      </c>
      <c r="F7126" s="1" t="s">
        <v>219</v>
      </c>
      <c r="G7126" s="33" t="s">
        <v>12</v>
      </c>
      <c r="H7126" s="34">
        <v>3</v>
      </c>
    </row>
    <row r="7127" spans="1:8" x14ac:dyDescent="0.35">
      <c r="A7127" s="33">
        <v>2014</v>
      </c>
      <c r="B7127" s="33" t="s">
        <v>107</v>
      </c>
      <c r="C7127" s="33" t="str">
        <f>VLOOKUP(B7127,lookup!A:D,3,FALSE)</f>
        <v>Metropolitan Fire Authorities</v>
      </c>
      <c r="D7127" s="33" t="str">
        <f>VLOOKUP(B7127,lookup!A:D,4,FALSE)</f>
        <v>E31000041</v>
      </c>
      <c r="E7127" s="33" t="s">
        <v>15</v>
      </c>
      <c r="F7127" s="1" t="s">
        <v>219</v>
      </c>
      <c r="G7127" s="33" t="s">
        <v>13</v>
      </c>
      <c r="H7127" s="34">
        <v>2</v>
      </c>
    </row>
    <row r="7128" spans="1:8" x14ac:dyDescent="0.35">
      <c r="A7128" s="33">
        <v>2014</v>
      </c>
      <c r="B7128" s="33" t="s">
        <v>107</v>
      </c>
      <c r="C7128" s="33" t="str">
        <f>VLOOKUP(B7128,lookup!A:D,3,FALSE)</f>
        <v>Metropolitan Fire Authorities</v>
      </c>
      <c r="D7128" s="33" t="str">
        <f>VLOOKUP(B7128,lookup!A:D,4,FALSE)</f>
        <v>E31000041</v>
      </c>
      <c r="E7128" s="33" t="s">
        <v>15</v>
      </c>
      <c r="F7128" s="1" t="s">
        <v>219</v>
      </c>
      <c r="G7128" s="33" t="s">
        <v>14</v>
      </c>
      <c r="H7128" s="34">
        <v>34</v>
      </c>
    </row>
    <row r="7129" spans="1:8" x14ac:dyDescent="0.35">
      <c r="A7129" s="33">
        <v>2014</v>
      </c>
      <c r="B7129" s="33" t="s">
        <v>107</v>
      </c>
      <c r="C7129" s="33" t="str">
        <f>VLOOKUP(B7129,lookup!A:D,3,FALSE)</f>
        <v>Metropolitan Fire Authorities</v>
      </c>
      <c r="D7129" s="33" t="str">
        <f>VLOOKUP(B7129,lookup!A:D,4,FALSE)</f>
        <v>E31000041</v>
      </c>
      <c r="E7129" s="33" t="s">
        <v>15</v>
      </c>
      <c r="F7129" s="1" t="s">
        <v>219</v>
      </c>
      <c r="G7129" s="33" t="s">
        <v>5</v>
      </c>
      <c r="H7129" s="34">
        <v>39</v>
      </c>
    </row>
    <row r="7130" spans="1:8" x14ac:dyDescent="0.35">
      <c r="A7130" s="33">
        <v>2014</v>
      </c>
      <c r="B7130" s="33" t="s">
        <v>107</v>
      </c>
      <c r="C7130" s="33" t="str">
        <f>VLOOKUP(B7130,lookup!A:D,3,FALSE)</f>
        <v>Metropolitan Fire Authorities</v>
      </c>
      <c r="D7130" s="33" t="str">
        <f>VLOOKUP(B7130,lookup!A:D,4,FALSE)</f>
        <v>E31000041</v>
      </c>
      <c r="E7130" s="33" t="s">
        <v>7</v>
      </c>
      <c r="F7130" s="1" t="s">
        <v>252</v>
      </c>
      <c r="G7130" s="33" t="s">
        <v>10</v>
      </c>
      <c r="H7130" s="34">
        <v>0</v>
      </c>
    </row>
    <row r="7131" spans="1:8" x14ac:dyDescent="0.35">
      <c r="A7131" s="33">
        <v>2014</v>
      </c>
      <c r="B7131" s="33" t="s">
        <v>107</v>
      </c>
      <c r="C7131" s="33" t="str">
        <f>VLOOKUP(B7131,lookup!A:D,3,FALSE)</f>
        <v>Metropolitan Fire Authorities</v>
      </c>
      <c r="D7131" s="33" t="str">
        <f>VLOOKUP(B7131,lookup!A:D,4,FALSE)</f>
        <v>E31000041</v>
      </c>
      <c r="E7131" s="33" t="s">
        <v>7</v>
      </c>
      <c r="F7131" s="1" t="s">
        <v>252</v>
      </c>
      <c r="G7131" s="33" t="s">
        <v>11</v>
      </c>
      <c r="H7131" s="34">
        <v>0</v>
      </c>
    </row>
    <row r="7132" spans="1:8" x14ac:dyDescent="0.35">
      <c r="A7132" s="33">
        <v>2014</v>
      </c>
      <c r="B7132" s="33" t="s">
        <v>107</v>
      </c>
      <c r="C7132" s="33" t="str">
        <f>VLOOKUP(B7132,lookup!A:D,3,FALSE)</f>
        <v>Metropolitan Fire Authorities</v>
      </c>
      <c r="D7132" s="33" t="str">
        <f>VLOOKUP(B7132,lookup!A:D,4,FALSE)</f>
        <v>E31000041</v>
      </c>
      <c r="E7132" s="33" t="s">
        <v>7</v>
      </c>
      <c r="F7132" s="1" t="s">
        <v>252</v>
      </c>
      <c r="G7132" s="33" t="s">
        <v>12</v>
      </c>
      <c r="H7132" s="34">
        <v>22</v>
      </c>
    </row>
    <row r="7133" spans="1:8" x14ac:dyDescent="0.35">
      <c r="A7133" s="33">
        <v>2014</v>
      </c>
      <c r="B7133" s="33" t="s">
        <v>107</v>
      </c>
      <c r="C7133" s="33" t="str">
        <f>VLOOKUP(B7133,lookup!A:D,3,FALSE)</f>
        <v>Metropolitan Fire Authorities</v>
      </c>
      <c r="D7133" s="33" t="str">
        <f>VLOOKUP(B7133,lookup!A:D,4,FALSE)</f>
        <v>E31000041</v>
      </c>
      <c r="E7133" s="33" t="s">
        <v>7</v>
      </c>
      <c r="F7133" s="1" t="s">
        <v>252</v>
      </c>
      <c r="G7133" s="33" t="s">
        <v>13</v>
      </c>
      <c r="H7133" s="34">
        <v>2</v>
      </c>
    </row>
    <row r="7134" spans="1:8" x14ac:dyDescent="0.35">
      <c r="A7134" s="33">
        <v>2014</v>
      </c>
      <c r="B7134" s="33" t="s">
        <v>107</v>
      </c>
      <c r="C7134" s="33" t="str">
        <f>VLOOKUP(B7134,lookup!A:D,3,FALSE)</f>
        <v>Metropolitan Fire Authorities</v>
      </c>
      <c r="D7134" s="33" t="str">
        <f>VLOOKUP(B7134,lookup!A:D,4,FALSE)</f>
        <v>E31000041</v>
      </c>
      <c r="E7134" s="33" t="s">
        <v>7</v>
      </c>
      <c r="F7134" s="1" t="s">
        <v>252</v>
      </c>
      <c r="G7134" s="33" t="s">
        <v>14</v>
      </c>
      <c r="H7134" s="34">
        <v>62</v>
      </c>
    </row>
    <row r="7135" spans="1:8" x14ac:dyDescent="0.35">
      <c r="A7135" s="33">
        <v>2014</v>
      </c>
      <c r="B7135" s="33" t="s">
        <v>107</v>
      </c>
      <c r="C7135" s="33" t="str">
        <f>VLOOKUP(B7135,lookup!A:D,3,FALSE)</f>
        <v>Metropolitan Fire Authorities</v>
      </c>
      <c r="D7135" s="33" t="str">
        <f>VLOOKUP(B7135,lookup!A:D,4,FALSE)</f>
        <v>E31000041</v>
      </c>
      <c r="E7135" s="33" t="s">
        <v>7</v>
      </c>
      <c r="F7135" s="1" t="s">
        <v>252</v>
      </c>
      <c r="G7135" s="33" t="s">
        <v>5</v>
      </c>
      <c r="H7135" s="34">
        <v>86</v>
      </c>
    </row>
    <row r="7136" spans="1:8" x14ac:dyDescent="0.35">
      <c r="A7136" s="33">
        <v>2014</v>
      </c>
      <c r="B7136" s="33" t="s">
        <v>107</v>
      </c>
      <c r="C7136" s="33" t="str">
        <f>VLOOKUP(B7136,lookup!A:D,3,FALSE)</f>
        <v>Metropolitan Fire Authorities</v>
      </c>
      <c r="D7136" s="33" t="str">
        <f>VLOOKUP(B7136,lookup!A:D,4,FALSE)</f>
        <v>E31000041</v>
      </c>
      <c r="E7136" s="33" t="s">
        <v>15</v>
      </c>
      <c r="F7136" s="1" t="s">
        <v>252</v>
      </c>
      <c r="G7136" s="33" t="s">
        <v>10</v>
      </c>
      <c r="H7136" s="34">
        <v>0</v>
      </c>
    </row>
    <row r="7137" spans="1:8" x14ac:dyDescent="0.35">
      <c r="A7137" s="33">
        <v>2014</v>
      </c>
      <c r="B7137" s="33" t="s">
        <v>107</v>
      </c>
      <c r="C7137" s="33" t="str">
        <f>VLOOKUP(B7137,lookup!A:D,3,FALSE)</f>
        <v>Metropolitan Fire Authorities</v>
      </c>
      <c r="D7137" s="33" t="str">
        <f>VLOOKUP(B7137,lookup!A:D,4,FALSE)</f>
        <v>E31000041</v>
      </c>
      <c r="E7137" s="33" t="s">
        <v>15</v>
      </c>
      <c r="F7137" s="1" t="s">
        <v>252</v>
      </c>
      <c r="G7137" s="33" t="s">
        <v>11</v>
      </c>
      <c r="H7137" s="34">
        <v>0</v>
      </c>
    </row>
    <row r="7138" spans="1:8" x14ac:dyDescent="0.35">
      <c r="A7138" s="33">
        <v>2014</v>
      </c>
      <c r="B7138" s="33" t="s">
        <v>107</v>
      </c>
      <c r="C7138" s="33" t="str">
        <f>VLOOKUP(B7138,lookup!A:D,3,FALSE)</f>
        <v>Metropolitan Fire Authorities</v>
      </c>
      <c r="D7138" s="33" t="str">
        <f>VLOOKUP(B7138,lookup!A:D,4,FALSE)</f>
        <v>E31000041</v>
      </c>
      <c r="E7138" s="33" t="s">
        <v>15</v>
      </c>
      <c r="F7138" s="1" t="s">
        <v>252</v>
      </c>
      <c r="G7138" s="33" t="s">
        <v>12</v>
      </c>
      <c r="H7138" s="34">
        <v>0</v>
      </c>
    </row>
    <row r="7139" spans="1:8" x14ac:dyDescent="0.35">
      <c r="A7139" s="33">
        <v>2014</v>
      </c>
      <c r="B7139" s="33" t="s">
        <v>107</v>
      </c>
      <c r="C7139" s="33" t="str">
        <f>VLOOKUP(B7139,lookup!A:D,3,FALSE)</f>
        <v>Metropolitan Fire Authorities</v>
      </c>
      <c r="D7139" s="33" t="str">
        <f>VLOOKUP(B7139,lookup!A:D,4,FALSE)</f>
        <v>E31000041</v>
      </c>
      <c r="E7139" s="33" t="s">
        <v>15</v>
      </c>
      <c r="F7139" s="1" t="s">
        <v>252</v>
      </c>
      <c r="G7139" s="33" t="s">
        <v>13</v>
      </c>
      <c r="H7139" s="34">
        <v>1</v>
      </c>
    </row>
    <row r="7140" spans="1:8" x14ac:dyDescent="0.35">
      <c r="A7140" s="33">
        <v>2014</v>
      </c>
      <c r="B7140" s="33" t="s">
        <v>107</v>
      </c>
      <c r="C7140" s="33" t="str">
        <f>VLOOKUP(B7140,lookup!A:D,3,FALSE)</f>
        <v>Metropolitan Fire Authorities</v>
      </c>
      <c r="D7140" s="33" t="str">
        <f>VLOOKUP(B7140,lookup!A:D,4,FALSE)</f>
        <v>E31000041</v>
      </c>
      <c r="E7140" s="33" t="s">
        <v>15</v>
      </c>
      <c r="F7140" s="1" t="s">
        <v>252</v>
      </c>
      <c r="G7140" s="33" t="s">
        <v>14</v>
      </c>
      <c r="H7140" s="34">
        <v>5</v>
      </c>
    </row>
    <row r="7141" spans="1:8" x14ac:dyDescent="0.35">
      <c r="A7141" s="33">
        <v>2014</v>
      </c>
      <c r="B7141" s="33" t="s">
        <v>107</v>
      </c>
      <c r="C7141" s="33" t="str">
        <f>VLOOKUP(B7141,lookup!A:D,3,FALSE)</f>
        <v>Metropolitan Fire Authorities</v>
      </c>
      <c r="D7141" s="33" t="str">
        <f>VLOOKUP(B7141,lookup!A:D,4,FALSE)</f>
        <v>E31000041</v>
      </c>
      <c r="E7141" s="33" t="s">
        <v>15</v>
      </c>
      <c r="F7141" s="1" t="s">
        <v>252</v>
      </c>
      <c r="G7141" s="33" t="s">
        <v>5</v>
      </c>
      <c r="H7141" s="34">
        <v>6</v>
      </c>
    </row>
    <row r="7142" spans="1:8" x14ac:dyDescent="0.35">
      <c r="A7142" s="33">
        <v>2014</v>
      </c>
      <c r="B7142" s="33" t="s">
        <v>110</v>
      </c>
      <c r="C7142" s="33" t="str">
        <f>VLOOKUP(B7142,lookup!A:D,3,FALSE)</f>
        <v>Non Metropolitan Fire Authorities</v>
      </c>
      <c r="D7142" s="33" t="str">
        <f>VLOOKUP(B7142,lookup!A:D,4,FALSE)</f>
        <v>E31000026</v>
      </c>
      <c r="E7142" s="33" t="s">
        <v>7</v>
      </c>
      <c r="F7142" s="1" t="s">
        <v>219</v>
      </c>
      <c r="G7142" s="33" t="s">
        <v>8</v>
      </c>
      <c r="H7142" s="34">
        <v>2</v>
      </c>
    </row>
    <row r="7143" spans="1:8" x14ac:dyDescent="0.35">
      <c r="A7143" s="33">
        <v>2014</v>
      </c>
      <c r="B7143" s="33" t="s">
        <v>110</v>
      </c>
      <c r="C7143" s="33" t="str">
        <f>VLOOKUP(B7143,lookup!A:D,3,FALSE)</f>
        <v>Non Metropolitan Fire Authorities</v>
      </c>
      <c r="D7143" s="33" t="str">
        <f>VLOOKUP(B7143,lookup!A:D,4,FALSE)</f>
        <v>E31000026</v>
      </c>
      <c r="E7143" s="33" t="s">
        <v>7</v>
      </c>
      <c r="F7143" s="1" t="s">
        <v>219</v>
      </c>
      <c r="G7143" s="33" t="s">
        <v>178</v>
      </c>
      <c r="H7143" s="34">
        <v>2</v>
      </c>
    </row>
    <row r="7144" spans="1:8" x14ac:dyDescent="0.35">
      <c r="A7144" s="33">
        <v>2014</v>
      </c>
      <c r="B7144" s="33" t="s">
        <v>110</v>
      </c>
      <c r="C7144" s="33" t="str">
        <f>VLOOKUP(B7144,lookup!A:D,3,FALSE)</f>
        <v>Non Metropolitan Fire Authorities</v>
      </c>
      <c r="D7144" s="33" t="str">
        <f>VLOOKUP(B7144,lookup!A:D,4,FALSE)</f>
        <v>E31000026</v>
      </c>
      <c r="E7144" s="33" t="s">
        <v>7</v>
      </c>
      <c r="F7144" s="1" t="s">
        <v>219</v>
      </c>
      <c r="G7144" s="33" t="s">
        <v>10</v>
      </c>
      <c r="H7144" s="34">
        <v>10</v>
      </c>
    </row>
    <row r="7145" spans="1:8" x14ac:dyDescent="0.35">
      <c r="A7145" s="33">
        <v>2014</v>
      </c>
      <c r="B7145" s="33" t="s">
        <v>110</v>
      </c>
      <c r="C7145" s="33" t="str">
        <f>VLOOKUP(B7145,lookup!A:D,3,FALSE)</f>
        <v>Non Metropolitan Fire Authorities</v>
      </c>
      <c r="D7145" s="33" t="str">
        <f>VLOOKUP(B7145,lookup!A:D,4,FALSE)</f>
        <v>E31000026</v>
      </c>
      <c r="E7145" s="33" t="s">
        <v>7</v>
      </c>
      <c r="F7145" s="1" t="s">
        <v>219</v>
      </c>
      <c r="G7145" s="33" t="s">
        <v>11</v>
      </c>
      <c r="H7145" s="34">
        <v>23</v>
      </c>
    </row>
    <row r="7146" spans="1:8" x14ac:dyDescent="0.35">
      <c r="A7146" s="33">
        <v>2014</v>
      </c>
      <c r="B7146" s="33" t="s">
        <v>110</v>
      </c>
      <c r="C7146" s="33" t="str">
        <f>VLOOKUP(B7146,lookup!A:D,3,FALSE)</f>
        <v>Non Metropolitan Fire Authorities</v>
      </c>
      <c r="D7146" s="33" t="str">
        <f>VLOOKUP(B7146,lookup!A:D,4,FALSE)</f>
        <v>E31000026</v>
      </c>
      <c r="E7146" s="33" t="s">
        <v>7</v>
      </c>
      <c r="F7146" s="1" t="s">
        <v>219</v>
      </c>
      <c r="G7146" s="33" t="s">
        <v>12</v>
      </c>
      <c r="H7146" s="34">
        <v>40</v>
      </c>
    </row>
    <row r="7147" spans="1:8" x14ac:dyDescent="0.35">
      <c r="A7147" s="33">
        <v>2014</v>
      </c>
      <c r="B7147" s="33" t="s">
        <v>110</v>
      </c>
      <c r="C7147" s="33" t="str">
        <f>VLOOKUP(B7147,lookup!A:D,3,FALSE)</f>
        <v>Non Metropolitan Fire Authorities</v>
      </c>
      <c r="D7147" s="33" t="str">
        <f>VLOOKUP(B7147,lookup!A:D,4,FALSE)</f>
        <v>E31000026</v>
      </c>
      <c r="E7147" s="33" t="s">
        <v>7</v>
      </c>
      <c r="F7147" s="1" t="s">
        <v>219</v>
      </c>
      <c r="G7147" s="33" t="s">
        <v>13</v>
      </c>
      <c r="H7147" s="34">
        <v>35</v>
      </c>
    </row>
    <row r="7148" spans="1:8" x14ac:dyDescent="0.35">
      <c r="A7148" s="33">
        <v>2014</v>
      </c>
      <c r="B7148" s="33" t="s">
        <v>110</v>
      </c>
      <c r="C7148" s="33" t="str">
        <f>VLOOKUP(B7148,lookup!A:D,3,FALSE)</f>
        <v>Non Metropolitan Fire Authorities</v>
      </c>
      <c r="D7148" s="33" t="str">
        <f>VLOOKUP(B7148,lookup!A:D,4,FALSE)</f>
        <v>E31000026</v>
      </c>
      <c r="E7148" s="33" t="s">
        <v>7</v>
      </c>
      <c r="F7148" s="1" t="s">
        <v>219</v>
      </c>
      <c r="G7148" s="33" t="s">
        <v>14</v>
      </c>
      <c r="H7148" s="34">
        <v>140</v>
      </c>
    </row>
    <row r="7149" spans="1:8" x14ac:dyDescent="0.35">
      <c r="A7149" s="33">
        <v>2014</v>
      </c>
      <c r="B7149" s="33" t="s">
        <v>110</v>
      </c>
      <c r="C7149" s="33" t="str">
        <f>VLOOKUP(B7149,lookup!A:D,3,FALSE)</f>
        <v>Non Metropolitan Fire Authorities</v>
      </c>
      <c r="D7149" s="33" t="str">
        <f>VLOOKUP(B7149,lookup!A:D,4,FALSE)</f>
        <v>E31000026</v>
      </c>
      <c r="E7149" s="33" t="s">
        <v>7</v>
      </c>
      <c r="F7149" s="1" t="s">
        <v>219</v>
      </c>
      <c r="G7149" s="33" t="s">
        <v>5</v>
      </c>
      <c r="H7149" s="34">
        <v>252</v>
      </c>
    </row>
    <row r="7150" spans="1:8" x14ac:dyDescent="0.35">
      <c r="A7150" s="33">
        <v>2014</v>
      </c>
      <c r="B7150" s="33" t="s">
        <v>110</v>
      </c>
      <c r="C7150" s="33" t="str">
        <f>VLOOKUP(B7150,lookup!A:D,3,FALSE)</f>
        <v>Non Metropolitan Fire Authorities</v>
      </c>
      <c r="D7150" s="33" t="str">
        <f>VLOOKUP(B7150,lookup!A:D,4,FALSE)</f>
        <v>E31000026</v>
      </c>
      <c r="E7150" s="33" t="s">
        <v>15</v>
      </c>
      <c r="F7150" s="1" t="s">
        <v>219</v>
      </c>
      <c r="G7150" s="33" t="s">
        <v>8</v>
      </c>
      <c r="H7150" s="34">
        <v>0</v>
      </c>
    </row>
    <row r="7151" spans="1:8" x14ac:dyDescent="0.35">
      <c r="A7151" s="33">
        <v>2014</v>
      </c>
      <c r="B7151" s="33" t="s">
        <v>110</v>
      </c>
      <c r="C7151" s="33" t="str">
        <f>VLOOKUP(B7151,lookup!A:D,3,FALSE)</f>
        <v>Non Metropolitan Fire Authorities</v>
      </c>
      <c r="D7151" s="33" t="str">
        <f>VLOOKUP(B7151,lookup!A:D,4,FALSE)</f>
        <v>E31000026</v>
      </c>
      <c r="E7151" s="33" t="s">
        <v>15</v>
      </c>
      <c r="F7151" s="1" t="s">
        <v>219</v>
      </c>
      <c r="G7151" s="33" t="s">
        <v>178</v>
      </c>
      <c r="H7151" s="34">
        <v>0</v>
      </c>
    </row>
    <row r="7152" spans="1:8" x14ac:dyDescent="0.35">
      <c r="A7152" s="33">
        <v>2014</v>
      </c>
      <c r="B7152" s="33" t="s">
        <v>110</v>
      </c>
      <c r="C7152" s="33" t="str">
        <f>VLOOKUP(B7152,lookup!A:D,3,FALSE)</f>
        <v>Non Metropolitan Fire Authorities</v>
      </c>
      <c r="D7152" s="33" t="str">
        <f>VLOOKUP(B7152,lookup!A:D,4,FALSE)</f>
        <v>E31000026</v>
      </c>
      <c r="E7152" s="33" t="s">
        <v>15</v>
      </c>
      <c r="F7152" s="1" t="s">
        <v>219</v>
      </c>
      <c r="G7152" s="33" t="s">
        <v>10</v>
      </c>
      <c r="H7152" s="34">
        <v>0</v>
      </c>
    </row>
    <row r="7153" spans="1:8" x14ac:dyDescent="0.35">
      <c r="A7153" s="33">
        <v>2014</v>
      </c>
      <c r="B7153" s="33" t="s">
        <v>110</v>
      </c>
      <c r="C7153" s="33" t="str">
        <f>VLOOKUP(B7153,lookup!A:D,3,FALSE)</f>
        <v>Non Metropolitan Fire Authorities</v>
      </c>
      <c r="D7153" s="33" t="str">
        <f>VLOOKUP(B7153,lookup!A:D,4,FALSE)</f>
        <v>E31000026</v>
      </c>
      <c r="E7153" s="33" t="s">
        <v>15</v>
      </c>
      <c r="F7153" s="1" t="s">
        <v>219</v>
      </c>
      <c r="G7153" s="33" t="s">
        <v>11</v>
      </c>
      <c r="H7153" s="34">
        <v>0</v>
      </c>
    </row>
    <row r="7154" spans="1:8" x14ac:dyDescent="0.35">
      <c r="A7154" s="33">
        <v>2014</v>
      </c>
      <c r="B7154" s="33" t="s">
        <v>110</v>
      </c>
      <c r="C7154" s="33" t="str">
        <f>VLOOKUP(B7154,lookup!A:D,3,FALSE)</f>
        <v>Non Metropolitan Fire Authorities</v>
      </c>
      <c r="D7154" s="33" t="str">
        <f>VLOOKUP(B7154,lookup!A:D,4,FALSE)</f>
        <v>E31000026</v>
      </c>
      <c r="E7154" s="33" t="s">
        <v>15</v>
      </c>
      <c r="F7154" s="1" t="s">
        <v>219</v>
      </c>
      <c r="G7154" s="33" t="s">
        <v>12</v>
      </c>
      <c r="H7154" s="34">
        <v>2</v>
      </c>
    </row>
    <row r="7155" spans="1:8" x14ac:dyDescent="0.35">
      <c r="A7155" s="33">
        <v>2014</v>
      </c>
      <c r="B7155" s="33" t="s">
        <v>110</v>
      </c>
      <c r="C7155" s="33" t="str">
        <f>VLOOKUP(B7155,lookup!A:D,3,FALSE)</f>
        <v>Non Metropolitan Fire Authorities</v>
      </c>
      <c r="D7155" s="33" t="str">
        <f>VLOOKUP(B7155,lookup!A:D,4,FALSE)</f>
        <v>E31000026</v>
      </c>
      <c r="E7155" s="33" t="s">
        <v>15</v>
      </c>
      <c r="F7155" s="1" t="s">
        <v>219</v>
      </c>
      <c r="G7155" s="33" t="s">
        <v>13</v>
      </c>
      <c r="H7155" s="34">
        <v>1</v>
      </c>
    </row>
    <row r="7156" spans="1:8" x14ac:dyDescent="0.35">
      <c r="A7156" s="33">
        <v>2014</v>
      </c>
      <c r="B7156" s="33" t="s">
        <v>110</v>
      </c>
      <c r="C7156" s="33" t="str">
        <f>VLOOKUP(B7156,lookup!A:D,3,FALSE)</f>
        <v>Non Metropolitan Fire Authorities</v>
      </c>
      <c r="D7156" s="33" t="str">
        <f>VLOOKUP(B7156,lookup!A:D,4,FALSE)</f>
        <v>E31000026</v>
      </c>
      <c r="E7156" s="33" t="s">
        <v>15</v>
      </c>
      <c r="F7156" s="1" t="s">
        <v>219</v>
      </c>
      <c r="G7156" s="33" t="s">
        <v>14</v>
      </c>
      <c r="H7156" s="34">
        <v>1</v>
      </c>
    </row>
    <row r="7157" spans="1:8" x14ac:dyDescent="0.35">
      <c r="A7157" s="33">
        <v>2014</v>
      </c>
      <c r="B7157" s="33" t="s">
        <v>110</v>
      </c>
      <c r="C7157" s="33" t="str">
        <f>VLOOKUP(B7157,lookup!A:D,3,FALSE)</f>
        <v>Non Metropolitan Fire Authorities</v>
      </c>
      <c r="D7157" s="33" t="str">
        <f>VLOOKUP(B7157,lookup!A:D,4,FALSE)</f>
        <v>E31000026</v>
      </c>
      <c r="E7157" s="33" t="s">
        <v>15</v>
      </c>
      <c r="F7157" s="1" t="s">
        <v>219</v>
      </c>
      <c r="G7157" s="33" t="s">
        <v>5</v>
      </c>
      <c r="H7157" s="34">
        <v>4</v>
      </c>
    </row>
    <row r="7158" spans="1:8" x14ac:dyDescent="0.35">
      <c r="A7158" s="33">
        <v>2014</v>
      </c>
      <c r="B7158" s="33" t="s">
        <v>110</v>
      </c>
      <c r="C7158" s="33" t="str">
        <f>VLOOKUP(B7158,lookup!A:D,3,FALSE)</f>
        <v>Non Metropolitan Fire Authorities</v>
      </c>
      <c r="D7158" s="33" t="str">
        <f>VLOOKUP(B7158,lookup!A:D,4,FALSE)</f>
        <v>E31000026</v>
      </c>
      <c r="E7158" s="33" t="s">
        <v>7</v>
      </c>
      <c r="F7158" s="1" t="s">
        <v>252</v>
      </c>
      <c r="G7158" s="33" t="s">
        <v>10</v>
      </c>
      <c r="H7158" s="34">
        <v>0</v>
      </c>
    </row>
    <row r="7159" spans="1:8" x14ac:dyDescent="0.35">
      <c r="A7159" s="33">
        <v>2014</v>
      </c>
      <c r="B7159" s="33" t="s">
        <v>110</v>
      </c>
      <c r="C7159" s="33" t="str">
        <f>VLOOKUP(B7159,lookup!A:D,3,FALSE)</f>
        <v>Non Metropolitan Fire Authorities</v>
      </c>
      <c r="D7159" s="33" t="str">
        <f>VLOOKUP(B7159,lookup!A:D,4,FALSE)</f>
        <v>E31000026</v>
      </c>
      <c r="E7159" s="33" t="s">
        <v>7</v>
      </c>
      <c r="F7159" s="1" t="s">
        <v>252</v>
      </c>
      <c r="G7159" s="33" t="s">
        <v>11</v>
      </c>
      <c r="H7159" s="34">
        <v>0</v>
      </c>
    </row>
    <row r="7160" spans="1:8" x14ac:dyDescent="0.35">
      <c r="A7160" s="33">
        <v>2014</v>
      </c>
      <c r="B7160" s="33" t="s">
        <v>110</v>
      </c>
      <c r="C7160" s="33" t="str">
        <f>VLOOKUP(B7160,lookup!A:D,3,FALSE)</f>
        <v>Non Metropolitan Fire Authorities</v>
      </c>
      <c r="D7160" s="33" t="str">
        <f>VLOOKUP(B7160,lookup!A:D,4,FALSE)</f>
        <v>E31000026</v>
      </c>
      <c r="E7160" s="33" t="s">
        <v>7</v>
      </c>
      <c r="F7160" s="1" t="s">
        <v>252</v>
      </c>
      <c r="G7160" s="33" t="s">
        <v>12</v>
      </c>
      <c r="H7160" s="34">
        <v>42</v>
      </c>
    </row>
    <row r="7161" spans="1:8" x14ac:dyDescent="0.35">
      <c r="A7161" s="33">
        <v>2014</v>
      </c>
      <c r="B7161" s="33" t="s">
        <v>110</v>
      </c>
      <c r="C7161" s="33" t="str">
        <f>VLOOKUP(B7161,lookup!A:D,3,FALSE)</f>
        <v>Non Metropolitan Fire Authorities</v>
      </c>
      <c r="D7161" s="33" t="str">
        <f>VLOOKUP(B7161,lookup!A:D,4,FALSE)</f>
        <v>E31000026</v>
      </c>
      <c r="E7161" s="33" t="s">
        <v>7</v>
      </c>
      <c r="F7161" s="1" t="s">
        <v>252</v>
      </c>
      <c r="G7161" s="33" t="s">
        <v>13</v>
      </c>
      <c r="H7161" s="34">
        <v>93</v>
      </c>
    </row>
    <row r="7162" spans="1:8" x14ac:dyDescent="0.35">
      <c r="A7162" s="33">
        <v>2014</v>
      </c>
      <c r="B7162" s="33" t="s">
        <v>110</v>
      </c>
      <c r="C7162" s="33" t="str">
        <f>VLOOKUP(B7162,lookup!A:D,3,FALSE)</f>
        <v>Non Metropolitan Fire Authorities</v>
      </c>
      <c r="D7162" s="33" t="str">
        <f>VLOOKUP(B7162,lookup!A:D,4,FALSE)</f>
        <v>E31000026</v>
      </c>
      <c r="E7162" s="33" t="s">
        <v>7</v>
      </c>
      <c r="F7162" s="1" t="s">
        <v>252</v>
      </c>
      <c r="G7162" s="33" t="s">
        <v>14</v>
      </c>
      <c r="H7162" s="34">
        <v>347</v>
      </c>
    </row>
    <row r="7163" spans="1:8" x14ac:dyDescent="0.35">
      <c r="A7163" s="33">
        <v>2014</v>
      </c>
      <c r="B7163" s="33" t="s">
        <v>110</v>
      </c>
      <c r="C7163" s="33" t="str">
        <f>VLOOKUP(B7163,lookup!A:D,3,FALSE)</f>
        <v>Non Metropolitan Fire Authorities</v>
      </c>
      <c r="D7163" s="33" t="str">
        <f>VLOOKUP(B7163,lookup!A:D,4,FALSE)</f>
        <v>E31000026</v>
      </c>
      <c r="E7163" s="33" t="s">
        <v>7</v>
      </c>
      <c r="F7163" s="1" t="s">
        <v>252</v>
      </c>
      <c r="G7163" s="33" t="s">
        <v>5</v>
      </c>
      <c r="H7163" s="34">
        <v>482</v>
      </c>
    </row>
    <row r="7164" spans="1:8" x14ac:dyDescent="0.35">
      <c r="A7164" s="33">
        <v>2014</v>
      </c>
      <c r="B7164" s="33" t="s">
        <v>110</v>
      </c>
      <c r="C7164" s="33" t="str">
        <f>VLOOKUP(B7164,lookup!A:D,3,FALSE)</f>
        <v>Non Metropolitan Fire Authorities</v>
      </c>
      <c r="D7164" s="33" t="str">
        <f>VLOOKUP(B7164,lookup!A:D,4,FALSE)</f>
        <v>E31000026</v>
      </c>
      <c r="E7164" s="33" t="s">
        <v>15</v>
      </c>
      <c r="F7164" s="1" t="s">
        <v>252</v>
      </c>
      <c r="G7164" s="33" t="s">
        <v>10</v>
      </c>
      <c r="H7164" s="34">
        <v>0</v>
      </c>
    </row>
    <row r="7165" spans="1:8" x14ac:dyDescent="0.35">
      <c r="A7165" s="33">
        <v>2014</v>
      </c>
      <c r="B7165" s="33" t="s">
        <v>110</v>
      </c>
      <c r="C7165" s="33" t="str">
        <f>VLOOKUP(B7165,lookup!A:D,3,FALSE)</f>
        <v>Non Metropolitan Fire Authorities</v>
      </c>
      <c r="D7165" s="33" t="str">
        <f>VLOOKUP(B7165,lookup!A:D,4,FALSE)</f>
        <v>E31000026</v>
      </c>
      <c r="E7165" s="33" t="s">
        <v>15</v>
      </c>
      <c r="F7165" s="1" t="s">
        <v>252</v>
      </c>
      <c r="G7165" s="33" t="s">
        <v>11</v>
      </c>
      <c r="H7165" s="34">
        <v>0</v>
      </c>
    </row>
    <row r="7166" spans="1:8" x14ac:dyDescent="0.35">
      <c r="A7166" s="33">
        <v>2014</v>
      </c>
      <c r="B7166" s="33" t="s">
        <v>110</v>
      </c>
      <c r="C7166" s="33" t="str">
        <f>VLOOKUP(B7166,lookup!A:D,3,FALSE)</f>
        <v>Non Metropolitan Fire Authorities</v>
      </c>
      <c r="D7166" s="33" t="str">
        <f>VLOOKUP(B7166,lookup!A:D,4,FALSE)</f>
        <v>E31000026</v>
      </c>
      <c r="E7166" s="33" t="s">
        <v>15</v>
      </c>
      <c r="F7166" s="1" t="s">
        <v>252</v>
      </c>
      <c r="G7166" s="33" t="s">
        <v>12</v>
      </c>
      <c r="H7166" s="34">
        <v>0</v>
      </c>
    </row>
    <row r="7167" spans="1:8" x14ac:dyDescent="0.35">
      <c r="A7167" s="33">
        <v>2014</v>
      </c>
      <c r="B7167" s="33" t="s">
        <v>110</v>
      </c>
      <c r="C7167" s="33" t="str">
        <f>VLOOKUP(B7167,lookup!A:D,3,FALSE)</f>
        <v>Non Metropolitan Fire Authorities</v>
      </c>
      <c r="D7167" s="33" t="str">
        <f>VLOOKUP(B7167,lookup!A:D,4,FALSE)</f>
        <v>E31000026</v>
      </c>
      <c r="E7167" s="33" t="s">
        <v>15</v>
      </c>
      <c r="F7167" s="1" t="s">
        <v>252</v>
      </c>
      <c r="G7167" s="33" t="s">
        <v>13</v>
      </c>
      <c r="H7167" s="34">
        <v>1</v>
      </c>
    </row>
    <row r="7168" spans="1:8" x14ac:dyDescent="0.35">
      <c r="A7168" s="33">
        <v>2014</v>
      </c>
      <c r="B7168" s="33" t="s">
        <v>110</v>
      </c>
      <c r="C7168" s="33" t="str">
        <f>VLOOKUP(B7168,lookup!A:D,3,FALSE)</f>
        <v>Non Metropolitan Fire Authorities</v>
      </c>
      <c r="D7168" s="33" t="str">
        <f>VLOOKUP(B7168,lookup!A:D,4,FALSE)</f>
        <v>E31000026</v>
      </c>
      <c r="E7168" s="33" t="s">
        <v>15</v>
      </c>
      <c r="F7168" s="1" t="s">
        <v>252</v>
      </c>
      <c r="G7168" s="33" t="s">
        <v>14</v>
      </c>
      <c r="H7168" s="34">
        <v>13</v>
      </c>
    </row>
    <row r="7169" spans="1:8" x14ac:dyDescent="0.35">
      <c r="A7169" s="33">
        <v>2014</v>
      </c>
      <c r="B7169" s="33" t="s">
        <v>110</v>
      </c>
      <c r="C7169" s="33" t="str">
        <f>VLOOKUP(B7169,lookup!A:D,3,FALSE)</f>
        <v>Non Metropolitan Fire Authorities</v>
      </c>
      <c r="D7169" s="33" t="str">
        <f>VLOOKUP(B7169,lookup!A:D,4,FALSE)</f>
        <v>E31000026</v>
      </c>
      <c r="E7169" s="33" t="s">
        <v>15</v>
      </c>
      <c r="F7169" s="1" t="s">
        <v>252</v>
      </c>
      <c r="G7169" s="33" t="s">
        <v>5</v>
      </c>
      <c r="H7169" s="34">
        <v>14</v>
      </c>
    </row>
    <row r="7170" spans="1:8" x14ac:dyDescent="0.35">
      <c r="A7170" s="33">
        <v>2014</v>
      </c>
      <c r="B7170" s="33" t="s">
        <v>113</v>
      </c>
      <c r="C7170" s="33" t="str">
        <f>VLOOKUP(B7170,lookup!A:D,3,FALSE)</f>
        <v>Non Metropolitan Fire Authorities</v>
      </c>
      <c r="D7170" s="33" t="str">
        <f>VLOOKUP(B7170,lookup!A:D,4,FALSE)</f>
        <v>E31000027</v>
      </c>
      <c r="E7170" s="33" t="s">
        <v>7</v>
      </c>
      <c r="F7170" s="1" t="s">
        <v>219</v>
      </c>
      <c r="G7170" s="33" t="s">
        <v>8</v>
      </c>
      <c r="H7170" s="34">
        <v>2</v>
      </c>
    </row>
    <row r="7171" spans="1:8" x14ac:dyDescent="0.35">
      <c r="A7171" s="33">
        <v>2014</v>
      </c>
      <c r="B7171" s="33" t="s">
        <v>113</v>
      </c>
      <c r="C7171" s="33" t="str">
        <f>VLOOKUP(B7171,lookup!A:D,3,FALSE)</f>
        <v>Non Metropolitan Fire Authorities</v>
      </c>
      <c r="D7171" s="33" t="str">
        <f>VLOOKUP(B7171,lookup!A:D,4,FALSE)</f>
        <v>E31000027</v>
      </c>
      <c r="E7171" s="33" t="s">
        <v>7</v>
      </c>
      <c r="F7171" s="1" t="s">
        <v>219</v>
      </c>
      <c r="G7171" s="33" t="s">
        <v>178</v>
      </c>
      <c r="H7171" s="34">
        <v>3</v>
      </c>
    </row>
    <row r="7172" spans="1:8" x14ac:dyDescent="0.35">
      <c r="A7172" s="33">
        <v>2014</v>
      </c>
      <c r="B7172" s="33" t="s">
        <v>113</v>
      </c>
      <c r="C7172" s="33" t="str">
        <f>VLOOKUP(B7172,lookup!A:D,3,FALSE)</f>
        <v>Non Metropolitan Fire Authorities</v>
      </c>
      <c r="D7172" s="33" t="str">
        <f>VLOOKUP(B7172,lookup!A:D,4,FALSE)</f>
        <v>E31000027</v>
      </c>
      <c r="E7172" s="33" t="s">
        <v>7</v>
      </c>
      <c r="F7172" s="1" t="s">
        <v>219</v>
      </c>
      <c r="G7172" s="33" t="s">
        <v>10</v>
      </c>
      <c r="H7172" s="34">
        <v>9</v>
      </c>
    </row>
    <row r="7173" spans="1:8" x14ac:dyDescent="0.35">
      <c r="A7173" s="33">
        <v>2014</v>
      </c>
      <c r="B7173" s="33" t="s">
        <v>113</v>
      </c>
      <c r="C7173" s="33" t="str">
        <f>VLOOKUP(B7173,lookup!A:D,3,FALSE)</f>
        <v>Non Metropolitan Fire Authorities</v>
      </c>
      <c r="D7173" s="33" t="str">
        <f>VLOOKUP(B7173,lookup!A:D,4,FALSE)</f>
        <v>E31000027</v>
      </c>
      <c r="E7173" s="33" t="s">
        <v>7</v>
      </c>
      <c r="F7173" s="1" t="s">
        <v>219</v>
      </c>
      <c r="G7173" s="33" t="s">
        <v>11</v>
      </c>
      <c r="H7173" s="34">
        <v>20</v>
      </c>
    </row>
    <row r="7174" spans="1:8" x14ac:dyDescent="0.35">
      <c r="A7174" s="33">
        <v>2014</v>
      </c>
      <c r="B7174" s="33" t="s">
        <v>113</v>
      </c>
      <c r="C7174" s="33" t="str">
        <f>VLOOKUP(B7174,lookup!A:D,3,FALSE)</f>
        <v>Non Metropolitan Fire Authorities</v>
      </c>
      <c r="D7174" s="33" t="str">
        <f>VLOOKUP(B7174,lookup!A:D,4,FALSE)</f>
        <v>E31000027</v>
      </c>
      <c r="E7174" s="33" t="s">
        <v>7</v>
      </c>
      <c r="F7174" s="1" t="s">
        <v>219</v>
      </c>
      <c r="G7174" s="33" t="s">
        <v>12</v>
      </c>
      <c r="H7174" s="34">
        <v>51</v>
      </c>
    </row>
    <row r="7175" spans="1:8" x14ac:dyDescent="0.35">
      <c r="A7175" s="33">
        <v>2014</v>
      </c>
      <c r="B7175" s="33" t="s">
        <v>113</v>
      </c>
      <c r="C7175" s="33" t="str">
        <f>VLOOKUP(B7175,lookup!A:D,3,FALSE)</f>
        <v>Non Metropolitan Fire Authorities</v>
      </c>
      <c r="D7175" s="33" t="str">
        <f>VLOOKUP(B7175,lookup!A:D,4,FALSE)</f>
        <v>E31000027</v>
      </c>
      <c r="E7175" s="33" t="s">
        <v>7</v>
      </c>
      <c r="F7175" s="1" t="s">
        <v>219</v>
      </c>
      <c r="G7175" s="33" t="s">
        <v>13</v>
      </c>
      <c r="H7175" s="34">
        <v>46</v>
      </c>
    </row>
    <row r="7176" spans="1:8" x14ac:dyDescent="0.35">
      <c r="A7176" s="33">
        <v>2014</v>
      </c>
      <c r="B7176" s="33" t="s">
        <v>113</v>
      </c>
      <c r="C7176" s="33" t="str">
        <f>VLOOKUP(B7176,lookup!A:D,3,FALSE)</f>
        <v>Non Metropolitan Fire Authorities</v>
      </c>
      <c r="D7176" s="33" t="str">
        <f>VLOOKUP(B7176,lookup!A:D,4,FALSE)</f>
        <v>E31000027</v>
      </c>
      <c r="E7176" s="33" t="s">
        <v>7</v>
      </c>
      <c r="F7176" s="1" t="s">
        <v>219</v>
      </c>
      <c r="G7176" s="33" t="s">
        <v>14</v>
      </c>
      <c r="H7176" s="34">
        <v>174</v>
      </c>
    </row>
    <row r="7177" spans="1:8" x14ac:dyDescent="0.35">
      <c r="A7177" s="33">
        <v>2014</v>
      </c>
      <c r="B7177" s="33" t="s">
        <v>113</v>
      </c>
      <c r="C7177" s="33" t="str">
        <f>VLOOKUP(B7177,lookup!A:D,3,FALSE)</f>
        <v>Non Metropolitan Fire Authorities</v>
      </c>
      <c r="D7177" s="33" t="str">
        <f>VLOOKUP(B7177,lookup!A:D,4,FALSE)</f>
        <v>E31000027</v>
      </c>
      <c r="E7177" s="33" t="s">
        <v>7</v>
      </c>
      <c r="F7177" s="1" t="s">
        <v>219</v>
      </c>
      <c r="G7177" s="33" t="s">
        <v>5</v>
      </c>
      <c r="H7177" s="34">
        <v>305</v>
      </c>
    </row>
    <row r="7178" spans="1:8" x14ac:dyDescent="0.35">
      <c r="A7178" s="33">
        <v>2014</v>
      </c>
      <c r="B7178" s="33" t="s">
        <v>113</v>
      </c>
      <c r="C7178" s="33" t="str">
        <f>VLOOKUP(B7178,lookup!A:D,3,FALSE)</f>
        <v>Non Metropolitan Fire Authorities</v>
      </c>
      <c r="D7178" s="33" t="str">
        <f>VLOOKUP(B7178,lookup!A:D,4,FALSE)</f>
        <v>E31000027</v>
      </c>
      <c r="E7178" s="33" t="s">
        <v>15</v>
      </c>
      <c r="F7178" s="1" t="s">
        <v>219</v>
      </c>
      <c r="G7178" s="33" t="s">
        <v>8</v>
      </c>
      <c r="H7178" s="34">
        <v>0</v>
      </c>
    </row>
    <row r="7179" spans="1:8" x14ac:dyDescent="0.35">
      <c r="A7179" s="33">
        <v>2014</v>
      </c>
      <c r="B7179" s="33" t="s">
        <v>113</v>
      </c>
      <c r="C7179" s="33" t="str">
        <f>VLOOKUP(B7179,lookup!A:D,3,FALSE)</f>
        <v>Non Metropolitan Fire Authorities</v>
      </c>
      <c r="D7179" s="33" t="str">
        <f>VLOOKUP(B7179,lookup!A:D,4,FALSE)</f>
        <v>E31000027</v>
      </c>
      <c r="E7179" s="33" t="s">
        <v>15</v>
      </c>
      <c r="F7179" s="1" t="s">
        <v>219</v>
      </c>
      <c r="G7179" s="33" t="s">
        <v>178</v>
      </c>
      <c r="H7179" s="34">
        <v>0</v>
      </c>
    </row>
    <row r="7180" spans="1:8" x14ac:dyDescent="0.35">
      <c r="A7180" s="33">
        <v>2014</v>
      </c>
      <c r="B7180" s="33" t="s">
        <v>113</v>
      </c>
      <c r="C7180" s="33" t="str">
        <f>VLOOKUP(B7180,lookup!A:D,3,FALSE)</f>
        <v>Non Metropolitan Fire Authorities</v>
      </c>
      <c r="D7180" s="33" t="str">
        <f>VLOOKUP(B7180,lookup!A:D,4,FALSE)</f>
        <v>E31000027</v>
      </c>
      <c r="E7180" s="33" t="s">
        <v>15</v>
      </c>
      <c r="F7180" s="1" t="s">
        <v>219</v>
      </c>
      <c r="G7180" s="33" t="s">
        <v>10</v>
      </c>
      <c r="H7180" s="34">
        <v>0</v>
      </c>
    </row>
    <row r="7181" spans="1:8" x14ac:dyDescent="0.35">
      <c r="A7181" s="33">
        <v>2014</v>
      </c>
      <c r="B7181" s="33" t="s">
        <v>113</v>
      </c>
      <c r="C7181" s="33" t="str">
        <f>VLOOKUP(B7181,lookup!A:D,3,FALSE)</f>
        <v>Non Metropolitan Fire Authorities</v>
      </c>
      <c r="D7181" s="33" t="str">
        <f>VLOOKUP(B7181,lookup!A:D,4,FALSE)</f>
        <v>E31000027</v>
      </c>
      <c r="E7181" s="33" t="s">
        <v>15</v>
      </c>
      <c r="F7181" s="1" t="s">
        <v>219</v>
      </c>
      <c r="G7181" s="33" t="s">
        <v>11</v>
      </c>
      <c r="H7181" s="34">
        <v>1</v>
      </c>
    </row>
    <row r="7182" spans="1:8" x14ac:dyDescent="0.35">
      <c r="A7182" s="33">
        <v>2014</v>
      </c>
      <c r="B7182" s="33" t="s">
        <v>113</v>
      </c>
      <c r="C7182" s="33" t="str">
        <f>VLOOKUP(B7182,lookup!A:D,3,FALSE)</f>
        <v>Non Metropolitan Fire Authorities</v>
      </c>
      <c r="D7182" s="33" t="str">
        <f>VLOOKUP(B7182,lookup!A:D,4,FALSE)</f>
        <v>E31000027</v>
      </c>
      <c r="E7182" s="33" t="s">
        <v>15</v>
      </c>
      <c r="F7182" s="1" t="s">
        <v>219</v>
      </c>
      <c r="G7182" s="33" t="s">
        <v>12</v>
      </c>
      <c r="H7182" s="34">
        <v>1</v>
      </c>
    </row>
    <row r="7183" spans="1:8" x14ac:dyDescent="0.35">
      <c r="A7183" s="33">
        <v>2014</v>
      </c>
      <c r="B7183" s="33" t="s">
        <v>113</v>
      </c>
      <c r="C7183" s="33" t="str">
        <f>VLOOKUP(B7183,lookup!A:D,3,FALSE)</f>
        <v>Non Metropolitan Fire Authorities</v>
      </c>
      <c r="D7183" s="33" t="str">
        <f>VLOOKUP(B7183,lookup!A:D,4,FALSE)</f>
        <v>E31000027</v>
      </c>
      <c r="E7183" s="33" t="s">
        <v>15</v>
      </c>
      <c r="F7183" s="1" t="s">
        <v>219</v>
      </c>
      <c r="G7183" s="33" t="s">
        <v>13</v>
      </c>
      <c r="H7183" s="34">
        <v>3</v>
      </c>
    </row>
    <row r="7184" spans="1:8" x14ac:dyDescent="0.35">
      <c r="A7184" s="33">
        <v>2014</v>
      </c>
      <c r="B7184" s="33" t="s">
        <v>113</v>
      </c>
      <c r="C7184" s="33" t="str">
        <f>VLOOKUP(B7184,lookup!A:D,3,FALSE)</f>
        <v>Non Metropolitan Fire Authorities</v>
      </c>
      <c r="D7184" s="33" t="str">
        <f>VLOOKUP(B7184,lookup!A:D,4,FALSE)</f>
        <v>E31000027</v>
      </c>
      <c r="E7184" s="33" t="s">
        <v>15</v>
      </c>
      <c r="F7184" s="1" t="s">
        <v>219</v>
      </c>
      <c r="G7184" s="33" t="s">
        <v>14</v>
      </c>
      <c r="H7184" s="34">
        <v>14</v>
      </c>
    </row>
    <row r="7185" spans="1:8" x14ac:dyDescent="0.35">
      <c r="A7185" s="33">
        <v>2014</v>
      </c>
      <c r="B7185" s="33" t="s">
        <v>113</v>
      </c>
      <c r="C7185" s="33" t="str">
        <f>VLOOKUP(B7185,lookup!A:D,3,FALSE)</f>
        <v>Non Metropolitan Fire Authorities</v>
      </c>
      <c r="D7185" s="33" t="str">
        <f>VLOOKUP(B7185,lookup!A:D,4,FALSE)</f>
        <v>E31000027</v>
      </c>
      <c r="E7185" s="33" t="s">
        <v>15</v>
      </c>
      <c r="F7185" s="1" t="s">
        <v>219</v>
      </c>
      <c r="G7185" s="33" t="s">
        <v>5</v>
      </c>
      <c r="H7185" s="34">
        <v>19</v>
      </c>
    </row>
    <row r="7186" spans="1:8" x14ac:dyDescent="0.35">
      <c r="A7186" s="33">
        <v>2014</v>
      </c>
      <c r="B7186" s="33" t="s">
        <v>113</v>
      </c>
      <c r="C7186" s="33" t="str">
        <f>VLOOKUP(B7186,lookup!A:D,3,FALSE)</f>
        <v>Non Metropolitan Fire Authorities</v>
      </c>
      <c r="D7186" s="33" t="str">
        <f>VLOOKUP(B7186,lookup!A:D,4,FALSE)</f>
        <v>E31000027</v>
      </c>
      <c r="E7186" s="33" t="s">
        <v>7</v>
      </c>
      <c r="F7186" s="1" t="s">
        <v>252</v>
      </c>
      <c r="G7186" s="33" t="s">
        <v>10</v>
      </c>
      <c r="H7186" s="34">
        <v>0</v>
      </c>
    </row>
    <row r="7187" spans="1:8" x14ac:dyDescent="0.35">
      <c r="A7187" s="33">
        <v>2014</v>
      </c>
      <c r="B7187" s="33" t="s">
        <v>113</v>
      </c>
      <c r="C7187" s="33" t="str">
        <f>VLOOKUP(B7187,lookup!A:D,3,FALSE)</f>
        <v>Non Metropolitan Fire Authorities</v>
      </c>
      <c r="D7187" s="33" t="str">
        <f>VLOOKUP(B7187,lookup!A:D,4,FALSE)</f>
        <v>E31000027</v>
      </c>
      <c r="E7187" s="33" t="s">
        <v>7</v>
      </c>
      <c r="F7187" s="1" t="s">
        <v>252</v>
      </c>
      <c r="G7187" s="33" t="s">
        <v>11</v>
      </c>
      <c r="H7187" s="34">
        <v>0</v>
      </c>
    </row>
    <row r="7188" spans="1:8" x14ac:dyDescent="0.35">
      <c r="A7188" s="33">
        <v>2014</v>
      </c>
      <c r="B7188" s="33" t="s">
        <v>113</v>
      </c>
      <c r="C7188" s="33" t="str">
        <f>VLOOKUP(B7188,lookup!A:D,3,FALSE)</f>
        <v>Non Metropolitan Fire Authorities</v>
      </c>
      <c r="D7188" s="33" t="str">
        <f>VLOOKUP(B7188,lookup!A:D,4,FALSE)</f>
        <v>E31000027</v>
      </c>
      <c r="E7188" s="33" t="s">
        <v>7</v>
      </c>
      <c r="F7188" s="1" t="s">
        <v>252</v>
      </c>
      <c r="G7188" s="33" t="s">
        <v>12</v>
      </c>
      <c r="H7188" s="34">
        <v>33</v>
      </c>
    </row>
    <row r="7189" spans="1:8" x14ac:dyDescent="0.35">
      <c r="A7189" s="33">
        <v>2014</v>
      </c>
      <c r="B7189" s="33" t="s">
        <v>113</v>
      </c>
      <c r="C7189" s="33" t="str">
        <f>VLOOKUP(B7189,lookup!A:D,3,FALSE)</f>
        <v>Non Metropolitan Fire Authorities</v>
      </c>
      <c r="D7189" s="33" t="str">
        <f>VLOOKUP(B7189,lookup!A:D,4,FALSE)</f>
        <v>E31000027</v>
      </c>
      <c r="E7189" s="33" t="s">
        <v>7</v>
      </c>
      <c r="F7189" s="1" t="s">
        <v>252</v>
      </c>
      <c r="G7189" s="33" t="s">
        <v>13</v>
      </c>
      <c r="H7189" s="34">
        <v>82</v>
      </c>
    </row>
    <row r="7190" spans="1:8" x14ac:dyDescent="0.35">
      <c r="A7190" s="33">
        <v>2014</v>
      </c>
      <c r="B7190" s="33" t="s">
        <v>113</v>
      </c>
      <c r="C7190" s="33" t="str">
        <f>VLOOKUP(B7190,lookup!A:D,3,FALSE)</f>
        <v>Non Metropolitan Fire Authorities</v>
      </c>
      <c r="D7190" s="33" t="str">
        <f>VLOOKUP(B7190,lookup!A:D,4,FALSE)</f>
        <v>E31000027</v>
      </c>
      <c r="E7190" s="33" t="s">
        <v>7</v>
      </c>
      <c r="F7190" s="1" t="s">
        <v>252</v>
      </c>
      <c r="G7190" s="33" t="s">
        <v>14</v>
      </c>
      <c r="H7190" s="34">
        <v>262</v>
      </c>
    </row>
    <row r="7191" spans="1:8" x14ac:dyDescent="0.35">
      <c r="A7191" s="33">
        <v>2014</v>
      </c>
      <c r="B7191" s="33" t="s">
        <v>113</v>
      </c>
      <c r="C7191" s="33" t="str">
        <f>VLOOKUP(B7191,lookup!A:D,3,FALSE)</f>
        <v>Non Metropolitan Fire Authorities</v>
      </c>
      <c r="D7191" s="33" t="str">
        <f>VLOOKUP(B7191,lookup!A:D,4,FALSE)</f>
        <v>E31000027</v>
      </c>
      <c r="E7191" s="33" t="s">
        <v>7</v>
      </c>
      <c r="F7191" s="1" t="s">
        <v>252</v>
      </c>
      <c r="G7191" s="33" t="s">
        <v>5</v>
      </c>
      <c r="H7191" s="34">
        <v>377</v>
      </c>
    </row>
    <row r="7192" spans="1:8" x14ac:dyDescent="0.35">
      <c r="A7192" s="33">
        <v>2014</v>
      </c>
      <c r="B7192" s="33" t="s">
        <v>113</v>
      </c>
      <c r="C7192" s="33" t="str">
        <f>VLOOKUP(B7192,lookup!A:D,3,FALSE)</f>
        <v>Non Metropolitan Fire Authorities</v>
      </c>
      <c r="D7192" s="33" t="str">
        <f>VLOOKUP(B7192,lookup!A:D,4,FALSE)</f>
        <v>E31000027</v>
      </c>
      <c r="E7192" s="33" t="s">
        <v>15</v>
      </c>
      <c r="F7192" s="1" t="s">
        <v>252</v>
      </c>
      <c r="G7192" s="33" t="s">
        <v>10</v>
      </c>
      <c r="H7192" s="34">
        <v>0</v>
      </c>
    </row>
    <row r="7193" spans="1:8" x14ac:dyDescent="0.35">
      <c r="A7193" s="33">
        <v>2014</v>
      </c>
      <c r="B7193" s="33" t="s">
        <v>113</v>
      </c>
      <c r="C7193" s="33" t="str">
        <f>VLOOKUP(B7193,lookup!A:D,3,FALSE)</f>
        <v>Non Metropolitan Fire Authorities</v>
      </c>
      <c r="D7193" s="33" t="str">
        <f>VLOOKUP(B7193,lookup!A:D,4,FALSE)</f>
        <v>E31000027</v>
      </c>
      <c r="E7193" s="33" t="s">
        <v>15</v>
      </c>
      <c r="F7193" s="1" t="s">
        <v>252</v>
      </c>
      <c r="G7193" s="33" t="s">
        <v>11</v>
      </c>
      <c r="H7193" s="34">
        <v>0</v>
      </c>
    </row>
    <row r="7194" spans="1:8" x14ac:dyDescent="0.35">
      <c r="A7194" s="33">
        <v>2014</v>
      </c>
      <c r="B7194" s="33" t="s">
        <v>113</v>
      </c>
      <c r="C7194" s="33" t="str">
        <f>VLOOKUP(B7194,lookup!A:D,3,FALSE)</f>
        <v>Non Metropolitan Fire Authorities</v>
      </c>
      <c r="D7194" s="33" t="str">
        <f>VLOOKUP(B7194,lookup!A:D,4,FALSE)</f>
        <v>E31000027</v>
      </c>
      <c r="E7194" s="33" t="s">
        <v>15</v>
      </c>
      <c r="F7194" s="1" t="s">
        <v>252</v>
      </c>
      <c r="G7194" s="33" t="s">
        <v>12</v>
      </c>
      <c r="H7194" s="34">
        <v>0</v>
      </c>
    </row>
    <row r="7195" spans="1:8" x14ac:dyDescent="0.35">
      <c r="A7195" s="33">
        <v>2014</v>
      </c>
      <c r="B7195" s="33" t="s">
        <v>113</v>
      </c>
      <c r="C7195" s="33" t="str">
        <f>VLOOKUP(B7195,lookup!A:D,3,FALSE)</f>
        <v>Non Metropolitan Fire Authorities</v>
      </c>
      <c r="D7195" s="33" t="str">
        <f>VLOOKUP(B7195,lookup!A:D,4,FALSE)</f>
        <v>E31000027</v>
      </c>
      <c r="E7195" s="33" t="s">
        <v>15</v>
      </c>
      <c r="F7195" s="1" t="s">
        <v>252</v>
      </c>
      <c r="G7195" s="33" t="s">
        <v>13</v>
      </c>
      <c r="H7195" s="34">
        <v>2</v>
      </c>
    </row>
    <row r="7196" spans="1:8" x14ac:dyDescent="0.35">
      <c r="A7196" s="33">
        <v>2014</v>
      </c>
      <c r="B7196" s="33" t="s">
        <v>113</v>
      </c>
      <c r="C7196" s="33" t="str">
        <f>VLOOKUP(B7196,lookup!A:D,3,FALSE)</f>
        <v>Non Metropolitan Fire Authorities</v>
      </c>
      <c r="D7196" s="33" t="str">
        <f>VLOOKUP(B7196,lookup!A:D,4,FALSE)</f>
        <v>E31000027</v>
      </c>
      <c r="E7196" s="33" t="s">
        <v>15</v>
      </c>
      <c r="F7196" s="1" t="s">
        <v>252</v>
      </c>
      <c r="G7196" s="33" t="s">
        <v>14</v>
      </c>
      <c r="H7196" s="34">
        <v>10</v>
      </c>
    </row>
    <row r="7197" spans="1:8" x14ac:dyDescent="0.35">
      <c r="A7197" s="33">
        <v>2014</v>
      </c>
      <c r="B7197" s="33" t="s">
        <v>113</v>
      </c>
      <c r="C7197" s="33" t="str">
        <f>VLOOKUP(B7197,lookup!A:D,3,FALSE)</f>
        <v>Non Metropolitan Fire Authorities</v>
      </c>
      <c r="D7197" s="33" t="str">
        <f>VLOOKUP(B7197,lookup!A:D,4,FALSE)</f>
        <v>E31000027</v>
      </c>
      <c r="E7197" s="33" t="s">
        <v>15</v>
      </c>
      <c r="F7197" s="1" t="s">
        <v>252</v>
      </c>
      <c r="G7197" s="33" t="s">
        <v>5</v>
      </c>
      <c r="H7197" s="34">
        <v>12</v>
      </c>
    </row>
    <row r="7198" spans="1:8" x14ac:dyDescent="0.35">
      <c r="A7198" s="33">
        <v>2014</v>
      </c>
      <c r="B7198" s="33" t="s">
        <v>116</v>
      </c>
      <c r="C7198" s="33" t="str">
        <f>VLOOKUP(B7198,lookup!A:D,3,FALSE)</f>
        <v>Non Metropolitan Fire Authorities</v>
      </c>
      <c r="D7198" s="33" t="str">
        <f>VLOOKUP(B7198,lookup!A:D,4,FALSE)</f>
        <v>E31000028</v>
      </c>
      <c r="E7198" s="33" t="s">
        <v>7</v>
      </c>
      <c r="F7198" s="1" t="s">
        <v>219</v>
      </c>
      <c r="G7198" s="33" t="s">
        <v>8</v>
      </c>
      <c r="H7198" s="34">
        <v>2</v>
      </c>
    </row>
    <row r="7199" spans="1:8" x14ac:dyDescent="0.35">
      <c r="A7199" s="33">
        <v>2014</v>
      </c>
      <c r="B7199" s="33" t="s">
        <v>116</v>
      </c>
      <c r="C7199" s="33" t="str">
        <f>VLOOKUP(B7199,lookup!A:D,3,FALSE)</f>
        <v>Non Metropolitan Fire Authorities</v>
      </c>
      <c r="D7199" s="33" t="str">
        <f>VLOOKUP(B7199,lookup!A:D,4,FALSE)</f>
        <v>E31000028</v>
      </c>
      <c r="E7199" s="33" t="s">
        <v>7</v>
      </c>
      <c r="F7199" s="1" t="s">
        <v>219</v>
      </c>
      <c r="G7199" s="33" t="s">
        <v>178</v>
      </c>
      <c r="H7199" s="34">
        <v>3</v>
      </c>
    </row>
    <row r="7200" spans="1:8" x14ac:dyDescent="0.35">
      <c r="A7200" s="33">
        <v>2014</v>
      </c>
      <c r="B7200" s="33" t="s">
        <v>116</v>
      </c>
      <c r="C7200" s="33" t="str">
        <f>VLOOKUP(B7200,lookup!A:D,3,FALSE)</f>
        <v>Non Metropolitan Fire Authorities</v>
      </c>
      <c r="D7200" s="33" t="str">
        <f>VLOOKUP(B7200,lookup!A:D,4,FALSE)</f>
        <v>E31000028</v>
      </c>
      <c r="E7200" s="33" t="s">
        <v>7</v>
      </c>
      <c r="F7200" s="1" t="s">
        <v>219</v>
      </c>
      <c r="G7200" s="33" t="s">
        <v>10</v>
      </c>
      <c r="H7200" s="34">
        <v>14</v>
      </c>
    </row>
    <row r="7201" spans="1:8" x14ac:dyDescent="0.35">
      <c r="A7201" s="33">
        <v>2014</v>
      </c>
      <c r="B7201" s="33" t="s">
        <v>116</v>
      </c>
      <c r="C7201" s="33" t="str">
        <f>VLOOKUP(B7201,lookup!A:D,3,FALSE)</f>
        <v>Non Metropolitan Fire Authorities</v>
      </c>
      <c r="D7201" s="33" t="str">
        <f>VLOOKUP(B7201,lookup!A:D,4,FALSE)</f>
        <v>E31000028</v>
      </c>
      <c r="E7201" s="33" t="s">
        <v>7</v>
      </c>
      <c r="F7201" s="1" t="s">
        <v>219</v>
      </c>
      <c r="G7201" s="33" t="s">
        <v>11</v>
      </c>
      <c r="H7201" s="34">
        <v>25</v>
      </c>
    </row>
    <row r="7202" spans="1:8" x14ac:dyDescent="0.35">
      <c r="A7202" s="33">
        <v>2014</v>
      </c>
      <c r="B7202" s="33" t="s">
        <v>116</v>
      </c>
      <c r="C7202" s="33" t="str">
        <f>VLOOKUP(B7202,lookup!A:D,3,FALSE)</f>
        <v>Non Metropolitan Fire Authorities</v>
      </c>
      <c r="D7202" s="33" t="str">
        <f>VLOOKUP(B7202,lookup!A:D,4,FALSE)</f>
        <v>E31000028</v>
      </c>
      <c r="E7202" s="33" t="s">
        <v>7</v>
      </c>
      <c r="F7202" s="1" t="s">
        <v>219</v>
      </c>
      <c r="G7202" s="33" t="s">
        <v>12</v>
      </c>
      <c r="H7202" s="34">
        <v>45</v>
      </c>
    </row>
    <row r="7203" spans="1:8" x14ac:dyDescent="0.35">
      <c r="A7203" s="33">
        <v>2014</v>
      </c>
      <c r="B7203" s="33" t="s">
        <v>116</v>
      </c>
      <c r="C7203" s="33" t="str">
        <f>VLOOKUP(B7203,lookup!A:D,3,FALSE)</f>
        <v>Non Metropolitan Fire Authorities</v>
      </c>
      <c r="D7203" s="33" t="str">
        <f>VLOOKUP(B7203,lookup!A:D,4,FALSE)</f>
        <v>E31000028</v>
      </c>
      <c r="E7203" s="33" t="s">
        <v>7</v>
      </c>
      <c r="F7203" s="1" t="s">
        <v>219</v>
      </c>
      <c r="G7203" s="33" t="s">
        <v>13</v>
      </c>
      <c r="H7203" s="34">
        <v>36</v>
      </c>
    </row>
    <row r="7204" spans="1:8" x14ac:dyDescent="0.35">
      <c r="A7204" s="33">
        <v>2014</v>
      </c>
      <c r="B7204" s="33" t="s">
        <v>116</v>
      </c>
      <c r="C7204" s="33" t="str">
        <f>VLOOKUP(B7204,lookup!A:D,3,FALSE)</f>
        <v>Non Metropolitan Fire Authorities</v>
      </c>
      <c r="D7204" s="33" t="str">
        <f>VLOOKUP(B7204,lookup!A:D,4,FALSE)</f>
        <v>E31000028</v>
      </c>
      <c r="E7204" s="33" t="s">
        <v>7</v>
      </c>
      <c r="F7204" s="1" t="s">
        <v>219</v>
      </c>
      <c r="G7204" s="33" t="s">
        <v>14</v>
      </c>
      <c r="H7204" s="34">
        <v>151</v>
      </c>
    </row>
    <row r="7205" spans="1:8" x14ac:dyDescent="0.35">
      <c r="A7205" s="33">
        <v>2014</v>
      </c>
      <c r="B7205" s="33" t="s">
        <v>116</v>
      </c>
      <c r="C7205" s="33" t="str">
        <f>VLOOKUP(B7205,lookup!A:D,3,FALSE)</f>
        <v>Non Metropolitan Fire Authorities</v>
      </c>
      <c r="D7205" s="33" t="str">
        <f>VLOOKUP(B7205,lookup!A:D,4,FALSE)</f>
        <v>E31000028</v>
      </c>
      <c r="E7205" s="33" t="s">
        <v>7</v>
      </c>
      <c r="F7205" s="1" t="s">
        <v>219</v>
      </c>
      <c r="G7205" s="33" t="s">
        <v>5</v>
      </c>
      <c r="H7205" s="34">
        <v>276</v>
      </c>
    </row>
    <row r="7206" spans="1:8" x14ac:dyDescent="0.35">
      <c r="A7206" s="33">
        <v>2014</v>
      </c>
      <c r="B7206" s="33" t="s">
        <v>116</v>
      </c>
      <c r="C7206" s="33" t="str">
        <f>VLOOKUP(B7206,lookup!A:D,3,FALSE)</f>
        <v>Non Metropolitan Fire Authorities</v>
      </c>
      <c r="D7206" s="33" t="str">
        <f>VLOOKUP(B7206,lookup!A:D,4,FALSE)</f>
        <v>E31000028</v>
      </c>
      <c r="E7206" s="33" t="s">
        <v>15</v>
      </c>
      <c r="F7206" s="1" t="s">
        <v>219</v>
      </c>
      <c r="G7206" s="33" t="s">
        <v>8</v>
      </c>
      <c r="H7206" s="34">
        <v>1</v>
      </c>
    </row>
    <row r="7207" spans="1:8" x14ac:dyDescent="0.35">
      <c r="A7207" s="33">
        <v>2014</v>
      </c>
      <c r="B7207" s="33" t="s">
        <v>116</v>
      </c>
      <c r="C7207" s="33" t="str">
        <f>VLOOKUP(B7207,lookup!A:D,3,FALSE)</f>
        <v>Non Metropolitan Fire Authorities</v>
      </c>
      <c r="D7207" s="33" t="str">
        <f>VLOOKUP(B7207,lookup!A:D,4,FALSE)</f>
        <v>E31000028</v>
      </c>
      <c r="E7207" s="33" t="s">
        <v>15</v>
      </c>
      <c r="F7207" s="1" t="s">
        <v>219</v>
      </c>
      <c r="G7207" s="33" t="s">
        <v>178</v>
      </c>
      <c r="H7207" s="34">
        <v>0</v>
      </c>
    </row>
    <row r="7208" spans="1:8" x14ac:dyDescent="0.35">
      <c r="A7208" s="33">
        <v>2014</v>
      </c>
      <c r="B7208" s="33" t="s">
        <v>116</v>
      </c>
      <c r="C7208" s="33" t="str">
        <f>VLOOKUP(B7208,lookup!A:D,3,FALSE)</f>
        <v>Non Metropolitan Fire Authorities</v>
      </c>
      <c r="D7208" s="33" t="str">
        <f>VLOOKUP(B7208,lookup!A:D,4,FALSE)</f>
        <v>E31000028</v>
      </c>
      <c r="E7208" s="33" t="s">
        <v>15</v>
      </c>
      <c r="F7208" s="1" t="s">
        <v>219</v>
      </c>
      <c r="G7208" s="33" t="s">
        <v>10</v>
      </c>
      <c r="H7208" s="34">
        <v>0</v>
      </c>
    </row>
    <row r="7209" spans="1:8" x14ac:dyDescent="0.35">
      <c r="A7209" s="33">
        <v>2014</v>
      </c>
      <c r="B7209" s="33" t="s">
        <v>116</v>
      </c>
      <c r="C7209" s="33" t="str">
        <f>VLOOKUP(B7209,lookup!A:D,3,FALSE)</f>
        <v>Non Metropolitan Fire Authorities</v>
      </c>
      <c r="D7209" s="33" t="str">
        <f>VLOOKUP(B7209,lookup!A:D,4,FALSE)</f>
        <v>E31000028</v>
      </c>
      <c r="E7209" s="33" t="s">
        <v>15</v>
      </c>
      <c r="F7209" s="1" t="s">
        <v>219</v>
      </c>
      <c r="G7209" s="33" t="s">
        <v>11</v>
      </c>
      <c r="H7209" s="34">
        <v>0</v>
      </c>
    </row>
    <row r="7210" spans="1:8" x14ac:dyDescent="0.35">
      <c r="A7210" s="33">
        <v>2014</v>
      </c>
      <c r="B7210" s="33" t="s">
        <v>116</v>
      </c>
      <c r="C7210" s="33" t="str">
        <f>VLOOKUP(B7210,lookup!A:D,3,FALSE)</f>
        <v>Non Metropolitan Fire Authorities</v>
      </c>
      <c r="D7210" s="33" t="str">
        <f>VLOOKUP(B7210,lookup!A:D,4,FALSE)</f>
        <v>E31000028</v>
      </c>
      <c r="E7210" s="33" t="s">
        <v>15</v>
      </c>
      <c r="F7210" s="1" t="s">
        <v>219</v>
      </c>
      <c r="G7210" s="33" t="s">
        <v>12</v>
      </c>
      <c r="H7210" s="34">
        <v>0</v>
      </c>
    </row>
    <row r="7211" spans="1:8" x14ac:dyDescent="0.35">
      <c r="A7211" s="33">
        <v>2014</v>
      </c>
      <c r="B7211" s="33" t="s">
        <v>116</v>
      </c>
      <c r="C7211" s="33" t="str">
        <f>VLOOKUP(B7211,lookup!A:D,3,FALSE)</f>
        <v>Non Metropolitan Fire Authorities</v>
      </c>
      <c r="D7211" s="33" t="str">
        <f>VLOOKUP(B7211,lookup!A:D,4,FALSE)</f>
        <v>E31000028</v>
      </c>
      <c r="E7211" s="33" t="s">
        <v>15</v>
      </c>
      <c r="F7211" s="1" t="s">
        <v>219</v>
      </c>
      <c r="G7211" s="33" t="s">
        <v>13</v>
      </c>
      <c r="H7211" s="34">
        <v>1</v>
      </c>
    </row>
    <row r="7212" spans="1:8" x14ac:dyDescent="0.35">
      <c r="A7212" s="33">
        <v>2014</v>
      </c>
      <c r="B7212" s="33" t="s">
        <v>116</v>
      </c>
      <c r="C7212" s="33" t="str">
        <f>VLOOKUP(B7212,lookup!A:D,3,FALSE)</f>
        <v>Non Metropolitan Fire Authorities</v>
      </c>
      <c r="D7212" s="33" t="str">
        <f>VLOOKUP(B7212,lookup!A:D,4,FALSE)</f>
        <v>E31000028</v>
      </c>
      <c r="E7212" s="33" t="s">
        <v>15</v>
      </c>
      <c r="F7212" s="1" t="s">
        <v>219</v>
      </c>
      <c r="G7212" s="33" t="s">
        <v>14</v>
      </c>
      <c r="H7212" s="34">
        <v>7</v>
      </c>
    </row>
    <row r="7213" spans="1:8" x14ac:dyDescent="0.35">
      <c r="A7213" s="33">
        <v>2014</v>
      </c>
      <c r="B7213" s="33" t="s">
        <v>116</v>
      </c>
      <c r="C7213" s="33" t="str">
        <f>VLOOKUP(B7213,lookup!A:D,3,FALSE)</f>
        <v>Non Metropolitan Fire Authorities</v>
      </c>
      <c r="D7213" s="33" t="str">
        <f>VLOOKUP(B7213,lookup!A:D,4,FALSE)</f>
        <v>E31000028</v>
      </c>
      <c r="E7213" s="33" t="s">
        <v>15</v>
      </c>
      <c r="F7213" s="1" t="s">
        <v>219</v>
      </c>
      <c r="G7213" s="33" t="s">
        <v>5</v>
      </c>
      <c r="H7213" s="34">
        <v>9</v>
      </c>
    </row>
    <row r="7214" spans="1:8" x14ac:dyDescent="0.35">
      <c r="A7214" s="33">
        <v>2014</v>
      </c>
      <c r="B7214" s="33" t="s">
        <v>116</v>
      </c>
      <c r="C7214" s="33" t="str">
        <f>VLOOKUP(B7214,lookup!A:D,3,FALSE)</f>
        <v>Non Metropolitan Fire Authorities</v>
      </c>
      <c r="D7214" s="33" t="str">
        <f>VLOOKUP(B7214,lookup!A:D,4,FALSE)</f>
        <v>E31000028</v>
      </c>
      <c r="E7214" s="33" t="s">
        <v>7</v>
      </c>
      <c r="F7214" s="1" t="s">
        <v>252</v>
      </c>
      <c r="G7214" s="33" t="s">
        <v>10</v>
      </c>
      <c r="H7214" s="34">
        <v>0</v>
      </c>
    </row>
    <row r="7215" spans="1:8" x14ac:dyDescent="0.35">
      <c r="A7215" s="33">
        <v>2014</v>
      </c>
      <c r="B7215" s="33" t="s">
        <v>116</v>
      </c>
      <c r="C7215" s="33" t="str">
        <f>VLOOKUP(B7215,lookup!A:D,3,FALSE)</f>
        <v>Non Metropolitan Fire Authorities</v>
      </c>
      <c r="D7215" s="33" t="str">
        <f>VLOOKUP(B7215,lookup!A:D,4,FALSE)</f>
        <v>E31000028</v>
      </c>
      <c r="E7215" s="33" t="s">
        <v>7</v>
      </c>
      <c r="F7215" s="1" t="s">
        <v>252</v>
      </c>
      <c r="G7215" s="33" t="s">
        <v>11</v>
      </c>
      <c r="H7215" s="34">
        <v>0</v>
      </c>
    </row>
    <row r="7216" spans="1:8" x14ac:dyDescent="0.35">
      <c r="A7216" s="33">
        <v>2014</v>
      </c>
      <c r="B7216" s="33" t="s">
        <v>116</v>
      </c>
      <c r="C7216" s="33" t="str">
        <f>VLOOKUP(B7216,lookup!A:D,3,FALSE)</f>
        <v>Non Metropolitan Fire Authorities</v>
      </c>
      <c r="D7216" s="33" t="str">
        <f>VLOOKUP(B7216,lookup!A:D,4,FALSE)</f>
        <v>E31000028</v>
      </c>
      <c r="E7216" s="33" t="s">
        <v>7</v>
      </c>
      <c r="F7216" s="1" t="s">
        <v>252</v>
      </c>
      <c r="G7216" s="33" t="s">
        <v>12</v>
      </c>
      <c r="H7216" s="34">
        <v>19</v>
      </c>
    </row>
    <row r="7217" spans="1:8" x14ac:dyDescent="0.35">
      <c r="A7217" s="33">
        <v>2014</v>
      </c>
      <c r="B7217" s="33" t="s">
        <v>116</v>
      </c>
      <c r="C7217" s="33" t="str">
        <f>VLOOKUP(B7217,lookup!A:D,3,FALSE)</f>
        <v>Non Metropolitan Fire Authorities</v>
      </c>
      <c r="D7217" s="33" t="str">
        <f>VLOOKUP(B7217,lookup!A:D,4,FALSE)</f>
        <v>E31000028</v>
      </c>
      <c r="E7217" s="33" t="s">
        <v>7</v>
      </c>
      <c r="F7217" s="1" t="s">
        <v>252</v>
      </c>
      <c r="G7217" s="33" t="s">
        <v>13</v>
      </c>
      <c r="H7217" s="34">
        <v>34</v>
      </c>
    </row>
    <row r="7218" spans="1:8" x14ac:dyDescent="0.35">
      <c r="A7218" s="33">
        <v>2014</v>
      </c>
      <c r="B7218" s="33" t="s">
        <v>116</v>
      </c>
      <c r="C7218" s="33" t="str">
        <f>VLOOKUP(B7218,lookup!A:D,3,FALSE)</f>
        <v>Non Metropolitan Fire Authorities</v>
      </c>
      <c r="D7218" s="33" t="str">
        <f>VLOOKUP(B7218,lookup!A:D,4,FALSE)</f>
        <v>E31000028</v>
      </c>
      <c r="E7218" s="33" t="s">
        <v>7</v>
      </c>
      <c r="F7218" s="1" t="s">
        <v>252</v>
      </c>
      <c r="G7218" s="33" t="s">
        <v>14</v>
      </c>
      <c r="H7218" s="34">
        <v>162</v>
      </c>
    </row>
    <row r="7219" spans="1:8" x14ac:dyDescent="0.35">
      <c r="A7219" s="33">
        <v>2014</v>
      </c>
      <c r="B7219" s="33" t="s">
        <v>116</v>
      </c>
      <c r="C7219" s="33" t="str">
        <f>VLOOKUP(B7219,lookup!A:D,3,FALSE)</f>
        <v>Non Metropolitan Fire Authorities</v>
      </c>
      <c r="D7219" s="33" t="str">
        <f>VLOOKUP(B7219,lookup!A:D,4,FALSE)</f>
        <v>E31000028</v>
      </c>
      <c r="E7219" s="33" t="s">
        <v>7</v>
      </c>
      <c r="F7219" s="1" t="s">
        <v>252</v>
      </c>
      <c r="G7219" s="33" t="s">
        <v>5</v>
      </c>
      <c r="H7219" s="34">
        <v>215</v>
      </c>
    </row>
    <row r="7220" spans="1:8" x14ac:dyDescent="0.35">
      <c r="A7220" s="33">
        <v>2014</v>
      </c>
      <c r="B7220" s="33" t="s">
        <v>116</v>
      </c>
      <c r="C7220" s="33" t="str">
        <f>VLOOKUP(B7220,lookup!A:D,3,FALSE)</f>
        <v>Non Metropolitan Fire Authorities</v>
      </c>
      <c r="D7220" s="33" t="str">
        <f>VLOOKUP(B7220,lookup!A:D,4,FALSE)</f>
        <v>E31000028</v>
      </c>
      <c r="E7220" s="33" t="s">
        <v>15</v>
      </c>
      <c r="F7220" s="1" t="s">
        <v>252</v>
      </c>
      <c r="G7220" s="33" t="s">
        <v>10</v>
      </c>
      <c r="H7220" s="34">
        <v>0</v>
      </c>
    </row>
    <row r="7221" spans="1:8" x14ac:dyDescent="0.35">
      <c r="A7221" s="33">
        <v>2014</v>
      </c>
      <c r="B7221" s="33" t="s">
        <v>116</v>
      </c>
      <c r="C7221" s="33" t="str">
        <f>VLOOKUP(B7221,lookup!A:D,3,FALSE)</f>
        <v>Non Metropolitan Fire Authorities</v>
      </c>
      <c r="D7221" s="33" t="str">
        <f>VLOOKUP(B7221,lookup!A:D,4,FALSE)</f>
        <v>E31000028</v>
      </c>
      <c r="E7221" s="33" t="s">
        <v>15</v>
      </c>
      <c r="F7221" s="1" t="s">
        <v>252</v>
      </c>
      <c r="G7221" s="33" t="s">
        <v>11</v>
      </c>
      <c r="H7221" s="34">
        <v>0</v>
      </c>
    </row>
    <row r="7222" spans="1:8" x14ac:dyDescent="0.35">
      <c r="A7222" s="33">
        <v>2014</v>
      </c>
      <c r="B7222" s="33" t="s">
        <v>116</v>
      </c>
      <c r="C7222" s="33" t="str">
        <f>VLOOKUP(B7222,lookup!A:D,3,FALSE)</f>
        <v>Non Metropolitan Fire Authorities</v>
      </c>
      <c r="D7222" s="33" t="str">
        <f>VLOOKUP(B7222,lookup!A:D,4,FALSE)</f>
        <v>E31000028</v>
      </c>
      <c r="E7222" s="33" t="s">
        <v>15</v>
      </c>
      <c r="F7222" s="1" t="s">
        <v>252</v>
      </c>
      <c r="G7222" s="33" t="s">
        <v>12</v>
      </c>
      <c r="H7222" s="34">
        <v>0</v>
      </c>
    </row>
    <row r="7223" spans="1:8" x14ac:dyDescent="0.35">
      <c r="A7223" s="33">
        <v>2014</v>
      </c>
      <c r="B7223" s="33" t="s">
        <v>116</v>
      </c>
      <c r="C7223" s="33" t="str">
        <f>VLOOKUP(B7223,lookup!A:D,3,FALSE)</f>
        <v>Non Metropolitan Fire Authorities</v>
      </c>
      <c r="D7223" s="33" t="str">
        <f>VLOOKUP(B7223,lookup!A:D,4,FALSE)</f>
        <v>E31000028</v>
      </c>
      <c r="E7223" s="33" t="s">
        <v>15</v>
      </c>
      <c r="F7223" s="1" t="s">
        <v>252</v>
      </c>
      <c r="G7223" s="33" t="s">
        <v>13</v>
      </c>
      <c r="H7223" s="34">
        <v>1</v>
      </c>
    </row>
    <row r="7224" spans="1:8" x14ac:dyDescent="0.35">
      <c r="A7224" s="33">
        <v>2014</v>
      </c>
      <c r="B7224" s="33" t="s">
        <v>116</v>
      </c>
      <c r="C7224" s="33" t="str">
        <f>VLOOKUP(B7224,lookup!A:D,3,FALSE)</f>
        <v>Non Metropolitan Fire Authorities</v>
      </c>
      <c r="D7224" s="33" t="str">
        <f>VLOOKUP(B7224,lookup!A:D,4,FALSE)</f>
        <v>E31000028</v>
      </c>
      <c r="E7224" s="33" t="s">
        <v>15</v>
      </c>
      <c r="F7224" s="1" t="s">
        <v>252</v>
      </c>
      <c r="G7224" s="33" t="s">
        <v>14</v>
      </c>
      <c r="H7224" s="34">
        <v>12</v>
      </c>
    </row>
    <row r="7225" spans="1:8" x14ac:dyDescent="0.35">
      <c r="A7225" s="33">
        <v>2014</v>
      </c>
      <c r="B7225" s="33" t="s">
        <v>116</v>
      </c>
      <c r="C7225" s="33" t="str">
        <f>VLOOKUP(B7225,lookup!A:D,3,FALSE)</f>
        <v>Non Metropolitan Fire Authorities</v>
      </c>
      <c r="D7225" s="33" t="str">
        <f>VLOOKUP(B7225,lookup!A:D,4,FALSE)</f>
        <v>E31000028</v>
      </c>
      <c r="E7225" s="33" t="s">
        <v>15</v>
      </c>
      <c r="F7225" s="1" t="s">
        <v>252</v>
      </c>
      <c r="G7225" s="33" t="s">
        <v>5</v>
      </c>
      <c r="H7225" s="34">
        <v>13</v>
      </c>
    </row>
    <row r="7226" spans="1:8" x14ac:dyDescent="0.35">
      <c r="A7226" s="33">
        <v>2014</v>
      </c>
      <c r="B7226" s="33" t="s">
        <v>119</v>
      </c>
      <c r="C7226" s="33" t="str">
        <f>VLOOKUP(B7226,lookup!A:D,3,FALSE)</f>
        <v>Non Metropolitan Fire Authorities</v>
      </c>
      <c r="D7226" s="33" t="str">
        <f>VLOOKUP(B7226,lookup!A:D,4,FALSE)</f>
        <v>E31000029</v>
      </c>
      <c r="E7226" s="33" t="s">
        <v>7</v>
      </c>
      <c r="F7226" s="1" t="s">
        <v>219</v>
      </c>
      <c r="G7226" s="33" t="s">
        <v>8</v>
      </c>
      <c r="H7226" s="34">
        <v>3</v>
      </c>
    </row>
    <row r="7227" spans="1:8" x14ac:dyDescent="0.35">
      <c r="A7227" s="33">
        <v>2014</v>
      </c>
      <c r="B7227" s="33" t="s">
        <v>119</v>
      </c>
      <c r="C7227" s="33" t="str">
        <f>VLOOKUP(B7227,lookup!A:D,3,FALSE)</f>
        <v>Non Metropolitan Fire Authorities</v>
      </c>
      <c r="D7227" s="33" t="str">
        <f>VLOOKUP(B7227,lookup!A:D,4,FALSE)</f>
        <v>E31000029</v>
      </c>
      <c r="E7227" s="33" t="s">
        <v>7</v>
      </c>
      <c r="F7227" s="1" t="s">
        <v>219</v>
      </c>
      <c r="G7227" s="33" t="s">
        <v>178</v>
      </c>
      <c r="H7227" s="34">
        <v>1</v>
      </c>
    </row>
    <row r="7228" spans="1:8" x14ac:dyDescent="0.35">
      <c r="A7228" s="33">
        <v>2014</v>
      </c>
      <c r="B7228" s="33" t="s">
        <v>119</v>
      </c>
      <c r="C7228" s="33" t="str">
        <f>VLOOKUP(B7228,lookup!A:D,3,FALSE)</f>
        <v>Non Metropolitan Fire Authorities</v>
      </c>
      <c r="D7228" s="33" t="str">
        <f>VLOOKUP(B7228,lookup!A:D,4,FALSE)</f>
        <v>E31000029</v>
      </c>
      <c r="E7228" s="33" t="s">
        <v>7</v>
      </c>
      <c r="F7228" s="1" t="s">
        <v>219</v>
      </c>
      <c r="G7228" s="33" t="s">
        <v>10</v>
      </c>
      <c r="H7228" s="34">
        <v>5</v>
      </c>
    </row>
    <row r="7229" spans="1:8" x14ac:dyDescent="0.35">
      <c r="A7229" s="33">
        <v>2014</v>
      </c>
      <c r="B7229" s="33" t="s">
        <v>119</v>
      </c>
      <c r="C7229" s="33" t="str">
        <f>VLOOKUP(B7229,lookup!A:D,3,FALSE)</f>
        <v>Non Metropolitan Fire Authorities</v>
      </c>
      <c r="D7229" s="33" t="str">
        <f>VLOOKUP(B7229,lookup!A:D,4,FALSE)</f>
        <v>E31000029</v>
      </c>
      <c r="E7229" s="33" t="s">
        <v>7</v>
      </c>
      <c r="F7229" s="1" t="s">
        <v>219</v>
      </c>
      <c r="G7229" s="33" t="s">
        <v>11</v>
      </c>
      <c r="H7229" s="34">
        <v>11</v>
      </c>
    </row>
    <row r="7230" spans="1:8" x14ac:dyDescent="0.35">
      <c r="A7230" s="33">
        <v>2014</v>
      </c>
      <c r="B7230" s="33" t="s">
        <v>119</v>
      </c>
      <c r="C7230" s="33" t="str">
        <f>VLOOKUP(B7230,lookup!A:D,3,FALSE)</f>
        <v>Non Metropolitan Fire Authorities</v>
      </c>
      <c r="D7230" s="33" t="str">
        <f>VLOOKUP(B7230,lookup!A:D,4,FALSE)</f>
        <v>E31000029</v>
      </c>
      <c r="E7230" s="33" t="s">
        <v>7</v>
      </c>
      <c r="F7230" s="1" t="s">
        <v>219</v>
      </c>
      <c r="G7230" s="33" t="s">
        <v>12</v>
      </c>
      <c r="H7230" s="34">
        <v>22</v>
      </c>
    </row>
    <row r="7231" spans="1:8" x14ac:dyDescent="0.35">
      <c r="A7231" s="33">
        <v>2014</v>
      </c>
      <c r="B7231" s="33" t="s">
        <v>119</v>
      </c>
      <c r="C7231" s="33" t="str">
        <f>VLOOKUP(B7231,lookup!A:D,3,FALSE)</f>
        <v>Non Metropolitan Fire Authorities</v>
      </c>
      <c r="D7231" s="33" t="str">
        <f>VLOOKUP(B7231,lookup!A:D,4,FALSE)</f>
        <v>E31000029</v>
      </c>
      <c r="E7231" s="33" t="s">
        <v>7</v>
      </c>
      <c r="F7231" s="1" t="s">
        <v>219</v>
      </c>
      <c r="G7231" s="33" t="s">
        <v>13</v>
      </c>
      <c r="H7231" s="34">
        <v>16</v>
      </c>
    </row>
    <row r="7232" spans="1:8" x14ac:dyDescent="0.35">
      <c r="A7232" s="33">
        <v>2014</v>
      </c>
      <c r="B7232" s="33" t="s">
        <v>119</v>
      </c>
      <c r="C7232" s="33" t="str">
        <f>VLOOKUP(B7232,lookup!A:D,3,FALSE)</f>
        <v>Non Metropolitan Fire Authorities</v>
      </c>
      <c r="D7232" s="33" t="str">
        <f>VLOOKUP(B7232,lookup!A:D,4,FALSE)</f>
        <v>E31000029</v>
      </c>
      <c r="E7232" s="33" t="s">
        <v>7</v>
      </c>
      <c r="F7232" s="1" t="s">
        <v>219</v>
      </c>
      <c r="G7232" s="33" t="s">
        <v>14</v>
      </c>
      <c r="H7232" s="34">
        <v>78</v>
      </c>
    </row>
    <row r="7233" spans="1:8" x14ac:dyDescent="0.35">
      <c r="A7233" s="33">
        <v>2014</v>
      </c>
      <c r="B7233" s="33" t="s">
        <v>119</v>
      </c>
      <c r="C7233" s="33" t="str">
        <f>VLOOKUP(B7233,lookup!A:D,3,FALSE)</f>
        <v>Non Metropolitan Fire Authorities</v>
      </c>
      <c r="D7233" s="33" t="str">
        <f>VLOOKUP(B7233,lookup!A:D,4,FALSE)</f>
        <v>E31000029</v>
      </c>
      <c r="E7233" s="33" t="s">
        <v>7</v>
      </c>
      <c r="F7233" s="1" t="s">
        <v>219</v>
      </c>
      <c r="G7233" s="33" t="s">
        <v>5</v>
      </c>
      <c r="H7233" s="34">
        <v>136</v>
      </c>
    </row>
    <row r="7234" spans="1:8" x14ac:dyDescent="0.35">
      <c r="A7234" s="33">
        <v>2014</v>
      </c>
      <c r="B7234" s="33" t="s">
        <v>119</v>
      </c>
      <c r="C7234" s="33" t="str">
        <f>VLOOKUP(B7234,lookup!A:D,3,FALSE)</f>
        <v>Non Metropolitan Fire Authorities</v>
      </c>
      <c r="D7234" s="33" t="str">
        <f>VLOOKUP(B7234,lookup!A:D,4,FALSE)</f>
        <v>E31000029</v>
      </c>
      <c r="E7234" s="33" t="s">
        <v>15</v>
      </c>
      <c r="F7234" s="1" t="s">
        <v>219</v>
      </c>
      <c r="G7234" s="33" t="s">
        <v>8</v>
      </c>
      <c r="H7234" s="34">
        <v>0</v>
      </c>
    </row>
    <row r="7235" spans="1:8" x14ac:dyDescent="0.35">
      <c r="A7235" s="33">
        <v>2014</v>
      </c>
      <c r="B7235" s="33" t="s">
        <v>119</v>
      </c>
      <c r="C7235" s="33" t="str">
        <f>VLOOKUP(B7235,lookup!A:D,3,FALSE)</f>
        <v>Non Metropolitan Fire Authorities</v>
      </c>
      <c r="D7235" s="33" t="str">
        <f>VLOOKUP(B7235,lookup!A:D,4,FALSE)</f>
        <v>E31000029</v>
      </c>
      <c r="E7235" s="33" t="s">
        <v>15</v>
      </c>
      <c r="F7235" s="1" t="s">
        <v>219</v>
      </c>
      <c r="G7235" s="33" t="s">
        <v>178</v>
      </c>
      <c r="H7235" s="34">
        <v>0</v>
      </c>
    </row>
    <row r="7236" spans="1:8" x14ac:dyDescent="0.35">
      <c r="A7236" s="33">
        <v>2014</v>
      </c>
      <c r="B7236" s="33" t="s">
        <v>119</v>
      </c>
      <c r="C7236" s="33" t="str">
        <f>VLOOKUP(B7236,lookup!A:D,3,FALSE)</f>
        <v>Non Metropolitan Fire Authorities</v>
      </c>
      <c r="D7236" s="33" t="str">
        <f>VLOOKUP(B7236,lookup!A:D,4,FALSE)</f>
        <v>E31000029</v>
      </c>
      <c r="E7236" s="33" t="s">
        <v>15</v>
      </c>
      <c r="F7236" s="1" t="s">
        <v>219</v>
      </c>
      <c r="G7236" s="33" t="s">
        <v>10</v>
      </c>
      <c r="H7236" s="34">
        <v>0</v>
      </c>
    </row>
    <row r="7237" spans="1:8" x14ac:dyDescent="0.35">
      <c r="A7237" s="33">
        <v>2014</v>
      </c>
      <c r="B7237" s="33" t="s">
        <v>119</v>
      </c>
      <c r="C7237" s="33" t="str">
        <f>VLOOKUP(B7237,lookup!A:D,3,FALSE)</f>
        <v>Non Metropolitan Fire Authorities</v>
      </c>
      <c r="D7237" s="33" t="str">
        <f>VLOOKUP(B7237,lookup!A:D,4,FALSE)</f>
        <v>E31000029</v>
      </c>
      <c r="E7237" s="33" t="s">
        <v>15</v>
      </c>
      <c r="F7237" s="1" t="s">
        <v>219</v>
      </c>
      <c r="G7237" s="33" t="s">
        <v>11</v>
      </c>
      <c r="H7237" s="34">
        <v>0</v>
      </c>
    </row>
    <row r="7238" spans="1:8" x14ac:dyDescent="0.35">
      <c r="A7238" s="33">
        <v>2014</v>
      </c>
      <c r="B7238" s="33" t="s">
        <v>119</v>
      </c>
      <c r="C7238" s="33" t="str">
        <f>VLOOKUP(B7238,lookup!A:D,3,FALSE)</f>
        <v>Non Metropolitan Fire Authorities</v>
      </c>
      <c r="D7238" s="33" t="str">
        <f>VLOOKUP(B7238,lookup!A:D,4,FALSE)</f>
        <v>E31000029</v>
      </c>
      <c r="E7238" s="33" t="s">
        <v>15</v>
      </c>
      <c r="F7238" s="1" t="s">
        <v>219</v>
      </c>
      <c r="G7238" s="33" t="s">
        <v>12</v>
      </c>
      <c r="H7238" s="34">
        <v>0</v>
      </c>
    </row>
    <row r="7239" spans="1:8" x14ac:dyDescent="0.35">
      <c r="A7239" s="33">
        <v>2014</v>
      </c>
      <c r="B7239" s="33" t="s">
        <v>119</v>
      </c>
      <c r="C7239" s="33" t="str">
        <f>VLOOKUP(B7239,lookup!A:D,3,FALSE)</f>
        <v>Non Metropolitan Fire Authorities</v>
      </c>
      <c r="D7239" s="33" t="str">
        <f>VLOOKUP(B7239,lookup!A:D,4,FALSE)</f>
        <v>E31000029</v>
      </c>
      <c r="E7239" s="33" t="s">
        <v>15</v>
      </c>
      <c r="F7239" s="1" t="s">
        <v>219</v>
      </c>
      <c r="G7239" s="33" t="s">
        <v>13</v>
      </c>
      <c r="H7239" s="34">
        <v>4</v>
      </c>
    </row>
    <row r="7240" spans="1:8" x14ac:dyDescent="0.35">
      <c r="A7240" s="33">
        <v>2014</v>
      </c>
      <c r="B7240" s="33" t="s">
        <v>119</v>
      </c>
      <c r="C7240" s="33" t="str">
        <f>VLOOKUP(B7240,lookup!A:D,3,FALSE)</f>
        <v>Non Metropolitan Fire Authorities</v>
      </c>
      <c r="D7240" s="33" t="str">
        <f>VLOOKUP(B7240,lookup!A:D,4,FALSE)</f>
        <v>E31000029</v>
      </c>
      <c r="E7240" s="33" t="s">
        <v>15</v>
      </c>
      <c r="F7240" s="1" t="s">
        <v>219</v>
      </c>
      <c r="G7240" s="33" t="s">
        <v>14</v>
      </c>
      <c r="H7240" s="34">
        <v>6</v>
      </c>
    </row>
    <row r="7241" spans="1:8" x14ac:dyDescent="0.35">
      <c r="A7241" s="33">
        <v>2014</v>
      </c>
      <c r="B7241" s="33" t="s">
        <v>119</v>
      </c>
      <c r="C7241" s="33" t="str">
        <f>VLOOKUP(B7241,lookup!A:D,3,FALSE)</f>
        <v>Non Metropolitan Fire Authorities</v>
      </c>
      <c r="D7241" s="33" t="str">
        <f>VLOOKUP(B7241,lookup!A:D,4,FALSE)</f>
        <v>E31000029</v>
      </c>
      <c r="E7241" s="33" t="s">
        <v>15</v>
      </c>
      <c r="F7241" s="1" t="s">
        <v>219</v>
      </c>
      <c r="G7241" s="33" t="s">
        <v>5</v>
      </c>
      <c r="H7241" s="34">
        <v>10</v>
      </c>
    </row>
    <row r="7242" spans="1:8" x14ac:dyDescent="0.35">
      <c r="A7242" s="33">
        <v>2014</v>
      </c>
      <c r="B7242" s="33" t="s">
        <v>119</v>
      </c>
      <c r="C7242" s="33" t="str">
        <f>VLOOKUP(B7242,lookup!A:D,3,FALSE)</f>
        <v>Non Metropolitan Fire Authorities</v>
      </c>
      <c r="D7242" s="33" t="str">
        <f>VLOOKUP(B7242,lookup!A:D,4,FALSE)</f>
        <v>E31000029</v>
      </c>
      <c r="E7242" s="33" t="s">
        <v>7</v>
      </c>
      <c r="F7242" s="1" t="s">
        <v>252</v>
      </c>
      <c r="G7242" s="33" t="s">
        <v>10</v>
      </c>
      <c r="H7242" s="34">
        <v>0</v>
      </c>
    </row>
    <row r="7243" spans="1:8" x14ac:dyDescent="0.35">
      <c r="A7243" s="33">
        <v>2014</v>
      </c>
      <c r="B7243" s="33" t="s">
        <v>119</v>
      </c>
      <c r="C7243" s="33" t="str">
        <f>VLOOKUP(B7243,lookup!A:D,3,FALSE)</f>
        <v>Non Metropolitan Fire Authorities</v>
      </c>
      <c r="D7243" s="33" t="str">
        <f>VLOOKUP(B7243,lookup!A:D,4,FALSE)</f>
        <v>E31000029</v>
      </c>
      <c r="E7243" s="33" t="s">
        <v>7</v>
      </c>
      <c r="F7243" s="1" t="s">
        <v>252</v>
      </c>
      <c r="G7243" s="33" t="s">
        <v>11</v>
      </c>
      <c r="H7243" s="34">
        <v>0</v>
      </c>
    </row>
    <row r="7244" spans="1:8" x14ac:dyDescent="0.35">
      <c r="A7244" s="33">
        <v>2014</v>
      </c>
      <c r="B7244" s="33" t="s">
        <v>119</v>
      </c>
      <c r="C7244" s="33" t="str">
        <f>VLOOKUP(B7244,lookup!A:D,3,FALSE)</f>
        <v>Non Metropolitan Fire Authorities</v>
      </c>
      <c r="D7244" s="33" t="str">
        <f>VLOOKUP(B7244,lookup!A:D,4,FALSE)</f>
        <v>E31000029</v>
      </c>
      <c r="E7244" s="33" t="s">
        <v>7</v>
      </c>
      <c r="F7244" s="1" t="s">
        <v>252</v>
      </c>
      <c r="G7244" s="33" t="s">
        <v>12</v>
      </c>
      <c r="H7244" s="34">
        <v>15</v>
      </c>
    </row>
    <row r="7245" spans="1:8" x14ac:dyDescent="0.35">
      <c r="A7245" s="33">
        <v>2014</v>
      </c>
      <c r="B7245" s="33" t="s">
        <v>119</v>
      </c>
      <c r="C7245" s="33" t="str">
        <f>VLOOKUP(B7245,lookup!A:D,3,FALSE)</f>
        <v>Non Metropolitan Fire Authorities</v>
      </c>
      <c r="D7245" s="33" t="str">
        <f>VLOOKUP(B7245,lookup!A:D,4,FALSE)</f>
        <v>E31000029</v>
      </c>
      <c r="E7245" s="33" t="s">
        <v>7</v>
      </c>
      <c r="F7245" s="1" t="s">
        <v>252</v>
      </c>
      <c r="G7245" s="33" t="s">
        <v>13</v>
      </c>
      <c r="H7245" s="34">
        <v>42</v>
      </c>
    </row>
    <row r="7246" spans="1:8" x14ac:dyDescent="0.35">
      <c r="A7246" s="33">
        <v>2014</v>
      </c>
      <c r="B7246" s="33" t="s">
        <v>119</v>
      </c>
      <c r="C7246" s="33" t="str">
        <f>VLOOKUP(B7246,lookup!A:D,3,FALSE)</f>
        <v>Non Metropolitan Fire Authorities</v>
      </c>
      <c r="D7246" s="33" t="str">
        <f>VLOOKUP(B7246,lookup!A:D,4,FALSE)</f>
        <v>E31000029</v>
      </c>
      <c r="E7246" s="33" t="s">
        <v>7</v>
      </c>
      <c r="F7246" s="1" t="s">
        <v>252</v>
      </c>
      <c r="G7246" s="33" t="s">
        <v>14</v>
      </c>
      <c r="H7246" s="34">
        <v>152</v>
      </c>
    </row>
    <row r="7247" spans="1:8" x14ac:dyDescent="0.35">
      <c r="A7247" s="33">
        <v>2014</v>
      </c>
      <c r="B7247" s="33" t="s">
        <v>119</v>
      </c>
      <c r="C7247" s="33" t="str">
        <f>VLOOKUP(B7247,lookup!A:D,3,FALSE)</f>
        <v>Non Metropolitan Fire Authorities</v>
      </c>
      <c r="D7247" s="33" t="str">
        <f>VLOOKUP(B7247,lookup!A:D,4,FALSE)</f>
        <v>E31000029</v>
      </c>
      <c r="E7247" s="33" t="s">
        <v>7</v>
      </c>
      <c r="F7247" s="1" t="s">
        <v>252</v>
      </c>
      <c r="G7247" s="33" t="s">
        <v>5</v>
      </c>
      <c r="H7247" s="34">
        <v>209</v>
      </c>
    </row>
    <row r="7248" spans="1:8" x14ac:dyDescent="0.35">
      <c r="A7248" s="33">
        <v>2014</v>
      </c>
      <c r="B7248" s="33" t="s">
        <v>119</v>
      </c>
      <c r="C7248" s="33" t="str">
        <f>VLOOKUP(B7248,lookup!A:D,3,FALSE)</f>
        <v>Non Metropolitan Fire Authorities</v>
      </c>
      <c r="D7248" s="33" t="str">
        <f>VLOOKUP(B7248,lookup!A:D,4,FALSE)</f>
        <v>E31000029</v>
      </c>
      <c r="E7248" s="33" t="s">
        <v>15</v>
      </c>
      <c r="F7248" s="1" t="s">
        <v>252</v>
      </c>
      <c r="G7248" s="33" t="s">
        <v>10</v>
      </c>
      <c r="H7248" s="34">
        <v>0</v>
      </c>
    </row>
    <row r="7249" spans="1:8" x14ac:dyDescent="0.35">
      <c r="A7249" s="33">
        <v>2014</v>
      </c>
      <c r="B7249" s="33" t="s">
        <v>119</v>
      </c>
      <c r="C7249" s="33" t="str">
        <f>VLOOKUP(B7249,lookup!A:D,3,FALSE)</f>
        <v>Non Metropolitan Fire Authorities</v>
      </c>
      <c r="D7249" s="33" t="str">
        <f>VLOOKUP(B7249,lookup!A:D,4,FALSE)</f>
        <v>E31000029</v>
      </c>
      <c r="E7249" s="33" t="s">
        <v>15</v>
      </c>
      <c r="F7249" s="1" t="s">
        <v>252</v>
      </c>
      <c r="G7249" s="33" t="s">
        <v>11</v>
      </c>
      <c r="H7249" s="34">
        <v>0</v>
      </c>
    </row>
    <row r="7250" spans="1:8" x14ac:dyDescent="0.35">
      <c r="A7250" s="33">
        <v>2014</v>
      </c>
      <c r="B7250" s="33" t="s">
        <v>119</v>
      </c>
      <c r="C7250" s="33" t="str">
        <f>VLOOKUP(B7250,lookup!A:D,3,FALSE)</f>
        <v>Non Metropolitan Fire Authorities</v>
      </c>
      <c r="D7250" s="33" t="str">
        <f>VLOOKUP(B7250,lookup!A:D,4,FALSE)</f>
        <v>E31000029</v>
      </c>
      <c r="E7250" s="33" t="s">
        <v>15</v>
      </c>
      <c r="F7250" s="1" t="s">
        <v>252</v>
      </c>
      <c r="G7250" s="33" t="s">
        <v>12</v>
      </c>
      <c r="H7250" s="34">
        <v>1</v>
      </c>
    </row>
    <row r="7251" spans="1:8" x14ac:dyDescent="0.35">
      <c r="A7251" s="33">
        <v>2014</v>
      </c>
      <c r="B7251" s="33" t="s">
        <v>119</v>
      </c>
      <c r="C7251" s="33" t="str">
        <f>VLOOKUP(B7251,lookup!A:D,3,FALSE)</f>
        <v>Non Metropolitan Fire Authorities</v>
      </c>
      <c r="D7251" s="33" t="str">
        <f>VLOOKUP(B7251,lookup!A:D,4,FALSE)</f>
        <v>E31000029</v>
      </c>
      <c r="E7251" s="33" t="s">
        <v>15</v>
      </c>
      <c r="F7251" s="1" t="s">
        <v>252</v>
      </c>
      <c r="G7251" s="33" t="s">
        <v>13</v>
      </c>
      <c r="H7251" s="34">
        <v>1</v>
      </c>
    </row>
    <row r="7252" spans="1:8" x14ac:dyDescent="0.35">
      <c r="A7252" s="33">
        <v>2014</v>
      </c>
      <c r="B7252" s="33" t="s">
        <v>119</v>
      </c>
      <c r="C7252" s="33" t="str">
        <f>VLOOKUP(B7252,lookup!A:D,3,FALSE)</f>
        <v>Non Metropolitan Fire Authorities</v>
      </c>
      <c r="D7252" s="33" t="str">
        <f>VLOOKUP(B7252,lookup!A:D,4,FALSE)</f>
        <v>E31000029</v>
      </c>
      <c r="E7252" s="33" t="s">
        <v>15</v>
      </c>
      <c r="F7252" s="1" t="s">
        <v>252</v>
      </c>
      <c r="G7252" s="33" t="s">
        <v>14</v>
      </c>
      <c r="H7252" s="34">
        <v>7</v>
      </c>
    </row>
    <row r="7253" spans="1:8" x14ac:dyDescent="0.35">
      <c r="A7253" s="33">
        <v>2014</v>
      </c>
      <c r="B7253" s="33" t="s">
        <v>119</v>
      </c>
      <c r="C7253" s="33" t="str">
        <f>VLOOKUP(B7253,lookup!A:D,3,FALSE)</f>
        <v>Non Metropolitan Fire Authorities</v>
      </c>
      <c r="D7253" s="33" t="str">
        <f>VLOOKUP(B7253,lookup!A:D,4,FALSE)</f>
        <v>E31000029</v>
      </c>
      <c r="E7253" s="33" t="s">
        <v>15</v>
      </c>
      <c r="F7253" s="1" t="s">
        <v>252</v>
      </c>
      <c r="G7253" s="33" t="s">
        <v>5</v>
      </c>
      <c r="H7253" s="34">
        <v>9</v>
      </c>
    </row>
    <row r="7254" spans="1:8" x14ac:dyDescent="0.35">
      <c r="A7254" s="33">
        <v>2014</v>
      </c>
      <c r="B7254" s="33" t="s">
        <v>122</v>
      </c>
      <c r="C7254" s="33" t="str">
        <f>VLOOKUP(B7254,lookup!A:D,3,FALSE)</f>
        <v>Non Metropolitan Fire Authorities</v>
      </c>
      <c r="D7254" s="33" t="str">
        <f>VLOOKUP(B7254,lookup!A:D,4,FALSE)</f>
        <v>E31000030</v>
      </c>
      <c r="E7254" s="33" t="s">
        <v>7</v>
      </c>
      <c r="F7254" s="1" t="s">
        <v>219</v>
      </c>
      <c r="G7254" s="33" t="s">
        <v>8</v>
      </c>
      <c r="H7254" s="34">
        <v>3</v>
      </c>
    </row>
    <row r="7255" spans="1:8" x14ac:dyDescent="0.35">
      <c r="A7255" s="33">
        <v>2014</v>
      </c>
      <c r="B7255" s="33" t="s">
        <v>122</v>
      </c>
      <c r="C7255" s="33" t="str">
        <f>VLOOKUP(B7255,lookup!A:D,3,FALSE)</f>
        <v>Non Metropolitan Fire Authorities</v>
      </c>
      <c r="D7255" s="33" t="str">
        <f>VLOOKUP(B7255,lookup!A:D,4,FALSE)</f>
        <v>E31000030</v>
      </c>
      <c r="E7255" s="33" t="s">
        <v>7</v>
      </c>
      <c r="F7255" s="1" t="s">
        <v>219</v>
      </c>
      <c r="G7255" s="33" t="s">
        <v>178</v>
      </c>
      <c r="H7255" s="34">
        <v>3</v>
      </c>
    </row>
    <row r="7256" spans="1:8" x14ac:dyDescent="0.35">
      <c r="A7256" s="33">
        <v>2014</v>
      </c>
      <c r="B7256" s="33" t="s">
        <v>122</v>
      </c>
      <c r="C7256" s="33" t="str">
        <f>VLOOKUP(B7256,lookup!A:D,3,FALSE)</f>
        <v>Non Metropolitan Fire Authorities</v>
      </c>
      <c r="D7256" s="33" t="str">
        <f>VLOOKUP(B7256,lookup!A:D,4,FALSE)</f>
        <v>E31000030</v>
      </c>
      <c r="E7256" s="33" t="s">
        <v>7</v>
      </c>
      <c r="F7256" s="1" t="s">
        <v>219</v>
      </c>
      <c r="G7256" s="33" t="s">
        <v>10</v>
      </c>
      <c r="H7256" s="34">
        <v>6</v>
      </c>
    </row>
    <row r="7257" spans="1:8" x14ac:dyDescent="0.35">
      <c r="A7257" s="33">
        <v>2014</v>
      </c>
      <c r="B7257" s="33" t="s">
        <v>122</v>
      </c>
      <c r="C7257" s="33" t="str">
        <f>VLOOKUP(B7257,lookup!A:D,3,FALSE)</f>
        <v>Non Metropolitan Fire Authorities</v>
      </c>
      <c r="D7257" s="33" t="str">
        <f>VLOOKUP(B7257,lookup!A:D,4,FALSE)</f>
        <v>E31000030</v>
      </c>
      <c r="E7257" s="33" t="s">
        <v>7</v>
      </c>
      <c r="F7257" s="1" t="s">
        <v>219</v>
      </c>
      <c r="G7257" s="33" t="s">
        <v>11</v>
      </c>
      <c r="H7257" s="34">
        <v>26</v>
      </c>
    </row>
    <row r="7258" spans="1:8" x14ac:dyDescent="0.35">
      <c r="A7258" s="33">
        <v>2014</v>
      </c>
      <c r="B7258" s="33" t="s">
        <v>122</v>
      </c>
      <c r="C7258" s="33" t="str">
        <f>VLOOKUP(B7258,lookup!A:D,3,FALSE)</f>
        <v>Non Metropolitan Fire Authorities</v>
      </c>
      <c r="D7258" s="33" t="str">
        <f>VLOOKUP(B7258,lookup!A:D,4,FALSE)</f>
        <v>E31000030</v>
      </c>
      <c r="E7258" s="33" t="s">
        <v>7</v>
      </c>
      <c r="F7258" s="1" t="s">
        <v>219</v>
      </c>
      <c r="G7258" s="33" t="s">
        <v>12</v>
      </c>
      <c r="H7258" s="34">
        <v>82</v>
      </c>
    </row>
    <row r="7259" spans="1:8" x14ac:dyDescent="0.35">
      <c r="A7259" s="33">
        <v>2014</v>
      </c>
      <c r="B7259" s="33" t="s">
        <v>122</v>
      </c>
      <c r="C7259" s="33" t="str">
        <f>VLOOKUP(B7259,lookup!A:D,3,FALSE)</f>
        <v>Non Metropolitan Fire Authorities</v>
      </c>
      <c r="D7259" s="33" t="str">
        <f>VLOOKUP(B7259,lookup!A:D,4,FALSE)</f>
        <v>E31000030</v>
      </c>
      <c r="E7259" s="33" t="s">
        <v>7</v>
      </c>
      <c r="F7259" s="1" t="s">
        <v>219</v>
      </c>
      <c r="G7259" s="33" t="s">
        <v>13</v>
      </c>
      <c r="H7259" s="34">
        <v>65</v>
      </c>
    </row>
    <row r="7260" spans="1:8" x14ac:dyDescent="0.35">
      <c r="A7260" s="33">
        <v>2014</v>
      </c>
      <c r="B7260" s="33" t="s">
        <v>122</v>
      </c>
      <c r="C7260" s="33" t="str">
        <f>VLOOKUP(B7260,lookup!A:D,3,FALSE)</f>
        <v>Non Metropolitan Fire Authorities</v>
      </c>
      <c r="D7260" s="33" t="str">
        <f>VLOOKUP(B7260,lookup!A:D,4,FALSE)</f>
        <v>E31000030</v>
      </c>
      <c r="E7260" s="33" t="s">
        <v>7</v>
      </c>
      <c r="F7260" s="1" t="s">
        <v>219</v>
      </c>
      <c r="G7260" s="33" t="s">
        <v>14</v>
      </c>
      <c r="H7260" s="34">
        <v>327</v>
      </c>
    </row>
    <row r="7261" spans="1:8" x14ac:dyDescent="0.35">
      <c r="A7261" s="33">
        <v>2014</v>
      </c>
      <c r="B7261" s="33" t="s">
        <v>122</v>
      </c>
      <c r="C7261" s="33" t="str">
        <f>VLOOKUP(B7261,lookup!A:D,3,FALSE)</f>
        <v>Non Metropolitan Fire Authorities</v>
      </c>
      <c r="D7261" s="33" t="str">
        <f>VLOOKUP(B7261,lookup!A:D,4,FALSE)</f>
        <v>E31000030</v>
      </c>
      <c r="E7261" s="33" t="s">
        <v>7</v>
      </c>
      <c r="F7261" s="1" t="s">
        <v>219</v>
      </c>
      <c r="G7261" s="33" t="s">
        <v>5</v>
      </c>
      <c r="H7261" s="34">
        <v>512</v>
      </c>
    </row>
    <row r="7262" spans="1:8" x14ac:dyDescent="0.35">
      <c r="A7262" s="33">
        <v>2014</v>
      </c>
      <c r="B7262" s="33" t="s">
        <v>122</v>
      </c>
      <c r="C7262" s="33" t="str">
        <f>VLOOKUP(B7262,lookup!A:D,3,FALSE)</f>
        <v>Non Metropolitan Fire Authorities</v>
      </c>
      <c r="D7262" s="33" t="str">
        <f>VLOOKUP(B7262,lookup!A:D,4,FALSE)</f>
        <v>E31000030</v>
      </c>
      <c r="E7262" s="33" t="s">
        <v>15</v>
      </c>
      <c r="F7262" s="1" t="s">
        <v>219</v>
      </c>
      <c r="G7262" s="33" t="s">
        <v>8</v>
      </c>
      <c r="H7262" s="34">
        <v>0</v>
      </c>
    </row>
    <row r="7263" spans="1:8" x14ac:dyDescent="0.35">
      <c r="A7263" s="33">
        <v>2014</v>
      </c>
      <c r="B7263" s="33" t="s">
        <v>122</v>
      </c>
      <c r="C7263" s="33" t="str">
        <f>VLOOKUP(B7263,lookup!A:D,3,FALSE)</f>
        <v>Non Metropolitan Fire Authorities</v>
      </c>
      <c r="D7263" s="33" t="str">
        <f>VLOOKUP(B7263,lookup!A:D,4,FALSE)</f>
        <v>E31000030</v>
      </c>
      <c r="E7263" s="33" t="s">
        <v>15</v>
      </c>
      <c r="F7263" s="1" t="s">
        <v>219</v>
      </c>
      <c r="G7263" s="33" t="s">
        <v>178</v>
      </c>
      <c r="H7263" s="34">
        <v>0</v>
      </c>
    </row>
    <row r="7264" spans="1:8" x14ac:dyDescent="0.35">
      <c r="A7264" s="33">
        <v>2014</v>
      </c>
      <c r="B7264" s="33" t="s">
        <v>122</v>
      </c>
      <c r="C7264" s="33" t="str">
        <f>VLOOKUP(B7264,lookup!A:D,3,FALSE)</f>
        <v>Non Metropolitan Fire Authorities</v>
      </c>
      <c r="D7264" s="33" t="str">
        <f>VLOOKUP(B7264,lookup!A:D,4,FALSE)</f>
        <v>E31000030</v>
      </c>
      <c r="E7264" s="33" t="s">
        <v>15</v>
      </c>
      <c r="F7264" s="1" t="s">
        <v>219</v>
      </c>
      <c r="G7264" s="33" t="s">
        <v>10</v>
      </c>
      <c r="H7264" s="34">
        <v>0</v>
      </c>
    </row>
    <row r="7265" spans="1:8" x14ac:dyDescent="0.35">
      <c r="A7265" s="33">
        <v>2014</v>
      </c>
      <c r="B7265" s="33" t="s">
        <v>122</v>
      </c>
      <c r="C7265" s="33" t="str">
        <f>VLOOKUP(B7265,lookup!A:D,3,FALSE)</f>
        <v>Non Metropolitan Fire Authorities</v>
      </c>
      <c r="D7265" s="33" t="str">
        <f>VLOOKUP(B7265,lookup!A:D,4,FALSE)</f>
        <v>E31000030</v>
      </c>
      <c r="E7265" s="33" t="s">
        <v>15</v>
      </c>
      <c r="F7265" s="1" t="s">
        <v>219</v>
      </c>
      <c r="G7265" s="33" t="s">
        <v>11</v>
      </c>
      <c r="H7265" s="34">
        <v>1</v>
      </c>
    </row>
    <row r="7266" spans="1:8" x14ac:dyDescent="0.35">
      <c r="A7266" s="33">
        <v>2014</v>
      </c>
      <c r="B7266" s="33" t="s">
        <v>122</v>
      </c>
      <c r="C7266" s="33" t="str">
        <f>VLOOKUP(B7266,lookup!A:D,3,FALSE)</f>
        <v>Non Metropolitan Fire Authorities</v>
      </c>
      <c r="D7266" s="33" t="str">
        <f>VLOOKUP(B7266,lookup!A:D,4,FALSE)</f>
        <v>E31000030</v>
      </c>
      <c r="E7266" s="33" t="s">
        <v>15</v>
      </c>
      <c r="F7266" s="1" t="s">
        <v>219</v>
      </c>
      <c r="G7266" s="33" t="s">
        <v>12</v>
      </c>
      <c r="H7266" s="34">
        <v>1</v>
      </c>
    </row>
    <row r="7267" spans="1:8" x14ac:dyDescent="0.35">
      <c r="A7267" s="33">
        <v>2014</v>
      </c>
      <c r="B7267" s="33" t="s">
        <v>122</v>
      </c>
      <c r="C7267" s="33" t="str">
        <f>VLOOKUP(B7267,lookup!A:D,3,FALSE)</f>
        <v>Non Metropolitan Fire Authorities</v>
      </c>
      <c r="D7267" s="33" t="str">
        <f>VLOOKUP(B7267,lookup!A:D,4,FALSE)</f>
        <v>E31000030</v>
      </c>
      <c r="E7267" s="33" t="s">
        <v>15</v>
      </c>
      <c r="F7267" s="1" t="s">
        <v>219</v>
      </c>
      <c r="G7267" s="33" t="s">
        <v>13</v>
      </c>
      <c r="H7267" s="34">
        <v>1</v>
      </c>
    </row>
    <row r="7268" spans="1:8" x14ac:dyDescent="0.35">
      <c r="A7268" s="33">
        <v>2014</v>
      </c>
      <c r="B7268" s="33" t="s">
        <v>122</v>
      </c>
      <c r="C7268" s="33" t="str">
        <f>VLOOKUP(B7268,lookup!A:D,3,FALSE)</f>
        <v>Non Metropolitan Fire Authorities</v>
      </c>
      <c r="D7268" s="33" t="str">
        <f>VLOOKUP(B7268,lookup!A:D,4,FALSE)</f>
        <v>E31000030</v>
      </c>
      <c r="E7268" s="33" t="s">
        <v>15</v>
      </c>
      <c r="F7268" s="1" t="s">
        <v>219</v>
      </c>
      <c r="G7268" s="33" t="s">
        <v>14</v>
      </c>
      <c r="H7268" s="34">
        <v>21</v>
      </c>
    </row>
    <row r="7269" spans="1:8" x14ac:dyDescent="0.35">
      <c r="A7269" s="33">
        <v>2014</v>
      </c>
      <c r="B7269" s="33" t="s">
        <v>122</v>
      </c>
      <c r="C7269" s="33" t="str">
        <f>VLOOKUP(B7269,lookup!A:D,3,FALSE)</f>
        <v>Non Metropolitan Fire Authorities</v>
      </c>
      <c r="D7269" s="33" t="str">
        <f>VLOOKUP(B7269,lookup!A:D,4,FALSE)</f>
        <v>E31000030</v>
      </c>
      <c r="E7269" s="33" t="s">
        <v>15</v>
      </c>
      <c r="F7269" s="1" t="s">
        <v>219</v>
      </c>
      <c r="G7269" s="33" t="s">
        <v>5</v>
      </c>
      <c r="H7269" s="34">
        <v>24</v>
      </c>
    </row>
    <row r="7270" spans="1:8" x14ac:dyDescent="0.35">
      <c r="A7270" s="33">
        <v>2014</v>
      </c>
      <c r="B7270" s="33" t="s">
        <v>122</v>
      </c>
      <c r="C7270" s="33" t="str">
        <f>VLOOKUP(B7270,lookup!A:D,3,FALSE)</f>
        <v>Non Metropolitan Fire Authorities</v>
      </c>
      <c r="D7270" s="33" t="str">
        <f>VLOOKUP(B7270,lookup!A:D,4,FALSE)</f>
        <v>E31000030</v>
      </c>
      <c r="E7270" s="33" t="s">
        <v>7</v>
      </c>
      <c r="F7270" s="1" t="s">
        <v>252</v>
      </c>
      <c r="G7270" s="33" t="s">
        <v>10</v>
      </c>
      <c r="H7270" s="34">
        <v>0</v>
      </c>
    </row>
    <row r="7271" spans="1:8" x14ac:dyDescent="0.35">
      <c r="A7271" s="33">
        <v>2014</v>
      </c>
      <c r="B7271" s="33" t="s">
        <v>122</v>
      </c>
      <c r="C7271" s="33" t="str">
        <f>VLOOKUP(B7271,lookup!A:D,3,FALSE)</f>
        <v>Non Metropolitan Fire Authorities</v>
      </c>
      <c r="D7271" s="33" t="str">
        <f>VLOOKUP(B7271,lookup!A:D,4,FALSE)</f>
        <v>E31000030</v>
      </c>
      <c r="E7271" s="33" t="s">
        <v>7</v>
      </c>
      <c r="F7271" s="1" t="s">
        <v>252</v>
      </c>
      <c r="G7271" s="33" t="s">
        <v>11</v>
      </c>
      <c r="H7271" s="34">
        <v>0</v>
      </c>
    </row>
    <row r="7272" spans="1:8" x14ac:dyDescent="0.35">
      <c r="A7272" s="33">
        <v>2014</v>
      </c>
      <c r="B7272" s="33" t="s">
        <v>122</v>
      </c>
      <c r="C7272" s="33" t="str">
        <f>VLOOKUP(B7272,lookup!A:D,3,FALSE)</f>
        <v>Non Metropolitan Fire Authorities</v>
      </c>
      <c r="D7272" s="33" t="str">
        <f>VLOOKUP(B7272,lookup!A:D,4,FALSE)</f>
        <v>E31000030</v>
      </c>
      <c r="E7272" s="33" t="s">
        <v>7</v>
      </c>
      <c r="F7272" s="1" t="s">
        <v>252</v>
      </c>
      <c r="G7272" s="33" t="s">
        <v>12</v>
      </c>
      <c r="H7272" s="34">
        <v>15</v>
      </c>
    </row>
    <row r="7273" spans="1:8" x14ac:dyDescent="0.35">
      <c r="A7273" s="33">
        <v>2014</v>
      </c>
      <c r="B7273" s="33" t="s">
        <v>122</v>
      </c>
      <c r="C7273" s="33" t="str">
        <f>VLOOKUP(B7273,lookup!A:D,3,FALSE)</f>
        <v>Non Metropolitan Fire Authorities</v>
      </c>
      <c r="D7273" s="33" t="str">
        <f>VLOOKUP(B7273,lookup!A:D,4,FALSE)</f>
        <v>E31000030</v>
      </c>
      <c r="E7273" s="33" t="s">
        <v>7</v>
      </c>
      <c r="F7273" s="1" t="s">
        <v>252</v>
      </c>
      <c r="G7273" s="33" t="s">
        <v>13</v>
      </c>
      <c r="H7273" s="34">
        <v>30</v>
      </c>
    </row>
    <row r="7274" spans="1:8" x14ac:dyDescent="0.35">
      <c r="A7274" s="33">
        <v>2014</v>
      </c>
      <c r="B7274" s="33" t="s">
        <v>122</v>
      </c>
      <c r="C7274" s="33" t="str">
        <f>VLOOKUP(B7274,lookup!A:D,3,FALSE)</f>
        <v>Non Metropolitan Fire Authorities</v>
      </c>
      <c r="D7274" s="33" t="str">
        <f>VLOOKUP(B7274,lookup!A:D,4,FALSE)</f>
        <v>E31000030</v>
      </c>
      <c r="E7274" s="33" t="s">
        <v>7</v>
      </c>
      <c r="F7274" s="1" t="s">
        <v>252</v>
      </c>
      <c r="G7274" s="33" t="s">
        <v>14</v>
      </c>
      <c r="H7274" s="34">
        <v>206</v>
      </c>
    </row>
    <row r="7275" spans="1:8" x14ac:dyDescent="0.35">
      <c r="A7275" s="33">
        <v>2014</v>
      </c>
      <c r="B7275" s="33" t="s">
        <v>122</v>
      </c>
      <c r="C7275" s="33" t="str">
        <f>VLOOKUP(B7275,lookup!A:D,3,FALSE)</f>
        <v>Non Metropolitan Fire Authorities</v>
      </c>
      <c r="D7275" s="33" t="str">
        <f>VLOOKUP(B7275,lookup!A:D,4,FALSE)</f>
        <v>E31000030</v>
      </c>
      <c r="E7275" s="33" t="s">
        <v>7</v>
      </c>
      <c r="F7275" s="1" t="s">
        <v>252</v>
      </c>
      <c r="G7275" s="33" t="s">
        <v>5</v>
      </c>
      <c r="H7275" s="34">
        <v>251</v>
      </c>
    </row>
    <row r="7276" spans="1:8" x14ac:dyDescent="0.35">
      <c r="A7276" s="33">
        <v>2014</v>
      </c>
      <c r="B7276" s="33" t="s">
        <v>122</v>
      </c>
      <c r="C7276" s="33" t="str">
        <f>VLOOKUP(B7276,lookup!A:D,3,FALSE)</f>
        <v>Non Metropolitan Fire Authorities</v>
      </c>
      <c r="D7276" s="33" t="str">
        <f>VLOOKUP(B7276,lookup!A:D,4,FALSE)</f>
        <v>E31000030</v>
      </c>
      <c r="E7276" s="33" t="s">
        <v>15</v>
      </c>
      <c r="F7276" s="1" t="s">
        <v>252</v>
      </c>
      <c r="G7276" s="33" t="s">
        <v>10</v>
      </c>
      <c r="H7276" s="34">
        <v>0</v>
      </c>
    </row>
    <row r="7277" spans="1:8" x14ac:dyDescent="0.35">
      <c r="A7277" s="33">
        <v>2014</v>
      </c>
      <c r="B7277" s="33" t="s">
        <v>122</v>
      </c>
      <c r="C7277" s="33" t="str">
        <f>VLOOKUP(B7277,lookup!A:D,3,FALSE)</f>
        <v>Non Metropolitan Fire Authorities</v>
      </c>
      <c r="D7277" s="33" t="str">
        <f>VLOOKUP(B7277,lookup!A:D,4,FALSE)</f>
        <v>E31000030</v>
      </c>
      <c r="E7277" s="33" t="s">
        <v>15</v>
      </c>
      <c r="F7277" s="1" t="s">
        <v>252</v>
      </c>
      <c r="G7277" s="33" t="s">
        <v>11</v>
      </c>
      <c r="H7277" s="34">
        <v>0</v>
      </c>
    </row>
    <row r="7278" spans="1:8" x14ac:dyDescent="0.35">
      <c r="A7278" s="33">
        <v>2014</v>
      </c>
      <c r="B7278" s="33" t="s">
        <v>122</v>
      </c>
      <c r="C7278" s="33" t="str">
        <f>VLOOKUP(B7278,lookup!A:D,3,FALSE)</f>
        <v>Non Metropolitan Fire Authorities</v>
      </c>
      <c r="D7278" s="33" t="str">
        <f>VLOOKUP(B7278,lookup!A:D,4,FALSE)</f>
        <v>E31000030</v>
      </c>
      <c r="E7278" s="33" t="s">
        <v>15</v>
      </c>
      <c r="F7278" s="1" t="s">
        <v>252</v>
      </c>
      <c r="G7278" s="33" t="s">
        <v>12</v>
      </c>
      <c r="H7278" s="34">
        <v>0</v>
      </c>
    </row>
    <row r="7279" spans="1:8" x14ac:dyDescent="0.35">
      <c r="A7279" s="33">
        <v>2014</v>
      </c>
      <c r="B7279" s="33" t="s">
        <v>122</v>
      </c>
      <c r="C7279" s="33" t="str">
        <f>VLOOKUP(B7279,lookup!A:D,3,FALSE)</f>
        <v>Non Metropolitan Fire Authorities</v>
      </c>
      <c r="D7279" s="33" t="str">
        <f>VLOOKUP(B7279,lookup!A:D,4,FALSE)</f>
        <v>E31000030</v>
      </c>
      <c r="E7279" s="33" t="s">
        <v>15</v>
      </c>
      <c r="F7279" s="1" t="s">
        <v>252</v>
      </c>
      <c r="G7279" s="33" t="s">
        <v>13</v>
      </c>
      <c r="H7279" s="34">
        <v>2</v>
      </c>
    </row>
    <row r="7280" spans="1:8" x14ac:dyDescent="0.35">
      <c r="A7280" s="33">
        <v>2014</v>
      </c>
      <c r="B7280" s="33" t="s">
        <v>122</v>
      </c>
      <c r="C7280" s="33" t="str">
        <f>VLOOKUP(B7280,lookup!A:D,3,FALSE)</f>
        <v>Non Metropolitan Fire Authorities</v>
      </c>
      <c r="D7280" s="33" t="str">
        <f>VLOOKUP(B7280,lookup!A:D,4,FALSE)</f>
        <v>E31000030</v>
      </c>
      <c r="E7280" s="33" t="s">
        <v>15</v>
      </c>
      <c r="F7280" s="1" t="s">
        <v>252</v>
      </c>
      <c r="G7280" s="33" t="s">
        <v>14</v>
      </c>
      <c r="H7280" s="34">
        <v>6</v>
      </c>
    </row>
    <row r="7281" spans="1:8" x14ac:dyDescent="0.35">
      <c r="A7281" s="33">
        <v>2014</v>
      </c>
      <c r="B7281" s="33" t="s">
        <v>122</v>
      </c>
      <c r="C7281" s="33" t="str">
        <f>VLOOKUP(B7281,lookup!A:D,3,FALSE)</f>
        <v>Non Metropolitan Fire Authorities</v>
      </c>
      <c r="D7281" s="33" t="str">
        <f>VLOOKUP(B7281,lookup!A:D,4,FALSE)</f>
        <v>E31000030</v>
      </c>
      <c r="E7281" s="33" t="s">
        <v>15</v>
      </c>
      <c r="F7281" s="1" t="s">
        <v>252</v>
      </c>
      <c r="G7281" s="33" t="s">
        <v>5</v>
      </c>
      <c r="H7281" s="34">
        <v>8</v>
      </c>
    </row>
    <row r="7282" spans="1:8" x14ac:dyDescent="0.35">
      <c r="A7282" s="33">
        <v>2014</v>
      </c>
      <c r="B7282" s="33" t="s">
        <v>125</v>
      </c>
      <c r="C7282" s="33" t="str">
        <f>VLOOKUP(B7282,lookup!A:D,3,FALSE)</f>
        <v>Non Metropolitan Fire Authorities</v>
      </c>
      <c r="D7282" s="33" t="str">
        <f>VLOOKUP(B7282,lookup!A:D,4,FALSE)</f>
        <v>E31000031</v>
      </c>
      <c r="E7282" s="33" t="s">
        <v>7</v>
      </c>
      <c r="F7282" s="1" t="s">
        <v>219</v>
      </c>
      <c r="G7282" s="33" t="s">
        <v>8</v>
      </c>
      <c r="H7282" s="34">
        <v>3</v>
      </c>
    </row>
    <row r="7283" spans="1:8" x14ac:dyDescent="0.35">
      <c r="A7283" s="33">
        <v>2014</v>
      </c>
      <c r="B7283" s="33" t="s">
        <v>125</v>
      </c>
      <c r="C7283" s="33" t="str">
        <f>VLOOKUP(B7283,lookup!A:D,3,FALSE)</f>
        <v>Non Metropolitan Fire Authorities</v>
      </c>
      <c r="D7283" s="33" t="str">
        <f>VLOOKUP(B7283,lookup!A:D,4,FALSE)</f>
        <v>E31000031</v>
      </c>
      <c r="E7283" s="33" t="s">
        <v>7</v>
      </c>
      <c r="F7283" s="1" t="s">
        <v>219</v>
      </c>
      <c r="G7283" s="33" t="s">
        <v>178</v>
      </c>
      <c r="H7283" s="34">
        <v>4</v>
      </c>
    </row>
    <row r="7284" spans="1:8" x14ac:dyDescent="0.35">
      <c r="A7284" s="33">
        <v>2014</v>
      </c>
      <c r="B7284" s="33" t="s">
        <v>125</v>
      </c>
      <c r="C7284" s="33" t="str">
        <f>VLOOKUP(B7284,lookup!A:D,3,FALSE)</f>
        <v>Non Metropolitan Fire Authorities</v>
      </c>
      <c r="D7284" s="33" t="str">
        <f>VLOOKUP(B7284,lookup!A:D,4,FALSE)</f>
        <v>E31000031</v>
      </c>
      <c r="E7284" s="33" t="s">
        <v>7</v>
      </c>
      <c r="F7284" s="1" t="s">
        <v>219</v>
      </c>
      <c r="G7284" s="33" t="s">
        <v>10</v>
      </c>
      <c r="H7284" s="34">
        <v>8</v>
      </c>
    </row>
    <row r="7285" spans="1:8" x14ac:dyDescent="0.35">
      <c r="A7285" s="33">
        <v>2014</v>
      </c>
      <c r="B7285" s="33" t="s">
        <v>125</v>
      </c>
      <c r="C7285" s="33" t="str">
        <f>VLOOKUP(B7285,lookup!A:D,3,FALSE)</f>
        <v>Non Metropolitan Fire Authorities</v>
      </c>
      <c r="D7285" s="33" t="str">
        <f>VLOOKUP(B7285,lookup!A:D,4,FALSE)</f>
        <v>E31000031</v>
      </c>
      <c r="E7285" s="33" t="s">
        <v>7</v>
      </c>
      <c r="F7285" s="1" t="s">
        <v>219</v>
      </c>
      <c r="G7285" s="33" t="s">
        <v>11</v>
      </c>
      <c r="H7285" s="34">
        <v>30</v>
      </c>
    </row>
    <row r="7286" spans="1:8" x14ac:dyDescent="0.35">
      <c r="A7286" s="33">
        <v>2014</v>
      </c>
      <c r="B7286" s="33" t="s">
        <v>125</v>
      </c>
      <c r="C7286" s="33" t="str">
        <f>VLOOKUP(B7286,lookup!A:D,3,FALSE)</f>
        <v>Non Metropolitan Fire Authorities</v>
      </c>
      <c r="D7286" s="33" t="str">
        <f>VLOOKUP(B7286,lookup!A:D,4,FALSE)</f>
        <v>E31000031</v>
      </c>
      <c r="E7286" s="33" t="s">
        <v>7</v>
      </c>
      <c r="F7286" s="1" t="s">
        <v>219</v>
      </c>
      <c r="G7286" s="33" t="s">
        <v>12</v>
      </c>
      <c r="H7286" s="34">
        <v>54</v>
      </c>
    </row>
    <row r="7287" spans="1:8" x14ac:dyDescent="0.35">
      <c r="A7287" s="33">
        <v>2014</v>
      </c>
      <c r="B7287" s="33" t="s">
        <v>125</v>
      </c>
      <c r="C7287" s="33" t="str">
        <f>VLOOKUP(B7287,lookup!A:D,3,FALSE)</f>
        <v>Non Metropolitan Fire Authorities</v>
      </c>
      <c r="D7287" s="33" t="str">
        <f>VLOOKUP(B7287,lookup!A:D,4,FALSE)</f>
        <v>E31000031</v>
      </c>
      <c r="E7287" s="33" t="s">
        <v>7</v>
      </c>
      <c r="F7287" s="1" t="s">
        <v>219</v>
      </c>
      <c r="G7287" s="33" t="s">
        <v>13</v>
      </c>
      <c r="H7287" s="34">
        <v>22</v>
      </c>
    </row>
    <row r="7288" spans="1:8" x14ac:dyDescent="0.35">
      <c r="A7288" s="33">
        <v>2014</v>
      </c>
      <c r="B7288" s="33" t="s">
        <v>125</v>
      </c>
      <c r="C7288" s="33" t="str">
        <f>VLOOKUP(B7288,lookup!A:D,3,FALSE)</f>
        <v>Non Metropolitan Fire Authorities</v>
      </c>
      <c r="D7288" s="33" t="str">
        <f>VLOOKUP(B7288,lookup!A:D,4,FALSE)</f>
        <v>E31000031</v>
      </c>
      <c r="E7288" s="33" t="s">
        <v>7</v>
      </c>
      <c r="F7288" s="1" t="s">
        <v>219</v>
      </c>
      <c r="G7288" s="33" t="s">
        <v>14</v>
      </c>
      <c r="H7288" s="34">
        <v>114</v>
      </c>
    </row>
    <row r="7289" spans="1:8" x14ac:dyDescent="0.35">
      <c r="A7289" s="33">
        <v>2014</v>
      </c>
      <c r="B7289" s="33" t="s">
        <v>125</v>
      </c>
      <c r="C7289" s="33" t="str">
        <f>VLOOKUP(B7289,lookup!A:D,3,FALSE)</f>
        <v>Non Metropolitan Fire Authorities</v>
      </c>
      <c r="D7289" s="33" t="str">
        <f>VLOOKUP(B7289,lookup!A:D,4,FALSE)</f>
        <v>E31000031</v>
      </c>
      <c r="E7289" s="33" t="s">
        <v>7</v>
      </c>
      <c r="F7289" s="1" t="s">
        <v>219</v>
      </c>
      <c r="G7289" s="33" t="s">
        <v>5</v>
      </c>
      <c r="H7289" s="34">
        <v>235</v>
      </c>
    </row>
    <row r="7290" spans="1:8" x14ac:dyDescent="0.35">
      <c r="A7290" s="33">
        <v>2014</v>
      </c>
      <c r="B7290" s="33" t="s">
        <v>125</v>
      </c>
      <c r="C7290" s="33" t="str">
        <f>VLOOKUP(B7290,lookup!A:D,3,FALSE)</f>
        <v>Non Metropolitan Fire Authorities</v>
      </c>
      <c r="D7290" s="33" t="str">
        <f>VLOOKUP(B7290,lookup!A:D,4,FALSE)</f>
        <v>E31000031</v>
      </c>
      <c r="E7290" s="33" t="s">
        <v>15</v>
      </c>
      <c r="F7290" s="1" t="s">
        <v>219</v>
      </c>
      <c r="G7290" s="33" t="s">
        <v>8</v>
      </c>
      <c r="H7290" s="34">
        <v>0</v>
      </c>
    </row>
    <row r="7291" spans="1:8" x14ac:dyDescent="0.35">
      <c r="A7291" s="33">
        <v>2014</v>
      </c>
      <c r="B7291" s="33" t="s">
        <v>125</v>
      </c>
      <c r="C7291" s="33" t="str">
        <f>VLOOKUP(B7291,lookup!A:D,3,FALSE)</f>
        <v>Non Metropolitan Fire Authorities</v>
      </c>
      <c r="D7291" s="33" t="str">
        <f>VLOOKUP(B7291,lookup!A:D,4,FALSE)</f>
        <v>E31000031</v>
      </c>
      <c r="E7291" s="33" t="s">
        <v>15</v>
      </c>
      <c r="F7291" s="1" t="s">
        <v>219</v>
      </c>
      <c r="G7291" s="33" t="s">
        <v>178</v>
      </c>
      <c r="H7291" s="34">
        <v>0</v>
      </c>
    </row>
    <row r="7292" spans="1:8" x14ac:dyDescent="0.35">
      <c r="A7292" s="33">
        <v>2014</v>
      </c>
      <c r="B7292" s="33" t="s">
        <v>125</v>
      </c>
      <c r="C7292" s="33" t="str">
        <f>VLOOKUP(B7292,lookup!A:D,3,FALSE)</f>
        <v>Non Metropolitan Fire Authorities</v>
      </c>
      <c r="D7292" s="33" t="str">
        <f>VLOOKUP(B7292,lookup!A:D,4,FALSE)</f>
        <v>E31000031</v>
      </c>
      <c r="E7292" s="33" t="s">
        <v>15</v>
      </c>
      <c r="F7292" s="1" t="s">
        <v>219</v>
      </c>
      <c r="G7292" s="33" t="s">
        <v>10</v>
      </c>
      <c r="H7292" s="34">
        <v>0</v>
      </c>
    </row>
    <row r="7293" spans="1:8" x14ac:dyDescent="0.35">
      <c r="A7293" s="33">
        <v>2014</v>
      </c>
      <c r="B7293" s="33" t="s">
        <v>125</v>
      </c>
      <c r="C7293" s="33" t="str">
        <f>VLOOKUP(B7293,lookup!A:D,3,FALSE)</f>
        <v>Non Metropolitan Fire Authorities</v>
      </c>
      <c r="D7293" s="33" t="str">
        <f>VLOOKUP(B7293,lookup!A:D,4,FALSE)</f>
        <v>E31000031</v>
      </c>
      <c r="E7293" s="33" t="s">
        <v>15</v>
      </c>
      <c r="F7293" s="1" t="s">
        <v>219</v>
      </c>
      <c r="G7293" s="33" t="s">
        <v>11</v>
      </c>
      <c r="H7293" s="34">
        <v>1</v>
      </c>
    </row>
    <row r="7294" spans="1:8" x14ac:dyDescent="0.35">
      <c r="A7294" s="33">
        <v>2014</v>
      </c>
      <c r="B7294" s="33" t="s">
        <v>125</v>
      </c>
      <c r="C7294" s="33" t="str">
        <f>VLOOKUP(B7294,lookup!A:D,3,FALSE)</f>
        <v>Non Metropolitan Fire Authorities</v>
      </c>
      <c r="D7294" s="33" t="str">
        <f>VLOOKUP(B7294,lookup!A:D,4,FALSE)</f>
        <v>E31000031</v>
      </c>
      <c r="E7294" s="33" t="s">
        <v>15</v>
      </c>
      <c r="F7294" s="1" t="s">
        <v>219</v>
      </c>
      <c r="G7294" s="33" t="s">
        <v>12</v>
      </c>
      <c r="H7294" s="34">
        <v>3</v>
      </c>
    </row>
    <row r="7295" spans="1:8" x14ac:dyDescent="0.35">
      <c r="A7295" s="33">
        <v>2014</v>
      </c>
      <c r="B7295" s="33" t="s">
        <v>125</v>
      </c>
      <c r="C7295" s="33" t="str">
        <f>VLOOKUP(B7295,lookup!A:D,3,FALSE)</f>
        <v>Non Metropolitan Fire Authorities</v>
      </c>
      <c r="D7295" s="33" t="str">
        <f>VLOOKUP(B7295,lookup!A:D,4,FALSE)</f>
        <v>E31000031</v>
      </c>
      <c r="E7295" s="33" t="s">
        <v>15</v>
      </c>
      <c r="F7295" s="1" t="s">
        <v>219</v>
      </c>
      <c r="G7295" s="33" t="s">
        <v>13</v>
      </c>
      <c r="H7295" s="34">
        <v>1</v>
      </c>
    </row>
    <row r="7296" spans="1:8" x14ac:dyDescent="0.35">
      <c r="A7296" s="33">
        <v>2014</v>
      </c>
      <c r="B7296" s="33" t="s">
        <v>125</v>
      </c>
      <c r="C7296" s="33" t="str">
        <f>VLOOKUP(B7296,lookup!A:D,3,FALSE)</f>
        <v>Non Metropolitan Fire Authorities</v>
      </c>
      <c r="D7296" s="33" t="str">
        <f>VLOOKUP(B7296,lookup!A:D,4,FALSE)</f>
        <v>E31000031</v>
      </c>
      <c r="E7296" s="33" t="s">
        <v>15</v>
      </c>
      <c r="F7296" s="1" t="s">
        <v>219</v>
      </c>
      <c r="G7296" s="33" t="s">
        <v>14</v>
      </c>
      <c r="H7296" s="34">
        <v>6</v>
      </c>
    </row>
    <row r="7297" spans="1:8" x14ac:dyDescent="0.35">
      <c r="A7297" s="33">
        <v>2014</v>
      </c>
      <c r="B7297" s="33" t="s">
        <v>125</v>
      </c>
      <c r="C7297" s="33" t="str">
        <f>VLOOKUP(B7297,lookup!A:D,3,FALSE)</f>
        <v>Non Metropolitan Fire Authorities</v>
      </c>
      <c r="D7297" s="33" t="str">
        <f>VLOOKUP(B7297,lookup!A:D,4,FALSE)</f>
        <v>E31000031</v>
      </c>
      <c r="E7297" s="33" t="s">
        <v>15</v>
      </c>
      <c r="F7297" s="1" t="s">
        <v>219</v>
      </c>
      <c r="G7297" s="33" t="s">
        <v>5</v>
      </c>
      <c r="H7297" s="34">
        <v>11</v>
      </c>
    </row>
    <row r="7298" spans="1:8" x14ac:dyDescent="0.35">
      <c r="A7298" s="33">
        <v>2014</v>
      </c>
      <c r="B7298" s="33" t="s">
        <v>125</v>
      </c>
      <c r="C7298" s="33" t="str">
        <f>VLOOKUP(B7298,lookup!A:D,3,FALSE)</f>
        <v>Non Metropolitan Fire Authorities</v>
      </c>
      <c r="D7298" s="33" t="str">
        <f>VLOOKUP(B7298,lookup!A:D,4,FALSE)</f>
        <v>E31000031</v>
      </c>
      <c r="E7298" s="33" t="s">
        <v>7</v>
      </c>
      <c r="F7298" s="1" t="s">
        <v>252</v>
      </c>
      <c r="G7298" s="33" t="s">
        <v>10</v>
      </c>
      <c r="H7298" s="34">
        <v>0</v>
      </c>
    </row>
    <row r="7299" spans="1:8" x14ac:dyDescent="0.35">
      <c r="A7299" s="33">
        <v>2014</v>
      </c>
      <c r="B7299" s="33" t="s">
        <v>125</v>
      </c>
      <c r="C7299" s="33" t="str">
        <f>VLOOKUP(B7299,lookup!A:D,3,FALSE)</f>
        <v>Non Metropolitan Fire Authorities</v>
      </c>
      <c r="D7299" s="33" t="str">
        <f>VLOOKUP(B7299,lookup!A:D,4,FALSE)</f>
        <v>E31000031</v>
      </c>
      <c r="E7299" s="33" t="s">
        <v>7</v>
      </c>
      <c r="F7299" s="1" t="s">
        <v>252</v>
      </c>
      <c r="G7299" s="33" t="s">
        <v>11</v>
      </c>
      <c r="H7299" s="34">
        <v>0</v>
      </c>
    </row>
    <row r="7300" spans="1:8" x14ac:dyDescent="0.35">
      <c r="A7300" s="33">
        <v>2014</v>
      </c>
      <c r="B7300" s="33" t="s">
        <v>125</v>
      </c>
      <c r="C7300" s="33" t="str">
        <f>VLOOKUP(B7300,lookup!A:D,3,FALSE)</f>
        <v>Non Metropolitan Fire Authorities</v>
      </c>
      <c r="D7300" s="33" t="str">
        <f>VLOOKUP(B7300,lookup!A:D,4,FALSE)</f>
        <v>E31000031</v>
      </c>
      <c r="E7300" s="33" t="s">
        <v>7</v>
      </c>
      <c r="F7300" s="1" t="s">
        <v>252</v>
      </c>
      <c r="G7300" s="33" t="s">
        <v>12</v>
      </c>
      <c r="H7300" s="34">
        <v>24</v>
      </c>
    </row>
    <row r="7301" spans="1:8" x14ac:dyDescent="0.35">
      <c r="A7301" s="33">
        <v>2014</v>
      </c>
      <c r="B7301" s="33" t="s">
        <v>125</v>
      </c>
      <c r="C7301" s="33" t="str">
        <f>VLOOKUP(B7301,lookup!A:D,3,FALSE)</f>
        <v>Non Metropolitan Fire Authorities</v>
      </c>
      <c r="D7301" s="33" t="str">
        <f>VLOOKUP(B7301,lookup!A:D,4,FALSE)</f>
        <v>E31000031</v>
      </c>
      <c r="E7301" s="33" t="s">
        <v>7</v>
      </c>
      <c r="F7301" s="1" t="s">
        <v>252</v>
      </c>
      <c r="G7301" s="33" t="s">
        <v>13</v>
      </c>
      <c r="H7301" s="34">
        <v>59</v>
      </c>
    </row>
    <row r="7302" spans="1:8" x14ac:dyDescent="0.35">
      <c r="A7302" s="33">
        <v>2014</v>
      </c>
      <c r="B7302" s="33" t="s">
        <v>125</v>
      </c>
      <c r="C7302" s="33" t="str">
        <f>VLOOKUP(B7302,lookup!A:D,3,FALSE)</f>
        <v>Non Metropolitan Fire Authorities</v>
      </c>
      <c r="D7302" s="33" t="str">
        <f>VLOOKUP(B7302,lookup!A:D,4,FALSE)</f>
        <v>E31000031</v>
      </c>
      <c r="E7302" s="33" t="s">
        <v>7</v>
      </c>
      <c r="F7302" s="1" t="s">
        <v>252</v>
      </c>
      <c r="G7302" s="33" t="s">
        <v>14</v>
      </c>
      <c r="H7302" s="34">
        <v>223</v>
      </c>
    </row>
    <row r="7303" spans="1:8" x14ac:dyDescent="0.35">
      <c r="A7303" s="33">
        <v>2014</v>
      </c>
      <c r="B7303" s="33" t="s">
        <v>125</v>
      </c>
      <c r="C7303" s="33" t="str">
        <f>VLOOKUP(B7303,lookup!A:D,3,FALSE)</f>
        <v>Non Metropolitan Fire Authorities</v>
      </c>
      <c r="D7303" s="33" t="str">
        <f>VLOOKUP(B7303,lookup!A:D,4,FALSE)</f>
        <v>E31000031</v>
      </c>
      <c r="E7303" s="33" t="s">
        <v>7</v>
      </c>
      <c r="F7303" s="1" t="s">
        <v>252</v>
      </c>
      <c r="G7303" s="33" t="s">
        <v>5</v>
      </c>
      <c r="H7303" s="34">
        <v>306</v>
      </c>
    </row>
    <row r="7304" spans="1:8" x14ac:dyDescent="0.35">
      <c r="A7304" s="33">
        <v>2014</v>
      </c>
      <c r="B7304" s="33" t="s">
        <v>125</v>
      </c>
      <c r="C7304" s="33" t="str">
        <f>VLOOKUP(B7304,lookup!A:D,3,FALSE)</f>
        <v>Non Metropolitan Fire Authorities</v>
      </c>
      <c r="D7304" s="33" t="str">
        <f>VLOOKUP(B7304,lookup!A:D,4,FALSE)</f>
        <v>E31000031</v>
      </c>
      <c r="E7304" s="33" t="s">
        <v>15</v>
      </c>
      <c r="F7304" s="1" t="s">
        <v>252</v>
      </c>
      <c r="G7304" s="33" t="s">
        <v>10</v>
      </c>
      <c r="H7304" s="34">
        <v>0</v>
      </c>
    </row>
    <row r="7305" spans="1:8" x14ac:dyDescent="0.35">
      <c r="A7305" s="33">
        <v>2014</v>
      </c>
      <c r="B7305" s="33" t="s">
        <v>125</v>
      </c>
      <c r="C7305" s="33" t="str">
        <f>VLOOKUP(B7305,lookup!A:D,3,FALSE)</f>
        <v>Non Metropolitan Fire Authorities</v>
      </c>
      <c r="D7305" s="33" t="str">
        <f>VLOOKUP(B7305,lookup!A:D,4,FALSE)</f>
        <v>E31000031</v>
      </c>
      <c r="E7305" s="33" t="s">
        <v>15</v>
      </c>
      <c r="F7305" s="1" t="s">
        <v>252</v>
      </c>
      <c r="G7305" s="33" t="s">
        <v>11</v>
      </c>
      <c r="H7305" s="34">
        <v>0</v>
      </c>
    </row>
    <row r="7306" spans="1:8" x14ac:dyDescent="0.35">
      <c r="A7306" s="33">
        <v>2014</v>
      </c>
      <c r="B7306" s="33" t="s">
        <v>125</v>
      </c>
      <c r="C7306" s="33" t="str">
        <f>VLOOKUP(B7306,lookup!A:D,3,FALSE)</f>
        <v>Non Metropolitan Fire Authorities</v>
      </c>
      <c r="D7306" s="33" t="str">
        <f>VLOOKUP(B7306,lookup!A:D,4,FALSE)</f>
        <v>E31000031</v>
      </c>
      <c r="E7306" s="33" t="s">
        <v>15</v>
      </c>
      <c r="F7306" s="1" t="s">
        <v>252</v>
      </c>
      <c r="G7306" s="33" t="s">
        <v>12</v>
      </c>
      <c r="H7306" s="34">
        <v>0</v>
      </c>
    </row>
    <row r="7307" spans="1:8" x14ac:dyDescent="0.35">
      <c r="A7307" s="33">
        <v>2014</v>
      </c>
      <c r="B7307" s="33" t="s">
        <v>125</v>
      </c>
      <c r="C7307" s="33" t="str">
        <f>VLOOKUP(B7307,lookup!A:D,3,FALSE)</f>
        <v>Non Metropolitan Fire Authorities</v>
      </c>
      <c r="D7307" s="33" t="str">
        <f>VLOOKUP(B7307,lookup!A:D,4,FALSE)</f>
        <v>E31000031</v>
      </c>
      <c r="E7307" s="33" t="s">
        <v>15</v>
      </c>
      <c r="F7307" s="1" t="s">
        <v>252</v>
      </c>
      <c r="G7307" s="33" t="s">
        <v>13</v>
      </c>
      <c r="H7307" s="34">
        <v>1</v>
      </c>
    </row>
    <row r="7308" spans="1:8" x14ac:dyDescent="0.35">
      <c r="A7308" s="33">
        <v>2014</v>
      </c>
      <c r="B7308" s="33" t="s">
        <v>125</v>
      </c>
      <c r="C7308" s="33" t="str">
        <f>VLOOKUP(B7308,lookup!A:D,3,FALSE)</f>
        <v>Non Metropolitan Fire Authorities</v>
      </c>
      <c r="D7308" s="33" t="str">
        <f>VLOOKUP(B7308,lookup!A:D,4,FALSE)</f>
        <v>E31000031</v>
      </c>
      <c r="E7308" s="33" t="s">
        <v>15</v>
      </c>
      <c r="F7308" s="1" t="s">
        <v>252</v>
      </c>
      <c r="G7308" s="33" t="s">
        <v>14</v>
      </c>
      <c r="H7308" s="34">
        <v>27</v>
      </c>
    </row>
    <row r="7309" spans="1:8" x14ac:dyDescent="0.35">
      <c r="A7309" s="33">
        <v>2014</v>
      </c>
      <c r="B7309" s="33" t="s">
        <v>125</v>
      </c>
      <c r="C7309" s="33" t="str">
        <f>VLOOKUP(B7309,lookup!A:D,3,FALSE)</f>
        <v>Non Metropolitan Fire Authorities</v>
      </c>
      <c r="D7309" s="33" t="str">
        <f>VLOOKUP(B7309,lookup!A:D,4,FALSE)</f>
        <v>E31000031</v>
      </c>
      <c r="E7309" s="33" t="s">
        <v>15</v>
      </c>
      <c r="F7309" s="1" t="s">
        <v>252</v>
      </c>
      <c r="G7309" s="33" t="s">
        <v>5</v>
      </c>
      <c r="H7309" s="34">
        <v>28</v>
      </c>
    </row>
    <row r="7310" spans="1:8" x14ac:dyDescent="0.35">
      <c r="A7310" s="33">
        <v>2014</v>
      </c>
      <c r="B7310" s="33" t="s">
        <v>128</v>
      </c>
      <c r="C7310" s="33" t="str">
        <f>VLOOKUP(B7310,lookup!A:D,3,FALSE)</f>
        <v>Non Metropolitan Fire Authorities</v>
      </c>
      <c r="D7310" s="33" t="str">
        <f>VLOOKUP(B7310,lookup!A:D,4,FALSE)</f>
        <v>E31000032</v>
      </c>
      <c r="E7310" s="33" t="s">
        <v>7</v>
      </c>
      <c r="F7310" s="1" t="s">
        <v>219</v>
      </c>
      <c r="G7310" s="33" t="s">
        <v>8</v>
      </c>
      <c r="H7310" s="34">
        <v>2</v>
      </c>
    </row>
    <row r="7311" spans="1:8" x14ac:dyDescent="0.35">
      <c r="A7311" s="33">
        <v>2014</v>
      </c>
      <c r="B7311" s="33" t="s">
        <v>128</v>
      </c>
      <c r="C7311" s="33" t="str">
        <f>VLOOKUP(B7311,lookup!A:D,3,FALSE)</f>
        <v>Non Metropolitan Fire Authorities</v>
      </c>
      <c r="D7311" s="33" t="str">
        <f>VLOOKUP(B7311,lookup!A:D,4,FALSE)</f>
        <v>E31000032</v>
      </c>
      <c r="E7311" s="33" t="s">
        <v>7</v>
      </c>
      <c r="F7311" s="1" t="s">
        <v>219</v>
      </c>
      <c r="G7311" s="33" t="s">
        <v>178</v>
      </c>
      <c r="H7311" s="34">
        <v>4</v>
      </c>
    </row>
    <row r="7312" spans="1:8" x14ac:dyDescent="0.35">
      <c r="A7312" s="33">
        <v>2014</v>
      </c>
      <c r="B7312" s="33" t="s">
        <v>128</v>
      </c>
      <c r="C7312" s="33" t="str">
        <f>VLOOKUP(B7312,lookup!A:D,3,FALSE)</f>
        <v>Non Metropolitan Fire Authorities</v>
      </c>
      <c r="D7312" s="33" t="str">
        <f>VLOOKUP(B7312,lookup!A:D,4,FALSE)</f>
        <v>E31000032</v>
      </c>
      <c r="E7312" s="33" t="s">
        <v>7</v>
      </c>
      <c r="F7312" s="1" t="s">
        <v>219</v>
      </c>
      <c r="G7312" s="33" t="s">
        <v>10</v>
      </c>
      <c r="H7312" s="34">
        <v>5</v>
      </c>
    </row>
    <row r="7313" spans="1:8" x14ac:dyDescent="0.35">
      <c r="A7313" s="33">
        <v>2014</v>
      </c>
      <c r="B7313" s="33" t="s">
        <v>128</v>
      </c>
      <c r="C7313" s="33" t="str">
        <f>VLOOKUP(B7313,lookup!A:D,3,FALSE)</f>
        <v>Non Metropolitan Fire Authorities</v>
      </c>
      <c r="D7313" s="33" t="str">
        <f>VLOOKUP(B7313,lookup!A:D,4,FALSE)</f>
        <v>E31000032</v>
      </c>
      <c r="E7313" s="33" t="s">
        <v>7</v>
      </c>
      <c r="F7313" s="1" t="s">
        <v>219</v>
      </c>
      <c r="G7313" s="33" t="s">
        <v>11</v>
      </c>
      <c r="H7313" s="34">
        <v>12</v>
      </c>
    </row>
    <row r="7314" spans="1:8" x14ac:dyDescent="0.35">
      <c r="A7314" s="33">
        <v>2014</v>
      </c>
      <c r="B7314" s="33" t="s">
        <v>128</v>
      </c>
      <c r="C7314" s="33" t="str">
        <f>VLOOKUP(B7314,lookup!A:D,3,FALSE)</f>
        <v>Non Metropolitan Fire Authorities</v>
      </c>
      <c r="D7314" s="33" t="str">
        <f>VLOOKUP(B7314,lookup!A:D,4,FALSE)</f>
        <v>E31000032</v>
      </c>
      <c r="E7314" s="33" t="s">
        <v>7</v>
      </c>
      <c r="F7314" s="1" t="s">
        <v>219</v>
      </c>
      <c r="G7314" s="33" t="s">
        <v>12</v>
      </c>
      <c r="H7314" s="34">
        <v>24</v>
      </c>
    </row>
    <row r="7315" spans="1:8" x14ac:dyDescent="0.35">
      <c r="A7315" s="33">
        <v>2014</v>
      </c>
      <c r="B7315" s="33" t="s">
        <v>128</v>
      </c>
      <c r="C7315" s="33" t="str">
        <f>VLOOKUP(B7315,lookup!A:D,3,FALSE)</f>
        <v>Non Metropolitan Fire Authorities</v>
      </c>
      <c r="D7315" s="33" t="str">
        <f>VLOOKUP(B7315,lookup!A:D,4,FALSE)</f>
        <v>E31000032</v>
      </c>
      <c r="E7315" s="33" t="s">
        <v>7</v>
      </c>
      <c r="F7315" s="1" t="s">
        <v>219</v>
      </c>
      <c r="G7315" s="33" t="s">
        <v>13</v>
      </c>
      <c r="H7315" s="34">
        <v>20</v>
      </c>
    </row>
    <row r="7316" spans="1:8" x14ac:dyDescent="0.35">
      <c r="A7316" s="33">
        <v>2014</v>
      </c>
      <c r="B7316" s="33" t="s">
        <v>128</v>
      </c>
      <c r="C7316" s="33" t="str">
        <f>VLOOKUP(B7316,lookup!A:D,3,FALSE)</f>
        <v>Non Metropolitan Fire Authorities</v>
      </c>
      <c r="D7316" s="33" t="str">
        <f>VLOOKUP(B7316,lookup!A:D,4,FALSE)</f>
        <v>E31000032</v>
      </c>
      <c r="E7316" s="33" t="s">
        <v>7</v>
      </c>
      <c r="F7316" s="1" t="s">
        <v>219</v>
      </c>
      <c r="G7316" s="33" t="s">
        <v>14</v>
      </c>
      <c r="H7316" s="34">
        <v>102</v>
      </c>
    </row>
    <row r="7317" spans="1:8" x14ac:dyDescent="0.35">
      <c r="A7317" s="33">
        <v>2014</v>
      </c>
      <c r="B7317" s="33" t="s">
        <v>128</v>
      </c>
      <c r="C7317" s="33" t="str">
        <f>VLOOKUP(B7317,lookup!A:D,3,FALSE)</f>
        <v>Non Metropolitan Fire Authorities</v>
      </c>
      <c r="D7317" s="33" t="str">
        <f>VLOOKUP(B7317,lookup!A:D,4,FALSE)</f>
        <v>E31000032</v>
      </c>
      <c r="E7317" s="33" t="s">
        <v>7</v>
      </c>
      <c r="F7317" s="1" t="s">
        <v>219</v>
      </c>
      <c r="G7317" s="33" t="s">
        <v>5</v>
      </c>
      <c r="H7317" s="34">
        <v>169</v>
      </c>
    </row>
    <row r="7318" spans="1:8" x14ac:dyDescent="0.35">
      <c r="A7318" s="33">
        <v>2014</v>
      </c>
      <c r="B7318" s="33" t="s">
        <v>128</v>
      </c>
      <c r="C7318" s="33" t="str">
        <f>VLOOKUP(B7318,lookup!A:D,3,FALSE)</f>
        <v>Non Metropolitan Fire Authorities</v>
      </c>
      <c r="D7318" s="33" t="str">
        <f>VLOOKUP(B7318,lookup!A:D,4,FALSE)</f>
        <v>E31000032</v>
      </c>
      <c r="E7318" s="33" t="s">
        <v>15</v>
      </c>
      <c r="F7318" s="1" t="s">
        <v>219</v>
      </c>
      <c r="G7318" s="33" t="s">
        <v>8</v>
      </c>
      <c r="H7318" s="34">
        <v>1</v>
      </c>
    </row>
    <row r="7319" spans="1:8" x14ac:dyDescent="0.35">
      <c r="A7319" s="33">
        <v>2014</v>
      </c>
      <c r="B7319" s="33" t="s">
        <v>128</v>
      </c>
      <c r="C7319" s="33" t="str">
        <f>VLOOKUP(B7319,lookup!A:D,3,FALSE)</f>
        <v>Non Metropolitan Fire Authorities</v>
      </c>
      <c r="D7319" s="33" t="str">
        <f>VLOOKUP(B7319,lookup!A:D,4,FALSE)</f>
        <v>E31000032</v>
      </c>
      <c r="E7319" s="33" t="s">
        <v>15</v>
      </c>
      <c r="F7319" s="1" t="s">
        <v>219</v>
      </c>
      <c r="G7319" s="33" t="s">
        <v>178</v>
      </c>
      <c r="H7319" s="34">
        <v>0</v>
      </c>
    </row>
    <row r="7320" spans="1:8" x14ac:dyDescent="0.35">
      <c r="A7320" s="33">
        <v>2014</v>
      </c>
      <c r="B7320" s="33" t="s">
        <v>128</v>
      </c>
      <c r="C7320" s="33" t="str">
        <f>VLOOKUP(B7320,lookup!A:D,3,FALSE)</f>
        <v>Non Metropolitan Fire Authorities</v>
      </c>
      <c r="D7320" s="33" t="str">
        <f>VLOOKUP(B7320,lookup!A:D,4,FALSE)</f>
        <v>E31000032</v>
      </c>
      <c r="E7320" s="33" t="s">
        <v>15</v>
      </c>
      <c r="F7320" s="1" t="s">
        <v>219</v>
      </c>
      <c r="G7320" s="33" t="s">
        <v>10</v>
      </c>
      <c r="H7320" s="34">
        <v>0</v>
      </c>
    </row>
    <row r="7321" spans="1:8" x14ac:dyDescent="0.35">
      <c r="A7321" s="33">
        <v>2014</v>
      </c>
      <c r="B7321" s="33" t="s">
        <v>128</v>
      </c>
      <c r="C7321" s="33" t="str">
        <f>VLOOKUP(B7321,lookup!A:D,3,FALSE)</f>
        <v>Non Metropolitan Fire Authorities</v>
      </c>
      <c r="D7321" s="33" t="str">
        <f>VLOOKUP(B7321,lookup!A:D,4,FALSE)</f>
        <v>E31000032</v>
      </c>
      <c r="E7321" s="33" t="s">
        <v>15</v>
      </c>
      <c r="F7321" s="1" t="s">
        <v>219</v>
      </c>
      <c r="G7321" s="33" t="s">
        <v>11</v>
      </c>
      <c r="H7321" s="34">
        <v>0</v>
      </c>
    </row>
    <row r="7322" spans="1:8" x14ac:dyDescent="0.35">
      <c r="A7322" s="33">
        <v>2014</v>
      </c>
      <c r="B7322" s="33" t="s">
        <v>128</v>
      </c>
      <c r="C7322" s="33" t="str">
        <f>VLOOKUP(B7322,lookup!A:D,3,FALSE)</f>
        <v>Non Metropolitan Fire Authorities</v>
      </c>
      <c r="D7322" s="33" t="str">
        <f>VLOOKUP(B7322,lookup!A:D,4,FALSE)</f>
        <v>E31000032</v>
      </c>
      <c r="E7322" s="33" t="s">
        <v>15</v>
      </c>
      <c r="F7322" s="1" t="s">
        <v>219</v>
      </c>
      <c r="G7322" s="33" t="s">
        <v>12</v>
      </c>
      <c r="H7322" s="34">
        <v>0</v>
      </c>
    </row>
    <row r="7323" spans="1:8" x14ac:dyDescent="0.35">
      <c r="A7323" s="33">
        <v>2014</v>
      </c>
      <c r="B7323" s="33" t="s">
        <v>128</v>
      </c>
      <c r="C7323" s="33" t="str">
        <f>VLOOKUP(B7323,lookup!A:D,3,FALSE)</f>
        <v>Non Metropolitan Fire Authorities</v>
      </c>
      <c r="D7323" s="33" t="str">
        <f>VLOOKUP(B7323,lookup!A:D,4,FALSE)</f>
        <v>E31000032</v>
      </c>
      <c r="E7323" s="33" t="s">
        <v>15</v>
      </c>
      <c r="F7323" s="1" t="s">
        <v>219</v>
      </c>
      <c r="G7323" s="33" t="s">
        <v>13</v>
      </c>
      <c r="H7323" s="34">
        <v>1</v>
      </c>
    </row>
    <row r="7324" spans="1:8" x14ac:dyDescent="0.35">
      <c r="A7324" s="33">
        <v>2014</v>
      </c>
      <c r="B7324" s="33" t="s">
        <v>128</v>
      </c>
      <c r="C7324" s="33" t="str">
        <f>VLOOKUP(B7324,lookup!A:D,3,FALSE)</f>
        <v>Non Metropolitan Fire Authorities</v>
      </c>
      <c r="D7324" s="33" t="str">
        <f>VLOOKUP(B7324,lookup!A:D,4,FALSE)</f>
        <v>E31000032</v>
      </c>
      <c r="E7324" s="33" t="s">
        <v>15</v>
      </c>
      <c r="F7324" s="1" t="s">
        <v>219</v>
      </c>
      <c r="G7324" s="33" t="s">
        <v>14</v>
      </c>
      <c r="H7324" s="34">
        <v>7</v>
      </c>
    </row>
    <row r="7325" spans="1:8" x14ac:dyDescent="0.35">
      <c r="A7325" s="33">
        <v>2014</v>
      </c>
      <c r="B7325" s="33" t="s">
        <v>128</v>
      </c>
      <c r="C7325" s="33" t="str">
        <f>VLOOKUP(B7325,lookup!A:D,3,FALSE)</f>
        <v>Non Metropolitan Fire Authorities</v>
      </c>
      <c r="D7325" s="33" t="str">
        <f>VLOOKUP(B7325,lookup!A:D,4,FALSE)</f>
        <v>E31000032</v>
      </c>
      <c r="E7325" s="33" t="s">
        <v>15</v>
      </c>
      <c r="F7325" s="1" t="s">
        <v>219</v>
      </c>
      <c r="G7325" s="33" t="s">
        <v>5</v>
      </c>
      <c r="H7325" s="34">
        <v>9</v>
      </c>
    </row>
    <row r="7326" spans="1:8" x14ac:dyDescent="0.35">
      <c r="A7326" s="33">
        <v>2014</v>
      </c>
      <c r="B7326" s="33" t="s">
        <v>128</v>
      </c>
      <c r="C7326" s="33" t="str">
        <f>VLOOKUP(B7326,lookup!A:D,3,FALSE)</f>
        <v>Non Metropolitan Fire Authorities</v>
      </c>
      <c r="D7326" s="33" t="str">
        <f>VLOOKUP(B7326,lookup!A:D,4,FALSE)</f>
        <v>E31000032</v>
      </c>
      <c r="E7326" s="33" t="s">
        <v>7</v>
      </c>
      <c r="F7326" s="1" t="s">
        <v>252</v>
      </c>
      <c r="G7326" s="33" t="s">
        <v>10</v>
      </c>
      <c r="H7326" s="34">
        <v>0</v>
      </c>
    </row>
    <row r="7327" spans="1:8" x14ac:dyDescent="0.35">
      <c r="A7327" s="33">
        <v>2014</v>
      </c>
      <c r="B7327" s="33" t="s">
        <v>128</v>
      </c>
      <c r="C7327" s="33" t="str">
        <f>VLOOKUP(B7327,lookup!A:D,3,FALSE)</f>
        <v>Non Metropolitan Fire Authorities</v>
      </c>
      <c r="D7327" s="33" t="str">
        <f>VLOOKUP(B7327,lookup!A:D,4,FALSE)</f>
        <v>E31000032</v>
      </c>
      <c r="E7327" s="33" t="s">
        <v>7</v>
      </c>
      <c r="F7327" s="1" t="s">
        <v>252</v>
      </c>
      <c r="G7327" s="33" t="s">
        <v>11</v>
      </c>
      <c r="H7327" s="34">
        <v>0</v>
      </c>
    </row>
    <row r="7328" spans="1:8" x14ac:dyDescent="0.35">
      <c r="A7328" s="33">
        <v>2014</v>
      </c>
      <c r="B7328" s="33" t="s">
        <v>128</v>
      </c>
      <c r="C7328" s="33" t="str">
        <f>VLOOKUP(B7328,lookup!A:D,3,FALSE)</f>
        <v>Non Metropolitan Fire Authorities</v>
      </c>
      <c r="D7328" s="33" t="str">
        <f>VLOOKUP(B7328,lookup!A:D,4,FALSE)</f>
        <v>E31000032</v>
      </c>
      <c r="E7328" s="33" t="s">
        <v>7</v>
      </c>
      <c r="F7328" s="1" t="s">
        <v>252</v>
      </c>
      <c r="G7328" s="33" t="s">
        <v>12</v>
      </c>
      <c r="H7328" s="34">
        <v>22</v>
      </c>
    </row>
    <row r="7329" spans="1:8" x14ac:dyDescent="0.35">
      <c r="A7329" s="33">
        <v>2014</v>
      </c>
      <c r="B7329" s="33" t="s">
        <v>128</v>
      </c>
      <c r="C7329" s="33" t="str">
        <f>VLOOKUP(B7329,lookup!A:D,3,FALSE)</f>
        <v>Non Metropolitan Fire Authorities</v>
      </c>
      <c r="D7329" s="33" t="str">
        <f>VLOOKUP(B7329,lookup!A:D,4,FALSE)</f>
        <v>E31000032</v>
      </c>
      <c r="E7329" s="33" t="s">
        <v>7</v>
      </c>
      <c r="F7329" s="1" t="s">
        <v>252</v>
      </c>
      <c r="G7329" s="33" t="s">
        <v>13</v>
      </c>
      <c r="H7329" s="34">
        <v>47</v>
      </c>
    </row>
    <row r="7330" spans="1:8" x14ac:dyDescent="0.35">
      <c r="A7330" s="33">
        <v>2014</v>
      </c>
      <c r="B7330" s="33" t="s">
        <v>128</v>
      </c>
      <c r="C7330" s="33" t="str">
        <f>VLOOKUP(B7330,lookup!A:D,3,FALSE)</f>
        <v>Non Metropolitan Fire Authorities</v>
      </c>
      <c r="D7330" s="33" t="str">
        <f>VLOOKUP(B7330,lookup!A:D,4,FALSE)</f>
        <v>E31000032</v>
      </c>
      <c r="E7330" s="33" t="s">
        <v>7</v>
      </c>
      <c r="F7330" s="1" t="s">
        <v>252</v>
      </c>
      <c r="G7330" s="33" t="s">
        <v>14</v>
      </c>
      <c r="H7330" s="34">
        <v>247</v>
      </c>
    </row>
    <row r="7331" spans="1:8" x14ac:dyDescent="0.35">
      <c r="A7331" s="33">
        <v>2014</v>
      </c>
      <c r="B7331" s="33" t="s">
        <v>128</v>
      </c>
      <c r="C7331" s="33" t="str">
        <f>VLOOKUP(B7331,lookup!A:D,3,FALSE)</f>
        <v>Non Metropolitan Fire Authorities</v>
      </c>
      <c r="D7331" s="33" t="str">
        <f>VLOOKUP(B7331,lookup!A:D,4,FALSE)</f>
        <v>E31000032</v>
      </c>
      <c r="E7331" s="33" t="s">
        <v>7</v>
      </c>
      <c r="F7331" s="1" t="s">
        <v>252</v>
      </c>
      <c r="G7331" s="33" t="s">
        <v>5</v>
      </c>
      <c r="H7331" s="34">
        <v>316</v>
      </c>
    </row>
    <row r="7332" spans="1:8" x14ac:dyDescent="0.35">
      <c r="A7332" s="33">
        <v>2014</v>
      </c>
      <c r="B7332" s="33" t="s">
        <v>128</v>
      </c>
      <c r="C7332" s="33" t="str">
        <f>VLOOKUP(B7332,lookup!A:D,3,FALSE)</f>
        <v>Non Metropolitan Fire Authorities</v>
      </c>
      <c r="D7332" s="33" t="str">
        <f>VLOOKUP(B7332,lookup!A:D,4,FALSE)</f>
        <v>E31000032</v>
      </c>
      <c r="E7332" s="33" t="s">
        <v>15</v>
      </c>
      <c r="F7332" s="1" t="s">
        <v>252</v>
      </c>
      <c r="G7332" s="33" t="s">
        <v>10</v>
      </c>
      <c r="H7332" s="34">
        <v>0</v>
      </c>
    </row>
    <row r="7333" spans="1:8" x14ac:dyDescent="0.35">
      <c r="A7333" s="33">
        <v>2014</v>
      </c>
      <c r="B7333" s="33" t="s">
        <v>128</v>
      </c>
      <c r="C7333" s="33" t="str">
        <f>VLOOKUP(B7333,lookup!A:D,3,FALSE)</f>
        <v>Non Metropolitan Fire Authorities</v>
      </c>
      <c r="D7333" s="33" t="str">
        <f>VLOOKUP(B7333,lookup!A:D,4,FALSE)</f>
        <v>E31000032</v>
      </c>
      <c r="E7333" s="33" t="s">
        <v>15</v>
      </c>
      <c r="F7333" s="1" t="s">
        <v>252</v>
      </c>
      <c r="G7333" s="33" t="s">
        <v>11</v>
      </c>
      <c r="H7333" s="34">
        <v>0</v>
      </c>
    </row>
    <row r="7334" spans="1:8" x14ac:dyDescent="0.35">
      <c r="A7334" s="33">
        <v>2014</v>
      </c>
      <c r="B7334" s="33" t="s">
        <v>128</v>
      </c>
      <c r="C7334" s="33" t="str">
        <f>VLOOKUP(B7334,lookup!A:D,3,FALSE)</f>
        <v>Non Metropolitan Fire Authorities</v>
      </c>
      <c r="D7334" s="33" t="str">
        <f>VLOOKUP(B7334,lookup!A:D,4,FALSE)</f>
        <v>E31000032</v>
      </c>
      <c r="E7334" s="33" t="s">
        <v>15</v>
      </c>
      <c r="F7334" s="1" t="s">
        <v>252</v>
      </c>
      <c r="G7334" s="33" t="s">
        <v>12</v>
      </c>
      <c r="H7334" s="34">
        <v>0</v>
      </c>
    </row>
    <row r="7335" spans="1:8" x14ac:dyDescent="0.35">
      <c r="A7335" s="33">
        <v>2014</v>
      </c>
      <c r="B7335" s="33" t="s">
        <v>128</v>
      </c>
      <c r="C7335" s="33" t="str">
        <f>VLOOKUP(B7335,lookup!A:D,3,FALSE)</f>
        <v>Non Metropolitan Fire Authorities</v>
      </c>
      <c r="D7335" s="33" t="str">
        <f>VLOOKUP(B7335,lookup!A:D,4,FALSE)</f>
        <v>E31000032</v>
      </c>
      <c r="E7335" s="33" t="s">
        <v>15</v>
      </c>
      <c r="F7335" s="1" t="s">
        <v>252</v>
      </c>
      <c r="G7335" s="33" t="s">
        <v>13</v>
      </c>
      <c r="H7335" s="34">
        <v>0</v>
      </c>
    </row>
    <row r="7336" spans="1:8" x14ac:dyDescent="0.35">
      <c r="A7336" s="33">
        <v>2014</v>
      </c>
      <c r="B7336" s="33" t="s">
        <v>128</v>
      </c>
      <c r="C7336" s="33" t="str">
        <f>VLOOKUP(B7336,lookup!A:D,3,FALSE)</f>
        <v>Non Metropolitan Fire Authorities</v>
      </c>
      <c r="D7336" s="33" t="str">
        <f>VLOOKUP(B7336,lookup!A:D,4,FALSE)</f>
        <v>E31000032</v>
      </c>
      <c r="E7336" s="33" t="s">
        <v>15</v>
      </c>
      <c r="F7336" s="1" t="s">
        <v>252</v>
      </c>
      <c r="G7336" s="33" t="s">
        <v>14</v>
      </c>
      <c r="H7336" s="34">
        <v>9</v>
      </c>
    </row>
    <row r="7337" spans="1:8" x14ac:dyDescent="0.35">
      <c r="A7337" s="33">
        <v>2014</v>
      </c>
      <c r="B7337" s="33" t="s">
        <v>128</v>
      </c>
      <c r="C7337" s="33" t="str">
        <f>VLOOKUP(B7337,lookup!A:D,3,FALSE)</f>
        <v>Non Metropolitan Fire Authorities</v>
      </c>
      <c r="D7337" s="33" t="str">
        <f>VLOOKUP(B7337,lookup!A:D,4,FALSE)</f>
        <v>E31000032</v>
      </c>
      <c r="E7337" s="33" t="s">
        <v>15</v>
      </c>
      <c r="F7337" s="1" t="s">
        <v>252</v>
      </c>
      <c r="G7337" s="33" t="s">
        <v>5</v>
      </c>
      <c r="H7337" s="34">
        <v>9</v>
      </c>
    </row>
    <row r="7338" spans="1:8" x14ac:dyDescent="0.35">
      <c r="A7338" s="33">
        <v>2014</v>
      </c>
      <c r="B7338" s="33" t="s">
        <v>131</v>
      </c>
      <c r="C7338" s="33" t="str">
        <f>VLOOKUP(B7338,lookup!A:D,3,FALSE)</f>
        <v>Metropolitan Fire Authorities</v>
      </c>
      <c r="D7338" s="33" t="str">
        <f>VLOOKUP(B7338,lookup!A:D,4,FALSE)</f>
        <v>E31000042</v>
      </c>
      <c r="E7338" s="33" t="s">
        <v>7</v>
      </c>
      <c r="F7338" s="1" t="s">
        <v>219</v>
      </c>
      <c r="G7338" s="33" t="s">
        <v>8</v>
      </c>
      <c r="H7338" s="34">
        <v>2</v>
      </c>
    </row>
    <row r="7339" spans="1:8" x14ac:dyDescent="0.35">
      <c r="A7339" s="33">
        <v>2014</v>
      </c>
      <c r="B7339" s="33" t="s">
        <v>131</v>
      </c>
      <c r="C7339" s="33" t="str">
        <f>VLOOKUP(B7339,lookup!A:D,3,FALSE)</f>
        <v>Metropolitan Fire Authorities</v>
      </c>
      <c r="D7339" s="33" t="str">
        <f>VLOOKUP(B7339,lookup!A:D,4,FALSE)</f>
        <v>E31000042</v>
      </c>
      <c r="E7339" s="33" t="s">
        <v>7</v>
      </c>
      <c r="F7339" s="1" t="s">
        <v>219</v>
      </c>
      <c r="G7339" s="33" t="s">
        <v>178</v>
      </c>
      <c r="H7339" s="34">
        <v>2</v>
      </c>
    </row>
    <row r="7340" spans="1:8" x14ac:dyDescent="0.35">
      <c r="A7340" s="33">
        <v>2014</v>
      </c>
      <c r="B7340" s="33" t="s">
        <v>131</v>
      </c>
      <c r="C7340" s="33" t="str">
        <f>VLOOKUP(B7340,lookup!A:D,3,FALSE)</f>
        <v>Metropolitan Fire Authorities</v>
      </c>
      <c r="D7340" s="33" t="str">
        <f>VLOOKUP(B7340,lookup!A:D,4,FALSE)</f>
        <v>E31000042</v>
      </c>
      <c r="E7340" s="33" t="s">
        <v>7</v>
      </c>
      <c r="F7340" s="1" t="s">
        <v>219</v>
      </c>
      <c r="G7340" s="33" t="s">
        <v>10</v>
      </c>
      <c r="H7340" s="34">
        <v>8</v>
      </c>
    </row>
    <row r="7341" spans="1:8" x14ac:dyDescent="0.35">
      <c r="A7341" s="33">
        <v>2014</v>
      </c>
      <c r="B7341" s="33" t="s">
        <v>131</v>
      </c>
      <c r="C7341" s="33" t="str">
        <f>VLOOKUP(B7341,lookup!A:D,3,FALSE)</f>
        <v>Metropolitan Fire Authorities</v>
      </c>
      <c r="D7341" s="33" t="str">
        <f>VLOOKUP(B7341,lookup!A:D,4,FALSE)</f>
        <v>E31000042</v>
      </c>
      <c r="E7341" s="33" t="s">
        <v>7</v>
      </c>
      <c r="F7341" s="1" t="s">
        <v>219</v>
      </c>
      <c r="G7341" s="33" t="s">
        <v>11</v>
      </c>
      <c r="H7341" s="34">
        <v>26</v>
      </c>
    </row>
    <row r="7342" spans="1:8" x14ac:dyDescent="0.35">
      <c r="A7342" s="33">
        <v>2014</v>
      </c>
      <c r="B7342" s="33" t="s">
        <v>131</v>
      </c>
      <c r="C7342" s="33" t="str">
        <f>VLOOKUP(B7342,lookup!A:D,3,FALSE)</f>
        <v>Metropolitan Fire Authorities</v>
      </c>
      <c r="D7342" s="33" t="str">
        <f>VLOOKUP(B7342,lookup!A:D,4,FALSE)</f>
        <v>E31000042</v>
      </c>
      <c r="E7342" s="33" t="s">
        <v>7</v>
      </c>
      <c r="F7342" s="1" t="s">
        <v>219</v>
      </c>
      <c r="G7342" s="33" t="s">
        <v>12</v>
      </c>
      <c r="H7342" s="34">
        <v>106</v>
      </c>
    </row>
    <row r="7343" spans="1:8" x14ac:dyDescent="0.35">
      <c r="A7343" s="33">
        <v>2014</v>
      </c>
      <c r="B7343" s="33" t="s">
        <v>131</v>
      </c>
      <c r="C7343" s="33" t="str">
        <f>VLOOKUP(B7343,lookup!A:D,3,FALSE)</f>
        <v>Metropolitan Fire Authorities</v>
      </c>
      <c r="D7343" s="33" t="str">
        <f>VLOOKUP(B7343,lookup!A:D,4,FALSE)</f>
        <v>E31000042</v>
      </c>
      <c r="E7343" s="33" t="s">
        <v>7</v>
      </c>
      <c r="F7343" s="1" t="s">
        <v>219</v>
      </c>
      <c r="G7343" s="33" t="s">
        <v>13</v>
      </c>
      <c r="H7343" s="34">
        <v>88</v>
      </c>
    </row>
    <row r="7344" spans="1:8" x14ac:dyDescent="0.35">
      <c r="A7344" s="33">
        <v>2014</v>
      </c>
      <c r="B7344" s="33" t="s">
        <v>131</v>
      </c>
      <c r="C7344" s="33" t="str">
        <f>VLOOKUP(B7344,lookup!A:D,3,FALSE)</f>
        <v>Metropolitan Fire Authorities</v>
      </c>
      <c r="D7344" s="33" t="str">
        <f>VLOOKUP(B7344,lookup!A:D,4,FALSE)</f>
        <v>E31000042</v>
      </c>
      <c r="E7344" s="33" t="s">
        <v>7</v>
      </c>
      <c r="F7344" s="1" t="s">
        <v>219</v>
      </c>
      <c r="G7344" s="33" t="s">
        <v>14</v>
      </c>
      <c r="H7344" s="34">
        <v>384</v>
      </c>
    </row>
    <row r="7345" spans="1:8" x14ac:dyDescent="0.35">
      <c r="A7345" s="33">
        <v>2014</v>
      </c>
      <c r="B7345" s="33" t="s">
        <v>131</v>
      </c>
      <c r="C7345" s="33" t="str">
        <f>VLOOKUP(B7345,lookup!A:D,3,FALSE)</f>
        <v>Metropolitan Fire Authorities</v>
      </c>
      <c r="D7345" s="33" t="str">
        <f>VLOOKUP(B7345,lookup!A:D,4,FALSE)</f>
        <v>E31000042</v>
      </c>
      <c r="E7345" s="33" t="s">
        <v>7</v>
      </c>
      <c r="F7345" s="1" t="s">
        <v>219</v>
      </c>
      <c r="G7345" s="33" t="s">
        <v>5</v>
      </c>
      <c r="H7345" s="34">
        <v>616</v>
      </c>
    </row>
    <row r="7346" spans="1:8" x14ac:dyDescent="0.35">
      <c r="A7346" s="33">
        <v>2014</v>
      </c>
      <c r="B7346" s="33" t="s">
        <v>131</v>
      </c>
      <c r="C7346" s="33" t="str">
        <f>VLOOKUP(B7346,lookup!A:D,3,FALSE)</f>
        <v>Metropolitan Fire Authorities</v>
      </c>
      <c r="D7346" s="33" t="str">
        <f>VLOOKUP(B7346,lookup!A:D,4,FALSE)</f>
        <v>E31000042</v>
      </c>
      <c r="E7346" s="33" t="s">
        <v>15</v>
      </c>
      <c r="F7346" s="1" t="s">
        <v>219</v>
      </c>
      <c r="G7346" s="33" t="s">
        <v>8</v>
      </c>
      <c r="H7346" s="34">
        <v>0</v>
      </c>
    </row>
    <row r="7347" spans="1:8" x14ac:dyDescent="0.35">
      <c r="A7347" s="33">
        <v>2014</v>
      </c>
      <c r="B7347" s="33" t="s">
        <v>131</v>
      </c>
      <c r="C7347" s="33" t="str">
        <f>VLOOKUP(B7347,lookup!A:D,3,FALSE)</f>
        <v>Metropolitan Fire Authorities</v>
      </c>
      <c r="D7347" s="33" t="str">
        <f>VLOOKUP(B7347,lookup!A:D,4,FALSE)</f>
        <v>E31000042</v>
      </c>
      <c r="E7347" s="33" t="s">
        <v>15</v>
      </c>
      <c r="F7347" s="1" t="s">
        <v>219</v>
      </c>
      <c r="G7347" s="33" t="s">
        <v>178</v>
      </c>
      <c r="H7347" s="34">
        <v>0</v>
      </c>
    </row>
    <row r="7348" spans="1:8" x14ac:dyDescent="0.35">
      <c r="A7348" s="33">
        <v>2014</v>
      </c>
      <c r="B7348" s="33" t="s">
        <v>131</v>
      </c>
      <c r="C7348" s="33" t="str">
        <f>VLOOKUP(B7348,lookup!A:D,3,FALSE)</f>
        <v>Metropolitan Fire Authorities</v>
      </c>
      <c r="D7348" s="33" t="str">
        <f>VLOOKUP(B7348,lookup!A:D,4,FALSE)</f>
        <v>E31000042</v>
      </c>
      <c r="E7348" s="33" t="s">
        <v>15</v>
      </c>
      <c r="F7348" s="1" t="s">
        <v>219</v>
      </c>
      <c r="G7348" s="33" t="s">
        <v>10</v>
      </c>
      <c r="H7348" s="34">
        <v>0</v>
      </c>
    </row>
    <row r="7349" spans="1:8" x14ac:dyDescent="0.35">
      <c r="A7349" s="33">
        <v>2014</v>
      </c>
      <c r="B7349" s="33" t="s">
        <v>131</v>
      </c>
      <c r="C7349" s="33" t="str">
        <f>VLOOKUP(B7349,lookup!A:D,3,FALSE)</f>
        <v>Metropolitan Fire Authorities</v>
      </c>
      <c r="D7349" s="33" t="str">
        <f>VLOOKUP(B7349,lookup!A:D,4,FALSE)</f>
        <v>E31000042</v>
      </c>
      <c r="E7349" s="33" t="s">
        <v>15</v>
      </c>
      <c r="F7349" s="1" t="s">
        <v>219</v>
      </c>
      <c r="G7349" s="33" t="s">
        <v>11</v>
      </c>
      <c r="H7349" s="34">
        <v>1</v>
      </c>
    </row>
    <row r="7350" spans="1:8" x14ac:dyDescent="0.35">
      <c r="A7350" s="33">
        <v>2014</v>
      </c>
      <c r="B7350" s="33" t="s">
        <v>131</v>
      </c>
      <c r="C7350" s="33" t="str">
        <f>VLOOKUP(B7350,lookup!A:D,3,FALSE)</f>
        <v>Metropolitan Fire Authorities</v>
      </c>
      <c r="D7350" s="33" t="str">
        <f>VLOOKUP(B7350,lookup!A:D,4,FALSE)</f>
        <v>E31000042</v>
      </c>
      <c r="E7350" s="33" t="s">
        <v>15</v>
      </c>
      <c r="F7350" s="1" t="s">
        <v>219</v>
      </c>
      <c r="G7350" s="33" t="s">
        <v>12</v>
      </c>
      <c r="H7350" s="34">
        <v>2</v>
      </c>
    </row>
    <row r="7351" spans="1:8" x14ac:dyDescent="0.35">
      <c r="A7351" s="33">
        <v>2014</v>
      </c>
      <c r="B7351" s="33" t="s">
        <v>131</v>
      </c>
      <c r="C7351" s="33" t="str">
        <f>VLOOKUP(B7351,lookup!A:D,3,FALSE)</f>
        <v>Metropolitan Fire Authorities</v>
      </c>
      <c r="D7351" s="33" t="str">
        <f>VLOOKUP(B7351,lookup!A:D,4,FALSE)</f>
        <v>E31000042</v>
      </c>
      <c r="E7351" s="33" t="s">
        <v>15</v>
      </c>
      <c r="F7351" s="1" t="s">
        <v>219</v>
      </c>
      <c r="G7351" s="33" t="s">
        <v>13</v>
      </c>
      <c r="H7351" s="34">
        <v>7</v>
      </c>
    </row>
    <row r="7352" spans="1:8" x14ac:dyDescent="0.35">
      <c r="A7352" s="33">
        <v>2014</v>
      </c>
      <c r="B7352" s="33" t="s">
        <v>131</v>
      </c>
      <c r="C7352" s="33" t="str">
        <f>VLOOKUP(B7352,lookup!A:D,3,FALSE)</f>
        <v>Metropolitan Fire Authorities</v>
      </c>
      <c r="D7352" s="33" t="str">
        <f>VLOOKUP(B7352,lookup!A:D,4,FALSE)</f>
        <v>E31000042</v>
      </c>
      <c r="E7352" s="33" t="s">
        <v>15</v>
      </c>
      <c r="F7352" s="1" t="s">
        <v>219</v>
      </c>
      <c r="G7352" s="33" t="s">
        <v>14</v>
      </c>
      <c r="H7352" s="34">
        <v>24</v>
      </c>
    </row>
    <row r="7353" spans="1:8" x14ac:dyDescent="0.35">
      <c r="A7353" s="33">
        <v>2014</v>
      </c>
      <c r="B7353" s="33" t="s">
        <v>131</v>
      </c>
      <c r="C7353" s="33" t="str">
        <f>VLOOKUP(B7353,lookup!A:D,3,FALSE)</f>
        <v>Metropolitan Fire Authorities</v>
      </c>
      <c r="D7353" s="33" t="str">
        <f>VLOOKUP(B7353,lookup!A:D,4,FALSE)</f>
        <v>E31000042</v>
      </c>
      <c r="E7353" s="33" t="s">
        <v>15</v>
      </c>
      <c r="F7353" s="1" t="s">
        <v>219</v>
      </c>
      <c r="G7353" s="33" t="s">
        <v>5</v>
      </c>
      <c r="H7353" s="34">
        <v>34</v>
      </c>
    </row>
    <row r="7354" spans="1:8" x14ac:dyDescent="0.35">
      <c r="A7354" s="33">
        <v>2014</v>
      </c>
      <c r="B7354" s="33" t="s">
        <v>131</v>
      </c>
      <c r="C7354" s="33" t="str">
        <f>VLOOKUP(B7354,lookup!A:D,3,FALSE)</f>
        <v>Metropolitan Fire Authorities</v>
      </c>
      <c r="D7354" s="33" t="str">
        <f>VLOOKUP(B7354,lookup!A:D,4,FALSE)</f>
        <v>E31000042</v>
      </c>
      <c r="E7354" s="33" t="s">
        <v>7</v>
      </c>
      <c r="F7354" s="1" t="s">
        <v>252</v>
      </c>
      <c r="G7354" s="33" t="s">
        <v>10</v>
      </c>
      <c r="H7354" s="34">
        <v>0</v>
      </c>
    </row>
    <row r="7355" spans="1:8" x14ac:dyDescent="0.35">
      <c r="A7355" s="33">
        <v>2014</v>
      </c>
      <c r="B7355" s="33" t="s">
        <v>131</v>
      </c>
      <c r="C7355" s="33" t="str">
        <f>VLOOKUP(B7355,lookup!A:D,3,FALSE)</f>
        <v>Metropolitan Fire Authorities</v>
      </c>
      <c r="D7355" s="33" t="str">
        <f>VLOOKUP(B7355,lookup!A:D,4,FALSE)</f>
        <v>E31000042</v>
      </c>
      <c r="E7355" s="33" t="s">
        <v>7</v>
      </c>
      <c r="F7355" s="1" t="s">
        <v>252</v>
      </c>
      <c r="G7355" s="33" t="s">
        <v>11</v>
      </c>
      <c r="H7355" s="34">
        <v>0</v>
      </c>
    </row>
    <row r="7356" spans="1:8" x14ac:dyDescent="0.35">
      <c r="A7356" s="33">
        <v>2014</v>
      </c>
      <c r="B7356" s="33" t="s">
        <v>131</v>
      </c>
      <c r="C7356" s="33" t="str">
        <f>VLOOKUP(B7356,lookup!A:D,3,FALSE)</f>
        <v>Metropolitan Fire Authorities</v>
      </c>
      <c r="D7356" s="33" t="str">
        <f>VLOOKUP(B7356,lookup!A:D,4,FALSE)</f>
        <v>E31000042</v>
      </c>
      <c r="E7356" s="33" t="s">
        <v>7</v>
      </c>
      <c r="F7356" s="1" t="s">
        <v>252</v>
      </c>
      <c r="G7356" s="33" t="s">
        <v>12</v>
      </c>
      <c r="H7356" s="34">
        <v>7</v>
      </c>
    </row>
    <row r="7357" spans="1:8" x14ac:dyDescent="0.35">
      <c r="A7357" s="33">
        <v>2014</v>
      </c>
      <c r="B7357" s="33" t="s">
        <v>131</v>
      </c>
      <c r="C7357" s="33" t="str">
        <f>VLOOKUP(B7357,lookup!A:D,3,FALSE)</f>
        <v>Metropolitan Fire Authorities</v>
      </c>
      <c r="D7357" s="33" t="str">
        <f>VLOOKUP(B7357,lookup!A:D,4,FALSE)</f>
        <v>E31000042</v>
      </c>
      <c r="E7357" s="33" t="s">
        <v>7</v>
      </c>
      <c r="F7357" s="1" t="s">
        <v>252</v>
      </c>
      <c r="G7357" s="33" t="s">
        <v>13</v>
      </c>
      <c r="H7357" s="34">
        <v>15</v>
      </c>
    </row>
    <row r="7358" spans="1:8" x14ac:dyDescent="0.35">
      <c r="A7358" s="33">
        <v>2014</v>
      </c>
      <c r="B7358" s="33" t="s">
        <v>131</v>
      </c>
      <c r="C7358" s="33" t="str">
        <f>VLOOKUP(B7358,lookup!A:D,3,FALSE)</f>
        <v>Metropolitan Fire Authorities</v>
      </c>
      <c r="D7358" s="33" t="str">
        <f>VLOOKUP(B7358,lookup!A:D,4,FALSE)</f>
        <v>E31000042</v>
      </c>
      <c r="E7358" s="33" t="s">
        <v>7</v>
      </c>
      <c r="F7358" s="1" t="s">
        <v>252</v>
      </c>
      <c r="G7358" s="33" t="s">
        <v>14</v>
      </c>
      <c r="H7358" s="34">
        <v>63</v>
      </c>
    </row>
    <row r="7359" spans="1:8" x14ac:dyDescent="0.35">
      <c r="A7359" s="33">
        <v>2014</v>
      </c>
      <c r="B7359" s="33" t="s">
        <v>131</v>
      </c>
      <c r="C7359" s="33" t="str">
        <f>VLOOKUP(B7359,lookup!A:D,3,FALSE)</f>
        <v>Metropolitan Fire Authorities</v>
      </c>
      <c r="D7359" s="33" t="str">
        <f>VLOOKUP(B7359,lookup!A:D,4,FALSE)</f>
        <v>E31000042</v>
      </c>
      <c r="E7359" s="33" t="s">
        <v>7</v>
      </c>
      <c r="F7359" s="1" t="s">
        <v>252</v>
      </c>
      <c r="G7359" s="33" t="s">
        <v>5</v>
      </c>
      <c r="H7359" s="34">
        <v>85</v>
      </c>
    </row>
    <row r="7360" spans="1:8" x14ac:dyDescent="0.35">
      <c r="A7360" s="33">
        <v>2014</v>
      </c>
      <c r="B7360" s="33" t="s">
        <v>131</v>
      </c>
      <c r="C7360" s="33" t="str">
        <f>VLOOKUP(B7360,lookup!A:D,3,FALSE)</f>
        <v>Metropolitan Fire Authorities</v>
      </c>
      <c r="D7360" s="33" t="str">
        <f>VLOOKUP(B7360,lookup!A:D,4,FALSE)</f>
        <v>E31000042</v>
      </c>
      <c r="E7360" s="33" t="s">
        <v>15</v>
      </c>
      <c r="F7360" s="1" t="s">
        <v>252</v>
      </c>
      <c r="G7360" s="33" t="s">
        <v>10</v>
      </c>
      <c r="H7360" s="34">
        <v>0</v>
      </c>
    </row>
    <row r="7361" spans="1:8" x14ac:dyDescent="0.35">
      <c r="A7361" s="33">
        <v>2014</v>
      </c>
      <c r="B7361" s="33" t="s">
        <v>131</v>
      </c>
      <c r="C7361" s="33" t="str">
        <f>VLOOKUP(B7361,lookup!A:D,3,FALSE)</f>
        <v>Metropolitan Fire Authorities</v>
      </c>
      <c r="D7361" s="33" t="str">
        <f>VLOOKUP(B7361,lookup!A:D,4,FALSE)</f>
        <v>E31000042</v>
      </c>
      <c r="E7361" s="33" t="s">
        <v>15</v>
      </c>
      <c r="F7361" s="1" t="s">
        <v>252</v>
      </c>
      <c r="G7361" s="33" t="s">
        <v>11</v>
      </c>
      <c r="H7361" s="34">
        <v>0</v>
      </c>
    </row>
    <row r="7362" spans="1:8" x14ac:dyDescent="0.35">
      <c r="A7362" s="33">
        <v>2014</v>
      </c>
      <c r="B7362" s="33" t="s">
        <v>131</v>
      </c>
      <c r="C7362" s="33" t="str">
        <f>VLOOKUP(B7362,lookup!A:D,3,FALSE)</f>
        <v>Metropolitan Fire Authorities</v>
      </c>
      <c r="D7362" s="33" t="str">
        <f>VLOOKUP(B7362,lookup!A:D,4,FALSE)</f>
        <v>E31000042</v>
      </c>
      <c r="E7362" s="33" t="s">
        <v>15</v>
      </c>
      <c r="F7362" s="1" t="s">
        <v>252</v>
      </c>
      <c r="G7362" s="33" t="s">
        <v>12</v>
      </c>
      <c r="H7362" s="34">
        <v>1</v>
      </c>
    </row>
    <row r="7363" spans="1:8" x14ac:dyDescent="0.35">
      <c r="A7363" s="33">
        <v>2014</v>
      </c>
      <c r="B7363" s="33" t="s">
        <v>131</v>
      </c>
      <c r="C7363" s="33" t="str">
        <f>VLOOKUP(B7363,lookup!A:D,3,FALSE)</f>
        <v>Metropolitan Fire Authorities</v>
      </c>
      <c r="D7363" s="33" t="str">
        <f>VLOOKUP(B7363,lookup!A:D,4,FALSE)</f>
        <v>E31000042</v>
      </c>
      <c r="E7363" s="33" t="s">
        <v>15</v>
      </c>
      <c r="F7363" s="1" t="s">
        <v>252</v>
      </c>
      <c r="G7363" s="33" t="s">
        <v>13</v>
      </c>
      <c r="H7363" s="34">
        <v>1</v>
      </c>
    </row>
    <row r="7364" spans="1:8" x14ac:dyDescent="0.35">
      <c r="A7364" s="33">
        <v>2014</v>
      </c>
      <c r="B7364" s="33" t="s">
        <v>131</v>
      </c>
      <c r="C7364" s="33" t="str">
        <f>VLOOKUP(B7364,lookup!A:D,3,FALSE)</f>
        <v>Metropolitan Fire Authorities</v>
      </c>
      <c r="D7364" s="33" t="str">
        <f>VLOOKUP(B7364,lookup!A:D,4,FALSE)</f>
        <v>E31000042</v>
      </c>
      <c r="E7364" s="33" t="s">
        <v>15</v>
      </c>
      <c r="F7364" s="1" t="s">
        <v>252</v>
      </c>
      <c r="G7364" s="33" t="s">
        <v>14</v>
      </c>
      <c r="H7364" s="34">
        <v>1</v>
      </c>
    </row>
    <row r="7365" spans="1:8" x14ac:dyDescent="0.35">
      <c r="A7365" s="33">
        <v>2014</v>
      </c>
      <c r="B7365" s="33" t="s">
        <v>131</v>
      </c>
      <c r="C7365" s="33" t="str">
        <f>VLOOKUP(B7365,lookup!A:D,3,FALSE)</f>
        <v>Metropolitan Fire Authorities</v>
      </c>
      <c r="D7365" s="33" t="str">
        <f>VLOOKUP(B7365,lookup!A:D,4,FALSE)</f>
        <v>E31000042</v>
      </c>
      <c r="E7365" s="33" t="s">
        <v>15</v>
      </c>
      <c r="F7365" s="1" t="s">
        <v>252</v>
      </c>
      <c r="G7365" s="33" t="s">
        <v>5</v>
      </c>
      <c r="H7365" s="34">
        <v>3</v>
      </c>
    </row>
    <row r="7366" spans="1:8" x14ac:dyDescent="0.35">
      <c r="A7366" s="33">
        <v>2014</v>
      </c>
      <c r="B7366" s="33" t="s">
        <v>134</v>
      </c>
      <c r="C7366" s="33" t="str">
        <f>VLOOKUP(B7366,lookup!A:D,3,FALSE)</f>
        <v>Non Metropolitan Fire Authorities</v>
      </c>
      <c r="D7366" s="33" t="str">
        <f>VLOOKUP(B7366,lookup!A:D,4,FALSE)</f>
        <v>E31000033</v>
      </c>
      <c r="E7366" s="33" t="s">
        <v>7</v>
      </c>
      <c r="F7366" s="1" t="s">
        <v>219</v>
      </c>
      <c r="G7366" s="33" t="s">
        <v>8</v>
      </c>
      <c r="H7366" s="34">
        <v>1</v>
      </c>
    </row>
    <row r="7367" spans="1:8" x14ac:dyDescent="0.35">
      <c r="A7367" s="33">
        <v>2014</v>
      </c>
      <c r="B7367" s="33" t="s">
        <v>134</v>
      </c>
      <c r="C7367" s="33" t="str">
        <f>VLOOKUP(B7367,lookup!A:D,3,FALSE)</f>
        <v>Non Metropolitan Fire Authorities</v>
      </c>
      <c r="D7367" s="33" t="str">
        <f>VLOOKUP(B7367,lookup!A:D,4,FALSE)</f>
        <v>E31000033</v>
      </c>
      <c r="E7367" s="33" t="s">
        <v>7</v>
      </c>
      <c r="F7367" s="1" t="s">
        <v>219</v>
      </c>
      <c r="G7367" s="33" t="s">
        <v>178</v>
      </c>
      <c r="H7367" s="34">
        <v>3</v>
      </c>
    </row>
    <row r="7368" spans="1:8" x14ac:dyDescent="0.35">
      <c r="A7368" s="33">
        <v>2014</v>
      </c>
      <c r="B7368" s="33" t="s">
        <v>134</v>
      </c>
      <c r="C7368" s="33" t="str">
        <f>VLOOKUP(B7368,lookup!A:D,3,FALSE)</f>
        <v>Non Metropolitan Fire Authorities</v>
      </c>
      <c r="D7368" s="33" t="str">
        <f>VLOOKUP(B7368,lookup!A:D,4,FALSE)</f>
        <v>E31000033</v>
      </c>
      <c r="E7368" s="33" t="s">
        <v>7</v>
      </c>
      <c r="F7368" s="1" t="s">
        <v>219</v>
      </c>
      <c r="G7368" s="33" t="s">
        <v>10</v>
      </c>
      <c r="H7368" s="34">
        <v>1</v>
      </c>
    </row>
    <row r="7369" spans="1:8" x14ac:dyDescent="0.35">
      <c r="A7369" s="33">
        <v>2014</v>
      </c>
      <c r="B7369" s="33" t="s">
        <v>134</v>
      </c>
      <c r="C7369" s="33" t="str">
        <f>VLOOKUP(B7369,lookup!A:D,3,FALSE)</f>
        <v>Non Metropolitan Fire Authorities</v>
      </c>
      <c r="D7369" s="33" t="str">
        <f>VLOOKUP(B7369,lookup!A:D,4,FALSE)</f>
        <v>E31000033</v>
      </c>
      <c r="E7369" s="33" t="s">
        <v>7</v>
      </c>
      <c r="F7369" s="1" t="s">
        <v>219</v>
      </c>
      <c r="G7369" s="33" t="s">
        <v>11</v>
      </c>
      <c r="H7369" s="34">
        <v>30</v>
      </c>
    </row>
    <row r="7370" spans="1:8" x14ac:dyDescent="0.35">
      <c r="A7370" s="33">
        <v>2014</v>
      </c>
      <c r="B7370" s="33" t="s">
        <v>134</v>
      </c>
      <c r="C7370" s="33" t="str">
        <f>VLOOKUP(B7370,lookup!A:D,3,FALSE)</f>
        <v>Non Metropolitan Fire Authorities</v>
      </c>
      <c r="D7370" s="33" t="str">
        <f>VLOOKUP(B7370,lookup!A:D,4,FALSE)</f>
        <v>E31000033</v>
      </c>
      <c r="E7370" s="33" t="s">
        <v>7</v>
      </c>
      <c r="F7370" s="1" t="s">
        <v>219</v>
      </c>
      <c r="G7370" s="33" t="s">
        <v>12</v>
      </c>
      <c r="H7370" s="34">
        <v>62</v>
      </c>
    </row>
    <row r="7371" spans="1:8" x14ac:dyDescent="0.35">
      <c r="A7371" s="33">
        <v>2014</v>
      </c>
      <c r="B7371" s="33" t="s">
        <v>134</v>
      </c>
      <c r="C7371" s="33" t="str">
        <f>VLOOKUP(B7371,lookup!A:D,3,FALSE)</f>
        <v>Non Metropolitan Fire Authorities</v>
      </c>
      <c r="D7371" s="33" t="str">
        <f>VLOOKUP(B7371,lookup!A:D,4,FALSE)</f>
        <v>E31000033</v>
      </c>
      <c r="E7371" s="33" t="s">
        <v>7</v>
      </c>
      <c r="F7371" s="1" t="s">
        <v>219</v>
      </c>
      <c r="G7371" s="33" t="s">
        <v>13</v>
      </c>
      <c r="H7371" s="34">
        <v>55</v>
      </c>
    </row>
    <row r="7372" spans="1:8" x14ac:dyDescent="0.35">
      <c r="A7372" s="33">
        <v>2014</v>
      </c>
      <c r="B7372" s="33" t="s">
        <v>134</v>
      </c>
      <c r="C7372" s="33" t="str">
        <f>VLOOKUP(B7372,lookup!A:D,3,FALSE)</f>
        <v>Non Metropolitan Fire Authorities</v>
      </c>
      <c r="D7372" s="33" t="str">
        <f>VLOOKUP(B7372,lookup!A:D,4,FALSE)</f>
        <v>E31000033</v>
      </c>
      <c r="E7372" s="33" t="s">
        <v>7</v>
      </c>
      <c r="F7372" s="1" t="s">
        <v>219</v>
      </c>
      <c r="G7372" s="33" t="s">
        <v>14</v>
      </c>
      <c r="H7372" s="34">
        <v>214</v>
      </c>
    </row>
    <row r="7373" spans="1:8" x14ac:dyDescent="0.35">
      <c r="A7373" s="33">
        <v>2014</v>
      </c>
      <c r="B7373" s="33" t="s">
        <v>134</v>
      </c>
      <c r="C7373" s="33" t="str">
        <f>VLOOKUP(B7373,lookup!A:D,3,FALSE)</f>
        <v>Non Metropolitan Fire Authorities</v>
      </c>
      <c r="D7373" s="33" t="str">
        <f>VLOOKUP(B7373,lookup!A:D,4,FALSE)</f>
        <v>E31000033</v>
      </c>
      <c r="E7373" s="33" t="s">
        <v>7</v>
      </c>
      <c r="F7373" s="1" t="s">
        <v>219</v>
      </c>
      <c r="G7373" s="33" t="s">
        <v>5</v>
      </c>
      <c r="H7373" s="34">
        <v>366</v>
      </c>
    </row>
    <row r="7374" spans="1:8" x14ac:dyDescent="0.35">
      <c r="A7374" s="33">
        <v>2014</v>
      </c>
      <c r="B7374" s="33" t="s">
        <v>134</v>
      </c>
      <c r="C7374" s="33" t="str">
        <f>VLOOKUP(B7374,lookup!A:D,3,FALSE)</f>
        <v>Non Metropolitan Fire Authorities</v>
      </c>
      <c r="D7374" s="33" t="str">
        <f>VLOOKUP(B7374,lookup!A:D,4,FALSE)</f>
        <v>E31000033</v>
      </c>
      <c r="E7374" s="33" t="s">
        <v>15</v>
      </c>
      <c r="F7374" s="1" t="s">
        <v>219</v>
      </c>
      <c r="G7374" s="33" t="s">
        <v>8</v>
      </c>
      <c r="H7374" s="34">
        <v>1</v>
      </c>
    </row>
    <row r="7375" spans="1:8" x14ac:dyDescent="0.35">
      <c r="A7375" s="33">
        <v>2014</v>
      </c>
      <c r="B7375" s="33" t="s">
        <v>134</v>
      </c>
      <c r="C7375" s="33" t="str">
        <f>VLOOKUP(B7375,lookup!A:D,3,FALSE)</f>
        <v>Non Metropolitan Fire Authorities</v>
      </c>
      <c r="D7375" s="33" t="str">
        <f>VLOOKUP(B7375,lookup!A:D,4,FALSE)</f>
        <v>E31000033</v>
      </c>
      <c r="E7375" s="33" t="s">
        <v>15</v>
      </c>
      <c r="F7375" s="1" t="s">
        <v>219</v>
      </c>
      <c r="G7375" s="33" t="s">
        <v>178</v>
      </c>
      <c r="H7375" s="34">
        <v>0</v>
      </c>
    </row>
    <row r="7376" spans="1:8" x14ac:dyDescent="0.35">
      <c r="A7376" s="33">
        <v>2014</v>
      </c>
      <c r="B7376" s="33" t="s">
        <v>134</v>
      </c>
      <c r="C7376" s="33" t="str">
        <f>VLOOKUP(B7376,lookup!A:D,3,FALSE)</f>
        <v>Non Metropolitan Fire Authorities</v>
      </c>
      <c r="D7376" s="33" t="str">
        <f>VLOOKUP(B7376,lookup!A:D,4,FALSE)</f>
        <v>E31000033</v>
      </c>
      <c r="E7376" s="33" t="s">
        <v>15</v>
      </c>
      <c r="F7376" s="1" t="s">
        <v>219</v>
      </c>
      <c r="G7376" s="33" t="s">
        <v>10</v>
      </c>
      <c r="H7376" s="34">
        <v>6</v>
      </c>
    </row>
    <row r="7377" spans="1:8" x14ac:dyDescent="0.35">
      <c r="A7377" s="33">
        <v>2014</v>
      </c>
      <c r="B7377" s="33" t="s">
        <v>134</v>
      </c>
      <c r="C7377" s="33" t="str">
        <f>VLOOKUP(B7377,lookup!A:D,3,FALSE)</f>
        <v>Non Metropolitan Fire Authorities</v>
      </c>
      <c r="D7377" s="33" t="str">
        <f>VLOOKUP(B7377,lookup!A:D,4,FALSE)</f>
        <v>E31000033</v>
      </c>
      <c r="E7377" s="33" t="s">
        <v>15</v>
      </c>
      <c r="F7377" s="1" t="s">
        <v>219</v>
      </c>
      <c r="G7377" s="33" t="s">
        <v>11</v>
      </c>
      <c r="H7377" s="34">
        <v>1</v>
      </c>
    </row>
    <row r="7378" spans="1:8" x14ac:dyDescent="0.35">
      <c r="A7378" s="33">
        <v>2014</v>
      </c>
      <c r="B7378" s="33" t="s">
        <v>134</v>
      </c>
      <c r="C7378" s="33" t="str">
        <f>VLOOKUP(B7378,lookup!A:D,3,FALSE)</f>
        <v>Non Metropolitan Fire Authorities</v>
      </c>
      <c r="D7378" s="33" t="str">
        <f>VLOOKUP(B7378,lookup!A:D,4,FALSE)</f>
        <v>E31000033</v>
      </c>
      <c r="E7378" s="33" t="s">
        <v>15</v>
      </c>
      <c r="F7378" s="1" t="s">
        <v>219</v>
      </c>
      <c r="G7378" s="33" t="s">
        <v>12</v>
      </c>
      <c r="H7378" s="34">
        <v>5</v>
      </c>
    </row>
    <row r="7379" spans="1:8" x14ac:dyDescent="0.35">
      <c r="A7379" s="33">
        <v>2014</v>
      </c>
      <c r="B7379" s="33" t="s">
        <v>134</v>
      </c>
      <c r="C7379" s="33" t="str">
        <f>VLOOKUP(B7379,lookup!A:D,3,FALSE)</f>
        <v>Non Metropolitan Fire Authorities</v>
      </c>
      <c r="D7379" s="33" t="str">
        <f>VLOOKUP(B7379,lookup!A:D,4,FALSE)</f>
        <v>E31000033</v>
      </c>
      <c r="E7379" s="33" t="s">
        <v>15</v>
      </c>
      <c r="F7379" s="1" t="s">
        <v>219</v>
      </c>
      <c r="G7379" s="33" t="s">
        <v>13</v>
      </c>
      <c r="H7379" s="34">
        <v>2</v>
      </c>
    </row>
    <row r="7380" spans="1:8" x14ac:dyDescent="0.35">
      <c r="A7380" s="33">
        <v>2014</v>
      </c>
      <c r="B7380" s="33" t="s">
        <v>134</v>
      </c>
      <c r="C7380" s="33" t="str">
        <f>VLOOKUP(B7380,lookup!A:D,3,FALSE)</f>
        <v>Non Metropolitan Fire Authorities</v>
      </c>
      <c r="D7380" s="33" t="str">
        <f>VLOOKUP(B7380,lookup!A:D,4,FALSE)</f>
        <v>E31000033</v>
      </c>
      <c r="E7380" s="33" t="s">
        <v>15</v>
      </c>
      <c r="F7380" s="1" t="s">
        <v>219</v>
      </c>
      <c r="G7380" s="33" t="s">
        <v>14</v>
      </c>
      <c r="H7380" s="34">
        <v>18</v>
      </c>
    </row>
    <row r="7381" spans="1:8" x14ac:dyDescent="0.35">
      <c r="A7381" s="33">
        <v>2014</v>
      </c>
      <c r="B7381" s="33" t="s">
        <v>134</v>
      </c>
      <c r="C7381" s="33" t="str">
        <f>VLOOKUP(B7381,lookup!A:D,3,FALSE)</f>
        <v>Non Metropolitan Fire Authorities</v>
      </c>
      <c r="D7381" s="33" t="str">
        <f>VLOOKUP(B7381,lookup!A:D,4,FALSE)</f>
        <v>E31000033</v>
      </c>
      <c r="E7381" s="33" t="s">
        <v>15</v>
      </c>
      <c r="F7381" s="1" t="s">
        <v>219</v>
      </c>
      <c r="G7381" s="33" t="s">
        <v>5</v>
      </c>
      <c r="H7381" s="34">
        <v>33</v>
      </c>
    </row>
    <row r="7382" spans="1:8" x14ac:dyDescent="0.35">
      <c r="A7382" s="33">
        <v>2014</v>
      </c>
      <c r="B7382" s="33" t="s">
        <v>134</v>
      </c>
      <c r="C7382" s="33" t="str">
        <f>VLOOKUP(B7382,lookup!A:D,3,FALSE)</f>
        <v>Non Metropolitan Fire Authorities</v>
      </c>
      <c r="D7382" s="33" t="str">
        <f>VLOOKUP(B7382,lookup!A:D,4,FALSE)</f>
        <v>E31000033</v>
      </c>
      <c r="E7382" s="33" t="s">
        <v>7</v>
      </c>
      <c r="F7382" s="1" t="s">
        <v>252</v>
      </c>
      <c r="G7382" s="33" t="s">
        <v>10</v>
      </c>
      <c r="H7382" s="34">
        <v>0</v>
      </c>
    </row>
    <row r="7383" spans="1:8" x14ac:dyDescent="0.35">
      <c r="A7383" s="33">
        <v>2014</v>
      </c>
      <c r="B7383" s="33" t="s">
        <v>134</v>
      </c>
      <c r="C7383" s="33" t="str">
        <f>VLOOKUP(B7383,lookup!A:D,3,FALSE)</f>
        <v>Non Metropolitan Fire Authorities</v>
      </c>
      <c r="D7383" s="33" t="str">
        <f>VLOOKUP(B7383,lookup!A:D,4,FALSE)</f>
        <v>E31000033</v>
      </c>
      <c r="E7383" s="33" t="s">
        <v>7</v>
      </c>
      <c r="F7383" s="1" t="s">
        <v>252</v>
      </c>
      <c r="G7383" s="33" t="s">
        <v>11</v>
      </c>
      <c r="H7383" s="34">
        <v>0</v>
      </c>
    </row>
    <row r="7384" spans="1:8" x14ac:dyDescent="0.35">
      <c r="A7384" s="33">
        <v>2014</v>
      </c>
      <c r="B7384" s="33" t="s">
        <v>134</v>
      </c>
      <c r="C7384" s="33" t="str">
        <f>VLOOKUP(B7384,lookup!A:D,3,FALSE)</f>
        <v>Non Metropolitan Fire Authorities</v>
      </c>
      <c r="D7384" s="33" t="str">
        <f>VLOOKUP(B7384,lookup!A:D,4,FALSE)</f>
        <v>E31000033</v>
      </c>
      <c r="E7384" s="33" t="s">
        <v>7</v>
      </c>
      <c r="F7384" s="1" t="s">
        <v>252</v>
      </c>
      <c r="G7384" s="33" t="s">
        <v>12</v>
      </c>
      <c r="H7384" s="34">
        <v>27</v>
      </c>
    </row>
    <row r="7385" spans="1:8" x14ac:dyDescent="0.35">
      <c r="A7385" s="33">
        <v>2014</v>
      </c>
      <c r="B7385" s="33" t="s">
        <v>134</v>
      </c>
      <c r="C7385" s="33" t="str">
        <f>VLOOKUP(B7385,lookup!A:D,3,FALSE)</f>
        <v>Non Metropolitan Fire Authorities</v>
      </c>
      <c r="D7385" s="33" t="str">
        <f>VLOOKUP(B7385,lookup!A:D,4,FALSE)</f>
        <v>E31000033</v>
      </c>
      <c r="E7385" s="33" t="s">
        <v>7</v>
      </c>
      <c r="F7385" s="1" t="s">
        <v>252</v>
      </c>
      <c r="G7385" s="33" t="s">
        <v>13</v>
      </c>
      <c r="H7385" s="34">
        <v>82</v>
      </c>
    </row>
    <row r="7386" spans="1:8" x14ac:dyDescent="0.35">
      <c r="A7386" s="33">
        <v>2014</v>
      </c>
      <c r="B7386" s="33" t="s">
        <v>134</v>
      </c>
      <c r="C7386" s="33" t="str">
        <f>VLOOKUP(B7386,lookup!A:D,3,FALSE)</f>
        <v>Non Metropolitan Fire Authorities</v>
      </c>
      <c r="D7386" s="33" t="str">
        <f>VLOOKUP(B7386,lookup!A:D,4,FALSE)</f>
        <v>E31000033</v>
      </c>
      <c r="E7386" s="33" t="s">
        <v>7</v>
      </c>
      <c r="F7386" s="1" t="s">
        <v>252</v>
      </c>
      <c r="G7386" s="33" t="s">
        <v>14</v>
      </c>
      <c r="H7386" s="34">
        <v>329</v>
      </c>
    </row>
    <row r="7387" spans="1:8" x14ac:dyDescent="0.35">
      <c r="A7387" s="33">
        <v>2014</v>
      </c>
      <c r="B7387" s="33" t="s">
        <v>134</v>
      </c>
      <c r="C7387" s="33" t="str">
        <f>VLOOKUP(B7387,lookup!A:D,3,FALSE)</f>
        <v>Non Metropolitan Fire Authorities</v>
      </c>
      <c r="D7387" s="33" t="str">
        <f>VLOOKUP(B7387,lookup!A:D,4,FALSE)</f>
        <v>E31000033</v>
      </c>
      <c r="E7387" s="33" t="s">
        <v>7</v>
      </c>
      <c r="F7387" s="1" t="s">
        <v>252</v>
      </c>
      <c r="G7387" s="33" t="s">
        <v>5</v>
      </c>
      <c r="H7387" s="34">
        <v>438</v>
      </c>
    </row>
    <row r="7388" spans="1:8" x14ac:dyDescent="0.35">
      <c r="A7388" s="33">
        <v>2014</v>
      </c>
      <c r="B7388" s="33" t="s">
        <v>134</v>
      </c>
      <c r="C7388" s="33" t="str">
        <f>VLOOKUP(B7388,lookup!A:D,3,FALSE)</f>
        <v>Non Metropolitan Fire Authorities</v>
      </c>
      <c r="D7388" s="33" t="str">
        <f>VLOOKUP(B7388,lookup!A:D,4,FALSE)</f>
        <v>E31000033</v>
      </c>
      <c r="E7388" s="33" t="s">
        <v>15</v>
      </c>
      <c r="F7388" s="1" t="s">
        <v>252</v>
      </c>
      <c r="G7388" s="33" t="s">
        <v>10</v>
      </c>
      <c r="H7388" s="34">
        <v>0</v>
      </c>
    </row>
    <row r="7389" spans="1:8" x14ac:dyDescent="0.35">
      <c r="A7389" s="33">
        <v>2014</v>
      </c>
      <c r="B7389" s="33" t="s">
        <v>134</v>
      </c>
      <c r="C7389" s="33" t="str">
        <f>VLOOKUP(B7389,lookup!A:D,3,FALSE)</f>
        <v>Non Metropolitan Fire Authorities</v>
      </c>
      <c r="D7389" s="33" t="str">
        <f>VLOOKUP(B7389,lookup!A:D,4,FALSE)</f>
        <v>E31000033</v>
      </c>
      <c r="E7389" s="33" t="s">
        <v>15</v>
      </c>
      <c r="F7389" s="1" t="s">
        <v>252</v>
      </c>
      <c r="G7389" s="33" t="s">
        <v>11</v>
      </c>
      <c r="H7389" s="34">
        <v>0</v>
      </c>
    </row>
    <row r="7390" spans="1:8" x14ac:dyDescent="0.35">
      <c r="A7390" s="33">
        <v>2014</v>
      </c>
      <c r="B7390" s="33" t="s">
        <v>134</v>
      </c>
      <c r="C7390" s="33" t="str">
        <f>VLOOKUP(B7390,lookup!A:D,3,FALSE)</f>
        <v>Non Metropolitan Fire Authorities</v>
      </c>
      <c r="D7390" s="33" t="str">
        <f>VLOOKUP(B7390,lookup!A:D,4,FALSE)</f>
        <v>E31000033</v>
      </c>
      <c r="E7390" s="33" t="s">
        <v>15</v>
      </c>
      <c r="F7390" s="1" t="s">
        <v>252</v>
      </c>
      <c r="G7390" s="33" t="s">
        <v>12</v>
      </c>
      <c r="H7390" s="34">
        <v>0</v>
      </c>
    </row>
    <row r="7391" spans="1:8" x14ac:dyDescent="0.35">
      <c r="A7391" s="33">
        <v>2014</v>
      </c>
      <c r="B7391" s="33" t="s">
        <v>134</v>
      </c>
      <c r="C7391" s="33" t="str">
        <f>VLOOKUP(B7391,lookup!A:D,3,FALSE)</f>
        <v>Non Metropolitan Fire Authorities</v>
      </c>
      <c r="D7391" s="33" t="str">
        <f>VLOOKUP(B7391,lookup!A:D,4,FALSE)</f>
        <v>E31000033</v>
      </c>
      <c r="E7391" s="33" t="s">
        <v>15</v>
      </c>
      <c r="F7391" s="1" t="s">
        <v>252</v>
      </c>
      <c r="G7391" s="33" t="s">
        <v>13</v>
      </c>
      <c r="H7391" s="34">
        <v>2</v>
      </c>
    </row>
    <row r="7392" spans="1:8" x14ac:dyDescent="0.35">
      <c r="A7392" s="33">
        <v>2014</v>
      </c>
      <c r="B7392" s="33" t="s">
        <v>134</v>
      </c>
      <c r="C7392" s="33" t="str">
        <f>VLOOKUP(B7392,lookup!A:D,3,FALSE)</f>
        <v>Non Metropolitan Fire Authorities</v>
      </c>
      <c r="D7392" s="33" t="str">
        <f>VLOOKUP(B7392,lookup!A:D,4,FALSE)</f>
        <v>E31000033</v>
      </c>
      <c r="E7392" s="33" t="s">
        <v>15</v>
      </c>
      <c r="F7392" s="1" t="s">
        <v>252</v>
      </c>
      <c r="G7392" s="33" t="s">
        <v>14</v>
      </c>
      <c r="H7392" s="34">
        <v>31</v>
      </c>
    </row>
    <row r="7393" spans="1:8" x14ac:dyDescent="0.35">
      <c r="A7393" s="33">
        <v>2014</v>
      </c>
      <c r="B7393" s="33" t="s">
        <v>134</v>
      </c>
      <c r="C7393" s="33" t="str">
        <f>VLOOKUP(B7393,lookup!A:D,3,FALSE)</f>
        <v>Non Metropolitan Fire Authorities</v>
      </c>
      <c r="D7393" s="33" t="str">
        <f>VLOOKUP(B7393,lookup!A:D,4,FALSE)</f>
        <v>E31000033</v>
      </c>
      <c r="E7393" s="33" t="s">
        <v>15</v>
      </c>
      <c r="F7393" s="1" t="s">
        <v>252</v>
      </c>
      <c r="G7393" s="33" t="s">
        <v>5</v>
      </c>
      <c r="H7393" s="34">
        <v>33</v>
      </c>
    </row>
    <row r="7394" spans="1:8" x14ac:dyDescent="0.35">
      <c r="A7394" s="33">
        <v>2014</v>
      </c>
      <c r="B7394" s="33" t="s">
        <v>137</v>
      </c>
      <c r="C7394" s="33" t="str">
        <f>VLOOKUP(B7394,lookup!A:D,3,FALSE)</f>
        <v>Non Metropolitan Fire Authorities</v>
      </c>
      <c r="D7394" s="33" t="str">
        <f>VLOOKUP(B7394,lookup!A:D,4,FALSE)</f>
        <v>E31000034</v>
      </c>
      <c r="E7394" s="33" t="s">
        <v>7</v>
      </c>
      <c r="F7394" s="1" t="s">
        <v>219</v>
      </c>
      <c r="G7394" s="33" t="s">
        <v>8</v>
      </c>
      <c r="H7394" s="34">
        <v>3</v>
      </c>
    </row>
    <row r="7395" spans="1:8" x14ac:dyDescent="0.35">
      <c r="A7395" s="33">
        <v>2014</v>
      </c>
      <c r="B7395" s="33" t="s">
        <v>137</v>
      </c>
      <c r="C7395" s="33" t="str">
        <f>VLOOKUP(B7395,lookup!A:D,3,FALSE)</f>
        <v>Non Metropolitan Fire Authorities</v>
      </c>
      <c r="D7395" s="33" t="str">
        <f>VLOOKUP(B7395,lookup!A:D,4,FALSE)</f>
        <v>E31000034</v>
      </c>
      <c r="E7395" s="33" t="s">
        <v>7</v>
      </c>
      <c r="F7395" s="1" t="s">
        <v>219</v>
      </c>
      <c r="G7395" s="33" t="s">
        <v>178</v>
      </c>
      <c r="H7395" s="34">
        <v>4</v>
      </c>
    </row>
    <row r="7396" spans="1:8" x14ac:dyDescent="0.35">
      <c r="A7396" s="33">
        <v>2014</v>
      </c>
      <c r="B7396" s="33" t="s">
        <v>137</v>
      </c>
      <c r="C7396" s="33" t="str">
        <f>VLOOKUP(B7396,lookup!A:D,3,FALSE)</f>
        <v>Non Metropolitan Fire Authorities</v>
      </c>
      <c r="D7396" s="33" t="str">
        <f>VLOOKUP(B7396,lookup!A:D,4,FALSE)</f>
        <v>E31000034</v>
      </c>
      <c r="E7396" s="33" t="s">
        <v>7</v>
      </c>
      <c r="F7396" s="1" t="s">
        <v>219</v>
      </c>
      <c r="G7396" s="33" t="s">
        <v>10</v>
      </c>
      <c r="H7396" s="34">
        <v>10</v>
      </c>
    </row>
    <row r="7397" spans="1:8" x14ac:dyDescent="0.35">
      <c r="A7397" s="33">
        <v>2014</v>
      </c>
      <c r="B7397" s="33" t="s">
        <v>137</v>
      </c>
      <c r="C7397" s="33" t="str">
        <f>VLOOKUP(B7397,lookup!A:D,3,FALSE)</f>
        <v>Non Metropolitan Fire Authorities</v>
      </c>
      <c r="D7397" s="33" t="str">
        <f>VLOOKUP(B7397,lookup!A:D,4,FALSE)</f>
        <v>E31000034</v>
      </c>
      <c r="E7397" s="33" t="s">
        <v>7</v>
      </c>
      <c r="F7397" s="1" t="s">
        <v>219</v>
      </c>
      <c r="G7397" s="33" t="s">
        <v>11</v>
      </c>
      <c r="H7397" s="34">
        <v>15</v>
      </c>
    </row>
    <row r="7398" spans="1:8" x14ac:dyDescent="0.35">
      <c r="A7398" s="33">
        <v>2014</v>
      </c>
      <c r="B7398" s="33" t="s">
        <v>137</v>
      </c>
      <c r="C7398" s="33" t="str">
        <f>VLOOKUP(B7398,lookup!A:D,3,FALSE)</f>
        <v>Non Metropolitan Fire Authorities</v>
      </c>
      <c r="D7398" s="33" t="str">
        <f>VLOOKUP(B7398,lookup!A:D,4,FALSE)</f>
        <v>E31000034</v>
      </c>
      <c r="E7398" s="33" t="s">
        <v>7</v>
      </c>
      <c r="F7398" s="1" t="s">
        <v>219</v>
      </c>
      <c r="G7398" s="33" t="s">
        <v>12</v>
      </c>
      <c r="H7398" s="34">
        <v>46</v>
      </c>
    </row>
    <row r="7399" spans="1:8" x14ac:dyDescent="0.35">
      <c r="A7399" s="33">
        <v>2014</v>
      </c>
      <c r="B7399" s="33" t="s">
        <v>137</v>
      </c>
      <c r="C7399" s="33" t="str">
        <f>VLOOKUP(B7399,lookup!A:D,3,FALSE)</f>
        <v>Non Metropolitan Fire Authorities</v>
      </c>
      <c r="D7399" s="33" t="str">
        <f>VLOOKUP(B7399,lookup!A:D,4,FALSE)</f>
        <v>E31000034</v>
      </c>
      <c r="E7399" s="33" t="s">
        <v>7</v>
      </c>
      <c r="F7399" s="1" t="s">
        <v>219</v>
      </c>
      <c r="G7399" s="33" t="s">
        <v>13</v>
      </c>
      <c r="H7399" s="34">
        <v>48</v>
      </c>
    </row>
    <row r="7400" spans="1:8" x14ac:dyDescent="0.35">
      <c r="A7400" s="33">
        <v>2014</v>
      </c>
      <c r="B7400" s="33" t="s">
        <v>137</v>
      </c>
      <c r="C7400" s="33" t="str">
        <f>VLOOKUP(B7400,lookup!A:D,3,FALSE)</f>
        <v>Non Metropolitan Fire Authorities</v>
      </c>
      <c r="D7400" s="33" t="str">
        <f>VLOOKUP(B7400,lookup!A:D,4,FALSE)</f>
        <v>E31000034</v>
      </c>
      <c r="E7400" s="33" t="s">
        <v>7</v>
      </c>
      <c r="F7400" s="1" t="s">
        <v>219</v>
      </c>
      <c r="G7400" s="33" t="s">
        <v>14</v>
      </c>
      <c r="H7400" s="34">
        <v>101</v>
      </c>
    </row>
    <row r="7401" spans="1:8" x14ac:dyDescent="0.35">
      <c r="A7401" s="33">
        <v>2014</v>
      </c>
      <c r="B7401" s="33" t="s">
        <v>137</v>
      </c>
      <c r="C7401" s="33" t="str">
        <f>VLOOKUP(B7401,lookup!A:D,3,FALSE)</f>
        <v>Non Metropolitan Fire Authorities</v>
      </c>
      <c r="D7401" s="33" t="str">
        <f>VLOOKUP(B7401,lookup!A:D,4,FALSE)</f>
        <v>E31000034</v>
      </c>
      <c r="E7401" s="33" t="s">
        <v>7</v>
      </c>
      <c r="F7401" s="1" t="s">
        <v>219</v>
      </c>
      <c r="G7401" s="33" t="s">
        <v>5</v>
      </c>
      <c r="H7401" s="34">
        <v>227</v>
      </c>
    </row>
    <row r="7402" spans="1:8" x14ac:dyDescent="0.35">
      <c r="A7402" s="33">
        <v>2014</v>
      </c>
      <c r="B7402" s="33" t="s">
        <v>137</v>
      </c>
      <c r="C7402" s="33" t="str">
        <f>VLOOKUP(B7402,lookup!A:D,3,FALSE)</f>
        <v>Non Metropolitan Fire Authorities</v>
      </c>
      <c r="D7402" s="33" t="str">
        <f>VLOOKUP(B7402,lookup!A:D,4,FALSE)</f>
        <v>E31000034</v>
      </c>
      <c r="E7402" s="33" t="s">
        <v>15</v>
      </c>
      <c r="F7402" s="1" t="s">
        <v>219</v>
      </c>
      <c r="G7402" s="33" t="s">
        <v>8</v>
      </c>
      <c r="H7402" s="34">
        <v>0</v>
      </c>
    </row>
    <row r="7403" spans="1:8" x14ac:dyDescent="0.35">
      <c r="A7403" s="33">
        <v>2014</v>
      </c>
      <c r="B7403" s="33" t="s">
        <v>137</v>
      </c>
      <c r="C7403" s="33" t="str">
        <f>VLOOKUP(B7403,lookup!A:D,3,FALSE)</f>
        <v>Non Metropolitan Fire Authorities</v>
      </c>
      <c r="D7403" s="33" t="str">
        <f>VLOOKUP(B7403,lookup!A:D,4,FALSE)</f>
        <v>E31000034</v>
      </c>
      <c r="E7403" s="33" t="s">
        <v>15</v>
      </c>
      <c r="F7403" s="1" t="s">
        <v>219</v>
      </c>
      <c r="G7403" s="33" t="s">
        <v>178</v>
      </c>
      <c r="H7403" s="34">
        <v>0</v>
      </c>
    </row>
    <row r="7404" spans="1:8" x14ac:dyDescent="0.35">
      <c r="A7404" s="33">
        <v>2014</v>
      </c>
      <c r="B7404" s="33" t="s">
        <v>137</v>
      </c>
      <c r="C7404" s="33" t="str">
        <f>VLOOKUP(B7404,lookup!A:D,3,FALSE)</f>
        <v>Non Metropolitan Fire Authorities</v>
      </c>
      <c r="D7404" s="33" t="str">
        <f>VLOOKUP(B7404,lookup!A:D,4,FALSE)</f>
        <v>E31000034</v>
      </c>
      <c r="E7404" s="33" t="s">
        <v>15</v>
      </c>
      <c r="F7404" s="1" t="s">
        <v>219</v>
      </c>
      <c r="G7404" s="33" t="s">
        <v>10</v>
      </c>
      <c r="H7404" s="34">
        <v>1</v>
      </c>
    </row>
    <row r="7405" spans="1:8" x14ac:dyDescent="0.35">
      <c r="A7405" s="33">
        <v>2014</v>
      </c>
      <c r="B7405" s="33" t="s">
        <v>137</v>
      </c>
      <c r="C7405" s="33" t="str">
        <f>VLOOKUP(B7405,lookup!A:D,3,FALSE)</f>
        <v>Non Metropolitan Fire Authorities</v>
      </c>
      <c r="D7405" s="33" t="str">
        <f>VLOOKUP(B7405,lookup!A:D,4,FALSE)</f>
        <v>E31000034</v>
      </c>
      <c r="E7405" s="33" t="s">
        <v>15</v>
      </c>
      <c r="F7405" s="1" t="s">
        <v>219</v>
      </c>
      <c r="G7405" s="33" t="s">
        <v>11</v>
      </c>
      <c r="H7405" s="34">
        <v>1</v>
      </c>
    </row>
    <row r="7406" spans="1:8" x14ac:dyDescent="0.35">
      <c r="A7406" s="33">
        <v>2014</v>
      </c>
      <c r="B7406" s="33" t="s">
        <v>137</v>
      </c>
      <c r="C7406" s="33" t="str">
        <f>VLOOKUP(B7406,lookup!A:D,3,FALSE)</f>
        <v>Non Metropolitan Fire Authorities</v>
      </c>
      <c r="D7406" s="33" t="str">
        <f>VLOOKUP(B7406,lookup!A:D,4,FALSE)</f>
        <v>E31000034</v>
      </c>
      <c r="E7406" s="33" t="s">
        <v>15</v>
      </c>
      <c r="F7406" s="1" t="s">
        <v>219</v>
      </c>
      <c r="G7406" s="33" t="s">
        <v>12</v>
      </c>
      <c r="H7406" s="34">
        <v>2</v>
      </c>
    </row>
    <row r="7407" spans="1:8" x14ac:dyDescent="0.35">
      <c r="A7407" s="33">
        <v>2014</v>
      </c>
      <c r="B7407" s="33" t="s">
        <v>137</v>
      </c>
      <c r="C7407" s="33" t="str">
        <f>VLOOKUP(B7407,lookup!A:D,3,FALSE)</f>
        <v>Non Metropolitan Fire Authorities</v>
      </c>
      <c r="D7407" s="33" t="str">
        <f>VLOOKUP(B7407,lookup!A:D,4,FALSE)</f>
        <v>E31000034</v>
      </c>
      <c r="E7407" s="33" t="s">
        <v>15</v>
      </c>
      <c r="F7407" s="1" t="s">
        <v>219</v>
      </c>
      <c r="G7407" s="33" t="s">
        <v>13</v>
      </c>
      <c r="H7407" s="34">
        <v>2</v>
      </c>
    </row>
    <row r="7408" spans="1:8" x14ac:dyDescent="0.35">
      <c r="A7408" s="33">
        <v>2014</v>
      </c>
      <c r="B7408" s="33" t="s">
        <v>137</v>
      </c>
      <c r="C7408" s="33" t="str">
        <f>VLOOKUP(B7408,lookup!A:D,3,FALSE)</f>
        <v>Non Metropolitan Fire Authorities</v>
      </c>
      <c r="D7408" s="33" t="str">
        <f>VLOOKUP(B7408,lookup!A:D,4,FALSE)</f>
        <v>E31000034</v>
      </c>
      <c r="E7408" s="33" t="s">
        <v>15</v>
      </c>
      <c r="F7408" s="1" t="s">
        <v>219</v>
      </c>
      <c r="G7408" s="33" t="s">
        <v>14</v>
      </c>
      <c r="H7408" s="34">
        <v>10</v>
      </c>
    </row>
    <row r="7409" spans="1:8" x14ac:dyDescent="0.35">
      <c r="A7409" s="33">
        <v>2014</v>
      </c>
      <c r="B7409" s="33" t="s">
        <v>137</v>
      </c>
      <c r="C7409" s="33" t="str">
        <f>VLOOKUP(B7409,lookup!A:D,3,FALSE)</f>
        <v>Non Metropolitan Fire Authorities</v>
      </c>
      <c r="D7409" s="33" t="str">
        <f>VLOOKUP(B7409,lookup!A:D,4,FALSE)</f>
        <v>E31000034</v>
      </c>
      <c r="E7409" s="33" t="s">
        <v>15</v>
      </c>
      <c r="F7409" s="1" t="s">
        <v>219</v>
      </c>
      <c r="G7409" s="33" t="s">
        <v>5</v>
      </c>
      <c r="H7409" s="34">
        <v>16</v>
      </c>
    </row>
    <row r="7410" spans="1:8" x14ac:dyDescent="0.35">
      <c r="A7410" s="33">
        <v>2014</v>
      </c>
      <c r="B7410" s="33" t="s">
        <v>137</v>
      </c>
      <c r="C7410" s="33" t="str">
        <f>VLOOKUP(B7410,lookup!A:D,3,FALSE)</f>
        <v>Non Metropolitan Fire Authorities</v>
      </c>
      <c r="D7410" s="33" t="str">
        <f>VLOOKUP(B7410,lookup!A:D,4,FALSE)</f>
        <v>E31000034</v>
      </c>
      <c r="E7410" s="33" t="s">
        <v>7</v>
      </c>
      <c r="F7410" s="1" t="s">
        <v>252</v>
      </c>
      <c r="G7410" s="33" t="s">
        <v>10</v>
      </c>
      <c r="H7410" s="34">
        <v>0</v>
      </c>
    </row>
    <row r="7411" spans="1:8" x14ac:dyDescent="0.35">
      <c r="A7411" s="33">
        <v>2014</v>
      </c>
      <c r="B7411" s="33" t="s">
        <v>137</v>
      </c>
      <c r="C7411" s="33" t="str">
        <f>VLOOKUP(B7411,lookup!A:D,3,FALSE)</f>
        <v>Non Metropolitan Fire Authorities</v>
      </c>
      <c r="D7411" s="33" t="str">
        <f>VLOOKUP(B7411,lookup!A:D,4,FALSE)</f>
        <v>E31000034</v>
      </c>
      <c r="E7411" s="33" t="s">
        <v>7</v>
      </c>
      <c r="F7411" s="1" t="s">
        <v>252</v>
      </c>
      <c r="G7411" s="33" t="s">
        <v>11</v>
      </c>
      <c r="H7411" s="34">
        <v>0</v>
      </c>
    </row>
    <row r="7412" spans="1:8" x14ac:dyDescent="0.35">
      <c r="A7412" s="33">
        <v>2014</v>
      </c>
      <c r="B7412" s="33" t="s">
        <v>137</v>
      </c>
      <c r="C7412" s="33" t="str">
        <f>VLOOKUP(B7412,lookup!A:D,3,FALSE)</f>
        <v>Non Metropolitan Fire Authorities</v>
      </c>
      <c r="D7412" s="33" t="str">
        <f>VLOOKUP(B7412,lookup!A:D,4,FALSE)</f>
        <v>E31000034</v>
      </c>
      <c r="E7412" s="33" t="s">
        <v>7</v>
      </c>
      <c r="F7412" s="1" t="s">
        <v>252</v>
      </c>
      <c r="G7412" s="33" t="s">
        <v>12</v>
      </c>
      <c r="H7412" s="34">
        <v>37</v>
      </c>
    </row>
    <row r="7413" spans="1:8" x14ac:dyDescent="0.35">
      <c r="A7413" s="33">
        <v>2014</v>
      </c>
      <c r="B7413" s="33" t="s">
        <v>137</v>
      </c>
      <c r="C7413" s="33" t="str">
        <f>VLOOKUP(B7413,lookup!A:D,3,FALSE)</f>
        <v>Non Metropolitan Fire Authorities</v>
      </c>
      <c r="D7413" s="33" t="str">
        <f>VLOOKUP(B7413,lookup!A:D,4,FALSE)</f>
        <v>E31000034</v>
      </c>
      <c r="E7413" s="33" t="s">
        <v>7</v>
      </c>
      <c r="F7413" s="1" t="s">
        <v>252</v>
      </c>
      <c r="G7413" s="33" t="s">
        <v>13</v>
      </c>
      <c r="H7413" s="34">
        <v>80</v>
      </c>
    </row>
    <row r="7414" spans="1:8" x14ac:dyDescent="0.35">
      <c r="A7414" s="33">
        <v>2014</v>
      </c>
      <c r="B7414" s="33" t="s">
        <v>137</v>
      </c>
      <c r="C7414" s="33" t="str">
        <f>VLOOKUP(B7414,lookup!A:D,3,FALSE)</f>
        <v>Non Metropolitan Fire Authorities</v>
      </c>
      <c r="D7414" s="33" t="str">
        <f>VLOOKUP(B7414,lookup!A:D,4,FALSE)</f>
        <v>E31000034</v>
      </c>
      <c r="E7414" s="33" t="s">
        <v>7</v>
      </c>
      <c r="F7414" s="1" t="s">
        <v>252</v>
      </c>
      <c r="G7414" s="33" t="s">
        <v>14</v>
      </c>
      <c r="H7414" s="34">
        <v>306</v>
      </c>
    </row>
    <row r="7415" spans="1:8" x14ac:dyDescent="0.35">
      <c r="A7415" s="33">
        <v>2014</v>
      </c>
      <c r="B7415" s="33" t="s">
        <v>137</v>
      </c>
      <c r="C7415" s="33" t="str">
        <f>VLOOKUP(B7415,lookup!A:D,3,FALSE)</f>
        <v>Non Metropolitan Fire Authorities</v>
      </c>
      <c r="D7415" s="33" t="str">
        <f>VLOOKUP(B7415,lookup!A:D,4,FALSE)</f>
        <v>E31000034</v>
      </c>
      <c r="E7415" s="33" t="s">
        <v>7</v>
      </c>
      <c r="F7415" s="1" t="s">
        <v>252</v>
      </c>
      <c r="G7415" s="33" t="s">
        <v>5</v>
      </c>
      <c r="H7415" s="34">
        <v>423</v>
      </c>
    </row>
    <row r="7416" spans="1:8" x14ac:dyDescent="0.35">
      <c r="A7416" s="33">
        <v>2014</v>
      </c>
      <c r="B7416" s="33" t="s">
        <v>137</v>
      </c>
      <c r="C7416" s="33" t="str">
        <f>VLOOKUP(B7416,lookup!A:D,3,FALSE)</f>
        <v>Non Metropolitan Fire Authorities</v>
      </c>
      <c r="D7416" s="33" t="str">
        <f>VLOOKUP(B7416,lookup!A:D,4,FALSE)</f>
        <v>E31000034</v>
      </c>
      <c r="E7416" s="33" t="s">
        <v>15</v>
      </c>
      <c r="F7416" s="1" t="s">
        <v>252</v>
      </c>
      <c r="G7416" s="33" t="s">
        <v>10</v>
      </c>
      <c r="H7416" s="34">
        <v>0</v>
      </c>
    </row>
    <row r="7417" spans="1:8" x14ac:dyDescent="0.35">
      <c r="A7417" s="33">
        <v>2014</v>
      </c>
      <c r="B7417" s="33" t="s">
        <v>137</v>
      </c>
      <c r="C7417" s="33" t="str">
        <f>VLOOKUP(B7417,lookup!A:D,3,FALSE)</f>
        <v>Non Metropolitan Fire Authorities</v>
      </c>
      <c r="D7417" s="33" t="str">
        <f>VLOOKUP(B7417,lookup!A:D,4,FALSE)</f>
        <v>E31000034</v>
      </c>
      <c r="E7417" s="33" t="s">
        <v>15</v>
      </c>
      <c r="F7417" s="1" t="s">
        <v>252</v>
      </c>
      <c r="G7417" s="33" t="s">
        <v>11</v>
      </c>
      <c r="H7417" s="34">
        <v>0</v>
      </c>
    </row>
    <row r="7418" spans="1:8" x14ac:dyDescent="0.35">
      <c r="A7418" s="33">
        <v>2014</v>
      </c>
      <c r="B7418" s="33" t="s">
        <v>137</v>
      </c>
      <c r="C7418" s="33" t="str">
        <f>VLOOKUP(B7418,lookup!A:D,3,FALSE)</f>
        <v>Non Metropolitan Fire Authorities</v>
      </c>
      <c r="D7418" s="33" t="str">
        <f>VLOOKUP(B7418,lookup!A:D,4,FALSE)</f>
        <v>E31000034</v>
      </c>
      <c r="E7418" s="33" t="s">
        <v>15</v>
      </c>
      <c r="F7418" s="1" t="s">
        <v>252</v>
      </c>
      <c r="G7418" s="33" t="s">
        <v>12</v>
      </c>
      <c r="H7418" s="34">
        <v>0</v>
      </c>
    </row>
    <row r="7419" spans="1:8" x14ac:dyDescent="0.35">
      <c r="A7419" s="33">
        <v>2014</v>
      </c>
      <c r="B7419" s="33" t="s">
        <v>137</v>
      </c>
      <c r="C7419" s="33" t="str">
        <f>VLOOKUP(B7419,lookup!A:D,3,FALSE)</f>
        <v>Non Metropolitan Fire Authorities</v>
      </c>
      <c r="D7419" s="33" t="str">
        <f>VLOOKUP(B7419,lookup!A:D,4,FALSE)</f>
        <v>E31000034</v>
      </c>
      <c r="E7419" s="33" t="s">
        <v>15</v>
      </c>
      <c r="F7419" s="1" t="s">
        <v>252</v>
      </c>
      <c r="G7419" s="33" t="s">
        <v>13</v>
      </c>
      <c r="H7419" s="34">
        <v>2</v>
      </c>
    </row>
    <row r="7420" spans="1:8" x14ac:dyDescent="0.35">
      <c r="A7420" s="33">
        <v>2014</v>
      </c>
      <c r="B7420" s="33" t="s">
        <v>137</v>
      </c>
      <c r="C7420" s="33" t="str">
        <f>VLOOKUP(B7420,lookup!A:D,3,FALSE)</f>
        <v>Non Metropolitan Fire Authorities</v>
      </c>
      <c r="D7420" s="33" t="str">
        <f>VLOOKUP(B7420,lookup!A:D,4,FALSE)</f>
        <v>E31000034</v>
      </c>
      <c r="E7420" s="33" t="s">
        <v>15</v>
      </c>
      <c r="F7420" s="1" t="s">
        <v>252</v>
      </c>
      <c r="G7420" s="33" t="s">
        <v>14</v>
      </c>
      <c r="H7420" s="34">
        <v>20</v>
      </c>
    </row>
    <row r="7421" spans="1:8" x14ac:dyDescent="0.35">
      <c r="A7421" s="33">
        <v>2014</v>
      </c>
      <c r="B7421" s="33" t="s">
        <v>137</v>
      </c>
      <c r="C7421" s="33" t="str">
        <f>VLOOKUP(B7421,lookup!A:D,3,FALSE)</f>
        <v>Non Metropolitan Fire Authorities</v>
      </c>
      <c r="D7421" s="33" t="str">
        <f>VLOOKUP(B7421,lookup!A:D,4,FALSE)</f>
        <v>E31000034</v>
      </c>
      <c r="E7421" s="33" t="s">
        <v>15</v>
      </c>
      <c r="F7421" s="1" t="s">
        <v>252</v>
      </c>
      <c r="G7421" s="33" t="s">
        <v>5</v>
      </c>
      <c r="H7421" s="34">
        <v>22</v>
      </c>
    </row>
    <row r="7422" spans="1:8" x14ac:dyDescent="0.35">
      <c r="A7422" s="33">
        <v>2014</v>
      </c>
      <c r="B7422" s="33" t="s">
        <v>140</v>
      </c>
      <c r="C7422" s="33" t="str">
        <f>VLOOKUP(B7422,lookup!A:D,3,FALSE)</f>
        <v>Non Metropolitan Fire Authorities</v>
      </c>
      <c r="D7422" s="33" t="str">
        <f>VLOOKUP(B7422,lookup!A:D,4,FALSE)</f>
        <v>E31000035</v>
      </c>
      <c r="E7422" s="33" t="s">
        <v>7</v>
      </c>
      <c r="F7422" s="1" t="s">
        <v>219</v>
      </c>
      <c r="G7422" s="33" t="s">
        <v>8</v>
      </c>
      <c r="H7422" s="34">
        <v>3</v>
      </c>
    </row>
    <row r="7423" spans="1:8" x14ac:dyDescent="0.35">
      <c r="A7423" s="33">
        <v>2014</v>
      </c>
      <c r="B7423" s="33" t="s">
        <v>140</v>
      </c>
      <c r="C7423" s="33" t="str">
        <f>VLOOKUP(B7423,lookup!A:D,3,FALSE)</f>
        <v>Non Metropolitan Fire Authorities</v>
      </c>
      <c r="D7423" s="33" t="str">
        <f>VLOOKUP(B7423,lookup!A:D,4,FALSE)</f>
        <v>E31000035</v>
      </c>
      <c r="E7423" s="33" t="s">
        <v>7</v>
      </c>
      <c r="F7423" s="1" t="s">
        <v>219</v>
      </c>
      <c r="G7423" s="33" t="s">
        <v>178</v>
      </c>
      <c r="H7423" s="34">
        <v>5</v>
      </c>
    </row>
    <row r="7424" spans="1:8" x14ac:dyDescent="0.35">
      <c r="A7424" s="33">
        <v>2014</v>
      </c>
      <c r="B7424" s="33" t="s">
        <v>140</v>
      </c>
      <c r="C7424" s="33" t="str">
        <f>VLOOKUP(B7424,lookup!A:D,3,FALSE)</f>
        <v>Non Metropolitan Fire Authorities</v>
      </c>
      <c r="D7424" s="33" t="str">
        <f>VLOOKUP(B7424,lookup!A:D,4,FALSE)</f>
        <v>E31000035</v>
      </c>
      <c r="E7424" s="33" t="s">
        <v>7</v>
      </c>
      <c r="F7424" s="1" t="s">
        <v>219</v>
      </c>
      <c r="G7424" s="33" t="s">
        <v>10</v>
      </c>
      <c r="H7424" s="34">
        <v>11</v>
      </c>
    </row>
    <row r="7425" spans="1:8" x14ac:dyDescent="0.35">
      <c r="A7425" s="33">
        <v>2014</v>
      </c>
      <c r="B7425" s="33" t="s">
        <v>140</v>
      </c>
      <c r="C7425" s="33" t="str">
        <f>VLOOKUP(B7425,lookup!A:D,3,FALSE)</f>
        <v>Non Metropolitan Fire Authorities</v>
      </c>
      <c r="D7425" s="33" t="str">
        <f>VLOOKUP(B7425,lookup!A:D,4,FALSE)</f>
        <v>E31000035</v>
      </c>
      <c r="E7425" s="33" t="s">
        <v>7</v>
      </c>
      <c r="F7425" s="1" t="s">
        <v>219</v>
      </c>
      <c r="G7425" s="33" t="s">
        <v>11</v>
      </c>
      <c r="H7425" s="34">
        <v>29</v>
      </c>
    </row>
    <row r="7426" spans="1:8" x14ac:dyDescent="0.35">
      <c r="A7426" s="33">
        <v>2014</v>
      </c>
      <c r="B7426" s="33" t="s">
        <v>140</v>
      </c>
      <c r="C7426" s="33" t="str">
        <f>VLOOKUP(B7426,lookup!A:D,3,FALSE)</f>
        <v>Non Metropolitan Fire Authorities</v>
      </c>
      <c r="D7426" s="33" t="str">
        <f>VLOOKUP(B7426,lookup!A:D,4,FALSE)</f>
        <v>E31000035</v>
      </c>
      <c r="E7426" s="33" t="s">
        <v>7</v>
      </c>
      <c r="F7426" s="1" t="s">
        <v>219</v>
      </c>
      <c r="G7426" s="33" t="s">
        <v>12</v>
      </c>
      <c r="H7426" s="34">
        <v>85</v>
      </c>
    </row>
    <row r="7427" spans="1:8" x14ac:dyDescent="0.35">
      <c r="A7427" s="33">
        <v>2014</v>
      </c>
      <c r="B7427" s="33" t="s">
        <v>140</v>
      </c>
      <c r="C7427" s="33" t="str">
        <f>VLOOKUP(B7427,lookup!A:D,3,FALSE)</f>
        <v>Non Metropolitan Fire Authorities</v>
      </c>
      <c r="D7427" s="33" t="str">
        <f>VLOOKUP(B7427,lookup!A:D,4,FALSE)</f>
        <v>E31000035</v>
      </c>
      <c r="E7427" s="33" t="s">
        <v>7</v>
      </c>
      <c r="F7427" s="1" t="s">
        <v>219</v>
      </c>
      <c r="G7427" s="33" t="s">
        <v>13</v>
      </c>
      <c r="H7427" s="34">
        <v>94</v>
      </c>
    </row>
    <row r="7428" spans="1:8" x14ac:dyDescent="0.35">
      <c r="A7428" s="33">
        <v>2014</v>
      </c>
      <c r="B7428" s="33" t="s">
        <v>140</v>
      </c>
      <c r="C7428" s="33" t="str">
        <f>VLOOKUP(B7428,lookup!A:D,3,FALSE)</f>
        <v>Non Metropolitan Fire Authorities</v>
      </c>
      <c r="D7428" s="33" t="str">
        <f>VLOOKUP(B7428,lookup!A:D,4,FALSE)</f>
        <v>E31000035</v>
      </c>
      <c r="E7428" s="33" t="s">
        <v>7</v>
      </c>
      <c r="F7428" s="1" t="s">
        <v>219</v>
      </c>
      <c r="G7428" s="33" t="s">
        <v>14</v>
      </c>
      <c r="H7428" s="34">
        <v>340</v>
      </c>
    </row>
    <row r="7429" spans="1:8" x14ac:dyDescent="0.35">
      <c r="A7429" s="33">
        <v>2014</v>
      </c>
      <c r="B7429" s="33" t="s">
        <v>140</v>
      </c>
      <c r="C7429" s="33" t="str">
        <f>VLOOKUP(B7429,lookup!A:D,3,FALSE)</f>
        <v>Non Metropolitan Fire Authorities</v>
      </c>
      <c r="D7429" s="33" t="str">
        <f>VLOOKUP(B7429,lookup!A:D,4,FALSE)</f>
        <v>E31000035</v>
      </c>
      <c r="E7429" s="33" t="s">
        <v>7</v>
      </c>
      <c r="F7429" s="1" t="s">
        <v>219</v>
      </c>
      <c r="G7429" s="33" t="s">
        <v>5</v>
      </c>
      <c r="H7429" s="34">
        <v>567</v>
      </c>
    </row>
    <row r="7430" spans="1:8" x14ac:dyDescent="0.35">
      <c r="A7430" s="33">
        <v>2014</v>
      </c>
      <c r="B7430" s="33" t="s">
        <v>140</v>
      </c>
      <c r="C7430" s="33" t="str">
        <f>VLOOKUP(B7430,lookup!A:D,3,FALSE)</f>
        <v>Non Metropolitan Fire Authorities</v>
      </c>
      <c r="D7430" s="33" t="str">
        <f>VLOOKUP(B7430,lookup!A:D,4,FALSE)</f>
        <v>E31000035</v>
      </c>
      <c r="E7430" s="33" t="s">
        <v>15</v>
      </c>
      <c r="F7430" s="1" t="s">
        <v>219</v>
      </c>
      <c r="G7430" s="33" t="s">
        <v>8</v>
      </c>
      <c r="H7430" s="34">
        <v>0</v>
      </c>
    </row>
    <row r="7431" spans="1:8" x14ac:dyDescent="0.35">
      <c r="A7431" s="33">
        <v>2014</v>
      </c>
      <c r="B7431" s="33" t="s">
        <v>140</v>
      </c>
      <c r="C7431" s="33" t="str">
        <f>VLOOKUP(B7431,lookup!A:D,3,FALSE)</f>
        <v>Non Metropolitan Fire Authorities</v>
      </c>
      <c r="D7431" s="33" t="str">
        <f>VLOOKUP(B7431,lookup!A:D,4,FALSE)</f>
        <v>E31000035</v>
      </c>
      <c r="E7431" s="33" t="s">
        <v>15</v>
      </c>
      <c r="F7431" s="1" t="s">
        <v>219</v>
      </c>
      <c r="G7431" s="33" t="s">
        <v>178</v>
      </c>
      <c r="H7431" s="34">
        <v>0</v>
      </c>
    </row>
    <row r="7432" spans="1:8" x14ac:dyDescent="0.35">
      <c r="A7432" s="33">
        <v>2014</v>
      </c>
      <c r="B7432" s="33" t="s">
        <v>140</v>
      </c>
      <c r="C7432" s="33" t="str">
        <f>VLOOKUP(B7432,lookup!A:D,3,FALSE)</f>
        <v>Non Metropolitan Fire Authorities</v>
      </c>
      <c r="D7432" s="33" t="str">
        <f>VLOOKUP(B7432,lookup!A:D,4,FALSE)</f>
        <v>E31000035</v>
      </c>
      <c r="E7432" s="33" t="s">
        <v>15</v>
      </c>
      <c r="F7432" s="1" t="s">
        <v>219</v>
      </c>
      <c r="G7432" s="33" t="s">
        <v>10</v>
      </c>
      <c r="H7432" s="34">
        <v>0</v>
      </c>
    </row>
    <row r="7433" spans="1:8" x14ac:dyDescent="0.35">
      <c r="A7433" s="33">
        <v>2014</v>
      </c>
      <c r="B7433" s="33" t="s">
        <v>140</v>
      </c>
      <c r="C7433" s="33" t="str">
        <f>VLOOKUP(B7433,lookup!A:D,3,FALSE)</f>
        <v>Non Metropolitan Fire Authorities</v>
      </c>
      <c r="D7433" s="33" t="str">
        <f>VLOOKUP(B7433,lookup!A:D,4,FALSE)</f>
        <v>E31000035</v>
      </c>
      <c r="E7433" s="33" t="s">
        <v>15</v>
      </c>
      <c r="F7433" s="1" t="s">
        <v>219</v>
      </c>
      <c r="G7433" s="33" t="s">
        <v>11</v>
      </c>
      <c r="H7433" s="34">
        <v>3</v>
      </c>
    </row>
    <row r="7434" spans="1:8" x14ac:dyDescent="0.35">
      <c r="A7434" s="33">
        <v>2014</v>
      </c>
      <c r="B7434" s="33" t="s">
        <v>140</v>
      </c>
      <c r="C7434" s="33" t="str">
        <f>VLOOKUP(B7434,lookup!A:D,3,FALSE)</f>
        <v>Non Metropolitan Fire Authorities</v>
      </c>
      <c r="D7434" s="33" t="str">
        <f>VLOOKUP(B7434,lookup!A:D,4,FALSE)</f>
        <v>E31000035</v>
      </c>
      <c r="E7434" s="33" t="s">
        <v>15</v>
      </c>
      <c r="F7434" s="1" t="s">
        <v>219</v>
      </c>
      <c r="G7434" s="33" t="s">
        <v>12</v>
      </c>
      <c r="H7434" s="34">
        <v>3</v>
      </c>
    </row>
    <row r="7435" spans="1:8" x14ac:dyDescent="0.35">
      <c r="A7435" s="33">
        <v>2014</v>
      </c>
      <c r="B7435" s="33" t="s">
        <v>140</v>
      </c>
      <c r="C7435" s="33" t="str">
        <f>VLOOKUP(B7435,lookup!A:D,3,FALSE)</f>
        <v>Non Metropolitan Fire Authorities</v>
      </c>
      <c r="D7435" s="33" t="str">
        <f>VLOOKUP(B7435,lookup!A:D,4,FALSE)</f>
        <v>E31000035</v>
      </c>
      <c r="E7435" s="33" t="s">
        <v>15</v>
      </c>
      <c r="F7435" s="1" t="s">
        <v>219</v>
      </c>
      <c r="G7435" s="33" t="s">
        <v>13</v>
      </c>
      <c r="H7435" s="34">
        <v>1</v>
      </c>
    </row>
    <row r="7436" spans="1:8" x14ac:dyDescent="0.35">
      <c r="A7436" s="33">
        <v>2014</v>
      </c>
      <c r="B7436" s="33" t="s">
        <v>140</v>
      </c>
      <c r="C7436" s="33" t="str">
        <f>VLOOKUP(B7436,lookup!A:D,3,FALSE)</f>
        <v>Non Metropolitan Fire Authorities</v>
      </c>
      <c r="D7436" s="33" t="str">
        <f>VLOOKUP(B7436,lookup!A:D,4,FALSE)</f>
        <v>E31000035</v>
      </c>
      <c r="E7436" s="33" t="s">
        <v>15</v>
      </c>
      <c r="F7436" s="1" t="s">
        <v>219</v>
      </c>
      <c r="G7436" s="33" t="s">
        <v>14</v>
      </c>
      <c r="H7436" s="34">
        <v>16</v>
      </c>
    </row>
    <row r="7437" spans="1:8" x14ac:dyDescent="0.35">
      <c r="A7437" s="33">
        <v>2014</v>
      </c>
      <c r="B7437" s="33" t="s">
        <v>140</v>
      </c>
      <c r="C7437" s="33" t="str">
        <f>VLOOKUP(B7437,lookup!A:D,3,FALSE)</f>
        <v>Non Metropolitan Fire Authorities</v>
      </c>
      <c r="D7437" s="33" t="str">
        <f>VLOOKUP(B7437,lookup!A:D,4,FALSE)</f>
        <v>E31000035</v>
      </c>
      <c r="E7437" s="33" t="s">
        <v>15</v>
      </c>
      <c r="F7437" s="1" t="s">
        <v>219</v>
      </c>
      <c r="G7437" s="33" t="s">
        <v>5</v>
      </c>
      <c r="H7437" s="34">
        <v>23</v>
      </c>
    </row>
    <row r="7438" spans="1:8" x14ac:dyDescent="0.35">
      <c r="A7438" s="33">
        <v>2014</v>
      </c>
      <c r="B7438" s="33" t="s">
        <v>140</v>
      </c>
      <c r="C7438" s="33" t="str">
        <f>VLOOKUP(B7438,lookup!A:D,3,FALSE)</f>
        <v>Non Metropolitan Fire Authorities</v>
      </c>
      <c r="D7438" s="33" t="str">
        <f>VLOOKUP(B7438,lookup!A:D,4,FALSE)</f>
        <v>E31000035</v>
      </c>
      <c r="E7438" s="33" t="s">
        <v>7</v>
      </c>
      <c r="F7438" s="1" t="s">
        <v>252</v>
      </c>
      <c r="G7438" s="33" t="s">
        <v>10</v>
      </c>
      <c r="H7438" s="34">
        <v>0</v>
      </c>
    </row>
    <row r="7439" spans="1:8" x14ac:dyDescent="0.35">
      <c r="A7439" s="33">
        <v>2014</v>
      </c>
      <c r="B7439" s="33" t="s">
        <v>140</v>
      </c>
      <c r="C7439" s="33" t="str">
        <f>VLOOKUP(B7439,lookup!A:D,3,FALSE)</f>
        <v>Non Metropolitan Fire Authorities</v>
      </c>
      <c r="D7439" s="33" t="str">
        <f>VLOOKUP(B7439,lookup!A:D,4,FALSE)</f>
        <v>E31000035</v>
      </c>
      <c r="E7439" s="33" t="s">
        <v>7</v>
      </c>
      <c r="F7439" s="1" t="s">
        <v>252</v>
      </c>
      <c r="G7439" s="33" t="s">
        <v>11</v>
      </c>
      <c r="H7439" s="34">
        <v>0</v>
      </c>
    </row>
    <row r="7440" spans="1:8" x14ac:dyDescent="0.35">
      <c r="A7440" s="33">
        <v>2014</v>
      </c>
      <c r="B7440" s="33" t="s">
        <v>140</v>
      </c>
      <c r="C7440" s="33" t="str">
        <f>VLOOKUP(B7440,lookup!A:D,3,FALSE)</f>
        <v>Non Metropolitan Fire Authorities</v>
      </c>
      <c r="D7440" s="33" t="str">
        <f>VLOOKUP(B7440,lookup!A:D,4,FALSE)</f>
        <v>E31000035</v>
      </c>
      <c r="E7440" s="33" t="s">
        <v>7</v>
      </c>
      <c r="F7440" s="1" t="s">
        <v>252</v>
      </c>
      <c r="G7440" s="33" t="s">
        <v>12</v>
      </c>
      <c r="H7440" s="34">
        <v>10</v>
      </c>
    </row>
    <row r="7441" spans="1:8" x14ac:dyDescent="0.35">
      <c r="A7441" s="33">
        <v>2014</v>
      </c>
      <c r="B7441" s="33" t="s">
        <v>140</v>
      </c>
      <c r="C7441" s="33" t="str">
        <f>VLOOKUP(B7441,lookup!A:D,3,FALSE)</f>
        <v>Non Metropolitan Fire Authorities</v>
      </c>
      <c r="D7441" s="33" t="str">
        <f>VLOOKUP(B7441,lookup!A:D,4,FALSE)</f>
        <v>E31000035</v>
      </c>
      <c r="E7441" s="33" t="s">
        <v>7</v>
      </c>
      <c r="F7441" s="1" t="s">
        <v>252</v>
      </c>
      <c r="G7441" s="33" t="s">
        <v>13</v>
      </c>
      <c r="H7441" s="34">
        <v>25</v>
      </c>
    </row>
    <row r="7442" spans="1:8" x14ac:dyDescent="0.35">
      <c r="A7442" s="33">
        <v>2014</v>
      </c>
      <c r="B7442" s="33" t="s">
        <v>140</v>
      </c>
      <c r="C7442" s="33" t="str">
        <f>VLOOKUP(B7442,lookup!A:D,3,FALSE)</f>
        <v>Non Metropolitan Fire Authorities</v>
      </c>
      <c r="D7442" s="33" t="str">
        <f>VLOOKUP(B7442,lookup!A:D,4,FALSE)</f>
        <v>E31000035</v>
      </c>
      <c r="E7442" s="33" t="s">
        <v>7</v>
      </c>
      <c r="F7442" s="1" t="s">
        <v>252</v>
      </c>
      <c r="G7442" s="33" t="s">
        <v>14</v>
      </c>
      <c r="H7442" s="34">
        <v>92</v>
      </c>
    </row>
    <row r="7443" spans="1:8" x14ac:dyDescent="0.35">
      <c r="A7443" s="33">
        <v>2014</v>
      </c>
      <c r="B7443" s="33" t="s">
        <v>140</v>
      </c>
      <c r="C7443" s="33" t="str">
        <f>VLOOKUP(B7443,lookup!A:D,3,FALSE)</f>
        <v>Non Metropolitan Fire Authorities</v>
      </c>
      <c r="D7443" s="33" t="str">
        <f>VLOOKUP(B7443,lookup!A:D,4,FALSE)</f>
        <v>E31000035</v>
      </c>
      <c r="E7443" s="33" t="s">
        <v>7</v>
      </c>
      <c r="F7443" s="1" t="s">
        <v>252</v>
      </c>
      <c r="G7443" s="33" t="s">
        <v>5</v>
      </c>
      <c r="H7443" s="34">
        <v>127</v>
      </c>
    </row>
    <row r="7444" spans="1:8" x14ac:dyDescent="0.35">
      <c r="A7444" s="33">
        <v>2014</v>
      </c>
      <c r="B7444" s="33" t="s">
        <v>140</v>
      </c>
      <c r="C7444" s="33" t="str">
        <f>VLOOKUP(B7444,lookup!A:D,3,FALSE)</f>
        <v>Non Metropolitan Fire Authorities</v>
      </c>
      <c r="D7444" s="33" t="str">
        <f>VLOOKUP(B7444,lookup!A:D,4,FALSE)</f>
        <v>E31000035</v>
      </c>
      <c r="E7444" s="33" t="s">
        <v>15</v>
      </c>
      <c r="F7444" s="1" t="s">
        <v>252</v>
      </c>
      <c r="G7444" s="33" t="s">
        <v>10</v>
      </c>
      <c r="H7444" s="34">
        <v>0</v>
      </c>
    </row>
    <row r="7445" spans="1:8" x14ac:dyDescent="0.35">
      <c r="A7445" s="33">
        <v>2014</v>
      </c>
      <c r="B7445" s="33" t="s">
        <v>140</v>
      </c>
      <c r="C7445" s="33" t="str">
        <f>VLOOKUP(B7445,lookup!A:D,3,FALSE)</f>
        <v>Non Metropolitan Fire Authorities</v>
      </c>
      <c r="D7445" s="33" t="str">
        <f>VLOOKUP(B7445,lookup!A:D,4,FALSE)</f>
        <v>E31000035</v>
      </c>
      <c r="E7445" s="33" t="s">
        <v>15</v>
      </c>
      <c r="F7445" s="1" t="s">
        <v>252</v>
      </c>
      <c r="G7445" s="33" t="s">
        <v>11</v>
      </c>
      <c r="H7445" s="34">
        <v>0</v>
      </c>
    </row>
    <row r="7446" spans="1:8" x14ac:dyDescent="0.35">
      <c r="A7446" s="33">
        <v>2014</v>
      </c>
      <c r="B7446" s="33" t="s">
        <v>140</v>
      </c>
      <c r="C7446" s="33" t="str">
        <f>VLOOKUP(B7446,lookup!A:D,3,FALSE)</f>
        <v>Non Metropolitan Fire Authorities</v>
      </c>
      <c r="D7446" s="33" t="str">
        <f>VLOOKUP(B7446,lookup!A:D,4,FALSE)</f>
        <v>E31000035</v>
      </c>
      <c r="E7446" s="33" t="s">
        <v>15</v>
      </c>
      <c r="F7446" s="1" t="s">
        <v>252</v>
      </c>
      <c r="G7446" s="33" t="s">
        <v>12</v>
      </c>
      <c r="H7446" s="34">
        <v>0</v>
      </c>
    </row>
    <row r="7447" spans="1:8" x14ac:dyDescent="0.35">
      <c r="A7447" s="33">
        <v>2014</v>
      </c>
      <c r="B7447" s="33" t="s">
        <v>140</v>
      </c>
      <c r="C7447" s="33" t="str">
        <f>VLOOKUP(B7447,lookup!A:D,3,FALSE)</f>
        <v>Non Metropolitan Fire Authorities</v>
      </c>
      <c r="D7447" s="33" t="str">
        <f>VLOOKUP(B7447,lookup!A:D,4,FALSE)</f>
        <v>E31000035</v>
      </c>
      <c r="E7447" s="33" t="s">
        <v>15</v>
      </c>
      <c r="F7447" s="1" t="s">
        <v>252</v>
      </c>
      <c r="G7447" s="33" t="s">
        <v>13</v>
      </c>
      <c r="H7447" s="34">
        <v>0</v>
      </c>
    </row>
    <row r="7448" spans="1:8" x14ac:dyDescent="0.35">
      <c r="A7448" s="33">
        <v>2014</v>
      </c>
      <c r="B7448" s="33" t="s">
        <v>140</v>
      </c>
      <c r="C7448" s="33" t="str">
        <f>VLOOKUP(B7448,lookup!A:D,3,FALSE)</f>
        <v>Non Metropolitan Fire Authorities</v>
      </c>
      <c r="D7448" s="33" t="str">
        <f>VLOOKUP(B7448,lookup!A:D,4,FALSE)</f>
        <v>E31000035</v>
      </c>
      <c r="E7448" s="33" t="s">
        <v>15</v>
      </c>
      <c r="F7448" s="1" t="s">
        <v>252</v>
      </c>
      <c r="G7448" s="33" t="s">
        <v>14</v>
      </c>
      <c r="H7448" s="34">
        <v>4</v>
      </c>
    </row>
    <row r="7449" spans="1:8" x14ac:dyDescent="0.35">
      <c r="A7449" s="33">
        <v>2014</v>
      </c>
      <c r="B7449" s="33" t="s">
        <v>140</v>
      </c>
      <c r="C7449" s="33" t="str">
        <f>VLOOKUP(B7449,lookup!A:D,3,FALSE)</f>
        <v>Non Metropolitan Fire Authorities</v>
      </c>
      <c r="D7449" s="33" t="str">
        <f>VLOOKUP(B7449,lookup!A:D,4,FALSE)</f>
        <v>E31000035</v>
      </c>
      <c r="E7449" s="33" t="s">
        <v>15</v>
      </c>
      <c r="F7449" s="1" t="s">
        <v>252</v>
      </c>
      <c r="G7449" s="33" t="s">
        <v>5</v>
      </c>
      <c r="H7449" s="34">
        <v>4</v>
      </c>
    </row>
    <row r="7450" spans="1:8" x14ac:dyDescent="0.35">
      <c r="A7450" s="33">
        <v>2014</v>
      </c>
      <c r="B7450" s="33" t="s">
        <v>143</v>
      </c>
      <c r="C7450" s="33" t="str">
        <f>VLOOKUP(B7450,lookup!A:D,3,FALSE)</f>
        <v>Metropolitan Fire Authorities</v>
      </c>
      <c r="D7450" s="33" t="str">
        <f>VLOOKUP(B7450,lookup!A:D,4,FALSE)</f>
        <v>E31000043</v>
      </c>
      <c r="E7450" s="33" t="s">
        <v>7</v>
      </c>
      <c r="F7450" s="1" t="s">
        <v>219</v>
      </c>
      <c r="G7450" s="33" t="s">
        <v>8</v>
      </c>
      <c r="H7450" s="34">
        <v>3</v>
      </c>
    </row>
    <row r="7451" spans="1:8" x14ac:dyDescent="0.35">
      <c r="A7451" s="33">
        <v>2014</v>
      </c>
      <c r="B7451" s="33" t="s">
        <v>143</v>
      </c>
      <c r="C7451" s="33" t="str">
        <f>VLOOKUP(B7451,lookup!A:D,3,FALSE)</f>
        <v>Metropolitan Fire Authorities</v>
      </c>
      <c r="D7451" s="33" t="str">
        <f>VLOOKUP(B7451,lookup!A:D,4,FALSE)</f>
        <v>E31000043</v>
      </c>
      <c r="E7451" s="33" t="s">
        <v>7</v>
      </c>
      <c r="F7451" s="1" t="s">
        <v>219</v>
      </c>
      <c r="G7451" s="33" t="s">
        <v>178</v>
      </c>
      <c r="H7451" s="34">
        <v>2</v>
      </c>
    </row>
    <row r="7452" spans="1:8" x14ac:dyDescent="0.35">
      <c r="A7452" s="33">
        <v>2014</v>
      </c>
      <c r="B7452" s="33" t="s">
        <v>143</v>
      </c>
      <c r="C7452" s="33" t="str">
        <f>VLOOKUP(B7452,lookup!A:D,3,FALSE)</f>
        <v>Metropolitan Fire Authorities</v>
      </c>
      <c r="D7452" s="33" t="str">
        <f>VLOOKUP(B7452,lookup!A:D,4,FALSE)</f>
        <v>E31000043</v>
      </c>
      <c r="E7452" s="33" t="s">
        <v>7</v>
      </c>
      <c r="F7452" s="1" t="s">
        <v>219</v>
      </c>
      <c r="G7452" s="33" t="s">
        <v>10</v>
      </c>
      <c r="H7452" s="34">
        <v>20</v>
      </c>
    </row>
    <row r="7453" spans="1:8" x14ac:dyDescent="0.35">
      <c r="A7453" s="33">
        <v>2014</v>
      </c>
      <c r="B7453" s="33" t="s">
        <v>143</v>
      </c>
      <c r="C7453" s="33" t="str">
        <f>VLOOKUP(B7453,lookup!A:D,3,FALSE)</f>
        <v>Metropolitan Fire Authorities</v>
      </c>
      <c r="D7453" s="33" t="str">
        <f>VLOOKUP(B7453,lookup!A:D,4,FALSE)</f>
        <v>E31000043</v>
      </c>
      <c r="E7453" s="33" t="s">
        <v>7</v>
      </c>
      <c r="F7453" s="1" t="s">
        <v>219</v>
      </c>
      <c r="G7453" s="33" t="s">
        <v>11</v>
      </c>
      <c r="H7453" s="34">
        <v>16</v>
      </c>
    </row>
    <row r="7454" spans="1:8" x14ac:dyDescent="0.35">
      <c r="A7454" s="33">
        <v>2014</v>
      </c>
      <c r="B7454" s="33" t="s">
        <v>143</v>
      </c>
      <c r="C7454" s="33" t="str">
        <f>VLOOKUP(B7454,lookup!A:D,3,FALSE)</f>
        <v>Metropolitan Fire Authorities</v>
      </c>
      <c r="D7454" s="33" t="str">
        <f>VLOOKUP(B7454,lookup!A:D,4,FALSE)</f>
        <v>E31000043</v>
      </c>
      <c r="E7454" s="33" t="s">
        <v>7</v>
      </c>
      <c r="F7454" s="1" t="s">
        <v>219</v>
      </c>
      <c r="G7454" s="33" t="s">
        <v>12</v>
      </c>
      <c r="H7454" s="34">
        <v>106</v>
      </c>
    </row>
    <row r="7455" spans="1:8" x14ac:dyDescent="0.35">
      <c r="A7455" s="33">
        <v>2014</v>
      </c>
      <c r="B7455" s="33" t="s">
        <v>143</v>
      </c>
      <c r="C7455" s="33" t="str">
        <f>VLOOKUP(B7455,lookup!A:D,3,FALSE)</f>
        <v>Metropolitan Fire Authorities</v>
      </c>
      <c r="D7455" s="33" t="str">
        <f>VLOOKUP(B7455,lookup!A:D,4,FALSE)</f>
        <v>E31000043</v>
      </c>
      <c r="E7455" s="33" t="s">
        <v>7</v>
      </c>
      <c r="F7455" s="1" t="s">
        <v>219</v>
      </c>
      <c r="G7455" s="33" t="s">
        <v>13</v>
      </c>
      <c r="H7455" s="34">
        <v>104</v>
      </c>
    </row>
    <row r="7456" spans="1:8" x14ac:dyDescent="0.35">
      <c r="A7456" s="33">
        <v>2014</v>
      </c>
      <c r="B7456" s="33" t="s">
        <v>143</v>
      </c>
      <c r="C7456" s="33" t="str">
        <f>VLOOKUP(B7456,lookup!A:D,3,FALSE)</f>
        <v>Metropolitan Fire Authorities</v>
      </c>
      <c r="D7456" s="33" t="str">
        <f>VLOOKUP(B7456,lookup!A:D,4,FALSE)</f>
        <v>E31000043</v>
      </c>
      <c r="E7456" s="33" t="s">
        <v>7</v>
      </c>
      <c r="F7456" s="1" t="s">
        <v>219</v>
      </c>
      <c r="G7456" s="33" t="s">
        <v>14</v>
      </c>
      <c r="H7456" s="34">
        <v>428</v>
      </c>
    </row>
    <row r="7457" spans="1:8" x14ac:dyDescent="0.35">
      <c r="A7457" s="33">
        <v>2014</v>
      </c>
      <c r="B7457" s="33" t="s">
        <v>143</v>
      </c>
      <c r="C7457" s="33" t="str">
        <f>VLOOKUP(B7457,lookup!A:D,3,FALSE)</f>
        <v>Metropolitan Fire Authorities</v>
      </c>
      <c r="D7457" s="33" t="str">
        <f>VLOOKUP(B7457,lookup!A:D,4,FALSE)</f>
        <v>E31000043</v>
      </c>
      <c r="E7457" s="33" t="s">
        <v>7</v>
      </c>
      <c r="F7457" s="1" t="s">
        <v>219</v>
      </c>
      <c r="G7457" s="33" t="s">
        <v>5</v>
      </c>
      <c r="H7457" s="34">
        <v>679</v>
      </c>
    </row>
    <row r="7458" spans="1:8" x14ac:dyDescent="0.35">
      <c r="A7458" s="33">
        <v>2014</v>
      </c>
      <c r="B7458" s="33" t="s">
        <v>143</v>
      </c>
      <c r="C7458" s="33" t="str">
        <f>VLOOKUP(B7458,lookup!A:D,3,FALSE)</f>
        <v>Metropolitan Fire Authorities</v>
      </c>
      <c r="D7458" s="33" t="str">
        <f>VLOOKUP(B7458,lookup!A:D,4,FALSE)</f>
        <v>E31000043</v>
      </c>
      <c r="E7458" s="33" t="s">
        <v>15</v>
      </c>
      <c r="F7458" s="1" t="s">
        <v>219</v>
      </c>
      <c r="G7458" s="33" t="s">
        <v>8</v>
      </c>
      <c r="H7458" s="34">
        <v>1</v>
      </c>
    </row>
    <row r="7459" spans="1:8" x14ac:dyDescent="0.35">
      <c r="A7459" s="33">
        <v>2014</v>
      </c>
      <c r="B7459" s="33" t="s">
        <v>143</v>
      </c>
      <c r="C7459" s="33" t="str">
        <f>VLOOKUP(B7459,lookup!A:D,3,FALSE)</f>
        <v>Metropolitan Fire Authorities</v>
      </c>
      <c r="D7459" s="33" t="str">
        <f>VLOOKUP(B7459,lookup!A:D,4,FALSE)</f>
        <v>E31000043</v>
      </c>
      <c r="E7459" s="33" t="s">
        <v>15</v>
      </c>
      <c r="F7459" s="1" t="s">
        <v>219</v>
      </c>
      <c r="G7459" s="33" t="s">
        <v>178</v>
      </c>
      <c r="H7459" s="34">
        <v>1</v>
      </c>
    </row>
    <row r="7460" spans="1:8" x14ac:dyDescent="0.35">
      <c r="A7460" s="33">
        <v>2014</v>
      </c>
      <c r="B7460" s="33" t="s">
        <v>143</v>
      </c>
      <c r="C7460" s="33" t="str">
        <f>VLOOKUP(B7460,lookup!A:D,3,FALSE)</f>
        <v>Metropolitan Fire Authorities</v>
      </c>
      <c r="D7460" s="33" t="str">
        <f>VLOOKUP(B7460,lookup!A:D,4,FALSE)</f>
        <v>E31000043</v>
      </c>
      <c r="E7460" s="33" t="s">
        <v>15</v>
      </c>
      <c r="F7460" s="1" t="s">
        <v>219</v>
      </c>
      <c r="G7460" s="33" t="s">
        <v>10</v>
      </c>
      <c r="H7460" s="34">
        <v>0</v>
      </c>
    </row>
    <row r="7461" spans="1:8" x14ac:dyDescent="0.35">
      <c r="A7461" s="33">
        <v>2014</v>
      </c>
      <c r="B7461" s="33" t="s">
        <v>143</v>
      </c>
      <c r="C7461" s="33" t="str">
        <f>VLOOKUP(B7461,lookup!A:D,3,FALSE)</f>
        <v>Metropolitan Fire Authorities</v>
      </c>
      <c r="D7461" s="33" t="str">
        <f>VLOOKUP(B7461,lookup!A:D,4,FALSE)</f>
        <v>E31000043</v>
      </c>
      <c r="E7461" s="33" t="s">
        <v>15</v>
      </c>
      <c r="F7461" s="1" t="s">
        <v>219</v>
      </c>
      <c r="G7461" s="33" t="s">
        <v>11</v>
      </c>
      <c r="H7461" s="34">
        <v>1</v>
      </c>
    </row>
    <row r="7462" spans="1:8" x14ac:dyDescent="0.35">
      <c r="A7462" s="33">
        <v>2014</v>
      </c>
      <c r="B7462" s="33" t="s">
        <v>143</v>
      </c>
      <c r="C7462" s="33" t="str">
        <f>VLOOKUP(B7462,lookup!A:D,3,FALSE)</f>
        <v>Metropolitan Fire Authorities</v>
      </c>
      <c r="D7462" s="33" t="str">
        <f>VLOOKUP(B7462,lookup!A:D,4,FALSE)</f>
        <v>E31000043</v>
      </c>
      <c r="E7462" s="33" t="s">
        <v>15</v>
      </c>
      <c r="F7462" s="1" t="s">
        <v>219</v>
      </c>
      <c r="G7462" s="33" t="s">
        <v>12</v>
      </c>
      <c r="H7462" s="34">
        <v>13</v>
      </c>
    </row>
    <row r="7463" spans="1:8" x14ac:dyDescent="0.35">
      <c r="A7463" s="33">
        <v>2014</v>
      </c>
      <c r="B7463" s="33" t="s">
        <v>143</v>
      </c>
      <c r="C7463" s="33" t="str">
        <f>VLOOKUP(B7463,lookup!A:D,3,FALSE)</f>
        <v>Metropolitan Fire Authorities</v>
      </c>
      <c r="D7463" s="33" t="str">
        <f>VLOOKUP(B7463,lookup!A:D,4,FALSE)</f>
        <v>E31000043</v>
      </c>
      <c r="E7463" s="33" t="s">
        <v>15</v>
      </c>
      <c r="F7463" s="1" t="s">
        <v>219</v>
      </c>
      <c r="G7463" s="33" t="s">
        <v>13</v>
      </c>
      <c r="H7463" s="34">
        <v>4</v>
      </c>
    </row>
    <row r="7464" spans="1:8" x14ac:dyDescent="0.35">
      <c r="A7464" s="33">
        <v>2014</v>
      </c>
      <c r="B7464" s="33" t="s">
        <v>143</v>
      </c>
      <c r="C7464" s="33" t="str">
        <f>VLOOKUP(B7464,lookup!A:D,3,FALSE)</f>
        <v>Metropolitan Fire Authorities</v>
      </c>
      <c r="D7464" s="33" t="str">
        <f>VLOOKUP(B7464,lookup!A:D,4,FALSE)</f>
        <v>E31000043</v>
      </c>
      <c r="E7464" s="33" t="s">
        <v>15</v>
      </c>
      <c r="F7464" s="1" t="s">
        <v>219</v>
      </c>
      <c r="G7464" s="33" t="s">
        <v>14</v>
      </c>
      <c r="H7464" s="34">
        <v>25</v>
      </c>
    </row>
    <row r="7465" spans="1:8" x14ac:dyDescent="0.35">
      <c r="A7465" s="33">
        <v>2014</v>
      </c>
      <c r="B7465" s="33" t="s">
        <v>143</v>
      </c>
      <c r="C7465" s="33" t="str">
        <f>VLOOKUP(B7465,lookup!A:D,3,FALSE)</f>
        <v>Metropolitan Fire Authorities</v>
      </c>
      <c r="D7465" s="33" t="str">
        <f>VLOOKUP(B7465,lookup!A:D,4,FALSE)</f>
        <v>E31000043</v>
      </c>
      <c r="E7465" s="33" t="s">
        <v>15</v>
      </c>
      <c r="F7465" s="1" t="s">
        <v>219</v>
      </c>
      <c r="G7465" s="33" t="s">
        <v>5</v>
      </c>
      <c r="H7465" s="34">
        <v>45</v>
      </c>
    </row>
    <row r="7466" spans="1:8" x14ac:dyDescent="0.35">
      <c r="A7466" s="33">
        <v>2014</v>
      </c>
      <c r="B7466" s="33" t="s">
        <v>143</v>
      </c>
      <c r="C7466" s="33" t="str">
        <f>VLOOKUP(B7466,lookup!A:D,3,FALSE)</f>
        <v>Metropolitan Fire Authorities</v>
      </c>
      <c r="D7466" s="33" t="str">
        <f>VLOOKUP(B7466,lookup!A:D,4,FALSE)</f>
        <v>E31000043</v>
      </c>
      <c r="E7466" s="33" t="s">
        <v>7</v>
      </c>
      <c r="F7466" s="1" t="s">
        <v>252</v>
      </c>
      <c r="G7466" s="33" t="s">
        <v>10</v>
      </c>
      <c r="H7466" s="34">
        <v>0</v>
      </c>
    </row>
    <row r="7467" spans="1:8" x14ac:dyDescent="0.35">
      <c r="A7467" s="33">
        <v>2014</v>
      </c>
      <c r="B7467" s="33" t="s">
        <v>143</v>
      </c>
      <c r="C7467" s="33" t="str">
        <f>VLOOKUP(B7467,lookup!A:D,3,FALSE)</f>
        <v>Metropolitan Fire Authorities</v>
      </c>
      <c r="D7467" s="33" t="str">
        <f>VLOOKUP(B7467,lookup!A:D,4,FALSE)</f>
        <v>E31000043</v>
      </c>
      <c r="E7467" s="33" t="s">
        <v>7</v>
      </c>
      <c r="F7467" s="1" t="s">
        <v>252</v>
      </c>
      <c r="G7467" s="33" t="s">
        <v>11</v>
      </c>
      <c r="H7467" s="34">
        <v>0</v>
      </c>
    </row>
    <row r="7468" spans="1:8" x14ac:dyDescent="0.35">
      <c r="A7468" s="33">
        <v>2014</v>
      </c>
      <c r="B7468" s="33" t="s">
        <v>143</v>
      </c>
      <c r="C7468" s="33" t="str">
        <f>VLOOKUP(B7468,lookup!A:D,3,FALSE)</f>
        <v>Metropolitan Fire Authorities</v>
      </c>
      <c r="D7468" s="33" t="str">
        <f>VLOOKUP(B7468,lookup!A:D,4,FALSE)</f>
        <v>E31000043</v>
      </c>
      <c r="E7468" s="33" t="s">
        <v>7</v>
      </c>
      <c r="F7468" s="1" t="s">
        <v>252</v>
      </c>
      <c r="G7468" s="33" t="s">
        <v>12</v>
      </c>
      <c r="H7468" s="34">
        <v>1</v>
      </c>
    </row>
    <row r="7469" spans="1:8" x14ac:dyDescent="0.35">
      <c r="A7469" s="33">
        <v>2014</v>
      </c>
      <c r="B7469" s="33" t="s">
        <v>143</v>
      </c>
      <c r="C7469" s="33" t="str">
        <f>VLOOKUP(B7469,lookup!A:D,3,FALSE)</f>
        <v>Metropolitan Fire Authorities</v>
      </c>
      <c r="D7469" s="33" t="str">
        <f>VLOOKUP(B7469,lookup!A:D,4,FALSE)</f>
        <v>E31000043</v>
      </c>
      <c r="E7469" s="33" t="s">
        <v>7</v>
      </c>
      <c r="F7469" s="1" t="s">
        <v>252</v>
      </c>
      <c r="G7469" s="33" t="s">
        <v>13</v>
      </c>
      <c r="H7469" s="34">
        <v>1</v>
      </c>
    </row>
    <row r="7470" spans="1:8" x14ac:dyDescent="0.35">
      <c r="A7470" s="33">
        <v>2014</v>
      </c>
      <c r="B7470" s="33" t="s">
        <v>143</v>
      </c>
      <c r="C7470" s="33" t="str">
        <f>VLOOKUP(B7470,lookup!A:D,3,FALSE)</f>
        <v>Metropolitan Fire Authorities</v>
      </c>
      <c r="D7470" s="33" t="str">
        <f>VLOOKUP(B7470,lookup!A:D,4,FALSE)</f>
        <v>E31000043</v>
      </c>
      <c r="E7470" s="33" t="s">
        <v>7</v>
      </c>
      <c r="F7470" s="1" t="s">
        <v>252</v>
      </c>
      <c r="G7470" s="33" t="s">
        <v>14</v>
      </c>
      <c r="H7470" s="34">
        <v>9</v>
      </c>
    </row>
    <row r="7471" spans="1:8" x14ac:dyDescent="0.35">
      <c r="A7471" s="33">
        <v>2014</v>
      </c>
      <c r="B7471" s="33" t="s">
        <v>143</v>
      </c>
      <c r="C7471" s="33" t="str">
        <f>VLOOKUP(B7471,lookup!A:D,3,FALSE)</f>
        <v>Metropolitan Fire Authorities</v>
      </c>
      <c r="D7471" s="33" t="str">
        <f>VLOOKUP(B7471,lookup!A:D,4,FALSE)</f>
        <v>E31000043</v>
      </c>
      <c r="E7471" s="33" t="s">
        <v>7</v>
      </c>
      <c r="F7471" s="1" t="s">
        <v>252</v>
      </c>
      <c r="G7471" s="33" t="s">
        <v>5</v>
      </c>
      <c r="H7471" s="34">
        <v>11</v>
      </c>
    </row>
    <row r="7472" spans="1:8" x14ac:dyDescent="0.35">
      <c r="A7472" s="33">
        <v>2014</v>
      </c>
      <c r="B7472" s="33" t="s">
        <v>143</v>
      </c>
      <c r="C7472" s="33" t="str">
        <f>VLOOKUP(B7472,lookup!A:D,3,FALSE)</f>
        <v>Metropolitan Fire Authorities</v>
      </c>
      <c r="D7472" s="33" t="str">
        <f>VLOOKUP(B7472,lookup!A:D,4,FALSE)</f>
        <v>E31000043</v>
      </c>
      <c r="E7472" s="33" t="s">
        <v>15</v>
      </c>
      <c r="F7472" s="1" t="s">
        <v>252</v>
      </c>
      <c r="G7472" s="33" t="s">
        <v>10</v>
      </c>
      <c r="H7472" s="34">
        <v>0</v>
      </c>
    </row>
    <row r="7473" spans="1:8" x14ac:dyDescent="0.35">
      <c r="A7473" s="33">
        <v>2014</v>
      </c>
      <c r="B7473" s="33" t="s">
        <v>143</v>
      </c>
      <c r="C7473" s="33" t="str">
        <f>VLOOKUP(B7473,lookup!A:D,3,FALSE)</f>
        <v>Metropolitan Fire Authorities</v>
      </c>
      <c r="D7473" s="33" t="str">
        <f>VLOOKUP(B7473,lookup!A:D,4,FALSE)</f>
        <v>E31000043</v>
      </c>
      <c r="E7473" s="33" t="s">
        <v>15</v>
      </c>
      <c r="F7473" s="1" t="s">
        <v>252</v>
      </c>
      <c r="G7473" s="33" t="s">
        <v>11</v>
      </c>
      <c r="H7473" s="34">
        <v>0</v>
      </c>
    </row>
    <row r="7474" spans="1:8" x14ac:dyDescent="0.35">
      <c r="A7474" s="33">
        <v>2014</v>
      </c>
      <c r="B7474" s="33" t="s">
        <v>143</v>
      </c>
      <c r="C7474" s="33" t="str">
        <f>VLOOKUP(B7474,lookup!A:D,3,FALSE)</f>
        <v>Metropolitan Fire Authorities</v>
      </c>
      <c r="D7474" s="33" t="str">
        <f>VLOOKUP(B7474,lookup!A:D,4,FALSE)</f>
        <v>E31000043</v>
      </c>
      <c r="E7474" s="33" t="s">
        <v>15</v>
      </c>
      <c r="F7474" s="1" t="s">
        <v>252</v>
      </c>
      <c r="G7474" s="33" t="s">
        <v>12</v>
      </c>
      <c r="H7474" s="34">
        <v>0</v>
      </c>
    </row>
    <row r="7475" spans="1:8" x14ac:dyDescent="0.35">
      <c r="A7475" s="33">
        <v>2014</v>
      </c>
      <c r="B7475" s="33" t="s">
        <v>143</v>
      </c>
      <c r="C7475" s="33" t="str">
        <f>VLOOKUP(B7475,lookup!A:D,3,FALSE)</f>
        <v>Metropolitan Fire Authorities</v>
      </c>
      <c r="D7475" s="33" t="str">
        <f>VLOOKUP(B7475,lookup!A:D,4,FALSE)</f>
        <v>E31000043</v>
      </c>
      <c r="E7475" s="33" t="s">
        <v>15</v>
      </c>
      <c r="F7475" s="1" t="s">
        <v>252</v>
      </c>
      <c r="G7475" s="33" t="s">
        <v>13</v>
      </c>
      <c r="H7475" s="34">
        <v>0</v>
      </c>
    </row>
    <row r="7476" spans="1:8" x14ac:dyDescent="0.35">
      <c r="A7476" s="33">
        <v>2014</v>
      </c>
      <c r="B7476" s="33" t="s">
        <v>143</v>
      </c>
      <c r="C7476" s="33" t="str">
        <f>VLOOKUP(B7476,lookup!A:D,3,FALSE)</f>
        <v>Metropolitan Fire Authorities</v>
      </c>
      <c r="D7476" s="33" t="str">
        <f>VLOOKUP(B7476,lookup!A:D,4,FALSE)</f>
        <v>E31000043</v>
      </c>
      <c r="E7476" s="33" t="s">
        <v>15</v>
      </c>
      <c r="F7476" s="1" t="s">
        <v>252</v>
      </c>
      <c r="G7476" s="33" t="s">
        <v>14</v>
      </c>
      <c r="H7476" s="34">
        <v>0</v>
      </c>
    </row>
    <row r="7477" spans="1:8" x14ac:dyDescent="0.35">
      <c r="A7477" s="33">
        <v>2014</v>
      </c>
      <c r="B7477" s="33" t="s">
        <v>143</v>
      </c>
      <c r="C7477" s="33" t="str">
        <f>VLOOKUP(B7477,lookup!A:D,3,FALSE)</f>
        <v>Metropolitan Fire Authorities</v>
      </c>
      <c r="D7477" s="33" t="str">
        <f>VLOOKUP(B7477,lookup!A:D,4,FALSE)</f>
        <v>E31000043</v>
      </c>
      <c r="E7477" s="33" t="s">
        <v>15</v>
      </c>
      <c r="F7477" s="1" t="s">
        <v>252</v>
      </c>
      <c r="G7477" s="33" t="s">
        <v>5</v>
      </c>
      <c r="H7477" s="34">
        <v>0</v>
      </c>
    </row>
    <row r="7478" spans="1:8" x14ac:dyDescent="0.35">
      <c r="A7478" s="33">
        <v>2014</v>
      </c>
      <c r="B7478" s="33" t="s">
        <v>146</v>
      </c>
      <c r="C7478" s="33" t="str">
        <f>VLOOKUP(B7478,lookup!A:D,3,FALSE)</f>
        <v>Non Metropolitan Fire Authorities</v>
      </c>
      <c r="D7478" s="33" t="str">
        <f>VLOOKUP(B7478,lookup!A:D,4,FALSE)</f>
        <v>E31000036</v>
      </c>
      <c r="E7478" s="33" t="s">
        <v>7</v>
      </c>
      <c r="F7478" s="1" t="s">
        <v>219</v>
      </c>
      <c r="G7478" s="33" t="s">
        <v>8</v>
      </c>
      <c r="H7478" s="34">
        <v>2</v>
      </c>
    </row>
    <row r="7479" spans="1:8" x14ac:dyDescent="0.35">
      <c r="A7479" s="33">
        <v>2014</v>
      </c>
      <c r="B7479" s="33" t="s">
        <v>146</v>
      </c>
      <c r="C7479" s="33" t="str">
        <f>VLOOKUP(B7479,lookup!A:D,3,FALSE)</f>
        <v>Non Metropolitan Fire Authorities</v>
      </c>
      <c r="D7479" s="33" t="str">
        <f>VLOOKUP(B7479,lookup!A:D,4,FALSE)</f>
        <v>E31000036</v>
      </c>
      <c r="E7479" s="33" t="s">
        <v>7</v>
      </c>
      <c r="F7479" s="1" t="s">
        <v>219</v>
      </c>
      <c r="G7479" s="33" t="s">
        <v>178</v>
      </c>
      <c r="H7479" s="34">
        <v>0</v>
      </c>
    </row>
    <row r="7480" spans="1:8" x14ac:dyDescent="0.35">
      <c r="A7480" s="33">
        <v>2014</v>
      </c>
      <c r="B7480" s="33" t="s">
        <v>146</v>
      </c>
      <c r="C7480" s="33" t="str">
        <f>VLOOKUP(B7480,lookup!A:D,3,FALSE)</f>
        <v>Non Metropolitan Fire Authorities</v>
      </c>
      <c r="D7480" s="33" t="str">
        <f>VLOOKUP(B7480,lookup!A:D,4,FALSE)</f>
        <v>E31000036</v>
      </c>
      <c r="E7480" s="33" t="s">
        <v>7</v>
      </c>
      <c r="F7480" s="1" t="s">
        <v>219</v>
      </c>
      <c r="G7480" s="33" t="s">
        <v>10</v>
      </c>
      <c r="H7480" s="34">
        <v>4</v>
      </c>
    </row>
    <row r="7481" spans="1:8" x14ac:dyDescent="0.35">
      <c r="A7481" s="33">
        <v>2014</v>
      </c>
      <c r="B7481" s="33" t="s">
        <v>146</v>
      </c>
      <c r="C7481" s="33" t="str">
        <f>VLOOKUP(B7481,lookup!A:D,3,FALSE)</f>
        <v>Non Metropolitan Fire Authorities</v>
      </c>
      <c r="D7481" s="33" t="str">
        <f>VLOOKUP(B7481,lookup!A:D,4,FALSE)</f>
        <v>E31000036</v>
      </c>
      <c r="E7481" s="33" t="s">
        <v>7</v>
      </c>
      <c r="F7481" s="1" t="s">
        <v>219</v>
      </c>
      <c r="G7481" s="33" t="s">
        <v>11</v>
      </c>
      <c r="H7481" s="34">
        <v>15</v>
      </c>
    </row>
    <row r="7482" spans="1:8" x14ac:dyDescent="0.35">
      <c r="A7482" s="33">
        <v>2014</v>
      </c>
      <c r="B7482" s="33" t="s">
        <v>146</v>
      </c>
      <c r="C7482" s="33" t="str">
        <f>VLOOKUP(B7482,lookup!A:D,3,FALSE)</f>
        <v>Non Metropolitan Fire Authorities</v>
      </c>
      <c r="D7482" s="33" t="str">
        <f>VLOOKUP(B7482,lookup!A:D,4,FALSE)</f>
        <v>E31000036</v>
      </c>
      <c r="E7482" s="33" t="s">
        <v>7</v>
      </c>
      <c r="F7482" s="1" t="s">
        <v>219</v>
      </c>
      <c r="G7482" s="33" t="s">
        <v>12</v>
      </c>
      <c r="H7482" s="34">
        <v>47</v>
      </c>
    </row>
    <row r="7483" spans="1:8" x14ac:dyDescent="0.35">
      <c r="A7483" s="33">
        <v>2014</v>
      </c>
      <c r="B7483" s="33" t="s">
        <v>146</v>
      </c>
      <c r="C7483" s="33" t="str">
        <f>VLOOKUP(B7483,lookup!A:D,3,FALSE)</f>
        <v>Non Metropolitan Fire Authorities</v>
      </c>
      <c r="D7483" s="33" t="str">
        <f>VLOOKUP(B7483,lookup!A:D,4,FALSE)</f>
        <v>E31000036</v>
      </c>
      <c r="E7483" s="33" t="s">
        <v>7</v>
      </c>
      <c r="F7483" s="1" t="s">
        <v>219</v>
      </c>
      <c r="G7483" s="33" t="s">
        <v>13</v>
      </c>
      <c r="H7483" s="34">
        <v>39</v>
      </c>
    </row>
    <row r="7484" spans="1:8" x14ac:dyDescent="0.35">
      <c r="A7484" s="33">
        <v>2014</v>
      </c>
      <c r="B7484" s="33" t="s">
        <v>146</v>
      </c>
      <c r="C7484" s="33" t="str">
        <f>VLOOKUP(B7484,lookup!A:D,3,FALSE)</f>
        <v>Non Metropolitan Fire Authorities</v>
      </c>
      <c r="D7484" s="33" t="str">
        <f>VLOOKUP(B7484,lookup!A:D,4,FALSE)</f>
        <v>E31000036</v>
      </c>
      <c r="E7484" s="33" t="s">
        <v>7</v>
      </c>
      <c r="F7484" s="1" t="s">
        <v>219</v>
      </c>
      <c r="G7484" s="33" t="s">
        <v>14</v>
      </c>
      <c r="H7484" s="34">
        <v>148</v>
      </c>
    </row>
    <row r="7485" spans="1:8" x14ac:dyDescent="0.35">
      <c r="A7485" s="33">
        <v>2014</v>
      </c>
      <c r="B7485" s="33" t="s">
        <v>146</v>
      </c>
      <c r="C7485" s="33" t="str">
        <f>VLOOKUP(B7485,lookup!A:D,3,FALSE)</f>
        <v>Non Metropolitan Fire Authorities</v>
      </c>
      <c r="D7485" s="33" t="str">
        <f>VLOOKUP(B7485,lookup!A:D,4,FALSE)</f>
        <v>E31000036</v>
      </c>
      <c r="E7485" s="33" t="s">
        <v>7</v>
      </c>
      <c r="F7485" s="1" t="s">
        <v>219</v>
      </c>
      <c r="G7485" s="33" t="s">
        <v>5</v>
      </c>
      <c r="H7485" s="34">
        <v>255</v>
      </c>
    </row>
    <row r="7486" spans="1:8" x14ac:dyDescent="0.35">
      <c r="A7486" s="33">
        <v>2014</v>
      </c>
      <c r="B7486" s="33" t="s">
        <v>146</v>
      </c>
      <c r="C7486" s="33" t="str">
        <f>VLOOKUP(B7486,lookup!A:D,3,FALSE)</f>
        <v>Non Metropolitan Fire Authorities</v>
      </c>
      <c r="D7486" s="33" t="str">
        <f>VLOOKUP(B7486,lookup!A:D,4,FALSE)</f>
        <v>E31000036</v>
      </c>
      <c r="E7486" s="33" t="s">
        <v>15</v>
      </c>
      <c r="F7486" s="1" t="s">
        <v>219</v>
      </c>
      <c r="G7486" s="33" t="s">
        <v>8</v>
      </c>
      <c r="H7486" s="34">
        <v>0</v>
      </c>
    </row>
    <row r="7487" spans="1:8" x14ac:dyDescent="0.35">
      <c r="A7487" s="33">
        <v>2014</v>
      </c>
      <c r="B7487" s="33" t="s">
        <v>146</v>
      </c>
      <c r="C7487" s="33" t="str">
        <f>VLOOKUP(B7487,lookup!A:D,3,FALSE)</f>
        <v>Non Metropolitan Fire Authorities</v>
      </c>
      <c r="D7487" s="33" t="str">
        <f>VLOOKUP(B7487,lookup!A:D,4,FALSE)</f>
        <v>E31000036</v>
      </c>
      <c r="E7487" s="33" t="s">
        <v>15</v>
      </c>
      <c r="F7487" s="1" t="s">
        <v>219</v>
      </c>
      <c r="G7487" s="33" t="s">
        <v>178</v>
      </c>
      <c r="H7487" s="34">
        <v>0</v>
      </c>
    </row>
    <row r="7488" spans="1:8" x14ac:dyDescent="0.35">
      <c r="A7488" s="33">
        <v>2014</v>
      </c>
      <c r="B7488" s="33" t="s">
        <v>146</v>
      </c>
      <c r="C7488" s="33" t="str">
        <f>VLOOKUP(B7488,lookup!A:D,3,FALSE)</f>
        <v>Non Metropolitan Fire Authorities</v>
      </c>
      <c r="D7488" s="33" t="str">
        <f>VLOOKUP(B7488,lookup!A:D,4,FALSE)</f>
        <v>E31000036</v>
      </c>
      <c r="E7488" s="33" t="s">
        <v>15</v>
      </c>
      <c r="F7488" s="1" t="s">
        <v>219</v>
      </c>
      <c r="G7488" s="33" t="s">
        <v>10</v>
      </c>
      <c r="H7488" s="34">
        <v>0</v>
      </c>
    </row>
    <row r="7489" spans="1:8" x14ac:dyDescent="0.35">
      <c r="A7489" s="33">
        <v>2014</v>
      </c>
      <c r="B7489" s="33" t="s">
        <v>146</v>
      </c>
      <c r="C7489" s="33" t="str">
        <f>VLOOKUP(B7489,lookup!A:D,3,FALSE)</f>
        <v>Non Metropolitan Fire Authorities</v>
      </c>
      <c r="D7489" s="33" t="str">
        <f>VLOOKUP(B7489,lookup!A:D,4,FALSE)</f>
        <v>E31000036</v>
      </c>
      <c r="E7489" s="33" t="s">
        <v>15</v>
      </c>
      <c r="F7489" s="1" t="s">
        <v>219</v>
      </c>
      <c r="G7489" s="33" t="s">
        <v>11</v>
      </c>
      <c r="H7489" s="34">
        <v>0</v>
      </c>
    </row>
    <row r="7490" spans="1:8" x14ac:dyDescent="0.35">
      <c r="A7490" s="33">
        <v>2014</v>
      </c>
      <c r="B7490" s="33" t="s">
        <v>146</v>
      </c>
      <c r="C7490" s="33" t="str">
        <f>VLOOKUP(B7490,lookup!A:D,3,FALSE)</f>
        <v>Non Metropolitan Fire Authorities</v>
      </c>
      <c r="D7490" s="33" t="str">
        <f>VLOOKUP(B7490,lookup!A:D,4,FALSE)</f>
        <v>E31000036</v>
      </c>
      <c r="E7490" s="33" t="s">
        <v>15</v>
      </c>
      <c r="F7490" s="1" t="s">
        <v>219</v>
      </c>
      <c r="G7490" s="33" t="s">
        <v>12</v>
      </c>
      <c r="H7490" s="34">
        <v>1</v>
      </c>
    </row>
    <row r="7491" spans="1:8" x14ac:dyDescent="0.35">
      <c r="A7491" s="33">
        <v>2014</v>
      </c>
      <c r="B7491" s="33" t="s">
        <v>146</v>
      </c>
      <c r="C7491" s="33" t="str">
        <f>VLOOKUP(B7491,lookup!A:D,3,FALSE)</f>
        <v>Non Metropolitan Fire Authorities</v>
      </c>
      <c r="D7491" s="33" t="str">
        <f>VLOOKUP(B7491,lookup!A:D,4,FALSE)</f>
        <v>E31000036</v>
      </c>
      <c r="E7491" s="33" t="s">
        <v>15</v>
      </c>
      <c r="F7491" s="1" t="s">
        <v>219</v>
      </c>
      <c r="G7491" s="33" t="s">
        <v>13</v>
      </c>
      <c r="H7491" s="34">
        <v>1</v>
      </c>
    </row>
    <row r="7492" spans="1:8" x14ac:dyDescent="0.35">
      <c r="A7492" s="33">
        <v>2014</v>
      </c>
      <c r="B7492" s="33" t="s">
        <v>146</v>
      </c>
      <c r="C7492" s="33" t="str">
        <f>VLOOKUP(B7492,lookup!A:D,3,FALSE)</f>
        <v>Non Metropolitan Fire Authorities</v>
      </c>
      <c r="D7492" s="33" t="str">
        <f>VLOOKUP(B7492,lookup!A:D,4,FALSE)</f>
        <v>E31000036</v>
      </c>
      <c r="E7492" s="33" t="s">
        <v>15</v>
      </c>
      <c r="F7492" s="1" t="s">
        <v>219</v>
      </c>
      <c r="G7492" s="33" t="s">
        <v>14</v>
      </c>
      <c r="H7492" s="34">
        <v>11</v>
      </c>
    </row>
    <row r="7493" spans="1:8" x14ac:dyDescent="0.35">
      <c r="A7493" s="33">
        <v>2014</v>
      </c>
      <c r="B7493" s="33" t="s">
        <v>146</v>
      </c>
      <c r="C7493" s="33" t="str">
        <f>VLOOKUP(B7493,lookup!A:D,3,FALSE)</f>
        <v>Non Metropolitan Fire Authorities</v>
      </c>
      <c r="D7493" s="33" t="str">
        <f>VLOOKUP(B7493,lookup!A:D,4,FALSE)</f>
        <v>E31000036</v>
      </c>
      <c r="E7493" s="33" t="s">
        <v>15</v>
      </c>
      <c r="F7493" s="1" t="s">
        <v>219</v>
      </c>
      <c r="G7493" s="33" t="s">
        <v>5</v>
      </c>
      <c r="H7493" s="34">
        <v>13</v>
      </c>
    </row>
    <row r="7494" spans="1:8" x14ac:dyDescent="0.35">
      <c r="A7494" s="33">
        <v>2014</v>
      </c>
      <c r="B7494" s="33" t="s">
        <v>146</v>
      </c>
      <c r="C7494" s="33" t="str">
        <f>VLOOKUP(B7494,lookup!A:D,3,FALSE)</f>
        <v>Non Metropolitan Fire Authorities</v>
      </c>
      <c r="D7494" s="33" t="str">
        <f>VLOOKUP(B7494,lookup!A:D,4,FALSE)</f>
        <v>E31000036</v>
      </c>
      <c r="E7494" s="33" t="s">
        <v>7</v>
      </c>
      <c r="F7494" s="1" t="s">
        <v>252</v>
      </c>
      <c r="G7494" s="33" t="s">
        <v>10</v>
      </c>
      <c r="H7494" s="34">
        <v>0</v>
      </c>
    </row>
    <row r="7495" spans="1:8" x14ac:dyDescent="0.35">
      <c r="A7495" s="33">
        <v>2014</v>
      </c>
      <c r="B7495" s="33" t="s">
        <v>146</v>
      </c>
      <c r="C7495" s="33" t="str">
        <f>VLOOKUP(B7495,lookup!A:D,3,FALSE)</f>
        <v>Non Metropolitan Fire Authorities</v>
      </c>
      <c r="D7495" s="33" t="str">
        <f>VLOOKUP(B7495,lookup!A:D,4,FALSE)</f>
        <v>E31000036</v>
      </c>
      <c r="E7495" s="33" t="s">
        <v>7</v>
      </c>
      <c r="F7495" s="1" t="s">
        <v>252</v>
      </c>
      <c r="G7495" s="33" t="s">
        <v>11</v>
      </c>
      <c r="H7495" s="34">
        <v>0</v>
      </c>
    </row>
    <row r="7496" spans="1:8" x14ac:dyDescent="0.35">
      <c r="A7496" s="33">
        <v>2014</v>
      </c>
      <c r="B7496" s="33" t="s">
        <v>146</v>
      </c>
      <c r="C7496" s="33" t="str">
        <f>VLOOKUP(B7496,lookup!A:D,3,FALSE)</f>
        <v>Non Metropolitan Fire Authorities</v>
      </c>
      <c r="D7496" s="33" t="str">
        <f>VLOOKUP(B7496,lookup!A:D,4,FALSE)</f>
        <v>E31000036</v>
      </c>
      <c r="E7496" s="33" t="s">
        <v>7</v>
      </c>
      <c r="F7496" s="1" t="s">
        <v>252</v>
      </c>
      <c r="G7496" s="33" t="s">
        <v>12</v>
      </c>
      <c r="H7496" s="34">
        <v>9</v>
      </c>
    </row>
    <row r="7497" spans="1:8" x14ac:dyDescent="0.35">
      <c r="A7497" s="33">
        <v>2014</v>
      </c>
      <c r="B7497" s="33" t="s">
        <v>146</v>
      </c>
      <c r="C7497" s="33" t="str">
        <f>VLOOKUP(B7497,lookup!A:D,3,FALSE)</f>
        <v>Non Metropolitan Fire Authorities</v>
      </c>
      <c r="D7497" s="33" t="str">
        <f>VLOOKUP(B7497,lookup!A:D,4,FALSE)</f>
        <v>E31000036</v>
      </c>
      <c r="E7497" s="33" t="s">
        <v>7</v>
      </c>
      <c r="F7497" s="1" t="s">
        <v>252</v>
      </c>
      <c r="G7497" s="33" t="s">
        <v>13</v>
      </c>
      <c r="H7497" s="34">
        <v>25</v>
      </c>
    </row>
    <row r="7498" spans="1:8" x14ac:dyDescent="0.35">
      <c r="A7498" s="33">
        <v>2014</v>
      </c>
      <c r="B7498" s="33" t="s">
        <v>146</v>
      </c>
      <c r="C7498" s="33" t="str">
        <f>VLOOKUP(B7498,lookup!A:D,3,FALSE)</f>
        <v>Non Metropolitan Fire Authorities</v>
      </c>
      <c r="D7498" s="33" t="str">
        <f>VLOOKUP(B7498,lookup!A:D,4,FALSE)</f>
        <v>E31000036</v>
      </c>
      <c r="E7498" s="33" t="s">
        <v>7</v>
      </c>
      <c r="F7498" s="1" t="s">
        <v>252</v>
      </c>
      <c r="G7498" s="33" t="s">
        <v>14</v>
      </c>
      <c r="H7498" s="34">
        <v>89</v>
      </c>
    </row>
    <row r="7499" spans="1:8" x14ac:dyDescent="0.35">
      <c r="A7499" s="33">
        <v>2014</v>
      </c>
      <c r="B7499" s="33" t="s">
        <v>146</v>
      </c>
      <c r="C7499" s="33" t="str">
        <f>VLOOKUP(B7499,lookup!A:D,3,FALSE)</f>
        <v>Non Metropolitan Fire Authorities</v>
      </c>
      <c r="D7499" s="33" t="str">
        <f>VLOOKUP(B7499,lookup!A:D,4,FALSE)</f>
        <v>E31000036</v>
      </c>
      <c r="E7499" s="33" t="s">
        <v>7</v>
      </c>
      <c r="F7499" s="1" t="s">
        <v>252</v>
      </c>
      <c r="G7499" s="33" t="s">
        <v>5</v>
      </c>
      <c r="H7499" s="34">
        <v>123</v>
      </c>
    </row>
    <row r="7500" spans="1:8" x14ac:dyDescent="0.35">
      <c r="A7500" s="33">
        <v>2014</v>
      </c>
      <c r="B7500" s="33" t="s">
        <v>146</v>
      </c>
      <c r="C7500" s="33" t="str">
        <f>VLOOKUP(B7500,lookup!A:D,3,FALSE)</f>
        <v>Non Metropolitan Fire Authorities</v>
      </c>
      <c r="D7500" s="33" t="str">
        <f>VLOOKUP(B7500,lookup!A:D,4,FALSE)</f>
        <v>E31000036</v>
      </c>
      <c r="E7500" s="33" t="s">
        <v>15</v>
      </c>
      <c r="F7500" s="1" t="s">
        <v>252</v>
      </c>
      <c r="G7500" s="33" t="s">
        <v>10</v>
      </c>
      <c r="H7500" s="34">
        <v>0</v>
      </c>
    </row>
    <row r="7501" spans="1:8" x14ac:dyDescent="0.35">
      <c r="A7501" s="33">
        <v>2014</v>
      </c>
      <c r="B7501" s="33" t="s">
        <v>146</v>
      </c>
      <c r="C7501" s="33" t="str">
        <f>VLOOKUP(B7501,lookup!A:D,3,FALSE)</f>
        <v>Non Metropolitan Fire Authorities</v>
      </c>
      <c r="D7501" s="33" t="str">
        <f>VLOOKUP(B7501,lookup!A:D,4,FALSE)</f>
        <v>E31000036</v>
      </c>
      <c r="E7501" s="33" t="s">
        <v>15</v>
      </c>
      <c r="F7501" s="1" t="s">
        <v>252</v>
      </c>
      <c r="G7501" s="33" t="s">
        <v>11</v>
      </c>
      <c r="H7501" s="34">
        <v>0</v>
      </c>
    </row>
    <row r="7502" spans="1:8" x14ac:dyDescent="0.35">
      <c r="A7502" s="33">
        <v>2014</v>
      </c>
      <c r="B7502" s="33" t="s">
        <v>146</v>
      </c>
      <c r="C7502" s="33" t="str">
        <f>VLOOKUP(B7502,lookup!A:D,3,FALSE)</f>
        <v>Non Metropolitan Fire Authorities</v>
      </c>
      <c r="D7502" s="33" t="str">
        <f>VLOOKUP(B7502,lookup!A:D,4,FALSE)</f>
        <v>E31000036</v>
      </c>
      <c r="E7502" s="33" t="s">
        <v>15</v>
      </c>
      <c r="F7502" s="1" t="s">
        <v>252</v>
      </c>
      <c r="G7502" s="33" t="s">
        <v>12</v>
      </c>
      <c r="H7502" s="34">
        <v>0</v>
      </c>
    </row>
    <row r="7503" spans="1:8" x14ac:dyDescent="0.35">
      <c r="A7503" s="33">
        <v>2014</v>
      </c>
      <c r="B7503" s="33" t="s">
        <v>146</v>
      </c>
      <c r="C7503" s="33" t="str">
        <f>VLOOKUP(B7503,lookup!A:D,3,FALSE)</f>
        <v>Non Metropolitan Fire Authorities</v>
      </c>
      <c r="D7503" s="33" t="str">
        <f>VLOOKUP(B7503,lookup!A:D,4,FALSE)</f>
        <v>E31000036</v>
      </c>
      <c r="E7503" s="33" t="s">
        <v>15</v>
      </c>
      <c r="F7503" s="1" t="s">
        <v>252</v>
      </c>
      <c r="G7503" s="33" t="s">
        <v>13</v>
      </c>
      <c r="H7503" s="34">
        <v>1</v>
      </c>
    </row>
    <row r="7504" spans="1:8" x14ac:dyDescent="0.35">
      <c r="A7504" s="33">
        <v>2014</v>
      </c>
      <c r="B7504" s="33" t="s">
        <v>146</v>
      </c>
      <c r="C7504" s="33" t="str">
        <f>VLOOKUP(B7504,lookup!A:D,3,FALSE)</f>
        <v>Non Metropolitan Fire Authorities</v>
      </c>
      <c r="D7504" s="33" t="str">
        <f>VLOOKUP(B7504,lookup!A:D,4,FALSE)</f>
        <v>E31000036</v>
      </c>
      <c r="E7504" s="33" t="s">
        <v>15</v>
      </c>
      <c r="F7504" s="1" t="s">
        <v>252</v>
      </c>
      <c r="G7504" s="33" t="s">
        <v>14</v>
      </c>
      <c r="H7504" s="34">
        <v>4</v>
      </c>
    </row>
    <row r="7505" spans="1:8" x14ac:dyDescent="0.35">
      <c r="A7505" s="33">
        <v>2014</v>
      </c>
      <c r="B7505" s="33" t="s">
        <v>146</v>
      </c>
      <c r="C7505" s="33" t="str">
        <f>VLOOKUP(B7505,lookup!A:D,3,FALSE)</f>
        <v>Non Metropolitan Fire Authorities</v>
      </c>
      <c r="D7505" s="33" t="str">
        <f>VLOOKUP(B7505,lookup!A:D,4,FALSE)</f>
        <v>E31000036</v>
      </c>
      <c r="E7505" s="33" t="s">
        <v>15</v>
      </c>
      <c r="F7505" s="1" t="s">
        <v>252</v>
      </c>
      <c r="G7505" s="33" t="s">
        <v>5</v>
      </c>
      <c r="H7505" s="34">
        <v>5</v>
      </c>
    </row>
    <row r="7506" spans="1:8" x14ac:dyDescent="0.35">
      <c r="A7506" s="33">
        <v>2014</v>
      </c>
      <c r="B7506" s="33" t="s">
        <v>149</v>
      </c>
      <c r="C7506" s="33" t="str">
        <f>VLOOKUP(B7506,lookup!A:D,3,FALSE)</f>
        <v>Metropolitan Fire Authorities</v>
      </c>
      <c r="D7506" s="33" t="str">
        <f>VLOOKUP(B7506,lookup!A:D,4,FALSE)</f>
        <v>E31000044</v>
      </c>
      <c r="E7506" s="33" t="s">
        <v>7</v>
      </c>
      <c r="F7506" s="1" t="s">
        <v>219</v>
      </c>
      <c r="G7506" s="33" t="s">
        <v>8</v>
      </c>
      <c r="H7506" s="34">
        <v>3</v>
      </c>
    </row>
    <row r="7507" spans="1:8" x14ac:dyDescent="0.35">
      <c r="A7507" s="33">
        <v>2014</v>
      </c>
      <c r="B7507" s="33" t="s">
        <v>149</v>
      </c>
      <c r="C7507" s="33" t="str">
        <f>VLOOKUP(B7507,lookup!A:D,3,FALSE)</f>
        <v>Metropolitan Fire Authorities</v>
      </c>
      <c r="D7507" s="33" t="str">
        <f>VLOOKUP(B7507,lookup!A:D,4,FALSE)</f>
        <v>E31000044</v>
      </c>
      <c r="E7507" s="33" t="s">
        <v>7</v>
      </c>
      <c r="F7507" s="1" t="s">
        <v>219</v>
      </c>
      <c r="G7507" s="33" t="s">
        <v>178</v>
      </c>
      <c r="H7507" s="34">
        <v>6</v>
      </c>
    </row>
    <row r="7508" spans="1:8" x14ac:dyDescent="0.35">
      <c r="A7508" s="33">
        <v>2014</v>
      </c>
      <c r="B7508" s="33" t="s">
        <v>149</v>
      </c>
      <c r="C7508" s="33" t="str">
        <f>VLOOKUP(B7508,lookup!A:D,3,FALSE)</f>
        <v>Metropolitan Fire Authorities</v>
      </c>
      <c r="D7508" s="33" t="str">
        <f>VLOOKUP(B7508,lookup!A:D,4,FALSE)</f>
        <v>E31000044</v>
      </c>
      <c r="E7508" s="33" t="s">
        <v>7</v>
      </c>
      <c r="F7508" s="1" t="s">
        <v>219</v>
      </c>
      <c r="G7508" s="33" t="s">
        <v>10</v>
      </c>
      <c r="H7508" s="34">
        <v>13</v>
      </c>
    </row>
    <row r="7509" spans="1:8" x14ac:dyDescent="0.35">
      <c r="A7509" s="33">
        <v>2014</v>
      </c>
      <c r="B7509" s="33" t="s">
        <v>149</v>
      </c>
      <c r="C7509" s="33" t="str">
        <f>VLOOKUP(B7509,lookup!A:D,3,FALSE)</f>
        <v>Metropolitan Fire Authorities</v>
      </c>
      <c r="D7509" s="33" t="str">
        <f>VLOOKUP(B7509,lookup!A:D,4,FALSE)</f>
        <v>E31000044</v>
      </c>
      <c r="E7509" s="33" t="s">
        <v>7</v>
      </c>
      <c r="F7509" s="1" t="s">
        <v>219</v>
      </c>
      <c r="G7509" s="33" t="s">
        <v>11</v>
      </c>
      <c r="H7509" s="34">
        <v>47</v>
      </c>
    </row>
    <row r="7510" spans="1:8" x14ac:dyDescent="0.35">
      <c r="A7510" s="33">
        <v>2014</v>
      </c>
      <c r="B7510" s="33" t="s">
        <v>149</v>
      </c>
      <c r="C7510" s="33" t="str">
        <f>VLOOKUP(B7510,lookup!A:D,3,FALSE)</f>
        <v>Metropolitan Fire Authorities</v>
      </c>
      <c r="D7510" s="33" t="str">
        <f>VLOOKUP(B7510,lookup!A:D,4,FALSE)</f>
        <v>E31000044</v>
      </c>
      <c r="E7510" s="33" t="s">
        <v>7</v>
      </c>
      <c r="F7510" s="1" t="s">
        <v>219</v>
      </c>
      <c r="G7510" s="33" t="s">
        <v>12</v>
      </c>
      <c r="H7510" s="34">
        <v>240</v>
      </c>
    </row>
    <row r="7511" spans="1:8" x14ac:dyDescent="0.35">
      <c r="A7511" s="33">
        <v>2014</v>
      </c>
      <c r="B7511" s="33" t="s">
        <v>149</v>
      </c>
      <c r="C7511" s="33" t="str">
        <f>VLOOKUP(B7511,lookup!A:D,3,FALSE)</f>
        <v>Metropolitan Fire Authorities</v>
      </c>
      <c r="D7511" s="33" t="str">
        <f>VLOOKUP(B7511,lookup!A:D,4,FALSE)</f>
        <v>E31000044</v>
      </c>
      <c r="E7511" s="33" t="s">
        <v>7</v>
      </c>
      <c r="F7511" s="1" t="s">
        <v>219</v>
      </c>
      <c r="G7511" s="33" t="s">
        <v>13</v>
      </c>
      <c r="H7511" s="34">
        <v>241</v>
      </c>
    </row>
    <row r="7512" spans="1:8" x14ac:dyDescent="0.35">
      <c r="A7512" s="33">
        <v>2014</v>
      </c>
      <c r="B7512" s="33" t="s">
        <v>149</v>
      </c>
      <c r="C7512" s="33" t="str">
        <f>VLOOKUP(B7512,lookup!A:D,3,FALSE)</f>
        <v>Metropolitan Fire Authorities</v>
      </c>
      <c r="D7512" s="33" t="str">
        <f>VLOOKUP(B7512,lookup!A:D,4,FALSE)</f>
        <v>E31000044</v>
      </c>
      <c r="E7512" s="33" t="s">
        <v>7</v>
      </c>
      <c r="F7512" s="1" t="s">
        <v>219</v>
      </c>
      <c r="G7512" s="33" t="s">
        <v>14</v>
      </c>
      <c r="H7512" s="34">
        <v>977</v>
      </c>
    </row>
    <row r="7513" spans="1:8" x14ac:dyDescent="0.35">
      <c r="A7513" s="33">
        <v>2014</v>
      </c>
      <c r="B7513" s="33" t="s">
        <v>149</v>
      </c>
      <c r="C7513" s="33" t="str">
        <f>VLOOKUP(B7513,lookup!A:D,3,FALSE)</f>
        <v>Metropolitan Fire Authorities</v>
      </c>
      <c r="D7513" s="33" t="str">
        <f>VLOOKUP(B7513,lookup!A:D,4,FALSE)</f>
        <v>E31000044</v>
      </c>
      <c r="E7513" s="33" t="s">
        <v>7</v>
      </c>
      <c r="F7513" s="1" t="s">
        <v>219</v>
      </c>
      <c r="G7513" s="33" t="s">
        <v>5</v>
      </c>
      <c r="H7513" s="34">
        <v>1527</v>
      </c>
    </row>
    <row r="7514" spans="1:8" x14ac:dyDescent="0.35">
      <c r="A7514" s="33">
        <v>2014</v>
      </c>
      <c r="B7514" s="33" t="s">
        <v>149</v>
      </c>
      <c r="C7514" s="33" t="str">
        <f>VLOOKUP(B7514,lookup!A:D,3,FALSE)</f>
        <v>Metropolitan Fire Authorities</v>
      </c>
      <c r="D7514" s="33" t="str">
        <f>VLOOKUP(B7514,lookup!A:D,4,FALSE)</f>
        <v>E31000044</v>
      </c>
      <c r="E7514" s="33" t="s">
        <v>15</v>
      </c>
      <c r="F7514" s="1" t="s">
        <v>219</v>
      </c>
      <c r="G7514" s="33" t="s">
        <v>8</v>
      </c>
      <c r="H7514" s="34">
        <v>0</v>
      </c>
    </row>
    <row r="7515" spans="1:8" x14ac:dyDescent="0.35">
      <c r="A7515" s="33">
        <v>2014</v>
      </c>
      <c r="B7515" s="33" t="s">
        <v>149</v>
      </c>
      <c r="C7515" s="33" t="str">
        <f>VLOOKUP(B7515,lookup!A:D,3,FALSE)</f>
        <v>Metropolitan Fire Authorities</v>
      </c>
      <c r="D7515" s="33" t="str">
        <f>VLOOKUP(B7515,lookup!A:D,4,FALSE)</f>
        <v>E31000044</v>
      </c>
      <c r="E7515" s="33" t="s">
        <v>15</v>
      </c>
      <c r="F7515" s="1" t="s">
        <v>219</v>
      </c>
      <c r="G7515" s="33" t="s">
        <v>178</v>
      </c>
      <c r="H7515" s="34">
        <v>1</v>
      </c>
    </row>
    <row r="7516" spans="1:8" x14ac:dyDescent="0.35">
      <c r="A7516" s="33">
        <v>2014</v>
      </c>
      <c r="B7516" s="33" t="s">
        <v>149</v>
      </c>
      <c r="C7516" s="33" t="str">
        <f>VLOOKUP(B7516,lookup!A:D,3,FALSE)</f>
        <v>Metropolitan Fire Authorities</v>
      </c>
      <c r="D7516" s="33" t="str">
        <f>VLOOKUP(B7516,lookup!A:D,4,FALSE)</f>
        <v>E31000044</v>
      </c>
      <c r="E7516" s="33" t="s">
        <v>15</v>
      </c>
      <c r="F7516" s="1" t="s">
        <v>219</v>
      </c>
      <c r="G7516" s="33" t="s">
        <v>10</v>
      </c>
      <c r="H7516" s="34">
        <v>0</v>
      </c>
    </row>
    <row r="7517" spans="1:8" x14ac:dyDescent="0.35">
      <c r="A7517" s="33">
        <v>2014</v>
      </c>
      <c r="B7517" s="33" t="s">
        <v>149</v>
      </c>
      <c r="C7517" s="33" t="str">
        <f>VLOOKUP(B7517,lookup!A:D,3,FALSE)</f>
        <v>Metropolitan Fire Authorities</v>
      </c>
      <c r="D7517" s="33" t="str">
        <f>VLOOKUP(B7517,lookup!A:D,4,FALSE)</f>
        <v>E31000044</v>
      </c>
      <c r="E7517" s="33" t="s">
        <v>15</v>
      </c>
      <c r="F7517" s="1" t="s">
        <v>219</v>
      </c>
      <c r="G7517" s="33" t="s">
        <v>11</v>
      </c>
      <c r="H7517" s="34">
        <v>0</v>
      </c>
    </row>
    <row r="7518" spans="1:8" x14ac:dyDescent="0.35">
      <c r="A7518" s="33">
        <v>2014</v>
      </c>
      <c r="B7518" s="33" t="s">
        <v>149</v>
      </c>
      <c r="C7518" s="33" t="str">
        <f>VLOOKUP(B7518,lookup!A:D,3,FALSE)</f>
        <v>Metropolitan Fire Authorities</v>
      </c>
      <c r="D7518" s="33" t="str">
        <f>VLOOKUP(B7518,lookup!A:D,4,FALSE)</f>
        <v>E31000044</v>
      </c>
      <c r="E7518" s="33" t="s">
        <v>15</v>
      </c>
      <c r="F7518" s="1" t="s">
        <v>219</v>
      </c>
      <c r="G7518" s="33" t="s">
        <v>12</v>
      </c>
      <c r="H7518" s="34">
        <v>8</v>
      </c>
    </row>
    <row r="7519" spans="1:8" x14ac:dyDescent="0.35">
      <c r="A7519" s="33">
        <v>2014</v>
      </c>
      <c r="B7519" s="33" t="s">
        <v>149</v>
      </c>
      <c r="C7519" s="33" t="str">
        <f>VLOOKUP(B7519,lookup!A:D,3,FALSE)</f>
        <v>Metropolitan Fire Authorities</v>
      </c>
      <c r="D7519" s="33" t="str">
        <f>VLOOKUP(B7519,lookup!A:D,4,FALSE)</f>
        <v>E31000044</v>
      </c>
      <c r="E7519" s="33" t="s">
        <v>15</v>
      </c>
      <c r="F7519" s="1" t="s">
        <v>219</v>
      </c>
      <c r="G7519" s="33" t="s">
        <v>13</v>
      </c>
      <c r="H7519" s="34">
        <v>2</v>
      </c>
    </row>
    <row r="7520" spans="1:8" x14ac:dyDescent="0.35">
      <c r="A7520" s="33">
        <v>2014</v>
      </c>
      <c r="B7520" s="33" t="s">
        <v>149</v>
      </c>
      <c r="C7520" s="33" t="str">
        <f>VLOOKUP(B7520,lookup!A:D,3,FALSE)</f>
        <v>Metropolitan Fire Authorities</v>
      </c>
      <c r="D7520" s="33" t="str">
        <f>VLOOKUP(B7520,lookup!A:D,4,FALSE)</f>
        <v>E31000044</v>
      </c>
      <c r="E7520" s="33" t="s">
        <v>15</v>
      </c>
      <c r="F7520" s="1" t="s">
        <v>219</v>
      </c>
      <c r="G7520" s="33" t="s">
        <v>14</v>
      </c>
      <c r="H7520" s="34">
        <v>65</v>
      </c>
    </row>
    <row r="7521" spans="1:8" x14ac:dyDescent="0.35">
      <c r="A7521" s="33">
        <v>2014</v>
      </c>
      <c r="B7521" s="33" t="s">
        <v>149</v>
      </c>
      <c r="C7521" s="33" t="str">
        <f>VLOOKUP(B7521,lookup!A:D,3,FALSE)</f>
        <v>Metropolitan Fire Authorities</v>
      </c>
      <c r="D7521" s="33" t="str">
        <f>VLOOKUP(B7521,lookup!A:D,4,FALSE)</f>
        <v>E31000044</v>
      </c>
      <c r="E7521" s="33" t="s">
        <v>15</v>
      </c>
      <c r="F7521" s="1" t="s">
        <v>219</v>
      </c>
      <c r="G7521" s="33" t="s">
        <v>5</v>
      </c>
      <c r="H7521" s="34">
        <v>76</v>
      </c>
    </row>
    <row r="7522" spans="1:8" x14ac:dyDescent="0.35">
      <c r="A7522" s="33">
        <v>2014</v>
      </c>
      <c r="B7522" s="33" t="s">
        <v>149</v>
      </c>
      <c r="C7522" s="33" t="str">
        <f>VLOOKUP(B7522,lookup!A:D,3,FALSE)</f>
        <v>Metropolitan Fire Authorities</v>
      </c>
      <c r="D7522" s="33" t="str">
        <f>VLOOKUP(B7522,lookup!A:D,4,FALSE)</f>
        <v>E31000044</v>
      </c>
      <c r="E7522" s="33" t="s">
        <v>7</v>
      </c>
      <c r="F7522" s="1" t="s">
        <v>252</v>
      </c>
      <c r="G7522" s="33" t="s">
        <v>10</v>
      </c>
      <c r="H7522" s="34">
        <v>0</v>
      </c>
    </row>
    <row r="7523" spans="1:8" x14ac:dyDescent="0.35">
      <c r="A7523" s="33">
        <v>2014</v>
      </c>
      <c r="B7523" s="33" t="s">
        <v>149</v>
      </c>
      <c r="C7523" s="33" t="str">
        <f>VLOOKUP(B7523,lookup!A:D,3,FALSE)</f>
        <v>Metropolitan Fire Authorities</v>
      </c>
      <c r="D7523" s="33" t="str">
        <f>VLOOKUP(B7523,lookup!A:D,4,FALSE)</f>
        <v>E31000044</v>
      </c>
      <c r="E7523" s="33" t="s">
        <v>7</v>
      </c>
      <c r="F7523" s="1" t="s">
        <v>252</v>
      </c>
      <c r="G7523" s="33" t="s">
        <v>11</v>
      </c>
      <c r="H7523" s="34">
        <v>0</v>
      </c>
    </row>
    <row r="7524" spans="1:8" x14ac:dyDescent="0.35">
      <c r="A7524" s="33">
        <v>2014</v>
      </c>
      <c r="B7524" s="33" t="s">
        <v>149</v>
      </c>
      <c r="C7524" s="33" t="str">
        <f>VLOOKUP(B7524,lookup!A:D,3,FALSE)</f>
        <v>Metropolitan Fire Authorities</v>
      </c>
      <c r="D7524" s="33" t="str">
        <f>VLOOKUP(B7524,lookup!A:D,4,FALSE)</f>
        <v>E31000044</v>
      </c>
      <c r="E7524" s="33" t="s">
        <v>7</v>
      </c>
      <c r="F7524" s="1" t="s">
        <v>252</v>
      </c>
      <c r="G7524" s="33" t="s">
        <v>12</v>
      </c>
      <c r="H7524" s="34">
        <v>1</v>
      </c>
    </row>
    <row r="7525" spans="1:8" x14ac:dyDescent="0.35">
      <c r="A7525" s="33">
        <v>2014</v>
      </c>
      <c r="B7525" s="33" t="s">
        <v>149</v>
      </c>
      <c r="C7525" s="33" t="str">
        <f>VLOOKUP(B7525,lookup!A:D,3,FALSE)</f>
        <v>Metropolitan Fire Authorities</v>
      </c>
      <c r="D7525" s="33" t="str">
        <f>VLOOKUP(B7525,lookup!A:D,4,FALSE)</f>
        <v>E31000044</v>
      </c>
      <c r="E7525" s="33" t="s">
        <v>7</v>
      </c>
      <c r="F7525" s="1" t="s">
        <v>252</v>
      </c>
      <c r="G7525" s="33" t="s">
        <v>13</v>
      </c>
      <c r="H7525" s="34">
        <v>0</v>
      </c>
    </row>
    <row r="7526" spans="1:8" x14ac:dyDescent="0.35">
      <c r="A7526" s="33">
        <v>2014</v>
      </c>
      <c r="B7526" s="33" t="s">
        <v>149</v>
      </c>
      <c r="C7526" s="33" t="str">
        <f>VLOOKUP(B7526,lookup!A:D,3,FALSE)</f>
        <v>Metropolitan Fire Authorities</v>
      </c>
      <c r="D7526" s="33" t="str">
        <f>VLOOKUP(B7526,lookup!A:D,4,FALSE)</f>
        <v>E31000044</v>
      </c>
      <c r="E7526" s="33" t="s">
        <v>7</v>
      </c>
      <c r="F7526" s="1" t="s">
        <v>252</v>
      </c>
      <c r="G7526" s="33" t="s">
        <v>14</v>
      </c>
      <c r="H7526" s="34">
        <v>0</v>
      </c>
    </row>
    <row r="7527" spans="1:8" x14ac:dyDescent="0.35">
      <c r="A7527" s="33">
        <v>2014</v>
      </c>
      <c r="B7527" s="33" t="s">
        <v>149</v>
      </c>
      <c r="C7527" s="33" t="str">
        <f>VLOOKUP(B7527,lookup!A:D,3,FALSE)</f>
        <v>Metropolitan Fire Authorities</v>
      </c>
      <c r="D7527" s="33" t="str">
        <f>VLOOKUP(B7527,lookup!A:D,4,FALSE)</f>
        <v>E31000044</v>
      </c>
      <c r="E7527" s="33" t="s">
        <v>7</v>
      </c>
      <c r="F7527" s="1" t="s">
        <v>252</v>
      </c>
      <c r="G7527" s="33" t="s">
        <v>5</v>
      </c>
      <c r="H7527" s="34">
        <v>1</v>
      </c>
    </row>
    <row r="7528" spans="1:8" x14ac:dyDescent="0.35">
      <c r="A7528" s="33">
        <v>2014</v>
      </c>
      <c r="B7528" s="33" t="s">
        <v>149</v>
      </c>
      <c r="C7528" s="33" t="str">
        <f>VLOOKUP(B7528,lookup!A:D,3,FALSE)</f>
        <v>Metropolitan Fire Authorities</v>
      </c>
      <c r="D7528" s="33" t="str">
        <f>VLOOKUP(B7528,lookup!A:D,4,FALSE)</f>
        <v>E31000044</v>
      </c>
      <c r="E7528" s="33" t="s">
        <v>15</v>
      </c>
      <c r="F7528" s="1" t="s">
        <v>252</v>
      </c>
      <c r="G7528" s="33" t="s">
        <v>10</v>
      </c>
      <c r="H7528" s="34">
        <v>0</v>
      </c>
    </row>
    <row r="7529" spans="1:8" x14ac:dyDescent="0.35">
      <c r="A7529" s="33">
        <v>2014</v>
      </c>
      <c r="B7529" s="33" t="s">
        <v>149</v>
      </c>
      <c r="C7529" s="33" t="str">
        <f>VLOOKUP(B7529,lookup!A:D,3,FALSE)</f>
        <v>Metropolitan Fire Authorities</v>
      </c>
      <c r="D7529" s="33" t="str">
        <f>VLOOKUP(B7529,lookup!A:D,4,FALSE)</f>
        <v>E31000044</v>
      </c>
      <c r="E7529" s="33" t="s">
        <v>15</v>
      </c>
      <c r="F7529" s="1" t="s">
        <v>252</v>
      </c>
      <c r="G7529" s="33" t="s">
        <v>11</v>
      </c>
      <c r="H7529" s="34">
        <v>0</v>
      </c>
    </row>
    <row r="7530" spans="1:8" x14ac:dyDescent="0.35">
      <c r="A7530" s="33">
        <v>2014</v>
      </c>
      <c r="B7530" s="33" t="s">
        <v>149</v>
      </c>
      <c r="C7530" s="33" t="str">
        <f>VLOOKUP(B7530,lookup!A:D,3,FALSE)</f>
        <v>Metropolitan Fire Authorities</v>
      </c>
      <c r="D7530" s="33" t="str">
        <f>VLOOKUP(B7530,lookup!A:D,4,FALSE)</f>
        <v>E31000044</v>
      </c>
      <c r="E7530" s="33" t="s">
        <v>15</v>
      </c>
      <c r="F7530" s="1" t="s">
        <v>252</v>
      </c>
      <c r="G7530" s="33" t="s">
        <v>12</v>
      </c>
      <c r="H7530" s="34">
        <v>3</v>
      </c>
    </row>
    <row r="7531" spans="1:8" x14ac:dyDescent="0.35">
      <c r="A7531" s="33">
        <v>2014</v>
      </c>
      <c r="B7531" s="33" t="s">
        <v>149</v>
      </c>
      <c r="C7531" s="33" t="str">
        <f>VLOOKUP(B7531,lookup!A:D,3,FALSE)</f>
        <v>Metropolitan Fire Authorities</v>
      </c>
      <c r="D7531" s="33" t="str">
        <f>VLOOKUP(B7531,lookup!A:D,4,FALSE)</f>
        <v>E31000044</v>
      </c>
      <c r="E7531" s="33" t="s">
        <v>15</v>
      </c>
      <c r="F7531" s="1" t="s">
        <v>252</v>
      </c>
      <c r="G7531" s="33" t="s">
        <v>13</v>
      </c>
      <c r="H7531" s="34">
        <v>2</v>
      </c>
    </row>
    <row r="7532" spans="1:8" x14ac:dyDescent="0.35">
      <c r="A7532" s="33">
        <v>2014</v>
      </c>
      <c r="B7532" s="33" t="s">
        <v>149</v>
      </c>
      <c r="C7532" s="33" t="str">
        <f>VLOOKUP(B7532,lookup!A:D,3,FALSE)</f>
        <v>Metropolitan Fire Authorities</v>
      </c>
      <c r="D7532" s="33" t="str">
        <f>VLOOKUP(B7532,lookup!A:D,4,FALSE)</f>
        <v>E31000044</v>
      </c>
      <c r="E7532" s="33" t="s">
        <v>15</v>
      </c>
      <c r="F7532" s="1" t="s">
        <v>252</v>
      </c>
      <c r="G7532" s="33" t="s">
        <v>14</v>
      </c>
      <c r="H7532" s="34">
        <v>0</v>
      </c>
    </row>
    <row r="7533" spans="1:8" x14ac:dyDescent="0.35">
      <c r="A7533" s="33">
        <v>2014</v>
      </c>
      <c r="B7533" s="33" t="s">
        <v>149</v>
      </c>
      <c r="C7533" s="33" t="str">
        <f>VLOOKUP(B7533,lookup!A:D,3,FALSE)</f>
        <v>Metropolitan Fire Authorities</v>
      </c>
      <c r="D7533" s="33" t="str">
        <f>VLOOKUP(B7533,lookup!A:D,4,FALSE)</f>
        <v>E31000044</v>
      </c>
      <c r="E7533" s="33" t="s">
        <v>15</v>
      </c>
      <c r="F7533" s="1" t="s">
        <v>252</v>
      </c>
      <c r="G7533" s="33" t="s">
        <v>5</v>
      </c>
      <c r="H7533" s="34">
        <v>5</v>
      </c>
    </row>
    <row r="7534" spans="1:8" x14ac:dyDescent="0.35">
      <c r="A7534" s="33">
        <v>2014</v>
      </c>
      <c r="B7534" s="33" t="s">
        <v>152</v>
      </c>
      <c r="C7534" s="33" t="str">
        <f>VLOOKUP(B7534,lookup!A:D,3,FALSE)</f>
        <v>Non Metropolitan Fire Authorities</v>
      </c>
      <c r="D7534" s="33" t="str">
        <f>VLOOKUP(B7534,lookup!A:D,4,FALSE)</f>
        <v>E31000037</v>
      </c>
      <c r="E7534" s="33" t="s">
        <v>7</v>
      </c>
      <c r="F7534" s="1" t="s">
        <v>219</v>
      </c>
      <c r="G7534" s="33" t="s">
        <v>8</v>
      </c>
      <c r="H7534" s="34">
        <v>3</v>
      </c>
    </row>
    <row r="7535" spans="1:8" x14ac:dyDescent="0.35">
      <c r="A7535" s="33">
        <v>2014</v>
      </c>
      <c r="B7535" s="33" t="s">
        <v>152</v>
      </c>
      <c r="C7535" s="33" t="str">
        <f>VLOOKUP(B7535,lookup!A:D,3,FALSE)</f>
        <v>Non Metropolitan Fire Authorities</v>
      </c>
      <c r="D7535" s="33" t="str">
        <f>VLOOKUP(B7535,lookup!A:D,4,FALSE)</f>
        <v>E31000037</v>
      </c>
      <c r="E7535" s="33" t="s">
        <v>7</v>
      </c>
      <c r="F7535" s="1" t="s">
        <v>219</v>
      </c>
      <c r="G7535" s="33" t="s">
        <v>178</v>
      </c>
      <c r="H7535" s="34">
        <v>3</v>
      </c>
    </row>
    <row r="7536" spans="1:8" x14ac:dyDescent="0.35">
      <c r="A7536" s="33">
        <v>2014</v>
      </c>
      <c r="B7536" s="33" t="s">
        <v>152</v>
      </c>
      <c r="C7536" s="33" t="str">
        <f>VLOOKUP(B7536,lookup!A:D,3,FALSE)</f>
        <v>Non Metropolitan Fire Authorities</v>
      </c>
      <c r="D7536" s="33" t="str">
        <f>VLOOKUP(B7536,lookup!A:D,4,FALSE)</f>
        <v>E31000037</v>
      </c>
      <c r="E7536" s="33" t="s">
        <v>7</v>
      </c>
      <c r="F7536" s="1" t="s">
        <v>219</v>
      </c>
      <c r="G7536" s="33" t="s">
        <v>10</v>
      </c>
      <c r="H7536" s="34">
        <v>6</v>
      </c>
    </row>
    <row r="7537" spans="1:8" x14ac:dyDescent="0.35">
      <c r="A7537" s="33">
        <v>2014</v>
      </c>
      <c r="B7537" s="33" t="s">
        <v>152</v>
      </c>
      <c r="C7537" s="33" t="str">
        <f>VLOOKUP(B7537,lookup!A:D,3,FALSE)</f>
        <v>Non Metropolitan Fire Authorities</v>
      </c>
      <c r="D7537" s="33" t="str">
        <f>VLOOKUP(B7537,lookup!A:D,4,FALSE)</f>
        <v>E31000037</v>
      </c>
      <c r="E7537" s="33" t="s">
        <v>7</v>
      </c>
      <c r="F7537" s="1" t="s">
        <v>219</v>
      </c>
      <c r="G7537" s="33" t="s">
        <v>11</v>
      </c>
      <c r="H7537" s="34">
        <v>28</v>
      </c>
    </row>
    <row r="7538" spans="1:8" x14ac:dyDescent="0.35">
      <c r="A7538" s="33">
        <v>2014</v>
      </c>
      <c r="B7538" s="33" t="s">
        <v>152</v>
      </c>
      <c r="C7538" s="33" t="str">
        <f>VLOOKUP(B7538,lookup!A:D,3,FALSE)</f>
        <v>Non Metropolitan Fire Authorities</v>
      </c>
      <c r="D7538" s="33" t="str">
        <f>VLOOKUP(B7538,lookup!A:D,4,FALSE)</f>
        <v>E31000037</v>
      </c>
      <c r="E7538" s="33" t="s">
        <v>7</v>
      </c>
      <c r="F7538" s="1" t="s">
        <v>219</v>
      </c>
      <c r="G7538" s="33" t="s">
        <v>12</v>
      </c>
      <c r="H7538" s="34">
        <v>51</v>
      </c>
    </row>
    <row r="7539" spans="1:8" x14ac:dyDescent="0.35">
      <c r="A7539" s="33">
        <v>2014</v>
      </c>
      <c r="B7539" s="33" t="s">
        <v>152</v>
      </c>
      <c r="C7539" s="33" t="str">
        <f>VLOOKUP(B7539,lookup!A:D,3,FALSE)</f>
        <v>Non Metropolitan Fire Authorities</v>
      </c>
      <c r="D7539" s="33" t="str">
        <f>VLOOKUP(B7539,lookup!A:D,4,FALSE)</f>
        <v>E31000037</v>
      </c>
      <c r="E7539" s="33" t="s">
        <v>7</v>
      </c>
      <c r="F7539" s="1" t="s">
        <v>219</v>
      </c>
      <c r="G7539" s="33" t="s">
        <v>13</v>
      </c>
      <c r="H7539" s="34">
        <v>52</v>
      </c>
    </row>
    <row r="7540" spans="1:8" x14ac:dyDescent="0.35">
      <c r="A7540" s="33">
        <v>2014</v>
      </c>
      <c r="B7540" s="33" t="s">
        <v>152</v>
      </c>
      <c r="C7540" s="33" t="str">
        <f>VLOOKUP(B7540,lookup!A:D,3,FALSE)</f>
        <v>Non Metropolitan Fire Authorities</v>
      </c>
      <c r="D7540" s="33" t="str">
        <f>VLOOKUP(B7540,lookup!A:D,4,FALSE)</f>
        <v>E31000037</v>
      </c>
      <c r="E7540" s="33" t="s">
        <v>7</v>
      </c>
      <c r="F7540" s="1" t="s">
        <v>219</v>
      </c>
      <c r="G7540" s="33" t="s">
        <v>14</v>
      </c>
      <c r="H7540" s="34">
        <v>173</v>
      </c>
    </row>
    <row r="7541" spans="1:8" x14ac:dyDescent="0.35">
      <c r="A7541" s="33">
        <v>2014</v>
      </c>
      <c r="B7541" s="33" t="s">
        <v>152</v>
      </c>
      <c r="C7541" s="33" t="str">
        <f>VLOOKUP(B7541,lookup!A:D,3,FALSE)</f>
        <v>Non Metropolitan Fire Authorities</v>
      </c>
      <c r="D7541" s="33" t="str">
        <f>VLOOKUP(B7541,lookup!A:D,4,FALSE)</f>
        <v>E31000037</v>
      </c>
      <c r="E7541" s="33" t="s">
        <v>7</v>
      </c>
      <c r="F7541" s="1" t="s">
        <v>219</v>
      </c>
      <c r="G7541" s="33" t="s">
        <v>5</v>
      </c>
      <c r="H7541" s="34">
        <v>316</v>
      </c>
    </row>
    <row r="7542" spans="1:8" x14ac:dyDescent="0.35">
      <c r="A7542" s="33">
        <v>2014</v>
      </c>
      <c r="B7542" s="33" t="s">
        <v>152</v>
      </c>
      <c r="C7542" s="33" t="str">
        <f>VLOOKUP(B7542,lookup!A:D,3,FALSE)</f>
        <v>Non Metropolitan Fire Authorities</v>
      </c>
      <c r="D7542" s="33" t="str">
        <f>VLOOKUP(B7542,lookup!A:D,4,FALSE)</f>
        <v>E31000037</v>
      </c>
      <c r="E7542" s="33" t="s">
        <v>15</v>
      </c>
      <c r="F7542" s="1" t="s">
        <v>219</v>
      </c>
      <c r="G7542" s="33" t="s">
        <v>8</v>
      </c>
      <c r="H7542" s="34">
        <v>0</v>
      </c>
    </row>
    <row r="7543" spans="1:8" x14ac:dyDescent="0.35">
      <c r="A7543" s="33">
        <v>2014</v>
      </c>
      <c r="B7543" s="33" t="s">
        <v>152</v>
      </c>
      <c r="C7543" s="33" t="str">
        <f>VLOOKUP(B7543,lookup!A:D,3,FALSE)</f>
        <v>Non Metropolitan Fire Authorities</v>
      </c>
      <c r="D7543" s="33" t="str">
        <f>VLOOKUP(B7543,lookup!A:D,4,FALSE)</f>
        <v>E31000037</v>
      </c>
      <c r="E7543" s="33" t="s">
        <v>15</v>
      </c>
      <c r="F7543" s="1" t="s">
        <v>219</v>
      </c>
      <c r="G7543" s="33" t="s">
        <v>178</v>
      </c>
      <c r="H7543" s="34">
        <v>1</v>
      </c>
    </row>
    <row r="7544" spans="1:8" x14ac:dyDescent="0.35">
      <c r="A7544" s="33">
        <v>2014</v>
      </c>
      <c r="B7544" s="33" t="s">
        <v>152</v>
      </c>
      <c r="C7544" s="33" t="str">
        <f>VLOOKUP(B7544,lookup!A:D,3,FALSE)</f>
        <v>Non Metropolitan Fire Authorities</v>
      </c>
      <c r="D7544" s="33" t="str">
        <f>VLOOKUP(B7544,lookup!A:D,4,FALSE)</f>
        <v>E31000037</v>
      </c>
      <c r="E7544" s="33" t="s">
        <v>15</v>
      </c>
      <c r="F7544" s="1" t="s">
        <v>219</v>
      </c>
      <c r="G7544" s="33" t="s">
        <v>10</v>
      </c>
      <c r="H7544" s="34">
        <v>0</v>
      </c>
    </row>
    <row r="7545" spans="1:8" x14ac:dyDescent="0.35">
      <c r="A7545" s="33">
        <v>2014</v>
      </c>
      <c r="B7545" s="33" t="s">
        <v>152</v>
      </c>
      <c r="C7545" s="33" t="str">
        <f>VLOOKUP(B7545,lookup!A:D,3,FALSE)</f>
        <v>Non Metropolitan Fire Authorities</v>
      </c>
      <c r="D7545" s="33" t="str">
        <f>VLOOKUP(B7545,lookup!A:D,4,FALSE)</f>
        <v>E31000037</v>
      </c>
      <c r="E7545" s="33" t="s">
        <v>15</v>
      </c>
      <c r="F7545" s="1" t="s">
        <v>219</v>
      </c>
      <c r="G7545" s="33" t="s">
        <v>11</v>
      </c>
      <c r="H7545" s="34">
        <v>1</v>
      </c>
    </row>
    <row r="7546" spans="1:8" x14ac:dyDescent="0.35">
      <c r="A7546" s="33">
        <v>2014</v>
      </c>
      <c r="B7546" s="33" t="s">
        <v>152</v>
      </c>
      <c r="C7546" s="33" t="str">
        <f>VLOOKUP(B7546,lookup!A:D,3,FALSE)</f>
        <v>Non Metropolitan Fire Authorities</v>
      </c>
      <c r="D7546" s="33" t="str">
        <f>VLOOKUP(B7546,lookup!A:D,4,FALSE)</f>
        <v>E31000037</v>
      </c>
      <c r="E7546" s="33" t="s">
        <v>15</v>
      </c>
      <c r="F7546" s="1" t="s">
        <v>219</v>
      </c>
      <c r="G7546" s="33" t="s">
        <v>12</v>
      </c>
      <c r="H7546" s="34">
        <v>2</v>
      </c>
    </row>
    <row r="7547" spans="1:8" x14ac:dyDescent="0.35">
      <c r="A7547" s="33">
        <v>2014</v>
      </c>
      <c r="B7547" s="33" t="s">
        <v>152</v>
      </c>
      <c r="C7547" s="33" t="str">
        <f>VLOOKUP(B7547,lookup!A:D,3,FALSE)</f>
        <v>Non Metropolitan Fire Authorities</v>
      </c>
      <c r="D7547" s="33" t="str">
        <f>VLOOKUP(B7547,lookup!A:D,4,FALSE)</f>
        <v>E31000037</v>
      </c>
      <c r="E7547" s="33" t="s">
        <v>15</v>
      </c>
      <c r="F7547" s="1" t="s">
        <v>219</v>
      </c>
      <c r="G7547" s="33" t="s">
        <v>13</v>
      </c>
      <c r="H7547" s="34">
        <v>4</v>
      </c>
    </row>
    <row r="7548" spans="1:8" x14ac:dyDescent="0.35">
      <c r="A7548" s="33">
        <v>2014</v>
      </c>
      <c r="B7548" s="33" t="s">
        <v>152</v>
      </c>
      <c r="C7548" s="33" t="str">
        <f>VLOOKUP(B7548,lookup!A:D,3,FALSE)</f>
        <v>Non Metropolitan Fire Authorities</v>
      </c>
      <c r="D7548" s="33" t="str">
        <f>VLOOKUP(B7548,lookup!A:D,4,FALSE)</f>
        <v>E31000037</v>
      </c>
      <c r="E7548" s="33" t="s">
        <v>15</v>
      </c>
      <c r="F7548" s="1" t="s">
        <v>219</v>
      </c>
      <c r="G7548" s="33" t="s">
        <v>14</v>
      </c>
      <c r="H7548" s="34">
        <v>10</v>
      </c>
    </row>
    <row r="7549" spans="1:8" x14ac:dyDescent="0.35">
      <c r="A7549" s="33">
        <v>2014</v>
      </c>
      <c r="B7549" s="33" t="s">
        <v>152</v>
      </c>
      <c r="C7549" s="33" t="str">
        <f>VLOOKUP(B7549,lookup!A:D,3,FALSE)</f>
        <v>Non Metropolitan Fire Authorities</v>
      </c>
      <c r="D7549" s="33" t="str">
        <f>VLOOKUP(B7549,lookup!A:D,4,FALSE)</f>
        <v>E31000037</v>
      </c>
      <c r="E7549" s="33" t="s">
        <v>15</v>
      </c>
      <c r="F7549" s="1" t="s">
        <v>219</v>
      </c>
      <c r="G7549" s="33" t="s">
        <v>5</v>
      </c>
      <c r="H7549" s="34">
        <v>18</v>
      </c>
    </row>
    <row r="7550" spans="1:8" x14ac:dyDescent="0.35">
      <c r="A7550" s="33">
        <v>2014</v>
      </c>
      <c r="B7550" s="33" t="s">
        <v>152</v>
      </c>
      <c r="C7550" s="33" t="str">
        <f>VLOOKUP(B7550,lookup!A:D,3,FALSE)</f>
        <v>Non Metropolitan Fire Authorities</v>
      </c>
      <c r="D7550" s="33" t="str">
        <f>VLOOKUP(B7550,lookup!A:D,4,FALSE)</f>
        <v>E31000037</v>
      </c>
      <c r="E7550" s="33" t="s">
        <v>7</v>
      </c>
      <c r="F7550" s="1" t="s">
        <v>252</v>
      </c>
      <c r="G7550" s="33" t="s">
        <v>10</v>
      </c>
      <c r="H7550" s="34">
        <v>0</v>
      </c>
    </row>
    <row r="7551" spans="1:8" x14ac:dyDescent="0.35">
      <c r="A7551" s="33">
        <v>2014</v>
      </c>
      <c r="B7551" s="33" t="s">
        <v>152</v>
      </c>
      <c r="C7551" s="33" t="str">
        <f>VLOOKUP(B7551,lookup!A:D,3,FALSE)</f>
        <v>Non Metropolitan Fire Authorities</v>
      </c>
      <c r="D7551" s="33" t="str">
        <f>VLOOKUP(B7551,lookup!A:D,4,FALSE)</f>
        <v>E31000037</v>
      </c>
      <c r="E7551" s="33" t="s">
        <v>7</v>
      </c>
      <c r="F7551" s="1" t="s">
        <v>252</v>
      </c>
      <c r="G7551" s="33" t="s">
        <v>11</v>
      </c>
      <c r="H7551" s="34">
        <v>0</v>
      </c>
    </row>
    <row r="7552" spans="1:8" x14ac:dyDescent="0.35">
      <c r="A7552" s="33">
        <v>2014</v>
      </c>
      <c r="B7552" s="33" t="s">
        <v>152</v>
      </c>
      <c r="C7552" s="33" t="str">
        <f>VLOOKUP(B7552,lookup!A:D,3,FALSE)</f>
        <v>Non Metropolitan Fire Authorities</v>
      </c>
      <c r="D7552" s="33" t="str">
        <f>VLOOKUP(B7552,lookup!A:D,4,FALSE)</f>
        <v>E31000037</v>
      </c>
      <c r="E7552" s="33" t="s">
        <v>7</v>
      </c>
      <c r="F7552" s="1" t="s">
        <v>252</v>
      </c>
      <c r="G7552" s="33" t="s">
        <v>12</v>
      </c>
      <c r="H7552" s="34">
        <v>19</v>
      </c>
    </row>
    <row r="7553" spans="1:8" x14ac:dyDescent="0.35">
      <c r="A7553" s="33">
        <v>2014</v>
      </c>
      <c r="B7553" s="33" t="s">
        <v>152</v>
      </c>
      <c r="C7553" s="33" t="str">
        <f>VLOOKUP(B7553,lookup!A:D,3,FALSE)</f>
        <v>Non Metropolitan Fire Authorities</v>
      </c>
      <c r="D7553" s="33" t="str">
        <f>VLOOKUP(B7553,lookup!A:D,4,FALSE)</f>
        <v>E31000037</v>
      </c>
      <c r="E7553" s="33" t="s">
        <v>7</v>
      </c>
      <c r="F7553" s="1" t="s">
        <v>252</v>
      </c>
      <c r="G7553" s="33" t="s">
        <v>13</v>
      </c>
      <c r="H7553" s="34">
        <v>80</v>
      </c>
    </row>
    <row r="7554" spans="1:8" x14ac:dyDescent="0.35">
      <c r="A7554" s="33">
        <v>2014</v>
      </c>
      <c r="B7554" s="33" t="s">
        <v>152</v>
      </c>
      <c r="C7554" s="33" t="str">
        <f>VLOOKUP(B7554,lookup!A:D,3,FALSE)</f>
        <v>Non Metropolitan Fire Authorities</v>
      </c>
      <c r="D7554" s="33" t="str">
        <f>VLOOKUP(B7554,lookup!A:D,4,FALSE)</f>
        <v>E31000037</v>
      </c>
      <c r="E7554" s="33" t="s">
        <v>7</v>
      </c>
      <c r="F7554" s="1" t="s">
        <v>252</v>
      </c>
      <c r="G7554" s="33" t="s">
        <v>14</v>
      </c>
      <c r="H7554" s="34">
        <v>200</v>
      </c>
    </row>
    <row r="7555" spans="1:8" x14ac:dyDescent="0.35">
      <c r="A7555" s="33">
        <v>2014</v>
      </c>
      <c r="B7555" s="33" t="s">
        <v>152</v>
      </c>
      <c r="C7555" s="33" t="str">
        <f>VLOOKUP(B7555,lookup!A:D,3,FALSE)</f>
        <v>Non Metropolitan Fire Authorities</v>
      </c>
      <c r="D7555" s="33" t="str">
        <f>VLOOKUP(B7555,lookup!A:D,4,FALSE)</f>
        <v>E31000037</v>
      </c>
      <c r="E7555" s="33" t="s">
        <v>7</v>
      </c>
      <c r="F7555" s="1" t="s">
        <v>252</v>
      </c>
      <c r="G7555" s="33" t="s">
        <v>5</v>
      </c>
      <c r="H7555" s="34">
        <v>299</v>
      </c>
    </row>
    <row r="7556" spans="1:8" x14ac:dyDescent="0.35">
      <c r="A7556" s="33">
        <v>2014</v>
      </c>
      <c r="B7556" s="33" t="s">
        <v>152</v>
      </c>
      <c r="C7556" s="33" t="str">
        <f>VLOOKUP(B7556,lookup!A:D,3,FALSE)</f>
        <v>Non Metropolitan Fire Authorities</v>
      </c>
      <c r="D7556" s="33" t="str">
        <f>VLOOKUP(B7556,lookup!A:D,4,FALSE)</f>
        <v>E31000037</v>
      </c>
      <c r="E7556" s="33" t="s">
        <v>15</v>
      </c>
      <c r="F7556" s="1" t="s">
        <v>252</v>
      </c>
      <c r="G7556" s="33" t="s">
        <v>10</v>
      </c>
      <c r="H7556" s="34">
        <v>0</v>
      </c>
    </row>
    <row r="7557" spans="1:8" x14ac:dyDescent="0.35">
      <c r="A7557" s="33">
        <v>2014</v>
      </c>
      <c r="B7557" s="33" t="s">
        <v>152</v>
      </c>
      <c r="C7557" s="33" t="str">
        <f>VLOOKUP(B7557,lookup!A:D,3,FALSE)</f>
        <v>Non Metropolitan Fire Authorities</v>
      </c>
      <c r="D7557" s="33" t="str">
        <f>VLOOKUP(B7557,lookup!A:D,4,FALSE)</f>
        <v>E31000037</v>
      </c>
      <c r="E7557" s="33" t="s">
        <v>15</v>
      </c>
      <c r="F7557" s="1" t="s">
        <v>252</v>
      </c>
      <c r="G7557" s="33" t="s">
        <v>11</v>
      </c>
      <c r="H7557" s="34">
        <v>0</v>
      </c>
    </row>
    <row r="7558" spans="1:8" x14ac:dyDescent="0.35">
      <c r="A7558" s="33">
        <v>2014</v>
      </c>
      <c r="B7558" s="33" t="s">
        <v>152</v>
      </c>
      <c r="C7558" s="33" t="str">
        <f>VLOOKUP(B7558,lookup!A:D,3,FALSE)</f>
        <v>Non Metropolitan Fire Authorities</v>
      </c>
      <c r="D7558" s="33" t="str">
        <f>VLOOKUP(B7558,lookup!A:D,4,FALSE)</f>
        <v>E31000037</v>
      </c>
      <c r="E7558" s="33" t="s">
        <v>15</v>
      </c>
      <c r="F7558" s="1" t="s">
        <v>252</v>
      </c>
      <c r="G7558" s="33" t="s">
        <v>12</v>
      </c>
      <c r="H7558" s="34">
        <v>0</v>
      </c>
    </row>
    <row r="7559" spans="1:8" x14ac:dyDescent="0.35">
      <c r="A7559" s="33">
        <v>2014</v>
      </c>
      <c r="B7559" s="33" t="s">
        <v>152</v>
      </c>
      <c r="C7559" s="33" t="str">
        <f>VLOOKUP(B7559,lookup!A:D,3,FALSE)</f>
        <v>Non Metropolitan Fire Authorities</v>
      </c>
      <c r="D7559" s="33" t="str">
        <f>VLOOKUP(B7559,lookup!A:D,4,FALSE)</f>
        <v>E31000037</v>
      </c>
      <c r="E7559" s="33" t="s">
        <v>15</v>
      </c>
      <c r="F7559" s="1" t="s">
        <v>252</v>
      </c>
      <c r="G7559" s="33" t="s">
        <v>13</v>
      </c>
      <c r="H7559" s="34">
        <v>2</v>
      </c>
    </row>
    <row r="7560" spans="1:8" x14ac:dyDescent="0.35">
      <c r="A7560" s="33">
        <v>2014</v>
      </c>
      <c r="B7560" s="33" t="s">
        <v>152</v>
      </c>
      <c r="C7560" s="33" t="str">
        <f>VLOOKUP(B7560,lookup!A:D,3,FALSE)</f>
        <v>Non Metropolitan Fire Authorities</v>
      </c>
      <c r="D7560" s="33" t="str">
        <f>VLOOKUP(B7560,lookup!A:D,4,FALSE)</f>
        <v>E31000037</v>
      </c>
      <c r="E7560" s="33" t="s">
        <v>15</v>
      </c>
      <c r="F7560" s="1" t="s">
        <v>252</v>
      </c>
      <c r="G7560" s="33" t="s">
        <v>14</v>
      </c>
      <c r="H7560" s="34">
        <v>6</v>
      </c>
    </row>
    <row r="7561" spans="1:8" x14ac:dyDescent="0.35">
      <c r="A7561" s="33">
        <v>2014</v>
      </c>
      <c r="B7561" s="33" t="s">
        <v>152</v>
      </c>
      <c r="C7561" s="33" t="str">
        <f>VLOOKUP(B7561,lookup!A:D,3,FALSE)</f>
        <v>Non Metropolitan Fire Authorities</v>
      </c>
      <c r="D7561" s="33" t="str">
        <f>VLOOKUP(B7561,lookup!A:D,4,FALSE)</f>
        <v>E31000037</v>
      </c>
      <c r="E7561" s="33" t="s">
        <v>15</v>
      </c>
      <c r="F7561" s="1" t="s">
        <v>252</v>
      </c>
      <c r="G7561" s="33" t="s">
        <v>5</v>
      </c>
      <c r="H7561" s="34">
        <v>8</v>
      </c>
    </row>
    <row r="7562" spans="1:8" x14ac:dyDescent="0.35">
      <c r="A7562" s="33">
        <v>2014</v>
      </c>
      <c r="B7562" s="33" t="s">
        <v>155</v>
      </c>
      <c r="C7562" s="33" t="str">
        <f>VLOOKUP(B7562,lookup!A:D,3,FALSE)</f>
        <v>Metropolitan Fire Authorities</v>
      </c>
      <c r="D7562" s="33" t="str">
        <f>VLOOKUP(B7562,lookup!A:D,4,FALSE)</f>
        <v>E31000045</v>
      </c>
      <c r="E7562" s="33" t="s">
        <v>7</v>
      </c>
      <c r="F7562" s="1" t="s">
        <v>219</v>
      </c>
      <c r="G7562" s="33" t="s">
        <v>8</v>
      </c>
      <c r="H7562" s="34">
        <v>4</v>
      </c>
    </row>
    <row r="7563" spans="1:8" x14ac:dyDescent="0.35">
      <c r="A7563" s="33">
        <v>2014</v>
      </c>
      <c r="B7563" s="33" t="s">
        <v>155</v>
      </c>
      <c r="C7563" s="33" t="str">
        <f>VLOOKUP(B7563,lookup!A:D,3,FALSE)</f>
        <v>Metropolitan Fire Authorities</v>
      </c>
      <c r="D7563" s="33" t="str">
        <f>VLOOKUP(B7563,lookup!A:D,4,FALSE)</f>
        <v>E31000045</v>
      </c>
      <c r="E7563" s="33" t="s">
        <v>7</v>
      </c>
      <c r="F7563" s="1" t="s">
        <v>219</v>
      </c>
      <c r="G7563" s="33" t="s">
        <v>178</v>
      </c>
      <c r="H7563" s="34">
        <v>6</v>
      </c>
    </row>
    <row r="7564" spans="1:8" x14ac:dyDescent="0.35">
      <c r="A7564" s="33">
        <v>2014</v>
      </c>
      <c r="B7564" s="33" t="s">
        <v>155</v>
      </c>
      <c r="C7564" s="33" t="str">
        <f>VLOOKUP(B7564,lookup!A:D,3,FALSE)</f>
        <v>Metropolitan Fire Authorities</v>
      </c>
      <c r="D7564" s="33" t="str">
        <f>VLOOKUP(B7564,lookup!A:D,4,FALSE)</f>
        <v>E31000045</v>
      </c>
      <c r="E7564" s="33" t="s">
        <v>7</v>
      </c>
      <c r="F7564" s="1" t="s">
        <v>219</v>
      </c>
      <c r="G7564" s="33" t="s">
        <v>10</v>
      </c>
      <c r="H7564" s="34">
        <v>12</v>
      </c>
    </row>
    <row r="7565" spans="1:8" x14ac:dyDescent="0.35">
      <c r="A7565" s="33">
        <v>2014</v>
      </c>
      <c r="B7565" s="33" t="s">
        <v>155</v>
      </c>
      <c r="C7565" s="33" t="str">
        <f>VLOOKUP(B7565,lookup!A:D,3,FALSE)</f>
        <v>Metropolitan Fire Authorities</v>
      </c>
      <c r="D7565" s="33" t="str">
        <f>VLOOKUP(B7565,lookup!A:D,4,FALSE)</f>
        <v>E31000045</v>
      </c>
      <c r="E7565" s="33" t="s">
        <v>7</v>
      </c>
      <c r="F7565" s="1" t="s">
        <v>219</v>
      </c>
      <c r="G7565" s="33" t="s">
        <v>11</v>
      </c>
      <c r="H7565" s="34">
        <v>50</v>
      </c>
    </row>
    <row r="7566" spans="1:8" x14ac:dyDescent="0.35">
      <c r="A7566" s="33">
        <v>2014</v>
      </c>
      <c r="B7566" s="33" t="s">
        <v>155</v>
      </c>
      <c r="C7566" s="33" t="str">
        <f>VLOOKUP(B7566,lookup!A:D,3,FALSE)</f>
        <v>Metropolitan Fire Authorities</v>
      </c>
      <c r="D7566" s="33" t="str">
        <f>VLOOKUP(B7566,lookup!A:D,4,FALSE)</f>
        <v>E31000045</v>
      </c>
      <c r="E7566" s="33" t="s">
        <v>7</v>
      </c>
      <c r="F7566" s="1" t="s">
        <v>219</v>
      </c>
      <c r="G7566" s="33" t="s">
        <v>12</v>
      </c>
      <c r="H7566" s="34">
        <v>183</v>
      </c>
    </row>
    <row r="7567" spans="1:8" x14ac:dyDescent="0.35">
      <c r="A7567" s="33">
        <v>2014</v>
      </c>
      <c r="B7567" s="33" t="s">
        <v>155</v>
      </c>
      <c r="C7567" s="33" t="str">
        <f>VLOOKUP(B7567,lookup!A:D,3,FALSE)</f>
        <v>Metropolitan Fire Authorities</v>
      </c>
      <c r="D7567" s="33" t="str">
        <f>VLOOKUP(B7567,lookup!A:D,4,FALSE)</f>
        <v>E31000045</v>
      </c>
      <c r="E7567" s="33" t="s">
        <v>7</v>
      </c>
      <c r="F7567" s="1" t="s">
        <v>219</v>
      </c>
      <c r="G7567" s="33" t="s">
        <v>13</v>
      </c>
      <c r="H7567" s="34">
        <v>193</v>
      </c>
    </row>
    <row r="7568" spans="1:8" x14ac:dyDescent="0.35">
      <c r="A7568" s="33">
        <v>2014</v>
      </c>
      <c r="B7568" s="33" t="s">
        <v>155</v>
      </c>
      <c r="C7568" s="33" t="str">
        <f>VLOOKUP(B7568,lookup!A:D,3,FALSE)</f>
        <v>Metropolitan Fire Authorities</v>
      </c>
      <c r="D7568" s="33" t="str">
        <f>VLOOKUP(B7568,lookup!A:D,4,FALSE)</f>
        <v>E31000045</v>
      </c>
      <c r="E7568" s="33" t="s">
        <v>7</v>
      </c>
      <c r="F7568" s="1" t="s">
        <v>219</v>
      </c>
      <c r="G7568" s="33" t="s">
        <v>14</v>
      </c>
      <c r="H7568" s="34">
        <v>710</v>
      </c>
    </row>
    <row r="7569" spans="1:8" x14ac:dyDescent="0.35">
      <c r="A7569" s="33">
        <v>2014</v>
      </c>
      <c r="B7569" s="33" t="s">
        <v>155</v>
      </c>
      <c r="C7569" s="33" t="str">
        <f>VLOOKUP(B7569,lookup!A:D,3,FALSE)</f>
        <v>Metropolitan Fire Authorities</v>
      </c>
      <c r="D7569" s="33" t="str">
        <f>VLOOKUP(B7569,lookup!A:D,4,FALSE)</f>
        <v>E31000045</v>
      </c>
      <c r="E7569" s="33" t="s">
        <v>7</v>
      </c>
      <c r="F7569" s="1" t="s">
        <v>219</v>
      </c>
      <c r="G7569" s="33" t="s">
        <v>5</v>
      </c>
      <c r="H7569" s="34">
        <v>1158</v>
      </c>
    </row>
    <row r="7570" spans="1:8" x14ac:dyDescent="0.35">
      <c r="A7570" s="33">
        <v>2014</v>
      </c>
      <c r="B7570" s="33" t="s">
        <v>155</v>
      </c>
      <c r="C7570" s="33" t="str">
        <f>VLOOKUP(B7570,lookup!A:D,3,FALSE)</f>
        <v>Metropolitan Fire Authorities</v>
      </c>
      <c r="D7570" s="33" t="str">
        <f>VLOOKUP(B7570,lookup!A:D,4,FALSE)</f>
        <v>E31000045</v>
      </c>
      <c r="E7570" s="33" t="s">
        <v>15</v>
      </c>
      <c r="F7570" s="1" t="s">
        <v>219</v>
      </c>
      <c r="G7570" s="33" t="s">
        <v>8</v>
      </c>
      <c r="H7570" s="34">
        <v>0</v>
      </c>
    </row>
    <row r="7571" spans="1:8" x14ac:dyDescent="0.35">
      <c r="A7571" s="33">
        <v>2014</v>
      </c>
      <c r="B7571" s="33" t="s">
        <v>155</v>
      </c>
      <c r="C7571" s="33" t="str">
        <f>VLOOKUP(B7571,lookup!A:D,3,FALSE)</f>
        <v>Metropolitan Fire Authorities</v>
      </c>
      <c r="D7571" s="33" t="str">
        <f>VLOOKUP(B7571,lookup!A:D,4,FALSE)</f>
        <v>E31000045</v>
      </c>
      <c r="E7571" s="33" t="s">
        <v>15</v>
      </c>
      <c r="F7571" s="1" t="s">
        <v>219</v>
      </c>
      <c r="G7571" s="33" t="s">
        <v>178</v>
      </c>
      <c r="H7571" s="34">
        <v>0</v>
      </c>
    </row>
    <row r="7572" spans="1:8" x14ac:dyDescent="0.35">
      <c r="A7572" s="33">
        <v>2014</v>
      </c>
      <c r="B7572" s="33" t="s">
        <v>155</v>
      </c>
      <c r="C7572" s="33" t="str">
        <f>VLOOKUP(B7572,lookup!A:D,3,FALSE)</f>
        <v>Metropolitan Fire Authorities</v>
      </c>
      <c r="D7572" s="33" t="str">
        <f>VLOOKUP(B7572,lookup!A:D,4,FALSE)</f>
        <v>E31000045</v>
      </c>
      <c r="E7572" s="33" t="s">
        <v>15</v>
      </c>
      <c r="F7572" s="1" t="s">
        <v>219</v>
      </c>
      <c r="G7572" s="33" t="s">
        <v>10</v>
      </c>
      <c r="H7572" s="34">
        <v>0</v>
      </c>
    </row>
    <row r="7573" spans="1:8" x14ac:dyDescent="0.35">
      <c r="A7573" s="33">
        <v>2014</v>
      </c>
      <c r="B7573" s="33" t="s">
        <v>155</v>
      </c>
      <c r="C7573" s="33" t="str">
        <f>VLOOKUP(B7573,lookup!A:D,3,FALSE)</f>
        <v>Metropolitan Fire Authorities</v>
      </c>
      <c r="D7573" s="33" t="str">
        <f>VLOOKUP(B7573,lookup!A:D,4,FALSE)</f>
        <v>E31000045</v>
      </c>
      <c r="E7573" s="33" t="s">
        <v>15</v>
      </c>
      <c r="F7573" s="1" t="s">
        <v>219</v>
      </c>
      <c r="G7573" s="33" t="s">
        <v>11</v>
      </c>
      <c r="H7573" s="34">
        <v>0</v>
      </c>
    </row>
    <row r="7574" spans="1:8" x14ac:dyDescent="0.35">
      <c r="A7574" s="33">
        <v>2014</v>
      </c>
      <c r="B7574" s="33" t="s">
        <v>155</v>
      </c>
      <c r="C7574" s="33" t="str">
        <f>VLOOKUP(B7574,lookup!A:D,3,FALSE)</f>
        <v>Metropolitan Fire Authorities</v>
      </c>
      <c r="D7574" s="33" t="str">
        <f>VLOOKUP(B7574,lookup!A:D,4,FALSE)</f>
        <v>E31000045</v>
      </c>
      <c r="E7574" s="33" t="s">
        <v>15</v>
      </c>
      <c r="F7574" s="1" t="s">
        <v>219</v>
      </c>
      <c r="G7574" s="33" t="s">
        <v>12</v>
      </c>
      <c r="H7574" s="34">
        <v>6</v>
      </c>
    </row>
    <row r="7575" spans="1:8" x14ac:dyDescent="0.35">
      <c r="A7575" s="33">
        <v>2014</v>
      </c>
      <c r="B7575" s="33" t="s">
        <v>155</v>
      </c>
      <c r="C7575" s="33" t="str">
        <f>VLOOKUP(B7575,lookup!A:D,3,FALSE)</f>
        <v>Metropolitan Fire Authorities</v>
      </c>
      <c r="D7575" s="33" t="str">
        <f>VLOOKUP(B7575,lookup!A:D,4,FALSE)</f>
        <v>E31000045</v>
      </c>
      <c r="E7575" s="33" t="s">
        <v>15</v>
      </c>
      <c r="F7575" s="1" t="s">
        <v>219</v>
      </c>
      <c r="G7575" s="33" t="s">
        <v>13</v>
      </c>
      <c r="H7575" s="34">
        <v>7</v>
      </c>
    </row>
    <row r="7576" spans="1:8" x14ac:dyDescent="0.35">
      <c r="A7576" s="33">
        <v>2014</v>
      </c>
      <c r="B7576" s="33" t="s">
        <v>155</v>
      </c>
      <c r="C7576" s="33" t="str">
        <f>VLOOKUP(B7576,lookup!A:D,3,FALSE)</f>
        <v>Metropolitan Fire Authorities</v>
      </c>
      <c r="D7576" s="33" t="str">
        <f>VLOOKUP(B7576,lookup!A:D,4,FALSE)</f>
        <v>E31000045</v>
      </c>
      <c r="E7576" s="33" t="s">
        <v>15</v>
      </c>
      <c r="F7576" s="1" t="s">
        <v>219</v>
      </c>
      <c r="G7576" s="33" t="s">
        <v>14</v>
      </c>
      <c r="H7576" s="34">
        <v>30</v>
      </c>
    </row>
    <row r="7577" spans="1:8" x14ac:dyDescent="0.35">
      <c r="A7577" s="33">
        <v>2014</v>
      </c>
      <c r="B7577" s="33" t="s">
        <v>155</v>
      </c>
      <c r="C7577" s="33" t="str">
        <f>VLOOKUP(B7577,lookup!A:D,3,FALSE)</f>
        <v>Metropolitan Fire Authorities</v>
      </c>
      <c r="D7577" s="33" t="str">
        <f>VLOOKUP(B7577,lookup!A:D,4,FALSE)</f>
        <v>E31000045</v>
      </c>
      <c r="E7577" s="33" t="s">
        <v>15</v>
      </c>
      <c r="F7577" s="1" t="s">
        <v>219</v>
      </c>
      <c r="G7577" s="33" t="s">
        <v>5</v>
      </c>
      <c r="H7577" s="34">
        <v>43</v>
      </c>
    </row>
    <row r="7578" spans="1:8" x14ac:dyDescent="0.35">
      <c r="A7578" s="33">
        <v>2014</v>
      </c>
      <c r="B7578" s="33" t="s">
        <v>155</v>
      </c>
      <c r="C7578" s="33" t="str">
        <f>VLOOKUP(B7578,lookup!A:D,3,FALSE)</f>
        <v>Metropolitan Fire Authorities</v>
      </c>
      <c r="D7578" s="33" t="str">
        <f>VLOOKUP(B7578,lookup!A:D,4,FALSE)</f>
        <v>E31000045</v>
      </c>
      <c r="E7578" s="33" t="s">
        <v>7</v>
      </c>
      <c r="F7578" s="1" t="s">
        <v>252</v>
      </c>
      <c r="G7578" s="33" t="s">
        <v>10</v>
      </c>
      <c r="H7578" s="34">
        <v>0</v>
      </c>
    </row>
    <row r="7579" spans="1:8" x14ac:dyDescent="0.35">
      <c r="A7579" s="33">
        <v>2014</v>
      </c>
      <c r="B7579" s="33" t="s">
        <v>155</v>
      </c>
      <c r="C7579" s="33" t="str">
        <f>VLOOKUP(B7579,lookup!A:D,3,FALSE)</f>
        <v>Metropolitan Fire Authorities</v>
      </c>
      <c r="D7579" s="33" t="str">
        <f>VLOOKUP(B7579,lookup!A:D,4,FALSE)</f>
        <v>E31000045</v>
      </c>
      <c r="E7579" s="33" t="s">
        <v>7</v>
      </c>
      <c r="F7579" s="1" t="s">
        <v>252</v>
      </c>
      <c r="G7579" s="33" t="s">
        <v>11</v>
      </c>
      <c r="H7579" s="34">
        <v>0</v>
      </c>
    </row>
    <row r="7580" spans="1:8" x14ac:dyDescent="0.35">
      <c r="A7580" s="33">
        <v>2014</v>
      </c>
      <c r="B7580" s="33" t="s">
        <v>155</v>
      </c>
      <c r="C7580" s="33" t="str">
        <f>VLOOKUP(B7580,lookup!A:D,3,FALSE)</f>
        <v>Metropolitan Fire Authorities</v>
      </c>
      <c r="D7580" s="33" t="str">
        <f>VLOOKUP(B7580,lookup!A:D,4,FALSE)</f>
        <v>E31000045</v>
      </c>
      <c r="E7580" s="33" t="s">
        <v>7</v>
      </c>
      <c r="F7580" s="1" t="s">
        <v>252</v>
      </c>
      <c r="G7580" s="33" t="s">
        <v>12</v>
      </c>
      <c r="H7580" s="34">
        <v>12</v>
      </c>
    </row>
    <row r="7581" spans="1:8" x14ac:dyDescent="0.35">
      <c r="A7581" s="33">
        <v>2014</v>
      </c>
      <c r="B7581" s="33" t="s">
        <v>155</v>
      </c>
      <c r="C7581" s="33" t="str">
        <f>VLOOKUP(B7581,lookup!A:D,3,FALSE)</f>
        <v>Metropolitan Fire Authorities</v>
      </c>
      <c r="D7581" s="33" t="str">
        <f>VLOOKUP(B7581,lookup!A:D,4,FALSE)</f>
        <v>E31000045</v>
      </c>
      <c r="E7581" s="33" t="s">
        <v>7</v>
      </c>
      <c r="F7581" s="1" t="s">
        <v>252</v>
      </c>
      <c r="G7581" s="33" t="s">
        <v>13</v>
      </c>
      <c r="H7581" s="34">
        <v>26</v>
      </c>
    </row>
    <row r="7582" spans="1:8" x14ac:dyDescent="0.35">
      <c r="A7582" s="33">
        <v>2014</v>
      </c>
      <c r="B7582" s="33" t="s">
        <v>155</v>
      </c>
      <c r="C7582" s="33" t="str">
        <f>VLOOKUP(B7582,lookup!A:D,3,FALSE)</f>
        <v>Metropolitan Fire Authorities</v>
      </c>
      <c r="D7582" s="33" t="str">
        <f>VLOOKUP(B7582,lookup!A:D,4,FALSE)</f>
        <v>E31000045</v>
      </c>
      <c r="E7582" s="33" t="s">
        <v>7</v>
      </c>
      <c r="F7582" s="1" t="s">
        <v>252</v>
      </c>
      <c r="G7582" s="33" t="s">
        <v>14</v>
      </c>
      <c r="H7582" s="34">
        <v>120</v>
      </c>
    </row>
    <row r="7583" spans="1:8" x14ac:dyDescent="0.35">
      <c r="A7583" s="33">
        <v>2014</v>
      </c>
      <c r="B7583" s="33" t="s">
        <v>155</v>
      </c>
      <c r="C7583" s="33" t="str">
        <f>VLOOKUP(B7583,lookup!A:D,3,FALSE)</f>
        <v>Metropolitan Fire Authorities</v>
      </c>
      <c r="D7583" s="33" t="str">
        <f>VLOOKUP(B7583,lookup!A:D,4,FALSE)</f>
        <v>E31000045</v>
      </c>
      <c r="E7583" s="33" t="s">
        <v>7</v>
      </c>
      <c r="F7583" s="1" t="s">
        <v>252</v>
      </c>
      <c r="G7583" s="33" t="s">
        <v>5</v>
      </c>
      <c r="H7583" s="34">
        <v>158</v>
      </c>
    </row>
    <row r="7584" spans="1:8" x14ac:dyDescent="0.35">
      <c r="A7584" s="33">
        <v>2014</v>
      </c>
      <c r="B7584" s="33" t="s">
        <v>155</v>
      </c>
      <c r="C7584" s="33" t="str">
        <f>VLOOKUP(B7584,lookup!A:D,3,FALSE)</f>
        <v>Metropolitan Fire Authorities</v>
      </c>
      <c r="D7584" s="33" t="str">
        <f>VLOOKUP(B7584,lookup!A:D,4,FALSE)</f>
        <v>E31000045</v>
      </c>
      <c r="E7584" s="33" t="s">
        <v>15</v>
      </c>
      <c r="F7584" s="1" t="s">
        <v>252</v>
      </c>
      <c r="G7584" s="33" t="s">
        <v>10</v>
      </c>
      <c r="H7584" s="34">
        <v>0</v>
      </c>
    </row>
    <row r="7585" spans="1:8" x14ac:dyDescent="0.35">
      <c r="A7585" s="33">
        <v>2014</v>
      </c>
      <c r="B7585" s="33" t="s">
        <v>155</v>
      </c>
      <c r="C7585" s="33" t="str">
        <f>VLOOKUP(B7585,lookup!A:D,3,FALSE)</f>
        <v>Metropolitan Fire Authorities</v>
      </c>
      <c r="D7585" s="33" t="str">
        <f>VLOOKUP(B7585,lookup!A:D,4,FALSE)</f>
        <v>E31000045</v>
      </c>
      <c r="E7585" s="33" t="s">
        <v>15</v>
      </c>
      <c r="F7585" s="1" t="s">
        <v>252</v>
      </c>
      <c r="G7585" s="33" t="s">
        <v>11</v>
      </c>
      <c r="H7585" s="34">
        <v>0</v>
      </c>
    </row>
    <row r="7586" spans="1:8" x14ac:dyDescent="0.35">
      <c r="A7586" s="33">
        <v>2014</v>
      </c>
      <c r="B7586" s="33" t="s">
        <v>155</v>
      </c>
      <c r="C7586" s="33" t="str">
        <f>VLOOKUP(B7586,lookup!A:D,3,FALSE)</f>
        <v>Metropolitan Fire Authorities</v>
      </c>
      <c r="D7586" s="33" t="str">
        <f>VLOOKUP(B7586,lookup!A:D,4,FALSE)</f>
        <v>E31000045</v>
      </c>
      <c r="E7586" s="33" t="s">
        <v>15</v>
      </c>
      <c r="F7586" s="1" t="s">
        <v>252</v>
      </c>
      <c r="G7586" s="33" t="s">
        <v>12</v>
      </c>
      <c r="H7586" s="34">
        <v>0</v>
      </c>
    </row>
    <row r="7587" spans="1:8" x14ac:dyDescent="0.35">
      <c r="A7587" s="33">
        <v>2014</v>
      </c>
      <c r="B7587" s="33" t="s">
        <v>155</v>
      </c>
      <c r="C7587" s="33" t="str">
        <f>VLOOKUP(B7587,lookup!A:D,3,FALSE)</f>
        <v>Metropolitan Fire Authorities</v>
      </c>
      <c r="D7587" s="33" t="str">
        <f>VLOOKUP(B7587,lookup!A:D,4,FALSE)</f>
        <v>E31000045</v>
      </c>
      <c r="E7587" s="33" t="s">
        <v>15</v>
      </c>
      <c r="F7587" s="1" t="s">
        <v>252</v>
      </c>
      <c r="G7587" s="33" t="s">
        <v>13</v>
      </c>
      <c r="H7587" s="34">
        <v>0</v>
      </c>
    </row>
    <row r="7588" spans="1:8" x14ac:dyDescent="0.35">
      <c r="A7588" s="33">
        <v>2014</v>
      </c>
      <c r="B7588" s="33" t="s">
        <v>155</v>
      </c>
      <c r="C7588" s="33" t="str">
        <f>VLOOKUP(B7588,lookup!A:D,3,FALSE)</f>
        <v>Metropolitan Fire Authorities</v>
      </c>
      <c r="D7588" s="33" t="str">
        <f>VLOOKUP(B7588,lookup!A:D,4,FALSE)</f>
        <v>E31000045</v>
      </c>
      <c r="E7588" s="33" t="s">
        <v>15</v>
      </c>
      <c r="F7588" s="1" t="s">
        <v>252</v>
      </c>
      <c r="G7588" s="33" t="s">
        <v>14</v>
      </c>
      <c r="H7588" s="34">
        <v>7</v>
      </c>
    </row>
    <row r="7589" spans="1:8" x14ac:dyDescent="0.35">
      <c r="A7589" s="33">
        <v>2014</v>
      </c>
      <c r="B7589" s="33" t="s">
        <v>155</v>
      </c>
      <c r="C7589" s="33" t="str">
        <f>VLOOKUP(B7589,lookup!A:D,3,FALSE)</f>
        <v>Metropolitan Fire Authorities</v>
      </c>
      <c r="D7589" s="33" t="str">
        <f>VLOOKUP(B7589,lookup!A:D,4,FALSE)</f>
        <v>E31000045</v>
      </c>
      <c r="E7589" s="33" t="s">
        <v>15</v>
      </c>
      <c r="F7589" s="1" t="s">
        <v>252</v>
      </c>
      <c r="G7589" s="33" t="s">
        <v>5</v>
      </c>
      <c r="H7589" s="34">
        <v>7</v>
      </c>
    </row>
    <row r="7590" spans="1:8" x14ac:dyDescent="0.35">
      <c r="A7590" s="33">
        <v>2013</v>
      </c>
      <c r="B7590" s="33" t="s">
        <v>6</v>
      </c>
      <c r="C7590" s="33" t="str">
        <f>VLOOKUP(B7590,lookup!A:D,3,FALSE)</f>
        <v>Non Metropolitan Fire Authorities</v>
      </c>
      <c r="D7590" s="33" t="str">
        <f>VLOOKUP(B7590,lookup!A:D,4,FALSE)</f>
        <v>E31000001</v>
      </c>
      <c r="E7590" s="33" t="s">
        <v>7</v>
      </c>
      <c r="F7590" s="1" t="s">
        <v>219</v>
      </c>
      <c r="G7590" s="33" t="s">
        <v>8</v>
      </c>
      <c r="H7590" s="34">
        <v>3</v>
      </c>
    </row>
    <row r="7591" spans="1:8" x14ac:dyDescent="0.35">
      <c r="A7591" s="33">
        <v>2013</v>
      </c>
      <c r="B7591" s="33" t="s">
        <v>6</v>
      </c>
      <c r="C7591" s="33" t="str">
        <f>VLOOKUP(B7591,lookup!A:D,3,FALSE)</f>
        <v>Non Metropolitan Fire Authorities</v>
      </c>
      <c r="D7591" s="33" t="str">
        <f>VLOOKUP(B7591,lookup!A:D,4,FALSE)</f>
        <v>E31000001</v>
      </c>
      <c r="E7591" s="33" t="s">
        <v>7</v>
      </c>
      <c r="F7591" s="1" t="s">
        <v>219</v>
      </c>
      <c r="G7591" s="33" t="s">
        <v>178</v>
      </c>
      <c r="H7591" s="34">
        <v>2</v>
      </c>
    </row>
    <row r="7592" spans="1:8" x14ac:dyDescent="0.35">
      <c r="A7592" s="33">
        <v>2013</v>
      </c>
      <c r="B7592" s="33" t="s">
        <v>6</v>
      </c>
      <c r="C7592" s="33" t="str">
        <f>VLOOKUP(B7592,lookup!A:D,3,FALSE)</f>
        <v>Non Metropolitan Fire Authorities</v>
      </c>
      <c r="D7592" s="33" t="str">
        <f>VLOOKUP(B7592,lookup!A:D,4,FALSE)</f>
        <v>E31000001</v>
      </c>
      <c r="E7592" s="33" t="s">
        <v>7</v>
      </c>
      <c r="F7592" s="1" t="s">
        <v>219</v>
      </c>
      <c r="G7592" s="33" t="s">
        <v>10</v>
      </c>
      <c r="H7592" s="34">
        <v>6</v>
      </c>
    </row>
    <row r="7593" spans="1:8" x14ac:dyDescent="0.35">
      <c r="A7593" s="33">
        <v>2013</v>
      </c>
      <c r="B7593" s="33" t="s">
        <v>6</v>
      </c>
      <c r="C7593" s="33" t="str">
        <f>VLOOKUP(B7593,lookup!A:D,3,FALSE)</f>
        <v>Non Metropolitan Fire Authorities</v>
      </c>
      <c r="D7593" s="33" t="str">
        <f>VLOOKUP(B7593,lookup!A:D,4,FALSE)</f>
        <v>E31000001</v>
      </c>
      <c r="E7593" s="33" t="s">
        <v>7</v>
      </c>
      <c r="F7593" s="1" t="s">
        <v>219</v>
      </c>
      <c r="G7593" s="33" t="s">
        <v>11</v>
      </c>
      <c r="H7593" s="34">
        <v>24</v>
      </c>
    </row>
    <row r="7594" spans="1:8" x14ac:dyDescent="0.35">
      <c r="A7594" s="33">
        <v>2013</v>
      </c>
      <c r="B7594" s="33" t="s">
        <v>6</v>
      </c>
      <c r="C7594" s="33" t="str">
        <f>VLOOKUP(B7594,lookup!A:D,3,FALSE)</f>
        <v>Non Metropolitan Fire Authorities</v>
      </c>
      <c r="D7594" s="33" t="str">
        <f>VLOOKUP(B7594,lookup!A:D,4,FALSE)</f>
        <v>E31000001</v>
      </c>
      <c r="E7594" s="33" t="s">
        <v>7</v>
      </c>
      <c r="F7594" s="1" t="s">
        <v>219</v>
      </c>
      <c r="G7594" s="33" t="s">
        <v>12</v>
      </c>
      <c r="H7594" s="34">
        <v>111</v>
      </c>
    </row>
    <row r="7595" spans="1:8" x14ac:dyDescent="0.35">
      <c r="A7595" s="33">
        <v>2013</v>
      </c>
      <c r="B7595" s="33" t="s">
        <v>6</v>
      </c>
      <c r="C7595" s="33" t="str">
        <f>VLOOKUP(B7595,lookup!A:D,3,FALSE)</f>
        <v>Non Metropolitan Fire Authorities</v>
      </c>
      <c r="D7595" s="33" t="str">
        <f>VLOOKUP(B7595,lookup!A:D,4,FALSE)</f>
        <v>E31000001</v>
      </c>
      <c r="E7595" s="33" t="s">
        <v>7</v>
      </c>
      <c r="F7595" s="1" t="s">
        <v>219</v>
      </c>
      <c r="G7595" s="33" t="s">
        <v>13</v>
      </c>
      <c r="H7595" s="34">
        <v>51</v>
      </c>
    </row>
    <row r="7596" spans="1:8" x14ac:dyDescent="0.35">
      <c r="A7596" s="33">
        <v>2013</v>
      </c>
      <c r="B7596" s="33" t="s">
        <v>6</v>
      </c>
      <c r="C7596" s="33" t="str">
        <f>VLOOKUP(B7596,lookup!A:D,3,FALSE)</f>
        <v>Non Metropolitan Fire Authorities</v>
      </c>
      <c r="D7596" s="33" t="str">
        <f>VLOOKUP(B7596,lookup!A:D,4,FALSE)</f>
        <v>E31000001</v>
      </c>
      <c r="E7596" s="33" t="s">
        <v>7</v>
      </c>
      <c r="F7596" s="1" t="s">
        <v>219</v>
      </c>
      <c r="G7596" s="33" t="s">
        <v>14</v>
      </c>
      <c r="H7596" s="34">
        <v>397</v>
      </c>
    </row>
    <row r="7597" spans="1:8" x14ac:dyDescent="0.35">
      <c r="A7597" s="33">
        <v>2013</v>
      </c>
      <c r="B7597" s="33" t="s">
        <v>6</v>
      </c>
      <c r="C7597" s="33" t="str">
        <f>VLOOKUP(B7597,lookup!A:D,3,FALSE)</f>
        <v>Non Metropolitan Fire Authorities</v>
      </c>
      <c r="D7597" s="33" t="str">
        <f>VLOOKUP(B7597,lookup!A:D,4,FALSE)</f>
        <v>E31000001</v>
      </c>
      <c r="E7597" s="33" t="s">
        <v>7</v>
      </c>
      <c r="F7597" s="1" t="s">
        <v>219</v>
      </c>
      <c r="G7597" s="33" t="s">
        <v>5</v>
      </c>
      <c r="H7597" s="34">
        <v>594</v>
      </c>
    </row>
    <row r="7598" spans="1:8" x14ac:dyDescent="0.35">
      <c r="A7598" s="33">
        <v>2013</v>
      </c>
      <c r="B7598" s="33" t="s">
        <v>6</v>
      </c>
      <c r="C7598" s="33" t="str">
        <f>VLOOKUP(B7598,lookup!A:D,3,FALSE)</f>
        <v>Non Metropolitan Fire Authorities</v>
      </c>
      <c r="D7598" s="33" t="str">
        <f>VLOOKUP(B7598,lookup!A:D,4,FALSE)</f>
        <v>E31000001</v>
      </c>
      <c r="E7598" s="33" t="s">
        <v>15</v>
      </c>
      <c r="F7598" s="1" t="s">
        <v>219</v>
      </c>
      <c r="G7598" s="33" t="s">
        <v>8</v>
      </c>
      <c r="H7598" s="34">
        <v>0</v>
      </c>
    </row>
    <row r="7599" spans="1:8" x14ac:dyDescent="0.35">
      <c r="A7599" s="33">
        <v>2013</v>
      </c>
      <c r="B7599" s="33" t="s">
        <v>6</v>
      </c>
      <c r="C7599" s="33" t="str">
        <f>VLOOKUP(B7599,lookup!A:D,3,FALSE)</f>
        <v>Non Metropolitan Fire Authorities</v>
      </c>
      <c r="D7599" s="33" t="str">
        <f>VLOOKUP(B7599,lookup!A:D,4,FALSE)</f>
        <v>E31000001</v>
      </c>
      <c r="E7599" s="33" t="s">
        <v>15</v>
      </c>
      <c r="F7599" s="1" t="s">
        <v>219</v>
      </c>
      <c r="G7599" s="33" t="s">
        <v>178</v>
      </c>
      <c r="H7599" s="34">
        <v>0</v>
      </c>
    </row>
    <row r="7600" spans="1:8" x14ac:dyDescent="0.35">
      <c r="A7600" s="33">
        <v>2013</v>
      </c>
      <c r="B7600" s="33" t="s">
        <v>6</v>
      </c>
      <c r="C7600" s="33" t="str">
        <f>VLOOKUP(B7600,lookup!A:D,3,FALSE)</f>
        <v>Non Metropolitan Fire Authorities</v>
      </c>
      <c r="D7600" s="33" t="str">
        <f>VLOOKUP(B7600,lookup!A:D,4,FALSE)</f>
        <v>E31000001</v>
      </c>
      <c r="E7600" s="33" t="s">
        <v>15</v>
      </c>
      <c r="F7600" s="1" t="s">
        <v>219</v>
      </c>
      <c r="G7600" s="33" t="s">
        <v>10</v>
      </c>
      <c r="H7600" s="34">
        <v>1</v>
      </c>
    </row>
    <row r="7601" spans="1:8" x14ac:dyDescent="0.35">
      <c r="A7601" s="33">
        <v>2013</v>
      </c>
      <c r="B7601" s="33" t="s">
        <v>6</v>
      </c>
      <c r="C7601" s="33" t="str">
        <f>VLOOKUP(B7601,lookup!A:D,3,FALSE)</f>
        <v>Non Metropolitan Fire Authorities</v>
      </c>
      <c r="D7601" s="33" t="str">
        <f>VLOOKUP(B7601,lookup!A:D,4,FALSE)</f>
        <v>E31000001</v>
      </c>
      <c r="E7601" s="33" t="s">
        <v>15</v>
      </c>
      <c r="F7601" s="1" t="s">
        <v>219</v>
      </c>
      <c r="G7601" s="33" t="s">
        <v>11</v>
      </c>
      <c r="H7601" s="34">
        <v>1</v>
      </c>
    </row>
    <row r="7602" spans="1:8" x14ac:dyDescent="0.35">
      <c r="A7602" s="33">
        <v>2013</v>
      </c>
      <c r="B7602" s="33" t="s">
        <v>6</v>
      </c>
      <c r="C7602" s="33" t="str">
        <f>VLOOKUP(B7602,lookup!A:D,3,FALSE)</f>
        <v>Non Metropolitan Fire Authorities</v>
      </c>
      <c r="D7602" s="33" t="str">
        <f>VLOOKUP(B7602,lookup!A:D,4,FALSE)</f>
        <v>E31000001</v>
      </c>
      <c r="E7602" s="33" t="s">
        <v>15</v>
      </c>
      <c r="F7602" s="1" t="s">
        <v>219</v>
      </c>
      <c r="G7602" s="33" t="s">
        <v>12</v>
      </c>
      <c r="H7602" s="34">
        <v>1</v>
      </c>
    </row>
    <row r="7603" spans="1:8" x14ac:dyDescent="0.35">
      <c r="A7603" s="33">
        <v>2013</v>
      </c>
      <c r="B7603" s="33" t="s">
        <v>6</v>
      </c>
      <c r="C7603" s="33" t="str">
        <f>VLOOKUP(B7603,lookup!A:D,3,FALSE)</f>
        <v>Non Metropolitan Fire Authorities</v>
      </c>
      <c r="D7603" s="33" t="str">
        <f>VLOOKUP(B7603,lookup!A:D,4,FALSE)</f>
        <v>E31000001</v>
      </c>
      <c r="E7603" s="33" t="s">
        <v>15</v>
      </c>
      <c r="F7603" s="1" t="s">
        <v>219</v>
      </c>
      <c r="G7603" s="33" t="s">
        <v>13</v>
      </c>
      <c r="H7603" s="34">
        <v>2</v>
      </c>
    </row>
    <row r="7604" spans="1:8" x14ac:dyDescent="0.35">
      <c r="A7604" s="33">
        <v>2013</v>
      </c>
      <c r="B7604" s="33" t="s">
        <v>6</v>
      </c>
      <c r="C7604" s="33" t="str">
        <f>VLOOKUP(B7604,lookup!A:D,3,FALSE)</f>
        <v>Non Metropolitan Fire Authorities</v>
      </c>
      <c r="D7604" s="33" t="str">
        <f>VLOOKUP(B7604,lookup!A:D,4,FALSE)</f>
        <v>E31000001</v>
      </c>
      <c r="E7604" s="33" t="s">
        <v>15</v>
      </c>
      <c r="F7604" s="1" t="s">
        <v>219</v>
      </c>
      <c r="G7604" s="33" t="s">
        <v>14</v>
      </c>
      <c r="H7604" s="34">
        <v>23</v>
      </c>
    </row>
    <row r="7605" spans="1:8" x14ac:dyDescent="0.35">
      <c r="A7605" s="33">
        <v>2013</v>
      </c>
      <c r="B7605" s="33" t="s">
        <v>6</v>
      </c>
      <c r="C7605" s="33" t="str">
        <f>VLOOKUP(B7605,lookup!A:D,3,FALSE)</f>
        <v>Non Metropolitan Fire Authorities</v>
      </c>
      <c r="D7605" s="33" t="str">
        <f>VLOOKUP(B7605,lookup!A:D,4,FALSE)</f>
        <v>E31000001</v>
      </c>
      <c r="E7605" s="33" t="s">
        <v>15</v>
      </c>
      <c r="F7605" s="1" t="s">
        <v>219</v>
      </c>
      <c r="G7605" s="33" t="s">
        <v>5</v>
      </c>
      <c r="H7605" s="34">
        <v>28</v>
      </c>
    </row>
    <row r="7606" spans="1:8" x14ac:dyDescent="0.35">
      <c r="A7606" s="33">
        <v>2013</v>
      </c>
      <c r="B7606" s="33" t="s">
        <v>6</v>
      </c>
      <c r="C7606" s="33" t="str">
        <f>VLOOKUP(B7606,lookup!A:D,3,FALSE)</f>
        <v>Non Metropolitan Fire Authorities</v>
      </c>
      <c r="D7606" s="33" t="str">
        <f>VLOOKUP(B7606,lookup!A:D,4,FALSE)</f>
        <v>E31000001</v>
      </c>
      <c r="E7606" s="33" t="s">
        <v>7</v>
      </c>
      <c r="F7606" s="1" t="s">
        <v>252</v>
      </c>
      <c r="G7606" s="33" t="s">
        <v>10</v>
      </c>
      <c r="H7606" s="34">
        <v>0</v>
      </c>
    </row>
    <row r="7607" spans="1:8" x14ac:dyDescent="0.35">
      <c r="A7607" s="33">
        <v>2013</v>
      </c>
      <c r="B7607" s="33" t="s">
        <v>6</v>
      </c>
      <c r="C7607" s="33" t="str">
        <f>VLOOKUP(B7607,lookup!A:D,3,FALSE)</f>
        <v>Non Metropolitan Fire Authorities</v>
      </c>
      <c r="D7607" s="33" t="str">
        <f>VLOOKUP(B7607,lookup!A:D,4,FALSE)</f>
        <v>E31000001</v>
      </c>
      <c r="E7607" s="33" t="s">
        <v>7</v>
      </c>
      <c r="F7607" s="1" t="s">
        <v>252</v>
      </c>
      <c r="G7607" s="33" t="s">
        <v>11</v>
      </c>
      <c r="H7607" s="34">
        <v>0</v>
      </c>
    </row>
    <row r="7608" spans="1:8" x14ac:dyDescent="0.35">
      <c r="A7608" s="33">
        <v>2013</v>
      </c>
      <c r="B7608" s="33" t="s">
        <v>6</v>
      </c>
      <c r="C7608" s="33" t="str">
        <f>VLOOKUP(B7608,lookup!A:D,3,FALSE)</f>
        <v>Non Metropolitan Fire Authorities</v>
      </c>
      <c r="D7608" s="33" t="str">
        <f>VLOOKUP(B7608,lookup!A:D,4,FALSE)</f>
        <v>E31000001</v>
      </c>
      <c r="E7608" s="33" t="s">
        <v>7</v>
      </c>
      <c r="F7608" s="1" t="s">
        <v>252</v>
      </c>
      <c r="G7608" s="33" t="s">
        <v>12</v>
      </c>
      <c r="H7608" s="34">
        <v>16</v>
      </c>
    </row>
    <row r="7609" spans="1:8" x14ac:dyDescent="0.35">
      <c r="A7609" s="33">
        <v>2013</v>
      </c>
      <c r="B7609" s="33" t="s">
        <v>6</v>
      </c>
      <c r="C7609" s="33" t="str">
        <f>VLOOKUP(B7609,lookup!A:D,3,FALSE)</f>
        <v>Non Metropolitan Fire Authorities</v>
      </c>
      <c r="D7609" s="33" t="str">
        <f>VLOOKUP(B7609,lookup!A:D,4,FALSE)</f>
        <v>E31000001</v>
      </c>
      <c r="E7609" s="33" t="s">
        <v>7</v>
      </c>
      <c r="F7609" s="1" t="s">
        <v>252</v>
      </c>
      <c r="G7609" s="33" t="s">
        <v>13</v>
      </c>
      <c r="H7609" s="34">
        <v>48</v>
      </c>
    </row>
    <row r="7610" spans="1:8" x14ac:dyDescent="0.35">
      <c r="A7610" s="33">
        <v>2013</v>
      </c>
      <c r="B7610" s="33" t="s">
        <v>6</v>
      </c>
      <c r="C7610" s="33" t="str">
        <f>VLOOKUP(B7610,lookup!A:D,3,FALSE)</f>
        <v>Non Metropolitan Fire Authorities</v>
      </c>
      <c r="D7610" s="33" t="str">
        <f>VLOOKUP(B7610,lookup!A:D,4,FALSE)</f>
        <v>E31000001</v>
      </c>
      <c r="E7610" s="33" t="s">
        <v>7</v>
      </c>
      <c r="F7610" s="1" t="s">
        <v>252</v>
      </c>
      <c r="G7610" s="33" t="s">
        <v>14</v>
      </c>
      <c r="H7610" s="34">
        <v>184</v>
      </c>
    </row>
    <row r="7611" spans="1:8" x14ac:dyDescent="0.35">
      <c r="A7611" s="33">
        <v>2013</v>
      </c>
      <c r="B7611" s="33" t="s">
        <v>6</v>
      </c>
      <c r="C7611" s="33" t="str">
        <f>VLOOKUP(B7611,lookup!A:D,3,FALSE)</f>
        <v>Non Metropolitan Fire Authorities</v>
      </c>
      <c r="D7611" s="33" t="str">
        <f>VLOOKUP(B7611,lookup!A:D,4,FALSE)</f>
        <v>E31000001</v>
      </c>
      <c r="E7611" s="33" t="s">
        <v>7</v>
      </c>
      <c r="F7611" s="1" t="s">
        <v>252</v>
      </c>
      <c r="G7611" s="33" t="s">
        <v>5</v>
      </c>
      <c r="H7611" s="34">
        <v>248</v>
      </c>
    </row>
    <row r="7612" spans="1:8" x14ac:dyDescent="0.35">
      <c r="A7612" s="33">
        <v>2013</v>
      </c>
      <c r="B7612" s="33" t="s">
        <v>6</v>
      </c>
      <c r="C7612" s="33" t="str">
        <f>VLOOKUP(B7612,lookup!A:D,3,FALSE)</f>
        <v>Non Metropolitan Fire Authorities</v>
      </c>
      <c r="D7612" s="33" t="str">
        <f>VLOOKUP(B7612,lookup!A:D,4,FALSE)</f>
        <v>E31000001</v>
      </c>
      <c r="E7612" s="33" t="s">
        <v>15</v>
      </c>
      <c r="F7612" s="1" t="s">
        <v>252</v>
      </c>
      <c r="G7612" s="33" t="s">
        <v>10</v>
      </c>
      <c r="H7612" s="34">
        <v>0</v>
      </c>
    </row>
    <row r="7613" spans="1:8" x14ac:dyDescent="0.35">
      <c r="A7613" s="33">
        <v>2013</v>
      </c>
      <c r="B7613" s="33" t="s">
        <v>6</v>
      </c>
      <c r="C7613" s="33" t="str">
        <f>VLOOKUP(B7613,lookup!A:D,3,FALSE)</f>
        <v>Non Metropolitan Fire Authorities</v>
      </c>
      <c r="D7613" s="33" t="str">
        <f>VLOOKUP(B7613,lookup!A:D,4,FALSE)</f>
        <v>E31000001</v>
      </c>
      <c r="E7613" s="33" t="s">
        <v>15</v>
      </c>
      <c r="F7613" s="1" t="s">
        <v>252</v>
      </c>
      <c r="G7613" s="33" t="s">
        <v>11</v>
      </c>
      <c r="H7613" s="34">
        <v>0</v>
      </c>
    </row>
    <row r="7614" spans="1:8" x14ac:dyDescent="0.35">
      <c r="A7614" s="33">
        <v>2013</v>
      </c>
      <c r="B7614" s="33" t="s">
        <v>6</v>
      </c>
      <c r="C7614" s="33" t="str">
        <f>VLOOKUP(B7614,lookup!A:D,3,FALSE)</f>
        <v>Non Metropolitan Fire Authorities</v>
      </c>
      <c r="D7614" s="33" t="str">
        <f>VLOOKUP(B7614,lookup!A:D,4,FALSE)</f>
        <v>E31000001</v>
      </c>
      <c r="E7614" s="33" t="s">
        <v>15</v>
      </c>
      <c r="F7614" s="1" t="s">
        <v>252</v>
      </c>
      <c r="G7614" s="33" t="s">
        <v>12</v>
      </c>
      <c r="H7614" s="34">
        <v>0</v>
      </c>
    </row>
    <row r="7615" spans="1:8" x14ac:dyDescent="0.35">
      <c r="A7615" s="33">
        <v>2013</v>
      </c>
      <c r="B7615" s="33" t="s">
        <v>6</v>
      </c>
      <c r="C7615" s="33" t="str">
        <f>VLOOKUP(B7615,lookup!A:D,3,FALSE)</f>
        <v>Non Metropolitan Fire Authorities</v>
      </c>
      <c r="D7615" s="33" t="str">
        <f>VLOOKUP(B7615,lookup!A:D,4,FALSE)</f>
        <v>E31000001</v>
      </c>
      <c r="E7615" s="33" t="s">
        <v>15</v>
      </c>
      <c r="F7615" s="1" t="s">
        <v>252</v>
      </c>
      <c r="G7615" s="33" t="s">
        <v>13</v>
      </c>
      <c r="H7615" s="34">
        <v>1</v>
      </c>
    </row>
    <row r="7616" spans="1:8" x14ac:dyDescent="0.35">
      <c r="A7616" s="33">
        <v>2013</v>
      </c>
      <c r="B7616" s="33" t="s">
        <v>6</v>
      </c>
      <c r="C7616" s="33" t="str">
        <f>VLOOKUP(B7616,lookup!A:D,3,FALSE)</f>
        <v>Non Metropolitan Fire Authorities</v>
      </c>
      <c r="D7616" s="33" t="str">
        <f>VLOOKUP(B7616,lookup!A:D,4,FALSE)</f>
        <v>E31000001</v>
      </c>
      <c r="E7616" s="33" t="s">
        <v>15</v>
      </c>
      <c r="F7616" s="1" t="s">
        <v>252</v>
      </c>
      <c r="G7616" s="33" t="s">
        <v>14</v>
      </c>
      <c r="H7616" s="34">
        <v>5</v>
      </c>
    </row>
    <row r="7617" spans="1:8" x14ac:dyDescent="0.35">
      <c r="A7617" s="33">
        <v>2013</v>
      </c>
      <c r="B7617" s="33" t="s">
        <v>6</v>
      </c>
      <c r="C7617" s="33" t="str">
        <f>VLOOKUP(B7617,lookup!A:D,3,FALSE)</f>
        <v>Non Metropolitan Fire Authorities</v>
      </c>
      <c r="D7617" s="33" t="str">
        <f>VLOOKUP(B7617,lookup!A:D,4,FALSE)</f>
        <v>E31000001</v>
      </c>
      <c r="E7617" s="33" t="s">
        <v>15</v>
      </c>
      <c r="F7617" s="1" t="s">
        <v>252</v>
      </c>
      <c r="G7617" s="33" t="s">
        <v>5</v>
      </c>
      <c r="H7617" s="34">
        <v>6</v>
      </c>
    </row>
    <row r="7618" spans="1:8" x14ac:dyDescent="0.35">
      <c r="A7618" s="33">
        <v>2013</v>
      </c>
      <c r="B7618" s="33" t="s">
        <v>26</v>
      </c>
      <c r="C7618" s="33" t="str">
        <f>VLOOKUP(B7618,lookup!A:D,3,FALSE)</f>
        <v>Non Metropolitan Fire Authorities</v>
      </c>
      <c r="D7618" s="33" t="str">
        <f>VLOOKUP(B7618,lookup!A:D,4,FALSE)</f>
        <v>E31000002</v>
      </c>
      <c r="E7618" s="33" t="s">
        <v>7</v>
      </c>
      <c r="F7618" s="1" t="s">
        <v>219</v>
      </c>
      <c r="G7618" s="33" t="s">
        <v>8</v>
      </c>
      <c r="H7618" s="34">
        <v>3</v>
      </c>
    </row>
    <row r="7619" spans="1:8" x14ac:dyDescent="0.35">
      <c r="A7619" s="33">
        <v>2013</v>
      </c>
      <c r="B7619" s="33" t="s">
        <v>26</v>
      </c>
      <c r="C7619" s="33" t="str">
        <f>VLOOKUP(B7619,lookup!A:D,3,FALSE)</f>
        <v>Non Metropolitan Fire Authorities</v>
      </c>
      <c r="D7619" s="33" t="str">
        <f>VLOOKUP(B7619,lookup!A:D,4,FALSE)</f>
        <v>E31000002</v>
      </c>
      <c r="E7619" s="33" t="s">
        <v>7</v>
      </c>
      <c r="F7619" s="1" t="s">
        <v>219</v>
      </c>
      <c r="G7619" s="33" t="s">
        <v>178</v>
      </c>
      <c r="H7619" s="34">
        <v>5</v>
      </c>
    </row>
    <row r="7620" spans="1:8" x14ac:dyDescent="0.35">
      <c r="A7620" s="33">
        <v>2013</v>
      </c>
      <c r="B7620" s="33" t="s">
        <v>26</v>
      </c>
      <c r="C7620" s="33" t="str">
        <f>VLOOKUP(B7620,lookup!A:D,3,FALSE)</f>
        <v>Non Metropolitan Fire Authorities</v>
      </c>
      <c r="D7620" s="33" t="str">
        <f>VLOOKUP(B7620,lookup!A:D,4,FALSE)</f>
        <v>E31000002</v>
      </c>
      <c r="E7620" s="33" t="s">
        <v>7</v>
      </c>
      <c r="F7620" s="1" t="s">
        <v>219</v>
      </c>
      <c r="G7620" s="33" t="s">
        <v>10</v>
      </c>
      <c r="H7620" s="34">
        <v>10</v>
      </c>
    </row>
    <row r="7621" spans="1:8" x14ac:dyDescent="0.35">
      <c r="A7621" s="33">
        <v>2013</v>
      </c>
      <c r="B7621" s="33" t="s">
        <v>26</v>
      </c>
      <c r="C7621" s="33" t="str">
        <f>VLOOKUP(B7621,lookup!A:D,3,FALSE)</f>
        <v>Non Metropolitan Fire Authorities</v>
      </c>
      <c r="D7621" s="33" t="str">
        <f>VLOOKUP(B7621,lookup!A:D,4,FALSE)</f>
        <v>E31000002</v>
      </c>
      <c r="E7621" s="33" t="s">
        <v>7</v>
      </c>
      <c r="F7621" s="1" t="s">
        <v>219</v>
      </c>
      <c r="G7621" s="33" t="s">
        <v>11</v>
      </c>
      <c r="H7621" s="34">
        <v>17</v>
      </c>
    </row>
    <row r="7622" spans="1:8" x14ac:dyDescent="0.35">
      <c r="A7622" s="33">
        <v>2013</v>
      </c>
      <c r="B7622" s="33" t="s">
        <v>26</v>
      </c>
      <c r="C7622" s="33" t="str">
        <f>VLOOKUP(B7622,lookup!A:D,3,FALSE)</f>
        <v>Non Metropolitan Fire Authorities</v>
      </c>
      <c r="D7622" s="33" t="str">
        <f>VLOOKUP(B7622,lookup!A:D,4,FALSE)</f>
        <v>E31000002</v>
      </c>
      <c r="E7622" s="33" t="s">
        <v>7</v>
      </c>
      <c r="F7622" s="1" t="s">
        <v>219</v>
      </c>
      <c r="G7622" s="33" t="s">
        <v>12</v>
      </c>
      <c r="H7622" s="34">
        <v>34</v>
      </c>
    </row>
    <row r="7623" spans="1:8" x14ac:dyDescent="0.35">
      <c r="A7623" s="33">
        <v>2013</v>
      </c>
      <c r="B7623" s="33" t="s">
        <v>26</v>
      </c>
      <c r="C7623" s="33" t="str">
        <f>VLOOKUP(B7623,lookup!A:D,3,FALSE)</f>
        <v>Non Metropolitan Fire Authorities</v>
      </c>
      <c r="D7623" s="33" t="str">
        <f>VLOOKUP(B7623,lookup!A:D,4,FALSE)</f>
        <v>E31000002</v>
      </c>
      <c r="E7623" s="33" t="s">
        <v>7</v>
      </c>
      <c r="F7623" s="1" t="s">
        <v>219</v>
      </c>
      <c r="G7623" s="33" t="s">
        <v>13</v>
      </c>
      <c r="H7623" s="34">
        <v>47</v>
      </c>
    </row>
    <row r="7624" spans="1:8" x14ac:dyDescent="0.35">
      <c r="A7624" s="33">
        <v>2013</v>
      </c>
      <c r="B7624" s="33" t="s">
        <v>26</v>
      </c>
      <c r="C7624" s="33" t="str">
        <f>VLOOKUP(B7624,lookup!A:D,3,FALSE)</f>
        <v>Non Metropolitan Fire Authorities</v>
      </c>
      <c r="D7624" s="33" t="str">
        <f>VLOOKUP(B7624,lookup!A:D,4,FALSE)</f>
        <v>E31000002</v>
      </c>
      <c r="E7624" s="33" t="s">
        <v>7</v>
      </c>
      <c r="F7624" s="1" t="s">
        <v>219</v>
      </c>
      <c r="G7624" s="33" t="s">
        <v>14</v>
      </c>
      <c r="H7624" s="34">
        <v>171</v>
      </c>
    </row>
    <row r="7625" spans="1:8" x14ac:dyDescent="0.35">
      <c r="A7625" s="33">
        <v>2013</v>
      </c>
      <c r="B7625" s="33" t="s">
        <v>26</v>
      </c>
      <c r="C7625" s="33" t="str">
        <f>VLOOKUP(B7625,lookup!A:D,3,FALSE)</f>
        <v>Non Metropolitan Fire Authorities</v>
      </c>
      <c r="D7625" s="33" t="str">
        <f>VLOOKUP(B7625,lookup!A:D,4,FALSE)</f>
        <v>E31000002</v>
      </c>
      <c r="E7625" s="33" t="s">
        <v>7</v>
      </c>
      <c r="F7625" s="1" t="s">
        <v>219</v>
      </c>
      <c r="G7625" s="33" t="s">
        <v>5</v>
      </c>
      <c r="H7625" s="34">
        <v>287</v>
      </c>
    </row>
    <row r="7626" spans="1:8" x14ac:dyDescent="0.35">
      <c r="A7626" s="33">
        <v>2013</v>
      </c>
      <c r="B7626" s="33" t="s">
        <v>26</v>
      </c>
      <c r="C7626" s="33" t="str">
        <f>VLOOKUP(B7626,lookup!A:D,3,FALSE)</f>
        <v>Non Metropolitan Fire Authorities</v>
      </c>
      <c r="D7626" s="33" t="str">
        <f>VLOOKUP(B7626,lookup!A:D,4,FALSE)</f>
        <v>E31000002</v>
      </c>
      <c r="E7626" s="33" t="s">
        <v>15</v>
      </c>
      <c r="F7626" s="1" t="s">
        <v>219</v>
      </c>
      <c r="G7626" s="33" t="s">
        <v>8</v>
      </c>
      <c r="H7626" s="34">
        <v>0</v>
      </c>
    </row>
    <row r="7627" spans="1:8" x14ac:dyDescent="0.35">
      <c r="A7627" s="33">
        <v>2013</v>
      </c>
      <c r="B7627" s="33" t="s">
        <v>26</v>
      </c>
      <c r="C7627" s="33" t="str">
        <f>VLOOKUP(B7627,lookup!A:D,3,FALSE)</f>
        <v>Non Metropolitan Fire Authorities</v>
      </c>
      <c r="D7627" s="33" t="str">
        <f>VLOOKUP(B7627,lookup!A:D,4,FALSE)</f>
        <v>E31000002</v>
      </c>
      <c r="E7627" s="33" t="s">
        <v>15</v>
      </c>
      <c r="F7627" s="1" t="s">
        <v>219</v>
      </c>
      <c r="G7627" s="33" t="s">
        <v>178</v>
      </c>
      <c r="H7627" s="34">
        <v>0</v>
      </c>
    </row>
    <row r="7628" spans="1:8" x14ac:dyDescent="0.35">
      <c r="A7628" s="33">
        <v>2013</v>
      </c>
      <c r="B7628" s="33" t="s">
        <v>26</v>
      </c>
      <c r="C7628" s="33" t="str">
        <f>VLOOKUP(B7628,lookup!A:D,3,FALSE)</f>
        <v>Non Metropolitan Fire Authorities</v>
      </c>
      <c r="D7628" s="33" t="str">
        <f>VLOOKUP(B7628,lookup!A:D,4,FALSE)</f>
        <v>E31000002</v>
      </c>
      <c r="E7628" s="33" t="s">
        <v>15</v>
      </c>
      <c r="F7628" s="1" t="s">
        <v>219</v>
      </c>
      <c r="G7628" s="33" t="s">
        <v>10</v>
      </c>
      <c r="H7628" s="34">
        <v>0</v>
      </c>
    </row>
    <row r="7629" spans="1:8" x14ac:dyDescent="0.35">
      <c r="A7629" s="33">
        <v>2013</v>
      </c>
      <c r="B7629" s="33" t="s">
        <v>26</v>
      </c>
      <c r="C7629" s="33" t="str">
        <f>VLOOKUP(B7629,lookup!A:D,3,FALSE)</f>
        <v>Non Metropolitan Fire Authorities</v>
      </c>
      <c r="D7629" s="33" t="str">
        <f>VLOOKUP(B7629,lookup!A:D,4,FALSE)</f>
        <v>E31000002</v>
      </c>
      <c r="E7629" s="33" t="s">
        <v>15</v>
      </c>
      <c r="F7629" s="1" t="s">
        <v>219</v>
      </c>
      <c r="G7629" s="33" t="s">
        <v>11</v>
      </c>
      <c r="H7629" s="34">
        <v>1</v>
      </c>
    </row>
    <row r="7630" spans="1:8" x14ac:dyDescent="0.35">
      <c r="A7630" s="33">
        <v>2013</v>
      </c>
      <c r="B7630" s="33" t="s">
        <v>26</v>
      </c>
      <c r="C7630" s="33" t="str">
        <f>VLOOKUP(B7630,lookup!A:D,3,FALSE)</f>
        <v>Non Metropolitan Fire Authorities</v>
      </c>
      <c r="D7630" s="33" t="str">
        <f>VLOOKUP(B7630,lookup!A:D,4,FALSE)</f>
        <v>E31000002</v>
      </c>
      <c r="E7630" s="33" t="s">
        <v>15</v>
      </c>
      <c r="F7630" s="1" t="s">
        <v>219</v>
      </c>
      <c r="G7630" s="33" t="s">
        <v>12</v>
      </c>
      <c r="H7630" s="34">
        <v>1</v>
      </c>
    </row>
    <row r="7631" spans="1:8" x14ac:dyDescent="0.35">
      <c r="A7631" s="33">
        <v>2013</v>
      </c>
      <c r="B7631" s="33" t="s">
        <v>26</v>
      </c>
      <c r="C7631" s="33" t="str">
        <f>VLOOKUP(B7631,lookup!A:D,3,FALSE)</f>
        <v>Non Metropolitan Fire Authorities</v>
      </c>
      <c r="D7631" s="33" t="str">
        <f>VLOOKUP(B7631,lookup!A:D,4,FALSE)</f>
        <v>E31000002</v>
      </c>
      <c r="E7631" s="33" t="s">
        <v>15</v>
      </c>
      <c r="F7631" s="1" t="s">
        <v>219</v>
      </c>
      <c r="G7631" s="33" t="s">
        <v>13</v>
      </c>
      <c r="H7631" s="34">
        <v>2</v>
      </c>
    </row>
    <row r="7632" spans="1:8" x14ac:dyDescent="0.35">
      <c r="A7632" s="33">
        <v>2013</v>
      </c>
      <c r="B7632" s="33" t="s">
        <v>26</v>
      </c>
      <c r="C7632" s="33" t="str">
        <f>VLOOKUP(B7632,lookup!A:D,3,FALSE)</f>
        <v>Non Metropolitan Fire Authorities</v>
      </c>
      <c r="D7632" s="33" t="str">
        <f>VLOOKUP(B7632,lookup!A:D,4,FALSE)</f>
        <v>E31000002</v>
      </c>
      <c r="E7632" s="33" t="s">
        <v>15</v>
      </c>
      <c r="F7632" s="1" t="s">
        <v>219</v>
      </c>
      <c r="G7632" s="33" t="s">
        <v>14</v>
      </c>
      <c r="H7632" s="34">
        <v>7</v>
      </c>
    </row>
    <row r="7633" spans="1:8" x14ac:dyDescent="0.35">
      <c r="A7633" s="33">
        <v>2013</v>
      </c>
      <c r="B7633" s="33" t="s">
        <v>26</v>
      </c>
      <c r="C7633" s="33" t="str">
        <f>VLOOKUP(B7633,lookup!A:D,3,FALSE)</f>
        <v>Non Metropolitan Fire Authorities</v>
      </c>
      <c r="D7633" s="33" t="str">
        <f>VLOOKUP(B7633,lookup!A:D,4,FALSE)</f>
        <v>E31000002</v>
      </c>
      <c r="E7633" s="33" t="s">
        <v>15</v>
      </c>
      <c r="F7633" s="1" t="s">
        <v>219</v>
      </c>
      <c r="G7633" s="33" t="s">
        <v>5</v>
      </c>
      <c r="H7633" s="34">
        <v>11</v>
      </c>
    </row>
    <row r="7634" spans="1:8" x14ac:dyDescent="0.35">
      <c r="A7634" s="33">
        <v>2013</v>
      </c>
      <c r="B7634" s="33" t="s">
        <v>26</v>
      </c>
      <c r="C7634" s="33" t="str">
        <f>VLOOKUP(B7634,lookup!A:D,3,FALSE)</f>
        <v>Non Metropolitan Fire Authorities</v>
      </c>
      <c r="D7634" s="33" t="str">
        <f>VLOOKUP(B7634,lookup!A:D,4,FALSE)</f>
        <v>E31000002</v>
      </c>
      <c r="E7634" s="33" t="s">
        <v>7</v>
      </c>
      <c r="F7634" s="1" t="s">
        <v>252</v>
      </c>
      <c r="G7634" s="33" t="s">
        <v>10</v>
      </c>
      <c r="H7634" s="34">
        <v>0</v>
      </c>
    </row>
    <row r="7635" spans="1:8" x14ac:dyDescent="0.35">
      <c r="A7635" s="33">
        <v>2013</v>
      </c>
      <c r="B7635" s="33" t="s">
        <v>26</v>
      </c>
      <c r="C7635" s="33" t="str">
        <f>VLOOKUP(B7635,lookup!A:D,3,FALSE)</f>
        <v>Non Metropolitan Fire Authorities</v>
      </c>
      <c r="D7635" s="33" t="str">
        <f>VLOOKUP(B7635,lookup!A:D,4,FALSE)</f>
        <v>E31000002</v>
      </c>
      <c r="E7635" s="33" t="s">
        <v>7</v>
      </c>
      <c r="F7635" s="1" t="s">
        <v>252</v>
      </c>
      <c r="G7635" s="33" t="s">
        <v>11</v>
      </c>
      <c r="H7635" s="34">
        <v>0</v>
      </c>
    </row>
    <row r="7636" spans="1:8" x14ac:dyDescent="0.35">
      <c r="A7636" s="33">
        <v>2013</v>
      </c>
      <c r="B7636" s="33" t="s">
        <v>26</v>
      </c>
      <c r="C7636" s="33" t="str">
        <f>VLOOKUP(B7636,lookup!A:D,3,FALSE)</f>
        <v>Non Metropolitan Fire Authorities</v>
      </c>
      <c r="D7636" s="33" t="str">
        <f>VLOOKUP(B7636,lookup!A:D,4,FALSE)</f>
        <v>E31000002</v>
      </c>
      <c r="E7636" s="33" t="s">
        <v>7</v>
      </c>
      <c r="F7636" s="1" t="s">
        <v>252</v>
      </c>
      <c r="G7636" s="33" t="s">
        <v>12</v>
      </c>
      <c r="H7636" s="34">
        <v>11</v>
      </c>
    </row>
    <row r="7637" spans="1:8" x14ac:dyDescent="0.35">
      <c r="A7637" s="33">
        <v>2013</v>
      </c>
      <c r="B7637" s="33" t="s">
        <v>26</v>
      </c>
      <c r="C7637" s="33" t="str">
        <f>VLOOKUP(B7637,lookup!A:D,3,FALSE)</f>
        <v>Non Metropolitan Fire Authorities</v>
      </c>
      <c r="D7637" s="33" t="str">
        <f>VLOOKUP(B7637,lookup!A:D,4,FALSE)</f>
        <v>E31000002</v>
      </c>
      <c r="E7637" s="33" t="s">
        <v>7</v>
      </c>
      <c r="F7637" s="1" t="s">
        <v>252</v>
      </c>
      <c r="G7637" s="33" t="s">
        <v>13</v>
      </c>
      <c r="H7637" s="34">
        <v>19</v>
      </c>
    </row>
    <row r="7638" spans="1:8" x14ac:dyDescent="0.35">
      <c r="A7638" s="33">
        <v>2013</v>
      </c>
      <c r="B7638" s="33" t="s">
        <v>26</v>
      </c>
      <c r="C7638" s="33" t="str">
        <f>VLOOKUP(B7638,lookup!A:D,3,FALSE)</f>
        <v>Non Metropolitan Fire Authorities</v>
      </c>
      <c r="D7638" s="33" t="str">
        <f>VLOOKUP(B7638,lookup!A:D,4,FALSE)</f>
        <v>E31000002</v>
      </c>
      <c r="E7638" s="33" t="s">
        <v>7</v>
      </c>
      <c r="F7638" s="1" t="s">
        <v>252</v>
      </c>
      <c r="G7638" s="33" t="s">
        <v>14</v>
      </c>
      <c r="H7638" s="34">
        <v>113</v>
      </c>
    </row>
    <row r="7639" spans="1:8" x14ac:dyDescent="0.35">
      <c r="A7639" s="33">
        <v>2013</v>
      </c>
      <c r="B7639" s="33" t="s">
        <v>26</v>
      </c>
      <c r="C7639" s="33" t="str">
        <f>VLOOKUP(B7639,lookup!A:D,3,FALSE)</f>
        <v>Non Metropolitan Fire Authorities</v>
      </c>
      <c r="D7639" s="33" t="str">
        <f>VLOOKUP(B7639,lookup!A:D,4,FALSE)</f>
        <v>E31000002</v>
      </c>
      <c r="E7639" s="33" t="s">
        <v>7</v>
      </c>
      <c r="F7639" s="1" t="s">
        <v>252</v>
      </c>
      <c r="G7639" s="33" t="s">
        <v>5</v>
      </c>
      <c r="H7639" s="34">
        <v>143</v>
      </c>
    </row>
    <row r="7640" spans="1:8" x14ac:dyDescent="0.35">
      <c r="A7640" s="33">
        <v>2013</v>
      </c>
      <c r="B7640" s="33" t="s">
        <v>26</v>
      </c>
      <c r="C7640" s="33" t="str">
        <f>VLOOKUP(B7640,lookup!A:D,3,FALSE)</f>
        <v>Non Metropolitan Fire Authorities</v>
      </c>
      <c r="D7640" s="33" t="str">
        <f>VLOOKUP(B7640,lookup!A:D,4,FALSE)</f>
        <v>E31000002</v>
      </c>
      <c r="E7640" s="33" t="s">
        <v>15</v>
      </c>
      <c r="F7640" s="1" t="s">
        <v>252</v>
      </c>
      <c r="G7640" s="33" t="s">
        <v>10</v>
      </c>
      <c r="H7640" s="34">
        <v>0</v>
      </c>
    </row>
    <row r="7641" spans="1:8" x14ac:dyDescent="0.35">
      <c r="A7641" s="33">
        <v>2013</v>
      </c>
      <c r="B7641" s="33" t="s">
        <v>26</v>
      </c>
      <c r="C7641" s="33" t="str">
        <f>VLOOKUP(B7641,lookup!A:D,3,FALSE)</f>
        <v>Non Metropolitan Fire Authorities</v>
      </c>
      <c r="D7641" s="33" t="str">
        <f>VLOOKUP(B7641,lookup!A:D,4,FALSE)</f>
        <v>E31000002</v>
      </c>
      <c r="E7641" s="33" t="s">
        <v>15</v>
      </c>
      <c r="F7641" s="1" t="s">
        <v>252</v>
      </c>
      <c r="G7641" s="33" t="s">
        <v>11</v>
      </c>
      <c r="H7641" s="34">
        <v>0</v>
      </c>
    </row>
    <row r="7642" spans="1:8" x14ac:dyDescent="0.35">
      <c r="A7642" s="33">
        <v>2013</v>
      </c>
      <c r="B7642" s="33" t="s">
        <v>26</v>
      </c>
      <c r="C7642" s="33" t="str">
        <f>VLOOKUP(B7642,lookup!A:D,3,FALSE)</f>
        <v>Non Metropolitan Fire Authorities</v>
      </c>
      <c r="D7642" s="33" t="str">
        <f>VLOOKUP(B7642,lookup!A:D,4,FALSE)</f>
        <v>E31000002</v>
      </c>
      <c r="E7642" s="33" t="s">
        <v>15</v>
      </c>
      <c r="F7642" s="1" t="s">
        <v>252</v>
      </c>
      <c r="G7642" s="33" t="s">
        <v>12</v>
      </c>
      <c r="H7642" s="34">
        <v>0</v>
      </c>
    </row>
    <row r="7643" spans="1:8" x14ac:dyDescent="0.35">
      <c r="A7643" s="33">
        <v>2013</v>
      </c>
      <c r="B7643" s="33" t="s">
        <v>26</v>
      </c>
      <c r="C7643" s="33" t="str">
        <f>VLOOKUP(B7643,lookup!A:D,3,FALSE)</f>
        <v>Non Metropolitan Fire Authorities</v>
      </c>
      <c r="D7643" s="33" t="str">
        <f>VLOOKUP(B7643,lookup!A:D,4,FALSE)</f>
        <v>E31000002</v>
      </c>
      <c r="E7643" s="33" t="s">
        <v>15</v>
      </c>
      <c r="F7643" s="1" t="s">
        <v>252</v>
      </c>
      <c r="G7643" s="33" t="s">
        <v>13</v>
      </c>
      <c r="H7643" s="34">
        <v>0</v>
      </c>
    </row>
    <row r="7644" spans="1:8" x14ac:dyDescent="0.35">
      <c r="A7644" s="33">
        <v>2013</v>
      </c>
      <c r="B7644" s="33" t="s">
        <v>26</v>
      </c>
      <c r="C7644" s="33" t="str">
        <f>VLOOKUP(B7644,lookup!A:D,3,FALSE)</f>
        <v>Non Metropolitan Fire Authorities</v>
      </c>
      <c r="D7644" s="33" t="str">
        <f>VLOOKUP(B7644,lookup!A:D,4,FALSE)</f>
        <v>E31000002</v>
      </c>
      <c r="E7644" s="33" t="s">
        <v>15</v>
      </c>
      <c r="F7644" s="1" t="s">
        <v>252</v>
      </c>
      <c r="G7644" s="33" t="s">
        <v>14</v>
      </c>
      <c r="H7644" s="34">
        <v>7</v>
      </c>
    </row>
    <row r="7645" spans="1:8" x14ac:dyDescent="0.35">
      <c r="A7645" s="33">
        <v>2013</v>
      </c>
      <c r="B7645" s="33" t="s">
        <v>26</v>
      </c>
      <c r="C7645" s="33" t="str">
        <f>VLOOKUP(B7645,lookup!A:D,3,FALSE)</f>
        <v>Non Metropolitan Fire Authorities</v>
      </c>
      <c r="D7645" s="33" t="str">
        <f>VLOOKUP(B7645,lookup!A:D,4,FALSE)</f>
        <v>E31000002</v>
      </c>
      <c r="E7645" s="33" t="s">
        <v>15</v>
      </c>
      <c r="F7645" s="1" t="s">
        <v>252</v>
      </c>
      <c r="G7645" s="33" t="s">
        <v>5</v>
      </c>
      <c r="H7645" s="34">
        <v>7</v>
      </c>
    </row>
    <row r="7646" spans="1:8" x14ac:dyDescent="0.35">
      <c r="A7646" s="33">
        <v>2013</v>
      </c>
      <c r="B7646" s="33" t="s">
        <v>29</v>
      </c>
      <c r="C7646" s="33" t="str">
        <f>VLOOKUP(B7646,lookup!A:D,3,FALSE)</f>
        <v>Non Metropolitan Fire Authorities</v>
      </c>
      <c r="D7646" s="33" t="str">
        <f>VLOOKUP(B7646,lookup!A:D,4,FALSE)</f>
        <v>E31000003</v>
      </c>
      <c r="E7646" s="33" t="s">
        <v>7</v>
      </c>
      <c r="F7646" s="1" t="s">
        <v>219</v>
      </c>
      <c r="G7646" s="33" t="s">
        <v>8</v>
      </c>
      <c r="H7646" s="34">
        <v>4</v>
      </c>
    </row>
    <row r="7647" spans="1:8" x14ac:dyDescent="0.35">
      <c r="A7647" s="33">
        <v>2013</v>
      </c>
      <c r="B7647" s="33" t="s">
        <v>29</v>
      </c>
      <c r="C7647" s="33" t="str">
        <f>VLOOKUP(B7647,lookup!A:D,3,FALSE)</f>
        <v>Non Metropolitan Fire Authorities</v>
      </c>
      <c r="D7647" s="33" t="str">
        <f>VLOOKUP(B7647,lookup!A:D,4,FALSE)</f>
        <v>E31000003</v>
      </c>
      <c r="E7647" s="33" t="s">
        <v>7</v>
      </c>
      <c r="F7647" s="1" t="s">
        <v>219</v>
      </c>
      <c r="G7647" s="33" t="s">
        <v>178</v>
      </c>
      <c r="H7647" s="34">
        <v>2</v>
      </c>
    </row>
    <row r="7648" spans="1:8" x14ac:dyDescent="0.35">
      <c r="A7648" s="33">
        <v>2013</v>
      </c>
      <c r="B7648" s="33" t="s">
        <v>29</v>
      </c>
      <c r="C7648" s="33" t="str">
        <f>VLOOKUP(B7648,lookup!A:D,3,FALSE)</f>
        <v>Non Metropolitan Fire Authorities</v>
      </c>
      <c r="D7648" s="33" t="str">
        <f>VLOOKUP(B7648,lookup!A:D,4,FALSE)</f>
        <v>E31000003</v>
      </c>
      <c r="E7648" s="33" t="s">
        <v>7</v>
      </c>
      <c r="F7648" s="1" t="s">
        <v>219</v>
      </c>
      <c r="G7648" s="33" t="s">
        <v>10</v>
      </c>
      <c r="H7648" s="34">
        <v>12</v>
      </c>
    </row>
    <row r="7649" spans="1:8" x14ac:dyDescent="0.35">
      <c r="A7649" s="33">
        <v>2013</v>
      </c>
      <c r="B7649" s="33" t="s">
        <v>29</v>
      </c>
      <c r="C7649" s="33" t="str">
        <f>VLOOKUP(B7649,lookup!A:D,3,FALSE)</f>
        <v>Non Metropolitan Fire Authorities</v>
      </c>
      <c r="D7649" s="33" t="str">
        <f>VLOOKUP(B7649,lookup!A:D,4,FALSE)</f>
        <v>E31000003</v>
      </c>
      <c r="E7649" s="33" t="s">
        <v>7</v>
      </c>
      <c r="F7649" s="1" t="s">
        <v>219</v>
      </c>
      <c r="G7649" s="33" t="s">
        <v>11</v>
      </c>
      <c r="H7649" s="34">
        <v>23</v>
      </c>
    </row>
    <row r="7650" spans="1:8" x14ac:dyDescent="0.35">
      <c r="A7650" s="33">
        <v>2013</v>
      </c>
      <c r="B7650" s="33" t="s">
        <v>29</v>
      </c>
      <c r="C7650" s="33" t="str">
        <f>VLOOKUP(B7650,lookup!A:D,3,FALSE)</f>
        <v>Non Metropolitan Fire Authorities</v>
      </c>
      <c r="D7650" s="33" t="str">
        <f>VLOOKUP(B7650,lookup!A:D,4,FALSE)</f>
        <v>E31000003</v>
      </c>
      <c r="E7650" s="33" t="s">
        <v>7</v>
      </c>
      <c r="F7650" s="1" t="s">
        <v>219</v>
      </c>
      <c r="G7650" s="33" t="s">
        <v>12</v>
      </c>
      <c r="H7650" s="34">
        <v>57</v>
      </c>
    </row>
    <row r="7651" spans="1:8" x14ac:dyDescent="0.35">
      <c r="A7651" s="33">
        <v>2013</v>
      </c>
      <c r="B7651" s="33" t="s">
        <v>29</v>
      </c>
      <c r="C7651" s="33" t="str">
        <f>VLOOKUP(B7651,lookup!A:D,3,FALSE)</f>
        <v>Non Metropolitan Fire Authorities</v>
      </c>
      <c r="D7651" s="33" t="str">
        <f>VLOOKUP(B7651,lookup!A:D,4,FALSE)</f>
        <v>E31000003</v>
      </c>
      <c r="E7651" s="33" t="s">
        <v>7</v>
      </c>
      <c r="F7651" s="1" t="s">
        <v>219</v>
      </c>
      <c r="G7651" s="33" t="s">
        <v>13</v>
      </c>
      <c r="H7651" s="34">
        <v>70</v>
      </c>
    </row>
    <row r="7652" spans="1:8" x14ac:dyDescent="0.35">
      <c r="A7652" s="33">
        <v>2013</v>
      </c>
      <c r="B7652" s="33" t="s">
        <v>29</v>
      </c>
      <c r="C7652" s="33" t="str">
        <f>VLOOKUP(B7652,lookup!A:D,3,FALSE)</f>
        <v>Non Metropolitan Fire Authorities</v>
      </c>
      <c r="D7652" s="33" t="str">
        <f>VLOOKUP(B7652,lookup!A:D,4,FALSE)</f>
        <v>E31000003</v>
      </c>
      <c r="E7652" s="33" t="s">
        <v>7</v>
      </c>
      <c r="F7652" s="1" t="s">
        <v>219</v>
      </c>
      <c r="G7652" s="33" t="s">
        <v>14</v>
      </c>
      <c r="H7652" s="34">
        <v>220</v>
      </c>
    </row>
    <row r="7653" spans="1:8" x14ac:dyDescent="0.35">
      <c r="A7653" s="33">
        <v>2013</v>
      </c>
      <c r="B7653" s="33" t="s">
        <v>29</v>
      </c>
      <c r="C7653" s="33" t="str">
        <f>VLOOKUP(B7653,lookup!A:D,3,FALSE)</f>
        <v>Non Metropolitan Fire Authorities</v>
      </c>
      <c r="D7653" s="33" t="str">
        <f>VLOOKUP(B7653,lookup!A:D,4,FALSE)</f>
        <v>E31000003</v>
      </c>
      <c r="E7653" s="33" t="s">
        <v>7</v>
      </c>
      <c r="F7653" s="1" t="s">
        <v>219</v>
      </c>
      <c r="G7653" s="33" t="s">
        <v>5</v>
      </c>
      <c r="H7653" s="34">
        <v>388</v>
      </c>
    </row>
    <row r="7654" spans="1:8" x14ac:dyDescent="0.35">
      <c r="A7654" s="33">
        <v>2013</v>
      </c>
      <c r="B7654" s="33" t="s">
        <v>29</v>
      </c>
      <c r="C7654" s="33" t="str">
        <f>VLOOKUP(B7654,lookup!A:D,3,FALSE)</f>
        <v>Non Metropolitan Fire Authorities</v>
      </c>
      <c r="D7654" s="33" t="str">
        <f>VLOOKUP(B7654,lookup!A:D,4,FALSE)</f>
        <v>E31000003</v>
      </c>
      <c r="E7654" s="33" t="s">
        <v>15</v>
      </c>
      <c r="F7654" s="1" t="s">
        <v>219</v>
      </c>
      <c r="G7654" s="33" t="s">
        <v>8</v>
      </c>
      <c r="H7654" s="34">
        <v>0</v>
      </c>
    </row>
    <row r="7655" spans="1:8" x14ac:dyDescent="0.35">
      <c r="A7655" s="33">
        <v>2013</v>
      </c>
      <c r="B7655" s="33" t="s">
        <v>29</v>
      </c>
      <c r="C7655" s="33" t="str">
        <f>VLOOKUP(B7655,lookup!A:D,3,FALSE)</f>
        <v>Non Metropolitan Fire Authorities</v>
      </c>
      <c r="D7655" s="33" t="str">
        <f>VLOOKUP(B7655,lookup!A:D,4,FALSE)</f>
        <v>E31000003</v>
      </c>
      <c r="E7655" s="33" t="s">
        <v>15</v>
      </c>
      <c r="F7655" s="1" t="s">
        <v>219</v>
      </c>
      <c r="G7655" s="33" t="s">
        <v>178</v>
      </c>
      <c r="H7655" s="34">
        <v>0</v>
      </c>
    </row>
    <row r="7656" spans="1:8" x14ac:dyDescent="0.35">
      <c r="A7656" s="33">
        <v>2013</v>
      </c>
      <c r="B7656" s="33" t="s">
        <v>29</v>
      </c>
      <c r="C7656" s="33" t="str">
        <f>VLOOKUP(B7656,lookup!A:D,3,FALSE)</f>
        <v>Non Metropolitan Fire Authorities</v>
      </c>
      <c r="D7656" s="33" t="str">
        <f>VLOOKUP(B7656,lookup!A:D,4,FALSE)</f>
        <v>E31000003</v>
      </c>
      <c r="E7656" s="33" t="s">
        <v>15</v>
      </c>
      <c r="F7656" s="1" t="s">
        <v>219</v>
      </c>
      <c r="G7656" s="33" t="s">
        <v>10</v>
      </c>
      <c r="H7656" s="34">
        <v>0</v>
      </c>
    </row>
    <row r="7657" spans="1:8" x14ac:dyDescent="0.35">
      <c r="A7657" s="33">
        <v>2013</v>
      </c>
      <c r="B7657" s="33" t="s">
        <v>29</v>
      </c>
      <c r="C7657" s="33" t="str">
        <f>VLOOKUP(B7657,lookup!A:D,3,FALSE)</f>
        <v>Non Metropolitan Fire Authorities</v>
      </c>
      <c r="D7657" s="33" t="str">
        <f>VLOOKUP(B7657,lookup!A:D,4,FALSE)</f>
        <v>E31000003</v>
      </c>
      <c r="E7657" s="33" t="s">
        <v>15</v>
      </c>
      <c r="F7657" s="1" t="s">
        <v>219</v>
      </c>
      <c r="G7657" s="33" t="s">
        <v>11</v>
      </c>
      <c r="H7657" s="34">
        <v>0</v>
      </c>
    </row>
    <row r="7658" spans="1:8" x14ac:dyDescent="0.35">
      <c r="A7658" s="33">
        <v>2013</v>
      </c>
      <c r="B7658" s="33" t="s">
        <v>29</v>
      </c>
      <c r="C7658" s="33" t="str">
        <f>VLOOKUP(B7658,lookup!A:D,3,FALSE)</f>
        <v>Non Metropolitan Fire Authorities</v>
      </c>
      <c r="D7658" s="33" t="str">
        <f>VLOOKUP(B7658,lookup!A:D,4,FALSE)</f>
        <v>E31000003</v>
      </c>
      <c r="E7658" s="33" t="s">
        <v>15</v>
      </c>
      <c r="F7658" s="1" t="s">
        <v>219</v>
      </c>
      <c r="G7658" s="33" t="s">
        <v>12</v>
      </c>
      <c r="H7658" s="34">
        <v>1</v>
      </c>
    </row>
    <row r="7659" spans="1:8" x14ac:dyDescent="0.35">
      <c r="A7659" s="33">
        <v>2013</v>
      </c>
      <c r="B7659" s="33" t="s">
        <v>29</v>
      </c>
      <c r="C7659" s="33" t="str">
        <f>VLOOKUP(B7659,lookup!A:D,3,FALSE)</f>
        <v>Non Metropolitan Fire Authorities</v>
      </c>
      <c r="D7659" s="33" t="str">
        <f>VLOOKUP(B7659,lookup!A:D,4,FALSE)</f>
        <v>E31000003</v>
      </c>
      <c r="E7659" s="33" t="s">
        <v>15</v>
      </c>
      <c r="F7659" s="1" t="s">
        <v>219</v>
      </c>
      <c r="G7659" s="33" t="s">
        <v>13</v>
      </c>
      <c r="H7659" s="34">
        <v>0</v>
      </c>
    </row>
    <row r="7660" spans="1:8" x14ac:dyDescent="0.35">
      <c r="A7660" s="33">
        <v>2013</v>
      </c>
      <c r="B7660" s="33" t="s">
        <v>29</v>
      </c>
      <c r="C7660" s="33" t="str">
        <f>VLOOKUP(B7660,lookup!A:D,3,FALSE)</f>
        <v>Non Metropolitan Fire Authorities</v>
      </c>
      <c r="D7660" s="33" t="str">
        <f>VLOOKUP(B7660,lookup!A:D,4,FALSE)</f>
        <v>E31000003</v>
      </c>
      <c r="E7660" s="33" t="s">
        <v>15</v>
      </c>
      <c r="F7660" s="1" t="s">
        <v>219</v>
      </c>
      <c r="G7660" s="33" t="s">
        <v>14</v>
      </c>
      <c r="H7660" s="34">
        <v>13</v>
      </c>
    </row>
    <row r="7661" spans="1:8" x14ac:dyDescent="0.35">
      <c r="A7661" s="33">
        <v>2013</v>
      </c>
      <c r="B7661" s="33" t="s">
        <v>29</v>
      </c>
      <c r="C7661" s="33" t="str">
        <f>VLOOKUP(B7661,lookup!A:D,3,FALSE)</f>
        <v>Non Metropolitan Fire Authorities</v>
      </c>
      <c r="D7661" s="33" t="str">
        <f>VLOOKUP(B7661,lookup!A:D,4,FALSE)</f>
        <v>E31000003</v>
      </c>
      <c r="E7661" s="33" t="s">
        <v>15</v>
      </c>
      <c r="F7661" s="1" t="s">
        <v>219</v>
      </c>
      <c r="G7661" s="33" t="s">
        <v>5</v>
      </c>
      <c r="H7661" s="34">
        <v>14</v>
      </c>
    </row>
    <row r="7662" spans="1:8" x14ac:dyDescent="0.35">
      <c r="A7662" s="33">
        <v>2013</v>
      </c>
      <c r="B7662" s="33" t="s">
        <v>29</v>
      </c>
      <c r="C7662" s="33" t="str">
        <f>VLOOKUP(B7662,lookup!A:D,3,FALSE)</f>
        <v>Non Metropolitan Fire Authorities</v>
      </c>
      <c r="D7662" s="33" t="str">
        <f>VLOOKUP(B7662,lookup!A:D,4,FALSE)</f>
        <v>E31000003</v>
      </c>
      <c r="E7662" s="33" t="s">
        <v>7</v>
      </c>
      <c r="F7662" s="1" t="s">
        <v>252</v>
      </c>
      <c r="G7662" s="33" t="s">
        <v>10</v>
      </c>
      <c r="H7662" s="34">
        <v>0</v>
      </c>
    </row>
    <row r="7663" spans="1:8" x14ac:dyDescent="0.35">
      <c r="A7663" s="33">
        <v>2013</v>
      </c>
      <c r="B7663" s="33" t="s">
        <v>29</v>
      </c>
      <c r="C7663" s="33" t="str">
        <f>VLOOKUP(B7663,lookup!A:D,3,FALSE)</f>
        <v>Non Metropolitan Fire Authorities</v>
      </c>
      <c r="D7663" s="33" t="str">
        <f>VLOOKUP(B7663,lookup!A:D,4,FALSE)</f>
        <v>E31000003</v>
      </c>
      <c r="E7663" s="33" t="s">
        <v>7</v>
      </c>
      <c r="F7663" s="1" t="s">
        <v>252</v>
      </c>
      <c r="G7663" s="33" t="s">
        <v>11</v>
      </c>
      <c r="H7663" s="34">
        <v>0</v>
      </c>
    </row>
    <row r="7664" spans="1:8" x14ac:dyDescent="0.35">
      <c r="A7664" s="33">
        <v>2013</v>
      </c>
      <c r="B7664" s="33" t="s">
        <v>29</v>
      </c>
      <c r="C7664" s="33" t="str">
        <f>VLOOKUP(B7664,lookup!A:D,3,FALSE)</f>
        <v>Non Metropolitan Fire Authorities</v>
      </c>
      <c r="D7664" s="33" t="str">
        <f>VLOOKUP(B7664,lookup!A:D,4,FALSE)</f>
        <v>E31000003</v>
      </c>
      <c r="E7664" s="33" t="s">
        <v>7</v>
      </c>
      <c r="F7664" s="1" t="s">
        <v>252</v>
      </c>
      <c r="G7664" s="33" t="s">
        <v>12</v>
      </c>
      <c r="H7664" s="34">
        <v>9</v>
      </c>
    </row>
    <row r="7665" spans="1:8" x14ac:dyDescent="0.35">
      <c r="A7665" s="33">
        <v>2013</v>
      </c>
      <c r="B7665" s="33" t="s">
        <v>29</v>
      </c>
      <c r="C7665" s="33" t="str">
        <f>VLOOKUP(B7665,lookup!A:D,3,FALSE)</f>
        <v>Non Metropolitan Fire Authorities</v>
      </c>
      <c r="D7665" s="33" t="str">
        <f>VLOOKUP(B7665,lookup!A:D,4,FALSE)</f>
        <v>E31000003</v>
      </c>
      <c r="E7665" s="33" t="s">
        <v>7</v>
      </c>
      <c r="F7665" s="1" t="s">
        <v>252</v>
      </c>
      <c r="G7665" s="33" t="s">
        <v>13</v>
      </c>
      <c r="H7665" s="34">
        <v>22</v>
      </c>
    </row>
    <row r="7666" spans="1:8" x14ac:dyDescent="0.35">
      <c r="A7666" s="33">
        <v>2013</v>
      </c>
      <c r="B7666" s="33" t="s">
        <v>29</v>
      </c>
      <c r="C7666" s="33" t="str">
        <f>VLOOKUP(B7666,lookup!A:D,3,FALSE)</f>
        <v>Non Metropolitan Fire Authorities</v>
      </c>
      <c r="D7666" s="33" t="str">
        <f>VLOOKUP(B7666,lookup!A:D,4,FALSE)</f>
        <v>E31000003</v>
      </c>
      <c r="E7666" s="33" t="s">
        <v>7</v>
      </c>
      <c r="F7666" s="1" t="s">
        <v>252</v>
      </c>
      <c r="G7666" s="33" t="s">
        <v>14</v>
      </c>
      <c r="H7666" s="34">
        <v>53</v>
      </c>
    </row>
    <row r="7667" spans="1:8" x14ac:dyDescent="0.35">
      <c r="A7667" s="33">
        <v>2013</v>
      </c>
      <c r="B7667" s="33" t="s">
        <v>29</v>
      </c>
      <c r="C7667" s="33" t="str">
        <f>VLOOKUP(B7667,lookup!A:D,3,FALSE)</f>
        <v>Non Metropolitan Fire Authorities</v>
      </c>
      <c r="D7667" s="33" t="str">
        <f>VLOOKUP(B7667,lookup!A:D,4,FALSE)</f>
        <v>E31000003</v>
      </c>
      <c r="E7667" s="33" t="s">
        <v>7</v>
      </c>
      <c r="F7667" s="1" t="s">
        <v>252</v>
      </c>
      <c r="G7667" s="33" t="s">
        <v>5</v>
      </c>
      <c r="H7667" s="34">
        <v>84</v>
      </c>
    </row>
    <row r="7668" spans="1:8" x14ac:dyDescent="0.35">
      <c r="A7668" s="33">
        <v>2013</v>
      </c>
      <c r="B7668" s="33" t="s">
        <v>29</v>
      </c>
      <c r="C7668" s="33" t="str">
        <f>VLOOKUP(B7668,lookup!A:D,3,FALSE)</f>
        <v>Non Metropolitan Fire Authorities</v>
      </c>
      <c r="D7668" s="33" t="str">
        <f>VLOOKUP(B7668,lookup!A:D,4,FALSE)</f>
        <v>E31000003</v>
      </c>
      <c r="E7668" s="33" t="s">
        <v>15</v>
      </c>
      <c r="F7668" s="1" t="s">
        <v>252</v>
      </c>
      <c r="G7668" s="33" t="s">
        <v>10</v>
      </c>
      <c r="H7668" s="34">
        <v>0</v>
      </c>
    </row>
    <row r="7669" spans="1:8" x14ac:dyDescent="0.35">
      <c r="A7669" s="33">
        <v>2013</v>
      </c>
      <c r="B7669" s="33" t="s">
        <v>29</v>
      </c>
      <c r="C7669" s="33" t="str">
        <f>VLOOKUP(B7669,lookup!A:D,3,FALSE)</f>
        <v>Non Metropolitan Fire Authorities</v>
      </c>
      <c r="D7669" s="33" t="str">
        <f>VLOOKUP(B7669,lookup!A:D,4,FALSE)</f>
        <v>E31000003</v>
      </c>
      <c r="E7669" s="33" t="s">
        <v>15</v>
      </c>
      <c r="F7669" s="1" t="s">
        <v>252</v>
      </c>
      <c r="G7669" s="33" t="s">
        <v>11</v>
      </c>
      <c r="H7669" s="34">
        <v>0</v>
      </c>
    </row>
    <row r="7670" spans="1:8" x14ac:dyDescent="0.35">
      <c r="A7670" s="33">
        <v>2013</v>
      </c>
      <c r="B7670" s="33" t="s">
        <v>29</v>
      </c>
      <c r="C7670" s="33" t="str">
        <f>VLOOKUP(B7670,lookup!A:D,3,FALSE)</f>
        <v>Non Metropolitan Fire Authorities</v>
      </c>
      <c r="D7670" s="33" t="str">
        <f>VLOOKUP(B7670,lookup!A:D,4,FALSE)</f>
        <v>E31000003</v>
      </c>
      <c r="E7670" s="33" t="s">
        <v>15</v>
      </c>
      <c r="F7670" s="1" t="s">
        <v>252</v>
      </c>
      <c r="G7670" s="33" t="s">
        <v>12</v>
      </c>
      <c r="H7670" s="34">
        <v>0</v>
      </c>
    </row>
    <row r="7671" spans="1:8" x14ac:dyDescent="0.35">
      <c r="A7671" s="33">
        <v>2013</v>
      </c>
      <c r="B7671" s="33" t="s">
        <v>29</v>
      </c>
      <c r="C7671" s="33" t="str">
        <f>VLOOKUP(B7671,lookup!A:D,3,FALSE)</f>
        <v>Non Metropolitan Fire Authorities</v>
      </c>
      <c r="D7671" s="33" t="str">
        <f>VLOOKUP(B7671,lookup!A:D,4,FALSE)</f>
        <v>E31000003</v>
      </c>
      <c r="E7671" s="33" t="s">
        <v>15</v>
      </c>
      <c r="F7671" s="1" t="s">
        <v>252</v>
      </c>
      <c r="G7671" s="33" t="s">
        <v>13</v>
      </c>
      <c r="H7671" s="34">
        <v>0</v>
      </c>
    </row>
    <row r="7672" spans="1:8" x14ac:dyDescent="0.35">
      <c r="A7672" s="33">
        <v>2013</v>
      </c>
      <c r="B7672" s="33" t="s">
        <v>29</v>
      </c>
      <c r="C7672" s="33" t="str">
        <f>VLOOKUP(B7672,lookup!A:D,3,FALSE)</f>
        <v>Non Metropolitan Fire Authorities</v>
      </c>
      <c r="D7672" s="33" t="str">
        <f>VLOOKUP(B7672,lookup!A:D,4,FALSE)</f>
        <v>E31000003</v>
      </c>
      <c r="E7672" s="33" t="s">
        <v>15</v>
      </c>
      <c r="F7672" s="1" t="s">
        <v>252</v>
      </c>
      <c r="G7672" s="33" t="s">
        <v>14</v>
      </c>
      <c r="H7672" s="34">
        <v>2</v>
      </c>
    </row>
    <row r="7673" spans="1:8" x14ac:dyDescent="0.35">
      <c r="A7673" s="33">
        <v>2013</v>
      </c>
      <c r="B7673" s="33" t="s">
        <v>29</v>
      </c>
      <c r="C7673" s="33" t="str">
        <f>VLOOKUP(B7673,lookup!A:D,3,FALSE)</f>
        <v>Non Metropolitan Fire Authorities</v>
      </c>
      <c r="D7673" s="33" t="str">
        <f>VLOOKUP(B7673,lookup!A:D,4,FALSE)</f>
        <v>E31000003</v>
      </c>
      <c r="E7673" s="33" t="s">
        <v>15</v>
      </c>
      <c r="F7673" s="1" t="s">
        <v>252</v>
      </c>
      <c r="G7673" s="33" t="s">
        <v>5</v>
      </c>
      <c r="H7673" s="34">
        <v>2</v>
      </c>
    </row>
    <row r="7674" spans="1:8" x14ac:dyDescent="0.35">
      <c r="A7674" s="33">
        <v>2013</v>
      </c>
      <c r="B7674" s="33" t="s">
        <v>32</v>
      </c>
      <c r="C7674" s="33" t="str">
        <f>VLOOKUP(B7674,lookup!A:D,3,FALSE)</f>
        <v>Non Metropolitan Fire Authorities</v>
      </c>
      <c r="D7674" s="33" t="str">
        <f>VLOOKUP(B7674,lookup!A:D,4,FALSE)</f>
        <v>E31000004</v>
      </c>
      <c r="E7674" s="33" t="s">
        <v>7</v>
      </c>
      <c r="F7674" s="1" t="s">
        <v>219</v>
      </c>
      <c r="G7674" s="33" t="s">
        <v>8</v>
      </c>
      <c r="H7674" s="34">
        <v>3</v>
      </c>
    </row>
    <row r="7675" spans="1:8" x14ac:dyDescent="0.35">
      <c r="A7675" s="33">
        <v>2013</v>
      </c>
      <c r="B7675" s="33" t="s">
        <v>32</v>
      </c>
      <c r="C7675" s="33" t="str">
        <f>VLOOKUP(B7675,lookup!A:D,3,FALSE)</f>
        <v>Non Metropolitan Fire Authorities</v>
      </c>
      <c r="D7675" s="33" t="str">
        <f>VLOOKUP(B7675,lookup!A:D,4,FALSE)</f>
        <v>E31000004</v>
      </c>
      <c r="E7675" s="33" t="s">
        <v>7</v>
      </c>
      <c r="F7675" s="1" t="s">
        <v>219</v>
      </c>
      <c r="G7675" s="33" t="s">
        <v>178</v>
      </c>
      <c r="H7675" s="34">
        <v>2</v>
      </c>
    </row>
    <row r="7676" spans="1:8" x14ac:dyDescent="0.35">
      <c r="A7676" s="33">
        <v>2013</v>
      </c>
      <c r="B7676" s="33" t="s">
        <v>32</v>
      </c>
      <c r="C7676" s="33" t="str">
        <f>VLOOKUP(B7676,lookup!A:D,3,FALSE)</f>
        <v>Non Metropolitan Fire Authorities</v>
      </c>
      <c r="D7676" s="33" t="str">
        <f>VLOOKUP(B7676,lookup!A:D,4,FALSE)</f>
        <v>E31000004</v>
      </c>
      <c r="E7676" s="33" t="s">
        <v>7</v>
      </c>
      <c r="F7676" s="1" t="s">
        <v>219</v>
      </c>
      <c r="G7676" s="33" t="s">
        <v>10</v>
      </c>
      <c r="H7676" s="34">
        <v>10</v>
      </c>
    </row>
    <row r="7677" spans="1:8" x14ac:dyDescent="0.35">
      <c r="A7677" s="33">
        <v>2013</v>
      </c>
      <c r="B7677" s="33" t="s">
        <v>32</v>
      </c>
      <c r="C7677" s="33" t="str">
        <f>VLOOKUP(B7677,lookup!A:D,3,FALSE)</f>
        <v>Non Metropolitan Fire Authorities</v>
      </c>
      <c r="D7677" s="33" t="str">
        <f>VLOOKUP(B7677,lookup!A:D,4,FALSE)</f>
        <v>E31000004</v>
      </c>
      <c r="E7677" s="33" t="s">
        <v>7</v>
      </c>
      <c r="F7677" s="1" t="s">
        <v>219</v>
      </c>
      <c r="G7677" s="33" t="s">
        <v>11</v>
      </c>
      <c r="H7677" s="34">
        <v>24</v>
      </c>
    </row>
    <row r="7678" spans="1:8" x14ac:dyDescent="0.35">
      <c r="A7678" s="33">
        <v>2013</v>
      </c>
      <c r="B7678" s="33" t="s">
        <v>32</v>
      </c>
      <c r="C7678" s="33" t="str">
        <f>VLOOKUP(B7678,lookup!A:D,3,FALSE)</f>
        <v>Non Metropolitan Fire Authorities</v>
      </c>
      <c r="D7678" s="33" t="str">
        <f>VLOOKUP(B7678,lookup!A:D,4,FALSE)</f>
        <v>E31000004</v>
      </c>
      <c r="E7678" s="33" t="s">
        <v>7</v>
      </c>
      <c r="F7678" s="1" t="s">
        <v>219</v>
      </c>
      <c r="G7678" s="33" t="s">
        <v>12</v>
      </c>
      <c r="H7678" s="34">
        <v>50</v>
      </c>
    </row>
    <row r="7679" spans="1:8" x14ac:dyDescent="0.35">
      <c r="A7679" s="33">
        <v>2013</v>
      </c>
      <c r="B7679" s="33" t="s">
        <v>32</v>
      </c>
      <c r="C7679" s="33" t="str">
        <f>VLOOKUP(B7679,lookup!A:D,3,FALSE)</f>
        <v>Non Metropolitan Fire Authorities</v>
      </c>
      <c r="D7679" s="33" t="str">
        <f>VLOOKUP(B7679,lookup!A:D,4,FALSE)</f>
        <v>E31000004</v>
      </c>
      <c r="E7679" s="33" t="s">
        <v>7</v>
      </c>
      <c r="F7679" s="1" t="s">
        <v>219</v>
      </c>
      <c r="G7679" s="33" t="s">
        <v>13</v>
      </c>
      <c r="H7679" s="34">
        <v>53</v>
      </c>
    </row>
    <row r="7680" spans="1:8" x14ac:dyDescent="0.35">
      <c r="A7680" s="33">
        <v>2013</v>
      </c>
      <c r="B7680" s="33" t="s">
        <v>32</v>
      </c>
      <c r="C7680" s="33" t="str">
        <f>VLOOKUP(B7680,lookup!A:D,3,FALSE)</f>
        <v>Non Metropolitan Fire Authorities</v>
      </c>
      <c r="D7680" s="33" t="str">
        <f>VLOOKUP(B7680,lookup!A:D,4,FALSE)</f>
        <v>E31000004</v>
      </c>
      <c r="E7680" s="33" t="s">
        <v>7</v>
      </c>
      <c r="F7680" s="1" t="s">
        <v>219</v>
      </c>
      <c r="G7680" s="33" t="s">
        <v>14</v>
      </c>
      <c r="H7680" s="34">
        <v>182</v>
      </c>
    </row>
    <row r="7681" spans="1:8" x14ac:dyDescent="0.35">
      <c r="A7681" s="33">
        <v>2013</v>
      </c>
      <c r="B7681" s="33" t="s">
        <v>32</v>
      </c>
      <c r="C7681" s="33" t="str">
        <f>VLOOKUP(B7681,lookup!A:D,3,FALSE)</f>
        <v>Non Metropolitan Fire Authorities</v>
      </c>
      <c r="D7681" s="33" t="str">
        <f>VLOOKUP(B7681,lookup!A:D,4,FALSE)</f>
        <v>E31000004</v>
      </c>
      <c r="E7681" s="33" t="s">
        <v>7</v>
      </c>
      <c r="F7681" s="1" t="s">
        <v>219</v>
      </c>
      <c r="G7681" s="33" t="s">
        <v>5</v>
      </c>
      <c r="H7681" s="34">
        <v>324</v>
      </c>
    </row>
    <row r="7682" spans="1:8" x14ac:dyDescent="0.35">
      <c r="A7682" s="33">
        <v>2013</v>
      </c>
      <c r="B7682" s="33" t="s">
        <v>32</v>
      </c>
      <c r="C7682" s="33" t="str">
        <f>VLOOKUP(B7682,lookup!A:D,3,FALSE)</f>
        <v>Non Metropolitan Fire Authorities</v>
      </c>
      <c r="D7682" s="33" t="str">
        <f>VLOOKUP(B7682,lookup!A:D,4,FALSE)</f>
        <v>E31000004</v>
      </c>
      <c r="E7682" s="33" t="s">
        <v>15</v>
      </c>
      <c r="F7682" s="1" t="s">
        <v>219</v>
      </c>
      <c r="G7682" s="33" t="s">
        <v>8</v>
      </c>
      <c r="H7682" s="34">
        <v>0</v>
      </c>
    </row>
    <row r="7683" spans="1:8" x14ac:dyDescent="0.35">
      <c r="A7683" s="33">
        <v>2013</v>
      </c>
      <c r="B7683" s="33" t="s">
        <v>32</v>
      </c>
      <c r="C7683" s="33" t="str">
        <f>VLOOKUP(B7683,lookup!A:D,3,FALSE)</f>
        <v>Non Metropolitan Fire Authorities</v>
      </c>
      <c r="D7683" s="33" t="str">
        <f>VLOOKUP(B7683,lookup!A:D,4,FALSE)</f>
        <v>E31000004</v>
      </c>
      <c r="E7683" s="33" t="s">
        <v>15</v>
      </c>
      <c r="F7683" s="1" t="s">
        <v>219</v>
      </c>
      <c r="G7683" s="33" t="s">
        <v>178</v>
      </c>
      <c r="H7683" s="34">
        <v>0</v>
      </c>
    </row>
    <row r="7684" spans="1:8" x14ac:dyDescent="0.35">
      <c r="A7684" s="33">
        <v>2013</v>
      </c>
      <c r="B7684" s="33" t="s">
        <v>32</v>
      </c>
      <c r="C7684" s="33" t="str">
        <f>VLOOKUP(B7684,lookup!A:D,3,FALSE)</f>
        <v>Non Metropolitan Fire Authorities</v>
      </c>
      <c r="D7684" s="33" t="str">
        <f>VLOOKUP(B7684,lookup!A:D,4,FALSE)</f>
        <v>E31000004</v>
      </c>
      <c r="E7684" s="33" t="s">
        <v>15</v>
      </c>
      <c r="F7684" s="1" t="s">
        <v>219</v>
      </c>
      <c r="G7684" s="33" t="s">
        <v>10</v>
      </c>
      <c r="H7684" s="34">
        <v>0</v>
      </c>
    </row>
    <row r="7685" spans="1:8" x14ac:dyDescent="0.35">
      <c r="A7685" s="33">
        <v>2013</v>
      </c>
      <c r="B7685" s="33" t="s">
        <v>32</v>
      </c>
      <c r="C7685" s="33" t="str">
        <f>VLOOKUP(B7685,lookup!A:D,3,FALSE)</f>
        <v>Non Metropolitan Fire Authorities</v>
      </c>
      <c r="D7685" s="33" t="str">
        <f>VLOOKUP(B7685,lookup!A:D,4,FALSE)</f>
        <v>E31000004</v>
      </c>
      <c r="E7685" s="33" t="s">
        <v>15</v>
      </c>
      <c r="F7685" s="1" t="s">
        <v>219</v>
      </c>
      <c r="G7685" s="33" t="s">
        <v>11</v>
      </c>
      <c r="H7685" s="34">
        <v>0</v>
      </c>
    </row>
    <row r="7686" spans="1:8" x14ac:dyDescent="0.35">
      <c r="A7686" s="33">
        <v>2013</v>
      </c>
      <c r="B7686" s="33" t="s">
        <v>32</v>
      </c>
      <c r="C7686" s="33" t="str">
        <f>VLOOKUP(B7686,lookup!A:D,3,FALSE)</f>
        <v>Non Metropolitan Fire Authorities</v>
      </c>
      <c r="D7686" s="33" t="str">
        <f>VLOOKUP(B7686,lookup!A:D,4,FALSE)</f>
        <v>E31000004</v>
      </c>
      <c r="E7686" s="33" t="s">
        <v>15</v>
      </c>
      <c r="F7686" s="1" t="s">
        <v>219</v>
      </c>
      <c r="G7686" s="33" t="s">
        <v>12</v>
      </c>
      <c r="H7686" s="34">
        <v>1</v>
      </c>
    </row>
    <row r="7687" spans="1:8" x14ac:dyDescent="0.35">
      <c r="A7687" s="33">
        <v>2013</v>
      </c>
      <c r="B7687" s="33" t="s">
        <v>32</v>
      </c>
      <c r="C7687" s="33" t="str">
        <f>VLOOKUP(B7687,lookup!A:D,3,FALSE)</f>
        <v>Non Metropolitan Fire Authorities</v>
      </c>
      <c r="D7687" s="33" t="str">
        <f>VLOOKUP(B7687,lookup!A:D,4,FALSE)</f>
        <v>E31000004</v>
      </c>
      <c r="E7687" s="33" t="s">
        <v>15</v>
      </c>
      <c r="F7687" s="1" t="s">
        <v>219</v>
      </c>
      <c r="G7687" s="33" t="s">
        <v>13</v>
      </c>
      <c r="H7687" s="34">
        <v>0</v>
      </c>
    </row>
    <row r="7688" spans="1:8" x14ac:dyDescent="0.35">
      <c r="A7688" s="33">
        <v>2013</v>
      </c>
      <c r="B7688" s="33" t="s">
        <v>32</v>
      </c>
      <c r="C7688" s="33" t="str">
        <f>VLOOKUP(B7688,lookup!A:D,3,FALSE)</f>
        <v>Non Metropolitan Fire Authorities</v>
      </c>
      <c r="D7688" s="33" t="str">
        <f>VLOOKUP(B7688,lookup!A:D,4,FALSE)</f>
        <v>E31000004</v>
      </c>
      <c r="E7688" s="33" t="s">
        <v>15</v>
      </c>
      <c r="F7688" s="1" t="s">
        <v>219</v>
      </c>
      <c r="G7688" s="33" t="s">
        <v>14</v>
      </c>
      <c r="H7688" s="34">
        <v>8</v>
      </c>
    </row>
    <row r="7689" spans="1:8" x14ac:dyDescent="0.35">
      <c r="A7689" s="33">
        <v>2013</v>
      </c>
      <c r="B7689" s="33" t="s">
        <v>32</v>
      </c>
      <c r="C7689" s="33" t="str">
        <f>VLOOKUP(B7689,lookup!A:D,3,FALSE)</f>
        <v>Non Metropolitan Fire Authorities</v>
      </c>
      <c r="D7689" s="33" t="str">
        <f>VLOOKUP(B7689,lookup!A:D,4,FALSE)</f>
        <v>E31000004</v>
      </c>
      <c r="E7689" s="33" t="s">
        <v>15</v>
      </c>
      <c r="F7689" s="1" t="s">
        <v>219</v>
      </c>
      <c r="G7689" s="33" t="s">
        <v>5</v>
      </c>
      <c r="H7689" s="34">
        <v>9</v>
      </c>
    </row>
    <row r="7690" spans="1:8" x14ac:dyDescent="0.35">
      <c r="A7690" s="33">
        <v>2013</v>
      </c>
      <c r="B7690" s="33" t="s">
        <v>32</v>
      </c>
      <c r="C7690" s="33" t="str">
        <f>VLOOKUP(B7690,lookup!A:D,3,FALSE)</f>
        <v>Non Metropolitan Fire Authorities</v>
      </c>
      <c r="D7690" s="33" t="str">
        <f>VLOOKUP(B7690,lookup!A:D,4,FALSE)</f>
        <v>E31000004</v>
      </c>
      <c r="E7690" s="33" t="s">
        <v>7</v>
      </c>
      <c r="F7690" s="1" t="s">
        <v>252</v>
      </c>
      <c r="G7690" s="33" t="s">
        <v>10</v>
      </c>
      <c r="H7690" s="34">
        <v>0</v>
      </c>
    </row>
    <row r="7691" spans="1:8" x14ac:dyDescent="0.35">
      <c r="A7691" s="33">
        <v>2013</v>
      </c>
      <c r="B7691" s="33" t="s">
        <v>32</v>
      </c>
      <c r="C7691" s="33" t="str">
        <f>VLOOKUP(B7691,lookup!A:D,3,FALSE)</f>
        <v>Non Metropolitan Fire Authorities</v>
      </c>
      <c r="D7691" s="33" t="str">
        <f>VLOOKUP(B7691,lookup!A:D,4,FALSE)</f>
        <v>E31000004</v>
      </c>
      <c r="E7691" s="33" t="s">
        <v>7</v>
      </c>
      <c r="F7691" s="1" t="s">
        <v>252</v>
      </c>
      <c r="G7691" s="33" t="s">
        <v>11</v>
      </c>
      <c r="H7691" s="34">
        <v>0</v>
      </c>
    </row>
    <row r="7692" spans="1:8" x14ac:dyDescent="0.35">
      <c r="A7692" s="33">
        <v>2013</v>
      </c>
      <c r="B7692" s="33" t="s">
        <v>32</v>
      </c>
      <c r="C7692" s="33" t="str">
        <f>VLOOKUP(B7692,lookup!A:D,3,FALSE)</f>
        <v>Non Metropolitan Fire Authorities</v>
      </c>
      <c r="D7692" s="33" t="str">
        <f>VLOOKUP(B7692,lookup!A:D,4,FALSE)</f>
        <v>E31000004</v>
      </c>
      <c r="E7692" s="33" t="s">
        <v>7</v>
      </c>
      <c r="F7692" s="1" t="s">
        <v>252</v>
      </c>
      <c r="G7692" s="33" t="s">
        <v>12</v>
      </c>
      <c r="H7692" s="34">
        <v>20</v>
      </c>
    </row>
    <row r="7693" spans="1:8" x14ac:dyDescent="0.35">
      <c r="A7693" s="33">
        <v>2013</v>
      </c>
      <c r="B7693" s="33" t="s">
        <v>32</v>
      </c>
      <c r="C7693" s="33" t="str">
        <f>VLOOKUP(B7693,lookup!A:D,3,FALSE)</f>
        <v>Non Metropolitan Fire Authorities</v>
      </c>
      <c r="D7693" s="33" t="str">
        <f>VLOOKUP(B7693,lookup!A:D,4,FALSE)</f>
        <v>E31000004</v>
      </c>
      <c r="E7693" s="33" t="s">
        <v>7</v>
      </c>
      <c r="F7693" s="1" t="s">
        <v>252</v>
      </c>
      <c r="G7693" s="33" t="s">
        <v>13</v>
      </c>
      <c r="H7693" s="34">
        <v>34</v>
      </c>
    </row>
    <row r="7694" spans="1:8" x14ac:dyDescent="0.35">
      <c r="A7694" s="33">
        <v>2013</v>
      </c>
      <c r="B7694" s="33" t="s">
        <v>32</v>
      </c>
      <c r="C7694" s="33" t="str">
        <f>VLOOKUP(B7694,lookup!A:D,3,FALSE)</f>
        <v>Non Metropolitan Fire Authorities</v>
      </c>
      <c r="D7694" s="33" t="str">
        <f>VLOOKUP(B7694,lookup!A:D,4,FALSE)</f>
        <v>E31000004</v>
      </c>
      <c r="E7694" s="33" t="s">
        <v>7</v>
      </c>
      <c r="F7694" s="1" t="s">
        <v>252</v>
      </c>
      <c r="G7694" s="33" t="s">
        <v>14</v>
      </c>
      <c r="H7694" s="34">
        <v>208</v>
      </c>
    </row>
    <row r="7695" spans="1:8" x14ac:dyDescent="0.35">
      <c r="A7695" s="33">
        <v>2013</v>
      </c>
      <c r="B7695" s="33" t="s">
        <v>32</v>
      </c>
      <c r="C7695" s="33" t="str">
        <f>VLOOKUP(B7695,lookup!A:D,3,FALSE)</f>
        <v>Non Metropolitan Fire Authorities</v>
      </c>
      <c r="D7695" s="33" t="str">
        <f>VLOOKUP(B7695,lookup!A:D,4,FALSE)</f>
        <v>E31000004</v>
      </c>
      <c r="E7695" s="33" t="s">
        <v>7</v>
      </c>
      <c r="F7695" s="1" t="s">
        <v>252</v>
      </c>
      <c r="G7695" s="33" t="s">
        <v>5</v>
      </c>
      <c r="H7695" s="34">
        <v>262</v>
      </c>
    </row>
    <row r="7696" spans="1:8" x14ac:dyDescent="0.35">
      <c r="A7696" s="33">
        <v>2013</v>
      </c>
      <c r="B7696" s="33" t="s">
        <v>32</v>
      </c>
      <c r="C7696" s="33" t="str">
        <f>VLOOKUP(B7696,lookup!A:D,3,FALSE)</f>
        <v>Non Metropolitan Fire Authorities</v>
      </c>
      <c r="D7696" s="33" t="str">
        <f>VLOOKUP(B7696,lookup!A:D,4,FALSE)</f>
        <v>E31000004</v>
      </c>
      <c r="E7696" s="33" t="s">
        <v>15</v>
      </c>
      <c r="F7696" s="1" t="s">
        <v>252</v>
      </c>
      <c r="G7696" s="33" t="s">
        <v>10</v>
      </c>
      <c r="H7696" s="34">
        <v>0</v>
      </c>
    </row>
    <row r="7697" spans="1:8" x14ac:dyDescent="0.35">
      <c r="A7697" s="33">
        <v>2013</v>
      </c>
      <c r="B7697" s="33" t="s">
        <v>32</v>
      </c>
      <c r="C7697" s="33" t="str">
        <f>VLOOKUP(B7697,lookup!A:D,3,FALSE)</f>
        <v>Non Metropolitan Fire Authorities</v>
      </c>
      <c r="D7697" s="33" t="str">
        <f>VLOOKUP(B7697,lookup!A:D,4,FALSE)</f>
        <v>E31000004</v>
      </c>
      <c r="E7697" s="33" t="s">
        <v>15</v>
      </c>
      <c r="F7697" s="1" t="s">
        <v>252</v>
      </c>
      <c r="G7697" s="33" t="s">
        <v>11</v>
      </c>
      <c r="H7697" s="34">
        <v>0</v>
      </c>
    </row>
    <row r="7698" spans="1:8" x14ac:dyDescent="0.35">
      <c r="A7698" s="33">
        <v>2013</v>
      </c>
      <c r="B7698" s="33" t="s">
        <v>32</v>
      </c>
      <c r="C7698" s="33" t="str">
        <f>VLOOKUP(B7698,lookup!A:D,3,FALSE)</f>
        <v>Non Metropolitan Fire Authorities</v>
      </c>
      <c r="D7698" s="33" t="str">
        <f>VLOOKUP(B7698,lookup!A:D,4,FALSE)</f>
        <v>E31000004</v>
      </c>
      <c r="E7698" s="33" t="s">
        <v>15</v>
      </c>
      <c r="F7698" s="1" t="s">
        <v>252</v>
      </c>
      <c r="G7698" s="33" t="s">
        <v>12</v>
      </c>
      <c r="H7698" s="34">
        <v>0</v>
      </c>
    </row>
    <row r="7699" spans="1:8" x14ac:dyDescent="0.35">
      <c r="A7699" s="33">
        <v>2013</v>
      </c>
      <c r="B7699" s="33" t="s">
        <v>32</v>
      </c>
      <c r="C7699" s="33" t="str">
        <f>VLOOKUP(B7699,lookup!A:D,3,FALSE)</f>
        <v>Non Metropolitan Fire Authorities</v>
      </c>
      <c r="D7699" s="33" t="str">
        <f>VLOOKUP(B7699,lookup!A:D,4,FALSE)</f>
        <v>E31000004</v>
      </c>
      <c r="E7699" s="33" t="s">
        <v>15</v>
      </c>
      <c r="F7699" s="1" t="s">
        <v>252</v>
      </c>
      <c r="G7699" s="33" t="s">
        <v>13</v>
      </c>
      <c r="H7699" s="34">
        <v>1</v>
      </c>
    </row>
    <row r="7700" spans="1:8" x14ac:dyDescent="0.35">
      <c r="A7700" s="33">
        <v>2013</v>
      </c>
      <c r="B7700" s="33" t="s">
        <v>32</v>
      </c>
      <c r="C7700" s="33" t="str">
        <f>VLOOKUP(B7700,lookup!A:D,3,FALSE)</f>
        <v>Non Metropolitan Fire Authorities</v>
      </c>
      <c r="D7700" s="33" t="str">
        <f>VLOOKUP(B7700,lookup!A:D,4,FALSE)</f>
        <v>E31000004</v>
      </c>
      <c r="E7700" s="33" t="s">
        <v>15</v>
      </c>
      <c r="F7700" s="1" t="s">
        <v>252</v>
      </c>
      <c r="G7700" s="33" t="s">
        <v>14</v>
      </c>
      <c r="H7700" s="34">
        <v>6</v>
      </c>
    </row>
    <row r="7701" spans="1:8" x14ac:dyDescent="0.35">
      <c r="A7701" s="33">
        <v>2013</v>
      </c>
      <c r="B7701" s="33" t="s">
        <v>32</v>
      </c>
      <c r="C7701" s="33" t="str">
        <f>VLOOKUP(B7701,lookup!A:D,3,FALSE)</f>
        <v>Non Metropolitan Fire Authorities</v>
      </c>
      <c r="D7701" s="33" t="str">
        <f>VLOOKUP(B7701,lookup!A:D,4,FALSE)</f>
        <v>E31000004</v>
      </c>
      <c r="E7701" s="33" t="s">
        <v>15</v>
      </c>
      <c r="F7701" s="1" t="s">
        <v>252</v>
      </c>
      <c r="G7701" s="33" t="s">
        <v>5</v>
      </c>
      <c r="H7701" s="34">
        <v>7</v>
      </c>
    </row>
    <row r="7702" spans="1:8" x14ac:dyDescent="0.35">
      <c r="A7702" s="33">
        <v>2013</v>
      </c>
      <c r="B7702" s="33" t="s">
        <v>35</v>
      </c>
      <c r="C7702" s="33" t="str">
        <f>VLOOKUP(B7702,lookup!A:D,3,FALSE)</f>
        <v>Non Metropolitan Fire Authorities</v>
      </c>
      <c r="D7702" s="33" t="str">
        <f>VLOOKUP(B7702,lookup!A:D,4,FALSE)</f>
        <v>E31000005</v>
      </c>
      <c r="E7702" s="33" t="s">
        <v>7</v>
      </c>
      <c r="F7702" s="1" t="s">
        <v>219</v>
      </c>
      <c r="G7702" s="33" t="s">
        <v>8</v>
      </c>
      <c r="H7702" s="34">
        <v>3</v>
      </c>
    </row>
    <row r="7703" spans="1:8" x14ac:dyDescent="0.35">
      <c r="A7703" s="33">
        <v>2013</v>
      </c>
      <c r="B7703" s="33" t="s">
        <v>35</v>
      </c>
      <c r="C7703" s="33" t="str">
        <f>VLOOKUP(B7703,lookup!A:D,3,FALSE)</f>
        <v>Non Metropolitan Fire Authorities</v>
      </c>
      <c r="D7703" s="33" t="str">
        <f>VLOOKUP(B7703,lookup!A:D,4,FALSE)</f>
        <v>E31000005</v>
      </c>
      <c r="E7703" s="33" t="s">
        <v>7</v>
      </c>
      <c r="F7703" s="1" t="s">
        <v>219</v>
      </c>
      <c r="G7703" s="33" t="s">
        <v>178</v>
      </c>
      <c r="H7703" s="34">
        <v>3</v>
      </c>
    </row>
    <row r="7704" spans="1:8" x14ac:dyDescent="0.35">
      <c r="A7704" s="33">
        <v>2013</v>
      </c>
      <c r="B7704" s="33" t="s">
        <v>35</v>
      </c>
      <c r="C7704" s="33" t="str">
        <f>VLOOKUP(B7704,lookup!A:D,3,FALSE)</f>
        <v>Non Metropolitan Fire Authorities</v>
      </c>
      <c r="D7704" s="33" t="str">
        <f>VLOOKUP(B7704,lookup!A:D,4,FALSE)</f>
        <v>E31000005</v>
      </c>
      <c r="E7704" s="33" t="s">
        <v>7</v>
      </c>
      <c r="F7704" s="1" t="s">
        <v>219</v>
      </c>
      <c r="G7704" s="33" t="s">
        <v>10</v>
      </c>
      <c r="H7704" s="34">
        <v>9</v>
      </c>
    </row>
    <row r="7705" spans="1:8" x14ac:dyDescent="0.35">
      <c r="A7705" s="33">
        <v>2013</v>
      </c>
      <c r="B7705" s="33" t="s">
        <v>35</v>
      </c>
      <c r="C7705" s="33" t="str">
        <f>VLOOKUP(B7705,lookup!A:D,3,FALSE)</f>
        <v>Non Metropolitan Fire Authorities</v>
      </c>
      <c r="D7705" s="33" t="str">
        <f>VLOOKUP(B7705,lookup!A:D,4,FALSE)</f>
        <v>E31000005</v>
      </c>
      <c r="E7705" s="33" t="s">
        <v>7</v>
      </c>
      <c r="F7705" s="1" t="s">
        <v>219</v>
      </c>
      <c r="G7705" s="33" t="s">
        <v>11</v>
      </c>
      <c r="H7705" s="34">
        <v>30</v>
      </c>
    </row>
    <row r="7706" spans="1:8" x14ac:dyDescent="0.35">
      <c r="A7706" s="33">
        <v>2013</v>
      </c>
      <c r="B7706" s="33" t="s">
        <v>35</v>
      </c>
      <c r="C7706" s="33" t="str">
        <f>VLOOKUP(B7706,lookup!A:D,3,FALSE)</f>
        <v>Non Metropolitan Fire Authorities</v>
      </c>
      <c r="D7706" s="33" t="str">
        <f>VLOOKUP(B7706,lookup!A:D,4,FALSE)</f>
        <v>E31000005</v>
      </c>
      <c r="E7706" s="33" t="s">
        <v>7</v>
      </c>
      <c r="F7706" s="1" t="s">
        <v>219</v>
      </c>
      <c r="G7706" s="33" t="s">
        <v>12</v>
      </c>
      <c r="H7706" s="34">
        <v>27</v>
      </c>
    </row>
    <row r="7707" spans="1:8" x14ac:dyDescent="0.35">
      <c r="A7707" s="33">
        <v>2013</v>
      </c>
      <c r="B7707" s="33" t="s">
        <v>35</v>
      </c>
      <c r="C7707" s="33" t="str">
        <f>VLOOKUP(B7707,lookup!A:D,3,FALSE)</f>
        <v>Non Metropolitan Fire Authorities</v>
      </c>
      <c r="D7707" s="33" t="str">
        <f>VLOOKUP(B7707,lookup!A:D,4,FALSE)</f>
        <v>E31000005</v>
      </c>
      <c r="E7707" s="33" t="s">
        <v>7</v>
      </c>
      <c r="F7707" s="1" t="s">
        <v>219</v>
      </c>
      <c r="G7707" s="33" t="s">
        <v>13</v>
      </c>
      <c r="H7707" s="34">
        <v>26</v>
      </c>
    </row>
    <row r="7708" spans="1:8" x14ac:dyDescent="0.35">
      <c r="A7708" s="33">
        <v>2013</v>
      </c>
      <c r="B7708" s="33" t="s">
        <v>35</v>
      </c>
      <c r="C7708" s="33" t="str">
        <f>VLOOKUP(B7708,lookup!A:D,3,FALSE)</f>
        <v>Non Metropolitan Fire Authorities</v>
      </c>
      <c r="D7708" s="33" t="str">
        <f>VLOOKUP(B7708,lookup!A:D,4,FALSE)</f>
        <v>E31000005</v>
      </c>
      <c r="E7708" s="33" t="s">
        <v>7</v>
      </c>
      <c r="F7708" s="1" t="s">
        <v>219</v>
      </c>
      <c r="G7708" s="33" t="s">
        <v>14</v>
      </c>
      <c r="H7708" s="34">
        <v>118</v>
      </c>
    </row>
    <row r="7709" spans="1:8" x14ac:dyDescent="0.35">
      <c r="A7709" s="33">
        <v>2013</v>
      </c>
      <c r="B7709" s="33" t="s">
        <v>35</v>
      </c>
      <c r="C7709" s="33" t="str">
        <f>VLOOKUP(B7709,lookup!A:D,3,FALSE)</f>
        <v>Non Metropolitan Fire Authorities</v>
      </c>
      <c r="D7709" s="33" t="str">
        <f>VLOOKUP(B7709,lookup!A:D,4,FALSE)</f>
        <v>E31000005</v>
      </c>
      <c r="E7709" s="33" t="s">
        <v>7</v>
      </c>
      <c r="F7709" s="1" t="s">
        <v>219</v>
      </c>
      <c r="G7709" s="33" t="s">
        <v>5</v>
      </c>
      <c r="H7709" s="34">
        <v>216</v>
      </c>
    </row>
    <row r="7710" spans="1:8" x14ac:dyDescent="0.35">
      <c r="A7710" s="33">
        <v>2013</v>
      </c>
      <c r="B7710" s="33" t="s">
        <v>35</v>
      </c>
      <c r="C7710" s="33" t="str">
        <f>VLOOKUP(B7710,lookup!A:D,3,FALSE)</f>
        <v>Non Metropolitan Fire Authorities</v>
      </c>
      <c r="D7710" s="33" t="str">
        <f>VLOOKUP(B7710,lookup!A:D,4,FALSE)</f>
        <v>E31000005</v>
      </c>
      <c r="E7710" s="33" t="s">
        <v>15</v>
      </c>
      <c r="F7710" s="1" t="s">
        <v>219</v>
      </c>
      <c r="G7710" s="33" t="s">
        <v>8</v>
      </c>
      <c r="H7710" s="34">
        <v>0</v>
      </c>
    </row>
    <row r="7711" spans="1:8" x14ac:dyDescent="0.35">
      <c r="A7711" s="33">
        <v>2013</v>
      </c>
      <c r="B7711" s="33" t="s">
        <v>35</v>
      </c>
      <c r="C7711" s="33" t="str">
        <f>VLOOKUP(B7711,lookup!A:D,3,FALSE)</f>
        <v>Non Metropolitan Fire Authorities</v>
      </c>
      <c r="D7711" s="33" t="str">
        <f>VLOOKUP(B7711,lookup!A:D,4,FALSE)</f>
        <v>E31000005</v>
      </c>
      <c r="E7711" s="33" t="s">
        <v>15</v>
      </c>
      <c r="F7711" s="1" t="s">
        <v>219</v>
      </c>
      <c r="G7711" s="33" t="s">
        <v>178</v>
      </c>
      <c r="H7711" s="34">
        <v>0</v>
      </c>
    </row>
    <row r="7712" spans="1:8" x14ac:dyDescent="0.35">
      <c r="A7712" s="33">
        <v>2013</v>
      </c>
      <c r="B7712" s="33" t="s">
        <v>35</v>
      </c>
      <c r="C7712" s="33" t="str">
        <f>VLOOKUP(B7712,lookup!A:D,3,FALSE)</f>
        <v>Non Metropolitan Fire Authorities</v>
      </c>
      <c r="D7712" s="33" t="str">
        <f>VLOOKUP(B7712,lookup!A:D,4,FALSE)</f>
        <v>E31000005</v>
      </c>
      <c r="E7712" s="33" t="s">
        <v>15</v>
      </c>
      <c r="F7712" s="1" t="s">
        <v>219</v>
      </c>
      <c r="G7712" s="33" t="s">
        <v>10</v>
      </c>
      <c r="H7712" s="34">
        <v>0</v>
      </c>
    </row>
    <row r="7713" spans="1:8" x14ac:dyDescent="0.35">
      <c r="A7713" s="33">
        <v>2013</v>
      </c>
      <c r="B7713" s="33" t="s">
        <v>35</v>
      </c>
      <c r="C7713" s="33" t="str">
        <f>VLOOKUP(B7713,lookup!A:D,3,FALSE)</f>
        <v>Non Metropolitan Fire Authorities</v>
      </c>
      <c r="D7713" s="33" t="str">
        <f>VLOOKUP(B7713,lookup!A:D,4,FALSE)</f>
        <v>E31000005</v>
      </c>
      <c r="E7713" s="33" t="s">
        <v>15</v>
      </c>
      <c r="F7713" s="1" t="s">
        <v>219</v>
      </c>
      <c r="G7713" s="33" t="s">
        <v>11</v>
      </c>
      <c r="H7713" s="34">
        <v>0</v>
      </c>
    </row>
    <row r="7714" spans="1:8" x14ac:dyDescent="0.35">
      <c r="A7714" s="33">
        <v>2013</v>
      </c>
      <c r="B7714" s="33" t="s">
        <v>35</v>
      </c>
      <c r="C7714" s="33" t="str">
        <f>VLOOKUP(B7714,lookup!A:D,3,FALSE)</f>
        <v>Non Metropolitan Fire Authorities</v>
      </c>
      <c r="D7714" s="33" t="str">
        <f>VLOOKUP(B7714,lookup!A:D,4,FALSE)</f>
        <v>E31000005</v>
      </c>
      <c r="E7714" s="33" t="s">
        <v>15</v>
      </c>
      <c r="F7714" s="1" t="s">
        <v>219</v>
      </c>
      <c r="G7714" s="33" t="s">
        <v>12</v>
      </c>
      <c r="H7714" s="34">
        <v>0</v>
      </c>
    </row>
    <row r="7715" spans="1:8" x14ac:dyDescent="0.35">
      <c r="A7715" s="33">
        <v>2013</v>
      </c>
      <c r="B7715" s="33" t="s">
        <v>35</v>
      </c>
      <c r="C7715" s="33" t="str">
        <f>VLOOKUP(B7715,lookup!A:D,3,FALSE)</f>
        <v>Non Metropolitan Fire Authorities</v>
      </c>
      <c r="D7715" s="33" t="str">
        <f>VLOOKUP(B7715,lookup!A:D,4,FALSE)</f>
        <v>E31000005</v>
      </c>
      <c r="E7715" s="33" t="s">
        <v>15</v>
      </c>
      <c r="F7715" s="1" t="s">
        <v>219</v>
      </c>
      <c r="G7715" s="33" t="s">
        <v>13</v>
      </c>
      <c r="H7715" s="34">
        <v>1</v>
      </c>
    </row>
    <row r="7716" spans="1:8" x14ac:dyDescent="0.35">
      <c r="A7716" s="33">
        <v>2013</v>
      </c>
      <c r="B7716" s="33" t="s">
        <v>35</v>
      </c>
      <c r="C7716" s="33" t="str">
        <f>VLOOKUP(B7716,lookup!A:D,3,FALSE)</f>
        <v>Non Metropolitan Fire Authorities</v>
      </c>
      <c r="D7716" s="33" t="str">
        <f>VLOOKUP(B7716,lookup!A:D,4,FALSE)</f>
        <v>E31000005</v>
      </c>
      <c r="E7716" s="33" t="s">
        <v>15</v>
      </c>
      <c r="F7716" s="1" t="s">
        <v>219</v>
      </c>
      <c r="G7716" s="33" t="s">
        <v>14</v>
      </c>
      <c r="H7716" s="34">
        <v>11</v>
      </c>
    </row>
    <row r="7717" spans="1:8" x14ac:dyDescent="0.35">
      <c r="A7717" s="33">
        <v>2013</v>
      </c>
      <c r="B7717" s="33" t="s">
        <v>35</v>
      </c>
      <c r="C7717" s="33" t="str">
        <f>VLOOKUP(B7717,lookup!A:D,3,FALSE)</f>
        <v>Non Metropolitan Fire Authorities</v>
      </c>
      <c r="D7717" s="33" t="str">
        <f>VLOOKUP(B7717,lookup!A:D,4,FALSE)</f>
        <v>E31000005</v>
      </c>
      <c r="E7717" s="33" t="s">
        <v>15</v>
      </c>
      <c r="F7717" s="1" t="s">
        <v>219</v>
      </c>
      <c r="G7717" s="33" t="s">
        <v>5</v>
      </c>
      <c r="H7717" s="34">
        <v>12</v>
      </c>
    </row>
    <row r="7718" spans="1:8" x14ac:dyDescent="0.35">
      <c r="A7718" s="33">
        <v>2013</v>
      </c>
      <c r="B7718" s="33" t="s">
        <v>35</v>
      </c>
      <c r="C7718" s="33" t="str">
        <f>VLOOKUP(B7718,lookup!A:D,3,FALSE)</f>
        <v>Non Metropolitan Fire Authorities</v>
      </c>
      <c r="D7718" s="33" t="str">
        <f>VLOOKUP(B7718,lookup!A:D,4,FALSE)</f>
        <v>E31000005</v>
      </c>
      <c r="E7718" s="33" t="s">
        <v>7</v>
      </c>
      <c r="F7718" s="1" t="s">
        <v>252</v>
      </c>
      <c r="G7718" s="33" t="s">
        <v>10</v>
      </c>
      <c r="H7718" s="34">
        <v>0</v>
      </c>
    </row>
    <row r="7719" spans="1:8" x14ac:dyDescent="0.35">
      <c r="A7719" s="33">
        <v>2013</v>
      </c>
      <c r="B7719" s="33" t="s">
        <v>35</v>
      </c>
      <c r="C7719" s="33" t="str">
        <f>VLOOKUP(B7719,lookup!A:D,3,FALSE)</f>
        <v>Non Metropolitan Fire Authorities</v>
      </c>
      <c r="D7719" s="33" t="str">
        <f>VLOOKUP(B7719,lookup!A:D,4,FALSE)</f>
        <v>E31000005</v>
      </c>
      <c r="E7719" s="33" t="s">
        <v>7</v>
      </c>
      <c r="F7719" s="1" t="s">
        <v>252</v>
      </c>
      <c r="G7719" s="33" t="s">
        <v>11</v>
      </c>
      <c r="H7719" s="34">
        <v>0</v>
      </c>
    </row>
    <row r="7720" spans="1:8" x14ac:dyDescent="0.35">
      <c r="A7720" s="33">
        <v>2013</v>
      </c>
      <c r="B7720" s="33" t="s">
        <v>35</v>
      </c>
      <c r="C7720" s="33" t="str">
        <f>VLOOKUP(B7720,lookup!A:D,3,FALSE)</f>
        <v>Non Metropolitan Fire Authorities</v>
      </c>
      <c r="D7720" s="33" t="str">
        <f>VLOOKUP(B7720,lookup!A:D,4,FALSE)</f>
        <v>E31000005</v>
      </c>
      <c r="E7720" s="33" t="s">
        <v>7</v>
      </c>
      <c r="F7720" s="1" t="s">
        <v>252</v>
      </c>
      <c r="G7720" s="33" t="s">
        <v>12</v>
      </c>
      <c r="H7720" s="34">
        <v>25</v>
      </c>
    </row>
    <row r="7721" spans="1:8" x14ac:dyDescent="0.35">
      <c r="A7721" s="33">
        <v>2013</v>
      </c>
      <c r="B7721" s="33" t="s">
        <v>35</v>
      </c>
      <c r="C7721" s="33" t="str">
        <f>VLOOKUP(B7721,lookup!A:D,3,FALSE)</f>
        <v>Non Metropolitan Fire Authorities</v>
      </c>
      <c r="D7721" s="33" t="str">
        <f>VLOOKUP(B7721,lookup!A:D,4,FALSE)</f>
        <v>E31000005</v>
      </c>
      <c r="E7721" s="33" t="s">
        <v>7</v>
      </c>
      <c r="F7721" s="1" t="s">
        <v>252</v>
      </c>
      <c r="G7721" s="33" t="s">
        <v>13</v>
      </c>
      <c r="H7721" s="34">
        <v>68</v>
      </c>
    </row>
    <row r="7722" spans="1:8" x14ac:dyDescent="0.35">
      <c r="A7722" s="33">
        <v>2013</v>
      </c>
      <c r="B7722" s="33" t="s">
        <v>35</v>
      </c>
      <c r="C7722" s="33" t="str">
        <f>VLOOKUP(B7722,lookup!A:D,3,FALSE)</f>
        <v>Non Metropolitan Fire Authorities</v>
      </c>
      <c r="D7722" s="33" t="str">
        <f>VLOOKUP(B7722,lookup!A:D,4,FALSE)</f>
        <v>E31000005</v>
      </c>
      <c r="E7722" s="33" t="s">
        <v>7</v>
      </c>
      <c r="F7722" s="1" t="s">
        <v>252</v>
      </c>
      <c r="G7722" s="33" t="s">
        <v>14</v>
      </c>
      <c r="H7722" s="34">
        <v>219</v>
      </c>
    </row>
    <row r="7723" spans="1:8" x14ac:dyDescent="0.35">
      <c r="A7723" s="33">
        <v>2013</v>
      </c>
      <c r="B7723" s="33" t="s">
        <v>35</v>
      </c>
      <c r="C7723" s="33" t="str">
        <f>VLOOKUP(B7723,lookup!A:D,3,FALSE)</f>
        <v>Non Metropolitan Fire Authorities</v>
      </c>
      <c r="D7723" s="33" t="str">
        <f>VLOOKUP(B7723,lookup!A:D,4,FALSE)</f>
        <v>E31000005</v>
      </c>
      <c r="E7723" s="33" t="s">
        <v>7</v>
      </c>
      <c r="F7723" s="1" t="s">
        <v>252</v>
      </c>
      <c r="G7723" s="33" t="s">
        <v>5</v>
      </c>
      <c r="H7723" s="34">
        <v>312</v>
      </c>
    </row>
    <row r="7724" spans="1:8" x14ac:dyDescent="0.35">
      <c r="A7724" s="33">
        <v>2013</v>
      </c>
      <c r="B7724" s="33" t="s">
        <v>35</v>
      </c>
      <c r="C7724" s="33" t="str">
        <f>VLOOKUP(B7724,lookup!A:D,3,FALSE)</f>
        <v>Non Metropolitan Fire Authorities</v>
      </c>
      <c r="D7724" s="33" t="str">
        <f>VLOOKUP(B7724,lookup!A:D,4,FALSE)</f>
        <v>E31000005</v>
      </c>
      <c r="E7724" s="33" t="s">
        <v>15</v>
      </c>
      <c r="F7724" s="1" t="s">
        <v>252</v>
      </c>
      <c r="G7724" s="33" t="s">
        <v>10</v>
      </c>
      <c r="H7724" s="34">
        <v>0</v>
      </c>
    </row>
    <row r="7725" spans="1:8" x14ac:dyDescent="0.35">
      <c r="A7725" s="33">
        <v>2013</v>
      </c>
      <c r="B7725" s="33" t="s">
        <v>35</v>
      </c>
      <c r="C7725" s="33" t="str">
        <f>VLOOKUP(B7725,lookup!A:D,3,FALSE)</f>
        <v>Non Metropolitan Fire Authorities</v>
      </c>
      <c r="D7725" s="33" t="str">
        <f>VLOOKUP(B7725,lookup!A:D,4,FALSE)</f>
        <v>E31000005</v>
      </c>
      <c r="E7725" s="33" t="s">
        <v>15</v>
      </c>
      <c r="F7725" s="1" t="s">
        <v>252</v>
      </c>
      <c r="G7725" s="33" t="s">
        <v>11</v>
      </c>
      <c r="H7725" s="34">
        <v>0</v>
      </c>
    </row>
    <row r="7726" spans="1:8" x14ac:dyDescent="0.35">
      <c r="A7726" s="33">
        <v>2013</v>
      </c>
      <c r="B7726" s="33" t="s">
        <v>35</v>
      </c>
      <c r="C7726" s="33" t="str">
        <f>VLOOKUP(B7726,lookup!A:D,3,FALSE)</f>
        <v>Non Metropolitan Fire Authorities</v>
      </c>
      <c r="D7726" s="33" t="str">
        <f>VLOOKUP(B7726,lookup!A:D,4,FALSE)</f>
        <v>E31000005</v>
      </c>
      <c r="E7726" s="33" t="s">
        <v>15</v>
      </c>
      <c r="F7726" s="1" t="s">
        <v>252</v>
      </c>
      <c r="G7726" s="33" t="s">
        <v>12</v>
      </c>
      <c r="H7726" s="34">
        <v>0</v>
      </c>
    </row>
    <row r="7727" spans="1:8" x14ac:dyDescent="0.35">
      <c r="A7727" s="33">
        <v>2013</v>
      </c>
      <c r="B7727" s="33" t="s">
        <v>35</v>
      </c>
      <c r="C7727" s="33" t="str">
        <f>VLOOKUP(B7727,lookup!A:D,3,FALSE)</f>
        <v>Non Metropolitan Fire Authorities</v>
      </c>
      <c r="D7727" s="33" t="str">
        <f>VLOOKUP(B7727,lookup!A:D,4,FALSE)</f>
        <v>E31000005</v>
      </c>
      <c r="E7727" s="33" t="s">
        <v>15</v>
      </c>
      <c r="F7727" s="1" t="s">
        <v>252</v>
      </c>
      <c r="G7727" s="33" t="s">
        <v>13</v>
      </c>
      <c r="H7727" s="34">
        <v>2</v>
      </c>
    </row>
    <row r="7728" spans="1:8" x14ac:dyDescent="0.35">
      <c r="A7728" s="33">
        <v>2013</v>
      </c>
      <c r="B7728" s="33" t="s">
        <v>35</v>
      </c>
      <c r="C7728" s="33" t="str">
        <f>VLOOKUP(B7728,lookup!A:D,3,FALSE)</f>
        <v>Non Metropolitan Fire Authorities</v>
      </c>
      <c r="D7728" s="33" t="str">
        <f>VLOOKUP(B7728,lookup!A:D,4,FALSE)</f>
        <v>E31000005</v>
      </c>
      <c r="E7728" s="33" t="s">
        <v>15</v>
      </c>
      <c r="F7728" s="1" t="s">
        <v>252</v>
      </c>
      <c r="G7728" s="33" t="s">
        <v>14</v>
      </c>
      <c r="H7728" s="34">
        <v>9</v>
      </c>
    </row>
    <row r="7729" spans="1:8" x14ac:dyDescent="0.35">
      <c r="A7729" s="33">
        <v>2013</v>
      </c>
      <c r="B7729" s="33" t="s">
        <v>35</v>
      </c>
      <c r="C7729" s="33" t="str">
        <f>VLOOKUP(B7729,lookup!A:D,3,FALSE)</f>
        <v>Non Metropolitan Fire Authorities</v>
      </c>
      <c r="D7729" s="33" t="str">
        <f>VLOOKUP(B7729,lookup!A:D,4,FALSE)</f>
        <v>E31000005</v>
      </c>
      <c r="E7729" s="33" t="s">
        <v>15</v>
      </c>
      <c r="F7729" s="1" t="s">
        <v>252</v>
      </c>
      <c r="G7729" s="33" t="s">
        <v>5</v>
      </c>
      <c r="H7729" s="34">
        <v>11</v>
      </c>
    </row>
    <row r="7730" spans="1:8" x14ac:dyDescent="0.35">
      <c r="A7730" s="33">
        <v>2013</v>
      </c>
      <c r="B7730" s="33" t="s">
        <v>38</v>
      </c>
      <c r="C7730" s="33" t="str">
        <f>VLOOKUP(B7730,lookup!A:D,3,FALSE)</f>
        <v>Non Metropolitan Fire Authorities</v>
      </c>
      <c r="D7730" s="33" t="str">
        <f>VLOOKUP(B7730,lookup!A:D,4,FALSE)</f>
        <v>E31000006</v>
      </c>
      <c r="E7730" s="33" t="s">
        <v>7</v>
      </c>
      <c r="F7730" s="1" t="s">
        <v>219</v>
      </c>
      <c r="G7730" s="33" t="s">
        <v>8</v>
      </c>
      <c r="H7730" s="34">
        <v>3</v>
      </c>
    </row>
    <row r="7731" spans="1:8" x14ac:dyDescent="0.35">
      <c r="A7731" s="33">
        <v>2013</v>
      </c>
      <c r="B7731" s="33" t="s">
        <v>38</v>
      </c>
      <c r="C7731" s="33" t="str">
        <f>VLOOKUP(B7731,lookup!A:D,3,FALSE)</f>
        <v>Non Metropolitan Fire Authorities</v>
      </c>
      <c r="D7731" s="33" t="str">
        <f>VLOOKUP(B7731,lookup!A:D,4,FALSE)</f>
        <v>E31000006</v>
      </c>
      <c r="E7731" s="33" t="s">
        <v>7</v>
      </c>
      <c r="F7731" s="1" t="s">
        <v>219</v>
      </c>
      <c r="G7731" s="33" t="s">
        <v>178</v>
      </c>
      <c r="H7731" s="34">
        <v>3</v>
      </c>
    </row>
    <row r="7732" spans="1:8" x14ac:dyDescent="0.35">
      <c r="A7732" s="33">
        <v>2013</v>
      </c>
      <c r="B7732" s="33" t="s">
        <v>38</v>
      </c>
      <c r="C7732" s="33" t="str">
        <f>VLOOKUP(B7732,lookup!A:D,3,FALSE)</f>
        <v>Non Metropolitan Fire Authorities</v>
      </c>
      <c r="D7732" s="33" t="str">
        <f>VLOOKUP(B7732,lookup!A:D,4,FALSE)</f>
        <v>E31000006</v>
      </c>
      <c r="E7732" s="33" t="s">
        <v>7</v>
      </c>
      <c r="F7732" s="1" t="s">
        <v>219</v>
      </c>
      <c r="G7732" s="33" t="s">
        <v>10</v>
      </c>
      <c r="H7732" s="34">
        <v>9</v>
      </c>
    </row>
    <row r="7733" spans="1:8" x14ac:dyDescent="0.35">
      <c r="A7733" s="33">
        <v>2013</v>
      </c>
      <c r="B7733" s="33" t="s">
        <v>38</v>
      </c>
      <c r="C7733" s="33" t="str">
        <f>VLOOKUP(B7733,lookup!A:D,3,FALSE)</f>
        <v>Non Metropolitan Fire Authorities</v>
      </c>
      <c r="D7733" s="33" t="str">
        <f>VLOOKUP(B7733,lookup!A:D,4,FALSE)</f>
        <v>E31000006</v>
      </c>
      <c r="E7733" s="33" t="s">
        <v>7</v>
      </c>
      <c r="F7733" s="1" t="s">
        <v>219</v>
      </c>
      <c r="G7733" s="33" t="s">
        <v>11</v>
      </c>
      <c r="H7733" s="34">
        <v>32</v>
      </c>
    </row>
    <row r="7734" spans="1:8" x14ac:dyDescent="0.35">
      <c r="A7734" s="33">
        <v>2013</v>
      </c>
      <c r="B7734" s="33" t="s">
        <v>38</v>
      </c>
      <c r="C7734" s="33" t="str">
        <f>VLOOKUP(B7734,lookup!A:D,3,FALSE)</f>
        <v>Non Metropolitan Fire Authorities</v>
      </c>
      <c r="D7734" s="33" t="str">
        <f>VLOOKUP(B7734,lookup!A:D,4,FALSE)</f>
        <v>E31000006</v>
      </c>
      <c r="E7734" s="33" t="s">
        <v>7</v>
      </c>
      <c r="F7734" s="1" t="s">
        <v>219</v>
      </c>
      <c r="G7734" s="33" t="s">
        <v>12</v>
      </c>
      <c r="H7734" s="34">
        <v>62</v>
      </c>
    </row>
    <row r="7735" spans="1:8" x14ac:dyDescent="0.35">
      <c r="A7735" s="33">
        <v>2013</v>
      </c>
      <c r="B7735" s="33" t="s">
        <v>38</v>
      </c>
      <c r="C7735" s="33" t="str">
        <f>VLOOKUP(B7735,lookup!A:D,3,FALSE)</f>
        <v>Non Metropolitan Fire Authorities</v>
      </c>
      <c r="D7735" s="33" t="str">
        <f>VLOOKUP(B7735,lookup!A:D,4,FALSE)</f>
        <v>E31000006</v>
      </c>
      <c r="E7735" s="33" t="s">
        <v>7</v>
      </c>
      <c r="F7735" s="1" t="s">
        <v>219</v>
      </c>
      <c r="G7735" s="33" t="s">
        <v>13</v>
      </c>
      <c r="H7735" s="34">
        <v>68</v>
      </c>
    </row>
    <row r="7736" spans="1:8" x14ac:dyDescent="0.35">
      <c r="A7736" s="33">
        <v>2013</v>
      </c>
      <c r="B7736" s="33" t="s">
        <v>38</v>
      </c>
      <c r="C7736" s="33" t="str">
        <f>VLOOKUP(B7736,lookup!A:D,3,FALSE)</f>
        <v>Non Metropolitan Fire Authorities</v>
      </c>
      <c r="D7736" s="33" t="str">
        <f>VLOOKUP(B7736,lookup!A:D,4,FALSE)</f>
        <v>E31000006</v>
      </c>
      <c r="E7736" s="33" t="s">
        <v>7</v>
      </c>
      <c r="F7736" s="1" t="s">
        <v>219</v>
      </c>
      <c r="G7736" s="33" t="s">
        <v>14</v>
      </c>
      <c r="H7736" s="34">
        <v>289</v>
      </c>
    </row>
    <row r="7737" spans="1:8" x14ac:dyDescent="0.35">
      <c r="A7737" s="33">
        <v>2013</v>
      </c>
      <c r="B7737" s="33" t="s">
        <v>38</v>
      </c>
      <c r="C7737" s="33" t="str">
        <f>VLOOKUP(B7737,lookup!A:D,3,FALSE)</f>
        <v>Non Metropolitan Fire Authorities</v>
      </c>
      <c r="D7737" s="33" t="str">
        <f>VLOOKUP(B7737,lookup!A:D,4,FALSE)</f>
        <v>E31000006</v>
      </c>
      <c r="E7737" s="33" t="s">
        <v>7</v>
      </c>
      <c r="F7737" s="1" t="s">
        <v>219</v>
      </c>
      <c r="G7737" s="33" t="s">
        <v>5</v>
      </c>
      <c r="H7737" s="34">
        <v>466</v>
      </c>
    </row>
    <row r="7738" spans="1:8" x14ac:dyDescent="0.35">
      <c r="A7738" s="33">
        <v>2013</v>
      </c>
      <c r="B7738" s="33" t="s">
        <v>38</v>
      </c>
      <c r="C7738" s="33" t="str">
        <f>VLOOKUP(B7738,lookup!A:D,3,FALSE)</f>
        <v>Non Metropolitan Fire Authorities</v>
      </c>
      <c r="D7738" s="33" t="str">
        <f>VLOOKUP(B7738,lookup!A:D,4,FALSE)</f>
        <v>E31000006</v>
      </c>
      <c r="E7738" s="33" t="s">
        <v>15</v>
      </c>
      <c r="F7738" s="1" t="s">
        <v>219</v>
      </c>
      <c r="G7738" s="33" t="s">
        <v>8</v>
      </c>
      <c r="H7738" s="34">
        <v>0</v>
      </c>
    </row>
    <row r="7739" spans="1:8" x14ac:dyDescent="0.35">
      <c r="A7739" s="33">
        <v>2013</v>
      </c>
      <c r="B7739" s="33" t="s">
        <v>38</v>
      </c>
      <c r="C7739" s="33" t="str">
        <f>VLOOKUP(B7739,lookup!A:D,3,FALSE)</f>
        <v>Non Metropolitan Fire Authorities</v>
      </c>
      <c r="D7739" s="33" t="str">
        <f>VLOOKUP(B7739,lookup!A:D,4,FALSE)</f>
        <v>E31000006</v>
      </c>
      <c r="E7739" s="33" t="s">
        <v>15</v>
      </c>
      <c r="F7739" s="1" t="s">
        <v>219</v>
      </c>
      <c r="G7739" s="33" t="s">
        <v>178</v>
      </c>
      <c r="H7739" s="34">
        <v>0</v>
      </c>
    </row>
    <row r="7740" spans="1:8" x14ac:dyDescent="0.35">
      <c r="A7740" s="33">
        <v>2013</v>
      </c>
      <c r="B7740" s="33" t="s">
        <v>38</v>
      </c>
      <c r="C7740" s="33" t="str">
        <f>VLOOKUP(B7740,lookup!A:D,3,FALSE)</f>
        <v>Non Metropolitan Fire Authorities</v>
      </c>
      <c r="D7740" s="33" t="str">
        <f>VLOOKUP(B7740,lookup!A:D,4,FALSE)</f>
        <v>E31000006</v>
      </c>
      <c r="E7740" s="33" t="s">
        <v>15</v>
      </c>
      <c r="F7740" s="1" t="s">
        <v>219</v>
      </c>
      <c r="G7740" s="33" t="s">
        <v>10</v>
      </c>
      <c r="H7740" s="34">
        <v>0</v>
      </c>
    </row>
    <row r="7741" spans="1:8" x14ac:dyDescent="0.35">
      <c r="A7741" s="33">
        <v>2013</v>
      </c>
      <c r="B7741" s="33" t="s">
        <v>38</v>
      </c>
      <c r="C7741" s="33" t="str">
        <f>VLOOKUP(B7741,lookup!A:D,3,FALSE)</f>
        <v>Non Metropolitan Fire Authorities</v>
      </c>
      <c r="D7741" s="33" t="str">
        <f>VLOOKUP(B7741,lookup!A:D,4,FALSE)</f>
        <v>E31000006</v>
      </c>
      <c r="E7741" s="33" t="s">
        <v>15</v>
      </c>
      <c r="F7741" s="1" t="s">
        <v>219</v>
      </c>
      <c r="G7741" s="33" t="s">
        <v>11</v>
      </c>
      <c r="H7741" s="34">
        <v>2</v>
      </c>
    </row>
    <row r="7742" spans="1:8" x14ac:dyDescent="0.35">
      <c r="A7742" s="33">
        <v>2013</v>
      </c>
      <c r="B7742" s="33" t="s">
        <v>38</v>
      </c>
      <c r="C7742" s="33" t="str">
        <f>VLOOKUP(B7742,lookup!A:D,3,FALSE)</f>
        <v>Non Metropolitan Fire Authorities</v>
      </c>
      <c r="D7742" s="33" t="str">
        <f>VLOOKUP(B7742,lookup!A:D,4,FALSE)</f>
        <v>E31000006</v>
      </c>
      <c r="E7742" s="33" t="s">
        <v>15</v>
      </c>
      <c r="F7742" s="1" t="s">
        <v>219</v>
      </c>
      <c r="G7742" s="33" t="s">
        <v>12</v>
      </c>
      <c r="H7742" s="34">
        <v>0</v>
      </c>
    </row>
    <row r="7743" spans="1:8" x14ac:dyDescent="0.35">
      <c r="A7743" s="33">
        <v>2013</v>
      </c>
      <c r="B7743" s="33" t="s">
        <v>38</v>
      </c>
      <c r="C7743" s="33" t="str">
        <f>VLOOKUP(B7743,lookup!A:D,3,FALSE)</f>
        <v>Non Metropolitan Fire Authorities</v>
      </c>
      <c r="D7743" s="33" t="str">
        <f>VLOOKUP(B7743,lookup!A:D,4,FALSE)</f>
        <v>E31000006</v>
      </c>
      <c r="E7743" s="33" t="s">
        <v>15</v>
      </c>
      <c r="F7743" s="1" t="s">
        <v>219</v>
      </c>
      <c r="G7743" s="33" t="s">
        <v>13</v>
      </c>
      <c r="H7743" s="34">
        <v>2</v>
      </c>
    </row>
    <row r="7744" spans="1:8" x14ac:dyDescent="0.35">
      <c r="A7744" s="33">
        <v>2013</v>
      </c>
      <c r="B7744" s="33" t="s">
        <v>38</v>
      </c>
      <c r="C7744" s="33" t="str">
        <f>VLOOKUP(B7744,lookup!A:D,3,FALSE)</f>
        <v>Non Metropolitan Fire Authorities</v>
      </c>
      <c r="D7744" s="33" t="str">
        <f>VLOOKUP(B7744,lookup!A:D,4,FALSE)</f>
        <v>E31000006</v>
      </c>
      <c r="E7744" s="33" t="s">
        <v>15</v>
      </c>
      <c r="F7744" s="1" t="s">
        <v>219</v>
      </c>
      <c r="G7744" s="33" t="s">
        <v>14</v>
      </c>
      <c r="H7744" s="34">
        <v>11</v>
      </c>
    </row>
    <row r="7745" spans="1:8" x14ac:dyDescent="0.35">
      <c r="A7745" s="33">
        <v>2013</v>
      </c>
      <c r="B7745" s="33" t="s">
        <v>38</v>
      </c>
      <c r="C7745" s="33" t="str">
        <f>VLOOKUP(B7745,lookup!A:D,3,FALSE)</f>
        <v>Non Metropolitan Fire Authorities</v>
      </c>
      <c r="D7745" s="33" t="str">
        <f>VLOOKUP(B7745,lookup!A:D,4,FALSE)</f>
        <v>E31000006</v>
      </c>
      <c r="E7745" s="33" t="s">
        <v>15</v>
      </c>
      <c r="F7745" s="1" t="s">
        <v>219</v>
      </c>
      <c r="G7745" s="33" t="s">
        <v>5</v>
      </c>
      <c r="H7745" s="34">
        <v>15</v>
      </c>
    </row>
    <row r="7746" spans="1:8" x14ac:dyDescent="0.35">
      <c r="A7746" s="33">
        <v>2013</v>
      </c>
      <c r="B7746" s="33" t="s">
        <v>38</v>
      </c>
      <c r="C7746" s="33" t="str">
        <f>VLOOKUP(B7746,lookup!A:D,3,FALSE)</f>
        <v>Non Metropolitan Fire Authorities</v>
      </c>
      <c r="D7746" s="33" t="str">
        <f>VLOOKUP(B7746,lookup!A:D,4,FALSE)</f>
        <v>E31000006</v>
      </c>
      <c r="E7746" s="33" t="s">
        <v>7</v>
      </c>
      <c r="F7746" s="1" t="s">
        <v>252</v>
      </c>
      <c r="G7746" s="33" t="s">
        <v>10</v>
      </c>
      <c r="H7746" s="34">
        <v>0</v>
      </c>
    </row>
    <row r="7747" spans="1:8" x14ac:dyDescent="0.35">
      <c r="A7747" s="33">
        <v>2013</v>
      </c>
      <c r="B7747" s="33" t="s">
        <v>38</v>
      </c>
      <c r="C7747" s="33" t="str">
        <f>VLOOKUP(B7747,lookup!A:D,3,FALSE)</f>
        <v>Non Metropolitan Fire Authorities</v>
      </c>
      <c r="D7747" s="33" t="str">
        <f>VLOOKUP(B7747,lookup!A:D,4,FALSE)</f>
        <v>E31000006</v>
      </c>
      <c r="E7747" s="33" t="s">
        <v>7</v>
      </c>
      <c r="F7747" s="1" t="s">
        <v>252</v>
      </c>
      <c r="G7747" s="33" t="s">
        <v>11</v>
      </c>
      <c r="H7747" s="34">
        <v>0</v>
      </c>
    </row>
    <row r="7748" spans="1:8" x14ac:dyDescent="0.35">
      <c r="A7748" s="33">
        <v>2013</v>
      </c>
      <c r="B7748" s="33" t="s">
        <v>38</v>
      </c>
      <c r="C7748" s="33" t="str">
        <f>VLOOKUP(B7748,lookup!A:D,3,FALSE)</f>
        <v>Non Metropolitan Fire Authorities</v>
      </c>
      <c r="D7748" s="33" t="str">
        <f>VLOOKUP(B7748,lookup!A:D,4,FALSE)</f>
        <v>E31000006</v>
      </c>
      <c r="E7748" s="33" t="s">
        <v>7</v>
      </c>
      <c r="F7748" s="1" t="s">
        <v>252</v>
      </c>
      <c r="G7748" s="33" t="s">
        <v>12</v>
      </c>
      <c r="H7748" s="34">
        <v>12</v>
      </c>
    </row>
    <row r="7749" spans="1:8" x14ac:dyDescent="0.35">
      <c r="A7749" s="33">
        <v>2013</v>
      </c>
      <c r="B7749" s="33" t="s">
        <v>38</v>
      </c>
      <c r="C7749" s="33" t="str">
        <f>VLOOKUP(B7749,lookup!A:D,3,FALSE)</f>
        <v>Non Metropolitan Fire Authorities</v>
      </c>
      <c r="D7749" s="33" t="str">
        <f>VLOOKUP(B7749,lookup!A:D,4,FALSE)</f>
        <v>E31000006</v>
      </c>
      <c r="E7749" s="33" t="s">
        <v>7</v>
      </c>
      <c r="F7749" s="1" t="s">
        <v>252</v>
      </c>
      <c r="G7749" s="33" t="s">
        <v>13</v>
      </c>
      <c r="H7749" s="34">
        <v>31</v>
      </c>
    </row>
    <row r="7750" spans="1:8" x14ac:dyDescent="0.35">
      <c r="A7750" s="33">
        <v>2013</v>
      </c>
      <c r="B7750" s="33" t="s">
        <v>38</v>
      </c>
      <c r="C7750" s="33" t="str">
        <f>VLOOKUP(B7750,lookup!A:D,3,FALSE)</f>
        <v>Non Metropolitan Fire Authorities</v>
      </c>
      <c r="D7750" s="33" t="str">
        <f>VLOOKUP(B7750,lookup!A:D,4,FALSE)</f>
        <v>E31000006</v>
      </c>
      <c r="E7750" s="33" t="s">
        <v>7</v>
      </c>
      <c r="F7750" s="1" t="s">
        <v>252</v>
      </c>
      <c r="G7750" s="33" t="s">
        <v>14</v>
      </c>
      <c r="H7750" s="34">
        <v>170</v>
      </c>
    </row>
    <row r="7751" spans="1:8" x14ac:dyDescent="0.35">
      <c r="A7751" s="33">
        <v>2013</v>
      </c>
      <c r="B7751" s="33" t="s">
        <v>38</v>
      </c>
      <c r="C7751" s="33" t="str">
        <f>VLOOKUP(B7751,lookup!A:D,3,FALSE)</f>
        <v>Non Metropolitan Fire Authorities</v>
      </c>
      <c r="D7751" s="33" t="str">
        <f>VLOOKUP(B7751,lookup!A:D,4,FALSE)</f>
        <v>E31000006</v>
      </c>
      <c r="E7751" s="33" t="s">
        <v>7</v>
      </c>
      <c r="F7751" s="1" t="s">
        <v>252</v>
      </c>
      <c r="G7751" s="33" t="s">
        <v>5</v>
      </c>
      <c r="H7751" s="34">
        <v>213</v>
      </c>
    </row>
    <row r="7752" spans="1:8" x14ac:dyDescent="0.35">
      <c r="A7752" s="33">
        <v>2013</v>
      </c>
      <c r="B7752" s="33" t="s">
        <v>38</v>
      </c>
      <c r="C7752" s="33" t="str">
        <f>VLOOKUP(B7752,lookup!A:D,3,FALSE)</f>
        <v>Non Metropolitan Fire Authorities</v>
      </c>
      <c r="D7752" s="33" t="str">
        <f>VLOOKUP(B7752,lookup!A:D,4,FALSE)</f>
        <v>E31000006</v>
      </c>
      <c r="E7752" s="33" t="s">
        <v>15</v>
      </c>
      <c r="F7752" s="1" t="s">
        <v>252</v>
      </c>
      <c r="G7752" s="33" t="s">
        <v>10</v>
      </c>
      <c r="H7752" s="34">
        <v>0</v>
      </c>
    </row>
    <row r="7753" spans="1:8" x14ac:dyDescent="0.35">
      <c r="A7753" s="33">
        <v>2013</v>
      </c>
      <c r="B7753" s="33" t="s">
        <v>38</v>
      </c>
      <c r="C7753" s="33" t="str">
        <f>VLOOKUP(B7753,lookup!A:D,3,FALSE)</f>
        <v>Non Metropolitan Fire Authorities</v>
      </c>
      <c r="D7753" s="33" t="str">
        <f>VLOOKUP(B7753,lookup!A:D,4,FALSE)</f>
        <v>E31000006</v>
      </c>
      <c r="E7753" s="33" t="s">
        <v>15</v>
      </c>
      <c r="F7753" s="1" t="s">
        <v>252</v>
      </c>
      <c r="G7753" s="33" t="s">
        <v>11</v>
      </c>
      <c r="H7753" s="34">
        <v>0</v>
      </c>
    </row>
    <row r="7754" spans="1:8" x14ac:dyDescent="0.35">
      <c r="A7754" s="33">
        <v>2013</v>
      </c>
      <c r="B7754" s="33" t="s">
        <v>38</v>
      </c>
      <c r="C7754" s="33" t="str">
        <f>VLOOKUP(B7754,lookup!A:D,3,FALSE)</f>
        <v>Non Metropolitan Fire Authorities</v>
      </c>
      <c r="D7754" s="33" t="str">
        <f>VLOOKUP(B7754,lookup!A:D,4,FALSE)</f>
        <v>E31000006</v>
      </c>
      <c r="E7754" s="33" t="s">
        <v>15</v>
      </c>
      <c r="F7754" s="1" t="s">
        <v>252</v>
      </c>
      <c r="G7754" s="33" t="s">
        <v>12</v>
      </c>
      <c r="H7754" s="34">
        <v>0</v>
      </c>
    </row>
    <row r="7755" spans="1:8" x14ac:dyDescent="0.35">
      <c r="A7755" s="33">
        <v>2013</v>
      </c>
      <c r="B7755" s="33" t="s">
        <v>38</v>
      </c>
      <c r="C7755" s="33" t="str">
        <f>VLOOKUP(B7755,lookup!A:D,3,FALSE)</f>
        <v>Non Metropolitan Fire Authorities</v>
      </c>
      <c r="D7755" s="33" t="str">
        <f>VLOOKUP(B7755,lookup!A:D,4,FALSE)</f>
        <v>E31000006</v>
      </c>
      <c r="E7755" s="33" t="s">
        <v>15</v>
      </c>
      <c r="F7755" s="1" t="s">
        <v>252</v>
      </c>
      <c r="G7755" s="33" t="s">
        <v>13</v>
      </c>
      <c r="H7755" s="34">
        <v>0</v>
      </c>
    </row>
    <row r="7756" spans="1:8" x14ac:dyDescent="0.35">
      <c r="A7756" s="33">
        <v>2013</v>
      </c>
      <c r="B7756" s="33" t="s">
        <v>38</v>
      </c>
      <c r="C7756" s="33" t="str">
        <f>VLOOKUP(B7756,lookup!A:D,3,FALSE)</f>
        <v>Non Metropolitan Fire Authorities</v>
      </c>
      <c r="D7756" s="33" t="str">
        <f>VLOOKUP(B7756,lookup!A:D,4,FALSE)</f>
        <v>E31000006</v>
      </c>
      <c r="E7756" s="33" t="s">
        <v>15</v>
      </c>
      <c r="F7756" s="1" t="s">
        <v>252</v>
      </c>
      <c r="G7756" s="33" t="s">
        <v>14</v>
      </c>
      <c r="H7756" s="34">
        <v>9</v>
      </c>
    </row>
    <row r="7757" spans="1:8" x14ac:dyDescent="0.35">
      <c r="A7757" s="33">
        <v>2013</v>
      </c>
      <c r="B7757" s="33" t="s">
        <v>38</v>
      </c>
      <c r="C7757" s="33" t="str">
        <f>VLOOKUP(B7757,lookup!A:D,3,FALSE)</f>
        <v>Non Metropolitan Fire Authorities</v>
      </c>
      <c r="D7757" s="33" t="str">
        <f>VLOOKUP(B7757,lookup!A:D,4,FALSE)</f>
        <v>E31000006</v>
      </c>
      <c r="E7757" s="33" t="s">
        <v>15</v>
      </c>
      <c r="F7757" s="1" t="s">
        <v>252</v>
      </c>
      <c r="G7757" s="33" t="s">
        <v>5</v>
      </c>
      <c r="H7757" s="34">
        <v>9</v>
      </c>
    </row>
    <row r="7758" spans="1:8" x14ac:dyDescent="0.35">
      <c r="A7758" s="33">
        <v>2013</v>
      </c>
      <c r="B7758" s="33" t="s">
        <v>41</v>
      </c>
      <c r="C7758" s="33" t="str">
        <f>VLOOKUP(B7758,lookup!A:D,3,FALSE)</f>
        <v>Non Metropolitan Fire Authorities</v>
      </c>
      <c r="D7758" s="33" t="str">
        <f>VLOOKUP(B7758,lookup!A:D,4,FALSE)</f>
        <v>E31000007</v>
      </c>
      <c r="E7758" s="33" t="s">
        <v>7</v>
      </c>
      <c r="F7758" s="1" t="s">
        <v>219</v>
      </c>
      <c r="G7758" s="33" t="s">
        <v>8</v>
      </c>
      <c r="H7758" s="34">
        <v>1</v>
      </c>
    </row>
    <row r="7759" spans="1:8" x14ac:dyDescent="0.35">
      <c r="A7759" s="33">
        <v>2013</v>
      </c>
      <c r="B7759" s="33" t="s">
        <v>41</v>
      </c>
      <c r="C7759" s="33" t="str">
        <f>VLOOKUP(B7759,lookup!A:D,3,FALSE)</f>
        <v>Non Metropolitan Fire Authorities</v>
      </c>
      <c r="D7759" s="33" t="str">
        <f>VLOOKUP(B7759,lookup!A:D,4,FALSE)</f>
        <v>E31000007</v>
      </c>
      <c r="E7759" s="33" t="s">
        <v>7</v>
      </c>
      <c r="F7759" s="1" t="s">
        <v>219</v>
      </c>
      <c r="G7759" s="33" t="s">
        <v>178</v>
      </c>
      <c r="H7759" s="34">
        <v>3</v>
      </c>
    </row>
    <row r="7760" spans="1:8" x14ac:dyDescent="0.35">
      <c r="A7760" s="33">
        <v>2013</v>
      </c>
      <c r="B7760" s="33" t="s">
        <v>41</v>
      </c>
      <c r="C7760" s="33" t="str">
        <f>VLOOKUP(B7760,lookup!A:D,3,FALSE)</f>
        <v>Non Metropolitan Fire Authorities</v>
      </c>
      <c r="D7760" s="33" t="str">
        <f>VLOOKUP(B7760,lookup!A:D,4,FALSE)</f>
        <v>E31000007</v>
      </c>
      <c r="E7760" s="33" t="s">
        <v>7</v>
      </c>
      <c r="F7760" s="1" t="s">
        <v>219</v>
      </c>
      <c r="G7760" s="33" t="s">
        <v>10</v>
      </c>
      <c r="H7760" s="34">
        <v>5</v>
      </c>
    </row>
    <row r="7761" spans="1:8" x14ac:dyDescent="0.35">
      <c r="A7761" s="33">
        <v>2013</v>
      </c>
      <c r="B7761" s="33" t="s">
        <v>41</v>
      </c>
      <c r="C7761" s="33" t="str">
        <f>VLOOKUP(B7761,lookup!A:D,3,FALSE)</f>
        <v>Non Metropolitan Fire Authorities</v>
      </c>
      <c r="D7761" s="33" t="str">
        <f>VLOOKUP(B7761,lookup!A:D,4,FALSE)</f>
        <v>E31000007</v>
      </c>
      <c r="E7761" s="33" t="s">
        <v>7</v>
      </c>
      <c r="F7761" s="1" t="s">
        <v>219</v>
      </c>
      <c r="G7761" s="33" t="s">
        <v>11</v>
      </c>
      <c r="H7761" s="34">
        <v>15</v>
      </c>
    </row>
    <row r="7762" spans="1:8" x14ac:dyDescent="0.35">
      <c r="A7762" s="33">
        <v>2013</v>
      </c>
      <c r="B7762" s="33" t="s">
        <v>41</v>
      </c>
      <c r="C7762" s="33" t="str">
        <f>VLOOKUP(B7762,lookup!A:D,3,FALSE)</f>
        <v>Non Metropolitan Fire Authorities</v>
      </c>
      <c r="D7762" s="33" t="str">
        <f>VLOOKUP(B7762,lookup!A:D,4,FALSE)</f>
        <v>E31000007</v>
      </c>
      <c r="E7762" s="33" t="s">
        <v>7</v>
      </c>
      <c r="F7762" s="1" t="s">
        <v>219</v>
      </c>
      <c r="G7762" s="33" t="s">
        <v>12</v>
      </c>
      <c r="H7762" s="34">
        <v>52</v>
      </c>
    </row>
    <row r="7763" spans="1:8" x14ac:dyDescent="0.35">
      <c r="A7763" s="33">
        <v>2013</v>
      </c>
      <c r="B7763" s="33" t="s">
        <v>41</v>
      </c>
      <c r="C7763" s="33" t="str">
        <f>VLOOKUP(B7763,lookup!A:D,3,FALSE)</f>
        <v>Non Metropolitan Fire Authorities</v>
      </c>
      <c r="D7763" s="33" t="str">
        <f>VLOOKUP(B7763,lookup!A:D,4,FALSE)</f>
        <v>E31000007</v>
      </c>
      <c r="E7763" s="33" t="s">
        <v>7</v>
      </c>
      <c r="F7763" s="1" t="s">
        <v>219</v>
      </c>
      <c r="G7763" s="33" t="s">
        <v>13</v>
      </c>
      <c r="H7763" s="34">
        <v>73</v>
      </c>
    </row>
    <row r="7764" spans="1:8" x14ac:dyDescent="0.35">
      <c r="A7764" s="33">
        <v>2013</v>
      </c>
      <c r="B7764" s="33" t="s">
        <v>41</v>
      </c>
      <c r="C7764" s="33" t="str">
        <f>VLOOKUP(B7764,lookup!A:D,3,FALSE)</f>
        <v>Non Metropolitan Fire Authorities</v>
      </c>
      <c r="D7764" s="33" t="str">
        <f>VLOOKUP(B7764,lookup!A:D,4,FALSE)</f>
        <v>E31000007</v>
      </c>
      <c r="E7764" s="33" t="s">
        <v>7</v>
      </c>
      <c r="F7764" s="1" t="s">
        <v>219</v>
      </c>
      <c r="G7764" s="33" t="s">
        <v>14</v>
      </c>
      <c r="H7764" s="34">
        <v>273</v>
      </c>
    </row>
    <row r="7765" spans="1:8" x14ac:dyDescent="0.35">
      <c r="A7765" s="33">
        <v>2013</v>
      </c>
      <c r="B7765" s="33" t="s">
        <v>41</v>
      </c>
      <c r="C7765" s="33" t="str">
        <f>VLOOKUP(B7765,lookup!A:D,3,FALSE)</f>
        <v>Non Metropolitan Fire Authorities</v>
      </c>
      <c r="D7765" s="33" t="str">
        <f>VLOOKUP(B7765,lookup!A:D,4,FALSE)</f>
        <v>E31000007</v>
      </c>
      <c r="E7765" s="33" t="s">
        <v>7</v>
      </c>
      <c r="F7765" s="1" t="s">
        <v>219</v>
      </c>
      <c r="G7765" s="33" t="s">
        <v>5</v>
      </c>
      <c r="H7765" s="34">
        <v>422</v>
      </c>
    </row>
    <row r="7766" spans="1:8" x14ac:dyDescent="0.35">
      <c r="A7766" s="33">
        <v>2013</v>
      </c>
      <c r="B7766" s="33" t="s">
        <v>41</v>
      </c>
      <c r="C7766" s="33" t="str">
        <f>VLOOKUP(B7766,lookup!A:D,3,FALSE)</f>
        <v>Non Metropolitan Fire Authorities</v>
      </c>
      <c r="D7766" s="33" t="str">
        <f>VLOOKUP(B7766,lookup!A:D,4,FALSE)</f>
        <v>E31000007</v>
      </c>
      <c r="E7766" s="33" t="s">
        <v>15</v>
      </c>
      <c r="F7766" s="1" t="s">
        <v>219</v>
      </c>
      <c r="G7766" s="33" t="s">
        <v>8</v>
      </c>
      <c r="H7766" s="34">
        <v>0</v>
      </c>
    </row>
    <row r="7767" spans="1:8" x14ac:dyDescent="0.35">
      <c r="A7767" s="33">
        <v>2013</v>
      </c>
      <c r="B7767" s="33" t="s">
        <v>41</v>
      </c>
      <c r="C7767" s="33" t="str">
        <f>VLOOKUP(B7767,lookup!A:D,3,FALSE)</f>
        <v>Non Metropolitan Fire Authorities</v>
      </c>
      <c r="D7767" s="33" t="str">
        <f>VLOOKUP(B7767,lookup!A:D,4,FALSE)</f>
        <v>E31000007</v>
      </c>
      <c r="E7767" s="33" t="s">
        <v>15</v>
      </c>
      <c r="F7767" s="1" t="s">
        <v>219</v>
      </c>
      <c r="G7767" s="33" t="s">
        <v>178</v>
      </c>
      <c r="H7767" s="34">
        <v>0</v>
      </c>
    </row>
    <row r="7768" spans="1:8" x14ac:dyDescent="0.35">
      <c r="A7768" s="33">
        <v>2013</v>
      </c>
      <c r="B7768" s="33" t="s">
        <v>41</v>
      </c>
      <c r="C7768" s="33" t="str">
        <f>VLOOKUP(B7768,lookup!A:D,3,FALSE)</f>
        <v>Non Metropolitan Fire Authorities</v>
      </c>
      <c r="D7768" s="33" t="str">
        <f>VLOOKUP(B7768,lookup!A:D,4,FALSE)</f>
        <v>E31000007</v>
      </c>
      <c r="E7768" s="33" t="s">
        <v>15</v>
      </c>
      <c r="F7768" s="1" t="s">
        <v>219</v>
      </c>
      <c r="G7768" s="33" t="s">
        <v>10</v>
      </c>
      <c r="H7768" s="34">
        <v>0</v>
      </c>
    </row>
    <row r="7769" spans="1:8" x14ac:dyDescent="0.35">
      <c r="A7769" s="33">
        <v>2013</v>
      </c>
      <c r="B7769" s="33" t="s">
        <v>41</v>
      </c>
      <c r="C7769" s="33" t="str">
        <f>VLOOKUP(B7769,lookup!A:D,3,FALSE)</f>
        <v>Non Metropolitan Fire Authorities</v>
      </c>
      <c r="D7769" s="33" t="str">
        <f>VLOOKUP(B7769,lookup!A:D,4,FALSE)</f>
        <v>E31000007</v>
      </c>
      <c r="E7769" s="33" t="s">
        <v>15</v>
      </c>
      <c r="F7769" s="1" t="s">
        <v>219</v>
      </c>
      <c r="G7769" s="33" t="s">
        <v>11</v>
      </c>
      <c r="H7769" s="34">
        <v>0</v>
      </c>
    </row>
    <row r="7770" spans="1:8" x14ac:dyDescent="0.35">
      <c r="A7770" s="33">
        <v>2013</v>
      </c>
      <c r="B7770" s="33" t="s">
        <v>41</v>
      </c>
      <c r="C7770" s="33" t="str">
        <f>VLOOKUP(B7770,lookup!A:D,3,FALSE)</f>
        <v>Non Metropolitan Fire Authorities</v>
      </c>
      <c r="D7770" s="33" t="str">
        <f>VLOOKUP(B7770,lookup!A:D,4,FALSE)</f>
        <v>E31000007</v>
      </c>
      <c r="E7770" s="33" t="s">
        <v>15</v>
      </c>
      <c r="F7770" s="1" t="s">
        <v>219</v>
      </c>
      <c r="G7770" s="33" t="s">
        <v>12</v>
      </c>
      <c r="H7770" s="34">
        <v>0</v>
      </c>
    </row>
    <row r="7771" spans="1:8" x14ac:dyDescent="0.35">
      <c r="A7771" s="33">
        <v>2013</v>
      </c>
      <c r="B7771" s="33" t="s">
        <v>41</v>
      </c>
      <c r="C7771" s="33" t="str">
        <f>VLOOKUP(B7771,lookup!A:D,3,FALSE)</f>
        <v>Non Metropolitan Fire Authorities</v>
      </c>
      <c r="D7771" s="33" t="str">
        <f>VLOOKUP(B7771,lookup!A:D,4,FALSE)</f>
        <v>E31000007</v>
      </c>
      <c r="E7771" s="33" t="s">
        <v>15</v>
      </c>
      <c r="F7771" s="1" t="s">
        <v>219</v>
      </c>
      <c r="G7771" s="33" t="s">
        <v>13</v>
      </c>
      <c r="H7771" s="34">
        <v>4</v>
      </c>
    </row>
    <row r="7772" spans="1:8" x14ac:dyDescent="0.35">
      <c r="A7772" s="33">
        <v>2013</v>
      </c>
      <c r="B7772" s="33" t="s">
        <v>41</v>
      </c>
      <c r="C7772" s="33" t="str">
        <f>VLOOKUP(B7772,lookup!A:D,3,FALSE)</f>
        <v>Non Metropolitan Fire Authorities</v>
      </c>
      <c r="D7772" s="33" t="str">
        <f>VLOOKUP(B7772,lookup!A:D,4,FALSE)</f>
        <v>E31000007</v>
      </c>
      <c r="E7772" s="33" t="s">
        <v>15</v>
      </c>
      <c r="F7772" s="1" t="s">
        <v>219</v>
      </c>
      <c r="G7772" s="33" t="s">
        <v>14</v>
      </c>
      <c r="H7772" s="34">
        <v>14</v>
      </c>
    </row>
    <row r="7773" spans="1:8" x14ac:dyDescent="0.35">
      <c r="A7773" s="33">
        <v>2013</v>
      </c>
      <c r="B7773" s="33" t="s">
        <v>41</v>
      </c>
      <c r="C7773" s="33" t="str">
        <f>VLOOKUP(B7773,lookup!A:D,3,FALSE)</f>
        <v>Non Metropolitan Fire Authorities</v>
      </c>
      <c r="D7773" s="33" t="str">
        <f>VLOOKUP(B7773,lookup!A:D,4,FALSE)</f>
        <v>E31000007</v>
      </c>
      <c r="E7773" s="33" t="s">
        <v>15</v>
      </c>
      <c r="F7773" s="1" t="s">
        <v>219</v>
      </c>
      <c r="G7773" s="33" t="s">
        <v>5</v>
      </c>
      <c r="H7773" s="34">
        <v>18</v>
      </c>
    </row>
    <row r="7774" spans="1:8" x14ac:dyDescent="0.35">
      <c r="A7774" s="33">
        <v>2013</v>
      </c>
      <c r="B7774" s="33" t="s">
        <v>41</v>
      </c>
      <c r="C7774" s="33" t="str">
        <f>VLOOKUP(B7774,lookup!A:D,3,FALSE)</f>
        <v>Non Metropolitan Fire Authorities</v>
      </c>
      <c r="D7774" s="33" t="str">
        <f>VLOOKUP(B7774,lookup!A:D,4,FALSE)</f>
        <v>E31000007</v>
      </c>
      <c r="E7774" s="33" t="s">
        <v>7</v>
      </c>
      <c r="F7774" s="1" t="s">
        <v>252</v>
      </c>
      <c r="G7774" s="33" t="s">
        <v>10</v>
      </c>
      <c r="H7774" s="34">
        <v>0</v>
      </c>
    </row>
    <row r="7775" spans="1:8" x14ac:dyDescent="0.35">
      <c r="A7775" s="33">
        <v>2013</v>
      </c>
      <c r="B7775" s="33" t="s">
        <v>41</v>
      </c>
      <c r="C7775" s="33" t="str">
        <f>VLOOKUP(B7775,lookup!A:D,3,FALSE)</f>
        <v>Non Metropolitan Fire Authorities</v>
      </c>
      <c r="D7775" s="33" t="str">
        <f>VLOOKUP(B7775,lookup!A:D,4,FALSE)</f>
        <v>E31000007</v>
      </c>
      <c r="E7775" s="33" t="s">
        <v>7</v>
      </c>
      <c r="F7775" s="1" t="s">
        <v>252</v>
      </c>
      <c r="G7775" s="33" t="s">
        <v>11</v>
      </c>
      <c r="H7775" s="34">
        <v>0</v>
      </c>
    </row>
    <row r="7776" spans="1:8" x14ac:dyDescent="0.35">
      <c r="A7776" s="33">
        <v>2013</v>
      </c>
      <c r="B7776" s="33" t="s">
        <v>41</v>
      </c>
      <c r="C7776" s="33" t="str">
        <f>VLOOKUP(B7776,lookup!A:D,3,FALSE)</f>
        <v>Non Metropolitan Fire Authorities</v>
      </c>
      <c r="D7776" s="33" t="str">
        <f>VLOOKUP(B7776,lookup!A:D,4,FALSE)</f>
        <v>E31000007</v>
      </c>
      <c r="E7776" s="33" t="s">
        <v>7</v>
      </c>
      <c r="F7776" s="1" t="s">
        <v>252</v>
      </c>
      <c r="G7776" s="33" t="s">
        <v>12</v>
      </c>
      <c r="H7776" s="34">
        <v>4</v>
      </c>
    </row>
    <row r="7777" spans="1:8" x14ac:dyDescent="0.35">
      <c r="A7777" s="33">
        <v>2013</v>
      </c>
      <c r="B7777" s="33" t="s">
        <v>41</v>
      </c>
      <c r="C7777" s="33" t="str">
        <f>VLOOKUP(B7777,lookup!A:D,3,FALSE)</f>
        <v>Non Metropolitan Fire Authorities</v>
      </c>
      <c r="D7777" s="33" t="str">
        <f>VLOOKUP(B7777,lookup!A:D,4,FALSE)</f>
        <v>E31000007</v>
      </c>
      <c r="E7777" s="33" t="s">
        <v>7</v>
      </c>
      <c r="F7777" s="1" t="s">
        <v>252</v>
      </c>
      <c r="G7777" s="33" t="s">
        <v>13</v>
      </c>
      <c r="H7777" s="34">
        <v>9</v>
      </c>
    </row>
    <row r="7778" spans="1:8" x14ac:dyDescent="0.35">
      <c r="A7778" s="33">
        <v>2013</v>
      </c>
      <c r="B7778" s="33" t="s">
        <v>41</v>
      </c>
      <c r="C7778" s="33" t="str">
        <f>VLOOKUP(B7778,lookup!A:D,3,FALSE)</f>
        <v>Non Metropolitan Fire Authorities</v>
      </c>
      <c r="D7778" s="33" t="str">
        <f>VLOOKUP(B7778,lookup!A:D,4,FALSE)</f>
        <v>E31000007</v>
      </c>
      <c r="E7778" s="33" t="s">
        <v>7</v>
      </c>
      <c r="F7778" s="1" t="s">
        <v>252</v>
      </c>
      <c r="G7778" s="33" t="s">
        <v>14</v>
      </c>
      <c r="H7778" s="34">
        <v>69</v>
      </c>
    </row>
    <row r="7779" spans="1:8" x14ac:dyDescent="0.35">
      <c r="A7779" s="33">
        <v>2013</v>
      </c>
      <c r="B7779" s="33" t="s">
        <v>41</v>
      </c>
      <c r="C7779" s="33" t="str">
        <f>VLOOKUP(B7779,lookup!A:D,3,FALSE)</f>
        <v>Non Metropolitan Fire Authorities</v>
      </c>
      <c r="D7779" s="33" t="str">
        <f>VLOOKUP(B7779,lookup!A:D,4,FALSE)</f>
        <v>E31000007</v>
      </c>
      <c r="E7779" s="33" t="s">
        <v>7</v>
      </c>
      <c r="F7779" s="1" t="s">
        <v>252</v>
      </c>
      <c r="G7779" s="33" t="s">
        <v>5</v>
      </c>
      <c r="H7779" s="34">
        <v>82</v>
      </c>
    </row>
    <row r="7780" spans="1:8" x14ac:dyDescent="0.35">
      <c r="A7780" s="33">
        <v>2013</v>
      </c>
      <c r="B7780" s="33" t="s">
        <v>41</v>
      </c>
      <c r="C7780" s="33" t="str">
        <f>VLOOKUP(B7780,lookup!A:D,3,FALSE)</f>
        <v>Non Metropolitan Fire Authorities</v>
      </c>
      <c r="D7780" s="33" t="str">
        <f>VLOOKUP(B7780,lookup!A:D,4,FALSE)</f>
        <v>E31000007</v>
      </c>
      <c r="E7780" s="33" t="s">
        <v>15</v>
      </c>
      <c r="F7780" s="1" t="s">
        <v>252</v>
      </c>
      <c r="G7780" s="33" t="s">
        <v>10</v>
      </c>
      <c r="H7780" s="34">
        <v>0</v>
      </c>
    </row>
    <row r="7781" spans="1:8" x14ac:dyDescent="0.35">
      <c r="A7781" s="33">
        <v>2013</v>
      </c>
      <c r="B7781" s="33" t="s">
        <v>41</v>
      </c>
      <c r="C7781" s="33" t="str">
        <f>VLOOKUP(B7781,lookup!A:D,3,FALSE)</f>
        <v>Non Metropolitan Fire Authorities</v>
      </c>
      <c r="D7781" s="33" t="str">
        <f>VLOOKUP(B7781,lookup!A:D,4,FALSE)</f>
        <v>E31000007</v>
      </c>
      <c r="E7781" s="33" t="s">
        <v>15</v>
      </c>
      <c r="F7781" s="1" t="s">
        <v>252</v>
      </c>
      <c r="G7781" s="33" t="s">
        <v>11</v>
      </c>
      <c r="H7781" s="34">
        <v>0</v>
      </c>
    </row>
    <row r="7782" spans="1:8" x14ac:dyDescent="0.35">
      <c r="A7782" s="33">
        <v>2013</v>
      </c>
      <c r="B7782" s="33" t="s">
        <v>41</v>
      </c>
      <c r="C7782" s="33" t="str">
        <f>VLOOKUP(B7782,lookup!A:D,3,FALSE)</f>
        <v>Non Metropolitan Fire Authorities</v>
      </c>
      <c r="D7782" s="33" t="str">
        <f>VLOOKUP(B7782,lookup!A:D,4,FALSE)</f>
        <v>E31000007</v>
      </c>
      <c r="E7782" s="33" t="s">
        <v>15</v>
      </c>
      <c r="F7782" s="1" t="s">
        <v>252</v>
      </c>
      <c r="G7782" s="33" t="s">
        <v>12</v>
      </c>
      <c r="H7782" s="34">
        <v>0</v>
      </c>
    </row>
    <row r="7783" spans="1:8" x14ac:dyDescent="0.35">
      <c r="A7783" s="33">
        <v>2013</v>
      </c>
      <c r="B7783" s="33" t="s">
        <v>41</v>
      </c>
      <c r="C7783" s="33" t="str">
        <f>VLOOKUP(B7783,lookup!A:D,3,FALSE)</f>
        <v>Non Metropolitan Fire Authorities</v>
      </c>
      <c r="D7783" s="33" t="str">
        <f>VLOOKUP(B7783,lookup!A:D,4,FALSE)</f>
        <v>E31000007</v>
      </c>
      <c r="E7783" s="33" t="s">
        <v>15</v>
      </c>
      <c r="F7783" s="1" t="s">
        <v>252</v>
      </c>
      <c r="G7783" s="33" t="s">
        <v>13</v>
      </c>
      <c r="H7783" s="34">
        <v>0</v>
      </c>
    </row>
    <row r="7784" spans="1:8" x14ac:dyDescent="0.35">
      <c r="A7784" s="33">
        <v>2013</v>
      </c>
      <c r="B7784" s="33" t="s">
        <v>41</v>
      </c>
      <c r="C7784" s="33" t="str">
        <f>VLOOKUP(B7784,lookup!A:D,3,FALSE)</f>
        <v>Non Metropolitan Fire Authorities</v>
      </c>
      <c r="D7784" s="33" t="str">
        <f>VLOOKUP(B7784,lookup!A:D,4,FALSE)</f>
        <v>E31000007</v>
      </c>
      <c r="E7784" s="33" t="s">
        <v>15</v>
      </c>
      <c r="F7784" s="1" t="s">
        <v>252</v>
      </c>
      <c r="G7784" s="33" t="s">
        <v>14</v>
      </c>
      <c r="H7784" s="34">
        <v>2</v>
      </c>
    </row>
    <row r="7785" spans="1:8" x14ac:dyDescent="0.35">
      <c r="A7785" s="33">
        <v>2013</v>
      </c>
      <c r="B7785" s="33" t="s">
        <v>41</v>
      </c>
      <c r="C7785" s="33" t="str">
        <f>VLOOKUP(B7785,lookup!A:D,3,FALSE)</f>
        <v>Non Metropolitan Fire Authorities</v>
      </c>
      <c r="D7785" s="33" t="str">
        <f>VLOOKUP(B7785,lookup!A:D,4,FALSE)</f>
        <v>E31000007</v>
      </c>
      <c r="E7785" s="33" t="s">
        <v>15</v>
      </c>
      <c r="F7785" s="1" t="s">
        <v>252</v>
      </c>
      <c r="G7785" s="33" t="s">
        <v>5</v>
      </c>
      <c r="H7785" s="34">
        <v>2</v>
      </c>
    </row>
    <row r="7786" spans="1:8" x14ac:dyDescent="0.35">
      <c r="A7786" s="33">
        <v>2013</v>
      </c>
      <c r="B7786" s="33" t="s">
        <v>44</v>
      </c>
      <c r="C7786" s="33" t="str">
        <f>VLOOKUP(B7786,lookup!A:D,3,FALSE)</f>
        <v>Non Metropolitan Fire Authorities</v>
      </c>
      <c r="D7786" s="33" t="str">
        <f>VLOOKUP(B7786,lookup!A:D,4,FALSE)</f>
        <v>E31000008</v>
      </c>
      <c r="E7786" s="33" t="s">
        <v>7</v>
      </c>
      <c r="F7786" s="1" t="s">
        <v>219</v>
      </c>
      <c r="G7786" s="33" t="s">
        <v>8</v>
      </c>
      <c r="H7786" s="34">
        <v>3</v>
      </c>
    </row>
    <row r="7787" spans="1:8" x14ac:dyDescent="0.35">
      <c r="A7787" s="33">
        <v>2013</v>
      </c>
      <c r="B7787" s="33" t="s">
        <v>44</v>
      </c>
      <c r="C7787" s="33" t="str">
        <f>VLOOKUP(B7787,lookup!A:D,3,FALSE)</f>
        <v>Non Metropolitan Fire Authorities</v>
      </c>
      <c r="D7787" s="33" t="str">
        <f>VLOOKUP(B7787,lookup!A:D,4,FALSE)</f>
        <v>E31000008</v>
      </c>
      <c r="E7787" s="33" t="s">
        <v>7</v>
      </c>
      <c r="F7787" s="1" t="s">
        <v>219</v>
      </c>
      <c r="G7787" s="33" t="s">
        <v>178</v>
      </c>
      <c r="H7787" s="34">
        <v>5</v>
      </c>
    </row>
    <row r="7788" spans="1:8" x14ac:dyDescent="0.35">
      <c r="A7788" s="33">
        <v>2013</v>
      </c>
      <c r="B7788" s="33" t="s">
        <v>44</v>
      </c>
      <c r="C7788" s="33" t="str">
        <f>VLOOKUP(B7788,lookup!A:D,3,FALSE)</f>
        <v>Non Metropolitan Fire Authorities</v>
      </c>
      <c r="D7788" s="33" t="str">
        <f>VLOOKUP(B7788,lookup!A:D,4,FALSE)</f>
        <v>E31000008</v>
      </c>
      <c r="E7788" s="33" t="s">
        <v>7</v>
      </c>
      <c r="F7788" s="1" t="s">
        <v>219</v>
      </c>
      <c r="G7788" s="33" t="s">
        <v>10</v>
      </c>
      <c r="H7788" s="34">
        <v>10</v>
      </c>
    </row>
    <row r="7789" spans="1:8" x14ac:dyDescent="0.35">
      <c r="A7789" s="33">
        <v>2013</v>
      </c>
      <c r="B7789" s="33" t="s">
        <v>44</v>
      </c>
      <c r="C7789" s="33" t="str">
        <f>VLOOKUP(B7789,lookup!A:D,3,FALSE)</f>
        <v>Non Metropolitan Fire Authorities</v>
      </c>
      <c r="D7789" s="33" t="str">
        <f>VLOOKUP(B7789,lookup!A:D,4,FALSE)</f>
        <v>E31000008</v>
      </c>
      <c r="E7789" s="33" t="s">
        <v>7</v>
      </c>
      <c r="F7789" s="1" t="s">
        <v>219</v>
      </c>
      <c r="G7789" s="33" t="s">
        <v>11</v>
      </c>
      <c r="H7789" s="34">
        <v>14</v>
      </c>
    </row>
    <row r="7790" spans="1:8" x14ac:dyDescent="0.35">
      <c r="A7790" s="33">
        <v>2013</v>
      </c>
      <c r="B7790" s="33" t="s">
        <v>44</v>
      </c>
      <c r="C7790" s="33" t="str">
        <f>VLOOKUP(B7790,lookup!A:D,3,FALSE)</f>
        <v>Non Metropolitan Fire Authorities</v>
      </c>
      <c r="D7790" s="33" t="str">
        <f>VLOOKUP(B7790,lookup!A:D,4,FALSE)</f>
        <v>E31000008</v>
      </c>
      <c r="E7790" s="33" t="s">
        <v>7</v>
      </c>
      <c r="F7790" s="1" t="s">
        <v>219</v>
      </c>
      <c r="G7790" s="33" t="s">
        <v>12</v>
      </c>
      <c r="H7790" s="34">
        <v>37</v>
      </c>
    </row>
    <row r="7791" spans="1:8" x14ac:dyDescent="0.35">
      <c r="A7791" s="33">
        <v>2013</v>
      </c>
      <c r="B7791" s="33" t="s">
        <v>44</v>
      </c>
      <c r="C7791" s="33" t="str">
        <f>VLOOKUP(B7791,lookup!A:D,3,FALSE)</f>
        <v>Non Metropolitan Fire Authorities</v>
      </c>
      <c r="D7791" s="33" t="str">
        <f>VLOOKUP(B7791,lookup!A:D,4,FALSE)</f>
        <v>E31000008</v>
      </c>
      <c r="E7791" s="33" t="s">
        <v>7</v>
      </c>
      <c r="F7791" s="1" t="s">
        <v>219</v>
      </c>
      <c r="G7791" s="33" t="s">
        <v>13</v>
      </c>
      <c r="H7791" s="34">
        <v>21</v>
      </c>
    </row>
    <row r="7792" spans="1:8" x14ac:dyDescent="0.35">
      <c r="A7792" s="33">
        <v>2013</v>
      </c>
      <c r="B7792" s="33" t="s">
        <v>44</v>
      </c>
      <c r="C7792" s="33" t="str">
        <f>VLOOKUP(B7792,lookup!A:D,3,FALSE)</f>
        <v>Non Metropolitan Fire Authorities</v>
      </c>
      <c r="D7792" s="33" t="str">
        <f>VLOOKUP(B7792,lookup!A:D,4,FALSE)</f>
        <v>E31000008</v>
      </c>
      <c r="E7792" s="33" t="s">
        <v>7</v>
      </c>
      <c r="F7792" s="1" t="s">
        <v>219</v>
      </c>
      <c r="G7792" s="33" t="s">
        <v>14</v>
      </c>
      <c r="H7792" s="34">
        <v>109</v>
      </c>
    </row>
    <row r="7793" spans="1:8" x14ac:dyDescent="0.35">
      <c r="A7793" s="33">
        <v>2013</v>
      </c>
      <c r="B7793" s="33" t="s">
        <v>44</v>
      </c>
      <c r="C7793" s="33" t="str">
        <f>VLOOKUP(B7793,lookup!A:D,3,FALSE)</f>
        <v>Non Metropolitan Fire Authorities</v>
      </c>
      <c r="D7793" s="33" t="str">
        <f>VLOOKUP(B7793,lookup!A:D,4,FALSE)</f>
        <v>E31000008</v>
      </c>
      <c r="E7793" s="33" t="s">
        <v>7</v>
      </c>
      <c r="F7793" s="1" t="s">
        <v>219</v>
      </c>
      <c r="G7793" s="33" t="s">
        <v>5</v>
      </c>
      <c r="H7793" s="34">
        <v>199</v>
      </c>
    </row>
    <row r="7794" spans="1:8" x14ac:dyDescent="0.35">
      <c r="A7794" s="33">
        <v>2013</v>
      </c>
      <c r="B7794" s="33" t="s">
        <v>44</v>
      </c>
      <c r="C7794" s="33" t="str">
        <f>VLOOKUP(B7794,lookup!A:D,3,FALSE)</f>
        <v>Non Metropolitan Fire Authorities</v>
      </c>
      <c r="D7794" s="33" t="str">
        <f>VLOOKUP(B7794,lookup!A:D,4,FALSE)</f>
        <v>E31000008</v>
      </c>
      <c r="E7794" s="33" t="s">
        <v>15</v>
      </c>
      <c r="F7794" s="1" t="s">
        <v>219</v>
      </c>
      <c r="G7794" s="33" t="s">
        <v>8</v>
      </c>
      <c r="H7794" s="34">
        <v>0</v>
      </c>
    </row>
    <row r="7795" spans="1:8" x14ac:dyDescent="0.35">
      <c r="A7795" s="33">
        <v>2013</v>
      </c>
      <c r="B7795" s="33" t="s">
        <v>44</v>
      </c>
      <c r="C7795" s="33" t="str">
        <f>VLOOKUP(B7795,lookup!A:D,3,FALSE)</f>
        <v>Non Metropolitan Fire Authorities</v>
      </c>
      <c r="D7795" s="33" t="str">
        <f>VLOOKUP(B7795,lookup!A:D,4,FALSE)</f>
        <v>E31000008</v>
      </c>
      <c r="E7795" s="33" t="s">
        <v>15</v>
      </c>
      <c r="F7795" s="1" t="s">
        <v>219</v>
      </c>
      <c r="G7795" s="33" t="s">
        <v>178</v>
      </c>
      <c r="H7795" s="34">
        <v>0</v>
      </c>
    </row>
    <row r="7796" spans="1:8" x14ac:dyDescent="0.35">
      <c r="A7796" s="33">
        <v>2013</v>
      </c>
      <c r="B7796" s="33" t="s">
        <v>44</v>
      </c>
      <c r="C7796" s="33" t="str">
        <f>VLOOKUP(B7796,lookup!A:D,3,FALSE)</f>
        <v>Non Metropolitan Fire Authorities</v>
      </c>
      <c r="D7796" s="33" t="str">
        <f>VLOOKUP(B7796,lookup!A:D,4,FALSE)</f>
        <v>E31000008</v>
      </c>
      <c r="E7796" s="33" t="s">
        <v>15</v>
      </c>
      <c r="F7796" s="1" t="s">
        <v>219</v>
      </c>
      <c r="G7796" s="33" t="s">
        <v>10</v>
      </c>
      <c r="H7796" s="34">
        <v>1</v>
      </c>
    </row>
    <row r="7797" spans="1:8" x14ac:dyDescent="0.35">
      <c r="A7797" s="33">
        <v>2013</v>
      </c>
      <c r="B7797" s="33" t="s">
        <v>44</v>
      </c>
      <c r="C7797" s="33" t="str">
        <f>VLOOKUP(B7797,lookup!A:D,3,FALSE)</f>
        <v>Non Metropolitan Fire Authorities</v>
      </c>
      <c r="D7797" s="33" t="str">
        <f>VLOOKUP(B7797,lookup!A:D,4,FALSE)</f>
        <v>E31000008</v>
      </c>
      <c r="E7797" s="33" t="s">
        <v>15</v>
      </c>
      <c r="F7797" s="1" t="s">
        <v>219</v>
      </c>
      <c r="G7797" s="33" t="s">
        <v>11</v>
      </c>
      <c r="H7797" s="34">
        <v>0</v>
      </c>
    </row>
    <row r="7798" spans="1:8" x14ac:dyDescent="0.35">
      <c r="A7798" s="33">
        <v>2013</v>
      </c>
      <c r="B7798" s="33" t="s">
        <v>44</v>
      </c>
      <c r="C7798" s="33" t="str">
        <f>VLOOKUP(B7798,lookup!A:D,3,FALSE)</f>
        <v>Non Metropolitan Fire Authorities</v>
      </c>
      <c r="D7798" s="33" t="str">
        <f>VLOOKUP(B7798,lookup!A:D,4,FALSE)</f>
        <v>E31000008</v>
      </c>
      <c r="E7798" s="33" t="s">
        <v>15</v>
      </c>
      <c r="F7798" s="1" t="s">
        <v>219</v>
      </c>
      <c r="G7798" s="33" t="s">
        <v>12</v>
      </c>
      <c r="H7798" s="34">
        <v>0</v>
      </c>
    </row>
    <row r="7799" spans="1:8" x14ac:dyDescent="0.35">
      <c r="A7799" s="33">
        <v>2013</v>
      </c>
      <c r="B7799" s="33" t="s">
        <v>44</v>
      </c>
      <c r="C7799" s="33" t="str">
        <f>VLOOKUP(B7799,lookup!A:D,3,FALSE)</f>
        <v>Non Metropolitan Fire Authorities</v>
      </c>
      <c r="D7799" s="33" t="str">
        <f>VLOOKUP(B7799,lookup!A:D,4,FALSE)</f>
        <v>E31000008</v>
      </c>
      <c r="E7799" s="33" t="s">
        <v>15</v>
      </c>
      <c r="F7799" s="1" t="s">
        <v>219</v>
      </c>
      <c r="G7799" s="33" t="s">
        <v>13</v>
      </c>
      <c r="H7799" s="34">
        <v>0</v>
      </c>
    </row>
    <row r="7800" spans="1:8" x14ac:dyDescent="0.35">
      <c r="A7800" s="33">
        <v>2013</v>
      </c>
      <c r="B7800" s="33" t="s">
        <v>44</v>
      </c>
      <c r="C7800" s="33" t="str">
        <f>VLOOKUP(B7800,lookup!A:D,3,FALSE)</f>
        <v>Non Metropolitan Fire Authorities</v>
      </c>
      <c r="D7800" s="33" t="str">
        <f>VLOOKUP(B7800,lookup!A:D,4,FALSE)</f>
        <v>E31000008</v>
      </c>
      <c r="E7800" s="33" t="s">
        <v>15</v>
      </c>
      <c r="F7800" s="1" t="s">
        <v>219</v>
      </c>
      <c r="G7800" s="33" t="s">
        <v>14</v>
      </c>
      <c r="H7800" s="34">
        <v>4</v>
      </c>
    </row>
    <row r="7801" spans="1:8" x14ac:dyDescent="0.35">
      <c r="A7801" s="33">
        <v>2013</v>
      </c>
      <c r="B7801" s="33" t="s">
        <v>44</v>
      </c>
      <c r="C7801" s="33" t="str">
        <f>VLOOKUP(B7801,lookup!A:D,3,FALSE)</f>
        <v>Non Metropolitan Fire Authorities</v>
      </c>
      <c r="D7801" s="33" t="str">
        <f>VLOOKUP(B7801,lookup!A:D,4,FALSE)</f>
        <v>E31000008</v>
      </c>
      <c r="E7801" s="33" t="s">
        <v>15</v>
      </c>
      <c r="F7801" s="1" t="s">
        <v>219</v>
      </c>
      <c r="G7801" s="33" t="s">
        <v>5</v>
      </c>
      <c r="H7801" s="34">
        <v>5</v>
      </c>
    </row>
    <row r="7802" spans="1:8" x14ac:dyDescent="0.35">
      <c r="A7802" s="33">
        <v>2013</v>
      </c>
      <c r="B7802" s="33" t="s">
        <v>44</v>
      </c>
      <c r="C7802" s="33" t="str">
        <f>VLOOKUP(B7802,lookup!A:D,3,FALSE)</f>
        <v>Non Metropolitan Fire Authorities</v>
      </c>
      <c r="D7802" s="33" t="str">
        <f>VLOOKUP(B7802,lookup!A:D,4,FALSE)</f>
        <v>E31000008</v>
      </c>
      <c r="E7802" s="33" t="s">
        <v>7</v>
      </c>
      <c r="F7802" s="1" t="s">
        <v>252</v>
      </c>
      <c r="G7802" s="33" t="s">
        <v>10</v>
      </c>
      <c r="H7802" s="34">
        <v>0</v>
      </c>
    </row>
    <row r="7803" spans="1:8" x14ac:dyDescent="0.35">
      <c r="A7803" s="33">
        <v>2013</v>
      </c>
      <c r="B7803" s="33" t="s">
        <v>44</v>
      </c>
      <c r="C7803" s="33" t="str">
        <f>VLOOKUP(B7803,lookup!A:D,3,FALSE)</f>
        <v>Non Metropolitan Fire Authorities</v>
      </c>
      <c r="D7803" s="33" t="str">
        <f>VLOOKUP(B7803,lookup!A:D,4,FALSE)</f>
        <v>E31000008</v>
      </c>
      <c r="E7803" s="33" t="s">
        <v>7</v>
      </c>
      <c r="F7803" s="1" t="s">
        <v>252</v>
      </c>
      <c r="G7803" s="33" t="s">
        <v>11</v>
      </c>
      <c r="H7803" s="34">
        <v>23</v>
      </c>
    </row>
    <row r="7804" spans="1:8" x14ac:dyDescent="0.35">
      <c r="A7804" s="33">
        <v>2013</v>
      </c>
      <c r="B7804" s="33" t="s">
        <v>44</v>
      </c>
      <c r="C7804" s="33" t="str">
        <f>VLOOKUP(B7804,lookup!A:D,3,FALSE)</f>
        <v>Non Metropolitan Fire Authorities</v>
      </c>
      <c r="D7804" s="33" t="str">
        <f>VLOOKUP(B7804,lookup!A:D,4,FALSE)</f>
        <v>E31000008</v>
      </c>
      <c r="E7804" s="33" t="s">
        <v>7</v>
      </c>
      <c r="F7804" s="1" t="s">
        <v>252</v>
      </c>
      <c r="G7804" s="33" t="s">
        <v>12</v>
      </c>
      <c r="H7804" s="34">
        <v>33</v>
      </c>
    </row>
    <row r="7805" spans="1:8" x14ac:dyDescent="0.35">
      <c r="A7805" s="33">
        <v>2013</v>
      </c>
      <c r="B7805" s="33" t="s">
        <v>44</v>
      </c>
      <c r="C7805" s="33" t="str">
        <f>VLOOKUP(B7805,lookup!A:D,3,FALSE)</f>
        <v>Non Metropolitan Fire Authorities</v>
      </c>
      <c r="D7805" s="33" t="str">
        <f>VLOOKUP(B7805,lookup!A:D,4,FALSE)</f>
        <v>E31000008</v>
      </c>
      <c r="E7805" s="33" t="s">
        <v>7</v>
      </c>
      <c r="F7805" s="1" t="s">
        <v>252</v>
      </c>
      <c r="G7805" s="33" t="s">
        <v>13</v>
      </c>
      <c r="H7805" s="34">
        <v>51</v>
      </c>
    </row>
    <row r="7806" spans="1:8" x14ac:dyDescent="0.35">
      <c r="A7806" s="33">
        <v>2013</v>
      </c>
      <c r="B7806" s="33" t="s">
        <v>44</v>
      </c>
      <c r="C7806" s="33" t="str">
        <f>VLOOKUP(B7806,lookup!A:D,3,FALSE)</f>
        <v>Non Metropolitan Fire Authorities</v>
      </c>
      <c r="D7806" s="33" t="str">
        <f>VLOOKUP(B7806,lookup!A:D,4,FALSE)</f>
        <v>E31000008</v>
      </c>
      <c r="E7806" s="33" t="s">
        <v>7</v>
      </c>
      <c r="F7806" s="1" t="s">
        <v>252</v>
      </c>
      <c r="G7806" s="33" t="s">
        <v>14</v>
      </c>
      <c r="H7806" s="34">
        <v>320</v>
      </c>
    </row>
    <row r="7807" spans="1:8" x14ac:dyDescent="0.35">
      <c r="A7807" s="33">
        <v>2013</v>
      </c>
      <c r="B7807" s="33" t="s">
        <v>44</v>
      </c>
      <c r="C7807" s="33" t="str">
        <f>VLOOKUP(B7807,lookup!A:D,3,FALSE)</f>
        <v>Non Metropolitan Fire Authorities</v>
      </c>
      <c r="D7807" s="33" t="str">
        <f>VLOOKUP(B7807,lookup!A:D,4,FALSE)</f>
        <v>E31000008</v>
      </c>
      <c r="E7807" s="33" t="s">
        <v>7</v>
      </c>
      <c r="F7807" s="1" t="s">
        <v>252</v>
      </c>
      <c r="G7807" s="33" t="s">
        <v>5</v>
      </c>
      <c r="H7807" s="34">
        <v>427</v>
      </c>
    </row>
    <row r="7808" spans="1:8" x14ac:dyDescent="0.35">
      <c r="A7808" s="33">
        <v>2013</v>
      </c>
      <c r="B7808" s="33" t="s">
        <v>44</v>
      </c>
      <c r="C7808" s="33" t="str">
        <f>VLOOKUP(B7808,lookup!A:D,3,FALSE)</f>
        <v>Non Metropolitan Fire Authorities</v>
      </c>
      <c r="D7808" s="33" t="str">
        <f>VLOOKUP(B7808,lookup!A:D,4,FALSE)</f>
        <v>E31000008</v>
      </c>
      <c r="E7808" s="33" t="s">
        <v>15</v>
      </c>
      <c r="F7808" s="1" t="s">
        <v>252</v>
      </c>
      <c r="G7808" s="33" t="s">
        <v>10</v>
      </c>
      <c r="H7808" s="34">
        <v>0</v>
      </c>
    </row>
    <row r="7809" spans="1:8" x14ac:dyDescent="0.35">
      <c r="A7809" s="33">
        <v>2013</v>
      </c>
      <c r="B7809" s="33" t="s">
        <v>44</v>
      </c>
      <c r="C7809" s="33" t="str">
        <f>VLOOKUP(B7809,lookup!A:D,3,FALSE)</f>
        <v>Non Metropolitan Fire Authorities</v>
      </c>
      <c r="D7809" s="33" t="str">
        <f>VLOOKUP(B7809,lookup!A:D,4,FALSE)</f>
        <v>E31000008</v>
      </c>
      <c r="E7809" s="33" t="s">
        <v>15</v>
      </c>
      <c r="F7809" s="1" t="s">
        <v>252</v>
      </c>
      <c r="G7809" s="33" t="s">
        <v>11</v>
      </c>
      <c r="H7809" s="34">
        <v>0</v>
      </c>
    </row>
    <row r="7810" spans="1:8" x14ac:dyDescent="0.35">
      <c r="A7810" s="33">
        <v>2013</v>
      </c>
      <c r="B7810" s="33" t="s">
        <v>44</v>
      </c>
      <c r="C7810" s="33" t="str">
        <f>VLOOKUP(B7810,lookup!A:D,3,FALSE)</f>
        <v>Non Metropolitan Fire Authorities</v>
      </c>
      <c r="D7810" s="33" t="str">
        <f>VLOOKUP(B7810,lookup!A:D,4,FALSE)</f>
        <v>E31000008</v>
      </c>
      <c r="E7810" s="33" t="s">
        <v>15</v>
      </c>
      <c r="F7810" s="1" t="s">
        <v>252</v>
      </c>
      <c r="G7810" s="33" t="s">
        <v>12</v>
      </c>
      <c r="H7810" s="34">
        <v>0</v>
      </c>
    </row>
    <row r="7811" spans="1:8" x14ac:dyDescent="0.35">
      <c r="A7811" s="33">
        <v>2013</v>
      </c>
      <c r="B7811" s="33" t="s">
        <v>44</v>
      </c>
      <c r="C7811" s="33" t="str">
        <f>VLOOKUP(B7811,lookup!A:D,3,FALSE)</f>
        <v>Non Metropolitan Fire Authorities</v>
      </c>
      <c r="D7811" s="33" t="str">
        <f>VLOOKUP(B7811,lookup!A:D,4,FALSE)</f>
        <v>E31000008</v>
      </c>
      <c r="E7811" s="33" t="s">
        <v>15</v>
      </c>
      <c r="F7811" s="1" t="s">
        <v>252</v>
      </c>
      <c r="G7811" s="33" t="s">
        <v>13</v>
      </c>
      <c r="H7811" s="34">
        <v>0</v>
      </c>
    </row>
    <row r="7812" spans="1:8" x14ac:dyDescent="0.35">
      <c r="A7812" s="33">
        <v>2013</v>
      </c>
      <c r="B7812" s="33" t="s">
        <v>44</v>
      </c>
      <c r="C7812" s="33" t="str">
        <f>VLOOKUP(B7812,lookup!A:D,3,FALSE)</f>
        <v>Non Metropolitan Fire Authorities</v>
      </c>
      <c r="D7812" s="33" t="str">
        <f>VLOOKUP(B7812,lookup!A:D,4,FALSE)</f>
        <v>E31000008</v>
      </c>
      <c r="E7812" s="33" t="s">
        <v>15</v>
      </c>
      <c r="F7812" s="1" t="s">
        <v>252</v>
      </c>
      <c r="G7812" s="33" t="s">
        <v>14</v>
      </c>
      <c r="H7812" s="34">
        <v>3</v>
      </c>
    </row>
    <row r="7813" spans="1:8" x14ac:dyDescent="0.35">
      <c r="A7813" s="33">
        <v>2013</v>
      </c>
      <c r="B7813" s="33" t="s">
        <v>44</v>
      </c>
      <c r="C7813" s="33" t="str">
        <f>VLOOKUP(B7813,lookup!A:D,3,FALSE)</f>
        <v>Non Metropolitan Fire Authorities</v>
      </c>
      <c r="D7813" s="33" t="str">
        <f>VLOOKUP(B7813,lookup!A:D,4,FALSE)</f>
        <v>E31000008</v>
      </c>
      <c r="E7813" s="33" t="s">
        <v>15</v>
      </c>
      <c r="F7813" s="1" t="s">
        <v>252</v>
      </c>
      <c r="G7813" s="33" t="s">
        <v>5</v>
      </c>
      <c r="H7813" s="34">
        <v>3</v>
      </c>
    </row>
    <row r="7814" spans="1:8" x14ac:dyDescent="0.35">
      <c r="A7814" s="33">
        <v>2013</v>
      </c>
      <c r="B7814" s="33" t="s">
        <v>47</v>
      </c>
      <c r="C7814" s="33" t="str">
        <f>VLOOKUP(B7814,lookup!A:D,3,FALSE)</f>
        <v>Non Metropolitan Fire Authorities</v>
      </c>
      <c r="D7814" s="33" t="str">
        <f>VLOOKUP(B7814,lookup!A:D,4,FALSE)</f>
        <v>E31000009</v>
      </c>
      <c r="E7814" s="33" t="s">
        <v>7</v>
      </c>
      <c r="F7814" s="1" t="s">
        <v>219</v>
      </c>
      <c r="G7814" s="33" t="s">
        <v>8</v>
      </c>
      <c r="H7814" s="34">
        <v>3</v>
      </c>
    </row>
    <row r="7815" spans="1:8" x14ac:dyDescent="0.35">
      <c r="A7815" s="33">
        <v>2013</v>
      </c>
      <c r="B7815" s="33" t="s">
        <v>47</v>
      </c>
      <c r="C7815" s="33" t="str">
        <f>VLOOKUP(B7815,lookup!A:D,3,FALSE)</f>
        <v>Non Metropolitan Fire Authorities</v>
      </c>
      <c r="D7815" s="33" t="str">
        <f>VLOOKUP(B7815,lookup!A:D,4,FALSE)</f>
        <v>E31000009</v>
      </c>
      <c r="E7815" s="33" t="s">
        <v>7</v>
      </c>
      <c r="F7815" s="1" t="s">
        <v>219</v>
      </c>
      <c r="G7815" s="33" t="s">
        <v>178</v>
      </c>
      <c r="H7815" s="34">
        <v>3</v>
      </c>
    </row>
    <row r="7816" spans="1:8" x14ac:dyDescent="0.35">
      <c r="A7816" s="33">
        <v>2013</v>
      </c>
      <c r="B7816" s="33" t="s">
        <v>47</v>
      </c>
      <c r="C7816" s="33" t="str">
        <f>VLOOKUP(B7816,lookup!A:D,3,FALSE)</f>
        <v>Non Metropolitan Fire Authorities</v>
      </c>
      <c r="D7816" s="33" t="str">
        <f>VLOOKUP(B7816,lookup!A:D,4,FALSE)</f>
        <v>E31000009</v>
      </c>
      <c r="E7816" s="33" t="s">
        <v>7</v>
      </c>
      <c r="F7816" s="1" t="s">
        <v>219</v>
      </c>
      <c r="G7816" s="33" t="s">
        <v>10</v>
      </c>
      <c r="H7816" s="34">
        <v>11</v>
      </c>
    </row>
    <row r="7817" spans="1:8" x14ac:dyDescent="0.35">
      <c r="A7817" s="33">
        <v>2013</v>
      </c>
      <c r="B7817" s="33" t="s">
        <v>47</v>
      </c>
      <c r="C7817" s="33" t="str">
        <f>VLOOKUP(B7817,lookup!A:D,3,FALSE)</f>
        <v>Non Metropolitan Fire Authorities</v>
      </c>
      <c r="D7817" s="33" t="str">
        <f>VLOOKUP(B7817,lookup!A:D,4,FALSE)</f>
        <v>E31000009</v>
      </c>
      <c r="E7817" s="33" t="s">
        <v>7</v>
      </c>
      <c r="F7817" s="1" t="s">
        <v>219</v>
      </c>
      <c r="G7817" s="33" t="s">
        <v>11</v>
      </c>
      <c r="H7817" s="34">
        <v>14</v>
      </c>
    </row>
    <row r="7818" spans="1:8" x14ac:dyDescent="0.35">
      <c r="A7818" s="33">
        <v>2013</v>
      </c>
      <c r="B7818" s="33" t="s">
        <v>47</v>
      </c>
      <c r="C7818" s="33" t="str">
        <f>VLOOKUP(B7818,lookup!A:D,3,FALSE)</f>
        <v>Non Metropolitan Fire Authorities</v>
      </c>
      <c r="D7818" s="33" t="str">
        <f>VLOOKUP(B7818,lookup!A:D,4,FALSE)</f>
        <v>E31000009</v>
      </c>
      <c r="E7818" s="33" t="s">
        <v>7</v>
      </c>
      <c r="F7818" s="1" t="s">
        <v>219</v>
      </c>
      <c r="G7818" s="33" t="s">
        <v>12</v>
      </c>
      <c r="H7818" s="34">
        <v>22</v>
      </c>
    </row>
    <row r="7819" spans="1:8" x14ac:dyDescent="0.35">
      <c r="A7819" s="33">
        <v>2013</v>
      </c>
      <c r="B7819" s="33" t="s">
        <v>47</v>
      </c>
      <c r="C7819" s="33" t="str">
        <f>VLOOKUP(B7819,lookup!A:D,3,FALSE)</f>
        <v>Non Metropolitan Fire Authorities</v>
      </c>
      <c r="D7819" s="33" t="str">
        <f>VLOOKUP(B7819,lookup!A:D,4,FALSE)</f>
        <v>E31000009</v>
      </c>
      <c r="E7819" s="33" t="s">
        <v>7</v>
      </c>
      <c r="F7819" s="1" t="s">
        <v>219</v>
      </c>
      <c r="G7819" s="33" t="s">
        <v>13</v>
      </c>
      <c r="H7819" s="34">
        <v>35</v>
      </c>
    </row>
    <row r="7820" spans="1:8" x14ac:dyDescent="0.35">
      <c r="A7820" s="33">
        <v>2013</v>
      </c>
      <c r="B7820" s="33" t="s">
        <v>47</v>
      </c>
      <c r="C7820" s="33" t="str">
        <f>VLOOKUP(B7820,lookup!A:D,3,FALSE)</f>
        <v>Non Metropolitan Fire Authorities</v>
      </c>
      <c r="D7820" s="33" t="str">
        <f>VLOOKUP(B7820,lookup!A:D,4,FALSE)</f>
        <v>E31000009</v>
      </c>
      <c r="E7820" s="33" t="s">
        <v>7</v>
      </c>
      <c r="F7820" s="1" t="s">
        <v>219</v>
      </c>
      <c r="G7820" s="33" t="s">
        <v>14</v>
      </c>
      <c r="H7820" s="34">
        <v>123</v>
      </c>
    </row>
    <row r="7821" spans="1:8" x14ac:dyDescent="0.35">
      <c r="A7821" s="33">
        <v>2013</v>
      </c>
      <c r="B7821" s="33" t="s">
        <v>47</v>
      </c>
      <c r="C7821" s="33" t="str">
        <f>VLOOKUP(B7821,lookup!A:D,3,FALSE)</f>
        <v>Non Metropolitan Fire Authorities</v>
      </c>
      <c r="D7821" s="33" t="str">
        <f>VLOOKUP(B7821,lookup!A:D,4,FALSE)</f>
        <v>E31000009</v>
      </c>
      <c r="E7821" s="33" t="s">
        <v>7</v>
      </c>
      <c r="F7821" s="1" t="s">
        <v>219</v>
      </c>
      <c r="G7821" s="33" t="s">
        <v>5</v>
      </c>
      <c r="H7821" s="34">
        <v>211</v>
      </c>
    </row>
    <row r="7822" spans="1:8" x14ac:dyDescent="0.35">
      <c r="A7822" s="33">
        <v>2013</v>
      </c>
      <c r="B7822" s="33" t="s">
        <v>47</v>
      </c>
      <c r="C7822" s="33" t="str">
        <f>VLOOKUP(B7822,lookup!A:D,3,FALSE)</f>
        <v>Non Metropolitan Fire Authorities</v>
      </c>
      <c r="D7822" s="33" t="str">
        <f>VLOOKUP(B7822,lookup!A:D,4,FALSE)</f>
        <v>E31000009</v>
      </c>
      <c r="E7822" s="33" t="s">
        <v>15</v>
      </c>
      <c r="F7822" s="1" t="s">
        <v>219</v>
      </c>
      <c r="G7822" s="33" t="s">
        <v>8</v>
      </c>
      <c r="H7822" s="34">
        <v>0</v>
      </c>
    </row>
    <row r="7823" spans="1:8" x14ac:dyDescent="0.35">
      <c r="A7823" s="33">
        <v>2013</v>
      </c>
      <c r="B7823" s="33" t="s">
        <v>47</v>
      </c>
      <c r="C7823" s="33" t="str">
        <f>VLOOKUP(B7823,lookup!A:D,3,FALSE)</f>
        <v>Non Metropolitan Fire Authorities</v>
      </c>
      <c r="D7823" s="33" t="str">
        <f>VLOOKUP(B7823,lookup!A:D,4,FALSE)</f>
        <v>E31000009</v>
      </c>
      <c r="E7823" s="33" t="s">
        <v>15</v>
      </c>
      <c r="F7823" s="1" t="s">
        <v>219</v>
      </c>
      <c r="G7823" s="33" t="s">
        <v>178</v>
      </c>
      <c r="H7823" s="34">
        <v>0</v>
      </c>
    </row>
    <row r="7824" spans="1:8" x14ac:dyDescent="0.35">
      <c r="A7824" s="33">
        <v>2013</v>
      </c>
      <c r="B7824" s="33" t="s">
        <v>47</v>
      </c>
      <c r="C7824" s="33" t="str">
        <f>VLOOKUP(B7824,lookup!A:D,3,FALSE)</f>
        <v>Non Metropolitan Fire Authorities</v>
      </c>
      <c r="D7824" s="33" t="str">
        <f>VLOOKUP(B7824,lookup!A:D,4,FALSE)</f>
        <v>E31000009</v>
      </c>
      <c r="E7824" s="33" t="s">
        <v>15</v>
      </c>
      <c r="F7824" s="1" t="s">
        <v>219</v>
      </c>
      <c r="G7824" s="33" t="s">
        <v>10</v>
      </c>
      <c r="H7824" s="34">
        <v>0</v>
      </c>
    </row>
    <row r="7825" spans="1:8" x14ac:dyDescent="0.35">
      <c r="A7825" s="33">
        <v>2013</v>
      </c>
      <c r="B7825" s="33" t="s">
        <v>47</v>
      </c>
      <c r="C7825" s="33" t="str">
        <f>VLOOKUP(B7825,lookup!A:D,3,FALSE)</f>
        <v>Non Metropolitan Fire Authorities</v>
      </c>
      <c r="D7825" s="33" t="str">
        <f>VLOOKUP(B7825,lookup!A:D,4,FALSE)</f>
        <v>E31000009</v>
      </c>
      <c r="E7825" s="33" t="s">
        <v>15</v>
      </c>
      <c r="F7825" s="1" t="s">
        <v>219</v>
      </c>
      <c r="G7825" s="33" t="s">
        <v>11</v>
      </c>
      <c r="H7825" s="34">
        <v>1</v>
      </c>
    </row>
    <row r="7826" spans="1:8" x14ac:dyDescent="0.35">
      <c r="A7826" s="33">
        <v>2013</v>
      </c>
      <c r="B7826" s="33" t="s">
        <v>47</v>
      </c>
      <c r="C7826" s="33" t="str">
        <f>VLOOKUP(B7826,lookup!A:D,3,FALSE)</f>
        <v>Non Metropolitan Fire Authorities</v>
      </c>
      <c r="D7826" s="33" t="str">
        <f>VLOOKUP(B7826,lookup!A:D,4,FALSE)</f>
        <v>E31000009</v>
      </c>
      <c r="E7826" s="33" t="s">
        <v>15</v>
      </c>
      <c r="F7826" s="1" t="s">
        <v>219</v>
      </c>
      <c r="G7826" s="33" t="s">
        <v>12</v>
      </c>
      <c r="H7826" s="34">
        <v>1</v>
      </c>
    </row>
    <row r="7827" spans="1:8" x14ac:dyDescent="0.35">
      <c r="A7827" s="33">
        <v>2013</v>
      </c>
      <c r="B7827" s="33" t="s">
        <v>47</v>
      </c>
      <c r="C7827" s="33" t="str">
        <f>VLOOKUP(B7827,lookup!A:D,3,FALSE)</f>
        <v>Non Metropolitan Fire Authorities</v>
      </c>
      <c r="D7827" s="33" t="str">
        <f>VLOOKUP(B7827,lookup!A:D,4,FALSE)</f>
        <v>E31000009</v>
      </c>
      <c r="E7827" s="33" t="s">
        <v>15</v>
      </c>
      <c r="F7827" s="1" t="s">
        <v>219</v>
      </c>
      <c r="G7827" s="33" t="s">
        <v>13</v>
      </c>
      <c r="H7827" s="34">
        <v>0</v>
      </c>
    </row>
    <row r="7828" spans="1:8" x14ac:dyDescent="0.35">
      <c r="A7828" s="33">
        <v>2013</v>
      </c>
      <c r="B7828" s="33" t="s">
        <v>47</v>
      </c>
      <c r="C7828" s="33" t="str">
        <f>VLOOKUP(B7828,lookup!A:D,3,FALSE)</f>
        <v>Non Metropolitan Fire Authorities</v>
      </c>
      <c r="D7828" s="33" t="str">
        <f>VLOOKUP(B7828,lookup!A:D,4,FALSE)</f>
        <v>E31000009</v>
      </c>
      <c r="E7828" s="33" t="s">
        <v>15</v>
      </c>
      <c r="F7828" s="1" t="s">
        <v>219</v>
      </c>
      <c r="G7828" s="33" t="s">
        <v>14</v>
      </c>
      <c r="H7828" s="34">
        <v>12</v>
      </c>
    </row>
    <row r="7829" spans="1:8" x14ac:dyDescent="0.35">
      <c r="A7829" s="33">
        <v>2013</v>
      </c>
      <c r="B7829" s="33" t="s">
        <v>47</v>
      </c>
      <c r="C7829" s="33" t="str">
        <f>VLOOKUP(B7829,lookup!A:D,3,FALSE)</f>
        <v>Non Metropolitan Fire Authorities</v>
      </c>
      <c r="D7829" s="33" t="str">
        <f>VLOOKUP(B7829,lookup!A:D,4,FALSE)</f>
        <v>E31000009</v>
      </c>
      <c r="E7829" s="33" t="s">
        <v>15</v>
      </c>
      <c r="F7829" s="1" t="s">
        <v>219</v>
      </c>
      <c r="G7829" s="33" t="s">
        <v>5</v>
      </c>
      <c r="H7829" s="34">
        <v>14</v>
      </c>
    </row>
    <row r="7830" spans="1:8" x14ac:dyDescent="0.35">
      <c r="A7830" s="33">
        <v>2013</v>
      </c>
      <c r="B7830" s="33" t="s">
        <v>47</v>
      </c>
      <c r="C7830" s="33" t="str">
        <f>VLOOKUP(B7830,lookup!A:D,3,FALSE)</f>
        <v>Non Metropolitan Fire Authorities</v>
      </c>
      <c r="D7830" s="33" t="str">
        <f>VLOOKUP(B7830,lookup!A:D,4,FALSE)</f>
        <v>E31000009</v>
      </c>
      <c r="E7830" s="33" t="s">
        <v>7</v>
      </c>
      <c r="F7830" s="1" t="s">
        <v>252</v>
      </c>
      <c r="G7830" s="33" t="s">
        <v>10</v>
      </c>
      <c r="H7830" s="34">
        <v>0</v>
      </c>
    </row>
    <row r="7831" spans="1:8" x14ac:dyDescent="0.35">
      <c r="A7831" s="33">
        <v>2013</v>
      </c>
      <c r="B7831" s="33" t="s">
        <v>47</v>
      </c>
      <c r="C7831" s="33" t="str">
        <f>VLOOKUP(B7831,lookup!A:D,3,FALSE)</f>
        <v>Non Metropolitan Fire Authorities</v>
      </c>
      <c r="D7831" s="33" t="str">
        <f>VLOOKUP(B7831,lookup!A:D,4,FALSE)</f>
        <v>E31000009</v>
      </c>
      <c r="E7831" s="33" t="s">
        <v>7</v>
      </c>
      <c r="F7831" s="1" t="s">
        <v>252</v>
      </c>
      <c r="G7831" s="33" t="s">
        <v>11</v>
      </c>
      <c r="H7831" s="34">
        <v>0</v>
      </c>
    </row>
    <row r="7832" spans="1:8" x14ac:dyDescent="0.35">
      <c r="A7832" s="33">
        <v>2013</v>
      </c>
      <c r="B7832" s="33" t="s">
        <v>47</v>
      </c>
      <c r="C7832" s="33" t="str">
        <f>VLOOKUP(B7832,lookup!A:D,3,FALSE)</f>
        <v>Non Metropolitan Fire Authorities</v>
      </c>
      <c r="D7832" s="33" t="str">
        <f>VLOOKUP(B7832,lookup!A:D,4,FALSE)</f>
        <v>E31000009</v>
      </c>
      <c r="E7832" s="33" t="s">
        <v>7</v>
      </c>
      <c r="F7832" s="1" t="s">
        <v>252</v>
      </c>
      <c r="G7832" s="33" t="s">
        <v>12</v>
      </c>
      <c r="H7832" s="34">
        <v>26</v>
      </c>
    </row>
    <row r="7833" spans="1:8" x14ac:dyDescent="0.35">
      <c r="A7833" s="33">
        <v>2013</v>
      </c>
      <c r="B7833" s="33" t="s">
        <v>47</v>
      </c>
      <c r="C7833" s="33" t="str">
        <f>VLOOKUP(B7833,lookup!A:D,3,FALSE)</f>
        <v>Non Metropolitan Fire Authorities</v>
      </c>
      <c r="D7833" s="33" t="str">
        <f>VLOOKUP(B7833,lookup!A:D,4,FALSE)</f>
        <v>E31000009</v>
      </c>
      <c r="E7833" s="33" t="s">
        <v>7</v>
      </c>
      <c r="F7833" s="1" t="s">
        <v>252</v>
      </c>
      <c r="G7833" s="33" t="s">
        <v>13</v>
      </c>
      <c r="H7833" s="34">
        <v>76</v>
      </c>
    </row>
    <row r="7834" spans="1:8" x14ac:dyDescent="0.35">
      <c r="A7834" s="33">
        <v>2013</v>
      </c>
      <c r="B7834" s="33" t="s">
        <v>47</v>
      </c>
      <c r="C7834" s="33" t="str">
        <f>VLOOKUP(B7834,lookup!A:D,3,FALSE)</f>
        <v>Non Metropolitan Fire Authorities</v>
      </c>
      <c r="D7834" s="33" t="str">
        <f>VLOOKUP(B7834,lookup!A:D,4,FALSE)</f>
        <v>E31000009</v>
      </c>
      <c r="E7834" s="33" t="s">
        <v>7</v>
      </c>
      <c r="F7834" s="1" t="s">
        <v>252</v>
      </c>
      <c r="G7834" s="33" t="s">
        <v>14</v>
      </c>
      <c r="H7834" s="34">
        <v>307</v>
      </c>
    </row>
    <row r="7835" spans="1:8" x14ac:dyDescent="0.35">
      <c r="A7835" s="33">
        <v>2013</v>
      </c>
      <c r="B7835" s="33" t="s">
        <v>47</v>
      </c>
      <c r="C7835" s="33" t="str">
        <f>VLOOKUP(B7835,lookup!A:D,3,FALSE)</f>
        <v>Non Metropolitan Fire Authorities</v>
      </c>
      <c r="D7835" s="33" t="str">
        <f>VLOOKUP(B7835,lookup!A:D,4,FALSE)</f>
        <v>E31000009</v>
      </c>
      <c r="E7835" s="33" t="s">
        <v>7</v>
      </c>
      <c r="F7835" s="1" t="s">
        <v>252</v>
      </c>
      <c r="G7835" s="33" t="s">
        <v>5</v>
      </c>
      <c r="H7835" s="34">
        <v>409</v>
      </c>
    </row>
    <row r="7836" spans="1:8" x14ac:dyDescent="0.35">
      <c r="A7836" s="33">
        <v>2013</v>
      </c>
      <c r="B7836" s="33" t="s">
        <v>47</v>
      </c>
      <c r="C7836" s="33" t="str">
        <f>VLOOKUP(B7836,lookup!A:D,3,FALSE)</f>
        <v>Non Metropolitan Fire Authorities</v>
      </c>
      <c r="D7836" s="33" t="str">
        <f>VLOOKUP(B7836,lookup!A:D,4,FALSE)</f>
        <v>E31000009</v>
      </c>
      <c r="E7836" s="33" t="s">
        <v>15</v>
      </c>
      <c r="F7836" s="1" t="s">
        <v>252</v>
      </c>
      <c r="G7836" s="33" t="s">
        <v>10</v>
      </c>
      <c r="H7836" s="34">
        <v>0</v>
      </c>
    </row>
    <row r="7837" spans="1:8" x14ac:dyDescent="0.35">
      <c r="A7837" s="33">
        <v>2013</v>
      </c>
      <c r="B7837" s="33" t="s">
        <v>47</v>
      </c>
      <c r="C7837" s="33" t="str">
        <f>VLOOKUP(B7837,lookup!A:D,3,FALSE)</f>
        <v>Non Metropolitan Fire Authorities</v>
      </c>
      <c r="D7837" s="33" t="str">
        <f>VLOOKUP(B7837,lookup!A:D,4,FALSE)</f>
        <v>E31000009</v>
      </c>
      <c r="E7837" s="33" t="s">
        <v>15</v>
      </c>
      <c r="F7837" s="1" t="s">
        <v>252</v>
      </c>
      <c r="G7837" s="33" t="s">
        <v>11</v>
      </c>
      <c r="H7837" s="34">
        <v>0</v>
      </c>
    </row>
    <row r="7838" spans="1:8" x14ac:dyDescent="0.35">
      <c r="A7838" s="33">
        <v>2013</v>
      </c>
      <c r="B7838" s="33" t="s">
        <v>47</v>
      </c>
      <c r="C7838" s="33" t="str">
        <f>VLOOKUP(B7838,lookup!A:D,3,FALSE)</f>
        <v>Non Metropolitan Fire Authorities</v>
      </c>
      <c r="D7838" s="33" t="str">
        <f>VLOOKUP(B7838,lookup!A:D,4,FALSE)</f>
        <v>E31000009</v>
      </c>
      <c r="E7838" s="33" t="s">
        <v>15</v>
      </c>
      <c r="F7838" s="1" t="s">
        <v>252</v>
      </c>
      <c r="G7838" s="33" t="s">
        <v>12</v>
      </c>
      <c r="H7838" s="34">
        <v>0</v>
      </c>
    </row>
    <row r="7839" spans="1:8" x14ac:dyDescent="0.35">
      <c r="A7839" s="33">
        <v>2013</v>
      </c>
      <c r="B7839" s="33" t="s">
        <v>47</v>
      </c>
      <c r="C7839" s="33" t="str">
        <f>VLOOKUP(B7839,lookup!A:D,3,FALSE)</f>
        <v>Non Metropolitan Fire Authorities</v>
      </c>
      <c r="D7839" s="33" t="str">
        <f>VLOOKUP(B7839,lookup!A:D,4,FALSE)</f>
        <v>E31000009</v>
      </c>
      <c r="E7839" s="33" t="s">
        <v>15</v>
      </c>
      <c r="F7839" s="1" t="s">
        <v>252</v>
      </c>
      <c r="G7839" s="33" t="s">
        <v>13</v>
      </c>
      <c r="H7839" s="34">
        <v>1</v>
      </c>
    </row>
    <row r="7840" spans="1:8" x14ac:dyDescent="0.35">
      <c r="A7840" s="33">
        <v>2013</v>
      </c>
      <c r="B7840" s="33" t="s">
        <v>47</v>
      </c>
      <c r="C7840" s="33" t="str">
        <f>VLOOKUP(B7840,lookup!A:D,3,FALSE)</f>
        <v>Non Metropolitan Fire Authorities</v>
      </c>
      <c r="D7840" s="33" t="str">
        <f>VLOOKUP(B7840,lookup!A:D,4,FALSE)</f>
        <v>E31000009</v>
      </c>
      <c r="E7840" s="33" t="s">
        <v>15</v>
      </c>
      <c r="F7840" s="1" t="s">
        <v>252</v>
      </c>
      <c r="G7840" s="33" t="s">
        <v>14</v>
      </c>
      <c r="H7840" s="34">
        <v>18</v>
      </c>
    </row>
    <row r="7841" spans="1:8" x14ac:dyDescent="0.35">
      <c r="A7841" s="33">
        <v>2013</v>
      </c>
      <c r="B7841" s="33" t="s">
        <v>47</v>
      </c>
      <c r="C7841" s="33" t="str">
        <f>VLOOKUP(B7841,lookup!A:D,3,FALSE)</f>
        <v>Non Metropolitan Fire Authorities</v>
      </c>
      <c r="D7841" s="33" t="str">
        <f>VLOOKUP(B7841,lookup!A:D,4,FALSE)</f>
        <v>E31000009</v>
      </c>
      <c r="E7841" s="33" t="s">
        <v>15</v>
      </c>
      <c r="F7841" s="1" t="s">
        <v>252</v>
      </c>
      <c r="G7841" s="33" t="s">
        <v>5</v>
      </c>
      <c r="H7841" s="34">
        <v>19</v>
      </c>
    </row>
    <row r="7842" spans="1:8" x14ac:dyDescent="0.35">
      <c r="A7842" s="33">
        <v>2013</v>
      </c>
      <c r="B7842" s="33" t="s">
        <v>50</v>
      </c>
      <c r="C7842" s="33" t="str">
        <f>VLOOKUP(B7842,lookup!A:D,3,FALSE)</f>
        <v>Non Metropolitan Fire Authorities</v>
      </c>
      <c r="D7842" s="33" t="str">
        <f>VLOOKUP(B7842,lookup!A:D,4,FALSE)</f>
        <v>E31000010</v>
      </c>
      <c r="E7842" s="33" t="s">
        <v>7</v>
      </c>
      <c r="F7842" s="1" t="s">
        <v>219</v>
      </c>
      <c r="G7842" s="33" t="s">
        <v>8</v>
      </c>
      <c r="H7842" s="34">
        <v>2</v>
      </c>
    </row>
    <row r="7843" spans="1:8" x14ac:dyDescent="0.35">
      <c r="A7843" s="33">
        <v>2013</v>
      </c>
      <c r="B7843" s="33" t="s">
        <v>50</v>
      </c>
      <c r="C7843" s="33" t="str">
        <f>VLOOKUP(B7843,lookup!A:D,3,FALSE)</f>
        <v>Non Metropolitan Fire Authorities</v>
      </c>
      <c r="D7843" s="33" t="str">
        <f>VLOOKUP(B7843,lookup!A:D,4,FALSE)</f>
        <v>E31000010</v>
      </c>
      <c r="E7843" s="33" t="s">
        <v>7</v>
      </c>
      <c r="F7843" s="1" t="s">
        <v>219</v>
      </c>
      <c r="G7843" s="33" t="s">
        <v>178</v>
      </c>
      <c r="H7843" s="34">
        <v>3</v>
      </c>
    </row>
    <row r="7844" spans="1:8" x14ac:dyDescent="0.35">
      <c r="A7844" s="33">
        <v>2013</v>
      </c>
      <c r="B7844" s="33" t="s">
        <v>50</v>
      </c>
      <c r="C7844" s="33" t="str">
        <f>VLOOKUP(B7844,lookup!A:D,3,FALSE)</f>
        <v>Non Metropolitan Fire Authorities</v>
      </c>
      <c r="D7844" s="33" t="str">
        <f>VLOOKUP(B7844,lookup!A:D,4,FALSE)</f>
        <v>E31000010</v>
      </c>
      <c r="E7844" s="33" t="s">
        <v>7</v>
      </c>
      <c r="F7844" s="1" t="s">
        <v>219</v>
      </c>
      <c r="G7844" s="33" t="s">
        <v>10</v>
      </c>
      <c r="H7844" s="34">
        <v>11</v>
      </c>
    </row>
    <row r="7845" spans="1:8" x14ac:dyDescent="0.35">
      <c r="A7845" s="33">
        <v>2013</v>
      </c>
      <c r="B7845" s="33" t="s">
        <v>50</v>
      </c>
      <c r="C7845" s="33" t="str">
        <f>VLOOKUP(B7845,lookup!A:D,3,FALSE)</f>
        <v>Non Metropolitan Fire Authorities</v>
      </c>
      <c r="D7845" s="33" t="str">
        <f>VLOOKUP(B7845,lookup!A:D,4,FALSE)</f>
        <v>E31000010</v>
      </c>
      <c r="E7845" s="33" t="s">
        <v>7</v>
      </c>
      <c r="F7845" s="1" t="s">
        <v>219</v>
      </c>
      <c r="G7845" s="33" t="s">
        <v>11</v>
      </c>
      <c r="H7845" s="34">
        <v>26</v>
      </c>
    </row>
    <row r="7846" spans="1:8" x14ac:dyDescent="0.35">
      <c r="A7846" s="33">
        <v>2013</v>
      </c>
      <c r="B7846" s="33" t="s">
        <v>50</v>
      </c>
      <c r="C7846" s="33" t="str">
        <f>VLOOKUP(B7846,lookup!A:D,3,FALSE)</f>
        <v>Non Metropolitan Fire Authorities</v>
      </c>
      <c r="D7846" s="33" t="str">
        <f>VLOOKUP(B7846,lookup!A:D,4,FALSE)</f>
        <v>E31000010</v>
      </c>
      <c r="E7846" s="33" t="s">
        <v>7</v>
      </c>
      <c r="F7846" s="1" t="s">
        <v>219</v>
      </c>
      <c r="G7846" s="33" t="s">
        <v>12</v>
      </c>
      <c r="H7846" s="34">
        <v>62</v>
      </c>
    </row>
    <row r="7847" spans="1:8" x14ac:dyDescent="0.35">
      <c r="A7847" s="33">
        <v>2013</v>
      </c>
      <c r="B7847" s="33" t="s">
        <v>50</v>
      </c>
      <c r="C7847" s="33" t="str">
        <f>VLOOKUP(B7847,lookup!A:D,3,FALSE)</f>
        <v>Non Metropolitan Fire Authorities</v>
      </c>
      <c r="D7847" s="33" t="str">
        <f>VLOOKUP(B7847,lookup!A:D,4,FALSE)</f>
        <v>E31000010</v>
      </c>
      <c r="E7847" s="33" t="s">
        <v>7</v>
      </c>
      <c r="F7847" s="1" t="s">
        <v>219</v>
      </c>
      <c r="G7847" s="33" t="s">
        <v>13</v>
      </c>
      <c r="H7847" s="34">
        <v>61</v>
      </c>
    </row>
    <row r="7848" spans="1:8" x14ac:dyDescent="0.35">
      <c r="A7848" s="33">
        <v>2013</v>
      </c>
      <c r="B7848" s="33" t="s">
        <v>50</v>
      </c>
      <c r="C7848" s="33" t="str">
        <f>VLOOKUP(B7848,lookup!A:D,3,FALSE)</f>
        <v>Non Metropolitan Fire Authorities</v>
      </c>
      <c r="D7848" s="33" t="str">
        <f>VLOOKUP(B7848,lookup!A:D,4,FALSE)</f>
        <v>E31000010</v>
      </c>
      <c r="E7848" s="33" t="s">
        <v>7</v>
      </c>
      <c r="F7848" s="1" t="s">
        <v>219</v>
      </c>
      <c r="G7848" s="33" t="s">
        <v>14</v>
      </c>
      <c r="H7848" s="34">
        <v>202</v>
      </c>
    </row>
    <row r="7849" spans="1:8" x14ac:dyDescent="0.35">
      <c r="A7849" s="33">
        <v>2013</v>
      </c>
      <c r="B7849" s="33" t="s">
        <v>50</v>
      </c>
      <c r="C7849" s="33" t="str">
        <f>VLOOKUP(B7849,lookup!A:D,3,FALSE)</f>
        <v>Non Metropolitan Fire Authorities</v>
      </c>
      <c r="D7849" s="33" t="str">
        <f>VLOOKUP(B7849,lookup!A:D,4,FALSE)</f>
        <v>E31000010</v>
      </c>
      <c r="E7849" s="33" t="s">
        <v>7</v>
      </c>
      <c r="F7849" s="1" t="s">
        <v>219</v>
      </c>
      <c r="G7849" s="33" t="s">
        <v>5</v>
      </c>
      <c r="H7849" s="34">
        <v>367</v>
      </c>
    </row>
    <row r="7850" spans="1:8" x14ac:dyDescent="0.35">
      <c r="A7850" s="33">
        <v>2013</v>
      </c>
      <c r="B7850" s="33" t="s">
        <v>50</v>
      </c>
      <c r="C7850" s="33" t="str">
        <f>VLOOKUP(B7850,lookup!A:D,3,FALSE)</f>
        <v>Non Metropolitan Fire Authorities</v>
      </c>
      <c r="D7850" s="33" t="str">
        <f>VLOOKUP(B7850,lookup!A:D,4,FALSE)</f>
        <v>E31000010</v>
      </c>
      <c r="E7850" s="33" t="s">
        <v>15</v>
      </c>
      <c r="F7850" s="1" t="s">
        <v>219</v>
      </c>
      <c r="G7850" s="33" t="s">
        <v>8</v>
      </c>
      <c r="H7850" s="34">
        <v>0</v>
      </c>
    </row>
    <row r="7851" spans="1:8" x14ac:dyDescent="0.35">
      <c r="A7851" s="33">
        <v>2013</v>
      </c>
      <c r="B7851" s="33" t="s">
        <v>50</v>
      </c>
      <c r="C7851" s="33" t="str">
        <f>VLOOKUP(B7851,lookup!A:D,3,FALSE)</f>
        <v>Non Metropolitan Fire Authorities</v>
      </c>
      <c r="D7851" s="33" t="str">
        <f>VLOOKUP(B7851,lookup!A:D,4,FALSE)</f>
        <v>E31000010</v>
      </c>
      <c r="E7851" s="33" t="s">
        <v>15</v>
      </c>
      <c r="F7851" s="1" t="s">
        <v>219</v>
      </c>
      <c r="G7851" s="33" t="s">
        <v>178</v>
      </c>
      <c r="H7851" s="34">
        <v>0</v>
      </c>
    </row>
    <row r="7852" spans="1:8" x14ac:dyDescent="0.35">
      <c r="A7852" s="33">
        <v>2013</v>
      </c>
      <c r="B7852" s="33" t="s">
        <v>50</v>
      </c>
      <c r="C7852" s="33" t="str">
        <f>VLOOKUP(B7852,lookup!A:D,3,FALSE)</f>
        <v>Non Metropolitan Fire Authorities</v>
      </c>
      <c r="D7852" s="33" t="str">
        <f>VLOOKUP(B7852,lookup!A:D,4,FALSE)</f>
        <v>E31000010</v>
      </c>
      <c r="E7852" s="33" t="s">
        <v>15</v>
      </c>
      <c r="F7852" s="1" t="s">
        <v>219</v>
      </c>
      <c r="G7852" s="33" t="s">
        <v>10</v>
      </c>
      <c r="H7852" s="34">
        <v>1</v>
      </c>
    </row>
    <row r="7853" spans="1:8" x14ac:dyDescent="0.35">
      <c r="A7853" s="33">
        <v>2013</v>
      </c>
      <c r="B7853" s="33" t="s">
        <v>50</v>
      </c>
      <c r="C7853" s="33" t="str">
        <f>VLOOKUP(B7853,lookup!A:D,3,FALSE)</f>
        <v>Non Metropolitan Fire Authorities</v>
      </c>
      <c r="D7853" s="33" t="str">
        <f>VLOOKUP(B7853,lookup!A:D,4,FALSE)</f>
        <v>E31000010</v>
      </c>
      <c r="E7853" s="33" t="s">
        <v>15</v>
      </c>
      <c r="F7853" s="1" t="s">
        <v>219</v>
      </c>
      <c r="G7853" s="33" t="s">
        <v>11</v>
      </c>
      <c r="H7853" s="34">
        <v>0</v>
      </c>
    </row>
    <row r="7854" spans="1:8" x14ac:dyDescent="0.35">
      <c r="A7854" s="33">
        <v>2013</v>
      </c>
      <c r="B7854" s="33" t="s">
        <v>50</v>
      </c>
      <c r="C7854" s="33" t="str">
        <f>VLOOKUP(B7854,lookup!A:D,3,FALSE)</f>
        <v>Non Metropolitan Fire Authorities</v>
      </c>
      <c r="D7854" s="33" t="str">
        <f>VLOOKUP(B7854,lookup!A:D,4,FALSE)</f>
        <v>E31000010</v>
      </c>
      <c r="E7854" s="33" t="s">
        <v>15</v>
      </c>
      <c r="F7854" s="1" t="s">
        <v>219</v>
      </c>
      <c r="G7854" s="33" t="s">
        <v>12</v>
      </c>
      <c r="H7854" s="34">
        <v>1</v>
      </c>
    </row>
    <row r="7855" spans="1:8" x14ac:dyDescent="0.35">
      <c r="A7855" s="33">
        <v>2013</v>
      </c>
      <c r="B7855" s="33" t="s">
        <v>50</v>
      </c>
      <c r="C7855" s="33" t="str">
        <f>VLOOKUP(B7855,lookup!A:D,3,FALSE)</f>
        <v>Non Metropolitan Fire Authorities</v>
      </c>
      <c r="D7855" s="33" t="str">
        <f>VLOOKUP(B7855,lookup!A:D,4,FALSE)</f>
        <v>E31000010</v>
      </c>
      <c r="E7855" s="33" t="s">
        <v>15</v>
      </c>
      <c r="F7855" s="1" t="s">
        <v>219</v>
      </c>
      <c r="G7855" s="33" t="s">
        <v>13</v>
      </c>
      <c r="H7855" s="34">
        <v>2</v>
      </c>
    </row>
    <row r="7856" spans="1:8" x14ac:dyDescent="0.35">
      <c r="A7856" s="33">
        <v>2013</v>
      </c>
      <c r="B7856" s="33" t="s">
        <v>50</v>
      </c>
      <c r="C7856" s="33" t="str">
        <f>VLOOKUP(B7856,lookup!A:D,3,FALSE)</f>
        <v>Non Metropolitan Fire Authorities</v>
      </c>
      <c r="D7856" s="33" t="str">
        <f>VLOOKUP(B7856,lookup!A:D,4,FALSE)</f>
        <v>E31000010</v>
      </c>
      <c r="E7856" s="33" t="s">
        <v>15</v>
      </c>
      <c r="F7856" s="1" t="s">
        <v>219</v>
      </c>
      <c r="G7856" s="33" t="s">
        <v>14</v>
      </c>
      <c r="H7856" s="34">
        <v>15</v>
      </c>
    </row>
    <row r="7857" spans="1:8" x14ac:dyDescent="0.35">
      <c r="A7857" s="33">
        <v>2013</v>
      </c>
      <c r="B7857" s="33" t="s">
        <v>50</v>
      </c>
      <c r="C7857" s="33" t="str">
        <f>VLOOKUP(B7857,lookup!A:D,3,FALSE)</f>
        <v>Non Metropolitan Fire Authorities</v>
      </c>
      <c r="D7857" s="33" t="str">
        <f>VLOOKUP(B7857,lookup!A:D,4,FALSE)</f>
        <v>E31000010</v>
      </c>
      <c r="E7857" s="33" t="s">
        <v>15</v>
      </c>
      <c r="F7857" s="1" t="s">
        <v>219</v>
      </c>
      <c r="G7857" s="33" t="s">
        <v>5</v>
      </c>
      <c r="H7857" s="34">
        <v>19</v>
      </c>
    </row>
    <row r="7858" spans="1:8" x14ac:dyDescent="0.35">
      <c r="A7858" s="33">
        <v>2013</v>
      </c>
      <c r="B7858" s="33" t="s">
        <v>50</v>
      </c>
      <c r="C7858" s="33" t="str">
        <f>VLOOKUP(B7858,lookup!A:D,3,FALSE)</f>
        <v>Non Metropolitan Fire Authorities</v>
      </c>
      <c r="D7858" s="33" t="str">
        <f>VLOOKUP(B7858,lookup!A:D,4,FALSE)</f>
        <v>E31000010</v>
      </c>
      <c r="E7858" s="33" t="s">
        <v>7</v>
      </c>
      <c r="F7858" s="1" t="s">
        <v>252</v>
      </c>
      <c r="G7858" s="33" t="s">
        <v>10</v>
      </c>
      <c r="H7858" s="34">
        <v>0</v>
      </c>
    </row>
    <row r="7859" spans="1:8" x14ac:dyDescent="0.35">
      <c r="A7859" s="33">
        <v>2013</v>
      </c>
      <c r="B7859" s="33" t="s">
        <v>50</v>
      </c>
      <c r="C7859" s="33" t="str">
        <f>VLOOKUP(B7859,lookup!A:D,3,FALSE)</f>
        <v>Non Metropolitan Fire Authorities</v>
      </c>
      <c r="D7859" s="33" t="str">
        <f>VLOOKUP(B7859,lookup!A:D,4,FALSE)</f>
        <v>E31000010</v>
      </c>
      <c r="E7859" s="33" t="s">
        <v>7</v>
      </c>
      <c r="F7859" s="1" t="s">
        <v>252</v>
      </c>
      <c r="G7859" s="33" t="s">
        <v>11</v>
      </c>
      <c r="H7859" s="34">
        <v>0</v>
      </c>
    </row>
    <row r="7860" spans="1:8" x14ac:dyDescent="0.35">
      <c r="A7860" s="33">
        <v>2013</v>
      </c>
      <c r="B7860" s="33" t="s">
        <v>50</v>
      </c>
      <c r="C7860" s="33" t="str">
        <f>VLOOKUP(B7860,lookup!A:D,3,FALSE)</f>
        <v>Non Metropolitan Fire Authorities</v>
      </c>
      <c r="D7860" s="33" t="str">
        <f>VLOOKUP(B7860,lookup!A:D,4,FALSE)</f>
        <v>E31000010</v>
      </c>
      <c r="E7860" s="33" t="s">
        <v>7</v>
      </c>
      <c r="F7860" s="1" t="s">
        <v>252</v>
      </c>
      <c r="G7860" s="33" t="s">
        <v>12</v>
      </c>
      <c r="H7860" s="34">
        <v>29</v>
      </c>
    </row>
    <row r="7861" spans="1:8" x14ac:dyDescent="0.35">
      <c r="A7861" s="33">
        <v>2013</v>
      </c>
      <c r="B7861" s="33" t="s">
        <v>50</v>
      </c>
      <c r="C7861" s="33" t="str">
        <f>VLOOKUP(B7861,lookup!A:D,3,FALSE)</f>
        <v>Non Metropolitan Fire Authorities</v>
      </c>
      <c r="D7861" s="33" t="str">
        <f>VLOOKUP(B7861,lookup!A:D,4,FALSE)</f>
        <v>E31000010</v>
      </c>
      <c r="E7861" s="33" t="s">
        <v>7</v>
      </c>
      <c r="F7861" s="1" t="s">
        <v>252</v>
      </c>
      <c r="G7861" s="33" t="s">
        <v>13</v>
      </c>
      <c r="H7861" s="34">
        <v>48</v>
      </c>
    </row>
    <row r="7862" spans="1:8" x14ac:dyDescent="0.35">
      <c r="A7862" s="33">
        <v>2013</v>
      </c>
      <c r="B7862" s="33" t="s">
        <v>50</v>
      </c>
      <c r="C7862" s="33" t="str">
        <f>VLOOKUP(B7862,lookup!A:D,3,FALSE)</f>
        <v>Non Metropolitan Fire Authorities</v>
      </c>
      <c r="D7862" s="33" t="str">
        <f>VLOOKUP(B7862,lookup!A:D,4,FALSE)</f>
        <v>E31000010</v>
      </c>
      <c r="E7862" s="33" t="s">
        <v>7</v>
      </c>
      <c r="F7862" s="1" t="s">
        <v>252</v>
      </c>
      <c r="G7862" s="33" t="s">
        <v>14</v>
      </c>
      <c r="H7862" s="34">
        <v>227</v>
      </c>
    </row>
    <row r="7863" spans="1:8" x14ac:dyDescent="0.35">
      <c r="A7863" s="33">
        <v>2013</v>
      </c>
      <c r="B7863" s="33" t="s">
        <v>50</v>
      </c>
      <c r="C7863" s="33" t="str">
        <f>VLOOKUP(B7863,lookup!A:D,3,FALSE)</f>
        <v>Non Metropolitan Fire Authorities</v>
      </c>
      <c r="D7863" s="33" t="str">
        <f>VLOOKUP(B7863,lookup!A:D,4,FALSE)</f>
        <v>E31000010</v>
      </c>
      <c r="E7863" s="33" t="s">
        <v>7</v>
      </c>
      <c r="F7863" s="1" t="s">
        <v>252</v>
      </c>
      <c r="G7863" s="33" t="s">
        <v>5</v>
      </c>
      <c r="H7863" s="34">
        <v>304</v>
      </c>
    </row>
    <row r="7864" spans="1:8" x14ac:dyDescent="0.35">
      <c r="A7864" s="33">
        <v>2013</v>
      </c>
      <c r="B7864" s="33" t="s">
        <v>50</v>
      </c>
      <c r="C7864" s="33" t="str">
        <f>VLOOKUP(B7864,lookup!A:D,3,FALSE)</f>
        <v>Non Metropolitan Fire Authorities</v>
      </c>
      <c r="D7864" s="33" t="str">
        <f>VLOOKUP(B7864,lookup!A:D,4,FALSE)</f>
        <v>E31000010</v>
      </c>
      <c r="E7864" s="33" t="s">
        <v>15</v>
      </c>
      <c r="F7864" s="1" t="s">
        <v>252</v>
      </c>
      <c r="G7864" s="33" t="s">
        <v>10</v>
      </c>
      <c r="H7864" s="34">
        <v>0</v>
      </c>
    </row>
    <row r="7865" spans="1:8" x14ac:dyDescent="0.35">
      <c r="A7865" s="33">
        <v>2013</v>
      </c>
      <c r="B7865" s="33" t="s">
        <v>50</v>
      </c>
      <c r="C7865" s="33" t="str">
        <f>VLOOKUP(B7865,lookup!A:D,3,FALSE)</f>
        <v>Non Metropolitan Fire Authorities</v>
      </c>
      <c r="D7865" s="33" t="str">
        <f>VLOOKUP(B7865,lookup!A:D,4,FALSE)</f>
        <v>E31000010</v>
      </c>
      <c r="E7865" s="33" t="s">
        <v>15</v>
      </c>
      <c r="F7865" s="1" t="s">
        <v>252</v>
      </c>
      <c r="G7865" s="33" t="s">
        <v>11</v>
      </c>
      <c r="H7865" s="34">
        <v>0</v>
      </c>
    </row>
    <row r="7866" spans="1:8" x14ac:dyDescent="0.35">
      <c r="A7866" s="33">
        <v>2013</v>
      </c>
      <c r="B7866" s="33" t="s">
        <v>50</v>
      </c>
      <c r="C7866" s="33" t="str">
        <f>VLOOKUP(B7866,lookup!A:D,3,FALSE)</f>
        <v>Non Metropolitan Fire Authorities</v>
      </c>
      <c r="D7866" s="33" t="str">
        <f>VLOOKUP(B7866,lookup!A:D,4,FALSE)</f>
        <v>E31000010</v>
      </c>
      <c r="E7866" s="33" t="s">
        <v>15</v>
      </c>
      <c r="F7866" s="1" t="s">
        <v>252</v>
      </c>
      <c r="G7866" s="33" t="s">
        <v>12</v>
      </c>
      <c r="H7866" s="34">
        <v>0</v>
      </c>
    </row>
    <row r="7867" spans="1:8" x14ac:dyDescent="0.35">
      <c r="A7867" s="33">
        <v>2013</v>
      </c>
      <c r="B7867" s="33" t="s">
        <v>50</v>
      </c>
      <c r="C7867" s="33" t="str">
        <f>VLOOKUP(B7867,lookup!A:D,3,FALSE)</f>
        <v>Non Metropolitan Fire Authorities</v>
      </c>
      <c r="D7867" s="33" t="str">
        <f>VLOOKUP(B7867,lookup!A:D,4,FALSE)</f>
        <v>E31000010</v>
      </c>
      <c r="E7867" s="33" t="s">
        <v>15</v>
      </c>
      <c r="F7867" s="1" t="s">
        <v>252</v>
      </c>
      <c r="G7867" s="33" t="s">
        <v>13</v>
      </c>
      <c r="H7867" s="34">
        <v>0</v>
      </c>
    </row>
    <row r="7868" spans="1:8" x14ac:dyDescent="0.35">
      <c r="A7868" s="33">
        <v>2013</v>
      </c>
      <c r="B7868" s="33" t="s">
        <v>50</v>
      </c>
      <c r="C7868" s="33" t="str">
        <f>VLOOKUP(B7868,lookup!A:D,3,FALSE)</f>
        <v>Non Metropolitan Fire Authorities</v>
      </c>
      <c r="D7868" s="33" t="str">
        <f>VLOOKUP(B7868,lookup!A:D,4,FALSE)</f>
        <v>E31000010</v>
      </c>
      <c r="E7868" s="33" t="s">
        <v>15</v>
      </c>
      <c r="F7868" s="1" t="s">
        <v>252</v>
      </c>
      <c r="G7868" s="33" t="s">
        <v>14</v>
      </c>
      <c r="H7868" s="34">
        <v>2</v>
      </c>
    </row>
    <row r="7869" spans="1:8" x14ac:dyDescent="0.35">
      <c r="A7869" s="33">
        <v>2013</v>
      </c>
      <c r="B7869" s="33" t="s">
        <v>50</v>
      </c>
      <c r="C7869" s="33" t="str">
        <f>VLOOKUP(B7869,lookup!A:D,3,FALSE)</f>
        <v>Non Metropolitan Fire Authorities</v>
      </c>
      <c r="D7869" s="33" t="str">
        <f>VLOOKUP(B7869,lookup!A:D,4,FALSE)</f>
        <v>E31000010</v>
      </c>
      <c r="E7869" s="33" t="s">
        <v>15</v>
      </c>
      <c r="F7869" s="1" t="s">
        <v>252</v>
      </c>
      <c r="G7869" s="33" t="s">
        <v>5</v>
      </c>
      <c r="H7869" s="34">
        <v>2</v>
      </c>
    </row>
    <row r="7870" spans="1:8" x14ac:dyDescent="0.35">
      <c r="A7870" s="33">
        <v>2013</v>
      </c>
      <c r="B7870" s="33" t="s">
        <v>53</v>
      </c>
      <c r="C7870" s="33" t="str">
        <f>VLOOKUP(B7870,lookup!A:D,3,FALSE)</f>
        <v>Non Metropolitan Fire Authorities</v>
      </c>
      <c r="D7870" s="33" t="str">
        <f>VLOOKUP(B7870,lookup!A:D,4,FALSE)</f>
        <v>E31000011</v>
      </c>
      <c r="E7870" s="33" t="s">
        <v>7</v>
      </c>
      <c r="F7870" s="1" t="s">
        <v>219</v>
      </c>
      <c r="G7870" s="33" t="s">
        <v>8</v>
      </c>
      <c r="H7870" s="34">
        <v>4</v>
      </c>
    </row>
    <row r="7871" spans="1:8" x14ac:dyDescent="0.35">
      <c r="A7871" s="33">
        <v>2013</v>
      </c>
      <c r="B7871" s="33" t="s">
        <v>53</v>
      </c>
      <c r="C7871" s="33" t="str">
        <f>VLOOKUP(B7871,lookup!A:D,3,FALSE)</f>
        <v>Non Metropolitan Fire Authorities</v>
      </c>
      <c r="D7871" s="33" t="str">
        <f>VLOOKUP(B7871,lookup!A:D,4,FALSE)</f>
        <v>E31000011</v>
      </c>
      <c r="E7871" s="33" t="s">
        <v>7</v>
      </c>
      <c r="F7871" s="1" t="s">
        <v>219</v>
      </c>
      <c r="G7871" s="33" t="s">
        <v>178</v>
      </c>
      <c r="H7871" s="34">
        <v>8</v>
      </c>
    </row>
    <row r="7872" spans="1:8" x14ac:dyDescent="0.35">
      <c r="A7872" s="33">
        <v>2013</v>
      </c>
      <c r="B7872" s="33" t="s">
        <v>53</v>
      </c>
      <c r="C7872" s="33" t="str">
        <f>VLOOKUP(B7872,lookup!A:D,3,FALSE)</f>
        <v>Non Metropolitan Fire Authorities</v>
      </c>
      <c r="D7872" s="33" t="str">
        <f>VLOOKUP(B7872,lookup!A:D,4,FALSE)</f>
        <v>E31000011</v>
      </c>
      <c r="E7872" s="33" t="s">
        <v>7</v>
      </c>
      <c r="F7872" s="1" t="s">
        <v>219</v>
      </c>
      <c r="G7872" s="33" t="s">
        <v>10</v>
      </c>
      <c r="H7872" s="34">
        <v>38</v>
      </c>
    </row>
    <row r="7873" spans="1:8" x14ac:dyDescent="0.35">
      <c r="A7873" s="33">
        <v>2013</v>
      </c>
      <c r="B7873" s="33" t="s">
        <v>53</v>
      </c>
      <c r="C7873" s="33" t="str">
        <f>VLOOKUP(B7873,lookup!A:D,3,FALSE)</f>
        <v>Non Metropolitan Fire Authorities</v>
      </c>
      <c r="D7873" s="33" t="str">
        <f>VLOOKUP(B7873,lookup!A:D,4,FALSE)</f>
        <v>E31000011</v>
      </c>
      <c r="E7873" s="33" t="s">
        <v>7</v>
      </c>
      <c r="F7873" s="1" t="s">
        <v>219</v>
      </c>
      <c r="G7873" s="33" t="s">
        <v>11</v>
      </c>
      <c r="H7873" s="34">
        <v>63</v>
      </c>
    </row>
    <row r="7874" spans="1:8" x14ac:dyDescent="0.35">
      <c r="A7874" s="33">
        <v>2013</v>
      </c>
      <c r="B7874" s="33" t="s">
        <v>53</v>
      </c>
      <c r="C7874" s="33" t="str">
        <f>VLOOKUP(B7874,lookup!A:D,3,FALSE)</f>
        <v>Non Metropolitan Fire Authorities</v>
      </c>
      <c r="D7874" s="33" t="str">
        <f>VLOOKUP(B7874,lookup!A:D,4,FALSE)</f>
        <v>E31000011</v>
      </c>
      <c r="E7874" s="33" t="s">
        <v>7</v>
      </c>
      <c r="F7874" s="1" t="s">
        <v>219</v>
      </c>
      <c r="G7874" s="33" t="s">
        <v>12</v>
      </c>
      <c r="H7874" s="34">
        <v>120</v>
      </c>
    </row>
    <row r="7875" spans="1:8" x14ac:dyDescent="0.35">
      <c r="A7875" s="33">
        <v>2013</v>
      </c>
      <c r="B7875" s="33" t="s">
        <v>53</v>
      </c>
      <c r="C7875" s="33" t="str">
        <f>VLOOKUP(B7875,lookup!A:D,3,FALSE)</f>
        <v>Non Metropolitan Fire Authorities</v>
      </c>
      <c r="D7875" s="33" t="str">
        <f>VLOOKUP(B7875,lookup!A:D,4,FALSE)</f>
        <v>E31000011</v>
      </c>
      <c r="E7875" s="33" t="s">
        <v>7</v>
      </c>
      <c r="F7875" s="1" t="s">
        <v>219</v>
      </c>
      <c r="G7875" s="33" t="s">
        <v>13</v>
      </c>
      <c r="H7875" s="34">
        <v>96</v>
      </c>
    </row>
    <row r="7876" spans="1:8" x14ac:dyDescent="0.35">
      <c r="A7876" s="33">
        <v>2013</v>
      </c>
      <c r="B7876" s="33" t="s">
        <v>53</v>
      </c>
      <c r="C7876" s="33" t="str">
        <f>VLOOKUP(B7876,lookup!A:D,3,FALSE)</f>
        <v>Non Metropolitan Fire Authorities</v>
      </c>
      <c r="D7876" s="33" t="str">
        <f>VLOOKUP(B7876,lookup!A:D,4,FALSE)</f>
        <v>E31000011</v>
      </c>
      <c r="E7876" s="33" t="s">
        <v>7</v>
      </c>
      <c r="F7876" s="1" t="s">
        <v>219</v>
      </c>
      <c r="G7876" s="33" t="s">
        <v>14</v>
      </c>
      <c r="H7876" s="34">
        <v>337</v>
      </c>
    </row>
    <row r="7877" spans="1:8" x14ac:dyDescent="0.35">
      <c r="A7877" s="33">
        <v>2013</v>
      </c>
      <c r="B7877" s="33" t="s">
        <v>53</v>
      </c>
      <c r="C7877" s="33" t="str">
        <f>VLOOKUP(B7877,lookup!A:D,3,FALSE)</f>
        <v>Non Metropolitan Fire Authorities</v>
      </c>
      <c r="D7877" s="33" t="str">
        <f>VLOOKUP(B7877,lookup!A:D,4,FALSE)</f>
        <v>E31000011</v>
      </c>
      <c r="E7877" s="33" t="s">
        <v>7</v>
      </c>
      <c r="F7877" s="1" t="s">
        <v>219</v>
      </c>
      <c r="G7877" s="33" t="s">
        <v>5</v>
      </c>
      <c r="H7877" s="34">
        <v>666</v>
      </c>
    </row>
    <row r="7878" spans="1:8" x14ac:dyDescent="0.35">
      <c r="A7878" s="33">
        <v>2013</v>
      </c>
      <c r="B7878" s="33" t="s">
        <v>53</v>
      </c>
      <c r="C7878" s="33" t="str">
        <f>VLOOKUP(B7878,lookup!A:D,3,FALSE)</f>
        <v>Non Metropolitan Fire Authorities</v>
      </c>
      <c r="D7878" s="33" t="str">
        <f>VLOOKUP(B7878,lookup!A:D,4,FALSE)</f>
        <v>E31000011</v>
      </c>
      <c r="E7878" s="33" t="s">
        <v>15</v>
      </c>
      <c r="F7878" s="1" t="s">
        <v>219</v>
      </c>
      <c r="G7878" s="33" t="s">
        <v>8</v>
      </c>
      <c r="H7878" s="34">
        <v>0</v>
      </c>
    </row>
    <row r="7879" spans="1:8" x14ac:dyDescent="0.35">
      <c r="A7879" s="33">
        <v>2013</v>
      </c>
      <c r="B7879" s="33" t="s">
        <v>53</v>
      </c>
      <c r="C7879" s="33" t="str">
        <f>VLOOKUP(B7879,lookup!A:D,3,FALSE)</f>
        <v>Non Metropolitan Fire Authorities</v>
      </c>
      <c r="D7879" s="33" t="str">
        <f>VLOOKUP(B7879,lookup!A:D,4,FALSE)</f>
        <v>E31000011</v>
      </c>
      <c r="E7879" s="33" t="s">
        <v>15</v>
      </c>
      <c r="F7879" s="1" t="s">
        <v>219</v>
      </c>
      <c r="G7879" s="33" t="s">
        <v>178</v>
      </c>
      <c r="H7879" s="34">
        <v>0</v>
      </c>
    </row>
    <row r="7880" spans="1:8" x14ac:dyDescent="0.35">
      <c r="A7880" s="33">
        <v>2013</v>
      </c>
      <c r="B7880" s="33" t="s">
        <v>53</v>
      </c>
      <c r="C7880" s="33" t="str">
        <f>VLOOKUP(B7880,lookup!A:D,3,FALSE)</f>
        <v>Non Metropolitan Fire Authorities</v>
      </c>
      <c r="D7880" s="33" t="str">
        <f>VLOOKUP(B7880,lookup!A:D,4,FALSE)</f>
        <v>E31000011</v>
      </c>
      <c r="E7880" s="33" t="s">
        <v>15</v>
      </c>
      <c r="F7880" s="1" t="s">
        <v>219</v>
      </c>
      <c r="G7880" s="33" t="s">
        <v>10</v>
      </c>
      <c r="H7880" s="34">
        <v>1</v>
      </c>
    </row>
    <row r="7881" spans="1:8" x14ac:dyDescent="0.35">
      <c r="A7881" s="33">
        <v>2013</v>
      </c>
      <c r="B7881" s="33" t="s">
        <v>53</v>
      </c>
      <c r="C7881" s="33" t="str">
        <f>VLOOKUP(B7881,lookup!A:D,3,FALSE)</f>
        <v>Non Metropolitan Fire Authorities</v>
      </c>
      <c r="D7881" s="33" t="str">
        <f>VLOOKUP(B7881,lookup!A:D,4,FALSE)</f>
        <v>E31000011</v>
      </c>
      <c r="E7881" s="33" t="s">
        <v>15</v>
      </c>
      <c r="F7881" s="1" t="s">
        <v>219</v>
      </c>
      <c r="G7881" s="33" t="s">
        <v>11</v>
      </c>
      <c r="H7881" s="34">
        <v>1</v>
      </c>
    </row>
    <row r="7882" spans="1:8" x14ac:dyDescent="0.35">
      <c r="A7882" s="33">
        <v>2013</v>
      </c>
      <c r="B7882" s="33" t="s">
        <v>53</v>
      </c>
      <c r="C7882" s="33" t="str">
        <f>VLOOKUP(B7882,lookup!A:D,3,FALSE)</f>
        <v>Non Metropolitan Fire Authorities</v>
      </c>
      <c r="D7882" s="33" t="str">
        <f>VLOOKUP(B7882,lookup!A:D,4,FALSE)</f>
        <v>E31000011</v>
      </c>
      <c r="E7882" s="33" t="s">
        <v>15</v>
      </c>
      <c r="F7882" s="1" t="s">
        <v>219</v>
      </c>
      <c r="G7882" s="33" t="s">
        <v>12</v>
      </c>
      <c r="H7882" s="34">
        <v>3</v>
      </c>
    </row>
    <row r="7883" spans="1:8" x14ac:dyDescent="0.35">
      <c r="A7883" s="33">
        <v>2013</v>
      </c>
      <c r="B7883" s="33" t="s">
        <v>53</v>
      </c>
      <c r="C7883" s="33" t="str">
        <f>VLOOKUP(B7883,lookup!A:D,3,FALSE)</f>
        <v>Non Metropolitan Fire Authorities</v>
      </c>
      <c r="D7883" s="33" t="str">
        <f>VLOOKUP(B7883,lookup!A:D,4,FALSE)</f>
        <v>E31000011</v>
      </c>
      <c r="E7883" s="33" t="s">
        <v>15</v>
      </c>
      <c r="F7883" s="1" t="s">
        <v>219</v>
      </c>
      <c r="G7883" s="33" t="s">
        <v>13</v>
      </c>
      <c r="H7883" s="34">
        <v>4</v>
      </c>
    </row>
    <row r="7884" spans="1:8" x14ac:dyDescent="0.35">
      <c r="A7884" s="33">
        <v>2013</v>
      </c>
      <c r="B7884" s="33" t="s">
        <v>53</v>
      </c>
      <c r="C7884" s="33" t="str">
        <f>VLOOKUP(B7884,lookup!A:D,3,FALSE)</f>
        <v>Non Metropolitan Fire Authorities</v>
      </c>
      <c r="D7884" s="33" t="str">
        <f>VLOOKUP(B7884,lookup!A:D,4,FALSE)</f>
        <v>E31000011</v>
      </c>
      <c r="E7884" s="33" t="s">
        <v>15</v>
      </c>
      <c r="F7884" s="1" t="s">
        <v>219</v>
      </c>
      <c r="G7884" s="33" t="s">
        <v>14</v>
      </c>
      <c r="H7884" s="34">
        <v>12</v>
      </c>
    </row>
    <row r="7885" spans="1:8" x14ac:dyDescent="0.35">
      <c r="A7885" s="33">
        <v>2013</v>
      </c>
      <c r="B7885" s="33" t="s">
        <v>53</v>
      </c>
      <c r="C7885" s="33" t="str">
        <f>VLOOKUP(B7885,lookup!A:D,3,FALSE)</f>
        <v>Non Metropolitan Fire Authorities</v>
      </c>
      <c r="D7885" s="33" t="str">
        <f>VLOOKUP(B7885,lookup!A:D,4,FALSE)</f>
        <v>E31000011</v>
      </c>
      <c r="E7885" s="33" t="s">
        <v>15</v>
      </c>
      <c r="F7885" s="1" t="s">
        <v>219</v>
      </c>
      <c r="G7885" s="33" t="s">
        <v>5</v>
      </c>
      <c r="H7885" s="34">
        <v>21</v>
      </c>
    </row>
    <row r="7886" spans="1:8" x14ac:dyDescent="0.35">
      <c r="A7886" s="33">
        <v>2013</v>
      </c>
      <c r="B7886" s="33" t="s">
        <v>53</v>
      </c>
      <c r="C7886" s="33" t="str">
        <f>VLOOKUP(B7886,lookup!A:D,3,FALSE)</f>
        <v>Non Metropolitan Fire Authorities</v>
      </c>
      <c r="D7886" s="33" t="str">
        <f>VLOOKUP(B7886,lookup!A:D,4,FALSE)</f>
        <v>E31000011</v>
      </c>
      <c r="E7886" s="33" t="s">
        <v>7</v>
      </c>
      <c r="F7886" s="1" t="s">
        <v>252</v>
      </c>
      <c r="G7886" s="33" t="s">
        <v>10</v>
      </c>
      <c r="H7886" s="34">
        <v>0</v>
      </c>
    </row>
    <row r="7887" spans="1:8" x14ac:dyDescent="0.35">
      <c r="A7887" s="33">
        <v>2013</v>
      </c>
      <c r="B7887" s="33" t="s">
        <v>53</v>
      </c>
      <c r="C7887" s="33" t="str">
        <f>VLOOKUP(B7887,lookup!A:D,3,FALSE)</f>
        <v>Non Metropolitan Fire Authorities</v>
      </c>
      <c r="D7887" s="33" t="str">
        <f>VLOOKUP(B7887,lookup!A:D,4,FALSE)</f>
        <v>E31000011</v>
      </c>
      <c r="E7887" s="33" t="s">
        <v>7</v>
      </c>
      <c r="F7887" s="1" t="s">
        <v>252</v>
      </c>
      <c r="G7887" s="33" t="s">
        <v>11</v>
      </c>
      <c r="H7887" s="34">
        <v>0</v>
      </c>
    </row>
    <row r="7888" spans="1:8" x14ac:dyDescent="0.35">
      <c r="A7888" s="33">
        <v>2013</v>
      </c>
      <c r="B7888" s="33" t="s">
        <v>53</v>
      </c>
      <c r="C7888" s="33" t="str">
        <f>VLOOKUP(B7888,lookup!A:D,3,FALSE)</f>
        <v>Non Metropolitan Fire Authorities</v>
      </c>
      <c r="D7888" s="33" t="str">
        <f>VLOOKUP(B7888,lookup!A:D,4,FALSE)</f>
        <v>E31000011</v>
      </c>
      <c r="E7888" s="33" t="s">
        <v>7</v>
      </c>
      <c r="F7888" s="1" t="s">
        <v>252</v>
      </c>
      <c r="G7888" s="33" t="s">
        <v>12</v>
      </c>
      <c r="H7888" s="34">
        <v>112</v>
      </c>
    </row>
    <row r="7889" spans="1:9" x14ac:dyDescent="0.35">
      <c r="A7889" s="33">
        <v>2013</v>
      </c>
      <c r="B7889" s="33" t="s">
        <v>53</v>
      </c>
      <c r="C7889" s="33" t="str">
        <f>VLOOKUP(B7889,lookup!A:D,3,FALSE)</f>
        <v>Non Metropolitan Fire Authorities</v>
      </c>
      <c r="D7889" s="33" t="str">
        <f>VLOOKUP(B7889,lookup!A:D,4,FALSE)</f>
        <v>E31000011</v>
      </c>
      <c r="E7889" s="33" t="s">
        <v>7</v>
      </c>
      <c r="F7889" s="1" t="s">
        <v>252</v>
      </c>
      <c r="G7889" s="33" t="s">
        <v>13</v>
      </c>
      <c r="H7889" s="34">
        <v>184</v>
      </c>
    </row>
    <row r="7890" spans="1:9" x14ac:dyDescent="0.35">
      <c r="A7890" s="33">
        <v>2013</v>
      </c>
      <c r="B7890" s="33" t="s">
        <v>53</v>
      </c>
      <c r="C7890" s="33" t="str">
        <f>VLOOKUP(B7890,lookup!A:D,3,FALSE)</f>
        <v>Non Metropolitan Fire Authorities</v>
      </c>
      <c r="D7890" s="33" t="str">
        <f>VLOOKUP(B7890,lookup!A:D,4,FALSE)</f>
        <v>E31000011</v>
      </c>
      <c r="E7890" s="33" t="s">
        <v>7</v>
      </c>
      <c r="F7890" s="1" t="s">
        <v>252</v>
      </c>
      <c r="G7890" s="33" t="s">
        <v>14</v>
      </c>
      <c r="H7890" s="34">
        <v>888</v>
      </c>
    </row>
    <row r="7891" spans="1:9" x14ac:dyDescent="0.35">
      <c r="A7891" s="33">
        <v>2013</v>
      </c>
      <c r="B7891" s="33" t="s">
        <v>53</v>
      </c>
      <c r="C7891" s="33" t="str">
        <f>VLOOKUP(B7891,lookup!A:D,3,FALSE)</f>
        <v>Non Metropolitan Fire Authorities</v>
      </c>
      <c r="D7891" s="33" t="str">
        <f>VLOOKUP(B7891,lookup!A:D,4,FALSE)</f>
        <v>E31000011</v>
      </c>
      <c r="E7891" s="33" t="s">
        <v>7</v>
      </c>
      <c r="F7891" s="1" t="s">
        <v>252</v>
      </c>
      <c r="G7891" s="33" t="s">
        <v>5</v>
      </c>
      <c r="H7891" s="34">
        <v>1184</v>
      </c>
    </row>
    <row r="7892" spans="1:9" x14ac:dyDescent="0.35">
      <c r="A7892" s="33">
        <v>2013</v>
      </c>
      <c r="B7892" s="33" t="s">
        <v>53</v>
      </c>
      <c r="C7892" s="33" t="str">
        <f>VLOOKUP(B7892,lookup!A:D,3,FALSE)</f>
        <v>Non Metropolitan Fire Authorities</v>
      </c>
      <c r="D7892" s="33" t="str">
        <f>VLOOKUP(B7892,lookup!A:D,4,FALSE)</f>
        <v>E31000011</v>
      </c>
      <c r="E7892" s="33" t="s">
        <v>15</v>
      </c>
      <c r="F7892" s="1" t="s">
        <v>252</v>
      </c>
      <c r="G7892" s="33" t="s">
        <v>10</v>
      </c>
      <c r="H7892" s="34">
        <v>0</v>
      </c>
    </row>
    <row r="7893" spans="1:9" x14ac:dyDescent="0.35">
      <c r="A7893" s="33">
        <v>2013</v>
      </c>
      <c r="B7893" s="33" t="s">
        <v>53</v>
      </c>
      <c r="C7893" s="33" t="str">
        <f>VLOOKUP(B7893,lookup!A:D,3,FALSE)</f>
        <v>Non Metropolitan Fire Authorities</v>
      </c>
      <c r="D7893" s="33" t="str">
        <f>VLOOKUP(B7893,lookup!A:D,4,FALSE)</f>
        <v>E31000011</v>
      </c>
      <c r="E7893" s="33" t="s">
        <v>15</v>
      </c>
      <c r="F7893" s="1" t="s">
        <v>252</v>
      </c>
      <c r="G7893" s="33" t="s">
        <v>11</v>
      </c>
      <c r="H7893" s="34">
        <v>0</v>
      </c>
    </row>
    <row r="7894" spans="1:9" x14ac:dyDescent="0.35">
      <c r="A7894" s="33">
        <v>2013</v>
      </c>
      <c r="B7894" s="33" t="s">
        <v>53</v>
      </c>
      <c r="C7894" s="33" t="str">
        <f>VLOOKUP(B7894,lookup!A:D,3,FALSE)</f>
        <v>Non Metropolitan Fire Authorities</v>
      </c>
      <c r="D7894" s="33" t="str">
        <f>VLOOKUP(B7894,lookup!A:D,4,FALSE)</f>
        <v>E31000011</v>
      </c>
      <c r="E7894" s="33" t="s">
        <v>15</v>
      </c>
      <c r="F7894" s="1" t="s">
        <v>252</v>
      </c>
      <c r="G7894" s="33" t="s">
        <v>12</v>
      </c>
      <c r="H7894" s="34">
        <v>0</v>
      </c>
    </row>
    <row r="7895" spans="1:9" x14ac:dyDescent="0.35">
      <c r="A7895" s="33">
        <v>2013</v>
      </c>
      <c r="B7895" s="33" t="s">
        <v>53</v>
      </c>
      <c r="C7895" s="33" t="str">
        <f>VLOOKUP(B7895,lookup!A:D,3,FALSE)</f>
        <v>Non Metropolitan Fire Authorities</v>
      </c>
      <c r="D7895" s="33" t="str">
        <f>VLOOKUP(B7895,lookup!A:D,4,FALSE)</f>
        <v>E31000011</v>
      </c>
      <c r="E7895" s="33" t="s">
        <v>15</v>
      </c>
      <c r="F7895" s="1" t="s">
        <v>252</v>
      </c>
      <c r="G7895" s="33" t="s">
        <v>13</v>
      </c>
      <c r="H7895" s="34">
        <v>3</v>
      </c>
    </row>
    <row r="7896" spans="1:9" x14ac:dyDescent="0.35">
      <c r="A7896" s="33">
        <v>2013</v>
      </c>
      <c r="B7896" s="33" t="s">
        <v>53</v>
      </c>
      <c r="C7896" s="33" t="str">
        <f>VLOOKUP(B7896,lookup!A:D,3,FALSE)</f>
        <v>Non Metropolitan Fire Authorities</v>
      </c>
      <c r="D7896" s="33" t="str">
        <f>VLOOKUP(B7896,lookup!A:D,4,FALSE)</f>
        <v>E31000011</v>
      </c>
      <c r="E7896" s="33" t="s">
        <v>15</v>
      </c>
      <c r="F7896" s="1" t="s">
        <v>252</v>
      </c>
      <c r="G7896" s="33" t="s">
        <v>14</v>
      </c>
      <c r="H7896" s="34">
        <v>34</v>
      </c>
    </row>
    <row r="7897" spans="1:9" x14ac:dyDescent="0.35">
      <c r="A7897" s="33">
        <v>2013</v>
      </c>
      <c r="B7897" s="33" t="s">
        <v>53</v>
      </c>
      <c r="C7897" s="33" t="str">
        <f>VLOOKUP(B7897,lookup!A:D,3,FALSE)</f>
        <v>Non Metropolitan Fire Authorities</v>
      </c>
      <c r="D7897" s="33" t="str">
        <f>VLOOKUP(B7897,lookup!A:D,4,FALSE)</f>
        <v>E31000011</v>
      </c>
      <c r="E7897" s="33" t="s">
        <v>15</v>
      </c>
      <c r="F7897" s="1" t="s">
        <v>252</v>
      </c>
      <c r="G7897" s="33" t="s">
        <v>5</v>
      </c>
      <c r="H7897" s="34">
        <v>37</v>
      </c>
    </row>
    <row r="7898" spans="1:9" x14ac:dyDescent="0.35">
      <c r="A7898" s="33">
        <v>2013</v>
      </c>
      <c r="B7898" s="33" t="s">
        <v>161</v>
      </c>
      <c r="C7898" s="33" t="str">
        <f>VLOOKUP(B7898,lookup!A:D,3,FALSE)</f>
        <v>Non Metropolitan Fire Authorities</v>
      </c>
      <c r="D7898" s="33" t="str">
        <f>VLOOKUP(B7898,lookup!A:D,4,FALSE)</f>
        <v>E31000047</v>
      </c>
      <c r="E7898" s="33" t="s">
        <v>7</v>
      </c>
      <c r="F7898" s="1" t="s">
        <v>219</v>
      </c>
      <c r="G7898" s="33" t="s">
        <v>8</v>
      </c>
      <c r="H7898" s="35">
        <v>6</v>
      </c>
      <c r="I7898" t="s">
        <v>289</v>
      </c>
    </row>
    <row r="7899" spans="1:9" x14ac:dyDescent="0.35">
      <c r="A7899" s="33">
        <v>2013</v>
      </c>
      <c r="B7899" s="33" t="s">
        <v>161</v>
      </c>
      <c r="C7899" s="33" t="str">
        <f>VLOOKUP(B7899,lookup!A:D,3,FALSE)</f>
        <v>Non Metropolitan Fire Authorities</v>
      </c>
      <c r="D7899" s="33" t="str">
        <f>VLOOKUP(B7899,lookup!A:D,4,FALSE)</f>
        <v>E31000047</v>
      </c>
      <c r="E7899" s="33" t="s">
        <v>7</v>
      </c>
      <c r="F7899" s="1" t="s">
        <v>219</v>
      </c>
      <c r="G7899" s="33" t="s">
        <v>178</v>
      </c>
      <c r="H7899" s="35">
        <v>8</v>
      </c>
      <c r="I7899" t="s">
        <v>289</v>
      </c>
    </row>
    <row r="7900" spans="1:9" x14ac:dyDescent="0.35">
      <c r="A7900" s="33">
        <v>2013</v>
      </c>
      <c r="B7900" s="33" t="s">
        <v>161</v>
      </c>
      <c r="C7900" s="33" t="str">
        <f>VLOOKUP(B7900,lookup!A:D,3,FALSE)</f>
        <v>Non Metropolitan Fire Authorities</v>
      </c>
      <c r="D7900" s="33" t="str">
        <f>VLOOKUP(B7900,lookup!A:D,4,FALSE)</f>
        <v>E31000047</v>
      </c>
      <c r="E7900" s="33" t="s">
        <v>7</v>
      </c>
      <c r="F7900" s="1" t="s">
        <v>219</v>
      </c>
      <c r="G7900" s="33" t="s">
        <v>10</v>
      </c>
      <c r="H7900" s="35">
        <v>22</v>
      </c>
      <c r="I7900" t="s">
        <v>289</v>
      </c>
    </row>
    <row r="7901" spans="1:9" x14ac:dyDescent="0.35">
      <c r="A7901" s="33">
        <v>2013</v>
      </c>
      <c r="B7901" s="33" t="s">
        <v>161</v>
      </c>
      <c r="C7901" s="33" t="str">
        <f>VLOOKUP(B7901,lookup!A:D,3,FALSE)</f>
        <v>Non Metropolitan Fire Authorities</v>
      </c>
      <c r="D7901" s="33" t="str">
        <f>VLOOKUP(B7901,lookup!A:D,4,FALSE)</f>
        <v>E31000047</v>
      </c>
      <c r="E7901" s="33" t="s">
        <v>7</v>
      </c>
      <c r="F7901" s="1" t="s">
        <v>219</v>
      </c>
      <c r="G7901" s="33" t="s">
        <v>11</v>
      </c>
      <c r="H7901" s="35">
        <v>40</v>
      </c>
      <c r="I7901" t="s">
        <v>289</v>
      </c>
    </row>
    <row r="7902" spans="1:9" x14ac:dyDescent="0.35">
      <c r="A7902" s="33">
        <v>2013</v>
      </c>
      <c r="B7902" s="33" t="s">
        <v>161</v>
      </c>
      <c r="C7902" s="33" t="str">
        <f>VLOOKUP(B7902,lookup!A:D,3,FALSE)</f>
        <v>Non Metropolitan Fire Authorities</v>
      </c>
      <c r="D7902" s="33" t="str">
        <f>VLOOKUP(B7902,lookup!A:D,4,FALSE)</f>
        <v>E31000047</v>
      </c>
      <c r="E7902" s="33" t="s">
        <v>7</v>
      </c>
      <c r="F7902" s="1" t="s">
        <v>219</v>
      </c>
      <c r="G7902" s="33" t="s">
        <v>12</v>
      </c>
      <c r="H7902" s="35">
        <v>72</v>
      </c>
      <c r="I7902" t="s">
        <v>289</v>
      </c>
    </row>
    <row r="7903" spans="1:9" x14ac:dyDescent="0.35">
      <c r="A7903" s="33">
        <v>2013</v>
      </c>
      <c r="B7903" s="33" t="s">
        <v>161</v>
      </c>
      <c r="C7903" s="33" t="str">
        <f>VLOOKUP(B7903,lookup!A:D,3,FALSE)</f>
        <v>Non Metropolitan Fire Authorities</v>
      </c>
      <c r="D7903" s="33" t="str">
        <f>VLOOKUP(B7903,lookup!A:D,4,FALSE)</f>
        <v>E31000047</v>
      </c>
      <c r="E7903" s="33" t="s">
        <v>7</v>
      </c>
      <c r="F7903" s="1" t="s">
        <v>219</v>
      </c>
      <c r="G7903" s="33" t="s">
        <v>13</v>
      </c>
      <c r="H7903" s="35">
        <v>69</v>
      </c>
      <c r="I7903" t="s">
        <v>289</v>
      </c>
    </row>
    <row r="7904" spans="1:9" x14ac:dyDescent="0.35">
      <c r="A7904" s="33">
        <v>2013</v>
      </c>
      <c r="B7904" s="33" t="s">
        <v>161</v>
      </c>
      <c r="C7904" s="33" t="str">
        <f>VLOOKUP(B7904,lookup!A:D,3,FALSE)</f>
        <v>Non Metropolitan Fire Authorities</v>
      </c>
      <c r="D7904" s="33" t="str">
        <f>VLOOKUP(B7904,lookup!A:D,4,FALSE)</f>
        <v>E31000047</v>
      </c>
      <c r="E7904" s="33" t="s">
        <v>7</v>
      </c>
      <c r="F7904" s="1" t="s">
        <v>219</v>
      </c>
      <c r="G7904" s="33" t="s">
        <v>14</v>
      </c>
      <c r="H7904" s="35">
        <v>236</v>
      </c>
      <c r="I7904" t="s">
        <v>289</v>
      </c>
    </row>
    <row r="7905" spans="1:9" x14ac:dyDescent="0.35">
      <c r="A7905" s="33">
        <v>2013</v>
      </c>
      <c r="B7905" s="33" t="s">
        <v>161</v>
      </c>
      <c r="C7905" s="33" t="str">
        <f>VLOOKUP(B7905,lookup!A:D,3,FALSE)</f>
        <v>Non Metropolitan Fire Authorities</v>
      </c>
      <c r="D7905" s="33" t="str">
        <f>VLOOKUP(B7905,lookup!A:D,4,FALSE)</f>
        <v>E31000047</v>
      </c>
      <c r="E7905" s="33" t="s">
        <v>7</v>
      </c>
      <c r="F7905" s="1" t="s">
        <v>219</v>
      </c>
      <c r="G7905" s="33" t="s">
        <v>5</v>
      </c>
      <c r="H7905" s="35">
        <v>453</v>
      </c>
      <c r="I7905" t="s">
        <v>289</v>
      </c>
    </row>
    <row r="7906" spans="1:9" x14ac:dyDescent="0.35">
      <c r="A7906" s="33">
        <v>2013</v>
      </c>
      <c r="B7906" s="33" t="s">
        <v>161</v>
      </c>
      <c r="C7906" s="33" t="str">
        <f>VLOOKUP(B7906,lookup!A:D,3,FALSE)</f>
        <v>Non Metropolitan Fire Authorities</v>
      </c>
      <c r="D7906" s="33" t="str">
        <f>VLOOKUP(B7906,lookup!A:D,4,FALSE)</f>
        <v>E31000047</v>
      </c>
      <c r="E7906" s="33" t="s">
        <v>15</v>
      </c>
      <c r="F7906" s="1" t="s">
        <v>219</v>
      </c>
      <c r="G7906" s="33" t="s">
        <v>8</v>
      </c>
      <c r="H7906" s="35">
        <v>0</v>
      </c>
      <c r="I7906" t="s">
        <v>289</v>
      </c>
    </row>
    <row r="7907" spans="1:9" x14ac:dyDescent="0.35">
      <c r="A7907" s="33">
        <v>2013</v>
      </c>
      <c r="B7907" s="33" t="s">
        <v>161</v>
      </c>
      <c r="C7907" s="33" t="str">
        <f>VLOOKUP(B7907,lookup!A:D,3,FALSE)</f>
        <v>Non Metropolitan Fire Authorities</v>
      </c>
      <c r="D7907" s="33" t="str">
        <f>VLOOKUP(B7907,lookup!A:D,4,FALSE)</f>
        <v>E31000047</v>
      </c>
      <c r="E7907" s="33" t="s">
        <v>15</v>
      </c>
      <c r="F7907" s="1" t="s">
        <v>219</v>
      </c>
      <c r="G7907" s="33" t="s">
        <v>178</v>
      </c>
      <c r="H7907" s="35">
        <v>0</v>
      </c>
      <c r="I7907" t="s">
        <v>289</v>
      </c>
    </row>
    <row r="7908" spans="1:9" x14ac:dyDescent="0.35">
      <c r="A7908" s="33">
        <v>2013</v>
      </c>
      <c r="B7908" s="33" t="s">
        <v>161</v>
      </c>
      <c r="C7908" s="33" t="str">
        <f>VLOOKUP(B7908,lookup!A:D,3,FALSE)</f>
        <v>Non Metropolitan Fire Authorities</v>
      </c>
      <c r="D7908" s="33" t="str">
        <f>VLOOKUP(B7908,lookup!A:D,4,FALSE)</f>
        <v>E31000047</v>
      </c>
      <c r="E7908" s="33" t="s">
        <v>15</v>
      </c>
      <c r="F7908" s="1" t="s">
        <v>219</v>
      </c>
      <c r="G7908" s="33" t="s">
        <v>10</v>
      </c>
      <c r="H7908" s="35">
        <v>0</v>
      </c>
      <c r="I7908" t="s">
        <v>289</v>
      </c>
    </row>
    <row r="7909" spans="1:9" x14ac:dyDescent="0.35">
      <c r="A7909" s="33">
        <v>2013</v>
      </c>
      <c r="B7909" s="33" t="s">
        <v>161</v>
      </c>
      <c r="C7909" s="33" t="str">
        <f>VLOOKUP(B7909,lookup!A:D,3,FALSE)</f>
        <v>Non Metropolitan Fire Authorities</v>
      </c>
      <c r="D7909" s="33" t="str">
        <f>VLOOKUP(B7909,lookup!A:D,4,FALSE)</f>
        <v>E31000047</v>
      </c>
      <c r="E7909" s="33" t="s">
        <v>15</v>
      </c>
      <c r="F7909" s="1" t="s">
        <v>219</v>
      </c>
      <c r="G7909" s="33" t="s">
        <v>11</v>
      </c>
      <c r="H7909" s="35">
        <v>2</v>
      </c>
      <c r="I7909" t="s">
        <v>289</v>
      </c>
    </row>
    <row r="7910" spans="1:9" x14ac:dyDescent="0.35">
      <c r="A7910" s="33">
        <v>2013</v>
      </c>
      <c r="B7910" s="33" t="s">
        <v>161</v>
      </c>
      <c r="C7910" s="33" t="str">
        <f>VLOOKUP(B7910,lookup!A:D,3,FALSE)</f>
        <v>Non Metropolitan Fire Authorities</v>
      </c>
      <c r="D7910" s="33" t="str">
        <f>VLOOKUP(B7910,lookup!A:D,4,FALSE)</f>
        <v>E31000047</v>
      </c>
      <c r="E7910" s="33" t="s">
        <v>15</v>
      </c>
      <c r="F7910" s="1" t="s">
        <v>219</v>
      </c>
      <c r="G7910" s="33" t="s">
        <v>12</v>
      </c>
      <c r="H7910" s="35">
        <v>6</v>
      </c>
      <c r="I7910" t="s">
        <v>289</v>
      </c>
    </row>
    <row r="7911" spans="1:9" x14ac:dyDescent="0.35">
      <c r="A7911" s="33">
        <v>2013</v>
      </c>
      <c r="B7911" s="33" t="s">
        <v>161</v>
      </c>
      <c r="C7911" s="33" t="str">
        <f>VLOOKUP(B7911,lookup!A:D,3,FALSE)</f>
        <v>Non Metropolitan Fire Authorities</v>
      </c>
      <c r="D7911" s="33" t="str">
        <f>VLOOKUP(B7911,lookup!A:D,4,FALSE)</f>
        <v>E31000047</v>
      </c>
      <c r="E7911" s="33" t="s">
        <v>15</v>
      </c>
      <c r="F7911" s="1" t="s">
        <v>219</v>
      </c>
      <c r="G7911" s="33" t="s">
        <v>13</v>
      </c>
      <c r="H7911" s="35">
        <v>1</v>
      </c>
      <c r="I7911" t="s">
        <v>289</v>
      </c>
    </row>
    <row r="7912" spans="1:9" x14ac:dyDescent="0.35">
      <c r="A7912" s="33">
        <v>2013</v>
      </c>
      <c r="B7912" s="33" t="s">
        <v>161</v>
      </c>
      <c r="C7912" s="33" t="str">
        <f>VLOOKUP(B7912,lookup!A:D,3,FALSE)</f>
        <v>Non Metropolitan Fire Authorities</v>
      </c>
      <c r="D7912" s="33" t="str">
        <f>VLOOKUP(B7912,lookup!A:D,4,FALSE)</f>
        <v>E31000047</v>
      </c>
      <c r="E7912" s="33" t="s">
        <v>15</v>
      </c>
      <c r="F7912" s="1" t="s">
        <v>219</v>
      </c>
      <c r="G7912" s="33" t="s">
        <v>14</v>
      </c>
      <c r="H7912" s="35">
        <v>15</v>
      </c>
      <c r="I7912" t="s">
        <v>289</v>
      </c>
    </row>
    <row r="7913" spans="1:9" x14ac:dyDescent="0.35">
      <c r="A7913" s="33">
        <v>2013</v>
      </c>
      <c r="B7913" s="33" t="s">
        <v>161</v>
      </c>
      <c r="C7913" s="33" t="str">
        <f>VLOOKUP(B7913,lookup!A:D,3,FALSE)</f>
        <v>Non Metropolitan Fire Authorities</v>
      </c>
      <c r="D7913" s="33" t="str">
        <f>VLOOKUP(B7913,lookup!A:D,4,FALSE)</f>
        <v>E31000047</v>
      </c>
      <c r="E7913" s="33" t="s">
        <v>15</v>
      </c>
      <c r="F7913" s="1" t="s">
        <v>219</v>
      </c>
      <c r="G7913" s="33" t="s">
        <v>5</v>
      </c>
      <c r="H7913" s="35">
        <v>24</v>
      </c>
      <c r="I7913" t="s">
        <v>289</v>
      </c>
    </row>
    <row r="7914" spans="1:9" x14ac:dyDescent="0.35">
      <c r="A7914" s="33">
        <v>2013</v>
      </c>
      <c r="B7914" s="33" t="s">
        <v>161</v>
      </c>
      <c r="C7914" s="33" t="str">
        <f>VLOOKUP(B7914,lookup!A:D,3,FALSE)</f>
        <v>Non Metropolitan Fire Authorities</v>
      </c>
      <c r="D7914" s="33" t="str">
        <f>VLOOKUP(B7914,lookup!A:D,4,FALSE)</f>
        <v>E31000047</v>
      </c>
      <c r="E7914" s="33" t="s">
        <v>7</v>
      </c>
      <c r="F7914" s="1" t="s">
        <v>252</v>
      </c>
      <c r="G7914" s="33" t="s">
        <v>10</v>
      </c>
      <c r="H7914" s="35">
        <v>0</v>
      </c>
      <c r="I7914" t="s">
        <v>289</v>
      </c>
    </row>
    <row r="7915" spans="1:9" x14ac:dyDescent="0.35">
      <c r="A7915" s="33">
        <v>2013</v>
      </c>
      <c r="B7915" s="33" t="s">
        <v>161</v>
      </c>
      <c r="C7915" s="33" t="str">
        <f>VLOOKUP(B7915,lookup!A:D,3,FALSE)</f>
        <v>Non Metropolitan Fire Authorities</v>
      </c>
      <c r="D7915" s="33" t="str">
        <f>VLOOKUP(B7915,lookup!A:D,4,FALSE)</f>
        <v>E31000047</v>
      </c>
      <c r="E7915" s="33" t="s">
        <v>7</v>
      </c>
      <c r="F7915" s="1" t="s">
        <v>252</v>
      </c>
      <c r="G7915" s="33" t="s">
        <v>11</v>
      </c>
      <c r="H7915" s="35">
        <v>0</v>
      </c>
      <c r="I7915" t="s">
        <v>289</v>
      </c>
    </row>
    <row r="7916" spans="1:9" x14ac:dyDescent="0.35">
      <c r="A7916" s="33">
        <v>2013</v>
      </c>
      <c r="B7916" s="33" t="s">
        <v>161</v>
      </c>
      <c r="C7916" s="33" t="str">
        <f>VLOOKUP(B7916,lookup!A:D,3,FALSE)</f>
        <v>Non Metropolitan Fire Authorities</v>
      </c>
      <c r="D7916" s="33" t="str">
        <f>VLOOKUP(B7916,lookup!A:D,4,FALSE)</f>
        <v>E31000047</v>
      </c>
      <c r="E7916" s="33" t="s">
        <v>7</v>
      </c>
      <c r="F7916" s="1" t="s">
        <v>252</v>
      </c>
      <c r="G7916" s="33" t="s">
        <v>12</v>
      </c>
      <c r="H7916" s="35">
        <v>75</v>
      </c>
      <c r="I7916" t="s">
        <v>289</v>
      </c>
    </row>
    <row r="7917" spans="1:9" x14ac:dyDescent="0.35">
      <c r="A7917" s="33">
        <v>2013</v>
      </c>
      <c r="B7917" s="33" t="s">
        <v>161</v>
      </c>
      <c r="C7917" s="33" t="str">
        <f>VLOOKUP(B7917,lookup!A:D,3,FALSE)</f>
        <v>Non Metropolitan Fire Authorities</v>
      </c>
      <c r="D7917" s="33" t="str">
        <f>VLOOKUP(B7917,lookup!A:D,4,FALSE)</f>
        <v>E31000047</v>
      </c>
      <c r="E7917" s="33" t="s">
        <v>7</v>
      </c>
      <c r="F7917" s="1" t="s">
        <v>252</v>
      </c>
      <c r="G7917" s="33" t="s">
        <v>13</v>
      </c>
      <c r="H7917" s="35">
        <v>139</v>
      </c>
      <c r="I7917" t="s">
        <v>289</v>
      </c>
    </row>
    <row r="7918" spans="1:9" x14ac:dyDescent="0.35">
      <c r="A7918" s="33">
        <v>2013</v>
      </c>
      <c r="B7918" s="33" t="s">
        <v>161</v>
      </c>
      <c r="C7918" s="33" t="str">
        <f>VLOOKUP(B7918,lookup!A:D,3,FALSE)</f>
        <v>Non Metropolitan Fire Authorities</v>
      </c>
      <c r="D7918" s="33" t="str">
        <f>VLOOKUP(B7918,lookup!A:D,4,FALSE)</f>
        <v>E31000047</v>
      </c>
      <c r="E7918" s="33" t="s">
        <v>7</v>
      </c>
      <c r="F7918" s="1" t="s">
        <v>252</v>
      </c>
      <c r="G7918" s="33" t="s">
        <v>14</v>
      </c>
      <c r="H7918" s="35">
        <v>445</v>
      </c>
      <c r="I7918" t="s">
        <v>289</v>
      </c>
    </row>
    <row r="7919" spans="1:9" x14ac:dyDescent="0.35">
      <c r="A7919" s="33">
        <v>2013</v>
      </c>
      <c r="B7919" s="33" t="s">
        <v>161</v>
      </c>
      <c r="C7919" s="33" t="str">
        <f>VLOOKUP(B7919,lookup!A:D,3,FALSE)</f>
        <v>Non Metropolitan Fire Authorities</v>
      </c>
      <c r="D7919" s="33" t="str">
        <f>VLOOKUP(B7919,lookup!A:D,4,FALSE)</f>
        <v>E31000047</v>
      </c>
      <c r="E7919" s="33" t="s">
        <v>7</v>
      </c>
      <c r="F7919" s="1" t="s">
        <v>252</v>
      </c>
      <c r="G7919" s="33" t="s">
        <v>5</v>
      </c>
      <c r="H7919" s="35">
        <v>659</v>
      </c>
      <c r="I7919" t="s">
        <v>289</v>
      </c>
    </row>
    <row r="7920" spans="1:9" x14ac:dyDescent="0.35">
      <c r="A7920" s="33">
        <v>2013</v>
      </c>
      <c r="B7920" s="33" t="s">
        <v>161</v>
      </c>
      <c r="C7920" s="33" t="str">
        <f>VLOOKUP(B7920,lookup!A:D,3,FALSE)</f>
        <v>Non Metropolitan Fire Authorities</v>
      </c>
      <c r="D7920" s="33" t="str">
        <f>VLOOKUP(B7920,lookup!A:D,4,FALSE)</f>
        <v>E31000047</v>
      </c>
      <c r="E7920" s="33" t="s">
        <v>15</v>
      </c>
      <c r="F7920" s="1" t="s">
        <v>252</v>
      </c>
      <c r="G7920" s="33" t="s">
        <v>10</v>
      </c>
      <c r="H7920" s="35">
        <v>0</v>
      </c>
      <c r="I7920" t="s">
        <v>289</v>
      </c>
    </row>
    <row r="7921" spans="1:9" x14ac:dyDescent="0.35">
      <c r="A7921" s="33">
        <v>2013</v>
      </c>
      <c r="B7921" s="33" t="s">
        <v>161</v>
      </c>
      <c r="C7921" s="33" t="str">
        <f>VLOOKUP(B7921,lookup!A:D,3,FALSE)</f>
        <v>Non Metropolitan Fire Authorities</v>
      </c>
      <c r="D7921" s="33" t="str">
        <f>VLOOKUP(B7921,lookup!A:D,4,FALSE)</f>
        <v>E31000047</v>
      </c>
      <c r="E7921" s="33" t="s">
        <v>15</v>
      </c>
      <c r="F7921" s="1" t="s">
        <v>252</v>
      </c>
      <c r="G7921" s="33" t="s">
        <v>11</v>
      </c>
      <c r="H7921" s="35">
        <v>0</v>
      </c>
      <c r="I7921" t="s">
        <v>289</v>
      </c>
    </row>
    <row r="7922" spans="1:9" x14ac:dyDescent="0.35">
      <c r="A7922" s="33">
        <v>2013</v>
      </c>
      <c r="B7922" s="33" t="s">
        <v>161</v>
      </c>
      <c r="C7922" s="33" t="str">
        <f>VLOOKUP(B7922,lookup!A:D,3,FALSE)</f>
        <v>Non Metropolitan Fire Authorities</v>
      </c>
      <c r="D7922" s="33" t="str">
        <f>VLOOKUP(B7922,lookup!A:D,4,FALSE)</f>
        <v>E31000047</v>
      </c>
      <c r="E7922" s="33" t="s">
        <v>15</v>
      </c>
      <c r="F7922" s="1" t="s">
        <v>252</v>
      </c>
      <c r="G7922" s="33" t="s">
        <v>12</v>
      </c>
      <c r="H7922" s="35">
        <v>1</v>
      </c>
      <c r="I7922" t="s">
        <v>289</v>
      </c>
    </row>
    <row r="7923" spans="1:9" x14ac:dyDescent="0.35">
      <c r="A7923" s="33">
        <v>2013</v>
      </c>
      <c r="B7923" s="33" t="s">
        <v>161</v>
      </c>
      <c r="C7923" s="33" t="str">
        <f>VLOOKUP(B7923,lookup!A:D,3,FALSE)</f>
        <v>Non Metropolitan Fire Authorities</v>
      </c>
      <c r="D7923" s="33" t="str">
        <f>VLOOKUP(B7923,lookup!A:D,4,FALSE)</f>
        <v>E31000047</v>
      </c>
      <c r="E7923" s="33" t="s">
        <v>15</v>
      </c>
      <c r="F7923" s="1" t="s">
        <v>252</v>
      </c>
      <c r="G7923" s="33" t="s">
        <v>13</v>
      </c>
      <c r="H7923" s="35">
        <v>2</v>
      </c>
      <c r="I7923" t="s">
        <v>289</v>
      </c>
    </row>
    <row r="7924" spans="1:9" x14ac:dyDescent="0.35">
      <c r="A7924" s="33">
        <v>2013</v>
      </c>
      <c r="B7924" s="33" t="s">
        <v>161</v>
      </c>
      <c r="C7924" s="33" t="str">
        <f>VLOOKUP(B7924,lookup!A:D,3,FALSE)</f>
        <v>Non Metropolitan Fire Authorities</v>
      </c>
      <c r="D7924" s="33" t="str">
        <f>VLOOKUP(B7924,lookup!A:D,4,FALSE)</f>
        <v>E31000047</v>
      </c>
      <c r="E7924" s="33" t="s">
        <v>15</v>
      </c>
      <c r="F7924" s="1" t="s">
        <v>252</v>
      </c>
      <c r="G7924" s="33" t="s">
        <v>14</v>
      </c>
      <c r="H7924" s="35">
        <v>26</v>
      </c>
      <c r="I7924" t="s">
        <v>289</v>
      </c>
    </row>
    <row r="7925" spans="1:9" x14ac:dyDescent="0.35">
      <c r="A7925" s="33">
        <v>2013</v>
      </c>
      <c r="B7925" s="33" t="s">
        <v>161</v>
      </c>
      <c r="C7925" s="33" t="str">
        <f>VLOOKUP(B7925,lookup!A:D,3,FALSE)</f>
        <v>Non Metropolitan Fire Authorities</v>
      </c>
      <c r="D7925" s="33" t="str">
        <f>VLOOKUP(B7925,lookup!A:D,4,FALSE)</f>
        <v>E31000047</v>
      </c>
      <c r="E7925" s="33" t="s">
        <v>15</v>
      </c>
      <c r="F7925" s="1" t="s">
        <v>252</v>
      </c>
      <c r="G7925" s="33" t="s">
        <v>5</v>
      </c>
      <c r="H7925" s="35">
        <v>29</v>
      </c>
      <c r="I7925" t="s">
        <v>289</v>
      </c>
    </row>
    <row r="7926" spans="1:9" x14ac:dyDescent="0.35">
      <c r="A7926" s="33">
        <v>2013</v>
      </c>
      <c r="B7926" s="33" t="s">
        <v>59</v>
      </c>
      <c r="C7926" s="33" t="str">
        <f>VLOOKUP(B7926,lookup!A:D,3,FALSE)</f>
        <v>Non Metropolitan Fire Authorities</v>
      </c>
      <c r="D7926" s="33" t="str">
        <f>VLOOKUP(B7926,lookup!A:D,4,FALSE)</f>
        <v>E31000013</v>
      </c>
      <c r="E7926" s="33" t="s">
        <v>7</v>
      </c>
      <c r="F7926" s="1" t="s">
        <v>219</v>
      </c>
      <c r="G7926" s="33" t="s">
        <v>8</v>
      </c>
      <c r="H7926" s="34">
        <v>1</v>
      </c>
    </row>
    <row r="7927" spans="1:9" x14ac:dyDescent="0.35">
      <c r="A7927" s="33">
        <v>2013</v>
      </c>
      <c r="B7927" s="33" t="s">
        <v>59</v>
      </c>
      <c r="C7927" s="33" t="str">
        <f>VLOOKUP(B7927,lookup!A:D,3,FALSE)</f>
        <v>Non Metropolitan Fire Authorities</v>
      </c>
      <c r="D7927" s="33" t="str">
        <f>VLOOKUP(B7927,lookup!A:D,4,FALSE)</f>
        <v>E31000013</v>
      </c>
      <c r="E7927" s="33" t="s">
        <v>7</v>
      </c>
      <c r="F7927" s="1" t="s">
        <v>219</v>
      </c>
      <c r="G7927" s="33" t="s">
        <v>178</v>
      </c>
      <c r="H7927" s="34">
        <v>4</v>
      </c>
    </row>
    <row r="7928" spans="1:9" x14ac:dyDescent="0.35">
      <c r="A7928" s="33">
        <v>2013</v>
      </c>
      <c r="B7928" s="33" t="s">
        <v>59</v>
      </c>
      <c r="C7928" s="33" t="str">
        <f>VLOOKUP(B7928,lookup!A:D,3,FALSE)</f>
        <v>Non Metropolitan Fire Authorities</v>
      </c>
      <c r="D7928" s="33" t="str">
        <f>VLOOKUP(B7928,lookup!A:D,4,FALSE)</f>
        <v>E31000013</v>
      </c>
      <c r="E7928" s="33" t="s">
        <v>7</v>
      </c>
      <c r="F7928" s="1" t="s">
        <v>219</v>
      </c>
      <c r="G7928" s="33" t="s">
        <v>10</v>
      </c>
      <c r="H7928" s="34">
        <v>5</v>
      </c>
    </row>
    <row r="7929" spans="1:9" x14ac:dyDescent="0.35">
      <c r="A7929" s="33">
        <v>2013</v>
      </c>
      <c r="B7929" s="33" t="s">
        <v>59</v>
      </c>
      <c r="C7929" s="33" t="str">
        <f>VLOOKUP(B7929,lookup!A:D,3,FALSE)</f>
        <v>Non Metropolitan Fire Authorities</v>
      </c>
      <c r="D7929" s="33" t="str">
        <f>VLOOKUP(B7929,lookup!A:D,4,FALSE)</f>
        <v>E31000013</v>
      </c>
      <c r="E7929" s="33" t="s">
        <v>7</v>
      </c>
      <c r="F7929" s="1" t="s">
        <v>219</v>
      </c>
      <c r="G7929" s="33" t="s">
        <v>11</v>
      </c>
      <c r="H7929" s="34">
        <v>26</v>
      </c>
    </row>
    <row r="7930" spans="1:9" x14ac:dyDescent="0.35">
      <c r="A7930" s="33">
        <v>2013</v>
      </c>
      <c r="B7930" s="33" t="s">
        <v>59</v>
      </c>
      <c r="C7930" s="33" t="str">
        <f>VLOOKUP(B7930,lookup!A:D,3,FALSE)</f>
        <v>Non Metropolitan Fire Authorities</v>
      </c>
      <c r="D7930" s="33" t="str">
        <f>VLOOKUP(B7930,lookup!A:D,4,FALSE)</f>
        <v>E31000013</v>
      </c>
      <c r="E7930" s="33" t="s">
        <v>7</v>
      </c>
      <c r="F7930" s="1" t="s">
        <v>219</v>
      </c>
      <c r="G7930" s="33" t="s">
        <v>12</v>
      </c>
      <c r="H7930" s="34">
        <v>53</v>
      </c>
    </row>
    <row r="7931" spans="1:9" x14ac:dyDescent="0.35">
      <c r="A7931" s="33">
        <v>2013</v>
      </c>
      <c r="B7931" s="33" t="s">
        <v>59</v>
      </c>
      <c r="C7931" s="33" t="str">
        <f>VLOOKUP(B7931,lookup!A:D,3,FALSE)</f>
        <v>Non Metropolitan Fire Authorities</v>
      </c>
      <c r="D7931" s="33" t="str">
        <f>VLOOKUP(B7931,lookup!A:D,4,FALSE)</f>
        <v>E31000013</v>
      </c>
      <c r="E7931" s="33" t="s">
        <v>7</v>
      </c>
      <c r="F7931" s="1" t="s">
        <v>219</v>
      </c>
      <c r="G7931" s="33" t="s">
        <v>13</v>
      </c>
      <c r="H7931" s="34">
        <v>53</v>
      </c>
    </row>
    <row r="7932" spans="1:9" x14ac:dyDescent="0.35">
      <c r="A7932" s="33">
        <v>2013</v>
      </c>
      <c r="B7932" s="33" t="s">
        <v>59</v>
      </c>
      <c r="C7932" s="33" t="str">
        <f>VLOOKUP(B7932,lookup!A:D,3,FALSE)</f>
        <v>Non Metropolitan Fire Authorities</v>
      </c>
      <c r="D7932" s="33" t="str">
        <f>VLOOKUP(B7932,lookup!A:D,4,FALSE)</f>
        <v>E31000013</v>
      </c>
      <c r="E7932" s="33" t="s">
        <v>7</v>
      </c>
      <c r="F7932" s="1" t="s">
        <v>219</v>
      </c>
      <c r="G7932" s="33" t="s">
        <v>14</v>
      </c>
      <c r="H7932" s="34">
        <v>195</v>
      </c>
    </row>
    <row r="7933" spans="1:9" x14ac:dyDescent="0.35">
      <c r="A7933" s="33">
        <v>2013</v>
      </c>
      <c r="B7933" s="33" t="s">
        <v>59</v>
      </c>
      <c r="C7933" s="33" t="str">
        <f>VLOOKUP(B7933,lookup!A:D,3,FALSE)</f>
        <v>Non Metropolitan Fire Authorities</v>
      </c>
      <c r="D7933" s="33" t="str">
        <f>VLOOKUP(B7933,lookup!A:D,4,FALSE)</f>
        <v>E31000013</v>
      </c>
      <c r="E7933" s="33" t="s">
        <v>7</v>
      </c>
      <c r="F7933" s="1" t="s">
        <v>219</v>
      </c>
      <c r="G7933" s="33" t="s">
        <v>5</v>
      </c>
      <c r="H7933" s="34">
        <v>337</v>
      </c>
    </row>
    <row r="7934" spans="1:9" x14ac:dyDescent="0.35">
      <c r="A7934" s="33">
        <v>2013</v>
      </c>
      <c r="B7934" s="33" t="s">
        <v>59</v>
      </c>
      <c r="C7934" s="33" t="str">
        <f>VLOOKUP(B7934,lookup!A:D,3,FALSE)</f>
        <v>Non Metropolitan Fire Authorities</v>
      </c>
      <c r="D7934" s="33" t="str">
        <f>VLOOKUP(B7934,lookup!A:D,4,FALSE)</f>
        <v>E31000013</v>
      </c>
      <c r="E7934" s="33" t="s">
        <v>15</v>
      </c>
      <c r="F7934" s="1" t="s">
        <v>219</v>
      </c>
      <c r="G7934" s="33" t="s">
        <v>8</v>
      </c>
      <c r="H7934" s="34">
        <v>0</v>
      </c>
    </row>
    <row r="7935" spans="1:9" x14ac:dyDescent="0.35">
      <c r="A7935" s="33">
        <v>2013</v>
      </c>
      <c r="B7935" s="33" t="s">
        <v>59</v>
      </c>
      <c r="C7935" s="33" t="str">
        <f>VLOOKUP(B7935,lookup!A:D,3,FALSE)</f>
        <v>Non Metropolitan Fire Authorities</v>
      </c>
      <c r="D7935" s="33" t="str">
        <f>VLOOKUP(B7935,lookup!A:D,4,FALSE)</f>
        <v>E31000013</v>
      </c>
      <c r="E7935" s="33" t="s">
        <v>15</v>
      </c>
      <c r="F7935" s="1" t="s">
        <v>219</v>
      </c>
      <c r="G7935" s="33" t="s">
        <v>178</v>
      </c>
      <c r="H7935" s="34">
        <v>0</v>
      </c>
    </row>
    <row r="7936" spans="1:9" x14ac:dyDescent="0.35">
      <c r="A7936" s="33">
        <v>2013</v>
      </c>
      <c r="B7936" s="33" t="s">
        <v>59</v>
      </c>
      <c r="C7936" s="33" t="str">
        <f>VLOOKUP(B7936,lookup!A:D,3,FALSE)</f>
        <v>Non Metropolitan Fire Authorities</v>
      </c>
      <c r="D7936" s="33" t="str">
        <f>VLOOKUP(B7936,lookup!A:D,4,FALSE)</f>
        <v>E31000013</v>
      </c>
      <c r="E7936" s="33" t="s">
        <v>15</v>
      </c>
      <c r="F7936" s="1" t="s">
        <v>219</v>
      </c>
      <c r="G7936" s="33" t="s">
        <v>10</v>
      </c>
      <c r="H7936" s="34">
        <v>1</v>
      </c>
    </row>
    <row r="7937" spans="1:8" x14ac:dyDescent="0.35">
      <c r="A7937" s="33">
        <v>2013</v>
      </c>
      <c r="B7937" s="33" t="s">
        <v>59</v>
      </c>
      <c r="C7937" s="33" t="str">
        <f>VLOOKUP(B7937,lookup!A:D,3,FALSE)</f>
        <v>Non Metropolitan Fire Authorities</v>
      </c>
      <c r="D7937" s="33" t="str">
        <f>VLOOKUP(B7937,lookup!A:D,4,FALSE)</f>
        <v>E31000013</v>
      </c>
      <c r="E7937" s="33" t="s">
        <v>15</v>
      </c>
      <c r="F7937" s="1" t="s">
        <v>219</v>
      </c>
      <c r="G7937" s="33" t="s">
        <v>11</v>
      </c>
      <c r="H7937" s="34">
        <v>1</v>
      </c>
    </row>
    <row r="7938" spans="1:8" x14ac:dyDescent="0.35">
      <c r="A7938" s="33">
        <v>2013</v>
      </c>
      <c r="B7938" s="33" t="s">
        <v>59</v>
      </c>
      <c r="C7938" s="33" t="str">
        <f>VLOOKUP(B7938,lookup!A:D,3,FALSE)</f>
        <v>Non Metropolitan Fire Authorities</v>
      </c>
      <c r="D7938" s="33" t="str">
        <f>VLOOKUP(B7938,lookup!A:D,4,FALSE)</f>
        <v>E31000013</v>
      </c>
      <c r="E7938" s="33" t="s">
        <v>15</v>
      </c>
      <c r="F7938" s="1" t="s">
        <v>219</v>
      </c>
      <c r="G7938" s="33" t="s">
        <v>12</v>
      </c>
      <c r="H7938" s="34">
        <v>3</v>
      </c>
    </row>
    <row r="7939" spans="1:8" x14ac:dyDescent="0.35">
      <c r="A7939" s="33">
        <v>2013</v>
      </c>
      <c r="B7939" s="33" t="s">
        <v>59</v>
      </c>
      <c r="C7939" s="33" t="str">
        <f>VLOOKUP(B7939,lookup!A:D,3,FALSE)</f>
        <v>Non Metropolitan Fire Authorities</v>
      </c>
      <c r="D7939" s="33" t="str">
        <f>VLOOKUP(B7939,lookup!A:D,4,FALSE)</f>
        <v>E31000013</v>
      </c>
      <c r="E7939" s="33" t="s">
        <v>15</v>
      </c>
      <c r="F7939" s="1" t="s">
        <v>219</v>
      </c>
      <c r="G7939" s="33" t="s">
        <v>13</v>
      </c>
      <c r="H7939" s="34">
        <v>1</v>
      </c>
    </row>
    <row r="7940" spans="1:8" x14ac:dyDescent="0.35">
      <c r="A7940" s="33">
        <v>2013</v>
      </c>
      <c r="B7940" s="33" t="s">
        <v>59</v>
      </c>
      <c r="C7940" s="33" t="str">
        <f>VLOOKUP(B7940,lookup!A:D,3,FALSE)</f>
        <v>Non Metropolitan Fire Authorities</v>
      </c>
      <c r="D7940" s="33" t="str">
        <f>VLOOKUP(B7940,lookup!A:D,4,FALSE)</f>
        <v>E31000013</v>
      </c>
      <c r="E7940" s="33" t="s">
        <v>15</v>
      </c>
      <c r="F7940" s="1" t="s">
        <v>219</v>
      </c>
      <c r="G7940" s="33" t="s">
        <v>14</v>
      </c>
      <c r="H7940" s="34">
        <v>7</v>
      </c>
    </row>
    <row r="7941" spans="1:8" x14ac:dyDescent="0.35">
      <c r="A7941" s="33">
        <v>2013</v>
      </c>
      <c r="B7941" s="33" t="s">
        <v>59</v>
      </c>
      <c r="C7941" s="33" t="str">
        <f>VLOOKUP(B7941,lookup!A:D,3,FALSE)</f>
        <v>Non Metropolitan Fire Authorities</v>
      </c>
      <c r="D7941" s="33" t="str">
        <f>VLOOKUP(B7941,lookup!A:D,4,FALSE)</f>
        <v>E31000013</v>
      </c>
      <c r="E7941" s="33" t="s">
        <v>15</v>
      </c>
      <c r="F7941" s="1" t="s">
        <v>219</v>
      </c>
      <c r="G7941" s="33" t="s">
        <v>5</v>
      </c>
      <c r="H7941" s="34">
        <v>13</v>
      </c>
    </row>
    <row r="7942" spans="1:8" x14ac:dyDescent="0.35">
      <c r="A7942" s="33">
        <v>2013</v>
      </c>
      <c r="B7942" s="33" t="s">
        <v>59</v>
      </c>
      <c r="C7942" s="33" t="str">
        <f>VLOOKUP(B7942,lookup!A:D,3,FALSE)</f>
        <v>Non Metropolitan Fire Authorities</v>
      </c>
      <c r="D7942" s="33" t="str">
        <f>VLOOKUP(B7942,lookup!A:D,4,FALSE)</f>
        <v>E31000013</v>
      </c>
      <c r="E7942" s="33" t="s">
        <v>7</v>
      </c>
      <c r="F7942" s="1" t="s">
        <v>252</v>
      </c>
      <c r="G7942" s="33" t="s">
        <v>10</v>
      </c>
      <c r="H7942" s="34">
        <v>0</v>
      </c>
    </row>
    <row r="7943" spans="1:8" x14ac:dyDescent="0.35">
      <c r="A7943" s="33">
        <v>2013</v>
      </c>
      <c r="B7943" s="33" t="s">
        <v>59</v>
      </c>
      <c r="C7943" s="33" t="str">
        <f>VLOOKUP(B7943,lookup!A:D,3,FALSE)</f>
        <v>Non Metropolitan Fire Authorities</v>
      </c>
      <c r="D7943" s="33" t="str">
        <f>VLOOKUP(B7943,lookup!A:D,4,FALSE)</f>
        <v>E31000013</v>
      </c>
      <c r="E7943" s="33" t="s">
        <v>7</v>
      </c>
      <c r="F7943" s="1" t="s">
        <v>252</v>
      </c>
      <c r="G7943" s="33" t="s">
        <v>11</v>
      </c>
      <c r="H7943" s="34">
        <v>0</v>
      </c>
    </row>
    <row r="7944" spans="1:8" x14ac:dyDescent="0.35">
      <c r="A7944" s="33">
        <v>2013</v>
      </c>
      <c r="B7944" s="33" t="s">
        <v>59</v>
      </c>
      <c r="C7944" s="33" t="str">
        <f>VLOOKUP(B7944,lookup!A:D,3,FALSE)</f>
        <v>Non Metropolitan Fire Authorities</v>
      </c>
      <c r="D7944" s="33" t="str">
        <f>VLOOKUP(B7944,lookup!A:D,4,FALSE)</f>
        <v>E31000013</v>
      </c>
      <c r="E7944" s="33" t="s">
        <v>7</v>
      </c>
      <c r="F7944" s="1" t="s">
        <v>252</v>
      </c>
      <c r="G7944" s="33" t="s">
        <v>12</v>
      </c>
      <c r="H7944" s="34">
        <v>16</v>
      </c>
    </row>
    <row r="7945" spans="1:8" x14ac:dyDescent="0.35">
      <c r="A7945" s="33">
        <v>2013</v>
      </c>
      <c r="B7945" s="33" t="s">
        <v>59</v>
      </c>
      <c r="C7945" s="33" t="str">
        <f>VLOOKUP(B7945,lookup!A:D,3,FALSE)</f>
        <v>Non Metropolitan Fire Authorities</v>
      </c>
      <c r="D7945" s="33" t="str">
        <f>VLOOKUP(B7945,lookup!A:D,4,FALSE)</f>
        <v>E31000013</v>
      </c>
      <c r="E7945" s="33" t="s">
        <v>7</v>
      </c>
      <c r="F7945" s="1" t="s">
        <v>252</v>
      </c>
      <c r="G7945" s="33" t="s">
        <v>13</v>
      </c>
      <c r="H7945" s="34">
        <v>33</v>
      </c>
    </row>
    <row r="7946" spans="1:8" x14ac:dyDescent="0.35">
      <c r="A7946" s="33">
        <v>2013</v>
      </c>
      <c r="B7946" s="33" t="s">
        <v>59</v>
      </c>
      <c r="C7946" s="33" t="str">
        <f>VLOOKUP(B7946,lookup!A:D,3,FALSE)</f>
        <v>Non Metropolitan Fire Authorities</v>
      </c>
      <c r="D7946" s="33" t="str">
        <f>VLOOKUP(B7946,lookup!A:D,4,FALSE)</f>
        <v>E31000013</v>
      </c>
      <c r="E7946" s="33" t="s">
        <v>7</v>
      </c>
      <c r="F7946" s="1" t="s">
        <v>252</v>
      </c>
      <c r="G7946" s="33" t="s">
        <v>14</v>
      </c>
      <c r="H7946" s="34">
        <v>128</v>
      </c>
    </row>
    <row r="7947" spans="1:8" x14ac:dyDescent="0.35">
      <c r="A7947" s="33">
        <v>2013</v>
      </c>
      <c r="B7947" s="33" t="s">
        <v>59</v>
      </c>
      <c r="C7947" s="33" t="str">
        <f>VLOOKUP(B7947,lookup!A:D,3,FALSE)</f>
        <v>Non Metropolitan Fire Authorities</v>
      </c>
      <c r="D7947" s="33" t="str">
        <f>VLOOKUP(B7947,lookup!A:D,4,FALSE)</f>
        <v>E31000013</v>
      </c>
      <c r="E7947" s="33" t="s">
        <v>7</v>
      </c>
      <c r="F7947" s="1" t="s">
        <v>252</v>
      </c>
      <c r="G7947" s="33" t="s">
        <v>5</v>
      </c>
      <c r="H7947" s="34">
        <v>177</v>
      </c>
    </row>
    <row r="7948" spans="1:8" x14ac:dyDescent="0.35">
      <c r="A7948" s="33">
        <v>2013</v>
      </c>
      <c r="B7948" s="33" t="s">
        <v>59</v>
      </c>
      <c r="C7948" s="33" t="str">
        <f>VLOOKUP(B7948,lookup!A:D,3,FALSE)</f>
        <v>Non Metropolitan Fire Authorities</v>
      </c>
      <c r="D7948" s="33" t="str">
        <f>VLOOKUP(B7948,lookup!A:D,4,FALSE)</f>
        <v>E31000013</v>
      </c>
      <c r="E7948" s="33" t="s">
        <v>15</v>
      </c>
      <c r="F7948" s="1" t="s">
        <v>252</v>
      </c>
      <c r="G7948" s="33" t="s">
        <v>10</v>
      </c>
      <c r="H7948" s="34">
        <v>0</v>
      </c>
    </row>
    <row r="7949" spans="1:8" x14ac:dyDescent="0.35">
      <c r="A7949" s="33">
        <v>2013</v>
      </c>
      <c r="B7949" s="33" t="s">
        <v>59</v>
      </c>
      <c r="C7949" s="33" t="str">
        <f>VLOOKUP(B7949,lookup!A:D,3,FALSE)</f>
        <v>Non Metropolitan Fire Authorities</v>
      </c>
      <c r="D7949" s="33" t="str">
        <f>VLOOKUP(B7949,lookup!A:D,4,FALSE)</f>
        <v>E31000013</v>
      </c>
      <c r="E7949" s="33" t="s">
        <v>15</v>
      </c>
      <c r="F7949" s="1" t="s">
        <v>252</v>
      </c>
      <c r="G7949" s="33" t="s">
        <v>11</v>
      </c>
      <c r="H7949" s="34">
        <v>0</v>
      </c>
    </row>
    <row r="7950" spans="1:8" x14ac:dyDescent="0.35">
      <c r="A7950" s="33">
        <v>2013</v>
      </c>
      <c r="B7950" s="33" t="s">
        <v>59</v>
      </c>
      <c r="C7950" s="33" t="str">
        <f>VLOOKUP(B7950,lookup!A:D,3,FALSE)</f>
        <v>Non Metropolitan Fire Authorities</v>
      </c>
      <c r="D7950" s="33" t="str">
        <f>VLOOKUP(B7950,lookup!A:D,4,FALSE)</f>
        <v>E31000013</v>
      </c>
      <c r="E7950" s="33" t="s">
        <v>15</v>
      </c>
      <c r="F7950" s="1" t="s">
        <v>252</v>
      </c>
      <c r="G7950" s="33" t="s">
        <v>12</v>
      </c>
      <c r="H7950" s="34">
        <v>0</v>
      </c>
    </row>
    <row r="7951" spans="1:8" x14ac:dyDescent="0.35">
      <c r="A7951" s="33">
        <v>2013</v>
      </c>
      <c r="B7951" s="33" t="s">
        <v>59</v>
      </c>
      <c r="C7951" s="33" t="str">
        <f>VLOOKUP(B7951,lookup!A:D,3,FALSE)</f>
        <v>Non Metropolitan Fire Authorities</v>
      </c>
      <c r="D7951" s="33" t="str">
        <f>VLOOKUP(B7951,lookup!A:D,4,FALSE)</f>
        <v>E31000013</v>
      </c>
      <c r="E7951" s="33" t="s">
        <v>15</v>
      </c>
      <c r="F7951" s="1" t="s">
        <v>252</v>
      </c>
      <c r="G7951" s="33" t="s">
        <v>13</v>
      </c>
      <c r="H7951" s="34">
        <v>0</v>
      </c>
    </row>
    <row r="7952" spans="1:8" x14ac:dyDescent="0.35">
      <c r="A7952" s="33">
        <v>2013</v>
      </c>
      <c r="B7952" s="33" t="s">
        <v>59</v>
      </c>
      <c r="C7952" s="33" t="str">
        <f>VLOOKUP(B7952,lookup!A:D,3,FALSE)</f>
        <v>Non Metropolitan Fire Authorities</v>
      </c>
      <c r="D7952" s="33" t="str">
        <f>VLOOKUP(B7952,lookup!A:D,4,FALSE)</f>
        <v>E31000013</v>
      </c>
      <c r="E7952" s="33" t="s">
        <v>15</v>
      </c>
      <c r="F7952" s="1" t="s">
        <v>252</v>
      </c>
      <c r="G7952" s="33" t="s">
        <v>14</v>
      </c>
      <c r="H7952" s="34">
        <v>4</v>
      </c>
    </row>
    <row r="7953" spans="1:8" x14ac:dyDescent="0.35">
      <c r="A7953" s="33">
        <v>2013</v>
      </c>
      <c r="B7953" s="33" t="s">
        <v>59</v>
      </c>
      <c r="C7953" s="33" t="str">
        <f>VLOOKUP(B7953,lookup!A:D,3,FALSE)</f>
        <v>Non Metropolitan Fire Authorities</v>
      </c>
      <c r="D7953" s="33" t="str">
        <f>VLOOKUP(B7953,lookup!A:D,4,FALSE)</f>
        <v>E31000013</v>
      </c>
      <c r="E7953" s="33" t="s">
        <v>15</v>
      </c>
      <c r="F7953" s="1" t="s">
        <v>252</v>
      </c>
      <c r="G7953" s="33" t="s">
        <v>5</v>
      </c>
      <c r="H7953" s="34">
        <v>4</v>
      </c>
    </row>
    <row r="7954" spans="1:8" x14ac:dyDescent="0.35">
      <c r="A7954" s="33">
        <v>2013</v>
      </c>
      <c r="B7954" s="33" t="s">
        <v>62</v>
      </c>
      <c r="C7954" s="33" t="str">
        <f>VLOOKUP(B7954,lookup!A:D,3,FALSE)</f>
        <v>Non Metropolitan Fire Authorities</v>
      </c>
      <c r="D7954" s="33" t="str">
        <f>VLOOKUP(B7954,lookup!A:D,4,FALSE)</f>
        <v>E31000014</v>
      </c>
      <c r="E7954" s="33" t="s">
        <v>7</v>
      </c>
      <c r="F7954" s="1" t="s">
        <v>219</v>
      </c>
      <c r="G7954" s="33" t="s">
        <v>8</v>
      </c>
      <c r="H7954" s="34">
        <v>3</v>
      </c>
    </row>
    <row r="7955" spans="1:8" x14ac:dyDescent="0.35">
      <c r="A7955" s="33">
        <v>2013</v>
      </c>
      <c r="B7955" s="33" t="s">
        <v>62</v>
      </c>
      <c r="C7955" s="33" t="str">
        <f>VLOOKUP(B7955,lookup!A:D,3,FALSE)</f>
        <v>Non Metropolitan Fire Authorities</v>
      </c>
      <c r="D7955" s="33" t="str">
        <f>VLOOKUP(B7955,lookup!A:D,4,FALSE)</f>
        <v>E31000014</v>
      </c>
      <c r="E7955" s="33" t="s">
        <v>7</v>
      </c>
      <c r="F7955" s="1" t="s">
        <v>219</v>
      </c>
      <c r="G7955" s="33" t="s">
        <v>178</v>
      </c>
      <c r="H7955" s="34">
        <v>3</v>
      </c>
    </row>
    <row r="7956" spans="1:8" x14ac:dyDescent="0.35">
      <c r="A7956" s="33">
        <v>2013</v>
      </c>
      <c r="B7956" s="33" t="s">
        <v>62</v>
      </c>
      <c r="C7956" s="33" t="str">
        <f>VLOOKUP(B7956,lookup!A:D,3,FALSE)</f>
        <v>Non Metropolitan Fire Authorities</v>
      </c>
      <c r="D7956" s="33" t="str">
        <f>VLOOKUP(B7956,lookup!A:D,4,FALSE)</f>
        <v>E31000014</v>
      </c>
      <c r="E7956" s="33" t="s">
        <v>7</v>
      </c>
      <c r="F7956" s="1" t="s">
        <v>219</v>
      </c>
      <c r="G7956" s="33" t="s">
        <v>10</v>
      </c>
      <c r="H7956" s="34">
        <v>14</v>
      </c>
    </row>
    <row r="7957" spans="1:8" x14ac:dyDescent="0.35">
      <c r="A7957" s="33">
        <v>2013</v>
      </c>
      <c r="B7957" s="33" t="s">
        <v>62</v>
      </c>
      <c r="C7957" s="33" t="str">
        <f>VLOOKUP(B7957,lookup!A:D,3,FALSE)</f>
        <v>Non Metropolitan Fire Authorities</v>
      </c>
      <c r="D7957" s="33" t="str">
        <f>VLOOKUP(B7957,lookup!A:D,4,FALSE)</f>
        <v>E31000014</v>
      </c>
      <c r="E7957" s="33" t="s">
        <v>7</v>
      </c>
      <c r="F7957" s="1" t="s">
        <v>219</v>
      </c>
      <c r="G7957" s="33" t="s">
        <v>11</v>
      </c>
      <c r="H7957" s="34">
        <v>29</v>
      </c>
    </row>
    <row r="7958" spans="1:8" x14ac:dyDescent="0.35">
      <c r="A7958" s="33">
        <v>2013</v>
      </c>
      <c r="B7958" s="33" t="s">
        <v>62</v>
      </c>
      <c r="C7958" s="33" t="str">
        <f>VLOOKUP(B7958,lookup!A:D,3,FALSE)</f>
        <v>Non Metropolitan Fire Authorities</v>
      </c>
      <c r="D7958" s="33" t="str">
        <f>VLOOKUP(B7958,lookup!A:D,4,FALSE)</f>
        <v>E31000014</v>
      </c>
      <c r="E7958" s="33" t="s">
        <v>7</v>
      </c>
      <c r="F7958" s="1" t="s">
        <v>219</v>
      </c>
      <c r="G7958" s="33" t="s">
        <v>12</v>
      </c>
      <c r="H7958" s="34">
        <v>44</v>
      </c>
    </row>
    <row r="7959" spans="1:8" x14ac:dyDescent="0.35">
      <c r="A7959" s="33">
        <v>2013</v>
      </c>
      <c r="B7959" s="33" t="s">
        <v>62</v>
      </c>
      <c r="C7959" s="33" t="str">
        <f>VLOOKUP(B7959,lookup!A:D,3,FALSE)</f>
        <v>Non Metropolitan Fire Authorities</v>
      </c>
      <c r="D7959" s="33" t="str">
        <f>VLOOKUP(B7959,lookup!A:D,4,FALSE)</f>
        <v>E31000014</v>
      </c>
      <c r="E7959" s="33" t="s">
        <v>7</v>
      </c>
      <c r="F7959" s="1" t="s">
        <v>219</v>
      </c>
      <c r="G7959" s="33" t="s">
        <v>13</v>
      </c>
      <c r="H7959" s="34">
        <v>63</v>
      </c>
    </row>
    <row r="7960" spans="1:8" x14ac:dyDescent="0.35">
      <c r="A7960" s="33">
        <v>2013</v>
      </c>
      <c r="B7960" s="33" t="s">
        <v>62</v>
      </c>
      <c r="C7960" s="33" t="str">
        <f>VLOOKUP(B7960,lookup!A:D,3,FALSE)</f>
        <v>Non Metropolitan Fire Authorities</v>
      </c>
      <c r="D7960" s="33" t="str">
        <f>VLOOKUP(B7960,lookup!A:D,4,FALSE)</f>
        <v>E31000014</v>
      </c>
      <c r="E7960" s="33" t="s">
        <v>7</v>
      </c>
      <c r="F7960" s="1" t="s">
        <v>219</v>
      </c>
      <c r="G7960" s="33" t="s">
        <v>14</v>
      </c>
      <c r="H7960" s="34">
        <v>236</v>
      </c>
    </row>
    <row r="7961" spans="1:8" x14ac:dyDescent="0.35">
      <c r="A7961" s="33">
        <v>2013</v>
      </c>
      <c r="B7961" s="33" t="s">
        <v>62</v>
      </c>
      <c r="C7961" s="33" t="str">
        <f>VLOOKUP(B7961,lookup!A:D,3,FALSE)</f>
        <v>Non Metropolitan Fire Authorities</v>
      </c>
      <c r="D7961" s="33" t="str">
        <f>VLOOKUP(B7961,lookup!A:D,4,FALSE)</f>
        <v>E31000014</v>
      </c>
      <c r="E7961" s="33" t="s">
        <v>7</v>
      </c>
      <c r="F7961" s="1" t="s">
        <v>219</v>
      </c>
      <c r="G7961" s="33" t="s">
        <v>5</v>
      </c>
      <c r="H7961" s="34">
        <v>392</v>
      </c>
    </row>
    <row r="7962" spans="1:8" x14ac:dyDescent="0.35">
      <c r="A7962" s="33">
        <v>2013</v>
      </c>
      <c r="B7962" s="33" t="s">
        <v>62</v>
      </c>
      <c r="C7962" s="33" t="str">
        <f>VLOOKUP(B7962,lookup!A:D,3,FALSE)</f>
        <v>Non Metropolitan Fire Authorities</v>
      </c>
      <c r="D7962" s="33" t="str">
        <f>VLOOKUP(B7962,lookup!A:D,4,FALSE)</f>
        <v>E31000014</v>
      </c>
      <c r="E7962" s="33" t="s">
        <v>15</v>
      </c>
      <c r="F7962" s="1" t="s">
        <v>219</v>
      </c>
      <c r="G7962" s="33" t="s">
        <v>8</v>
      </c>
      <c r="H7962" s="34">
        <v>0</v>
      </c>
    </row>
    <row r="7963" spans="1:8" x14ac:dyDescent="0.35">
      <c r="A7963" s="33">
        <v>2013</v>
      </c>
      <c r="B7963" s="33" t="s">
        <v>62</v>
      </c>
      <c r="C7963" s="33" t="str">
        <f>VLOOKUP(B7963,lookup!A:D,3,FALSE)</f>
        <v>Non Metropolitan Fire Authorities</v>
      </c>
      <c r="D7963" s="33" t="str">
        <f>VLOOKUP(B7963,lookup!A:D,4,FALSE)</f>
        <v>E31000014</v>
      </c>
      <c r="E7963" s="33" t="s">
        <v>15</v>
      </c>
      <c r="F7963" s="1" t="s">
        <v>219</v>
      </c>
      <c r="G7963" s="33" t="s">
        <v>178</v>
      </c>
      <c r="H7963" s="34">
        <v>0</v>
      </c>
    </row>
    <row r="7964" spans="1:8" x14ac:dyDescent="0.35">
      <c r="A7964" s="33">
        <v>2013</v>
      </c>
      <c r="B7964" s="33" t="s">
        <v>62</v>
      </c>
      <c r="C7964" s="33" t="str">
        <f>VLOOKUP(B7964,lookup!A:D,3,FALSE)</f>
        <v>Non Metropolitan Fire Authorities</v>
      </c>
      <c r="D7964" s="33" t="str">
        <f>VLOOKUP(B7964,lookup!A:D,4,FALSE)</f>
        <v>E31000014</v>
      </c>
      <c r="E7964" s="33" t="s">
        <v>15</v>
      </c>
      <c r="F7964" s="1" t="s">
        <v>219</v>
      </c>
      <c r="G7964" s="33" t="s">
        <v>10</v>
      </c>
      <c r="H7964" s="34">
        <v>2</v>
      </c>
    </row>
    <row r="7965" spans="1:8" x14ac:dyDescent="0.35">
      <c r="A7965" s="33">
        <v>2013</v>
      </c>
      <c r="B7965" s="33" t="s">
        <v>62</v>
      </c>
      <c r="C7965" s="33" t="str">
        <f>VLOOKUP(B7965,lookup!A:D,3,FALSE)</f>
        <v>Non Metropolitan Fire Authorities</v>
      </c>
      <c r="D7965" s="33" t="str">
        <f>VLOOKUP(B7965,lookup!A:D,4,FALSE)</f>
        <v>E31000014</v>
      </c>
      <c r="E7965" s="33" t="s">
        <v>15</v>
      </c>
      <c r="F7965" s="1" t="s">
        <v>219</v>
      </c>
      <c r="G7965" s="33" t="s">
        <v>11</v>
      </c>
      <c r="H7965" s="34">
        <v>0</v>
      </c>
    </row>
    <row r="7966" spans="1:8" x14ac:dyDescent="0.35">
      <c r="A7966" s="33">
        <v>2013</v>
      </c>
      <c r="B7966" s="33" t="s">
        <v>62</v>
      </c>
      <c r="C7966" s="33" t="str">
        <f>VLOOKUP(B7966,lookup!A:D,3,FALSE)</f>
        <v>Non Metropolitan Fire Authorities</v>
      </c>
      <c r="D7966" s="33" t="str">
        <f>VLOOKUP(B7966,lookup!A:D,4,FALSE)</f>
        <v>E31000014</v>
      </c>
      <c r="E7966" s="33" t="s">
        <v>15</v>
      </c>
      <c r="F7966" s="1" t="s">
        <v>219</v>
      </c>
      <c r="G7966" s="33" t="s">
        <v>12</v>
      </c>
      <c r="H7966" s="34">
        <v>3</v>
      </c>
    </row>
    <row r="7967" spans="1:8" x14ac:dyDescent="0.35">
      <c r="A7967" s="33">
        <v>2013</v>
      </c>
      <c r="B7967" s="33" t="s">
        <v>62</v>
      </c>
      <c r="C7967" s="33" t="str">
        <f>VLOOKUP(B7967,lookup!A:D,3,FALSE)</f>
        <v>Non Metropolitan Fire Authorities</v>
      </c>
      <c r="D7967" s="33" t="str">
        <f>VLOOKUP(B7967,lookup!A:D,4,FALSE)</f>
        <v>E31000014</v>
      </c>
      <c r="E7967" s="33" t="s">
        <v>15</v>
      </c>
      <c r="F7967" s="1" t="s">
        <v>219</v>
      </c>
      <c r="G7967" s="33" t="s">
        <v>13</v>
      </c>
      <c r="H7967" s="34">
        <v>2</v>
      </c>
    </row>
    <row r="7968" spans="1:8" x14ac:dyDescent="0.35">
      <c r="A7968" s="33">
        <v>2013</v>
      </c>
      <c r="B7968" s="33" t="s">
        <v>62</v>
      </c>
      <c r="C7968" s="33" t="str">
        <f>VLOOKUP(B7968,lookup!A:D,3,FALSE)</f>
        <v>Non Metropolitan Fire Authorities</v>
      </c>
      <c r="D7968" s="33" t="str">
        <f>VLOOKUP(B7968,lookup!A:D,4,FALSE)</f>
        <v>E31000014</v>
      </c>
      <c r="E7968" s="33" t="s">
        <v>15</v>
      </c>
      <c r="F7968" s="1" t="s">
        <v>219</v>
      </c>
      <c r="G7968" s="33" t="s">
        <v>14</v>
      </c>
      <c r="H7968" s="34">
        <v>13</v>
      </c>
    </row>
    <row r="7969" spans="1:8" x14ac:dyDescent="0.35">
      <c r="A7969" s="33">
        <v>2013</v>
      </c>
      <c r="B7969" s="33" t="s">
        <v>62</v>
      </c>
      <c r="C7969" s="33" t="str">
        <f>VLOOKUP(B7969,lookup!A:D,3,FALSE)</f>
        <v>Non Metropolitan Fire Authorities</v>
      </c>
      <c r="D7969" s="33" t="str">
        <f>VLOOKUP(B7969,lookup!A:D,4,FALSE)</f>
        <v>E31000014</v>
      </c>
      <c r="E7969" s="33" t="s">
        <v>15</v>
      </c>
      <c r="F7969" s="1" t="s">
        <v>219</v>
      </c>
      <c r="G7969" s="33" t="s">
        <v>5</v>
      </c>
      <c r="H7969" s="34">
        <v>20</v>
      </c>
    </row>
    <row r="7970" spans="1:8" x14ac:dyDescent="0.35">
      <c r="A7970" s="33">
        <v>2013</v>
      </c>
      <c r="B7970" s="33" t="s">
        <v>62</v>
      </c>
      <c r="C7970" s="33" t="str">
        <f>VLOOKUP(B7970,lookup!A:D,3,FALSE)</f>
        <v>Non Metropolitan Fire Authorities</v>
      </c>
      <c r="D7970" s="33" t="str">
        <f>VLOOKUP(B7970,lookup!A:D,4,FALSE)</f>
        <v>E31000014</v>
      </c>
      <c r="E7970" s="33" t="s">
        <v>7</v>
      </c>
      <c r="F7970" s="1" t="s">
        <v>252</v>
      </c>
      <c r="G7970" s="33" t="s">
        <v>10</v>
      </c>
      <c r="H7970" s="34">
        <v>0</v>
      </c>
    </row>
    <row r="7971" spans="1:8" x14ac:dyDescent="0.35">
      <c r="A7971" s="33">
        <v>2013</v>
      </c>
      <c r="B7971" s="33" t="s">
        <v>62</v>
      </c>
      <c r="C7971" s="33" t="str">
        <f>VLOOKUP(B7971,lookup!A:D,3,FALSE)</f>
        <v>Non Metropolitan Fire Authorities</v>
      </c>
      <c r="D7971" s="33" t="str">
        <f>VLOOKUP(B7971,lookup!A:D,4,FALSE)</f>
        <v>E31000014</v>
      </c>
      <c r="E7971" s="33" t="s">
        <v>7</v>
      </c>
      <c r="F7971" s="1" t="s">
        <v>252</v>
      </c>
      <c r="G7971" s="33" t="s">
        <v>11</v>
      </c>
      <c r="H7971" s="34">
        <v>0</v>
      </c>
    </row>
    <row r="7972" spans="1:8" x14ac:dyDescent="0.35">
      <c r="A7972" s="33">
        <v>2013</v>
      </c>
      <c r="B7972" s="33" t="s">
        <v>62</v>
      </c>
      <c r="C7972" s="33" t="str">
        <f>VLOOKUP(B7972,lookup!A:D,3,FALSE)</f>
        <v>Non Metropolitan Fire Authorities</v>
      </c>
      <c r="D7972" s="33" t="str">
        <f>VLOOKUP(B7972,lookup!A:D,4,FALSE)</f>
        <v>E31000014</v>
      </c>
      <c r="E7972" s="33" t="s">
        <v>7</v>
      </c>
      <c r="F7972" s="1" t="s">
        <v>252</v>
      </c>
      <c r="G7972" s="33" t="s">
        <v>12</v>
      </c>
      <c r="H7972" s="34">
        <v>17</v>
      </c>
    </row>
    <row r="7973" spans="1:8" x14ac:dyDescent="0.35">
      <c r="A7973" s="33">
        <v>2013</v>
      </c>
      <c r="B7973" s="33" t="s">
        <v>62</v>
      </c>
      <c r="C7973" s="33" t="str">
        <f>VLOOKUP(B7973,lookup!A:D,3,FALSE)</f>
        <v>Non Metropolitan Fire Authorities</v>
      </c>
      <c r="D7973" s="33" t="str">
        <f>VLOOKUP(B7973,lookup!A:D,4,FALSE)</f>
        <v>E31000014</v>
      </c>
      <c r="E7973" s="33" t="s">
        <v>7</v>
      </c>
      <c r="F7973" s="1" t="s">
        <v>252</v>
      </c>
      <c r="G7973" s="33" t="s">
        <v>13</v>
      </c>
      <c r="H7973" s="34">
        <v>47</v>
      </c>
    </row>
    <row r="7974" spans="1:8" x14ac:dyDescent="0.35">
      <c r="A7974" s="33">
        <v>2013</v>
      </c>
      <c r="B7974" s="33" t="s">
        <v>62</v>
      </c>
      <c r="C7974" s="33" t="str">
        <f>VLOOKUP(B7974,lookup!A:D,3,FALSE)</f>
        <v>Non Metropolitan Fire Authorities</v>
      </c>
      <c r="D7974" s="33" t="str">
        <f>VLOOKUP(B7974,lookup!A:D,4,FALSE)</f>
        <v>E31000014</v>
      </c>
      <c r="E7974" s="33" t="s">
        <v>7</v>
      </c>
      <c r="F7974" s="1" t="s">
        <v>252</v>
      </c>
      <c r="G7974" s="33" t="s">
        <v>14</v>
      </c>
      <c r="H7974" s="34">
        <v>191</v>
      </c>
    </row>
    <row r="7975" spans="1:8" x14ac:dyDescent="0.35">
      <c r="A7975" s="33">
        <v>2013</v>
      </c>
      <c r="B7975" s="33" t="s">
        <v>62</v>
      </c>
      <c r="C7975" s="33" t="str">
        <f>VLOOKUP(B7975,lookup!A:D,3,FALSE)</f>
        <v>Non Metropolitan Fire Authorities</v>
      </c>
      <c r="D7975" s="33" t="str">
        <f>VLOOKUP(B7975,lookup!A:D,4,FALSE)</f>
        <v>E31000014</v>
      </c>
      <c r="E7975" s="33" t="s">
        <v>7</v>
      </c>
      <c r="F7975" s="1" t="s">
        <v>252</v>
      </c>
      <c r="G7975" s="33" t="s">
        <v>5</v>
      </c>
      <c r="H7975" s="34">
        <v>255</v>
      </c>
    </row>
    <row r="7976" spans="1:8" x14ac:dyDescent="0.35">
      <c r="A7976" s="33">
        <v>2013</v>
      </c>
      <c r="B7976" s="33" t="s">
        <v>62</v>
      </c>
      <c r="C7976" s="33" t="str">
        <f>VLOOKUP(B7976,lookup!A:D,3,FALSE)</f>
        <v>Non Metropolitan Fire Authorities</v>
      </c>
      <c r="D7976" s="33" t="str">
        <f>VLOOKUP(B7976,lookup!A:D,4,FALSE)</f>
        <v>E31000014</v>
      </c>
      <c r="E7976" s="33" t="s">
        <v>15</v>
      </c>
      <c r="F7976" s="1" t="s">
        <v>252</v>
      </c>
      <c r="G7976" s="33" t="s">
        <v>10</v>
      </c>
      <c r="H7976" s="34">
        <v>0</v>
      </c>
    </row>
    <row r="7977" spans="1:8" x14ac:dyDescent="0.35">
      <c r="A7977" s="33">
        <v>2013</v>
      </c>
      <c r="B7977" s="33" t="s">
        <v>62</v>
      </c>
      <c r="C7977" s="33" t="str">
        <f>VLOOKUP(B7977,lookup!A:D,3,FALSE)</f>
        <v>Non Metropolitan Fire Authorities</v>
      </c>
      <c r="D7977" s="33" t="str">
        <f>VLOOKUP(B7977,lookup!A:D,4,FALSE)</f>
        <v>E31000014</v>
      </c>
      <c r="E7977" s="33" t="s">
        <v>15</v>
      </c>
      <c r="F7977" s="1" t="s">
        <v>252</v>
      </c>
      <c r="G7977" s="33" t="s">
        <v>11</v>
      </c>
      <c r="H7977" s="34">
        <v>0</v>
      </c>
    </row>
    <row r="7978" spans="1:8" x14ac:dyDescent="0.35">
      <c r="A7978" s="33">
        <v>2013</v>
      </c>
      <c r="B7978" s="33" t="s">
        <v>62</v>
      </c>
      <c r="C7978" s="33" t="str">
        <f>VLOOKUP(B7978,lookup!A:D,3,FALSE)</f>
        <v>Non Metropolitan Fire Authorities</v>
      </c>
      <c r="D7978" s="33" t="str">
        <f>VLOOKUP(B7978,lookup!A:D,4,FALSE)</f>
        <v>E31000014</v>
      </c>
      <c r="E7978" s="33" t="s">
        <v>15</v>
      </c>
      <c r="F7978" s="1" t="s">
        <v>252</v>
      </c>
      <c r="G7978" s="33" t="s">
        <v>12</v>
      </c>
      <c r="H7978" s="34">
        <v>0</v>
      </c>
    </row>
    <row r="7979" spans="1:8" x14ac:dyDescent="0.35">
      <c r="A7979" s="33">
        <v>2013</v>
      </c>
      <c r="B7979" s="33" t="s">
        <v>62</v>
      </c>
      <c r="C7979" s="33" t="str">
        <f>VLOOKUP(B7979,lookup!A:D,3,FALSE)</f>
        <v>Non Metropolitan Fire Authorities</v>
      </c>
      <c r="D7979" s="33" t="str">
        <f>VLOOKUP(B7979,lookup!A:D,4,FALSE)</f>
        <v>E31000014</v>
      </c>
      <c r="E7979" s="33" t="s">
        <v>15</v>
      </c>
      <c r="F7979" s="1" t="s">
        <v>252</v>
      </c>
      <c r="G7979" s="33" t="s">
        <v>13</v>
      </c>
      <c r="H7979" s="34">
        <v>2</v>
      </c>
    </row>
    <row r="7980" spans="1:8" x14ac:dyDescent="0.35">
      <c r="A7980" s="33">
        <v>2013</v>
      </c>
      <c r="B7980" s="33" t="s">
        <v>62</v>
      </c>
      <c r="C7980" s="33" t="str">
        <f>VLOOKUP(B7980,lookup!A:D,3,FALSE)</f>
        <v>Non Metropolitan Fire Authorities</v>
      </c>
      <c r="D7980" s="33" t="str">
        <f>VLOOKUP(B7980,lookup!A:D,4,FALSE)</f>
        <v>E31000014</v>
      </c>
      <c r="E7980" s="33" t="s">
        <v>15</v>
      </c>
      <c r="F7980" s="1" t="s">
        <v>252</v>
      </c>
      <c r="G7980" s="33" t="s">
        <v>14</v>
      </c>
      <c r="H7980" s="34">
        <v>9</v>
      </c>
    </row>
    <row r="7981" spans="1:8" x14ac:dyDescent="0.35">
      <c r="A7981" s="33">
        <v>2013</v>
      </c>
      <c r="B7981" s="33" t="s">
        <v>62</v>
      </c>
      <c r="C7981" s="33" t="str">
        <f>VLOOKUP(B7981,lookup!A:D,3,FALSE)</f>
        <v>Non Metropolitan Fire Authorities</v>
      </c>
      <c r="D7981" s="33" t="str">
        <f>VLOOKUP(B7981,lookup!A:D,4,FALSE)</f>
        <v>E31000014</v>
      </c>
      <c r="E7981" s="33" t="s">
        <v>15</v>
      </c>
      <c r="F7981" s="1" t="s">
        <v>252</v>
      </c>
      <c r="G7981" s="33" t="s">
        <v>5</v>
      </c>
      <c r="H7981" s="34">
        <v>11</v>
      </c>
    </row>
    <row r="7982" spans="1:8" x14ac:dyDescent="0.35">
      <c r="A7982" s="33">
        <v>2013</v>
      </c>
      <c r="B7982" s="33" t="s">
        <v>65</v>
      </c>
      <c r="C7982" s="33" t="str">
        <f>VLOOKUP(B7982,lookup!A:D,3,FALSE)</f>
        <v>Non Metropolitan Fire Authorities</v>
      </c>
      <c r="D7982" s="33" t="str">
        <f>VLOOKUP(B7982,lookup!A:D,4,FALSE)</f>
        <v>E31000015</v>
      </c>
      <c r="E7982" s="33" t="s">
        <v>7</v>
      </c>
      <c r="F7982" s="1" t="s">
        <v>219</v>
      </c>
      <c r="G7982" s="33" t="s">
        <v>8</v>
      </c>
      <c r="H7982" s="34">
        <v>4</v>
      </c>
    </row>
    <row r="7983" spans="1:8" x14ac:dyDescent="0.35">
      <c r="A7983" s="33">
        <v>2013</v>
      </c>
      <c r="B7983" s="33" t="s">
        <v>65</v>
      </c>
      <c r="C7983" s="33" t="str">
        <f>VLOOKUP(B7983,lookup!A:D,3,FALSE)</f>
        <v>Non Metropolitan Fire Authorities</v>
      </c>
      <c r="D7983" s="33" t="str">
        <f>VLOOKUP(B7983,lookup!A:D,4,FALSE)</f>
        <v>E31000015</v>
      </c>
      <c r="E7983" s="33" t="s">
        <v>7</v>
      </c>
      <c r="F7983" s="1" t="s">
        <v>219</v>
      </c>
      <c r="G7983" s="33" t="s">
        <v>178</v>
      </c>
      <c r="H7983" s="34">
        <v>8</v>
      </c>
    </row>
    <row r="7984" spans="1:8" x14ac:dyDescent="0.35">
      <c r="A7984" s="33">
        <v>2013</v>
      </c>
      <c r="B7984" s="33" t="s">
        <v>65</v>
      </c>
      <c r="C7984" s="33" t="str">
        <f>VLOOKUP(B7984,lookup!A:D,3,FALSE)</f>
        <v>Non Metropolitan Fire Authorities</v>
      </c>
      <c r="D7984" s="33" t="str">
        <f>VLOOKUP(B7984,lookup!A:D,4,FALSE)</f>
        <v>E31000015</v>
      </c>
      <c r="E7984" s="33" t="s">
        <v>7</v>
      </c>
      <c r="F7984" s="1" t="s">
        <v>219</v>
      </c>
      <c r="G7984" s="33" t="s">
        <v>10</v>
      </c>
      <c r="H7984" s="34">
        <v>13</v>
      </c>
    </row>
    <row r="7985" spans="1:8" x14ac:dyDescent="0.35">
      <c r="A7985" s="33">
        <v>2013</v>
      </c>
      <c r="B7985" s="33" t="s">
        <v>65</v>
      </c>
      <c r="C7985" s="33" t="str">
        <f>VLOOKUP(B7985,lookup!A:D,3,FALSE)</f>
        <v>Non Metropolitan Fire Authorities</v>
      </c>
      <c r="D7985" s="33" t="str">
        <f>VLOOKUP(B7985,lookup!A:D,4,FALSE)</f>
        <v>E31000015</v>
      </c>
      <c r="E7985" s="33" t="s">
        <v>7</v>
      </c>
      <c r="F7985" s="1" t="s">
        <v>219</v>
      </c>
      <c r="G7985" s="33" t="s">
        <v>11</v>
      </c>
      <c r="H7985" s="34">
        <v>44</v>
      </c>
    </row>
    <row r="7986" spans="1:8" x14ac:dyDescent="0.35">
      <c r="A7986" s="33">
        <v>2013</v>
      </c>
      <c r="B7986" s="33" t="s">
        <v>65</v>
      </c>
      <c r="C7986" s="33" t="str">
        <f>VLOOKUP(B7986,lookup!A:D,3,FALSE)</f>
        <v>Non Metropolitan Fire Authorities</v>
      </c>
      <c r="D7986" s="33" t="str">
        <f>VLOOKUP(B7986,lookup!A:D,4,FALSE)</f>
        <v>E31000015</v>
      </c>
      <c r="E7986" s="33" t="s">
        <v>7</v>
      </c>
      <c r="F7986" s="1" t="s">
        <v>219</v>
      </c>
      <c r="G7986" s="33" t="s">
        <v>12</v>
      </c>
      <c r="H7986" s="34">
        <v>144</v>
      </c>
    </row>
    <row r="7987" spans="1:8" x14ac:dyDescent="0.35">
      <c r="A7987" s="33">
        <v>2013</v>
      </c>
      <c r="B7987" s="33" t="s">
        <v>65</v>
      </c>
      <c r="C7987" s="33" t="str">
        <f>VLOOKUP(B7987,lookup!A:D,3,FALSE)</f>
        <v>Non Metropolitan Fire Authorities</v>
      </c>
      <c r="D7987" s="33" t="str">
        <f>VLOOKUP(B7987,lookup!A:D,4,FALSE)</f>
        <v>E31000015</v>
      </c>
      <c r="E7987" s="33" t="s">
        <v>7</v>
      </c>
      <c r="F7987" s="1" t="s">
        <v>219</v>
      </c>
      <c r="G7987" s="33" t="s">
        <v>13</v>
      </c>
      <c r="H7987" s="34">
        <v>102</v>
      </c>
    </row>
    <row r="7988" spans="1:8" x14ac:dyDescent="0.35">
      <c r="A7988" s="33">
        <v>2013</v>
      </c>
      <c r="B7988" s="33" t="s">
        <v>65</v>
      </c>
      <c r="C7988" s="33" t="str">
        <f>VLOOKUP(B7988,lookup!A:D,3,FALSE)</f>
        <v>Non Metropolitan Fire Authorities</v>
      </c>
      <c r="D7988" s="33" t="str">
        <f>VLOOKUP(B7988,lookup!A:D,4,FALSE)</f>
        <v>E31000015</v>
      </c>
      <c r="E7988" s="33" t="s">
        <v>7</v>
      </c>
      <c r="F7988" s="1" t="s">
        <v>219</v>
      </c>
      <c r="G7988" s="33" t="s">
        <v>14</v>
      </c>
      <c r="H7988" s="34">
        <v>462</v>
      </c>
    </row>
    <row r="7989" spans="1:8" x14ac:dyDescent="0.35">
      <c r="A7989" s="33">
        <v>2013</v>
      </c>
      <c r="B7989" s="33" t="s">
        <v>65</v>
      </c>
      <c r="C7989" s="33" t="str">
        <f>VLOOKUP(B7989,lookup!A:D,3,FALSE)</f>
        <v>Non Metropolitan Fire Authorities</v>
      </c>
      <c r="D7989" s="33" t="str">
        <f>VLOOKUP(B7989,lookup!A:D,4,FALSE)</f>
        <v>E31000015</v>
      </c>
      <c r="E7989" s="33" t="s">
        <v>7</v>
      </c>
      <c r="F7989" s="1" t="s">
        <v>219</v>
      </c>
      <c r="G7989" s="33" t="s">
        <v>5</v>
      </c>
      <c r="H7989" s="34">
        <v>777</v>
      </c>
    </row>
    <row r="7990" spans="1:8" x14ac:dyDescent="0.35">
      <c r="A7990" s="33">
        <v>2013</v>
      </c>
      <c r="B7990" s="33" t="s">
        <v>65</v>
      </c>
      <c r="C7990" s="33" t="str">
        <f>VLOOKUP(B7990,lookup!A:D,3,FALSE)</f>
        <v>Non Metropolitan Fire Authorities</v>
      </c>
      <c r="D7990" s="33" t="str">
        <f>VLOOKUP(B7990,lookup!A:D,4,FALSE)</f>
        <v>E31000015</v>
      </c>
      <c r="E7990" s="33" t="s">
        <v>15</v>
      </c>
      <c r="F7990" s="1" t="s">
        <v>219</v>
      </c>
      <c r="G7990" s="33" t="s">
        <v>8</v>
      </c>
      <c r="H7990" s="34">
        <v>0</v>
      </c>
    </row>
    <row r="7991" spans="1:8" x14ac:dyDescent="0.35">
      <c r="A7991" s="33">
        <v>2013</v>
      </c>
      <c r="B7991" s="33" t="s">
        <v>65</v>
      </c>
      <c r="C7991" s="33" t="str">
        <f>VLOOKUP(B7991,lookup!A:D,3,FALSE)</f>
        <v>Non Metropolitan Fire Authorities</v>
      </c>
      <c r="D7991" s="33" t="str">
        <f>VLOOKUP(B7991,lookup!A:D,4,FALSE)</f>
        <v>E31000015</v>
      </c>
      <c r="E7991" s="33" t="s">
        <v>15</v>
      </c>
      <c r="F7991" s="1" t="s">
        <v>219</v>
      </c>
      <c r="G7991" s="33" t="s">
        <v>178</v>
      </c>
      <c r="H7991" s="34">
        <v>1</v>
      </c>
    </row>
    <row r="7992" spans="1:8" x14ac:dyDescent="0.35">
      <c r="A7992" s="33">
        <v>2013</v>
      </c>
      <c r="B7992" s="33" t="s">
        <v>65</v>
      </c>
      <c r="C7992" s="33" t="str">
        <f>VLOOKUP(B7992,lookup!A:D,3,FALSE)</f>
        <v>Non Metropolitan Fire Authorities</v>
      </c>
      <c r="D7992" s="33" t="str">
        <f>VLOOKUP(B7992,lookup!A:D,4,FALSE)</f>
        <v>E31000015</v>
      </c>
      <c r="E7992" s="33" t="s">
        <v>15</v>
      </c>
      <c r="F7992" s="1" t="s">
        <v>219</v>
      </c>
      <c r="G7992" s="33" t="s">
        <v>10</v>
      </c>
      <c r="H7992" s="34">
        <v>1</v>
      </c>
    </row>
    <row r="7993" spans="1:8" x14ac:dyDescent="0.35">
      <c r="A7993" s="33">
        <v>2013</v>
      </c>
      <c r="B7993" s="33" t="s">
        <v>65</v>
      </c>
      <c r="C7993" s="33" t="str">
        <f>VLOOKUP(B7993,lookup!A:D,3,FALSE)</f>
        <v>Non Metropolitan Fire Authorities</v>
      </c>
      <c r="D7993" s="33" t="str">
        <f>VLOOKUP(B7993,lookup!A:D,4,FALSE)</f>
        <v>E31000015</v>
      </c>
      <c r="E7993" s="33" t="s">
        <v>15</v>
      </c>
      <c r="F7993" s="1" t="s">
        <v>219</v>
      </c>
      <c r="G7993" s="33" t="s">
        <v>11</v>
      </c>
      <c r="H7993" s="34">
        <v>1</v>
      </c>
    </row>
    <row r="7994" spans="1:8" x14ac:dyDescent="0.35">
      <c r="A7994" s="33">
        <v>2013</v>
      </c>
      <c r="B7994" s="33" t="s">
        <v>65</v>
      </c>
      <c r="C7994" s="33" t="str">
        <f>VLOOKUP(B7994,lookup!A:D,3,FALSE)</f>
        <v>Non Metropolitan Fire Authorities</v>
      </c>
      <c r="D7994" s="33" t="str">
        <f>VLOOKUP(B7994,lookup!A:D,4,FALSE)</f>
        <v>E31000015</v>
      </c>
      <c r="E7994" s="33" t="s">
        <v>15</v>
      </c>
      <c r="F7994" s="1" t="s">
        <v>219</v>
      </c>
      <c r="G7994" s="33" t="s">
        <v>12</v>
      </c>
      <c r="H7994" s="34">
        <v>6</v>
      </c>
    </row>
    <row r="7995" spans="1:8" x14ac:dyDescent="0.35">
      <c r="A7995" s="33">
        <v>2013</v>
      </c>
      <c r="B7995" s="33" t="s">
        <v>65</v>
      </c>
      <c r="C7995" s="33" t="str">
        <f>VLOOKUP(B7995,lookup!A:D,3,FALSE)</f>
        <v>Non Metropolitan Fire Authorities</v>
      </c>
      <c r="D7995" s="33" t="str">
        <f>VLOOKUP(B7995,lookup!A:D,4,FALSE)</f>
        <v>E31000015</v>
      </c>
      <c r="E7995" s="33" t="s">
        <v>15</v>
      </c>
      <c r="F7995" s="1" t="s">
        <v>219</v>
      </c>
      <c r="G7995" s="33" t="s">
        <v>13</v>
      </c>
      <c r="H7995" s="34">
        <v>1</v>
      </c>
    </row>
    <row r="7996" spans="1:8" x14ac:dyDescent="0.35">
      <c r="A7996" s="33">
        <v>2013</v>
      </c>
      <c r="B7996" s="33" t="s">
        <v>65</v>
      </c>
      <c r="C7996" s="33" t="str">
        <f>VLOOKUP(B7996,lookup!A:D,3,FALSE)</f>
        <v>Non Metropolitan Fire Authorities</v>
      </c>
      <c r="D7996" s="33" t="str">
        <f>VLOOKUP(B7996,lookup!A:D,4,FALSE)</f>
        <v>E31000015</v>
      </c>
      <c r="E7996" s="33" t="s">
        <v>15</v>
      </c>
      <c r="F7996" s="1" t="s">
        <v>219</v>
      </c>
      <c r="G7996" s="33" t="s">
        <v>14</v>
      </c>
      <c r="H7996" s="34">
        <v>23</v>
      </c>
    </row>
    <row r="7997" spans="1:8" x14ac:dyDescent="0.35">
      <c r="A7997" s="33">
        <v>2013</v>
      </c>
      <c r="B7997" s="33" t="s">
        <v>65</v>
      </c>
      <c r="C7997" s="33" t="str">
        <f>VLOOKUP(B7997,lookup!A:D,3,FALSE)</f>
        <v>Non Metropolitan Fire Authorities</v>
      </c>
      <c r="D7997" s="33" t="str">
        <f>VLOOKUP(B7997,lookup!A:D,4,FALSE)</f>
        <v>E31000015</v>
      </c>
      <c r="E7997" s="33" t="s">
        <v>15</v>
      </c>
      <c r="F7997" s="1" t="s">
        <v>219</v>
      </c>
      <c r="G7997" s="33" t="s">
        <v>5</v>
      </c>
      <c r="H7997" s="34">
        <v>33</v>
      </c>
    </row>
    <row r="7998" spans="1:8" x14ac:dyDescent="0.35">
      <c r="A7998" s="33">
        <v>2013</v>
      </c>
      <c r="B7998" s="33" t="s">
        <v>65</v>
      </c>
      <c r="C7998" s="33" t="str">
        <f>VLOOKUP(B7998,lookup!A:D,3,FALSE)</f>
        <v>Non Metropolitan Fire Authorities</v>
      </c>
      <c r="D7998" s="33" t="str">
        <f>VLOOKUP(B7998,lookup!A:D,4,FALSE)</f>
        <v>E31000015</v>
      </c>
      <c r="E7998" s="33" t="s">
        <v>7</v>
      </c>
      <c r="F7998" s="1" t="s">
        <v>252</v>
      </c>
      <c r="G7998" s="33" t="s">
        <v>10</v>
      </c>
      <c r="H7998" s="34">
        <v>0</v>
      </c>
    </row>
    <row r="7999" spans="1:8" x14ac:dyDescent="0.35">
      <c r="A7999" s="33">
        <v>2013</v>
      </c>
      <c r="B7999" s="33" t="s">
        <v>65</v>
      </c>
      <c r="C7999" s="33" t="str">
        <f>VLOOKUP(B7999,lookup!A:D,3,FALSE)</f>
        <v>Non Metropolitan Fire Authorities</v>
      </c>
      <c r="D7999" s="33" t="str">
        <f>VLOOKUP(B7999,lookup!A:D,4,FALSE)</f>
        <v>E31000015</v>
      </c>
      <c r="E7999" s="33" t="s">
        <v>7</v>
      </c>
      <c r="F7999" s="1" t="s">
        <v>252</v>
      </c>
      <c r="G7999" s="33" t="s">
        <v>11</v>
      </c>
      <c r="H7999" s="34">
        <v>9</v>
      </c>
    </row>
    <row r="8000" spans="1:8" x14ac:dyDescent="0.35">
      <c r="A8000" s="33">
        <v>2013</v>
      </c>
      <c r="B8000" s="33" t="s">
        <v>65</v>
      </c>
      <c r="C8000" s="33" t="str">
        <f>VLOOKUP(B8000,lookup!A:D,3,FALSE)</f>
        <v>Non Metropolitan Fire Authorities</v>
      </c>
      <c r="D8000" s="33" t="str">
        <f>VLOOKUP(B8000,lookup!A:D,4,FALSE)</f>
        <v>E31000015</v>
      </c>
      <c r="E8000" s="33" t="s">
        <v>7</v>
      </c>
      <c r="F8000" s="1" t="s">
        <v>252</v>
      </c>
      <c r="G8000" s="33" t="s">
        <v>12</v>
      </c>
      <c r="H8000" s="34">
        <v>33</v>
      </c>
    </row>
    <row r="8001" spans="1:8" x14ac:dyDescent="0.35">
      <c r="A8001" s="33">
        <v>2013</v>
      </c>
      <c r="B8001" s="33" t="s">
        <v>65</v>
      </c>
      <c r="C8001" s="33" t="str">
        <f>VLOOKUP(B8001,lookup!A:D,3,FALSE)</f>
        <v>Non Metropolitan Fire Authorities</v>
      </c>
      <c r="D8001" s="33" t="str">
        <f>VLOOKUP(B8001,lookup!A:D,4,FALSE)</f>
        <v>E31000015</v>
      </c>
      <c r="E8001" s="33" t="s">
        <v>7</v>
      </c>
      <c r="F8001" s="1" t="s">
        <v>252</v>
      </c>
      <c r="G8001" s="33" t="s">
        <v>13</v>
      </c>
      <c r="H8001" s="34">
        <v>80</v>
      </c>
    </row>
    <row r="8002" spans="1:8" x14ac:dyDescent="0.35">
      <c r="A8002" s="33">
        <v>2013</v>
      </c>
      <c r="B8002" s="33" t="s">
        <v>65</v>
      </c>
      <c r="C8002" s="33" t="str">
        <f>VLOOKUP(B8002,lookup!A:D,3,FALSE)</f>
        <v>Non Metropolitan Fire Authorities</v>
      </c>
      <c r="D8002" s="33" t="str">
        <f>VLOOKUP(B8002,lookup!A:D,4,FALSE)</f>
        <v>E31000015</v>
      </c>
      <c r="E8002" s="33" t="s">
        <v>7</v>
      </c>
      <c r="F8002" s="1" t="s">
        <v>252</v>
      </c>
      <c r="G8002" s="33" t="s">
        <v>14</v>
      </c>
      <c r="H8002" s="34">
        <v>368</v>
      </c>
    </row>
    <row r="8003" spans="1:8" x14ac:dyDescent="0.35">
      <c r="A8003" s="33">
        <v>2013</v>
      </c>
      <c r="B8003" s="33" t="s">
        <v>65</v>
      </c>
      <c r="C8003" s="33" t="str">
        <f>VLOOKUP(B8003,lookup!A:D,3,FALSE)</f>
        <v>Non Metropolitan Fire Authorities</v>
      </c>
      <c r="D8003" s="33" t="str">
        <f>VLOOKUP(B8003,lookup!A:D,4,FALSE)</f>
        <v>E31000015</v>
      </c>
      <c r="E8003" s="33" t="s">
        <v>7</v>
      </c>
      <c r="F8003" s="1" t="s">
        <v>252</v>
      </c>
      <c r="G8003" s="33" t="s">
        <v>5</v>
      </c>
      <c r="H8003" s="34">
        <v>490</v>
      </c>
    </row>
    <row r="8004" spans="1:8" x14ac:dyDescent="0.35">
      <c r="A8004" s="33">
        <v>2013</v>
      </c>
      <c r="B8004" s="33" t="s">
        <v>65</v>
      </c>
      <c r="C8004" s="33" t="str">
        <f>VLOOKUP(B8004,lookup!A:D,3,FALSE)</f>
        <v>Non Metropolitan Fire Authorities</v>
      </c>
      <c r="D8004" s="33" t="str">
        <f>VLOOKUP(B8004,lookup!A:D,4,FALSE)</f>
        <v>E31000015</v>
      </c>
      <c r="E8004" s="33" t="s">
        <v>15</v>
      </c>
      <c r="F8004" s="1" t="s">
        <v>252</v>
      </c>
      <c r="G8004" s="33" t="s">
        <v>10</v>
      </c>
      <c r="H8004" s="34">
        <v>0</v>
      </c>
    </row>
    <row r="8005" spans="1:8" x14ac:dyDescent="0.35">
      <c r="A8005" s="33">
        <v>2013</v>
      </c>
      <c r="B8005" s="33" t="s">
        <v>65</v>
      </c>
      <c r="C8005" s="33" t="str">
        <f>VLOOKUP(B8005,lookup!A:D,3,FALSE)</f>
        <v>Non Metropolitan Fire Authorities</v>
      </c>
      <c r="D8005" s="33" t="str">
        <f>VLOOKUP(B8005,lookup!A:D,4,FALSE)</f>
        <v>E31000015</v>
      </c>
      <c r="E8005" s="33" t="s">
        <v>15</v>
      </c>
      <c r="F8005" s="1" t="s">
        <v>252</v>
      </c>
      <c r="G8005" s="33" t="s">
        <v>11</v>
      </c>
      <c r="H8005" s="34">
        <v>0</v>
      </c>
    </row>
    <row r="8006" spans="1:8" x14ac:dyDescent="0.35">
      <c r="A8006" s="33">
        <v>2013</v>
      </c>
      <c r="B8006" s="33" t="s">
        <v>65</v>
      </c>
      <c r="C8006" s="33" t="str">
        <f>VLOOKUP(B8006,lookup!A:D,3,FALSE)</f>
        <v>Non Metropolitan Fire Authorities</v>
      </c>
      <c r="D8006" s="33" t="str">
        <f>VLOOKUP(B8006,lookup!A:D,4,FALSE)</f>
        <v>E31000015</v>
      </c>
      <c r="E8006" s="33" t="s">
        <v>15</v>
      </c>
      <c r="F8006" s="1" t="s">
        <v>252</v>
      </c>
      <c r="G8006" s="33" t="s">
        <v>12</v>
      </c>
      <c r="H8006" s="34">
        <v>1</v>
      </c>
    </row>
    <row r="8007" spans="1:8" x14ac:dyDescent="0.35">
      <c r="A8007" s="33">
        <v>2013</v>
      </c>
      <c r="B8007" s="33" t="s">
        <v>65</v>
      </c>
      <c r="C8007" s="33" t="str">
        <f>VLOOKUP(B8007,lookup!A:D,3,FALSE)</f>
        <v>Non Metropolitan Fire Authorities</v>
      </c>
      <c r="D8007" s="33" t="str">
        <f>VLOOKUP(B8007,lookup!A:D,4,FALSE)</f>
        <v>E31000015</v>
      </c>
      <c r="E8007" s="33" t="s">
        <v>15</v>
      </c>
      <c r="F8007" s="1" t="s">
        <v>252</v>
      </c>
      <c r="G8007" s="33" t="s">
        <v>13</v>
      </c>
      <c r="H8007" s="34">
        <v>0</v>
      </c>
    </row>
    <row r="8008" spans="1:8" x14ac:dyDescent="0.35">
      <c r="A8008" s="33">
        <v>2013</v>
      </c>
      <c r="B8008" s="33" t="s">
        <v>65</v>
      </c>
      <c r="C8008" s="33" t="str">
        <f>VLOOKUP(B8008,lookup!A:D,3,FALSE)</f>
        <v>Non Metropolitan Fire Authorities</v>
      </c>
      <c r="D8008" s="33" t="str">
        <f>VLOOKUP(B8008,lookup!A:D,4,FALSE)</f>
        <v>E31000015</v>
      </c>
      <c r="E8008" s="33" t="s">
        <v>15</v>
      </c>
      <c r="F8008" s="1" t="s">
        <v>252</v>
      </c>
      <c r="G8008" s="33" t="s">
        <v>14</v>
      </c>
      <c r="H8008" s="34">
        <v>5</v>
      </c>
    </row>
    <row r="8009" spans="1:8" x14ac:dyDescent="0.35">
      <c r="A8009" s="33">
        <v>2013</v>
      </c>
      <c r="B8009" s="33" t="s">
        <v>65</v>
      </c>
      <c r="C8009" s="33" t="str">
        <f>VLOOKUP(B8009,lookup!A:D,3,FALSE)</f>
        <v>Non Metropolitan Fire Authorities</v>
      </c>
      <c r="D8009" s="33" t="str">
        <f>VLOOKUP(B8009,lookup!A:D,4,FALSE)</f>
        <v>E31000015</v>
      </c>
      <c r="E8009" s="33" t="s">
        <v>15</v>
      </c>
      <c r="F8009" s="1" t="s">
        <v>252</v>
      </c>
      <c r="G8009" s="33" t="s">
        <v>5</v>
      </c>
      <c r="H8009" s="34">
        <v>6</v>
      </c>
    </row>
    <row r="8010" spans="1:8" x14ac:dyDescent="0.35">
      <c r="A8010" s="33">
        <v>2013</v>
      </c>
      <c r="B8010" s="33" t="s">
        <v>68</v>
      </c>
      <c r="C8010" s="33" t="str">
        <f>VLOOKUP(B8010,lookup!A:D,3,FALSE)</f>
        <v>Non Metropolitan Fire Authorities</v>
      </c>
      <c r="D8010" s="33" t="str">
        <f>VLOOKUP(B8010,lookup!A:D,4,FALSE)</f>
        <v>E31000016</v>
      </c>
      <c r="E8010" s="33" t="s">
        <v>7</v>
      </c>
      <c r="F8010" s="1" t="s">
        <v>219</v>
      </c>
      <c r="G8010" s="33" t="s">
        <v>8</v>
      </c>
      <c r="H8010" s="34">
        <v>2</v>
      </c>
    </row>
    <row r="8011" spans="1:8" x14ac:dyDescent="0.35">
      <c r="A8011" s="33">
        <v>2013</v>
      </c>
      <c r="B8011" s="33" t="s">
        <v>68</v>
      </c>
      <c r="C8011" s="33" t="str">
        <f>VLOOKUP(B8011,lookup!A:D,3,FALSE)</f>
        <v>Non Metropolitan Fire Authorities</v>
      </c>
      <c r="D8011" s="33" t="str">
        <f>VLOOKUP(B8011,lookup!A:D,4,FALSE)</f>
        <v>E31000016</v>
      </c>
      <c r="E8011" s="33" t="s">
        <v>7</v>
      </c>
      <c r="F8011" s="1" t="s">
        <v>219</v>
      </c>
      <c r="G8011" s="33" t="s">
        <v>178</v>
      </c>
      <c r="H8011" s="34">
        <v>4</v>
      </c>
    </row>
    <row r="8012" spans="1:8" x14ac:dyDescent="0.35">
      <c r="A8012" s="33">
        <v>2013</v>
      </c>
      <c r="B8012" s="33" t="s">
        <v>68</v>
      </c>
      <c r="C8012" s="33" t="str">
        <f>VLOOKUP(B8012,lookup!A:D,3,FALSE)</f>
        <v>Non Metropolitan Fire Authorities</v>
      </c>
      <c r="D8012" s="33" t="str">
        <f>VLOOKUP(B8012,lookup!A:D,4,FALSE)</f>
        <v>E31000016</v>
      </c>
      <c r="E8012" s="33" t="s">
        <v>7</v>
      </c>
      <c r="F8012" s="1" t="s">
        <v>219</v>
      </c>
      <c r="G8012" s="33" t="s">
        <v>10</v>
      </c>
      <c r="H8012" s="34">
        <v>4</v>
      </c>
    </row>
    <row r="8013" spans="1:8" x14ac:dyDescent="0.35">
      <c r="A8013" s="33">
        <v>2013</v>
      </c>
      <c r="B8013" s="33" t="s">
        <v>68</v>
      </c>
      <c r="C8013" s="33" t="str">
        <f>VLOOKUP(B8013,lookup!A:D,3,FALSE)</f>
        <v>Non Metropolitan Fire Authorities</v>
      </c>
      <c r="D8013" s="33" t="str">
        <f>VLOOKUP(B8013,lookup!A:D,4,FALSE)</f>
        <v>E31000016</v>
      </c>
      <c r="E8013" s="33" t="s">
        <v>7</v>
      </c>
      <c r="F8013" s="1" t="s">
        <v>219</v>
      </c>
      <c r="G8013" s="33" t="s">
        <v>11</v>
      </c>
      <c r="H8013" s="34">
        <v>20</v>
      </c>
    </row>
    <row r="8014" spans="1:8" x14ac:dyDescent="0.35">
      <c r="A8014" s="33">
        <v>2013</v>
      </c>
      <c r="B8014" s="33" t="s">
        <v>68</v>
      </c>
      <c r="C8014" s="33" t="str">
        <f>VLOOKUP(B8014,lookup!A:D,3,FALSE)</f>
        <v>Non Metropolitan Fire Authorities</v>
      </c>
      <c r="D8014" s="33" t="str">
        <f>VLOOKUP(B8014,lookup!A:D,4,FALSE)</f>
        <v>E31000016</v>
      </c>
      <c r="E8014" s="33" t="s">
        <v>7</v>
      </c>
      <c r="F8014" s="1" t="s">
        <v>219</v>
      </c>
      <c r="G8014" s="33" t="s">
        <v>12</v>
      </c>
      <c r="H8014" s="34">
        <v>29</v>
      </c>
    </row>
    <row r="8015" spans="1:8" x14ac:dyDescent="0.35">
      <c r="A8015" s="33">
        <v>2013</v>
      </c>
      <c r="B8015" s="33" t="s">
        <v>68</v>
      </c>
      <c r="C8015" s="33" t="str">
        <f>VLOOKUP(B8015,lookup!A:D,3,FALSE)</f>
        <v>Non Metropolitan Fire Authorities</v>
      </c>
      <c r="D8015" s="33" t="str">
        <f>VLOOKUP(B8015,lookup!A:D,4,FALSE)</f>
        <v>E31000016</v>
      </c>
      <c r="E8015" s="33" t="s">
        <v>7</v>
      </c>
      <c r="F8015" s="1" t="s">
        <v>219</v>
      </c>
      <c r="G8015" s="33" t="s">
        <v>13</v>
      </c>
      <c r="H8015" s="34">
        <v>26</v>
      </c>
    </row>
    <row r="8016" spans="1:8" x14ac:dyDescent="0.35">
      <c r="A8016" s="33">
        <v>2013</v>
      </c>
      <c r="B8016" s="33" t="s">
        <v>68</v>
      </c>
      <c r="C8016" s="33" t="str">
        <f>VLOOKUP(B8016,lookup!A:D,3,FALSE)</f>
        <v>Non Metropolitan Fire Authorities</v>
      </c>
      <c r="D8016" s="33" t="str">
        <f>VLOOKUP(B8016,lookup!A:D,4,FALSE)</f>
        <v>E31000016</v>
      </c>
      <c r="E8016" s="33" t="s">
        <v>7</v>
      </c>
      <c r="F8016" s="1" t="s">
        <v>219</v>
      </c>
      <c r="G8016" s="33" t="s">
        <v>14</v>
      </c>
      <c r="H8016" s="34">
        <v>99</v>
      </c>
    </row>
    <row r="8017" spans="1:8" x14ac:dyDescent="0.35">
      <c r="A8017" s="33">
        <v>2013</v>
      </c>
      <c r="B8017" s="33" t="s">
        <v>68</v>
      </c>
      <c r="C8017" s="33" t="str">
        <f>VLOOKUP(B8017,lookup!A:D,3,FALSE)</f>
        <v>Non Metropolitan Fire Authorities</v>
      </c>
      <c r="D8017" s="33" t="str">
        <f>VLOOKUP(B8017,lookup!A:D,4,FALSE)</f>
        <v>E31000016</v>
      </c>
      <c r="E8017" s="33" t="s">
        <v>7</v>
      </c>
      <c r="F8017" s="1" t="s">
        <v>219</v>
      </c>
      <c r="G8017" s="33" t="s">
        <v>5</v>
      </c>
      <c r="H8017" s="34">
        <v>184</v>
      </c>
    </row>
    <row r="8018" spans="1:8" x14ac:dyDescent="0.35">
      <c r="A8018" s="33">
        <v>2013</v>
      </c>
      <c r="B8018" s="33" t="s">
        <v>68</v>
      </c>
      <c r="C8018" s="33" t="str">
        <f>VLOOKUP(B8018,lookup!A:D,3,FALSE)</f>
        <v>Non Metropolitan Fire Authorities</v>
      </c>
      <c r="D8018" s="33" t="str">
        <f>VLOOKUP(B8018,lookup!A:D,4,FALSE)</f>
        <v>E31000016</v>
      </c>
      <c r="E8018" s="33" t="s">
        <v>15</v>
      </c>
      <c r="F8018" s="1" t="s">
        <v>219</v>
      </c>
      <c r="G8018" s="33" t="s">
        <v>8</v>
      </c>
      <c r="H8018" s="34">
        <v>0</v>
      </c>
    </row>
    <row r="8019" spans="1:8" x14ac:dyDescent="0.35">
      <c r="A8019" s="33">
        <v>2013</v>
      </c>
      <c r="B8019" s="33" t="s">
        <v>68</v>
      </c>
      <c r="C8019" s="33" t="str">
        <f>VLOOKUP(B8019,lookup!A:D,3,FALSE)</f>
        <v>Non Metropolitan Fire Authorities</v>
      </c>
      <c r="D8019" s="33" t="str">
        <f>VLOOKUP(B8019,lookup!A:D,4,FALSE)</f>
        <v>E31000016</v>
      </c>
      <c r="E8019" s="33" t="s">
        <v>15</v>
      </c>
      <c r="F8019" s="1" t="s">
        <v>219</v>
      </c>
      <c r="G8019" s="33" t="s">
        <v>178</v>
      </c>
      <c r="H8019" s="34">
        <v>0</v>
      </c>
    </row>
    <row r="8020" spans="1:8" x14ac:dyDescent="0.35">
      <c r="A8020" s="33">
        <v>2013</v>
      </c>
      <c r="B8020" s="33" t="s">
        <v>68</v>
      </c>
      <c r="C8020" s="33" t="str">
        <f>VLOOKUP(B8020,lookup!A:D,3,FALSE)</f>
        <v>Non Metropolitan Fire Authorities</v>
      </c>
      <c r="D8020" s="33" t="str">
        <f>VLOOKUP(B8020,lookup!A:D,4,FALSE)</f>
        <v>E31000016</v>
      </c>
      <c r="E8020" s="33" t="s">
        <v>15</v>
      </c>
      <c r="F8020" s="1" t="s">
        <v>219</v>
      </c>
      <c r="G8020" s="33" t="s">
        <v>10</v>
      </c>
      <c r="H8020" s="34">
        <v>0</v>
      </c>
    </row>
    <row r="8021" spans="1:8" x14ac:dyDescent="0.35">
      <c r="A8021" s="33">
        <v>2013</v>
      </c>
      <c r="B8021" s="33" t="s">
        <v>68</v>
      </c>
      <c r="C8021" s="33" t="str">
        <f>VLOOKUP(B8021,lookup!A:D,3,FALSE)</f>
        <v>Non Metropolitan Fire Authorities</v>
      </c>
      <c r="D8021" s="33" t="str">
        <f>VLOOKUP(B8021,lookup!A:D,4,FALSE)</f>
        <v>E31000016</v>
      </c>
      <c r="E8021" s="33" t="s">
        <v>15</v>
      </c>
      <c r="F8021" s="1" t="s">
        <v>219</v>
      </c>
      <c r="G8021" s="33" t="s">
        <v>11</v>
      </c>
      <c r="H8021" s="34">
        <v>1</v>
      </c>
    </row>
    <row r="8022" spans="1:8" x14ac:dyDescent="0.35">
      <c r="A8022" s="33">
        <v>2013</v>
      </c>
      <c r="B8022" s="33" t="s">
        <v>68</v>
      </c>
      <c r="C8022" s="33" t="str">
        <f>VLOOKUP(B8022,lookup!A:D,3,FALSE)</f>
        <v>Non Metropolitan Fire Authorities</v>
      </c>
      <c r="D8022" s="33" t="str">
        <f>VLOOKUP(B8022,lookup!A:D,4,FALSE)</f>
        <v>E31000016</v>
      </c>
      <c r="E8022" s="33" t="s">
        <v>15</v>
      </c>
      <c r="F8022" s="1" t="s">
        <v>219</v>
      </c>
      <c r="G8022" s="33" t="s">
        <v>12</v>
      </c>
      <c r="H8022" s="34">
        <v>2</v>
      </c>
    </row>
    <row r="8023" spans="1:8" x14ac:dyDescent="0.35">
      <c r="A8023" s="33">
        <v>2013</v>
      </c>
      <c r="B8023" s="33" t="s">
        <v>68</v>
      </c>
      <c r="C8023" s="33" t="str">
        <f>VLOOKUP(B8023,lookup!A:D,3,FALSE)</f>
        <v>Non Metropolitan Fire Authorities</v>
      </c>
      <c r="D8023" s="33" t="str">
        <f>VLOOKUP(B8023,lookup!A:D,4,FALSE)</f>
        <v>E31000016</v>
      </c>
      <c r="E8023" s="33" t="s">
        <v>15</v>
      </c>
      <c r="F8023" s="1" t="s">
        <v>219</v>
      </c>
      <c r="G8023" s="33" t="s">
        <v>13</v>
      </c>
      <c r="H8023" s="34">
        <v>1</v>
      </c>
    </row>
    <row r="8024" spans="1:8" x14ac:dyDescent="0.35">
      <c r="A8024" s="33">
        <v>2013</v>
      </c>
      <c r="B8024" s="33" t="s">
        <v>68</v>
      </c>
      <c r="C8024" s="33" t="str">
        <f>VLOOKUP(B8024,lookup!A:D,3,FALSE)</f>
        <v>Non Metropolitan Fire Authorities</v>
      </c>
      <c r="D8024" s="33" t="str">
        <f>VLOOKUP(B8024,lookup!A:D,4,FALSE)</f>
        <v>E31000016</v>
      </c>
      <c r="E8024" s="33" t="s">
        <v>15</v>
      </c>
      <c r="F8024" s="1" t="s">
        <v>219</v>
      </c>
      <c r="G8024" s="33" t="s">
        <v>14</v>
      </c>
      <c r="H8024" s="34">
        <v>17</v>
      </c>
    </row>
    <row r="8025" spans="1:8" x14ac:dyDescent="0.35">
      <c r="A8025" s="33">
        <v>2013</v>
      </c>
      <c r="B8025" s="33" t="s">
        <v>68</v>
      </c>
      <c r="C8025" s="33" t="str">
        <f>VLOOKUP(B8025,lookup!A:D,3,FALSE)</f>
        <v>Non Metropolitan Fire Authorities</v>
      </c>
      <c r="D8025" s="33" t="str">
        <f>VLOOKUP(B8025,lookup!A:D,4,FALSE)</f>
        <v>E31000016</v>
      </c>
      <c r="E8025" s="33" t="s">
        <v>15</v>
      </c>
      <c r="F8025" s="1" t="s">
        <v>219</v>
      </c>
      <c r="G8025" s="33" t="s">
        <v>5</v>
      </c>
      <c r="H8025" s="34">
        <v>21</v>
      </c>
    </row>
    <row r="8026" spans="1:8" x14ac:dyDescent="0.35">
      <c r="A8026" s="33">
        <v>2013</v>
      </c>
      <c r="B8026" s="33" t="s">
        <v>68</v>
      </c>
      <c r="C8026" s="33" t="str">
        <f>VLOOKUP(B8026,lookup!A:D,3,FALSE)</f>
        <v>Non Metropolitan Fire Authorities</v>
      </c>
      <c r="D8026" s="33" t="str">
        <f>VLOOKUP(B8026,lookup!A:D,4,FALSE)</f>
        <v>E31000016</v>
      </c>
      <c r="E8026" s="33" t="s">
        <v>7</v>
      </c>
      <c r="F8026" s="1" t="s">
        <v>252</v>
      </c>
      <c r="G8026" s="33" t="s">
        <v>10</v>
      </c>
      <c r="H8026" s="34">
        <v>0</v>
      </c>
    </row>
    <row r="8027" spans="1:8" x14ac:dyDescent="0.35">
      <c r="A8027" s="33">
        <v>2013</v>
      </c>
      <c r="B8027" s="33" t="s">
        <v>68</v>
      </c>
      <c r="C8027" s="33" t="str">
        <f>VLOOKUP(B8027,lookup!A:D,3,FALSE)</f>
        <v>Non Metropolitan Fire Authorities</v>
      </c>
      <c r="D8027" s="33" t="str">
        <f>VLOOKUP(B8027,lookup!A:D,4,FALSE)</f>
        <v>E31000016</v>
      </c>
      <c r="E8027" s="33" t="s">
        <v>7</v>
      </c>
      <c r="F8027" s="1" t="s">
        <v>252</v>
      </c>
      <c r="G8027" s="33" t="s">
        <v>11</v>
      </c>
      <c r="H8027" s="34">
        <v>5</v>
      </c>
    </row>
    <row r="8028" spans="1:8" x14ac:dyDescent="0.35">
      <c r="A8028" s="33">
        <v>2013</v>
      </c>
      <c r="B8028" s="33" t="s">
        <v>68</v>
      </c>
      <c r="C8028" s="33" t="str">
        <f>VLOOKUP(B8028,lookup!A:D,3,FALSE)</f>
        <v>Non Metropolitan Fire Authorities</v>
      </c>
      <c r="D8028" s="33" t="str">
        <f>VLOOKUP(B8028,lookup!A:D,4,FALSE)</f>
        <v>E31000016</v>
      </c>
      <c r="E8028" s="33" t="s">
        <v>7</v>
      </c>
      <c r="F8028" s="1" t="s">
        <v>252</v>
      </c>
      <c r="G8028" s="33" t="s">
        <v>12</v>
      </c>
      <c r="H8028" s="34">
        <v>27</v>
      </c>
    </row>
    <row r="8029" spans="1:8" x14ac:dyDescent="0.35">
      <c r="A8029" s="33">
        <v>2013</v>
      </c>
      <c r="B8029" s="33" t="s">
        <v>68</v>
      </c>
      <c r="C8029" s="33" t="str">
        <f>VLOOKUP(B8029,lookup!A:D,3,FALSE)</f>
        <v>Non Metropolitan Fire Authorities</v>
      </c>
      <c r="D8029" s="33" t="str">
        <f>VLOOKUP(B8029,lookup!A:D,4,FALSE)</f>
        <v>E31000016</v>
      </c>
      <c r="E8029" s="33" t="s">
        <v>7</v>
      </c>
      <c r="F8029" s="1" t="s">
        <v>252</v>
      </c>
      <c r="G8029" s="33" t="s">
        <v>13</v>
      </c>
      <c r="H8029" s="34">
        <v>37</v>
      </c>
    </row>
    <row r="8030" spans="1:8" x14ac:dyDescent="0.35">
      <c r="A8030" s="33">
        <v>2013</v>
      </c>
      <c r="B8030" s="33" t="s">
        <v>68</v>
      </c>
      <c r="C8030" s="33" t="str">
        <f>VLOOKUP(B8030,lookup!A:D,3,FALSE)</f>
        <v>Non Metropolitan Fire Authorities</v>
      </c>
      <c r="D8030" s="33" t="str">
        <f>VLOOKUP(B8030,lookup!A:D,4,FALSE)</f>
        <v>E31000016</v>
      </c>
      <c r="E8030" s="33" t="s">
        <v>7</v>
      </c>
      <c r="F8030" s="1" t="s">
        <v>252</v>
      </c>
      <c r="G8030" s="33" t="s">
        <v>14</v>
      </c>
      <c r="H8030" s="34">
        <v>170</v>
      </c>
    </row>
    <row r="8031" spans="1:8" x14ac:dyDescent="0.35">
      <c r="A8031" s="33">
        <v>2013</v>
      </c>
      <c r="B8031" s="33" t="s">
        <v>68</v>
      </c>
      <c r="C8031" s="33" t="str">
        <f>VLOOKUP(B8031,lookup!A:D,3,FALSE)</f>
        <v>Non Metropolitan Fire Authorities</v>
      </c>
      <c r="D8031" s="33" t="str">
        <f>VLOOKUP(B8031,lookup!A:D,4,FALSE)</f>
        <v>E31000016</v>
      </c>
      <c r="E8031" s="33" t="s">
        <v>7</v>
      </c>
      <c r="F8031" s="1" t="s">
        <v>252</v>
      </c>
      <c r="G8031" s="33" t="s">
        <v>5</v>
      </c>
      <c r="H8031" s="34">
        <v>239</v>
      </c>
    </row>
    <row r="8032" spans="1:8" x14ac:dyDescent="0.35">
      <c r="A8032" s="33">
        <v>2013</v>
      </c>
      <c r="B8032" s="33" t="s">
        <v>68</v>
      </c>
      <c r="C8032" s="33" t="str">
        <f>VLOOKUP(B8032,lookup!A:D,3,FALSE)</f>
        <v>Non Metropolitan Fire Authorities</v>
      </c>
      <c r="D8032" s="33" t="str">
        <f>VLOOKUP(B8032,lookup!A:D,4,FALSE)</f>
        <v>E31000016</v>
      </c>
      <c r="E8032" s="33" t="s">
        <v>15</v>
      </c>
      <c r="F8032" s="1" t="s">
        <v>252</v>
      </c>
      <c r="G8032" s="33" t="s">
        <v>10</v>
      </c>
      <c r="H8032" s="34">
        <v>0</v>
      </c>
    </row>
    <row r="8033" spans="1:8" x14ac:dyDescent="0.35">
      <c r="A8033" s="33">
        <v>2013</v>
      </c>
      <c r="B8033" s="33" t="s">
        <v>68</v>
      </c>
      <c r="C8033" s="33" t="str">
        <f>VLOOKUP(B8033,lookup!A:D,3,FALSE)</f>
        <v>Non Metropolitan Fire Authorities</v>
      </c>
      <c r="D8033" s="33" t="str">
        <f>VLOOKUP(B8033,lookup!A:D,4,FALSE)</f>
        <v>E31000016</v>
      </c>
      <c r="E8033" s="33" t="s">
        <v>15</v>
      </c>
      <c r="F8033" s="1" t="s">
        <v>252</v>
      </c>
      <c r="G8033" s="33" t="s">
        <v>11</v>
      </c>
      <c r="H8033" s="34">
        <v>0</v>
      </c>
    </row>
    <row r="8034" spans="1:8" x14ac:dyDescent="0.35">
      <c r="A8034" s="33">
        <v>2013</v>
      </c>
      <c r="B8034" s="33" t="s">
        <v>68</v>
      </c>
      <c r="C8034" s="33" t="str">
        <f>VLOOKUP(B8034,lookup!A:D,3,FALSE)</f>
        <v>Non Metropolitan Fire Authorities</v>
      </c>
      <c r="D8034" s="33" t="str">
        <f>VLOOKUP(B8034,lookup!A:D,4,FALSE)</f>
        <v>E31000016</v>
      </c>
      <c r="E8034" s="33" t="s">
        <v>15</v>
      </c>
      <c r="F8034" s="1" t="s">
        <v>252</v>
      </c>
      <c r="G8034" s="33" t="s">
        <v>12</v>
      </c>
      <c r="H8034" s="34">
        <v>0</v>
      </c>
    </row>
    <row r="8035" spans="1:8" x14ac:dyDescent="0.35">
      <c r="A8035" s="33">
        <v>2013</v>
      </c>
      <c r="B8035" s="33" t="s">
        <v>68</v>
      </c>
      <c r="C8035" s="33" t="str">
        <f>VLOOKUP(B8035,lookup!A:D,3,FALSE)</f>
        <v>Non Metropolitan Fire Authorities</v>
      </c>
      <c r="D8035" s="33" t="str">
        <f>VLOOKUP(B8035,lookup!A:D,4,FALSE)</f>
        <v>E31000016</v>
      </c>
      <c r="E8035" s="33" t="s">
        <v>15</v>
      </c>
      <c r="F8035" s="1" t="s">
        <v>252</v>
      </c>
      <c r="G8035" s="33" t="s">
        <v>13</v>
      </c>
      <c r="H8035" s="34">
        <v>1</v>
      </c>
    </row>
    <row r="8036" spans="1:8" x14ac:dyDescent="0.35">
      <c r="A8036" s="33">
        <v>2013</v>
      </c>
      <c r="B8036" s="33" t="s">
        <v>68</v>
      </c>
      <c r="C8036" s="33" t="str">
        <f>VLOOKUP(B8036,lookup!A:D,3,FALSE)</f>
        <v>Non Metropolitan Fire Authorities</v>
      </c>
      <c r="D8036" s="33" t="str">
        <f>VLOOKUP(B8036,lookup!A:D,4,FALSE)</f>
        <v>E31000016</v>
      </c>
      <c r="E8036" s="33" t="s">
        <v>15</v>
      </c>
      <c r="F8036" s="1" t="s">
        <v>252</v>
      </c>
      <c r="G8036" s="33" t="s">
        <v>14</v>
      </c>
      <c r="H8036" s="34">
        <v>19</v>
      </c>
    </row>
    <row r="8037" spans="1:8" x14ac:dyDescent="0.35">
      <c r="A8037" s="33">
        <v>2013</v>
      </c>
      <c r="B8037" s="33" t="s">
        <v>68</v>
      </c>
      <c r="C8037" s="33" t="str">
        <f>VLOOKUP(B8037,lookup!A:D,3,FALSE)</f>
        <v>Non Metropolitan Fire Authorities</v>
      </c>
      <c r="D8037" s="33" t="str">
        <f>VLOOKUP(B8037,lookup!A:D,4,FALSE)</f>
        <v>E31000016</v>
      </c>
      <c r="E8037" s="33" t="s">
        <v>15</v>
      </c>
      <c r="F8037" s="1" t="s">
        <v>252</v>
      </c>
      <c r="G8037" s="33" t="s">
        <v>5</v>
      </c>
      <c r="H8037" s="34">
        <v>20</v>
      </c>
    </row>
    <row r="8038" spans="1:8" x14ac:dyDescent="0.35">
      <c r="A8038" s="33">
        <v>2013</v>
      </c>
      <c r="B8038" s="33" t="s">
        <v>71</v>
      </c>
      <c r="C8038" s="33" t="str">
        <f>VLOOKUP(B8038,lookup!A:D,3,FALSE)</f>
        <v>Metropolitan Fire Authorities</v>
      </c>
      <c r="D8038" s="33" t="str">
        <f>VLOOKUP(B8038,lookup!A:D,4,FALSE)</f>
        <v>E31000046</v>
      </c>
      <c r="E8038" s="33" t="s">
        <v>7</v>
      </c>
      <c r="F8038" s="1" t="s">
        <v>219</v>
      </c>
      <c r="G8038" s="33" t="s">
        <v>8</v>
      </c>
      <c r="H8038" s="34">
        <v>8</v>
      </c>
    </row>
    <row r="8039" spans="1:8" x14ac:dyDescent="0.35">
      <c r="A8039" s="33">
        <v>2013</v>
      </c>
      <c r="B8039" s="33" t="s">
        <v>71</v>
      </c>
      <c r="C8039" s="33" t="str">
        <f>VLOOKUP(B8039,lookup!A:D,3,FALSE)</f>
        <v>Metropolitan Fire Authorities</v>
      </c>
      <c r="D8039" s="33" t="str">
        <f>VLOOKUP(B8039,lookup!A:D,4,FALSE)</f>
        <v>E31000046</v>
      </c>
      <c r="E8039" s="33" t="s">
        <v>7</v>
      </c>
      <c r="F8039" s="1" t="s">
        <v>219</v>
      </c>
      <c r="G8039" s="33" t="s">
        <v>178</v>
      </c>
      <c r="H8039" s="34">
        <v>13</v>
      </c>
    </row>
    <row r="8040" spans="1:8" x14ac:dyDescent="0.35">
      <c r="A8040" s="33">
        <v>2013</v>
      </c>
      <c r="B8040" s="33" t="s">
        <v>71</v>
      </c>
      <c r="C8040" s="33" t="str">
        <f>VLOOKUP(B8040,lookup!A:D,3,FALSE)</f>
        <v>Metropolitan Fire Authorities</v>
      </c>
      <c r="D8040" s="33" t="str">
        <f>VLOOKUP(B8040,lookup!A:D,4,FALSE)</f>
        <v>E31000046</v>
      </c>
      <c r="E8040" s="33" t="s">
        <v>7</v>
      </c>
      <c r="F8040" s="1" t="s">
        <v>219</v>
      </c>
      <c r="G8040" s="33" t="s">
        <v>10</v>
      </c>
      <c r="H8040" s="34">
        <v>78</v>
      </c>
    </row>
    <row r="8041" spans="1:8" x14ac:dyDescent="0.35">
      <c r="A8041" s="33">
        <v>2013</v>
      </c>
      <c r="B8041" s="33" t="s">
        <v>71</v>
      </c>
      <c r="C8041" s="33" t="str">
        <f>VLOOKUP(B8041,lookup!A:D,3,FALSE)</f>
        <v>Metropolitan Fire Authorities</v>
      </c>
      <c r="D8041" s="33" t="str">
        <f>VLOOKUP(B8041,lookup!A:D,4,FALSE)</f>
        <v>E31000046</v>
      </c>
      <c r="E8041" s="33" t="s">
        <v>7</v>
      </c>
      <c r="F8041" s="1" t="s">
        <v>219</v>
      </c>
      <c r="G8041" s="33" t="s">
        <v>11</v>
      </c>
      <c r="H8041" s="34">
        <v>174</v>
      </c>
    </row>
    <row r="8042" spans="1:8" x14ac:dyDescent="0.35">
      <c r="A8042" s="33">
        <v>2013</v>
      </c>
      <c r="B8042" s="33" t="s">
        <v>71</v>
      </c>
      <c r="C8042" s="33" t="str">
        <f>VLOOKUP(B8042,lookup!A:D,3,FALSE)</f>
        <v>Metropolitan Fire Authorities</v>
      </c>
      <c r="D8042" s="33" t="str">
        <f>VLOOKUP(B8042,lookup!A:D,4,FALSE)</f>
        <v>E31000046</v>
      </c>
      <c r="E8042" s="33" t="s">
        <v>7</v>
      </c>
      <c r="F8042" s="1" t="s">
        <v>219</v>
      </c>
      <c r="G8042" s="33" t="s">
        <v>12</v>
      </c>
      <c r="H8042" s="34">
        <v>743</v>
      </c>
    </row>
    <row r="8043" spans="1:8" x14ac:dyDescent="0.35">
      <c r="A8043" s="33">
        <v>2013</v>
      </c>
      <c r="B8043" s="33" t="s">
        <v>71</v>
      </c>
      <c r="C8043" s="33" t="str">
        <f>VLOOKUP(B8043,lookup!A:D,3,FALSE)</f>
        <v>Metropolitan Fire Authorities</v>
      </c>
      <c r="D8043" s="33" t="str">
        <f>VLOOKUP(B8043,lookup!A:D,4,FALSE)</f>
        <v>E31000046</v>
      </c>
      <c r="E8043" s="33" t="s">
        <v>7</v>
      </c>
      <c r="F8043" s="1" t="s">
        <v>219</v>
      </c>
      <c r="G8043" s="33" t="s">
        <v>13</v>
      </c>
      <c r="H8043" s="34">
        <v>694</v>
      </c>
    </row>
    <row r="8044" spans="1:8" x14ac:dyDescent="0.35">
      <c r="A8044" s="33">
        <v>2013</v>
      </c>
      <c r="B8044" s="33" t="s">
        <v>71</v>
      </c>
      <c r="C8044" s="33" t="str">
        <f>VLOOKUP(B8044,lookup!A:D,3,FALSE)</f>
        <v>Metropolitan Fire Authorities</v>
      </c>
      <c r="D8044" s="33" t="str">
        <f>VLOOKUP(B8044,lookup!A:D,4,FALSE)</f>
        <v>E31000046</v>
      </c>
      <c r="E8044" s="33" t="s">
        <v>7</v>
      </c>
      <c r="F8044" s="1" t="s">
        <v>219</v>
      </c>
      <c r="G8044" s="33" t="s">
        <v>14</v>
      </c>
      <c r="H8044" s="34">
        <v>3581</v>
      </c>
    </row>
    <row r="8045" spans="1:8" x14ac:dyDescent="0.35">
      <c r="A8045" s="33">
        <v>2013</v>
      </c>
      <c r="B8045" s="33" t="s">
        <v>71</v>
      </c>
      <c r="C8045" s="33" t="str">
        <f>VLOOKUP(B8045,lookup!A:D,3,FALSE)</f>
        <v>Metropolitan Fire Authorities</v>
      </c>
      <c r="D8045" s="33" t="str">
        <f>VLOOKUP(B8045,lookup!A:D,4,FALSE)</f>
        <v>E31000046</v>
      </c>
      <c r="E8045" s="33" t="s">
        <v>7</v>
      </c>
      <c r="F8045" s="1" t="s">
        <v>219</v>
      </c>
      <c r="G8045" s="33" t="s">
        <v>5</v>
      </c>
      <c r="H8045" s="34">
        <v>5291</v>
      </c>
    </row>
    <row r="8046" spans="1:8" x14ac:dyDescent="0.35">
      <c r="A8046" s="33">
        <v>2013</v>
      </c>
      <c r="B8046" s="33" t="s">
        <v>71</v>
      </c>
      <c r="C8046" s="33" t="str">
        <f>VLOOKUP(B8046,lookup!A:D,3,FALSE)</f>
        <v>Metropolitan Fire Authorities</v>
      </c>
      <c r="D8046" s="33" t="str">
        <f>VLOOKUP(B8046,lookup!A:D,4,FALSE)</f>
        <v>E31000046</v>
      </c>
      <c r="E8046" s="33" t="s">
        <v>15</v>
      </c>
      <c r="F8046" s="1" t="s">
        <v>219</v>
      </c>
      <c r="G8046" s="33" t="s">
        <v>8</v>
      </c>
      <c r="H8046" s="34">
        <v>1</v>
      </c>
    </row>
    <row r="8047" spans="1:8" x14ac:dyDescent="0.35">
      <c r="A8047" s="33">
        <v>2013</v>
      </c>
      <c r="B8047" s="33" t="s">
        <v>71</v>
      </c>
      <c r="C8047" s="33" t="str">
        <f>VLOOKUP(B8047,lookup!A:D,3,FALSE)</f>
        <v>Metropolitan Fire Authorities</v>
      </c>
      <c r="D8047" s="33" t="str">
        <f>VLOOKUP(B8047,lookup!A:D,4,FALSE)</f>
        <v>E31000046</v>
      </c>
      <c r="E8047" s="33" t="s">
        <v>15</v>
      </c>
      <c r="F8047" s="1" t="s">
        <v>219</v>
      </c>
      <c r="G8047" s="33" t="s">
        <v>178</v>
      </c>
      <c r="H8047" s="34">
        <v>0</v>
      </c>
    </row>
    <row r="8048" spans="1:8" x14ac:dyDescent="0.35">
      <c r="A8048" s="33">
        <v>2013</v>
      </c>
      <c r="B8048" s="33" t="s">
        <v>71</v>
      </c>
      <c r="C8048" s="33" t="str">
        <f>VLOOKUP(B8048,lookup!A:D,3,FALSE)</f>
        <v>Metropolitan Fire Authorities</v>
      </c>
      <c r="D8048" s="33" t="str">
        <f>VLOOKUP(B8048,lookup!A:D,4,FALSE)</f>
        <v>E31000046</v>
      </c>
      <c r="E8048" s="33" t="s">
        <v>15</v>
      </c>
      <c r="F8048" s="1" t="s">
        <v>219</v>
      </c>
      <c r="G8048" s="33" t="s">
        <v>10</v>
      </c>
      <c r="H8048" s="34">
        <v>2</v>
      </c>
    </row>
    <row r="8049" spans="1:8" x14ac:dyDescent="0.35">
      <c r="A8049" s="33">
        <v>2013</v>
      </c>
      <c r="B8049" s="33" t="s">
        <v>71</v>
      </c>
      <c r="C8049" s="33" t="str">
        <f>VLOOKUP(B8049,lookup!A:D,3,FALSE)</f>
        <v>Metropolitan Fire Authorities</v>
      </c>
      <c r="D8049" s="33" t="str">
        <f>VLOOKUP(B8049,lookup!A:D,4,FALSE)</f>
        <v>E31000046</v>
      </c>
      <c r="E8049" s="33" t="s">
        <v>15</v>
      </c>
      <c r="F8049" s="1" t="s">
        <v>219</v>
      </c>
      <c r="G8049" s="33" t="s">
        <v>11</v>
      </c>
      <c r="H8049" s="34">
        <v>10</v>
      </c>
    </row>
    <row r="8050" spans="1:8" x14ac:dyDescent="0.35">
      <c r="A8050" s="33">
        <v>2013</v>
      </c>
      <c r="B8050" s="33" t="s">
        <v>71</v>
      </c>
      <c r="C8050" s="33" t="str">
        <f>VLOOKUP(B8050,lookup!A:D,3,FALSE)</f>
        <v>Metropolitan Fire Authorities</v>
      </c>
      <c r="D8050" s="33" t="str">
        <f>VLOOKUP(B8050,lookup!A:D,4,FALSE)</f>
        <v>E31000046</v>
      </c>
      <c r="E8050" s="33" t="s">
        <v>15</v>
      </c>
      <c r="F8050" s="1" t="s">
        <v>219</v>
      </c>
      <c r="G8050" s="33" t="s">
        <v>12</v>
      </c>
      <c r="H8050" s="34">
        <v>27</v>
      </c>
    </row>
    <row r="8051" spans="1:8" x14ac:dyDescent="0.35">
      <c r="A8051" s="33">
        <v>2013</v>
      </c>
      <c r="B8051" s="33" t="s">
        <v>71</v>
      </c>
      <c r="C8051" s="33" t="str">
        <f>VLOOKUP(B8051,lookup!A:D,3,FALSE)</f>
        <v>Metropolitan Fire Authorities</v>
      </c>
      <c r="D8051" s="33" t="str">
        <f>VLOOKUP(B8051,lookup!A:D,4,FALSE)</f>
        <v>E31000046</v>
      </c>
      <c r="E8051" s="33" t="s">
        <v>15</v>
      </c>
      <c r="F8051" s="1" t="s">
        <v>219</v>
      </c>
      <c r="G8051" s="33" t="s">
        <v>13</v>
      </c>
      <c r="H8051" s="34">
        <v>39</v>
      </c>
    </row>
    <row r="8052" spans="1:8" x14ac:dyDescent="0.35">
      <c r="A8052" s="33">
        <v>2013</v>
      </c>
      <c r="B8052" s="33" t="s">
        <v>71</v>
      </c>
      <c r="C8052" s="33" t="str">
        <f>VLOOKUP(B8052,lookup!A:D,3,FALSE)</f>
        <v>Metropolitan Fire Authorities</v>
      </c>
      <c r="D8052" s="33" t="str">
        <f>VLOOKUP(B8052,lookup!A:D,4,FALSE)</f>
        <v>E31000046</v>
      </c>
      <c r="E8052" s="33" t="s">
        <v>15</v>
      </c>
      <c r="F8052" s="1" t="s">
        <v>219</v>
      </c>
      <c r="G8052" s="33" t="s">
        <v>14</v>
      </c>
      <c r="H8052" s="34">
        <v>259</v>
      </c>
    </row>
    <row r="8053" spans="1:8" x14ac:dyDescent="0.35">
      <c r="A8053" s="33">
        <v>2013</v>
      </c>
      <c r="B8053" s="33" t="s">
        <v>71</v>
      </c>
      <c r="C8053" s="33" t="str">
        <f>VLOOKUP(B8053,lookup!A:D,3,FALSE)</f>
        <v>Metropolitan Fire Authorities</v>
      </c>
      <c r="D8053" s="33" t="str">
        <f>VLOOKUP(B8053,lookup!A:D,4,FALSE)</f>
        <v>E31000046</v>
      </c>
      <c r="E8053" s="33" t="s">
        <v>15</v>
      </c>
      <c r="F8053" s="1" t="s">
        <v>219</v>
      </c>
      <c r="G8053" s="33" t="s">
        <v>5</v>
      </c>
      <c r="H8053" s="34">
        <v>338</v>
      </c>
    </row>
    <row r="8054" spans="1:8" x14ac:dyDescent="0.35">
      <c r="A8054" s="33">
        <v>2013</v>
      </c>
      <c r="B8054" s="33" t="s">
        <v>71</v>
      </c>
      <c r="C8054" s="33" t="str">
        <f>VLOOKUP(B8054,lookup!A:D,3,FALSE)</f>
        <v>Metropolitan Fire Authorities</v>
      </c>
      <c r="D8054" s="33" t="str">
        <f>VLOOKUP(B8054,lookup!A:D,4,FALSE)</f>
        <v>E31000046</v>
      </c>
      <c r="E8054" s="33" t="s">
        <v>7</v>
      </c>
      <c r="F8054" s="1" t="s">
        <v>252</v>
      </c>
      <c r="G8054" s="33" t="s">
        <v>10</v>
      </c>
      <c r="H8054" s="34">
        <v>0</v>
      </c>
    </row>
    <row r="8055" spans="1:8" x14ac:dyDescent="0.35">
      <c r="A8055" s="33">
        <v>2013</v>
      </c>
      <c r="B8055" s="33" t="s">
        <v>71</v>
      </c>
      <c r="C8055" s="33" t="str">
        <f>VLOOKUP(B8055,lookup!A:D,3,FALSE)</f>
        <v>Metropolitan Fire Authorities</v>
      </c>
      <c r="D8055" s="33" t="str">
        <f>VLOOKUP(B8055,lookup!A:D,4,FALSE)</f>
        <v>E31000046</v>
      </c>
      <c r="E8055" s="33" t="s">
        <v>7</v>
      </c>
      <c r="F8055" s="1" t="s">
        <v>252</v>
      </c>
      <c r="G8055" s="33" t="s">
        <v>11</v>
      </c>
      <c r="H8055" s="34">
        <v>0</v>
      </c>
    </row>
    <row r="8056" spans="1:8" x14ac:dyDescent="0.35">
      <c r="A8056" s="33">
        <v>2013</v>
      </c>
      <c r="B8056" s="33" t="s">
        <v>71</v>
      </c>
      <c r="C8056" s="33" t="str">
        <f>VLOOKUP(B8056,lookup!A:D,3,FALSE)</f>
        <v>Metropolitan Fire Authorities</v>
      </c>
      <c r="D8056" s="33" t="str">
        <f>VLOOKUP(B8056,lookup!A:D,4,FALSE)</f>
        <v>E31000046</v>
      </c>
      <c r="E8056" s="33" t="s">
        <v>7</v>
      </c>
      <c r="F8056" s="1" t="s">
        <v>252</v>
      </c>
      <c r="G8056" s="33" t="s">
        <v>12</v>
      </c>
      <c r="H8056" s="34">
        <v>0</v>
      </c>
    </row>
    <row r="8057" spans="1:8" x14ac:dyDescent="0.35">
      <c r="A8057" s="33">
        <v>2013</v>
      </c>
      <c r="B8057" s="33" t="s">
        <v>71</v>
      </c>
      <c r="C8057" s="33" t="str">
        <f>VLOOKUP(B8057,lookup!A:D,3,FALSE)</f>
        <v>Metropolitan Fire Authorities</v>
      </c>
      <c r="D8057" s="33" t="str">
        <f>VLOOKUP(B8057,lookup!A:D,4,FALSE)</f>
        <v>E31000046</v>
      </c>
      <c r="E8057" s="33" t="s">
        <v>7</v>
      </c>
      <c r="F8057" s="1" t="s">
        <v>252</v>
      </c>
      <c r="G8057" s="33" t="s">
        <v>13</v>
      </c>
      <c r="H8057" s="34">
        <v>0</v>
      </c>
    </row>
    <row r="8058" spans="1:8" x14ac:dyDescent="0.35">
      <c r="A8058" s="33">
        <v>2013</v>
      </c>
      <c r="B8058" s="33" t="s">
        <v>71</v>
      </c>
      <c r="C8058" s="33" t="str">
        <f>VLOOKUP(B8058,lookup!A:D,3,FALSE)</f>
        <v>Metropolitan Fire Authorities</v>
      </c>
      <c r="D8058" s="33" t="str">
        <f>VLOOKUP(B8058,lookup!A:D,4,FALSE)</f>
        <v>E31000046</v>
      </c>
      <c r="E8058" s="33" t="s">
        <v>7</v>
      </c>
      <c r="F8058" s="1" t="s">
        <v>252</v>
      </c>
      <c r="G8058" s="33" t="s">
        <v>14</v>
      </c>
      <c r="H8058" s="34">
        <v>0</v>
      </c>
    </row>
    <row r="8059" spans="1:8" x14ac:dyDescent="0.35">
      <c r="A8059" s="33">
        <v>2013</v>
      </c>
      <c r="B8059" s="33" t="s">
        <v>71</v>
      </c>
      <c r="C8059" s="33" t="str">
        <f>VLOOKUP(B8059,lookup!A:D,3,FALSE)</f>
        <v>Metropolitan Fire Authorities</v>
      </c>
      <c r="D8059" s="33" t="str">
        <f>VLOOKUP(B8059,lookup!A:D,4,FALSE)</f>
        <v>E31000046</v>
      </c>
      <c r="E8059" s="33" t="s">
        <v>7</v>
      </c>
      <c r="F8059" s="1" t="s">
        <v>252</v>
      </c>
      <c r="G8059" s="33" t="s">
        <v>5</v>
      </c>
      <c r="H8059" s="34">
        <v>0</v>
      </c>
    </row>
    <row r="8060" spans="1:8" x14ac:dyDescent="0.35">
      <c r="A8060" s="33">
        <v>2013</v>
      </c>
      <c r="B8060" s="33" t="s">
        <v>71</v>
      </c>
      <c r="C8060" s="33" t="str">
        <f>VLOOKUP(B8060,lookup!A:D,3,FALSE)</f>
        <v>Metropolitan Fire Authorities</v>
      </c>
      <c r="D8060" s="33" t="str">
        <f>VLOOKUP(B8060,lookup!A:D,4,FALSE)</f>
        <v>E31000046</v>
      </c>
      <c r="E8060" s="33" t="s">
        <v>15</v>
      </c>
      <c r="F8060" s="1" t="s">
        <v>252</v>
      </c>
      <c r="G8060" s="33" t="s">
        <v>10</v>
      </c>
      <c r="H8060" s="34">
        <v>0</v>
      </c>
    </row>
    <row r="8061" spans="1:8" x14ac:dyDescent="0.35">
      <c r="A8061" s="33">
        <v>2013</v>
      </c>
      <c r="B8061" s="33" t="s">
        <v>71</v>
      </c>
      <c r="C8061" s="33" t="str">
        <f>VLOOKUP(B8061,lookup!A:D,3,FALSE)</f>
        <v>Metropolitan Fire Authorities</v>
      </c>
      <c r="D8061" s="33" t="str">
        <f>VLOOKUP(B8061,lookup!A:D,4,FALSE)</f>
        <v>E31000046</v>
      </c>
      <c r="E8061" s="33" t="s">
        <v>15</v>
      </c>
      <c r="F8061" s="1" t="s">
        <v>252</v>
      </c>
      <c r="G8061" s="33" t="s">
        <v>11</v>
      </c>
      <c r="H8061" s="34">
        <v>0</v>
      </c>
    </row>
    <row r="8062" spans="1:8" x14ac:dyDescent="0.35">
      <c r="A8062" s="33">
        <v>2013</v>
      </c>
      <c r="B8062" s="33" t="s">
        <v>71</v>
      </c>
      <c r="C8062" s="33" t="str">
        <f>VLOOKUP(B8062,lookup!A:D,3,FALSE)</f>
        <v>Metropolitan Fire Authorities</v>
      </c>
      <c r="D8062" s="33" t="str">
        <f>VLOOKUP(B8062,lookup!A:D,4,FALSE)</f>
        <v>E31000046</v>
      </c>
      <c r="E8062" s="33" t="s">
        <v>15</v>
      </c>
      <c r="F8062" s="1" t="s">
        <v>252</v>
      </c>
      <c r="G8062" s="33" t="s">
        <v>12</v>
      </c>
      <c r="H8062" s="34">
        <v>0</v>
      </c>
    </row>
    <row r="8063" spans="1:8" x14ac:dyDescent="0.35">
      <c r="A8063" s="33">
        <v>2013</v>
      </c>
      <c r="B8063" s="33" t="s">
        <v>71</v>
      </c>
      <c r="C8063" s="33" t="str">
        <f>VLOOKUP(B8063,lookup!A:D,3,FALSE)</f>
        <v>Metropolitan Fire Authorities</v>
      </c>
      <c r="D8063" s="33" t="str">
        <f>VLOOKUP(B8063,lookup!A:D,4,FALSE)</f>
        <v>E31000046</v>
      </c>
      <c r="E8063" s="33" t="s">
        <v>15</v>
      </c>
      <c r="F8063" s="1" t="s">
        <v>252</v>
      </c>
      <c r="G8063" s="33" t="s">
        <v>13</v>
      </c>
      <c r="H8063" s="34">
        <v>0</v>
      </c>
    </row>
    <row r="8064" spans="1:8" x14ac:dyDescent="0.35">
      <c r="A8064" s="33">
        <v>2013</v>
      </c>
      <c r="B8064" s="33" t="s">
        <v>71</v>
      </c>
      <c r="C8064" s="33" t="str">
        <f>VLOOKUP(B8064,lookup!A:D,3,FALSE)</f>
        <v>Metropolitan Fire Authorities</v>
      </c>
      <c r="D8064" s="33" t="str">
        <f>VLOOKUP(B8064,lookup!A:D,4,FALSE)</f>
        <v>E31000046</v>
      </c>
      <c r="E8064" s="33" t="s">
        <v>15</v>
      </c>
      <c r="F8064" s="1" t="s">
        <v>252</v>
      </c>
      <c r="G8064" s="33" t="s">
        <v>14</v>
      </c>
      <c r="H8064" s="34">
        <v>0</v>
      </c>
    </row>
    <row r="8065" spans="1:8" x14ac:dyDescent="0.35">
      <c r="A8065" s="33">
        <v>2013</v>
      </c>
      <c r="B8065" s="33" t="s">
        <v>71</v>
      </c>
      <c r="C8065" s="33" t="str">
        <f>VLOOKUP(B8065,lookup!A:D,3,FALSE)</f>
        <v>Metropolitan Fire Authorities</v>
      </c>
      <c r="D8065" s="33" t="str">
        <f>VLOOKUP(B8065,lookup!A:D,4,FALSE)</f>
        <v>E31000046</v>
      </c>
      <c r="E8065" s="33" t="s">
        <v>15</v>
      </c>
      <c r="F8065" s="1" t="s">
        <v>252</v>
      </c>
      <c r="G8065" s="33" t="s">
        <v>5</v>
      </c>
      <c r="H8065" s="34">
        <v>0</v>
      </c>
    </row>
    <row r="8066" spans="1:8" x14ac:dyDescent="0.35">
      <c r="A8066" s="33">
        <v>2013</v>
      </c>
      <c r="B8066" s="33" t="s">
        <v>75</v>
      </c>
      <c r="C8066" s="33" t="str">
        <f>VLOOKUP(B8066,lookup!A:D,3,FALSE)</f>
        <v>Metropolitan Fire Authorities</v>
      </c>
      <c r="D8066" s="33" t="str">
        <f>VLOOKUP(B8066,lookup!A:D,4,FALSE)</f>
        <v>E31000040</v>
      </c>
      <c r="E8066" s="33" t="s">
        <v>7</v>
      </c>
      <c r="F8066" s="1" t="s">
        <v>219</v>
      </c>
      <c r="G8066" s="33" t="s">
        <v>8</v>
      </c>
      <c r="H8066" s="34">
        <v>4</v>
      </c>
    </row>
    <row r="8067" spans="1:8" x14ac:dyDescent="0.35">
      <c r="A8067" s="33">
        <v>2013</v>
      </c>
      <c r="B8067" s="33" t="s">
        <v>75</v>
      </c>
      <c r="C8067" s="33" t="str">
        <f>VLOOKUP(B8067,lookup!A:D,3,FALSE)</f>
        <v>Metropolitan Fire Authorities</v>
      </c>
      <c r="D8067" s="33" t="str">
        <f>VLOOKUP(B8067,lookup!A:D,4,FALSE)</f>
        <v>E31000040</v>
      </c>
      <c r="E8067" s="33" t="s">
        <v>7</v>
      </c>
      <c r="F8067" s="1" t="s">
        <v>219</v>
      </c>
      <c r="G8067" s="33" t="s">
        <v>178</v>
      </c>
      <c r="H8067" s="34">
        <v>6</v>
      </c>
    </row>
    <row r="8068" spans="1:8" x14ac:dyDescent="0.35">
      <c r="A8068" s="33">
        <v>2013</v>
      </c>
      <c r="B8068" s="33" t="s">
        <v>75</v>
      </c>
      <c r="C8068" s="33" t="str">
        <f>VLOOKUP(B8068,lookup!A:D,3,FALSE)</f>
        <v>Metropolitan Fire Authorities</v>
      </c>
      <c r="D8068" s="33" t="str">
        <f>VLOOKUP(B8068,lookup!A:D,4,FALSE)</f>
        <v>E31000040</v>
      </c>
      <c r="E8068" s="33" t="s">
        <v>7</v>
      </c>
      <c r="F8068" s="1" t="s">
        <v>219</v>
      </c>
      <c r="G8068" s="33" t="s">
        <v>10</v>
      </c>
      <c r="H8068" s="34">
        <v>21</v>
      </c>
    </row>
    <row r="8069" spans="1:8" x14ac:dyDescent="0.35">
      <c r="A8069" s="33">
        <v>2013</v>
      </c>
      <c r="B8069" s="33" t="s">
        <v>75</v>
      </c>
      <c r="C8069" s="33" t="str">
        <f>VLOOKUP(B8069,lookup!A:D,3,FALSE)</f>
        <v>Metropolitan Fire Authorities</v>
      </c>
      <c r="D8069" s="33" t="str">
        <f>VLOOKUP(B8069,lookup!A:D,4,FALSE)</f>
        <v>E31000040</v>
      </c>
      <c r="E8069" s="33" t="s">
        <v>7</v>
      </c>
      <c r="F8069" s="1" t="s">
        <v>219</v>
      </c>
      <c r="G8069" s="33" t="s">
        <v>11</v>
      </c>
      <c r="H8069" s="34">
        <v>61</v>
      </c>
    </row>
    <row r="8070" spans="1:8" x14ac:dyDescent="0.35">
      <c r="A8070" s="33">
        <v>2013</v>
      </c>
      <c r="B8070" s="33" t="s">
        <v>75</v>
      </c>
      <c r="C8070" s="33" t="str">
        <f>VLOOKUP(B8070,lookup!A:D,3,FALSE)</f>
        <v>Metropolitan Fire Authorities</v>
      </c>
      <c r="D8070" s="33" t="str">
        <f>VLOOKUP(B8070,lookup!A:D,4,FALSE)</f>
        <v>E31000040</v>
      </c>
      <c r="E8070" s="33" t="s">
        <v>7</v>
      </c>
      <c r="F8070" s="1" t="s">
        <v>219</v>
      </c>
      <c r="G8070" s="33" t="s">
        <v>12</v>
      </c>
      <c r="H8070" s="34">
        <v>208</v>
      </c>
    </row>
    <row r="8071" spans="1:8" x14ac:dyDescent="0.35">
      <c r="A8071" s="33">
        <v>2013</v>
      </c>
      <c r="B8071" s="33" t="s">
        <v>75</v>
      </c>
      <c r="C8071" s="33" t="str">
        <f>VLOOKUP(B8071,lookup!A:D,3,FALSE)</f>
        <v>Metropolitan Fire Authorities</v>
      </c>
      <c r="D8071" s="33" t="str">
        <f>VLOOKUP(B8071,lookup!A:D,4,FALSE)</f>
        <v>E31000040</v>
      </c>
      <c r="E8071" s="33" t="s">
        <v>7</v>
      </c>
      <c r="F8071" s="1" t="s">
        <v>219</v>
      </c>
      <c r="G8071" s="33" t="s">
        <v>13</v>
      </c>
      <c r="H8071" s="34">
        <v>189</v>
      </c>
    </row>
    <row r="8072" spans="1:8" x14ac:dyDescent="0.35">
      <c r="A8072" s="33">
        <v>2013</v>
      </c>
      <c r="B8072" s="33" t="s">
        <v>75</v>
      </c>
      <c r="C8072" s="33" t="str">
        <f>VLOOKUP(B8072,lookup!A:D,3,FALSE)</f>
        <v>Metropolitan Fire Authorities</v>
      </c>
      <c r="D8072" s="33" t="str">
        <f>VLOOKUP(B8072,lookup!A:D,4,FALSE)</f>
        <v>E31000040</v>
      </c>
      <c r="E8072" s="33" t="s">
        <v>7</v>
      </c>
      <c r="F8072" s="1" t="s">
        <v>219</v>
      </c>
      <c r="G8072" s="33" t="s">
        <v>14</v>
      </c>
      <c r="H8072" s="34">
        <v>1068</v>
      </c>
    </row>
    <row r="8073" spans="1:8" x14ac:dyDescent="0.35">
      <c r="A8073" s="33">
        <v>2013</v>
      </c>
      <c r="B8073" s="33" t="s">
        <v>75</v>
      </c>
      <c r="C8073" s="33" t="str">
        <f>VLOOKUP(B8073,lookup!A:D,3,FALSE)</f>
        <v>Metropolitan Fire Authorities</v>
      </c>
      <c r="D8073" s="33" t="str">
        <f>VLOOKUP(B8073,lookup!A:D,4,FALSE)</f>
        <v>E31000040</v>
      </c>
      <c r="E8073" s="33" t="s">
        <v>7</v>
      </c>
      <c r="F8073" s="1" t="s">
        <v>219</v>
      </c>
      <c r="G8073" s="33" t="s">
        <v>5</v>
      </c>
      <c r="H8073" s="34">
        <v>1557</v>
      </c>
    </row>
    <row r="8074" spans="1:8" x14ac:dyDescent="0.35">
      <c r="A8074" s="33">
        <v>2013</v>
      </c>
      <c r="B8074" s="33" t="s">
        <v>75</v>
      </c>
      <c r="C8074" s="33" t="str">
        <f>VLOOKUP(B8074,lookup!A:D,3,FALSE)</f>
        <v>Metropolitan Fire Authorities</v>
      </c>
      <c r="D8074" s="33" t="str">
        <f>VLOOKUP(B8074,lookup!A:D,4,FALSE)</f>
        <v>E31000040</v>
      </c>
      <c r="E8074" s="33" t="s">
        <v>15</v>
      </c>
      <c r="F8074" s="1" t="s">
        <v>219</v>
      </c>
      <c r="G8074" s="33" t="s">
        <v>8</v>
      </c>
      <c r="H8074" s="34">
        <v>0</v>
      </c>
    </row>
    <row r="8075" spans="1:8" x14ac:dyDescent="0.35">
      <c r="A8075" s="33">
        <v>2013</v>
      </c>
      <c r="B8075" s="33" t="s">
        <v>75</v>
      </c>
      <c r="C8075" s="33" t="str">
        <f>VLOOKUP(B8075,lookup!A:D,3,FALSE)</f>
        <v>Metropolitan Fire Authorities</v>
      </c>
      <c r="D8075" s="33" t="str">
        <f>VLOOKUP(B8075,lookup!A:D,4,FALSE)</f>
        <v>E31000040</v>
      </c>
      <c r="E8075" s="33" t="s">
        <v>15</v>
      </c>
      <c r="F8075" s="1" t="s">
        <v>219</v>
      </c>
      <c r="G8075" s="33" t="s">
        <v>178</v>
      </c>
      <c r="H8075" s="34">
        <v>0</v>
      </c>
    </row>
    <row r="8076" spans="1:8" x14ac:dyDescent="0.35">
      <c r="A8076" s="33">
        <v>2013</v>
      </c>
      <c r="B8076" s="33" t="s">
        <v>75</v>
      </c>
      <c r="C8076" s="33" t="str">
        <f>VLOOKUP(B8076,lookup!A:D,3,FALSE)</f>
        <v>Metropolitan Fire Authorities</v>
      </c>
      <c r="D8076" s="33" t="str">
        <f>VLOOKUP(B8076,lookup!A:D,4,FALSE)</f>
        <v>E31000040</v>
      </c>
      <c r="E8076" s="33" t="s">
        <v>15</v>
      </c>
      <c r="F8076" s="1" t="s">
        <v>219</v>
      </c>
      <c r="G8076" s="33" t="s">
        <v>10</v>
      </c>
      <c r="H8076" s="34">
        <v>0</v>
      </c>
    </row>
    <row r="8077" spans="1:8" x14ac:dyDescent="0.35">
      <c r="A8077" s="33">
        <v>2013</v>
      </c>
      <c r="B8077" s="33" t="s">
        <v>75</v>
      </c>
      <c r="C8077" s="33" t="str">
        <f>VLOOKUP(B8077,lookup!A:D,3,FALSE)</f>
        <v>Metropolitan Fire Authorities</v>
      </c>
      <c r="D8077" s="33" t="str">
        <f>VLOOKUP(B8077,lookup!A:D,4,FALSE)</f>
        <v>E31000040</v>
      </c>
      <c r="E8077" s="33" t="s">
        <v>15</v>
      </c>
      <c r="F8077" s="1" t="s">
        <v>219</v>
      </c>
      <c r="G8077" s="33" t="s">
        <v>11</v>
      </c>
      <c r="H8077" s="34">
        <v>0</v>
      </c>
    </row>
    <row r="8078" spans="1:8" x14ac:dyDescent="0.35">
      <c r="A8078" s="33">
        <v>2013</v>
      </c>
      <c r="B8078" s="33" t="s">
        <v>75</v>
      </c>
      <c r="C8078" s="33" t="str">
        <f>VLOOKUP(B8078,lookup!A:D,3,FALSE)</f>
        <v>Metropolitan Fire Authorities</v>
      </c>
      <c r="D8078" s="33" t="str">
        <f>VLOOKUP(B8078,lookup!A:D,4,FALSE)</f>
        <v>E31000040</v>
      </c>
      <c r="E8078" s="33" t="s">
        <v>15</v>
      </c>
      <c r="F8078" s="1" t="s">
        <v>219</v>
      </c>
      <c r="G8078" s="33" t="s">
        <v>12</v>
      </c>
      <c r="H8078" s="34">
        <v>0</v>
      </c>
    </row>
    <row r="8079" spans="1:8" x14ac:dyDescent="0.35">
      <c r="A8079" s="33">
        <v>2013</v>
      </c>
      <c r="B8079" s="33" t="s">
        <v>75</v>
      </c>
      <c r="C8079" s="33" t="str">
        <f>VLOOKUP(B8079,lookup!A:D,3,FALSE)</f>
        <v>Metropolitan Fire Authorities</v>
      </c>
      <c r="D8079" s="33" t="str">
        <f>VLOOKUP(B8079,lookup!A:D,4,FALSE)</f>
        <v>E31000040</v>
      </c>
      <c r="E8079" s="33" t="s">
        <v>15</v>
      </c>
      <c r="F8079" s="1" t="s">
        <v>219</v>
      </c>
      <c r="G8079" s="33" t="s">
        <v>13</v>
      </c>
      <c r="H8079" s="34">
        <v>0</v>
      </c>
    </row>
    <row r="8080" spans="1:8" x14ac:dyDescent="0.35">
      <c r="A8080" s="33">
        <v>2013</v>
      </c>
      <c r="B8080" s="33" t="s">
        <v>75</v>
      </c>
      <c r="C8080" s="33" t="str">
        <f>VLOOKUP(B8080,lookup!A:D,3,FALSE)</f>
        <v>Metropolitan Fire Authorities</v>
      </c>
      <c r="D8080" s="33" t="str">
        <f>VLOOKUP(B8080,lookup!A:D,4,FALSE)</f>
        <v>E31000040</v>
      </c>
      <c r="E8080" s="33" t="s">
        <v>15</v>
      </c>
      <c r="F8080" s="1" t="s">
        <v>219</v>
      </c>
      <c r="G8080" s="33" t="s">
        <v>14</v>
      </c>
      <c r="H8080" s="34">
        <v>30</v>
      </c>
    </row>
    <row r="8081" spans="1:9" x14ac:dyDescent="0.35">
      <c r="A8081" s="33">
        <v>2013</v>
      </c>
      <c r="B8081" s="33" t="s">
        <v>75</v>
      </c>
      <c r="C8081" s="33" t="str">
        <f>VLOOKUP(B8081,lookup!A:D,3,FALSE)</f>
        <v>Metropolitan Fire Authorities</v>
      </c>
      <c r="D8081" s="33" t="str">
        <f>VLOOKUP(B8081,lookup!A:D,4,FALSE)</f>
        <v>E31000040</v>
      </c>
      <c r="E8081" s="33" t="s">
        <v>15</v>
      </c>
      <c r="F8081" s="1" t="s">
        <v>219</v>
      </c>
      <c r="G8081" s="33" t="s">
        <v>5</v>
      </c>
      <c r="H8081" s="34">
        <v>30</v>
      </c>
    </row>
    <row r="8082" spans="1:9" x14ac:dyDescent="0.35">
      <c r="A8082" s="33">
        <v>2013</v>
      </c>
      <c r="B8082" s="33" t="s">
        <v>75</v>
      </c>
      <c r="C8082" s="33" t="str">
        <f>VLOOKUP(B8082,lookup!A:D,3,FALSE)</f>
        <v>Metropolitan Fire Authorities</v>
      </c>
      <c r="D8082" s="33" t="str">
        <f>VLOOKUP(B8082,lookup!A:D,4,FALSE)</f>
        <v>E31000040</v>
      </c>
      <c r="E8082" s="33" t="s">
        <v>7</v>
      </c>
      <c r="F8082" s="1" t="s">
        <v>252</v>
      </c>
      <c r="G8082" s="33" t="s">
        <v>10</v>
      </c>
      <c r="H8082" s="34">
        <v>0</v>
      </c>
    </row>
    <row r="8083" spans="1:9" x14ac:dyDescent="0.35">
      <c r="A8083" s="33">
        <v>2013</v>
      </c>
      <c r="B8083" s="33" t="s">
        <v>75</v>
      </c>
      <c r="C8083" s="33" t="str">
        <f>VLOOKUP(B8083,lookup!A:D,3,FALSE)</f>
        <v>Metropolitan Fire Authorities</v>
      </c>
      <c r="D8083" s="33" t="str">
        <f>VLOOKUP(B8083,lookup!A:D,4,FALSE)</f>
        <v>E31000040</v>
      </c>
      <c r="E8083" s="33" t="s">
        <v>7</v>
      </c>
      <c r="F8083" s="1" t="s">
        <v>252</v>
      </c>
      <c r="G8083" s="33" t="s">
        <v>11</v>
      </c>
      <c r="H8083" s="34">
        <v>0</v>
      </c>
    </row>
    <row r="8084" spans="1:9" x14ac:dyDescent="0.35">
      <c r="A8084" s="33">
        <v>2013</v>
      </c>
      <c r="B8084" s="33" t="s">
        <v>75</v>
      </c>
      <c r="C8084" s="33" t="str">
        <f>VLOOKUP(B8084,lookup!A:D,3,FALSE)</f>
        <v>Metropolitan Fire Authorities</v>
      </c>
      <c r="D8084" s="33" t="str">
        <f>VLOOKUP(B8084,lookup!A:D,4,FALSE)</f>
        <v>E31000040</v>
      </c>
      <c r="E8084" s="33" t="s">
        <v>7</v>
      </c>
      <c r="F8084" s="1" t="s">
        <v>252</v>
      </c>
      <c r="G8084" s="33" t="s">
        <v>12</v>
      </c>
      <c r="H8084" s="34">
        <v>2</v>
      </c>
    </row>
    <row r="8085" spans="1:9" x14ac:dyDescent="0.35">
      <c r="A8085" s="33">
        <v>2013</v>
      </c>
      <c r="B8085" s="33" t="s">
        <v>75</v>
      </c>
      <c r="C8085" s="33" t="str">
        <f>VLOOKUP(B8085,lookup!A:D,3,FALSE)</f>
        <v>Metropolitan Fire Authorities</v>
      </c>
      <c r="D8085" s="33" t="str">
        <f>VLOOKUP(B8085,lookup!A:D,4,FALSE)</f>
        <v>E31000040</v>
      </c>
      <c r="E8085" s="33" t="s">
        <v>7</v>
      </c>
      <c r="F8085" s="1" t="s">
        <v>252</v>
      </c>
      <c r="G8085" s="33" t="s">
        <v>13</v>
      </c>
      <c r="H8085" s="34">
        <v>6</v>
      </c>
    </row>
    <row r="8086" spans="1:9" x14ac:dyDescent="0.35">
      <c r="A8086" s="33">
        <v>2013</v>
      </c>
      <c r="B8086" s="33" t="s">
        <v>75</v>
      </c>
      <c r="C8086" s="33" t="str">
        <f>VLOOKUP(B8086,lookup!A:D,3,FALSE)</f>
        <v>Metropolitan Fire Authorities</v>
      </c>
      <c r="D8086" s="33" t="str">
        <f>VLOOKUP(B8086,lookup!A:D,4,FALSE)</f>
        <v>E31000040</v>
      </c>
      <c r="E8086" s="33" t="s">
        <v>7</v>
      </c>
      <c r="F8086" s="1" t="s">
        <v>252</v>
      </c>
      <c r="G8086" s="33" t="s">
        <v>14</v>
      </c>
      <c r="H8086" s="34">
        <v>29</v>
      </c>
    </row>
    <row r="8087" spans="1:9" x14ac:dyDescent="0.35">
      <c r="A8087" s="33">
        <v>2013</v>
      </c>
      <c r="B8087" s="33" t="s">
        <v>75</v>
      </c>
      <c r="C8087" s="33" t="str">
        <f>VLOOKUP(B8087,lookup!A:D,3,FALSE)</f>
        <v>Metropolitan Fire Authorities</v>
      </c>
      <c r="D8087" s="33" t="str">
        <f>VLOOKUP(B8087,lookup!A:D,4,FALSE)</f>
        <v>E31000040</v>
      </c>
      <c r="E8087" s="33" t="s">
        <v>7</v>
      </c>
      <c r="F8087" s="1" t="s">
        <v>252</v>
      </c>
      <c r="G8087" s="33" t="s">
        <v>5</v>
      </c>
      <c r="H8087" s="34">
        <v>37</v>
      </c>
    </row>
    <row r="8088" spans="1:9" x14ac:dyDescent="0.35">
      <c r="A8088" s="33">
        <v>2013</v>
      </c>
      <c r="B8088" s="33" t="s">
        <v>75</v>
      </c>
      <c r="C8088" s="33" t="str">
        <f>VLOOKUP(B8088,lookup!A:D,3,FALSE)</f>
        <v>Metropolitan Fire Authorities</v>
      </c>
      <c r="D8088" s="33" t="str">
        <f>VLOOKUP(B8088,lookup!A:D,4,FALSE)</f>
        <v>E31000040</v>
      </c>
      <c r="E8088" s="33" t="s">
        <v>15</v>
      </c>
      <c r="F8088" s="1" t="s">
        <v>252</v>
      </c>
      <c r="G8088" s="33" t="s">
        <v>10</v>
      </c>
      <c r="H8088" s="34">
        <v>0</v>
      </c>
    </row>
    <row r="8089" spans="1:9" x14ac:dyDescent="0.35">
      <c r="A8089" s="33">
        <v>2013</v>
      </c>
      <c r="B8089" s="33" t="s">
        <v>75</v>
      </c>
      <c r="C8089" s="33" t="str">
        <f>VLOOKUP(B8089,lookup!A:D,3,FALSE)</f>
        <v>Metropolitan Fire Authorities</v>
      </c>
      <c r="D8089" s="33" t="str">
        <f>VLOOKUP(B8089,lookup!A:D,4,FALSE)</f>
        <v>E31000040</v>
      </c>
      <c r="E8089" s="33" t="s">
        <v>15</v>
      </c>
      <c r="F8089" s="1" t="s">
        <v>252</v>
      </c>
      <c r="G8089" s="33" t="s">
        <v>11</v>
      </c>
      <c r="H8089" s="34">
        <v>0</v>
      </c>
    </row>
    <row r="8090" spans="1:9" x14ac:dyDescent="0.35">
      <c r="A8090" s="33">
        <v>2013</v>
      </c>
      <c r="B8090" s="33" t="s">
        <v>75</v>
      </c>
      <c r="C8090" s="33" t="str">
        <f>VLOOKUP(B8090,lookup!A:D,3,FALSE)</f>
        <v>Metropolitan Fire Authorities</v>
      </c>
      <c r="D8090" s="33" t="str">
        <f>VLOOKUP(B8090,lookup!A:D,4,FALSE)</f>
        <v>E31000040</v>
      </c>
      <c r="E8090" s="33" t="s">
        <v>15</v>
      </c>
      <c r="F8090" s="1" t="s">
        <v>252</v>
      </c>
      <c r="G8090" s="33" t="s">
        <v>12</v>
      </c>
      <c r="H8090" s="34">
        <v>0</v>
      </c>
    </row>
    <row r="8091" spans="1:9" x14ac:dyDescent="0.35">
      <c r="A8091" s="33">
        <v>2013</v>
      </c>
      <c r="B8091" s="33" t="s">
        <v>75</v>
      </c>
      <c r="C8091" s="33" t="str">
        <f>VLOOKUP(B8091,lookup!A:D,3,FALSE)</f>
        <v>Metropolitan Fire Authorities</v>
      </c>
      <c r="D8091" s="33" t="str">
        <f>VLOOKUP(B8091,lookup!A:D,4,FALSE)</f>
        <v>E31000040</v>
      </c>
      <c r="E8091" s="33" t="s">
        <v>15</v>
      </c>
      <c r="F8091" s="1" t="s">
        <v>252</v>
      </c>
      <c r="G8091" s="33" t="s">
        <v>13</v>
      </c>
      <c r="H8091" s="34">
        <v>0</v>
      </c>
    </row>
    <row r="8092" spans="1:9" x14ac:dyDescent="0.35">
      <c r="A8092" s="33">
        <v>2013</v>
      </c>
      <c r="B8092" s="33" t="s">
        <v>75</v>
      </c>
      <c r="C8092" s="33" t="str">
        <f>VLOOKUP(B8092,lookup!A:D,3,FALSE)</f>
        <v>Metropolitan Fire Authorities</v>
      </c>
      <c r="D8092" s="33" t="str">
        <f>VLOOKUP(B8092,lookup!A:D,4,FALSE)</f>
        <v>E31000040</v>
      </c>
      <c r="E8092" s="33" t="s">
        <v>15</v>
      </c>
      <c r="F8092" s="1" t="s">
        <v>252</v>
      </c>
      <c r="G8092" s="33" t="s">
        <v>14</v>
      </c>
      <c r="H8092" s="34">
        <v>0</v>
      </c>
    </row>
    <row r="8093" spans="1:9" x14ac:dyDescent="0.35">
      <c r="A8093" s="33">
        <v>2013</v>
      </c>
      <c r="B8093" s="33" t="s">
        <v>75</v>
      </c>
      <c r="C8093" s="33" t="str">
        <f>VLOOKUP(B8093,lookup!A:D,3,FALSE)</f>
        <v>Metropolitan Fire Authorities</v>
      </c>
      <c r="D8093" s="33" t="str">
        <f>VLOOKUP(B8093,lookup!A:D,4,FALSE)</f>
        <v>E31000040</v>
      </c>
      <c r="E8093" s="33" t="s">
        <v>15</v>
      </c>
      <c r="F8093" s="1" t="s">
        <v>252</v>
      </c>
      <c r="G8093" s="33" t="s">
        <v>5</v>
      </c>
      <c r="H8093" s="34">
        <v>0</v>
      </c>
    </row>
    <row r="8094" spans="1:9" x14ac:dyDescent="0.35">
      <c r="A8094" s="33">
        <v>2013</v>
      </c>
      <c r="B8094" s="33" t="s">
        <v>291</v>
      </c>
      <c r="C8094" s="33" t="str">
        <f>VLOOKUP(B8094,lookup!A:D,3,FALSE)</f>
        <v>Non Metropolitan Fire Authorities</v>
      </c>
      <c r="D8094" s="33" t="str">
        <f>VLOOKUP(B8094,lookup!A:D,4,FALSE)</f>
        <v>E31000048</v>
      </c>
      <c r="E8094" s="33" t="s">
        <v>7</v>
      </c>
      <c r="F8094" s="1" t="s">
        <v>219</v>
      </c>
      <c r="G8094" s="33" t="s">
        <v>8</v>
      </c>
      <c r="H8094" s="34">
        <v>4</v>
      </c>
      <c r="I8094" t="s">
        <v>319</v>
      </c>
    </row>
    <row r="8095" spans="1:9" x14ac:dyDescent="0.35">
      <c r="A8095" s="33">
        <v>2013</v>
      </c>
      <c r="B8095" s="33" t="s">
        <v>291</v>
      </c>
      <c r="C8095" s="33" t="str">
        <f>VLOOKUP(B8095,lookup!A:D,3,FALSE)</f>
        <v>Non Metropolitan Fire Authorities</v>
      </c>
      <c r="D8095" s="33" t="str">
        <f>VLOOKUP(B8095,lookup!A:D,4,FALSE)</f>
        <v>E31000048</v>
      </c>
      <c r="E8095" s="33" t="s">
        <v>7</v>
      </c>
      <c r="F8095" s="1" t="s">
        <v>219</v>
      </c>
      <c r="G8095" s="33" t="s">
        <v>178</v>
      </c>
      <c r="H8095" s="34">
        <v>6</v>
      </c>
      <c r="I8095" t="s">
        <v>319</v>
      </c>
    </row>
    <row r="8096" spans="1:9" x14ac:dyDescent="0.35">
      <c r="A8096" s="33">
        <v>2013</v>
      </c>
      <c r="B8096" s="33" t="s">
        <v>291</v>
      </c>
      <c r="C8096" s="33" t="str">
        <f>VLOOKUP(B8096,lookup!A:D,3,FALSE)</f>
        <v>Non Metropolitan Fire Authorities</v>
      </c>
      <c r="D8096" s="33" t="str">
        <f>VLOOKUP(B8096,lookup!A:D,4,FALSE)</f>
        <v>E31000048</v>
      </c>
      <c r="E8096" s="33" t="s">
        <v>7</v>
      </c>
      <c r="F8096" s="1" t="s">
        <v>219</v>
      </c>
      <c r="G8096" s="33" t="s">
        <v>10</v>
      </c>
      <c r="H8096" s="34">
        <v>24</v>
      </c>
      <c r="I8096" t="s">
        <v>319</v>
      </c>
    </row>
    <row r="8097" spans="1:9" x14ac:dyDescent="0.35">
      <c r="A8097" s="33">
        <v>2013</v>
      </c>
      <c r="B8097" s="33" t="s">
        <v>291</v>
      </c>
      <c r="C8097" s="33" t="str">
        <f>VLOOKUP(B8097,lookup!A:D,3,FALSE)</f>
        <v>Non Metropolitan Fire Authorities</v>
      </c>
      <c r="D8097" s="33" t="str">
        <f>VLOOKUP(B8097,lookup!A:D,4,FALSE)</f>
        <v>E31000048</v>
      </c>
      <c r="E8097" s="33" t="s">
        <v>7</v>
      </c>
      <c r="F8097" s="1" t="s">
        <v>219</v>
      </c>
      <c r="G8097" s="33" t="s">
        <v>11</v>
      </c>
      <c r="H8097" s="34">
        <v>54</v>
      </c>
      <c r="I8097" t="s">
        <v>319</v>
      </c>
    </row>
    <row r="8098" spans="1:9" x14ac:dyDescent="0.35">
      <c r="A8098" s="33">
        <v>2013</v>
      </c>
      <c r="B8098" s="33" t="s">
        <v>291</v>
      </c>
      <c r="C8098" s="33" t="str">
        <f>VLOOKUP(B8098,lookup!A:D,3,FALSE)</f>
        <v>Non Metropolitan Fire Authorities</v>
      </c>
      <c r="D8098" s="33" t="str">
        <f>VLOOKUP(B8098,lookup!A:D,4,FALSE)</f>
        <v>E31000048</v>
      </c>
      <c r="E8098" s="33" t="s">
        <v>7</v>
      </c>
      <c r="F8098" s="1" t="s">
        <v>219</v>
      </c>
      <c r="G8098" s="33" t="s">
        <v>12</v>
      </c>
      <c r="H8098" s="34">
        <v>105</v>
      </c>
      <c r="I8098" t="s">
        <v>319</v>
      </c>
    </row>
    <row r="8099" spans="1:9" x14ac:dyDescent="0.35">
      <c r="A8099" s="33">
        <v>2013</v>
      </c>
      <c r="B8099" s="33" t="s">
        <v>291</v>
      </c>
      <c r="C8099" s="33" t="str">
        <f>VLOOKUP(B8099,lookup!A:D,3,FALSE)</f>
        <v>Non Metropolitan Fire Authorities</v>
      </c>
      <c r="D8099" s="33" t="str">
        <f>VLOOKUP(B8099,lookup!A:D,4,FALSE)</f>
        <v>E31000048</v>
      </c>
      <c r="E8099" s="33" t="s">
        <v>7</v>
      </c>
      <c r="F8099" s="1" t="s">
        <v>219</v>
      </c>
      <c r="G8099" s="33" t="s">
        <v>13</v>
      </c>
      <c r="H8099" s="34">
        <v>96</v>
      </c>
      <c r="I8099" t="s">
        <v>319</v>
      </c>
    </row>
    <row r="8100" spans="1:9" x14ac:dyDescent="0.35">
      <c r="A8100" s="33">
        <v>2013</v>
      </c>
      <c r="B8100" s="33" t="s">
        <v>291</v>
      </c>
      <c r="C8100" s="33" t="str">
        <f>VLOOKUP(B8100,lookup!A:D,3,FALSE)</f>
        <v>Non Metropolitan Fire Authorities</v>
      </c>
      <c r="D8100" s="33" t="str">
        <f>VLOOKUP(B8100,lookup!A:D,4,FALSE)</f>
        <v>E31000048</v>
      </c>
      <c r="E8100" s="33" t="s">
        <v>7</v>
      </c>
      <c r="F8100" s="1" t="s">
        <v>219</v>
      </c>
      <c r="G8100" s="33" t="s">
        <v>14</v>
      </c>
      <c r="H8100" s="34">
        <v>430</v>
      </c>
      <c r="I8100" t="s">
        <v>319</v>
      </c>
    </row>
    <row r="8101" spans="1:9" x14ac:dyDescent="0.35">
      <c r="A8101" s="33">
        <v>2013</v>
      </c>
      <c r="B8101" s="33" t="s">
        <v>291</v>
      </c>
      <c r="C8101" s="33" t="str">
        <f>VLOOKUP(B8101,lookup!A:D,3,FALSE)</f>
        <v>Non Metropolitan Fire Authorities</v>
      </c>
      <c r="D8101" s="33" t="str">
        <f>VLOOKUP(B8101,lookup!A:D,4,FALSE)</f>
        <v>E31000048</v>
      </c>
      <c r="E8101" s="33" t="s">
        <v>7</v>
      </c>
      <c r="F8101" s="1" t="s">
        <v>219</v>
      </c>
      <c r="G8101" s="33" t="s">
        <v>5</v>
      </c>
      <c r="H8101" s="34">
        <v>719</v>
      </c>
      <c r="I8101" t="s">
        <v>319</v>
      </c>
    </row>
    <row r="8102" spans="1:9" x14ac:dyDescent="0.35">
      <c r="A8102" s="33">
        <v>2013</v>
      </c>
      <c r="B8102" s="33" t="s">
        <v>291</v>
      </c>
      <c r="C8102" s="33" t="str">
        <f>VLOOKUP(B8102,lookup!A:D,3,FALSE)</f>
        <v>Non Metropolitan Fire Authorities</v>
      </c>
      <c r="D8102" s="33" t="str">
        <f>VLOOKUP(B8102,lookup!A:D,4,FALSE)</f>
        <v>E31000048</v>
      </c>
      <c r="E8102" s="33" t="s">
        <v>15</v>
      </c>
      <c r="F8102" s="1" t="s">
        <v>219</v>
      </c>
      <c r="G8102" s="33" t="s">
        <v>8</v>
      </c>
      <c r="H8102" s="34">
        <v>0</v>
      </c>
      <c r="I8102" t="s">
        <v>319</v>
      </c>
    </row>
    <row r="8103" spans="1:9" x14ac:dyDescent="0.35">
      <c r="A8103" s="33">
        <v>2013</v>
      </c>
      <c r="B8103" s="33" t="s">
        <v>291</v>
      </c>
      <c r="C8103" s="33" t="str">
        <f>VLOOKUP(B8103,lookup!A:D,3,FALSE)</f>
        <v>Non Metropolitan Fire Authorities</v>
      </c>
      <c r="D8103" s="33" t="str">
        <f>VLOOKUP(B8103,lookup!A:D,4,FALSE)</f>
        <v>E31000048</v>
      </c>
      <c r="E8103" s="33" t="s">
        <v>15</v>
      </c>
      <c r="F8103" s="1" t="s">
        <v>219</v>
      </c>
      <c r="G8103" s="33" t="s">
        <v>178</v>
      </c>
      <c r="H8103" s="34">
        <v>0</v>
      </c>
      <c r="I8103" t="s">
        <v>319</v>
      </c>
    </row>
    <row r="8104" spans="1:9" x14ac:dyDescent="0.35">
      <c r="A8104" s="33">
        <v>2013</v>
      </c>
      <c r="B8104" s="33" t="s">
        <v>291</v>
      </c>
      <c r="C8104" s="33" t="str">
        <f>VLOOKUP(B8104,lookup!A:D,3,FALSE)</f>
        <v>Non Metropolitan Fire Authorities</v>
      </c>
      <c r="D8104" s="33" t="str">
        <f>VLOOKUP(B8104,lookup!A:D,4,FALSE)</f>
        <v>E31000048</v>
      </c>
      <c r="E8104" s="33" t="s">
        <v>15</v>
      </c>
      <c r="F8104" s="1" t="s">
        <v>219</v>
      </c>
      <c r="G8104" s="33" t="s">
        <v>10</v>
      </c>
      <c r="H8104" s="34">
        <v>0</v>
      </c>
      <c r="I8104" t="s">
        <v>319</v>
      </c>
    </row>
    <row r="8105" spans="1:9" x14ac:dyDescent="0.35">
      <c r="A8105" s="33">
        <v>2013</v>
      </c>
      <c r="B8105" s="33" t="s">
        <v>291</v>
      </c>
      <c r="C8105" s="33" t="str">
        <f>VLOOKUP(B8105,lookup!A:D,3,FALSE)</f>
        <v>Non Metropolitan Fire Authorities</v>
      </c>
      <c r="D8105" s="33" t="str">
        <f>VLOOKUP(B8105,lookup!A:D,4,FALSE)</f>
        <v>E31000048</v>
      </c>
      <c r="E8105" s="33" t="s">
        <v>15</v>
      </c>
      <c r="F8105" s="1" t="s">
        <v>219</v>
      </c>
      <c r="G8105" s="33" t="s">
        <v>11</v>
      </c>
      <c r="H8105" s="34">
        <v>1</v>
      </c>
      <c r="I8105" t="s">
        <v>319</v>
      </c>
    </row>
    <row r="8106" spans="1:9" x14ac:dyDescent="0.35">
      <c r="A8106" s="33">
        <v>2013</v>
      </c>
      <c r="B8106" s="33" t="s">
        <v>291</v>
      </c>
      <c r="C8106" s="33" t="str">
        <f>VLOOKUP(B8106,lookup!A:D,3,FALSE)</f>
        <v>Non Metropolitan Fire Authorities</v>
      </c>
      <c r="D8106" s="33" t="str">
        <f>VLOOKUP(B8106,lookup!A:D,4,FALSE)</f>
        <v>E31000048</v>
      </c>
      <c r="E8106" s="33" t="s">
        <v>15</v>
      </c>
      <c r="F8106" s="1" t="s">
        <v>219</v>
      </c>
      <c r="G8106" s="33" t="s">
        <v>12</v>
      </c>
      <c r="H8106" s="34">
        <v>1</v>
      </c>
      <c r="I8106" t="s">
        <v>319</v>
      </c>
    </row>
    <row r="8107" spans="1:9" x14ac:dyDescent="0.35">
      <c r="A8107" s="33">
        <v>2013</v>
      </c>
      <c r="B8107" s="33" t="s">
        <v>291</v>
      </c>
      <c r="C8107" s="33" t="str">
        <f>VLOOKUP(B8107,lookup!A:D,3,FALSE)</f>
        <v>Non Metropolitan Fire Authorities</v>
      </c>
      <c r="D8107" s="33" t="str">
        <f>VLOOKUP(B8107,lookup!A:D,4,FALSE)</f>
        <v>E31000048</v>
      </c>
      <c r="E8107" s="33" t="s">
        <v>15</v>
      </c>
      <c r="F8107" s="1" t="s">
        <v>219</v>
      </c>
      <c r="G8107" s="33" t="s">
        <v>13</v>
      </c>
      <c r="H8107" s="34">
        <v>2</v>
      </c>
      <c r="I8107" t="s">
        <v>319</v>
      </c>
    </row>
    <row r="8108" spans="1:9" x14ac:dyDescent="0.35">
      <c r="A8108" s="33">
        <v>2013</v>
      </c>
      <c r="B8108" s="33" t="s">
        <v>291</v>
      </c>
      <c r="C8108" s="33" t="str">
        <f>VLOOKUP(B8108,lookup!A:D,3,FALSE)</f>
        <v>Non Metropolitan Fire Authorities</v>
      </c>
      <c r="D8108" s="33" t="str">
        <f>VLOOKUP(B8108,lookup!A:D,4,FALSE)</f>
        <v>E31000048</v>
      </c>
      <c r="E8108" s="33" t="s">
        <v>15</v>
      </c>
      <c r="F8108" s="1" t="s">
        <v>219</v>
      </c>
      <c r="G8108" s="33" t="s">
        <v>14</v>
      </c>
      <c r="H8108" s="34">
        <v>16</v>
      </c>
      <c r="I8108" t="s">
        <v>319</v>
      </c>
    </row>
    <row r="8109" spans="1:9" x14ac:dyDescent="0.35">
      <c r="A8109" s="33">
        <v>2013</v>
      </c>
      <c r="B8109" s="33" t="s">
        <v>291</v>
      </c>
      <c r="C8109" s="33" t="str">
        <f>VLOOKUP(B8109,lookup!A:D,3,FALSE)</f>
        <v>Non Metropolitan Fire Authorities</v>
      </c>
      <c r="D8109" s="33" t="str">
        <f>VLOOKUP(B8109,lookup!A:D,4,FALSE)</f>
        <v>E31000048</v>
      </c>
      <c r="E8109" s="33" t="s">
        <v>15</v>
      </c>
      <c r="F8109" s="1" t="s">
        <v>219</v>
      </c>
      <c r="G8109" s="33" t="s">
        <v>5</v>
      </c>
      <c r="H8109" s="34">
        <v>20</v>
      </c>
      <c r="I8109" t="s">
        <v>319</v>
      </c>
    </row>
    <row r="8110" spans="1:9" x14ac:dyDescent="0.35">
      <c r="A8110" s="33">
        <v>2013</v>
      </c>
      <c r="B8110" s="33" t="s">
        <v>291</v>
      </c>
      <c r="C8110" s="33" t="str">
        <f>VLOOKUP(B8110,lookup!A:D,3,FALSE)</f>
        <v>Non Metropolitan Fire Authorities</v>
      </c>
      <c r="D8110" s="33" t="str">
        <f>VLOOKUP(B8110,lookup!A:D,4,FALSE)</f>
        <v>E31000048</v>
      </c>
      <c r="E8110" s="33" t="s">
        <v>7</v>
      </c>
      <c r="F8110" s="1" t="s">
        <v>252</v>
      </c>
      <c r="G8110" s="33" t="s">
        <v>10</v>
      </c>
      <c r="H8110" s="34">
        <v>0</v>
      </c>
      <c r="I8110" t="s">
        <v>319</v>
      </c>
    </row>
    <row r="8111" spans="1:9" x14ac:dyDescent="0.35">
      <c r="A8111" s="33">
        <v>2013</v>
      </c>
      <c r="B8111" s="33" t="s">
        <v>291</v>
      </c>
      <c r="C8111" s="33" t="str">
        <f>VLOOKUP(B8111,lookup!A:D,3,FALSE)</f>
        <v>Non Metropolitan Fire Authorities</v>
      </c>
      <c r="D8111" s="33" t="str">
        <f>VLOOKUP(B8111,lookup!A:D,4,FALSE)</f>
        <v>E31000048</v>
      </c>
      <c r="E8111" s="33" t="s">
        <v>7</v>
      </c>
      <c r="F8111" s="1" t="s">
        <v>252</v>
      </c>
      <c r="G8111" s="33" t="s">
        <v>11</v>
      </c>
      <c r="H8111" s="34">
        <v>0</v>
      </c>
      <c r="I8111" t="s">
        <v>319</v>
      </c>
    </row>
    <row r="8112" spans="1:9" x14ac:dyDescent="0.35">
      <c r="A8112" s="33">
        <v>2013</v>
      </c>
      <c r="B8112" s="33" t="s">
        <v>291</v>
      </c>
      <c r="C8112" s="33" t="str">
        <f>VLOOKUP(B8112,lookup!A:D,3,FALSE)</f>
        <v>Non Metropolitan Fire Authorities</v>
      </c>
      <c r="D8112" s="33" t="str">
        <f>VLOOKUP(B8112,lookup!A:D,4,FALSE)</f>
        <v>E31000048</v>
      </c>
      <c r="E8112" s="33" t="s">
        <v>7</v>
      </c>
      <c r="F8112" s="1" t="s">
        <v>252</v>
      </c>
      <c r="G8112" s="33" t="s">
        <v>12</v>
      </c>
      <c r="H8112" s="34">
        <v>68</v>
      </c>
      <c r="I8112" t="s">
        <v>319</v>
      </c>
    </row>
    <row r="8113" spans="1:9" x14ac:dyDescent="0.35">
      <c r="A8113" s="33">
        <v>2013</v>
      </c>
      <c r="B8113" s="33" t="s">
        <v>291</v>
      </c>
      <c r="C8113" s="33" t="str">
        <f>VLOOKUP(B8113,lookup!A:D,3,FALSE)</f>
        <v>Non Metropolitan Fire Authorities</v>
      </c>
      <c r="D8113" s="33" t="str">
        <f>VLOOKUP(B8113,lookup!A:D,4,FALSE)</f>
        <v>E31000048</v>
      </c>
      <c r="E8113" s="33" t="s">
        <v>7</v>
      </c>
      <c r="F8113" s="1" t="s">
        <v>252</v>
      </c>
      <c r="G8113" s="33" t="s">
        <v>13</v>
      </c>
      <c r="H8113" s="34">
        <v>120</v>
      </c>
      <c r="I8113" t="s">
        <v>319</v>
      </c>
    </row>
    <row r="8114" spans="1:9" x14ac:dyDescent="0.35">
      <c r="A8114" s="33">
        <v>2013</v>
      </c>
      <c r="B8114" s="33" t="s">
        <v>291</v>
      </c>
      <c r="C8114" s="33" t="str">
        <f>VLOOKUP(B8114,lookup!A:D,3,FALSE)</f>
        <v>Non Metropolitan Fire Authorities</v>
      </c>
      <c r="D8114" s="33" t="str">
        <f>VLOOKUP(B8114,lookup!A:D,4,FALSE)</f>
        <v>E31000048</v>
      </c>
      <c r="E8114" s="33" t="s">
        <v>7</v>
      </c>
      <c r="F8114" s="1" t="s">
        <v>252</v>
      </c>
      <c r="G8114" s="33" t="s">
        <v>14</v>
      </c>
      <c r="H8114" s="34">
        <v>547</v>
      </c>
      <c r="I8114" t="s">
        <v>319</v>
      </c>
    </row>
    <row r="8115" spans="1:9" x14ac:dyDescent="0.35">
      <c r="A8115" s="33">
        <v>2013</v>
      </c>
      <c r="B8115" s="33" t="s">
        <v>291</v>
      </c>
      <c r="C8115" s="33" t="str">
        <f>VLOOKUP(B8115,lookup!A:D,3,FALSE)</f>
        <v>Non Metropolitan Fire Authorities</v>
      </c>
      <c r="D8115" s="33" t="str">
        <f>VLOOKUP(B8115,lookup!A:D,4,FALSE)</f>
        <v>E31000048</v>
      </c>
      <c r="E8115" s="33" t="s">
        <v>7</v>
      </c>
      <c r="F8115" s="1" t="s">
        <v>252</v>
      </c>
      <c r="G8115" s="33" t="s">
        <v>5</v>
      </c>
      <c r="H8115" s="34">
        <v>735</v>
      </c>
      <c r="I8115" t="s">
        <v>319</v>
      </c>
    </row>
    <row r="8116" spans="1:9" x14ac:dyDescent="0.35">
      <c r="A8116" s="33">
        <v>2013</v>
      </c>
      <c r="B8116" s="33" t="s">
        <v>291</v>
      </c>
      <c r="C8116" s="33" t="str">
        <f>VLOOKUP(B8116,lookup!A:D,3,FALSE)</f>
        <v>Non Metropolitan Fire Authorities</v>
      </c>
      <c r="D8116" s="33" t="str">
        <f>VLOOKUP(B8116,lookup!A:D,4,FALSE)</f>
        <v>E31000048</v>
      </c>
      <c r="E8116" s="33" t="s">
        <v>15</v>
      </c>
      <c r="F8116" s="1" t="s">
        <v>252</v>
      </c>
      <c r="G8116" s="33" t="s">
        <v>10</v>
      </c>
      <c r="H8116" s="34">
        <v>0</v>
      </c>
      <c r="I8116" t="s">
        <v>319</v>
      </c>
    </row>
    <row r="8117" spans="1:9" x14ac:dyDescent="0.35">
      <c r="A8117" s="33">
        <v>2013</v>
      </c>
      <c r="B8117" s="33" t="s">
        <v>291</v>
      </c>
      <c r="C8117" s="33" t="str">
        <f>VLOOKUP(B8117,lookup!A:D,3,FALSE)</f>
        <v>Non Metropolitan Fire Authorities</v>
      </c>
      <c r="D8117" s="33" t="str">
        <f>VLOOKUP(B8117,lookup!A:D,4,FALSE)</f>
        <v>E31000048</v>
      </c>
      <c r="E8117" s="33" t="s">
        <v>15</v>
      </c>
      <c r="F8117" s="1" t="s">
        <v>252</v>
      </c>
      <c r="G8117" s="33" t="s">
        <v>11</v>
      </c>
      <c r="H8117" s="34">
        <v>0</v>
      </c>
      <c r="I8117" t="s">
        <v>319</v>
      </c>
    </row>
    <row r="8118" spans="1:9" x14ac:dyDescent="0.35">
      <c r="A8118" s="33">
        <v>2013</v>
      </c>
      <c r="B8118" s="33" t="s">
        <v>291</v>
      </c>
      <c r="C8118" s="33" t="str">
        <f>VLOOKUP(B8118,lookup!A:D,3,FALSE)</f>
        <v>Non Metropolitan Fire Authorities</v>
      </c>
      <c r="D8118" s="33" t="str">
        <f>VLOOKUP(B8118,lookup!A:D,4,FALSE)</f>
        <v>E31000048</v>
      </c>
      <c r="E8118" s="33" t="s">
        <v>15</v>
      </c>
      <c r="F8118" s="1" t="s">
        <v>252</v>
      </c>
      <c r="G8118" s="33" t="s">
        <v>12</v>
      </c>
      <c r="H8118" s="34">
        <v>2</v>
      </c>
      <c r="I8118" t="s">
        <v>319</v>
      </c>
    </row>
    <row r="8119" spans="1:9" x14ac:dyDescent="0.35">
      <c r="A8119" s="33">
        <v>2013</v>
      </c>
      <c r="B8119" s="33" t="s">
        <v>291</v>
      </c>
      <c r="C8119" s="33" t="str">
        <f>VLOOKUP(B8119,lookup!A:D,3,FALSE)</f>
        <v>Non Metropolitan Fire Authorities</v>
      </c>
      <c r="D8119" s="33" t="str">
        <f>VLOOKUP(B8119,lookup!A:D,4,FALSE)</f>
        <v>E31000048</v>
      </c>
      <c r="E8119" s="33" t="s">
        <v>15</v>
      </c>
      <c r="F8119" s="1" t="s">
        <v>252</v>
      </c>
      <c r="G8119" s="33" t="s">
        <v>13</v>
      </c>
      <c r="H8119" s="34">
        <v>2</v>
      </c>
      <c r="I8119" t="s">
        <v>319</v>
      </c>
    </row>
    <row r="8120" spans="1:9" x14ac:dyDescent="0.35">
      <c r="A8120" s="33">
        <v>2013</v>
      </c>
      <c r="B8120" s="33" t="s">
        <v>291</v>
      </c>
      <c r="C8120" s="33" t="str">
        <f>VLOOKUP(B8120,lookup!A:D,3,FALSE)</f>
        <v>Non Metropolitan Fire Authorities</v>
      </c>
      <c r="D8120" s="33" t="str">
        <f>VLOOKUP(B8120,lookup!A:D,4,FALSE)</f>
        <v>E31000048</v>
      </c>
      <c r="E8120" s="33" t="s">
        <v>15</v>
      </c>
      <c r="F8120" s="1" t="s">
        <v>252</v>
      </c>
      <c r="G8120" s="33" t="s">
        <v>14</v>
      </c>
      <c r="H8120" s="34">
        <v>34</v>
      </c>
      <c r="I8120" t="s">
        <v>319</v>
      </c>
    </row>
    <row r="8121" spans="1:9" x14ac:dyDescent="0.35">
      <c r="A8121" s="33">
        <v>2013</v>
      </c>
      <c r="B8121" s="33" t="s">
        <v>291</v>
      </c>
      <c r="C8121" s="33" t="str">
        <f>VLOOKUP(B8121,lookup!A:D,3,FALSE)</f>
        <v>Non Metropolitan Fire Authorities</v>
      </c>
      <c r="D8121" s="33" t="str">
        <f>VLOOKUP(B8121,lookup!A:D,4,FALSE)</f>
        <v>E31000048</v>
      </c>
      <c r="E8121" s="33" t="s">
        <v>15</v>
      </c>
      <c r="F8121" s="1" t="s">
        <v>252</v>
      </c>
      <c r="G8121" s="33" t="s">
        <v>5</v>
      </c>
      <c r="H8121" s="34">
        <v>38</v>
      </c>
      <c r="I8121" t="s">
        <v>319</v>
      </c>
    </row>
    <row r="8122" spans="1:9" x14ac:dyDescent="0.35">
      <c r="A8122" s="33">
        <v>2013</v>
      </c>
      <c r="B8122" s="33" t="s">
        <v>81</v>
      </c>
      <c r="C8122" s="33" t="str">
        <f>VLOOKUP(B8122,lookup!A:D,3,FALSE)</f>
        <v>Non Metropolitan Fire Authorities</v>
      </c>
      <c r="D8122" s="33" t="str">
        <f>VLOOKUP(B8122,lookup!A:D,4,FALSE)</f>
        <v>E31000018</v>
      </c>
      <c r="E8122" s="33" t="s">
        <v>7</v>
      </c>
      <c r="F8122" s="1" t="s">
        <v>219</v>
      </c>
      <c r="G8122" s="33" t="s">
        <v>8</v>
      </c>
      <c r="H8122" s="34">
        <v>3</v>
      </c>
    </row>
    <row r="8123" spans="1:9" x14ac:dyDescent="0.35">
      <c r="A8123" s="33">
        <v>2013</v>
      </c>
      <c r="B8123" s="33" t="s">
        <v>81</v>
      </c>
      <c r="C8123" s="33" t="str">
        <f>VLOOKUP(B8123,lookup!A:D,3,FALSE)</f>
        <v>Non Metropolitan Fire Authorities</v>
      </c>
      <c r="D8123" s="33" t="str">
        <f>VLOOKUP(B8123,lookup!A:D,4,FALSE)</f>
        <v>E31000018</v>
      </c>
      <c r="E8123" s="33" t="s">
        <v>7</v>
      </c>
      <c r="F8123" s="1" t="s">
        <v>219</v>
      </c>
      <c r="G8123" s="33" t="s">
        <v>178</v>
      </c>
      <c r="H8123" s="34">
        <v>3</v>
      </c>
    </row>
    <row r="8124" spans="1:9" x14ac:dyDescent="0.35">
      <c r="A8124" s="33">
        <v>2013</v>
      </c>
      <c r="B8124" s="33" t="s">
        <v>81</v>
      </c>
      <c r="C8124" s="33" t="str">
        <f>VLOOKUP(B8124,lookup!A:D,3,FALSE)</f>
        <v>Non Metropolitan Fire Authorities</v>
      </c>
      <c r="D8124" s="33" t="str">
        <f>VLOOKUP(B8124,lookup!A:D,4,FALSE)</f>
        <v>E31000018</v>
      </c>
      <c r="E8124" s="33" t="s">
        <v>7</v>
      </c>
      <c r="F8124" s="1" t="s">
        <v>219</v>
      </c>
      <c r="G8124" s="33" t="s">
        <v>10</v>
      </c>
      <c r="H8124" s="34">
        <v>9</v>
      </c>
    </row>
    <row r="8125" spans="1:9" x14ac:dyDescent="0.35">
      <c r="A8125" s="33">
        <v>2013</v>
      </c>
      <c r="B8125" s="33" t="s">
        <v>81</v>
      </c>
      <c r="C8125" s="33" t="str">
        <f>VLOOKUP(B8125,lookup!A:D,3,FALSE)</f>
        <v>Non Metropolitan Fire Authorities</v>
      </c>
      <c r="D8125" s="33" t="str">
        <f>VLOOKUP(B8125,lookup!A:D,4,FALSE)</f>
        <v>E31000018</v>
      </c>
      <c r="E8125" s="33" t="s">
        <v>7</v>
      </c>
      <c r="F8125" s="1" t="s">
        <v>219</v>
      </c>
      <c r="G8125" s="33" t="s">
        <v>11</v>
      </c>
      <c r="H8125" s="34">
        <v>27</v>
      </c>
    </row>
    <row r="8126" spans="1:9" x14ac:dyDescent="0.35">
      <c r="A8126" s="33">
        <v>2013</v>
      </c>
      <c r="B8126" s="33" t="s">
        <v>81</v>
      </c>
      <c r="C8126" s="33" t="str">
        <f>VLOOKUP(B8126,lookup!A:D,3,FALSE)</f>
        <v>Non Metropolitan Fire Authorities</v>
      </c>
      <c r="D8126" s="33" t="str">
        <f>VLOOKUP(B8126,lookup!A:D,4,FALSE)</f>
        <v>E31000018</v>
      </c>
      <c r="E8126" s="33" t="s">
        <v>7</v>
      </c>
      <c r="F8126" s="1" t="s">
        <v>219</v>
      </c>
      <c r="G8126" s="33" t="s">
        <v>12</v>
      </c>
      <c r="H8126" s="34">
        <v>59</v>
      </c>
    </row>
    <row r="8127" spans="1:9" x14ac:dyDescent="0.35">
      <c r="A8127" s="33">
        <v>2013</v>
      </c>
      <c r="B8127" s="33" t="s">
        <v>81</v>
      </c>
      <c r="C8127" s="33" t="str">
        <f>VLOOKUP(B8127,lookup!A:D,3,FALSE)</f>
        <v>Non Metropolitan Fire Authorities</v>
      </c>
      <c r="D8127" s="33" t="str">
        <f>VLOOKUP(B8127,lookup!A:D,4,FALSE)</f>
        <v>E31000018</v>
      </c>
      <c r="E8127" s="33" t="s">
        <v>7</v>
      </c>
      <c r="F8127" s="1" t="s">
        <v>219</v>
      </c>
      <c r="G8127" s="33" t="s">
        <v>13</v>
      </c>
      <c r="H8127" s="34">
        <v>35</v>
      </c>
    </row>
    <row r="8128" spans="1:9" x14ac:dyDescent="0.35">
      <c r="A8128" s="33">
        <v>2013</v>
      </c>
      <c r="B8128" s="33" t="s">
        <v>81</v>
      </c>
      <c r="C8128" s="33" t="str">
        <f>VLOOKUP(B8128,lookup!A:D,3,FALSE)</f>
        <v>Non Metropolitan Fire Authorities</v>
      </c>
      <c r="D8128" s="33" t="str">
        <f>VLOOKUP(B8128,lookup!A:D,4,FALSE)</f>
        <v>E31000018</v>
      </c>
      <c r="E8128" s="33" t="s">
        <v>7</v>
      </c>
      <c r="F8128" s="1" t="s">
        <v>219</v>
      </c>
      <c r="G8128" s="33" t="s">
        <v>14</v>
      </c>
      <c r="H8128" s="34">
        <v>161</v>
      </c>
    </row>
    <row r="8129" spans="1:8" x14ac:dyDescent="0.35">
      <c r="A8129" s="33">
        <v>2013</v>
      </c>
      <c r="B8129" s="33" t="s">
        <v>81</v>
      </c>
      <c r="C8129" s="33" t="str">
        <f>VLOOKUP(B8129,lookup!A:D,3,FALSE)</f>
        <v>Non Metropolitan Fire Authorities</v>
      </c>
      <c r="D8129" s="33" t="str">
        <f>VLOOKUP(B8129,lookup!A:D,4,FALSE)</f>
        <v>E31000018</v>
      </c>
      <c r="E8129" s="33" t="s">
        <v>7</v>
      </c>
      <c r="F8129" s="1" t="s">
        <v>219</v>
      </c>
      <c r="G8129" s="33" t="s">
        <v>5</v>
      </c>
      <c r="H8129" s="34">
        <v>297</v>
      </c>
    </row>
    <row r="8130" spans="1:8" x14ac:dyDescent="0.35">
      <c r="A8130" s="33">
        <v>2013</v>
      </c>
      <c r="B8130" s="33" t="s">
        <v>81</v>
      </c>
      <c r="C8130" s="33" t="str">
        <f>VLOOKUP(B8130,lookup!A:D,3,FALSE)</f>
        <v>Non Metropolitan Fire Authorities</v>
      </c>
      <c r="D8130" s="33" t="str">
        <f>VLOOKUP(B8130,lookup!A:D,4,FALSE)</f>
        <v>E31000018</v>
      </c>
      <c r="E8130" s="33" t="s">
        <v>15</v>
      </c>
      <c r="F8130" s="1" t="s">
        <v>219</v>
      </c>
      <c r="G8130" s="33" t="s">
        <v>8</v>
      </c>
      <c r="H8130" s="34">
        <v>0</v>
      </c>
    </row>
    <row r="8131" spans="1:8" x14ac:dyDescent="0.35">
      <c r="A8131" s="33">
        <v>2013</v>
      </c>
      <c r="B8131" s="33" t="s">
        <v>81</v>
      </c>
      <c r="C8131" s="33" t="str">
        <f>VLOOKUP(B8131,lookup!A:D,3,FALSE)</f>
        <v>Non Metropolitan Fire Authorities</v>
      </c>
      <c r="D8131" s="33" t="str">
        <f>VLOOKUP(B8131,lookup!A:D,4,FALSE)</f>
        <v>E31000018</v>
      </c>
      <c r="E8131" s="33" t="s">
        <v>15</v>
      </c>
      <c r="F8131" s="1" t="s">
        <v>219</v>
      </c>
      <c r="G8131" s="33" t="s">
        <v>178</v>
      </c>
      <c r="H8131" s="34">
        <v>0</v>
      </c>
    </row>
    <row r="8132" spans="1:8" x14ac:dyDescent="0.35">
      <c r="A8132" s="33">
        <v>2013</v>
      </c>
      <c r="B8132" s="33" t="s">
        <v>81</v>
      </c>
      <c r="C8132" s="33" t="str">
        <f>VLOOKUP(B8132,lookup!A:D,3,FALSE)</f>
        <v>Non Metropolitan Fire Authorities</v>
      </c>
      <c r="D8132" s="33" t="str">
        <f>VLOOKUP(B8132,lookup!A:D,4,FALSE)</f>
        <v>E31000018</v>
      </c>
      <c r="E8132" s="33" t="s">
        <v>15</v>
      </c>
      <c r="F8132" s="1" t="s">
        <v>219</v>
      </c>
      <c r="G8132" s="33" t="s">
        <v>10</v>
      </c>
      <c r="H8132" s="34">
        <v>0</v>
      </c>
    </row>
    <row r="8133" spans="1:8" x14ac:dyDescent="0.35">
      <c r="A8133" s="33">
        <v>2013</v>
      </c>
      <c r="B8133" s="33" t="s">
        <v>81</v>
      </c>
      <c r="C8133" s="33" t="str">
        <f>VLOOKUP(B8133,lookup!A:D,3,FALSE)</f>
        <v>Non Metropolitan Fire Authorities</v>
      </c>
      <c r="D8133" s="33" t="str">
        <f>VLOOKUP(B8133,lookup!A:D,4,FALSE)</f>
        <v>E31000018</v>
      </c>
      <c r="E8133" s="33" t="s">
        <v>15</v>
      </c>
      <c r="F8133" s="1" t="s">
        <v>219</v>
      </c>
      <c r="G8133" s="33" t="s">
        <v>11</v>
      </c>
      <c r="H8133" s="34">
        <v>0</v>
      </c>
    </row>
    <row r="8134" spans="1:8" x14ac:dyDescent="0.35">
      <c r="A8134" s="33">
        <v>2013</v>
      </c>
      <c r="B8134" s="33" t="s">
        <v>81</v>
      </c>
      <c r="C8134" s="33" t="str">
        <f>VLOOKUP(B8134,lookup!A:D,3,FALSE)</f>
        <v>Non Metropolitan Fire Authorities</v>
      </c>
      <c r="D8134" s="33" t="str">
        <f>VLOOKUP(B8134,lookup!A:D,4,FALSE)</f>
        <v>E31000018</v>
      </c>
      <c r="E8134" s="33" t="s">
        <v>15</v>
      </c>
      <c r="F8134" s="1" t="s">
        <v>219</v>
      </c>
      <c r="G8134" s="33" t="s">
        <v>12</v>
      </c>
      <c r="H8134" s="34">
        <v>1</v>
      </c>
    </row>
    <row r="8135" spans="1:8" x14ac:dyDescent="0.35">
      <c r="A8135" s="33">
        <v>2013</v>
      </c>
      <c r="B8135" s="33" t="s">
        <v>81</v>
      </c>
      <c r="C8135" s="33" t="str">
        <f>VLOOKUP(B8135,lookup!A:D,3,FALSE)</f>
        <v>Non Metropolitan Fire Authorities</v>
      </c>
      <c r="D8135" s="33" t="str">
        <f>VLOOKUP(B8135,lookup!A:D,4,FALSE)</f>
        <v>E31000018</v>
      </c>
      <c r="E8135" s="33" t="s">
        <v>15</v>
      </c>
      <c r="F8135" s="1" t="s">
        <v>219</v>
      </c>
      <c r="G8135" s="33" t="s">
        <v>13</v>
      </c>
      <c r="H8135" s="34">
        <v>2</v>
      </c>
    </row>
    <row r="8136" spans="1:8" x14ac:dyDescent="0.35">
      <c r="A8136" s="33">
        <v>2013</v>
      </c>
      <c r="B8136" s="33" t="s">
        <v>81</v>
      </c>
      <c r="C8136" s="33" t="str">
        <f>VLOOKUP(B8136,lookup!A:D,3,FALSE)</f>
        <v>Non Metropolitan Fire Authorities</v>
      </c>
      <c r="D8136" s="33" t="str">
        <f>VLOOKUP(B8136,lookup!A:D,4,FALSE)</f>
        <v>E31000018</v>
      </c>
      <c r="E8136" s="33" t="s">
        <v>15</v>
      </c>
      <c r="F8136" s="1" t="s">
        <v>219</v>
      </c>
      <c r="G8136" s="33" t="s">
        <v>14</v>
      </c>
      <c r="H8136" s="34">
        <v>13</v>
      </c>
    </row>
    <row r="8137" spans="1:8" x14ac:dyDescent="0.35">
      <c r="A8137" s="33">
        <v>2013</v>
      </c>
      <c r="B8137" s="33" t="s">
        <v>81</v>
      </c>
      <c r="C8137" s="33" t="str">
        <f>VLOOKUP(B8137,lookup!A:D,3,FALSE)</f>
        <v>Non Metropolitan Fire Authorities</v>
      </c>
      <c r="D8137" s="33" t="str">
        <f>VLOOKUP(B8137,lookup!A:D,4,FALSE)</f>
        <v>E31000018</v>
      </c>
      <c r="E8137" s="33" t="s">
        <v>15</v>
      </c>
      <c r="F8137" s="1" t="s">
        <v>219</v>
      </c>
      <c r="G8137" s="33" t="s">
        <v>5</v>
      </c>
      <c r="H8137" s="34">
        <v>16</v>
      </c>
    </row>
    <row r="8138" spans="1:8" x14ac:dyDescent="0.35">
      <c r="A8138" s="33">
        <v>2013</v>
      </c>
      <c r="B8138" s="33" t="s">
        <v>81</v>
      </c>
      <c r="C8138" s="33" t="str">
        <f>VLOOKUP(B8138,lookup!A:D,3,FALSE)</f>
        <v>Non Metropolitan Fire Authorities</v>
      </c>
      <c r="D8138" s="33" t="str">
        <f>VLOOKUP(B8138,lookup!A:D,4,FALSE)</f>
        <v>E31000018</v>
      </c>
      <c r="E8138" s="33" t="s">
        <v>7</v>
      </c>
      <c r="F8138" s="1" t="s">
        <v>252</v>
      </c>
      <c r="G8138" s="33" t="s">
        <v>10</v>
      </c>
      <c r="H8138" s="34">
        <v>0</v>
      </c>
    </row>
    <row r="8139" spans="1:8" x14ac:dyDescent="0.35">
      <c r="A8139" s="33">
        <v>2013</v>
      </c>
      <c r="B8139" s="33" t="s">
        <v>81</v>
      </c>
      <c r="C8139" s="33" t="str">
        <f>VLOOKUP(B8139,lookup!A:D,3,FALSE)</f>
        <v>Non Metropolitan Fire Authorities</v>
      </c>
      <c r="D8139" s="33" t="str">
        <f>VLOOKUP(B8139,lookup!A:D,4,FALSE)</f>
        <v>E31000018</v>
      </c>
      <c r="E8139" s="33" t="s">
        <v>7</v>
      </c>
      <c r="F8139" s="1" t="s">
        <v>252</v>
      </c>
      <c r="G8139" s="33" t="s">
        <v>11</v>
      </c>
      <c r="H8139" s="34">
        <v>0</v>
      </c>
    </row>
    <row r="8140" spans="1:8" x14ac:dyDescent="0.35">
      <c r="A8140" s="33">
        <v>2013</v>
      </c>
      <c r="B8140" s="33" t="s">
        <v>81</v>
      </c>
      <c r="C8140" s="33" t="str">
        <f>VLOOKUP(B8140,lookup!A:D,3,FALSE)</f>
        <v>Non Metropolitan Fire Authorities</v>
      </c>
      <c r="D8140" s="33" t="str">
        <f>VLOOKUP(B8140,lookup!A:D,4,FALSE)</f>
        <v>E31000018</v>
      </c>
      <c r="E8140" s="33" t="s">
        <v>7</v>
      </c>
      <c r="F8140" s="1" t="s">
        <v>252</v>
      </c>
      <c r="G8140" s="33" t="s">
        <v>12</v>
      </c>
      <c r="H8140" s="34">
        <v>26</v>
      </c>
    </row>
    <row r="8141" spans="1:8" x14ac:dyDescent="0.35">
      <c r="A8141" s="33">
        <v>2013</v>
      </c>
      <c r="B8141" s="33" t="s">
        <v>81</v>
      </c>
      <c r="C8141" s="33" t="str">
        <f>VLOOKUP(B8141,lookup!A:D,3,FALSE)</f>
        <v>Non Metropolitan Fire Authorities</v>
      </c>
      <c r="D8141" s="33" t="str">
        <f>VLOOKUP(B8141,lookup!A:D,4,FALSE)</f>
        <v>E31000018</v>
      </c>
      <c r="E8141" s="33" t="s">
        <v>7</v>
      </c>
      <c r="F8141" s="1" t="s">
        <v>252</v>
      </c>
      <c r="G8141" s="33" t="s">
        <v>13</v>
      </c>
      <c r="H8141" s="34">
        <v>65</v>
      </c>
    </row>
    <row r="8142" spans="1:8" x14ac:dyDescent="0.35">
      <c r="A8142" s="33">
        <v>2013</v>
      </c>
      <c r="B8142" s="33" t="s">
        <v>81</v>
      </c>
      <c r="C8142" s="33" t="str">
        <f>VLOOKUP(B8142,lookup!A:D,3,FALSE)</f>
        <v>Non Metropolitan Fire Authorities</v>
      </c>
      <c r="D8142" s="33" t="str">
        <f>VLOOKUP(B8142,lookup!A:D,4,FALSE)</f>
        <v>E31000018</v>
      </c>
      <c r="E8142" s="33" t="s">
        <v>7</v>
      </c>
      <c r="F8142" s="1" t="s">
        <v>252</v>
      </c>
      <c r="G8142" s="33" t="s">
        <v>14</v>
      </c>
      <c r="H8142" s="34">
        <v>274</v>
      </c>
    </row>
    <row r="8143" spans="1:8" x14ac:dyDescent="0.35">
      <c r="A8143" s="33">
        <v>2013</v>
      </c>
      <c r="B8143" s="33" t="s">
        <v>81</v>
      </c>
      <c r="C8143" s="33" t="str">
        <f>VLOOKUP(B8143,lookup!A:D,3,FALSE)</f>
        <v>Non Metropolitan Fire Authorities</v>
      </c>
      <c r="D8143" s="33" t="str">
        <f>VLOOKUP(B8143,lookup!A:D,4,FALSE)</f>
        <v>E31000018</v>
      </c>
      <c r="E8143" s="33" t="s">
        <v>7</v>
      </c>
      <c r="F8143" s="1" t="s">
        <v>252</v>
      </c>
      <c r="G8143" s="33" t="s">
        <v>5</v>
      </c>
      <c r="H8143" s="34">
        <v>365</v>
      </c>
    </row>
    <row r="8144" spans="1:8" x14ac:dyDescent="0.35">
      <c r="A8144" s="33">
        <v>2013</v>
      </c>
      <c r="B8144" s="33" t="s">
        <v>81</v>
      </c>
      <c r="C8144" s="33" t="str">
        <f>VLOOKUP(B8144,lookup!A:D,3,FALSE)</f>
        <v>Non Metropolitan Fire Authorities</v>
      </c>
      <c r="D8144" s="33" t="str">
        <f>VLOOKUP(B8144,lookup!A:D,4,FALSE)</f>
        <v>E31000018</v>
      </c>
      <c r="E8144" s="33" t="s">
        <v>15</v>
      </c>
      <c r="F8144" s="1" t="s">
        <v>252</v>
      </c>
      <c r="G8144" s="33" t="s">
        <v>10</v>
      </c>
      <c r="H8144" s="34">
        <v>0</v>
      </c>
    </row>
    <row r="8145" spans="1:8" x14ac:dyDescent="0.35">
      <c r="A8145" s="33">
        <v>2013</v>
      </c>
      <c r="B8145" s="33" t="s">
        <v>81</v>
      </c>
      <c r="C8145" s="33" t="str">
        <f>VLOOKUP(B8145,lookup!A:D,3,FALSE)</f>
        <v>Non Metropolitan Fire Authorities</v>
      </c>
      <c r="D8145" s="33" t="str">
        <f>VLOOKUP(B8145,lookup!A:D,4,FALSE)</f>
        <v>E31000018</v>
      </c>
      <c r="E8145" s="33" t="s">
        <v>15</v>
      </c>
      <c r="F8145" s="1" t="s">
        <v>252</v>
      </c>
      <c r="G8145" s="33" t="s">
        <v>11</v>
      </c>
      <c r="H8145" s="34">
        <v>0</v>
      </c>
    </row>
    <row r="8146" spans="1:8" x14ac:dyDescent="0.35">
      <c r="A8146" s="33">
        <v>2013</v>
      </c>
      <c r="B8146" s="33" t="s">
        <v>81</v>
      </c>
      <c r="C8146" s="33" t="str">
        <f>VLOOKUP(B8146,lookup!A:D,3,FALSE)</f>
        <v>Non Metropolitan Fire Authorities</v>
      </c>
      <c r="D8146" s="33" t="str">
        <f>VLOOKUP(B8146,lookup!A:D,4,FALSE)</f>
        <v>E31000018</v>
      </c>
      <c r="E8146" s="33" t="s">
        <v>15</v>
      </c>
      <c r="F8146" s="1" t="s">
        <v>252</v>
      </c>
      <c r="G8146" s="33" t="s">
        <v>12</v>
      </c>
      <c r="H8146" s="34">
        <v>1</v>
      </c>
    </row>
    <row r="8147" spans="1:8" x14ac:dyDescent="0.35">
      <c r="A8147" s="33">
        <v>2013</v>
      </c>
      <c r="B8147" s="33" t="s">
        <v>81</v>
      </c>
      <c r="C8147" s="33" t="str">
        <f>VLOOKUP(B8147,lookup!A:D,3,FALSE)</f>
        <v>Non Metropolitan Fire Authorities</v>
      </c>
      <c r="D8147" s="33" t="str">
        <f>VLOOKUP(B8147,lookup!A:D,4,FALSE)</f>
        <v>E31000018</v>
      </c>
      <c r="E8147" s="33" t="s">
        <v>15</v>
      </c>
      <c r="F8147" s="1" t="s">
        <v>252</v>
      </c>
      <c r="G8147" s="33" t="s">
        <v>13</v>
      </c>
      <c r="H8147" s="34">
        <v>3</v>
      </c>
    </row>
    <row r="8148" spans="1:8" x14ac:dyDescent="0.35">
      <c r="A8148" s="33">
        <v>2013</v>
      </c>
      <c r="B8148" s="33" t="s">
        <v>81</v>
      </c>
      <c r="C8148" s="33" t="str">
        <f>VLOOKUP(B8148,lookup!A:D,3,FALSE)</f>
        <v>Non Metropolitan Fire Authorities</v>
      </c>
      <c r="D8148" s="33" t="str">
        <f>VLOOKUP(B8148,lookup!A:D,4,FALSE)</f>
        <v>E31000018</v>
      </c>
      <c r="E8148" s="33" t="s">
        <v>15</v>
      </c>
      <c r="F8148" s="1" t="s">
        <v>252</v>
      </c>
      <c r="G8148" s="33" t="s">
        <v>14</v>
      </c>
      <c r="H8148" s="34">
        <v>17</v>
      </c>
    </row>
    <row r="8149" spans="1:8" x14ac:dyDescent="0.35">
      <c r="A8149" s="33">
        <v>2013</v>
      </c>
      <c r="B8149" s="33" t="s">
        <v>81</v>
      </c>
      <c r="C8149" s="33" t="str">
        <f>VLOOKUP(B8149,lookup!A:D,3,FALSE)</f>
        <v>Non Metropolitan Fire Authorities</v>
      </c>
      <c r="D8149" s="33" t="str">
        <f>VLOOKUP(B8149,lookup!A:D,4,FALSE)</f>
        <v>E31000018</v>
      </c>
      <c r="E8149" s="33" t="s">
        <v>15</v>
      </c>
      <c r="F8149" s="1" t="s">
        <v>252</v>
      </c>
      <c r="G8149" s="33" t="s">
        <v>5</v>
      </c>
      <c r="H8149" s="34">
        <v>21</v>
      </c>
    </row>
    <row r="8150" spans="1:8" x14ac:dyDescent="0.35">
      <c r="A8150" s="33">
        <v>2013</v>
      </c>
      <c r="B8150" s="33" t="s">
        <v>84</v>
      </c>
      <c r="C8150" s="33" t="str">
        <f>VLOOKUP(B8150,lookup!A:D,3,FALSE)</f>
        <v>Non Metropolitan Fire Authorities</v>
      </c>
      <c r="D8150" s="33" t="str">
        <f>VLOOKUP(B8150,lookup!A:D,4,FALSE)</f>
        <v>E31000019</v>
      </c>
      <c r="E8150" s="33" t="s">
        <v>7</v>
      </c>
      <c r="F8150" s="1" t="s">
        <v>219</v>
      </c>
      <c r="G8150" s="33" t="s">
        <v>8</v>
      </c>
      <c r="H8150" s="34">
        <v>2</v>
      </c>
    </row>
    <row r="8151" spans="1:8" x14ac:dyDescent="0.35">
      <c r="A8151" s="33">
        <v>2013</v>
      </c>
      <c r="B8151" s="33" t="s">
        <v>84</v>
      </c>
      <c r="C8151" s="33" t="str">
        <f>VLOOKUP(B8151,lookup!A:D,3,FALSE)</f>
        <v>Non Metropolitan Fire Authorities</v>
      </c>
      <c r="D8151" s="33" t="str">
        <f>VLOOKUP(B8151,lookup!A:D,4,FALSE)</f>
        <v>E31000019</v>
      </c>
      <c r="E8151" s="33" t="s">
        <v>7</v>
      </c>
      <c r="F8151" s="1" t="s">
        <v>219</v>
      </c>
      <c r="G8151" s="33" t="s">
        <v>178</v>
      </c>
      <c r="H8151" s="34">
        <v>3</v>
      </c>
    </row>
    <row r="8152" spans="1:8" x14ac:dyDescent="0.35">
      <c r="A8152" s="33">
        <v>2013</v>
      </c>
      <c r="B8152" s="33" t="s">
        <v>84</v>
      </c>
      <c r="C8152" s="33" t="str">
        <f>VLOOKUP(B8152,lookup!A:D,3,FALSE)</f>
        <v>Non Metropolitan Fire Authorities</v>
      </c>
      <c r="D8152" s="33" t="str">
        <f>VLOOKUP(B8152,lookup!A:D,4,FALSE)</f>
        <v>E31000019</v>
      </c>
      <c r="E8152" s="33" t="s">
        <v>7</v>
      </c>
      <c r="F8152" s="1" t="s">
        <v>219</v>
      </c>
      <c r="G8152" s="33" t="s">
        <v>10</v>
      </c>
      <c r="H8152" s="34">
        <v>11</v>
      </c>
    </row>
    <row r="8153" spans="1:8" x14ac:dyDescent="0.35">
      <c r="A8153" s="33">
        <v>2013</v>
      </c>
      <c r="B8153" s="33" t="s">
        <v>84</v>
      </c>
      <c r="C8153" s="33" t="str">
        <f>VLOOKUP(B8153,lookup!A:D,3,FALSE)</f>
        <v>Non Metropolitan Fire Authorities</v>
      </c>
      <c r="D8153" s="33" t="str">
        <f>VLOOKUP(B8153,lookup!A:D,4,FALSE)</f>
        <v>E31000019</v>
      </c>
      <c r="E8153" s="33" t="s">
        <v>7</v>
      </c>
      <c r="F8153" s="1" t="s">
        <v>219</v>
      </c>
      <c r="G8153" s="33" t="s">
        <v>11</v>
      </c>
      <c r="H8153" s="34">
        <v>20</v>
      </c>
    </row>
    <row r="8154" spans="1:8" x14ac:dyDescent="0.35">
      <c r="A8154" s="33">
        <v>2013</v>
      </c>
      <c r="B8154" s="33" t="s">
        <v>84</v>
      </c>
      <c r="C8154" s="33" t="str">
        <f>VLOOKUP(B8154,lookup!A:D,3,FALSE)</f>
        <v>Non Metropolitan Fire Authorities</v>
      </c>
      <c r="D8154" s="33" t="str">
        <f>VLOOKUP(B8154,lookup!A:D,4,FALSE)</f>
        <v>E31000019</v>
      </c>
      <c r="E8154" s="33" t="s">
        <v>7</v>
      </c>
      <c r="F8154" s="1" t="s">
        <v>219</v>
      </c>
      <c r="G8154" s="33" t="s">
        <v>12</v>
      </c>
      <c r="H8154" s="34">
        <v>60</v>
      </c>
    </row>
    <row r="8155" spans="1:8" x14ac:dyDescent="0.35">
      <c r="A8155" s="33">
        <v>2013</v>
      </c>
      <c r="B8155" s="33" t="s">
        <v>84</v>
      </c>
      <c r="C8155" s="33" t="str">
        <f>VLOOKUP(B8155,lookup!A:D,3,FALSE)</f>
        <v>Non Metropolitan Fire Authorities</v>
      </c>
      <c r="D8155" s="33" t="str">
        <f>VLOOKUP(B8155,lookup!A:D,4,FALSE)</f>
        <v>E31000019</v>
      </c>
      <c r="E8155" s="33" t="s">
        <v>7</v>
      </c>
      <c r="F8155" s="1" t="s">
        <v>219</v>
      </c>
      <c r="G8155" s="33" t="s">
        <v>13</v>
      </c>
      <c r="H8155" s="34">
        <v>76</v>
      </c>
    </row>
    <row r="8156" spans="1:8" x14ac:dyDescent="0.35">
      <c r="A8156" s="33">
        <v>2013</v>
      </c>
      <c r="B8156" s="33" t="s">
        <v>84</v>
      </c>
      <c r="C8156" s="33" t="str">
        <f>VLOOKUP(B8156,lookup!A:D,3,FALSE)</f>
        <v>Non Metropolitan Fire Authorities</v>
      </c>
      <c r="D8156" s="33" t="str">
        <f>VLOOKUP(B8156,lookup!A:D,4,FALSE)</f>
        <v>E31000019</v>
      </c>
      <c r="E8156" s="33" t="s">
        <v>7</v>
      </c>
      <c r="F8156" s="1" t="s">
        <v>219</v>
      </c>
      <c r="G8156" s="33" t="s">
        <v>14</v>
      </c>
      <c r="H8156" s="34">
        <v>309</v>
      </c>
    </row>
    <row r="8157" spans="1:8" x14ac:dyDescent="0.35">
      <c r="A8157" s="33">
        <v>2013</v>
      </c>
      <c r="B8157" s="33" t="s">
        <v>84</v>
      </c>
      <c r="C8157" s="33" t="str">
        <f>VLOOKUP(B8157,lookup!A:D,3,FALSE)</f>
        <v>Non Metropolitan Fire Authorities</v>
      </c>
      <c r="D8157" s="33" t="str">
        <f>VLOOKUP(B8157,lookup!A:D,4,FALSE)</f>
        <v>E31000019</v>
      </c>
      <c r="E8157" s="33" t="s">
        <v>7</v>
      </c>
      <c r="F8157" s="1" t="s">
        <v>219</v>
      </c>
      <c r="G8157" s="33" t="s">
        <v>5</v>
      </c>
      <c r="H8157" s="34">
        <v>481</v>
      </c>
    </row>
    <row r="8158" spans="1:8" x14ac:dyDescent="0.35">
      <c r="A8158" s="33">
        <v>2013</v>
      </c>
      <c r="B8158" s="33" t="s">
        <v>84</v>
      </c>
      <c r="C8158" s="33" t="str">
        <f>VLOOKUP(B8158,lookup!A:D,3,FALSE)</f>
        <v>Non Metropolitan Fire Authorities</v>
      </c>
      <c r="D8158" s="33" t="str">
        <f>VLOOKUP(B8158,lookup!A:D,4,FALSE)</f>
        <v>E31000019</v>
      </c>
      <c r="E8158" s="33" t="s">
        <v>15</v>
      </c>
      <c r="F8158" s="1" t="s">
        <v>219</v>
      </c>
      <c r="G8158" s="33" t="s">
        <v>8</v>
      </c>
      <c r="H8158" s="34">
        <v>1</v>
      </c>
    </row>
    <row r="8159" spans="1:8" x14ac:dyDescent="0.35">
      <c r="A8159" s="33">
        <v>2013</v>
      </c>
      <c r="B8159" s="33" t="s">
        <v>84</v>
      </c>
      <c r="C8159" s="33" t="str">
        <f>VLOOKUP(B8159,lookup!A:D,3,FALSE)</f>
        <v>Non Metropolitan Fire Authorities</v>
      </c>
      <c r="D8159" s="33" t="str">
        <f>VLOOKUP(B8159,lookup!A:D,4,FALSE)</f>
        <v>E31000019</v>
      </c>
      <c r="E8159" s="33" t="s">
        <v>15</v>
      </c>
      <c r="F8159" s="1" t="s">
        <v>219</v>
      </c>
      <c r="G8159" s="33" t="s">
        <v>178</v>
      </c>
      <c r="H8159" s="34">
        <v>0</v>
      </c>
    </row>
    <row r="8160" spans="1:8" x14ac:dyDescent="0.35">
      <c r="A8160" s="33">
        <v>2013</v>
      </c>
      <c r="B8160" s="33" t="s">
        <v>84</v>
      </c>
      <c r="C8160" s="33" t="str">
        <f>VLOOKUP(B8160,lookup!A:D,3,FALSE)</f>
        <v>Non Metropolitan Fire Authorities</v>
      </c>
      <c r="D8160" s="33" t="str">
        <f>VLOOKUP(B8160,lookup!A:D,4,FALSE)</f>
        <v>E31000019</v>
      </c>
      <c r="E8160" s="33" t="s">
        <v>15</v>
      </c>
      <c r="F8160" s="1" t="s">
        <v>219</v>
      </c>
      <c r="G8160" s="33" t="s">
        <v>10</v>
      </c>
      <c r="H8160" s="34">
        <v>0</v>
      </c>
    </row>
    <row r="8161" spans="1:8" x14ac:dyDescent="0.35">
      <c r="A8161" s="33">
        <v>2013</v>
      </c>
      <c r="B8161" s="33" t="s">
        <v>84</v>
      </c>
      <c r="C8161" s="33" t="str">
        <f>VLOOKUP(B8161,lookup!A:D,3,FALSE)</f>
        <v>Non Metropolitan Fire Authorities</v>
      </c>
      <c r="D8161" s="33" t="str">
        <f>VLOOKUP(B8161,lookup!A:D,4,FALSE)</f>
        <v>E31000019</v>
      </c>
      <c r="E8161" s="33" t="s">
        <v>15</v>
      </c>
      <c r="F8161" s="1" t="s">
        <v>219</v>
      </c>
      <c r="G8161" s="33" t="s">
        <v>11</v>
      </c>
      <c r="H8161" s="34">
        <v>0</v>
      </c>
    </row>
    <row r="8162" spans="1:8" x14ac:dyDescent="0.35">
      <c r="A8162" s="33">
        <v>2013</v>
      </c>
      <c r="B8162" s="33" t="s">
        <v>84</v>
      </c>
      <c r="C8162" s="33" t="str">
        <f>VLOOKUP(B8162,lookup!A:D,3,FALSE)</f>
        <v>Non Metropolitan Fire Authorities</v>
      </c>
      <c r="D8162" s="33" t="str">
        <f>VLOOKUP(B8162,lookup!A:D,4,FALSE)</f>
        <v>E31000019</v>
      </c>
      <c r="E8162" s="33" t="s">
        <v>15</v>
      </c>
      <c r="F8162" s="1" t="s">
        <v>219</v>
      </c>
      <c r="G8162" s="33" t="s">
        <v>12</v>
      </c>
      <c r="H8162" s="34">
        <v>3</v>
      </c>
    </row>
    <row r="8163" spans="1:8" x14ac:dyDescent="0.35">
      <c r="A8163" s="33">
        <v>2013</v>
      </c>
      <c r="B8163" s="33" t="s">
        <v>84</v>
      </c>
      <c r="C8163" s="33" t="str">
        <f>VLOOKUP(B8163,lookup!A:D,3,FALSE)</f>
        <v>Non Metropolitan Fire Authorities</v>
      </c>
      <c r="D8163" s="33" t="str">
        <f>VLOOKUP(B8163,lookup!A:D,4,FALSE)</f>
        <v>E31000019</v>
      </c>
      <c r="E8163" s="33" t="s">
        <v>15</v>
      </c>
      <c r="F8163" s="1" t="s">
        <v>219</v>
      </c>
      <c r="G8163" s="33" t="s">
        <v>13</v>
      </c>
      <c r="H8163" s="34">
        <v>1</v>
      </c>
    </row>
    <row r="8164" spans="1:8" x14ac:dyDescent="0.35">
      <c r="A8164" s="33">
        <v>2013</v>
      </c>
      <c r="B8164" s="33" t="s">
        <v>84</v>
      </c>
      <c r="C8164" s="33" t="str">
        <f>VLOOKUP(B8164,lookup!A:D,3,FALSE)</f>
        <v>Non Metropolitan Fire Authorities</v>
      </c>
      <c r="D8164" s="33" t="str">
        <f>VLOOKUP(B8164,lookup!A:D,4,FALSE)</f>
        <v>E31000019</v>
      </c>
      <c r="E8164" s="33" t="s">
        <v>15</v>
      </c>
      <c r="F8164" s="1" t="s">
        <v>219</v>
      </c>
      <c r="G8164" s="33" t="s">
        <v>14</v>
      </c>
      <c r="H8164" s="34">
        <v>15</v>
      </c>
    </row>
    <row r="8165" spans="1:8" x14ac:dyDescent="0.35">
      <c r="A8165" s="33">
        <v>2013</v>
      </c>
      <c r="B8165" s="33" t="s">
        <v>84</v>
      </c>
      <c r="C8165" s="33" t="str">
        <f>VLOOKUP(B8165,lookup!A:D,3,FALSE)</f>
        <v>Non Metropolitan Fire Authorities</v>
      </c>
      <c r="D8165" s="33" t="str">
        <f>VLOOKUP(B8165,lookup!A:D,4,FALSE)</f>
        <v>E31000019</v>
      </c>
      <c r="E8165" s="33" t="s">
        <v>15</v>
      </c>
      <c r="F8165" s="1" t="s">
        <v>219</v>
      </c>
      <c r="G8165" s="33" t="s">
        <v>5</v>
      </c>
      <c r="H8165" s="34">
        <v>20</v>
      </c>
    </row>
    <row r="8166" spans="1:8" x14ac:dyDescent="0.35">
      <c r="A8166" s="33">
        <v>2013</v>
      </c>
      <c r="B8166" s="33" t="s">
        <v>84</v>
      </c>
      <c r="C8166" s="33" t="str">
        <f>VLOOKUP(B8166,lookup!A:D,3,FALSE)</f>
        <v>Non Metropolitan Fire Authorities</v>
      </c>
      <c r="D8166" s="33" t="str">
        <f>VLOOKUP(B8166,lookup!A:D,4,FALSE)</f>
        <v>E31000019</v>
      </c>
      <c r="E8166" s="33" t="s">
        <v>7</v>
      </c>
      <c r="F8166" s="1" t="s">
        <v>252</v>
      </c>
      <c r="G8166" s="33" t="s">
        <v>10</v>
      </c>
      <c r="H8166" s="34">
        <v>0</v>
      </c>
    </row>
    <row r="8167" spans="1:8" x14ac:dyDescent="0.35">
      <c r="A8167" s="33">
        <v>2013</v>
      </c>
      <c r="B8167" s="33" t="s">
        <v>84</v>
      </c>
      <c r="C8167" s="33" t="str">
        <f>VLOOKUP(B8167,lookup!A:D,3,FALSE)</f>
        <v>Non Metropolitan Fire Authorities</v>
      </c>
      <c r="D8167" s="33" t="str">
        <f>VLOOKUP(B8167,lookup!A:D,4,FALSE)</f>
        <v>E31000019</v>
      </c>
      <c r="E8167" s="33" t="s">
        <v>7</v>
      </c>
      <c r="F8167" s="1" t="s">
        <v>252</v>
      </c>
      <c r="G8167" s="33" t="s">
        <v>11</v>
      </c>
      <c r="H8167" s="34">
        <v>1</v>
      </c>
    </row>
    <row r="8168" spans="1:8" x14ac:dyDescent="0.35">
      <c r="A8168" s="33">
        <v>2013</v>
      </c>
      <c r="B8168" s="33" t="s">
        <v>84</v>
      </c>
      <c r="C8168" s="33" t="str">
        <f>VLOOKUP(B8168,lookup!A:D,3,FALSE)</f>
        <v>Non Metropolitan Fire Authorities</v>
      </c>
      <c r="D8168" s="33" t="str">
        <f>VLOOKUP(B8168,lookup!A:D,4,FALSE)</f>
        <v>E31000019</v>
      </c>
      <c r="E8168" s="33" t="s">
        <v>7</v>
      </c>
      <c r="F8168" s="1" t="s">
        <v>252</v>
      </c>
      <c r="G8168" s="33" t="s">
        <v>12</v>
      </c>
      <c r="H8168" s="34">
        <v>43</v>
      </c>
    </row>
    <row r="8169" spans="1:8" x14ac:dyDescent="0.35">
      <c r="A8169" s="33">
        <v>2013</v>
      </c>
      <c r="B8169" s="33" t="s">
        <v>84</v>
      </c>
      <c r="C8169" s="33" t="str">
        <f>VLOOKUP(B8169,lookup!A:D,3,FALSE)</f>
        <v>Non Metropolitan Fire Authorities</v>
      </c>
      <c r="D8169" s="33" t="str">
        <f>VLOOKUP(B8169,lookup!A:D,4,FALSE)</f>
        <v>E31000019</v>
      </c>
      <c r="E8169" s="33" t="s">
        <v>7</v>
      </c>
      <c r="F8169" s="1" t="s">
        <v>252</v>
      </c>
      <c r="G8169" s="33" t="s">
        <v>13</v>
      </c>
      <c r="H8169" s="34">
        <v>46</v>
      </c>
    </row>
    <row r="8170" spans="1:8" x14ac:dyDescent="0.35">
      <c r="A8170" s="33">
        <v>2013</v>
      </c>
      <c r="B8170" s="33" t="s">
        <v>84</v>
      </c>
      <c r="C8170" s="33" t="str">
        <f>VLOOKUP(B8170,lookup!A:D,3,FALSE)</f>
        <v>Non Metropolitan Fire Authorities</v>
      </c>
      <c r="D8170" s="33" t="str">
        <f>VLOOKUP(B8170,lookup!A:D,4,FALSE)</f>
        <v>E31000019</v>
      </c>
      <c r="E8170" s="33" t="s">
        <v>7</v>
      </c>
      <c r="F8170" s="1" t="s">
        <v>252</v>
      </c>
      <c r="G8170" s="33" t="s">
        <v>14</v>
      </c>
      <c r="H8170" s="34">
        <v>175</v>
      </c>
    </row>
    <row r="8171" spans="1:8" x14ac:dyDescent="0.35">
      <c r="A8171" s="33">
        <v>2013</v>
      </c>
      <c r="B8171" s="33" t="s">
        <v>84</v>
      </c>
      <c r="C8171" s="33" t="str">
        <f>VLOOKUP(B8171,lookup!A:D,3,FALSE)</f>
        <v>Non Metropolitan Fire Authorities</v>
      </c>
      <c r="D8171" s="33" t="str">
        <f>VLOOKUP(B8171,lookup!A:D,4,FALSE)</f>
        <v>E31000019</v>
      </c>
      <c r="E8171" s="33" t="s">
        <v>7</v>
      </c>
      <c r="F8171" s="1" t="s">
        <v>252</v>
      </c>
      <c r="G8171" s="33" t="s">
        <v>5</v>
      </c>
      <c r="H8171" s="34">
        <v>265</v>
      </c>
    </row>
    <row r="8172" spans="1:8" x14ac:dyDescent="0.35">
      <c r="A8172" s="33">
        <v>2013</v>
      </c>
      <c r="B8172" s="33" t="s">
        <v>84</v>
      </c>
      <c r="C8172" s="33" t="str">
        <f>VLOOKUP(B8172,lookup!A:D,3,FALSE)</f>
        <v>Non Metropolitan Fire Authorities</v>
      </c>
      <c r="D8172" s="33" t="str">
        <f>VLOOKUP(B8172,lookup!A:D,4,FALSE)</f>
        <v>E31000019</v>
      </c>
      <c r="E8172" s="33" t="s">
        <v>15</v>
      </c>
      <c r="F8172" s="1" t="s">
        <v>252</v>
      </c>
      <c r="G8172" s="33" t="s">
        <v>10</v>
      </c>
      <c r="H8172" s="34">
        <v>0</v>
      </c>
    </row>
    <row r="8173" spans="1:8" x14ac:dyDescent="0.35">
      <c r="A8173" s="33">
        <v>2013</v>
      </c>
      <c r="B8173" s="33" t="s">
        <v>84</v>
      </c>
      <c r="C8173" s="33" t="str">
        <f>VLOOKUP(B8173,lookup!A:D,3,FALSE)</f>
        <v>Non Metropolitan Fire Authorities</v>
      </c>
      <c r="D8173" s="33" t="str">
        <f>VLOOKUP(B8173,lookup!A:D,4,FALSE)</f>
        <v>E31000019</v>
      </c>
      <c r="E8173" s="33" t="s">
        <v>15</v>
      </c>
      <c r="F8173" s="1" t="s">
        <v>252</v>
      </c>
      <c r="G8173" s="33" t="s">
        <v>11</v>
      </c>
      <c r="H8173" s="34">
        <v>0</v>
      </c>
    </row>
    <row r="8174" spans="1:8" x14ac:dyDescent="0.35">
      <c r="A8174" s="33">
        <v>2013</v>
      </c>
      <c r="B8174" s="33" t="s">
        <v>84</v>
      </c>
      <c r="C8174" s="33" t="str">
        <f>VLOOKUP(B8174,lookup!A:D,3,FALSE)</f>
        <v>Non Metropolitan Fire Authorities</v>
      </c>
      <c r="D8174" s="33" t="str">
        <f>VLOOKUP(B8174,lookup!A:D,4,FALSE)</f>
        <v>E31000019</v>
      </c>
      <c r="E8174" s="33" t="s">
        <v>15</v>
      </c>
      <c r="F8174" s="1" t="s">
        <v>252</v>
      </c>
      <c r="G8174" s="33" t="s">
        <v>12</v>
      </c>
      <c r="H8174" s="34">
        <v>1</v>
      </c>
    </row>
    <row r="8175" spans="1:8" x14ac:dyDescent="0.35">
      <c r="A8175" s="33">
        <v>2013</v>
      </c>
      <c r="B8175" s="33" t="s">
        <v>84</v>
      </c>
      <c r="C8175" s="33" t="str">
        <f>VLOOKUP(B8175,lookup!A:D,3,FALSE)</f>
        <v>Non Metropolitan Fire Authorities</v>
      </c>
      <c r="D8175" s="33" t="str">
        <f>VLOOKUP(B8175,lookup!A:D,4,FALSE)</f>
        <v>E31000019</v>
      </c>
      <c r="E8175" s="33" t="s">
        <v>15</v>
      </c>
      <c r="F8175" s="1" t="s">
        <v>252</v>
      </c>
      <c r="G8175" s="33" t="s">
        <v>13</v>
      </c>
      <c r="H8175" s="34">
        <v>0</v>
      </c>
    </row>
    <row r="8176" spans="1:8" x14ac:dyDescent="0.35">
      <c r="A8176" s="33">
        <v>2013</v>
      </c>
      <c r="B8176" s="33" t="s">
        <v>84</v>
      </c>
      <c r="C8176" s="33" t="str">
        <f>VLOOKUP(B8176,lookup!A:D,3,FALSE)</f>
        <v>Non Metropolitan Fire Authorities</v>
      </c>
      <c r="D8176" s="33" t="str">
        <f>VLOOKUP(B8176,lookup!A:D,4,FALSE)</f>
        <v>E31000019</v>
      </c>
      <c r="E8176" s="33" t="s">
        <v>15</v>
      </c>
      <c r="F8176" s="1" t="s">
        <v>252</v>
      </c>
      <c r="G8176" s="33" t="s">
        <v>14</v>
      </c>
      <c r="H8176" s="34">
        <v>9</v>
      </c>
    </row>
    <row r="8177" spans="1:8" x14ac:dyDescent="0.35">
      <c r="A8177" s="33">
        <v>2013</v>
      </c>
      <c r="B8177" s="33" t="s">
        <v>84</v>
      </c>
      <c r="C8177" s="33" t="str">
        <f>VLOOKUP(B8177,lookup!A:D,3,FALSE)</f>
        <v>Non Metropolitan Fire Authorities</v>
      </c>
      <c r="D8177" s="33" t="str">
        <f>VLOOKUP(B8177,lookup!A:D,4,FALSE)</f>
        <v>E31000019</v>
      </c>
      <c r="E8177" s="33" t="s">
        <v>15</v>
      </c>
      <c r="F8177" s="1" t="s">
        <v>252</v>
      </c>
      <c r="G8177" s="33" t="s">
        <v>5</v>
      </c>
      <c r="H8177" s="34">
        <v>10</v>
      </c>
    </row>
    <row r="8178" spans="1:8" x14ac:dyDescent="0.35">
      <c r="A8178" s="33">
        <v>2013</v>
      </c>
      <c r="B8178" s="33" t="s">
        <v>87</v>
      </c>
      <c r="C8178" s="33" t="str">
        <f>VLOOKUP(B8178,lookup!A:D,3,FALSE)</f>
        <v>Non Metropolitan Fire Authorities</v>
      </c>
      <c r="D8178" s="33" t="str">
        <f>VLOOKUP(B8178,lookup!A:D,4,FALSE)</f>
        <v>E31000020</v>
      </c>
      <c r="E8178" s="33" t="s">
        <v>7</v>
      </c>
      <c r="F8178" s="1" t="s">
        <v>219</v>
      </c>
      <c r="G8178" s="33" t="s">
        <v>8</v>
      </c>
      <c r="H8178" s="34">
        <v>3</v>
      </c>
    </row>
    <row r="8179" spans="1:8" x14ac:dyDescent="0.35">
      <c r="A8179" s="33">
        <v>2013</v>
      </c>
      <c r="B8179" s="33" t="s">
        <v>87</v>
      </c>
      <c r="C8179" s="33" t="str">
        <f>VLOOKUP(B8179,lookup!A:D,3,FALSE)</f>
        <v>Non Metropolitan Fire Authorities</v>
      </c>
      <c r="D8179" s="33" t="str">
        <f>VLOOKUP(B8179,lookup!A:D,4,FALSE)</f>
        <v>E31000020</v>
      </c>
      <c r="E8179" s="33" t="s">
        <v>7</v>
      </c>
      <c r="F8179" s="1" t="s">
        <v>219</v>
      </c>
      <c r="G8179" s="33" t="s">
        <v>178</v>
      </c>
      <c r="H8179" s="34">
        <v>4</v>
      </c>
    </row>
    <row r="8180" spans="1:8" x14ac:dyDescent="0.35">
      <c r="A8180" s="33">
        <v>2013</v>
      </c>
      <c r="B8180" s="33" t="s">
        <v>87</v>
      </c>
      <c r="C8180" s="33" t="str">
        <f>VLOOKUP(B8180,lookup!A:D,3,FALSE)</f>
        <v>Non Metropolitan Fire Authorities</v>
      </c>
      <c r="D8180" s="33" t="str">
        <f>VLOOKUP(B8180,lookup!A:D,4,FALSE)</f>
        <v>E31000020</v>
      </c>
      <c r="E8180" s="33" t="s">
        <v>7</v>
      </c>
      <c r="F8180" s="1" t="s">
        <v>219</v>
      </c>
      <c r="G8180" s="33" t="s">
        <v>10</v>
      </c>
      <c r="H8180" s="34">
        <v>13</v>
      </c>
    </row>
    <row r="8181" spans="1:8" x14ac:dyDescent="0.35">
      <c r="A8181" s="33">
        <v>2013</v>
      </c>
      <c r="B8181" s="33" t="s">
        <v>87</v>
      </c>
      <c r="C8181" s="33" t="str">
        <f>VLOOKUP(B8181,lookup!A:D,3,FALSE)</f>
        <v>Non Metropolitan Fire Authorities</v>
      </c>
      <c r="D8181" s="33" t="str">
        <f>VLOOKUP(B8181,lookup!A:D,4,FALSE)</f>
        <v>E31000020</v>
      </c>
      <c r="E8181" s="33" t="s">
        <v>7</v>
      </c>
      <c r="F8181" s="1" t="s">
        <v>219</v>
      </c>
      <c r="G8181" s="33" t="s">
        <v>11</v>
      </c>
      <c r="H8181" s="34">
        <v>31</v>
      </c>
    </row>
    <row r="8182" spans="1:8" x14ac:dyDescent="0.35">
      <c r="A8182" s="33">
        <v>2013</v>
      </c>
      <c r="B8182" s="33" t="s">
        <v>87</v>
      </c>
      <c r="C8182" s="33" t="str">
        <f>VLOOKUP(B8182,lookup!A:D,3,FALSE)</f>
        <v>Non Metropolitan Fire Authorities</v>
      </c>
      <c r="D8182" s="33" t="str">
        <f>VLOOKUP(B8182,lookup!A:D,4,FALSE)</f>
        <v>E31000020</v>
      </c>
      <c r="E8182" s="33" t="s">
        <v>7</v>
      </c>
      <c r="F8182" s="1" t="s">
        <v>219</v>
      </c>
      <c r="G8182" s="33" t="s">
        <v>12</v>
      </c>
      <c r="H8182" s="34">
        <v>95</v>
      </c>
    </row>
    <row r="8183" spans="1:8" x14ac:dyDescent="0.35">
      <c r="A8183" s="33">
        <v>2013</v>
      </c>
      <c r="B8183" s="33" t="s">
        <v>87</v>
      </c>
      <c r="C8183" s="33" t="str">
        <f>VLOOKUP(B8183,lookup!A:D,3,FALSE)</f>
        <v>Non Metropolitan Fire Authorities</v>
      </c>
      <c r="D8183" s="33" t="str">
        <f>VLOOKUP(B8183,lookup!A:D,4,FALSE)</f>
        <v>E31000020</v>
      </c>
      <c r="E8183" s="33" t="s">
        <v>7</v>
      </c>
      <c r="F8183" s="1" t="s">
        <v>219</v>
      </c>
      <c r="G8183" s="33" t="s">
        <v>13</v>
      </c>
      <c r="H8183" s="34">
        <v>71</v>
      </c>
    </row>
    <row r="8184" spans="1:8" x14ac:dyDescent="0.35">
      <c r="A8184" s="33">
        <v>2013</v>
      </c>
      <c r="B8184" s="33" t="s">
        <v>87</v>
      </c>
      <c r="C8184" s="33" t="str">
        <f>VLOOKUP(B8184,lookup!A:D,3,FALSE)</f>
        <v>Non Metropolitan Fire Authorities</v>
      </c>
      <c r="D8184" s="33" t="str">
        <f>VLOOKUP(B8184,lookup!A:D,4,FALSE)</f>
        <v>E31000020</v>
      </c>
      <c r="E8184" s="33" t="s">
        <v>7</v>
      </c>
      <c r="F8184" s="1" t="s">
        <v>219</v>
      </c>
      <c r="G8184" s="33" t="s">
        <v>14</v>
      </c>
      <c r="H8184" s="34">
        <v>339</v>
      </c>
    </row>
    <row r="8185" spans="1:8" x14ac:dyDescent="0.35">
      <c r="A8185" s="33">
        <v>2013</v>
      </c>
      <c r="B8185" s="33" t="s">
        <v>87</v>
      </c>
      <c r="C8185" s="33" t="str">
        <f>VLOOKUP(B8185,lookup!A:D,3,FALSE)</f>
        <v>Non Metropolitan Fire Authorities</v>
      </c>
      <c r="D8185" s="33" t="str">
        <f>VLOOKUP(B8185,lookup!A:D,4,FALSE)</f>
        <v>E31000020</v>
      </c>
      <c r="E8185" s="33" t="s">
        <v>7</v>
      </c>
      <c r="F8185" s="1" t="s">
        <v>219</v>
      </c>
      <c r="G8185" s="33" t="s">
        <v>5</v>
      </c>
      <c r="H8185" s="34">
        <v>556</v>
      </c>
    </row>
    <row r="8186" spans="1:8" x14ac:dyDescent="0.35">
      <c r="A8186" s="33">
        <v>2013</v>
      </c>
      <c r="B8186" s="33" t="s">
        <v>87</v>
      </c>
      <c r="C8186" s="33" t="str">
        <f>VLOOKUP(B8186,lookup!A:D,3,FALSE)</f>
        <v>Non Metropolitan Fire Authorities</v>
      </c>
      <c r="D8186" s="33" t="str">
        <f>VLOOKUP(B8186,lookup!A:D,4,FALSE)</f>
        <v>E31000020</v>
      </c>
      <c r="E8186" s="33" t="s">
        <v>15</v>
      </c>
      <c r="F8186" s="1" t="s">
        <v>219</v>
      </c>
      <c r="G8186" s="33" t="s">
        <v>8</v>
      </c>
      <c r="H8186" s="34">
        <v>0</v>
      </c>
    </row>
    <row r="8187" spans="1:8" x14ac:dyDescent="0.35">
      <c r="A8187" s="33">
        <v>2013</v>
      </c>
      <c r="B8187" s="33" t="s">
        <v>87</v>
      </c>
      <c r="C8187" s="33" t="str">
        <f>VLOOKUP(B8187,lookup!A:D,3,FALSE)</f>
        <v>Non Metropolitan Fire Authorities</v>
      </c>
      <c r="D8187" s="33" t="str">
        <f>VLOOKUP(B8187,lookup!A:D,4,FALSE)</f>
        <v>E31000020</v>
      </c>
      <c r="E8187" s="33" t="s">
        <v>15</v>
      </c>
      <c r="F8187" s="1" t="s">
        <v>219</v>
      </c>
      <c r="G8187" s="33" t="s">
        <v>178</v>
      </c>
      <c r="H8187" s="34">
        <v>0</v>
      </c>
    </row>
    <row r="8188" spans="1:8" x14ac:dyDescent="0.35">
      <c r="A8188" s="33">
        <v>2013</v>
      </c>
      <c r="B8188" s="33" t="s">
        <v>87</v>
      </c>
      <c r="C8188" s="33" t="str">
        <f>VLOOKUP(B8188,lookup!A:D,3,FALSE)</f>
        <v>Non Metropolitan Fire Authorities</v>
      </c>
      <c r="D8188" s="33" t="str">
        <f>VLOOKUP(B8188,lookup!A:D,4,FALSE)</f>
        <v>E31000020</v>
      </c>
      <c r="E8188" s="33" t="s">
        <v>15</v>
      </c>
      <c r="F8188" s="1" t="s">
        <v>219</v>
      </c>
      <c r="G8188" s="33" t="s">
        <v>10</v>
      </c>
      <c r="H8188" s="34">
        <v>0</v>
      </c>
    </row>
    <row r="8189" spans="1:8" x14ac:dyDescent="0.35">
      <c r="A8189" s="33">
        <v>2013</v>
      </c>
      <c r="B8189" s="33" t="s">
        <v>87</v>
      </c>
      <c r="C8189" s="33" t="str">
        <f>VLOOKUP(B8189,lookup!A:D,3,FALSE)</f>
        <v>Non Metropolitan Fire Authorities</v>
      </c>
      <c r="D8189" s="33" t="str">
        <f>VLOOKUP(B8189,lookup!A:D,4,FALSE)</f>
        <v>E31000020</v>
      </c>
      <c r="E8189" s="33" t="s">
        <v>15</v>
      </c>
      <c r="F8189" s="1" t="s">
        <v>219</v>
      </c>
      <c r="G8189" s="33" t="s">
        <v>11</v>
      </c>
      <c r="H8189" s="34">
        <v>3</v>
      </c>
    </row>
    <row r="8190" spans="1:8" x14ac:dyDescent="0.35">
      <c r="A8190" s="33">
        <v>2013</v>
      </c>
      <c r="B8190" s="33" t="s">
        <v>87</v>
      </c>
      <c r="C8190" s="33" t="str">
        <f>VLOOKUP(B8190,lookup!A:D,3,FALSE)</f>
        <v>Non Metropolitan Fire Authorities</v>
      </c>
      <c r="D8190" s="33" t="str">
        <f>VLOOKUP(B8190,lookup!A:D,4,FALSE)</f>
        <v>E31000020</v>
      </c>
      <c r="E8190" s="33" t="s">
        <v>15</v>
      </c>
      <c r="F8190" s="1" t="s">
        <v>219</v>
      </c>
      <c r="G8190" s="33" t="s">
        <v>12</v>
      </c>
      <c r="H8190" s="34">
        <v>5</v>
      </c>
    </row>
    <row r="8191" spans="1:8" x14ac:dyDescent="0.35">
      <c r="A8191" s="33">
        <v>2013</v>
      </c>
      <c r="B8191" s="33" t="s">
        <v>87</v>
      </c>
      <c r="C8191" s="33" t="str">
        <f>VLOOKUP(B8191,lookup!A:D,3,FALSE)</f>
        <v>Non Metropolitan Fire Authorities</v>
      </c>
      <c r="D8191" s="33" t="str">
        <f>VLOOKUP(B8191,lookup!A:D,4,FALSE)</f>
        <v>E31000020</v>
      </c>
      <c r="E8191" s="33" t="s">
        <v>15</v>
      </c>
      <c r="F8191" s="1" t="s">
        <v>219</v>
      </c>
      <c r="G8191" s="33" t="s">
        <v>13</v>
      </c>
      <c r="H8191" s="34">
        <v>1</v>
      </c>
    </row>
    <row r="8192" spans="1:8" x14ac:dyDescent="0.35">
      <c r="A8192" s="33">
        <v>2013</v>
      </c>
      <c r="B8192" s="33" t="s">
        <v>87</v>
      </c>
      <c r="C8192" s="33" t="str">
        <f>VLOOKUP(B8192,lookup!A:D,3,FALSE)</f>
        <v>Non Metropolitan Fire Authorities</v>
      </c>
      <c r="D8192" s="33" t="str">
        <f>VLOOKUP(B8192,lookup!A:D,4,FALSE)</f>
        <v>E31000020</v>
      </c>
      <c r="E8192" s="33" t="s">
        <v>15</v>
      </c>
      <c r="F8192" s="1" t="s">
        <v>219</v>
      </c>
      <c r="G8192" s="33" t="s">
        <v>14</v>
      </c>
      <c r="H8192" s="34">
        <v>16</v>
      </c>
    </row>
    <row r="8193" spans="1:9" x14ac:dyDescent="0.35">
      <c r="A8193" s="33">
        <v>2013</v>
      </c>
      <c r="B8193" s="33" t="s">
        <v>87</v>
      </c>
      <c r="C8193" s="33" t="str">
        <f>VLOOKUP(B8193,lookup!A:D,3,FALSE)</f>
        <v>Non Metropolitan Fire Authorities</v>
      </c>
      <c r="D8193" s="33" t="str">
        <f>VLOOKUP(B8193,lookup!A:D,4,FALSE)</f>
        <v>E31000020</v>
      </c>
      <c r="E8193" s="33" t="s">
        <v>15</v>
      </c>
      <c r="F8193" s="1" t="s">
        <v>219</v>
      </c>
      <c r="G8193" s="33" t="s">
        <v>5</v>
      </c>
      <c r="H8193" s="34">
        <v>25</v>
      </c>
    </row>
    <row r="8194" spans="1:9" x14ac:dyDescent="0.35">
      <c r="A8194" s="33">
        <v>2013</v>
      </c>
      <c r="B8194" s="33" t="s">
        <v>87</v>
      </c>
      <c r="C8194" s="33" t="str">
        <f>VLOOKUP(B8194,lookup!A:D,3,FALSE)</f>
        <v>Non Metropolitan Fire Authorities</v>
      </c>
      <c r="D8194" s="33" t="str">
        <f>VLOOKUP(B8194,lookup!A:D,4,FALSE)</f>
        <v>E31000020</v>
      </c>
      <c r="E8194" s="33" t="s">
        <v>7</v>
      </c>
      <c r="F8194" s="1" t="s">
        <v>252</v>
      </c>
      <c r="G8194" s="33" t="s">
        <v>10</v>
      </c>
      <c r="H8194" s="34">
        <v>0</v>
      </c>
    </row>
    <row r="8195" spans="1:9" x14ac:dyDescent="0.35">
      <c r="A8195" s="33">
        <v>2013</v>
      </c>
      <c r="B8195" s="33" t="s">
        <v>87</v>
      </c>
      <c r="C8195" s="33" t="str">
        <f>VLOOKUP(B8195,lookup!A:D,3,FALSE)</f>
        <v>Non Metropolitan Fire Authorities</v>
      </c>
      <c r="D8195" s="33" t="str">
        <f>VLOOKUP(B8195,lookup!A:D,4,FALSE)</f>
        <v>E31000020</v>
      </c>
      <c r="E8195" s="33" t="s">
        <v>7</v>
      </c>
      <c r="F8195" s="1" t="s">
        <v>252</v>
      </c>
      <c r="G8195" s="33" t="s">
        <v>11</v>
      </c>
      <c r="H8195" s="34">
        <v>0</v>
      </c>
    </row>
    <row r="8196" spans="1:9" x14ac:dyDescent="0.35">
      <c r="A8196" s="33">
        <v>2013</v>
      </c>
      <c r="B8196" s="33" t="s">
        <v>87</v>
      </c>
      <c r="C8196" s="33" t="str">
        <f>VLOOKUP(B8196,lookup!A:D,3,FALSE)</f>
        <v>Non Metropolitan Fire Authorities</v>
      </c>
      <c r="D8196" s="33" t="str">
        <f>VLOOKUP(B8196,lookup!A:D,4,FALSE)</f>
        <v>E31000020</v>
      </c>
      <c r="E8196" s="33" t="s">
        <v>7</v>
      </c>
      <c r="F8196" s="1" t="s">
        <v>252</v>
      </c>
      <c r="G8196" s="33" t="s">
        <v>12</v>
      </c>
      <c r="H8196" s="34">
        <v>19</v>
      </c>
    </row>
    <row r="8197" spans="1:9" x14ac:dyDescent="0.35">
      <c r="A8197" s="33">
        <v>2013</v>
      </c>
      <c r="B8197" s="33" t="s">
        <v>87</v>
      </c>
      <c r="C8197" s="33" t="str">
        <f>VLOOKUP(B8197,lookup!A:D,3,FALSE)</f>
        <v>Non Metropolitan Fire Authorities</v>
      </c>
      <c r="D8197" s="33" t="str">
        <f>VLOOKUP(B8197,lookup!A:D,4,FALSE)</f>
        <v>E31000020</v>
      </c>
      <c r="E8197" s="33" t="s">
        <v>7</v>
      </c>
      <c r="F8197" s="1" t="s">
        <v>252</v>
      </c>
      <c r="G8197" s="33" t="s">
        <v>13</v>
      </c>
      <c r="H8197" s="34">
        <v>34</v>
      </c>
    </row>
    <row r="8198" spans="1:9" x14ac:dyDescent="0.35">
      <c r="A8198" s="33">
        <v>2013</v>
      </c>
      <c r="B8198" s="33" t="s">
        <v>87</v>
      </c>
      <c r="C8198" s="33" t="str">
        <f>VLOOKUP(B8198,lookup!A:D,3,FALSE)</f>
        <v>Non Metropolitan Fire Authorities</v>
      </c>
      <c r="D8198" s="33" t="str">
        <f>VLOOKUP(B8198,lookup!A:D,4,FALSE)</f>
        <v>E31000020</v>
      </c>
      <c r="E8198" s="33" t="s">
        <v>7</v>
      </c>
      <c r="F8198" s="1" t="s">
        <v>252</v>
      </c>
      <c r="G8198" s="33" t="s">
        <v>14</v>
      </c>
      <c r="H8198" s="34">
        <v>261</v>
      </c>
    </row>
    <row r="8199" spans="1:9" x14ac:dyDescent="0.35">
      <c r="A8199" s="33">
        <v>2013</v>
      </c>
      <c r="B8199" s="33" t="s">
        <v>87</v>
      </c>
      <c r="C8199" s="33" t="str">
        <f>VLOOKUP(B8199,lookup!A:D,3,FALSE)</f>
        <v>Non Metropolitan Fire Authorities</v>
      </c>
      <c r="D8199" s="33" t="str">
        <f>VLOOKUP(B8199,lookup!A:D,4,FALSE)</f>
        <v>E31000020</v>
      </c>
      <c r="E8199" s="33" t="s">
        <v>7</v>
      </c>
      <c r="F8199" s="1" t="s">
        <v>252</v>
      </c>
      <c r="G8199" s="33" t="s">
        <v>5</v>
      </c>
      <c r="H8199" s="34">
        <v>314</v>
      </c>
    </row>
    <row r="8200" spans="1:9" x14ac:dyDescent="0.35">
      <c r="A8200" s="33">
        <v>2013</v>
      </c>
      <c r="B8200" s="33" t="s">
        <v>87</v>
      </c>
      <c r="C8200" s="33" t="str">
        <f>VLOOKUP(B8200,lookup!A:D,3,FALSE)</f>
        <v>Non Metropolitan Fire Authorities</v>
      </c>
      <c r="D8200" s="33" t="str">
        <f>VLOOKUP(B8200,lookup!A:D,4,FALSE)</f>
        <v>E31000020</v>
      </c>
      <c r="E8200" s="33" t="s">
        <v>15</v>
      </c>
      <c r="F8200" s="1" t="s">
        <v>252</v>
      </c>
      <c r="G8200" s="33" t="s">
        <v>10</v>
      </c>
      <c r="H8200" s="34">
        <v>0</v>
      </c>
    </row>
    <row r="8201" spans="1:9" x14ac:dyDescent="0.35">
      <c r="A8201" s="33">
        <v>2013</v>
      </c>
      <c r="B8201" s="33" t="s">
        <v>87</v>
      </c>
      <c r="C8201" s="33" t="str">
        <f>VLOOKUP(B8201,lookup!A:D,3,FALSE)</f>
        <v>Non Metropolitan Fire Authorities</v>
      </c>
      <c r="D8201" s="33" t="str">
        <f>VLOOKUP(B8201,lookup!A:D,4,FALSE)</f>
        <v>E31000020</v>
      </c>
      <c r="E8201" s="33" t="s">
        <v>15</v>
      </c>
      <c r="F8201" s="1" t="s">
        <v>252</v>
      </c>
      <c r="G8201" s="33" t="s">
        <v>11</v>
      </c>
      <c r="H8201" s="34">
        <v>0</v>
      </c>
    </row>
    <row r="8202" spans="1:9" x14ac:dyDescent="0.35">
      <c r="A8202" s="33">
        <v>2013</v>
      </c>
      <c r="B8202" s="33" t="s">
        <v>87</v>
      </c>
      <c r="C8202" s="33" t="str">
        <f>VLOOKUP(B8202,lookup!A:D,3,FALSE)</f>
        <v>Non Metropolitan Fire Authorities</v>
      </c>
      <c r="D8202" s="33" t="str">
        <f>VLOOKUP(B8202,lookup!A:D,4,FALSE)</f>
        <v>E31000020</v>
      </c>
      <c r="E8202" s="33" t="s">
        <v>15</v>
      </c>
      <c r="F8202" s="1" t="s">
        <v>252</v>
      </c>
      <c r="G8202" s="33" t="s">
        <v>12</v>
      </c>
      <c r="H8202" s="34">
        <v>0</v>
      </c>
    </row>
    <row r="8203" spans="1:9" x14ac:dyDescent="0.35">
      <c r="A8203" s="33">
        <v>2013</v>
      </c>
      <c r="B8203" s="33" t="s">
        <v>87</v>
      </c>
      <c r="C8203" s="33" t="str">
        <f>VLOOKUP(B8203,lookup!A:D,3,FALSE)</f>
        <v>Non Metropolitan Fire Authorities</v>
      </c>
      <c r="D8203" s="33" t="str">
        <f>VLOOKUP(B8203,lookup!A:D,4,FALSE)</f>
        <v>E31000020</v>
      </c>
      <c r="E8203" s="33" t="s">
        <v>15</v>
      </c>
      <c r="F8203" s="1" t="s">
        <v>252</v>
      </c>
      <c r="G8203" s="33" t="s">
        <v>13</v>
      </c>
      <c r="H8203" s="34">
        <v>2</v>
      </c>
    </row>
    <row r="8204" spans="1:9" x14ac:dyDescent="0.35">
      <c r="A8204" s="33">
        <v>2013</v>
      </c>
      <c r="B8204" s="33" t="s">
        <v>87</v>
      </c>
      <c r="C8204" s="33" t="str">
        <f>VLOOKUP(B8204,lookup!A:D,3,FALSE)</f>
        <v>Non Metropolitan Fire Authorities</v>
      </c>
      <c r="D8204" s="33" t="str">
        <f>VLOOKUP(B8204,lookup!A:D,4,FALSE)</f>
        <v>E31000020</v>
      </c>
      <c r="E8204" s="33" t="s">
        <v>15</v>
      </c>
      <c r="F8204" s="1" t="s">
        <v>252</v>
      </c>
      <c r="G8204" s="33" t="s">
        <v>14</v>
      </c>
      <c r="H8204" s="34">
        <v>10</v>
      </c>
    </row>
    <row r="8205" spans="1:9" x14ac:dyDescent="0.35">
      <c r="A8205" s="33">
        <v>2013</v>
      </c>
      <c r="B8205" s="33" t="s">
        <v>87</v>
      </c>
      <c r="C8205" s="33" t="str">
        <f>VLOOKUP(B8205,lookup!A:D,3,FALSE)</f>
        <v>Non Metropolitan Fire Authorities</v>
      </c>
      <c r="D8205" s="33" t="str">
        <f>VLOOKUP(B8205,lookup!A:D,4,FALSE)</f>
        <v>E31000020</v>
      </c>
      <c r="E8205" s="33" t="s">
        <v>15</v>
      </c>
      <c r="F8205" s="1" t="s">
        <v>252</v>
      </c>
      <c r="G8205" s="33" t="s">
        <v>5</v>
      </c>
      <c r="H8205" s="34">
        <v>12</v>
      </c>
    </row>
    <row r="8206" spans="1:9" x14ac:dyDescent="0.35">
      <c r="A8206" s="33">
        <v>2013</v>
      </c>
      <c r="B8206" s="33" t="s">
        <v>291</v>
      </c>
      <c r="C8206" s="33" t="str">
        <f>VLOOKUP(B8206,lookup!A:D,3,FALSE)</f>
        <v>Non Metropolitan Fire Authorities</v>
      </c>
      <c r="D8206" s="33" t="str">
        <f>VLOOKUP(B8206,lookup!A:D,4,FALSE)</f>
        <v>E31000048</v>
      </c>
      <c r="E8206" s="33" t="s">
        <v>7</v>
      </c>
      <c r="F8206" s="1" t="s">
        <v>219</v>
      </c>
      <c r="G8206" s="33" t="s">
        <v>8</v>
      </c>
      <c r="H8206" s="34">
        <v>2</v>
      </c>
      <c r="I8206" t="s">
        <v>320</v>
      </c>
    </row>
    <row r="8207" spans="1:9" x14ac:dyDescent="0.35">
      <c r="A8207" s="33">
        <v>2013</v>
      </c>
      <c r="B8207" s="33" t="s">
        <v>291</v>
      </c>
      <c r="C8207" s="33" t="str">
        <f>VLOOKUP(B8207,lookup!A:D,3,FALSE)</f>
        <v>Non Metropolitan Fire Authorities</v>
      </c>
      <c r="D8207" s="33" t="str">
        <f>VLOOKUP(B8207,lookup!A:D,4,FALSE)</f>
        <v>E31000048</v>
      </c>
      <c r="E8207" s="33" t="s">
        <v>7</v>
      </c>
      <c r="F8207" s="1" t="s">
        <v>219</v>
      </c>
      <c r="G8207" s="33" t="s">
        <v>178</v>
      </c>
      <c r="H8207" s="34">
        <v>1</v>
      </c>
      <c r="I8207" t="s">
        <v>320</v>
      </c>
    </row>
    <row r="8208" spans="1:9" x14ac:dyDescent="0.35">
      <c r="A8208" s="33">
        <v>2013</v>
      </c>
      <c r="B8208" s="33" t="s">
        <v>291</v>
      </c>
      <c r="C8208" s="33" t="str">
        <f>VLOOKUP(B8208,lookup!A:D,3,FALSE)</f>
        <v>Non Metropolitan Fire Authorities</v>
      </c>
      <c r="D8208" s="33" t="str">
        <f>VLOOKUP(B8208,lookup!A:D,4,FALSE)</f>
        <v>E31000048</v>
      </c>
      <c r="E8208" s="33" t="s">
        <v>7</v>
      </c>
      <c r="F8208" s="1" t="s">
        <v>219</v>
      </c>
      <c r="G8208" s="33" t="s">
        <v>10</v>
      </c>
      <c r="H8208" s="34">
        <v>1</v>
      </c>
      <c r="I8208" t="s">
        <v>320</v>
      </c>
    </row>
    <row r="8209" spans="1:9" x14ac:dyDescent="0.35">
      <c r="A8209" s="33">
        <v>2013</v>
      </c>
      <c r="B8209" s="33" t="s">
        <v>291</v>
      </c>
      <c r="C8209" s="33" t="str">
        <f>VLOOKUP(B8209,lookup!A:D,3,FALSE)</f>
        <v>Non Metropolitan Fire Authorities</v>
      </c>
      <c r="D8209" s="33" t="str">
        <f>VLOOKUP(B8209,lookup!A:D,4,FALSE)</f>
        <v>E31000048</v>
      </c>
      <c r="E8209" s="33" t="s">
        <v>7</v>
      </c>
      <c r="F8209" s="1" t="s">
        <v>219</v>
      </c>
      <c r="G8209" s="33" t="s">
        <v>11</v>
      </c>
      <c r="H8209" s="34">
        <v>11</v>
      </c>
      <c r="I8209" t="s">
        <v>320</v>
      </c>
    </row>
    <row r="8210" spans="1:9" x14ac:dyDescent="0.35">
      <c r="A8210" s="33">
        <v>2013</v>
      </c>
      <c r="B8210" s="33" t="s">
        <v>291</v>
      </c>
      <c r="C8210" s="33" t="str">
        <f>VLOOKUP(B8210,lookup!A:D,3,FALSE)</f>
        <v>Non Metropolitan Fire Authorities</v>
      </c>
      <c r="D8210" s="33" t="str">
        <f>VLOOKUP(B8210,lookup!A:D,4,FALSE)</f>
        <v>E31000048</v>
      </c>
      <c r="E8210" s="33" t="s">
        <v>7</v>
      </c>
      <c r="F8210" s="1" t="s">
        <v>219</v>
      </c>
      <c r="G8210" s="33" t="s">
        <v>12</v>
      </c>
      <c r="H8210" s="34">
        <v>9</v>
      </c>
      <c r="I8210" t="s">
        <v>320</v>
      </c>
    </row>
    <row r="8211" spans="1:9" x14ac:dyDescent="0.35">
      <c r="A8211" s="33">
        <v>2013</v>
      </c>
      <c r="B8211" s="33" t="s">
        <v>291</v>
      </c>
      <c r="C8211" s="33" t="str">
        <f>VLOOKUP(B8211,lookup!A:D,3,FALSE)</f>
        <v>Non Metropolitan Fire Authorities</v>
      </c>
      <c r="D8211" s="33" t="str">
        <f>VLOOKUP(B8211,lookup!A:D,4,FALSE)</f>
        <v>E31000048</v>
      </c>
      <c r="E8211" s="33" t="s">
        <v>7</v>
      </c>
      <c r="F8211" s="1" t="s">
        <v>219</v>
      </c>
      <c r="G8211" s="33" t="s">
        <v>13</v>
      </c>
      <c r="H8211" s="34">
        <v>7</v>
      </c>
      <c r="I8211" t="s">
        <v>320</v>
      </c>
    </row>
    <row r="8212" spans="1:9" x14ac:dyDescent="0.35">
      <c r="A8212" s="33">
        <v>2013</v>
      </c>
      <c r="B8212" s="33" t="s">
        <v>291</v>
      </c>
      <c r="C8212" s="33" t="str">
        <f>VLOOKUP(B8212,lookup!A:D,3,FALSE)</f>
        <v>Non Metropolitan Fire Authorities</v>
      </c>
      <c r="D8212" s="33" t="str">
        <f>VLOOKUP(B8212,lookup!A:D,4,FALSE)</f>
        <v>E31000048</v>
      </c>
      <c r="E8212" s="33" t="s">
        <v>7</v>
      </c>
      <c r="F8212" s="1" t="s">
        <v>219</v>
      </c>
      <c r="G8212" s="33" t="s">
        <v>14</v>
      </c>
      <c r="H8212" s="34">
        <v>43</v>
      </c>
      <c r="I8212" t="s">
        <v>320</v>
      </c>
    </row>
    <row r="8213" spans="1:9" x14ac:dyDescent="0.35">
      <c r="A8213" s="33">
        <v>2013</v>
      </c>
      <c r="B8213" s="33" t="s">
        <v>291</v>
      </c>
      <c r="C8213" s="33" t="str">
        <f>VLOOKUP(B8213,lookup!A:D,3,FALSE)</f>
        <v>Non Metropolitan Fire Authorities</v>
      </c>
      <c r="D8213" s="33" t="str">
        <f>VLOOKUP(B8213,lookup!A:D,4,FALSE)</f>
        <v>E31000048</v>
      </c>
      <c r="E8213" s="33" t="s">
        <v>7</v>
      </c>
      <c r="F8213" s="1" t="s">
        <v>219</v>
      </c>
      <c r="G8213" s="33" t="s">
        <v>5</v>
      </c>
      <c r="H8213" s="34">
        <v>74</v>
      </c>
      <c r="I8213" t="s">
        <v>320</v>
      </c>
    </row>
    <row r="8214" spans="1:9" x14ac:dyDescent="0.35">
      <c r="A8214" s="33">
        <v>2013</v>
      </c>
      <c r="B8214" s="33" t="s">
        <v>291</v>
      </c>
      <c r="C8214" s="33" t="str">
        <f>VLOOKUP(B8214,lookup!A:D,3,FALSE)</f>
        <v>Non Metropolitan Fire Authorities</v>
      </c>
      <c r="D8214" s="33" t="str">
        <f>VLOOKUP(B8214,lookup!A:D,4,FALSE)</f>
        <v>E31000048</v>
      </c>
      <c r="E8214" s="33" t="s">
        <v>15</v>
      </c>
      <c r="F8214" s="1" t="s">
        <v>219</v>
      </c>
      <c r="G8214" s="33" t="s">
        <v>8</v>
      </c>
      <c r="H8214" s="34">
        <v>0</v>
      </c>
      <c r="I8214" t="s">
        <v>320</v>
      </c>
    </row>
    <row r="8215" spans="1:9" x14ac:dyDescent="0.35">
      <c r="A8215" s="33">
        <v>2013</v>
      </c>
      <c r="B8215" s="33" t="s">
        <v>291</v>
      </c>
      <c r="C8215" s="33" t="str">
        <f>VLOOKUP(B8215,lookup!A:D,3,FALSE)</f>
        <v>Non Metropolitan Fire Authorities</v>
      </c>
      <c r="D8215" s="33" t="str">
        <f>VLOOKUP(B8215,lookup!A:D,4,FALSE)</f>
        <v>E31000048</v>
      </c>
      <c r="E8215" s="33" t="s">
        <v>15</v>
      </c>
      <c r="F8215" s="1" t="s">
        <v>219</v>
      </c>
      <c r="G8215" s="33" t="s">
        <v>178</v>
      </c>
      <c r="H8215" s="34">
        <v>0</v>
      </c>
      <c r="I8215" t="s">
        <v>320</v>
      </c>
    </row>
    <row r="8216" spans="1:9" x14ac:dyDescent="0.35">
      <c r="A8216" s="33">
        <v>2013</v>
      </c>
      <c r="B8216" s="33" t="s">
        <v>291</v>
      </c>
      <c r="C8216" s="33" t="str">
        <f>VLOOKUP(B8216,lookup!A:D,3,FALSE)</f>
        <v>Non Metropolitan Fire Authorities</v>
      </c>
      <c r="D8216" s="33" t="str">
        <f>VLOOKUP(B8216,lookup!A:D,4,FALSE)</f>
        <v>E31000048</v>
      </c>
      <c r="E8216" s="33" t="s">
        <v>15</v>
      </c>
      <c r="F8216" s="1" t="s">
        <v>219</v>
      </c>
      <c r="G8216" s="33" t="s">
        <v>10</v>
      </c>
      <c r="H8216" s="34">
        <v>0</v>
      </c>
      <c r="I8216" t="s">
        <v>320</v>
      </c>
    </row>
    <row r="8217" spans="1:9" x14ac:dyDescent="0.35">
      <c r="A8217" s="33">
        <v>2013</v>
      </c>
      <c r="B8217" s="33" t="s">
        <v>291</v>
      </c>
      <c r="C8217" s="33" t="str">
        <f>VLOOKUP(B8217,lookup!A:D,3,FALSE)</f>
        <v>Non Metropolitan Fire Authorities</v>
      </c>
      <c r="D8217" s="33" t="str">
        <f>VLOOKUP(B8217,lookup!A:D,4,FALSE)</f>
        <v>E31000048</v>
      </c>
      <c r="E8217" s="33" t="s">
        <v>15</v>
      </c>
      <c r="F8217" s="1" t="s">
        <v>219</v>
      </c>
      <c r="G8217" s="33" t="s">
        <v>11</v>
      </c>
      <c r="H8217" s="34">
        <v>0</v>
      </c>
      <c r="I8217" t="s">
        <v>320</v>
      </c>
    </row>
    <row r="8218" spans="1:9" x14ac:dyDescent="0.35">
      <c r="A8218" s="33">
        <v>2013</v>
      </c>
      <c r="B8218" s="33" t="s">
        <v>291</v>
      </c>
      <c r="C8218" s="33" t="str">
        <f>VLOOKUP(B8218,lookup!A:D,3,FALSE)</f>
        <v>Non Metropolitan Fire Authorities</v>
      </c>
      <c r="D8218" s="33" t="str">
        <f>VLOOKUP(B8218,lookup!A:D,4,FALSE)</f>
        <v>E31000048</v>
      </c>
      <c r="E8218" s="33" t="s">
        <v>15</v>
      </c>
      <c r="F8218" s="1" t="s">
        <v>219</v>
      </c>
      <c r="G8218" s="33" t="s">
        <v>12</v>
      </c>
      <c r="H8218" s="34">
        <v>1</v>
      </c>
      <c r="I8218" t="s">
        <v>320</v>
      </c>
    </row>
    <row r="8219" spans="1:9" x14ac:dyDescent="0.35">
      <c r="A8219" s="33">
        <v>2013</v>
      </c>
      <c r="B8219" s="33" t="s">
        <v>291</v>
      </c>
      <c r="C8219" s="33" t="str">
        <f>VLOOKUP(B8219,lookup!A:D,3,FALSE)</f>
        <v>Non Metropolitan Fire Authorities</v>
      </c>
      <c r="D8219" s="33" t="str">
        <f>VLOOKUP(B8219,lookup!A:D,4,FALSE)</f>
        <v>E31000048</v>
      </c>
      <c r="E8219" s="33" t="s">
        <v>15</v>
      </c>
      <c r="F8219" s="1" t="s">
        <v>219</v>
      </c>
      <c r="G8219" s="33" t="s">
        <v>13</v>
      </c>
      <c r="H8219" s="34">
        <v>0</v>
      </c>
      <c r="I8219" t="s">
        <v>320</v>
      </c>
    </row>
    <row r="8220" spans="1:9" x14ac:dyDescent="0.35">
      <c r="A8220" s="33">
        <v>2013</v>
      </c>
      <c r="B8220" s="33" t="s">
        <v>291</v>
      </c>
      <c r="C8220" s="33" t="str">
        <f>VLOOKUP(B8220,lookup!A:D,3,FALSE)</f>
        <v>Non Metropolitan Fire Authorities</v>
      </c>
      <c r="D8220" s="33" t="str">
        <f>VLOOKUP(B8220,lookup!A:D,4,FALSE)</f>
        <v>E31000048</v>
      </c>
      <c r="E8220" s="33" t="s">
        <v>15</v>
      </c>
      <c r="F8220" s="1" t="s">
        <v>219</v>
      </c>
      <c r="G8220" s="33" t="s">
        <v>14</v>
      </c>
      <c r="H8220" s="34">
        <v>3</v>
      </c>
      <c r="I8220" t="s">
        <v>320</v>
      </c>
    </row>
    <row r="8221" spans="1:9" x14ac:dyDescent="0.35">
      <c r="A8221" s="33">
        <v>2013</v>
      </c>
      <c r="B8221" s="33" t="s">
        <v>291</v>
      </c>
      <c r="C8221" s="33" t="str">
        <f>VLOOKUP(B8221,lookup!A:D,3,FALSE)</f>
        <v>Non Metropolitan Fire Authorities</v>
      </c>
      <c r="D8221" s="33" t="str">
        <f>VLOOKUP(B8221,lookup!A:D,4,FALSE)</f>
        <v>E31000048</v>
      </c>
      <c r="E8221" s="33" t="s">
        <v>15</v>
      </c>
      <c r="F8221" s="1" t="s">
        <v>219</v>
      </c>
      <c r="G8221" s="33" t="s">
        <v>5</v>
      </c>
      <c r="H8221" s="34">
        <v>4</v>
      </c>
      <c r="I8221" t="s">
        <v>320</v>
      </c>
    </row>
    <row r="8222" spans="1:9" x14ac:dyDescent="0.35">
      <c r="A8222" s="33">
        <v>2013</v>
      </c>
      <c r="B8222" s="33" t="s">
        <v>291</v>
      </c>
      <c r="C8222" s="33" t="str">
        <f>VLOOKUP(B8222,lookup!A:D,3,FALSE)</f>
        <v>Non Metropolitan Fire Authorities</v>
      </c>
      <c r="D8222" s="33" t="str">
        <f>VLOOKUP(B8222,lookup!A:D,4,FALSE)</f>
        <v>E31000048</v>
      </c>
      <c r="E8222" s="33" t="s">
        <v>7</v>
      </c>
      <c r="F8222" s="1" t="s">
        <v>252</v>
      </c>
      <c r="G8222" s="33" t="s">
        <v>10</v>
      </c>
      <c r="H8222" s="34">
        <v>0</v>
      </c>
      <c r="I8222" t="s">
        <v>320</v>
      </c>
    </row>
    <row r="8223" spans="1:9" x14ac:dyDescent="0.35">
      <c r="A8223" s="33">
        <v>2013</v>
      </c>
      <c r="B8223" s="33" t="s">
        <v>291</v>
      </c>
      <c r="C8223" s="33" t="str">
        <f>VLOOKUP(B8223,lookup!A:D,3,FALSE)</f>
        <v>Non Metropolitan Fire Authorities</v>
      </c>
      <c r="D8223" s="33" t="str">
        <f>VLOOKUP(B8223,lookup!A:D,4,FALSE)</f>
        <v>E31000048</v>
      </c>
      <c r="E8223" s="33" t="s">
        <v>7</v>
      </c>
      <c r="F8223" s="1" t="s">
        <v>252</v>
      </c>
      <c r="G8223" s="33" t="s">
        <v>11</v>
      </c>
      <c r="H8223" s="34">
        <v>0</v>
      </c>
      <c r="I8223" t="s">
        <v>320</v>
      </c>
    </row>
    <row r="8224" spans="1:9" x14ac:dyDescent="0.35">
      <c r="A8224" s="33">
        <v>2013</v>
      </c>
      <c r="B8224" s="33" t="s">
        <v>291</v>
      </c>
      <c r="C8224" s="33" t="str">
        <f>VLOOKUP(B8224,lookup!A:D,3,FALSE)</f>
        <v>Non Metropolitan Fire Authorities</v>
      </c>
      <c r="D8224" s="33" t="str">
        <f>VLOOKUP(B8224,lookup!A:D,4,FALSE)</f>
        <v>E31000048</v>
      </c>
      <c r="E8224" s="33" t="s">
        <v>7</v>
      </c>
      <c r="F8224" s="1" t="s">
        <v>252</v>
      </c>
      <c r="G8224" s="33" t="s">
        <v>12</v>
      </c>
      <c r="H8224" s="34">
        <v>9</v>
      </c>
      <c r="I8224" t="s">
        <v>320</v>
      </c>
    </row>
    <row r="8225" spans="1:9" x14ac:dyDescent="0.35">
      <c r="A8225" s="33">
        <v>2013</v>
      </c>
      <c r="B8225" s="33" t="s">
        <v>291</v>
      </c>
      <c r="C8225" s="33" t="str">
        <f>VLOOKUP(B8225,lookup!A:D,3,FALSE)</f>
        <v>Non Metropolitan Fire Authorities</v>
      </c>
      <c r="D8225" s="33" t="str">
        <f>VLOOKUP(B8225,lookup!A:D,4,FALSE)</f>
        <v>E31000048</v>
      </c>
      <c r="E8225" s="33" t="s">
        <v>7</v>
      </c>
      <c r="F8225" s="1" t="s">
        <v>252</v>
      </c>
      <c r="G8225" s="33" t="s">
        <v>13</v>
      </c>
      <c r="H8225" s="34">
        <v>14</v>
      </c>
      <c r="I8225" t="s">
        <v>320</v>
      </c>
    </row>
    <row r="8226" spans="1:9" x14ac:dyDescent="0.35">
      <c r="A8226" s="33">
        <v>2013</v>
      </c>
      <c r="B8226" s="33" t="s">
        <v>291</v>
      </c>
      <c r="C8226" s="33" t="str">
        <f>VLOOKUP(B8226,lookup!A:D,3,FALSE)</f>
        <v>Non Metropolitan Fire Authorities</v>
      </c>
      <c r="D8226" s="33" t="str">
        <f>VLOOKUP(B8226,lookup!A:D,4,FALSE)</f>
        <v>E31000048</v>
      </c>
      <c r="E8226" s="33" t="s">
        <v>7</v>
      </c>
      <c r="F8226" s="1" t="s">
        <v>252</v>
      </c>
      <c r="G8226" s="33" t="s">
        <v>14</v>
      </c>
      <c r="H8226" s="34">
        <v>83</v>
      </c>
      <c r="I8226" t="s">
        <v>320</v>
      </c>
    </row>
    <row r="8227" spans="1:9" x14ac:dyDescent="0.35">
      <c r="A8227" s="33">
        <v>2013</v>
      </c>
      <c r="B8227" s="33" t="s">
        <v>291</v>
      </c>
      <c r="C8227" s="33" t="str">
        <f>VLOOKUP(B8227,lookup!A:D,3,FALSE)</f>
        <v>Non Metropolitan Fire Authorities</v>
      </c>
      <c r="D8227" s="33" t="str">
        <f>VLOOKUP(B8227,lookup!A:D,4,FALSE)</f>
        <v>E31000048</v>
      </c>
      <c r="E8227" s="33" t="s">
        <v>7</v>
      </c>
      <c r="F8227" s="1" t="s">
        <v>252</v>
      </c>
      <c r="G8227" s="33" t="s">
        <v>5</v>
      </c>
      <c r="H8227" s="34">
        <v>106</v>
      </c>
      <c r="I8227" t="s">
        <v>320</v>
      </c>
    </row>
    <row r="8228" spans="1:9" x14ac:dyDescent="0.35">
      <c r="A8228" s="33">
        <v>2013</v>
      </c>
      <c r="B8228" s="33" t="s">
        <v>291</v>
      </c>
      <c r="C8228" s="33" t="str">
        <f>VLOOKUP(B8228,lookup!A:D,3,FALSE)</f>
        <v>Non Metropolitan Fire Authorities</v>
      </c>
      <c r="D8228" s="33" t="str">
        <f>VLOOKUP(B8228,lookup!A:D,4,FALSE)</f>
        <v>E31000048</v>
      </c>
      <c r="E8228" s="33" t="s">
        <v>15</v>
      </c>
      <c r="F8228" s="1" t="s">
        <v>252</v>
      </c>
      <c r="G8228" s="33" t="s">
        <v>10</v>
      </c>
      <c r="H8228" s="34">
        <v>0</v>
      </c>
      <c r="I8228" t="s">
        <v>320</v>
      </c>
    </row>
    <row r="8229" spans="1:9" x14ac:dyDescent="0.35">
      <c r="A8229" s="33">
        <v>2013</v>
      </c>
      <c r="B8229" s="33" t="s">
        <v>291</v>
      </c>
      <c r="C8229" s="33" t="str">
        <f>VLOOKUP(B8229,lookup!A:D,3,FALSE)</f>
        <v>Non Metropolitan Fire Authorities</v>
      </c>
      <c r="D8229" s="33" t="str">
        <f>VLOOKUP(B8229,lookup!A:D,4,FALSE)</f>
        <v>E31000048</v>
      </c>
      <c r="E8229" s="33" t="s">
        <v>15</v>
      </c>
      <c r="F8229" s="1" t="s">
        <v>252</v>
      </c>
      <c r="G8229" s="33" t="s">
        <v>11</v>
      </c>
      <c r="H8229" s="34">
        <v>0</v>
      </c>
      <c r="I8229" t="s">
        <v>320</v>
      </c>
    </row>
    <row r="8230" spans="1:9" x14ac:dyDescent="0.35">
      <c r="A8230" s="33">
        <v>2013</v>
      </c>
      <c r="B8230" s="33" t="s">
        <v>291</v>
      </c>
      <c r="C8230" s="33" t="str">
        <f>VLOOKUP(B8230,lookup!A:D,3,FALSE)</f>
        <v>Non Metropolitan Fire Authorities</v>
      </c>
      <c r="D8230" s="33" t="str">
        <f>VLOOKUP(B8230,lookup!A:D,4,FALSE)</f>
        <v>E31000048</v>
      </c>
      <c r="E8230" s="33" t="s">
        <v>15</v>
      </c>
      <c r="F8230" s="1" t="s">
        <v>252</v>
      </c>
      <c r="G8230" s="33" t="s">
        <v>12</v>
      </c>
      <c r="H8230" s="34">
        <v>0</v>
      </c>
      <c r="I8230" t="s">
        <v>320</v>
      </c>
    </row>
    <row r="8231" spans="1:9" x14ac:dyDescent="0.35">
      <c r="A8231" s="33">
        <v>2013</v>
      </c>
      <c r="B8231" s="33" t="s">
        <v>291</v>
      </c>
      <c r="C8231" s="33" t="str">
        <f>VLOOKUP(B8231,lookup!A:D,3,FALSE)</f>
        <v>Non Metropolitan Fire Authorities</v>
      </c>
      <c r="D8231" s="33" t="str">
        <f>VLOOKUP(B8231,lookup!A:D,4,FALSE)</f>
        <v>E31000048</v>
      </c>
      <c r="E8231" s="33" t="s">
        <v>15</v>
      </c>
      <c r="F8231" s="1" t="s">
        <v>252</v>
      </c>
      <c r="G8231" s="33" t="s">
        <v>13</v>
      </c>
      <c r="H8231" s="34">
        <v>1</v>
      </c>
      <c r="I8231" t="s">
        <v>320</v>
      </c>
    </row>
    <row r="8232" spans="1:9" x14ac:dyDescent="0.35">
      <c r="A8232" s="33">
        <v>2013</v>
      </c>
      <c r="B8232" s="33" t="s">
        <v>291</v>
      </c>
      <c r="C8232" s="33" t="str">
        <f>VLOOKUP(B8232,lookup!A:D,3,FALSE)</f>
        <v>Non Metropolitan Fire Authorities</v>
      </c>
      <c r="D8232" s="33" t="str">
        <f>VLOOKUP(B8232,lookup!A:D,4,FALSE)</f>
        <v>E31000048</v>
      </c>
      <c r="E8232" s="33" t="s">
        <v>15</v>
      </c>
      <c r="F8232" s="1" t="s">
        <v>252</v>
      </c>
      <c r="G8232" s="33" t="s">
        <v>14</v>
      </c>
      <c r="H8232" s="34">
        <v>0</v>
      </c>
      <c r="I8232" t="s">
        <v>320</v>
      </c>
    </row>
    <row r="8233" spans="1:9" x14ac:dyDescent="0.35">
      <c r="A8233" s="33">
        <v>2013</v>
      </c>
      <c r="B8233" s="33" t="s">
        <v>291</v>
      </c>
      <c r="C8233" s="33" t="str">
        <f>VLOOKUP(B8233,lookup!A:D,3,FALSE)</f>
        <v>Non Metropolitan Fire Authorities</v>
      </c>
      <c r="D8233" s="33" t="str">
        <f>VLOOKUP(B8233,lookup!A:D,4,FALSE)</f>
        <v>E31000048</v>
      </c>
      <c r="E8233" s="33" t="s">
        <v>15</v>
      </c>
      <c r="F8233" s="1" t="s">
        <v>252</v>
      </c>
      <c r="G8233" s="33" t="s">
        <v>5</v>
      </c>
      <c r="H8233" s="34">
        <v>1</v>
      </c>
      <c r="I8233" t="s">
        <v>320</v>
      </c>
    </row>
    <row r="8234" spans="1:9" x14ac:dyDescent="0.35">
      <c r="A8234" s="33">
        <v>2013</v>
      </c>
      <c r="B8234" s="33" t="s">
        <v>92</v>
      </c>
      <c r="C8234" s="33" t="str">
        <f>VLOOKUP(B8234,lookup!A:D,3,FALSE)</f>
        <v>Non Metropolitan Fire Authorities</v>
      </c>
      <c r="D8234" s="33" t="str">
        <f>VLOOKUP(B8234,lookup!A:D,4,FALSE)</f>
        <v>E31000039</v>
      </c>
      <c r="E8234" s="33" t="s">
        <v>7</v>
      </c>
      <c r="F8234" s="1" t="s">
        <v>219</v>
      </c>
      <c r="G8234" s="33" t="s">
        <v>8</v>
      </c>
      <c r="H8234" s="34">
        <v>1</v>
      </c>
    </row>
    <row r="8235" spans="1:9" x14ac:dyDescent="0.35">
      <c r="A8235" s="33">
        <v>2013</v>
      </c>
      <c r="B8235" s="33" t="s">
        <v>92</v>
      </c>
      <c r="C8235" s="33" t="str">
        <f>VLOOKUP(B8235,lookup!A:D,3,FALSE)</f>
        <v>Non Metropolitan Fire Authorities</v>
      </c>
      <c r="D8235" s="33" t="str">
        <f>VLOOKUP(B8235,lookup!A:D,4,FALSE)</f>
        <v>E31000039</v>
      </c>
      <c r="E8235" s="33" t="s">
        <v>7</v>
      </c>
      <c r="F8235" s="1" t="s">
        <v>219</v>
      </c>
      <c r="G8235" s="33" t="s">
        <v>178</v>
      </c>
      <c r="H8235" s="34">
        <v>0</v>
      </c>
    </row>
    <row r="8236" spans="1:9" x14ac:dyDescent="0.35">
      <c r="A8236" s="33">
        <v>2013</v>
      </c>
      <c r="B8236" s="33" t="s">
        <v>92</v>
      </c>
      <c r="C8236" s="33" t="str">
        <f>VLOOKUP(B8236,lookup!A:D,3,FALSE)</f>
        <v>Non Metropolitan Fire Authorities</v>
      </c>
      <c r="D8236" s="33" t="str">
        <f>VLOOKUP(B8236,lookup!A:D,4,FALSE)</f>
        <v>E31000039</v>
      </c>
      <c r="E8236" s="33" t="s">
        <v>7</v>
      </c>
      <c r="F8236" s="1" t="s">
        <v>219</v>
      </c>
      <c r="G8236" s="33" t="s">
        <v>10</v>
      </c>
      <c r="H8236" s="34">
        <v>0</v>
      </c>
    </row>
    <row r="8237" spans="1:9" x14ac:dyDescent="0.35">
      <c r="A8237" s="33">
        <v>2013</v>
      </c>
      <c r="B8237" s="33" t="s">
        <v>92</v>
      </c>
      <c r="C8237" s="33" t="str">
        <f>VLOOKUP(B8237,lookup!A:D,3,FALSE)</f>
        <v>Non Metropolitan Fire Authorities</v>
      </c>
      <c r="D8237" s="33" t="str">
        <f>VLOOKUP(B8237,lookup!A:D,4,FALSE)</f>
        <v>E31000039</v>
      </c>
      <c r="E8237" s="33" t="s">
        <v>7</v>
      </c>
      <c r="F8237" s="1" t="s">
        <v>219</v>
      </c>
      <c r="G8237" s="33" t="s">
        <v>11</v>
      </c>
      <c r="H8237" s="34">
        <v>1</v>
      </c>
    </row>
    <row r="8238" spans="1:9" x14ac:dyDescent="0.35">
      <c r="A8238" s="33">
        <v>2013</v>
      </c>
      <c r="B8238" s="33" t="s">
        <v>92</v>
      </c>
      <c r="C8238" s="33" t="str">
        <f>VLOOKUP(B8238,lookup!A:D,3,FALSE)</f>
        <v>Non Metropolitan Fire Authorities</v>
      </c>
      <c r="D8238" s="33" t="str">
        <f>VLOOKUP(B8238,lookup!A:D,4,FALSE)</f>
        <v>E31000039</v>
      </c>
      <c r="E8238" s="33" t="s">
        <v>7</v>
      </c>
      <c r="F8238" s="1" t="s">
        <v>219</v>
      </c>
      <c r="G8238" s="33" t="s">
        <v>12</v>
      </c>
      <c r="H8238" s="34">
        <v>2</v>
      </c>
    </row>
    <row r="8239" spans="1:9" x14ac:dyDescent="0.35">
      <c r="A8239" s="33">
        <v>2013</v>
      </c>
      <c r="B8239" s="33" t="s">
        <v>92</v>
      </c>
      <c r="C8239" s="33" t="str">
        <f>VLOOKUP(B8239,lookup!A:D,3,FALSE)</f>
        <v>Non Metropolitan Fire Authorities</v>
      </c>
      <c r="D8239" s="33" t="str">
        <f>VLOOKUP(B8239,lookup!A:D,4,FALSE)</f>
        <v>E31000039</v>
      </c>
      <c r="E8239" s="33" t="s">
        <v>7</v>
      </c>
      <c r="F8239" s="1" t="s">
        <v>219</v>
      </c>
      <c r="G8239" s="33" t="s">
        <v>13</v>
      </c>
      <c r="H8239" s="34">
        <v>2</v>
      </c>
    </row>
    <row r="8240" spans="1:9" x14ac:dyDescent="0.35">
      <c r="A8240" s="33">
        <v>2013</v>
      </c>
      <c r="B8240" s="33" t="s">
        <v>92</v>
      </c>
      <c r="C8240" s="33" t="str">
        <f>VLOOKUP(B8240,lookup!A:D,3,FALSE)</f>
        <v>Non Metropolitan Fire Authorities</v>
      </c>
      <c r="D8240" s="33" t="str">
        <f>VLOOKUP(B8240,lookup!A:D,4,FALSE)</f>
        <v>E31000039</v>
      </c>
      <c r="E8240" s="33" t="s">
        <v>7</v>
      </c>
      <c r="F8240" s="1" t="s">
        <v>219</v>
      </c>
      <c r="G8240" s="33" t="s">
        <v>14</v>
      </c>
      <c r="H8240" s="34">
        <v>5</v>
      </c>
    </row>
    <row r="8241" spans="1:8" x14ac:dyDescent="0.35">
      <c r="A8241" s="33">
        <v>2013</v>
      </c>
      <c r="B8241" s="33" t="s">
        <v>92</v>
      </c>
      <c r="C8241" s="33" t="str">
        <f>VLOOKUP(B8241,lookup!A:D,3,FALSE)</f>
        <v>Non Metropolitan Fire Authorities</v>
      </c>
      <c r="D8241" s="33" t="str">
        <f>VLOOKUP(B8241,lookup!A:D,4,FALSE)</f>
        <v>E31000039</v>
      </c>
      <c r="E8241" s="33" t="s">
        <v>7</v>
      </c>
      <c r="F8241" s="1" t="s">
        <v>219</v>
      </c>
      <c r="G8241" s="33" t="s">
        <v>5</v>
      </c>
      <c r="H8241" s="34">
        <v>11</v>
      </c>
    </row>
    <row r="8242" spans="1:8" x14ac:dyDescent="0.35">
      <c r="A8242" s="33">
        <v>2013</v>
      </c>
      <c r="B8242" s="33" t="s">
        <v>92</v>
      </c>
      <c r="C8242" s="33" t="str">
        <f>VLOOKUP(B8242,lookup!A:D,3,FALSE)</f>
        <v>Non Metropolitan Fire Authorities</v>
      </c>
      <c r="D8242" s="33" t="str">
        <f>VLOOKUP(B8242,lookup!A:D,4,FALSE)</f>
        <v>E31000039</v>
      </c>
      <c r="E8242" s="33" t="s">
        <v>15</v>
      </c>
      <c r="F8242" s="1" t="s">
        <v>219</v>
      </c>
      <c r="G8242" s="33" t="s">
        <v>8</v>
      </c>
      <c r="H8242" s="34">
        <v>0</v>
      </c>
    </row>
    <row r="8243" spans="1:8" x14ac:dyDescent="0.35">
      <c r="A8243" s="33">
        <v>2013</v>
      </c>
      <c r="B8243" s="33" t="s">
        <v>92</v>
      </c>
      <c r="C8243" s="33" t="str">
        <f>VLOOKUP(B8243,lookup!A:D,3,FALSE)</f>
        <v>Non Metropolitan Fire Authorities</v>
      </c>
      <c r="D8243" s="33" t="str">
        <f>VLOOKUP(B8243,lookup!A:D,4,FALSE)</f>
        <v>E31000039</v>
      </c>
      <c r="E8243" s="33" t="s">
        <v>15</v>
      </c>
      <c r="F8243" s="1" t="s">
        <v>219</v>
      </c>
      <c r="G8243" s="33" t="s">
        <v>178</v>
      </c>
      <c r="H8243" s="34">
        <v>0</v>
      </c>
    </row>
    <row r="8244" spans="1:8" x14ac:dyDescent="0.35">
      <c r="A8244" s="33">
        <v>2013</v>
      </c>
      <c r="B8244" s="33" t="s">
        <v>92</v>
      </c>
      <c r="C8244" s="33" t="str">
        <f>VLOOKUP(B8244,lookup!A:D,3,FALSE)</f>
        <v>Non Metropolitan Fire Authorities</v>
      </c>
      <c r="D8244" s="33" t="str">
        <f>VLOOKUP(B8244,lookup!A:D,4,FALSE)</f>
        <v>E31000039</v>
      </c>
      <c r="E8244" s="33" t="s">
        <v>15</v>
      </c>
      <c r="F8244" s="1" t="s">
        <v>219</v>
      </c>
      <c r="G8244" s="33" t="s">
        <v>10</v>
      </c>
      <c r="H8244" s="34">
        <v>0</v>
      </c>
    </row>
    <row r="8245" spans="1:8" x14ac:dyDescent="0.35">
      <c r="A8245" s="33">
        <v>2013</v>
      </c>
      <c r="B8245" s="33" t="s">
        <v>92</v>
      </c>
      <c r="C8245" s="33" t="str">
        <f>VLOOKUP(B8245,lookup!A:D,3,FALSE)</f>
        <v>Non Metropolitan Fire Authorities</v>
      </c>
      <c r="D8245" s="33" t="str">
        <f>VLOOKUP(B8245,lookup!A:D,4,FALSE)</f>
        <v>E31000039</v>
      </c>
      <c r="E8245" s="33" t="s">
        <v>15</v>
      </c>
      <c r="F8245" s="1" t="s">
        <v>219</v>
      </c>
      <c r="G8245" s="33" t="s">
        <v>11</v>
      </c>
      <c r="H8245" s="34">
        <v>0</v>
      </c>
    </row>
    <row r="8246" spans="1:8" x14ac:dyDescent="0.35">
      <c r="A8246" s="33">
        <v>2013</v>
      </c>
      <c r="B8246" s="33" t="s">
        <v>92</v>
      </c>
      <c r="C8246" s="33" t="str">
        <f>VLOOKUP(B8246,lookup!A:D,3,FALSE)</f>
        <v>Non Metropolitan Fire Authorities</v>
      </c>
      <c r="D8246" s="33" t="str">
        <f>VLOOKUP(B8246,lookup!A:D,4,FALSE)</f>
        <v>E31000039</v>
      </c>
      <c r="E8246" s="33" t="s">
        <v>15</v>
      </c>
      <c r="F8246" s="1" t="s">
        <v>219</v>
      </c>
      <c r="G8246" s="33" t="s">
        <v>12</v>
      </c>
      <c r="H8246" s="34">
        <v>0</v>
      </c>
    </row>
    <row r="8247" spans="1:8" x14ac:dyDescent="0.35">
      <c r="A8247" s="33">
        <v>2013</v>
      </c>
      <c r="B8247" s="33" t="s">
        <v>92</v>
      </c>
      <c r="C8247" s="33" t="str">
        <f>VLOOKUP(B8247,lookup!A:D,3,FALSE)</f>
        <v>Non Metropolitan Fire Authorities</v>
      </c>
      <c r="D8247" s="33" t="str">
        <f>VLOOKUP(B8247,lookup!A:D,4,FALSE)</f>
        <v>E31000039</v>
      </c>
      <c r="E8247" s="33" t="s">
        <v>15</v>
      </c>
      <c r="F8247" s="1" t="s">
        <v>219</v>
      </c>
      <c r="G8247" s="33" t="s">
        <v>13</v>
      </c>
      <c r="H8247" s="34">
        <v>0</v>
      </c>
    </row>
    <row r="8248" spans="1:8" x14ac:dyDescent="0.35">
      <c r="A8248" s="33">
        <v>2013</v>
      </c>
      <c r="B8248" s="33" t="s">
        <v>92</v>
      </c>
      <c r="C8248" s="33" t="str">
        <f>VLOOKUP(B8248,lookup!A:D,3,FALSE)</f>
        <v>Non Metropolitan Fire Authorities</v>
      </c>
      <c r="D8248" s="33" t="str">
        <f>VLOOKUP(B8248,lookup!A:D,4,FALSE)</f>
        <v>E31000039</v>
      </c>
      <c r="E8248" s="33" t="s">
        <v>15</v>
      </c>
      <c r="F8248" s="1" t="s">
        <v>219</v>
      </c>
      <c r="G8248" s="33" t="s">
        <v>14</v>
      </c>
      <c r="H8248" s="34">
        <v>1</v>
      </c>
    </row>
    <row r="8249" spans="1:8" x14ac:dyDescent="0.35">
      <c r="A8249" s="33">
        <v>2013</v>
      </c>
      <c r="B8249" s="33" t="s">
        <v>92</v>
      </c>
      <c r="C8249" s="33" t="str">
        <f>VLOOKUP(B8249,lookup!A:D,3,FALSE)</f>
        <v>Non Metropolitan Fire Authorities</v>
      </c>
      <c r="D8249" s="33" t="str">
        <f>VLOOKUP(B8249,lookup!A:D,4,FALSE)</f>
        <v>E31000039</v>
      </c>
      <c r="E8249" s="33" t="s">
        <v>15</v>
      </c>
      <c r="F8249" s="1" t="s">
        <v>219</v>
      </c>
      <c r="G8249" s="33" t="s">
        <v>5</v>
      </c>
      <c r="H8249" s="34">
        <v>1</v>
      </c>
    </row>
    <row r="8250" spans="1:8" x14ac:dyDescent="0.35">
      <c r="A8250" s="33">
        <v>2013</v>
      </c>
      <c r="B8250" s="33" t="s">
        <v>92</v>
      </c>
      <c r="C8250" s="33" t="str">
        <f>VLOOKUP(B8250,lookup!A:D,3,FALSE)</f>
        <v>Non Metropolitan Fire Authorities</v>
      </c>
      <c r="D8250" s="33" t="str">
        <f>VLOOKUP(B8250,lookup!A:D,4,FALSE)</f>
        <v>E31000039</v>
      </c>
      <c r="E8250" s="33" t="s">
        <v>7</v>
      </c>
      <c r="F8250" s="1" t="s">
        <v>252</v>
      </c>
      <c r="G8250" s="33" t="s">
        <v>10</v>
      </c>
      <c r="H8250" s="34">
        <v>0</v>
      </c>
    </row>
    <row r="8251" spans="1:8" x14ac:dyDescent="0.35">
      <c r="A8251" s="33">
        <v>2013</v>
      </c>
      <c r="B8251" s="33" t="s">
        <v>92</v>
      </c>
      <c r="C8251" s="33" t="str">
        <f>VLOOKUP(B8251,lookup!A:D,3,FALSE)</f>
        <v>Non Metropolitan Fire Authorities</v>
      </c>
      <c r="D8251" s="33" t="str">
        <f>VLOOKUP(B8251,lookup!A:D,4,FALSE)</f>
        <v>E31000039</v>
      </c>
      <c r="E8251" s="33" t="s">
        <v>7</v>
      </c>
      <c r="F8251" s="1" t="s">
        <v>252</v>
      </c>
      <c r="G8251" s="33" t="s">
        <v>11</v>
      </c>
      <c r="H8251" s="34">
        <v>1</v>
      </c>
    </row>
    <row r="8252" spans="1:8" x14ac:dyDescent="0.35">
      <c r="A8252" s="33">
        <v>2013</v>
      </c>
      <c r="B8252" s="33" t="s">
        <v>92</v>
      </c>
      <c r="C8252" s="33" t="str">
        <f>VLOOKUP(B8252,lookup!A:D,3,FALSE)</f>
        <v>Non Metropolitan Fire Authorities</v>
      </c>
      <c r="D8252" s="33" t="str">
        <f>VLOOKUP(B8252,lookup!A:D,4,FALSE)</f>
        <v>E31000039</v>
      </c>
      <c r="E8252" s="33" t="s">
        <v>7</v>
      </c>
      <c r="F8252" s="1" t="s">
        <v>252</v>
      </c>
      <c r="G8252" s="33" t="s">
        <v>12</v>
      </c>
      <c r="H8252" s="34">
        <v>6</v>
      </c>
    </row>
    <row r="8253" spans="1:8" x14ac:dyDescent="0.35">
      <c r="A8253" s="33">
        <v>2013</v>
      </c>
      <c r="B8253" s="33" t="s">
        <v>92</v>
      </c>
      <c r="C8253" s="33" t="str">
        <f>VLOOKUP(B8253,lookup!A:D,3,FALSE)</f>
        <v>Non Metropolitan Fire Authorities</v>
      </c>
      <c r="D8253" s="33" t="str">
        <f>VLOOKUP(B8253,lookup!A:D,4,FALSE)</f>
        <v>E31000039</v>
      </c>
      <c r="E8253" s="33" t="s">
        <v>7</v>
      </c>
      <c r="F8253" s="1" t="s">
        <v>252</v>
      </c>
      <c r="G8253" s="33" t="s">
        <v>13</v>
      </c>
      <c r="H8253" s="34">
        <v>6</v>
      </c>
    </row>
    <row r="8254" spans="1:8" x14ac:dyDescent="0.35">
      <c r="A8254" s="33">
        <v>2013</v>
      </c>
      <c r="B8254" s="33" t="s">
        <v>92</v>
      </c>
      <c r="C8254" s="33" t="str">
        <f>VLOOKUP(B8254,lookup!A:D,3,FALSE)</f>
        <v>Non Metropolitan Fire Authorities</v>
      </c>
      <c r="D8254" s="33" t="str">
        <f>VLOOKUP(B8254,lookup!A:D,4,FALSE)</f>
        <v>E31000039</v>
      </c>
      <c r="E8254" s="33" t="s">
        <v>7</v>
      </c>
      <c r="F8254" s="1" t="s">
        <v>252</v>
      </c>
      <c r="G8254" s="33" t="s">
        <v>14</v>
      </c>
      <c r="H8254" s="34">
        <v>25</v>
      </c>
    </row>
    <row r="8255" spans="1:8" x14ac:dyDescent="0.35">
      <c r="A8255" s="33">
        <v>2013</v>
      </c>
      <c r="B8255" s="33" t="s">
        <v>92</v>
      </c>
      <c r="C8255" s="33" t="str">
        <f>VLOOKUP(B8255,lookup!A:D,3,FALSE)</f>
        <v>Non Metropolitan Fire Authorities</v>
      </c>
      <c r="D8255" s="33" t="str">
        <f>VLOOKUP(B8255,lookup!A:D,4,FALSE)</f>
        <v>E31000039</v>
      </c>
      <c r="E8255" s="33" t="s">
        <v>7</v>
      </c>
      <c r="F8255" s="1" t="s">
        <v>252</v>
      </c>
      <c r="G8255" s="33" t="s">
        <v>5</v>
      </c>
      <c r="H8255" s="34">
        <v>38</v>
      </c>
    </row>
    <row r="8256" spans="1:8" x14ac:dyDescent="0.35">
      <c r="A8256" s="33">
        <v>2013</v>
      </c>
      <c r="B8256" s="33" t="s">
        <v>92</v>
      </c>
      <c r="C8256" s="33" t="str">
        <f>VLOOKUP(B8256,lookup!A:D,3,FALSE)</f>
        <v>Non Metropolitan Fire Authorities</v>
      </c>
      <c r="D8256" s="33" t="str">
        <f>VLOOKUP(B8256,lookup!A:D,4,FALSE)</f>
        <v>E31000039</v>
      </c>
      <c r="E8256" s="33" t="s">
        <v>15</v>
      </c>
      <c r="F8256" s="1" t="s">
        <v>252</v>
      </c>
      <c r="G8256" s="33" t="s">
        <v>10</v>
      </c>
      <c r="H8256" s="34">
        <v>0</v>
      </c>
    </row>
    <row r="8257" spans="1:8" x14ac:dyDescent="0.35">
      <c r="A8257" s="33">
        <v>2013</v>
      </c>
      <c r="B8257" s="33" t="s">
        <v>92</v>
      </c>
      <c r="C8257" s="33" t="str">
        <f>VLOOKUP(B8257,lookup!A:D,3,FALSE)</f>
        <v>Non Metropolitan Fire Authorities</v>
      </c>
      <c r="D8257" s="33" t="str">
        <f>VLOOKUP(B8257,lookup!A:D,4,FALSE)</f>
        <v>E31000039</v>
      </c>
      <c r="E8257" s="33" t="s">
        <v>15</v>
      </c>
      <c r="F8257" s="1" t="s">
        <v>252</v>
      </c>
      <c r="G8257" s="33" t="s">
        <v>11</v>
      </c>
      <c r="H8257" s="34">
        <v>0</v>
      </c>
    </row>
    <row r="8258" spans="1:8" x14ac:dyDescent="0.35">
      <c r="A8258" s="33">
        <v>2013</v>
      </c>
      <c r="B8258" s="33" t="s">
        <v>92</v>
      </c>
      <c r="C8258" s="33" t="str">
        <f>VLOOKUP(B8258,lookup!A:D,3,FALSE)</f>
        <v>Non Metropolitan Fire Authorities</v>
      </c>
      <c r="D8258" s="33" t="str">
        <f>VLOOKUP(B8258,lookup!A:D,4,FALSE)</f>
        <v>E31000039</v>
      </c>
      <c r="E8258" s="33" t="s">
        <v>15</v>
      </c>
      <c r="F8258" s="1" t="s">
        <v>252</v>
      </c>
      <c r="G8258" s="33" t="s">
        <v>12</v>
      </c>
      <c r="H8258" s="34">
        <v>0</v>
      </c>
    </row>
    <row r="8259" spans="1:8" x14ac:dyDescent="0.35">
      <c r="A8259" s="33">
        <v>2013</v>
      </c>
      <c r="B8259" s="33" t="s">
        <v>92</v>
      </c>
      <c r="C8259" s="33" t="str">
        <f>VLOOKUP(B8259,lookup!A:D,3,FALSE)</f>
        <v>Non Metropolitan Fire Authorities</v>
      </c>
      <c r="D8259" s="33" t="str">
        <f>VLOOKUP(B8259,lookup!A:D,4,FALSE)</f>
        <v>E31000039</v>
      </c>
      <c r="E8259" s="33" t="s">
        <v>15</v>
      </c>
      <c r="F8259" s="1" t="s">
        <v>252</v>
      </c>
      <c r="G8259" s="33" t="s">
        <v>13</v>
      </c>
      <c r="H8259" s="34">
        <v>0</v>
      </c>
    </row>
    <row r="8260" spans="1:8" x14ac:dyDescent="0.35">
      <c r="A8260" s="33">
        <v>2013</v>
      </c>
      <c r="B8260" s="33" t="s">
        <v>92</v>
      </c>
      <c r="C8260" s="33" t="str">
        <f>VLOOKUP(B8260,lookup!A:D,3,FALSE)</f>
        <v>Non Metropolitan Fire Authorities</v>
      </c>
      <c r="D8260" s="33" t="str">
        <f>VLOOKUP(B8260,lookup!A:D,4,FALSE)</f>
        <v>E31000039</v>
      </c>
      <c r="E8260" s="33" t="s">
        <v>15</v>
      </c>
      <c r="F8260" s="1" t="s">
        <v>252</v>
      </c>
      <c r="G8260" s="33" t="s">
        <v>14</v>
      </c>
      <c r="H8260" s="34">
        <v>3</v>
      </c>
    </row>
    <row r="8261" spans="1:8" x14ac:dyDescent="0.35">
      <c r="A8261" s="33">
        <v>2013</v>
      </c>
      <c r="B8261" s="33" t="s">
        <v>92</v>
      </c>
      <c r="C8261" s="33" t="str">
        <f>VLOOKUP(B8261,lookup!A:D,3,FALSE)</f>
        <v>Non Metropolitan Fire Authorities</v>
      </c>
      <c r="D8261" s="33" t="str">
        <f>VLOOKUP(B8261,lookup!A:D,4,FALSE)</f>
        <v>E31000039</v>
      </c>
      <c r="E8261" s="33" t="s">
        <v>15</v>
      </c>
      <c r="F8261" s="1" t="s">
        <v>252</v>
      </c>
      <c r="G8261" s="33" t="s">
        <v>5</v>
      </c>
      <c r="H8261" s="34">
        <v>3</v>
      </c>
    </row>
    <row r="8262" spans="1:8" x14ac:dyDescent="0.35">
      <c r="A8262" s="33">
        <v>2013</v>
      </c>
      <c r="B8262" s="33" t="s">
        <v>95</v>
      </c>
      <c r="C8262" s="33" t="str">
        <f>VLOOKUP(B8262,lookup!A:D,3,FALSE)</f>
        <v>Non Metropolitan Fire Authorities</v>
      </c>
      <c r="D8262" s="33" t="str">
        <f>VLOOKUP(B8262,lookup!A:D,4,FALSE)</f>
        <v>E31000022</v>
      </c>
      <c r="E8262" s="33" t="s">
        <v>7</v>
      </c>
      <c r="F8262" s="1" t="s">
        <v>219</v>
      </c>
      <c r="G8262" s="33" t="s">
        <v>8</v>
      </c>
      <c r="H8262" s="34">
        <v>4</v>
      </c>
    </row>
    <row r="8263" spans="1:8" x14ac:dyDescent="0.35">
      <c r="A8263" s="33">
        <v>2013</v>
      </c>
      <c r="B8263" s="33" t="s">
        <v>95</v>
      </c>
      <c r="C8263" s="33" t="str">
        <f>VLOOKUP(B8263,lookup!A:D,3,FALSE)</f>
        <v>Non Metropolitan Fire Authorities</v>
      </c>
      <c r="D8263" s="33" t="str">
        <f>VLOOKUP(B8263,lookup!A:D,4,FALSE)</f>
        <v>E31000022</v>
      </c>
      <c r="E8263" s="33" t="s">
        <v>7</v>
      </c>
      <c r="F8263" s="1" t="s">
        <v>219</v>
      </c>
      <c r="G8263" s="33" t="s">
        <v>178</v>
      </c>
      <c r="H8263" s="34">
        <v>6</v>
      </c>
    </row>
    <row r="8264" spans="1:8" x14ac:dyDescent="0.35">
      <c r="A8264" s="33">
        <v>2013</v>
      </c>
      <c r="B8264" s="33" t="s">
        <v>95</v>
      </c>
      <c r="C8264" s="33" t="str">
        <f>VLOOKUP(B8264,lookup!A:D,3,FALSE)</f>
        <v>Non Metropolitan Fire Authorities</v>
      </c>
      <c r="D8264" s="33" t="str">
        <f>VLOOKUP(B8264,lookup!A:D,4,FALSE)</f>
        <v>E31000022</v>
      </c>
      <c r="E8264" s="33" t="s">
        <v>7</v>
      </c>
      <c r="F8264" s="1" t="s">
        <v>219</v>
      </c>
      <c r="G8264" s="33" t="s">
        <v>10</v>
      </c>
      <c r="H8264" s="34">
        <v>16</v>
      </c>
    </row>
    <row r="8265" spans="1:8" x14ac:dyDescent="0.35">
      <c r="A8265" s="33">
        <v>2013</v>
      </c>
      <c r="B8265" s="33" t="s">
        <v>95</v>
      </c>
      <c r="C8265" s="33" t="str">
        <f>VLOOKUP(B8265,lookup!A:D,3,FALSE)</f>
        <v>Non Metropolitan Fire Authorities</v>
      </c>
      <c r="D8265" s="33" t="str">
        <f>VLOOKUP(B8265,lookup!A:D,4,FALSE)</f>
        <v>E31000022</v>
      </c>
      <c r="E8265" s="33" t="s">
        <v>7</v>
      </c>
      <c r="F8265" s="1" t="s">
        <v>219</v>
      </c>
      <c r="G8265" s="33" t="s">
        <v>11</v>
      </c>
      <c r="H8265" s="34">
        <v>72</v>
      </c>
    </row>
    <row r="8266" spans="1:8" x14ac:dyDescent="0.35">
      <c r="A8266" s="33">
        <v>2013</v>
      </c>
      <c r="B8266" s="33" t="s">
        <v>95</v>
      </c>
      <c r="C8266" s="33" t="str">
        <f>VLOOKUP(B8266,lookup!A:D,3,FALSE)</f>
        <v>Non Metropolitan Fire Authorities</v>
      </c>
      <c r="D8266" s="33" t="str">
        <f>VLOOKUP(B8266,lookup!A:D,4,FALSE)</f>
        <v>E31000022</v>
      </c>
      <c r="E8266" s="33" t="s">
        <v>7</v>
      </c>
      <c r="F8266" s="1" t="s">
        <v>219</v>
      </c>
      <c r="G8266" s="33" t="s">
        <v>12</v>
      </c>
      <c r="H8266" s="34">
        <v>108</v>
      </c>
    </row>
    <row r="8267" spans="1:8" x14ac:dyDescent="0.35">
      <c r="A8267" s="33">
        <v>2013</v>
      </c>
      <c r="B8267" s="33" t="s">
        <v>95</v>
      </c>
      <c r="C8267" s="33" t="str">
        <f>VLOOKUP(B8267,lookup!A:D,3,FALSE)</f>
        <v>Non Metropolitan Fire Authorities</v>
      </c>
      <c r="D8267" s="33" t="str">
        <f>VLOOKUP(B8267,lookup!A:D,4,FALSE)</f>
        <v>E31000022</v>
      </c>
      <c r="E8267" s="33" t="s">
        <v>7</v>
      </c>
      <c r="F8267" s="1" t="s">
        <v>219</v>
      </c>
      <c r="G8267" s="33" t="s">
        <v>13</v>
      </c>
      <c r="H8267" s="34">
        <v>116</v>
      </c>
    </row>
    <row r="8268" spans="1:8" x14ac:dyDescent="0.35">
      <c r="A8268" s="33">
        <v>2013</v>
      </c>
      <c r="B8268" s="33" t="s">
        <v>95</v>
      </c>
      <c r="C8268" s="33" t="str">
        <f>VLOOKUP(B8268,lookup!A:D,3,FALSE)</f>
        <v>Non Metropolitan Fire Authorities</v>
      </c>
      <c r="D8268" s="33" t="str">
        <f>VLOOKUP(B8268,lookup!A:D,4,FALSE)</f>
        <v>E31000022</v>
      </c>
      <c r="E8268" s="33" t="s">
        <v>7</v>
      </c>
      <c r="F8268" s="1" t="s">
        <v>219</v>
      </c>
      <c r="G8268" s="33" t="s">
        <v>14</v>
      </c>
      <c r="H8268" s="34">
        <v>467</v>
      </c>
    </row>
    <row r="8269" spans="1:8" x14ac:dyDescent="0.35">
      <c r="A8269" s="33">
        <v>2013</v>
      </c>
      <c r="B8269" s="33" t="s">
        <v>95</v>
      </c>
      <c r="C8269" s="33" t="str">
        <f>VLOOKUP(B8269,lookup!A:D,3,FALSE)</f>
        <v>Non Metropolitan Fire Authorities</v>
      </c>
      <c r="D8269" s="33" t="str">
        <f>VLOOKUP(B8269,lookup!A:D,4,FALSE)</f>
        <v>E31000022</v>
      </c>
      <c r="E8269" s="33" t="s">
        <v>7</v>
      </c>
      <c r="F8269" s="1" t="s">
        <v>219</v>
      </c>
      <c r="G8269" s="33" t="s">
        <v>5</v>
      </c>
      <c r="H8269" s="34">
        <v>789</v>
      </c>
    </row>
    <row r="8270" spans="1:8" x14ac:dyDescent="0.35">
      <c r="A8270" s="33">
        <v>2013</v>
      </c>
      <c r="B8270" s="33" t="s">
        <v>95</v>
      </c>
      <c r="C8270" s="33" t="str">
        <f>VLOOKUP(B8270,lookup!A:D,3,FALSE)</f>
        <v>Non Metropolitan Fire Authorities</v>
      </c>
      <c r="D8270" s="33" t="str">
        <f>VLOOKUP(B8270,lookup!A:D,4,FALSE)</f>
        <v>E31000022</v>
      </c>
      <c r="E8270" s="33" t="s">
        <v>15</v>
      </c>
      <c r="F8270" s="1" t="s">
        <v>219</v>
      </c>
      <c r="G8270" s="33" t="s">
        <v>8</v>
      </c>
      <c r="H8270" s="34">
        <v>0</v>
      </c>
    </row>
    <row r="8271" spans="1:8" x14ac:dyDescent="0.35">
      <c r="A8271" s="33">
        <v>2013</v>
      </c>
      <c r="B8271" s="33" t="s">
        <v>95</v>
      </c>
      <c r="C8271" s="33" t="str">
        <f>VLOOKUP(B8271,lookup!A:D,3,FALSE)</f>
        <v>Non Metropolitan Fire Authorities</v>
      </c>
      <c r="D8271" s="33" t="str">
        <f>VLOOKUP(B8271,lookup!A:D,4,FALSE)</f>
        <v>E31000022</v>
      </c>
      <c r="E8271" s="33" t="s">
        <v>15</v>
      </c>
      <c r="F8271" s="1" t="s">
        <v>219</v>
      </c>
      <c r="G8271" s="33" t="s">
        <v>178</v>
      </c>
      <c r="H8271" s="34">
        <v>0</v>
      </c>
    </row>
    <row r="8272" spans="1:8" x14ac:dyDescent="0.35">
      <c r="A8272" s="33">
        <v>2013</v>
      </c>
      <c r="B8272" s="33" t="s">
        <v>95</v>
      </c>
      <c r="C8272" s="33" t="str">
        <f>VLOOKUP(B8272,lookup!A:D,3,FALSE)</f>
        <v>Non Metropolitan Fire Authorities</v>
      </c>
      <c r="D8272" s="33" t="str">
        <f>VLOOKUP(B8272,lookup!A:D,4,FALSE)</f>
        <v>E31000022</v>
      </c>
      <c r="E8272" s="33" t="s">
        <v>15</v>
      </c>
      <c r="F8272" s="1" t="s">
        <v>219</v>
      </c>
      <c r="G8272" s="33" t="s">
        <v>10</v>
      </c>
      <c r="H8272" s="34">
        <v>1</v>
      </c>
    </row>
    <row r="8273" spans="1:8" x14ac:dyDescent="0.35">
      <c r="A8273" s="33">
        <v>2013</v>
      </c>
      <c r="B8273" s="33" t="s">
        <v>95</v>
      </c>
      <c r="C8273" s="33" t="str">
        <f>VLOOKUP(B8273,lookup!A:D,3,FALSE)</f>
        <v>Non Metropolitan Fire Authorities</v>
      </c>
      <c r="D8273" s="33" t="str">
        <f>VLOOKUP(B8273,lookup!A:D,4,FALSE)</f>
        <v>E31000022</v>
      </c>
      <c r="E8273" s="33" t="s">
        <v>15</v>
      </c>
      <c r="F8273" s="1" t="s">
        <v>219</v>
      </c>
      <c r="G8273" s="33" t="s">
        <v>11</v>
      </c>
      <c r="H8273" s="34">
        <v>2</v>
      </c>
    </row>
    <row r="8274" spans="1:8" x14ac:dyDescent="0.35">
      <c r="A8274" s="33">
        <v>2013</v>
      </c>
      <c r="B8274" s="33" t="s">
        <v>95</v>
      </c>
      <c r="C8274" s="33" t="str">
        <f>VLOOKUP(B8274,lookup!A:D,3,FALSE)</f>
        <v>Non Metropolitan Fire Authorities</v>
      </c>
      <c r="D8274" s="33" t="str">
        <f>VLOOKUP(B8274,lookup!A:D,4,FALSE)</f>
        <v>E31000022</v>
      </c>
      <c r="E8274" s="33" t="s">
        <v>15</v>
      </c>
      <c r="F8274" s="1" t="s">
        <v>219</v>
      </c>
      <c r="G8274" s="33" t="s">
        <v>12</v>
      </c>
      <c r="H8274" s="34">
        <v>6</v>
      </c>
    </row>
    <row r="8275" spans="1:8" x14ac:dyDescent="0.35">
      <c r="A8275" s="33">
        <v>2013</v>
      </c>
      <c r="B8275" s="33" t="s">
        <v>95</v>
      </c>
      <c r="C8275" s="33" t="str">
        <f>VLOOKUP(B8275,lookup!A:D,3,FALSE)</f>
        <v>Non Metropolitan Fire Authorities</v>
      </c>
      <c r="D8275" s="33" t="str">
        <f>VLOOKUP(B8275,lookup!A:D,4,FALSE)</f>
        <v>E31000022</v>
      </c>
      <c r="E8275" s="33" t="s">
        <v>15</v>
      </c>
      <c r="F8275" s="1" t="s">
        <v>219</v>
      </c>
      <c r="G8275" s="33" t="s">
        <v>13</v>
      </c>
      <c r="H8275" s="34">
        <v>4</v>
      </c>
    </row>
    <row r="8276" spans="1:8" x14ac:dyDescent="0.35">
      <c r="A8276" s="33">
        <v>2013</v>
      </c>
      <c r="B8276" s="33" t="s">
        <v>95</v>
      </c>
      <c r="C8276" s="33" t="str">
        <f>VLOOKUP(B8276,lookup!A:D,3,FALSE)</f>
        <v>Non Metropolitan Fire Authorities</v>
      </c>
      <c r="D8276" s="33" t="str">
        <f>VLOOKUP(B8276,lookup!A:D,4,FALSE)</f>
        <v>E31000022</v>
      </c>
      <c r="E8276" s="33" t="s">
        <v>15</v>
      </c>
      <c r="F8276" s="1" t="s">
        <v>219</v>
      </c>
      <c r="G8276" s="33" t="s">
        <v>14</v>
      </c>
      <c r="H8276" s="34">
        <v>22</v>
      </c>
    </row>
    <row r="8277" spans="1:8" x14ac:dyDescent="0.35">
      <c r="A8277" s="33">
        <v>2013</v>
      </c>
      <c r="B8277" s="33" t="s">
        <v>95</v>
      </c>
      <c r="C8277" s="33" t="str">
        <f>VLOOKUP(B8277,lookup!A:D,3,FALSE)</f>
        <v>Non Metropolitan Fire Authorities</v>
      </c>
      <c r="D8277" s="33" t="str">
        <f>VLOOKUP(B8277,lookup!A:D,4,FALSE)</f>
        <v>E31000022</v>
      </c>
      <c r="E8277" s="33" t="s">
        <v>15</v>
      </c>
      <c r="F8277" s="1" t="s">
        <v>219</v>
      </c>
      <c r="G8277" s="33" t="s">
        <v>5</v>
      </c>
      <c r="H8277" s="34">
        <v>35</v>
      </c>
    </row>
    <row r="8278" spans="1:8" x14ac:dyDescent="0.35">
      <c r="A8278" s="33">
        <v>2013</v>
      </c>
      <c r="B8278" s="33" t="s">
        <v>95</v>
      </c>
      <c r="C8278" s="33" t="str">
        <f>VLOOKUP(B8278,lookup!A:D,3,FALSE)</f>
        <v>Non Metropolitan Fire Authorities</v>
      </c>
      <c r="D8278" s="33" t="str">
        <f>VLOOKUP(B8278,lookup!A:D,4,FALSE)</f>
        <v>E31000022</v>
      </c>
      <c r="E8278" s="33" t="s">
        <v>7</v>
      </c>
      <c r="F8278" s="1" t="s">
        <v>252</v>
      </c>
      <c r="G8278" s="33" t="s">
        <v>10</v>
      </c>
      <c r="H8278" s="34">
        <v>0</v>
      </c>
    </row>
    <row r="8279" spans="1:8" x14ac:dyDescent="0.35">
      <c r="A8279" s="33">
        <v>2013</v>
      </c>
      <c r="B8279" s="33" t="s">
        <v>95</v>
      </c>
      <c r="C8279" s="33" t="str">
        <f>VLOOKUP(B8279,lookup!A:D,3,FALSE)</f>
        <v>Non Metropolitan Fire Authorities</v>
      </c>
      <c r="D8279" s="33" t="str">
        <f>VLOOKUP(B8279,lookup!A:D,4,FALSE)</f>
        <v>E31000022</v>
      </c>
      <c r="E8279" s="33" t="s">
        <v>7</v>
      </c>
      <c r="F8279" s="1" t="s">
        <v>252</v>
      </c>
      <c r="G8279" s="33" t="s">
        <v>11</v>
      </c>
      <c r="H8279" s="34">
        <v>0</v>
      </c>
    </row>
    <row r="8280" spans="1:8" x14ac:dyDescent="0.35">
      <c r="A8280" s="33">
        <v>2013</v>
      </c>
      <c r="B8280" s="33" t="s">
        <v>95</v>
      </c>
      <c r="C8280" s="33" t="str">
        <f>VLOOKUP(B8280,lookup!A:D,3,FALSE)</f>
        <v>Non Metropolitan Fire Authorities</v>
      </c>
      <c r="D8280" s="33" t="str">
        <f>VLOOKUP(B8280,lookup!A:D,4,FALSE)</f>
        <v>E31000022</v>
      </c>
      <c r="E8280" s="33" t="s">
        <v>7</v>
      </c>
      <c r="F8280" s="1" t="s">
        <v>252</v>
      </c>
      <c r="G8280" s="33" t="s">
        <v>12</v>
      </c>
      <c r="H8280" s="34">
        <v>32</v>
      </c>
    </row>
    <row r="8281" spans="1:8" x14ac:dyDescent="0.35">
      <c r="A8281" s="33">
        <v>2013</v>
      </c>
      <c r="B8281" s="33" t="s">
        <v>95</v>
      </c>
      <c r="C8281" s="33" t="str">
        <f>VLOOKUP(B8281,lookup!A:D,3,FALSE)</f>
        <v>Non Metropolitan Fire Authorities</v>
      </c>
      <c r="D8281" s="33" t="str">
        <f>VLOOKUP(B8281,lookup!A:D,4,FALSE)</f>
        <v>E31000022</v>
      </c>
      <c r="E8281" s="33" t="s">
        <v>7</v>
      </c>
      <c r="F8281" s="1" t="s">
        <v>252</v>
      </c>
      <c r="G8281" s="33" t="s">
        <v>13</v>
      </c>
      <c r="H8281" s="34">
        <v>87</v>
      </c>
    </row>
    <row r="8282" spans="1:8" x14ac:dyDescent="0.35">
      <c r="A8282" s="33">
        <v>2013</v>
      </c>
      <c r="B8282" s="33" t="s">
        <v>95</v>
      </c>
      <c r="C8282" s="33" t="str">
        <f>VLOOKUP(B8282,lookup!A:D,3,FALSE)</f>
        <v>Non Metropolitan Fire Authorities</v>
      </c>
      <c r="D8282" s="33" t="str">
        <f>VLOOKUP(B8282,lookup!A:D,4,FALSE)</f>
        <v>E31000022</v>
      </c>
      <c r="E8282" s="33" t="s">
        <v>7</v>
      </c>
      <c r="F8282" s="1" t="s">
        <v>252</v>
      </c>
      <c r="G8282" s="33" t="s">
        <v>14</v>
      </c>
      <c r="H8282" s="34">
        <v>419</v>
      </c>
    </row>
    <row r="8283" spans="1:8" x14ac:dyDescent="0.35">
      <c r="A8283" s="33">
        <v>2013</v>
      </c>
      <c r="B8283" s="33" t="s">
        <v>95</v>
      </c>
      <c r="C8283" s="33" t="str">
        <f>VLOOKUP(B8283,lookup!A:D,3,FALSE)</f>
        <v>Non Metropolitan Fire Authorities</v>
      </c>
      <c r="D8283" s="33" t="str">
        <f>VLOOKUP(B8283,lookup!A:D,4,FALSE)</f>
        <v>E31000022</v>
      </c>
      <c r="E8283" s="33" t="s">
        <v>7</v>
      </c>
      <c r="F8283" s="1" t="s">
        <v>252</v>
      </c>
      <c r="G8283" s="33" t="s">
        <v>5</v>
      </c>
      <c r="H8283" s="34">
        <v>538</v>
      </c>
    </row>
    <row r="8284" spans="1:8" x14ac:dyDescent="0.35">
      <c r="A8284" s="33">
        <v>2013</v>
      </c>
      <c r="B8284" s="33" t="s">
        <v>95</v>
      </c>
      <c r="C8284" s="33" t="str">
        <f>VLOOKUP(B8284,lookup!A:D,3,FALSE)</f>
        <v>Non Metropolitan Fire Authorities</v>
      </c>
      <c r="D8284" s="33" t="str">
        <f>VLOOKUP(B8284,lookup!A:D,4,FALSE)</f>
        <v>E31000022</v>
      </c>
      <c r="E8284" s="33" t="s">
        <v>15</v>
      </c>
      <c r="F8284" s="1" t="s">
        <v>252</v>
      </c>
      <c r="G8284" s="33" t="s">
        <v>10</v>
      </c>
      <c r="H8284" s="34">
        <v>0</v>
      </c>
    </row>
    <row r="8285" spans="1:8" x14ac:dyDescent="0.35">
      <c r="A8285" s="33">
        <v>2013</v>
      </c>
      <c r="B8285" s="33" t="s">
        <v>95</v>
      </c>
      <c r="C8285" s="33" t="str">
        <f>VLOOKUP(B8285,lookup!A:D,3,FALSE)</f>
        <v>Non Metropolitan Fire Authorities</v>
      </c>
      <c r="D8285" s="33" t="str">
        <f>VLOOKUP(B8285,lookup!A:D,4,FALSE)</f>
        <v>E31000022</v>
      </c>
      <c r="E8285" s="33" t="s">
        <v>15</v>
      </c>
      <c r="F8285" s="1" t="s">
        <v>252</v>
      </c>
      <c r="G8285" s="33" t="s">
        <v>11</v>
      </c>
      <c r="H8285" s="34">
        <v>0</v>
      </c>
    </row>
    <row r="8286" spans="1:8" x14ac:dyDescent="0.35">
      <c r="A8286" s="33">
        <v>2013</v>
      </c>
      <c r="B8286" s="33" t="s">
        <v>95</v>
      </c>
      <c r="C8286" s="33" t="str">
        <f>VLOOKUP(B8286,lookup!A:D,3,FALSE)</f>
        <v>Non Metropolitan Fire Authorities</v>
      </c>
      <c r="D8286" s="33" t="str">
        <f>VLOOKUP(B8286,lookup!A:D,4,FALSE)</f>
        <v>E31000022</v>
      </c>
      <c r="E8286" s="33" t="s">
        <v>15</v>
      </c>
      <c r="F8286" s="1" t="s">
        <v>252</v>
      </c>
      <c r="G8286" s="33" t="s">
        <v>12</v>
      </c>
      <c r="H8286" s="34">
        <v>0</v>
      </c>
    </row>
    <row r="8287" spans="1:8" x14ac:dyDescent="0.35">
      <c r="A8287" s="33">
        <v>2013</v>
      </c>
      <c r="B8287" s="33" t="s">
        <v>95</v>
      </c>
      <c r="C8287" s="33" t="str">
        <f>VLOOKUP(B8287,lookup!A:D,3,FALSE)</f>
        <v>Non Metropolitan Fire Authorities</v>
      </c>
      <c r="D8287" s="33" t="str">
        <f>VLOOKUP(B8287,lookup!A:D,4,FALSE)</f>
        <v>E31000022</v>
      </c>
      <c r="E8287" s="33" t="s">
        <v>15</v>
      </c>
      <c r="F8287" s="1" t="s">
        <v>252</v>
      </c>
      <c r="G8287" s="33" t="s">
        <v>13</v>
      </c>
      <c r="H8287" s="34">
        <v>2</v>
      </c>
    </row>
    <row r="8288" spans="1:8" x14ac:dyDescent="0.35">
      <c r="A8288" s="33">
        <v>2013</v>
      </c>
      <c r="B8288" s="33" t="s">
        <v>95</v>
      </c>
      <c r="C8288" s="33" t="str">
        <f>VLOOKUP(B8288,lookup!A:D,3,FALSE)</f>
        <v>Non Metropolitan Fire Authorities</v>
      </c>
      <c r="D8288" s="33" t="str">
        <f>VLOOKUP(B8288,lookup!A:D,4,FALSE)</f>
        <v>E31000022</v>
      </c>
      <c r="E8288" s="33" t="s">
        <v>15</v>
      </c>
      <c r="F8288" s="1" t="s">
        <v>252</v>
      </c>
      <c r="G8288" s="33" t="s">
        <v>14</v>
      </c>
      <c r="H8288" s="34">
        <v>18</v>
      </c>
    </row>
    <row r="8289" spans="1:8" x14ac:dyDescent="0.35">
      <c r="A8289" s="33">
        <v>2013</v>
      </c>
      <c r="B8289" s="33" t="s">
        <v>95</v>
      </c>
      <c r="C8289" s="33" t="str">
        <f>VLOOKUP(B8289,lookup!A:D,3,FALSE)</f>
        <v>Non Metropolitan Fire Authorities</v>
      </c>
      <c r="D8289" s="33" t="str">
        <f>VLOOKUP(B8289,lookup!A:D,4,FALSE)</f>
        <v>E31000022</v>
      </c>
      <c r="E8289" s="33" t="s">
        <v>15</v>
      </c>
      <c r="F8289" s="1" t="s">
        <v>252</v>
      </c>
      <c r="G8289" s="33" t="s">
        <v>5</v>
      </c>
      <c r="H8289" s="34">
        <v>20</v>
      </c>
    </row>
    <row r="8290" spans="1:8" x14ac:dyDescent="0.35">
      <c r="A8290" s="33">
        <v>2013</v>
      </c>
      <c r="B8290" s="33" t="s">
        <v>98</v>
      </c>
      <c r="C8290" s="33" t="str">
        <f>VLOOKUP(B8290,lookup!A:D,3,FALSE)</f>
        <v>Non Metropolitan Fire Authorities</v>
      </c>
      <c r="D8290" s="33" t="str">
        <f>VLOOKUP(B8290,lookup!A:D,4,FALSE)</f>
        <v>E31000023</v>
      </c>
      <c r="E8290" s="33" t="s">
        <v>7</v>
      </c>
      <c r="F8290" s="1" t="s">
        <v>219</v>
      </c>
      <c r="G8290" s="33" t="s">
        <v>8</v>
      </c>
      <c r="H8290" s="34">
        <v>3</v>
      </c>
    </row>
    <row r="8291" spans="1:8" x14ac:dyDescent="0.35">
      <c r="A8291" s="33">
        <v>2013</v>
      </c>
      <c r="B8291" s="33" t="s">
        <v>98</v>
      </c>
      <c r="C8291" s="33" t="str">
        <f>VLOOKUP(B8291,lookup!A:D,3,FALSE)</f>
        <v>Non Metropolitan Fire Authorities</v>
      </c>
      <c r="D8291" s="33" t="str">
        <f>VLOOKUP(B8291,lookup!A:D,4,FALSE)</f>
        <v>E31000023</v>
      </c>
      <c r="E8291" s="33" t="s">
        <v>7</v>
      </c>
      <c r="F8291" s="1" t="s">
        <v>219</v>
      </c>
      <c r="G8291" s="33" t="s">
        <v>178</v>
      </c>
      <c r="H8291" s="34">
        <v>4</v>
      </c>
    </row>
    <row r="8292" spans="1:8" x14ac:dyDescent="0.35">
      <c r="A8292" s="33">
        <v>2013</v>
      </c>
      <c r="B8292" s="33" t="s">
        <v>98</v>
      </c>
      <c r="C8292" s="33" t="str">
        <f>VLOOKUP(B8292,lookup!A:D,3,FALSE)</f>
        <v>Non Metropolitan Fire Authorities</v>
      </c>
      <c r="D8292" s="33" t="str">
        <f>VLOOKUP(B8292,lookup!A:D,4,FALSE)</f>
        <v>E31000023</v>
      </c>
      <c r="E8292" s="33" t="s">
        <v>7</v>
      </c>
      <c r="F8292" s="1" t="s">
        <v>219</v>
      </c>
      <c r="G8292" s="33" t="s">
        <v>10</v>
      </c>
      <c r="H8292" s="34">
        <v>10</v>
      </c>
    </row>
    <row r="8293" spans="1:8" x14ac:dyDescent="0.35">
      <c r="A8293" s="33">
        <v>2013</v>
      </c>
      <c r="B8293" s="33" t="s">
        <v>98</v>
      </c>
      <c r="C8293" s="33" t="str">
        <f>VLOOKUP(B8293,lookup!A:D,3,FALSE)</f>
        <v>Non Metropolitan Fire Authorities</v>
      </c>
      <c r="D8293" s="33" t="str">
        <f>VLOOKUP(B8293,lookup!A:D,4,FALSE)</f>
        <v>E31000023</v>
      </c>
      <c r="E8293" s="33" t="s">
        <v>7</v>
      </c>
      <c r="F8293" s="1" t="s">
        <v>219</v>
      </c>
      <c r="G8293" s="33" t="s">
        <v>11</v>
      </c>
      <c r="H8293" s="34">
        <v>35</v>
      </c>
    </row>
    <row r="8294" spans="1:8" x14ac:dyDescent="0.35">
      <c r="A8294" s="33">
        <v>2013</v>
      </c>
      <c r="B8294" s="33" t="s">
        <v>98</v>
      </c>
      <c r="C8294" s="33" t="str">
        <f>VLOOKUP(B8294,lookup!A:D,3,FALSE)</f>
        <v>Non Metropolitan Fire Authorities</v>
      </c>
      <c r="D8294" s="33" t="str">
        <f>VLOOKUP(B8294,lookup!A:D,4,FALSE)</f>
        <v>E31000023</v>
      </c>
      <c r="E8294" s="33" t="s">
        <v>7</v>
      </c>
      <c r="F8294" s="1" t="s">
        <v>219</v>
      </c>
      <c r="G8294" s="33" t="s">
        <v>12</v>
      </c>
      <c r="H8294" s="34">
        <v>119</v>
      </c>
    </row>
    <row r="8295" spans="1:8" x14ac:dyDescent="0.35">
      <c r="A8295" s="33">
        <v>2013</v>
      </c>
      <c r="B8295" s="33" t="s">
        <v>98</v>
      </c>
      <c r="C8295" s="33" t="str">
        <f>VLOOKUP(B8295,lookup!A:D,3,FALSE)</f>
        <v>Non Metropolitan Fire Authorities</v>
      </c>
      <c r="D8295" s="33" t="str">
        <f>VLOOKUP(B8295,lookup!A:D,4,FALSE)</f>
        <v>E31000023</v>
      </c>
      <c r="E8295" s="33" t="s">
        <v>7</v>
      </c>
      <c r="F8295" s="1" t="s">
        <v>219</v>
      </c>
      <c r="G8295" s="33" t="s">
        <v>13</v>
      </c>
      <c r="H8295" s="34">
        <v>109</v>
      </c>
    </row>
    <row r="8296" spans="1:8" x14ac:dyDescent="0.35">
      <c r="A8296" s="33">
        <v>2013</v>
      </c>
      <c r="B8296" s="33" t="s">
        <v>98</v>
      </c>
      <c r="C8296" s="33" t="str">
        <f>VLOOKUP(B8296,lookup!A:D,3,FALSE)</f>
        <v>Non Metropolitan Fire Authorities</v>
      </c>
      <c r="D8296" s="33" t="str">
        <f>VLOOKUP(B8296,lookup!A:D,4,FALSE)</f>
        <v>E31000023</v>
      </c>
      <c r="E8296" s="33" t="s">
        <v>7</v>
      </c>
      <c r="F8296" s="1" t="s">
        <v>219</v>
      </c>
      <c r="G8296" s="33" t="s">
        <v>14</v>
      </c>
      <c r="H8296" s="34">
        <v>464</v>
      </c>
    </row>
    <row r="8297" spans="1:8" x14ac:dyDescent="0.35">
      <c r="A8297" s="33">
        <v>2013</v>
      </c>
      <c r="B8297" s="33" t="s">
        <v>98</v>
      </c>
      <c r="C8297" s="33" t="str">
        <f>VLOOKUP(B8297,lookup!A:D,3,FALSE)</f>
        <v>Non Metropolitan Fire Authorities</v>
      </c>
      <c r="D8297" s="33" t="str">
        <f>VLOOKUP(B8297,lookup!A:D,4,FALSE)</f>
        <v>E31000023</v>
      </c>
      <c r="E8297" s="33" t="s">
        <v>7</v>
      </c>
      <c r="F8297" s="1" t="s">
        <v>219</v>
      </c>
      <c r="G8297" s="33" t="s">
        <v>5</v>
      </c>
      <c r="H8297" s="34">
        <v>744</v>
      </c>
    </row>
    <row r="8298" spans="1:8" x14ac:dyDescent="0.35">
      <c r="A8298" s="33">
        <v>2013</v>
      </c>
      <c r="B8298" s="33" t="s">
        <v>98</v>
      </c>
      <c r="C8298" s="33" t="str">
        <f>VLOOKUP(B8298,lookup!A:D,3,FALSE)</f>
        <v>Non Metropolitan Fire Authorities</v>
      </c>
      <c r="D8298" s="33" t="str">
        <f>VLOOKUP(B8298,lookup!A:D,4,FALSE)</f>
        <v>E31000023</v>
      </c>
      <c r="E8298" s="33" t="s">
        <v>15</v>
      </c>
      <c r="F8298" s="1" t="s">
        <v>219</v>
      </c>
      <c r="G8298" s="33" t="s">
        <v>8</v>
      </c>
      <c r="H8298" s="34">
        <v>0</v>
      </c>
    </row>
    <row r="8299" spans="1:8" x14ac:dyDescent="0.35">
      <c r="A8299" s="33">
        <v>2013</v>
      </c>
      <c r="B8299" s="33" t="s">
        <v>98</v>
      </c>
      <c r="C8299" s="33" t="str">
        <f>VLOOKUP(B8299,lookup!A:D,3,FALSE)</f>
        <v>Non Metropolitan Fire Authorities</v>
      </c>
      <c r="D8299" s="33" t="str">
        <f>VLOOKUP(B8299,lookup!A:D,4,FALSE)</f>
        <v>E31000023</v>
      </c>
      <c r="E8299" s="33" t="s">
        <v>15</v>
      </c>
      <c r="F8299" s="1" t="s">
        <v>219</v>
      </c>
      <c r="G8299" s="33" t="s">
        <v>178</v>
      </c>
      <c r="H8299" s="34">
        <v>0</v>
      </c>
    </row>
    <row r="8300" spans="1:8" x14ac:dyDescent="0.35">
      <c r="A8300" s="33">
        <v>2013</v>
      </c>
      <c r="B8300" s="33" t="s">
        <v>98</v>
      </c>
      <c r="C8300" s="33" t="str">
        <f>VLOOKUP(B8300,lookup!A:D,3,FALSE)</f>
        <v>Non Metropolitan Fire Authorities</v>
      </c>
      <c r="D8300" s="33" t="str">
        <f>VLOOKUP(B8300,lookup!A:D,4,FALSE)</f>
        <v>E31000023</v>
      </c>
      <c r="E8300" s="33" t="s">
        <v>15</v>
      </c>
      <c r="F8300" s="1" t="s">
        <v>219</v>
      </c>
      <c r="G8300" s="33" t="s">
        <v>10</v>
      </c>
      <c r="H8300" s="34">
        <v>0</v>
      </c>
    </row>
    <row r="8301" spans="1:8" x14ac:dyDescent="0.35">
      <c r="A8301" s="33">
        <v>2013</v>
      </c>
      <c r="B8301" s="33" t="s">
        <v>98</v>
      </c>
      <c r="C8301" s="33" t="str">
        <f>VLOOKUP(B8301,lookup!A:D,3,FALSE)</f>
        <v>Non Metropolitan Fire Authorities</v>
      </c>
      <c r="D8301" s="33" t="str">
        <f>VLOOKUP(B8301,lookup!A:D,4,FALSE)</f>
        <v>E31000023</v>
      </c>
      <c r="E8301" s="33" t="s">
        <v>15</v>
      </c>
      <c r="F8301" s="1" t="s">
        <v>219</v>
      </c>
      <c r="G8301" s="33" t="s">
        <v>11</v>
      </c>
      <c r="H8301" s="34">
        <v>1</v>
      </c>
    </row>
    <row r="8302" spans="1:8" x14ac:dyDescent="0.35">
      <c r="A8302" s="33">
        <v>2013</v>
      </c>
      <c r="B8302" s="33" t="s">
        <v>98</v>
      </c>
      <c r="C8302" s="33" t="str">
        <f>VLOOKUP(B8302,lookup!A:D,3,FALSE)</f>
        <v>Non Metropolitan Fire Authorities</v>
      </c>
      <c r="D8302" s="33" t="str">
        <f>VLOOKUP(B8302,lookup!A:D,4,FALSE)</f>
        <v>E31000023</v>
      </c>
      <c r="E8302" s="33" t="s">
        <v>15</v>
      </c>
      <c r="F8302" s="1" t="s">
        <v>219</v>
      </c>
      <c r="G8302" s="33" t="s">
        <v>12</v>
      </c>
      <c r="H8302" s="34">
        <v>1</v>
      </c>
    </row>
    <row r="8303" spans="1:8" x14ac:dyDescent="0.35">
      <c r="A8303" s="33">
        <v>2013</v>
      </c>
      <c r="B8303" s="33" t="s">
        <v>98</v>
      </c>
      <c r="C8303" s="33" t="str">
        <f>VLOOKUP(B8303,lookup!A:D,3,FALSE)</f>
        <v>Non Metropolitan Fire Authorities</v>
      </c>
      <c r="D8303" s="33" t="str">
        <f>VLOOKUP(B8303,lookup!A:D,4,FALSE)</f>
        <v>E31000023</v>
      </c>
      <c r="E8303" s="33" t="s">
        <v>15</v>
      </c>
      <c r="F8303" s="1" t="s">
        <v>219</v>
      </c>
      <c r="G8303" s="33" t="s">
        <v>13</v>
      </c>
      <c r="H8303" s="34">
        <v>5</v>
      </c>
    </row>
    <row r="8304" spans="1:8" x14ac:dyDescent="0.35">
      <c r="A8304" s="33">
        <v>2013</v>
      </c>
      <c r="B8304" s="33" t="s">
        <v>98</v>
      </c>
      <c r="C8304" s="33" t="str">
        <f>VLOOKUP(B8304,lookup!A:D,3,FALSE)</f>
        <v>Non Metropolitan Fire Authorities</v>
      </c>
      <c r="D8304" s="33" t="str">
        <f>VLOOKUP(B8304,lookup!A:D,4,FALSE)</f>
        <v>E31000023</v>
      </c>
      <c r="E8304" s="33" t="s">
        <v>15</v>
      </c>
      <c r="F8304" s="1" t="s">
        <v>219</v>
      </c>
      <c r="G8304" s="33" t="s">
        <v>14</v>
      </c>
      <c r="H8304" s="34">
        <v>20</v>
      </c>
    </row>
    <row r="8305" spans="1:8" x14ac:dyDescent="0.35">
      <c r="A8305" s="33">
        <v>2013</v>
      </c>
      <c r="B8305" s="33" t="s">
        <v>98</v>
      </c>
      <c r="C8305" s="33" t="str">
        <f>VLOOKUP(B8305,lookup!A:D,3,FALSE)</f>
        <v>Non Metropolitan Fire Authorities</v>
      </c>
      <c r="D8305" s="33" t="str">
        <f>VLOOKUP(B8305,lookup!A:D,4,FALSE)</f>
        <v>E31000023</v>
      </c>
      <c r="E8305" s="33" t="s">
        <v>15</v>
      </c>
      <c r="F8305" s="1" t="s">
        <v>219</v>
      </c>
      <c r="G8305" s="33" t="s">
        <v>5</v>
      </c>
      <c r="H8305" s="34">
        <v>27</v>
      </c>
    </row>
    <row r="8306" spans="1:8" x14ac:dyDescent="0.35">
      <c r="A8306" s="33">
        <v>2013</v>
      </c>
      <c r="B8306" s="33" t="s">
        <v>98</v>
      </c>
      <c r="C8306" s="33" t="str">
        <f>VLOOKUP(B8306,lookup!A:D,3,FALSE)</f>
        <v>Non Metropolitan Fire Authorities</v>
      </c>
      <c r="D8306" s="33" t="str">
        <f>VLOOKUP(B8306,lookup!A:D,4,FALSE)</f>
        <v>E31000023</v>
      </c>
      <c r="E8306" s="33" t="s">
        <v>7</v>
      </c>
      <c r="F8306" s="1" t="s">
        <v>252</v>
      </c>
      <c r="G8306" s="33" t="s">
        <v>10</v>
      </c>
      <c r="H8306" s="34">
        <v>0</v>
      </c>
    </row>
    <row r="8307" spans="1:8" x14ac:dyDescent="0.35">
      <c r="A8307" s="33">
        <v>2013</v>
      </c>
      <c r="B8307" s="33" t="s">
        <v>98</v>
      </c>
      <c r="C8307" s="33" t="str">
        <f>VLOOKUP(B8307,lookup!A:D,3,FALSE)</f>
        <v>Non Metropolitan Fire Authorities</v>
      </c>
      <c r="D8307" s="33" t="str">
        <f>VLOOKUP(B8307,lookup!A:D,4,FALSE)</f>
        <v>E31000023</v>
      </c>
      <c r="E8307" s="33" t="s">
        <v>7</v>
      </c>
      <c r="F8307" s="1" t="s">
        <v>252</v>
      </c>
      <c r="G8307" s="33" t="s">
        <v>11</v>
      </c>
      <c r="H8307" s="34">
        <v>0</v>
      </c>
    </row>
    <row r="8308" spans="1:8" x14ac:dyDescent="0.35">
      <c r="A8308" s="33">
        <v>2013</v>
      </c>
      <c r="B8308" s="33" t="s">
        <v>98</v>
      </c>
      <c r="C8308" s="33" t="str">
        <f>VLOOKUP(B8308,lookup!A:D,3,FALSE)</f>
        <v>Non Metropolitan Fire Authorities</v>
      </c>
      <c r="D8308" s="33" t="str">
        <f>VLOOKUP(B8308,lookup!A:D,4,FALSE)</f>
        <v>E31000023</v>
      </c>
      <c r="E8308" s="33" t="s">
        <v>7</v>
      </c>
      <c r="F8308" s="1" t="s">
        <v>252</v>
      </c>
      <c r="G8308" s="33" t="s">
        <v>12</v>
      </c>
      <c r="H8308" s="34">
        <v>25</v>
      </c>
    </row>
    <row r="8309" spans="1:8" x14ac:dyDescent="0.35">
      <c r="A8309" s="33">
        <v>2013</v>
      </c>
      <c r="B8309" s="33" t="s">
        <v>98</v>
      </c>
      <c r="C8309" s="33" t="str">
        <f>VLOOKUP(B8309,lookup!A:D,3,FALSE)</f>
        <v>Non Metropolitan Fire Authorities</v>
      </c>
      <c r="D8309" s="33" t="str">
        <f>VLOOKUP(B8309,lookup!A:D,4,FALSE)</f>
        <v>E31000023</v>
      </c>
      <c r="E8309" s="33" t="s">
        <v>7</v>
      </c>
      <c r="F8309" s="1" t="s">
        <v>252</v>
      </c>
      <c r="G8309" s="33" t="s">
        <v>13</v>
      </c>
      <c r="H8309" s="34">
        <v>55</v>
      </c>
    </row>
    <row r="8310" spans="1:8" x14ac:dyDescent="0.35">
      <c r="A8310" s="33">
        <v>2013</v>
      </c>
      <c r="B8310" s="33" t="s">
        <v>98</v>
      </c>
      <c r="C8310" s="33" t="str">
        <f>VLOOKUP(B8310,lookup!A:D,3,FALSE)</f>
        <v>Non Metropolitan Fire Authorities</v>
      </c>
      <c r="D8310" s="33" t="str">
        <f>VLOOKUP(B8310,lookup!A:D,4,FALSE)</f>
        <v>E31000023</v>
      </c>
      <c r="E8310" s="33" t="s">
        <v>7</v>
      </c>
      <c r="F8310" s="1" t="s">
        <v>252</v>
      </c>
      <c r="G8310" s="33" t="s">
        <v>14</v>
      </c>
      <c r="H8310" s="34">
        <v>315</v>
      </c>
    </row>
    <row r="8311" spans="1:8" x14ac:dyDescent="0.35">
      <c r="A8311" s="33">
        <v>2013</v>
      </c>
      <c r="B8311" s="33" t="s">
        <v>98</v>
      </c>
      <c r="C8311" s="33" t="str">
        <f>VLOOKUP(B8311,lookup!A:D,3,FALSE)</f>
        <v>Non Metropolitan Fire Authorities</v>
      </c>
      <c r="D8311" s="33" t="str">
        <f>VLOOKUP(B8311,lookup!A:D,4,FALSE)</f>
        <v>E31000023</v>
      </c>
      <c r="E8311" s="33" t="s">
        <v>7</v>
      </c>
      <c r="F8311" s="1" t="s">
        <v>252</v>
      </c>
      <c r="G8311" s="33" t="s">
        <v>5</v>
      </c>
      <c r="H8311" s="34">
        <v>395</v>
      </c>
    </row>
    <row r="8312" spans="1:8" x14ac:dyDescent="0.35">
      <c r="A8312" s="33">
        <v>2013</v>
      </c>
      <c r="B8312" s="33" t="s">
        <v>98</v>
      </c>
      <c r="C8312" s="33" t="str">
        <f>VLOOKUP(B8312,lookup!A:D,3,FALSE)</f>
        <v>Non Metropolitan Fire Authorities</v>
      </c>
      <c r="D8312" s="33" t="str">
        <f>VLOOKUP(B8312,lookup!A:D,4,FALSE)</f>
        <v>E31000023</v>
      </c>
      <c r="E8312" s="33" t="s">
        <v>15</v>
      </c>
      <c r="F8312" s="1" t="s">
        <v>252</v>
      </c>
      <c r="G8312" s="33" t="s">
        <v>10</v>
      </c>
      <c r="H8312" s="34">
        <v>0</v>
      </c>
    </row>
    <row r="8313" spans="1:8" x14ac:dyDescent="0.35">
      <c r="A8313" s="33">
        <v>2013</v>
      </c>
      <c r="B8313" s="33" t="s">
        <v>98</v>
      </c>
      <c r="C8313" s="33" t="str">
        <f>VLOOKUP(B8313,lookup!A:D,3,FALSE)</f>
        <v>Non Metropolitan Fire Authorities</v>
      </c>
      <c r="D8313" s="33" t="str">
        <f>VLOOKUP(B8313,lookup!A:D,4,FALSE)</f>
        <v>E31000023</v>
      </c>
      <c r="E8313" s="33" t="s">
        <v>15</v>
      </c>
      <c r="F8313" s="1" t="s">
        <v>252</v>
      </c>
      <c r="G8313" s="33" t="s">
        <v>11</v>
      </c>
      <c r="H8313" s="34">
        <v>0</v>
      </c>
    </row>
    <row r="8314" spans="1:8" x14ac:dyDescent="0.35">
      <c r="A8314" s="33">
        <v>2013</v>
      </c>
      <c r="B8314" s="33" t="s">
        <v>98</v>
      </c>
      <c r="C8314" s="33" t="str">
        <f>VLOOKUP(B8314,lookup!A:D,3,FALSE)</f>
        <v>Non Metropolitan Fire Authorities</v>
      </c>
      <c r="D8314" s="33" t="str">
        <f>VLOOKUP(B8314,lookup!A:D,4,FALSE)</f>
        <v>E31000023</v>
      </c>
      <c r="E8314" s="33" t="s">
        <v>15</v>
      </c>
      <c r="F8314" s="1" t="s">
        <v>252</v>
      </c>
      <c r="G8314" s="33" t="s">
        <v>12</v>
      </c>
      <c r="H8314" s="34">
        <v>0</v>
      </c>
    </row>
    <row r="8315" spans="1:8" x14ac:dyDescent="0.35">
      <c r="A8315" s="33">
        <v>2013</v>
      </c>
      <c r="B8315" s="33" t="s">
        <v>98</v>
      </c>
      <c r="C8315" s="33" t="str">
        <f>VLOOKUP(B8315,lookup!A:D,3,FALSE)</f>
        <v>Non Metropolitan Fire Authorities</v>
      </c>
      <c r="D8315" s="33" t="str">
        <f>VLOOKUP(B8315,lookup!A:D,4,FALSE)</f>
        <v>E31000023</v>
      </c>
      <c r="E8315" s="33" t="s">
        <v>15</v>
      </c>
      <c r="F8315" s="1" t="s">
        <v>252</v>
      </c>
      <c r="G8315" s="33" t="s">
        <v>13</v>
      </c>
      <c r="H8315" s="34">
        <v>0</v>
      </c>
    </row>
    <row r="8316" spans="1:8" x14ac:dyDescent="0.35">
      <c r="A8316" s="33">
        <v>2013</v>
      </c>
      <c r="B8316" s="33" t="s">
        <v>98</v>
      </c>
      <c r="C8316" s="33" t="str">
        <f>VLOOKUP(B8316,lookup!A:D,3,FALSE)</f>
        <v>Non Metropolitan Fire Authorities</v>
      </c>
      <c r="D8316" s="33" t="str">
        <f>VLOOKUP(B8316,lookup!A:D,4,FALSE)</f>
        <v>E31000023</v>
      </c>
      <c r="E8316" s="33" t="s">
        <v>15</v>
      </c>
      <c r="F8316" s="1" t="s">
        <v>252</v>
      </c>
      <c r="G8316" s="33" t="s">
        <v>14</v>
      </c>
      <c r="H8316" s="34">
        <v>15</v>
      </c>
    </row>
    <row r="8317" spans="1:8" x14ac:dyDescent="0.35">
      <c r="A8317" s="33">
        <v>2013</v>
      </c>
      <c r="B8317" s="33" t="s">
        <v>98</v>
      </c>
      <c r="C8317" s="33" t="str">
        <f>VLOOKUP(B8317,lookup!A:D,3,FALSE)</f>
        <v>Non Metropolitan Fire Authorities</v>
      </c>
      <c r="D8317" s="33" t="str">
        <f>VLOOKUP(B8317,lookup!A:D,4,FALSE)</f>
        <v>E31000023</v>
      </c>
      <c r="E8317" s="33" t="s">
        <v>15</v>
      </c>
      <c r="F8317" s="1" t="s">
        <v>252</v>
      </c>
      <c r="G8317" s="33" t="s">
        <v>5</v>
      </c>
      <c r="H8317" s="34">
        <v>15</v>
      </c>
    </row>
    <row r="8318" spans="1:8" x14ac:dyDescent="0.35">
      <c r="A8318" s="33">
        <v>2013</v>
      </c>
      <c r="B8318" s="33" t="s">
        <v>101</v>
      </c>
      <c r="C8318" s="33" t="str">
        <f>VLOOKUP(B8318,lookup!A:D,3,FALSE)</f>
        <v>Non Metropolitan Fire Authorities</v>
      </c>
      <c r="D8318" s="33" t="str">
        <f>VLOOKUP(B8318,lookup!A:D,4,FALSE)</f>
        <v>E31000024</v>
      </c>
      <c r="E8318" s="33" t="s">
        <v>7</v>
      </c>
      <c r="F8318" s="1" t="s">
        <v>219</v>
      </c>
      <c r="G8318" s="33" t="s">
        <v>8</v>
      </c>
      <c r="H8318" s="34">
        <v>3</v>
      </c>
    </row>
    <row r="8319" spans="1:8" x14ac:dyDescent="0.35">
      <c r="A8319" s="33">
        <v>2013</v>
      </c>
      <c r="B8319" s="33" t="s">
        <v>101</v>
      </c>
      <c r="C8319" s="33" t="str">
        <f>VLOOKUP(B8319,lookup!A:D,3,FALSE)</f>
        <v>Non Metropolitan Fire Authorities</v>
      </c>
      <c r="D8319" s="33" t="str">
        <f>VLOOKUP(B8319,lookup!A:D,4,FALSE)</f>
        <v>E31000024</v>
      </c>
      <c r="E8319" s="33" t="s">
        <v>7</v>
      </c>
      <c r="F8319" s="1" t="s">
        <v>219</v>
      </c>
      <c r="G8319" s="33" t="s">
        <v>178</v>
      </c>
      <c r="H8319" s="34">
        <v>4</v>
      </c>
    </row>
    <row r="8320" spans="1:8" x14ac:dyDescent="0.35">
      <c r="A8320" s="33">
        <v>2013</v>
      </c>
      <c r="B8320" s="33" t="s">
        <v>101</v>
      </c>
      <c r="C8320" s="33" t="str">
        <f>VLOOKUP(B8320,lookup!A:D,3,FALSE)</f>
        <v>Non Metropolitan Fire Authorities</v>
      </c>
      <c r="D8320" s="33" t="str">
        <f>VLOOKUP(B8320,lookup!A:D,4,FALSE)</f>
        <v>E31000024</v>
      </c>
      <c r="E8320" s="33" t="s">
        <v>7</v>
      </c>
      <c r="F8320" s="1" t="s">
        <v>219</v>
      </c>
      <c r="G8320" s="33" t="s">
        <v>10</v>
      </c>
      <c r="H8320" s="34">
        <v>6</v>
      </c>
    </row>
    <row r="8321" spans="1:8" x14ac:dyDescent="0.35">
      <c r="A8321" s="33">
        <v>2013</v>
      </c>
      <c r="B8321" s="33" t="s">
        <v>101</v>
      </c>
      <c r="C8321" s="33" t="str">
        <f>VLOOKUP(B8321,lookup!A:D,3,FALSE)</f>
        <v>Non Metropolitan Fire Authorities</v>
      </c>
      <c r="D8321" s="33" t="str">
        <f>VLOOKUP(B8321,lookup!A:D,4,FALSE)</f>
        <v>E31000024</v>
      </c>
      <c r="E8321" s="33" t="s">
        <v>7</v>
      </c>
      <c r="F8321" s="1" t="s">
        <v>219</v>
      </c>
      <c r="G8321" s="33" t="s">
        <v>11</v>
      </c>
      <c r="H8321" s="34">
        <v>24</v>
      </c>
    </row>
    <row r="8322" spans="1:8" x14ac:dyDescent="0.35">
      <c r="A8322" s="33">
        <v>2013</v>
      </c>
      <c r="B8322" s="33" t="s">
        <v>101</v>
      </c>
      <c r="C8322" s="33" t="str">
        <f>VLOOKUP(B8322,lookup!A:D,3,FALSE)</f>
        <v>Non Metropolitan Fire Authorities</v>
      </c>
      <c r="D8322" s="33" t="str">
        <f>VLOOKUP(B8322,lookup!A:D,4,FALSE)</f>
        <v>E31000024</v>
      </c>
      <c r="E8322" s="33" t="s">
        <v>7</v>
      </c>
      <c r="F8322" s="1" t="s">
        <v>219</v>
      </c>
      <c r="G8322" s="33" t="s">
        <v>12</v>
      </c>
      <c r="H8322" s="34">
        <v>74</v>
      </c>
    </row>
    <row r="8323" spans="1:8" x14ac:dyDescent="0.35">
      <c r="A8323" s="33">
        <v>2013</v>
      </c>
      <c r="B8323" s="33" t="s">
        <v>101</v>
      </c>
      <c r="C8323" s="33" t="str">
        <f>VLOOKUP(B8323,lookup!A:D,3,FALSE)</f>
        <v>Non Metropolitan Fire Authorities</v>
      </c>
      <c r="D8323" s="33" t="str">
        <f>VLOOKUP(B8323,lookup!A:D,4,FALSE)</f>
        <v>E31000024</v>
      </c>
      <c r="E8323" s="33" t="s">
        <v>7</v>
      </c>
      <c r="F8323" s="1" t="s">
        <v>219</v>
      </c>
      <c r="G8323" s="33" t="s">
        <v>13</v>
      </c>
      <c r="H8323" s="34">
        <v>66</v>
      </c>
    </row>
    <row r="8324" spans="1:8" x14ac:dyDescent="0.35">
      <c r="A8324" s="33">
        <v>2013</v>
      </c>
      <c r="B8324" s="33" t="s">
        <v>101</v>
      </c>
      <c r="C8324" s="33" t="str">
        <f>VLOOKUP(B8324,lookup!A:D,3,FALSE)</f>
        <v>Non Metropolitan Fire Authorities</v>
      </c>
      <c r="D8324" s="33" t="str">
        <f>VLOOKUP(B8324,lookup!A:D,4,FALSE)</f>
        <v>E31000024</v>
      </c>
      <c r="E8324" s="33" t="s">
        <v>7</v>
      </c>
      <c r="F8324" s="1" t="s">
        <v>219</v>
      </c>
      <c r="G8324" s="33" t="s">
        <v>14</v>
      </c>
      <c r="H8324" s="34">
        <v>263</v>
      </c>
    </row>
    <row r="8325" spans="1:8" x14ac:dyDescent="0.35">
      <c r="A8325" s="33">
        <v>2013</v>
      </c>
      <c r="B8325" s="33" t="s">
        <v>101</v>
      </c>
      <c r="C8325" s="33" t="str">
        <f>VLOOKUP(B8325,lookup!A:D,3,FALSE)</f>
        <v>Non Metropolitan Fire Authorities</v>
      </c>
      <c r="D8325" s="33" t="str">
        <f>VLOOKUP(B8325,lookup!A:D,4,FALSE)</f>
        <v>E31000024</v>
      </c>
      <c r="E8325" s="33" t="s">
        <v>7</v>
      </c>
      <c r="F8325" s="1" t="s">
        <v>219</v>
      </c>
      <c r="G8325" s="33" t="s">
        <v>5</v>
      </c>
      <c r="H8325" s="34">
        <v>440</v>
      </c>
    </row>
    <row r="8326" spans="1:8" x14ac:dyDescent="0.35">
      <c r="A8326" s="33">
        <v>2013</v>
      </c>
      <c r="B8326" s="33" t="s">
        <v>101</v>
      </c>
      <c r="C8326" s="33" t="str">
        <f>VLOOKUP(B8326,lookup!A:D,3,FALSE)</f>
        <v>Non Metropolitan Fire Authorities</v>
      </c>
      <c r="D8326" s="33" t="str">
        <f>VLOOKUP(B8326,lookup!A:D,4,FALSE)</f>
        <v>E31000024</v>
      </c>
      <c r="E8326" s="33" t="s">
        <v>15</v>
      </c>
      <c r="F8326" s="1" t="s">
        <v>219</v>
      </c>
      <c r="G8326" s="33" t="s">
        <v>8</v>
      </c>
      <c r="H8326" s="34">
        <v>0</v>
      </c>
    </row>
    <row r="8327" spans="1:8" x14ac:dyDescent="0.35">
      <c r="A8327" s="33">
        <v>2013</v>
      </c>
      <c r="B8327" s="33" t="s">
        <v>101</v>
      </c>
      <c r="C8327" s="33" t="str">
        <f>VLOOKUP(B8327,lookup!A:D,3,FALSE)</f>
        <v>Non Metropolitan Fire Authorities</v>
      </c>
      <c r="D8327" s="33" t="str">
        <f>VLOOKUP(B8327,lookup!A:D,4,FALSE)</f>
        <v>E31000024</v>
      </c>
      <c r="E8327" s="33" t="s">
        <v>15</v>
      </c>
      <c r="F8327" s="1" t="s">
        <v>219</v>
      </c>
      <c r="G8327" s="33" t="s">
        <v>178</v>
      </c>
      <c r="H8327" s="34">
        <v>0</v>
      </c>
    </row>
    <row r="8328" spans="1:8" x14ac:dyDescent="0.35">
      <c r="A8328" s="33">
        <v>2013</v>
      </c>
      <c r="B8328" s="33" t="s">
        <v>101</v>
      </c>
      <c r="C8328" s="33" t="str">
        <f>VLOOKUP(B8328,lookup!A:D,3,FALSE)</f>
        <v>Non Metropolitan Fire Authorities</v>
      </c>
      <c r="D8328" s="33" t="str">
        <f>VLOOKUP(B8328,lookup!A:D,4,FALSE)</f>
        <v>E31000024</v>
      </c>
      <c r="E8328" s="33" t="s">
        <v>15</v>
      </c>
      <c r="F8328" s="1" t="s">
        <v>219</v>
      </c>
      <c r="G8328" s="33" t="s">
        <v>10</v>
      </c>
      <c r="H8328" s="34">
        <v>0</v>
      </c>
    </row>
    <row r="8329" spans="1:8" x14ac:dyDescent="0.35">
      <c r="A8329" s="33">
        <v>2013</v>
      </c>
      <c r="B8329" s="33" t="s">
        <v>101</v>
      </c>
      <c r="C8329" s="33" t="str">
        <f>VLOOKUP(B8329,lookup!A:D,3,FALSE)</f>
        <v>Non Metropolitan Fire Authorities</v>
      </c>
      <c r="D8329" s="33" t="str">
        <f>VLOOKUP(B8329,lookup!A:D,4,FALSE)</f>
        <v>E31000024</v>
      </c>
      <c r="E8329" s="33" t="s">
        <v>15</v>
      </c>
      <c r="F8329" s="1" t="s">
        <v>219</v>
      </c>
      <c r="G8329" s="33" t="s">
        <v>11</v>
      </c>
      <c r="H8329" s="34">
        <v>0</v>
      </c>
    </row>
    <row r="8330" spans="1:8" x14ac:dyDescent="0.35">
      <c r="A8330" s="33">
        <v>2013</v>
      </c>
      <c r="B8330" s="33" t="s">
        <v>101</v>
      </c>
      <c r="C8330" s="33" t="str">
        <f>VLOOKUP(B8330,lookup!A:D,3,FALSE)</f>
        <v>Non Metropolitan Fire Authorities</v>
      </c>
      <c r="D8330" s="33" t="str">
        <f>VLOOKUP(B8330,lookup!A:D,4,FALSE)</f>
        <v>E31000024</v>
      </c>
      <c r="E8330" s="33" t="s">
        <v>15</v>
      </c>
      <c r="F8330" s="1" t="s">
        <v>219</v>
      </c>
      <c r="G8330" s="33" t="s">
        <v>12</v>
      </c>
      <c r="H8330" s="34">
        <v>1</v>
      </c>
    </row>
    <row r="8331" spans="1:8" x14ac:dyDescent="0.35">
      <c r="A8331" s="33">
        <v>2013</v>
      </c>
      <c r="B8331" s="33" t="s">
        <v>101</v>
      </c>
      <c r="C8331" s="33" t="str">
        <f>VLOOKUP(B8331,lookup!A:D,3,FALSE)</f>
        <v>Non Metropolitan Fire Authorities</v>
      </c>
      <c r="D8331" s="33" t="str">
        <f>VLOOKUP(B8331,lookup!A:D,4,FALSE)</f>
        <v>E31000024</v>
      </c>
      <c r="E8331" s="33" t="s">
        <v>15</v>
      </c>
      <c r="F8331" s="1" t="s">
        <v>219</v>
      </c>
      <c r="G8331" s="33" t="s">
        <v>13</v>
      </c>
      <c r="H8331" s="34">
        <v>0</v>
      </c>
    </row>
    <row r="8332" spans="1:8" x14ac:dyDescent="0.35">
      <c r="A8332" s="33">
        <v>2013</v>
      </c>
      <c r="B8332" s="33" t="s">
        <v>101</v>
      </c>
      <c r="C8332" s="33" t="str">
        <f>VLOOKUP(B8332,lookup!A:D,3,FALSE)</f>
        <v>Non Metropolitan Fire Authorities</v>
      </c>
      <c r="D8332" s="33" t="str">
        <f>VLOOKUP(B8332,lookup!A:D,4,FALSE)</f>
        <v>E31000024</v>
      </c>
      <c r="E8332" s="33" t="s">
        <v>15</v>
      </c>
      <c r="F8332" s="1" t="s">
        <v>219</v>
      </c>
      <c r="G8332" s="33" t="s">
        <v>14</v>
      </c>
      <c r="H8332" s="34">
        <v>14</v>
      </c>
    </row>
    <row r="8333" spans="1:8" x14ac:dyDescent="0.35">
      <c r="A8333" s="33">
        <v>2013</v>
      </c>
      <c r="B8333" s="33" t="s">
        <v>101</v>
      </c>
      <c r="C8333" s="33" t="str">
        <f>VLOOKUP(B8333,lookup!A:D,3,FALSE)</f>
        <v>Non Metropolitan Fire Authorities</v>
      </c>
      <c r="D8333" s="33" t="str">
        <f>VLOOKUP(B8333,lookup!A:D,4,FALSE)</f>
        <v>E31000024</v>
      </c>
      <c r="E8333" s="33" t="s">
        <v>15</v>
      </c>
      <c r="F8333" s="1" t="s">
        <v>219</v>
      </c>
      <c r="G8333" s="33" t="s">
        <v>5</v>
      </c>
      <c r="H8333" s="34">
        <v>15</v>
      </c>
    </row>
    <row r="8334" spans="1:8" x14ac:dyDescent="0.35">
      <c r="A8334" s="33">
        <v>2013</v>
      </c>
      <c r="B8334" s="33" t="s">
        <v>101</v>
      </c>
      <c r="C8334" s="33" t="str">
        <f>VLOOKUP(B8334,lookup!A:D,3,FALSE)</f>
        <v>Non Metropolitan Fire Authorities</v>
      </c>
      <c r="D8334" s="33" t="str">
        <f>VLOOKUP(B8334,lookup!A:D,4,FALSE)</f>
        <v>E31000024</v>
      </c>
      <c r="E8334" s="33" t="s">
        <v>7</v>
      </c>
      <c r="F8334" s="1" t="s">
        <v>252</v>
      </c>
      <c r="G8334" s="33" t="s">
        <v>10</v>
      </c>
      <c r="H8334" s="34">
        <v>0</v>
      </c>
    </row>
    <row r="8335" spans="1:8" x14ac:dyDescent="0.35">
      <c r="A8335" s="33">
        <v>2013</v>
      </c>
      <c r="B8335" s="33" t="s">
        <v>101</v>
      </c>
      <c r="C8335" s="33" t="str">
        <f>VLOOKUP(B8335,lookup!A:D,3,FALSE)</f>
        <v>Non Metropolitan Fire Authorities</v>
      </c>
      <c r="D8335" s="33" t="str">
        <f>VLOOKUP(B8335,lookup!A:D,4,FALSE)</f>
        <v>E31000024</v>
      </c>
      <c r="E8335" s="33" t="s">
        <v>7</v>
      </c>
      <c r="F8335" s="1" t="s">
        <v>252</v>
      </c>
      <c r="G8335" s="33" t="s">
        <v>11</v>
      </c>
      <c r="H8335" s="34">
        <v>0</v>
      </c>
    </row>
    <row r="8336" spans="1:8" x14ac:dyDescent="0.35">
      <c r="A8336" s="33">
        <v>2013</v>
      </c>
      <c r="B8336" s="33" t="s">
        <v>101</v>
      </c>
      <c r="C8336" s="33" t="str">
        <f>VLOOKUP(B8336,lookup!A:D,3,FALSE)</f>
        <v>Non Metropolitan Fire Authorities</v>
      </c>
      <c r="D8336" s="33" t="str">
        <f>VLOOKUP(B8336,lookup!A:D,4,FALSE)</f>
        <v>E31000024</v>
      </c>
      <c r="E8336" s="33" t="s">
        <v>7</v>
      </c>
      <c r="F8336" s="1" t="s">
        <v>252</v>
      </c>
      <c r="G8336" s="33" t="s">
        <v>12</v>
      </c>
      <c r="H8336" s="34">
        <v>19</v>
      </c>
    </row>
    <row r="8337" spans="1:8" x14ac:dyDescent="0.35">
      <c r="A8337" s="33">
        <v>2013</v>
      </c>
      <c r="B8337" s="33" t="s">
        <v>101</v>
      </c>
      <c r="C8337" s="33" t="str">
        <f>VLOOKUP(B8337,lookup!A:D,3,FALSE)</f>
        <v>Non Metropolitan Fire Authorities</v>
      </c>
      <c r="D8337" s="33" t="str">
        <f>VLOOKUP(B8337,lookup!A:D,4,FALSE)</f>
        <v>E31000024</v>
      </c>
      <c r="E8337" s="33" t="s">
        <v>7</v>
      </c>
      <c r="F8337" s="1" t="s">
        <v>252</v>
      </c>
      <c r="G8337" s="33" t="s">
        <v>13</v>
      </c>
      <c r="H8337" s="34">
        <v>39</v>
      </c>
    </row>
    <row r="8338" spans="1:8" x14ac:dyDescent="0.35">
      <c r="A8338" s="33">
        <v>2013</v>
      </c>
      <c r="B8338" s="33" t="s">
        <v>101</v>
      </c>
      <c r="C8338" s="33" t="str">
        <f>VLOOKUP(B8338,lookup!A:D,3,FALSE)</f>
        <v>Non Metropolitan Fire Authorities</v>
      </c>
      <c r="D8338" s="33" t="str">
        <f>VLOOKUP(B8338,lookup!A:D,4,FALSE)</f>
        <v>E31000024</v>
      </c>
      <c r="E8338" s="33" t="s">
        <v>7</v>
      </c>
      <c r="F8338" s="1" t="s">
        <v>252</v>
      </c>
      <c r="G8338" s="33" t="s">
        <v>14</v>
      </c>
      <c r="H8338" s="34">
        <v>191</v>
      </c>
    </row>
    <row r="8339" spans="1:8" x14ac:dyDescent="0.35">
      <c r="A8339" s="33">
        <v>2013</v>
      </c>
      <c r="B8339" s="33" t="s">
        <v>101</v>
      </c>
      <c r="C8339" s="33" t="str">
        <f>VLOOKUP(B8339,lookup!A:D,3,FALSE)</f>
        <v>Non Metropolitan Fire Authorities</v>
      </c>
      <c r="D8339" s="33" t="str">
        <f>VLOOKUP(B8339,lookup!A:D,4,FALSE)</f>
        <v>E31000024</v>
      </c>
      <c r="E8339" s="33" t="s">
        <v>7</v>
      </c>
      <c r="F8339" s="1" t="s">
        <v>252</v>
      </c>
      <c r="G8339" s="33" t="s">
        <v>5</v>
      </c>
      <c r="H8339" s="34">
        <v>249</v>
      </c>
    </row>
    <row r="8340" spans="1:8" x14ac:dyDescent="0.35">
      <c r="A8340" s="33">
        <v>2013</v>
      </c>
      <c r="B8340" s="33" t="s">
        <v>101</v>
      </c>
      <c r="C8340" s="33" t="str">
        <f>VLOOKUP(B8340,lookup!A:D,3,FALSE)</f>
        <v>Non Metropolitan Fire Authorities</v>
      </c>
      <c r="D8340" s="33" t="str">
        <f>VLOOKUP(B8340,lookup!A:D,4,FALSE)</f>
        <v>E31000024</v>
      </c>
      <c r="E8340" s="33" t="s">
        <v>15</v>
      </c>
      <c r="F8340" s="1" t="s">
        <v>252</v>
      </c>
      <c r="G8340" s="33" t="s">
        <v>10</v>
      </c>
      <c r="H8340" s="34">
        <v>0</v>
      </c>
    </row>
    <row r="8341" spans="1:8" x14ac:dyDescent="0.35">
      <c r="A8341" s="33">
        <v>2013</v>
      </c>
      <c r="B8341" s="33" t="s">
        <v>101</v>
      </c>
      <c r="C8341" s="33" t="str">
        <f>VLOOKUP(B8341,lookup!A:D,3,FALSE)</f>
        <v>Non Metropolitan Fire Authorities</v>
      </c>
      <c r="D8341" s="33" t="str">
        <f>VLOOKUP(B8341,lookup!A:D,4,FALSE)</f>
        <v>E31000024</v>
      </c>
      <c r="E8341" s="33" t="s">
        <v>15</v>
      </c>
      <c r="F8341" s="1" t="s">
        <v>252</v>
      </c>
      <c r="G8341" s="33" t="s">
        <v>11</v>
      </c>
      <c r="H8341" s="34">
        <v>0</v>
      </c>
    </row>
    <row r="8342" spans="1:8" x14ac:dyDescent="0.35">
      <c r="A8342" s="33">
        <v>2013</v>
      </c>
      <c r="B8342" s="33" t="s">
        <v>101</v>
      </c>
      <c r="C8342" s="33" t="str">
        <f>VLOOKUP(B8342,lookup!A:D,3,FALSE)</f>
        <v>Non Metropolitan Fire Authorities</v>
      </c>
      <c r="D8342" s="33" t="str">
        <f>VLOOKUP(B8342,lookup!A:D,4,FALSE)</f>
        <v>E31000024</v>
      </c>
      <c r="E8342" s="33" t="s">
        <v>15</v>
      </c>
      <c r="F8342" s="1" t="s">
        <v>252</v>
      </c>
      <c r="G8342" s="33" t="s">
        <v>12</v>
      </c>
      <c r="H8342" s="34">
        <v>1</v>
      </c>
    </row>
    <row r="8343" spans="1:8" x14ac:dyDescent="0.35">
      <c r="A8343" s="33">
        <v>2013</v>
      </c>
      <c r="B8343" s="33" t="s">
        <v>101</v>
      </c>
      <c r="C8343" s="33" t="str">
        <f>VLOOKUP(B8343,lookup!A:D,3,FALSE)</f>
        <v>Non Metropolitan Fire Authorities</v>
      </c>
      <c r="D8343" s="33" t="str">
        <f>VLOOKUP(B8343,lookup!A:D,4,FALSE)</f>
        <v>E31000024</v>
      </c>
      <c r="E8343" s="33" t="s">
        <v>15</v>
      </c>
      <c r="F8343" s="1" t="s">
        <v>252</v>
      </c>
      <c r="G8343" s="33" t="s">
        <v>13</v>
      </c>
      <c r="H8343" s="34">
        <v>1</v>
      </c>
    </row>
    <row r="8344" spans="1:8" x14ac:dyDescent="0.35">
      <c r="A8344" s="33">
        <v>2013</v>
      </c>
      <c r="B8344" s="33" t="s">
        <v>101</v>
      </c>
      <c r="C8344" s="33" t="str">
        <f>VLOOKUP(B8344,lookup!A:D,3,FALSE)</f>
        <v>Non Metropolitan Fire Authorities</v>
      </c>
      <c r="D8344" s="33" t="str">
        <f>VLOOKUP(B8344,lookup!A:D,4,FALSE)</f>
        <v>E31000024</v>
      </c>
      <c r="E8344" s="33" t="s">
        <v>15</v>
      </c>
      <c r="F8344" s="1" t="s">
        <v>252</v>
      </c>
      <c r="G8344" s="33" t="s">
        <v>14</v>
      </c>
      <c r="H8344" s="34">
        <v>5</v>
      </c>
    </row>
    <row r="8345" spans="1:8" x14ac:dyDescent="0.35">
      <c r="A8345" s="33">
        <v>2013</v>
      </c>
      <c r="B8345" s="33" t="s">
        <v>101</v>
      </c>
      <c r="C8345" s="33" t="str">
        <f>VLOOKUP(B8345,lookup!A:D,3,FALSE)</f>
        <v>Non Metropolitan Fire Authorities</v>
      </c>
      <c r="D8345" s="33" t="str">
        <f>VLOOKUP(B8345,lookup!A:D,4,FALSE)</f>
        <v>E31000024</v>
      </c>
      <c r="E8345" s="33" t="s">
        <v>15</v>
      </c>
      <c r="F8345" s="1" t="s">
        <v>252</v>
      </c>
      <c r="G8345" s="33" t="s">
        <v>5</v>
      </c>
      <c r="H8345" s="34">
        <v>7</v>
      </c>
    </row>
    <row r="8346" spans="1:8" x14ac:dyDescent="0.35">
      <c r="A8346" s="33">
        <v>2013</v>
      </c>
      <c r="B8346" s="33" t="s">
        <v>104</v>
      </c>
      <c r="C8346" s="33" t="str">
        <f>VLOOKUP(B8346,lookup!A:D,3,FALSE)</f>
        <v>Non Metropolitan Fire Authorities</v>
      </c>
      <c r="D8346" s="33" t="str">
        <f>VLOOKUP(B8346,lookup!A:D,4,FALSE)</f>
        <v>E31000025</v>
      </c>
      <c r="E8346" s="33" t="s">
        <v>7</v>
      </c>
      <c r="F8346" s="1" t="s">
        <v>219</v>
      </c>
      <c r="G8346" s="33" t="s">
        <v>8</v>
      </c>
      <c r="H8346" s="34">
        <v>3</v>
      </c>
    </row>
    <row r="8347" spans="1:8" x14ac:dyDescent="0.35">
      <c r="A8347" s="33">
        <v>2013</v>
      </c>
      <c r="B8347" s="33" t="s">
        <v>104</v>
      </c>
      <c r="C8347" s="33" t="str">
        <f>VLOOKUP(B8347,lookup!A:D,3,FALSE)</f>
        <v>Non Metropolitan Fire Authorities</v>
      </c>
      <c r="D8347" s="33" t="str">
        <f>VLOOKUP(B8347,lookup!A:D,4,FALSE)</f>
        <v>E31000025</v>
      </c>
      <c r="E8347" s="33" t="s">
        <v>7</v>
      </c>
      <c r="F8347" s="1" t="s">
        <v>219</v>
      </c>
      <c r="G8347" s="33" t="s">
        <v>178</v>
      </c>
      <c r="H8347" s="34">
        <v>2</v>
      </c>
    </row>
    <row r="8348" spans="1:8" x14ac:dyDescent="0.35">
      <c r="A8348" s="33">
        <v>2013</v>
      </c>
      <c r="B8348" s="33" t="s">
        <v>104</v>
      </c>
      <c r="C8348" s="33" t="str">
        <f>VLOOKUP(B8348,lookup!A:D,3,FALSE)</f>
        <v>Non Metropolitan Fire Authorities</v>
      </c>
      <c r="D8348" s="33" t="str">
        <f>VLOOKUP(B8348,lookup!A:D,4,FALSE)</f>
        <v>E31000025</v>
      </c>
      <c r="E8348" s="33" t="s">
        <v>7</v>
      </c>
      <c r="F8348" s="1" t="s">
        <v>219</v>
      </c>
      <c r="G8348" s="33" t="s">
        <v>10</v>
      </c>
      <c r="H8348" s="34">
        <v>9</v>
      </c>
    </row>
    <row r="8349" spans="1:8" x14ac:dyDescent="0.35">
      <c r="A8349" s="33">
        <v>2013</v>
      </c>
      <c r="B8349" s="33" t="s">
        <v>104</v>
      </c>
      <c r="C8349" s="33" t="str">
        <f>VLOOKUP(B8349,lookup!A:D,3,FALSE)</f>
        <v>Non Metropolitan Fire Authorities</v>
      </c>
      <c r="D8349" s="33" t="str">
        <f>VLOOKUP(B8349,lookup!A:D,4,FALSE)</f>
        <v>E31000025</v>
      </c>
      <c r="E8349" s="33" t="s">
        <v>7</v>
      </c>
      <c r="F8349" s="1" t="s">
        <v>219</v>
      </c>
      <c r="G8349" s="33" t="s">
        <v>11</v>
      </c>
      <c r="H8349" s="34">
        <v>23</v>
      </c>
    </row>
    <row r="8350" spans="1:8" x14ac:dyDescent="0.35">
      <c r="A8350" s="33">
        <v>2013</v>
      </c>
      <c r="B8350" s="33" t="s">
        <v>104</v>
      </c>
      <c r="C8350" s="33" t="str">
        <f>VLOOKUP(B8350,lookup!A:D,3,FALSE)</f>
        <v>Non Metropolitan Fire Authorities</v>
      </c>
      <c r="D8350" s="33" t="str">
        <f>VLOOKUP(B8350,lookup!A:D,4,FALSE)</f>
        <v>E31000025</v>
      </c>
      <c r="E8350" s="33" t="s">
        <v>7</v>
      </c>
      <c r="F8350" s="1" t="s">
        <v>219</v>
      </c>
      <c r="G8350" s="33" t="s">
        <v>12</v>
      </c>
      <c r="H8350" s="34">
        <v>34</v>
      </c>
    </row>
    <row r="8351" spans="1:8" x14ac:dyDescent="0.35">
      <c r="A8351" s="33">
        <v>2013</v>
      </c>
      <c r="B8351" s="33" t="s">
        <v>104</v>
      </c>
      <c r="C8351" s="33" t="str">
        <f>VLOOKUP(B8351,lookup!A:D,3,FALSE)</f>
        <v>Non Metropolitan Fire Authorities</v>
      </c>
      <c r="D8351" s="33" t="str">
        <f>VLOOKUP(B8351,lookup!A:D,4,FALSE)</f>
        <v>E31000025</v>
      </c>
      <c r="E8351" s="33" t="s">
        <v>7</v>
      </c>
      <c r="F8351" s="1" t="s">
        <v>219</v>
      </c>
      <c r="G8351" s="33" t="s">
        <v>13</v>
      </c>
      <c r="H8351" s="34">
        <v>36</v>
      </c>
    </row>
    <row r="8352" spans="1:8" x14ac:dyDescent="0.35">
      <c r="A8352" s="33">
        <v>2013</v>
      </c>
      <c r="B8352" s="33" t="s">
        <v>104</v>
      </c>
      <c r="C8352" s="33" t="str">
        <f>VLOOKUP(B8352,lookup!A:D,3,FALSE)</f>
        <v>Non Metropolitan Fire Authorities</v>
      </c>
      <c r="D8352" s="33" t="str">
        <f>VLOOKUP(B8352,lookup!A:D,4,FALSE)</f>
        <v>E31000025</v>
      </c>
      <c r="E8352" s="33" t="s">
        <v>7</v>
      </c>
      <c r="F8352" s="1" t="s">
        <v>219</v>
      </c>
      <c r="G8352" s="33" t="s">
        <v>14</v>
      </c>
      <c r="H8352" s="34">
        <v>67</v>
      </c>
    </row>
    <row r="8353" spans="1:8" x14ac:dyDescent="0.35">
      <c r="A8353" s="33">
        <v>2013</v>
      </c>
      <c r="B8353" s="33" t="s">
        <v>104</v>
      </c>
      <c r="C8353" s="33" t="str">
        <f>VLOOKUP(B8353,lookup!A:D,3,FALSE)</f>
        <v>Non Metropolitan Fire Authorities</v>
      </c>
      <c r="D8353" s="33" t="str">
        <f>VLOOKUP(B8353,lookup!A:D,4,FALSE)</f>
        <v>E31000025</v>
      </c>
      <c r="E8353" s="33" t="s">
        <v>7</v>
      </c>
      <c r="F8353" s="1" t="s">
        <v>219</v>
      </c>
      <c r="G8353" s="33" t="s">
        <v>5</v>
      </c>
      <c r="H8353" s="34">
        <v>174</v>
      </c>
    </row>
    <row r="8354" spans="1:8" x14ac:dyDescent="0.35">
      <c r="A8354" s="33">
        <v>2013</v>
      </c>
      <c r="B8354" s="33" t="s">
        <v>104</v>
      </c>
      <c r="C8354" s="33" t="str">
        <f>VLOOKUP(B8354,lookup!A:D,3,FALSE)</f>
        <v>Non Metropolitan Fire Authorities</v>
      </c>
      <c r="D8354" s="33" t="str">
        <f>VLOOKUP(B8354,lookup!A:D,4,FALSE)</f>
        <v>E31000025</v>
      </c>
      <c r="E8354" s="33" t="s">
        <v>15</v>
      </c>
      <c r="F8354" s="1" t="s">
        <v>219</v>
      </c>
      <c r="G8354" s="33" t="s">
        <v>8</v>
      </c>
      <c r="H8354" s="34">
        <v>0</v>
      </c>
    </row>
    <row r="8355" spans="1:8" x14ac:dyDescent="0.35">
      <c r="A8355" s="33">
        <v>2013</v>
      </c>
      <c r="B8355" s="33" t="s">
        <v>104</v>
      </c>
      <c r="C8355" s="33" t="str">
        <f>VLOOKUP(B8355,lookup!A:D,3,FALSE)</f>
        <v>Non Metropolitan Fire Authorities</v>
      </c>
      <c r="D8355" s="33" t="str">
        <f>VLOOKUP(B8355,lookup!A:D,4,FALSE)</f>
        <v>E31000025</v>
      </c>
      <c r="E8355" s="33" t="s">
        <v>15</v>
      </c>
      <c r="F8355" s="1" t="s">
        <v>219</v>
      </c>
      <c r="G8355" s="33" t="s">
        <v>178</v>
      </c>
      <c r="H8355" s="34">
        <v>2</v>
      </c>
    </row>
    <row r="8356" spans="1:8" x14ac:dyDescent="0.35">
      <c r="A8356" s="33">
        <v>2013</v>
      </c>
      <c r="B8356" s="33" t="s">
        <v>104</v>
      </c>
      <c r="C8356" s="33" t="str">
        <f>VLOOKUP(B8356,lookup!A:D,3,FALSE)</f>
        <v>Non Metropolitan Fire Authorities</v>
      </c>
      <c r="D8356" s="33" t="str">
        <f>VLOOKUP(B8356,lookup!A:D,4,FALSE)</f>
        <v>E31000025</v>
      </c>
      <c r="E8356" s="33" t="s">
        <v>15</v>
      </c>
      <c r="F8356" s="1" t="s">
        <v>219</v>
      </c>
      <c r="G8356" s="33" t="s">
        <v>10</v>
      </c>
      <c r="H8356" s="34">
        <v>1</v>
      </c>
    </row>
    <row r="8357" spans="1:8" x14ac:dyDescent="0.35">
      <c r="A8357" s="33">
        <v>2013</v>
      </c>
      <c r="B8357" s="33" t="s">
        <v>104</v>
      </c>
      <c r="C8357" s="33" t="str">
        <f>VLOOKUP(B8357,lookup!A:D,3,FALSE)</f>
        <v>Non Metropolitan Fire Authorities</v>
      </c>
      <c r="D8357" s="33" t="str">
        <f>VLOOKUP(B8357,lookup!A:D,4,FALSE)</f>
        <v>E31000025</v>
      </c>
      <c r="E8357" s="33" t="s">
        <v>15</v>
      </c>
      <c r="F8357" s="1" t="s">
        <v>219</v>
      </c>
      <c r="G8357" s="33" t="s">
        <v>11</v>
      </c>
      <c r="H8357" s="34">
        <v>2</v>
      </c>
    </row>
    <row r="8358" spans="1:8" x14ac:dyDescent="0.35">
      <c r="A8358" s="33">
        <v>2013</v>
      </c>
      <c r="B8358" s="33" t="s">
        <v>104</v>
      </c>
      <c r="C8358" s="33" t="str">
        <f>VLOOKUP(B8358,lookup!A:D,3,FALSE)</f>
        <v>Non Metropolitan Fire Authorities</v>
      </c>
      <c r="D8358" s="33" t="str">
        <f>VLOOKUP(B8358,lookup!A:D,4,FALSE)</f>
        <v>E31000025</v>
      </c>
      <c r="E8358" s="33" t="s">
        <v>15</v>
      </c>
      <c r="F8358" s="1" t="s">
        <v>219</v>
      </c>
      <c r="G8358" s="33" t="s">
        <v>12</v>
      </c>
      <c r="H8358" s="34">
        <v>9</v>
      </c>
    </row>
    <row r="8359" spans="1:8" x14ac:dyDescent="0.35">
      <c r="A8359" s="33">
        <v>2013</v>
      </c>
      <c r="B8359" s="33" t="s">
        <v>104</v>
      </c>
      <c r="C8359" s="33" t="str">
        <f>VLOOKUP(B8359,lookup!A:D,3,FALSE)</f>
        <v>Non Metropolitan Fire Authorities</v>
      </c>
      <c r="D8359" s="33" t="str">
        <f>VLOOKUP(B8359,lookup!A:D,4,FALSE)</f>
        <v>E31000025</v>
      </c>
      <c r="E8359" s="33" t="s">
        <v>15</v>
      </c>
      <c r="F8359" s="1" t="s">
        <v>219</v>
      </c>
      <c r="G8359" s="33" t="s">
        <v>13</v>
      </c>
      <c r="H8359" s="34">
        <v>5</v>
      </c>
    </row>
    <row r="8360" spans="1:8" x14ac:dyDescent="0.35">
      <c r="A8360" s="33">
        <v>2013</v>
      </c>
      <c r="B8360" s="33" t="s">
        <v>104</v>
      </c>
      <c r="C8360" s="33" t="str">
        <f>VLOOKUP(B8360,lookup!A:D,3,FALSE)</f>
        <v>Non Metropolitan Fire Authorities</v>
      </c>
      <c r="D8360" s="33" t="str">
        <f>VLOOKUP(B8360,lookup!A:D,4,FALSE)</f>
        <v>E31000025</v>
      </c>
      <c r="E8360" s="33" t="s">
        <v>15</v>
      </c>
      <c r="F8360" s="1" t="s">
        <v>219</v>
      </c>
      <c r="G8360" s="33" t="s">
        <v>14</v>
      </c>
      <c r="H8360" s="34">
        <v>4</v>
      </c>
    </row>
    <row r="8361" spans="1:8" x14ac:dyDescent="0.35">
      <c r="A8361" s="33">
        <v>2013</v>
      </c>
      <c r="B8361" s="33" t="s">
        <v>104</v>
      </c>
      <c r="C8361" s="33" t="str">
        <f>VLOOKUP(B8361,lookup!A:D,3,FALSE)</f>
        <v>Non Metropolitan Fire Authorities</v>
      </c>
      <c r="D8361" s="33" t="str">
        <f>VLOOKUP(B8361,lookup!A:D,4,FALSE)</f>
        <v>E31000025</v>
      </c>
      <c r="E8361" s="33" t="s">
        <v>15</v>
      </c>
      <c r="F8361" s="1" t="s">
        <v>219</v>
      </c>
      <c r="G8361" s="33" t="s">
        <v>5</v>
      </c>
      <c r="H8361" s="34">
        <v>23</v>
      </c>
    </row>
    <row r="8362" spans="1:8" x14ac:dyDescent="0.35">
      <c r="A8362" s="33">
        <v>2013</v>
      </c>
      <c r="B8362" s="33" t="s">
        <v>104</v>
      </c>
      <c r="C8362" s="33" t="str">
        <f>VLOOKUP(B8362,lookup!A:D,3,FALSE)</f>
        <v>Non Metropolitan Fire Authorities</v>
      </c>
      <c r="D8362" s="33" t="str">
        <f>VLOOKUP(B8362,lookup!A:D,4,FALSE)</f>
        <v>E31000025</v>
      </c>
      <c r="E8362" s="33" t="s">
        <v>7</v>
      </c>
      <c r="F8362" s="1" t="s">
        <v>252</v>
      </c>
      <c r="G8362" s="33" t="s">
        <v>10</v>
      </c>
      <c r="H8362" s="34">
        <v>0</v>
      </c>
    </row>
    <row r="8363" spans="1:8" x14ac:dyDescent="0.35">
      <c r="A8363" s="33">
        <v>2013</v>
      </c>
      <c r="B8363" s="33" t="s">
        <v>104</v>
      </c>
      <c r="C8363" s="33" t="str">
        <f>VLOOKUP(B8363,lookup!A:D,3,FALSE)</f>
        <v>Non Metropolitan Fire Authorities</v>
      </c>
      <c r="D8363" s="33" t="str">
        <f>VLOOKUP(B8363,lookup!A:D,4,FALSE)</f>
        <v>E31000025</v>
      </c>
      <c r="E8363" s="33" t="s">
        <v>7</v>
      </c>
      <c r="F8363" s="1" t="s">
        <v>252</v>
      </c>
      <c r="G8363" s="33" t="s">
        <v>11</v>
      </c>
      <c r="H8363" s="34">
        <v>0</v>
      </c>
    </row>
    <row r="8364" spans="1:8" x14ac:dyDescent="0.35">
      <c r="A8364" s="33">
        <v>2013</v>
      </c>
      <c r="B8364" s="33" t="s">
        <v>104</v>
      </c>
      <c r="C8364" s="33" t="str">
        <f>VLOOKUP(B8364,lookup!A:D,3,FALSE)</f>
        <v>Non Metropolitan Fire Authorities</v>
      </c>
      <c r="D8364" s="33" t="str">
        <f>VLOOKUP(B8364,lookup!A:D,4,FALSE)</f>
        <v>E31000025</v>
      </c>
      <c r="E8364" s="33" t="s">
        <v>7</v>
      </c>
      <c r="F8364" s="1" t="s">
        <v>252</v>
      </c>
      <c r="G8364" s="33" t="s">
        <v>12</v>
      </c>
      <c r="H8364" s="34">
        <v>40</v>
      </c>
    </row>
    <row r="8365" spans="1:8" x14ac:dyDescent="0.35">
      <c r="A8365" s="33">
        <v>2013</v>
      </c>
      <c r="B8365" s="33" t="s">
        <v>104</v>
      </c>
      <c r="C8365" s="33" t="str">
        <f>VLOOKUP(B8365,lookup!A:D,3,FALSE)</f>
        <v>Non Metropolitan Fire Authorities</v>
      </c>
      <c r="D8365" s="33" t="str">
        <f>VLOOKUP(B8365,lookup!A:D,4,FALSE)</f>
        <v>E31000025</v>
      </c>
      <c r="E8365" s="33" t="s">
        <v>7</v>
      </c>
      <c r="F8365" s="1" t="s">
        <v>252</v>
      </c>
      <c r="G8365" s="33" t="s">
        <v>13</v>
      </c>
      <c r="H8365" s="34">
        <v>86</v>
      </c>
    </row>
    <row r="8366" spans="1:8" x14ac:dyDescent="0.35">
      <c r="A8366" s="33">
        <v>2013</v>
      </c>
      <c r="B8366" s="33" t="s">
        <v>104</v>
      </c>
      <c r="C8366" s="33" t="str">
        <f>VLOOKUP(B8366,lookup!A:D,3,FALSE)</f>
        <v>Non Metropolitan Fire Authorities</v>
      </c>
      <c r="D8366" s="33" t="str">
        <f>VLOOKUP(B8366,lookup!A:D,4,FALSE)</f>
        <v>E31000025</v>
      </c>
      <c r="E8366" s="33" t="s">
        <v>7</v>
      </c>
      <c r="F8366" s="1" t="s">
        <v>252</v>
      </c>
      <c r="G8366" s="33" t="s">
        <v>14</v>
      </c>
      <c r="H8366" s="34">
        <v>319</v>
      </c>
    </row>
    <row r="8367" spans="1:8" x14ac:dyDescent="0.35">
      <c r="A8367" s="33">
        <v>2013</v>
      </c>
      <c r="B8367" s="33" t="s">
        <v>104</v>
      </c>
      <c r="C8367" s="33" t="str">
        <f>VLOOKUP(B8367,lookup!A:D,3,FALSE)</f>
        <v>Non Metropolitan Fire Authorities</v>
      </c>
      <c r="D8367" s="33" t="str">
        <f>VLOOKUP(B8367,lookup!A:D,4,FALSE)</f>
        <v>E31000025</v>
      </c>
      <c r="E8367" s="33" t="s">
        <v>7</v>
      </c>
      <c r="F8367" s="1" t="s">
        <v>252</v>
      </c>
      <c r="G8367" s="33" t="s">
        <v>5</v>
      </c>
      <c r="H8367" s="34">
        <v>445</v>
      </c>
    </row>
    <row r="8368" spans="1:8" x14ac:dyDescent="0.35">
      <c r="A8368" s="33">
        <v>2013</v>
      </c>
      <c r="B8368" s="33" t="s">
        <v>104</v>
      </c>
      <c r="C8368" s="33" t="str">
        <f>VLOOKUP(B8368,lookup!A:D,3,FALSE)</f>
        <v>Non Metropolitan Fire Authorities</v>
      </c>
      <c r="D8368" s="33" t="str">
        <f>VLOOKUP(B8368,lookup!A:D,4,FALSE)</f>
        <v>E31000025</v>
      </c>
      <c r="E8368" s="33" t="s">
        <v>15</v>
      </c>
      <c r="F8368" s="1" t="s">
        <v>252</v>
      </c>
      <c r="G8368" s="33" t="s">
        <v>10</v>
      </c>
      <c r="H8368" s="34">
        <v>0</v>
      </c>
    </row>
    <row r="8369" spans="1:8" x14ac:dyDescent="0.35">
      <c r="A8369" s="33">
        <v>2013</v>
      </c>
      <c r="B8369" s="33" t="s">
        <v>104</v>
      </c>
      <c r="C8369" s="33" t="str">
        <f>VLOOKUP(B8369,lookup!A:D,3,FALSE)</f>
        <v>Non Metropolitan Fire Authorities</v>
      </c>
      <c r="D8369" s="33" t="str">
        <f>VLOOKUP(B8369,lookup!A:D,4,FALSE)</f>
        <v>E31000025</v>
      </c>
      <c r="E8369" s="33" t="s">
        <v>15</v>
      </c>
      <c r="F8369" s="1" t="s">
        <v>252</v>
      </c>
      <c r="G8369" s="33" t="s">
        <v>11</v>
      </c>
      <c r="H8369" s="34">
        <v>0</v>
      </c>
    </row>
    <row r="8370" spans="1:8" x14ac:dyDescent="0.35">
      <c r="A8370" s="33">
        <v>2013</v>
      </c>
      <c r="B8370" s="33" t="s">
        <v>104</v>
      </c>
      <c r="C8370" s="33" t="str">
        <f>VLOOKUP(B8370,lookup!A:D,3,FALSE)</f>
        <v>Non Metropolitan Fire Authorities</v>
      </c>
      <c r="D8370" s="33" t="str">
        <f>VLOOKUP(B8370,lookup!A:D,4,FALSE)</f>
        <v>E31000025</v>
      </c>
      <c r="E8370" s="33" t="s">
        <v>15</v>
      </c>
      <c r="F8370" s="1" t="s">
        <v>252</v>
      </c>
      <c r="G8370" s="33" t="s">
        <v>12</v>
      </c>
      <c r="H8370" s="34">
        <v>0</v>
      </c>
    </row>
    <row r="8371" spans="1:8" x14ac:dyDescent="0.35">
      <c r="A8371" s="33">
        <v>2013</v>
      </c>
      <c r="B8371" s="33" t="s">
        <v>104</v>
      </c>
      <c r="C8371" s="33" t="str">
        <f>VLOOKUP(B8371,lookup!A:D,3,FALSE)</f>
        <v>Non Metropolitan Fire Authorities</v>
      </c>
      <c r="D8371" s="33" t="str">
        <f>VLOOKUP(B8371,lookup!A:D,4,FALSE)</f>
        <v>E31000025</v>
      </c>
      <c r="E8371" s="33" t="s">
        <v>15</v>
      </c>
      <c r="F8371" s="1" t="s">
        <v>252</v>
      </c>
      <c r="G8371" s="33" t="s">
        <v>13</v>
      </c>
      <c r="H8371" s="34">
        <v>2</v>
      </c>
    </row>
    <row r="8372" spans="1:8" x14ac:dyDescent="0.35">
      <c r="A8372" s="33">
        <v>2013</v>
      </c>
      <c r="B8372" s="33" t="s">
        <v>104</v>
      </c>
      <c r="C8372" s="33" t="str">
        <f>VLOOKUP(B8372,lookup!A:D,3,FALSE)</f>
        <v>Non Metropolitan Fire Authorities</v>
      </c>
      <c r="D8372" s="33" t="str">
        <f>VLOOKUP(B8372,lookup!A:D,4,FALSE)</f>
        <v>E31000025</v>
      </c>
      <c r="E8372" s="33" t="s">
        <v>15</v>
      </c>
      <c r="F8372" s="1" t="s">
        <v>252</v>
      </c>
      <c r="G8372" s="33" t="s">
        <v>14</v>
      </c>
      <c r="H8372" s="34">
        <v>20</v>
      </c>
    </row>
    <row r="8373" spans="1:8" x14ac:dyDescent="0.35">
      <c r="A8373" s="33">
        <v>2013</v>
      </c>
      <c r="B8373" s="33" t="s">
        <v>104</v>
      </c>
      <c r="C8373" s="33" t="str">
        <f>VLOOKUP(B8373,lookup!A:D,3,FALSE)</f>
        <v>Non Metropolitan Fire Authorities</v>
      </c>
      <c r="D8373" s="33" t="str">
        <f>VLOOKUP(B8373,lookup!A:D,4,FALSE)</f>
        <v>E31000025</v>
      </c>
      <c r="E8373" s="33" t="s">
        <v>15</v>
      </c>
      <c r="F8373" s="1" t="s">
        <v>252</v>
      </c>
      <c r="G8373" s="33" t="s">
        <v>5</v>
      </c>
      <c r="H8373" s="34">
        <v>22</v>
      </c>
    </row>
    <row r="8374" spans="1:8" x14ac:dyDescent="0.35">
      <c r="A8374" s="33">
        <v>2013</v>
      </c>
      <c r="B8374" s="33" t="s">
        <v>107</v>
      </c>
      <c r="C8374" s="33" t="str">
        <f>VLOOKUP(B8374,lookup!A:D,3,FALSE)</f>
        <v>Metropolitan Fire Authorities</v>
      </c>
      <c r="D8374" s="33" t="str">
        <f>VLOOKUP(B8374,lookup!A:D,4,FALSE)</f>
        <v>E31000041</v>
      </c>
      <c r="E8374" s="33" t="s">
        <v>7</v>
      </c>
      <c r="F8374" s="1" t="s">
        <v>219</v>
      </c>
      <c r="G8374" s="33" t="s">
        <v>8</v>
      </c>
      <c r="H8374" s="34">
        <v>2</v>
      </c>
    </row>
    <row r="8375" spans="1:8" x14ac:dyDescent="0.35">
      <c r="A8375" s="33">
        <v>2013</v>
      </c>
      <c r="B8375" s="33" t="s">
        <v>107</v>
      </c>
      <c r="C8375" s="33" t="str">
        <f>VLOOKUP(B8375,lookup!A:D,3,FALSE)</f>
        <v>Metropolitan Fire Authorities</v>
      </c>
      <c r="D8375" s="33" t="str">
        <f>VLOOKUP(B8375,lookup!A:D,4,FALSE)</f>
        <v>E31000041</v>
      </c>
      <c r="E8375" s="33" t="s">
        <v>7</v>
      </c>
      <c r="F8375" s="1" t="s">
        <v>219</v>
      </c>
      <c r="G8375" s="33" t="s">
        <v>178</v>
      </c>
      <c r="H8375" s="34">
        <v>3</v>
      </c>
    </row>
    <row r="8376" spans="1:8" x14ac:dyDescent="0.35">
      <c r="A8376" s="33">
        <v>2013</v>
      </c>
      <c r="B8376" s="33" t="s">
        <v>107</v>
      </c>
      <c r="C8376" s="33" t="str">
        <f>VLOOKUP(B8376,lookup!A:D,3,FALSE)</f>
        <v>Metropolitan Fire Authorities</v>
      </c>
      <c r="D8376" s="33" t="str">
        <f>VLOOKUP(B8376,lookup!A:D,4,FALSE)</f>
        <v>E31000041</v>
      </c>
      <c r="E8376" s="33" t="s">
        <v>7</v>
      </c>
      <c r="F8376" s="1" t="s">
        <v>219</v>
      </c>
      <c r="G8376" s="33" t="s">
        <v>10</v>
      </c>
      <c r="H8376" s="34">
        <v>10</v>
      </c>
    </row>
    <row r="8377" spans="1:8" x14ac:dyDescent="0.35">
      <c r="A8377" s="33">
        <v>2013</v>
      </c>
      <c r="B8377" s="33" t="s">
        <v>107</v>
      </c>
      <c r="C8377" s="33" t="str">
        <f>VLOOKUP(B8377,lookup!A:D,3,FALSE)</f>
        <v>Metropolitan Fire Authorities</v>
      </c>
      <c r="D8377" s="33" t="str">
        <f>VLOOKUP(B8377,lookup!A:D,4,FALSE)</f>
        <v>E31000041</v>
      </c>
      <c r="E8377" s="33" t="s">
        <v>7</v>
      </c>
      <c r="F8377" s="1" t="s">
        <v>219</v>
      </c>
      <c r="G8377" s="33" t="s">
        <v>11</v>
      </c>
      <c r="H8377" s="34">
        <v>20</v>
      </c>
    </row>
    <row r="8378" spans="1:8" x14ac:dyDescent="0.35">
      <c r="A8378" s="33">
        <v>2013</v>
      </c>
      <c r="B8378" s="33" t="s">
        <v>107</v>
      </c>
      <c r="C8378" s="33" t="str">
        <f>VLOOKUP(B8378,lookup!A:D,3,FALSE)</f>
        <v>Metropolitan Fire Authorities</v>
      </c>
      <c r="D8378" s="33" t="str">
        <f>VLOOKUP(B8378,lookup!A:D,4,FALSE)</f>
        <v>E31000041</v>
      </c>
      <c r="E8378" s="33" t="s">
        <v>7</v>
      </c>
      <c r="F8378" s="1" t="s">
        <v>219</v>
      </c>
      <c r="G8378" s="33" t="s">
        <v>12</v>
      </c>
      <c r="H8378" s="34">
        <v>151</v>
      </c>
    </row>
    <row r="8379" spans="1:8" x14ac:dyDescent="0.35">
      <c r="A8379" s="33">
        <v>2013</v>
      </c>
      <c r="B8379" s="33" t="s">
        <v>107</v>
      </c>
      <c r="C8379" s="33" t="str">
        <f>VLOOKUP(B8379,lookup!A:D,3,FALSE)</f>
        <v>Metropolitan Fire Authorities</v>
      </c>
      <c r="D8379" s="33" t="str">
        <f>VLOOKUP(B8379,lookup!A:D,4,FALSE)</f>
        <v>E31000041</v>
      </c>
      <c r="E8379" s="33" t="s">
        <v>7</v>
      </c>
      <c r="F8379" s="1" t="s">
        <v>219</v>
      </c>
      <c r="G8379" s="33" t="s">
        <v>13</v>
      </c>
      <c r="H8379" s="34">
        <v>53</v>
      </c>
    </row>
    <row r="8380" spans="1:8" x14ac:dyDescent="0.35">
      <c r="A8380" s="33">
        <v>2013</v>
      </c>
      <c r="B8380" s="33" t="s">
        <v>107</v>
      </c>
      <c r="C8380" s="33" t="str">
        <f>VLOOKUP(B8380,lookup!A:D,3,FALSE)</f>
        <v>Metropolitan Fire Authorities</v>
      </c>
      <c r="D8380" s="33" t="str">
        <f>VLOOKUP(B8380,lookup!A:D,4,FALSE)</f>
        <v>E31000041</v>
      </c>
      <c r="E8380" s="33" t="s">
        <v>7</v>
      </c>
      <c r="F8380" s="1" t="s">
        <v>219</v>
      </c>
      <c r="G8380" s="33" t="s">
        <v>14</v>
      </c>
      <c r="H8380" s="34">
        <v>531</v>
      </c>
    </row>
    <row r="8381" spans="1:8" x14ac:dyDescent="0.35">
      <c r="A8381" s="33">
        <v>2013</v>
      </c>
      <c r="B8381" s="33" t="s">
        <v>107</v>
      </c>
      <c r="C8381" s="33" t="str">
        <f>VLOOKUP(B8381,lookup!A:D,3,FALSE)</f>
        <v>Metropolitan Fire Authorities</v>
      </c>
      <c r="D8381" s="33" t="str">
        <f>VLOOKUP(B8381,lookup!A:D,4,FALSE)</f>
        <v>E31000041</v>
      </c>
      <c r="E8381" s="33" t="s">
        <v>7</v>
      </c>
      <c r="F8381" s="1" t="s">
        <v>219</v>
      </c>
      <c r="G8381" s="33" t="s">
        <v>5</v>
      </c>
      <c r="H8381" s="34">
        <v>770</v>
      </c>
    </row>
    <row r="8382" spans="1:8" x14ac:dyDescent="0.35">
      <c r="A8382" s="33">
        <v>2013</v>
      </c>
      <c r="B8382" s="33" t="s">
        <v>107</v>
      </c>
      <c r="C8382" s="33" t="str">
        <f>VLOOKUP(B8382,lookup!A:D,3,FALSE)</f>
        <v>Metropolitan Fire Authorities</v>
      </c>
      <c r="D8382" s="33" t="str">
        <f>VLOOKUP(B8382,lookup!A:D,4,FALSE)</f>
        <v>E31000041</v>
      </c>
      <c r="E8382" s="33" t="s">
        <v>15</v>
      </c>
      <c r="F8382" s="1" t="s">
        <v>219</v>
      </c>
      <c r="G8382" s="33" t="s">
        <v>8</v>
      </c>
      <c r="H8382" s="34">
        <v>0</v>
      </c>
    </row>
    <row r="8383" spans="1:8" x14ac:dyDescent="0.35">
      <c r="A8383" s="33">
        <v>2013</v>
      </c>
      <c r="B8383" s="33" t="s">
        <v>107</v>
      </c>
      <c r="C8383" s="33" t="str">
        <f>VLOOKUP(B8383,lookup!A:D,3,FALSE)</f>
        <v>Metropolitan Fire Authorities</v>
      </c>
      <c r="D8383" s="33" t="str">
        <f>VLOOKUP(B8383,lookup!A:D,4,FALSE)</f>
        <v>E31000041</v>
      </c>
      <c r="E8383" s="33" t="s">
        <v>15</v>
      </c>
      <c r="F8383" s="1" t="s">
        <v>219</v>
      </c>
      <c r="G8383" s="33" t="s">
        <v>178</v>
      </c>
      <c r="H8383" s="34">
        <v>0</v>
      </c>
    </row>
    <row r="8384" spans="1:8" x14ac:dyDescent="0.35">
      <c r="A8384" s="33">
        <v>2013</v>
      </c>
      <c r="B8384" s="33" t="s">
        <v>107</v>
      </c>
      <c r="C8384" s="33" t="str">
        <f>VLOOKUP(B8384,lookup!A:D,3,FALSE)</f>
        <v>Metropolitan Fire Authorities</v>
      </c>
      <c r="D8384" s="33" t="str">
        <f>VLOOKUP(B8384,lookup!A:D,4,FALSE)</f>
        <v>E31000041</v>
      </c>
      <c r="E8384" s="33" t="s">
        <v>15</v>
      </c>
      <c r="F8384" s="1" t="s">
        <v>219</v>
      </c>
      <c r="G8384" s="33" t="s">
        <v>10</v>
      </c>
      <c r="H8384" s="34">
        <v>0</v>
      </c>
    </row>
    <row r="8385" spans="1:8" x14ac:dyDescent="0.35">
      <c r="A8385" s="33">
        <v>2013</v>
      </c>
      <c r="B8385" s="33" t="s">
        <v>107</v>
      </c>
      <c r="C8385" s="33" t="str">
        <f>VLOOKUP(B8385,lookup!A:D,3,FALSE)</f>
        <v>Metropolitan Fire Authorities</v>
      </c>
      <c r="D8385" s="33" t="str">
        <f>VLOOKUP(B8385,lookup!A:D,4,FALSE)</f>
        <v>E31000041</v>
      </c>
      <c r="E8385" s="33" t="s">
        <v>15</v>
      </c>
      <c r="F8385" s="1" t="s">
        <v>219</v>
      </c>
      <c r="G8385" s="33" t="s">
        <v>11</v>
      </c>
      <c r="H8385" s="34">
        <v>0</v>
      </c>
    </row>
    <row r="8386" spans="1:8" x14ac:dyDescent="0.35">
      <c r="A8386" s="33">
        <v>2013</v>
      </c>
      <c r="B8386" s="33" t="s">
        <v>107</v>
      </c>
      <c r="C8386" s="33" t="str">
        <f>VLOOKUP(B8386,lookup!A:D,3,FALSE)</f>
        <v>Metropolitan Fire Authorities</v>
      </c>
      <c r="D8386" s="33" t="str">
        <f>VLOOKUP(B8386,lookup!A:D,4,FALSE)</f>
        <v>E31000041</v>
      </c>
      <c r="E8386" s="33" t="s">
        <v>15</v>
      </c>
      <c r="F8386" s="1" t="s">
        <v>219</v>
      </c>
      <c r="G8386" s="33" t="s">
        <v>12</v>
      </c>
      <c r="H8386" s="34">
        <v>2</v>
      </c>
    </row>
    <row r="8387" spans="1:8" x14ac:dyDescent="0.35">
      <c r="A8387" s="33">
        <v>2013</v>
      </c>
      <c r="B8387" s="33" t="s">
        <v>107</v>
      </c>
      <c r="C8387" s="33" t="str">
        <f>VLOOKUP(B8387,lookup!A:D,3,FALSE)</f>
        <v>Metropolitan Fire Authorities</v>
      </c>
      <c r="D8387" s="33" t="str">
        <f>VLOOKUP(B8387,lookup!A:D,4,FALSE)</f>
        <v>E31000041</v>
      </c>
      <c r="E8387" s="33" t="s">
        <v>15</v>
      </c>
      <c r="F8387" s="1" t="s">
        <v>219</v>
      </c>
      <c r="G8387" s="33" t="s">
        <v>13</v>
      </c>
      <c r="H8387" s="34">
        <v>5</v>
      </c>
    </row>
    <row r="8388" spans="1:8" x14ac:dyDescent="0.35">
      <c r="A8388" s="33">
        <v>2013</v>
      </c>
      <c r="B8388" s="33" t="s">
        <v>107</v>
      </c>
      <c r="C8388" s="33" t="str">
        <f>VLOOKUP(B8388,lookup!A:D,3,FALSE)</f>
        <v>Metropolitan Fire Authorities</v>
      </c>
      <c r="D8388" s="33" t="str">
        <f>VLOOKUP(B8388,lookup!A:D,4,FALSE)</f>
        <v>E31000041</v>
      </c>
      <c r="E8388" s="33" t="s">
        <v>15</v>
      </c>
      <c r="F8388" s="1" t="s">
        <v>219</v>
      </c>
      <c r="G8388" s="33" t="s">
        <v>14</v>
      </c>
      <c r="H8388" s="34">
        <v>32</v>
      </c>
    </row>
    <row r="8389" spans="1:8" x14ac:dyDescent="0.35">
      <c r="A8389" s="33">
        <v>2013</v>
      </c>
      <c r="B8389" s="33" t="s">
        <v>107</v>
      </c>
      <c r="C8389" s="33" t="str">
        <f>VLOOKUP(B8389,lookup!A:D,3,FALSE)</f>
        <v>Metropolitan Fire Authorities</v>
      </c>
      <c r="D8389" s="33" t="str">
        <f>VLOOKUP(B8389,lookup!A:D,4,FALSE)</f>
        <v>E31000041</v>
      </c>
      <c r="E8389" s="33" t="s">
        <v>15</v>
      </c>
      <c r="F8389" s="1" t="s">
        <v>219</v>
      </c>
      <c r="G8389" s="33" t="s">
        <v>5</v>
      </c>
      <c r="H8389" s="34">
        <v>39</v>
      </c>
    </row>
    <row r="8390" spans="1:8" x14ac:dyDescent="0.35">
      <c r="A8390" s="33">
        <v>2013</v>
      </c>
      <c r="B8390" s="33" t="s">
        <v>107</v>
      </c>
      <c r="C8390" s="33" t="str">
        <f>VLOOKUP(B8390,lookup!A:D,3,FALSE)</f>
        <v>Metropolitan Fire Authorities</v>
      </c>
      <c r="D8390" s="33" t="str">
        <f>VLOOKUP(B8390,lookup!A:D,4,FALSE)</f>
        <v>E31000041</v>
      </c>
      <c r="E8390" s="33" t="s">
        <v>7</v>
      </c>
      <c r="F8390" s="1" t="s">
        <v>252</v>
      </c>
      <c r="G8390" s="33" t="s">
        <v>10</v>
      </c>
      <c r="H8390" s="34">
        <v>0</v>
      </c>
    </row>
    <row r="8391" spans="1:8" x14ac:dyDescent="0.35">
      <c r="A8391" s="33">
        <v>2013</v>
      </c>
      <c r="B8391" s="33" t="s">
        <v>107</v>
      </c>
      <c r="C8391" s="33" t="str">
        <f>VLOOKUP(B8391,lookup!A:D,3,FALSE)</f>
        <v>Metropolitan Fire Authorities</v>
      </c>
      <c r="D8391" s="33" t="str">
        <f>VLOOKUP(B8391,lookup!A:D,4,FALSE)</f>
        <v>E31000041</v>
      </c>
      <c r="E8391" s="33" t="s">
        <v>7</v>
      </c>
      <c r="F8391" s="1" t="s">
        <v>252</v>
      </c>
      <c r="G8391" s="33" t="s">
        <v>11</v>
      </c>
      <c r="H8391" s="34">
        <v>0</v>
      </c>
    </row>
    <row r="8392" spans="1:8" x14ac:dyDescent="0.35">
      <c r="A8392" s="33">
        <v>2013</v>
      </c>
      <c r="B8392" s="33" t="s">
        <v>107</v>
      </c>
      <c r="C8392" s="33" t="str">
        <f>VLOOKUP(B8392,lookup!A:D,3,FALSE)</f>
        <v>Metropolitan Fire Authorities</v>
      </c>
      <c r="D8392" s="33" t="str">
        <f>VLOOKUP(B8392,lookup!A:D,4,FALSE)</f>
        <v>E31000041</v>
      </c>
      <c r="E8392" s="33" t="s">
        <v>7</v>
      </c>
      <c r="F8392" s="1" t="s">
        <v>252</v>
      </c>
      <c r="G8392" s="33" t="s">
        <v>12</v>
      </c>
      <c r="H8392" s="34">
        <v>25</v>
      </c>
    </row>
    <row r="8393" spans="1:8" x14ac:dyDescent="0.35">
      <c r="A8393" s="33">
        <v>2013</v>
      </c>
      <c r="B8393" s="33" t="s">
        <v>107</v>
      </c>
      <c r="C8393" s="33" t="str">
        <f>VLOOKUP(B8393,lookup!A:D,3,FALSE)</f>
        <v>Metropolitan Fire Authorities</v>
      </c>
      <c r="D8393" s="33" t="str">
        <f>VLOOKUP(B8393,lookup!A:D,4,FALSE)</f>
        <v>E31000041</v>
      </c>
      <c r="E8393" s="33" t="s">
        <v>7</v>
      </c>
      <c r="F8393" s="1" t="s">
        <v>252</v>
      </c>
      <c r="G8393" s="33" t="s">
        <v>13</v>
      </c>
      <c r="H8393" s="34">
        <v>5</v>
      </c>
    </row>
    <row r="8394" spans="1:8" x14ac:dyDescent="0.35">
      <c r="A8394" s="33">
        <v>2013</v>
      </c>
      <c r="B8394" s="33" t="s">
        <v>107</v>
      </c>
      <c r="C8394" s="33" t="str">
        <f>VLOOKUP(B8394,lookup!A:D,3,FALSE)</f>
        <v>Metropolitan Fire Authorities</v>
      </c>
      <c r="D8394" s="33" t="str">
        <f>VLOOKUP(B8394,lookup!A:D,4,FALSE)</f>
        <v>E31000041</v>
      </c>
      <c r="E8394" s="33" t="s">
        <v>7</v>
      </c>
      <c r="F8394" s="1" t="s">
        <v>252</v>
      </c>
      <c r="G8394" s="33" t="s">
        <v>14</v>
      </c>
      <c r="H8394" s="34">
        <v>83</v>
      </c>
    </row>
    <row r="8395" spans="1:8" x14ac:dyDescent="0.35">
      <c r="A8395" s="33">
        <v>2013</v>
      </c>
      <c r="B8395" s="33" t="s">
        <v>107</v>
      </c>
      <c r="C8395" s="33" t="str">
        <f>VLOOKUP(B8395,lookup!A:D,3,FALSE)</f>
        <v>Metropolitan Fire Authorities</v>
      </c>
      <c r="D8395" s="33" t="str">
        <f>VLOOKUP(B8395,lookup!A:D,4,FALSE)</f>
        <v>E31000041</v>
      </c>
      <c r="E8395" s="33" t="s">
        <v>7</v>
      </c>
      <c r="F8395" s="1" t="s">
        <v>252</v>
      </c>
      <c r="G8395" s="33" t="s">
        <v>5</v>
      </c>
      <c r="H8395" s="34">
        <v>113</v>
      </c>
    </row>
    <row r="8396" spans="1:8" x14ac:dyDescent="0.35">
      <c r="A8396" s="33">
        <v>2013</v>
      </c>
      <c r="B8396" s="33" t="s">
        <v>107</v>
      </c>
      <c r="C8396" s="33" t="str">
        <f>VLOOKUP(B8396,lookup!A:D,3,FALSE)</f>
        <v>Metropolitan Fire Authorities</v>
      </c>
      <c r="D8396" s="33" t="str">
        <f>VLOOKUP(B8396,lookup!A:D,4,FALSE)</f>
        <v>E31000041</v>
      </c>
      <c r="E8396" s="33" t="s">
        <v>15</v>
      </c>
      <c r="F8396" s="1" t="s">
        <v>252</v>
      </c>
      <c r="G8396" s="33" t="s">
        <v>10</v>
      </c>
      <c r="H8396" s="34">
        <v>0</v>
      </c>
    </row>
    <row r="8397" spans="1:8" x14ac:dyDescent="0.35">
      <c r="A8397" s="33">
        <v>2013</v>
      </c>
      <c r="B8397" s="33" t="s">
        <v>107</v>
      </c>
      <c r="C8397" s="33" t="str">
        <f>VLOOKUP(B8397,lookup!A:D,3,FALSE)</f>
        <v>Metropolitan Fire Authorities</v>
      </c>
      <c r="D8397" s="33" t="str">
        <f>VLOOKUP(B8397,lookup!A:D,4,FALSE)</f>
        <v>E31000041</v>
      </c>
      <c r="E8397" s="33" t="s">
        <v>15</v>
      </c>
      <c r="F8397" s="1" t="s">
        <v>252</v>
      </c>
      <c r="G8397" s="33" t="s">
        <v>11</v>
      </c>
      <c r="H8397" s="34">
        <v>0</v>
      </c>
    </row>
    <row r="8398" spans="1:8" x14ac:dyDescent="0.35">
      <c r="A8398" s="33">
        <v>2013</v>
      </c>
      <c r="B8398" s="33" t="s">
        <v>107</v>
      </c>
      <c r="C8398" s="33" t="str">
        <f>VLOOKUP(B8398,lookup!A:D,3,FALSE)</f>
        <v>Metropolitan Fire Authorities</v>
      </c>
      <c r="D8398" s="33" t="str">
        <f>VLOOKUP(B8398,lookup!A:D,4,FALSE)</f>
        <v>E31000041</v>
      </c>
      <c r="E8398" s="33" t="s">
        <v>15</v>
      </c>
      <c r="F8398" s="1" t="s">
        <v>252</v>
      </c>
      <c r="G8398" s="33" t="s">
        <v>12</v>
      </c>
      <c r="H8398" s="34">
        <v>0</v>
      </c>
    </row>
    <row r="8399" spans="1:8" x14ac:dyDescent="0.35">
      <c r="A8399" s="33">
        <v>2013</v>
      </c>
      <c r="B8399" s="33" t="s">
        <v>107</v>
      </c>
      <c r="C8399" s="33" t="str">
        <f>VLOOKUP(B8399,lookup!A:D,3,FALSE)</f>
        <v>Metropolitan Fire Authorities</v>
      </c>
      <c r="D8399" s="33" t="str">
        <f>VLOOKUP(B8399,lookup!A:D,4,FALSE)</f>
        <v>E31000041</v>
      </c>
      <c r="E8399" s="33" t="s">
        <v>15</v>
      </c>
      <c r="F8399" s="1" t="s">
        <v>252</v>
      </c>
      <c r="G8399" s="33" t="s">
        <v>13</v>
      </c>
      <c r="H8399" s="34">
        <v>1</v>
      </c>
    </row>
    <row r="8400" spans="1:8" x14ac:dyDescent="0.35">
      <c r="A8400" s="33">
        <v>2013</v>
      </c>
      <c r="B8400" s="33" t="s">
        <v>107</v>
      </c>
      <c r="C8400" s="33" t="str">
        <f>VLOOKUP(B8400,lookup!A:D,3,FALSE)</f>
        <v>Metropolitan Fire Authorities</v>
      </c>
      <c r="D8400" s="33" t="str">
        <f>VLOOKUP(B8400,lookup!A:D,4,FALSE)</f>
        <v>E31000041</v>
      </c>
      <c r="E8400" s="33" t="s">
        <v>15</v>
      </c>
      <c r="F8400" s="1" t="s">
        <v>252</v>
      </c>
      <c r="G8400" s="33" t="s">
        <v>14</v>
      </c>
      <c r="H8400" s="34">
        <v>8</v>
      </c>
    </row>
    <row r="8401" spans="1:8" x14ac:dyDescent="0.35">
      <c r="A8401" s="33">
        <v>2013</v>
      </c>
      <c r="B8401" s="33" t="s">
        <v>107</v>
      </c>
      <c r="C8401" s="33" t="str">
        <f>VLOOKUP(B8401,lookup!A:D,3,FALSE)</f>
        <v>Metropolitan Fire Authorities</v>
      </c>
      <c r="D8401" s="33" t="str">
        <f>VLOOKUP(B8401,lookup!A:D,4,FALSE)</f>
        <v>E31000041</v>
      </c>
      <c r="E8401" s="33" t="s">
        <v>15</v>
      </c>
      <c r="F8401" s="1" t="s">
        <v>252</v>
      </c>
      <c r="G8401" s="33" t="s">
        <v>5</v>
      </c>
      <c r="H8401" s="34">
        <v>9</v>
      </c>
    </row>
    <row r="8402" spans="1:8" x14ac:dyDescent="0.35">
      <c r="A8402" s="33">
        <v>2013</v>
      </c>
      <c r="B8402" s="33" t="s">
        <v>110</v>
      </c>
      <c r="C8402" s="33" t="str">
        <f>VLOOKUP(B8402,lookup!A:D,3,FALSE)</f>
        <v>Non Metropolitan Fire Authorities</v>
      </c>
      <c r="D8402" s="33" t="str">
        <f>VLOOKUP(B8402,lookup!A:D,4,FALSE)</f>
        <v>E31000026</v>
      </c>
      <c r="E8402" s="33" t="s">
        <v>7</v>
      </c>
      <c r="F8402" s="1" t="s">
        <v>219</v>
      </c>
      <c r="G8402" s="33" t="s">
        <v>8</v>
      </c>
      <c r="H8402" s="34">
        <v>2</v>
      </c>
    </row>
    <row r="8403" spans="1:8" x14ac:dyDescent="0.35">
      <c r="A8403" s="33">
        <v>2013</v>
      </c>
      <c r="B8403" s="33" t="s">
        <v>110</v>
      </c>
      <c r="C8403" s="33" t="str">
        <f>VLOOKUP(B8403,lookup!A:D,3,FALSE)</f>
        <v>Non Metropolitan Fire Authorities</v>
      </c>
      <c r="D8403" s="33" t="str">
        <f>VLOOKUP(B8403,lookup!A:D,4,FALSE)</f>
        <v>E31000026</v>
      </c>
      <c r="E8403" s="33" t="s">
        <v>7</v>
      </c>
      <c r="F8403" s="1" t="s">
        <v>219</v>
      </c>
      <c r="G8403" s="33" t="s">
        <v>178</v>
      </c>
      <c r="H8403" s="34">
        <v>2</v>
      </c>
    </row>
    <row r="8404" spans="1:8" x14ac:dyDescent="0.35">
      <c r="A8404" s="33">
        <v>2013</v>
      </c>
      <c r="B8404" s="33" t="s">
        <v>110</v>
      </c>
      <c r="C8404" s="33" t="str">
        <f>VLOOKUP(B8404,lookup!A:D,3,FALSE)</f>
        <v>Non Metropolitan Fire Authorities</v>
      </c>
      <c r="D8404" s="33" t="str">
        <f>VLOOKUP(B8404,lookup!A:D,4,FALSE)</f>
        <v>E31000026</v>
      </c>
      <c r="E8404" s="33" t="s">
        <v>7</v>
      </c>
      <c r="F8404" s="1" t="s">
        <v>219</v>
      </c>
      <c r="G8404" s="33" t="s">
        <v>10</v>
      </c>
      <c r="H8404" s="34">
        <v>7</v>
      </c>
    </row>
    <row r="8405" spans="1:8" x14ac:dyDescent="0.35">
      <c r="A8405" s="33">
        <v>2013</v>
      </c>
      <c r="B8405" s="33" t="s">
        <v>110</v>
      </c>
      <c r="C8405" s="33" t="str">
        <f>VLOOKUP(B8405,lookup!A:D,3,FALSE)</f>
        <v>Non Metropolitan Fire Authorities</v>
      </c>
      <c r="D8405" s="33" t="str">
        <f>VLOOKUP(B8405,lookup!A:D,4,FALSE)</f>
        <v>E31000026</v>
      </c>
      <c r="E8405" s="33" t="s">
        <v>7</v>
      </c>
      <c r="F8405" s="1" t="s">
        <v>219</v>
      </c>
      <c r="G8405" s="33" t="s">
        <v>11</v>
      </c>
      <c r="H8405" s="34">
        <v>24</v>
      </c>
    </row>
    <row r="8406" spans="1:8" x14ac:dyDescent="0.35">
      <c r="A8406" s="33">
        <v>2013</v>
      </c>
      <c r="B8406" s="33" t="s">
        <v>110</v>
      </c>
      <c r="C8406" s="33" t="str">
        <f>VLOOKUP(B8406,lookup!A:D,3,FALSE)</f>
        <v>Non Metropolitan Fire Authorities</v>
      </c>
      <c r="D8406" s="33" t="str">
        <f>VLOOKUP(B8406,lookup!A:D,4,FALSE)</f>
        <v>E31000026</v>
      </c>
      <c r="E8406" s="33" t="s">
        <v>7</v>
      </c>
      <c r="F8406" s="1" t="s">
        <v>219</v>
      </c>
      <c r="G8406" s="33" t="s">
        <v>12</v>
      </c>
      <c r="H8406" s="34">
        <v>40</v>
      </c>
    </row>
    <row r="8407" spans="1:8" x14ac:dyDescent="0.35">
      <c r="A8407" s="33">
        <v>2013</v>
      </c>
      <c r="B8407" s="33" t="s">
        <v>110</v>
      </c>
      <c r="C8407" s="33" t="str">
        <f>VLOOKUP(B8407,lookup!A:D,3,FALSE)</f>
        <v>Non Metropolitan Fire Authorities</v>
      </c>
      <c r="D8407" s="33" t="str">
        <f>VLOOKUP(B8407,lookup!A:D,4,FALSE)</f>
        <v>E31000026</v>
      </c>
      <c r="E8407" s="33" t="s">
        <v>7</v>
      </c>
      <c r="F8407" s="1" t="s">
        <v>219</v>
      </c>
      <c r="G8407" s="33" t="s">
        <v>13</v>
      </c>
      <c r="H8407" s="34">
        <v>29</v>
      </c>
    </row>
    <row r="8408" spans="1:8" x14ac:dyDescent="0.35">
      <c r="A8408" s="33">
        <v>2013</v>
      </c>
      <c r="B8408" s="33" t="s">
        <v>110</v>
      </c>
      <c r="C8408" s="33" t="str">
        <f>VLOOKUP(B8408,lookup!A:D,3,FALSE)</f>
        <v>Non Metropolitan Fire Authorities</v>
      </c>
      <c r="D8408" s="33" t="str">
        <f>VLOOKUP(B8408,lookup!A:D,4,FALSE)</f>
        <v>E31000026</v>
      </c>
      <c r="E8408" s="33" t="s">
        <v>7</v>
      </c>
      <c r="F8408" s="1" t="s">
        <v>219</v>
      </c>
      <c r="G8408" s="33" t="s">
        <v>14</v>
      </c>
      <c r="H8408" s="34">
        <v>155</v>
      </c>
    </row>
    <row r="8409" spans="1:8" x14ac:dyDescent="0.35">
      <c r="A8409" s="33">
        <v>2013</v>
      </c>
      <c r="B8409" s="33" t="s">
        <v>110</v>
      </c>
      <c r="C8409" s="33" t="str">
        <f>VLOOKUP(B8409,lookup!A:D,3,FALSE)</f>
        <v>Non Metropolitan Fire Authorities</v>
      </c>
      <c r="D8409" s="33" t="str">
        <f>VLOOKUP(B8409,lookup!A:D,4,FALSE)</f>
        <v>E31000026</v>
      </c>
      <c r="E8409" s="33" t="s">
        <v>7</v>
      </c>
      <c r="F8409" s="1" t="s">
        <v>219</v>
      </c>
      <c r="G8409" s="33" t="s">
        <v>5</v>
      </c>
      <c r="H8409" s="34">
        <v>259</v>
      </c>
    </row>
    <row r="8410" spans="1:8" x14ac:dyDescent="0.35">
      <c r="A8410" s="33">
        <v>2013</v>
      </c>
      <c r="B8410" s="33" t="s">
        <v>110</v>
      </c>
      <c r="C8410" s="33" t="str">
        <f>VLOOKUP(B8410,lookup!A:D,3,FALSE)</f>
        <v>Non Metropolitan Fire Authorities</v>
      </c>
      <c r="D8410" s="33" t="str">
        <f>VLOOKUP(B8410,lookup!A:D,4,FALSE)</f>
        <v>E31000026</v>
      </c>
      <c r="E8410" s="33" t="s">
        <v>15</v>
      </c>
      <c r="F8410" s="1" t="s">
        <v>219</v>
      </c>
      <c r="G8410" s="33" t="s">
        <v>8</v>
      </c>
      <c r="H8410" s="34">
        <v>0</v>
      </c>
    </row>
    <row r="8411" spans="1:8" x14ac:dyDescent="0.35">
      <c r="A8411" s="33">
        <v>2013</v>
      </c>
      <c r="B8411" s="33" t="s">
        <v>110</v>
      </c>
      <c r="C8411" s="33" t="str">
        <f>VLOOKUP(B8411,lookup!A:D,3,FALSE)</f>
        <v>Non Metropolitan Fire Authorities</v>
      </c>
      <c r="D8411" s="33" t="str">
        <f>VLOOKUP(B8411,lookup!A:D,4,FALSE)</f>
        <v>E31000026</v>
      </c>
      <c r="E8411" s="33" t="s">
        <v>15</v>
      </c>
      <c r="F8411" s="1" t="s">
        <v>219</v>
      </c>
      <c r="G8411" s="33" t="s">
        <v>178</v>
      </c>
      <c r="H8411" s="34">
        <v>0</v>
      </c>
    </row>
    <row r="8412" spans="1:8" x14ac:dyDescent="0.35">
      <c r="A8412" s="33">
        <v>2013</v>
      </c>
      <c r="B8412" s="33" t="s">
        <v>110</v>
      </c>
      <c r="C8412" s="33" t="str">
        <f>VLOOKUP(B8412,lookup!A:D,3,FALSE)</f>
        <v>Non Metropolitan Fire Authorities</v>
      </c>
      <c r="D8412" s="33" t="str">
        <f>VLOOKUP(B8412,lookup!A:D,4,FALSE)</f>
        <v>E31000026</v>
      </c>
      <c r="E8412" s="33" t="s">
        <v>15</v>
      </c>
      <c r="F8412" s="1" t="s">
        <v>219</v>
      </c>
      <c r="G8412" s="33" t="s">
        <v>10</v>
      </c>
      <c r="H8412" s="34">
        <v>0</v>
      </c>
    </row>
    <row r="8413" spans="1:8" x14ac:dyDescent="0.35">
      <c r="A8413" s="33">
        <v>2013</v>
      </c>
      <c r="B8413" s="33" t="s">
        <v>110</v>
      </c>
      <c r="C8413" s="33" t="str">
        <f>VLOOKUP(B8413,lookup!A:D,3,FALSE)</f>
        <v>Non Metropolitan Fire Authorities</v>
      </c>
      <c r="D8413" s="33" t="str">
        <f>VLOOKUP(B8413,lookup!A:D,4,FALSE)</f>
        <v>E31000026</v>
      </c>
      <c r="E8413" s="33" t="s">
        <v>15</v>
      </c>
      <c r="F8413" s="1" t="s">
        <v>219</v>
      </c>
      <c r="G8413" s="33" t="s">
        <v>11</v>
      </c>
      <c r="H8413" s="34">
        <v>0</v>
      </c>
    </row>
    <row r="8414" spans="1:8" x14ac:dyDescent="0.35">
      <c r="A8414" s="33">
        <v>2013</v>
      </c>
      <c r="B8414" s="33" t="s">
        <v>110</v>
      </c>
      <c r="C8414" s="33" t="str">
        <f>VLOOKUP(B8414,lookup!A:D,3,FALSE)</f>
        <v>Non Metropolitan Fire Authorities</v>
      </c>
      <c r="D8414" s="33" t="str">
        <f>VLOOKUP(B8414,lookup!A:D,4,FALSE)</f>
        <v>E31000026</v>
      </c>
      <c r="E8414" s="33" t="s">
        <v>15</v>
      </c>
      <c r="F8414" s="1" t="s">
        <v>219</v>
      </c>
      <c r="G8414" s="33" t="s">
        <v>12</v>
      </c>
      <c r="H8414" s="34">
        <v>1</v>
      </c>
    </row>
    <row r="8415" spans="1:8" x14ac:dyDescent="0.35">
      <c r="A8415" s="33">
        <v>2013</v>
      </c>
      <c r="B8415" s="33" t="s">
        <v>110</v>
      </c>
      <c r="C8415" s="33" t="str">
        <f>VLOOKUP(B8415,lookup!A:D,3,FALSE)</f>
        <v>Non Metropolitan Fire Authorities</v>
      </c>
      <c r="D8415" s="33" t="str">
        <f>VLOOKUP(B8415,lookup!A:D,4,FALSE)</f>
        <v>E31000026</v>
      </c>
      <c r="E8415" s="33" t="s">
        <v>15</v>
      </c>
      <c r="F8415" s="1" t="s">
        <v>219</v>
      </c>
      <c r="G8415" s="33" t="s">
        <v>13</v>
      </c>
      <c r="H8415" s="34">
        <v>2</v>
      </c>
    </row>
    <row r="8416" spans="1:8" x14ac:dyDescent="0.35">
      <c r="A8416" s="33">
        <v>2013</v>
      </c>
      <c r="B8416" s="33" t="s">
        <v>110</v>
      </c>
      <c r="C8416" s="33" t="str">
        <f>VLOOKUP(B8416,lookup!A:D,3,FALSE)</f>
        <v>Non Metropolitan Fire Authorities</v>
      </c>
      <c r="D8416" s="33" t="str">
        <f>VLOOKUP(B8416,lookup!A:D,4,FALSE)</f>
        <v>E31000026</v>
      </c>
      <c r="E8416" s="33" t="s">
        <v>15</v>
      </c>
      <c r="F8416" s="1" t="s">
        <v>219</v>
      </c>
      <c r="G8416" s="33" t="s">
        <v>14</v>
      </c>
      <c r="H8416" s="34">
        <v>1</v>
      </c>
    </row>
    <row r="8417" spans="1:8" x14ac:dyDescent="0.35">
      <c r="A8417" s="33">
        <v>2013</v>
      </c>
      <c r="B8417" s="33" t="s">
        <v>110</v>
      </c>
      <c r="C8417" s="33" t="str">
        <f>VLOOKUP(B8417,lookup!A:D,3,FALSE)</f>
        <v>Non Metropolitan Fire Authorities</v>
      </c>
      <c r="D8417" s="33" t="str">
        <f>VLOOKUP(B8417,lookup!A:D,4,FALSE)</f>
        <v>E31000026</v>
      </c>
      <c r="E8417" s="33" t="s">
        <v>15</v>
      </c>
      <c r="F8417" s="1" t="s">
        <v>219</v>
      </c>
      <c r="G8417" s="33" t="s">
        <v>5</v>
      </c>
      <c r="H8417" s="34">
        <v>4</v>
      </c>
    </row>
    <row r="8418" spans="1:8" x14ac:dyDescent="0.35">
      <c r="A8418" s="33">
        <v>2013</v>
      </c>
      <c r="B8418" s="33" t="s">
        <v>110</v>
      </c>
      <c r="C8418" s="33" t="str">
        <f>VLOOKUP(B8418,lookup!A:D,3,FALSE)</f>
        <v>Non Metropolitan Fire Authorities</v>
      </c>
      <c r="D8418" s="33" t="str">
        <f>VLOOKUP(B8418,lookup!A:D,4,FALSE)</f>
        <v>E31000026</v>
      </c>
      <c r="E8418" s="33" t="s">
        <v>7</v>
      </c>
      <c r="F8418" s="1" t="s">
        <v>252</v>
      </c>
      <c r="G8418" s="33" t="s">
        <v>10</v>
      </c>
      <c r="H8418" s="34">
        <v>0</v>
      </c>
    </row>
    <row r="8419" spans="1:8" x14ac:dyDescent="0.35">
      <c r="A8419" s="33">
        <v>2013</v>
      </c>
      <c r="B8419" s="33" t="s">
        <v>110</v>
      </c>
      <c r="C8419" s="33" t="str">
        <f>VLOOKUP(B8419,lookup!A:D,3,FALSE)</f>
        <v>Non Metropolitan Fire Authorities</v>
      </c>
      <c r="D8419" s="33" t="str">
        <f>VLOOKUP(B8419,lookup!A:D,4,FALSE)</f>
        <v>E31000026</v>
      </c>
      <c r="E8419" s="33" t="s">
        <v>7</v>
      </c>
      <c r="F8419" s="1" t="s">
        <v>252</v>
      </c>
      <c r="G8419" s="33" t="s">
        <v>11</v>
      </c>
      <c r="H8419" s="34">
        <v>0</v>
      </c>
    </row>
    <row r="8420" spans="1:8" x14ac:dyDescent="0.35">
      <c r="A8420" s="33">
        <v>2013</v>
      </c>
      <c r="B8420" s="33" t="s">
        <v>110</v>
      </c>
      <c r="C8420" s="33" t="str">
        <f>VLOOKUP(B8420,lookup!A:D,3,FALSE)</f>
        <v>Non Metropolitan Fire Authorities</v>
      </c>
      <c r="D8420" s="33" t="str">
        <f>VLOOKUP(B8420,lookup!A:D,4,FALSE)</f>
        <v>E31000026</v>
      </c>
      <c r="E8420" s="33" t="s">
        <v>7</v>
      </c>
      <c r="F8420" s="1" t="s">
        <v>252</v>
      </c>
      <c r="G8420" s="33" t="s">
        <v>12</v>
      </c>
      <c r="H8420" s="34">
        <v>42</v>
      </c>
    </row>
    <row r="8421" spans="1:8" x14ac:dyDescent="0.35">
      <c r="A8421" s="33">
        <v>2013</v>
      </c>
      <c r="B8421" s="33" t="s">
        <v>110</v>
      </c>
      <c r="C8421" s="33" t="str">
        <f>VLOOKUP(B8421,lookup!A:D,3,FALSE)</f>
        <v>Non Metropolitan Fire Authorities</v>
      </c>
      <c r="D8421" s="33" t="str">
        <f>VLOOKUP(B8421,lookup!A:D,4,FALSE)</f>
        <v>E31000026</v>
      </c>
      <c r="E8421" s="33" t="s">
        <v>7</v>
      </c>
      <c r="F8421" s="1" t="s">
        <v>252</v>
      </c>
      <c r="G8421" s="33" t="s">
        <v>13</v>
      </c>
      <c r="H8421" s="34">
        <v>92</v>
      </c>
    </row>
    <row r="8422" spans="1:8" x14ac:dyDescent="0.35">
      <c r="A8422" s="33">
        <v>2013</v>
      </c>
      <c r="B8422" s="33" t="s">
        <v>110</v>
      </c>
      <c r="C8422" s="33" t="str">
        <f>VLOOKUP(B8422,lookup!A:D,3,FALSE)</f>
        <v>Non Metropolitan Fire Authorities</v>
      </c>
      <c r="D8422" s="33" t="str">
        <f>VLOOKUP(B8422,lookup!A:D,4,FALSE)</f>
        <v>E31000026</v>
      </c>
      <c r="E8422" s="33" t="s">
        <v>7</v>
      </c>
      <c r="F8422" s="1" t="s">
        <v>252</v>
      </c>
      <c r="G8422" s="33" t="s">
        <v>14</v>
      </c>
      <c r="H8422" s="34">
        <v>342</v>
      </c>
    </row>
    <row r="8423" spans="1:8" x14ac:dyDescent="0.35">
      <c r="A8423" s="33">
        <v>2013</v>
      </c>
      <c r="B8423" s="33" t="s">
        <v>110</v>
      </c>
      <c r="C8423" s="33" t="str">
        <f>VLOOKUP(B8423,lookup!A:D,3,FALSE)</f>
        <v>Non Metropolitan Fire Authorities</v>
      </c>
      <c r="D8423" s="33" t="str">
        <f>VLOOKUP(B8423,lookup!A:D,4,FALSE)</f>
        <v>E31000026</v>
      </c>
      <c r="E8423" s="33" t="s">
        <v>7</v>
      </c>
      <c r="F8423" s="1" t="s">
        <v>252</v>
      </c>
      <c r="G8423" s="33" t="s">
        <v>5</v>
      </c>
      <c r="H8423" s="34">
        <v>476</v>
      </c>
    </row>
    <row r="8424" spans="1:8" x14ac:dyDescent="0.35">
      <c r="A8424" s="33">
        <v>2013</v>
      </c>
      <c r="B8424" s="33" t="s">
        <v>110</v>
      </c>
      <c r="C8424" s="33" t="str">
        <f>VLOOKUP(B8424,lookup!A:D,3,FALSE)</f>
        <v>Non Metropolitan Fire Authorities</v>
      </c>
      <c r="D8424" s="33" t="str">
        <f>VLOOKUP(B8424,lookup!A:D,4,FALSE)</f>
        <v>E31000026</v>
      </c>
      <c r="E8424" s="33" t="s">
        <v>15</v>
      </c>
      <c r="F8424" s="1" t="s">
        <v>252</v>
      </c>
      <c r="G8424" s="33" t="s">
        <v>10</v>
      </c>
      <c r="H8424" s="34">
        <v>0</v>
      </c>
    </row>
    <row r="8425" spans="1:8" x14ac:dyDescent="0.35">
      <c r="A8425" s="33">
        <v>2013</v>
      </c>
      <c r="B8425" s="33" t="s">
        <v>110</v>
      </c>
      <c r="C8425" s="33" t="str">
        <f>VLOOKUP(B8425,lookup!A:D,3,FALSE)</f>
        <v>Non Metropolitan Fire Authorities</v>
      </c>
      <c r="D8425" s="33" t="str">
        <f>VLOOKUP(B8425,lookup!A:D,4,FALSE)</f>
        <v>E31000026</v>
      </c>
      <c r="E8425" s="33" t="s">
        <v>15</v>
      </c>
      <c r="F8425" s="1" t="s">
        <v>252</v>
      </c>
      <c r="G8425" s="33" t="s">
        <v>11</v>
      </c>
      <c r="H8425" s="34">
        <v>0</v>
      </c>
    </row>
    <row r="8426" spans="1:8" x14ac:dyDescent="0.35">
      <c r="A8426" s="33">
        <v>2013</v>
      </c>
      <c r="B8426" s="33" t="s">
        <v>110</v>
      </c>
      <c r="C8426" s="33" t="str">
        <f>VLOOKUP(B8426,lookup!A:D,3,FALSE)</f>
        <v>Non Metropolitan Fire Authorities</v>
      </c>
      <c r="D8426" s="33" t="str">
        <f>VLOOKUP(B8426,lookup!A:D,4,FALSE)</f>
        <v>E31000026</v>
      </c>
      <c r="E8426" s="33" t="s">
        <v>15</v>
      </c>
      <c r="F8426" s="1" t="s">
        <v>252</v>
      </c>
      <c r="G8426" s="33" t="s">
        <v>12</v>
      </c>
      <c r="H8426" s="34">
        <v>0</v>
      </c>
    </row>
    <row r="8427" spans="1:8" x14ac:dyDescent="0.35">
      <c r="A8427" s="33">
        <v>2013</v>
      </c>
      <c r="B8427" s="33" t="s">
        <v>110</v>
      </c>
      <c r="C8427" s="33" t="str">
        <f>VLOOKUP(B8427,lookup!A:D,3,FALSE)</f>
        <v>Non Metropolitan Fire Authorities</v>
      </c>
      <c r="D8427" s="33" t="str">
        <f>VLOOKUP(B8427,lookup!A:D,4,FALSE)</f>
        <v>E31000026</v>
      </c>
      <c r="E8427" s="33" t="s">
        <v>15</v>
      </c>
      <c r="F8427" s="1" t="s">
        <v>252</v>
      </c>
      <c r="G8427" s="33" t="s">
        <v>13</v>
      </c>
      <c r="H8427" s="34">
        <v>1</v>
      </c>
    </row>
    <row r="8428" spans="1:8" x14ac:dyDescent="0.35">
      <c r="A8428" s="33">
        <v>2013</v>
      </c>
      <c r="B8428" s="33" t="s">
        <v>110</v>
      </c>
      <c r="C8428" s="33" t="str">
        <f>VLOOKUP(B8428,lookup!A:D,3,FALSE)</f>
        <v>Non Metropolitan Fire Authorities</v>
      </c>
      <c r="D8428" s="33" t="str">
        <f>VLOOKUP(B8428,lookup!A:D,4,FALSE)</f>
        <v>E31000026</v>
      </c>
      <c r="E8428" s="33" t="s">
        <v>15</v>
      </c>
      <c r="F8428" s="1" t="s">
        <v>252</v>
      </c>
      <c r="G8428" s="33" t="s">
        <v>14</v>
      </c>
      <c r="H8428" s="34">
        <v>16</v>
      </c>
    </row>
    <row r="8429" spans="1:8" x14ac:dyDescent="0.35">
      <c r="A8429" s="33">
        <v>2013</v>
      </c>
      <c r="B8429" s="33" t="s">
        <v>110</v>
      </c>
      <c r="C8429" s="33" t="str">
        <f>VLOOKUP(B8429,lookup!A:D,3,FALSE)</f>
        <v>Non Metropolitan Fire Authorities</v>
      </c>
      <c r="D8429" s="33" t="str">
        <f>VLOOKUP(B8429,lookup!A:D,4,FALSE)</f>
        <v>E31000026</v>
      </c>
      <c r="E8429" s="33" t="s">
        <v>15</v>
      </c>
      <c r="F8429" s="1" t="s">
        <v>252</v>
      </c>
      <c r="G8429" s="33" t="s">
        <v>5</v>
      </c>
      <c r="H8429" s="34">
        <v>17</v>
      </c>
    </row>
    <row r="8430" spans="1:8" x14ac:dyDescent="0.35">
      <c r="A8430" s="33">
        <v>2013</v>
      </c>
      <c r="B8430" s="33" t="s">
        <v>113</v>
      </c>
      <c r="C8430" s="33" t="str">
        <f>VLOOKUP(B8430,lookup!A:D,3,FALSE)</f>
        <v>Non Metropolitan Fire Authorities</v>
      </c>
      <c r="D8430" s="33" t="str">
        <f>VLOOKUP(B8430,lookup!A:D,4,FALSE)</f>
        <v>E31000027</v>
      </c>
      <c r="E8430" s="33" t="s">
        <v>7</v>
      </c>
      <c r="F8430" s="1" t="s">
        <v>219</v>
      </c>
      <c r="G8430" s="33" t="s">
        <v>8</v>
      </c>
      <c r="H8430" s="34">
        <v>3</v>
      </c>
    </row>
    <row r="8431" spans="1:8" x14ac:dyDescent="0.35">
      <c r="A8431" s="33">
        <v>2013</v>
      </c>
      <c r="B8431" s="33" t="s">
        <v>113</v>
      </c>
      <c r="C8431" s="33" t="str">
        <f>VLOOKUP(B8431,lookup!A:D,3,FALSE)</f>
        <v>Non Metropolitan Fire Authorities</v>
      </c>
      <c r="D8431" s="33" t="str">
        <f>VLOOKUP(B8431,lookup!A:D,4,FALSE)</f>
        <v>E31000027</v>
      </c>
      <c r="E8431" s="33" t="s">
        <v>7</v>
      </c>
      <c r="F8431" s="1" t="s">
        <v>219</v>
      </c>
      <c r="G8431" s="33" t="s">
        <v>178</v>
      </c>
      <c r="H8431" s="34">
        <v>3</v>
      </c>
    </row>
    <row r="8432" spans="1:8" x14ac:dyDescent="0.35">
      <c r="A8432" s="33">
        <v>2013</v>
      </c>
      <c r="B8432" s="33" t="s">
        <v>113</v>
      </c>
      <c r="C8432" s="33" t="str">
        <f>VLOOKUP(B8432,lookup!A:D,3,FALSE)</f>
        <v>Non Metropolitan Fire Authorities</v>
      </c>
      <c r="D8432" s="33" t="str">
        <f>VLOOKUP(B8432,lookup!A:D,4,FALSE)</f>
        <v>E31000027</v>
      </c>
      <c r="E8432" s="33" t="s">
        <v>7</v>
      </c>
      <c r="F8432" s="1" t="s">
        <v>219</v>
      </c>
      <c r="G8432" s="33" t="s">
        <v>10</v>
      </c>
      <c r="H8432" s="34">
        <v>9</v>
      </c>
    </row>
    <row r="8433" spans="1:8" x14ac:dyDescent="0.35">
      <c r="A8433" s="33">
        <v>2013</v>
      </c>
      <c r="B8433" s="33" t="s">
        <v>113</v>
      </c>
      <c r="C8433" s="33" t="str">
        <f>VLOOKUP(B8433,lookup!A:D,3,FALSE)</f>
        <v>Non Metropolitan Fire Authorities</v>
      </c>
      <c r="D8433" s="33" t="str">
        <f>VLOOKUP(B8433,lookup!A:D,4,FALSE)</f>
        <v>E31000027</v>
      </c>
      <c r="E8433" s="33" t="s">
        <v>7</v>
      </c>
      <c r="F8433" s="1" t="s">
        <v>219</v>
      </c>
      <c r="G8433" s="33" t="s">
        <v>11</v>
      </c>
      <c r="H8433" s="34">
        <v>19</v>
      </c>
    </row>
    <row r="8434" spans="1:8" x14ac:dyDescent="0.35">
      <c r="A8434" s="33">
        <v>2013</v>
      </c>
      <c r="B8434" s="33" t="s">
        <v>113</v>
      </c>
      <c r="C8434" s="33" t="str">
        <f>VLOOKUP(B8434,lookup!A:D,3,FALSE)</f>
        <v>Non Metropolitan Fire Authorities</v>
      </c>
      <c r="D8434" s="33" t="str">
        <f>VLOOKUP(B8434,lookup!A:D,4,FALSE)</f>
        <v>E31000027</v>
      </c>
      <c r="E8434" s="33" t="s">
        <v>7</v>
      </c>
      <c r="F8434" s="1" t="s">
        <v>219</v>
      </c>
      <c r="G8434" s="33" t="s">
        <v>12</v>
      </c>
      <c r="H8434" s="34">
        <v>44</v>
      </c>
    </row>
    <row r="8435" spans="1:8" x14ac:dyDescent="0.35">
      <c r="A8435" s="33">
        <v>2013</v>
      </c>
      <c r="B8435" s="33" t="s">
        <v>113</v>
      </c>
      <c r="C8435" s="33" t="str">
        <f>VLOOKUP(B8435,lookup!A:D,3,FALSE)</f>
        <v>Non Metropolitan Fire Authorities</v>
      </c>
      <c r="D8435" s="33" t="str">
        <f>VLOOKUP(B8435,lookup!A:D,4,FALSE)</f>
        <v>E31000027</v>
      </c>
      <c r="E8435" s="33" t="s">
        <v>7</v>
      </c>
      <c r="F8435" s="1" t="s">
        <v>219</v>
      </c>
      <c r="G8435" s="33" t="s">
        <v>13</v>
      </c>
      <c r="H8435" s="34">
        <v>47</v>
      </c>
    </row>
    <row r="8436" spans="1:8" x14ac:dyDescent="0.35">
      <c r="A8436" s="33">
        <v>2013</v>
      </c>
      <c r="B8436" s="33" t="s">
        <v>113</v>
      </c>
      <c r="C8436" s="33" t="str">
        <f>VLOOKUP(B8436,lookup!A:D,3,FALSE)</f>
        <v>Non Metropolitan Fire Authorities</v>
      </c>
      <c r="D8436" s="33" t="str">
        <f>VLOOKUP(B8436,lookup!A:D,4,FALSE)</f>
        <v>E31000027</v>
      </c>
      <c r="E8436" s="33" t="s">
        <v>7</v>
      </c>
      <c r="F8436" s="1" t="s">
        <v>219</v>
      </c>
      <c r="G8436" s="33" t="s">
        <v>14</v>
      </c>
      <c r="H8436" s="34">
        <v>186</v>
      </c>
    </row>
    <row r="8437" spans="1:8" x14ac:dyDescent="0.35">
      <c r="A8437" s="33">
        <v>2013</v>
      </c>
      <c r="B8437" s="33" t="s">
        <v>113</v>
      </c>
      <c r="C8437" s="33" t="str">
        <f>VLOOKUP(B8437,lookup!A:D,3,FALSE)</f>
        <v>Non Metropolitan Fire Authorities</v>
      </c>
      <c r="D8437" s="33" t="str">
        <f>VLOOKUP(B8437,lookup!A:D,4,FALSE)</f>
        <v>E31000027</v>
      </c>
      <c r="E8437" s="33" t="s">
        <v>7</v>
      </c>
      <c r="F8437" s="1" t="s">
        <v>219</v>
      </c>
      <c r="G8437" s="33" t="s">
        <v>5</v>
      </c>
      <c r="H8437" s="34">
        <v>311</v>
      </c>
    </row>
    <row r="8438" spans="1:8" x14ac:dyDescent="0.35">
      <c r="A8438" s="33">
        <v>2013</v>
      </c>
      <c r="B8438" s="33" t="s">
        <v>113</v>
      </c>
      <c r="C8438" s="33" t="str">
        <f>VLOOKUP(B8438,lookup!A:D,3,FALSE)</f>
        <v>Non Metropolitan Fire Authorities</v>
      </c>
      <c r="D8438" s="33" t="str">
        <f>VLOOKUP(B8438,lookup!A:D,4,FALSE)</f>
        <v>E31000027</v>
      </c>
      <c r="E8438" s="33" t="s">
        <v>15</v>
      </c>
      <c r="F8438" s="1" t="s">
        <v>219</v>
      </c>
      <c r="G8438" s="33" t="s">
        <v>8</v>
      </c>
      <c r="H8438" s="34">
        <v>0</v>
      </c>
    </row>
    <row r="8439" spans="1:8" x14ac:dyDescent="0.35">
      <c r="A8439" s="33">
        <v>2013</v>
      </c>
      <c r="B8439" s="33" t="s">
        <v>113</v>
      </c>
      <c r="C8439" s="33" t="str">
        <f>VLOOKUP(B8439,lookup!A:D,3,FALSE)</f>
        <v>Non Metropolitan Fire Authorities</v>
      </c>
      <c r="D8439" s="33" t="str">
        <f>VLOOKUP(B8439,lookup!A:D,4,FALSE)</f>
        <v>E31000027</v>
      </c>
      <c r="E8439" s="33" t="s">
        <v>15</v>
      </c>
      <c r="F8439" s="1" t="s">
        <v>219</v>
      </c>
      <c r="G8439" s="33" t="s">
        <v>178</v>
      </c>
      <c r="H8439" s="34">
        <v>0</v>
      </c>
    </row>
    <row r="8440" spans="1:8" x14ac:dyDescent="0.35">
      <c r="A8440" s="33">
        <v>2013</v>
      </c>
      <c r="B8440" s="33" t="s">
        <v>113</v>
      </c>
      <c r="C8440" s="33" t="str">
        <f>VLOOKUP(B8440,lookup!A:D,3,FALSE)</f>
        <v>Non Metropolitan Fire Authorities</v>
      </c>
      <c r="D8440" s="33" t="str">
        <f>VLOOKUP(B8440,lookup!A:D,4,FALSE)</f>
        <v>E31000027</v>
      </c>
      <c r="E8440" s="33" t="s">
        <v>15</v>
      </c>
      <c r="F8440" s="1" t="s">
        <v>219</v>
      </c>
      <c r="G8440" s="33" t="s">
        <v>10</v>
      </c>
      <c r="H8440" s="34">
        <v>0</v>
      </c>
    </row>
    <row r="8441" spans="1:8" x14ac:dyDescent="0.35">
      <c r="A8441" s="33">
        <v>2013</v>
      </c>
      <c r="B8441" s="33" t="s">
        <v>113</v>
      </c>
      <c r="C8441" s="33" t="str">
        <f>VLOOKUP(B8441,lookup!A:D,3,FALSE)</f>
        <v>Non Metropolitan Fire Authorities</v>
      </c>
      <c r="D8441" s="33" t="str">
        <f>VLOOKUP(B8441,lookup!A:D,4,FALSE)</f>
        <v>E31000027</v>
      </c>
      <c r="E8441" s="33" t="s">
        <v>15</v>
      </c>
      <c r="F8441" s="1" t="s">
        <v>219</v>
      </c>
      <c r="G8441" s="33" t="s">
        <v>11</v>
      </c>
      <c r="H8441" s="34">
        <v>1</v>
      </c>
    </row>
    <row r="8442" spans="1:8" x14ac:dyDescent="0.35">
      <c r="A8442" s="33">
        <v>2013</v>
      </c>
      <c r="B8442" s="33" t="s">
        <v>113</v>
      </c>
      <c r="C8442" s="33" t="str">
        <f>VLOOKUP(B8442,lookup!A:D,3,FALSE)</f>
        <v>Non Metropolitan Fire Authorities</v>
      </c>
      <c r="D8442" s="33" t="str">
        <f>VLOOKUP(B8442,lookup!A:D,4,FALSE)</f>
        <v>E31000027</v>
      </c>
      <c r="E8442" s="33" t="s">
        <v>15</v>
      </c>
      <c r="F8442" s="1" t="s">
        <v>219</v>
      </c>
      <c r="G8442" s="33" t="s">
        <v>12</v>
      </c>
      <c r="H8442" s="34">
        <v>2</v>
      </c>
    </row>
    <row r="8443" spans="1:8" x14ac:dyDescent="0.35">
      <c r="A8443" s="33">
        <v>2013</v>
      </c>
      <c r="B8443" s="33" t="s">
        <v>113</v>
      </c>
      <c r="C8443" s="33" t="str">
        <f>VLOOKUP(B8443,lookup!A:D,3,FALSE)</f>
        <v>Non Metropolitan Fire Authorities</v>
      </c>
      <c r="D8443" s="33" t="str">
        <f>VLOOKUP(B8443,lookup!A:D,4,FALSE)</f>
        <v>E31000027</v>
      </c>
      <c r="E8443" s="33" t="s">
        <v>15</v>
      </c>
      <c r="F8443" s="1" t="s">
        <v>219</v>
      </c>
      <c r="G8443" s="33" t="s">
        <v>13</v>
      </c>
      <c r="H8443" s="34">
        <v>3</v>
      </c>
    </row>
    <row r="8444" spans="1:8" x14ac:dyDescent="0.35">
      <c r="A8444" s="33">
        <v>2013</v>
      </c>
      <c r="B8444" s="33" t="s">
        <v>113</v>
      </c>
      <c r="C8444" s="33" t="str">
        <f>VLOOKUP(B8444,lookup!A:D,3,FALSE)</f>
        <v>Non Metropolitan Fire Authorities</v>
      </c>
      <c r="D8444" s="33" t="str">
        <f>VLOOKUP(B8444,lookup!A:D,4,FALSE)</f>
        <v>E31000027</v>
      </c>
      <c r="E8444" s="33" t="s">
        <v>15</v>
      </c>
      <c r="F8444" s="1" t="s">
        <v>219</v>
      </c>
      <c r="G8444" s="33" t="s">
        <v>14</v>
      </c>
      <c r="H8444" s="34">
        <v>14</v>
      </c>
    </row>
    <row r="8445" spans="1:8" x14ac:dyDescent="0.35">
      <c r="A8445" s="33">
        <v>2013</v>
      </c>
      <c r="B8445" s="33" t="s">
        <v>113</v>
      </c>
      <c r="C8445" s="33" t="str">
        <f>VLOOKUP(B8445,lookup!A:D,3,FALSE)</f>
        <v>Non Metropolitan Fire Authorities</v>
      </c>
      <c r="D8445" s="33" t="str">
        <f>VLOOKUP(B8445,lookup!A:D,4,FALSE)</f>
        <v>E31000027</v>
      </c>
      <c r="E8445" s="33" t="s">
        <v>15</v>
      </c>
      <c r="F8445" s="1" t="s">
        <v>219</v>
      </c>
      <c r="G8445" s="33" t="s">
        <v>5</v>
      </c>
      <c r="H8445" s="34">
        <v>20</v>
      </c>
    </row>
    <row r="8446" spans="1:8" x14ac:dyDescent="0.35">
      <c r="A8446" s="33">
        <v>2013</v>
      </c>
      <c r="B8446" s="33" t="s">
        <v>113</v>
      </c>
      <c r="C8446" s="33" t="str">
        <f>VLOOKUP(B8446,lookup!A:D,3,FALSE)</f>
        <v>Non Metropolitan Fire Authorities</v>
      </c>
      <c r="D8446" s="33" t="str">
        <f>VLOOKUP(B8446,lookup!A:D,4,FALSE)</f>
        <v>E31000027</v>
      </c>
      <c r="E8446" s="33" t="s">
        <v>7</v>
      </c>
      <c r="F8446" s="1" t="s">
        <v>252</v>
      </c>
      <c r="G8446" s="33" t="s">
        <v>10</v>
      </c>
      <c r="H8446" s="34">
        <v>0</v>
      </c>
    </row>
    <row r="8447" spans="1:8" x14ac:dyDescent="0.35">
      <c r="A8447" s="33">
        <v>2013</v>
      </c>
      <c r="B8447" s="33" t="s">
        <v>113</v>
      </c>
      <c r="C8447" s="33" t="str">
        <f>VLOOKUP(B8447,lookup!A:D,3,FALSE)</f>
        <v>Non Metropolitan Fire Authorities</v>
      </c>
      <c r="D8447" s="33" t="str">
        <f>VLOOKUP(B8447,lookup!A:D,4,FALSE)</f>
        <v>E31000027</v>
      </c>
      <c r="E8447" s="33" t="s">
        <v>7</v>
      </c>
      <c r="F8447" s="1" t="s">
        <v>252</v>
      </c>
      <c r="G8447" s="33" t="s">
        <v>11</v>
      </c>
      <c r="H8447" s="34">
        <v>0</v>
      </c>
    </row>
    <row r="8448" spans="1:8" x14ac:dyDescent="0.35">
      <c r="A8448" s="33">
        <v>2013</v>
      </c>
      <c r="B8448" s="33" t="s">
        <v>113</v>
      </c>
      <c r="C8448" s="33" t="str">
        <f>VLOOKUP(B8448,lookup!A:D,3,FALSE)</f>
        <v>Non Metropolitan Fire Authorities</v>
      </c>
      <c r="D8448" s="33" t="str">
        <f>VLOOKUP(B8448,lookup!A:D,4,FALSE)</f>
        <v>E31000027</v>
      </c>
      <c r="E8448" s="33" t="s">
        <v>7</v>
      </c>
      <c r="F8448" s="1" t="s">
        <v>252</v>
      </c>
      <c r="G8448" s="33" t="s">
        <v>12</v>
      </c>
      <c r="H8448" s="34">
        <v>35</v>
      </c>
    </row>
    <row r="8449" spans="1:8" x14ac:dyDescent="0.35">
      <c r="A8449" s="33">
        <v>2013</v>
      </c>
      <c r="B8449" s="33" t="s">
        <v>113</v>
      </c>
      <c r="C8449" s="33" t="str">
        <f>VLOOKUP(B8449,lookup!A:D,3,FALSE)</f>
        <v>Non Metropolitan Fire Authorities</v>
      </c>
      <c r="D8449" s="33" t="str">
        <f>VLOOKUP(B8449,lookup!A:D,4,FALSE)</f>
        <v>E31000027</v>
      </c>
      <c r="E8449" s="33" t="s">
        <v>7</v>
      </c>
      <c r="F8449" s="1" t="s">
        <v>252</v>
      </c>
      <c r="G8449" s="33" t="s">
        <v>13</v>
      </c>
      <c r="H8449" s="34">
        <v>77</v>
      </c>
    </row>
    <row r="8450" spans="1:8" x14ac:dyDescent="0.35">
      <c r="A8450" s="33">
        <v>2013</v>
      </c>
      <c r="B8450" s="33" t="s">
        <v>113</v>
      </c>
      <c r="C8450" s="33" t="str">
        <f>VLOOKUP(B8450,lookup!A:D,3,FALSE)</f>
        <v>Non Metropolitan Fire Authorities</v>
      </c>
      <c r="D8450" s="33" t="str">
        <f>VLOOKUP(B8450,lookup!A:D,4,FALSE)</f>
        <v>E31000027</v>
      </c>
      <c r="E8450" s="33" t="s">
        <v>7</v>
      </c>
      <c r="F8450" s="1" t="s">
        <v>252</v>
      </c>
      <c r="G8450" s="33" t="s">
        <v>14</v>
      </c>
      <c r="H8450" s="34">
        <v>253</v>
      </c>
    </row>
    <row r="8451" spans="1:8" x14ac:dyDescent="0.35">
      <c r="A8451" s="33">
        <v>2013</v>
      </c>
      <c r="B8451" s="33" t="s">
        <v>113</v>
      </c>
      <c r="C8451" s="33" t="str">
        <f>VLOOKUP(B8451,lookup!A:D,3,FALSE)</f>
        <v>Non Metropolitan Fire Authorities</v>
      </c>
      <c r="D8451" s="33" t="str">
        <f>VLOOKUP(B8451,lookup!A:D,4,FALSE)</f>
        <v>E31000027</v>
      </c>
      <c r="E8451" s="33" t="s">
        <v>7</v>
      </c>
      <c r="F8451" s="1" t="s">
        <v>252</v>
      </c>
      <c r="G8451" s="33" t="s">
        <v>5</v>
      </c>
      <c r="H8451" s="34">
        <v>365</v>
      </c>
    </row>
    <row r="8452" spans="1:8" x14ac:dyDescent="0.35">
      <c r="A8452" s="33">
        <v>2013</v>
      </c>
      <c r="B8452" s="33" t="s">
        <v>113</v>
      </c>
      <c r="C8452" s="33" t="str">
        <f>VLOOKUP(B8452,lookup!A:D,3,FALSE)</f>
        <v>Non Metropolitan Fire Authorities</v>
      </c>
      <c r="D8452" s="33" t="str">
        <f>VLOOKUP(B8452,lookup!A:D,4,FALSE)</f>
        <v>E31000027</v>
      </c>
      <c r="E8452" s="33" t="s">
        <v>15</v>
      </c>
      <c r="F8452" s="1" t="s">
        <v>252</v>
      </c>
      <c r="G8452" s="33" t="s">
        <v>10</v>
      </c>
      <c r="H8452" s="34">
        <v>0</v>
      </c>
    </row>
    <row r="8453" spans="1:8" x14ac:dyDescent="0.35">
      <c r="A8453" s="33">
        <v>2013</v>
      </c>
      <c r="B8453" s="33" t="s">
        <v>113</v>
      </c>
      <c r="C8453" s="33" t="str">
        <f>VLOOKUP(B8453,lookup!A:D,3,FALSE)</f>
        <v>Non Metropolitan Fire Authorities</v>
      </c>
      <c r="D8453" s="33" t="str">
        <f>VLOOKUP(B8453,lookup!A:D,4,FALSE)</f>
        <v>E31000027</v>
      </c>
      <c r="E8453" s="33" t="s">
        <v>15</v>
      </c>
      <c r="F8453" s="1" t="s">
        <v>252</v>
      </c>
      <c r="G8453" s="33" t="s">
        <v>11</v>
      </c>
      <c r="H8453" s="34">
        <v>0</v>
      </c>
    </row>
    <row r="8454" spans="1:8" x14ac:dyDescent="0.35">
      <c r="A8454" s="33">
        <v>2013</v>
      </c>
      <c r="B8454" s="33" t="s">
        <v>113</v>
      </c>
      <c r="C8454" s="33" t="str">
        <f>VLOOKUP(B8454,lookup!A:D,3,FALSE)</f>
        <v>Non Metropolitan Fire Authorities</v>
      </c>
      <c r="D8454" s="33" t="str">
        <f>VLOOKUP(B8454,lookup!A:D,4,FALSE)</f>
        <v>E31000027</v>
      </c>
      <c r="E8454" s="33" t="s">
        <v>15</v>
      </c>
      <c r="F8454" s="1" t="s">
        <v>252</v>
      </c>
      <c r="G8454" s="33" t="s">
        <v>12</v>
      </c>
      <c r="H8454" s="34">
        <v>0</v>
      </c>
    </row>
    <row r="8455" spans="1:8" x14ac:dyDescent="0.35">
      <c r="A8455" s="33">
        <v>2013</v>
      </c>
      <c r="B8455" s="33" t="s">
        <v>113</v>
      </c>
      <c r="C8455" s="33" t="str">
        <f>VLOOKUP(B8455,lookup!A:D,3,FALSE)</f>
        <v>Non Metropolitan Fire Authorities</v>
      </c>
      <c r="D8455" s="33" t="str">
        <f>VLOOKUP(B8455,lookup!A:D,4,FALSE)</f>
        <v>E31000027</v>
      </c>
      <c r="E8455" s="33" t="s">
        <v>15</v>
      </c>
      <c r="F8455" s="1" t="s">
        <v>252</v>
      </c>
      <c r="G8455" s="33" t="s">
        <v>13</v>
      </c>
      <c r="H8455" s="34">
        <v>2</v>
      </c>
    </row>
    <row r="8456" spans="1:8" x14ac:dyDescent="0.35">
      <c r="A8456" s="33">
        <v>2013</v>
      </c>
      <c r="B8456" s="33" t="s">
        <v>113</v>
      </c>
      <c r="C8456" s="33" t="str">
        <f>VLOOKUP(B8456,lookup!A:D,3,FALSE)</f>
        <v>Non Metropolitan Fire Authorities</v>
      </c>
      <c r="D8456" s="33" t="str">
        <f>VLOOKUP(B8456,lookup!A:D,4,FALSE)</f>
        <v>E31000027</v>
      </c>
      <c r="E8456" s="33" t="s">
        <v>15</v>
      </c>
      <c r="F8456" s="1" t="s">
        <v>252</v>
      </c>
      <c r="G8456" s="33" t="s">
        <v>14</v>
      </c>
      <c r="H8456" s="34">
        <v>12</v>
      </c>
    </row>
    <row r="8457" spans="1:8" x14ac:dyDescent="0.35">
      <c r="A8457" s="33">
        <v>2013</v>
      </c>
      <c r="B8457" s="33" t="s">
        <v>113</v>
      </c>
      <c r="C8457" s="33" t="str">
        <f>VLOOKUP(B8457,lookup!A:D,3,FALSE)</f>
        <v>Non Metropolitan Fire Authorities</v>
      </c>
      <c r="D8457" s="33" t="str">
        <f>VLOOKUP(B8457,lookup!A:D,4,FALSE)</f>
        <v>E31000027</v>
      </c>
      <c r="E8457" s="33" t="s">
        <v>15</v>
      </c>
      <c r="F8457" s="1" t="s">
        <v>252</v>
      </c>
      <c r="G8457" s="33" t="s">
        <v>5</v>
      </c>
      <c r="H8457" s="34">
        <v>14</v>
      </c>
    </row>
    <row r="8458" spans="1:8" x14ac:dyDescent="0.35">
      <c r="A8458" s="33">
        <v>2013</v>
      </c>
      <c r="B8458" s="33" t="s">
        <v>116</v>
      </c>
      <c r="C8458" s="33" t="str">
        <f>VLOOKUP(B8458,lookup!A:D,3,FALSE)</f>
        <v>Non Metropolitan Fire Authorities</v>
      </c>
      <c r="D8458" s="33" t="str">
        <f>VLOOKUP(B8458,lookup!A:D,4,FALSE)</f>
        <v>E31000028</v>
      </c>
      <c r="E8458" s="33" t="s">
        <v>7</v>
      </c>
      <c r="F8458" s="1" t="s">
        <v>219</v>
      </c>
      <c r="G8458" s="33" t="s">
        <v>8</v>
      </c>
      <c r="H8458" s="34">
        <v>2</v>
      </c>
    </row>
    <row r="8459" spans="1:8" x14ac:dyDescent="0.35">
      <c r="A8459" s="33">
        <v>2013</v>
      </c>
      <c r="B8459" s="33" t="s">
        <v>116</v>
      </c>
      <c r="C8459" s="33" t="str">
        <f>VLOOKUP(B8459,lookup!A:D,3,FALSE)</f>
        <v>Non Metropolitan Fire Authorities</v>
      </c>
      <c r="D8459" s="33" t="str">
        <f>VLOOKUP(B8459,lookup!A:D,4,FALSE)</f>
        <v>E31000028</v>
      </c>
      <c r="E8459" s="33" t="s">
        <v>7</v>
      </c>
      <c r="F8459" s="1" t="s">
        <v>219</v>
      </c>
      <c r="G8459" s="33" t="s">
        <v>178</v>
      </c>
      <c r="H8459" s="34">
        <v>3</v>
      </c>
    </row>
    <row r="8460" spans="1:8" x14ac:dyDescent="0.35">
      <c r="A8460" s="33">
        <v>2013</v>
      </c>
      <c r="B8460" s="33" t="s">
        <v>116</v>
      </c>
      <c r="C8460" s="33" t="str">
        <f>VLOOKUP(B8460,lookup!A:D,3,FALSE)</f>
        <v>Non Metropolitan Fire Authorities</v>
      </c>
      <c r="D8460" s="33" t="str">
        <f>VLOOKUP(B8460,lookup!A:D,4,FALSE)</f>
        <v>E31000028</v>
      </c>
      <c r="E8460" s="33" t="s">
        <v>7</v>
      </c>
      <c r="F8460" s="1" t="s">
        <v>219</v>
      </c>
      <c r="G8460" s="33" t="s">
        <v>10</v>
      </c>
      <c r="H8460" s="34">
        <v>14</v>
      </c>
    </row>
    <row r="8461" spans="1:8" x14ac:dyDescent="0.35">
      <c r="A8461" s="33">
        <v>2013</v>
      </c>
      <c r="B8461" s="33" t="s">
        <v>116</v>
      </c>
      <c r="C8461" s="33" t="str">
        <f>VLOOKUP(B8461,lookup!A:D,3,FALSE)</f>
        <v>Non Metropolitan Fire Authorities</v>
      </c>
      <c r="D8461" s="33" t="str">
        <f>VLOOKUP(B8461,lookup!A:D,4,FALSE)</f>
        <v>E31000028</v>
      </c>
      <c r="E8461" s="33" t="s">
        <v>7</v>
      </c>
      <c r="F8461" s="1" t="s">
        <v>219</v>
      </c>
      <c r="G8461" s="33" t="s">
        <v>11</v>
      </c>
      <c r="H8461" s="34">
        <v>25</v>
      </c>
    </row>
    <row r="8462" spans="1:8" x14ac:dyDescent="0.35">
      <c r="A8462" s="33">
        <v>2013</v>
      </c>
      <c r="B8462" s="33" t="s">
        <v>116</v>
      </c>
      <c r="C8462" s="33" t="str">
        <f>VLOOKUP(B8462,lookup!A:D,3,FALSE)</f>
        <v>Non Metropolitan Fire Authorities</v>
      </c>
      <c r="D8462" s="33" t="str">
        <f>VLOOKUP(B8462,lookup!A:D,4,FALSE)</f>
        <v>E31000028</v>
      </c>
      <c r="E8462" s="33" t="s">
        <v>7</v>
      </c>
      <c r="F8462" s="1" t="s">
        <v>219</v>
      </c>
      <c r="G8462" s="33" t="s">
        <v>12</v>
      </c>
      <c r="H8462" s="34">
        <v>44</v>
      </c>
    </row>
    <row r="8463" spans="1:8" x14ac:dyDescent="0.35">
      <c r="A8463" s="33">
        <v>2013</v>
      </c>
      <c r="B8463" s="33" t="s">
        <v>116</v>
      </c>
      <c r="C8463" s="33" t="str">
        <f>VLOOKUP(B8463,lookup!A:D,3,FALSE)</f>
        <v>Non Metropolitan Fire Authorities</v>
      </c>
      <c r="D8463" s="33" t="str">
        <f>VLOOKUP(B8463,lookup!A:D,4,FALSE)</f>
        <v>E31000028</v>
      </c>
      <c r="E8463" s="33" t="s">
        <v>7</v>
      </c>
      <c r="F8463" s="1" t="s">
        <v>219</v>
      </c>
      <c r="G8463" s="33" t="s">
        <v>13</v>
      </c>
      <c r="H8463" s="34">
        <v>33</v>
      </c>
    </row>
    <row r="8464" spans="1:8" x14ac:dyDescent="0.35">
      <c r="A8464" s="33">
        <v>2013</v>
      </c>
      <c r="B8464" s="33" t="s">
        <v>116</v>
      </c>
      <c r="C8464" s="33" t="str">
        <f>VLOOKUP(B8464,lookup!A:D,3,FALSE)</f>
        <v>Non Metropolitan Fire Authorities</v>
      </c>
      <c r="D8464" s="33" t="str">
        <f>VLOOKUP(B8464,lookup!A:D,4,FALSE)</f>
        <v>E31000028</v>
      </c>
      <c r="E8464" s="33" t="s">
        <v>7</v>
      </c>
      <c r="F8464" s="1" t="s">
        <v>219</v>
      </c>
      <c r="G8464" s="33" t="s">
        <v>14</v>
      </c>
      <c r="H8464" s="34">
        <v>150</v>
      </c>
    </row>
    <row r="8465" spans="1:8" x14ac:dyDescent="0.35">
      <c r="A8465" s="33">
        <v>2013</v>
      </c>
      <c r="B8465" s="33" t="s">
        <v>116</v>
      </c>
      <c r="C8465" s="33" t="str">
        <f>VLOOKUP(B8465,lookup!A:D,3,FALSE)</f>
        <v>Non Metropolitan Fire Authorities</v>
      </c>
      <c r="D8465" s="33" t="str">
        <f>VLOOKUP(B8465,lookup!A:D,4,FALSE)</f>
        <v>E31000028</v>
      </c>
      <c r="E8465" s="33" t="s">
        <v>7</v>
      </c>
      <c r="F8465" s="1" t="s">
        <v>219</v>
      </c>
      <c r="G8465" s="33" t="s">
        <v>5</v>
      </c>
      <c r="H8465" s="34">
        <v>271</v>
      </c>
    </row>
    <row r="8466" spans="1:8" x14ac:dyDescent="0.35">
      <c r="A8466" s="33">
        <v>2013</v>
      </c>
      <c r="B8466" s="33" t="s">
        <v>116</v>
      </c>
      <c r="C8466" s="33" t="str">
        <f>VLOOKUP(B8466,lookup!A:D,3,FALSE)</f>
        <v>Non Metropolitan Fire Authorities</v>
      </c>
      <c r="D8466" s="33" t="str">
        <f>VLOOKUP(B8466,lookup!A:D,4,FALSE)</f>
        <v>E31000028</v>
      </c>
      <c r="E8466" s="33" t="s">
        <v>15</v>
      </c>
      <c r="F8466" s="1" t="s">
        <v>219</v>
      </c>
      <c r="G8466" s="33" t="s">
        <v>8</v>
      </c>
      <c r="H8466" s="34">
        <v>1</v>
      </c>
    </row>
    <row r="8467" spans="1:8" x14ac:dyDescent="0.35">
      <c r="A8467" s="33">
        <v>2013</v>
      </c>
      <c r="B8467" s="33" t="s">
        <v>116</v>
      </c>
      <c r="C8467" s="33" t="str">
        <f>VLOOKUP(B8467,lookup!A:D,3,FALSE)</f>
        <v>Non Metropolitan Fire Authorities</v>
      </c>
      <c r="D8467" s="33" t="str">
        <f>VLOOKUP(B8467,lookup!A:D,4,FALSE)</f>
        <v>E31000028</v>
      </c>
      <c r="E8467" s="33" t="s">
        <v>15</v>
      </c>
      <c r="F8467" s="1" t="s">
        <v>219</v>
      </c>
      <c r="G8467" s="33" t="s">
        <v>178</v>
      </c>
      <c r="H8467" s="34">
        <v>0</v>
      </c>
    </row>
    <row r="8468" spans="1:8" x14ac:dyDescent="0.35">
      <c r="A8468" s="33">
        <v>2013</v>
      </c>
      <c r="B8468" s="33" t="s">
        <v>116</v>
      </c>
      <c r="C8468" s="33" t="str">
        <f>VLOOKUP(B8468,lookup!A:D,3,FALSE)</f>
        <v>Non Metropolitan Fire Authorities</v>
      </c>
      <c r="D8468" s="33" t="str">
        <f>VLOOKUP(B8468,lookup!A:D,4,FALSE)</f>
        <v>E31000028</v>
      </c>
      <c r="E8468" s="33" t="s">
        <v>15</v>
      </c>
      <c r="F8468" s="1" t="s">
        <v>219</v>
      </c>
      <c r="G8468" s="33" t="s">
        <v>10</v>
      </c>
      <c r="H8468" s="34">
        <v>0</v>
      </c>
    </row>
    <row r="8469" spans="1:8" x14ac:dyDescent="0.35">
      <c r="A8469" s="33">
        <v>2013</v>
      </c>
      <c r="B8469" s="33" t="s">
        <v>116</v>
      </c>
      <c r="C8469" s="33" t="str">
        <f>VLOOKUP(B8469,lookup!A:D,3,FALSE)</f>
        <v>Non Metropolitan Fire Authorities</v>
      </c>
      <c r="D8469" s="33" t="str">
        <f>VLOOKUP(B8469,lookup!A:D,4,FALSE)</f>
        <v>E31000028</v>
      </c>
      <c r="E8469" s="33" t="s">
        <v>15</v>
      </c>
      <c r="F8469" s="1" t="s">
        <v>219</v>
      </c>
      <c r="G8469" s="33" t="s">
        <v>11</v>
      </c>
      <c r="H8469" s="34">
        <v>0</v>
      </c>
    </row>
    <row r="8470" spans="1:8" x14ac:dyDescent="0.35">
      <c r="A8470" s="33">
        <v>2013</v>
      </c>
      <c r="B8470" s="33" t="s">
        <v>116</v>
      </c>
      <c r="C8470" s="33" t="str">
        <f>VLOOKUP(B8470,lookup!A:D,3,FALSE)</f>
        <v>Non Metropolitan Fire Authorities</v>
      </c>
      <c r="D8470" s="33" t="str">
        <f>VLOOKUP(B8470,lookup!A:D,4,FALSE)</f>
        <v>E31000028</v>
      </c>
      <c r="E8470" s="33" t="s">
        <v>15</v>
      </c>
      <c r="F8470" s="1" t="s">
        <v>219</v>
      </c>
      <c r="G8470" s="33" t="s">
        <v>12</v>
      </c>
      <c r="H8470" s="34">
        <v>0</v>
      </c>
    </row>
    <row r="8471" spans="1:8" x14ac:dyDescent="0.35">
      <c r="A8471" s="33">
        <v>2013</v>
      </c>
      <c r="B8471" s="33" t="s">
        <v>116</v>
      </c>
      <c r="C8471" s="33" t="str">
        <f>VLOOKUP(B8471,lookup!A:D,3,FALSE)</f>
        <v>Non Metropolitan Fire Authorities</v>
      </c>
      <c r="D8471" s="33" t="str">
        <f>VLOOKUP(B8471,lookup!A:D,4,FALSE)</f>
        <v>E31000028</v>
      </c>
      <c r="E8471" s="33" t="s">
        <v>15</v>
      </c>
      <c r="F8471" s="1" t="s">
        <v>219</v>
      </c>
      <c r="G8471" s="33" t="s">
        <v>13</v>
      </c>
      <c r="H8471" s="34">
        <v>0</v>
      </c>
    </row>
    <row r="8472" spans="1:8" x14ac:dyDescent="0.35">
      <c r="A8472" s="33">
        <v>2013</v>
      </c>
      <c r="B8472" s="33" t="s">
        <v>116</v>
      </c>
      <c r="C8472" s="33" t="str">
        <f>VLOOKUP(B8472,lookup!A:D,3,FALSE)</f>
        <v>Non Metropolitan Fire Authorities</v>
      </c>
      <c r="D8472" s="33" t="str">
        <f>VLOOKUP(B8472,lookup!A:D,4,FALSE)</f>
        <v>E31000028</v>
      </c>
      <c r="E8472" s="33" t="s">
        <v>15</v>
      </c>
      <c r="F8472" s="1" t="s">
        <v>219</v>
      </c>
      <c r="G8472" s="33" t="s">
        <v>14</v>
      </c>
      <c r="H8472" s="34">
        <v>7</v>
      </c>
    </row>
    <row r="8473" spans="1:8" x14ac:dyDescent="0.35">
      <c r="A8473" s="33">
        <v>2013</v>
      </c>
      <c r="B8473" s="33" t="s">
        <v>116</v>
      </c>
      <c r="C8473" s="33" t="str">
        <f>VLOOKUP(B8473,lookup!A:D,3,FALSE)</f>
        <v>Non Metropolitan Fire Authorities</v>
      </c>
      <c r="D8473" s="33" t="str">
        <f>VLOOKUP(B8473,lookup!A:D,4,FALSE)</f>
        <v>E31000028</v>
      </c>
      <c r="E8473" s="33" t="s">
        <v>15</v>
      </c>
      <c r="F8473" s="1" t="s">
        <v>219</v>
      </c>
      <c r="G8473" s="33" t="s">
        <v>5</v>
      </c>
      <c r="H8473" s="34">
        <v>8</v>
      </c>
    </row>
    <row r="8474" spans="1:8" x14ac:dyDescent="0.35">
      <c r="A8474" s="33">
        <v>2013</v>
      </c>
      <c r="B8474" s="33" t="s">
        <v>116</v>
      </c>
      <c r="C8474" s="33" t="str">
        <f>VLOOKUP(B8474,lookup!A:D,3,FALSE)</f>
        <v>Non Metropolitan Fire Authorities</v>
      </c>
      <c r="D8474" s="33" t="str">
        <f>VLOOKUP(B8474,lookup!A:D,4,FALSE)</f>
        <v>E31000028</v>
      </c>
      <c r="E8474" s="33" t="s">
        <v>7</v>
      </c>
      <c r="F8474" s="1" t="s">
        <v>252</v>
      </c>
      <c r="G8474" s="33" t="s">
        <v>10</v>
      </c>
      <c r="H8474" s="34">
        <v>0</v>
      </c>
    </row>
    <row r="8475" spans="1:8" x14ac:dyDescent="0.35">
      <c r="A8475" s="33">
        <v>2013</v>
      </c>
      <c r="B8475" s="33" t="s">
        <v>116</v>
      </c>
      <c r="C8475" s="33" t="str">
        <f>VLOOKUP(B8475,lookup!A:D,3,FALSE)</f>
        <v>Non Metropolitan Fire Authorities</v>
      </c>
      <c r="D8475" s="33" t="str">
        <f>VLOOKUP(B8475,lookup!A:D,4,FALSE)</f>
        <v>E31000028</v>
      </c>
      <c r="E8475" s="33" t="s">
        <v>7</v>
      </c>
      <c r="F8475" s="1" t="s">
        <v>252</v>
      </c>
      <c r="G8475" s="33" t="s">
        <v>11</v>
      </c>
      <c r="H8475" s="34">
        <v>0</v>
      </c>
    </row>
    <row r="8476" spans="1:8" x14ac:dyDescent="0.35">
      <c r="A8476" s="33">
        <v>2013</v>
      </c>
      <c r="B8476" s="33" t="s">
        <v>116</v>
      </c>
      <c r="C8476" s="33" t="str">
        <f>VLOOKUP(B8476,lookup!A:D,3,FALSE)</f>
        <v>Non Metropolitan Fire Authorities</v>
      </c>
      <c r="D8476" s="33" t="str">
        <f>VLOOKUP(B8476,lookup!A:D,4,FALSE)</f>
        <v>E31000028</v>
      </c>
      <c r="E8476" s="33" t="s">
        <v>7</v>
      </c>
      <c r="F8476" s="1" t="s">
        <v>252</v>
      </c>
      <c r="G8476" s="33" t="s">
        <v>12</v>
      </c>
      <c r="H8476" s="34">
        <v>18</v>
      </c>
    </row>
    <row r="8477" spans="1:8" x14ac:dyDescent="0.35">
      <c r="A8477" s="33">
        <v>2013</v>
      </c>
      <c r="B8477" s="33" t="s">
        <v>116</v>
      </c>
      <c r="C8477" s="33" t="str">
        <f>VLOOKUP(B8477,lookup!A:D,3,FALSE)</f>
        <v>Non Metropolitan Fire Authorities</v>
      </c>
      <c r="D8477" s="33" t="str">
        <f>VLOOKUP(B8477,lookup!A:D,4,FALSE)</f>
        <v>E31000028</v>
      </c>
      <c r="E8477" s="33" t="s">
        <v>7</v>
      </c>
      <c r="F8477" s="1" t="s">
        <v>252</v>
      </c>
      <c r="G8477" s="33" t="s">
        <v>13</v>
      </c>
      <c r="H8477" s="34">
        <v>40</v>
      </c>
    </row>
    <row r="8478" spans="1:8" x14ac:dyDescent="0.35">
      <c r="A8478" s="33">
        <v>2013</v>
      </c>
      <c r="B8478" s="33" t="s">
        <v>116</v>
      </c>
      <c r="C8478" s="33" t="str">
        <f>VLOOKUP(B8478,lookup!A:D,3,FALSE)</f>
        <v>Non Metropolitan Fire Authorities</v>
      </c>
      <c r="D8478" s="33" t="str">
        <f>VLOOKUP(B8478,lookup!A:D,4,FALSE)</f>
        <v>E31000028</v>
      </c>
      <c r="E8478" s="33" t="s">
        <v>7</v>
      </c>
      <c r="F8478" s="1" t="s">
        <v>252</v>
      </c>
      <c r="G8478" s="33" t="s">
        <v>14</v>
      </c>
      <c r="H8478" s="34">
        <v>177</v>
      </c>
    </row>
    <row r="8479" spans="1:8" x14ac:dyDescent="0.35">
      <c r="A8479" s="33">
        <v>2013</v>
      </c>
      <c r="B8479" s="33" t="s">
        <v>116</v>
      </c>
      <c r="C8479" s="33" t="str">
        <f>VLOOKUP(B8479,lookup!A:D,3,FALSE)</f>
        <v>Non Metropolitan Fire Authorities</v>
      </c>
      <c r="D8479" s="33" t="str">
        <f>VLOOKUP(B8479,lookup!A:D,4,FALSE)</f>
        <v>E31000028</v>
      </c>
      <c r="E8479" s="33" t="s">
        <v>7</v>
      </c>
      <c r="F8479" s="1" t="s">
        <v>252</v>
      </c>
      <c r="G8479" s="33" t="s">
        <v>5</v>
      </c>
      <c r="H8479" s="34">
        <v>235</v>
      </c>
    </row>
    <row r="8480" spans="1:8" x14ac:dyDescent="0.35">
      <c r="A8480" s="33">
        <v>2013</v>
      </c>
      <c r="B8480" s="33" t="s">
        <v>116</v>
      </c>
      <c r="C8480" s="33" t="str">
        <f>VLOOKUP(B8480,lookup!A:D,3,FALSE)</f>
        <v>Non Metropolitan Fire Authorities</v>
      </c>
      <c r="D8480" s="33" t="str">
        <f>VLOOKUP(B8480,lookup!A:D,4,FALSE)</f>
        <v>E31000028</v>
      </c>
      <c r="E8480" s="33" t="s">
        <v>15</v>
      </c>
      <c r="F8480" s="1" t="s">
        <v>252</v>
      </c>
      <c r="G8480" s="33" t="s">
        <v>10</v>
      </c>
      <c r="H8480" s="34">
        <v>0</v>
      </c>
    </row>
    <row r="8481" spans="1:8" x14ac:dyDescent="0.35">
      <c r="A8481" s="33">
        <v>2013</v>
      </c>
      <c r="B8481" s="33" t="s">
        <v>116</v>
      </c>
      <c r="C8481" s="33" t="str">
        <f>VLOOKUP(B8481,lookup!A:D,3,FALSE)</f>
        <v>Non Metropolitan Fire Authorities</v>
      </c>
      <c r="D8481" s="33" t="str">
        <f>VLOOKUP(B8481,lookup!A:D,4,FALSE)</f>
        <v>E31000028</v>
      </c>
      <c r="E8481" s="33" t="s">
        <v>15</v>
      </c>
      <c r="F8481" s="1" t="s">
        <v>252</v>
      </c>
      <c r="G8481" s="33" t="s">
        <v>11</v>
      </c>
      <c r="H8481" s="34">
        <v>0</v>
      </c>
    </row>
    <row r="8482" spans="1:8" x14ac:dyDescent="0.35">
      <c r="A8482" s="33">
        <v>2013</v>
      </c>
      <c r="B8482" s="33" t="s">
        <v>116</v>
      </c>
      <c r="C8482" s="33" t="str">
        <f>VLOOKUP(B8482,lookup!A:D,3,FALSE)</f>
        <v>Non Metropolitan Fire Authorities</v>
      </c>
      <c r="D8482" s="33" t="str">
        <f>VLOOKUP(B8482,lookup!A:D,4,FALSE)</f>
        <v>E31000028</v>
      </c>
      <c r="E8482" s="33" t="s">
        <v>15</v>
      </c>
      <c r="F8482" s="1" t="s">
        <v>252</v>
      </c>
      <c r="G8482" s="33" t="s">
        <v>12</v>
      </c>
      <c r="H8482" s="34">
        <v>0</v>
      </c>
    </row>
    <row r="8483" spans="1:8" x14ac:dyDescent="0.35">
      <c r="A8483" s="33">
        <v>2013</v>
      </c>
      <c r="B8483" s="33" t="s">
        <v>116</v>
      </c>
      <c r="C8483" s="33" t="str">
        <f>VLOOKUP(B8483,lookup!A:D,3,FALSE)</f>
        <v>Non Metropolitan Fire Authorities</v>
      </c>
      <c r="D8483" s="33" t="str">
        <f>VLOOKUP(B8483,lookup!A:D,4,FALSE)</f>
        <v>E31000028</v>
      </c>
      <c r="E8483" s="33" t="s">
        <v>15</v>
      </c>
      <c r="F8483" s="1" t="s">
        <v>252</v>
      </c>
      <c r="G8483" s="33" t="s">
        <v>13</v>
      </c>
      <c r="H8483" s="34">
        <v>1</v>
      </c>
    </row>
    <row r="8484" spans="1:8" x14ac:dyDescent="0.35">
      <c r="A8484" s="33">
        <v>2013</v>
      </c>
      <c r="B8484" s="33" t="s">
        <v>116</v>
      </c>
      <c r="C8484" s="33" t="str">
        <f>VLOOKUP(B8484,lookup!A:D,3,FALSE)</f>
        <v>Non Metropolitan Fire Authorities</v>
      </c>
      <c r="D8484" s="33" t="str">
        <f>VLOOKUP(B8484,lookup!A:D,4,FALSE)</f>
        <v>E31000028</v>
      </c>
      <c r="E8484" s="33" t="s">
        <v>15</v>
      </c>
      <c r="F8484" s="1" t="s">
        <v>252</v>
      </c>
      <c r="G8484" s="33" t="s">
        <v>14</v>
      </c>
      <c r="H8484" s="34">
        <v>13</v>
      </c>
    </row>
    <row r="8485" spans="1:8" x14ac:dyDescent="0.35">
      <c r="A8485" s="33">
        <v>2013</v>
      </c>
      <c r="B8485" s="33" t="s">
        <v>116</v>
      </c>
      <c r="C8485" s="33" t="str">
        <f>VLOOKUP(B8485,lookup!A:D,3,FALSE)</f>
        <v>Non Metropolitan Fire Authorities</v>
      </c>
      <c r="D8485" s="33" t="str">
        <f>VLOOKUP(B8485,lookup!A:D,4,FALSE)</f>
        <v>E31000028</v>
      </c>
      <c r="E8485" s="33" t="s">
        <v>15</v>
      </c>
      <c r="F8485" s="1" t="s">
        <v>252</v>
      </c>
      <c r="G8485" s="33" t="s">
        <v>5</v>
      </c>
      <c r="H8485" s="34">
        <v>14</v>
      </c>
    </row>
    <row r="8486" spans="1:8" x14ac:dyDescent="0.35">
      <c r="A8486" s="33">
        <v>2013</v>
      </c>
      <c r="B8486" s="33" t="s">
        <v>119</v>
      </c>
      <c r="C8486" s="33" t="str">
        <f>VLOOKUP(B8486,lookup!A:D,3,FALSE)</f>
        <v>Non Metropolitan Fire Authorities</v>
      </c>
      <c r="D8486" s="33" t="str">
        <f>VLOOKUP(B8486,lookup!A:D,4,FALSE)</f>
        <v>E31000029</v>
      </c>
      <c r="E8486" s="33" t="s">
        <v>7</v>
      </c>
      <c r="F8486" s="1" t="s">
        <v>219</v>
      </c>
      <c r="G8486" s="33" t="s">
        <v>8</v>
      </c>
      <c r="H8486" s="34">
        <v>3</v>
      </c>
    </row>
    <row r="8487" spans="1:8" x14ac:dyDescent="0.35">
      <c r="A8487" s="33">
        <v>2013</v>
      </c>
      <c r="B8487" s="33" t="s">
        <v>119</v>
      </c>
      <c r="C8487" s="33" t="str">
        <f>VLOOKUP(B8487,lookup!A:D,3,FALSE)</f>
        <v>Non Metropolitan Fire Authorities</v>
      </c>
      <c r="D8487" s="33" t="str">
        <f>VLOOKUP(B8487,lookup!A:D,4,FALSE)</f>
        <v>E31000029</v>
      </c>
      <c r="E8487" s="33" t="s">
        <v>7</v>
      </c>
      <c r="F8487" s="1" t="s">
        <v>219</v>
      </c>
      <c r="G8487" s="33" t="s">
        <v>178</v>
      </c>
      <c r="H8487" s="34">
        <v>2</v>
      </c>
    </row>
    <row r="8488" spans="1:8" x14ac:dyDescent="0.35">
      <c r="A8488" s="33">
        <v>2013</v>
      </c>
      <c r="B8488" s="33" t="s">
        <v>119</v>
      </c>
      <c r="C8488" s="33" t="str">
        <f>VLOOKUP(B8488,lookup!A:D,3,FALSE)</f>
        <v>Non Metropolitan Fire Authorities</v>
      </c>
      <c r="D8488" s="33" t="str">
        <f>VLOOKUP(B8488,lookup!A:D,4,FALSE)</f>
        <v>E31000029</v>
      </c>
      <c r="E8488" s="33" t="s">
        <v>7</v>
      </c>
      <c r="F8488" s="1" t="s">
        <v>219</v>
      </c>
      <c r="G8488" s="33" t="s">
        <v>10</v>
      </c>
      <c r="H8488" s="34">
        <v>6</v>
      </c>
    </row>
    <row r="8489" spans="1:8" x14ac:dyDescent="0.35">
      <c r="A8489" s="33">
        <v>2013</v>
      </c>
      <c r="B8489" s="33" t="s">
        <v>119</v>
      </c>
      <c r="C8489" s="33" t="str">
        <f>VLOOKUP(B8489,lookup!A:D,3,FALSE)</f>
        <v>Non Metropolitan Fire Authorities</v>
      </c>
      <c r="D8489" s="33" t="str">
        <f>VLOOKUP(B8489,lookup!A:D,4,FALSE)</f>
        <v>E31000029</v>
      </c>
      <c r="E8489" s="33" t="s">
        <v>7</v>
      </c>
      <c r="F8489" s="1" t="s">
        <v>219</v>
      </c>
      <c r="G8489" s="33" t="s">
        <v>11</v>
      </c>
      <c r="H8489" s="34">
        <v>10</v>
      </c>
    </row>
    <row r="8490" spans="1:8" x14ac:dyDescent="0.35">
      <c r="A8490" s="33">
        <v>2013</v>
      </c>
      <c r="B8490" s="33" t="s">
        <v>119</v>
      </c>
      <c r="C8490" s="33" t="str">
        <f>VLOOKUP(B8490,lookup!A:D,3,FALSE)</f>
        <v>Non Metropolitan Fire Authorities</v>
      </c>
      <c r="D8490" s="33" t="str">
        <f>VLOOKUP(B8490,lookup!A:D,4,FALSE)</f>
        <v>E31000029</v>
      </c>
      <c r="E8490" s="33" t="s">
        <v>7</v>
      </c>
      <c r="F8490" s="1" t="s">
        <v>219</v>
      </c>
      <c r="G8490" s="33" t="s">
        <v>12</v>
      </c>
      <c r="H8490" s="34">
        <v>23</v>
      </c>
    </row>
    <row r="8491" spans="1:8" x14ac:dyDescent="0.35">
      <c r="A8491" s="33">
        <v>2013</v>
      </c>
      <c r="B8491" s="33" t="s">
        <v>119</v>
      </c>
      <c r="C8491" s="33" t="str">
        <f>VLOOKUP(B8491,lookup!A:D,3,FALSE)</f>
        <v>Non Metropolitan Fire Authorities</v>
      </c>
      <c r="D8491" s="33" t="str">
        <f>VLOOKUP(B8491,lookup!A:D,4,FALSE)</f>
        <v>E31000029</v>
      </c>
      <c r="E8491" s="33" t="s">
        <v>7</v>
      </c>
      <c r="F8491" s="1" t="s">
        <v>219</v>
      </c>
      <c r="G8491" s="33" t="s">
        <v>13</v>
      </c>
      <c r="H8491" s="34">
        <v>18</v>
      </c>
    </row>
    <row r="8492" spans="1:8" x14ac:dyDescent="0.35">
      <c r="A8492" s="33">
        <v>2013</v>
      </c>
      <c r="B8492" s="33" t="s">
        <v>119</v>
      </c>
      <c r="C8492" s="33" t="str">
        <f>VLOOKUP(B8492,lookup!A:D,3,FALSE)</f>
        <v>Non Metropolitan Fire Authorities</v>
      </c>
      <c r="D8492" s="33" t="str">
        <f>VLOOKUP(B8492,lookup!A:D,4,FALSE)</f>
        <v>E31000029</v>
      </c>
      <c r="E8492" s="33" t="s">
        <v>7</v>
      </c>
      <c r="F8492" s="1" t="s">
        <v>219</v>
      </c>
      <c r="G8492" s="33" t="s">
        <v>14</v>
      </c>
      <c r="H8492" s="34">
        <v>79</v>
      </c>
    </row>
    <row r="8493" spans="1:8" x14ac:dyDescent="0.35">
      <c r="A8493" s="33">
        <v>2013</v>
      </c>
      <c r="B8493" s="33" t="s">
        <v>119</v>
      </c>
      <c r="C8493" s="33" t="str">
        <f>VLOOKUP(B8493,lookup!A:D,3,FALSE)</f>
        <v>Non Metropolitan Fire Authorities</v>
      </c>
      <c r="D8493" s="33" t="str">
        <f>VLOOKUP(B8493,lookup!A:D,4,FALSE)</f>
        <v>E31000029</v>
      </c>
      <c r="E8493" s="33" t="s">
        <v>7</v>
      </c>
      <c r="F8493" s="1" t="s">
        <v>219</v>
      </c>
      <c r="G8493" s="33" t="s">
        <v>5</v>
      </c>
      <c r="H8493" s="34">
        <v>141</v>
      </c>
    </row>
    <row r="8494" spans="1:8" x14ac:dyDescent="0.35">
      <c r="A8494" s="33">
        <v>2013</v>
      </c>
      <c r="B8494" s="33" t="s">
        <v>119</v>
      </c>
      <c r="C8494" s="33" t="str">
        <f>VLOOKUP(B8494,lookup!A:D,3,FALSE)</f>
        <v>Non Metropolitan Fire Authorities</v>
      </c>
      <c r="D8494" s="33" t="str">
        <f>VLOOKUP(B8494,lookup!A:D,4,FALSE)</f>
        <v>E31000029</v>
      </c>
      <c r="E8494" s="33" t="s">
        <v>15</v>
      </c>
      <c r="F8494" s="1" t="s">
        <v>219</v>
      </c>
      <c r="G8494" s="33" t="s">
        <v>8</v>
      </c>
      <c r="H8494" s="34">
        <v>0</v>
      </c>
    </row>
    <row r="8495" spans="1:8" x14ac:dyDescent="0.35">
      <c r="A8495" s="33">
        <v>2013</v>
      </c>
      <c r="B8495" s="33" t="s">
        <v>119</v>
      </c>
      <c r="C8495" s="33" t="str">
        <f>VLOOKUP(B8495,lookup!A:D,3,FALSE)</f>
        <v>Non Metropolitan Fire Authorities</v>
      </c>
      <c r="D8495" s="33" t="str">
        <f>VLOOKUP(B8495,lookup!A:D,4,FALSE)</f>
        <v>E31000029</v>
      </c>
      <c r="E8495" s="33" t="s">
        <v>15</v>
      </c>
      <c r="F8495" s="1" t="s">
        <v>219</v>
      </c>
      <c r="G8495" s="33" t="s">
        <v>178</v>
      </c>
      <c r="H8495" s="34">
        <v>0</v>
      </c>
    </row>
    <row r="8496" spans="1:8" x14ac:dyDescent="0.35">
      <c r="A8496" s="33">
        <v>2013</v>
      </c>
      <c r="B8496" s="33" t="s">
        <v>119</v>
      </c>
      <c r="C8496" s="33" t="str">
        <f>VLOOKUP(B8496,lookup!A:D,3,FALSE)</f>
        <v>Non Metropolitan Fire Authorities</v>
      </c>
      <c r="D8496" s="33" t="str">
        <f>VLOOKUP(B8496,lookup!A:D,4,FALSE)</f>
        <v>E31000029</v>
      </c>
      <c r="E8496" s="33" t="s">
        <v>15</v>
      </c>
      <c r="F8496" s="1" t="s">
        <v>219</v>
      </c>
      <c r="G8496" s="33" t="s">
        <v>10</v>
      </c>
      <c r="H8496" s="34">
        <v>0</v>
      </c>
    </row>
    <row r="8497" spans="1:8" x14ac:dyDescent="0.35">
      <c r="A8497" s="33">
        <v>2013</v>
      </c>
      <c r="B8497" s="33" t="s">
        <v>119</v>
      </c>
      <c r="C8497" s="33" t="str">
        <f>VLOOKUP(B8497,lookup!A:D,3,FALSE)</f>
        <v>Non Metropolitan Fire Authorities</v>
      </c>
      <c r="D8497" s="33" t="str">
        <f>VLOOKUP(B8497,lookup!A:D,4,FALSE)</f>
        <v>E31000029</v>
      </c>
      <c r="E8497" s="33" t="s">
        <v>15</v>
      </c>
      <c r="F8497" s="1" t="s">
        <v>219</v>
      </c>
      <c r="G8497" s="33" t="s">
        <v>11</v>
      </c>
      <c r="H8497" s="34">
        <v>1</v>
      </c>
    </row>
    <row r="8498" spans="1:8" x14ac:dyDescent="0.35">
      <c r="A8498" s="33">
        <v>2013</v>
      </c>
      <c r="B8498" s="33" t="s">
        <v>119</v>
      </c>
      <c r="C8498" s="33" t="str">
        <f>VLOOKUP(B8498,lookup!A:D,3,FALSE)</f>
        <v>Non Metropolitan Fire Authorities</v>
      </c>
      <c r="D8498" s="33" t="str">
        <f>VLOOKUP(B8498,lookup!A:D,4,FALSE)</f>
        <v>E31000029</v>
      </c>
      <c r="E8498" s="33" t="s">
        <v>15</v>
      </c>
      <c r="F8498" s="1" t="s">
        <v>219</v>
      </c>
      <c r="G8498" s="33" t="s">
        <v>12</v>
      </c>
      <c r="H8498" s="34">
        <v>0</v>
      </c>
    </row>
    <row r="8499" spans="1:8" x14ac:dyDescent="0.35">
      <c r="A8499" s="33">
        <v>2013</v>
      </c>
      <c r="B8499" s="33" t="s">
        <v>119</v>
      </c>
      <c r="C8499" s="33" t="str">
        <f>VLOOKUP(B8499,lookup!A:D,3,FALSE)</f>
        <v>Non Metropolitan Fire Authorities</v>
      </c>
      <c r="D8499" s="33" t="str">
        <f>VLOOKUP(B8499,lookup!A:D,4,FALSE)</f>
        <v>E31000029</v>
      </c>
      <c r="E8499" s="33" t="s">
        <v>15</v>
      </c>
      <c r="F8499" s="1" t="s">
        <v>219</v>
      </c>
      <c r="G8499" s="33" t="s">
        <v>13</v>
      </c>
      <c r="H8499" s="34">
        <v>4</v>
      </c>
    </row>
    <row r="8500" spans="1:8" x14ac:dyDescent="0.35">
      <c r="A8500" s="33">
        <v>2013</v>
      </c>
      <c r="B8500" s="33" t="s">
        <v>119</v>
      </c>
      <c r="C8500" s="33" t="str">
        <f>VLOOKUP(B8500,lookup!A:D,3,FALSE)</f>
        <v>Non Metropolitan Fire Authorities</v>
      </c>
      <c r="D8500" s="33" t="str">
        <f>VLOOKUP(B8500,lookup!A:D,4,FALSE)</f>
        <v>E31000029</v>
      </c>
      <c r="E8500" s="33" t="s">
        <v>15</v>
      </c>
      <c r="F8500" s="1" t="s">
        <v>219</v>
      </c>
      <c r="G8500" s="33" t="s">
        <v>14</v>
      </c>
      <c r="H8500" s="34">
        <v>6</v>
      </c>
    </row>
    <row r="8501" spans="1:8" x14ac:dyDescent="0.35">
      <c r="A8501" s="33">
        <v>2013</v>
      </c>
      <c r="B8501" s="33" t="s">
        <v>119</v>
      </c>
      <c r="C8501" s="33" t="str">
        <f>VLOOKUP(B8501,lookup!A:D,3,FALSE)</f>
        <v>Non Metropolitan Fire Authorities</v>
      </c>
      <c r="D8501" s="33" t="str">
        <f>VLOOKUP(B8501,lookup!A:D,4,FALSE)</f>
        <v>E31000029</v>
      </c>
      <c r="E8501" s="33" t="s">
        <v>15</v>
      </c>
      <c r="F8501" s="1" t="s">
        <v>219</v>
      </c>
      <c r="G8501" s="33" t="s">
        <v>5</v>
      </c>
      <c r="H8501" s="34">
        <v>11</v>
      </c>
    </row>
    <row r="8502" spans="1:8" x14ac:dyDescent="0.35">
      <c r="A8502" s="33">
        <v>2013</v>
      </c>
      <c r="B8502" s="33" t="s">
        <v>119</v>
      </c>
      <c r="C8502" s="33" t="str">
        <f>VLOOKUP(B8502,lookup!A:D,3,FALSE)</f>
        <v>Non Metropolitan Fire Authorities</v>
      </c>
      <c r="D8502" s="33" t="str">
        <f>VLOOKUP(B8502,lookup!A:D,4,FALSE)</f>
        <v>E31000029</v>
      </c>
      <c r="E8502" s="33" t="s">
        <v>7</v>
      </c>
      <c r="F8502" s="1" t="s">
        <v>252</v>
      </c>
      <c r="G8502" s="33" t="s">
        <v>10</v>
      </c>
      <c r="H8502" s="34">
        <v>0</v>
      </c>
    </row>
    <row r="8503" spans="1:8" x14ac:dyDescent="0.35">
      <c r="A8503" s="33">
        <v>2013</v>
      </c>
      <c r="B8503" s="33" t="s">
        <v>119</v>
      </c>
      <c r="C8503" s="33" t="str">
        <f>VLOOKUP(B8503,lookup!A:D,3,FALSE)</f>
        <v>Non Metropolitan Fire Authorities</v>
      </c>
      <c r="D8503" s="33" t="str">
        <f>VLOOKUP(B8503,lookup!A:D,4,FALSE)</f>
        <v>E31000029</v>
      </c>
      <c r="E8503" s="33" t="s">
        <v>7</v>
      </c>
      <c r="F8503" s="1" t="s">
        <v>252</v>
      </c>
      <c r="G8503" s="33" t="s">
        <v>11</v>
      </c>
      <c r="H8503" s="34">
        <v>0</v>
      </c>
    </row>
    <row r="8504" spans="1:8" x14ac:dyDescent="0.35">
      <c r="A8504" s="33">
        <v>2013</v>
      </c>
      <c r="B8504" s="33" t="s">
        <v>119</v>
      </c>
      <c r="C8504" s="33" t="str">
        <f>VLOOKUP(B8504,lookup!A:D,3,FALSE)</f>
        <v>Non Metropolitan Fire Authorities</v>
      </c>
      <c r="D8504" s="33" t="str">
        <f>VLOOKUP(B8504,lookup!A:D,4,FALSE)</f>
        <v>E31000029</v>
      </c>
      <c r="E8504" s="33" t="s">
        <v>7</v>
      </c>
      <c r="F8504" s="1" t="s">
        <v>252</v>
      </c>
      <c r="G8504" s="33" t="s">
        <v>12</v>
      </c>
      <c r="H8504" s="34">
        <v>14</v>
      </c>
    </row>
    <row r="8505" spans="1:8" x14ac:dyDescent="0.35">
      <c r="A8505" s="33">
        <v>2013</v>
      </c>
      <c r="B8505" s="33" t="s">
        <v>119</v>
      </c>
      <c r="C8505" s="33" t="str">
        <f>VLOOKUP(B8505,lookup!A:D,3,FALSE)</f>
        <v>Non Metropolitan Fire Authorities</v>
      </c>
      <c r="D8505" s="33" t="str">
        <f>VLOOKUP(B8505,lookup!A:D,4,FALSE)</f>
        <v>E31000029</v>
      </c>
      <c r="E8505" s="33" t="s">
        <v>7</v>
      </c>
      <c r="F8505" s="1" t="s">
        <v>252</v>
      </c>
      <c r="G8505" s="33" t="s">
        <v>13</v>
      </c>
      <c r="H8505" s="34">
        <v>35</v>
      </c>
    </row>
    <row r="8506" spans="1:8" x14ac:dyDescent="0.35">
      <c r="A8506" s="33">
        <v>2013</v>
      </c>
      <c r="B8506" s="33" t="s">
        <v>119</v>
      </c>
      <c r="C8506" s="33" t="str">
        <f>VLOOKUP(B8506,lookup!A:D,3,FALSE)</f>
        <v>Non Metropolitan Fire Authorities</v>
      </c>
      <c r="D8506" s="33" t="str">
        <f>VLOOKUP(B8506,lookup!A:D,4,FALSE)</f>
        <v>E31000029</v>
      </c>
      <c r="E8506" s="33" t="s">
        <v>7</v>
      </c>
      <c r="F8506" s="1" t="s">
        <v>252</v>
      </c>
      <c r="G8506" s="33" t="s">
        <v>14</v>
      </c>
      <c r="H8506" s="34">
        <v>156</v>
      </c>
    </row>
    <row r="8507" spans="1:8" x14ac:dyDescent="0.35">
      <c r="A8507" s="33">
        <v>2013</v>
      </c>
      <c r="B8507" s="33" t="s">
        <v>119</v>
      </c>
      <c r="C8507" s="33" t="str">
        <f>VLOOKUP(B8507,lookup!A:D,3,FALSE)</f>
        <v>Non Metropolitan Fire Authorities</v>
      </c>
      <c r="D8507" s="33" t="str">
        <f>VLOOKUP(B8507,lookup!A:D,4,FALSE)</f>
        <v>E31000029</v>
      </c>
      <c r="E8507" s="33" t="s">
        <v>7</v>
      </c>
      <c r="F8507" s="1" t="s">
        <v>252</v>
      </c>
      <c r="G8507" s="33" t="s">
        <v>5</v>
      </c>
      <c r="H8507" s="34">
        <v>205</v>
      </c>
    </row>
    <row r="8508" spans="1:8" x14ac:dyDescent="0.35">
      <c r="A8508" s="33">
        <v>2013</v>
      </c>
      <c r="B8508" s="33" t="s">
        <v>119</v>
      </c>
      <c r="C8508" s="33" t="str">
        <f>VLOOKUP(B8508,lookup!A:D,3,FALSE)</f>
        <v>Non Metropolitan Fire Authorities</v>
      </c>
      <c r="D8508" s="33" t="str">
        <f>VLOOKUP(B8508,lookup!A:D,4,FALSE)</f>
        <v>E31000029</v>
      </c>
      <c r="E8508" s="33" t="s">
        <v>15</v>
      </c>
      <c r="F8508" s="1" t="s">
        <v>252</v>
      </c>
      <c r="G8508" s="33" t="s">
        <v>10</v>
      </c>
      <c r="H8508" s="34">
        <v>0</v>
      </c>
    </row>
    <row r="8509" spans="1:8" x14ac:dyDescent="0.35">
      <c r="A8509" s="33">
        <v>2013</v>
      </c>
      <c r="B8509" s="33" t="s">
        <v>119</v>
      </c>
      <c r="C8509" s="33" t="str">
        <f>VLOOKUP(B8509,lookup!A:D,3,FALSE)</f>
        <v>Non Metropolitan Fire Authorities</v>
      </c>
      <c r="D8509" s="33" t="str">
        <f>VLOOKUP(B8509,lookup!A:D,4,FALSE)</f>
        <v>E31000029</v>
      </c>
      <c r="E8509" s="33" t="s">
        <v>15</v>
      </c>
      <c r="F8509" s="1" t="s">
        <v>252</v>
      </c>
      <c r="G8509" s="33" t="s">
        <v>11</v>
      </c>
      <c r="H8509" s="34">
        <v>0</v>
      </c>
    </row>
    <row r="8510" spans="1:8" x14ac:dyDescent="0.35">
      <c r="A8510" s="33">
        <v>2013</v>
      </c>
      <c r="B8510" s="33" t="s">
        <v>119</v>
      </c>
      <c r="C8510" s="33" t="str">
        <f>VLOOKUP(B8510,lookup!A:D,3,FALSE)</f>
        <v>Non Metropolitan Fire Authorities</v>
      </c>
      <c r="D8510" s="33" t="str">
        <f>VLOOKUP(B8510,lookup!A:D,4,FALSE)</f>
        <v>E31000029</v>
      </c>
      <c r="E8510" s="33" t="s">
        <v>15</v>
      </c>
      <c r="F8510" s="1" t="s">
        <v>252</v>
      </c>
      <c r="G8510" s="33" t="s">
        <v>12</v>
      </c>
      <c r="H8510" s="34">
        <v>1</v>
      </c>
    </row>
    <row r="8511" spans="1:8" x14ac:dyDescent="0.35">
      <c r="A8511" s="33">
        <v>2013</v>
      </c>
      <c r="B8511" s="33" t="s">
        <v>119</v>
      </c>
      <c r="C8511" s="33" t="str">
        <f>VLOOKUP(B8511,lookup!A:D,3,FALSE)</f>
        <v>Non Metropolitan Fire Authorities</v>
      </c>
      <c r="D8511" s="33" t="str">
        <f>VLOOKUP(B8511,lookup!A:D,4,FALSE)</f>
        <v>E31000029</v>
      </c>
      <c r="E8511" s="33" t="s">
        <v>15</v>
      </c>
      <c r="F8511" s="1" t="s">
        <v>252</v>
      </c>
      <c r="G8511" s="33" t="s">
        <v>13</v>
      </c>
      <c r="H8511" s="34">
        <v>0</v>
      </c>
    </row>
    <row r="8512" spans="1:8" x14ac:dyDescent="0.35">
      <c r="A8512" s="33">
        <v>2013</v>
      </c>
      <c r="B8512" s="33" t="s">
        <v>119</v>
      </c>
      <c r="C8512" s="33" t="str">
        <f>VLOOKUP(B8512,lookup!A:D,3,FALSE)</f>
        <v>Non Metropolitan Fire Authorities</v>
      </c>
      <c r="D8512" s="33" t="str">
        <f>VLOOKUP(B8512,lookup!A:D,4,FALSE)</f>
        <v>E31000029</v>
      </c>
      <c r="E8512" s="33" t="s">
        <v>15</v>
      </c>
      <c r="F8512" s="1" t="s">
        <v>252</v>
      </c>
      <c r="G8512" s="33" t="s">
        <v>14</v>
      </c>
      <c r="H8512" s="34">
        <v>5</v>
      </c>
    </row>
    <row r="8513" spans="1:8" x14ac:dyDescent="0.35">
      <c r="A8513" s="33">
        <v>2013</v>
      </c>
      <c r="B8513" s="33" t="s">
        <v>119</v>
      </c>
      <c r="C8513" s="33" t="str">
        <f>VLOOKUP(B8513,lookup!A:D,3,FALSE)</f>
        <v>Non Metropolitan Fire Authorities</v>
      </c>
      <c r="D8513" s="33" t="str">
        <f>VLOOKUP(B8513,lookup!A:D,4,FALSE)</f>
        <v>E31000029</v>
      </c>
      <c r="E8513" s="33" t="s">
        <v>15</v>
      </c>
      <c r="F8513" s="1" t="s">
        <v>252</v>
      </c>
      <c r="G8513" s="33" t="s">
        <v>5</v>
      </c>
      <c r="H8513" s="34">
        <v>6</v>
      </c>
    </row>
    <row r="8514" spans="1:8" x14ac:dyDescent="0.35">
      <c r="A8514" s="33">
        <v>2013</v>
      </c>
      <c r="B8514" s="33" t="s">
        <v>122</v>
      </c>
      <c r="C8514" s="33" t="str">
        <f>VLOOKUP(B8514,lookup!A:D,3,FALSE)</f>
        <v>Non Metropolitan Fire Authorities</v>
      </c>
      <c r="D8514" s="33" t="str">
        <f>VLOOKUP(B8514,lookup!A:D,4,FALSE)</f>
        <v>E31000030</v>
      </c>
      <c r="E8514" s="33" t="s">
        <v>7</v>
      </c>
      <c r="F8514" s="1" t="s">
        <v>219</v>
      </c>
      <c r="G8514" s="33" t="s">
        <v>8</v>
      </c>
      <c r="H8514" s="34">
        <v>3</v>
      </c>
    </row>
    <row r="8515" spans="1:8" x14ac:dyDescent="0.35">
      <c r="A8515" s="33">
        <v>2013</v>
      </c>
      <c r="B8515" s="33" t="s">
        <v>122</v>
      </c>
      <c r="C8515" s="33" t="str">
        <f>VLOOKUP(B8515,lookup!A:D,3,FALSE)</f>
        <v>Non Metropolitan Fire Authorities</v>
      </c>
      <c r="D8515" s="33" t="str">
        <f>VLOOKUP(B8515,lookup!A:D,4,FALSE)</f>
        <v>E31000030</v>
      </c>
      <c r="E8515" s="33" t="s">
        <v>7</v>
      </c>
      <c r="F8515" s="1" t="s">
        <v>219</v>
      </c>
      <c r="G8515" s="33" t="s">
        <v>178</v>
      </c>
      <c r="H8515" s="34">
        <v>3</v>
      </c>
    </row>
    <row r="8516" spans="1:8" x14ac:dyDescent="0.35">
      <c r="A8516" s="33">
        <v>2013</v>
      </c>
      <c r="B8516" s="33" t="s">
        <v>122</v>
      </c>
      <c r="C8516" s="33" t="str">
        <f>VLOOKUP(B8516,lookup!A:D,3,FALSE)</f>
        <v>Non Metropolitan Fire Authorities</v>
      </c>
      <c r="D8516" s="33" t="str">
        <f>VLOOKUP(B8516,lookup!A:D,4,FALSE)</f>
        <v>E31000030</v>
      </c>
      <c r="E8516" s="33" t="s">
        <v>7</v>
      </c>
      <c r="F8516" s="1" t="s">
        <v>219</v>
      </c>
      <c r="G8516" s="33" t="s">
        <v>10</v>
      </c>
      <c r="H8516" s="34">
        <v>6</v>
      </c>
    </row>
    <row r="8517" spans="1:8" x14ac:dyDescent="0.35">
      <c r="A8517" s="33">
        <v>2013</v>
      </c>
      <c r="B8517" s="33" t="s">
        <v>122</v>
      </c>
      <c r="C8517" s="33" t="str">
        <f>VLOOKUP(B8517,lookup!A:D,3,FALSE)</f>
        <v>Non Metropolitan Fire Authorities</v>
      </c>
      <c r="D8517" s="33" t="str">
        <f>VLOOKUP(B8517,lookup!A:D,4,FALSE)</f>
        <v>E31000030</v>
      </c>
      <c r="E8517" s="33" t="s">
        <v>7</v>
      </c>
      <c r="F8517" s="1" t="s">
        <v>219</v>
      </c>
      <c r="G8517" s="33" t="s">
        <v>11</v>
      </c>
      <c r="H8517" s="34">
        <v>27</v>
      </c>
    </row>
    <row r="8518" spans="1:8" x14ac:dyDescent="0.35">
      <c r="A8518" s="33">
        <v>2013</v>
      </c>
      <c r="B8518" s="33" t="s">
        <v>122</v>
      </c>
      <c r="C8518" s="33" t="str">
        <f>VLOOKUP(B8518,lookup!A:D,3,FALSE)</f>
        <v>Non Metropolitan Fire Authorities</v>
      </c>
      <c r="D8518" s="33" t="str">
        <f>VLOOKUP(B8518,lookup!A:D,4,FALSE)</f>
        <v>E31000030</v>
      </c>
      <c r="E8518" s="33" t="s">
        <v>7</v>
      </c>
      <c r="F8518" s="1" t="s">
        <v>219</v>
      </c>
      <c r="G8518" s="33" t="s">
        <v>12</v>
      </c>
      <c r="H8518" s="34">
        <v>84</v>
      </c>
    </row>
    <row r="8519" spans="1:8" x14ac:dyDescent="0.35">
      <c r="A8519" s="33">
        <v>2013</v>
      </c>
      <c r="B8519" s="33" t="s">
        <v>122</v>
      </c>
      <c r="C8519" s="33" t="str">
        <f>VLOOKUP(B8519,lookup!A:D,3,FALSE)</f>
        <v>Non Metropolitan Fire Authorities</v>
      </c>
      <c r="D8519" s="33" t="str">
        <f>VLOOKUP(B8519,lookup!A:D,4,FALSE)</f>
        <v>E31000030</v>
      </c>
      <c r="E8519" s="33" t="s">
        <v>7</v>
      </c>
      <c r="F8519" s="1" t="s">
        <v>219</v>
      </c>
      <c r="G8519" s="33" t="s">
        <v>13</v>
      </c>
      <c r="H8519" s="34">
        <v>73</v>
      </c>
    </row>
    <row r="8520" spans="1:8" x14ac:dyDescent="0.35">
      <c r="A8520" s="33">
        <v>2013</v>
      </c>
      <c r="B8520" s="33" t="s">
        <v>122</v>
      </c>
      <c r="C8520" s="33" t="str">
        <f>VLOOKUP(B8520,lookup!A:D,3,FALSE)</f>
        <v>Non Metropolitan Fire Authorities</v>
      </c>
      <c r="D8520" s="33" t="str">
        <f>VLOOKUP(B8520,lookup!A:D,4,FALSE)</f>
        <v>E31000030</v>
      </c>
      <c r="E8520" s="33" t="s">
        <v>7</v>
      </c>
      <c r="F8520" s="1" t="s">
        <v>219</v>
      </c>
      <c r="G8520" s="33" t="s">
        <v>14</v>
      </c>
      <c r="H8520" s="34">
        <v>322</v>
      </c>
    </row>
    <row r="8521" spans="1:8" x14ac:dyDescent="0.35">
      <c r="A8521" s="33">
        <v>2013</v>
      </c>
      <c r="B8521" s="33" t="s">
        <v>122</v>
      </c>
      <c r="C8521" s="33" t="str">
        <f>VLOOKUP(B8521,lookup!A:D,3,FALSE)</f>
        <v>Non Metropolitan Fire Authorities</v>
      </c>
      <c r="D8521" s="33" t="str">
        <f>VLOOKUP(B8521,lookup!A:D,4,FALSE)</f>
        <v>E31000030</v>
      </c>
      <c r="E8521" s="33" t="s">
        <v>7</v>
      </c>
      <c r="F8521" s="1" t="s">
        <v>219</v>
      </c>
      <c r="G8521" s="33" t="s">
        <v>5</v>
      </c>
      <c r="H8521" s="34">
        <v>518</v>
      </c>
    </row>
    <row r="8522" spans="1:8" x14ac:dyDescent="0.35">
      <c r="A8522" s="33">
        <v>2013</v>
      </c>
      <c r="B8522" s="33" t="s">
        <v>122</v>
      </c>
      <c r="C8522" s="33" t="str">
        <f>VLOOKUP(B8522,lookup!A:D,3,FALSE)</f>
        <v>Non Metropolitan Fire Authorities</v>
      </c>
      <c r="D8522" s="33" t="str">
        <f>VLOOKUP(B8522,lookup!A:D,4,FALSE)</f>
        <v>E31000030</v>
      </c>
      <c r="E8522" s="33" t="s">
        <v>15</v>
      </c>
      <c r="F8522" s="1" t="s">
        <v>219</v>
      </c>
      <c r="G8522" s="33" t="s">
        <v>8</v>
      </c>
      <c r="H8522" s="34">
        <v>0</v>
      </c>
    </row>
    <row r="8523" spans="1:8" x14ac:dyDescent="0.35">
      <c r="A8523" s="33">
        <v>2013</v>
      </c>
      <c r="B8523" s="33" t="s">
        <v>122</v>
      </c>
      <c r="C8523" s="33" t="str">
        <f>VLOOKUP(B8523,lookup!A:D,3,FALSE)</f>
        <v>Non Metropolitan Fire Authorities</v>
      </c>
      <c r="D8523" s="33" t="str">
        <f>VLOOKUP(B8523,lookup!A:D,4,FALSE)</f>
        <v>E31000030</v>
      </c>
      <c r="E8523" s="33" t="s">
        <v>15</v>
      </c>
      <c r="F8523" s="1" t="s">
        <v>219</v>
      </c>
      <c r="G8523" s="33" t="s">
        <v>178</v>
      </c>
      <c r="H8523" s="34">
        <v>0</v>
      </c>
    </row>
    <row r="8524" spans="1:8" x14ac:dyDescent="0.35">
      <c r="A8524" s="33">
        <v>2013</v>
      </c>
      <c r="B8524" s="33" t="s">
        <v>122</v>
      </c>
      <c r="C8524" s="33" t="str">
        <f>VLOOKUP(B8524,lookup!A:D,3,FALSE)</f>
        <v>Non Metropolitan Fire Authorities</v>
      </c>
      <c r="D8524" s="33" t="str">
        <f>VLOOKUP(B8524,lookup!A:D,4,FALSE)</f>
        <v>E31000030</v>
      </c>
      <c r="E8524" s="33" t="s">
        <v>15</v>
      </c>
      <c r="F8524" s="1" t="s">
        <v>219</v>
      </c>
      <c r="G8524" s="33" t="s">
        <v>10</v>
      </c>
      <c r="H8524" s="34">
        <v>0</v>
      </c>
    </row>
    <row r="8525" spans="1:8" x14ac:dyDescent="0.35">
      <c r="A8525" s="33">
        <v>2013</v>
      </c>
      <c r="B8525" s="33" t="s">
        <v>122</v>
      </c>
      <c r="C8525" s="33" t="str">
        <f>VLOOKUP(B8525,lookup!A:D,3,FALSE)</f>
        <v>Non Metropolitan Fire Authorities</v>
      </c>
      <c r="D8525" s="33" t="str">
        <f>VLOOKUP(B8525,lookup!A:D,4,FALSE)</f>
        <v>E31000030</v>
      </c>
      <c r="E8525" s="33" t="s">
        <v>15</v>
      </c>
      <c r="F8525" s="1" t="s">
        <v>219</v>
      </c>
      <c r="G8525" s="33" t="s">
        <v>11</v>
      </c>
      <c r="H8525" s="34">
        <v>1</v>
      </c>
    </row>
    <row r="8526" spans="1:8" x14ac:dyDescent="0.35">
      <c r="A8526" s="33">
        <v>2013</v>
      </c>
      <c r="B8526" s="33" t="s">
        <v>122</v>
      </c>
      <c r="C8526" s="33" t="str">
        <f>VLOOKUP(B8526,lookup!A:D,3,FALSE)</f>
        <v>Non Metropolitan Fire Authorities</v>
      </c>
      <c r="D8526" s="33" t="str">
        <f>VLOOKUP(B8526,lookup!A:D,4,FALSE)</f>
        <v>E31000030</v>
      </c>
      <c r="E8526" s="33" t="s">
        <v>15</v>
      </c>
      <c r="F8526" s="1" t="s">
        <v>219</v>
      </c>
      <c r="G8526" s="33" t="s">
        <v>12</v>
      </c>
      <c r="H8526" s="34">
        <v>1</v>
      </c>
    </row>
    <row r="8527" spans="1:8" x14ac:dyDescent="0.35">
      <c r="A8527" s="33">
        <v>2013</v>
      </c>
      <c r="B8527" s="33" t="s">
        <v>122</v>
      </c>
      <c r="C8527" s="33" t="str">
        <f>VLOOKUP(B8527,lookup!A:D,3,FALSE)</f>
        <v>Non Metropolitan Fire Authorities</v>
      </c>
      <c r="D8527" s="33" t="str">
        <f>VLOOKUP(B8527,lookup!A:D,4,FALSE)</f>
        <v>E31000030</v>
      </c>
      <c r="E8527" s="33" t="s">
        <v>15</v>
      </c>
      <c r="F8527" s="1" t="s">
        <v>219</v>
      </c>
      <c r="G8527" s="33" t="s">
        <v>13</v>
      </c>
      <c r="H8527" s="34">
        <v>1</v>
      </c>
    </row>
    <row r="8528" spans="1:8" x14ac:dyDescent="0.35">
      <c r="A8528" s="33">
        <v>2013</v>
      </c>
      <c r="B8528" s="33" t="s">
        <v>122</v>
      </c>
      <c r="C8528" s="33" t="str">
        <f>VLOOKUP(B8528,lookup!A:D,3,FALSE)</f>
        <v>Non Metropolitan Fire Authorities</v>
      </c>
      <c r="D8528" s="33" t="str">
        <f>VLOOKUP(B8528,lookup!A:D,4,FALSE)</f>
        <v>E31000030</v>
      </c>
      <c r="E8528" s="33" t="s">
        <v>15</v>
      </c>
      <c r="F8528" s="1" t="s">
        <v>219</v>
      </c>
      <c r="G8528" s="33" t="s">
        <v>14</v>
      </c>
      <c r="H8528" s="34">
        <v>21</v>
      </c>
    </row>
    <row r="8529" spans="1:8" x14ac:dyDescent="0.35">
      <c r="A8529" s="33">
        <v>2013</v>
      </c>
      <c r="B8529" s="33" t="s">
        <v>122</v>
      </c>
      <c r="C8529" s="33" t="str">
        <f>VLOOKUP(B8529,lookup!A:D,3,FALSE)</f>
        <v>Non Metropolitan Fire Authorities</v>
      </c>
      <c r="D8529" s="33" t="str">
        <f>VLOOKUP(B8529,lookup!A:D,4,FALSE)</f>
        <v>E31000030</v>
      </c>
      <c r="E8529" s="33" t="s">
        <v>15</v>
      </c>
      <c r="F8529" s="1" t="s">
        <v>219</v>
      </c>
      <c r="G8529" s="33" t="s">
        <v>5</v>
      </c>
      <c r="H8529" s="34">
        <v>24</v>
      </c>
    </row>
    <row r="8530" spans="1:8" x14ac:dyDescent="0.35">
      <c r="A8530" s="33">
        <v>2013</v>
      </c>
      <c r="B8530" s="33" t="s">
        <v>122</v>
      </c>
      <c r="C8530" s="33" t="str">
        <f>VLOOKUP(B8530,lookup!A:D,3,FALSE)</f>
        <v>Non Metropolitan Fire Authorities</v>
      </c>
      <c r="D8530" s="33" t="str">
        <f>VLOOKUP(B8530,lookup!A:D,4,FALSE)</f>
        <v>E31000030</v>
      </c>
      <c r="E8530" s="33" t="s">
        <v>7</v>
      </c>
      <c r="F8530" s="1" t="s">
        <v>252</v>
      </c>
      <c r="G8530" s="33" t="s">
        <v>10</v>
      </c>
      <c r="H8530" s="34">
        <v>0</v>
      </c>
    </row>
    <row r="8531" spans="1:8" x14ac:dyDescent="0.35">
      <c r="A8531" s="33">
        <v>2013</v>
      </c>
      <c r="B8531" s="33" t="s">
        <v>122</v>
      </c>
      <c r="C8531" s="33" t="str">
        <f>VLOOKUP(B8531,lookup!A:D,3,FALSE)</f>
        <v>Non Metropolitan Fire Authorities</v>
      </c>
      <c r="D8531" s="33" t="str">
        <f>VLOOKUP(B8531,lookup!A:D,4,FALSE)</f>
        <v>E31000030</v>
      </c>
      <c r="E8531" s="33" t="s">
        <v>7</v>
      </c>
      <c r="F8531" s="1" t="s">
        <v>252</v>
      </c>
      <c r="G8531" s="33" t="s">
        <v>11</v>
      </c>
      <c r="H8531" s="34">
        <v>0</v>
      </c>
    </row>
    <row r="8532" spans="1:8" x14ac:dyDescent="0.35">
      <c r="A8532" s="33">
        <v>2013</v>
      </c>
      <c r="B8532" s="33" t="s">
        <v>122</v>
      </c>
      <c r="C8532" s="33" t="str">
        <f>VLOOKUP(B8532,lookup!A:D,3,FALSE)</f>
        <v>Non Metropolitan Fire Authorities</v>
      </c>
      <c r="D8532" s="33" t="str">
        <f>VLOOKUP(B8532,lookup!A:D,4,FALSE)</f>
        <v>E31000030</v>
      </c>
      <c r="E8532" s="33" t="s">
        <v>7</v>
      </c>
      <c r="F8532" s="1" t="s">
        <v>252</v>
      </c>
      <c r="G8532" s="33" t="s">
        <v>12</v>
      </c>
      <c r="H8532" s="34">
        <v>16</v>
      </c>
    </row>
    <row r="8533" spans="1:8" x14ac:dyDescent="0.35">
      <c r="A8533" s="33">
        <v>2013</v>
      </c>
      <c r="B8533" s="33" t="s">
        <v>122</v>
      </c>
      <c r="C8533" s="33" t="str">
        <f>VLOOKUP(B8533,lookup!A:D,3,FALSE)</f>
        <v>Non Metropolitan Fire Authorities</v>
      </c>
      <c r="D8533" s="33" t="str">
        <f>VLOOKUP(B8533,lookup!A:D,4,FALSE)</f>
        <v>E31000030</v>
      </c>
      <c r="E8533" s="33" t="s">
        <v>7</v>
      </c>
      <c r="F8533" s="1" t="s">
        <v>252</v>
      </c>
      <c r="G8533" s="33" t="s">
        <v>13</v>
      </c>
      <c r="H8533" s="34">
        <v>35</v>
      </c>
    </row>
    <row r="8534" spans="1:8" x14ac:dyDescent="0.35">
      <c r="A8534" s="33">
        <v>2013</v>
      </c>
      <c r="B8534" s="33" t="s">
        <v>122</v>
      </c>
      <c r="C8534" s="33" t="str">
        <f>VLOOKUP(B8534,lookup!A:D,3,FALSE)</f>
        <v>Non Metropolitan Fire Authorities</v>
      </c>
      <c r="D8534" s="33" t="str">
        <f>VLOOKUP(B8534,lookup!A:D,4,FALSE)</f>
        <v>E31000030</v>
      </c>
      <c r="E8534" s="33" t="s">
        <v>7</v>
      </c>
      <c r="F8534" s="1" t="s">
        <v>252</v>
      </c>
      <c r="G8534" s="33" t="s">
        <v>14</v>
      </c>
      <c r="H8534" s="34">
        <v>229</v>
      </c>
    </row>
    <row r="8535" spans="1:8" x14ac:dyDescent="0.35">
      <c r="A8535" s="33">
        <v>2013</v>
      </c>
      <c r="B8535" s="33" t="s">
        <v>122</v>
      </c>
      <c r="C8535" s="33" t="str">
        <f>VLOOKUP(B8535,lookup!A:D,3,FALSE)</f>
        <v>Non Metropolitan Fire Authorities</v>
      </c>
      <c r="D8535" s="33" t="str">
        <f>VLOOKUP(B8535,lookup!A:D,4,FALSE)</f>
        <v>E31000030</v>
      </c>
      <c r="E8535" s="33" t="s">
        <v>7</v>
      </c>
      <c r="F8535" s="1" t="s">
        <v>252</v>
      </c>
      <c r="G8535" s="33" t="s">
        <v>5</v>
      </c>
      <c r="H8535" s="34">
        <v>280</v>
      </c>
    </row>
    <row r="8536" spans="1:8" x14ac:dyDescent="0.35">
      <c r="A8536" s="33">
        <v>2013</v>
      </c>
      <c r="B8536" s="33" t="s">
        <v>122</v>
      </c>
      <c r="C8536" s="33" t="str">
        <f>VLOOKUP(B8536,lookup!A:D,3,FALSE)</f>
        <v>Non Metropolitan Fire Authorities</v>
      </c>
      <c r="D8536" s="33" t="str">
        <f>VLOOKUP(B8536,lookup!A:D,4,FALSE)</f>
        <v>E31000030</v>
      </c>
      <c r="E8536" s="33" t="s">
        <v>15</v>
      </c>
      <c r="F8536" s="1" t="s">
        <v>252</v>
      </c>
      <c r="G8536" s="33" t="s">
        <v>10</v>
      </c>
      <c r="H8536" s="34">
        <v>0</v>
      </c>
    </row>
    <row r="8537" spans="1:8" x14ac:dyDescent="0.35">
      <c r="A8537" s="33">
        <v>2013</v>
      </c>
      <c r="B8537" s="33" t="s">
        <v>122</v>
      </c>
      <c r="C8537" s="33" t="str">
        <f>VLOOKUP(B8537,lookup!A:D,3,FALSE)</f>
        <v>Non Metropolitan Fire Authorities</v>
      </c>
      <c r="D8537" s="33" t="str">
        <f>VLOOKUP(B8537,lookup!A:D,4,FALSE)</f>
        <v>E31000030</v>
      </c>
      <c r="E8537" s="33" t="s">
        <v>15</v>
      </c>
      <c r="F8537" s="1" t="s">
        <v>252</v>
      </c>
      <c r="G8537" s="33" t="s">
        <v>11</v>
      </c>
      <c r="H8537" s="34">
        <v>0</v>
      </c>
    </row>
    <row r="8538" spans="1:8" x14ac:dyDescent="0.35">
      <c r="A8538" s="33">
        <v>2013</v>
      </c>
      <c r="B8538" s="33" t="s">
        <v>122</v>
      </c>
      <c r="C8538" s="33" t="str">
        <f>VLOOKUP(B8538,lookup!A:D,3,FALSE)</f>
        <v>Non Metropolitan Fire Authorities</v>
      </c>
      <c r="D8538" s="33" t="str">
        <f>VLOOKUP(B8538,lookup!A:D,4,FALSE)</f>
        <v>E31000030</v>
      </c>
      <c r="E8538" s="33" t="s">
        <v>15</v>
      </c>
      <c r="F8538" s="1" t="s">
        <v>252</v>
      </c>
      <c r="G8538" s="33" t="s">
        <v>12</v>
      </c>
      <c r="H8538" s="34">
        <v>0</v>
      </c>
    </row>
    <row r="8539" spans="1:8" x14ac:dyDescent="0.35">
      <c r="A8539" s="33">
        <v>2013</v>
      </c>
      <c r="B8539" s="33" t="s">
        <v>122</v>
      </c>
      <c r="C8539" s="33" t="str">
        <f>VLOOKUP(B8539,lookup!A:D,3,FALSE)</f>
        <v>Non Metropolitan Fire Authorities</v>
      </c>
      <c r="D8539" s="33" t="str">
        <f>VLOOKUP(B8539,lookup!A:D,4,FALSE)</f>
        <v>E31000030</v>
      </c>
      <c r="E8539" s="33" t="s">
        <v>15</v>
      </c>
      <c r="F8539" s="1" t="s">
        <v>252</v>
      </c>
      <c r="G8539" s="33" t="s">
        <v>13</v>
      </c>
      <c r="H8539" s="34">
        <v>2</v>
      </c>
    </row>
    <row r="8540" spans="1:8" x14ac:dyDescent="0.35">
      <c r="A8540" s="33">
        <v>2013</v>
      </c>
      <c r="B8540" s="33" t="s">
        <v>122</v>
      </c>
      <c r="C8540" s="33" t="str">
        <f>VLOOKUP(B8540,lookup!A:D,3,FALSE)</f>
        <v>Non Metropolitan Fire Authorities</v>
      </c>
      <c r="D8540" s="33" t="str">
        <f>VLOOKUP(B8540,lookup!A:D,4,FALSE)</f>
        <v>E31000030</v>
      </c>
      <c r="E8540" s="33" t="s">
        <v>15</v>
      </c>
      <c r="F8540" s="1" t="s">
        <v>252</v>
      </c>
      <c r="G8540" s="33" t="s">
        <v>14</v>
      </c>
      <c r="H8540" s="34">
        <v>6</v>
      </c>
    </row>
    <row r="8541" spans="1:8" x14ac:dyDescent="0.35">
      <c r="A8541" s="33">
        <v>2013</v>
      </c>
      <c r="B8541" s="33" t="s">
        <v>122</v>
      </c>
      <c r="C8541" s="33" t="str">
        <f>VLOOKUP(B8541,lookup!A:D,3,FALSE)</f>
        <v>Non Metropolitan Fire Authorities</v>
      </c>
      <c r="D8541" s="33" t="str">
        <f>VLOOKUP(B8541,lookup!A:D,4,FALSE)</f>
        <v>E31000030</v>
      </c>
      <c r="E8541" s="33" t="s">
        <v>15</v>
      </c>
      <c r="F8541" s="1" t="s">
        <v>252</v>
      </c>
      <c r="G8541" s="33" t="s">
        <v>5</v>
      </c>
      <c r="H8541" s="34">
        <v>8</v>
      </c>
    </row>
    <row r="8542" spans="1:8" x14ac:dyDescent="0.35">
      <c r="A8542" s="33">
        <v>2013</v>
      </c>
      <c r="B8542" s="33" t="s">
        <v>125</v>
      </c>
      <c r="C8542" s="33" t="str">
        <f>VLOOKUP(B8542,lookup!A:D,3,FALSE)</f>
        <v>Non Metropolitan Fire Authorities</v>
      </c>
      <c r="D8542" s="33" t="str">
        <f>VLOOKUP(B8542,lookup!A:D,4,FALSE)</f>
        <v>E31000031</v>
      </c>
      <c r="E8542" s="33" t="s">
        <v>7</v>
      </c>
      <c r="F8542" s="1" t="s">
        <v>219</v>
      </c>
      <c r="G8542" s="33" t="s">
        <v>8</v>
      </c>
      <c r="H8542" s="34">
        <v>3</v>
      </c>
    </row>
    <row r="8543" spans="1:8" x14ac:dyDescent="0.35">
      <c r="A8543" s="33">
        <v>2013</v>
      </c>
      <c r="B8543" s="33" t="s">
        <v>125</v>
      </c>
      <c r="C8543" s="33" t="str">
        <f>VLOOKUP(B8543,lookup!A:D,3,FALSE)</f>
        <v>Non Metropolitan Fire Authorities</v>
      </c>
      <c r="D8543" s="33" t="str">
        <f>VLOOKUP(B8543,lookup!A:D,4,FALSE)</f>
        <v>E31000031</v>
      </c>
      <c r="E8543" s="33" t="s">
        <v>7</v>
      </c>
      <c r="F8543" s="1" t="s">
        <v>219</v>
      </c>
      <c r="G8543" s="33" t="s">
        <v>178</v>
      </c>
      <c r="H8543" s="34">
        <v>4</v>
      </c>
    </row>
    <row r="8544" spans="1:8" x14ac:dyDescent="0.35">
      <c r="A8544" s="33">
        <v>2013</v>
      </c>
      <c r="B8544" s="33" t="s">
        <v>125</v>
      </c>
      <c r="C8544" s="33" t="str">
        <f>VLOOKUP(B8544,lookup!A:D,3,FALSE)</f>
        <v>Non Metropolitan Fire Authorities</v>
      </c>
      <c r="D8544" s="33" t="str">
        <f>VLOOKUP(B8544,lookup!A:D,4,FALSE)</f>
        <v>E31000031</v>
      </c>
      <c r="E8544" s="33" t="s">
        <v>7</v>
      </c>
      <c r="F8544" s="1" t="s">
        <v>219</v>
      </c>
      <c r="G8544" s="33" t="s">
        <v>10</v>
      </c>
      <c r="H8544" s="34">
        <v>10</v>
      </c>
    </row>
    <row r="8545" spans="1:8" x14ac:dyDescent="0.35">
      <c r="A8545" s="33">
        <v>2013</v>
      </c>
      <c r="B8545" s="33" t="s">
        <v>125</v>
      </c>
      <c r="C8545" s="33" t="str">
        <f>VLOOKUP(B8545,lookup!A:D,3,FALSE)</f>
        <v>Non Metropolitan Fire Authorities</v>
      </c>
      <c r="D8545" s="33" t="str">
        <f>VLOOKUP(B8545,lookup!A:D,4,FALSE)</f>
        <v>E31000031</v>
      </c>
      <c r="E8545" s="33" t="s">
        <v>7</v>
      </c>
      <c r="F8545" s="1" t="s">
        <v>219</v>
      </c>
      <c r="G8545" s="33" t="s">
        <v>11</v>
      </c>
      <c r="H8545" s="34">
        <v>32</v>
      </c>
    </row>
    <row r="8546" spans="1:8" x14ac:dyDescent="0.35">
      <c r="A8546" s="33">
        <v>2013</v>
      </c>
      <c r="B8546" s="33" t="s">
        <v>125</v>
      </c>
      <c r="C8546" s="33" t="str">
        <f>VLOOKUP(B8546,lookup!A:D,3,FALSE)</f>
        <v>Non Metropolitan Fire Authorities</v>
      </c>
      <c r="D8546" s="33" t="str">
        <f>VLOOKUP(B8546,lookup!A:D,4,FALSE)</f>
        <v>E31000031</v>
      </c>
      <c r="E8546" s="33" t="s">
        <v>7</v>
      </c>
      <c r="F8546" s="1" t="s">
        <v>219</v>
      </c>
      <c r="G8546" s="33" t="s">
        <v>12</v>
      </c>
      <c r="H8546" s="34">
        <v>55</v>
      </c>
    </row>
    <row r="8547" spans="1:8" x14ac:dyDescent="0.35">
      <c r="A8547" s="33">
        <v>2013</v>
      </c>
      <c r="B8547" s="33" t="s">
        <v>125</v>
      </c>
      <c r="C8547" s="33" t="str">
        <f>VLOOKUP(B8547,lookup!A:D,3,FALSE)</f>
        <v>Non Metropolitan Fire Authorities</v>
      </c>
      <c r="D8547" s="33" t="str">
        <f>VLOOKUP(B8547,lookup!A:D,4,FALSE)</f>
        <v>E31000031</v>
      </c>
      <c r="E8547" s="33" t="s">
        <v>7</v>
      </c>
      <c r="F8547" s="1" t="s">
        <v>219</v>
      </c>
      <c r="G8547" s="33" t="s">
        <v>13</v>
      </c>
      <c r="H8547" s="34">
        <v>23</v>
      </c>
    </row>
    <row r="8548" spans="1:8" x14ac:dyDescent="0.35">
      <c r="A8548" s="33">
        <v>2013</v>
      </c>
      <c r="B8548" s="33" t="s">
        <v>125</v>
      </c>
      <c r="C8548" s="33" t="str">
        <f>VLOOKUP(B8548,lookup!A:D,3,FALSE)</f>
        <v>Non Metropolitan Fire Authorities</v>
      </c>
      <c r="D8548" s="33" t="str">
        <f>VLOOKUP(B8548,lookup!A:D,4,FALSE)</f>
        <v>E31000031</v>
      </c>
      <c r="E8548" s="33" t="s">
        <v>7</v>
      </c>
      <c r="F8548" s="1" t="s">
        <v>219</v>
      </c>
      <c r="G8548" s="33" t="s">
        <v>14</v>
      </c>
      <c r="H8548" s="34">
        <v>109</v>
      </c>
    </row>
    <row r="8549" spans="1:8" x14ac:dyDescent="0.35">
      <c r="A8549" s="33">
        <v>2013</v>
      </c>
      <c r="B8549" s="33" t="s">
        <v>125</v>
      </c>
      <c r="C8549" s="33" t="str">
        <f>VLOOKUP(B8549,lookup!A:D,3,FALSE)</f>
        <v>Non Metropolitan Fire Authorities</v>
      </c>
      <c r="D8549" s="33" t="str">
        <f>VLOOKUP(B8549,lookup!A:D,4,FALSE)</f>
        <v>E31000031</v>
      </c>
      <c r="E8549" s="33" t="s">
        <v>7</v>
      </c>
      <c r="F8549" s="1" t="s">
        <v>219</v>
      </c>
      <c r="G8549" s="33" t="s">
        <v>5</v>
      </c>
      <c r="H8549" s="34">
        <v>236</v>
      </c>
    </row>
    <row r="8550" spans="1:8" x14ac:dyDescent="0.35">
      <c r="A8550" s="33">
        <v>2013</v>
      </c>
      <c r="B8550" s="33" t="s">
        <v>125</v>
      </c>
      <c r="C8550" s="33" t="str">
        <f>VLOOKUP(B8550,lookup!A:D,3,FALSE)</f>
        <v>Non Metropolitan Fire Authorities</v>
      </c>
      <c r="D8550" s="33" t="str">
        <f>VLOOKUP(B8550,lookup!A:D,4,FALSE)</f>
        <v>E31000031</v>
      </c>
      <c r="E8550" s="33" t="s">
        <v>15</v>
      </c>
      <c r="F8550" s="1" t="s">
        <v>219</v>
      </c>
      <c r="G8550" s="33" t="s">
        <v>8</v>
      </c>
      <c r="H8550" s="34">
        <v>0</v>
      </c>
    </row>
    <row r="8551" spans="1:8" x14ac:dyDescent="0.35">
      <c r="A8551" s="33">
        <v>2013</v>
      </c>
      <c r="B8551" s="33" t="s">
        <v>125</v>
      </c>
      <c r="C8551" s="33" t="str">
        <f>VLOOKUP(B8551,lookup!A:D,3,FALSE)</f>
        <v>Non Metropolitan Fire Authorities</v>
      </c>
      <c r="D8551" s="33" t="str">
        <f>VLOOKUP(B8551,lookup!A:D,4,FALSE)</f>
        <v>E31000031</v>
      </c>
      <c r="E8551" s="33" t="s">
        <v>15</v>
      </c>
      <c r="F8551" s="1" t="s">
        <v>219</v>
      </c>
      <c r="G8551" s="33" t="s">
        <v>178</v>
      </c>
      <c r="H8551" s="34">
        <v>0</v>
      </c>
    </row>
    <row r="8552" spans="1:8" x14ac:dyDescent="0.35">
      <c r="A8552" s="33">
        <v>2013</v>
      </c>
      <c r="B8552" s="33" t="s">
        <v>125</v>
      </c>
      <c r="C8552" s="33" t="str">
        <f>VLOOKUP(B8552,lookup!A:D,3,FALSE)</f>
        <v>Non Metropolitan Fire Authorities</v>
      </c>
      <c r="D8552" s="33" t="str">
        <f>VLOOKUP(B8552,lookup!A:D,4,FALSE)</f>
        <v>E31000031</v>
      </c>
      <c r="E8552" s="33" t="s">
        <v>15</v>
      </c>
      <c r="F8552" s="1" t="s">
        <v>219</v>
      </c>
      <c r="G8552" s="33" t="s">
        <v>10</v>
      </c>
      <c r="H8552" s="34">
        <v>0</v>
      </c>
    </row>
    <row r="8553" spans="1:8" x14ac:dyDescent="0.35">
      <c r="A8553" s="33">
        <v>2013</v>
      </c>
      <c r="B8553" s="33" t="s">
        <v>125</v>
      </c>
      <c r="C8553" s="33" t="str">
        <f>VLOOKUP(B8553,lookup!A:D,3,FALSE)</f>
        <v>Non Metropolitan Fire Authorities</v>
      </c>
      <c r="D8553" s="33" t="str">
        <f>VLOOKUP(B8553,lookup!A:D,4,FALSE)</f>
        <v>E31000031</v>
      </c>
      <c r="E8553" s="33" t="s">
        <v>15</v>
      </c>
      <c r="F8553" s="1" t="s">
        <v>219</v>
      </c>
      <c r="G8553" s="33" t="s">
        <v>11</v>
      </c>
      <c r="H8553" s="34">
        <v>1</v>
      </c>
    </row>
    <row r="8554" spans="1:8" x14ac:dyDescent="0.35">
      <c r="A8554" s="33">
        <v>2013</v>
      </c>
      <c r="B8554" s="33" t="s">
        <v>125</v>
      </c>
      <c r="C8554" s="33" t="str">
        <f>VLOOKUP(B8554,lookup!A:D,3,FALSE)</f>
        <v>Non Metropolitan Fire Authorities</v>
      </c>
      <c r="D8554" s="33" t="str">
        <f>VLOOKUP(B8554,lookup!A:D,4,FALSE)</f>
        <v>E31000031</v>
      </c>
      <c r="E8554" s="33" t="s">
        <v>15</v>
      </c>
      <c r="F8554" s="1" t="s">
        <v>219</v>
      </c>
      <c r="G8554" s="33" t="s">
        <v>12</v>
      </c>
      <c r="H8554" s="34">
        <v>3</v>
      </c>
    </row>
    <row r="8555" spans="1:8" x14ac:dyDescent="0.35">
      <c r="A8555" s="33">
        <v>2013</v>
      </c>
      <c r="B8555" s="33" t="s">
        <v>125</v>
      </c>
      <c r="C8555" s="33" t="str">
        <f>VLOOKUP(B8555,lookup!A:D,3,FALSE)</f>
        <v>Non Metropolitan Fire Authorities</v>
      </c>
      <c r="D8555" s="33" t="str">
        <f>VLOOKUP(B8555,lookup!A:D,4,FALSE)</f>
        <v>E31000031</v>
      </c>
      <c r="E8555" s="33" t="s">
        <v>15</v>
      </c>
      <c r="F8555" s="1" t="s">
        <v>219</v>
      </c>
      <c r="G8555" s="33" t="s">
        <v>13</v>
      </c>
      <c r="H8555" s="34">
        <v>1</v>
      </c>
    </row>
    <row r="8556" spans="1:8" x14ac:dyDescent="0.35">
      <c r="A8556" s="33">
        <v>2013</v>
      </c>
      <c r="B8556" s="33" t="s">
        <v>125</v>
      </c>
      <c r="C8556" s="33" t="str">
        <f>VLOOKUP(B8556,lookup!A:D,3,FALSE)</f>
        <v>Non Metropolitan Fire Authorities</v>
      </c>
      <c r="D8556" s="33" t="str">
        <f>VLOOKUP(B8556,lookup!A:D,4,FALSE)</f>
        <v>E31000031</v>
      </c>
      <c r="E8556" s="33" t="s">
        <v>15</v>
      </c>
      <c r="F8556" s="1" t="s">
        <v>219</v>
      </c>
      <c r="G8556" s="33" t="s">
        <v>14</v>
      </c>
      <c r="H8556" s="34">
        <v>6</v>
      </c>
    </row>
    <row r="8557" spans="1:8" x14ac:dyDescent="0.35">
      <c r="A8557" s="33">
        <v>2013</v>
      </c>
      <c r="B8557" s="33" t="s">
        <v>125</v>
      </c>
      <c r="C8557" s="33" t="str">
        <f>VLOOKUP(B8557,lookup!A:D,3,FALSE)</f>
        <v>Non Metropolitan Fire Authorities</v>
      </c>
      <c r="D8557" s="33" t="str">
        <f>VLOOKUP(B8557,lookup!A:D,4,FALSE)</f>
        <v>E31000031</v>
      </c>
      <c r="E8557" s="33" t="s">
        <v>15</v>
      </c>
      <c r="F8557" s="1" t="s">
        <v>219</v>
      </c>
      <c r="G8557" s="33" t="s">
        <v>5</v>
      </c>
      <c r="H8557" s="34">
        <v>11</v>
      </c>
    </row>
    <row r="8558" spans="1:8" x14ac:dyDescent="0.35">
      <c r="A8558" s="33">
        <v>2013</v>
      </c>
      <c r="B8558" s="33" t="s">
        <v>125</v>
      </c>
      <c r="C8558" s="33" t="str">
        <f>VLOOKUP(B8558,lookup!A:D,3,FALSE)</f>
        <v>Non Metropolitan Fire Authorities</v>
      </c>
      <c r="D8558" s="33" t="str">
        <f>VLOOKUP(B8558,lookup!A:D,4,FALSE)</f>
        <v>E31000031</v>
      </c>
      <c r="E8558" s="33" t="s">
        <v>7</v>
      </c>
      <c r="F8558" s="1" t="s">
        <v>252</v>
      </c>
      <c r="G8558" s="33" t="s">
        <v>10</v>
      </c>
      <c r="H8558" s="34">
        <v>0</v>
      </c>
    </row>
    <row r="8559" spans="1:8" x14ac:dyDescent="0.35">
      <c r="A8559" s="33">
        <v>2013</v>
      </c>
      <c r="B8559" s="33" t="s">
        <v>125</v>
      </c>
      <c r="C8559" s="33" t="str">
        <f>VLOOKUP(B8559,lookup!A:D,3,FALSE)</f>
        <v>Non Metropolitan Fire Authorities</v>
      </c>
      <c r="D8559" s="33" t="str">
        <f>VLOOKUP(B8559,lookup!A:D,4,FALSE)</f>
        <v>E31000031</v>
      </c>
      <c r="E8559" s="33" t="s">
        <v>7</v>
      </c>
      <c r="F8559" s="1" t="s">
        <v>252</v>
      </c>
      <c r="G8559" s="33" t="s">
        <v>11</v>
      </c>
      <c r="H8559" s="34">
        <v>0</v>
      </c>
    </row>
    <row r="8560" spans="1:8" x14ac:dyDescent="0.35">
      <c r="A8560" s="33">
        <v>2013</v>
      </c>
      <c r="B8560" s="33" t="s">
        <v>125</v>
      </c>
      <c r="C8560" s="33" t="str">
        <f>VLOOKUP(B8560,lookup!A:D,3,FALSE)</f>
        <v>Non Metropolitan Fire Authorities</v>
      </c>
      <c r="D8560" s="33" t="str">
        <f>VLOOKUP(B8560,lookup!A:D,4,FALSE)</f>
        <v>E31000031</v>
      </c>
      <c r="E8560" s="33" t="s">
        <v>7</v>
      </c>
      <c r="F8560" s="1" t="s">
        <v>252</v>
      </c>
      <c r="G8560" s="33" t="s">
        <v>12</v>
      </c>
      <c r="H8560" s="34">
        <v>20</v>
      </c>
    </row>
    <row r="8561" spans="1:8" x14ac:dyDescent="0.35">
      <c r="A8561" s="33">
        <v>2013</v>
      </c>
      <c r="B8561" s="33" t="s">
        <v>125</v>
      </c>
      <c r="C8561" s="33" t="str">
        <f>VLOOKUP(B8561,lookup!A:D,3,FALSE)</f>
        <v>Non Metropolitan Fire Authorities</v>
      </c>
      <c r="D8561" s="33" t="str">
        <f>VLOOKUP(B8561,lookup!A:D,4,FALSE)</f>
        <v>E31000031</v>
      </c>
      <c r="E8561" s="33" t="s">
        <v>7</v>
      </c>
      <c r="F8561" s="1" t="s">
        <v>252</v>
      </c>
      <c r="G8561" s="33" t="s">
        <v>13</v>
      </c>
      <c r="H8561" s="34">
        <v>35</v>
      </c>
    </row>
    <row r="8562" spans="1:8" x14ac:dyDescent="0.35">
      <c r="A8562" s="33">
        <v>2013</v>
      </c>
      <c r="B8562" s="33" t="s">
        <v>125</v>
      </c>
      <c r="C8562" s="33" t="str">
        <f>VLOOKUP(B8562,lookup!A:D,3,FALSE)</f>
        <v>Non Metropolitan Fire Authorities</v>
      </c>
      <c r="D8562" s="33" t="str">
        <f>VLOOKUP(B8562,lookup!A:D,4,FALSE)</f>
        <v>E31000031</v>
      </c>
      <c r="E8562" s="33" t="s">
        <v>7</v>
      </c>
      <c r="F8562" s="1" t="s">
        <v>252</v>
      </c>
      <c r="G8562" s="33" t="s">
        <v>14</v>
      </c>
      <c r="H8562" s="34">
        <v>269</v>
      </c>
    </row>
    <row r="8563" spans="1:8" x14ac:dyDescent="0.35">
      <c r="A8563" s="33">
        <v>2013</v>
      </c>
      <c r="B8563" s="33" t="s">
        <v>125</v>
      </c>
      <c r="C8563" s="33" t="str">
        <f>VLOOKUP(B8563,lookup!A:D,3,FALSE)</f>
        <v>Non Metropolitan Fire Authorities</v>
      </c>
      <c r="D8563" s="33" t="str">
        <f>VLOOKUP(B8563,lookup!A:D,4,FALSE)</f>
        <v>E31000031</v>
      </c>
      <c r="E8563" s="33" t="s">
        <v>7</v>
      </c>
      <c r="F8563" s="1" t="s">
        <v>252</v>
      </c>
      <c r="G8563" s="33" t="s">
        <v>5</v>
      </c>
      <c r="H8563" s="34">
        <v>324</v>
      </c>
    </row>
    <row r="8564" spans="1:8" x14ac:dyDescent="0.35">
      <c r="A8564" s="33">
        <v>2013</v>
      </c>
      <c r="B8564" s="33" t="s">
        <v>125</v>
      </c>
      <c r="C8564" s="33" t="str">
        <f>VLOOKUP(B8564,lookup!A:D,3,FALSE)</f>
        <v>Non Metropolitan Fire Authorities</v>
      </c>
      <c r="D8564" s="33" t="str">
        <f>VLOOKUP(B8564,lookup!A:D,4,FALSE)</f>
        <v>E31000031</v>
      </c>
      <c r="E8564" s="33" t="s">
        <v>15</v>
      </c>
      <c r="F8564" s="1" t="s">
        <v>252</v>
      </c>
      <c r="G8564" s="33" t="s">
        <v>10</v>
      </c>
      <c r="H8564" s="34">
        <v>0</v>
      </c>
    </row>
    <row r="8565" spans="1:8" x14ac:dyDescent="0.35">
      <c r="A8565" s="33">
        <v>2013</v>
      </c>
      <c r="B8565" s="33" t="s">
        <v>125</v>
      </c>
      <c r="C8565" s="33" t="str">
        <f>VLOOKUP(B8565,lookup!A:D,3,FALSE)</f>
        <v>Non Metropolitan Fire Authorities</v>
      </c>
      <c r="D8565" s="33" t="str">
        <f>VLOOKUP(B8565,lookup!A:D,4,FALSE)</f>
        <v>E31000031</v>
      </c>
      <c r="E8565" s="33" t="s">
        <v>15</v>
      </c>
      <c r="F8565" s="1" t="s">
        <v>252</v>
      </c>
      <c r="G8565" s="33" t="s">
        <v>11</v>
      </c>
      <c r="H8565" s="34">
        <v>0</v>
      </c>
    </row>
    <row r="8566" spans="1:8" x14ac:dyDescent="0.35">
      <c r="A8566" s="33">
        <v>2013</v>
      </c>
      <c r="B8566" s="33" t="s">
        <v>125</v>
      </c>
      <c r="C8566" s="33" t="str">
        <f>VLOOKUP(B8566,lookup!A:D,3,FALSE)</f>
        <v>Non Metropolitan Fire Authorities</v>
      </c>
      <c r="D8566" s="33" t="str">
        <f>VLOOKUP(B8566,lookup!A:D,4,FALSE)</f>
        <v>E31000031</v>
      </c>
      <c r="E8566" s="33" t="s">
        <v>15</v>
      </c>
      <c r="F8566" s="1" t="s">
        <v>252</v>
      </c>
      <c r="G8566" s="33" t="s">
        <v>12</v>
      </c>
      <c r="H8566" s="34">
        <v>0</v>
      </c>
    </row>
    <row r="8567" spans="1:8" x14ac:dyDescent="0.35">
      <c r="A8567" s="33">
        <v>2013</v>
      </c>
      <c r="B8567" s="33" t="s">
        <v>125</v>
      </c>
      <c r="C8567" s="33" t="str">
        <f>VLOOKUP(B8567,lookup!A:D,3,FALSE)</f>
        <v>Non Metropolitan Fire Authorities</v>
      </c>
      <c r="D8567" s="33" t="str">
        <f>VLOOKUP(B8567,lookup!A:D,4,FALSE)</f>
        <v>E31000031</v>
      </c>
      <c r="E8567" s="33" t="s">
        <v>15</v>
      </c>
      <c r="F8567" s="1" t="s">
        <v>252</v>
      </c>
      <c r="G8567" s="33" t="s">
        <v>13</v>
      </c>
      <c r="H8567" s="34">
        <v>0</v>
      </c>
    </row>
    <row r="8568" spans="1:8" x14ac:dyDescent="0.35">
      <c r="A8568" s="33">
        <v>2013</v>
      </c>
      <c r="B8568" s="33" t="s">
        <v>125</v>
      </c>
      <c r="C8568" s="33" t="str">
        <f>VLOOKUP(B8568,lookup!A:D,3,FALSE)</f>
        <v>Non Metropolitan Fire Authorities</v>
      </c>
      <c r="D8568" s="33" t="str">
        <f>VLOOKUP(B8568,lookup!A:D,4,FALSE)</f>
        <v>E31000031</v>
      </c>
      <c r="E8568" s="33" t="s">
        <v>15</v>
      </c>
      <c r="F8568" s="1" t="s">
        <v>252</v>
      </c>
      <c r="G8568" s="33" t="s">
        <v>14</v>
      </c>
      <c r="H8568" s="34">
        <v>28</v>
      </c>
    </row>
    <row r="8569" spans="1:8" x14ac:dyDescent="0.35">
      <c r="A8569" s="33">
        <v>2013</v>
      </c>
      <c r="B8569" s="33" t="s">
        <v>125</v>
      </c>
      <c r="C8569" s="33" t="str">
        <f>VLOOKUP(B8569,lookup!A:D,3,FALSE)</f>
        <v>Non Metropolitan Fire Authorities</v>
      </c>
      <c r="D8569" s="33" t="str">
        <f>VLOOKUP(B8569,lookup!A:D,4,FALSE)</f>
        <v>E31000031</v>
      </c>
      <c r="E8569" s="33" t="s">
        <v>15</v>
      </c>
      <c r="F8569" s="1" t="s">
        <v>252</v>
      </c>
      <c r="G8569" s="33" t="s">
        <v>5</v>
      </c>
      <c r="H8569" s="34">
        <v>28</v>
      </c>
    </row>
    <row r="8570" spans="1:8" x14ac:dyDescent="0.35">
      <c r="A8570" s="33">
        <v>2013</v>
      </c>
      <c r="B8570" s="33" t="s">
        <v>128</v>
      </c>
      <c r="C8570" s="33" t="str">
        <f>VLOOKUP(B8570,lookup!A:D,3,FALSE)</f>
        <v>Non Metropolitan Fire Authorities</v>
      </c>
      <c r="D8570" s="33" t="str">
        <f>VLOOKUP(B8570,lookup!A:D,4,FALSE)</f>
        <v>E31000032</v>
      </c>
      <c r="E8570" s="33" t="s">
        <v>7</v>
      </c>
      <c r="F8570" s="1" t="s">
        <v>219</v>
      </c>
      <c r="G8570" s="33" t="s">
        <v>8</v>
      </c>
      <c r="H8570" s="34">
        <v>3</v>
      </c>
    </row>
    <row r="8571" spans="1:8" x14ac:dyDescent="0.35">
      <c r="A8571" s="33">
        <v>2013</v>
      </c>
      <c r="B8571" s="33" t="s">
        <v>128</v>
      </c>
      <c r="C8571" s="33" t="str">
        <f>VLOOKUP(B8571,lookup!A:D,3,FALSE)</f>
        <v>Non Metropolitan Fire Authorities</v>
      </c>
      <c r="D8571" s="33" t="str">
        <f>VLOOKUP(B8571,lookup!A:D,4,FALSE)</f>
        <v>E31000032</v>
      </c>
      <c r="E8571" s="33" t="s">
        <v>7</v>
      </c>
      <c r="F8571" s="1" t="s">
        <v>219</v>
      </c>
      <c r="G8571" s="33" t="s">
        <v>178</v>
      </c>
      <c r="H8571" s="34">
        <v>4</v>
      </c>
    </row>
    <row r="8572" spans="1:8" x14ac:dyDescent="0.35">
      <c r="A8572" s="33">
        <v>2013</v>
      </c>
      <c r="B8572" s="33" t="s">
        <v>128</v>
      </c>
      <c r="C8572" s="33" t="str">
        <f>VLOOKUP(B8572,lookup!A:D,3,FALSE)</f>
        <v>Non Metropolitan Fire Authorities</v>
      </c>
      <c r="D8572" s="33" t="str">
        <f>VLOOKUP(B8572,lookup!A:D,4,FALSE)</f>
        <v>E31000032</v>
      </c>
      <c r="E8572" s="33" t="s">
        <v>7</v>
      </c>
      <c r="F8572" s="1" t="s">
        <v>219</v>
      </c>
      <c r="G8572" s="33" t="s">
        <v>10</v>
      </c>
      <c r="H8572" s="34">
        <v>5</v>
      </c>
    </row>
    <row r="8573" spans="1:8" x14ac:dyDescent="0.35">
      <c r="A8573" s="33">
        <v>2013</v>
      </c>
      <c r="B8573" s="33" t="s">
        <v>128</v>
      </c>
      <c r="C8573" s="33" t="str">
        <f>VLOOKUP(B8573,lookup!A:D,3,FALSE)</f>
        <v>Non Metropolitan Fire Authorities</v>
      </c>
      <c r="D8573" s="33" t="str">
        <f>VLOOKUP(B8573,lookup!A:D,4,FALSE)</f>
        <v>E31000032</v>
      </c>
      <c r="E8573" s="33" t="s">
        <v>7</v>
      </c>
      <c r="F8573" s="1" t="s">
        <v>219</v>
      </c>
      <c r="G8573" s="33" t="s">
        <v>11</v>
      </c>
      <c r="H8573" s="34">
        <v>12</v>
      </c>
    </row>
    <row r="8574" spans="1:8" x14ac:dyDescent="0.35">
      <c r="A8574" s="33">
        <v>2013</v>
      </c>
      <c r="B8574" s="33" t="s">
        <v>128</v>
      </c>
      <c r="C8574" s="33" t="str">
        <f>VLOOKUP(B8574,lookup!A:D,3,FALSE)</f>
        <v>Non Metropolitan Fire Authorities</v>
      </c>
      <c r="D8574" s="33" t="str">
        <f>VLOOKUP(B8574,lookup!A:D,4,FALSE)</f>
        <v>E31000032</v>
      </c>
      <c r="E8574" s="33" t="s">
        <v>7</v>
      </c>
      <c r="F8574" s="1" t="s">
        <v>219</v>
      </c>
      <c r="G8574" s="33" t="s">
        <v>12</v>
      </c>
      <c r="H8574" s="34">
        <v>27</v>
      </c>
    </row>
    <row r="8575" spans="1:8" x14ac:dyDescent="0.35">
      <c r="A8575" s="33">
        <v>2013</v>
      </c>
      <c r="B8575" s="33" t="s">
        <v>128</v>
      </c>
      <c r="C8575" s="33" t="str">
        <f>VLOOKUP(B8575,lookup!A:D,3,FALSE)</f>
        <v>Non Metropolitan Fire Authorities</v>
      </c>
      <c r="D8575" s="33" t="str">
        <f>VLOOKUP(B8575,lookup!A:D,4,FALSE)</f>
        <v>E31000032</v>
      </c>
      <c r="E8575" s="33" t="s">
        <v>7</v>
      </c>
      <c r="F8575" s="1" t="s">
        <v>219</v>
      </c>
      <c r="G8575" s="33" t="s">
        <v>13</v>
      </c>
      <c r="H8575" s="34">
        <v>23</v>
      </c>
    </row>
    <row r="8576" spans="1:8" x14ac:dyDescent="0.35">
      <c r="A8576" s="33">
        <v>2013</v>
      </c>
      <c r="B8576" s="33" t="s">
        <v>128</v>
      </c>
      <c r="C8576" s="33" t="str">
        <f>VLOOKUP(B8576,lookup!A:D,3,FALSE)</f>
        <v>Non Metropolitan Fire Authorities</v>
      </c>
      <c r="D8576" s="33" t="str">
        <f>VLOOKUP(B8576,lookup!A:D,4,FALSE)</f>
        <v>E31000032</v>
      </c>
      <c r="E8576" s="33" t="s">
        <v>7</v>
      </c>
      <c r="F8576" s="1" t="s">
        <v>219</v>
      </c>
      <c r="G8576" s="33" t="s">
        <v>14</v>
      </c>
      <c r="H8576" s="34">
        <v>106</v>
      </c>
    </row>
    <row r="8577" spans="1:8" x14ac:dyDescent="0.35">
      <c r="A8577" s="33">
        <v>2013</v>
      </c>
      <c r="B8577" s="33" t="s">
        <v>128</v>
      </c>
      <c r="C8577" s="33" t="str">
        <f>VLOOKUP(B8577,lookup!A:D,3,FALSE)</f>
        <v>Non Metropolitan Fire Authorities</v>
      </c>
      <c r="D8577" s="33" t="str">
        <f>VLOOKUP(B8577,lookup!A:D,4,FALSE)</f>
        <v>E31000032</v>
      </c>
      <c r="E8577" s="33" t="s">
        <v>7</v>
      </c>
      <c r="F8577" s="1" t="s">
        <v>219</v>
      </c>
      <c r="G8577" s="33" t="s">
        <v>5</v>
      </c>
      <c r="H8577" s="34">
        <v>180</v>
      </c>
    </row>
    <row r="8578" spans="1:8" x14ac:dyDescent="0.35">
      <c r="A8578" s="33">
        <v>2013</v>
      </c>
      <c r="B8578" s="33" t="s">
        <v>128</v>
      </c>
      <c r="C8578" s="33" t="str">
        <f>VLOOKUP(B8578,lookup!A:D,3,FALSE)</f>
        <v>Non Metropolitan Fire Authorities</v>
      </c>
      <c r="D8578" s="33" t="str">
        <f>VLOOKUP(B8578,lookup!A:D,4,FALSE)</f>
        <v>E31000032</v>
      </c>
      <c r="E8578" s="33" t="s">
        <v>15</v>
      </c>
      <c r="F8578" s="1" t="s">
        <v>219</v>
      </c>
      <c r="G8578" s="33" t="s">
        <v>8</v>
      </c>
      <c r="H8578" s="34">
        <v>1</v>
      </c>
    </row>
    <row r="8579" spans="1:8" x14ac:dyDescent="0.35">
      <c r="A8579" s="33">
        <v>2013</v>
      </c>
      <c r="B8579" s="33" t="s">
        <v>128</v>
      </c>
      <c r="C8579" s="33" t="str">
        <f>VLOOKUP(B8579,lookup!A:D,3,FALSE)</f>
        <v>Non Metropolitan Fire Authorities</v>
      </c>
      <c r="D8579" s="33" t="str">
        <f>VLOOKUP(B8579,lookup!A:D,4,FALSE)</f>
        <v>E31000032</v>
      </c>
      <c r="E8579" s="33" t="s">
        <v>15</v>
      </c>
      <c r="F8579" s="1" t="s">
        <v>219</v>
      </c>
      <c r="G8579" s="33" t="s">
        <v>178</v>
      </c>
      <c r="H8579" s="34">
        <v>0</v>
      </c>
    </row>
    <row r="8580" spans="1:8" x14ac:dyDescent="0.35">
      <c r="A8580" s="33">
        <v>2013</v>
      </c>
      <c r="B8580" s="33" t="s">
        <v>128</v>
      </c>
      <c r="C8580" s="33" t="str">
        <f>VLOOKUP(B8580,lookup!A:D,3,FALSE)</f>
        <v>Non Metropolitan Fire Authorities</v>
      </c>
      <c r="D8580" s="33" t="str">
        <f>VLOOKUP(B8580,lookup!A:D,4,FALSE)</f>
        <v>E31000032</v>
      </c>
      <c r="E8580" s="33" t="s">
        <v>15</v>
      </c>
      <c r="F8580" s="1" t="s">
        <v>219</v>
      </c>
      <c r="G8580" s="33" t="s">
        <v>10</v>
      </c>
      <c r="H8580" s="34">
        <v>0</v>
      </c>
    </row>
    <row r="8581" spans="1:8" x14ac:dyDescent="0.35">
      <c r="A8581" s="33">
        <v>2013</v>
      </c>
      <c r="B8581" s="33" t="s">
        <v>128</v>
      </c>
      <c r="C8581" s="33" t="str">
        <f>VLOOKUP(B8581,lookup!A:D,3,FALSE)</f>
        <v>Non Metropolitan Fire Authorities</v>
      </c>
      <c r="D8581" s="33" t="str">
        <f>VLOOKUP(B8581,lookup!A:D,4,FALSE)</f>
        <v>E31000032</v>
      </c>
      <c r="E8581" s="33" t="s">
        <v>15</v>
      </c>
      <c r="F8581" s="1" t="s">
        <v>219</v>
      </c>
      <c r="G8581" s="33" t="s">
        <v>11</v>
      </c>
      <c r="H8581" s="34">
        <v>0</v>
      </c>
    </row>
    <row r="8582" spans="1:8" x14ac:dyDescent="0.35">
      <c r="A8582" s="33">
        <v>2013</v>
      </c>
      <c r="B8582" s="33" t="s">
        <v>128</v>
      </c>
      <c r="C8582" s="33" t="str">
        <f>VLOOKUP(B8582,lookup!A:D,3,FALSE)</f>
        <v>Non Metropolitan Fire Authorities</v>
      </c>
      <c r="D8582" s="33" t="str">
        <f>VLOOKUP(B8582,lookup!A:D,4,FALSE)</f>
        <v>E31000032</v>
      </c>
      <c r="E8582" s="33" t="s">
        <v>15</v>
      </c>
      <c r="F8582" s="1" t="s">
        <v>219</v>
      </c>
      <c r="G8582" s="33" t="s">
        <v>12</v>
      </c>
      <c r="H8582" s="34">
        <v>0</v>
      </c>
    </row>
    <row r="8583" spans="1:8" x14ac:dyDescent="0.35">
      <c r="A8583" s="33">
        <v>2013</v>
      </c>
      <c r="B8583" s="33" t="s">
        <v>128</v>
      </c>
      <c r="C8583" s="33" t="str">
        <f>VLOOKUP(B8583,lookup!A:D,3,FALSE)</f>
        <v>Non Metropolitan Fire Authorities</v>
      </c>
      <c r="D8583" s="33" t="str">
        <f>VLOOKUP(B8583,lookup!A:D,4,FALSE)</f>
        <v>E31000032</v>
      </c>
      <c r="E8583" s="33" t="s">
        <v>15</v>
      </c>
      <c r="F8583" s="1" t="s">
        <v>219</v>
      </c>
      <c r="G8583" s="33" t="s">
        <v>13</v>
      </c>
      <c r="H8583" s="34">
        <v>1</v>
      </c>
    </row>
    <row r="8584" spans="1:8" x14ac:dyDescent="0.35">
      <c r="A8584" s="33">
        <v>2013</v>
      </c>
      <c r="B8584" s="33" t="s">
        <v>128</v>
      </c>
      <c r="C8584" s="33" t="str">
        <f>VLOOKUP(B8584,lookup!A:D,3,FALSE)</f>
        <v>Non Metropolitan Fire Authorities</v>
      </c>
      <c r="D8584" s="33" t="str">
        <f>VLOOKUP(B8584,lookup!A:D,4,FALSE)</f>
        <v>E31000032</v>
      </c>
      <c r="E8584" s="33" t="s">
        <v>15</v>
      </c>
      <c r="F8584" s="1" t="s">
        <v>219</v>
      </c>
      <c r="G8584" s="33" t="s">
        <v>14</v>
      </c>
      <c r="H8584" s="34">
        <v>7</v>
      </c>
    </row>
    <row r="8585" spans="1:8" x14ac:dyDescent="0.35">
      <c r="A8585" s="33">
        <v>2013</v>
      </c>
      <c r="B8585" s="33" t="s">
        <v>128</v>
      </c>
      <c r="C8585" s="33" t="str">
        <f>VLOOKUP(B8585,lookup!A:D,3,FALSE)</f>
        <v>Non Metropolitan Fire Authorities</v>
      </c>
      <c r="D8585" s="33" t="str">
        <f>VLOOKUP(B8585,lookup!A:D,4,FALSE)</f>
        <v>E31000032</v>
      </c>
      <c r="E8585" s="33" t="s">
        <v>15</v>
      </c>
      <c r="F8585" s="1" t="s">
        <v>219</v>
      </c>
      <c r="G8585" s="33" t="s">
        <v>5</v>
      </c>
      <c r="H8585" s="34">
        <v>9</v>
      </c>
    </row>
    <row r="8586" spans="1:8" x14ac:dyDescent="0.35">
      <c r="A8586" s="33">
        <v>2013</v>
      </c>
      <c r="B8586" s="33" t="s">
        <v>128</v>
      </c>
      <c r="C8586" s="33" t="str">
        <f>VLOOKUP(B8586,lookup!A:D,3,FALSE)</f>
        <v>Non Metropolitan Fire Authorities</v>
      </c>
      <c r="D8586" s="33" t="str">
        <f>VLOOKUP(B8586,lookup!A:D,4,FALSE)</f>
        <v>E31000032</v>
      </c>
      <c r="E8586" s="33" t="s">
        <v>7</v>
      </c>
      <c r="F8586" s="1" t="s">
        <v>252</v>
      </c>
      <c r="G8586" s="33" t="s">
        <v>10</v>
      </c>
      <c r="H8586" s="34">
        <v>0</v>
      </c>
    </row>
    <row r="8587" spans="1:8" x14ac:dyDescent="0.35">
      <c r="A8587" s="33">
        <v>2013</v>
      </c>
      <c r="B8587" s="33" t="s">
        <v>128</v>
      </c>
      <c r="C8587" s="33" t="str">
        <f>VLOOKUP(B8587,lookup!A:D,3,FALSE)</f>
        <v>Non Metropolitan Fire Authorities</v>
      </c>
      <c r="D8587" s="33" t="str">
        <f>VLOOKUP(B8587,lookup!A:D,4,FALSE)</f>
        <v>E31000032</v>
      </c>
      <c r="E8587" s="33" t="s">
        <v>7</v>
      </c>
      <c r="F8587" s="1" t="s">
        <v>252</v>
      </c>
      <c r="G8587" s="33" t="s">
        <v>11</v>
      </c>
      <c r="H8587" s="34">
        <v>0</v>
      </c>
    </row>
    <row r="8588" spans="1:8" x14ac:dyDescent="0.35">
      <c r="A8588" s="33">
        <v>2013</v>
      </c>
      <c r="B8588" s="33" t="s">
        <v>128</v>
      </c>
      <c r="C8588" s="33" t="str">
        <f>VLOOKUP(B8588,lookup!A:D,3,FALSE)</f>
        <v>Non Metropolitan Fire Authorities</v>
      </c>
      <c r="D8588" s="33" t="str">
        <f>VLOOKUP(B8588,lookup!A:D,4,FALSE)</f>
        <v>E31000032</v>
      </c>
      <c r="E8588" s="33" t="s">
        <v>7</v>
      </c>
      <c r="F8588" s="1" t="s">
        <v>252</v>
      </c>
      <c r="G8588" s="33" t="s">
        <v>12</v>
      </c>
      <c r="H8588" s="34">
        <v>22</v>
      </c>
    </row>
    <row r="8589" spans="1:8" x14ac:dyDescent="0.35">
      <c r="A8589" s="33">
        <v>2013</v>
      </c>
      <c r="B8589" s="33" t="s">
        <v>128</v>
      </c>
      <c r="C8589" s="33" t="str">
        <f>VLOOKUP(B8589,lookup!A:D,3,FALSE)</f>
        <v>Non Metropolitan Fire Authorities</v>
      </c>
      <c r="D8589" s="33" t="str">
        <f>VLOOKUP(B8589,lookup!A:D,4,FALSE)</f>
        <v>E31000032</v>
      </c>
      <c r="E8589" s="33" t="s">
        <v>7</v>
      </c>
      <c r="F8589" s="1" t="s">
        <v>252</v>
      </c>
      <c r="G8589" s="33" t="s">
        <v>13</v>
      </c>
      <c r="H8589" s="34">
        <v>45</v>
      </c>
    </row>
    <row r="8590" spans="1:8" x14ac:dyDescent="0.35">
      <c r="A8590" s="33">
        <v>2013</v>
      </c>
      <c r="B8590" s="33" t="s">
        <v>128</v>
      </c>
      <c r="C8590" s="33" t="str">
        <f>VLOOKUP(B8590,lookup!A:D,3,FALSE)</f>
        <v>Non Metropolitan Fire Authorities</v>
      </c>
      <c r="D8590" s="33" t="str">
        <f>VLOOKUP(B8590,lookup!A:D,4,FALSE)</f>
        <v>E31000032</v>
      </c>
      <c r="E8590" s="33" t="s">
        <v>7</v>
      </c>
      <c r="F8590" s="1" t="s">
        <v>252</v>
      </c>
      <c r="G8590" s="33" t="s">
        <v>14</v>
      </c>
      <c r="H8590" s="34">
        <v>248</v>
      </c>
    </row>
    <row r="8591" spans="1:8" x14ac:dyDescent="0.35">
      <c r="A8591" s="33">
        <v>2013</v>
      </c>
      <c r="B8591" s="33" t="s">
        <v>128</v>
      </c>
      <c r="C8591" s="33" t="str">
        <f>VLOOKUP(B8591,lookup!A:D,3,FALSE)</f>
        <v>Non Metropolitan Fire Authorities</v>
      </c>
      <c r="D8591" s="33" t="str">
        <f>VLOOKUP(B8591,lookup!A:D,4,FALSE)</f>
        <v>E31000032</v>
      </c>
      <c r="E8591" s="33" t="s">
        <v>7</v>
      </c>
      <c r="F8591" s="1" t="s">
        <v>252</v>
      </c>
      <c r="G8591" s="33" t="s">
        <v>5</v>
      </c>
      <c r="H8591" s="34">
        <v>315</v>
      </c>
    </row>
    <row r="8592" spans="1:8" x14ac:dyDescent="0.35">
      <c r="A8592" s="33">
        <v>2013</v>
      </c>
      <c r="B8592" s="33" t="s">
        <v>128</v>
      </c>
      <c r="C8592" s="33" t="str">
        <f>VLOOKUP(B8592,lookup!A:D,3,FALSE)</f>
        <v>Non Metropolitan Fire Authorities</v>
      </c>
      <c r="D8592" s="33" t="str">
        <f>VLOOKUP(B8592,lookup!A:D,4,FALSE)</f>
        <v>E31000032</v>
      </c>
      <c r="E8592" s="33" t="s">
        <v>15</v>
      </c>
      <c r="F8592" s="1" t="s">
        <v>252</v>
      </c>
      <c r="G8592" s="33" t="s">
        <v>10</v>
      </c>
      <c r="H8592" s="34">
        <v>0</v>
      </c>
    </row>
    <row r="8593" spans="1:8" x14ac:dyDescent="0.35">
      <c r="A8593" s="33">
        <v>2013</v>
      </c>
      <c r="B8593" s="33" t="s">
        <v>128</v>
      </c>
      <c r="C8593" s="33" t="str">
        <f>VLOOKUP(B8593,lookup!A:D,3,FALSE)</f>
        <v>Non Metropolitan Fire Authorities</v>
      </c>
      <c r="D8593" s="33" t="str">
        <f>VLOOKUP(B8593,lookup!A:D,4,FALSE)</f>
        <v>E31000032</v>
      </c>
      <c r="E8593" s="33" t="s">
        <v>15</v>
      </c>
      <c r="F8593" s="1" t="s">
        <v>252</v>
      </c>
      <c r="G8593" s="33" t="s">
        <v>11</v>
      </c>
      <c r="H8593" s="34">
        <v>0</v>
      </c>
    </row>
    <row r="8594" spans="1:8" x14ac:dyDescent="0.35">
      <c r="A8594" s="33">
        <v>2013</v>
      </c>
      <c r="B8594" s="33" t="s">
        <v>128</v>
      </c>
      <c r="C8594" s="33" t="str">
        <f>VLOOKUP(B8594,lookup!A:D,3,FALSE)</f>
        <v>Non Metropolitan Fire Authorities</v>
      </c>
      <c r="D8594" s="33" t="str">
        <f>VLOOKUP(B8594,lookup!A:D,4,FALSE)</f>
        <v>E31000032</v>
      </c>
      <c r="E8594" s="33" t="s">
        <v>15</v>
      </c>
      <c r="F8594" s="1" t="s">
        <v>252</v>
      </c>
      <c r="G8594" s="33" t="s">
        <v>12</v>
      </c>
      <c r="H8594" s="34">
        <v>0</v>
      </c>
    </row>
    <row r="8595" spans="1:8" x14ac:dyDescent="0.35">
      <c r="A8595" s="33">
        <v>2013</v>
      </c>
      <c r="B8595" s="33" t="s">
        <v>128</v>
      </c>
      <c r="C8595" s="33" t="str">
        <f>VLOOKUP(B8595,lookup!A:D,3,FALSE)</f>
        <v>Non Metropolitan Fire Authorities</v>
      </c>
      <c r="D8595" s="33" t="str">
        <f>VLOOKUP(B8595,lookup!A:D,4,FALSE)</f>
        <v>E31000032</v>
      </c>
      <c r="E8595" s="33" t="s">
        <v>15</v>
      </c>
      <c r="F8595" s="1" t="s">
        <v>252</v>
      </c>
      <c r="G8595" s="33" t="s">
        <v>13</v>
      </c>
      <c r="H8595" s="34">
        <v>0</v>
      </c>
    </row>
    <row r="8596" spans="1:8" x14ac:dyDescent="0.35">
      <c r="A8596" s="33">
        <v>2013</v>
      </c>
      <c r="B8596" s="33" t="s">
        <v>128</v>
      </c>
      <c r="C8596" s="33" t="str">
        <f>VLOOKUP(B8596,lookup!A:D,3,FALSE)</f>
        <v>Non Metropolitan Fire Authorities</v>
      </c>
      <c r="D8596" s="33" t="str">
        <f>VLOOKUP(B8596,lookup!A:D,4,FALSE)</f>
        <v>E31000032</v>
      </c>
      <c r="E8596" s="33" t="s">
        <v>15</v>
      </c>
      <c r="F8596" s="1" t="s">
        <v>252</v>
      </c>
      <c r="G8596" s="33" t="s">
        <v>14</v>
      </c>
      <c r="H8596" s="34">
        <v>8</v>
      </c>
    </row>
    <row r="8597" spans="1:8" x14ac:dyDescent="0.35">
      <c r="A8597" s="33">
        <v>2013</v>
      </c>
      <c r="B8597" s="33" t="s">
        <v>128</v>
      </c>
      <c r="C8597" s="33" t="str">
        <f>VLOOKUP(B8597,lookup!A:D,3,FALSE)</f>
        <v>Non Metropolitan Fire Authorities</v>
      </c>
      <c r="D8597" s="33" t="str">
        <f>VLOOKUP(B8597,lookup!A:D,4,FALSE)</f>
        <v>E31000032</v>
      </c>
      <c r="E8597" s="33" t="s">
        <v>15</v>
      </c>
      <c r="F8597" s="1" t="s">
        <v>252</v>
      </c>
      <c r="G8597" s="33" t="s">
        <v>5</v>
      </c>
      <c r="H8597" s="34">
        <v>8</v>
      </c>
    </row>
    <row r="8598" spans="1:8" x14ac:dyDescent="0.35">
      <c r="A8598" s="33">
        <v>2013</v>
      </c>
      <c r="B8598" s="33" t="s">
        <v>131</v>
      </c>
      <c r="C8598" s="33" t="str">
        <f>VLOOKUP(B8598,lookup!A:D,3,FALSE)</f>
        <v>Metropolitan Fire Authorities</v>
      </c>
      <c r="D8598" s="33" t="str">
        <f>VLOOKUP(B8598,lookup!A:D,4,FALSE)</f>
        <v>E31000042</v>
      </c>
      <c r="E8598" s="33" t="s">
        <v>7</v>
      </c>
      <c r="F8598" s="1" t="s">
        <v>219</v>
      </c>
      <c r="G8598" s="33" t="s">
        <v>8</v>
      </c>
      <c r="H8598" s="34">
        <v>3</v>
      </c>
    </row>
    <row r="8599" spans="1:8" x14ac:dyDescent="0.35">
      <c r="A8599" s="33">
        <v>2013</v>
      </c>
      <c r="B8599" s="33" t="s">
        <v>131</v>
      </c>
      <c r="C8599" s="33" t="str">
        <f>VLOOKUP(B8599,lookup!A:D,3,FALSE)</f>
        <v>Metropolitan Fire Authorities</v>
      </c>
      <c r="D8599" s="33" t="str">
        <f>VLOOKUP(B8599,lookup!A:D,4,FALSE)</f>
        <v>E31000042</v>
      </c>
      <c r="E8599" s="33" t="s">
        <v>7</v>
      </c>
      <c r="F8599" s="1" t="s">
        <v>219</v>
      </c>
      <c r="G8599" s="33" t="s">
        <v>178</v>
      </c>
      <c r="H8599" s="34">
        <v>3</v>
      </c>
    </row>
    <row r="8600" spans="1:8" x14ac:dyDescent="0.35">
      <c r="A8600" s="33">
        <v>2013</v>
      </c>
      <c r="B8600" s="33" t="s">
        <v>131</v>
      </c>
      <c r="C8600" s="33" t="str">
        <f>VLOOKUP(B8600,lookup!A:D,3,FALSE)</f>
        <v>Metropolitan Fire Authorities</v>
      </c>
      <c r="D8600" s="33" t="str">
        <f>VLOOKUP(B8600,lookup!A:D,4,FALSE)</f>
        <v>E31000042</v>
      </c>
      <c r="E8600" s="33" t="s">
        <v>7</v>
      </c>
      <c r="F8600" s="1" t="s">
        <v>219</v>
      </c>
      <c r="G8600" s="33" t="s">
        <v>10</v>
      </c>
      <c r="H8600" s="34">
        <v>9</v>
      </c>
    </row>
    <row r="8601" spans="1:8" x14ac:dyDescent="0.35">
      <c r="A8601" s="33">
        <v>2013</v>
      </c>
      <c r="B8601" s="33" t="s">
        <v>131</v>
      </c>
      <c r="C8601" s="33" t="str">
        <f>VLOOKUP(B8601,lookup!A:D,3,FALSE)</f>
        <v>Metropolitan Fire Authorities</v>
      </c>
      <c r="D8601" s="33" t="str">
        <f>VLOOKUP(B8601,lookup!A:D,4,FALSE)</f>
        <v>E31000042</v>
      </c>
      <c r="E8601" s="33" t="s">
        <v>7</v>
      </c>
      <c r="F8601" s="1" t="s">
        <v>219</v>
      </c>
      <c r="G8601" s="33" t="s">
        <v>11</v>
      </c>
      <c r="H8601" s="34">
        <v>31</v>
      </c>
    </row>
    <row r="8602" spans="1:8" x14ac:dyDescent="0.35">
      <c r="A8602" s="33">
        <v>2013</v>
      </c>
      <c r="B8602" s="33" t="s">
        <v>131</v>
      </c>
      <c r="C8602" s="33" t="str">
        <f>VLOOKUP(B8602,lookup!A:D,3,FALSE)</f>
        <v>Metropolitan Fire Authorities</v>
      </c>
      <c r="D8602" s="33" t="str">
        <f>VLOOKUP(B8602,lookup!A:D,4,FALSE)</f>
        <v>E31000042</v>
      </c>
      <c r="E8602" s="33" t="s">
        <v>7</v>
      </c>
      <c r="F8602" s="1" t="s">
        <v>219</v>
      </c>
      <c r="G8602" s="33" t="s">
        <v>12</v>
      </c>
      <c r="H8602" s="34">
        <v>114</v>
      </c>
    </row>
    <row r="8603" spans="1:8" x14ac:dyDescent="0.35">
      <c r="A8603" s="33">
        <v>2013</v>
      </c>
      <c r="B8603" s="33" t="s">
        <v>131</v>
      </c>
      <c r="C8603" s="33" t="str">
        <f>VLOOKUP(B8603,lookup!A:D,3,FALSE)</f>
        <v>Metropolitan Fire Authorities</v>
      </c>
      <c r="D8603" s="33" t="str">
        <f>VLOOKUP(B8603,lookup!A:D,4,FALSE)</f>
        <v>E31000042</v>
      </c>
      <c r="E8603" s="33" t="s">
        <v>7</v>
      </c>
      <c r="F8603" s="1" t="s">
        <v>219</v>
      </c>
      <c r="G8603" s="33" t="s">
        <v>13</v>
      </c>
      <c r="H8603" s="34">
        <v>85</v>
      </c>
    </row>
    <row r="8604" spans="1:8" x14ac:dyDescent="0.35">
      <c r="A8604" s="33">
        <v>2013</v>
      </c>
      <c r="B8604" s="33" t="s">
        <v>131</v>
      </c>
      <c r="C8604" s="33" t="str">
        <f>VLOOKUP(B8604,lookup!A:D,3,FALSE)</f>
        <v>Metropolitan Fire Authorities</v>
      </c>
      <c r="D8604" s="33" t="str">
        <f>VLOOKUP(B8604,lookup!A:D,4,FALSE)</f>
        <v>E31000042</v>
      </c>
      <c r="E8604" s="33" t="s">
        <v>7</v>
      </c>
      <c r="F8604" s="1" t="s">
        <v>219</v>
      </c>
      <c r="G8604" s="33" t="s">
        <v>14</v>
      </c>
      <c r="H8604" s="34">
        <v>406</v>
      </c>
    </row>
    <row r="8605" spans="1:8" x14ac:dyDescent="0.35">
      <c r="A8605" s="33">
        <v>2013</v>
      </c>
      <c r="B8605" s="33" t="s">
        <v>131</v>
      </c>
      <c r="C8605" s="33" t="str">
        <f>VLOOKUP(B8605,lookup!A:D,3,FALSE)</f>
        <v>Metropolitan Fire Authorities</v>
      </c>
      <c r="D8605" s="33" t="str">
        <f>VLOOKUP(B8605,lookup!A:D,4,FALSE)</f>
        <v>E31000042</v>
      </c>
      <c r="E8605" s="33" t="s">
        <v>7</v>
      </c>
      <c r="F8605" s="1" t="s">
        <v>219</v>
      </c>
      <c r="G8605" s="33" t="s">
        <v>5</v>
      </c>
      <c r="H8605" s="34">
        <v>651</v>
      </c>
    </row>
    <row r="8606" spans="1:8" x14ac:dyDescent="0.35">
      <c r="A8606" s="33">
        <v>2013</v>
      </c>
      <c r="B8606" s="33" t="s">
        <v>131</v>
      </c>
      <c r="C8606" s="33" t="str">
        <f>VLOOKUP(B8606,lookup!A:D,3,FALSE)</f>
        <v>Metropolitan Fire Authorities</v>
      </c>
      <c r="D8606" s="33" t="str">
        <f>VLOOKUP(B8606,lookup!A:D,4,FALSE)</f>
        <v>E31000042</v>
      </c>
      <c r="E8606" s="33" t="s">
        <v>15</v>
      </c>
      <c r="F8606" s="1" t="s">
        <v>219</v>
      </c>
      <c r="G8606" s="33" t="s">
        <v>8</v>
      </c>
      <c r="H8606" s="34">
        <v>0</v>
      </c>
    </row>
    <row r="8607" spans="1:8" x14ac:dyDescent="0.35">
      <c r="A8607" s="33">
        <v>2013</v>
      </c>
      <c r="B8607" s="33" t="s">
        <v>131</v>
      </c>
      <c r="C8607" s="33" t="str">
        <f>VLOOKUP(B8607,lookup!A:D,3,FALSE)</f>
        <v>Metropolitan Fire Authorities</v>
      </c>
      <c r="D8607" s="33" t="str">
        <f>VLOOKUP(B8607,lookup!A:D,4,FALSE)</f>
        <v>E31000042</v>
      </c>
      <c r="E8607" s="33" t="s">
        <v>15</v>
      </c>
      <c r="F8607" s="1" t="s">
        <v>219</v>
      </c>
      <c r="G8607" s="33" t="s">
        <v>178</v>
      </c>
      <c r="H8607" s="34">
        <v>0</v>
      </c>
    </row>
    <row r="8608" spans="1:8" x14ac:dyDescent="0.35">
      <c r="A8608" s="33">
        <v>2013</v>
      </c>
      <c r="B8608" s="33" t="s">
        <v>131</v>
      </c>
      <c r="C8608" s="33" t="str">
        <f>VLOOKUP(B8608,lookup!A:D,3,FALSE)</f>
        <v>Metropolitan Fire Authorities</v>
      </c>
      <c r="D8608" s="33" t="str">
        <f>VLOOKUP(B8608,lookup!A:D,4,FALSE)</f>
        <v>E31000042</v>
      </c>
      <c r="E8608" s="33" t="s">
        <v>15</v>
      </c>
      <c r="F8608" s="1" t="s">
        <v>219</v>
      </c>
      <c r="G8608" s="33" t="s">
        <v>10</v>
      </c>
      <c r="H8608" s="34">
        <v>0</v>
      </c>
    </row>
    <row r="8609" spans="1:8" x14ac:dyDescent="0.35">
      <c r="A8609" s="33">
        <v>2013</v>
      </c>
      <c r="B8609" s="33" t="s">
        <v>131</v>
      </c>
      <c r="C8609" s="33" t="str">
        <f>VLOOKUP(B8609,lookup!A:D,3,FALSE)</f>
        <v>Metropolitan Fire Authorities</v>
      </c>
      <c r="D8609" s="33" t="str">
        <f>VLOOKUP(B8609,lookup!A:D,4,FALSE)</f>
        <v>E31000042</v>
      </c>
      <c r="E8609" s="33" t="s">
        <v>15</v>
      </c>
      <c r="F8609" s="1" t="s">
        <v>219</v>
      </c>
      <c r="G8609" s="33" t="s">
        <v>11</v>
      </c>
      <c r="H8609" s="34">
        <v>1</v>
      </c>
    </row>
    <row r="8610" spans="1:8" x14ac:dyDescent="0.35">
      <c r="A8610" s="33">
        <v>2013</v>
      </c>
      <c r="B8610" s="33" t="s">
        <v>131</v>
      </c>
      <c r="C8610" s="33" t="str">
        <f>VLOOKUP(B8610,lookup!A:D,3,FALSE)</f>
        <v>Metropolitan Fire Authorities</v>
      </c>
      <c r="D8610" s="33" t="str">
        <f>VLOOKUP(B8610,lookup!A:D,4,FALSE)</f>
        <v>E31000042</v>
      </c>
      <c r="E8610" s="33" t="s">
        <v>15</v>
      </c>
      <c r="F8610" s="1" t="s">
        <v>219</v>
      </c>
      <c r="G8610" s="33" t="s">
        <v>12</v>
      </c>
      <c r="H8610" s="34">
        <v>1</v>
      </c>
    </row>
    <row r="8611" spans="1:8" x14ac:dyDescent="0.35">
      <c r="A8611" s="33">
        <v>2013</v>
      </c>
      <c r="B8611" s="33" t="s">
        <v>131</v>
      </c>
      <c r="C8611" s="33" t="str">
        <f>VLOOKUP(B8611,lookup!A:D,3,FALSE)</f>
        <v>Metropolitan Fire Authorities</v>
      </c>
      <c r="D8611" s="33" t="str">
        <f>VLOOKUP(B8611,lookup!A:D,4,FALSE)</f>
        <v>E31000042</v>
      </c>
      <c r="E8611" s="33" t="s">
        <v>15</v>
      </c>
      <c r="F8611" s="1" t="s">
        <v>219</v>
      </c>
      <c r="G8611" s="33" t="s">
        <v>13</v>
      </c>
      <c r="H8611" s="34">
        <v>7</v>
      </c>
    </row>
    <row r="8612" spans="1:8" x14ac:dyDescent="0.35">
      <c r="A8612" s="33">
        <v>2013</v>
      </c>
      <c r="B8612" s="33" t="s">
        <v>131</v>
      </c>
      <c r="C8612" s="33" t="str">
        <f>VLOOKUP(B8612,lookup!A:D,3,FALSE)</f>
        <v>Metropolitan Fire Authorities</v>
      </c>
      <c r="D8612" s="33" t="str">
        <f>VLOOKUP(B8612,lookup!A:D,4,FALSE)</f>
        <v>E31000042</v>
      </c>
      <c r="E8612" s="33" t="s">
        <v>15</v>
      </c>
      <c r="F8612" s="1" t="s">
        <v>219</v>
      </c>
      <c r="G8612" s="33" t="s">
        <v>14</v>
      </c>
      <c r="H8612" s="34">
        <v>27</v>
      </c>
    </row>
    <row r="8613" spans="1:8" x14ac:dyDescent="0.35">
      <c r="A8613" s="33">
        <v>2013</v>
      </c>
      <c r="B8613" s="33" t="s">
        <v>131</v>
      </c>
      <c r="C8613" s="33" t="str">
        <f>VLOOKUP(B8613,lookup!A:D,3,FALSE)</f>
        <v>Metropolitan Fire Authorities</v>
      </c>
      <c r="D8613" s="33" t="str">
        <f>VLOOKUP(B8613,lookup!A:D,4,FALSE)</f>
        <v>E31000042</v>
      </c>
      <c r="E8613" s="33" t="s">
        <v>15</v>
      </c>
      <c r="F8613" s="1" t="s">
        <v>219</v>
      </c>
      <c r="G8613" s="33" t="s">
        <v>5</v>
      </c>
      <c r="H8613" s="34">
        <v>36</v>
      </c>
    </row>
    <row r="8614" spans="1:8" x14ac:dyDescent="0.35">
      <c r="A8614" s="33">
        <v>2013</v>
      </c>
      <c r="B8614" s="33" t="s">
        <v>131</v>
      </c>
      <c r="C8614" s="33" t="str">
        <f>VLOOKUP(B8614,lookup!A:D,3,FALSE)</f>
        <v>Metropolitan Fire Authorities</v>
      </c>
      <c r="D8614" s="33" t="str">
        <f>VLOOKUP(B8614,lookup!A:D,4,FALSE)</f>
        <v>E31000042</v>
      </c>
      <c r="E8614" s="33" t="s">
        <v>7</v>
      </c>
      <c r="F8614" s="1" t="s">
        <v>252</v>
      </c>
      <c r="G8614" s="33" t="s">
        <v>10</v>
      </c>
      <c r="H8614" s="34">
        <v>0</v>
      </c>
    </row>
    <row r="8615" spans="1:8" x14ac:dyDescent="0.35">
      <c r="A8615" s="33">
        <v>2013</v>
      </c>
      <c r="B8615" s="33" t="s">
        <v>131</v>
      </c>
      <c r="C8615" s="33" t="str">
        <f>VLOOKUP(B8615,lookup!A:D,3,FALSE)</f>
        <v>Metropolitan Fire Authorities</v>
      </c>
      <c r="D8615" s="33" t="str">
        <f>VLOOKUP(B8615,lookup!A:D,4,FALSE)</f>
        <v>E31000042</v>
      </c>
      <c r="E8615" s="33" t="s">
        <v>7</v>
      </c>
      <c r="F8615" s="1" t="s">
        <v>252</v>
      </c>
      <c r="G8615" s="33" t="s">
        <v>11</v>
      </c>
      <c r="H8615" s="34">
        <v>0</v>
      </c>
    </row>
    <row r="8616" spans="1:8" x14ac:dyDescent="0.35">
      <c r="A8616" s="33">
        <v>2013</v>
      </c>
      <c r="B8616" s="33" t="s">
        <v>131</v>
      </c>
      <c r="C8616" s="33" t="str">
        <f>VLOOKUP(B8616,lookup!A:D,3,FALSE)</f>
        <v>Metropolitan Fire Authorities</v>
      </c>
      <c r="D8616" s="33" t="str">
        <f>VLOOKUP(B8616,lookup!A:D,4,FALSE)</f>
        <v>E31000042</v>
      </c>
      <c r="E8616" s="33" t="s">
        <v>7</v>
      </c>
      <c r="F8616" s="1" t="s">
        <v>252</v>
      </c>
      <c r="G8616" s="33" t="s">
        <v>12</v>
      </c>
      <c r="H8616" s="34">
        <v>7</v>
      </c>
    </row>
    <row r="8617" spans="1:8" x14ac:dyDescent="0.35">
      <c r="A8617" s="33">
        <v>2013</v>
      </c>
      <c r="B8617" s="33" t="s">
        <v>131</v>
      </c>
      <c r="C8617" s="33" t="str">
        <f>VLOOKUP(B8617,lookup!A:D,3,FALSE)</f>
        <v>Metropolitan Fire Authorities</v>
      </c>
      <c r="D8617" s="33" t="str">
        <f>VLOOKUP(B8617,lookup!A:D,4,FALSE)</f>
        <v>E31000042</v>
      </c>
      <c r="E8617" s="33" t="s">
        <v>7</v>
      </c>
      <c r="F8617" s="1" t="s">
        <v>252</v>
      </c>
      <c r="G8617" s="33" t="s">
        <v>13</v>
      </c>
      <c r="H8617" s="34">
        <v>14</v>
      </c>
    </row>
    <row r="8618" spans="1:8" x14ac:dyDescent="0.35">
      <c r="A8618" s="33">
        <v>2013</v>
      </c>
      <c r="B8618" s="33" t="s">
        <v>131</v>
      </c>
      <c r="C8618" s="33" t="str">
        <f>VLOOKUP(B8618,lookup!A:D,3,FALSE)</f>
        <v>Metropolitan Fire Authorities</v>
      </c>
      <c r="D8618" s="33" t="str">
        <f>VLOOKUP(B8618,lookup!A:D,4,FALSE)</f>
        <v>E31000042</v>
      </c>
      <c r="E8618" s="33" t="s">
        <v>7</v>
      </c>
      <c r="F8618" s="1" t="s">
        <v>252</v>
      </c>
      <c r="G8618" s="33" t="s">
        <v>14</v>
      </c>
      <c r="H8618" s="34">
        <v>53</v>
      </c>
    </row>
    <row r="8619" spans="1:8" x14ac:dyDescent="0.35">
      <c r="A8619" s="33">
        <v>2013</v>
      </c>
      <c r="B8619" s="33" t="s">
        <v>131</v>
      </c>
      <c r="C8619" s="33" t="str">
        <f>VLOOKUP(B8619,lookup!A:D,3,FALSE)</f>
        <v>Metropolitan Fire Authorities</v>
      </c>
      <c r="D8619" s="33" t="str">
        <f>VLOOKUP(B8619,lookup!A:D,4,FALSE)</f>
        <v>E31000042</v>
      </c>
      <c r="E8619" s="33" t="s">
        <v>7</v>
      </c>
      <c r="F8619" s="1" t="s">
        <v>252</v>
      </c>
      <c r="G8619" s="33" t="s">
        <v>5</v>
      </c>
      <c r="H8619" s="34">
        <v>74</v>
      </c>
    </row>
    <row r="8620" spans="1:8" x14ac:dyDescent="0.35">
      <c r="A8620" s="33">
        <v>2013</v>
      </c>
      <c r="B8620" s="33" t="s">
        <v>131</v>
      </c>
      <c r="C8620" s="33" t="str">
        <f>VLOOKUP(B8620,lookup!A:D,3,FALSE)</f>
        <v>Metropolitan Fire Authorities</v>
      </c>
      <c r="D8620" s="33" t="str">
        <f>VLOOKUP(B8620,lookup!A:D,4,FALSE)</f>
        <v>E31000042</v>
      </c>
      <c r="E8620" s="33" t="s">
        <v>15</v>
      </c>
      <c r="F8620" s="1" t="s">
        <v>252</v>
      </c>
      <c r="G8620" s="33" t="s">
        <v>10</v>
      </c>
      <c r="H8620" s="34">
        <v>0</v>
      </c>
    </row>
    <row r="8621" spans="1:8" x14ac:dyDescent="0.35">
      <c r="A8621" s="33">
        <v>2013</v>
      </c>
      <c r="B8621" s="33" t="s">
        <v>131</v>
      </c>
      <c r="C8621" s="33" t="str">
        <f>VLOOKUP(B8621,lookup!A:D,3,FALSE)</f>
        <v>Metropolitan Fire Authorities</v>
      </c>
      <c r="D8621" s="33" t="str">
        <f>VLOOKUP(B8621,lookup!A:D,4,FALSE)</f>
        <v>E31000042</v>
      </c>
      <c r="E8621" s="33" t="s">
        <v>15</v>
      </c>
      <c r="F8621" s="1" t="s">
        <v>252</v>
      </c>
      <c r="G8621" s="33" t="s">
        <v>11</v>
      </c>
      <c r="H8621" s="34">
        <v>0</v>
      </c>
    </row>
    <row r="8622" spans="1:8" x14ac:dyDescent="0.35">
      <c r="A8622" s="33">
        <v>2013</v>
      </c>
      <c r="B8622" s="33" t="s">
        <v>131</v>
      </c>
      <c r="C8622" s="33" t="str">
        <f>VLOOKUP(B8622,lookup!A:D,3,FALSE)</f>
        <v>Metropolitan Fire Authorities</v>
      </c>
      <c r="D8622" s="33" t="str">
        <f>VLOOKUP(B8622,lookup!A:D,4,FALSE)</f>
        <v>E31000042</v>
      </c>
      <c r="E8622" s="33" t="s">
        <v>15</v>
      </c>
      <c r="F8622" s="1" t="s">
        <v>252</v>
      </c>
      <c r="G8622" s="33" t="s">
        <v>12</v>
      </c>
      <c r="H8622" s="34">
        <v>1</v>
      </c>
    </row>
    <row r="8623" spans="1:8" x14ac:dyDescent="0.35">
      <c r="A8623" s="33">
        <v>2013</v>
      </c>
      <c r="B8623" s="33" t="s">
        <v>131</v>
      </c>
      <c r="C8623" s="33" t="str">
        <f>VLOOKUP(B8623,lookup!A:D,3,FALSE)</f>
        <v>Metropolitan Fire Authorities</v>
      </c>
      <c r="D8623" s="33" t="str">
        <f>VLOOKUP(B8623,lookup!A:D,4,FALSE)</f>
        <v>E31000042</v>
      </c>
      <c r="E8623" s="33" t="s">
        <v>15</v>
      </c>
      <c r="F8623" s="1" t="s">
        <v>252</v>
      </c>
      <c r="G8623" s="33" t="s">
        <v>13</v>
      </c>
      <c r="H8623" s="34">
        <v>2</v>
      </c>
    </row>
    <row r="8624" spans="1:8" x14ac:dyDescent="0.35">
      <c r="A8624" s="33">
        <v>2013</v>
      </c>
      <c r="B8624" s="33" t="s">
        <v>131</v>
      </c>
      <c r="C8624" s="33" t="str">
        <f>VLOOKUP(B8624,lookup!A:D,3,FALSE)</f>
        <v>Metropolitan Fire Authorities</v>
      </c>
      <c r="D8624" s="33" t="str">
        <f>VLOOKUP(B8624,lookup!A:D,4,FALSE)</f>
        <v>E31000042</v>
      </c>
      <c r="E8624" s="33" t="s">
        <v>15</v>
      </c>
      <c r="F8624" s="1" t="s">
        <v>252</v>
      </c>
      <c r="G8624" s="33" t="s">
        <v>14</v>
      </c>
      <c r="H8624" s="34">
        <v>1</v>
      </c>
    </row>
    <row r="8625" spans="1:8" x14ac:dyDescent="0.35">
      <c r="A8625" s="33">
        <v>2013</v>
      </c>
      <c r="B8625" s="33" t="s">
        <v>131</v>
      </c>
      <c r="C8625" s="33" t="str">
        <f>VLOOKUP(B8625,lookup!A:D,3,FALSE)</f>
        <v>Metropolitan Fire Authorities</v>
      </c>
      <c r="D8625" s="33" t="str">
        <f>VLOOKUP(B8625,lookup!A:D,4,FALSE)</f>
        <v>E31000042</v>
      </c>
      <c r="E8625" s="33" t="s">
        <v>15</v>
      </c>
      <c r="F8625" s="1" t="s">
        <v>252</v>
      </c>
      <c r="G8625" s="33" t="s">
        <v>5</v>
      </c>
      <c r="H8625" s="34">
        <v>4</v>
      </c>
    </row>
    <row r="8626" spans="1:8" x14ac:dyDescent="0.35">
      <c r="A8626" s="33">
        <v>2013</v>
      </c>
      <c r="B8626" s="33" t="s">
        <v>134</v>
      </c>
      <c r="C8626" s="33" t="str">
        <f>VLOOKUP(B8626,lookup!A:D,3,FALSE)</f>
        <v>Non Metropolitan Fire Authorities</v>
      </c>
      <c r="D8626" s="33" t="str">
        <f>VLOOKUP(B8626,lookup!A:D,4,FALSE)</f>
        <v>E31000033</v>
      </c>
      <c r="E8626" s="33" t="s">
        <v>7</v>
      </c>
      <c r="F8626" s="1" t="s">
        <v>219</v>
      </c>
      <c r="G8626" s="33" t="s">
        <v>8</v>
      </c>
      <c r="H8626" s="34">
        <v>2</v>
      </c>
    </row>
    <row r="8627" spans="1:8" x14ac:dyDescent="0.35">
      <c r="A8627" s="33">
        <v>2013</v>
      </c>
      <c r="B8627" s="33" t="s">
        <v>134</v>
      </c>
      <c r="C8627" s="33" t="str">
        <f>VLOOKUP(B8627,lookup!A:D,3,FALSE)</f>
        <v>Non Metropolitan Fire Authorities</v>
      </c>
      <c r="D8627" s="33" t="str">
        <f>VLOOKUP(B8627,lookup!A:D,4,FALSE)</f>
        <v>E31000033</v>
      </c>
      <c r="E8627" s="33" t="s">
        <v>7</v>
      </c>
      <c r="F8627" s="1" t="s">
        <v>219</v>
      </c>
      <c r="G8627" s="33" t="s">
        <v>178</v>
      </c>
      <c r="H8627" s="34">
        <v>2</v>
      </c>
    </row>
    <row r="8628" spans="1:8" x14ac:dyDescent="0.35">
      <c r="A8628" s="33">
        <v>2013</v>
      </c>
      <c r="B8628" s="33" t="s">
        <v>134</v>
      </c>
      <c r="C8628" s="33" t="str">
        <f>VLOOKUP(B8628,lookup!A:D,3,FALSE)</f>
        <v>Non Metropolitan Fire Authorities</v>
      </c>
      <c r="D8628" s="33" t="str">
        <f>VLOOKUP(B8628,lookup!A:D,4,FALSE)</f>
        <v>E31000033</v>
      </c>
      <c r="E8628" s="33" t="s">
        <v>7</v>
      </c>
      <c r="F8628" s="1" t="s">
        <v>219</v>
      </c>
      <c r="G8628" s="33" t="s">
        <v>10</v>
      </c>
      <c r="H8628" s="34">
        <v>7</v>
      </c>
    </row>
    <row r="8629" spans="1:8" x14ac:dyDescent="0.35">
      <c r="A8629" s="33">
        <v>2013</v>
      </c>
      <c r="B8629" s="33" t="s">
        <v>134</v>
      </c>
      <c r="C8629" s="33" t="str">
        <f>VLOOKUP(B8629,lookup!A:D,3,FALSE)</f>
        <v>Non Metropolitan Fire Authorities</v>
      </c>
      <c r="D8629" s="33" t="str">
        <f>VLOOKUP(B8629,lookup!A:D,4,FALSE)</f>
        <v>E31000033</v>
      </c>
      <c r="E8629" s="33" t="s">
        <v>7</v>
      </c>
      <c r="F8629" s="1" t="s">
        <v>219</v>
      </c>
      <c r="G8629" s="33" t="s">
        <v>11</v>
      </c>
      <c r="H8629" s="34">
        <v>31</v>
      </c>
    </row>
    <row r="8630" spans="1:8" x14ac:dyDescent="0.35">
      <c r="A8630" s="33">
        <v>2013</v>
      </c>
      <c r="B8630" s="33" t="s">
        <v>134</v>
      </c>
      <c r="C8630" s="33" t="str">
        <f>VLOOKUP(B8630,lookup!A:D,3,FALSE)</f>
        <v>Non Metropolitan Fire Authorities</v>
      </c>
      <c r="D8630" s="33" t="str">
        <f>VLOOKUP(B8630,lookup!A:D,4,FALSE)</f>
        <v>E31000033</v>
      </c>
      <c r="E8630" s="33" t="s">
        <v>7</v>
      </c>
      <c r="F8630" s="1" t="s">
        <v>219</v>
      </c>
      <c r="G8630" s="33" t="s">
        <v>12</v>
      </c>
      <c r="H8630" s="34">
        <v>63</v>
      </c>
    </row>
    <row r="8631" spans="1:8" x14ac:dyDescent="0.35">
      <c r="A8631" s="33">
        <v>2013</v>
      </c>
      <c r="B8631" s="33" t="s">
        <v>134</v>
      </c>
      <c r="C8631" s="33" t="str">
        <f>VLOOKUP(B8631,lookup!A:D,3,FALSE)</f>
        <v>Non Metropolitan Fire Authorities</v>
      </c>
      <c r="D8631" s="33" t="str">
        <f>VLOOKUP(B8631,lookup!A:D,4,FALSE)</f>
        <v>E31000033</v>
      </c>
      <c r="E8631" s="33" t="s">
        <v>7</v>
      </c>
      <c r="F8631" s="1" t="s">
        <v>219</v>
      </c>
      <c r="G8631" s="33" t="s">
        <v>13</v>
      </c>
      <c r="H8631" s="34">
        <v>58</v>
      </c>
    </row>
    <row r="8632" spans="1:8" x14ac:dyDescent="0.35">
      <c r="A8632" s="33">
        <v>2013</v>
      </c>
      <c r="B8632" s="33" t="s">
        <v>134</v>
      </c>
      <c r="C8632" s="33" t="str">
        <f>VLOOKUP(B8632,lookup!A:D,3,FALSE)</f>
        <v>Non Metropolitan Fire Authorities</v>
      </c>
      <c r="D8632" s="33" t="str">
        <f>VLOOKUP(B8632,lookup!A:D,4,FALSE)</f>
        <v>E31000033</v>
      </c>
      <c r="E8632" s="33" t="s">
        <v>7</v>
      </c>
      <c r="F8632" s="1" t="s">
        <v>219</v>
      </c>
      <c r="G8632" s="33" t="s">
        <v>14</v>
      </c>
      <c r="H8632" s="34">
        <v>232</v>
      </c>
    </row>
    <row r="8633" spans="1:8" x14ac:dyDescent="0.35">
      <c r="A8633" s="33">
        <v>2013</v>
      </c>
      <c r="B8633" s="33" t="s">
        <v>134</v>
      </c>
      <c r="C8633" s="33" t="str">
        <f>VLOOKUP(B8633,lookup!A:D,3,FALSE)</f>
        <v>Non Metropolitan Fire Authorities</v>
      </c>
      <c r="D8633" s="33" t="str">
        <f>VLOOKUP(B8633,lookup!A:D,4,FALSE)</f>
        <v>E31000033</v>
      </c>
      <c r="E8633" s="33" t="s">
        <v>7</v>
      </c>
      <c r="F8633" s="1" t="s">
        <v>219</v>
      </c>
      <c r="G8633" s="33" t="s">
        <v>5</v>
      </c>
      <c r="H8633" s="34">
        <v>395</v>
      </c>
    </row>
    <row r="8634" spans="1:8" x14ac:dyDescent="0.35">
      <c r="A8634" s="33">
        <v>2013</v>
      </c>
      <c r="B8634" s="33" t="s">
        <v>134</v>
      </c>
      <c r="C8634" s="33" t="str">
        <f>VLOOKUP(B8634,lookup!A:D,3,FALSE)</f>
        <v>Non Metropolitan Fire Authorities</v>
      </c>
      <c r="D8634" s="33" t="str">
        <f>VLOOKUP(B8634,lookup!A:D,4,FALSE)</f>
        <v>E31000033</v>
      </c>
      <c r="E8634" s="33" t="s">
        <v>15</v>
      </c>
      <c r="F8634" s="1" t="s">
        <v>219</v>
      </c>
      <c r="G8634" s="33" t="s">
        <v>8</v>
      </c>
      <c r="H8634" s="34">
        <v>0</v>
      </c>
    </row>
    <row r="8635" spans="1:8" x14ac:dyDescent="0.35">
      <c r="A8635" s="33">
        <v>2013</v>
      </c>
      <c r="B8635" s="33" t="s">
        <v>134</v>
      </c>
      <c r="C8635" s="33" t="str">
        <f>VLOOKUP(B8635,lookup!A:D,3,FALSE)</f>
        <v>Non Metropolitan Fire Authorities</v>
      </c>
      <c r="D8635" s="33" t="str">
        <f>VLOOKUP(B8635,lookup!A:D,4,FALSE)</f>
        <v>E31000033</v>
      </c>
      <c r="E8635" s="33" t="s">
        <v>15</v>
      </c>
      <c r="F8635" s="1" t="s">
        <v>219</v>
      </c>
      <c r="G8635" s="33" t="s">
        <v>178</v>
      </c>
      <c r="H8635" s="34">
        <v>1</v>
      </c>
    </row>
    <row r="8636" spans="1:8" x14ac:dyDescent="0.35">
      <c r="A8636" s="33">
        <v>2013</v>
      </c>
      <c r="B8636" s="33" t="s">
        <v>134</v>
      </c>
      <c r="C8636" s="33" t="str">
        <f>VLOOKUP(B8636,lookup!A:D,3,FALSE)</f>
        <v>Non Metropolitan Fire Authorities</v>
      </c>
      <c r="D8636" s="33" t="str">
        <f>VLOOKUP(B8636,lookup!A:D,4,FALSE)</f>
        <v>E31000033</v>
      </c>
      <c r="E8636" s="33" t="s">
        <v>15</v>
      </c>
      <c r="F8636" s="1" t="s">
        <v>219</v>
      </c>
      <c r="G8636" s="33" t="s">
        <v>10</v>
      </c>
      <c r="H8636" s="34">
        <v>0</v>
      </c>
    </row>
    <row r="8637" spans="1:8" x14ac:dyDescent="0.35">
      <c r="A8637" s="33">
        <v>2013</v>
      </c>
      <c r="B8637" s="33" t="s">
        <v>134</v>
      </c>
      <c r="C8637" s="33" t="str">
        <f>VLOOKUP(B8637,lookup!A:D,3,FALSE)</f>
        <v>Non Metropolitan Fire Authorities</v>
      </c>
      <c r="D8637" s="33" t="str">
        <f>VLOOKUP(B8637,lookup!A:D,4,FALSE)</f>
        <v>E31000033</v>
      </c>
      <c r="E8637" s="33" t="s">
        <v>15</v>
      </c>
      <c r="F8637" s="1" t="s">
        <v>219</v>
      </c>
      <c r="G8637" s="33" t="s">
        <v>11</v>
      </c>
      <c r="H8637" s="34">
        <v>1</v>
      </c>
    </row>
    <row r="8638" spans="1:8" x14ac:dyDescent="0.35">
      <c r="A8638" s="33">
        <v>2013</v>
      </c>
      <c r="B8638" s="33" t="s">
        <v>134</v>
      </c>
      <c r="C8638" s="33" t="str">
        <f>VLOOKUP(B8638,lookup!A:D,3,FALSE)</f>
        <v>Non Metropolitan Fire Authorities</v>
      </c>
      <c r="D8638" s="33" t="str">
        <f>VLOOKUP(B8638,lookup!A:D,4,FALSE)</f>
        <v>E31000033</v>
      </c>
      <c r="E8638" s="33" t="s">
        <v>15</v>
      </c>
      <c r="F8638" s="1" t="s">
        <v>219</v>
      </c>
      <c r="G8638" s="33" t="s">
        <v>12</v>
      </c>
      <c r="H8638" s="34">
        <v>2</v>
      </c>
    </row>
    <row r="8639" spans="1:8" x14ac:dyDescent="0.35">
      <c r="A8639" s="33">
        <v>2013</v>
      </c>
      <c r="B8639" s="33" t="s">
        <v>134</v>
      </c>
      <c r="C8639" s="33" t="str">
        <f>VLOOKUP(B8639,lookup!A:D,3,FALSE)</f>
        <v>Non Metropolitan Fire Authorities</v>
      </c>
      <c r="D8639" s="33" t="str">
        <f>VLOOKUP(B8639,lookup!A:D,4,FALSE)</f>
        <v>E31000033</v>
      </c>
      <c r="E8639" s="33" t="s">
        <v>15</v>
      </c>
      <c r="F8639" s="1" t="s">
        <v>219</v>
      </c>
      <c r="G8639" s="33" t="s">
        <v>13</v>
      </c>
      <c r="H8639" s="34">
        <v>5</v>
      </c>
    </row>
    <row r="8640" spans="1:8" x14ac:dyDescent="0.35">
      <c r="A8640" s="33">
        <v>2013</v>
      </c>
      <c r="B8640" s="33" t="s">
        <v>134</v>
      </c>
      <c r="C8640" s="33" t="str">
        <f>VLOOKUP(B8640,lookup!A:D,3,FALSE)</f>
        <v>Non Metropolitan Fire Authorities</v>
      </c>
      <c r="D8640" s="33" t="str">
        <f>VLOOKUP(B8640,lookup!A:D,4,FALSE)</f>
        <v>E31000033</v>
      </c>
      <c r="E8640" s="33" t="s">
        <v>15</v>
      </c>
      <c r="F8640" s="1" t="s">
        <v>219</v>
      </c>
      <c r="G8640" s="33" t="s">
        <v>14</v>
      </c>
      <c r="H8640" s="34">
        <v>17</v>
      </c>
    </row>
    <row r="8641" spans="1:8" x14ac:dyDescent="0.35">
      <c r="A8641" s="33">
        <v>2013</v>
      </c>
      <c r="B8641" s="33" t="s">
        <v>134</v>
      </c>
      <c r="C8641" s="33" t="str">
        <f>VLOOKUP(B8641,lookup!A:D,3,FALSE)</f>
        <v>Non Metropolitan Fire Authorities</v>
      </c>
      <c r="D8641" s="33" t="str">
        <f>VLOOKUP(B8641,lookup!A:D,4,FALSE)</f>
        <v>E31000033</v>
      </c>
      <c r="E8641" s="33" t="s">
        <v>15</v>
      </c>
      <c r="F8641" s="1" t="s">
        <v>219</v>
      </c>
      <c r="G8641" s="33" t="s">
        <v>5</v>
      </c>
      <c r="H8641" s="34">
        <v>26</v>
      </c>
    </row>
    <row r="8642" spans="1:8" x14ac:dyDescent="0.35">
      <c r="A8642" s="33">
        <v>2013</v>
      </c>
      <c r="B8642" s="33" t="s">
        <v>134</v>
      </c>
      <c r="C8642" s="33" t="str">
        <f>VLOOKUP(B8642,lookup!A:D,3,FALSE)</f>
        <v>Non Metropolitan Fire Authorities</v>
      </c>
      <c r="D8642" s="33" t="str">
        <f>VLOOKUP(B8642,lookup!A:D,4,FALSE)</f>
        <v>E31000033</v>
      </c>
      <c r="E8642" s="33" t="s">
        <v>7</v>
      </c>
      <c r="F8642" s="1" t="s">
        <v>252</v>
      </c>
      <c r="G8642" s="33" t="s">
        <v>10</v>
      </c>
      <c r="H8642" s="34">
        <v>0</v>
      </c>
    </row>
    <row r="8643" spans="1:8" x14ac:dyDescent="0.35">
      <c r="A8643" s="33">
        <v>2013</v>
      </c>
      <c r="B8643" s="33" t="s">
        <v>134</v>
      </c>
      <c r="C8643" s="33" t="str">
        <f>VLOOKUP(B8643,lookup!A:D,3,FALSE)</f>
        <v>Non Metropolitan Fire Authorities</v>
      </c>
      <c r="D8643" s="33" t="str">
        <f>VLOOKUP(B8643,lookup!A:D,4,FALSE)</f>
        <v>E31000033</v>
      </c>
      <c r="E8643" s="33" t="s">
        <v>7</v>
      </c>
      <c r="F8643" s="1" t="s">
        <v>252</v>
      </c>
      <c r="G8643" s="33" t="s">
        <v>11</v>
      </c>
      <c r="H8643" s="34">
        <v>0</v>
      </c>
    </row>
    <row r="8644" spans="1:8" x14ac:dyDescent="0.35">
      <c r="A8644" s="33">
        <v>2013</v>
      </c>
      <c r="B8644" s="33" t="s">
        <v>134</v>
      </c>
      <c r="C8644" s="33" t="str">
        <f>VLOOKUP(B8644,lookup!A:D,3,FALSE)</f>
        <v>Non Metropolitan Fire Authorities</v>
      </c>
      <c r="D8644" s="33" t="str">
        <f>VLOOKUP(B8644,lookup!A:D,4,FALSE)</f>
        <v>E31000033</v>
      </c>
      <c r="E8644" s="33" t="s">
        <v>7</v>
      </c>
      <c r="F8644" s="1" t="s">
        <v>252</v>
      </c>
      <c r="G8644" s="33" t="s">
        <v>12</v>
      </c>
      <c r="H8644" s="34">
        <v>46</v>
      </c>
    </row>
    <row r="8645" spans="1:8" x14ac:dyDescent="0.35">
      <c r="A8645" s="33">
        <v>2013</v>
      </c>
      <c r="B8645" s="33" t="s">
        <v>134</v>
      </c>
      <c r="C8645" s="33" t="str">
        <f>VLOOKUP(B8645,lookup!A:D,3,FALSE)</f>
        <v>Non Metropolitan Fire Authorities</v>
      </c>
      <c r="D8645" s="33" t="str">
        <f>VLOOKUP(B8645,lookup!A:D,4,FALSE)</f>
        <v>E31000033</v>
      </c>
      <c r="E8645" s="33" t="s">
        <v>7</v>
      </c>
      <c r="F8645" s="1" t="s">
        <v>252</v>
      </c>
      <c r="G8645" s="33" t="s">
        <v>13</v>
      </c>
      <c r="H8645" s="34">
        <v>68</v>
      </c>
    </row>
    <row r="8646" spans="1:8" x14ac:dyDescent="0.35">
      <c r="A8646" s="33">
        <v>2013</v>
      </c>
      <c r="B8646" s="33" t="s">
        <v>134</v>
      </c>
      <c r="C8646" s="33" t="str">
        <f>VLOOKUP(B8646,lookup!A:D,3,FALSE)</f>
        <v>Non Metropolitan Fire Authorities</v>
      </c>
      <c r="D8646" s="33" t="str">
        <f>VLOOKUP(B8646,lookup!A:D,4,FALSE)</f>
        <v>E31000033</v>
      </c>
      <c r="E8646" s="33" t="s">
        <v>7</v>
      </c>
      <c r="F8646" s="1" t="s">
        <v>252</v>
      </c>
      <c r="G8646" s="33" t="s">
        <v>14</v>
      </c>
      <c r="H8646" s="34">
        <v>344</v>
      </c>
    </row>
    <row r="8647" spans="1:8" x14ac:dyDescent="0.35">
      <c r="A8647" s="33">
        <v>2013</v>
      </c>
      <c r="B8647" s="33" t="s">
        <v>134</v>
      </c>
      <c r="C8647" s="33" t="str">
        <f>VLOOKUP(B8647,lookup!A:D,3,FALSE)</f>
        <v>Non Metropolitan Fire Authorities</v>
      </c>
      <c r="D8647" s="33" t="str">
        <f>VLOOKUP(B8647,lookup!A:D,4,FALSE)</f>
        <v>E31000033</v>
      </c>
      <c r="E8647" s="33" t="s">
        <v>7</v>
      </c>
      <c r="F8647" s="1" t="s">
        <v>252</v>
      </c>
      <c r="G8647" s="33" t="s">
        <v>5</v>
      </c>
      <c r="H8647" s="34">
        <v>458</v>
      </c>
    </row>
    <row r="8648" spans="1:8" x14ac:dyDescent="0.35">
      <c r="A8648" s="33">
        <v>2013</v>
      </c>
      <c r="B8648" s="33" t="s">
        <v>134</v>
      </c>
      <c r="C8648" s="33" t="str">
        <f>VLOOKUP(B8648,lookup!A:D,3,FALSE)</f>
        <v>Non Metropolitan Fire Authorities</v>
      </c>
      <c r="D8648" s="33" t="str">
        <f>VLOOKUP(B8648,lookup!A:D,4,FALSE)</f>
        <v>E31000033</v>
      </c>
      <c r="E8648" s="33" t="s">
        <v>15</v>
      </c>
      <c r="F8648" s="1" t="s">
        <v>252</v>
      </c>
      <c r="G8648" s="33" t="s">
        <v>10</v>
      </c>
      <c r="H8648" s="34">
        <v>0</v>
      </c>
    </row>
    <row r="8649" spans="1:8" x14ac:dyDescent="0.35">
      <c r="A8649" s="33">
        <v>2013</v>
      </c>
      <c r="B8649" s="33" t="s">
        <v>134</v>
      </c>
      <c r="C8649" s="33" t="str">
        <f>VLOOKUP(B8649,lookup!A:D,3,FALSE)</f>
        <v>Non Metropolitan Fire Authorities</v>
      </c>
      <c r="D8649" s="33" t="str">
        <f>VLOOKUP(B8649,lookup!A:D,4,FALSE)</f>
        <v>E31000033</v>
      </c>
      <c r="E8649" s="33" t="s">
        <v>15</v>
      </c>
      <c r="F8649" s="1" t="s">
        <v>252</v>
      </c>
      <c r="G8649" s="33" t="s">
        <v>11</v>
      </c>
      <c r="H8649" s="34">
        <v>0</v>
      </c>
    </row>
    <row r="8650" spans="1:8" x14ac:dyDescent="0.35">
      <c r="A8650" s="33">
        <v>2013</v>
      </c>
      <c r="B8650" s="33" t="s">
        <v>134</v>
      </c>
      <c r="C8650" s="33" t="str">
        <f>VLOOKUP(B8650,lookup!A:D,3,FALSE)</f>
        <v>Non Metropolitan Fire Authorities</v>
      </c>
      <c r="D8650" s="33" t="str">
        <f>VLOOKUP(B8650,lookup!A:D,4,FALSE)</f>
        <v>E31000033</v>
      </c>
      <c r="E8650" s="33" t="s">
        <v>15</v>
      </c>
      <c r="F8650" s="1" t="s">
        <v>252</v>
      </c>
      <c r="G8650" s="33" t="s">
        <v>12</v>
      </c>
      <c r="H8650" s="34">
        <v>1</v>
      </c>
    </row>
    <row r="8651" spans="1:8" x14ac:dyDescent="0.35">
      <c r="A8651" s="33">
        <v>2013</v>
      </c>
      <c r="B8651" s="33" t="s">
        <v>134</v>
      </c>
      <c r="C8651" s="33" t="str">
        <f>VLOOKUP(B8651,lookup!A:D,3,FALSE)</f>
        <v>Non Metropolitan Fire Authorities</v>
      </c>
      <c r="D8651" s="33" t="str">
        <f>VLOOKUP(B8651,lookup!A:D,4,FALSE)</f>
        <v>E31000033</v>
      </c>
      <c r="E8651" s="33" t="s">
        <v>15</v>
      </c>
      <c r="F8651" s="1" t="s">
        <v>252</v>
      </c>
      <c r="G8651" s="33" t="s">
        <v>13</v>
      </c>
      <c r="H8651" s="34">
        <v>1</v>
      </c>
    </row>
    <row r="8652" spans="1:8" x14ac:dyDescent="0.35">
      <c r="A8652" s="33">
        <v>2013</v>
      </c>
      <c r="B8652" s="33" t="s">
        <v>134</v>
      </c>
      <c r="C8652" s="33" t="str">
        <f>VLOOKUP(B8652,lookup!A:D,3,FALSE)</f>
        <v>Non Metropolitan Fire Authorities</v>
      </c>
      <c r="D8652" s="33" t="str">
        <f>VLOOKUP(B8652,lookup!A:D,4,FALSE)</f>
        <v>E31000033</v>
      </c>
      <c r="E8652" s="33" t="s">
        <v>15</v>
      </c>
      <c r="F8652" s="1" t="s">
        <v>252</v>
      </c>
      <c r="G8652" s="33" t="s">
        <v>14</v>
      </c>
      <c r="H8652" s="34">
        <v>31</v>
      </c>
    </row>
    <row r="8653" spans="1:8" x14ac:dyDescent="0.35">
      <c r="A8653" s="33">
        <v>2013</v>
      </c>
      <c r="B8653" s="33" t="s">
        <v>134</v>
      </c>
      <c r="C8653" s="33" t="str">
        <f>VLOOKUP(B8653,lookup!A:D,3,FALSE)</f>
        <v>Non Metropolitan Fire Authorities</v>
      </c>
      <c r="D8653" s="33" t="str">
        <f>VLOOKUP(B8653,lookup!A:D,4,FALSE)</f>
        <v>E31000033</v>
      </c>
      <c r="E8653" s="33" t="s">
        <v>15</v>
      </c>
      <c r="F8653" s="1" t="s">
        <v>252</v>
      </c>
      <c r="G8653" s="33" t="s">
        <v>5</v>
      </c>
      <c r="H8653" s="34">
        <v>33</v>
      </c>
    </row>
    <row r="8654" spans="1:8" x14ac:dyDescent="0.35">
      <c r="A8654" s="33">
        <v>2013</v>
      </c>
      <c r="B8654" s="33" t="s">
        <v>137</v>
      </c>
      <c r="C8654" s="33" t="str">
        <f>VLOOKUP(B8654,lookup!A:D,3,FALSE)</f>
        <v>Non Metropolitan Fire Authorities</v>
      </c>
      <c r="D8654" s="33" t="str">
        <f>VLOOKUP(B8654,lookup!A:D,4,FALSE)</f>
        <v>E31000034</v>
      </c>
      <c r="E8654" s="33" t="s">
        <v>7</v>
      </c>
      <c r="F8654" s="1" t="s">
        <v>219</v>
      </c>
      <c r="G8654" s="33" t="s">
        <v>8</v>
      </c>
      <c r="H8654" s="34">
        <v>4</v>
      </c>
    </row>
    <row r="8655" spans="1:8" x14ac:dyDescent="0.35">
      <c r="A8655" s="33">
        <v>2013</v>
      </c>
      <c r="B8655" s="33" t="s">
        <v>137</v>
      </c>
      <c r="C8655" s="33" t="str">
        <f>VLOOKUP(B8655,lookup!A:D,3,FALSE)</f>
        <v>Non Metropolitan Fire Authorities</v>
      </c>
      <c r="D8655" s="33" t="str">
        <f>VLOOKUP(B8655,lookup!A:D,4,FALSE)</f>
        <v>E31000034</v>
      </c>
      <c r="E8655" s="33" t="s">
        <v>7</v>
      </c>
      <c r="F8655" s="1" t="s">
        <v>219</v>
      </c>
      <c r="G8655" s="33" t="s">
        <v>178</v>
      </c>
      <c r="H8655" s="34">
        <v>4</v>
      </c>
    </row>
    <row r="8656" spans="1:8" x14ac:dyDescent="0.35">
      <c r="A8656" s="33">
        <v>2013</v>
      </c>
      <c r="B8656" s="33" t="s">
        <v>137</v>
      </c>
      <c r="C8656" s="33" t="str">
        <f>VLOOKUP(B8656,lookup!A:D,3,FALSE)</f>
        <v>Non Metropolitan Fire Authorities</v>
      </c>
      <c r="D8656" s="33" t="str">
        <f>VLOOKUP(B8656,lookup!A:D,4,FALSE)</f>
        <v>E31000034</v>
      </c>
      <c r="E8656" s="33" t="s">
        <v>7</v>
      </c>
      <c r="F8656" s="1" t="s">
        <v>219</v>
      </c>
      <c r="G8656" s="33" t="s">
        <v>10</v>
      </c>
      <c r="H8656" s="34">
        <v>9</v>
      </c>
    </row>
    <row r="8657" spans="1:8" x14ac:dyDescent="0.35">
      <c r="A8657" s="33">
        <v>2013</v>
      </c>
      <c r="B8657" s="33" t="s">
        <v>137</v>
      </c>
      <c r="C8657" s="33" t="str">
        <f>VLOOKUP(B8657,lookup!A:D,3,FALSE)</f>
        <v>Non Metropolitan Fire Authorities</v>
      </c>
      <c r="D8657" s="33" t="str">
        <f>VLOOKUP(B8657,lookup!A:D,4,FALSE)</f>
        <v>E31000034</v>
      </c>
      <c r="E8657" s="33" t="s">
        <v>7</v>
      </c>
      <c r="F8657" s="1" t="s">
        <v>219</v>
      </c>
      <c r="G8657" s="33" t="s">
        <v>11</v>
      </c>
      <c r="H8657" s="34">
        <v>16</v>
      </c>
    </row>
    <row r="8658" spans="1:8" x14ac:dyDescent="0.35">
      <c r="A8658" s="33">
        <v>2013</v>
      </c>
      <c r="B8658" s="33" t="s">
        <v>137</v>
      </c>
      <c r="C8658" s="33" t="str">
        <f>VLOOKUP(B8658,lookup!A:D,3,FALSE)</f>
        <v>Non Metropolitan Fire Authorities</v>
      </c>
      <c r="D8658" s="33" t="str">
        <f>VLOOKUP(B8658,lookup!A:D,4,FALSE)</f>
        <v>E31000034</v>
      </c>
      <c r="E8658" s="33" t="s">
        <v>7</v>
      </c>
      <c r="F8658" s="1" t="s">
        <v>219</v>
      </c>
      <c r="G8658" s="33" t="s">
        <v>12</v>
      </c>
      <c r="H8658" s="34">
        <v>48</v>
      </c>
    </row>
    <row r="8659" spans="1:8" x14ac:dyDescent="0.35">
      <c r="A8659" s="33">
        <v>2013</v>
      </c>
      <c r="B8659" s="33" t="s">
        <v>137</v>
      </c>
      <c r="C8659" s="33" t="str">
        <f>VLOOKUP(B8659,lookup!A:D,3,FALSE)</f>
        <v>Non Metropolitan Fire Authorities</v>
      </c>
      <c r="D8659" s="33" t="str">
        <f>VLOOKUP(B8659,lookup!A:D,4,FALSE)</f>
        <v>E31000034</v>
      </c>
      <c r="E8659" s="33" t="s">
        <v>7</v>
      </c>
      <c r="F8659" s="1" t="s">
        <v>219</v>
      </c>
      <c r="G8659" s="33" t="s">
        <v>13</v>
      </c>
      <c r="H8659" s="34">
        <v>37</v>
      </c>
    </row>
    <row r="8660" spans="1:8" x14ac:dyDescent="0.35">
      <c r="A8660" s="33">
        <v>2013</v>
      </c>
      <c r="B8660" s="33" t="s">
        <v>137</v>
      </c>
      <c r="C8660" s="33" t="str">
        <f>VLOOKUP(B8660,lookup!A:D,3,FALSE)</f>
        <v>Non Metropolitan Fire Authorities</v>
      </c>
      <c r="D8660" s="33" t="str">
        <f>VLOOKUP(B8660,lookup!A:D,4,FALSE)</f>
        <v>E31000034</v>
      </c>
      <c r="E8660" s="33" t="s">
        <v>7</v>
      </c>
      <c r="F8660" s="1" t="s">
        <v>219</v>
      </c>
      <c r="G8660" s="33" t="s">
        <v>14</v>
      </c>
      <c r="H8660" s="34">
        <v>109</v>
      </c>
    </row>
    <row r="8661" spans="1:8" x14ac:dyDescent="0.35">
      <c r="A8661" s="33">
        <v>2013</v>
      </c>
      <c r="B8661" s="33" t="s">
        <v>137</v>
      </c>
      <c r="C8661" s="33" t="str">
        <f>VLOOKUP(B8661,lookup!A:D,3,FALSE)</f>
        <v>Non Metropolitan Fire Authorities</v>
      </c>
      <c r="D8661" s="33" t="str">
        <f>VLOOKUP(B8661,lookup!A:D,4,FALSE)</f>
        <v>E31000034</v>
      </c>
      <c r="E8661" s="33" t="s">
        <v>7</v>
      </c>
      <c r="F8661" s="1" t="s">
        <v>219</v>
      </c>
      <c r="G8661" s="33" t="s">
        <v>5</v>
      </c>
      <c r="H8661" s="34">
        <v>227</v>
      </c>
    </row>
    <row r="8662" spans="1:8" x14ac:dyDescent="0.35">
      <c r="A8662" s="33">
        <v>2013</v>
      </c>
      <c r="B8662" s="33" t="s">
        <v>137</v>
      </c>
      <c r="C8662" s="33" t="str">
        <f>VLOOKUP(B8662,lookup!A:D,3,FALSE)</f>
        <v>Non Metropolitan Fire Authorities</v>
      </c>
      <c r="D8662" s="33" t="str">
        <f>VLOOKUP(B8662,lookup!A:D,4,FALSE)</f>
        <v>E31000034</v>
      </c>
      <c r="E8662" s="33" t="s">
        <v>15</v>
      </c>
      <c r="F8662" s="1" t="s">
        <v>219</v>
      </c>
      <c r="G8662" s="33" t="s">
        <v>8</v>
      </c>
      <c r="H8662" s="34">
        <v>0</v>
      </c>
    </row>
    <row r="8663" spans="1:8" x14ac:dyDescent="0.35">
      <c r="A8663" s="33">
        <v>2013</v>
      </c>
      <c r="B8663" s="33" t="s">
        <v>137</v>
      </c>
      <c r="C8663" s="33" t="str">
        <f>VLOOKUP(B8663,lookup!A:D,3,FALSE)</f>
        <v>Non Metropolitan Fire Authorities</v>
      </c>
      <c r="D8663" s="33" t="str">
        <f>VLOOKUP(B8663,lookup!A:D,4,FALSE)</f>
        <v>E31000034</v>
      </c>
      <c r="E8663" s="33" t="s">
        <v>15</v>
      </c>
      <c r="F8663" s="1" t="s">
        <v>219</v>
      </c>
      <c r="G8663" s="33" t="s">
        <v>178</v>
      </c>
      <c r="H8663" s="34">
        <v>0</v>
      </c>
    </row>
    <row r="8664" spans="1:8" x14ac:dyDescent="0.35">
      <c r="A8664" s="33">
        <v>2013</v>
      </c>
      <c r="B8664" s="33" t="s">
        <v>137</v>
      </c>
      <c r="C8664" s="33" t="str">
        <f>VLOOKUP(B8664,lookup!A:D,3,FALSE)</f>
        <v>Non Metropolitan Fire Authorities</v>
      </c>
      <c r="D8664" s="33" t="str">
        <f>VLOOKUP(B8664,lookup!A:D,4,FALSE)</f>
        <v>E31000034</v>
      </c>
      <c r="E8664" s="33" t="s">
        <v>15</v>
      </c>
      <c r="F8664" s="1" t="s">
        <v>219</v>
      </c>
      <c r="G8664" s="33" t="s">
        <v>10</v>
      </c>
      <c r="H8664" s="34">
        <v>1</v>
      </c>
    </row>
    <row r="8665" spans="1:8" x14ac:dyDescent="0.35">
      <c r="A8665" s="33">
        <v>2013</v>
      </c>
      <c r="B8665" s="33" t="s">
        <v>137</v>
      </c>
      <c r="C8665" s="33" t="str">
        <f>VLOOKUP(B8665,lookup!A:D,3,FALSE)</f>
        <v>Non Metropolitan Fire Authorities</v>
      </c>
      <c r="D8665" s="33" t="str">
        <f>VLOOKUP(B8665,lookup!A:D,4,FALSE)</f>
        <v>E31000034</v>
      </c>
      <c r="E8665" s="33" t="s">
        <v>15</v>
      </c>
      <c r="F8665" s="1" t="s">
        <v>219</v>
      </c>
      <c r="G8665" s="33" t="s">
        <v>11</v>
      </c>
      <c r="H8665" s="34">
        <v>1</v>
      </c>
    </row>
    <row r="8666" spans="1:8" x14ac:dyDescent="0.35">
      <c r="A8666" s="33">
        <v>2013</v>
      </c>
      <c r="B8666" s="33" t="s">
        <v>137</v>
      </c>
      <c r="C8666" s="33" t="str">
        <f>VLOOKUP(B8666,lookup!A:D,3,FALSE)</f>
        <v>Non Metropolitan Fire Authorities</v>
      </c>
      <c r="D8666" s="33" t="str">
        <f>VLOOKUP(B8666,lookup!A:D,4,FALSE)</f>
        <v>E31000034</v>
      </c>
      <c r="E8666" s="33" t="s">
        <v>15</v>
      </c>
      <c r="F8666" s="1" t="s">
        <v>219</v>
      </c>
      <c r="G8666" s="33" t="s">
        <v>12</v>
      </c>
      <c r="H8666" s="34">
        <v>2</v>
      </c>
    </row>
    <row r="8667" spans="1:8" x14ac:dyDescent="0.35">
      <c r="A8667" s="33">
        <v>2013</v>
      </c>
      <c r="B8667" s="33" t="s">
        <v>137</v>
      </c>
      <c r="C8667" s="33" t="str">
        <f>VLOOKUP(B8667,lookup!A:D,3,FALSE)</f>
        <v>Non Metropolitan Fire Authorities</v>
      </c>
      <c r="D8667" s="33" t="str">
        <f>VLOOKUP(B8667,lookup!A:D,4,FALSE)</f>
        <v>E31000034</v>
      </c>
      <c r="E8667" s="33" t="s">
        <v>15</v>
      </c>
      <c r="F8667" s="1" t="s">
        <v>219</v>
      </c>
      <c r="G8667" s="33" t="s">
        <v>13</v>
      </c>
      <c r="H8667" s="34">
        <v>4</v>
      </c>
    </row>
    <row r="8668" spans="1:8" x14ac:dyDescent="0.35">
      <c r="A8668" s="33">
        <v>2013</v>
      </c>
      <c r="B8668" s="33" t="s">
        <v>137</v>
      </c>
      <c r="C8668" s="33" t="str">
        <f>VLOOKUP(B8668,lookup!A:D,3,FALSE)</f>
        <v>Non Metropolitan Fire Authorities</v>
      </c>
      <c r="D8668" s="33" t="str">
        <f>VLOOKUP(B8668,lookup!A:D,4,FALSE)</f>
        <v>E31000034</v>
      </c>
      <c r="E8668" s="33" t="s">
        <v>15</v>
      </c>
      <c r="F8668" s="1" t="s">
        <v>219</v>
      </c>
      <c r="G8668" s="33" t="s">
        <v>14</v>
      </c>
      <c r="H8668" s="34">
        <v>10</v>
      </c>
    </row>
    <row r="8669" spans="1:8" x14ac:dyDescent="0.35">
      <c r="A8669" s="33">
        <v>2013</v>
      </c>
      <c r="B8669" s="33" t="s">
        <v>137</v>
      </c>
      <c r="C8669" s="33" t="str">
        <f>VLOOKUP(B8669,lookup!A:D,3,FALSE)</f>
        <v>Non Metropolitan Fire Authorities</v>
      </c>
      <c r="D8669" s="33" t="str">
        <f>VLOOKUP(B8669,lookup!A:D,4,FALSE)</f>
        <v>E31000034</v>
      </c>
      <c r="E8669" s="33" t="s">
        <v>15</v>
      </c>
      <c r="F8669" s="1" t="s">
        <v>219</v>
      </c>
      <c r="G8669" s="33" t="s">
        <v>5</v>
      </c>
      <c r="H8669" s="34">
        <v>18</v>
      </c>
    </row>
    <row r="8670" spans="1:8" x14ac:dyDescent="0.35">
      <c r="A8670" s="33">
        <v>2013</v>
      </c>
      <c r="B8670" s="33" t="s">
        <v>137</v>
      </c>
      <c r="C8670" s="33" t="str">
        <f>VLOOKUP(B8670,lookup!A:D,3,FALSE)</f>
        <v>Non Metropolitan Fire Authorities</v>
      </c>
      <c r="D8670" s="33" t="str">
        <f>VLOOKUP(B8670,lookup!A:D,4,FALSE)</f>
        <v>E31000034</v>
      </c>
      <c r="E8670" s="33" t="s">
        <v>7</v>
      </c>
      <c r="F8670" s="1" t="s">
        <v>252</v>
      </c>
      <c r="G8670" s="33" t="s">
        <v>10</v>
      </c>
      <c r="H8670" s="34">
        <v>0</v>
      </c>
    </row>
    <row r="8671" spans="1:8" x14ac:dyDescent="0.35">
      <c r="A8671" s="33">
        <v>2013</v>
      </c>
      <c r="B8671" s="33" t="s">
        <v>137</v>
      </c>
      <c r="C8671" s="33" t="str">
        <f>VLOOKUP(B8671,lookup!A:D,3,FALSE)</f>
        <v>Non Metropolitan Fire Authorities</v>
      </c>
      <c r="D8671" s="33" t="str">
        <f>VLOOKUP(B8671,lookup!A:D,4,FALSE)</f>
        <v>E31000034</v>
      </c>
      <c r="E8671" s="33" t="s">
        <v>7</v>
      </c>
      <c r="F8671" s="1" t="s">
        <v>252</v>
      </c>
      <c r="G8671" s="33" t="s">
        <v>11</v>
      </c>
      <c r="H8671" s="34">
        <v>0</v>
      </c>
    </row>
    <row r="8672" spans="1:8" x14ac:dyDescent="0.35">
      <c r="A8672" s="33">
        <v>2013</v>
      </c>
      <c r="B8672" s="33" t="s">
        <v>137</v>
      </c>
      <c r="C8672" s="33" t="str">
        <f>VLOOKUP(B8672,lookup!A:D,3,FALSE)</f>
        <v>Non Metropolitan Fire Authorities</v>
      </c>
      <c r="D8672" s="33" t="str">
        <f>VLOOKUP(B8672,lookup!A:D,4,FALSE)</f>
        <v>E31000034</v>
      </c>
      <c r="E8672" s="33" t="s">
        <v>7</v>
      </c>
      <c r="F8672" s="1" t="s">
        <v>252</v>
      </c>
      <c r="G8672" s="33" t="s">
        <v>12</v>
      </c>
      <c r="H8672" s="34">
        <v>37</v>
      </c>
    </row>
    <row r="8673" spans="1:8" x14ac:dyDescent="0.35">
      <c r="A8673" s="33">
        <v>2013</v>
      </c>
      <c r="B8673" s="33" t="s">
        <v>137</v>
      </c>
      <c r="C8673" s="33" t="str">
        <f>VLOOKUP(B8673,lookup!A:D,3,FALSE)</f>
        <v>Non Metropolitan Fire Authorities</v>
      </c>
      <c r="D8673" s="33" t="str">
        <f>VLOOKUP(B8673,lookup!A:D,4,FALSE)</f>
        <v>E31000034</v>
      </c>
      <c r="E8673" s="33" t="s">
        <v>7</v>
      </c>
      <c r="F8673" s="1" t="s">
        <v>252</v>
      </c>
      <c r="G8673" s="33" t="s">
        <v>13</v>
      </c>
      <c r="H8673" s="34">
        <v>80</v>
      </c>
    </row>
    <row r="8674" spans="1:8" x14ac:dyDescent="0.35">
      <c r="A8674" s="33">
        <v>2013</v>
      </c>
      <c r="B8674" s="33" t="s">
        <v>137</v>
      </c>
      <c r="C8674" s="33" t="str">
        <f>VLOOKUP(B8674,lookup!A:D,3,FALSE)</f>
        <v>Non Metropolitan Fire Authorities</v>
      </c>
      <c r="D8674" s="33" t="str">
        <f>VLOOKUP(B8674,lookup!A:D,4,FALSE)</f>
        <v>E31000034</v>
      </c>
      <c r="E8674" s="33" t="s">
        <v>7</v>
      </c>
      <c r="F8674" s="1" t="s">
        <v>252</v>
      </c>
      <c r="G8674" s="33" t="s">
        <v>14</v>
      </c>
      <c r="H8674" s="34">
        <v>294</v>
      </c>
    </row>
    <row r="8675" spans="1:8" x14ac:dyDescent="0.35">
      <c r="A8675" s="33">
        <v>2013</v>
      </c>
      <c r="B8675" s="33" t="s">
        <v>137</v>
      </c>
      <c r="C8675" s="33" t="str">
        <f>VLOOKUP(B8675,lookup!A:D,3,FALSE)</f>
        <v>Non Metropolitan Fire Authorities</v>
      </c>
      <c r="D8675" s="33" t="str">
        <f>VLOOKUP(B8675,lookup!A:D,4,FALSE)</f>
        <v>E31000034</v>
      </c>
      <c r="E8675" s="33" t="s">
        <v>7</v>
      </c>
      <c r="F8675" s="1" t="s">
        <v>252</v>
      </c>
      <c r="G8675" s="33" t="s">
        <v>5</v>
      </c>
      <c r="H8675" s="34">
        <v>411</v>
      </c>
    </row>
    <row r="8676" spans="1:8" x14ac:dyDescent="0.35">
      <c r="A8676" s="33">
        <v>2013</v>
      </c>
      <c r="B8676" s="33" t="s">
        <v>137</v>
      </c>
      <c r="C8676" s="33" t="str">
        <f>VLOOKUP(B8676,lookup!A:D,3,FALSE)</f>
        <v>Non Metropolitan Fire Authorities</v>
      </c>
      <c r="D8676" s="33" t="str">
        <f>VLOOKUP(B8676,lookup!A:D,4,FALSE)</f>
        <v>E31000034</v>
      </c>
      <c r="E8676" s="33" t="s">
        <v>15</v>
      </c>
      <c r="F8676" s="1" t="s">
        <v>252</v>
      </c>
      <c r="G8676" s="33" t="s">
        <v>10</v>
      </c>
      <c r="H8676" s="34">
        <v>0</v>
      </c>
    </row>
    <row r="8677" spans="1:8" x14ac:dyDescent="0.35">
      <c r="A8677" s="33">
        <v>2013</v>
      </c>
      <c r="B8677" s="33" t="s">
        <v>137</v>
      </c>
      <c r="C8677" s="33" t="str">
        <f>VLOOKUP(B8677,lookup!A:D,3,FALSE)</f>
        <v>Non Metropolitan Fire Authorities</v>
      </c>
      <c r="D8677" s="33" t="str">
        <f>VLOOKUP(B8677,lookup!A:D,4,FALSE)</f>
        <v>E31000034</v>
      </c>
      <c r="E8677" s="33" t="s">
        <v>15</v>
      </c>
      <c r="F8677" s="1" t="s">
        <v>252</v>
      </c>
      <c r="G8677" s="33" t="s">
        <v>11</v>
      </c>
      <c r="H8677" s="34">
        <v>0</v>
      </c>
    </row>
    <row r="8678" spans="1:8" x14ac:dyDescent="0.35">
      <c r="A8678" s="33">
        <v>2013</v>
      </c>
      <c r="B8678" s="33" t="s">
        <v>137</v>
      </c>
      <c r="C8678" s="33" t="str">
        <f>VLOOKUP(B8678,lookup!A:D,3,FALSE)</f>
        <v>Non Metropolitan Fire Authorities</v>
      </c>
      <c r="D8678" s="33" t="str">
        <f>VLOOKUP(B8678,lookup!A:D,4,FALSE)</f>
        <v>E31000034</v>
      </c>
      <c r="E8678" s="33" t="s">
        <v>15</v>
      </c>
      <c r="F8678" s="1" t="s">
        <v>252</v>
      </c>
      <c r="G8678" s="33" t="s">
        <v>12</v>
      </c>
      <c r="H8678" s="34">
        <v>0</v>
      </c>
    </row>
    <row r="8679" spans="1:8" x14ac:dyDescent="0.35">
      <c r="A8679" s="33">
        <v>2013</v>
      </c>
      <c r="B8679" s="33" t="s">
        <v>137</v>
      </c>
      <c r="C8679" s="33" t="str">
        <f>VLOOKUP(B8679,lookup!A:D,3,FALSE)</f>
        <v>Non Metropolitan Fire Authorities</v>
      </c>
      <c r="D8679" s="33" t="str">
        <f>VLOOKUP(B8679,lookup!A:D,4,FALSE)</f>
        <v>E31000034</v>
      </c>
      <c r="E8679" s="33" t="s">
        <v>15</v>
      </c>
      <c r="F8679" s="1" t="s">
        <v>252</v>
      </c>
      <c r="G8679" s="33" t="s">
        <v>13</v>
      </c>
      <c r="H8679" s="34">
        <v>2</v>
      </c>
    </row>
    <row r="8680" spans="1:8" x14ac:dyDescent="0.35">
      <c r="A8680" s="33">
        <v>2013</v>
      </c>
      <c r="B8680" s="33" t="s">
        <v>137</v>
      </c>
      <c r="C8680" s="33" t="str">
        <f>VLOOKUP(B8680,lookup!A:D,3,FALSE)</f>
        <v>Non Metropolitan Fire Authorities</v>
      </c>
      <c r="D8680" s="33" t="str">
        <f>VLOOKUP(B8680,lookup!A:D,4,FALSE)</f>
        <v>E31000034</v>
      </c>
      <c r="E8680" s="33" t="s">
        <v>15</v>
      </c>
      <c r="F8680" s="1" t="s">
        <v>252</v>
      </c>
      <c r="G8680" s="33" t="s">
        <v>14</v>
      </c>
      <c r="H8680" s="34">
        <v>16</v>
      </c>
    </row>
    <row r="8681" spans="1:8" x14ac:dyDescent="0.35">
      <c r="A8681" s="33">
        <v>2013</v>
      </c>
      <c r="B8681" s="33" t="s">
        <v>137</v>
      </c>
      <c r="C8681" s="33" t="str">
        <f>VLOOKUP(B8681,lookup!A:D,3,FALSE)</f>
        <v>Non Metropolitan Fire Authorities</v>
      </c>
      <c r="D8681" s="33" t="str">
        <f>VLOOKUP(B8681,lookup!A:D,4,FALSE)</f>
        <v>E31000034</v>
      </c>
      <c r="E8681" s="33" t="s">
        <v>15</v>
      </c>
      <c r="F8681" s="1" t="s">
        <v>252</v>
      </c>
      <c r="G8681" s="33" t="s">
        <v>5</v>
      </c>
      <c r="H8681" s="34">
        <v>18</v>
      </c>
    </row>
    <row r="8682" spans="1:8" x14ac:dyDescent="0.35">
      <c r="A8682" s="33">
        <v>2013</v>
      </c>
      <c r="B8682" s="33" t="s">
        <v>140</v>
      </c>
      <c r="C8682" s="33" t="str">
        <f>VLOOKUP(B8682,lookup!A:D,3,FALSE)</f>
        <v>Non Metropolitan Fire Authorities</v>
      </c>
      <c r="D8682" s="33" t="str">
        <f>VLOOKUP(B8682,lookup!A:D,4,FALSE)</f>
        <v>E31000035</v>
      </c>
      <c r="E8682" s="33" t="s">
        <v>7</v>
      </c>
      <c r="F8682" s="1" t="s">
        <v>219</v>
      </c>
      <c r="G8682" s="33" t="s">
        <v>8</v>
      </c>
      <c r="H8682" s="34">
        <v>3</v>
      </c>
    </row>
    <row r="8683" spans="1:8" x14ac:dyDescent="0.35">
      <c r="A8683" s="33">
        <v>2013</v>
      </c>
      <c r="B8683" s="33" t="s">
        <v>140</v>
      </c>
      <c r="C8683" s="33" t="str">
        <f>VLOOKUP(B8683,lookup!A:D,3,FALSE)</f>
        <v>Non Metropolitan Fire Authorities</v>
      </c>
      <c r="D8683" s="33" t="str">
        <f>VLOOKUP(B8683,lookup!A:D,4,FALSE)</f>
        <v>E31000035</v>
      </c>
      <c r="E8683" s="33" t="s">
        <v>7</v>
      </c>
      <c r="F8683" s="1" t="s">
        <v>219</v>
      </c>
      <c r="G8683" s="33" t="s">
        <v>178</v>
      </c>
      <c r="H8683" s="34">
        <v>6</v>
      </c>
    </row>
    <row r="8684" spans="1:8" x14ac:dyDescent="0.35">
      <c r="A8684" s="33">
        <v>2013</v>
      </c>
      <c r="B8684" s="33" t="s">
        <v>140</v>
      </c>
      <c r="C8684" s="33" t="str">
        <f>VLOOKUP(B8684,lookup!A:D,3,FALSE)</f>
        <v>Non Metropolitan Fire Authorities</v>
      </c>
      <c r="D8684" s="33" t="str">
        <f>VLOOKUP(B8684,lookup!A:D,4,FALSE)</f>
        <v>E31000035</v>
      </c>
      <c r="E8684" s="33" t="s">
        <v>7</v>
      </c>
      <c r="F8684" s="1" t="s">
        <v>219</v>
      </c>
      <c r="G8684" s="33" t="s">
        <v>10</v>
      </c>
      <c r="H8684" s="34">
        <v>11</v>
      </c>
    </row>
    <row r="8685" spans="1:8" x14ac:dyDescent="0.35">
      <c r="A8685" s="33">
        <v>2013</v>
      </c>
      <c r="B8685" s="33" t="s">
        <v>140</v>
      </c>
      <c r="C8685" s="33" t="str">
        <f>VLOOKUP(B8685,lookup!A:D,3,FALSE)</f>
        <v>Non Metropolitan Fire Authorities</v>
      </c>
      <c r="D8685" s="33" t="str">
        <f>VLOOKUP(B8685,lookup!A:D,4,FALSE)</f>
        <v>E31000035</v>
      </c>
      <c r="E8685" s="33" t="s">
        <v>7</v>
      </c>
      <c r="F8685" s="1" t="s">
        <v>219</v>
      </c>
      <c r="G8685" s="33" t="s">
        <v>11</v>
      </c>
      <c r="H8685" s="34">
        <v>29</v>
      </c>
    </row>
    <row r="8686" spans="1:8" x14ac:dyDescent="0.35">
      <c r="A8686" s="33">
        <v>2013</v>
      </c>
      <c r="B8686" s="33" t="s">
        <v>140</v>
      </c>
      <c r="C8686" s="33" t="str">
        <f>VLOOKUP(B8686,lookup!A:D,3,FALSE)</f>
        <v>Non Metropolitan Fire Authorities</v>
      </c>
      <c r="D8686" s="33" t="str">
        <f>VLOOKUP(B8686,lookup!A:D,4,FALSE)</f>
        <v>E31000035</v>
      </c>
      <c r="E8686" s="33" t="s">
        <v>7</v>
      </c>
      <c r="F8686" s="1" t="s">
        <v>219</v>
      </c>
      <c r="G8686" s="33" t="s">
        <v>12</v>
      </c>
      <c r="H8686" s="34">
        <v>82</v>
      </c>
    </row>
    <row r="8687" spans="1:8" x14ac:dyDescent="0.35">
      <c r="A8687" s="33">
        <v>2013</v>
      </c>
      <c r="B8687" s="33" t="s">
        <v>140</v>
      </c>
      <c r="C8687" s="33" t="str">
        <f>VLOOKUP(B8687,lookup!A:D,3,FALSE)</f>
        <v>Non Metropolitan Fire Authorities</v>
      </c>
      <c r="D8687" s="33" t="str">
        <f>VLOOKUP(B8687,lookup!A:D,4,FALSE)</f>
        <v>E31000035</v>
      </c>
      <c r="E8687" s="33" t="s">
        <v>7</v>
      </c>
      <c r="F8687" s="1" t="s">
        <v>219</v>
      </c>
      <c r="G8687" s="33" t="s">
        <v>13</v>
      </c>
      <c r="H8687" s="34">
        <v>97</v>
      </c>
    </row>
    <row r="8688" spans="1:8" x14ac:dyDescent="0.35">
      <c r="A8688" s="33">
        <v>2013</v>
      </c>
      <c r="B8688" s="33" t="s">
        <v>140</v>
      </c>
      <c r="C8688" s="33" t="str">
        <f>VLOOKUP(B8688,lookup!A:D,3,FALSE)</f>
        <v>Non Metropolitan Fire Authorities</v>
      </c>
      <c r="D8688" s="33" t="str">
        <f>VLOOKUP(B8688,lookup!A:D,4,FALSE)</f>
        <v>E31000035</v>
      </c>
      <c r="E8688" s="33" t="s">
        <v>7</v>
      </c>
      <c r="F8688" s="1" t="s">
        <v>219</v>
      </c>
      <c r="G8688" s="33" t="s">
        <v>14</v>
      </c>
      <c r="H8688" s="34">
        <v>346</v>
      </c>
    </row>
    <row r="8689" spans="1:8" x14ac:dyDescent="0.35">
      <c r="A8689" s="33">
        <v>2013</v>
      </c>
      <c r="B8689" s="33" t="s">
        <v>140</v>
      </c>
      <c r="C8689" s="33" t="str">
        <f>VLOOKUP(B8689,lookup!A:D,3,FALSE)</f>
        <v>Non Metropolitan Fire Authorities</v>
      </c>
      <c r="D8689" s="33" t="str">
        <f>VLOOKUP(B8689,lookup!A:D,4,FALSE)</f>
        <v>E31000035</v>
      </c>
      <c r="E8689" s="33" t="s">
        <v>7</v>
      </c>
      <c r="F8689" s="1" t="s">
        <v>219</v>
      </c>
      <c r="G8689" s="33" t="s">
        <v>5</v>
      </c>
      <c r="H8689" s="34">
        <v>574</v>
      </c>
    </row>
    <row r="8690" spans="1:8" x14ac:dyDescent="0.35">
      <c r="A8690" s="33">
        <v>2013</v>
      </c>
      <c r="B8690" s="33" t="s">
        <v>140</v>
      </c>
      <c r="C8690" s="33" t="str">
        <f>VLOOKUP(B8690,lookup!A:D,3,FALSE)</f>
        <v>Non Metropolitan Fire Authorities</v>
      </c>
      <c r="D8690" s="33" t="str">
        <f>VLOOKUP(B8690,lookup!A:D,4,FALSE)</f>
        <v>E31000035</v>
      </c>
      <c r="E8690" s="33" t="s">
        <v>15</v>
      </c>
      <c r="F8690" s="1" t="s">
        <v>219</v>
      </c>
      <c r="G8690" s="33" t="s">
        <v>8</v>
      </c>
      <c r="H8690" s="34">
        <v>0</v>
      </c>
    </row>
    <row r="8691" spans="1:8" x14ac:dyDescent="0.35">
      <c r="A8691" s="33">
        <v>2013</v>
      </c>
      <c r="B8691" s="33" t="s">
        <v>140</v>
      </c>
      <c r="C8691" s="33" t="str">
        <f>VLOOKUP(B8691,lookup!A:D,3,FALSE)</f>
        <v>Non Metropolitan Fire Authorities</v>
      </c>
      <c r="D8691" s="33" t="str">
        <f>VLOOKUP(B8691,lookup!A:D,4,FALSE)</f>
        <v>E31000035</v>
      </c>
      <c r="E8691" s="33" t="s">
        <v>15</v>
      </c>
      <c r="F8691" s="1" t="s">
        <v>219</v>
      </c>
      <c r="G8691" s="33" t="s">
        <v>178</v>
      </c>
      <c r="H8691" s="34">
        <v>0</v>
      </c>
    </row>
    <row r="8692" spans="1:8" x14ac:dyDescent="0.35">
      <c r="A8692" s="33">
        <v>2013</v>
      </c>
      <c r="B8692" s="33" t="s">
        <v>140</v>
      </c>
      <c r="C8692" s="33" t="str">
        <f>VLOOKUP(B8692,lookup!A:D,3,FALSE)</f>
        <v>Non Metropolitan Fire Authorities</v>
      </c>
      <c r="D8692" s="33" t="str">
        <f>VLOOKUP(B8692,lookup!A:D,4,FALSE)</f>
        <v>E31000035</v>
      </c>
      <c r="E8692" s="33" t="s">
        <v>15</v>
      </c>
      <c r="F8692" s="1" t="s">
        <v>219</v>
      </c>
      <c r="G8692" s="33" t="s">
        <v>10</v>
      </c>
      <c r="H8692" s="34">
        <v>0</v>
      </c>
    </row>
    <row r="8693" spans="1:8" x14ac:dyDescent="0.35">
      <c r="A8693" s="33">
        <v>2013</v>
      </c>
      <c r="B8693" s="33" t="s">
        <v>140</v>
      </c>
      <c r="C8693" s="33" t="str">
        <f>VLOOKUP(B8693,lookup!A:D,3,FALSE)</f>
        <v>Non Metropolitan Fire Authorities</v>
      </c>
      <c r="D8693" s="33" t="str">
        <f>VLOOKUP(B8693,lookup!A:D,4,FALSE)</f>
        <v>E31000035</v>
      </c>
      <c r="E8693" s="33" t="s">
        <v>15</v>
      </c>
      <c r="F8693" s="1" t="s">
        <v>219</v>
      </c>
      <c r="G8693" s="33" t="s">
        <v>11</v>
      </c>
      <c r="H8693" s="34">
        <v>2</v>
      </c>
    </row>
    <row r="8694" spans="1:8" x14ac:dyDescent="0.35">
      <c r="A8694" s="33">
        <v>2013</v>
      </c>
      <c r="B8694" s="33" t="s">
        <v>140</v>
      </c>
      <c r="C8694" s="33" t="str">
        <f>VLOOKUP(B8694,lookup!A:D,3,FALSE)</f>
        <v>Non Metropolitan Fire Authorities</v>
      </c>
      <c r="D8694" s="33" t="str">
        <f>VLOOKUP(B8694,lookup!A:D,4,FALSE)</f>
        <v>E31000035</v>
      </c>
      <c r="E8694" s="33" t="s">
        <v>15</v>
      </c>
      <c r="F8694" s="1" t="s">
        <v>219</v>
      </c>
      <c r="G8694" s="33" t="s">
        <v>12</v>
      </c>
      <c r="H8694" s="34">
        <v>3</v>
      </c>
    </row>
    <row r="8695" spans="1:8" x14ac:dyDescent="0.35">
      <c r="A8695" s="33">
        <v>2013</v>
      </c>
      <c r="B8695" s="33" t="s">
        <v>140</v>
      </c>
      <c r="C8695" s="33" t="str">
        <f>VLOOKUP(B8695,lookup!A:D,3,FALSE)</f>
        <v>Non Metropolitan Fire Authorities</v>
      </c>
      <c r="D8695" s="33" t="str">
        <f>VLOOKUP(B8695,lookup!A:D,4,FALSE)</f>
        <v>E31000035</v>
      </c>
      <c r="E8695" s="33" t="s">
        <v>15</v>
      </c>
      <c r="F8695" s="1" t="s">
        <v>219</v>
      </c>
      <c r="G8695" s="33" t="s">
        <v>13</v>
      </c>
      <c r="H8695" s="34">
        <v>1</v>
      </c>
    </row>
    <row r="8696" spans="1:8" x14ac:dyDescent="0.35">
      <c r="A8696" s="33">
        <v>2013</v>
      </c>
      <c r="B8696" s="33" t="s">
        <v>140</v>
      </c>
      <c r="C8696" s="33" t="str">
        <f>VLOOKUP(B8696,lookup!A:D,3,FALSE)</f>
        <v>Non Metropolitan Fire Authorities</v>
      </c>
      <c r="D8696" s="33" t="str">
        <f>VLOOKUP(B8696,lookup!A:D,4,FALSE)</f>
        <v>E31000035</v>
      </c>
      <c r="E8696" s="33" t="s">
        <v>15</v>
      </c>
      <c r="F8696" s="1" t="s">
        <v>219</v>
      </c>
      <c r="G8696" s="33" t="s">
        <v>14</v>
      </c>
      <c r="H8696" s="34">
        <v>16</v>
      </c>
    </row>
    <row r="8697" spans="1:8" x14ac:dyDescent="0.35">
      <c r="A8697" s="33">
        <v>2013</v>
      </c>
      <c r="B8697" s="33" t="s">
        <v>140</v>
      </c>
      <c r="C8697" s="33" t="str">
        <f>VLOOKUP(B8697,lookup!A:D,3,FALSE)</f>
        <v>Non Metropolitan Fire Authorities</v>
      </c>
      <c r="D8697" s="33" t="str">
        <f>VLOOKUP(B8697,lookup!A:D,4,FALSE)</f>
        <v>E31000035</v>
      </c>
      <c r="E8697" s="33" t="s">
        <v>15</v>
      </c>
      <c r="F8697" s="1" t="s">
        <v>219</v>
      </c>
      <c r="G8697" s="33" t="s">
        <v>5</v>
      </c>
      <c r="H8697" s="34">
        <v>22</v>
      </c>
    </row>
    <row r="8698" spans="1:8" x14ac:dyDescent="0.35">
      <c r="A8698" s="33">
        <v>2013</v>
      </c>
      <c r="B8698" s="33" t="s">
        <v>140</v>
      </c>
      <c r="C8698" s="33" t="str">
        <f>VLOOKUP(B8698,lookup!A:D,3,FALSE)</f>
        <v>Non Metropolitan Fire Authorities</v>
      </c>
      <c r="D8698" s="33" t="str">
        <f>VLOOKUP(B8698,lookup!A:D,4,FALSE)</f>
        <v>E31000035</v>
      </c>
      <c r="E8698" s="33" t="s">
        <v>7</v>
      </c>
      <c r="F8698" s="1" t="s">
        <v>252</v>
      </c>
      <c r="G8698" s="33" t="s">
        <v>10</v>
      </c>
      <c r="H8698" s="34">
        <v>0</v>
      </c>
    </row>
    <row r="8699" spans="1:8" x14ac:dyDescent="0.35">
      <c r="A8699" s="33">
        <v>2013</v>
      </c>
      <c r="B8699" s="33" t="s">
        <v>140</v>
      </c>
      <c r="C8699" s="33" t="str">
        <f>VLOOKUP(B8699,lookup!A:D,3,FALSE)</f>
        <v>Non Metropolitan Fire Authorities</v>
      </c>
      <c r="D8699" s="33" t="str">
        <f>VLOOKUP(B8699,lookup!A:D,4,FALSE)</f>
        <v>E31000035</v>
      </c>
      <c r="E8699" s="33" t="s">
        <v>7</v>
      </c>
      <c r="F8699" s="1" t="s">
        <v>252</v>
      </c>
      <c r="G8699" s="33" t="s">
        <v>11</v>
      </c>
      <c r="H8699" s="34">
        <v>0</v>
      </c>
    </row>
    <row r="8700" spans="1:8" x14ac:dyDescent="0.35">
      <c r="A8700" s="33">
        <v>2013</v>
      </c>
      <c r="B8700" s="33" t="s">
        <v>140</v>
      </c>
      <c r="C8700" s="33" t="str">
        <f>VLOOKUP(B8700,lookup!A:D,3,FALSE)</f>
        <v>Non Metropolitan Fire Authorities</v>
      </c>
      <c r="D8700" s="33" t="str">
        <f>VLOOKUP(B8700,lookup!A:D,4,FALSE)</f>
        <v>E31000035</v>
      </c>
      <c r="E8700" s="33" t="s">
        <v>7</v>
      </c>
      <c r="F8700" s="1" t="s">
        <v>252</v>
      </c>
      <c r="G8700" s="33" t="s">
        <v>12</v>
      </c>
      <c r="H8700" s="34">
        <v>6</v>
      </c>
    </row>
    <row r="8701" spans="1:8" x14ac:dyDescent="0.35">
      <c r="A8701" s="33">
        <v>2013</v>
      </c>
      <c r="B8701" s="33" t="s">
        <v>140</v>
      </c>
      <c r="C8701" s="33" t="str">
        <f>VLOOKUP(B8701,lookup!A:D,3,FALSE)</f>
        <v>Non Metropolitan Fire Authorities</v>
      </c>
      <c r="D8701" s="33" t="str">
        <f>VLOOKUP(B8701,lookup!A:D,4,FALSE)</f>
        <v>E31000035</v>
      </c>
      <c r="E8701" s="33" t="s">
        <v>7</v>
      </c>
      <c r="F8701" s="1" t="s">
        <v>252</v>
      </c>
      <c r="G8701" s="33" t="s">
        <v>13</v>
      </c>
      <c r="H8701" s="34">
        <v>21</v>
      </c>
    </row>
    <row r="8702" spans="1:8" x14ac:dyDescent="0.35">
      <c r="A8702" s="33">
        <v>2013</v>
      </c>
      <c r="B8702" s="33" t="s">
        <v>140</v>
      </c>
      <c r="C8702" s="33" t="str">
        <f>VLOOKUP(B8702,lookup!A:D,3,FALSE)</f>
        <v>Non Metropolitan Fire Authorities</v>
      </c>
      <c r="D8702" s="33" t="str">
        <f>VLOOKUP(B8702,lookup!A:D,4,FALSE)</f>
        <v>E31000035</v>
      </c>
      <c r="E8702" s="33" t="s">
        <v>7</v>
      </c>
      <c r="F8702" s="1" t="s">
        <v>252</v>
      </c>
      <c r="G8702" s="33" t="s">
        <v>14</v>
      </c>
      <c r="H8702" s="34">
        <v>78</v>
      </c>
    </row>
    <row r="8703" spans="1:8" x14ac:dyDescent="0.35">
      <c r="A8703" s="33">
        <v>2013</v>
      </c>
      <c r="B8703" s="33" t="s">
        <v>140</v>
      </c>
      <c r="C8703" s="33" t="str">
        <f>VLOOKUP(B8703,lookup!A:D,3,FALSE)</f>
        <v>Non Metropolitan Fire Authorities</v>
      </c>
      <c r="D8703" s="33" t="str">
        <f>VLOOKUP(B8703,lookup!A:D,4,FALSE)</f>
        <v>E31000035</v>
      </c>
      <c r="E8703" s="33" t="s">
        <v>7</v>
      </c>
      <c r="F8703" s="1" t="s">
        <v>252</v>
      </c>
      <c r="G8703" s="33" t="s">
        <v>5</v>
      </c>
      <c r="H8703" s="34">
        <v>105</v>
      </c>
    </row>
    <row r="8704" spans="1:8" x14ac:dyDescent="0.35">
      <c r="A8704" s="33">
        <v>2013</v>
      </c>
      <c r="B8704" s="33" t="s">
        <v>140</v>
      </c>
      <c r="C8704" s="33" t="str">
        <f>VLOOKUP(B8704,lookup!A:D,3,FALSE)</f>
        <v>Non Metropolitan Fire Authorities</v>
      </c>
      <c r="D8704" s="33" t="str">
        <f>VLOOKUP(B8704,lookup!A:D,4,FALSE)</f>
        <v>E31000035</v>
      </c>
      <c r="E8704" s="33" t="s">
        <v>15</v>
      </c>
      <c r="F8704" s="1" t="s">
        <v>252</v>
      </c>
      <c r="G8704" s="33" t="s">
        <v>10</v>
      </c>
      <c r="H8704" s="34">
        <v>0</v>
      </c>
    </row>
    <row r="8705" spans="1:8" x14ac:dyDescent="0.35">
      <c r="A8705" s="33">
        <v>2013</v>
      </c>
      <c r="B8705" s="33" t="s">
        <v>140</v>
      </c>
      <c r="C8705" s="33" t="str">
        <f>VLOOKUP(B8705,lookup!A:D,3,FALSE)</f>
        <v>Non Metropolitan Fire Authorities</v>
      </c>
      <c r="D8705" s="33" t="str">
        <f>VLOOKUP(B8705,lookup!A:D,4,FALSE)</f>
        <v>E31000035</v>
      </c>
      <c r="E8705" s="33" t="s">
        <v>15</v>
      </c>
      <c r="F8705" s="1" t="s">
        <v>252</v>
      </c>
      <c r="G8705" s="33" t="s">
        <v>11</v>
      </c>
      <c r="H8705" s="34">
        <v>0</v>
      </c>
    </row>
    <row r="8706" spans="1:8" x14ac:dyDescent="0.35">
      <c r="A8706" s="33">
        <v>2013</v>
      </c>
      <c r="B8706" s="33" t="s">
        <v>140</v>
      </c>
      <c r="C8706" s="33" t="str">
        <f>VLOOKUP(B8706,lookup!A:D,3,FALSE)</f>
        <v>Non Metropolitan Fire Authorities</v>
      </c>
      <c r="D8706" s="33" t="str">
        <f>VLOOKUP(B8706,lookup!A:D,4,FALSE)</f>
        <v>E31000035</v>
      </c>
      <c r="E8706" s="33" t="s">
        <v>15</v>
      </c>
      <c r="F8706" s="1" t="s">
        <v>252</v>
      </c>
      <c r="G8706" s="33" t="s">
        <v>12</v>
      </c>
      <c r="H8706" s="34">
        <v>0</v>
      </c>
    </row>
    <row r="8707" spans="1:8" x14ac:dyDescent="0.35">
      <c r="A8707" s="33">
        <v>2013</v>
      </c>
      <c r="B8707" s="33" t="s">
        <v>140</v>
      </c>
      <c r="C8707" s="33" t="str">
        <f>VLOOKUP(B8707,lookup!A:D,3,FALSE)</f>
        <v>Non Metropolitan Fire Authorities</v>
      </c>
      <c r="D8707" s="33" t="str">
        <f>VLOOKUP(B8707,lookup!A:D,4,FALSE)</f>
        <v>E31000035</v>
      </c>
      <c r="E8707" s="33" t="s">
        <v>15</v>
      </c>
      <c r="F8707" s="1" t="s">
        <v>252</v>
      </c>
      <c r="G8707" s="33" t="s">
        <v>13</v>
      </c>
      <c r="H8707" s="34">
        <v>0</v>
      </c>
    </row>
    <row r="8708" spans="1:8" x14ac:dyDescent="0.35">
      <c r="A8708" s="33">
        <v>2013</v>
      </c>
      <c r="B8708" s="33" t="s">
        <v>140</v>
      </c>
      <c r="C8708" s="33" t="str">
        <f>VLOOKUP(B8708,lookup!A:D,3,FALSE)</f>
        <v>Non Metropolitan Fire Authorities</v>
      </c>
      <c r="D8708" s="33" t="str">
        <f>VLOOKUP(B8708,lookup!A:D,4,FALSE)</f>
        <v>E31000035</v>
      </c>
      <c r="E8708" s="33" t="s">
        <v>15</v>
      </c>
      <c r="F8708" s="1" t="s">
        <v>252</v>
      </c>
      <c r="G8708" s="33" t="s">
        <v>14</v>
      </c>
      <c r="H8708" s="34">
        <v>4</v>
      </c>
    </row>
    <row r="8709" spans="1:8" x14ac:dyDescent="0.35">
      <c r="A8709" s="33">
        <v>2013</v>
      </c>
      <c r="B8709" s="33" t="s">
        <v>140</v>
      </c>
      <c r="C8709" s="33" t="str">
        <f>VLOOKUP(B8709,lookup!A:D,3,FALSE)</f>
        <v>Non Metropolitan Fire Authorities</v>
      </c>
      <c r="D8709" s="33" t="str">
        <f>VLOOKUP(B8709,lookup!A:D,4,FALSE)</f>
        <v>E31000035</v>
      </c>
      <c r="E8709" s="33" t="s">
        <v>15</v>
      </c>
      <c r="F8709" s="1" t="s">
        <v>252</v>
      </c>
      <c r="G8709" s="33" t="s">
        <v>5</v>
      </c>
      <c r="H8709" s="34">
        <v>4</v>
      </c>
    </row>
    <row r="8710" spans="1:8" x14ac:dyDescent="0.35">
      <c r="A8710" s="33">
        <v>2013</v>
      </c>
      <c r="B8710" s="33" t="s">
        <v>143</v>
      </c>
      <c r="C8710" s="33" t="str">
        <f>VLOOKUP(B8710,lookup!A:D,3,FALSE)</f>
        <v>Metropolitan Fire Authorities</v>
      </c>
      <c r="D8710" s="33" t="str">
        <f>VLOOKUP(B8710,lookup!A:D,4,FALSE)</f>
        <v>E31000043</v>
      </c>
      <c r="E8710" s="33" t="s">
        <v>7</v>
      </c>
      <c r="F8710" s="1" t="s">
        <v>219</v>
      </c>
      <c r="G8710" s="33" t="s">
        <v>8</v>
      </c>
      <c r="H8710" s="34">
        <v>3</v>
      </c>
    </row>
    <row r="8711" spans="1:8" x14ac:dyDescent="0.35">
      <c r="A8711" s="33">
        <v>2013</v>
      </c>
      <c r="B8711" s="33" t="s">
        <v>143</v>
      </c>
      <c r="C8711" s="33" t="str">
        <f>VLOOKUP(B8711,lookup!A:D,3,FALSE)</f>
        <v>Metropolitan Fire Authorities</v>
      </c>
      <c r="D8711" s="33" t="str">
        <f>VLOOKUP(B8711,lookup!A:D,4,FALSE)</f>
        <v>E31000043</v>
      </c>
      <c r="E8711" s="33" t="s">
        <v>7</v>
      </c>
      <c r="F8711" s="1" t="s">
        <v>219</v>
      </c>
      <c r="G8711" s="33" t="s">
        <v>178</v>
      </c>
      <c r="H8711" s="34">
        <v>3</v>
      </c>
    </row>
    <row r="8712" spans="1:8" x14ac:dyDescent="0.35">
      <c r="A8712" s="33">
        <v>2013</v>
      </c>
      <c r="B8712" s="33" t="s">
        <v>143</v>
      </c>
      <c r="C8712" s="33" t="str">
        <f>VLOOKUP(B8712,lookup!A:D,3,FALSE)</f>
        <v>Metropolitan Fire Authorities</v>
      </c>
      <c r="D8712" s="33" t="str">
        <f>VLOOKUP(B8712,lookup!A:D,4,FALSE)</f>
        <v>E31000043</v>
      </c>
      <c r="E8712" s="33" t="s">
        <v>7</v>
      </c>
      <c r="F8712" s="1" t="s">
        <v>219</v>
      </c>
      <c r="G8712" s="33" t="s">
        <v>10</v>
      </c>
      <c r="H8712" s="34">
        <v>21</v>
      </c>
    </row>
    <row r="8713" spans="1:8" x14ac:dyDescent="0.35">
      <c r="A8713" s="33">
        <v>2013</v>
      </c>
      <c r="B8713" s="33" t="s">
        <v>143</v>
      </c>
      <c r="C8713" s="33" t="str">
        <f>VLOOKUP(B8713,lookup!A:D,3,FALSE)</f>
        <v>Metropolitan Fire Authorities</v>
      </c>
      <c r="D8713" s="33" t="str">
        <f>VLOOKUP(B8713,lookup!A:D,4,FALSE)</f>
        <v>E31000043</v>
      </c>
      <c r="E8713" s="33" t="s">
        <v>7</v>
      </c>
      <c r="F8713" s="1" t="s">
        <v>219</v>
      </c>
      <c r="G8713" s="33" t="s">
        <v>11</v>
      </c>
      <c r="H8713" s="34">
        <v>18</v>
      </c>
    </row>
    <row r="8714" spans="1:8" x14ac:dyDescent="0.35">
      <c r="A8714" s="33">
        <v>2013</v>
      </c>
      <c r="B8714" s="33" t="s">
        <v>143</v>
      </c>
      <c r="C8714" s="33" t="str">
        <f>VLOOKUP(B8714,lookup!A:D,3,FALSE)</f>
        <v>Metropolitan Fire Authorities</v>
      </c>
      <c r="D8714" s="33" t="str">
        <f>VLOOKUP(B8714,lookup!A:D,4,FALSE)</f>
        <v>E31000043</v>
      </c>
      <c r="E8714" s="33" t="s">
        <v>7</v>
      </c>
      <c r="F8714" s="1" t="s">
        <v>219</v>
      </c>
      <c r="G8714" s="33" t="s">
        <v>12</v>
      </c>
      <c r="H8714" s="34">
        <v>112</v>
      </c>
    </row>
    <row r="8715" spans="1:8" x14ac:dyDescent="0.35">
      <c r="A8715" s="33">
        <v>2013</v>
      </c>
      <c r="B8715" s="33" t="s">
        <v>143</v>
      </c>
      <c r="C8715" s="33" t="str">
        <f>VLOOKUP(B8715,lookup!A:D,3,FALSE)</f>
        <v>Metropolitan Fire Authorities</v>
      </c>
      <c r="D8715" s="33" t="str">
        <f>VLOOKUP(B8715,lookup!A:D,4,FALSE)</f>
        <v>E31000043</v>
      </c>
      <c r="E8715" s="33" t="s">
        <v>7</v>
      </c>
      <c r="F8715" s="1" t="s">
        <v>219</v>
      </c>
      <c r="G8715" s="33" t="s">
        <v>13</v>
      </c>
      <c r="H8715" s="34">
        <v>120</v>
      </c>
    </row>
    <row r="8716" spans="1:8" x14ac:dyDescent="0.35">
      <c r="A8716" s="33">
        <v>2013</v>
      </c>
      <c r="B8716" s="33" t="s">
        <v>143</v>
      </c>
      <c r="C8716" s="33" t="str">
        <f>VLOOKUP(B8716,lookup!A:D,3,FALSE)</f>
        <v>Metropolitan Fire Authorities</v>
      </c>
      <c r="D8716" s="33" t="str">
        <f>VLOOKUP(B8716,lookup!A:D,4,FALSE)</f>
        <v>E31000043</v>
      </c>
      <c r="E8716" s="33" t="s">
        <v>7</v>
      </c>
      <c r="F8716" s="1" t="s">
        <v>219</v>
      </c>
      <c r="G8716" s="33" t="s">
        <v>14</v>
      </c>
      <c r="H8716" s="34">
        <v>460</v>
      </c>
    </row>
    <row r="8717" spans="1:8" x14ac:dyDescent="0.35">
      <c r="A8717" s="33">
        <v>2013</v>
      </c>
      <c r="B8717" s="33" t="s">
        <v>143</v>
      </c>
      <c r="C8717" s="33" t="str">
        <f>VLOOKUP(B8717,lookup!A:D,3,FALSE)</f>
        <v>Metropolitan Fire Authorities</v>
      </c>
      <c r="D8717" s="33" t="str">
        <f>VLOOKUP(B8717,lookup!A:D,4,FALSE)</f>
        <v>E31000043</v>
      </c>
      <c r="E8717" s="33" t="s">
        <v>7</v>
      </c>
      <c r="F8717" s="1" t="s">
        <v>219</v>
      </c>
      <c r="G8717" s="33" t="s">
        <v>5</v>
      </c>
      <c r="H8717" s="34">
        <v>737</v>
      </c>
    </row>
    <row r="8718" spans="1:8" x14ac:dyDescent="0.35">
      <c r="A8718" s="33">
        <v>2013</v>
      </c>
      <c r="B8718" s="33" t="s">
        <v>143</v>
      </c>
      <c r="C8718" s="33" t="str">
        <f>VLOOKUP(B8718,lookup!A:D,3,FALSE)</f>
        <v>Metropolitan Fire Authorities</v>
      </c>
      <c r="D8718" s="33" t="str">
        <f>VLOOKUP(B8718,lookup!A:D,4,FALSE)</f>
        <v>E31000043</v>
      </c>
      <c r="E8718" s="33" t="s">
        <v>15</v>
      </c>
      <c r="F8718" s="1" t="s">
        <v>219</v>
      </c>
      <c r="G8718" s="33" t="s">
        <v>8</v>
      </c>
      <c r="H8718" s="34">
        <v>1</v>
      </c>
    </row>
    <row r="8719" spans="1:8" x14ac:dyDescent="0.35">
      <c r="A8719" s="33">
        <v>2013</v>
      </c>
      <c r="B8719" s="33" t="s">
        <v>143</v>
      </c>
      <c r="C8719" s="33" t="str">
        <f>VLOOKUP(B8719,lookup!A:D,3,FALSE)</f>
        <v>Metropolitan Fire Authorities</v>
      </c>
      <c r="D8719" s="33" t="str">
        <f>VLOOKUP(B8719,lookup!A:D,4,FALSE)</f>
        <v>E31000043</v>
      </c>
      <c r="E8719" s="33" t="s">
        <v>15</v>
      </c>
      <c r="F8719" s="1" t="s">
        <v>219</v>
      </c>
      <c r="G8719" s="33" t="s">
        <v>178</v>
      </c>
      <c r="H8719" s="34">
        <v>1</v>
      </c>
    </row>
    <row r="8720" spans="1:8" x14ac:dyDescent="0.35">
      <c r="A8720" s="33">
        <v>2013</v>
      </c>
      <c r="B8720" s="33" t="s">
        <v>143</v>
      </c>
      <c r="C8720" s="33" t="str">
        <f>VLOOKUP(B8720,lookup!A:D,3,FALSE)</f>
        <v>Metropolitan Fire Authorities</v>
      </c>
      <c r="D8720" s="33" t="str">
        <f>VLOOKUP(B8720,lookup!A:D,4,FALSE)</f>
        <v>E31000043</v>
      </c>
      <c r="E8720" s="33" t="s">
        <v>15</v>
      </c>
      <c r="F8720" s="1" t="s">
        <v>219</v>
      </c>
      <c r="G8720" s="33" t="s">
        <v>10</v>
      </c>
      <c r="H8720" s="34">
        <v>0</v>
      </c>
    </row>
    <row r="8721" spans="1:8" x14ac:dyDescent="0.35">
      <c r="A8721" s="33">
        <v>2013</v>
      </c>
      <c r="B8721" s="33" t="s">
        <v>143</v>
      </c>
      <c r="C8721" s="33" t="str">
        <f>VLOOKUP(B8721,lookup!A:D,3,FALSE)</f>
        <v>Metropolitan Fire Authorities</v>
      </c>
      <c r="D8721" s="33" t="str">
        <f>VLOOKUP(B8721,lookup!A:D,4,FALSE)</f>
        <v>E31000043</v>
      </c>
      <c r="E8721" s="33" t="s">
        <v>15</v>
      </c>
      <c r="F8721" s="1" t="s">
        <v>219</v>
      </c>
      <c r="G8721" s="33" t="s">
        <v>11</v>
      </c>
      <c r="H8721" s="34">
        <v>1</v>
      </c>
    </row>
    <row r="8722" spans="1:8" x14ac:dyDescent="0.35">
      <c r="A8722" s="33">
        <v>2013</v>
      </c>
      <c r="B8722" s="33" t="s">
        <v>143</v>
      </c>
      <c r="C8722" s="33" t="str">
        <f>VLOOKUP(B8722,lookup!A:D,3,FALSE)</f>
        <v>Metropolitan Fire Authorities</v>
      </c>
      <c r="D8722" s="33" t="str">
        <f>VLOOKUP(B8722,lookup!A:D,4,FALSE)</f>
        <v>E31000043</v>
      </c>
      <c r="E8722" s="33" t="s">
        <v>15</v>
      </c>
      <c r="F8722" s="1" t="s">
        <v>219</v>
      </c>
      <c r="G8722" s="33" t="s">
        <v>12</v>
      </c>
      <c r="H8722" s="34">
        <v>13</v>
      </c>
    </row>
    <row r="8723" spans="1:8" x14ac:dyDescent="0.35">
      <c r="A8723" s="33">
        <v>2013</v>
      </c>
      <c r="B8723" s="33" t="s">
        <v>143</v>
      </c>
      <c r="C8723" s="33" t="str">
        <f>VLOOKUP(B8723,lookup!A:D,3,FALSE)</f>
        <v>Metropolitan Fire Authorities</v>
      </c>
      <c r="D8723" s="33" t="str">
        <f>VLOOKUP(B8723,lookup!A:D,4,FALSE)</f>
        <v>E31000043</v>
      </c>
      <c r="E8723" s="33" t="s">
        <v>15</v>
      </c>
      <c r="F8723" s="1" t="s">
        <v>219</v>
      </c>
      <c r="G8723" s="33" t="s">
        <v>13</v>
      </c>
      <c r="H8723" s="34">
        <v>5</v>
      </c>
    </row>
    <row r="8724" spans="1:8" x14ac:dyDescent="0.35">
      <c r="A8724" s="33">
        <v>2013</v>
      </c>
      <c r="B8724" s="33" t="s">
        <v>143</v>
      </c>
      <c r="C8724" s="33" t="str">
        <f>VLOOKUP(B8724,lookup!A:D,3,FALSE)</f>
        <v>Metropolitan Fire Authorities</v>
      </c>
      <c r="D8724" s="33" t="str">
        <f>VLOOKUP(B8724,lookup!A:D,4,FALSE)</f>
        <v>E31000043</v>
      </c>
      <c r="E8724" s="33" t="s">
        <v>15</v>
      </c>
      <c r="F8724" s="1" t="s">
        <v>219</v>
      </c>
      <c r="G8724" s="33" t="s">
        <v>14</v>
      </c>
      <c r="H8724" s="34">
        <v>25</v>
      </c>
    </row>
    <row r="8725" spans="1:8" x14ac:dyDescent="0.35">
      <c r="A8725" s="33">
        <v>2013</v>
      </c>
      <c r="B8725" s="33" t="s">
        <v>143</v>
      </c>
      <c r="C8725" s="33" t="str">
        <f>VLOOKUP(B8725,lookup!A:D,3,FALSE)</f>
        <v>Metropolitan Fire Authorities</v>
      </c>
      <c r="D8725" s="33" t="str">
        <f>VLOOKUP(B8725,lookup!A:D,4,FALSE)</f>
        <v>E31000043</v>
      </c>
      <c r="E8725" s="33" t="s">
        <v>15</v>
      </c>
      <c r="F8725" s="1" t="s">
        <v>219</v>
      </c>
      <c r="G8725" s="33" t="s">
        <v>5</v>
      </c>
      <c r="H8725" s="34">
        <v>46</v>
      </c>
    </row>
    <row r="8726" spans="1:8" x14ac:dyDescent="0.35">
      <c r="A8726" s="33">
        <v>2013</v>
      </c>
      <c r="B8726" s="33" t="s">
        <v>143</v>
      </c>
      <c r="C8726" s="33" t="str">
        <f>VLOOKUP(B8726,lookup!A:D,3,FALSE)</f>
        <v>Metropolitan Fire Authorities</v>
      </c>
      <c r="D8726" s="33" t="str">
        <f>VLOOKUP(B8726,lookup!A:D,4,FALSE)</f>
        <v>E31000043</v>
      </c>
      <c r="E8726" s="33" t="s">
        <v>7</v>
      </c>
      <c r="F8726" s="1" t="s">
        <v>252</v>
      </c>
      <c r="G8726" s="33" t="s">
        <v>10</v>
      </c>
      <c r="H8726" s="34">
        <v>0</v>
      </c>
    </row>
    <row r="8727" spans="1:8" x14ac:dyDescent="0.35">
      <c r="A8727" s="33">
        <v>2013</v>
      </c>
      <c r="B8727" s="33" t="s">
        <v>143</v>
      </c>
      <c r="C8727" s="33" t="str">
        <f>VLOOKUP(B8727,lookup!A:D,3,FALSE)</f>
        <v>Metropolitan Fire Authorities</v>
      </c>
      <c r="D8727" s="33" t="str">
        <f>VLOOKUP(B8727,lookup!A:D,4,FALSE)</f>
        <v>E31000043</v>
      </c>
      <c r="E8727" s="33" t="s">
        <v>7</v>
      </c>
      <c r="F8727" s="1" t="s">
        <v>252</v>
      </c>
      <c r="G8727" s="33" t="s">
        <v>11</v>
      </c>
      <c r="H8727" s="34">
        <v>0</v>
      </c>
    </row>
    <row r="8728" spans="1:8" x14ac:dyDescent="0.35">
      <c r="A8728" s="33">
        <v>2013</v>
      </c>
      <c r="B8728" s="33" t="s">
        <v>143</v>
      </c>
      <c r="C8728" s="33" t="str">
        <f>VLOOKUP(B8728,lookup!A:D,3,FALSE)</f>
        <v>Metropolitan Fire Authorities</v>
      </c>
      <c r="D8728" s="33" t="str">
        <f>VLOOKUP(B8728,lookup!A:D,4,FALSE)</f>
        <v>E31000043</v>
      </c>
      <c r="E8728" s="33" t="s">
        <v>7</v>
      </c>
      <c r="F8728" s="1" t="s">
        <v>252</v>
      </c>
      <c r="G8728" s="33" t="s">
        <v>12</v>
      </c>
      <c r="H8728" s="34">
        <v>1</v>
      </c>
    </row>
    <row r="8729" spans="1:8" x14ac:dyDescent="0.35">
      <c r="A8729" s="33">
        <v>2013</v>
      </c>
      <c r="B8729" s="33" t="s">
        <v>143</v>
      </c>
      <c r="C8729" s="33" t="str">
        <f>VLOOKUP(B8729,lookup!A:D,3,FALSE)</f>
        <v>Metropolitan Fire Authorities</v>
      </c>
      <c r="D8729" s="33" t="str">
        <f>VLOOKUP(B8729,lookup!A:D,4,FALSE)</f>
        <v>E31000043</v>
      </c>
      <c r="E8729" s="33" t="s">
        <v>7</v>
      </c>
      <c r="F8729" s="1" t="s">
        <v>252</v>
      </c>
      <c r="G8729" s="33" t="s">
        <v>13</v>
      </c>
      <c r="H8729" s="34">
        <v>1</v>
      </c>
    </row>
    <row r="8730" spans="1:8" x14ac:dyDescent="0.35">
      <c r="A8730" s="33">
        <v>2013</v>
      </c>
      <c r="B8730" s="33" t="s">
        <v>143</v>
      </c>
      <c r="C8730" s="33" t="str">
        <f>VLOOKUP(B8730,lookup!A:D,3,FALSE)</f>
        <v>Metropolitan Fire Authorities</v>
      </c>
      <c r="D8730" s="33" t="str">
        <f>VLOOKUP(B8730,lookup!A:D,4,FALSE)</f>
        <v>E31000043</v>
      </c>
      <c r="E8730" s="33" t="s">
        <v>7</v>
      </c>
      <c r="F8730" s="1" t="s">
        <v>252</v>
      </c>
      <c r="G8730" s="33" t="s">
        <v>14</v>
      </c>
      <c r="H8730" s="34">
        <v>9</v>
      </c>
    </row>
    <row r="8731" spans="1:8" x14ac:dyDescent="0.35">
      <c r="A8731" s="33">
        <v>2013</v>
      </c>
      <c r="B8731" s="33" t="s">
        <v>143</v>
      </c>
      <c r="C8731" s="33" t="str">
        <f>VLOOKUP(B8731,lookup!A:D,3,FALSE)</f>
        <v>Metropolitan Fire Authorities</v>
      </c>
      <c r="D8731" s="33" t="str">
        <f>VLOOKUP(B8731,lookup!A:D,4,FALSE)</f>
        <v>E31000043</v>
      </c>
      <c r="E8731" s="33" t="s">
        <v>7</v>
      </c>
      <c r="F8731" s="1" t="s">
        <v>252</v>
      </c>
      <c r="G8731" s="33" t="s">
        <v>5</v>
      </c>
      <c r="H8731" s="34">
        <v>11</v>
      </c>
    </row>
    <row r="8732" spans="1:8" x14ac:dyDescent="0.35">
      <c r="A8732" s="33">
        <v>2013</v>
      </c>
      <c r="B8732" s="33" t="s">
        <v>143</v>
      </c>
      <c r="C8732" s="33" t="str">
        <f>VLOOKUP(B8732,lookup!A:D,3,FALSE)</f>
        <v>Metropolitan Fire Authorities</v>
      </c>
      <c r="D8732" s="33" t="str">
        <f>VLOOKUP(B8732,lookup!A:D,4,FALSE)</f>
        <v>E31000043</v>
      </c>
      <c r="E8732" s="33" t="s">
        <v>15</v>
      </c>
      <c r="F8732" s="1" t="s">
        <v>252</v>
      </c>
      <c r="G8732" s="33" t="s">
        <v>10</v>
      </c>
      <c r="H8732" s="34">
        <v>0</v>
      </c>
    </row>
    <row r="8733" spans="1:8" x14ac:dyDescent="0.35">
      <c r="A8733" s="33">
        <v>2013</v>
      </c>
      <c r="B8733" s="33" t="s">
        <v>143</v>
      </c>
      <c r="C8733" s="33" t="str">
        <f>VLOOKUP(B8733,lookup!A:D,3,FALSE)</f>
        <v>Metropolitan Fire Authorities</v>
      </c>
      <c r="D8733" s="33" t="str">
        <f>VLOOKUP(B8733,lookup!A:D,4,FALSE)</f>
        <v>E31000043</v>
      </c>
      <c r="E8733" s="33" t="s">
        <v>15</v>
      </c>
      <c r="F8733" s="1" t="s">
        <v>252</v>
      </c>
      <c r="G8733" s="33" t="s">
        <v>11</v>
      </c>
      <c r="H8733" s="34">
        <v>0</v>
      </c>
    </row>
    <row r="8734" spans="1:8" x14ac:dyDescent="0.35">
      <c r="A8734" s="33">
        <v>2013</v>
      </c>
      <c r="B8734" s="33" t="s">
        <v>143</v>
      </c>
      <c r="C8734" s="33" t="str">
        <f>VLOOKUP(B8734,lookup!A:D,3,FALSE)</f>
        <v>Metropolitan Fire Authorities</v>
      </c>
      <c r="D8734" s="33" t="str">
        <f>VLOOKUP(B8734,lookup!A:D,4,FALSE)</f>
        <v>E31000043</v>
      </c>
      <c r="E8734" s="33" t="s">
        <v>15</v>
      </c>
      <c r="F8734" s="1" t="s">
        <v>252</v>
      </c>
      <c r="G8734" s="33" t="s">
        <v>12</v>
      </c>
      <c r="H8734" s="34">
        <v>0</v>
      </c>
    </row>
    <row r="8735" spans="1:8" x14ac:dyDescent="0.35">
      <c r="A8735" s="33">
        <v>2013</v>
      </c>
      <c r="B8735" s="33" t="s">
        <v>143</v>
      </c>
      <c r="C8735" s="33" t="str">
        <f>VLOOKUP(B8735,lookup!A:D,3,FALSE)</f>
        <v>Metropolitan Fire Authorities</v>
      </c>
      <c r="D8735" s="33" t="str">
        <f>VLOOKUP(B8735,lookup!A:D,4,FALSE)</f>
        <v>E31000043</v>
      </c>
      <c r="E8735" s="33" t="s">
        <v>15</v>
      </c>
      <c r="F8735" s="1" t="s">
        <v>252</v>
      </c>
      <c r="G8735" s="33" t="s">
        <v>13</v>
      </c>
      <c r="H8735" s="34">
        <v>0</v>
      </c>
    </row>
    <row r="8736" spans="1:8" x14ac:dyDescent="0.35">
      <c r="A8736" s="33">
        <v>2013</v>
      </c>
      <c r="B8736" s="33" t="s">
        <v>143</v>
      </c>
      <c r="C8736" s="33" t="str">
        <f>VLOOKUP(B8736,lookup!A:D,3,FALSE)</f>
        <v>Metropolitan Fire Authorities</v>
      </c>
      <c r="D8736" s="33" t="str">
        <f>VLOOKUP(B8736,lookup!A:D,4,FALSE)</f>
        <v>E31000043</v>
      </c>
      <c r="E8736" s="33" t="s">
        <v>15</v>
      </c>
      <c r="F8736" s="1" t="s">
        <v>252</v>
      </c>
      <c r="G8736" s="33" t="s">
        <v>14</v>
      </c>
      <c r="H8736" s="34">
        <v>0</v>
      </c>
    </row>
    <row r="8737" spans="1:8" x14ac:dyDescent="0.35">
      <c r="A8737" s="33">
        <v>2013</v>
      </c>
      <c r="B8737" s="33" t="s">
        <v>143</v>
      </c>
      <c r="C8737" s="33" t="str">
        <f>VLOOKUP(B8737,lookup!A:D,3,FALSE)</f>
        <v>Metropolitan Fire Authorities</v>
      </c>
      <c r="D8737" s="33" t="str">
        <f>VLOOKUP(B8737,lookup!A:D,4,FALSE)</f>
        <v>E31000043</v>
      </c>
      <c r="E8737" s="33" t="s">
        <v>15</v>
      </c>
      <c r="F8737" s="1" t="s">
        <v>252</v>
      </c>
      <c r="G8737" s="33" t="s">
        <v>5</v>
      </c>
      <c r="H8737" s="34">
        <v>0</v>
      </c>
    </row>
    <row r="8738" spans="1:8" x14ac:dyDescent="0.35">
      <c r="A8738" s="33">
        <v>2013</v>
      </c>
      <c r="B8738" s="33" t="s">
        <v>146</v>
      </c>
      <c r="C8738" s="33" t="str">
        <f>VLOOKUP(B8738,lookup!A:D,3,FALSE)</f>
        <v>Non Metropolitan Fire Authorities</v>
      </c>
      <c r="D8738" s="33" t="str">
        <f>VLOOKUP(B8738,lookup!A:D,4,FALSE)</f>
        <v>E31000036</v>
      </c>
      <c r="E8738" s="33" t="s">
        <v>7</v>
      </c>
      <c r="F8738" s="1" t="s">
        <v>219</v>
      </c>
      <c r="G8738" s="33" t="s">
        <v>8</v>
      </c>
      <c r="H8738" s="34">
        <v>3</v>
      </c>
    </row>
    <row r="8739" spans="1:8" x14ac:dyDescent="0.35">
      <c r="A8739" s="33">
        <v>2013</v>
      </c>
      <c r="B8739" s="33" t="s">
        <v>146</v>
      </c>
      <c r="C8739" s="33" t="str">
        <f>VLOOKUP(B8739,lookup!A:D,3,FALSE)</f>
        <v>Non Metropolitan Fire Authorities</v>
      </c>
      <c r="D8739" s="33" t="str">
        <f>VLOOKUP(B8739,lookup!A:D,4,FALSE)</f>
        <v>E31000036</v>
      </c>
      <c r="E8739" s="33" t="s">
        <v>7</v>
      </c>
      <c r="F8739" s="1" t="s">
        <v>219</v>
      </c>
      <c r="G8739" s="33" t="s">
        <v>178</v>
      </c>
      <c r="H8739" s="34">
        <v>4</v>
      </c>
    </row>
    <row r="8740" spans="1:8" x14ac:dyDescent="0.35">
      <c r="A8740" s="33">
        <v>2013</v>
      </c>
      <c r="B8740" s="33" t="s">
        <v>146</v>
      </c>
      <c r="C8740" s="33" t="str">
        <f>VLOOKUP(B8740,lookup!A:D,3,FALSE)</f>
        <v>Non Metropolitan Fire Authorities</v>
      </c>
      <c r="D8740" s="33" t="str">
        <f>VLOOKUP(B8740,lookup!A:D,4,FALSE)</f>
        <v>E31000036</v>
      </c>
      <c r="E8740" s="33" t="s">
        <v>7</v>
      </c>
      <c r="F8740" s="1" t="s">
        <v>219</v>
      </c>
      <c r="G8740" s="33" t="s">
        <v>10</v>
      </c>
      <c r="H8740" s="34">
        <v>6</v>
      </c>
    </row>
    <row r="8741" spans="1:8" x14ac:dyDescent="0.35">
      <c r="A8741" s="33">
        <v>2013</v>
      </c>
      <c r="B8741" s="33" t="s">
        <v>146</v>
      </c>
      <c r="C8741" s="33" t="str">
        <f>VLOOKUP(B8741,lookup!A:D,3,FALSE)</f>
        <v>Non Metropolitan Fire Authorities</v>
      </c>
      <c r="D8741" s="33" t="str">
        <f>VLOOKUP(B8741,lookup!A:D,4,FALSE)</f>
        <v>E31000036</v>
      </c>
      <c r="E8741" s="33" t="s">
        <v>7</v>
      </c>
      <c r="F8741" s="1" t="s">
        <v>219</v>
      </c>
      <c r="G8741" s="33" t="s">
        <v>11</v>
      </c>
      <c r="H8741" s="34">
        <v>14</v>
      </c>
    </row>
    <row r="8742" spans="1:8" x14ac:dyDescent="0.35">
      <c r="A8742" s="33">
        <v>2013</v>
      </c>
      <c r="B8742" s="33" t="s">
        <v>146</v>
      </c>
      <c r="C8742" s="33" t="str">
        <f>VLOOKUP(B8742,lookup!A:D,3,FALSE)</f>
        <v>Non Metropolitan Fire Authorities</v>
      </c>
      <c r="D8742" s="33" t="str">
        <f>VLOOKUP(B8742,lookup!A:D,4,FALSE)</f>
        <v>E31000036</v>
      </c>
      <c r="E8742" s="33" t="s">
        <v>7</v>
      </c>
      <c r="F8742" s="1" t="s">
        <v>219</v>
      </c>
      <c r="G8742" s="33" t="s">
        <v>12</v>
      </c>
      <c r="H8742" s="34">
        <v>49</v>
      </c>
    </row>
    <row r="8743" spans="1:8" x14ac:dyDescent="0.35">
      <c r="A8743" s="33">
        <v>2013</v>
      </c>
      <c r="B8743" s="33" t="s">
        <v>146</v>
      </c>
      <c r="C8743" s="33" t="str">
        <f>VLOOKUP(B8743,lookup!A:D,3,FALSE)</f>
        <v>Non Metropolitan Fire Authorities</v>
      </c>
      <c r="D8743" s="33" t="str">
        <f>VLOOKUP(B8743,lookup!A:D,4,FALSE)</f>
        <v>E31000036</v>
      </c>
      <c r="E8743" s="33" t="s">
        <v>7</v>
      </c>
      <c r="F8743" s="1" t="s">
        <v>219</v>
      </c>
      <c r="G8743" s="33" t="s">
        <v>13</v>
      </c>
      <c r="H8743" s="34">
        <v>35</v>
      </c>
    </row>
    <row r="8744" spans="1:8" x14ac:dyDescent="0.35">
      <c r="A8744" s="33">
        <v>2013</v>
      </c>
      <c r="B8744" s="33" t="s">
        <v>146</v>
      </c>
      <c r="C8744" s="33" t="str">
        <f>VLOOKUP(B8744,lookup!A:D,3,FALSE)</f>
        <v>Non Metropolitan Fire Authorities</v>
      </c>
      <c r="D8744" s="33" t="str">
        <f>VLOOKUP(B8744,lookup!A:D,4,FALSE)</f>
        <v>E31000036</v>
      </c>
      <c r="E8744" s="33" t="s">
        <v>7</v>
      </c>
      <c r="F8744" s="1" t="s">
        <v>219</v>
      </c>
      <c r="G8744" s="33" t="s">
        <v>14</v>
      </c>
      <c r="H8744" s="34">
        <v>157</v>
      </c>
    </row>
    <row r="8745" spans="1:8" x14ac:dyDescent="0.35">
      <c r="A8745" s="33">
        <v>2013</v>
      </c>
      <c r="B8745" s="33" t="s">
        <v>146</v>
      </c>
      <c r="C8745" s="33" t="str">
        <f>VLOOKUP(B8745,lookup!A:D,3,FALSE)</f>
        <v>Non Metropolitan Fire Authorities</v>
      </c>
      <c r="D8745" s="33" t="str">
        <f>VLOOKUP(B8745,lookup!A:D,4,FALSE)</f>
        <v>E31000036</v>
      </c>
      <c r="E8745" s="33" t="s">
        <v>7</v>
      </c>
      <c r="F8745" s="1" t="s">
        <v>219</v>
      </c>
      <c r="G8745" s="33" t="s">
        <v>5</v>
      </c>
      <c r="H8745" s="34">
        <v>268</v>
      </c>
    </row>
    <row r="8746" spans="1:8" x14ac:dyDescent="0.35">
      <c r="A8746" s="33">
        <v>2013</v>
      </c>
      <c r="B8746" s="33" t="s">
        <v>146</v>
      </c>
      <c r="C8746" s="33" t="str">
        <f>VLOOKUP(B8746,lookup!A:D,3,FALSE)</f>
        <v>Non Metropolitan Fire Authorities</v>
      </c>
      <c r="D8746" s="33" t="str">
        <f>VLOOKUP(B8746,lookup!A:D,4,FALSE)</f>
        <v>E31000036</v>
      </c>
      <c r="E8746" s="33" t="s">
        <v>15</v>
      </c>
      <c r="F8746" s="1" t="s">
        <v>219</v>
      </c>
      <c r="G8746" s="33" t="s">
        <v>8</v>
      </c>
      <c r="H8746" s="34">
        <v>0</v>
      </c>
    </row>
    <row r="8747" spans="1:8" x14ac:dyDescent="0.35">
      <c r="A8747" s="33">
        <v>2013</v>
      </c>
      <c r="B8747" s="33" t="s">
        <v>146</v>
      </c>
      <c r="C8747" s="33" t="str">
        <f>VLOOKUP(B8747,lookup!A:D,3,FALSE)</f>
        <v>Non Metropolitan Fire Authorities</v>
      </c>
      <c r="D8747" s="33" t="str">
        <f>VLOOKUP(B8747,lookup!A:D,4,FALSE)</f>
        <v>E31000036</v>
      </c>
      <c r="E8747" s="33" t="s">
        <v>15</v>
      </c>
      <c r="F8747" s="1" t="s">
        <v>219</v>
      </c>
      <c r="G8747" s="33" t="s">
        <v>178</v>
      </c>
      <c r="H8747" s="34">
        <v>0</v>
      </c>
    </row>
    <row r="8748" spans="1:8" x14ac:dyDescent="0.35">
      <c r="A8748" s="33">
        <v>2013</v>
      </c>
      <c r="B8748" s="33" t="s">
        <v>146</v>
      </c>
      <c r="C8748" s="33" t="str">
        <f>VLOOKUP(B8748,lookup!A:D,3,FALSE)</f>
        <v>Non Metropolitan Fire Authorities</v>
      </c>
      <c r="D8748" s="33" t="str">
        <f>VLOOKUP(B8748,lookup!A:D,4,FALSE)</f>
        <v>E31000036</v>
      </c>
      <c r="E8748" s="33" t="s">
        <v>15</v>
      </c>
      <c r="F8748" s="1" t="s">
        <v>219</v>
      </c>
      <c r="G8748" s="33" t="s">
        <v>10</v>
      </c>
      <c r="H8748" s="34">
        <v>0</v>
      </c>
    </row>
    <row r="8749" spans="1:8" x14ac:dyDescent="0.35">
      <c r="A8749" s="33">
        <v>2013</v>
      </c>
      <c r="B8749" s="33" t="s">
        <v>146</v>
      </c>
      <c r="C8749" s="33" t="str">
        <f>VLOOKUP(B8749,lookup!A:D,3,FALSE)</f>
        <v>Non Metropolitan Fire Authorities</v>
      </c>
      <c r="D8749" s="33" t="str">
        <f>VLOOKUP(B8749,lookup!A:D,4,FALSE)</f>
        <v>E31000036</v>
      </c>
      <c r="E8749" s="33" t="s">
        <v>15</v>
      </c>
      <c r="F8749" s="1" t="s">
        <v>219</v>
      </c>
      <c r="G8749" s="33" t="s">
        <v>11</v>
      </c>
      <c r="H8749" s="34">
        <v>0</v>
      </c>
    </row>
    <row r="8750" spans="1:8" x14ac:dyDescent="0.35">
      <c r="A8750" s="33">
        <v>2013</v>
      </c>
      <c r="B8750" s="33" t="s">
        <v>146</v>
      </c>
      <c r="C8750" s="33" t="str">
        <f>VLOOKUP(B8750,lookup!A:D,3,FALSE)</f>
        <v>Non Metropolitan Fire Authorities</v>
      </c>
      <c r="D8750" s="33" t="str">
        <f>VLOOKUP(B8750,lookup!A:D,4,FALSE)</f>
        <v>E31000036</v>
      </c>
      <c r="E8750" s="33" t="s">
        <v>15</v>
      </c>
      <c r="F8750" s="1" t="s">
        <v>219</v>
      </c>
      <c r="G8750" s="33" t="s">
        <v>12</v>
      </c>
      <c r="H8750" s="34">
        <v>0</v>
      </c>
    </row>
    <row r="8751" spans="1:8" x14ac:dyDescent="0.35">
      <c r="A8751" s="33">
        <v>2013</v>
      </c>
      <c r="B8751" s="33" t="s">
        <v>146</v>
      </c>
      <c r="C8751" s="33" t="str">
        <f>VLOOKUP(B8751,lookup!A:D,3,FALSE)</f>
        <v>Non Metropolitan Fire Authorities</v>
      </c>
      <c r="D8751" s="33" t="str">
        <f>VLOOKUP(B8751,lookup!A:D,4,FALSE)</f>
        <v>E31000036</v>
      </c>
      <c r="E8751" s="33" t="s">
        <v>15</v>
      </c>
      <c r="F8751" s="1" t="s">
        <v>219</v>
      </c>
      <c r="G8751" s="33" t="s">
        <v>13</v>
      </c>
      <c r="H8751" s="34">
        <v>2</v>
      </c>
    </row>
    <row r="8752" spans="1:8" x14ac:dyDescent="0.35">
      <c r="A8752" s="33">
        <v>2013</v>
      </c>
      <c r="B8752" s="33" t="s">
        <v>146</v>
      </c>
      <c r="C8752" s="33" t="str">
        <f>VLOOKUP(B8752,lookup!A:D,3,FALSE)</f>
        <v>Non Metropolitan Fire Authorities</v>
      </c>
      <c r="D8752" s="33" t="str">
        <f>VLOOKUP(B8752,lookup!A:D,4,FALSE)</f>
        <v>E31000036</v>
      </c>
      <c r="E8752" s="33" t="s">
        <v>15</v>
      </c>
      <c r="F8752" s="1" t="s">
        <v>219</v>
      </c>
      <c r="G8752" s="33" t="s">
        <v>14</v>
      </c>
      <c r="H8752" s="34">
        <v>11</v>
      </c>
    </row>
    <row r="8753" spans="1:8" x14ac:dyDescent="0.35">
      <c r="A8753" s="33">
        <v>2013</v>
      </c>
      <c r="B8753" s="33" t="s">
        <v>146</v>
      </c>
      <c r="C8753" s="33" t="str">
        <f>VLOOKUP(B8753,lookup!A:D,3,FALSE)</f>
        <v>Non Metropolitan Fire Authorities</v>
      </c>
      <c r="D8753" s="33" t="str">
        <f>VLOOKUP(B8753,lookup!A:D,4,FALSE)</f>
        <v>E31000036</v>
      </c>
      <c r="E8753" s="33" t="s">
        <v>15</v>
      </c>
      <c r="F8753" s="1" t="s">
        <v>219</v>
      </c>
      <c r="G8753" s="33" t="s">
        <v>5</v>
      </c>
      <c r="H8753" s="34">
        <v>13</v>
      </c>
    </row>
    <row r="8754" spans="1:8" x14ac:dyDescent="0.35">
      <c r="A8754" s="33">
        <v>2013</v>
      </c>
      <c r="B8754" s="33" t="s">
        <v>146</v>
      </c>
      <c r="C8754" s="33" t="str">
        <f>VLOOKUP(B8754,lookup!A:D,3,FALSE)</f>
        <v>Non Metropolitan Fire Authorities</v>
      </c>
      <c r="D8754" s="33" t="str">
        <f>VLOOKUP(B8754,lookup!A:D,4,FALSE)</f>
        <v>E31000036</v>
      </c>
      <c r="E8754" s="33" t="s">
        <v>7</v>
      </c>
      <c r="F8754" s="1" t="s">
        <v>252</v>
      </c>
      <c r="G8754" s="33" t="s">
        <v>10</v>
      </c>
      <c r="H8754" s="34">
        <v>0</v>
      </c>
    </row>
    <row r="8755" spans="1:8" x14ac:dyDescent="0.35">
      <c r="A8755" s="33">
        <v>2013</v>
      </c>
      <c r="B8755" s="33" t="s">
        <v>146</v>
      </c>
      <c r="C8755" s="33" t="str">
        <f>VLOOKUP(B8755,lookup!A:D,3,FALSE)</f>
        <v>Non Metropolitan Fire Authorities</v>
      </c>
      <c r="D8755" s="33" t="str">
        <f>VLOOKUP(B8755,lookup!A:D,4,FALSE)</f>
        <v>E31000036</v>
      </c>
      <c r="E8755" s="33" t="s">
        <v>7</v>
      </c>
      <c r="F8755" s="1" t="s">
        <v>252</v>
      </c>
      <c r="G8755" s="33" t="s">
        <v>11</v>
      </c>
      <c r="H8755" s="34">
        <v>0</v>
      </c>
    </row>
    <row r="8756" spans="1:8" x14ac:dyDescent="0.35">
      <c r="A8756" s="33">
        <v>2013</v>
      </c>
      <c r="B8756" s="33" t="s">
        <v>146</v>
      </c>
      <c r="C8756" s="33" t="str">
        <f>VLOOKUP(B8756,lookup!A:D,3,FALSE)</f>
        <v>Non Metropolitan Fire Authorities</v>
      </c>
      <c r="D8756" s="33" t="str">
        <f>VLOOKUP(B8756,lookup!A:D,4,FALSE)</f>
        <v>E31000036</v>
      </c>
      <c r="E8756" s="33" t="s">
        <v>7</v>
      </c>
      <c r="F8756" s="1" t="s">
        <v>252</v>
      </c>
      <c r="G8756" s="33" t="s">
        <v>12</v>
      </c>
      <c r="H8756" s="34">
        <v>12</v>
      </c>
    </row>
    <row r="8757" spans="1:8" x14ac:dyDescent="0.35">
      <c r="A8757" s="33">
        <v>2013</v>
      </c>
      <c r="B8757" s="33" t="s">
        <v>146</v>
      </c>
      <c r="C8757" s="33" t="str">
        <f>VLOOKUP(B8757,lookup!A:D,3,FALSE)</f>
        <v>Non Metropolitan Fire Authorities</v>
      </c>
      <c r="D8757" s="33" t="str">
        <f>VLOOKUP(B8757,lookup!A:D,4,FALSE)</f>
        <v>E31000036</v>
      </c>
      <c r="E8757" s="33" t="s">
        <v>7</v>
      </c>
      <c r="F8757" s="1" t="s">
        <v>252</v>
      </c>
      <c r="G8757" s="33" t="s">
        <v>13</v>
      </c>
      <c r="H8757" s="34">
        <v>22</v>
      </c>
    </row>
    <row r="8758" spans="1:8" x14ac:dyDescent="0.35">
      <c r="A8758" s="33">
        <v>2013</v>
      </c>
      <c r="B8758" s="33" t="s">
        <v>146</v>
      </c>
      <c r="C8758" s="33" t="str">
        <f>VLOOKUP(B8758,lookup!A:D,3,FALSE)</f>
        <v>Non Metropolitan Fire Authorities</v>
      </c>
      <c r="D8758" s="33" t="str">
        <f>VLOOKUP(B8758,lookup!A:D,4,FALSE)</f>
        <v>E31000036</v>
      </c>
      <c r="E8758" s="33" t="s">
        <v>7</v>
      </c>
      <c r="F8758" s="1" t="s">
        <v>252</v>
      </c>
      <c r="G8758" s="33" t="s">
        <v>14</v>
      </c>
      <c r="H8758" s="34">
        <v>96</v>
      </c>
    </row>
    <row r="8759" spans="1:8" x14ac:dyDescent="0.35">
      <c r="A8759" s="33">
        <v>2013</v>
      </c>
      <c r="B8759" s="33" t="s">
        <v>146</v>
      </c>
      <c r="C8759" s="33" t="str">
        <f>VLOOKUP(B8759,lookup!A:D,3,FALSE)</f>
        <v>Non Metropolitan Fire Authorities</v>
      </c>
      <c r="D8759" s="33" t="str">
        <f>VLOOKUP(B8759,lookup!A:D,4,FALSE)</f>
        <v>E31000036</v>
      </c>
      <c r="E8759" s="33" t="s">
        <v>7</v>
      </c>
      <c r="F8759" s="1" t="s">
        <v>252</v>
      </c>
      <c r="G8759" s="33" t="s">
        <v>5</v>
      </c>
      <c r="H8759" s="34">
        <v>130</v>
      </c>
    </row>
    <row r="8760" spans="1:8" x14ac:dyDescent="0.35">
      <c r="A8760" s="33">
        <v>2013</v>
      </c>
      <c r="B8760" s="33" t="s">
        <v>146</v>
      </c>
      <c r="C8760" s="33" t="str">
        <f>VLOOKUP(B8760,lookup!A:D,3,FALSE)</f>
        <v>Non Metropolitan Fire Authorities</v>
      </c>
      <c r="D8760" s="33" t="str">
        <f>VLOOKUP(B8760,lookup!A:D,4,FALSE)</f>
        <v>E31000036</v>
      </c>
      <c r="E8760" s="33" t="s">
        <v>15</v>
      </c>
      <c r="F8760" s="1" t="s">
        <v>252</v>
      </c>
      <c r="G8760" s="33" t="s">
        <v>10</v>
      </c>
      <c r="H8760" s="34">
        <v>0</v>
      </c>
    </row>
    <row r="8761" spans="1:8" x14ac:dyDescent="0.35">
      <c r="A8761" s="33">
        <v>2013</v>
      </c>
      <c r="B8761" s="33" t="s">
        <v>146</v>
      </c>
      <c r="C8761" s="33" t="str">
        <f>VLOOKUP(B8761,lookup!A:D,3,FALSE)</f>
        <v>Non Metropolitan Fire Authorities</v>
      </c>
      <c r="D8761" s="33" t="str">
        <f>VLOOKUP(B8761,lookup!A:D,4,FALSE)</f>
        <v>E31000036</v>
      </c>
      <c r="E8761" s="33" t="s">
        <v>15</v>
      </c>
      <c r="F8761" s="1" t="s">
        <v>252</v>
      </c>
      <c r="G8761" s="33" t="s">
        <v>11</v>
      </c>
      <c r="H8761" s="34">
        <v>0</v>
      </c>
    </row>
    <row r="8762" spans="1:8" x14ac:dyDescent="0.35">
      <c r="A8762" s="33">
        <v>2013</v>
      </c>
      <c r="B8762" s="33" t="s">
        <v>146</v>
      </c>
      <c r="C8762" s="33" t="str">
        <f>VLOOKUP(B8762,lookup!A:D,3,FALSE)</f>
        <v>Non Metropolitan Fire Authorities</v>
      </c>
      <c r="D8762" s="33" t="str">
        <f>VLOOKUP(B8762,lookup!A:D,4,FALSE)</f>
        <v>E31000036</v>
      </c>
      <c r="E8762" s="33" t="s">
        <v>15</v>
      </c>
      <c r="F8762" s="1" t="s">
        <v>252</v>
      </c>
      <c r="G8762" s="33" t="s">
        <v>12</v>
      </c>
      <c r="H8762" s="34">
        <v>0</v>
      </c>
    </row>
    <row r="8763" spans="1:8" x14ac:dyDescent="0.35">
      <c r="A8763" s="33">
        <v>2013</v>
      </c>
      <c r="B8763" s="33" t="s">
        <v>146</v>
      </c>
      <c r="C8763" s="33" t="str">
        <f>VLOOKUP(B8763,lookup!A:D,3,FALSE)</f>
        <v>Non Metropolitan Fire Authorities</v>
      </c>
      <c r="D8763" s="33" t="str">
        <f>VLOOKUP(B8763,lookup!A:D,4,FALSE)</f>
        <v>E31000036</v>
      </c>
      <c r="E8763" s="33" t="s">
        <v>15</v>
      </c>
      <c r="F8763" s="1" t="s">
        <v>252</v>
      </c>
      <c r="G8763" s="33" t="s">
        <v>13</v>
      </c>
      <c r="H8763" s="34">
        <v>1</v>
      </c>
    </row>
    <row r="8764" spans="1:8" x14ac:dyDescent="0.35">
      <c r="A8764" s="33">
        <v>2013</v>
      </c>
      <c r="B8764" s="33" t="s">
        <v>146</v>
      </c>
      <c r="C8764" s="33" t="str">
        <f>VLOOKUP(B8764,lookup!A:D,3,FALSE)</f>
        <v>Non Metropolitan Fire Authorities</v>
      </c>
      <c r="D8764" s="33" t="str">
        <f>VLOOKUP(B8764,lookup!A:D,4,FALSE)</f>
        <v>E31000036</v>
      </c>
      <c r="E8764" s="33" t="s">
        <v>15</v>
      </c>
      <c r="F8764" s="1" t="s">
        <v>252</v>
      </c>
      <c r="G8764" s="33" t="s">
        <v>14</v>
      </c>
      <c r="H8764" s="34">
        <v>4</v>
      </c>
    </row>
    <row r="8765" spans="1:8" x14ac:dyDescent="0.35">
      <c r="A8765" s="33">
        <v>2013</v>
      </c>
      <c r="B8765" s="33" t="s">
        <v>146</v>
      </c>
      <c r="C8765" s="33" t="str">
        <f>VLOOKUP(B8765,lookup!A:D,3,FALSE)</f>
        <v>Non Metropolitan Fire Authorities</v>
      </c>
      <c r="D8765" s="33" t="str">
        <f>VLOOKUP(B8765,lookup!A:D,4,FALSE)</f>
        <v>E31000036</v>
      </c>
      <c r="E8765" s="33" t="s">
        <v>15</v>
      </c>
      <c r="F8765" s="1" t="s">
        <v>252</v>
      </c>
      <c r="G8765" s="33" t="s">
        <v>5</v>
      </c>
      <c r="H8765" s="34">
        <v>5</v>
      </c>
    </row>
    <row r="8766" spans="1:8" x14ac:dyDescent="0.35">
      <c r="A8766" s="33">
        <v>2013</v>
      </c>
      <c r="B8766" s="33" t="s">
        <v>149</v>
      </c>
      <c r="C8766" s="33" t="str">
        <f>VLOOKUP(B8766,lookup!A:D,3,FALSE)</f>
        <v>Metropolitan Fire Authorities</v>
      </c>
      <c r="D8766" s="33" t="str">
        <f>VLOOKUP(B8766,lookup!A:D,4,FALSE)</f>
        <v>E31000044</v>
      </c>
      <c r="E8766" s="33" t="s">
        <v>7</v>
      </c>
      <c r="F8766" s="1" t="s">
        <v>219</v>
      </c>
      <c r="G8766" s="33" t="s">
        <v>8</v>
      </c>
      <c r="H8766" s="34">
        <v>4</v>
      </c>
    </row>
    <row r="8767" spans="1:8" x14ac:dyDescent="0.35">
      <c r="A8767" s="33">
        <v>2013</v>
      </c>
      <c r="B8767" s="33" t="s">
        <v>149</v>
      </c>
      <c r="C8767" s="33" t="str">
        <f>VLOOKUP(B8767,lookup!A:D,3,FALSE)</f>
        <v>Metropolitan Fire Authorities</v>
      </c>
      <c r="D8767" s="33" t="str">
        <f>VLOOKUP(B8767,lookup!A:D,4,FALSE)</f>
        <v>E31000044</v>
      </c>
      <c r="E8767" s="33" t="s">
        <v>7</v>
      </c>
      <c r="F8767" s="1" t="s">
        <v>219</v>
      </c>
      <c r="G8767" s="33" t="s">
        <v>178</v>
      </c>
      <c r="H8767" s="34">
        <v>6</v>
      </c>
    </row>
    <row r="8768" spans="1:8" x14ac:dyDescent="0.35">
      <c r="A8768" s="33">
        <v>2013</v>
      </c>
      <c r="B8768" s="33" t="s">
        <v>149</v>
      </c>
      <c r="C8768" s="33" t="str">
        <f>VLOOKUP(B8768,lookup!A:D,3,FALSE)</f>
        <v>Metropolitan Fire Authorities</v>
      </c>
      <c r="D8768" s="33" t="str">
        <f>VLOOKUP(B8768,lookup!A:D,4,FALSE)</f>
        <v>E31000044</v>
      </c>
      <c r="E8768" s="33" t="s">
        <v>7</v>
      </c>
      <c r="F8768" s="1" t="s">
        <v>219</v>
      </c>
      <c r="G8768" s="33" t="s">
        <v>10</v>
      </c>
      <c r="H8768" s="34">
        <v>18</v>
      </c>
    </row>
    <row r="8769" spans="1:8" x14ac:dyDescent="0.35">
      <c r="A8769" s="33">
        <v>2013</v>
      </c>
      <c r="B8769" s="33" t="s">
        <v>149</v>
      </c>
      <c r="C8769" s="33" t="str">
        <f>VLOOKUP(B8769,lookup!A:D,3,FALSE)</f>
        <v>Metropolitan Fire Authorities</v>
      </c>
      <c r="D8769" s="33" t="str">
        <f>VLOOKUP(B8769,lookup!A:D,4,FALSE)</f>
        <v>E31000044</v>
      </c>
      <c r="E8769" s="33" t="s">
        <v>7</v>
      </c>
      <c r="F8769" s="1" t="s">
        <v>219</v>
      </c>
      <c r="G8769" s="33" t="s">
        <v>11</v>
      </c>
      <c r="H8769" s="34">
        <v>50</v>
      </c>
    </row>
    <row r="8770" spans="1:8" x14ac:dyDescent="0.35">
      <c r="A8770" s="33">
        <v>2013</v>
      </c>
      <c r="B8770" s="33" t="s">
        <v>149</v>
      </c>
      <c r="C8770" s="33" t="str">
        <f>VLOOKUP(B8770,lookup!A:D,3,FALSE)</f>
        <v>Metropolitan Fire Authorities</v>
      </c>
      <c r="D8770" s="33" t="str">
        <f>VLOOKUP(B8770,lookup!A:D,4,FALSE)</f>
        <v>E31000044</v>
      </c>
      <c r="E8770" s="33" t="s">
        <v>7</v>
      </c>
      <c r="F8770" s="1" t="s">
        <v>219</v>
      </c>
      <c r="G8770" s="33" t="s">
        <v>12</v>
      </c>
      <c r="H8770" s="34">
        <v>246</v>
      </c>
    </row>
    <row r="8771" spans="1:8" x14ac:dyDescent="0.35">
      <c r="A8771" s="33">
        <v>2013</v>
      </c>
      <c r="B8771" s="33" t="s">
        <v>149</v>
      </c>
      <c r="C8771" s="33" t="str">
        <f>VLOOKUP(B8771,lookup!A:D,3,FALSE)</f>
        <v>Metropolitan Fire Authorities</v>
      </c>
      <c r="D8771" s="33" t="str">
        <f>VLOOKUP(B8771,lookup!A:D,4,FALSE)</f>
        <v>E31000044</v>
      </c>
      <c r="E8771" s="33" t="s">
        <v>7</v>
      </c>
      <c r="F8771" s="1" t="s">
        <v>219</v>
      </c>
      <c r="G8771" s="33" t="s">
        <v>13</v>
      </c>
      <c r="H8771" s="34">
        <v>236</v>
      </c>
    </row>
    <row r="8772" spans="1:8" x14ac:dyDescent="0.35">
      <c r="A8772" s="33">
        <v>2013</v>
      </c>
      <c r="B8772" s="33" t="s">
        <v>149</v>
      </c>
      <c r="C8772" s="33" t="str">
        <f>VLOOKUP(B8772,lookup!A:D,3,FALSE)</f>
        <v>Metropolitan Fire Authorities</v>
      </c>
      <c r="D8772" s="33" t="str">
        <f>VLOOKUP(B8772,lookup!A:D,4,FALSE)</f>
        <v>E31000044</v>
      </c>
      <c r="E8772" s="33" t="s">
        <v>7</v>
      </c>
      <c r="F8772" s="1" t="s">
        <v>219</v>
      </c>
      <c r="G8772" s="33" t="s">
        <v>14</v>
      </c>
      <c r="H8772" s="34">
        <v>995</v>
      </c>
    </row>
    <row r="8773" spans="1:8" x14ac:dyDescent="0.35">
      <c r="A8773" s="33">
        <v>2013</v>
      </c>
      <c r="B8773" s="33" t="s">
        <v>149</v>
      </c>
      <c r="C8773" s="33" t="str">
        <f>VLOOKUP(B8773,lookup!A:D,3,FALSE)</f>
        <v>Metropolitan Fire Authorities</v>
      </c>
      <c r="D8773" s="33" t="str">
        <f>VLOOKUP(B8773,lookup!A:D,4,FALSE)</f>
        <v>E31000044</v>
      </c>
      <c r="E8773" s="33" t="s">
        <v>7</v>
      </c>
      <c r="F8773" s="1" t="s">
        <v>219</v>
      </c>
      <c r="G8773" s="33" t="s">
        <v>5</v>
      </c>
      <c r="H8773" s="34">
        <v>1555</v>
      </c>
    </row>
    <row r="8774" spans="1:8" x14ac:dyDescent="0.35">
      <c r="A8774" s="33">
        <v>2013</v>
      </c>
      <c r="B8774" s="33" t="s">
        <v>149</v>
      </c>
      <c r="C8774" s="33" t="str">
        <f>VLOOKUP(B8774,lookup!A:D,3,FALSE)</f>
        <v>Metropolitan Fire Authorities</v>
      </c>
      <c r="D8774" s="33" t="str">
        <f>VLOOKUP(B8774,lookup!A:D,4,FALSE)</f>
        <v>E31000044</v>
      </c>
      <c r="E8774" s="33" t="s">
        <v>15</v>
      </c>
      <c r="F8774" s="1" t="s">
        <v>219</v>
      </c>
      <c r="G8774" s="33" t="s">
        <v>8</v>
      </c>
      <c r="H8774" s="34">
        <v>0</v>
      </c>
    </row>
    <row r="8775" spans="1:8" x14ac:dyDescent="0.35">
      <c r="A8775" s="33">
        <v>2013</v>
      </c>
      <c r="B8775" s="33" t="s">
        <v>149</v>
      </c>
      <c r="C8775" s="33" t="str">
        <f>VLOOKUP(B8775,lookup!A:D,3,FALSE)</f>
        <v>Metropolitan Fire Authorities</v>
      </c>
      <c r="D8775" s="33" t="str">
        <f>VLOOKUP(B8775,lookup!A:D,4,FALSE)</f>
        <v>E31000044</v>
      </c>
      <c r="E8775" s="33" t="s">
        <v>15</v>
      </c>
      <c r="F8775" s="1" t="s">
        <v>219</v>
      </c>
      <c r="G8775" s="33" t="s">
        <v>178</v>
      </c>
      <c r="H8775" s="34">
        <v>1</v>
      </c>
    </row>
    <row r="8776" spans="1:8" x14ac:dyDescent="0.35">
      <c r="A8776" s="33">
        <v>2013</v>
      </c>
      <c r="B8776" s="33" t="s">
        <v>149</v>
      </c>
      <c r="C8776" s="33" t="str">
        <f>VLOOKUP(B8776,lookup!A:D,3,FALSE)</f>
        <v>Metropolitan Fire Authorities</v>
      </c>
      <c r="D8776" s="33" t="str">
        <f>VLOOKUP(B8776,lookup!A:D,4,FALSE)</f>
        <v>E31000044</v>
      </c>
      <c r="E8776" s="33" t="s">
        <v>15</v>
      </c>
      <c r="F8776" s="1" t="s">
        <v>219</v>
      </c>
      <c r="G8776" s="33" t="s">
        <v>10</v>
      </c>
      <c r="H8776" s="34">
        <v>0</v>
      </c>
    </row>
    <row r="8777" spans="1:8" x14ac:dyDescent="0.35">
      <c r="A8777" s="33">
        <v>2013</v>
      </c>
      <c r="B8777" s="33" t="s">
        <v>149</v>
      </c>
      <c r="C8777" s="33" t="str">
        <f>VLOOKUP(B8777,lookup!A:D,3,FALSE)</f>
        <v>Metropolitan Fire Authorities</v>
      </c>
      <c r="D8777" s="33" t="str">
        <f>VLOOKUP(B8777,lookup!A:D,4,FALSE)</f>
        <v>E31000044</v>
      </c>
      <c r="E8777" s="33" t="s">
        <v>15</v>
      </c>
      <c r="F8777" s="1" t="s">
        <v>219</v>
      </c>
      <c r="G8777" s="33" t="s">
        <v>11</v>
      </c>
      <c r="H8777" s="34">
        <v>0</v>
      </c>
    </row>
    <row r="8778" spans="1:8" x14ac:dyDescent="0.35">
      <c r="A8778" s="33">
        <v>2013</v>
      </c>
      <c r="B8778" s="33" t="s">
        <v>149</v>
      </c>
      <c r="C8778" s="33" t="str">
        <f>VLOOKUP(B8778,lookup!A:D,3,FALSE)</f>
        <v>Metropolitan Fire Authorities</v>
      </c>
      <c r="D8778" s="33" t="str">
        <f>VLOOKUP(B8778,lookup!A:D,4,FALSE)</f>
        <v>E31000044</v>
      </c>
      <c r="E8778" s="33" t="s">
        <v>15</v>
      </c>
      <c r="F8778" s="1" t="s">
        <v>219</v>
      </c>
      <c r="G8778" s="33" t="s">
        <v>12</v>
      </c>
      <c r="H8778" s="34">
        <v>8</v>
      </c>
    </row>
    <row r="8779" spans="1:8" x14ac:dyDescent="0.35">
      <c r="A8779" s="33">
        <v>2013</v>
      </c>
      <c r="B8779" s="33" t="s">
        <v>149</v>
      </c>
      <c r="C8779" s="33" t="str">
        <f>VLOOKUP(B8779,lookup!A:D,3,FALSE)</f>
        <v>Metropolitan Fire Authorities</v>
      </c>
      <c r="D8779" s="33" t="str">
        <f>VLOOKUP(B8779,lookup!A:D,4,FALSE)</f>
        <v>E31000044</v>
      </c>
      <c r="E8779" s="33" t="s">
        <v>15</v>
      </c>
      <c r="F8779" s="1" t="s">
        <v>219</v>
      </c>
      <c r="G8779" s="33" t="s">
        <v>13</v>
      </c>
      <c r="H8779" s="34">
        <v>1</v>
      </c>
    </row>
    <row r="8780" spans="1:8" x14ac:dyDescent="0.35">
      <c r="A8780" s="33">
        <v>2013</v>
      </c>
      <c r="B8780" s="33" t="s">
        <v>149</v>
      </c>
      <c r="C8780" s="33" t="str">
        <f>VLOOKUP(B8780,lookup!A:D,3,FALSE)</f>
        <v>Metropolitan Fire Authorities</v>
      </c>
      <c r="D8780" s="33" t="str">
        <f>VLOOKUP(B8780,lookup!A:D,4,FALSE)</f>
        <v>E31000044</v>
      </c>
      <c r="E8780" s="33" t="s">
        <v>15</v>
      </c>
      <c r="F8780" s="1" t="s">
        <v>219</v>
      </c>
      <c r="G8780" s="33" t="s">
        <v>14</v>
      </c>
      <c r="H8780" s="34">
        <v>60</v>
      </c>
    </row>
    <row r="8781" spans="1:8" x14ac:dyDescent="0.35">
      <c r="A8781" s="33">
        <v>2013</v>
      </c>
      <c r="B8781" s="33" t="s">
        <v>149</v>
      </c>
      <c r="C8781" s="33" t="str">
        <f>VLOOKUP(B8781,lookup!A:D,3,FALSE)</f>
        <v>Metropolitan Fire Authorities</v>
      </c>
      <c r="D8781" s="33" t="str">
        <f>VLOOKUP(B8781,lookup!A:D,4,FALSE)</f>
        <v>E31000044</v>
      </c>
      <c r="E8781" s="33" t="s">
        <v>15</v>
      </c>
      <c r="F8781" s="1" t="s">
        <v>219</v>
      </c>
      <c r="G8781" s="33" t="s">
        <v>5</v>
      </c>
      <c r="H8781" s="34">
        <v>70</v>
      </c>
    </row>
    <row r="8782" spans="1:8" x14ac:dyDescent="0.35">
      <c r="A8782" s="33">
        <v>2013</v>
      </c>
      <c r="B8782" s="33" t="s">
        <v>149</v>
      </c>
      <c r="C8782" s="33" t="str">
        <f>VLOOKUP(B8782,lookup!A:D,3,FALSE)</f>
        <v>Metropolitan Fire Authorities</v>
      </c>
      <c r="D8782" s="33" t="str">
        <f>VLOOKUP(B8782,lookup!A:D,4,FALSE)</f>
        <v>E31000044</v>
      </c>
      <c r="E8782" s="33" t="s">
        <v>7</v>
      </c>
      <c r="F8782" s="1" t="s">
        <v>252</v>
      </c>
      <c r="G8782" s="33" t="s">
        <v>10</v>
      </c>
      <c r="H8782" s="34">
        <v>0</v>
      </c>
    </row>
    <row r="8783" spans="1:8" x14ac:dyDescent="0.35">
      <c r="A8783" s="33">
        <v>2013</v>
      </c>
      <c r="B8783" s="33" t="s">
        <v>149</v>
      </c>
      <c r="C8783" s="33" t="str">
        <f>VLOOKUP(B8783,lookup!A:D,3,FALSE)</f>
        <v>Metropolitan Fire Authorities</v>
      </c>
      <c r="D8783" s="33" t="str">
        <f>VLOOKUP(B8783,lookup!A:D,4,FALSE)</f>
        <v>E31000044</v>
      </c>
      <c r="E8783" s="33" t="s">
        <v>7</v>
      </c>
      <c r="F8783" s="1" t="s">
        <v>252</v>
      </c>
      <c r="G8783" s="33" t="s">
        <v>11</v>
      </c>
      <c r="H8783" s="34">
        <v>0</v>
      </c>
    </row>
    <row r="8784" spans="1:8" x14ac:dyDescent="0.35">
      <c r="A8784" s="33">
        <v>2013</v>
      </c>
      <c r="B8784" s="33" t="s">
        <v>149</v>
      </c>
      <c r="C8784" s="33" t="str">
        <f>VLOOKUP(B8784,lookup!A:D,3,FALSE)</f>
        <v>Metropolitan Fire Authorities</v>
      </c>
      <c r="D8784" s="33" t="str">
        <f>VLOOKUP(B8784,lookup!A:D,4,FALSE)</f>
        <v>E31000044</v>
      </c>
      <c r="E8784" s="33" t="s">
        <v>7</v>
      </c>
      <c r="F8784" s="1" t="s">
        <v>252</v>
      </c>
      <c r="G8784" s="33" t="s">
        <v>12</v>
      </c>
      <c r="H8784" s="34">
        <v>0</v>
      </c>
    </row>
    <row r="8785" spans="1:8" x14ac:dyDescent="0.35">
      <c r="A8785" s="33">
        <v>2013</v>
      </c>
      <c r="B8785" s="33" t="s">
        <v>149</v>
      </c>
      <c r="C8785" s="33" t="str">
        <f>VLOOKUP(B8785,lookup!A:D,3,FALSE)</f>
        <v>Metropolitan Fire Authorities</v>
      </c>
      <c r="D8785" s="33" t="str">
        <f>VLOOKUP(B8785,lookup!A:D,4,FALSE)</f>
        <v>E31000044</v>
      </c>
      <c r="E8785" s="33" t="s">
        <v>7</v>
      </c>
      <c r="F8785" s="1" t="s">
        <v>252</v>
      </c>
      <c r="G8785" s="33" t="s">
        <v>13</v>
      </c>
      <c r="H8785" s="34">
        <v>0</v>
      </c>
    </row>
    <row r="8786" spans="1:8" x14ac:dyDescent="0.35">
      <c r="A8786" s="33">
        <v>2013</v>
      </c>
      <c r="B8786" s="33" t="s">
        <v>149</v>
      </c>
      <c r="C8786" s="33" t="str">
        <f>VLOOKUP(B8786,lookup!A:D,3,FALSE)</f>
        <v>Metropolitan Fire Authorities</v>
      </c>
      <c r="D8786" s="33" t="str">
        <f>VLOOKUP(B8786,lookup!A:D,4,FALSE)</f>
        <v>E31000044</v>
      </c>
      <c r="E8786" s="33" t="s">
        <v>7</v>
      </c>
      <c r="F8786" s="1" t="s">
        <v>252</v>
      </c>
      <c r="G8786" s="33" t="s">
        <v>14</v>
      </c>
      <c r="H8786" s="34">
        <v>0</v>
      </c>
    </row>
    <row r="8787" spans="1:8" x14ac:dyDescent="0.35">
      <c r="A8787" s="33">
        <v>2013</v>
      </c>
      <c r="B8787" s="33" t="s">
        <v>149</v>
      </c>
      <c r="C8787" s="33" t="str">
        <f>VLOOKUP(B8787,lookup!A:D,3,FALSE)</f>
        <v>Metropolitan Fire Authorities</v>
      </c>
      <c r="D8787" s="33" t="str">
        <f>VLOOKUP(B8787,lookup!A:D,4,FALSE)</f>
        <v>E31000044</v>
      </c>
      <c r="E8787" s="33" t="s">
        <v>7</v>
      </c>
      <c r="F8787" s="1" t="s">
        <v>252</v>
      </c>
      <c r="G8787" s="33" t="s">
        <v>5</v>
      </c>
      <c r="H8787" s="34">
        <v>0</v>
      </c>
    </row>
    <row r="8788" spans="1:8" x14ac:dyDescent="0.35">
      <c r="A8788" s="33">
        <v>2013</v>
      </c>
      <c r="B8788" s="33" t="s">
        <v>149</v>
      </c>
      <c r="C8788" s="33" t="str">
        <f>VLOOKUP(B8788,lookup!A:D,3,FALSE)</f>
        <v>Metropolitan Fire Authorities</v>
      </c>
      <c r="D8788" s="33" t="str">
        <f>VLOOKUP(B8788,lookup!A:D,4,FALSE)</f>
        <v>E31000044</v>
      </c>
      <c r="E8788" s="33" t="s">
        <v>15</v>
      </c>
      <c r="F8788" s="1" t="s">
        <v>252</v>
      </c>
      <c r="G8788" s="33" t="s">
        <v>10</v>
      </c>
      <c r="H8788" s="34">
        <v>0</v>
      </c>
    </row>
    <row r="8789" spans="1:8" x14ac:dyDescent="0.35">
      <c r="A8789" s="33">
        <v>2013</v>
      </c>
      <c r="B8789" s="33" t="s">
        <v>149</v>
      </c>
      <c r="C8789" s="33" t="str">
        <f>VLOOKUP(B8789,lookup!A:D,3,FALSE)</f>
        <v>Metropolitan Fire Authorities</v>
      </c>
      <c r="D8789" s="33" t="str">
        <f>VLOOKUP(B8789,lookup!A:D,4,FALSE)</f>
        <v>E31000044</v>
      </c>
      <c r="E8789" s="33" t="s">
        <v>15</v>
      </c>
      <c r="F8789" s="1" t="s">
        <v>252</v>
      </c>
      <c r="G8789" s="33" t="s">
        <v>11</v>
      </c>
      <c r="H8789" s="34">
        <v>0</v>
      </c>
    </row>
    <row r="8790" spans="1:8" x14ac:dyDescent="0.35">
      <c r="A8790" s="33">
        <v>2013</v>
      </c>
      <c r="B8790" s="33" t="s">
        <v>149</v>
      </c>
      <c r="C8790" s="33" t="str">
        <f>VLOOKUP(B8790,lookup!A:D,3,FALSE)</f>
        <v>Metropolitan Fire Authorities</v>
      </c>
      <c r="D8790" s="33" t="str">
        <f>VLOOKUP(B8790,lookup!A:D,4,FALSE)</f>
        <v>E31000044</v>
      </c>
      <c r="E8790" s="33" t="s">
        <v>15</v>
      </c>
      <c r="F8790" s="1" t="s">
        <v>252</v>
      </c>
      <c r="G8790" s="33" t="s">
        <v>12</v>
      </c>
      <c r="H8790" s="34">
        <v>0</v>
      </c>
    </row>
    <row r="8791" spans="1:8" x14ac:dyDescent="0.35">
      <c r="A8791" s="33">
        <v>2013</v>
      </c>
      <c r="B8791" s="33" t="s">
        <v>149</v>
      </c>
      <c r="C8791" s="33" t="str">
        <f>VLOOKUP(B8791,lookup!A:D,3,FALSE)</f>
        <v>Metropolitan Fire Authorities</v>
      </c>
      <c r="D8791" s="33" t="str">
        <f>VLOOKUP(B8791,lookup!A:D,4,FALSE)</f>
        <v>E31000044</v>
      </c>
      <c r="E8791" s="33" t="s">
        <v>15</v>
      </c>
      <c r="F8791" s="1" t="s">
        <v>252</v>
      </c>
      <c r="G8791" s="33" t="s">
        <v>13</v>
      </c>
      <c r="H8791" s="34">
        <v>0</v>
      </c>
    </row>
    <row r="8792" spans="1:8" x14ac:dyDescent="0.35">
      <c r="A8792" s="33">
        <v>2013</v>
      </c>
      <c r="B8792" s="33" t="s">
        <v>149</v>
      </c>
      <c r="C8792" s="33" t="str">
        <f>VLOOKUP(B8792,lookup!A:D,3,FALSE)</f>
        <v>Metropolitan Fire Authorities</v>
      </c>
      <c r="D8792" s="33" t="str">
        <f>VLOOKUP(B8792,lookup!A:D,4,FALSE)</f>
        <v>E31000044</v>
      </c>
      <c r="E8792" s="33" t="s">
        <v>15</v>
      </c>
      <c r="F8792" s="1" t="s">
        <v>252</v>
      </c>
      <c r="G8792" s="33" t="s">
        <v>14</v>
      </c>
      <c r="H8792" s="34">
        <v>0</v>
      </c>
    </row>
    <row r="8793" spans="1:8" x14ac:dyDescent="0.35">
      <c r="A8793" s="33">
        <v>2013</v>
      </c>
      <c r="B8793" s="33" t="s">
        <v>149</v>
      </c>
      <c r="C8793" s="33" t="str">
        <f>VLOOKUP(B8793,lookup!A:D,3,FALSE)</f>
        <v>Metropolitan Fire Authorities</v>
      </c>
      <c r="D8793" s="33" t="str">
        <f>VLOOKUP(B8793,lookup!A:D,4,FALSE)</f>
        <v>E31000044</v>
      </c>
      <c r="E8793" s="33" t="s">
        <v>15</v>
      </c>
      <c r="F8793" s="1" t="s">
        <v>252</v>
      </c>
      <c r="G8793" s="33" t="s">
        <v>5</v>
      </c>
      <c r="H8793" s="34">
        <v>0</v>
      </c>
    </row>
    <row r="8794" spans="1:8" x14ac:dyDescent="0.35">
      <c r="A8794" s="33">
        <v>2013</v>
      </c>
      <c r="B8794" s="33" t="s">
        <v>152</v>
      </c>
      <c r="C8794" s="33" t="str">
        <f>VLOOKUP(B8794,lookup!A:D,3,FALSE)</f>
        <v>Non Metropolitan Fire Authorities</v>
      </c>
      <c r="D8794" s="33" t="str">
        <f>VLOOKUP(B8794,lookup!A:D,4,FALSE)</f>
        <v>E31000037</v>
      </c>
      <c r="E8794" s="33" t="s">
        <v>7</v>
      </c>
      <c r="F8794" s="1" t="s">
        <v>219</v>
      </c>
      <c r="G8794" s="33" t="s">
        <v>8</v>
      </c>
      <c r="H8794" s="34">
        <v>2</v>
      </c>
    </row>
    <row r="8795" spans="1:8" x14ac:dyDescent="0.35">
      <c r="A8795" s="33">
        <v>2013</v>
      </c>
      <c r="B8795" s="33" t="s">
        <v>152</v>
      </c>
      <c r="C8795" s="33" t="str">
        <f>VLOOKUP(B8795,lookup!A:D,3,FALSE)</f>
        <v>Non Metropolitan Fire Authorities</v>
      </c>
      <c r="D8795" s="33" t="str">
        <f>VLOOKUP(B8795,lookup!A:D,4,FALSE)</f>
        <v>E31000037</v>
      </c>
      <c r="E8795" s="33" t="s">
        <v>7</v>
      </c>
      <c r="F8795" s="1" t="s">
        <v>219</v>
      </c>
      <c r="G8795" s="33" t="s">
        <v>178</v>
      </c>
      <c r="H8795" s="34">
        <v>3</v>
      </c>
    </row>
    <row r="8796" spans="1:8" x14ac:dyDescent="0.35">
      <c r="A8796" s="33">
        <v>2013</v>
      </c>
      <c r="B8796" s="33" t="s">
        <v>152</v>
      </c>
      <c r="C8796" s="33" t="str">
        <f>VLOOKUP(B8796,lookup!A:D,3,FALSE)</f>
        <v>Non Metropolitan Fire Authorities</v>
      </c>
      <c r="D8796" s="33" t="str">
        <f>VLOOKUP(B8796,lookup!A:D,4,FALSE)</f>
        <v>E31000037</v>
      </c>
      <c r="E8796" s="33" t="s">
        <v>7</v>
      </c>
      <c r="F8796" s="1" t="s">
        <v>219</v>
      </c>
      <c r="G8796" s="33" t="s">
        <v>10</v>
      </c>
      <c r="H8796" s="34">
        <v>5</v>
      </c>
    </row>
    <row r="8797" spans="1:8" x14ac:dyDescent="0.35">
      <c r="A8797" s="33">
        <v>2013</v>
      </c>
      <c r="B8797" s="33" t="s">
        <v>152</v>
      </c>
      <c r="C8797" s="33" t="str">
        <f>VLOOKUP(B8797,lookup!A:D,3,FALSE)</f>
        <v>Non Metropolitan Fire Authorities</v>
      </c>
      <c r="D8797" s="33" t="str">
        <f>VLOOKUP(B8797,lookup!A:D,4,FALSE)</f>
        <v>E31000037</v>
      </c>
      <c r="E8797" s="33" t="s">
        <v>7</v>
      </c>
      <c r="F8797" s="1" t="s">
        <v>219</v>
      </c>
      <c r="G8797" s="33" t="s">
        <v>11</v>
      </c>
      <c r="H8797" s="34">
        <v>27</v>
      </c>
    </row>
    <row r="8798" spans="1:8" x14ac:dyDescent="0.35">
      <c r="A8798" s="33">
        <v>2013</v>
      </c>
      <c r="B8798" s="33" t="s">
        <v>152</v>
      </c>
      <c r="C8798" s="33" t="str">
        <f>VLOOKUP(B8798,lookup!A:D,3,FALSE)</f>
        <v>Non Metropolitan Fire Authorities</v>
      </c>
      <c r="D8798" s="33" t="str">
        <f>VLOOKUP(B8798,lookup!A:D,4,FALSE)</f>
        <v>E31000037</v>
      </c>
      <c r="E8798" s="33" t="s">
        <v>7</v>
      </c>
      <c r="F8798" s="1" t="s">
        <v>219</v>
      </c>
      <c r="G8798" s="33" t="s">
        <v>12</v>
      </c>
      <c r="H8798" s="34">
        <v>54</v>
      </c>
    </row>
    <row r="8799" spans="1:8" x14ac:dyDescent="0.35">
      <c r="A8799" s="33">
        <v>2013</v>
      </c>
      <c r="B8799" s="33" t="s">
        <v>152</v>
      </c>
      <c r="C8799" s="33" t="str">
        <f>VLOOKUP(B8799,lookup!A:D,3,FALSE)</f>
        <v>Non Metropolitan Fire Authorities</v>
      </c>
      <c r="D8799" s="33" t="str">
        <f>VLOOKUP(B8799,lookup!A:D,4,FALSE)</f>
        <v>E31000037</v>
      </c>
      <c r="E8799" s="33" t="s">
        <v>7</v>
      </c>
      <c r="F8799" s="1" t="s">
        <v>219</v>
      </c>
      <c r="G8799" s="33" t="s">
        <v>13</v>
      </c>
      <c r="H8799" s="34">
        <v>53</v>
      </c>
    </row>
    <row r="8800" spans="1:8" x14ac:dyDescent="0.35">
      <c r="A8800" s="33">
        <v>2013</v>
      </c>
      <c r="B8800" s="33" t="s">
        <v>152</v>
      </c>
      <c r="C8800" s="33" t="str">
        <f>VLOOKUP(B8800,lookup!A:D,3,FALSE)</f>
        <v>Non Metropolitan Fire Authorities</v>
      </c>
      <c r="D8800" s="33" t="str">
        <f>VLOOKUP(B8800,lookup!A:D,4,FALSE)</f>
        <v>E31000037</v>
      </c>
      <c r="E8800" s="33" t="s">
        <v>7</v>
      </c>
      <c r="F8800" s="1" t="s">
        <v>219</v>
      </c>
      <c r="G8800" s="33" t="s">
        <v>14</v>
      </c>
      <c r="H8800" s="34">
        <v>197</v>
      </c>
    </row>
    <row r="8801" spans="1:8" x14ac:dyDescent="0.35">
      <c r="A8801" s="33">
        <v>2013</v>
      </c>
      <c r="B8801" s="33" t="s">
        <v>152</v>
      </c>
      <c r="C8801" s="33" t="str">
        <f>VLOOKUP(B8801,lookup!A:D,3,FALSE)</f>
        <v>Non Metropolitan Fire Authorities</v>
      </c>
      <c r="D8801" s="33" t="str">
        <f>VLOOKUP(B8801,lookup!A:D,4,FALSE)</f>
        <v>E31000037</v>
      </c>
      <c r="E8801" s="33" t="s">
        <v>7</v>
      </c>
      <c r="F8801" s="1" t="s">
        <v>219</v>
      </c>
      <c r="G8801" s="33" t="s">
        <v>5</v>
      </c>
      <c r="H8801" s="34">
        <v>341</v>
      </c>
    </row>
    <row r="8802" spans="1:8" x14ac:dyDescent="0.35">
      <c r="A8802" s="33">
        <v>2013</v>
      </c>
      <c r="B8802" s="33" t="s">
        <v>152</v>
      </c>
      <c r="C8802" s="33" t="str">
        <f>VLOOKUP(B8802,lookup!A:D,3,FALSE)</f>
        <v>Non Metropolitan Fire Authorities</v>
      </c>
      <c r="D8802" s="33" t="str">
        <f>VLOOKUP(B8802,lookup!A:D,4,FALSE)</f>
        <v>E31000037</v>
      </c>
      <c r="E8802" s="33" t="s">
        <v>15</v>
      </c>
      <c r="F8802" s="1" t="s">
        <v>219</v>
      </c>
      <c r="G8802" s="33" t="s">
        <v>8</v>
      </c>
      <c r="H8802" s="34">
        <v>0</v>
      </c>
    </row>
    <row r="8803" spans="1:8" x14ac:dyDescent="0.35">
      <c r="A8803" s="33">
        <v>2013</v>
      </c>
      <c r="B8803" s="33" t="s">
        <v>152</v>
      </c>
      <c r="C8803" s="33" t="str">
        <f>VLOOKUP(B8803,lookup!A:D,3,FALSE)</f>
        <v>Non Metropolitan Fire Authorities</v>
      </c>
      <c r="D8803" s="33" t="str">
        <f>VLOOKUP(B8803,lookup!A:D,4,FALSE)</f>
        <v>E31000037</v>
      </c>
      <c r="E8803" s="33" t="s">
        <v>15</v>
      </c>
      <c r="F8803" s="1" t="s">
        <v>219</v>
      </c>
      <c r="G8803" s="33" t="s">
        <v>178</v>
      </c>
      <c r="H8803" s="34">
        <v>0</v>
      </c>
    </row>
    <row r="8804" spans="1:8" x14ac:dyDescent="0.35">
      <c r="A8804" s="33">
        <v>2013</v>
      </c>
      <c r="B8804" s="33" t="s">
        <v>152</v>
      </c>
      <c r="C8804" s="33" t="str">
        <f>VLOOKUP(B8804,lookup!A:D,3,FALSE)</f>
        <v>Non Metropolitan Fire Authorities</v>
      </c>
      <c r="D8804" s="33" t="str">
        <f>VLOOKUP(B8804,lookup!A:D,4,FALSE)</f>
        <v>E31000037</v>
      </c>
      <c r="E8804" s="33" t="s">
        <v>15</v>
      </c>
      <c r="F8804" s="1" t="s">
        <v>219</v>
      </c>
      <c r="G8804" s="33" t="s">
        <v>10</v>
      </c>
      <c r="H8804" s="34">
        <v>0</v>
      </c>
    </row>
    <row r="8805" spans="1:8" x14ac:dyDescent="0.35">
      <c r="A8805" s="33">
        <v>2013</v>
      </c>
      <c r="B8805" s="33" t="s">
        <v>152</v>
      </c>
      <c r="C8805" s="33" t="str">
        <f>VLOOKUP(B8805,lookup!A:D,3,FALSE)</f>
        <v>Non Metropolitan Fire Authorities</v>
      </c>
      <c r="D8805" s="33" t="str">
        <f>VLOOKUP(B8805,lookup!A:D,4,FALSE)</f>
        <v>E31000037</v>
      </c>
      <c r="E8805" s="33" t="s">
        <v>15</v>
      </c>
      <c r="F8805" s="1" t="s">
        <v>219</v>
      </c>
      <c r="G8805" s="33" t="s">
        <v>11</v>
      </c>
      <c r="H8805" s="34">
        <v>0</v>
      </c>
    </row>
    <row r="8806" spans="1:8" x14ac:dyDescent="0.35">
      <c r="A8806" s="33">
        <v>2013</v>
      </c>
      <c r="B8806" s="33" t="s">
        <v>152</v>
      </c>
      <c r="C8806" s="33" t="str">
        <f>VLOOKUP(B8806,lookup!A:D,3,FALSE)</f>
        <v>Non Metropolitan Fire Authorities</v>
      </c>
      <c r="D8806" s="33" t="str">
        <f>VLOOKUP(B8806,lookup!A:D,4,FALSE)</f>
        <v>E31000037</v>
      </c>
      <c r="E8806" s="33" t="s">
        <v>15</v>
      </c>
      <c r="F8806" s="1" t="s">
        <v>219</v>
      </c>
      <c r="G8806" s="33" t="s">
        <v>12</v>
      </c>
      <c r="H8806" s="34">
        <v>2</v>
      </c>
    </row>
    <row r="8807" spans="1:8" x14ac:dyDescent="0.35">
      <c r="A8807" s="33">
        <v>2013</v>
      </c>
      <c r="B8807" s="33" t="s">
        <v>152</v>
      </c>
      <c r="C8807" s="33" t="str">
        <f>VLOOKUP(B8807,lookup!A:D,3,FALSE)</f>
        <v>Non Metropolitan Fire Authorities</v>
      </c>
      <c r="D8807" s="33" t="str">
        <f>VLOOKUP(B8807,lookup!A:D,4,FALSE)</f>
        <v>E31000037</v>
      </c>
      <c r="E8807" s="33" t="s">
        <v>15</v>
      </c>
      <c r="F8807" s="1" t="s">
        <v>219</v>
      </c>
      <c r="G8807" s="33" t="s">
        <v>13</v>
      </c>
      <c r="H8807" s="34">
        <v>4</v>
      </c>
    </row>
    <row r="8808" spans="1:8" x14ac:dyDescent="0.35">
      <c r="A8808" s="33">
        <v>2013</v>
      </c>
      <c r="B8808" s="33" t="s">
        <v>152</v>
      </c>
      <c r="C8808" s="33" t="str">
        <f>VLOOKUP(B8808,lookup!A:D,3,FALSE)</f>
        <v>Non Metropolitan Fire Authorities</v>
      </c>
      <c r="D8808" s="33" t="str">
        <f>VLOOKUP(B8808,lookup!A:D,4,FALSE)</f>
        <v>E31000037</v>
      </c>
      <c r="E8808" s="33" t="s">
        <v>15</v>
      </c>
      <c r="F8808" s="1" t="s">
        <v>219</v>
      </c>
      <c r="G8808" s="33" t="s">
        <v>14</v>
      </c>
      <c r="H8808" s="34">
        <v>11</v>
      </c>
    </row>
    <row r="8809" spans="1:8" x14ac:dyDescent="0.35">
      <c r="A8809" s="33">
        <v>2013</v>
      </c>
      <c r="B8809" s="33" t="s">
        <v>152</v>
      </c>
      <c r="C8809" s="33" t="str">
        <f>VLOOKUP(B8809,lookup!A:D,3,FALSE)</f>
        <v>Non Metropolitan Fire Authorities</v>
      </c>
      <c r="D8809" s="33" t="str">
        <f>VLOOKUP(B8809,lookup!A:D,4,FALSE)</f>
        <v>E31000037</v>
      </c>
      <c r="E8809" s="33" t="s">
        <v>15</v>
      </c>
      <c r="F8809" s="1" t="s">
        <v>219</v>
      </c>
      <c r="G8809" s="33" t="s">
        <v>5</v>
      </c>
      <c r="H8809" s="34">
        <v>17</v>
      </c>
    </row>
    <row r="8810" spans="1:8" x14ac:dyDescent="0.35">
      <c r="A8810" s="33">
        <v>2013</v>
      </c>
      <c r="B8810" s="33" t="s">
        <v>152</v>
      </c>
      <c r="C8810" s="33" t="str">
        <f>VLOOKUP(B8810,lookup!A:D,3,FALSE)</f>
        <v>Non Metropolitan Fire Authorities</v>
      </c>
      <c r="D8810" s="33" t="str">
        <f>VLOOKUP(B8810,lookup!A:D,4,FALSE)</f>
        <v>E31000037</v>
      </c>
      <c r="E8810" s="33" t="s">
        <v>7</v>
      </c>
      <c r="F8810" s="1" t="s">
        <v>252</v>
      </c>
      <c r="G8810" s="33" t="s">
        <v>10</v>
      </c>
      <c r="H8810" s="34">
        <v>0</v>
      </c>
    </row>
    <row r="8811" spans="1:8" x14ac:dyDescent="0.35">
      <c r="A8811" s="33">
        <v>2013</v>
      </c>
      <c r="B8811" s="33" t="s">
        <v>152</v>
      </c>
      <c r="C8811" s="33" t="str">
        <f>VLOOKUP(B8811,lookup!A:D,3,FALSE)</f>
        <v>Non Metropolitan Fire Authorities</v>
      </c>
      <c r="D8811" s="33" t="str">
        <f>VLOOKUP(B8811,lookup!A:D,4,FALSE)</f>
        <v>E31000037</v>
      </c>
      <c r="E8811" s="33" t="s">
        <v>7</v>
      </c>
      <c r="F8811" s="1" t="s">
        <v>252</v>
      </c>
      <c r="G8811" s="33" t="s">
        <v>11</v>
      </c>
      <c r="H8811" s="34">
        <v>0</v>
      </c>
    </row>
    <row r="8812" spans="1:8" x14ac:dyDescent="0.35">
      <c r="A8812" s="33">
        <v>2013</v>
      </c>
      <c r="B8812" s="33" t="s">
        <v>152</v>
      </c>
      <c r="C8812" s="33" t="str">
        <f>VLOOKUP(B8812,lookup!A:D,3,FALSE)</f>
        <v>Non Metropolitan Fire Authorities</v>
      </c>
      <c r="D8812" s="33" t="str">
        <f>VLOOKUP(B8812,lookup!A:D,4,FALSE)</f>
        <v>E31000037</v>
      </c>
      <c r="E8812" s="33" t="s">
        <v>7</v>
      </c>
      <c r="F8812" s="1" t="s">
        <v>252</v>
      </c>
      <c r="G8812" s="33" t="s">
        <v>12</v>
      </c>
      <c r="H8812" s="34">
        <v>19</v>
      </c>
    </row>
    <row r="8813" spans="1:8" x14ac:dyDescent="0.35">
      <c r="A8813" s="33">
        <v>2013</v>
      </c>
      <c r="B8813" s="33" t="s">
        <v>152</v>
      </c>
      <c r="C8813" s="33" t="str">
        <f>VLOOKUP(B8813,lookup!A:D,3,FALSE)</f>
        <v>Non Metropolitan Fire Authorities</v>
      </c>
      <c r="D8813" s="33" t="str">
        <f>VLOOKUP(B8813,lookup!A:D,4,FALSE)</f>
        <v>E31000037</v>
      </c>
      <c r="E8813" s="33" t="s">
        <v>7</v>
      </c>
      <c r="F8813" s="1" t="s">
        <v>252</v>
      </c>
      <c r="G8813" s="33" t="s">
        <v>13</v>
      </c>
      <c r="H8813" s="34">
        <v>67</v>
      </c>
    </row>
    <row r="8814" spans="1:8" x14ac:dyDescent="0.35">
      <c r="A8814" s="33">
        <v>2013</v>
      </c>
      <c r="B8814" s="33" t="s">
        <v>152</v>
      </c>
      <c r="C8814" s="33" t="str">
        <f>VLOOKUP(B8814,lookup!A:D,3,FALSE)</f>
        <v>Non Metropolitan Fire Authorities</v>
      </c>
      <c r="D8814" s="33" t="str">
        <f>VLOOKUP(B8814,lookup!A:D,4,FALSE)</f>
        <v>E31000037</v>
      </c>
      <c r="E8814" s="33" t="s">
        <v>7</v>
      </c>
      <c r="F8814" s="1" t="s">
        <v>252</v>
      </c>
      <c r="G8814" s="33" t="s">
        <v>14</v>
      </c>
      <c r="H8814" s="34">
        <v>231</v>
      </c>
    </row>
    <row r="8815" spans="1:8" x14ac:dyDescent="0.35">
      <c r="A8815" s="33">
        <v>2013</v>
      </c>
      <c r="B8815" s="33" t="s">
        <v>152</v>
      </c>
      <c r="C8815" s="33" t="str">
        <f>VLOOKUP(B8815,lookup!A:D,3,FALSE)</f>
        <v>Non Metropolitan Fire Authorities</v>
      </c>
      <c r="D8815" s="33" t="str">
        <f>VLOOKUP(B8815,lookup!A:D,4,FALSE)</f>
        <v>E31000037</v>
      </c>
      <c r="E8815" s="33" t="s">
        <v>7</v>
      </c>
      <c r="F8815" s="1" t="s">
        <v>252</v>
      </c>
      <c r="G8815" s="33" t="s">
        <v>5</v>
      </c>
      <c r="H8815" s="34">
        <v>317</v>
      </c>
    </row>
    <row r="8816" spans="1:8" x14ac:dyDescent="0.35">
      <c r="A8816" s="33">
        <v>2013</v>
      </c>
      <c r="B8816" s="33" t="s">
        <v>152</v>
      </c>
      <c r="C8816" s="33" t="str">
        <f>VLOOKUP(B8816,lookup!A:D,3,FALSE)</f>
        <v>Non Metropolitan Fire Authorities</v>
      </c>
      <c r="D8816" s="33" t="str">
        <f>VLOOKUP(B8816,lookup!A:D,4,FALSE)</f>
        <v>E31000037</v>
      </c>
      <c r="E8816" s="33" t="s">
        <v>15</v>
      </c>
      <c r="F8816" s="1" t="s">
        <v>252</v>
      </c>
      <c r="G8816" s="33" t="s">
        <v>10</v>
      </c>
      <c r="H8816" s="34">
        <v>0</v>
      </c>
    </row>
    <row r="8817" spans="1:8" x14ac:dyDescent="0.35">
      <c r="A8817" s="33">
        <v>2013</v>
      </c>
      <c r="B8817" s="33" t="s">
        <v>152</v>
      </c>
      <c r="C8817" s="33" t="str">
        <f>VLOOKUP(B8817,lookup!A:D,3,FALSE)</f>
        <v>Non Metropolitan Fire Authorities</v>
      </c>
      <c r="D8817" s="33" t="str">
        <f>VLOOKUP(B8817,lookup!A:D,4,FALSE)</f>
        <v>E31000037</v>
      </c>
      <c r="E8817" s="33" t="s">
        <v>15</v>
      </c>
      <c r="F8817" s="1" t="s">
        <v>252</v>
      </c>
      <c r="G8817" s="33" t="s">
        <v>11</v>
      </c>
      <c r="H8817" s="34">
        <v>0</v>
      </c>
    </row>
    <row r="8818" spans="1:8" x14ac:dyDescent="0.35">
      <c r="A8818" s="33">
        <v>2013</v>
      </c>
      <c r="B8818" s="33" t="s">
        <v>152</v>
      </c>
      <c r="C8818" s="33" t="str">
        <f>VLOOKUP(B8818,lookup!A:D,3,FALSE)</f>
        <v>Non Metropolitan Fire Authorities</v>
      </c>
      <c r="D8818" s="33" t="str">
        <f>VLOOKUP(B8818,lookup!A:D,4,FALSE)</f>
        <v>E31000037</v>
      </c>
      <c r="E8818" s="33" t="s">
        <v>15</v>
      </c>
      <c r="F8818" s="1" t="s">
        <v>252</v>
      </c>
      <c r="G8818" s="33" t="s">
        <v>12</v>
      </c>
      <c r="H8818" s="34">
        <v>0</v>
      </c>
    </row>
    <row r="8819" spans="1:8" x14ac:dyDescent="0.35">
      <c r="A8819" s="33">
        <v>2013</v>
      </c>
      <c r="B8819" s="33" t="s">
        <v>152</v>
      </c>
      <c r="C8819" s="33" t="str">
        <f>VLOOKUP(B8819,lookup!A:D,3,FALSE)</f>
        <v>Non Metropolitan Fire Authorities</v>
      </c>
      <c r="D8819" s="33" t="str">
        <f>VLOOKUP(B8819,lookup!A:D,4,FALSE)</f>
        <v>E31000037</v>
      </c>
      <c r="E8819" s="33" t="s">
        <v>15</v>
      </c>
      <c r="F8819" s="1" t="s">
        <v>252</v>
      </c>
      <c r="G8819" s="33" t="s">
        <v>13</v>
      </c>
      <c r="H8819" s="34">
        <v>0</v>
      </c>
    </row>
    <row r="8820" spans="1:8" x14ac:dyDescent="0.35">
      <c r="A8820" s="33">
        <v>2013</v>
      </c>
      <c r="B8820" s="33" t="s">
        <v>152</v>
      </c>
      <c r="C8820" s="33" t="str">
        <f>VLOOKUP(B8820,lookup!A:D,3,FALSE)</f>
        <v>Non Metropolitan Fire Authorities</v>
      </c>
      <c r="D8820" s="33" t="str">
        <f>VLOOKUP(B8820,lookup!A:D,4,FALSE)</f>
        <v>E31000037</v>
      </c>
      <c r="E8820" s="33" t="s">
        <v>15</v>
      </c>
      <c r="F8820" s="1" t="s">
        <v>252</v>
      </c>
      <c r="G8820" s="33" t="s">
        <v>14</v>
      </c>
      <c r="H8820" s="34">
        <v>9</v>
      </c>
    </row>
    <row r="8821" spans="1:8" x14ac:dyDescent="0.35">
      <c r="A8821" s="33">
        <v>2013</v>
      </c>
      <c r="B8821" s="33" t="s">
        <v>152</v>
      </c>
      <c r="C8821" s="33" t="str">
        <f>VLOOKUP(B8821,lookup!A:D,3,FALSE)</f>
        <v>Non Metropolitan Fire Authorities</v>
      </c>
      <c r="D8821" s="33" t="str">
        <f>VLOOKUP(B8821,lookup!A:D,4,FALSE)</f>
        <v>E31000037</v>
      </c>
      <c r="E8821" s="33" t="s">
        <v>15</v>
      </c>
      <c r="F8821" s="1" t="s">
        <v>252</v>
      </c>
      <c r="G8821" s="33" t="s">
        <v>5</v>
      </c>
      <c r="H8821" s="34">
        <v>9</v>
      </c>
    </row>
    <row r="8822" spans="1:8" x14ac:dyDescent="0.35">
      <c r="A8822" s="33">
        <v>2013</v>
      </c>
      <c r="B8822" s="33" t="s">
        <v>155</v>
      </c>
      <c r="C8822" s="33" t="str">
        <f>VLOOKUP(B8822,lookup!A:D,3,FALSE)</f>
        <v>Metropolitan Fire Authorities</v>
      </c>
      <c r="D8822" s="33" t="str">
        <f>VLOOKUP(B8822,lookup!A:D,4,FALSE)</f>
        <v>E31000045</v>
      </c>
      <c r="E8822" s="33" t="s">
        <v>7</v>
      </c>
      <c r="F8822" s="1" t="s">
        <v>219</v>
      </c>
      <c r="G8822" s="33" t="s">
        <v>8</v>
      </c>
      <c r="H8822" s="34">
        <v>4</v>
      </c>
    </row>
    <row r="8823" spans="1:8" x14ac:dyDescent="0.35">
      <c r="A8823" s="33">
        <v>2013</v>
      </c>
      <c r="B8823" s="33" t="s">
        <v>155</v>
      </c>
      <c r="C8823" s="33" t="str">
        <f>VLOOKUP(B8823,lookup!A:D,3,FALSE)</f>
        <v>Metropolitan Fire Authorities</v>
      </c>
      <c r="D8823" s="33" t="str">
        <f>VLOOKUP(B8823,lookup!A:D,4,FALSE)</f>
        <v>E31000045</v>
      </c>
      <c r="E8823" s="33" t="s">
        <v>7</v>
      </c>
      <c r="F8823" s="1" t="s">
        <v>219</v>
      </c>
      <c r="G8823" s="33" t="s">
        <v>178</v>
      </c>
      <c r="H8823" s="34">
        <v>4</v>
      </c>
    </row>
    <row r="8824" spans="1:8" x14ac:dyDescent="0.35">
      <c r="A8824" s="33">
        <v>2013</v>
      </c>
      <c r="B8824" s="33" t="s">
        <v>155</v>
      </c>
      <c r="C8824" s="33" t="str">
        <f>VLOOKUP(B8824,lookup!A:D,3,FALSE)</f>
        <v>Metropolitan Fire Authorities</v>
      </c>
      <c r="D8824" s="33" t="str">
        <f>VLOOKUP(B8824,lookup!A:D,4,FALSE)</f>
        <v>E31000045</v>
      </c>
      <c r="E8824" s="33" t="s">
        <v>7</v>
      </c>
      <c r="F8824" s="1" t="s">
        <v>219</v>
      </c>
      <c r="G8824" s="33" t="s">
        <v>10</v>
      </c>
      <c r="H8824" s="34">
        <v>13</v>
      </c>
    </row>
    <row r="8825" spans="1:8" x14ac:dyDescent="0.35">
      <c r="A8825" s="33">
        <v>2013</v>
      </c>
      <c r="B8825" s="33" t="s">
        <v>155</v>
      </c>
      <c r="C8825" s="33" t="str">
        <f>VLOOKUP(B8825,lookup!A:D,3,FALSE)</f>
        <v>Metropolitan Fire Authorities</v>
      </c>
      <c r="D8825" s="33" t="str">
        <f>VLOOKUP(B8825,lookup!A:D,4,FALSE)</f>
        <v>E31000045</v>
      </c>
      <c r="E8825" s="33" t="s">
        <v>7</v>
      </c>
      <c r="F8825" s="1" t="s">
        <v>219</v>
      </c>
      <c r="G8825" s="33" t="s">
        <v>11</v>
      </c>
      <c r="H8825" s="34">
        <v>52</v>
      </c>
    </row>
    <row r="8826" spans="1:8" x14ac:dyDescent="0.35">
      <c r="A8826" s="33">
        <v>2013</v>
      </c>
      <c r="B8826" s="33" t="s">
        <v>155</v>
      </c>
      <c r="C8826" s="33" t="str">
        <f>VLOOKUP(B8826,lookup!A:D,3,FALSE)</f>
        <v>Metropolitan Fire Authorities</v>
      </c>
      <c r="D8826" s="33" t="str">
        <f>VLOOKUP(B8826,lookup!A:D,4,FALSE)</f>
        <v>E31000045</v>
      </c>
      <c r="E8826" s="33" t="s">
        <v>7</v>
      </c>
      <c r="F8826" s="1" t="s">
        <v>219</v>
      </c>
      <c r="G8826" s="33" t="s">
        <v>12</v>
      </c>
      <c r="H8826" s="34">
        <v>192</v>
      </c>
    </row>
    <row r="8827" spans="1:8" x14ac:dyDescent="0.35">
      <c r="A8827" s="33">
        <v>2013</v>
      </c>
      <c r="B8827" s="33" t="s">
        <v>155</v>
      </c>
      <c r="C8827" s="33" t="str">
        <f>VLOOKUP(B8827,lookup!A:D,3,FALSE)</f>
        <v>Metropolitan Fire Authorities</v>
      </c>
      <c r="D8827" s="33" t="str">
        <f>VLOOKUP(B8827,lookup!A:D,4,FALSE)</f>
        <v>E31000045</v>
      </c>
      <c r="E8827" s="33" t="s">
        <v>7</v>
      </c>
      <c r="F8827" s="1" t="s">
        <v>219</v>
      </c>
      <c r="G8827" s="33" t="s">
        <v>13</v>
      </c>
      <c r="H8827" s="34">
        <v>206</v>
      </c>
    </row>
    <row r="8828" spans="1:8" x14ac:dyDescent="0.35">
      <c r="A8828" s="33">
        <v>2013</v>
      </c>
      <c r="B8828" s="33" t="s">
        <v>155</v>
      </c>
      <c r="C8828" s="33" t="str">
        <f>VLOOKUP(B8828,lookup!A:D,3,FALSE)</f>
        <v>Metropolitan Fire Authorities</v>
      </c>
      <c r="D8828" s="33" t="str">
        <f>VLOOKUP(B8828,lookup!A:D,4,FALSE)</f>
        <v>E31000045</v>
      </c>
      <c r="E8828" s="33" t="s">
        <v>7</v>
      </c>
      <c r="F8828" s="1" t="s">
        <v>219</v>
      </c>
      <c r="G8828" s="33" t="s">
        <v>14</v>
      </c>
      <c r="H8828" s="34">
        <v>756</v>
      </c>
    </row>
    <row r="8829" spans="1:8" x14ac:dyDescent="0.35">
      <c r="A8829" s="33">
        <v>2013</v>
      </c>
      <c r="B8829" s="33" t="s">
        <v>155</v>
      </c>
      <c r="C8829" s="33" t="str">
        <f>VLOOKUP(B8829,lookup!A:D,3,FALSE)</f>
        <v>Metropolitan Fire Authorities</v>
      </c>
      <c r="D8829" s="33" t="str">
        <f>VLOOKUP(B8829,lookup!A:D,4,FALSE)</f>
        <v>E31000045</v>
      </c>
      <c r="E8829" s="33" t="s">
        <v>7</v>
      </c>
      <c r="F8829" s="1" t="s">
        <v>219</v>
      </c>
      <c r="G8829" s="33" t="s">
        <v>5</v>
      </c>
      <c r="H8829" s="34">
        <v>1227</v>
      </c>
    </row>
    <row r="8830" spans="1:8" x14ac:dyDescent="0.35">
      <c r="A8830" s="33">
        <v>2013</v>
      </c>
      <c r="B8830" s="33" t="s">
        <v>155</v>
      </c>
      <c r="C8830" s="33" t="str">
        <f>VLOOKUP(B8830,lookup!A:D,3,FALSE)</f>
        <v>Metropolitan Fire Authorities</v>
      </c>
      <c r="D8830" s="33" t="str">
        <f>VLOOKUP(B8830,lookup!A:D,4,FALSE)</f>
        <v>E31000045</v>
      </c>
      <c r="E8830" s="33" t="s">
        <v>15</v>
      </c>
      <c r="F8830" s="1" t="s">
        <v>219</v>
      </c>
      <c r="G8830" s="33" t="s">
        <v>8</v>
      </c>
      <c r="H8830" s="34">
        <v>0</v>
      </c>
    </row>
    <row r="8831" spans="1:8" x14ac:dyDescent="0.35">
      <c r="A8831" s="33">
        <v>2013</v>
      </c>
      <c r="B8831" s="33" t="s">
        <v>155</v>
      </c>
      <c r="C8831" s="33" t="str">
        <f>VLOOKUP(B8831,lookup!A:D,3,FALSE)</f>
        <v>Metropolitan Fire Authorities</v>
      </c>
      <c r="D8831" s="33" t="str">
        <f>VLOOKUP(B8831,lookup!A:D,4,FALSE)</f>
        <v>E31000045</v>
      </c>
      <c r="E8831" s="33" t="s">
        <v>15</v>
      </c>
      <c r="F8831" s="1" t="s">
        <v>219</v>
      </c>
      <c r="G8831" s="33" t="s">
        <v>178</v>
      </c>
      <c r="H8831" s="34">
        <v>0</v>
      </c>
    </row>
    <row r="8832" spans="1:8" x14ac:dyDescent="0.35">
      <c r="A8832" s="33">
        <v>2013</v>
      </c>
      <c r="B8832" s="33" t="s">
        <v>155</v>
      </c>
      <c r="C8832" s="33" t="str">
        <f>VLOOKUP(B8832,lookup!A:D,3,FALSE)</f>
        <v>Metropolitan Fire Authorities</v>
      </c>
      <c r="D8832" s="33" t="str">
        <f>VLOOKUP(B8832,lookup!A:D,4,FALSE)</f>
        <v>E31000045</v>
      </c>
      <c r="E8832" s="33" t="s">
        <v>15</v>
      </c>
      <c r="F8832" s="1" t="s">
        <v>219</v>
      </c>
      <c r="G8832" s="33" t="s">
        <v>10</v>
      </c>
      <c r="H8832" s="34">
        <v>0</v>
      </c>
    </row>
    <row r="8833" spans="1:8" x14ac:dyDescent="0.35">
      <c r="A8833" s="33">
        <v>2013</v>
      </c>
      <c r="B8833" s="33" t="s">
        <v>155</v>
      </c>
      <c r="C8833" s="33" t="str">
        <f>VLOOKUP(B8833,lookup!A:D,3,FALSE)</f>
        <v>Metropolitan Fire Authorities</v>
      </c>
      <c r="D8833" s="33" t="str">
        <f>VLOOKUP(B8833,lookup!A:D,4,FALSE)</f>
        <v>E31000045</v>
      </c>
      <c r="E8833" s="33" t="s">
        <v>15</v>
      </c>
      <c r="F8833" s="1" t="s">
        <v>219</v>
      </c>
      <c r="G8833" s="33" t="s">
        <v>11</v>
      </c>
      <c r="H8833" s="34">
        <v>0</v>
      </c>
    </row>
    <row r="8834" spans="1:8" x14ac:dyDescent="0.35">
      <c r="A8834" s="33">
        <v>2013</v>
      </c>
      <c r="B8834" s="33" t="s">
        <v>155</v>
      </c>
      <c r="C8834" s="33" t="str">
        <f>VLOOKUP(B8834,lookup!A:D,3,FALSE)</f>
        <v>Metropolitan Fire Authorities</v>
      </c>
      <c r="D8834" s="33" t="str">
        <f>VLOOKUP(B8834,lookup!A:D,4,FALSE)</f>
        <v>E31000045</v>
      </c>
      <c r="E8834" s="33" t="s">
        <v>15</v>
      </c>
      <c r="F8834" s="1" t="s">
        <v>219</v>
      </c>
      <c r="G8834" s="33" t="s">
        <v>12</v>
      </c>
      <c r="H8834" s="34">
        <v>6</v>
      </c>
    </row>
    <row r="8835" spans="1:8" x14ac:dyDescent="0.35">
      <c r="A8835" s="33">
        <v>2013</v>
      </c>
      <c r="B8835" s="33" t="s">
        <v>155</v>
      </c>
      <c r="C8835" s="33" t="str">
        <f>VLOOKUP(B8835,lookup!A:D,3,FALSE)</f>
        <v>Metropolitan Fire Authorities</v>
      </c>
      <c r="D8835" s="33" t="str">
        <f>VLOOKUP(B8835,lookup!A:D,4,FALSE)</f>
        <v>E31000045</v>
      </c>
      <c r="E8835" s="33" t="s">
        <v>15</v>
      </c>
      <c r="F8835" s="1" t="s">
        <v>219</v>
      </c>
      <c r="G8835" s="33" t="s">
        <v>13</v>
      </c>
      <c r="H8835" s="34">
        <v>5</v>
      </c>
    </row>
    <row r="8836" spans="1:8" x14ac:dyDescent="0.35">
      <c r="A8836" s="33">
        <v>2013</v>
      </c>
      <c r="B8836" s="33" t="s">
        <v>155</v>
      </c>
      <c r="C8836" s="33" t="str">
        <f>VLOOKUP(B8836,lookup!A:D,3,FALSE)</f>
        <v>Metropolitan Fire Authorities</v>
      </c>
      <c r="D8836" s="33" t="str">
        <f>VLOOKUP(B8836,lookup!A:D,4,FALSE)</f>
        <v>E31000045</v>
      </c>
      <c r="E8836" s="33" t="s">
        <v>15</v>
      </c>
      <c r="F8836" s="1" t="s">
        <v>219</v>
      </c>
      <c r="G8836" s="33" t="s">
        <v>14</v>
      </c>
      <c r="H8836" s="34">
        <v>35</v>
      </c>
    </row>
    <row r="8837" spans="1:8" x14ac:dyDescent="0.35">
      <c r="A8837" s="33">
        <v>2013</v>
      </c>
      <c r="B8837" s="33" t="s">
        <v>155</v>
      </c>
      <c r="C8837" s="33" t="str">
        <f>VLOOKUP(B8837,lookup!A:D,3,FALSE)</f>
        <v>Metropolitan Fire Authorities</v>
      </c>
      <c r="D8837" s="33" t="str">
        <f>VLOOKUP(B8837,lookup!A:D,4,FALSE)</f>
        <v>E31000045</v>
      </c>
      <c r="E8837" s="33" t="s">
        <v>15</v>
      </c>
      <c r="F8837" s="1" t="s">
        <v>219</v>
      </c>
      <c r="G8837" s="33" t="s">
        <v>5</v>
      </c>
      <c r="H8837" s="34">
        <v>46</v>
      </c>
    </row>
    <row r="8838" spans="1:8" x14ac:dyDescent="0.35">
      <c r="A8838" s="33">
        <v>2013</v>
      </c>
      <c r="B8838" s="33" t="s">
        <v>155</v>
      </c>
      <c r="C8838" s="33" t="str">
        <f>VLOOKUP(B8838,lookup!A:D,3,FALSE)</f>
        <v>Metropolitan Fire Authorities</v>
      </c>
      <c r="D8838" s="33" t="str">
        <f>VLOOKUP(B8838,lookup!A:D,4,FALSE)</f>
        <v>E31000045</v>
      </c>
      <c r="E8838" s="33" t="s">
        <v>7</v>
      </c>
      <c r="F8838" s="1" t="s">
        <v>252</v>
      </c>
      <c r="G8838" s="33" t="s">
        <v>10</v>
      </c>
      <c r="H8838" s="34">
        <v>0</v>
      </c>
    </row>
    <row r="8839" spans="1:8" x14ac:dyDescent="0.35">
      <c r="A8839" s="33">
        <v>2013</v>
      </c>
      <c r="B8839" s="33" t="s">
        <v>155</v>
      </c>
      <c r="C8839" s="33" t="str">
        <f>VLOOKUP(B8839,lookup!A:D,3,FALSE)</f>
        <v>Metropolitan Fire Authorities</v>
      </c>
      <c r="D8839" s="33" t="str">
        <f>VLOOKUP(B8839,lookup!A:D,4,FALSE)</f>
        <v>E31000045</v>
      </c>
      <c r="E8839" s="33" t="s">
        <v>7</v>
      </c>
      <c r="F8839" s="1" t="s">
        <v>252</v>
      </c>
      <c r="G8839" s="33" t="s">
        <v>11</v>
      </c>
      <c r="H8839" s="34">
        <v>0</v>
      </c>
    </row>
    <row r="8840" spans="1:8" x14ac:dyDescent="0.35">
      <c r="A8840" s="33">
        <v>2013</v>
      </c>
      <c r="B8840" s="33" t="s">
        <v>155</v>
      </c>
      <c r="C8840" s="33" t="str">
        <f>VLOOKUP(B8840,lookup!A:D,3,FALSE)</f>
        <v>Metropolitan Fire Authorities</v>
      </c>
      <c r="D8840" s="33" t="str">
        <f>VLOOKUP(B8840,lookup!A:D,4,FALSE)</f>
        <v>E31000045</v>
      </c>
      <c r="E8840" s="33" t="s">
        <v>7</v>
      </c>
      <c r="F8840" s="1" t="s">
        <v>252</v>
      </c>
      <c r="G8840" s="33" t="s">
        <v>12</v>
      </c>
      <c r="H8840" s="34">
        <v>13</v>
      </c>
    </row>
    <row r="8841" spans="1:8" x14ac:dyDescent="0.35">
      <c r="A8841" s="33">
        <v>2013</v>
      </c>
      <c r="B8841" s="33" t="s">
        <v>155</v>
      </c>
      <c r="C8841" s="33" t="str">
        <f>VLOOKUP(B8841,lookup!A:D,3,FALSE)</f>
        <v>Metropolitan Fire Authorities</v>
      </c>
      <c r="D8841" s="33" t="str">
        <f>VLOOKUP(B8841,lookup!A:D,4,FALSE)</f>
        <v>E31000045</v>
      </c>
      <c r="E8841" s="33" t="s">
        <v>7</v>
      </c>
      <c r="F8841" s="1" t="s">
        <v>252</v>
      </c>
      <c r="G8841" s="33" t="s">
        <v>13</v>
      </c>
      <c r="H8841" s="34">
        <v>27</v>
      </c>
    </row>
    <row r="8842" spans="1:8" x14ac:dyDescent="0.35">
      <c r="A8842" s="33">
        <v>2013</v>
      </c>
      <c r="B8842" s="33" t="s">
        <v>155</v>
      </c>
      <c r="C8842" s="33" t="str">
        <f>VLOOKUP(B8842,lookup!A:D,3,FALSE)</f>
        <v>Metropolitan Fire Authorities</v>
      </c>
      <c r="D8842" s="33" t="str">
        <f>VLOOKUP(B8842,lookup!A:D,4,FALSE)</f>
        <v>E31000045</v>
      </c>
      <c r="E8842" s="33" t="s">
        <v>7</v>
      </c>
      <c r="F8842" s="1" t="s">
        <v>252</v>
      </c>
      <c r="G8842" s="33" t="s">
        <v>14</v>
      </c>
      <c r="H8842" s="34">
        <v>117</v>
      </c>
    </row>
    <row r="8843" spans="1:8" x14ac:dyDescent="0.35">
      <c r="A8843" s="33">
        <v>2013</v>
      </c>
      <c r="B8843" s="33" t="s">
        <v>155</v>
      </c>
      <c r="C8843" s="33" t="str">
        <f>VLOOKUP(B8843,lookup!A:D,3,FALSE)</f>
        <v>Metropolitan Fire Authorities</v>
      </c>
      <c r="D8843" s="33" t="str">
        <f>VLOOKUP(B8843,lookup!A:D,4,FALSE)</f>
        <v>E31000045</v>
      </c>
      <c r="E8843" s="33" t="s">
        <v>7</v>
      </c>
      <c r="F8843" s="1" t="s">
        <v>252</v>
      </c>
      <c r="G8843" s="33" t="s">
        <v>5</v>
      </c>
      <c r="H8843" s="34">
        <v>157</v>
      </c>
    </row>
    <row r="8844" spans="1:8" x14ac:dyDescent="0.35">
      <c r="A8844" s="33">
        <v>2013</v>
      </c>
      <c r="B8844" s="33" t="s">
        <v>155</v>
      </c>
      <c r="C8844" s="33" t="str">
        <f>VLOOKUP(B8844,lookup!A:D,3,FALSE)</f>
        <v>Metropolitan Fire Authorities</v>
      </c>
      <c r="D8844" s="33" t="str">
        <f>VLOOKUP(B8844,lookup!A:D,4,FALSE)</f>
        <v>E31000045</v>
      </c>
      <c r="E8844" s="33" t="s">
        <v>15</v>
      </c>
      <c r="F8844" s="1" t="s">
        <v>252</v>
      </c>
      <c r="G8844" s="33" t="s">
        <v>10</v>
      </c>
      <c r="H8844" s="34">
        <v>0</v>
      </c>
    </row>
    <row r="8845" spans="1:8" x14ac:dyDescent="0.35">
      <c r="A8845" s="33">
        <v>2013</v>
      </c>
      <c r="B8845" s="33" t="s">
        <v>155</v>
      </c>
      <c r="C8845" s="33" t="str">
        <f>VLOOKUP(B8845,lookup!A:D,3,FALSE)</f>
        <v>Metropolitan Fire Authorities</v>
      </c>
      <c r="D8845" s="33" t="str">
        <f>VLOOKUP(B8845,lookup!A:D,4,FALSE)</f>
        <v>E31000045</v>
      </c>
      <c r="E8845" s="33" t="s">
        <v>15</v>
      </c>
      <c r="F8845" s="1" t="s">
        <v>252</v>
      </c>
      <c r="G8845" s="33" t="s">
        <v>11</v>
      </c>
      <c r="H8845" s="34">
        <v>0</v>
      </c>
    </row>
    <row r="8846" spans="1:8" x14ac:dyDescent="0.35">
      <c r="A8846" s="33">
        <v>2013</v>
      </c>
      <c r="B8846" s="33" t="s">
        <v>155</v>
      </c>
      <c r="C8846" s="33" t="str">
        <f>VLOOKUP(B8846,lookup!A:D,3,FALSE)</f>
        <v>Metropolitan Fire Authorities</v>
      </c>
      <c r="D8846" s="33" t="str">
        <f>VLOOKUP(B8846,lookup!A:D,4,FALSE)</f>
        <v>E31000045</v>
      </c>
      <c r="E8846" s="33" t="s">
        <v>15</v>
      </c>
      <c r="F8846" s="1" t="s">
        <v>252</v>
      </c>
      <c r="G8846" s="33" t="s">
        <v>12</v>
      </c>
      <c r="H8846" s="34">
        <v>0</v>
      </c>
    </row>
    <row r="8847" spans="1:8" x14ac:dyDescent="0.35">
      <c r="A8847" s="33">
        <v>2013</v>
      </c>
      <c r="B8847" s="33" t="s">
        <v>155</v>
      </c>
      <c r="C8847" s="33" t="str">
        <f>VLOOKUP(B8847,lookup!A:D,3,FALSE)</f>
        <v>Metropolitan Fire Authorities</v>
      </c>
      <c r="D8847" s="33" t="str">
        <f>VLOOKUP(B8847,lookup!A:D,4,FALSE)</f>
        <v>E31000045</v>
      </c>
      <c r="E8847" s="33" t="s">
        <v>15</v>
      </c>
      <c r="F8847" s="1" t="s">
        <v>252</v>
      </c>
      <c r="G8847" s="33" t="s">
        <v>13</v>
      </c>
      <c r="H8847" s="34">
        <v>0</v>
      </c>
    </row>
    <row r="8848" spans="1:8" x14ac:dyDescent="0.35">
      <c r="A8848" s="33">
        <v>2013</v>
      </c>
      <c r="B8848" s="33" t="s">
        <v>155</v>
      </c>
      <c r="C8848" s="33" t="str">
        <f>VLOOKUP(B8848,lookup!A:D,3,FALSE)</f>
        <v>Metropolitan Fire Authorities</v>
      </c>
      <c r="D8848" s="33" t="str">
        <f>VLOOKUP(B8848,lookup!A:D,4,FALSE)</f>
        <v>E31000045</v>
      </c>
      <c r="E8848" s="33" t="s">
        <v>15</v>
      </c>
      <c r="F8848" s="1" t="s">
        <v>252</v>
      </c>
      <c r="G8848" s="33" t="s">
        <v>14</v>
      </c>
      <c r="H8848" s="34">
        <v>3</v>
      </c>
    </row>
    <row r="8849" spans="1:8" x14ac:dyDescent="0.35">
      <c r="A8849" s="33">
        <v>2013</v>
      </c>
      <c r="B8849" s="33" t="s">
        <v>155</v>
      </c>
      <c r="C8849" s="33" t="str">
        <f>VLOOKUP(B8849,lookup!A:D,3,FALSE)</f>
        <v>Metropolitan Fire Authorities</v>
      </c>
      <c r="D8849" s="33" t="str">
        <f>VLOOKUP(B8849,lookup!A:D,4,FALSE)</f>
        <v>E31000045</v>
      </c>
      <c r="E8849" s="33" t="s">
        <v>15</v>
      </c>
      <c r="F8849" s="1" t="s">
        <v>252</v>
      </c>
      <c r="G8849" s="33" t="s">
        <v>5</v>
      </c>
      <c r="H8849" s="34">
        <v>3</v>
      </c>
    </row>
    <row r="8850" spans="1:8" x14ac:dyDescent="0.35">
      <c r="A8850" s="33">
        <v>2012</v>
      </c>
      <c r="B8850" s="33" t="s">
        <v>6</v>
      </c>
      <c r="C8850" s="33" t="str">
        <f>VLOOKUP(B8850,lookup!A:D,3,FALSE)</f>
        <v>Non Metropolitan Fire Authorities</v>
      </c>
      <c r="D8850" s="33" t="str">
        <f>VLOOKUP(B8850,lookup!A:D,4,FALSE)</f>
        <v>E31000001</v>
      </c>
      <c r="E8850" s="33" t="s">
        <v>7</v>
      </c>
      <c r="F8850" s="1" t="s">
        <v>219</v>
      </c>
      <c r="G8850" s="33" t="s">
        <v>8</v>
      </c>
      <c r="H8850" s="34">
        <v>3</v>
      </c>
    </row>
    <row r="8851" spans="1:8" x14ac:dyDescent="0.35">
      <c r="A8851" s="33">
        <v>2012</v>
      </c>
      <c r="B8851" s="33" t="s">
        <v>6</v>
      </c>
      <c r="C8851" s="33" t="str">
        <f>VLOOKUP(B8851,lookup!A:D,3,FALSE)</f>
        <v>Non Metropolitan Fire Authorities</v>
      </c>
      <c r="D8851" s="33" t="str">
        <f>VLOOKUP(B8851,lookup!A:D,4,FALSE)</f>
        <v>E31000001</v>
      </c>
      <c r="E8851" s="33" t="s">
        <v>7</v>
      </c>
      <c r="F8851" s="1" t="s">
        <v>219</v>
      </c>
      <c r="G8851" s="33" t="s">
        <v>178</v>
      </c>
      <c r="H8851" s="34">
        <v>3</v>
      </c>
    </row>
    <row r="8852" spans="1:8" x14ac:dyDescent="0.35">
      <c r="A8852" s="33">
        <v>2012</v>
      </c>
      <c r="B8852" s="33" t="s">
        <v>6</v>
      </c>
      <c r="C8852" s="33" t="str">
        <f>VLOOKUP(B8852,lookup!A:D,3,FALSE)</f>
        <v>Non Metropolitan Fire Authorities</v>
      </c>
      <c r="D8852" s="33" t="str">
        <f>VLOOKUP(B8852,lookup!A:D,4,FALSE)</f>
        <v>E31000001</v>
      </c>
      <c r="E8852" s="33" t="s">
        <v>7</v>
      </c>
      <c r="F8852" s="1" t="s">
        <v>219</v>
      </c>
      <c r="G8852" s="33" t="s">
        <v>10</v>
      </c>
      <c r="H8852" s="34">
        <v>7</v>
      </c>
    </row>
    <row r="8853" spans="1:8" x14ac:dyDescent="0.35">
      <c r="A8853" s="33">
        <v>2012</v>
      </c>
      <c r="B8853" s="33" t="s">
        <v>6</v>
      </c>
      <c r="C8853" s="33" t="str">
        <f>VLOOKUP(B8853,lookup!A:D,3,FALSE)</f>
        <v>Non Metropolitan Fire Authorities</v>
      </c>
      <c r="D8853" s="33" t="str">
        <f>VLOOKUP(B8853,lookup!A:D,4,FALSE)</f>
        <v>E31000001</v>
      </c>
      <c r="E8853" s="33" t="s">
        <v>7</v>
      </c>
      <c r="F8853" s="1" t="s">
        <v>219</v>
      </c>
      <c r="G8853" s="33" t="s">
        <v>11</v>
      </c>
      <c r="H8853" s="34">
        <v>21</v>
      </c>
    </row>
    <row r="8854" spans="1:8" x14ac:dyDescent="0.35">
      <c r="A8854" s="33">
        <v>2012</v>
      </c>
      <c r="B8854" s="33" t="s">
        <v>6</v>
      </c>
      <c r="C8854" s="33" t="str">
        <f>VLOOKUP(B8854,lookup!A:D,3,FALSE)</f>
        <v>Non Metropolitan Fire Authorities</v>
      </c>
      <c r="D8854" s="33" t="str">
        <f>VLOOKUP(B8854,lookup!A:D,4,FALSE)</f>
        <v>E31000001</v>
      </c>
      <c r="E8854" s="33" t="s">
        <v>7</v>
      </c>
      <c r="F8854" s="1" t="s">
        <v>219</v>
      </c>
      <c r="G8854" s="33" t="s">
        <v>12</v>
      </c>
      <c r="H8854" s="34">
        <v>87</v>
      </c>
    </row>
    <row r="8855" spans="1:8" x14ac:dyDescent="0.35">
      <c r="A8855" s="33">
        <v>2012</v>
      </c>
      <c r="B8855" s="33" t="s">
        <v>6</v>
      </c>
      <c r="C8855" s="33" t="str">
        <f>VLOOKUP(B8855,lookup!A:D,3,FALSE)</f>
        <v>Non Metropolitan Fire Authorities</v>
      </c>
      <c r="D8855" s="33" t="str">
        <f>VLOOKUP(B8855,lookup!A:D,4,FALSE)</f>
        <v>E31000001</v>
      </c>
      <c r="E8855" s="33" t="s">
        <v>7</v>
      </c>
      <c r="F8855" s="1" t="s">
        <v>219</v>
      </c>
      <c r="G8855" s="33" t="s">
        <v>13</v>
      </c>
      <c r="H8855" s="34">
        <v>82</v>
      </c>
    </row>
    <row r="8856" spans="1:8" x14ac:dyDescent="0.35">
      <c r="A8856" s="33">
        <v>2012</v>
      </c>
      <c r="B8856" s="33" t="s">
        <v>6</v>
      </c>
      <c r="C8856" s="33" t="str">
        <f>VLOOKUP(B8856,lookup!A:D,3,FALSE)</f>
        <v>Non Metropolitan Fire Authorities</v>
      </c>
      <c r="D8856" s="33" t="str">
        <f>VLOOKUP(B8856,lookup!A:D,4,FALSE)</f>
        <v>E31000001</v>
      </c>
      <c r="E8856" s="33" t="s">
        <v>7</v>
      </c>
      <c r="F8856" s="1" t="s">
        <v>219</v>
      </c>
      <c r="G8856" s="33" t="s">
        <v>14</v>
      </c>
      <c r="H8856" s="34">
        <v>416</v>
      </c>
    </row>
    <row r="8857" spans="1:8" x14ac:dyDescent="0.35">
      <c r="A8857" s="33">
        <v>2012</v>
      </c>
      <c r="B8857" s="33" t="s">
        <v>6</v>
      </c>
      <c r="C8857" s="33" t="str">
        <f>VLOOKUP(B8857,lookup!A:D,3,FALSE)</f>
        <v>Non Metropolitan Fire Authorities</v>
      </c>
      <c r="D8857" s="33" t="str">
        <f>VLOOKUP(B8857,lookup!A:D,4,FALSE)</f>
        <v>E31000001</v>
      </c>
      <c r="E8857" s="33" t="s">
        <v>7</v>
      </c>
      <c r="F8857" s="1" t="s">
        <v>219</v>
      </c>
      <c r="G8857" s="33" t="s">
        <v>5</v>
      </c>
      <c r="H8857" s="34">
        <v>619</v>
      </c>
    </row>
    <row r="8858" spans="1:8" x14ac:dyDescent="0.35">
      <c r="A8858" s="33">
        <v>2012</v>
      </c>
      <c r="B8858" s="33" t="s">
        <v>6</v>
      </c>
      <c r="C8858" s="33" t="str">
        <f>VLOOKUP(B8858,lookup!A:D,3,FALSE)</f>
        <v>Non Metropolitan Fire Authorities</v>
      </c>
      <c r="D8858" s="33" t="str">
        <f>VLOOKUP(B8858,lookup!A:D,4,FALSE)</f>
        <v>E31000001</v>
      </c>
      <c r="E8858" s="33" t="s">
        <v>15</v>
      </c>
      <c r="F8858" s="1" t="s">
        <v>219</v>
      </c>
      <c r="G8858" s="33" t="s">
        <v>8</v>
      </c>
      <c r="H8858" s="34">
        <v>0</v>
      </c>
    </row>
    <row r="8859" spans="1:8" x14ac:dyDescent="0.35">
      <c r="A8859" s="33">
        <v>2012</v>
      </c>
      <c r="B8859" s="33" t="s">
        <v>6</v>
      </c>
      <c r="C8859" s="33" t="str">
        <f>VLOOKUP(B8859,lookup!A:D,3,FALSE)</f>
        <v>Non Metropolitan Fire Authorities</v>
      </c>
      <c r="D8859" s="33" t="str">
        <f>VLOOKUP(B8859,lookup!A:D,4,FALSE)</f>
        <v>E31000001</v>
      </c>
      <c r="E8859" s="33" t="s">
        <v>15</v>
      </c>
      <c r="F8859" s="1" t="s">
        <v>219</v>
      </c>
      <c r="G8859" s="33" t="s">
        <v>178</v>
      </c>
      <c r="H8859" s="34">
        <v>0</v>
      </c>
    </row>
    <row r="8860" spans="1:8" x14ac:dyDescent="0.35">
      <c r="A8860" s="33">
        <v>2012</v>
      </c>
      <c r="B8860" s="33" t="s">
        <v>6</v>
      </c>
      <c r="C8860" s="33" t="str">
        <f>VLOOKUP(B8860,lookup!A:D,3,FALSE)</f>
        <v>Non Metropolitan Fire Authorities</v>
      </c>
      <c r="D8860" s="33" t="str">
        <f>VLOOKUP(B8860,lookup!A:D,4,FALSE)</f>
        <v>E31000001</v>
      </c>
      <c r="E8860" s="33" t="s">
        <v>15</v>
      </c>
      <c r="F8860" s="1" t="s">
        <v>219</v>
      </c>
      <c r="G8860" s="33" t="s">
        <v>10</v>
      </c>
      <c r="H8860" s="34">
        <v>1</v>
      </c>
    </row>
    <row r="8861" spans="1:8" x14ac:dyDescent="0.35">
      <c r="A8861" s="33">
        <v>2012</v>
      </c>
      <c r="B8861" s="33" t="s">
        <v>6</v>
      </c>
      <c r="C8861" s="33" t="str">
        <f>VLOOKUP(B8861,lookup!A:D,3,FALSE)</f>
        <v>Non Metropolitan Fire Authorities</v>
      </c>
      <c r="D8861" s="33" t="str">
        <f>VLOOKUP(B8861,lookup!A:D,4,FALSE)</f>
        <v>E31000001</v>
      </c>
      <c r="E8861" s="33" t="s">
        <v>15</v>
      </c>
      <c r="F8861" s="1" t="s">
        <v>219</v>
      </c>
      <c r="G8861" s="33" t="s">
        <v>11</v>
      </c>
      <c r="H8861" s="34">
        <v>1</v>
      </c>
    </row>
    <row r="8862" spans="1:8" x14ac:dyDescent="0.35">
      <c r="A8862" s="33">
        <v>2012</v>
      </c>
      <c r="B8862" s="33" t="s">
        <v>6</v>
      </c>
      <c r="C8862" s="33" t="str">
        <f>VLOOKUP(B8862,lookup!A:D,3,FALSE)</f>
        <v>Non Metropolitan Fire Authorities</v>
      </c>
      <c r="D8862" s="33" t="str">
        <f>VLOOKUP(B8862,lookup!A:D,4,FALSE)</f>
        <v>E31000001</v>
      </c>
      <c r="E8862" s="33" t="s">
        <v>15</v>
      </c>
      <c r="F8862" s="1" t="s">
        <v>219</v>
      </c>
      <c r="G8862" s="33" t="s">
        <v>12</v>
      </c>
      <c r="H8862" s="34">
        <v>0</v>
      </c>
    </row>
    <row r="8863" spans="1:8" x14ac:dyDescent="0.35">
      <c r="A8863" s="33">
        <v>2012</v>
      </c>
      <c r="B8863" s="33" t="s">
        <v>6</v>
      </c>
      <c r="C8863" s="33" t="str">
        <f>VLOOKUP(B8863,lookup!A:D,3,FALSE)</f>
        <v>Non Metropolitan Fire Authorities</v>
      </c>
      <c r="D8863" s="33" t="str">
        <f>VLOOKUP(B8863,lookup!A:D,4,FALSE)</f>
        <v>E31000001</v>
      </c>
      <c r="E8863" s="33" t="s">
        <v>15</v>
      </c>
      <c r="F8863" s="1" t="s">
        <v>219</v>
      </c>
      <c r="G8863" s="33" t="s">
        <v>13</v>
      </c>
      <c r="H8863" s="34">
        <v>3</v>
      </c>
    </row>
    <row r="8864" spans="1:8" x14ac:dyDescent="0.35">
      <c r="A8864" s="33">
        <v>2012</v>
      </c>
      <c r="B8864" s="33" t="s">
        <v>6</v>
      </c>
      <c r="C8864" s="33" t="str">
        <f>VLOOKUP(B8864,lookup!A:D,3,FALSE)</f>
        <v>Non Metropolitan Fire Authorities</v>
      </c>
      <c r="D8864" s="33" t="str">
        <f>VLOOKUP(B8864,lookup!A:D,4,FALSE)</f>
        <v>E31000001</v>
      </c>
      <c r="E8864" s="33" t="s">
        <v>15</v>
      </c>
      <c r="F8864" s="1" t="s">
        <v>219</v>
      </c>
      <c r="G8864" s="33" t="s">
        <v>14</v>
      </c>
      <c r="H8864" s="34">
        <v>23</v>
      </c>
    </row>
    <row r="8865" spans="1:8" x14ac:dyDescent="0.35">
      <c r="A8865" s="33">
        <v>2012</v>
      </c>
      <c r="B8865" s="33" t="s">
        <v>6</v>
      </c>
      <c r="C8865" s="33" t="str">
        <f>VLOOKUP(B8865,lookup!A:D,3,FALSE)</f>
        <v>Non Metropolitan Fire Authorities</v>
      </c>
      <c r="D8865" s="33" t="str">
        <f>VLOOKUP(B8865,lookup!A:D,4,FALSE)</f>
        <v>E31000001</v>
      </c>
      <c r="E8865" s="33" t="s">
        <v>15</v>
      </c>
      <c r="F8865" s="1" t="s">
        <v>219</v>
      </c>
      <c r="G8865" s="33" t="s">
        <v>5</v>
      </c>
      <c r="H8865" s="34">
        <v>28</v>
      </c>
    </row>
    <row r="8866" spans="1:8" x14ac:dyDescent="0.35">
      <c r="A8866" s="33">
        <v>2012</v>
      </c>
      <c r="B8866" s="33" t="s">
        <v>6</v>
      </c>
      <c r="C8866" s="33" t="str">
        <f>VLOOKUP(B8866,lookup!A:D,3,FALSE)</f>
        <v>Non Metropolitan Fire Authorities</v>
      </c>
      <c r="D8866" s="33" t="str">
        <f>VLOOKUP(B8866,lookup!A:D,4,FALSE)</f>
        <v>E31000001</v>
      </c>
      <c r="E8866" s="33" t="s">
        <v>7</v>
      </c>
      <c r="F8866" s="1" t="s">
        <v>252</v>
      </c>
      <c r="G8866" s="33" t="s">
        <v>10</v>
      </c>
      <c r="H8866" s="34">
        <v>0</v>
      </c>
    </row>
    <row r="8867" spans="1:8" x14ac:dyDescent="0.35">
      <c r="A8867" s="33">
        <v>2012</v>
      </c>
      <c r="B8867" s="33" t="s">
        <v>6</v>
      </c>
      <c r="C8867" s="33" t="str">
        <f>VLOOKUP(B8867,lookup!A:D,3,FALSE)</f>
        <v>Non Metropolitan Fire Authorities</v>
      </c>
      <c r="D8867" s="33" t="str">
        <f>VLOOKUP(B8867,lookup!A:D,4,FALSE)</f>
        <v>E31000001</v>
      </c>
      <c r="E8867" s="33" t="s">
        <v>7</v>
      </c>
      <c r="F8867" s="1" t="s">
        <v>252</v>
      </c>
      <c r="G8867" s="33" t="s">
        <v>11</v>
      </c>
      <c r="H8867" s="34">
        <v>0</v>
      </c>
    </row>
    <row r="8868" spans="1:8" x14ac:dyDescent="0.35">
      <c r="A8868" s="33">
        <v>2012</v>
      </c>
      <c r="B8868" s="33" t="s">
        <v>6</v>
      </c>
      <c r="C8868" s="33" t="str">
        <f>VLOOKUP(B8868,lookup!A:D,3,FALSE)</f>
        <v>Non Metropolitan Fire Authorities</v>
      </c>
      <c r="D8868" s="33" t="str">
        <f>VLOOKUP(B8868,lookup!A:D,4,FALSE)</f>
        <v>E31000001</v>
      </c>
      <c r="E8868" s="33" t="s">
        <v>7</v>
      </c>
      <c r="F8868" s="1" t="s">
        <v>252</v>
      </c>
      <c r="G8868" s="33" t="s">
        <v>12</v>
      </c>
      <c r="H8868" s="34">
        <v>11</v>
      </c>
    </row>
    <row r="8869" spans="1:8" x14ac:dyDescent="0.35">
      <c r="A8869" s="33">
        <v>2012</v>
      </c>
      <c r="B8869" s="33" t="s">
        <v>6</v>
      </c>
      <c r="C8869" s="33" t="str">
        <f>VLOOKUP(B8869,lookup!A:D,3,FALSE)</f>
        <v>Non Metropolitan Fire Authorities</v>
      </c>
      <c r="D8869" s="33" t="str">
        <f>VLOOKUP(B8869,lookup!A:D,4,FALSE)</f>
        <v>E31000001</v>
      </c>
      <c r="E8869" s="33" t="s">
        <v>7</v>
      </c>
      <c r="F8869" s="1" t="s">
        <v>252</v>
      </c>
      <c r="G8869" s="33" t="s">
        <v>13</v>
      </c>
      <c r="H8869" s="34">
        <v>45</v>
      </c>
    </row>
    <row r="8870" spans="1:8" x14ac:dyDescent="0.35">
      <c r="A8870" s="33">
        <v>2012</v>
      </c>
      <c r="B8870" s="33" t="s">
        <v>6</v>
      </c>
      <c r="C8870" s="33" t="str">
        <f>VLOOKUP(B8870,lookup!A:D,3,FALSE)</f>
        <v>Non Metropolitan Fire Authorities</v>
      </c>
      <c r="D8870" s="33" t="str">
        <f>VLOOKUP(B8870,lookup!A:D,4,FALSE)</f>
        <v>E31000001</v>
      </c>
      <c r="E8870" s="33" t="s">
        <v>7</v>
      </c>
      <c r="F8870" s="1" t="s">
        <v>252</v>
      </c>
      <c r="G8870" s="33" t="s">
        <v>14</v>
      </c>
      <c r="H8870" s="34">
        <v>199</v>
      </c>
    </row>
    <row r="8871" spans="1:8" x14ac:dyDescent="0.35">
      <c r="A8871" s="33">
        <v>2012</v>
      </c>
      <c r="B8871" s="33" t="s">
        <v>6</v>
      </c>
      <c r="C8871" s="33" t="str">
        <f>VLOOKUP(B8871,lookup!A:D,3,FALSE)</f>
        <v>Non Metropolitan Fire Authorities</v>
      </c>
      <c r="D8871" s="33" t="str">
        <f>VLOOKUP(B8871,lookup!A:D,4,FALSE)</f>
        <v>E31000001</v>
      </c>
      <c r="E8871" s="33" t="s">
        <v>7</v>
      </c>
      <c r="F8871" s="1" t="s">
        <v>252</v>
      </c>
      <c r="G8871" s="33" t="s">
        <v>5</v>
      </c>
      <c r="H8871" s="34">
        <v>255</v>
      </c>
    </row>
    <row r="8872" spans="1:8" x14ac:dyDescent="0.35">
      <c r="A8872" s="33">
        <v>2012</v>
      </c>
      <c r="B8872" s="33" t="s">
        <v>6</v>
      </c>
      <c r="C8872" s="33" t="str">
        <f>VLOOKUP(B8872,lookup!A:D,3,FALSE)</f>
        <v>Non Metropolitan Fire Authorities</v>
      </c>
      <c r="D8872" s="33" t="str">
        <f>VLOOKUP(B8872,lookup!A:D,4,FALSE)</f>
        <v>E31000001</v>
      </c>
      <c r="E8872" s="33" t="s">
        <v>15</v>
      </c>
      <c r="F8872" s="1" t="s">
        <v>252</v>
      </c>
      <c r="G8872" s="33" t="s">
        <v>10</v>
      </c>
      <c r="H8872" s="34">
        <v>0</v>
      </c>
    </row>
    <row r="8873" spans="1:8" x14ac:dyDescent="0.35">
      <c r="A8873" s="33">
        <v>2012</v>
      </c>
      <c r="B8873" s="33" t="s">
        <v>6</v>
      </c>
      <c r="C8873" s="33" t="str">
        <f>VLOOKUP(B8873,lookup!A:D,3,FALSE)</f>
        <v>Non Metropolitan Fire Authorities</v>
      </c>
      <c r="D8873" s="33" t="str">
        <f>VLOOKUP(B8873,lookup!A:D,4,FALSE)</f>
        <v>E31000001</v>
      </c>
      <c r="E8873" s="33" t="s">
        <v>15</v>
      </c>
      <c r="F8873" s="1" t="s">
        <v>252</v>
      </c>
      <c r="G8873" s="33" t="s">
        <v>11</v>
      </c>
      <c r="H8873" s="34">
        <v>0</v>
      </c>
    </row>
    <row r="8874" spans="1:8" x14ac:dyDescent="0.35">
      <c r="A8874" s="33">
        <v>2012</v>
      </c>
      <c r="B8874" s="33" t="s">
        <v>6</v>
      </c>
      <c r="C8874" s="33" t="str">
        <f>VLOOKUP(B8874,lookup!A:D,3,FALSE)</f>
        <v>Non Metropolitan Fire Authorities</v>
      </c>
      <c r="D8874" s="33" t="str">
        <f>VLOOKUP(B8874,lookup!A:D,4,FALSE)</f>
        <v>E31000001</v>
      </c>
      <c r="E8874" s="33" t="s">
        <v>15</v>
      </c>
      <c r="F8874" s="1" t="s">
        <v>252</v>
      </c>
      <c r="G8874" s="33" t="s">
        <v>12</v>
      </c>
      <c r="H8874" s="34">
        <v>0</v>
      </c>
    </row>
    <row r="8875" spans="1:8" x14ac:dyDescent="0.35">
      <c r="A8875" s="33">
        <v>2012</v>
      </c>
      <c r="B8875" s="33" t="s">
        <v>6</v>
      </c>
      <c r="C8875" s="33" t="str">
        <f>VLOOKUP(B8875,lookup!A:D,3,FALSE)</f>
        <v>Non Metropolitan Fire Authorities</v>
      </c>
      <c r="D8875" s="33" t="str">
        <f>VLOOKUP(B8875,lookup!A:D,4,FALSE)</f>
        <v>E31000001</v>
      </c>
      <c r="E8875" s="33" t="s">
        <v>15</v>
      </c>
      <c r="F8875" s="1" t="s">
        <v>252</v>
      </c>
      <c r="G8875" s="33" t="s">
        <v>13</v>
      </c>
      <c r="H8875" s="34">
        <v>0</v>
      </c>
    </row>
    <row r="8876" spans="1:8" x14ac:dyDescent="0.35">
      <c r="A8876" s="33">
        <v>2012</v>
      </c>
      <c r="B8876" s="33" t="s">
        <v>6</v>
      </c>
      <c r="C8876" s="33" t="str">
        <f>VLOOKUP(B8876,lookup!A:D,3,FALSE)</f>
        <v>Non Metropolitan Fire Authorities</v>
      </c>
      <c r="D8876" s="33" t="str">
        <f>VLOOKUP(B8876,lookup!A:D,4,FALSE)</f>
        <v>E31000001</v>
      </c>
      <c r="E8876" s="33" t="s">
        <v>15</v>
      </c>
      <c r="F8876" s="1" t="s">
        <v>252</v>
      </c>
      <c r="G8876" s="33" t="s">
        <v>14</v>
      </c>
      <c r="H8876" s="34">
        <v>8</v>
      </c>
    </row>
    <row r="8877" spans="1:8" x14ac:dyDescent="0.35">
      <c r="A8877" s="33">
        <v>2012</v>
      </c>
      <c r="B8877" s="33" t="s">
        <v>6</v>
      </c>
      <c r="C8877" s="33" t="str">
        <f>VLOOKUP(B8877,lookup!A:D,3,FALSE)</f>
        <v>Non Metropolitan Fire Authorities</v>
      </c>
      <c r="D8877" s="33" t="str">
        <f>VLOOKUP(B8877,lookup!A:D,4,FALSE)</f>
        <v>E31000001</v>
      </c>
      <c r="E8877" s="33" t="s">
        <v>15</v>
      </c>
      <c r="F8877" s="1" t="s">
        <v>252</v>
      </c>
      <c r="G8877" s="33" t="s">
        <v>5</v>
      </c>
      <c r="H8877" s="34">
        <v>8</v>
      </c>
    </row>
    <row r="8878" spans="1:8" x14ac:dyDescent="0.35">
      <c r="A8878" s="33">
        <v>2012</v>
      </c>
      <c r="B8878" s="33" t="s">
        <v>26</v>
      </c>
      <c r="C8878" s="33" t="str">
        <f>VLOOKUP(B8878,lookup!A:D,3,FALSE)</f>
        <v>Non Metropolitan Fire Authorities</v>
      </c>
      <c r="D8878" s="33" t="str">
        <f>VLOOKUP(B8878,lookup!A:D,4,FALSE)</f>
        <v>E31000002</v>
      </c>
      <c r="E8878" s="33" t="s">
        <v>7</v>
      </c>
      <c r="F8878" s="1" t="s">
        <v>219</v>
      </c>
      <c r="G8878" s="33" t="s">
        <v>8</v>
      </c>
      <c r="H8878" s="34">
        <v>3</v>
      </c>
    </row>
    <row r="8879" spans="1:8" x14ac:dyDescent="0.35">
      <c r="A8879" s="33">
        <v>2012</v>
      </c>
      <c r="B8879" s="33" t="s">
        <v>26</v>
      </c>
      <c r="C8879" s="33" t="str">
        <f>VLOOKUP(B8879,lookup!A:D,3,FALSE)</f>
        <v>Non Metropolitan Fire Authorities</v>
      </c>
      <c r="D8879" s="33" t="str">
        <f>VLOOKUP(B8879,lookup!A:D,4,FALSE)</f>
        <v>E31000002</v>
      </c>
      <c r="E8879" s="33" t="s">
        <v>7</v>
      </c>
      <c r="F8879" s="1" t="s">
        <v>219</v>
      </c>
      <c r="G8879" s="33" t="s">
        <v>178</v>
      </c>
      <c r="H8879" s="34">
        <v>5</v>
      </c>
    </row>
    <row r="8880" spans="1:8" x14ac:dyDescent="0.35">
      <c r="A8880" s="33">
        <v>2012</v>
      </c>
      <c r="B8880" s="33" t="s">
        <v>26</v>
      </c>
      <c r="C8880" s="33" t="str">
        <f>VLOOKUP(B8880,lookup!A:D,3,FALSE)</f>
        <v>Non Metropolitan Fire Authorities</v>
      </c>
      <c r="D8880" s="33" t="str">
        <f>VLOOKUP(B8880,lookup!A:D,4,FALSE)</f>
        <v>E31000002</v>
      </c>
      <c r="E8880" s="33" t="s">
        <v>7</v>
      </c>
      <c r="F8880" s="1" t="s">
        <v>219</v>
      </c>
      <c r="G8880" s="33" t="s">
        <v>10</v>
      </c>
      <c r="H8880" s="34">
        <v>8</v>
      </c>
    </row>
    <row r="8881" spans="1:8" x14ac:dyDescent="0.35">
      <c r="A8881" s="33">
        <v>2012</v>
      </c>
      <c r="B8881" s="33" t="s">
        <v>26</v>
      </c>
      <c r="C8881" s="33" t="str">
        <f>VLOOKUP(B8881,lookup!A:D,3,FALSE)</f>
        <v>Non Metropolitan Fire Authorities</v>
      </c>
      <c r="D8881" s="33" t="str">
        <f>VLOOKUP(B8881,lookup!A:D,4,FALSE)</f>
        <v>E31000002</v>
      </c>
      <c r="E8881" s="33" t="s">
        <v>7</v>
      </c>
      <c r="F8881" s="1" t="s">
        <v>219</v>
      </c>
      <c r="G8881" s="33" t="s">
        <v>11</v>
      </c>
      <c r="H8881" s="34">
        <v>22</v>
      </c>
    </row>
    <row r="8882" spans="1:8" x14ac:dyDescent="0.35">
      <c r="A8882" s="33">
        <v>2012</v>
      </c>
      <c r="B8882" s="33" t="s">
        <v>26</v>
      </c>
      <c r="C8882" s="33" t="str">
        <f>VLOOKUP(B8882,lookup!A:D,3,FALSE)</f>
        <v>Non Metropolitan Fire Authorities</v>
      </c>
      <c r="D8882" s="33" t="str">
        <f>VLOOKUP(B8882,lookup!A:D,4,FALSE)</f>
        <v>E31000002</v>
      </c>
      <c r="E8882" s="33" t="s">
        <v>7</v>
      </c>
      <c r="F8882" s="1" t="s">
        <v>219</v>
      </c>
      <c r="G8882" s="33" t="s">
        <v>12</v>
      </c>
      <c r="H8882" s="34">
        <v>36</v>
      </c>
    </row>
    <row r="8883" spans="1:8" x14ac:dyDescent="0.35">
      <c r="A8883" s="33">
        <v>2012</v>
      </c>
      <c r="B8883" s="33" t="s">
        <v>26</v>
      </c>
      <c r="C8883" s="33" t="str">
        <f>VLOOKUP(B8883,lookup!A:D,3,FALSE)</f>
        <v>Non Metropolitan Fire Authorities</v>
      </c>
      <c r="D8883" s="33" t="str">
        <f>VLOOKUP(B8883,lookup!A:D,4,FALSE)</f>
        <v>E31000002</v>
      </c>
      <c r="E8883" s="33" t="s">
        <v>7</v>
      </c>
      <c r="F8883" s="1" t="s">
        <v>219</v>
      </c>
      <c r="G8883" s="33" t="s">
        <v>13</v>
      </c>
      <c r="H8883" s="34">
        <v>44</v>
      </c>
    </row>
    <row r="8884" spans="1:8" x14ac:dyDescent="0.35">
      <c r="A8884" s="33">
        <v>2012</v>
      </c>
      <c r="B8884" s="33" t="s">
        <v>26</v>
      </c>
      <c r="C8884" s="33" t="str">
        <f>VLOOKUP(B8884,lookup!A:D,3,FALSE)</f>
        <v>Non Metropolitan Fire Authorities</v>
      </c>
      <c r="D8884" s="33" t="str">
        <f>VLOOKUP(B8884,lookup!A:D,4,FALSE)</f>
        <v>E31000002</v>
      </c>
      <c r="E8884" s="33" t="s">
        <v>7</v>
      </c>
      <c r="F8884" s="1" t="s">
        <v>219</v>
      </c>
      <c r="G8884" s="33" t="s">
        <v>14</v>
      </c>
      <c r="H8884" s="34">
        <v>178</v>
      </c>
    </row>
    <row r="8885" spans="1:8" x14ac:dyDescent="0.35">
      <c r="A8885" s="33">
        <v>2012</v>
      </c>
      <c r="B8885" s="33" t="s">
        <v>26</v>
      </c>
      <c r="C8885" s="33" t="str">
        <f>VLOOKUP(B8885,lookup!A:D,3,FALSE)</f>
        <v>Non Metropolitan Fire Authorities</v>
      </c>
      <c r="D8885" s="33" t="str">
        <f>VLOOKUP(B8885,lookup!A:D,4,FALSE)</f>
        <v>E31000002</v>
      </c>
      <c r="E8885" s="33" t="s">
        <v>7</v>
      </c>
      <c r="F8885" s="1" t="s">
        <v>219</v>
      </c>
      <c r="G8885" s="33" t="s">
        <v>5</v>
      </c>
      <c r="H8885" s="34">
        <v>296</v>
      </c>
    </row>
    <row r="8886" spans="1:8" x14ac:dyDescent="0.35">
      <c r="A8886" s="33">
        <v>2012</v>
      </c>
      <c r="B8886" s="33" t="s">
        <v>26</v>
      </c>
      <c r="C8886" s="33" t="str">
        <f>VLOOKUP(B8886,lookup!A:D,3,FALSE)</f>
        <v>Non Metropolitan Fire Authorities</v>
      </c>
      <c r="D8886" s="33" t="str">
        <f>VLOOKUP(B8886,lookup!A:D,4,FALSE)</f>
        <v>E31000002</v>
      </c>
      <c r="E8886" s="33" t="s">
        <v>15</v>
      </c>
      <c r="F8886" s="1" t="s">
        <v>219</v>
      </c>
      <c r="G8886" s="33" t="s">
        <v>8</v>
      </c>
      <c r="H8886" s="34">
        <v>0</v>
      </c>
    </row>
    <row r="8887" spans="1:8" x14ac:dyDescent="0.35">
      <c r="A8887" s="33">
        <v>2012</v>
      </c>
      <c r="B8887" s="33" t="s">
        <v>26</v>
      </c>
      <c r="C8887" s="33" t="str">
        <f>VLOOKUP(B8887,lookup!A:D,3,FALSE)</f>
        <v>Non Metropolitan Fire Authorities</v>
      </c>
      <c r="D8887" s="33" t="str">
        <f>VLOOKUP(B8887,lookup!A:D,4,FALSE)</f>
        <v>E31000002</v>
      </c>
      <c r="E8887" s="33" t="s">
        <v>15</v>
      </c>
      <c r="F8887" s="1" t="s">
        <v>219</v>
      </c>
      <c r="G8887" s="33" t="s">
        <v>178</v>
      </c>
      <c r="H8887" s="34">
        <v>0</v>
      </c>
    </row>
    <row r="8888" spans="1:8" x14ac:dyDescent="0.35">
      <c r="A8888" s="33">
        <v>2012</v>
      </c>
      <c r="B8888" s="33" t="s">
        <v>26</v>
      </c>
      <c r="C8888" s="33" t="str">
        <f>VLOOKUP(B8888,lookup!A:D,3,FALSE)</f>
        <v>Non Metropolitan Fire Authorities</v>
      </c>
      <c r="D8888" s="33" t="str">
        <f>VLOOKUP(B8888,lookup!A:D,4,FALSE)</f>
        <v>E31000002</v>
      </c>
      <c r="E8888" s="33" t="s">
        <v>15</v>
      </c>
      <c r="F8888" s="1" t="s">
        <v>219</v>
      </c>
      <c r="G8888" s="33" t="s">
        <v>10</v>
      </c>
      <c r="H8888" s="34">
        <v>0</v>
      </c>
    </row>
    <row r="8889" spans="1:8" x14ac:dyDescent="0.35">
      <c r="A8889" s="33">
        <v>2012</v>
      </c>
      <c r="B8889" s="33" t="s">
        <v>26</v>
      </c>
      <c r="C8889" s="33" t="str">
        <f>VLOOKUP(B8889,lookup!A:D,3,FALSE)</f>
        <v>Non Metropolitan Fire Authorities</v>
      </c>
      <c r="D8889" s="33" t="str">
        <f>VLOOKUP(B8889,lookup!A:D,4,FALSE)</f>
        <v>E31000002</v>
      </c>
      <c r="E8889" s="33" t="s">
        <v>15</v>
      </c>
      <c r="F8889" s="1" t="s">
        <v>219</v>
      </c>
      <c r="G8889" s="33" t="s">
        <v>11</v>
      </c>
      <c r="H8889" s="34">
        <v>1</v>
      </c>
    </row>
    <row r="8890" spans="1:8" x14ac:dyDescent="0.35">
      <c r="A8890" s="33">
        <v>2012</v>
      </c>
      <c r="B8890" s="33" t="s">
        <v>26</v>
      </c>
      <c r="C8890" s="33" t="str">
        <f>VLOOKUP(B8890,lookup!A:D,3,FALSE)</f>
        <v>Non Metropolitan Fire Authorities</v>
      </c>
      <c r="D8890" s="33" t="str">
        <f>VLOOKUP(B8890,lookup!A:D,4,FALSE)</f>
        <v>E31000002</v>
      </c>
      <c r="E8890" s="33" t="s">
        <v>15</v>
      </c>
      <c r="F8890" s="1" t="s">
        <v>219</v>
      </c>
      <c r="G8890" s="33" t="s">
        <v>12</v>
      </c>
      <c r="H8890" s="34">
        <v>0</v>
      </c>
    </row>
    <row r="8891" spans="1:8" x14ac:dyDescent="0.35">
      <c r="A8891" s="33">
        <v>2012</v>
      </c>
      <c r="B8891" s="33" t="s">
        <v>26</v>
      </c>
      <c r="C8891" s="33" t="str">
        <f>VLOOKUP(B8891,lookup!A:D,3,FALSE)</f>
        <v>Non Metropolitan Fire Authorities</v>
      </c>
      <c r="D8891" s="33" t="str">
        <f>VLOOKUP(B8891,lookup!A:D,4,FALSE)</f>
        <v>E31000002</v>
      </c>
      <c r="E8891" s="33" t="s">
        <v>15</v>
      </c>
      <c r="F8891" s="1" t="s">
        <v>219</v>
      </c>
      <c r="G8891" s="33" t="s">
        <v>13</v>
      </c>
      <c r="H8891" s="34">
        <v>3</v>
      </c>
    </row>
    <row r="8892" spans="1:8" x14ac:dyDescent="0.35">
      <c r="A8892" s="33">
        <v>2012</v>
      </c>
      <c r="B8892" s="33" t="s">
        <v>26</v>
      </c>
      <c r="C8892" s="33" t="str">
        <f>VLOOKUP(B8892,lookup!A:D,3,FALSE)</f>
        <v>Non Metropolitan Fire Authorities</v>
      </c>
      <c r="D8892" s="33" t="str">
        <f>VLOOKUP(B8892,lookup!A:D,4,FALSE)</f>
        <v>E31000002</v>
      </c>
      <c r="E8892" s="33" t="s">
        <v>15</v>
      </c>
      <c r="F8892" s="1" t="s">
        <v>219</v>
      </c>
      <c r="G8892" s="33" t="s">
        <v>14</v>
      </c>
      <c r="H8892" s="34">
        <v>7</v>
      </c>
    </row>
    <row r="8893" spans="1:8" x14ac:dyDescent="0.35">
      <c r="A8893" s="33">
        <v>2012</v>
      </c>
      <c r="B8893" s="33" t="s">
        <v>26</v>
      </c>
      <c r="C8893" s="33" t="str">
        <f>VLOOKUP(B8893,lookup!A:D,3,FALSE)</f>
        <v>Non Metropolitan Fire Authorities</v>
      </c>
      <c r="D8893" s="33" t="str">
        <f>VLOOKUP(B8893,lookup!A:D,4,FALSE)</f>
        <v>E31000002</v>
      </c>
      <c r="E8893" s="33" t="s">
        <v>15</v>
      </c>
      <c r="F8893" s="1" t="s">
        <v>219</v>
      </c>
      <c r="G8893" s="33" t="s">
        <v>5</v>
      </c>
      <c r="H8893" s="34">
        <v>11</v>
      </c>
    </row>
    <row r="8894" spans="1:8" x14ac:dyDescent="0.35">
      <c r="A8894" s="33">
        <v>2012</v>
      </c>
      <c r="B8894" s="33" t="s">
        <v>26</v>
      </c>
      <c r="C8894" s="33" t="str">
        <f>VLOOKUP(B8894,lookup!A:D,3,FALSE)</f>
        <v>Non Metropolitan Fire Authorities</v>
      </c>
      <c r="D8894" s="33" t="str">
        <f>VLOOKUP(B8894,lookup!A:D,4,FALSE)</f>
        <v>E31000002</v>
      </c>
      <c r="E8894" s="33" t="s">
        <v>7</v>
      </c>
      <c r="F8894" s="1" t="s">
        <v>252</v>
      </c>
      <c r="G8894" s="33" t="s">
        <v>10</v>
      </c>
      <c r="H8894" s="34">
        <v>0</v>
      </c>
    </row>
    <row r="8895" spans="1:8" x14ac:dyDescent="0.35">
      <c r="A8895" s="33">
        <v>2012</v>
      </c>
      <c r="B8895" s="33" t="s">
        <v>26</v>
      </c>
      <c r="C8895" s="33" t="str">
        <f>VLOOKUP(B8895,lookup!A:D,3,FALSE)</f>
        <v>Non Metropolitan Fire Authorities</v>
      </c>
      <c r="D8895" s="33" t="str">
        <f>VLOOKUP(B8895,lookup!A:D,4,FALSE)</f>
        <v>E31000002</v>
      </c>
      <c r="E8895" s="33" t="s">
        <v>7</v>
      </c>
      <c r="F8895" s="1" t="s">
        <v>252</v>
      </c>
      <c r="G8895" s="33" t="s">
        <v>11</v>
      </c>
      <c r="H8895" s="34">
        <v>0</v>
      </c>
    </row>
    <row r="8896" spans="1:8" x14ac:dyDescent="0.35">
      <c r="A8896" s="33">
        <v>2012</v>
      </c>
      <c r="B8896" s="33" t="s">
        <v>26</v>
      </c>
      <c r="C8896" s="33" t="str">
        <f>VLOOKUP(B8896,lookup!A:D,3,FALSE)</f>
        <v>Non Metropolitan Fire Authorities</v>
      </c>
      <c r="D8896" s="33" t="str">
        <f>VLOOKUP(B8896,lookup!A:D,4,FALSE)</f>
        <v>E31000002</v>
      </c>
      <c r="E8896" s="33" t="s">
        <v>7</v>
      </c>
      <c r="F8896" s="1" t="s">
        <v>252</v>
      </c>
      <c r="G8896" s="33" t="s">
        <v>12</v>
      </c>
      <c r="H8896" s="34">
        <v>12</v>
      </c>
    </row>
    <row r="8897" spans="1:8" x14ac:dyDescent="0.35">
      <c r="A8897" s="33">
        <v>2012</v>
      </c>
      <c r="B8897" s="33" t="s">
        <v>26</v>
      </c>
      <c r="C8897" s="33" t="str">
        <f>VLOOKUP(B8897,lookup!A:D,3,FALSE)</f>
        <v>Non Metropolitan Fire Authorities</v>
      </c>
      <c r="D8897" s="33" t="str">
        <f>VLOOKUP(B8897,lookup!A:D,4,FALSE)</f>
        <v>E31000002</v>
      </c>
      <c r="E8897" s="33" t="s">
        <v>7</v>
      </c>
      <c r="F8897" s="1" t="s">
        <v>252</v>
      </c>
      <c r="G8897" s="33" t="s">
        <v>13</v>
      </c>
      <c r="H8897" s="34">
        <v>22</v>
      </c>
    </row>
    <row r="8898" spans="1:8" x14ac:dyDescent="0.35">
      <c r="A8898" s="33">
        <v>2012</v>
      </c>
      <c r="B8898" s="33" t="s">
        <v>26</v>
      </c>
      <c r="C8898" s="33" t="str">
        <f>VLOOKUP(B8898,lookup!A:D,3,FALSE)</f>
        <v>Non Metropolitan Fire Authorities</v>
      </c>
      <c r="D8898" s="33" t="str">
        <f>VLOOKUP(B8898,lookup!A:D,4,FALSE)</f>
        <v>E31000002</v>
      </c>
      <c r="E8898" s="33" t="s">
        <v>7</v>
      </c>
      <c r="F8898" s="1" t="s">
        <v>252</v>
      </c>
      <c r="G8898" s="33" t="s">
        <v>14</v>
      </c>
      <c r="H8898" s="34">
        <v>134</v>
      </c>
    </row>
    <row r="8899" spans="1:8" x14ac:dyDescent="0.35">
      <c r="A8899" s="33">
        <v>2012</v>
      </c>
      <c r="B8899" s="33" t="s">
        <v>26</v>
      </c>
      <c r="C8899" s="33" t="str">
        <f>VLOOKUP(B8899,lookup!A:D,3,FALSE)</f>
        <v>Non Metropolitan Fire Authorities</v>
      </c>
      <c r="D8899" s="33" t="str">
        <f>VLOOKUP(B8899,lookup!A:D,4,FALSE)</f>
        <v>E31000002</v>
      </c>
      <c r="E8899" s="33" t="s">
        <v>7</v>
      </c>
      <c r="F8899" s="1" t="s">
        <v>252</v>
      </c>
      <c r="G8899" s="33" t="s">
        <v>5</v>
      </c>
      <c r="H8899" s="34">
        <v>168</v>
      </c>
    </row>
    <row r="8900" spans="1:8" x14ac:dyDescent="0.35">
      <c r="A8900" s="33">
        <v>2012</v>
      </c>
      <c r="B8900" s="33" t="s">
        <v>26</v>
      </c>
      <c r="C8900" s="33" t="str">
        <f>VLOOKUP(B8900,lookup!A:D,3,FALSE)</f>
        <v>Non Metropolitan Fire Authorities</v>
      </c>
      <c r="D8900" s="33" t="str">
        <f>VLOOKUP(B8900,lookup!A:D,4,FALSE)</f>
        <v>E31000002</v>
      </c>
      <c r="E8900" s="33" t="s">
        <v>15</v>
      </c>
      <c r="F8900" s="1" t="s">
        <v>252</v>
      </c>
      <c r="G8900" s="33" t="s">
        <v>10</v>
      </c>
      <c r="H8900" s="34">
        <v>0</v>
      </c>
    </row>
    <row r="8901" spans="1:8" x14ac:dyDescent="0.35">
      <c r="A8901" s="33">
        <v>2012</v>
      </c>
      <c r="B8901" s="33" t="s">
        <v>26</v>
      </c>
      <c r="C8901" s="33" t="str">
        <f>VLOOKUP(B8901,lookup!A:D,3,FALSE)</f>
        <v>Non Metropolitan Fire Authorities</v>
      </c>
      <c r="D8901" s="33" t="str">
        <f>VLOOKUP(B8901,lookup!A:D,4,FALSE)</f>
        <v>E31000002</v>
      </c>
      <c r="E8901" s="33" t="s">
        <v>15</v>
      </c>
      <c r="F8901" s="1" t="s">
        <v>252</v>
      </c>
      <c r="G8901" s="33" t="s">
        <v>11</v>
      </c>
      <c r="H8901" s="34">
        <v>0</v>
      </c>
    </row>
    <row r="8902" spans="1:8" x14ac:dyDescent="0.35">
      <c r="A8902" s="33">
        <v>2012</v>
      </c>
      <c r="B8902" s="33" t="s">
        <v>26</v>
      </c>
      <c r="C8902" s="33" t="str">
        <f>VLOOKUP(B8902,lookup!A:D,3,FALSE)</f>
        <v>Non Metropolitan Fire Authorities</v>
      </c>
      <c r="D8902" s="33" t="str">
        <f>VLOOKUP(B8902,lookup!A:D,4,FALSE)</f>
        <v>E31000002</v>
      </c>
      <c r="E8902" s="33" t="s">
        <v>15</v>
      </c>
      <c r="F8902" s="1" t="s">
        <v>252</v>
      </c>
      <c r="G8902" s="33" t="s">
        <v>12</v>
      </c>
      <c r="H8902" s="34">
        <v>0</v>
      </c>
    </row>
    <row r="8903" spans="1:8" x14ac:dyDescent="0.35">
      <c r="A8903" s="33">
        <v>2012</v>
      </c>
      <c r="B8903" s="33" t="s">
        <v>26</v>
      </c>
      <c r="C8903" s="33" t="str">
        <f>VLOOKUP(B8903,lookup!A:D,3,FALSE)</f>
        <v>Non Metropolitan Fire Authorities</v>
      </c>
      <c r="D8903" s="33" t="str">
        <f>VLOOKUP(B8903,lookup!A:D,4,FALSE)</f>
        <v>E31000002</v>
      </c>
      <c r="E8903" s="33" t="s">
        <v>15</v>
      </c>
      <c r="F8903" s="1" t="s">
        <v>252</v>
      </c>
      <c r="G8903" s="33" t="s">
        <v>13</v>
      </c>
      <c r="H8903" s="34">
        <v>0</v>
      </c>
    </row>
    <row r="8904" spans="1:8" x14ac:dyDescent="0.35">
      <c r="A8904" s="33">
        <v>2012</v>
      </c>
      <c r="B8904" s="33" t="s">
        <v>26</v>
      </c>
      <c r="C8904" s="33" t="str">
        <f>VLOOKUP(B8904,lookup!A:D,3,FALSE)</f>
        <v>Non Metropolitan Fire Authorities</v>
      </c>
      <c r="D8904" s="33" t="str">
        <f>VLOOKUP(B8904,lookup!A:D,4,FALSE)</f>
        <v>E31000002</v>
      </c>
      <c r="E8904" s="33" t="s">
        <v>15</v>
      </c>
      <c r="F8904" s="1" t="s">
        <v>252</v>
      </c>
      <c r="G8904" s="33" t="s">
        <v>14</v>
      </c>
      <c r="H8904" s="34">
        <v>9</v>
      </c>
    </row>
    <row r="8905" spans="1:8" x14ac:dyDescent="0.35">
      <c r="A8905" s="33">
        <v>2012</v>
      </c>
      <c r="B8905" s="33" t="s">
        <v>26</v>
      </c>
      <c r="C8905" s="33" t="str">
        <f>VLOOKUP(B8905,lookup!A:D,3,FALSE)</f>
        <v>Non Metropolitan Fire Authorities</v>
      </c>
      <c r="D8905" s="33" t="str">
        <f>VLOOKUP(B8905,lookup!A:D,4,FALSE)</f>
        <v>E31000002</v>
      </c>
      <c r="E8905" s="33" t="s">
        <v>15</v>
      </c>
      <c r="F8905" s="1" t="s">
        <v>252</v>
      </c>
      <c r="G8905" s="33" t="s">
        <v>5</v>
      </c>
      <c r="H8905" s="34">
        <v>9</v>
      </c>
    </row>
    <row r="8906" spans="1:8" x14ac:dyDescent="0.35">
      <c r="A8906" s="33">
        <v>2012</v>
      </c>
      <c r="B8906" s="33" t="s">
        <v>29</v>
      </c>
      <c r="C8906" s="33" t="str">
        <f>VLOOKUP(B8906,lookup!A:D,3,FALSE)</f>
        <v>Non Metropolitan Fire Authorities</v>
      </c>
      <c r="D8906" s="33" t="str">
        <f>VLOOKUP(B8906,lookup!A:D,4,FALSE)</f>
        <v>E31000003</v>
      </c>
      <c r="E8906" s="33" t="s">
        <v>7</v>
      </c>
      <c r="F8906" s="1" t="s">
        <v>219</v>
      </c>
      <c r="G8906" s="33" t="s">
        <v>8</v>
      </c>
      <c r="H8906" s="34">
        <v>3</v>
      </c>
    </row>
    <row r="8907" spans="1:8" x14ac:dyDescent="0.35">
      <c r="A8907" s="33">
        <v>2012</v>
      </c>
      <c r="B8907" s="33" t="s">
        <v>29</v>
      </c>
      <c r="C8907" s="33" t="str">
        <f>VLOOKUP(B8907,lookup!A:D,3,FALSE)</f>
        <v>Non Metropolitan Fire Authorities</v>
      </c>
      <c r="D8907" s="33" t="str">
        <f>VLOOKUP(B8907,lookup!A:D,4,FALSE)</f>
        <v>E31000003</v>
      </c>
      <c r="E8907" s="33" t="s">
        <v>7</v>
      </c>
      <c r="F8907" s="1" t="s">
        <v>219</v>
      </c>
      <c r="G8907" s="33" t="s">
        <v>178</v>
      </c>
      <c r="H8907" s="34">
        <v>4</v>
      </c>
    </row>
    <row r="8908" spans="1:8" x14ac:dyDescent="0.35">
      <c r="A8908" s="33">
        <v>2012</v>
      </c>
      <c r="B8908" s="33" t="s">
        <v>29</v>
      </c>
      <c r="C8908" s="33" t="str">
        <f>VLOOKUP(B8908,lookup!A:D,3,FALSE)</f>
        <v>Non Metropolitan Fire Authorities</v>
      </c>
      <c r="D8908" s="33" t="str">
        <f>VLOOKUP(B8908,lookup!A:D,4,FALSE)</f>
        <v>E31000003</v>
      </c>
      <c r="E8908" s="33" t="s">
        <v>7</v>
      </c>
      <c r="F8908" s="1" t="s">
        <v>219</v>
      </c>
      <c r="G8908" s="33" t="s">
        <v>10</v>
      </c>
      <c r="H8908" s="34">
        <v>15</v>
      </c>
    </row>
    <row r="8909" spans="1:8" x14ac:dyDescent="0.35">
      <c r="A8909" s="33">
        <v>2012</v>
      </c>
      <c r="B8909" s="33" t="s">
        <v>29</v>
      </c>
      <c r="C8909" s="33" t="str">
        <f>VLOOKUP(B8909,lookup!A:D,3,FALSE)</f>
        <v>Non Metropolitan Fire Authorities</v>
      </c>
      <c r="D8909" s="33" t="str">
        <f>VLOOKUP(B8909,lookup!A:D,4,FALSE)</f>
        <v>E31000003</v>
      </c>
      <c r="E8909" s="33" t="s">
        <v>7</v>
      </c>
      <c r="F8909" s="1" t="s">
        <v>219</v>
      </c>
      <c r="G8909" s="33" t="s">
        <v>11</v>
      </c>
      <c r="H8909" s="34">
        <v>24</v>
      </c>
    </row>
    <row r="8910" spans="1:8" x14ac:dyDescent="0.35">
      <c r="A8910" s="33">
        <v>2012</v>
      </c>
      <c r="B8910" s="33" t="s">
        <v>29</v>
      </c>
      <c r="C8910" s="33" t="str">
        <f>VLOOKUP(B8910,lookup!A:D,3,FALSE)</f>
        <v>Non Metropolitan Fire Authorities</v>
      </c>
      <c r="D8910" s="33" t="str">
        <f>VLOOKUP(B8910,lookup!A:D,4,FALSE)</f>
        <v>E31000003</v>
      </c>
      <c r="E8910" s="33" t="s">
        <v>7</v>
      </c>
      <c r="F8910" s="1" t="s">
        <v>219</v>
      </c>
      <c r="G8910" s="33" t="s">
        <v>12</v>
      </c>
      <c r="H8910" s="34">
        <v>53</v>
      </c>
    </row>
    <row r="8911" spans="1:8" x14ac:dyDescent="0.35">
      <c r="A8911" s="33">
        <v>2012</v>
      </c>
      <c r="B8911" s="33" t="s">
        <v>29</v>
      </c>
      <c r="C8911" s="33" t="str">
        <f>VLOOKUP(B8911,lookup!A:D,3,FALSE)</f>
        <v>Non Metropolitan Fire Authorities</v>
      </c>
      <c r="D8911" s="33" t="str">
        <f>VLOOKUP(B8911,lookup!A:D,4,FALSE)</f>
        <v>E31000003</v>
      </c>
      <c r="E8911" s="33" t="s">
        <v>7</v>
      </c>
      <c r="F8911" s="1" t="s">
        <v>219</v>
      </c>
      <c r="G8911" s="33" t="s">
        <v>13</v>
      </c>
      <c r="H8911" s="34">
        <v>61</v>
      </c>
    </row>
    <row r="8912" spans="1:8" x14ac:dyDescent="0.35">
      <c r="A8912" s="33">
        <v>2012</v>
      </c>
      <c r="B8912" s="33" t="s">
        <v>29</v>
      </c>
      <c r="C8912" s="33" t="str">
        <f>VLOOKUP(B8912,lookup!A:D,3,FALSE)</f>
        <v>Non Metropolitan Fire Authorities</v>
      </c>
      <c r="D8912" s="33" t="str">
        <f>VLOOKUP(B8912,lookup!A:D,4,FALSE)</f>
        <v>E31000003</v>
      </c>
      <c r="E8912" s="33" t="s">
        <v>7</v>
      </c>
      <c r="F8912" s="1" t="s">
        <v>219</v>
      </c>
      <c r="G8912" s="33" t="s">
        <v>14</v>
      </c>
      <c r="H8912" s="34">
        <v>240</v>
      </c>
    </row>
    <row r="8913" spans="1:8" x14ac:dyDescent="0.35">
      <c r="A8913" s="33">
        <v>2012</v>
      </c>
      <c r="B8913" s="33" t="s">
        <v>29</v>
      </c>
      <c r="C8913" s="33" t="str">
        <f>VLOOKUP(B8913,lookup!A:D,3,FALSE)</f>
        <v>Non Metropolitan Fire Authorities</v>
      </c>
      <c r="D8913" s="33" t="str">
        <f>VLOOKUP(B8913,lookup!A:D,4,FALSE)</f>
        <v>E31000003</v>
      </c>
      <c r="E8913" s="33" t="s">
        <v>7</v>
      </c>
      <c r="F8913" s="1" t="s">
        <v>219</v>
      </c>
      <c r="G8913" s="33" t="s">
        <v>5</v>
      </c>
      <c r="H8913" s="34">
        <v>400</v>
      </c>
    </row>
    <row r="8914" spans="1:8" x14ac:dyDescent="0.35">
      <c r="A8914" s="33">
        <v>2012</v>
      </c>
      <c r="B8914" s="33" t="s">
        <v>29</v>
      </c>
      <c r="C8914" s="33" t="str">
        <f>VLOOKUP(B8914,lookup!A:D,3,FALSE)</f>
        <v>Non Metropolitan Fire Authorities</v>
      </c>
      <c r="D8914" s="33" t="str">
        <f>VLOOKUP(B8914,lookup!A:D,4,FALSE)</f>
        <v>E31000003</v>
      </c>
      <c r="E8914" s="33" t="s">
        <v>15</v>
      </c>
      <c r="F8914" s="1" t="s">
        <v>219</v>
      </c>
      <c r="G8914" s="33" t="s">
        <v>8</v>
      </c>
      <c r="H8914" s="34">
        <v>0</v>
      </c>
    </row>
    <row r="8915" spans="1:8" x14ac:dyDescent="0.35">
      <c r="A8915" s="33">
        <v>2012</v>
      </c>
      <c r="B8915" s="33" t="s">
        <v>29</v>
      </c>
      <c r="C8915" s="33" t="str">
        <f>VLOOKUP(B8915,lookup!A:D,3,FALSE)</f>
        <v>Non Metropolitan Fire Authorities</v>
      </c>
      <c r="D8915" s="33" t="str">
        <f>VLOOKUP(B8915,lookup!A:D,4,FALSE)</f>
        <v>E31000003</v>
      </c>
      <c r="E8915" s="33" t="s">
        <v>15</v>
      </c>
      <c r="F8915" s="1" t="s">
        <v>219</v>
      </c>
      <c r="G8915" s="33" t="s">
        <v>178</v>
      </c>
      <c r="H8915" s="34">
        <v>0</v>
      </c>
    </row>
    <row r="8916" spans="1:8" x14ac:dyDescent="0.35">
      <c r="A8916" s="33">
        <v>2012</v>
      </c>
      <c r="B8916" s="33" t="s">
        <v>29</v>
      </c>
      <c r="C8916" s="33" t="str">
        <f>VLOOKUP(B8916,lookup!A:D,3,FALSE)</f>
        <v>Non Metropolitan Fire Authorities</v>
      </c>
      <c r="D8916" s="33" t="str">
        <f>VLOOKUP(B8916,lookup!A:D,4,FALSE)</f>
        <v>E31000003</v>
      </c>
      <c r="E8916" s="33" t="s">
        <v>15</v>
      </c>
      <c r="F8916" s="1" t="s">
        <v>219</v>
      </c>
      <c r="G8916" s="33" t="s">
        <v>10</v>
      </c>
      <c r="H8916" s="34">
        <v>0</v>
      </c>
    </row>
    <row r="8917" spans="1:8" x14ac:dyDescent="0.35">
      <c r="A8917" s="33">
        <v>2012</v>
      </c>
      <c r="B8917" s="33" t="s">
        <v>29</v>
      </c>
      <c r="C8917" s="33" t="str">
        <f>VLOOKUP(B8917,lookup!A:D,3,FALSE)</f>
        <v>Non Metropolitan Fire Authorities</v>
      </c>
      <c r="D8917" s="33" t="str">
        <f>VLOOKUP(B8917,lookup!A:D,4,FALSE)</f>
        <v>E31000003</v>
      </c>
      <c r="E8917" s="33" t="s">
        <v>15</v>
      </c>
      <c r="F8917" s="1" t="s">
        <v>219</v>
      </c>
      <c r="G8917" s="33" t="s">
        <v>11</v>
      </c>
      <c r="H8917" s="34">
        <v>0</v>
      </c>
    </row>
    <row r="8918" spans="1:8" x14ac:dyDescent="0.35">
      <c r="A8918" s="33">
        <v>2012</v>
      </c>
      <c r="B8918" s="33" t="s">
        <v>29</v>
      </c>
      <c r="C8918" s="33" t="str">
        <f>VLOOKUP(B8918,lookup!A:D,3,FALSE)</f>
        <v>Non Metropolitan Fire Authorities</v>
      </c>
      <c r="D8918" s="33" t="str">
        <f>VLOOKUP(B8918,lookup!A:D,4,FALSE)</f>
        <v>E31000003</v>
      </c>
      <c r="E8918" s="33" t="s">
        <v>15</v>
      </c>
      <c r="F8918" s="1" t="s">
        <v>219</v>
      </c>
      <c r="G8918" s="33" t="s">
        <v>12</v>
      </c>
      <c r="H8918" s="34">
        <v>1</v>
      </c>
    </row>
    <row r="8919" spans="1:8" x14ac:dyDescent="0.35">
      <c r="A8919" s="33">
        <v>2012</v>
      </c>
      <c r="B8919" s="33" t="s">
        <v>29</v>
      </c>
      <c r="C8919" s="33" t="str">
        <f>VLOOKUP(B8919,lookup!A:D,3,FALSE)</f>
        <v>Non Metropolitan Fire Authorities</v>
      </c>
      <c r="D8919" s="33" t="str">
        <f>VLOOKUP(B8919,lookup!A:D,4,FALSE)</f>
        <v>E31000003</v>
      </c>
      <c r="E8919" s="33" t="s">
        <v>15</v>
      </c>
      <c r="F8919" s="1" t="s">
        <v>219</v>
      </c>
      <c r="G8919" s="33" t="s">
        <v>13</v>
      </c>
      <c r="H8919" s="34">
        <v>0</v>
      </c>
    </row>
    <row r="8920" spans="1:8" x14ac:dyDescent="0.35">
      <c r="A8920" s="33">
        <v>2012</v>
      </c>
      <c r="B8920" s="33" t="s">
        <v>29</v>
      </c>
      <c r="C8920" s="33" t="str">
        <f>VLOOKUP(B8920,lookup!A:D,3,FALSE)</f>
        <v>Non Metropolitan Fire Authorities</v>
      </c>
      <c r="D8920" s="33" t="str">
        <f>VLOOKUP(B8920,lookup!A:D,4,FALSE)</f>
        <v>E31000003</v>
      </c>
      <c r="E8920" s="33" t="s">
        <v>15</v>
      </c>
      <c r="F8920" s="1" t="s">
        <v>219</v>
      </c>
      <c r="G8920" s="33" t="s">
        <v>14</v>
      </c>
      <c r="H8920" s="34">
        <v>13</v>
      </c>
    </row>
    <row r="8921" spans="1:8" x14ac:dyDescent="0.35">
      <c r="A8921" s="33">
        <v>2012</v>
      </c>
      <c r="B8921" s="33" t="s">
        <v>29</v>
      </c>
      <c r="C8921" s="33" t="str">
        <f>VLOOKUP(B8921,lookup!A:D,3,FALSE)</f>
        <v>Non Metropolitan Fire Authorities</v>
      </c>
      <c r="D8921" s="33" t="str">
        <f>VLOOKUP(B8921,lookup!A:D,4,FALSE)</f>
        <v>E31000003</v>
      </c>
      <c r="E8921" s="33" t="s">
        <v>15</v>
      </c>
      <c r="F8921" s="1" t="s">
        <v>219</v>
      </c>
      <c r="G8921" s="33" t="s">
        <v>5</v>
      </c>
      <c r="H8921" s="34">
        <v>14</v>
      </c>
    </row>
    <row r="8922" spans="1:8" x14ac:dyDescent="0.35">
      <c r="A8922" s="33">
        <v>2012</v>
      </c>
      <c r="B8922" s="33" t="s">
        <v>29</v>
      </c>
      <c r="C8922" s="33" t="str">
        <f>VLOOKUP(B8922,lookup!A:D,3,FALSE)</f>
        <v>Non Metropolitan Fire Authorities</v>
      </c>
      <c r="D8922" s="33" t="str">
        <f>VLOOKUP(B8922,lookup!A:D,4,FALSE)</f>
        <v>E31000003</v>
      </c>
      <c r="E8922" s="33" t="s">
        <v>7</v>
      </c>
      <c r="F8922" s="1" t="s">
        <v>252</v>
      </c>
      <c r="G8922" s="33" t="s">
        <v>10</v>
      </c>
      <c r="H8922" s="34">
        <v>0</v>
      </c>
    </row>
    <row r="8923" spans="1:8" x14ac:dyDescent="0.35">
      <c r="A8923" s="33">
        <v>2012</v>
      </c>
      <c r="B8923" s="33" t="s">
        <v>29</v>
      </c>
      <c r="C8923" s="33" t="str">
        <f>VLOOKUP(B8923,lookup!A:D,3,FALSE)</f>
        <v>Non Metropolitan Fire Authorities</v>
      </c>
      <c r="D8923" s="33" t="str">
        <f>VLOOKUP(B8923,lookup!A:D,4,FALSE)</f>
        <v>E31000003</v>
      </c>
      <c r="E8923" s="33" t="s">
        <v>7</v>
      </c>
      <c r="F8923" s="1" t="s">
        <v>252</v>
      </c>
      <c r="G8923" s="33" t="s">
        <v>11</v>
      </c>
      <c r="H8923" s="34">
        <v>0</v>
      </c>
    </row>
    <row r="8924" spans="1:8" x14ac:dyDescent="0.35">
      <c r="A8924" s="33">
        <v>2012</v>
      </c>
      <c r="B8924" s="33" t="s">
        <v>29</v>
      </c>
      <c r="C8924" s="33" t="str">
        <f>VLOOKUP(B8924,lookup!A:D,3,FALSE)</f>
        <v>Non Metropolitan Fire Authorities</v>
      </c>
      <c r="D8924" s="33" t="str">
        <f>VLOOKUP(B8924,lookup!A:D,4,FALSE)</f>
        <v>E31000003</v>
      </c>
      <c r="E8924" s="33" t="s">
        <v>7</v>
      </c>
      <c r="F8924" s="1" t="s">
        <v>252</v>
      </c>
      <c r="G8924" s="33" t="s">
        <v>12</v>
      </c>
      <c r="H8924" s="34">
        <v>9</v>
      </c>
    </row>
    <row r="8925" spans="1:8" x14ac:dyDescent="0.35">
      <c r="A8925" s="33">
        <v>2012</v>
      </c>
      <c r="B8925" s="33" t="s">
        <v>29</v>
      </c>
      <c r="C8925" s="33" t="str">
        <f>VLOOKUP(B8925,lookup!A:D,3,FALSE)</f>
        <v>Non Metropolitan Fire Authorities</v>
      </c>
      <c r="D8925" s="33" t="str">
        <f>VLOOKUP(B8925,lookup!A:D,4,FALSE)</f>
        <v>E31000003</v>
      </c>
      <c r="E8925" s="33" t="s">
        <v>7</v>
      </c>
      <c r="F8925" s="1" t="s">
        <v>252</v>
      </c>
      <c r="G8925" s="33" t="s">
        <v>13</v>
      </c>
      <c r="H8925" s="34">
        <v>22</v>
      </c>
    </row>
    <row r="8926" spans="1:8" x14ac:dyDescent="0.35">
      <c r="A8926" s="33">
        <v>2012</v>
      </c>
      <c r="B8926" s="33" t="s">
        <v>29</v>
      </c>
      <c r="C8926" s="33" t="str">
        <f>VLOOKUP(B8926,lookup!A:D,3,FALSE)</f>
        <v>Non Metropolitan Fire Authorities</v>
      </c>
      <c r="D8926" s="33" t="str">
        <f>VLOOKUP(B8926,lookup!A:D,4,FALSE)</f>
        <v>E31000003</v>
      </c>
      <c r="E8926" s="33" t="s">
        <v>7</v>
      </c>
      <c r="F8926" s="1" t="s">
        <v>252</v>
      </c>
      <c r="G8926" s="33" t="s">
        <v>14</v>
      </c>
      <c r="H8926" s="34">
        <v>65</v>
      </c>
    </row>
    <row r="8927" spans="1:8" x14ac:dyDescent="0.35">
      <c r="A8927" s="33">
        <v>2012</v>
      </c>
      <c r="B8927" s="33" t="s">
        <v>29</v>
      </c>
      <c r="C8927" s="33" t="str">
        <f>VLOOKUP(B8927,lookup!A:D,3,FALSE)</f>
        <v>Non Metropolitan Fire Authorities</v>
      </c>
      <c r="D8927" s="33" t="str">
        <f>VLOOKUP(B8927,lookup!A:D,4,FALSE)</f>
        <v>E31000003</v>
      </c>
      <c r="E8927" s="33" t="s">
        <v>7</v>
      </c>
      <c r="F8927" s="1" t="s">
        <v>252</v>
      </c>
      <c r="G8927" s="33" t="s">
        <v>5</v>
      </c>
      <c r="H8927" s="34">
        <v>96</v>
      </c>
    </row>
    <row r="8928" spans="1:8" x14ac:dyDescent="0.35">
      <c r="A8928" s="33">
        <v>2012</v>
      </c>
      <c r="B8928" s="33" t="s">
        <v>29</v>
      </c>
      <c r="C8928" s="33" t="str">
        <f>VLOOKUP(B8928,lookup!A:D,3,FALSE)</f>
        <v>Non Metropolitan Fire Authorities</v>
      </c>
      <c r="D8928" s="33" t="str">
        <f>VLOOKUP(B8928,lookup!A:D,4,FALSE)</f>
        <v>E31000003</v>
      </c>
      <c r="E8928" s="33" t="s">
        <v>15</v>
      </c>
      <c r="F8928" s="1" t="s">
        <v>252</v>
      </c>
      <c r="G8928" s="33" t="s">
        <v>10</v>
      </c>
      <c r="H8928" s="34">
        <v>0</v>
      </c>
    </row>
    <row r="8929" spans="1:8" x14ac:dyDescent="0.35">
      <c r="A8929" s="33">
        <v>2012</v>
      </c>
      <c r="B8929" s="33" t="s">
        <v>29</v>
      </c>
      <c r="C8929" s="33" t="str">
        <f>VLOOKUP(B8929,lookup!A:D,3,FALSE)</f>
        <v>Non Metropolitan Fire Authorities</v>
      </c>
      <c r="D8929" s="33" t="str">
        <f>VLOOKUP(B8929,lookup!A:D,4,FALSE)</f>
        <v>E31000003</v>
      </c>
      <c r="E8929" s="33" t="s">
        <v>15</v>
      </c>
      <c r="F8929" s="1" t="s">
        <v>252</v>
      </c>
      <c r="G8929" s="33" t="s">
        <v>11</v>
      </c>
      <c r="H8929" s="34">
        <v>0</v>
      </c>
    </row>
    <row r="8930" spans="1:8" x14ac:dyDescent="0.35">
      <c r="A8930" s="33">
        <v>2012</v>
      </c>
      <c r="B8930" s="33" t="s">
        <v>29</v>
      </c>
      <c r="C8930" s="33" t="str">
        <f>VLOOKUP(B8930,lookup!A:D,3,FALSE)</f>
        <v>Non Metropolitan Fire Authorities</v>
      </c>
      <c r="D8930" s="33" t="str">
        <f>VLOOKUP(B8930,lookup!A:D,4,FALSE)</f>
        <v>E31000003</v>
      </c>
      <c r="E8930" s="33" t="s">
        <v>15</v>
      </c>
      <c r="F8930" s="1" t="s">
        <v>252</v>
      </c>
      <c r="G8930" s="33" t="s">
        <v>12</v>
      </c>
      <c r="H8930" s="34">
        <v>0</v>
      </c>
    </row>
    <row r="8931" spans="1:8" x14ac:dyDescent="0.35">
      <c r="A8931" s="33">
        <v>2012</v>
      </c>
      <c r="B8931" s="33" t="s">
        <v>29</v>
      </c>
      <c r="C8931" s="33" t="str">
        <f>VLOOKUP(B8931,lookup!A:D,3,FALSE)</f>
        <v>Non Metropolitan Fire Authorities</v>
      </c>
      <c r="D8931" s="33" t="str">
        <f>VLOOKUP(B8931,lookup!A:D,4,FALSE)</f>
        <v>E31000003</v>
      </c>
      <c r="E8931" s="33" t="s">
        <v>15</v>
      </c>
      <c r="F8931" s="1" t="s">
        <v>252</v>
      </c>
      <c r="G8931" s="33" t="s">
        <v>13</v>
      </c>
      <c r="H8931" s="34">
        <v>0</v>
      </c>
    </row>
    <row r="8932" spans="1:8" x14ac:dyDescent="0.35">
      <c r="A8932" s="33">
        <v>2012</v>
      </c>
      <c r="B8932" s="33" t="s">
        <v>29</v>
      </c>
      <c r="C8932" s="33" t="str">
        <f>VLOOKUP(B8932,lookup!A:D,3,FALSE)</f>
        <v>Non Metropolitan Fire Authorities</v>
      </c>
      <c r="D8932" s="33" t="str">
        <f>VLOOKUP(B8932,lookup!A:D,4,FALSE)</f>
        <v>E31000003</v>
      </c>
      <c r="E8932" s="33" t="s">
        <v>15</v>
      </c>
      <c r="F8932" s="1" t="s">
        <v>252</v>
      </c>
      <c r="G8932" s="33" t="s">
        <v>14</v>
      </c>
      <c r="H8932" s="34">
        <v>2</v>
      </c>
    </row>
    <row r="8933" spans="1:8" x14ac:dyDescent="0.35">
      <c r="A8933" s="33">
        <v>2012</v>
      </c>
      <c r="B8933" s="33" t="s">
        <v>29</v>
      </c>
      <c r="C8933" s="33" t="str">
        <f>VLOOKUP(B8933,lookup!A:D,3,FALSE)</f>
        <v>Non Metropolitan Fire Authorities</v>
      </c>
      <c r="D8933" s="33" t="str">
        <f>VLOOKUP(B8933,lookup!A:D,4,FALSE)</f>
        <v>E31000003</v>
      </c>
      <c r="E8933" s="33" t="s">
        <v>15</v>
      </c>
      <c r="F8933" s="1" t="s">
        <v>252</v>
      </c>
      <c r="G8933" s="33" t="s">
        <v>5</v>
      </c>
      <c r="H8933" s="34">
        <v>2</v>
      </c>
    </row>
    <row r="8934" spans="1:8" x14ac:dyDescent="0.35">
      <c r="A8934" s="33">
        <v>2012</v>
      </c>
      <c r="B8934" s="33" t="s">
        <v>32</v>
      </c>
      <c r="C8934" s="33" t="str">
        <f>VLOOKUP(B8934,lookup!A:D,3,FALSE)</f>
        <v>Non Metropolitan Fire Authorities</v>
      </c>
      <c r="D8934" s="33" t="str">
        <f>VLOOKUP(B8934,lookup!A:D,4,FALSE)</f>
        <v>E31000004</v>
      </c>
      <c r="E8934" s="33" t="s">
        <v>7</v>
      </c>
      <c r="F8934" s="1" t="s">
        <v>219</v>
      </c>
      <c r="G8934" s="33" t="s">
        <v>8</v>
      </c>
      <c r="H8934" s="34">
        <v>4</v>
      </c>
    </row>
    <row r="8935" spans="1:8" x14ac:dyDescent="0.35">
      <c r="A8935" s="33">
        <v>2012</v>
      </c>
      <c r="B8935" s="33" t="s">
        <v>32</v>
      </c>
      <c r="C8935" s="33" t="str">
        <f>VLOOKUP(B8935,lookup!A:D,3,FALSE)</f>
        <v>Non Metropolitan Fire Authorities</v>
      </c>
      <c r="D8935" s="33" t="str">
        <f>VLOOKUP(B8935,lookup!A:D,4,FALSE)</f>
        <v>E31000004</v>
      </c>
      <c r="E8935" s="33" t="s">
        <v>7</v>
      </c>
      <c r="F8935" s="1" t="s">
        <v>219</v>
      </c>
      <c r="G8935" s="33" t="s">
        <v>178</v>
      </c>
      <c r="H8935" s="34">
        <v>2</v>
      </c>
    </row>
    <row r="8936" spans="1:8" x14ac:dyDescent="0.35">
      <c r="A8936" s="33">
        <v>2012</v>
      </c>
      <c r="B8936" s="33" t="s">
        <v>32</v>
      </c>
      <c r="C8936" s="33" t="str">
        <f>VLOOKUP(B8936,lookup!A:D,3,FALSE)</f>
        <v>Non Metropolitan Fire Authorities</v>
      </c>
      <c r="D8936" s="33" t="str">
        <f>VLOOKUP(B8936,lookup!A:D,4,FALSE)</f>
        <v>E31000004</v>
      </c>
      <c r="E8936" s="33" t="s">
        <v>7</v>
      </c>
      <c r="F8936" s="1" t="s">
        <v>219</v>
      </c>
      <c r="G8936" s="33" t="s">
        <v>10</v>
      </c>
      <c r="H8936" s="34">
        <v>11</v>
      </c>
    </row>
    <row r="8937" spans="1:8" x14ac:dyDescent="0.35">
      <c r="A8937" s="33">
        <v>2012</v>
      </c>
      <c r="B8937" s="33" t="s">
        <v>32</v>
      </c>
      <c r="C8937" s="33" t="str">
        <f>VLOOKUP(B8937,lookup!A:D,3,FALSE)</f>
        <v>Non Metropolitan Fire Authorities</v>
      </c>
      <c r="D8937" s="33" t="str">
        <f>VLOOKUP(B8937,lookup!A:D,4,FALSE)</f>
        <v>E31000004</v>
      </c>
      <c r="E8937" s="33" t="s">
        <v>7</v>
      </c>
      <c r="F8937" s="1" t="s">
        <v>219</v>
      </c>
      <c r="G8937" s="33" t="s">
        <v>11</v>
      </c>
      <c r="H8937" s="34">
        <v>25</v>
      </c>
    </row>
    <row r="8938" spans="1:8" x14ac:dyDescent="0.35">
      <c r="A8938" s="33">
        <v>2012</v>
      </c>
      <c r="B8938" s="33" t="s">
        <v>32</v>
      </c>
      <c r="C8938" s="33" t="str">
        <f>VLOOKUP(B8938,lookup!A:D,3,FALSE)</f>
        <v>Non Metropolitan Fire Authorities</v>
      </c>
      <c r="D8938" s="33" t="str">
        <f>VLOOKUP(B8938,lookup!A:D,4,FALSE)</f>
        <v>E31000004</v>
      </c>
      <c r="E8938" s="33" t="s">
        <v>7</v>
      </c>
      <c r="F8938" s="1" t="s">
        <v>219</v>
      </c>
      <c r="G8938" s="33" t="s">
        <v>12</v>
      </c>
      <c r="H8938" s="34">
        <v>50</v>
      </c>
    </row>
    <row r="8939" spans="1:8" x14ac:dyDescent="0.35">
      <c r="A8939" s="33">
        <v>2012</v>
      </c>
      <c r="B8939" s="33" t="s">
        <v>32</v>
      </c>
      <c r="C8939" s="33" t="str">
        <f>VLOOKUP(B8939,lookup!A:D,3,FALSE)</f>
        <v>Non Metropolitan Fire Authorities</v>
      </c>
      <c r="D8939" s="33" t="str">
        <f>VLOOKUP(B8939,lookup!A:D,4,FALSE)</f>
        <v>E31000004</v>
      </c>
      <c r="E8939" s="33" t="s">
        <v>7</v>
      </c>
      <c r="F8939" s="1" t="s">
        <v>219</v>
      </c>
      <c r="G8939" s="33" t="s">
        <v>13</v>
      </c>
      <c r="H8939" s="34">
        <v>54</v>
      </c>
    </row>
    <row r="8940" spans="1:8" x14ac:dyDescent="0.35">
      <c r="A8940" s="33">
        <v>2012</v>
      </c>
      <c r="B8940" s="33" t="s">
        <v>32</v>
      </c>
      <c r="C8940" s="33" t="str">
        <f>VLOOKUP(B8940,lookup!A:D,3,FALSE)</f>
        <v>Non Metropolitan Fire Authorities</v>
      </c>
      <c r="D8940" s="33" t="str">
        <f>VLOOKUP(B8940,lookup!A:D,4,FALSE)</f>
        <v>E31000004</v>
      </c>
      <c r="E8940" s="33" t="s">
        <v>7</v>
      </c>
      <c r="F8940" s="1" t="s">
        <v>219</v>
      </c>
      <c r="G8940" s="33" t="s">
        <v>14</v>
      </c>
      <c r="H8940" s="34">
        <v>190</v>
      </c>
    </row>
    <row r="8941" spans="1:8" x14ac:dyDescent="0.35">
      <c r="A8941" s="33">
        <v>2012</v>
      </c>
      <c r="B8941" s="33" t="s">
        <v>32</v>
      </c>
      <c r="C8941" s="33" t="str">
        <f>VLOOKUP(B8941,lookup!A:D,3,FALSE)</f>
        <v>Non Metropolitan Fire Authorities</v>
      </c>
      <c r="D8941" s="33" t="str">
        <f>VLOOKUP(B8941,lookup!A:D,4,FALSE)</f>
        <v>E31000004</v>
      </c>
      <c r="E8941" s="33" t="s">
        <v>7</v>
      </c>
      <c r="F8941" s="1" t="s">
        <v>219</v>
      </c>
      <c r="G8941" s="33" t="s">
        <v>5</v>
      </c>
      <c r="H8941" s="34">
        <v>336</v>
      </c>
    </row>
    <row r="8942" spans="1:8" x14ac:dyDescent="0.35">
      <c r="A8942" s="33">
        <v>2012</v>
      </c>
      <c r="B8942" s="33" t="s">
        <v>32</v>
      </c>
      <c r="C8942" s="33" t="str">
        <f>VLOOKUP(B8942,lookup!A:D,3,FALSE)</f>
        <v>Non Metropolitan Fire Authorities</v>
      </c>
      <c r="D8942" s="33" t="str">
        <f>VLOOKUP(B8942,lookup!A:D,4,FALSE)</f>
        <v>E31000004</v>
      </c>
      <c r="E8942" s="33" t="s">
        <v>15</v>
      </c>
      <c r="F8942" s="1" t="s">
        <v>219</v>
      </c>
      <c r="G8942" s="33" t="s">
        <v>8</v>
      </c>
      <c r="H8942" s="34">
        <v>0</v>
      </c>
    </row>
    <row r="8943" spans="1:8" x14ac:dyDescent="0.35">
      <c r="A8943" s="33">
        <v>2012</v>
      </c>
      <c r="B8943" s="33" t="s">
        <v>32</v>
      </c>
      <c r="C8943" s="33" t="str">
        <f>VLOOKUP(B8943,lookup!A:D,3,FALSE)</f>
        <v>Non Metropolitan Fire Authorities</v>
      </c>
      <c r="D8943" s="33" t="str">
        <f>VLOOKUP(B8943,lookup!A:D,4,FALSE)</f>
        <v>E31000004</v>
      </c>
      <c r="E8943" s="33" t="s">
        <v>15</v>
      </c>
      <c r="F8943" s="1" t="s">
        <v>219</v>
      </c>
      <c r="G8943" s="33" t="s">
        <v>178</v>
      </c>
      <c r="H8943" s="34">
        <v>0</v>
      </c>
    </row>
    <row r="8944" spans="1:8" x14ac:dyDescent="0.35">
      <c r="A8944" s="33">
        <v>2012</v>
      </c>
      <c r="B8944" s="33" t="s">
        <v>32</v>
      </c>
      <c r="C8944" s="33" t="str">
        <f>VLOOKUP(B8944,lookup!A:D,3,FALSE)</f>
        <v>Non Metropolitan Fire Authorities</v>
      </c>
      <c r="D8944" s="33" t="str">
        <f>VLOOKUP(B8944,lookup!A:D,4,FALSE)</f>
        <v>E31000004</v>
      </c>
      <c r="E8944" s="33" t="s">
        <v>15</v>
      </c>
      <c r="F8944" s="1" t="s">
        <v>219</v>
      </c>
      <c r="G8944" s="33" t="s">
        <v>10</v>
      </c>
      <c r="H8944" s="34">
        <v>0</v>
      </c>
    </row>
    <row r="8945" spans="1:8" x14ac:dyDescent="0.35">
      <c r="A8945" s="33">
        <v>2012</v>
      </c>
      <c r="B8945" s="33" t="s">
        <v>32</v>
      </c>
      <c r="C8945" s="33" t="str">
        <f>VLOOKUP(B8945,lookup!A:D,3,FALSE)</f>
        <v>Non Metropolitan Fire Authorities</v>
      </c>
      <c r="D8945" s="33" t="str">
        <f>VLOOKUP(B8945,lookup!A:D,4,FALSE)</f>
        <v>E31000004</v>
      </c>
      <c r="E8945" s="33" t="s">
        <v>15</v>
      </c>
      <c r="F8945" s="1" t="s">
        <v>219</v>
      </c>
      <c r="G8945" s="33" t="s">
        <v>11</v>
      </c>
      <c r="H8945" s="34">
        <v>0</v>
      </c>
    </row>
    <row r="8946" spans="1:8" x14ac:dyDescent="0.35">
      <c r="A8946" s="33">
        <v>2012</v>
      </c>
      <c r="B8946" s="33" t="s">
        <v>32</v>
      </c>
      <c r="C8946" s="33" t="str">
        <f>VLOOKUP(B8946,lookup!A:D,3,FALSE)</f>
        <v>Non Metropolitan Fire Authorities</v>
      </c>
      <c r="D8946" s="33" t="str">
        <f>VLOOKUP(B8946,lookup!A:D,4,FALSE)</f>
        <v>E31000004</v>
      </c>
      <c r="E8946" s="33" t="s">
        <v>15</v>
      </c>
      <c r="F8946" s="1" t="s">
        <v>219</v>
      </c>
      <c r="G8946" s="33" t="s">
        <v>12</v>
      </c>
      <c r="H8946" s="34">
        <v>1</v>
      </c>
    </row>
    <row r="8947" spans="1:8" x14ac:dyDescent="0.35">
      <c r="A8947" s="33">
        <v>2012</v>
      </c>
      <c r="B8947" s="33" t="s">
        <v>32</v>
      </c>
      <c r="C8947" s="33" t="str">
        <f>VLOOKUP(B8947,lookup!A:D,3,FALSE)</f>
        <v>Non Metropolitan Fire Authorities</v>
      </c>
      <c r="D8947" s="33" t="str">
        <f>VLOOKUP(B8947,lookup!A:D,4,FALSE)</f>
        <v>E31000004</v>
      </c>
      <c r="E8947" s="33" t="s">
        <v>15</v>
      </c>
      <c r="F8947" s="1" t="s">
        <v>219</v>
      </c>
      <c r="G8947" s="33" t="s">
        <v>13</v>
      </c>
      <c r="H8947" s="34">
        <v>0</v>
      </c>
    </row>
    <row r="8948" spans="1:8" x14ac:dyDescent="0.35">
      <c r="A8948" s="33">
        <v>2012</v>
      </c>
      <c r="B8948" s="33" t="s">
        <v>32</v>
      </c>
      <c r="C8948" s="33" t="str">
        <f>VLOOKUP(B8948,lookup!A:D,3,FALSE)</f>
        <v>Non Metropolitan Fire Authorities</v>
      </c>
      <c r="D8948" s="33" t="str">
        <f>VLOOKUP(B8948,lookup!A:D,4,FALSE)</f>
        <v>E31000004</v>
      </c>
      <c r="E8948" s="33" t="s">
        <v>15</v>
      </c>
      <c r="F8948" s="1" t="s">
        <v>219</v>
      </c>
      <c r="G8948" s="33" t="s">
        <v>14</v>
      </c>
      <c r="H8948" s="34">
        <v>8</v>
      </c>
    </row>
    <row r="8949" spans="1:8" x14ac:dyDescent="0.35">
      <c r="A8949" s="33">
        <v>2012</v>
      </c>
      <c r="B8949" s="33" t="s">
        <v>32</v>
      </c>
      <c r="C8949" s="33" t="str">
        <f>VLOOKUP(B8949,lookup!A:D,3,FALSE)</f>
        <v>Non Metropolitan Fire Authorities</v>
      </c>
      <c r="D8949" s="33" t="str">
        <f>VLOOKUP(B8949,lookup!A:D,4,FALSE)</f>
        <v>E31000004</v>
      </c>
      <c r="E8949" s="33" t="s">
        <v>15</v>
      </c>
      <c r="F8949" s="1" t="s">
        <v>219</v>
      </c>
      <c r="G8949" s="33" t="s">
        <v>5</v>
      </c>
      <c r="H8949" s="34">
        <v>9</v>
      </c>
    </row>
    <row r="8950" spans="1:8" x14ac:dyDescent="0.35">
      <c r="A8950" s="33">
        <v>2012</v>
      </c>
      <c r="B8950" s="33" t="s">
        <v>32</v>
      </c>
      <c r="C8950" s="33" t="str">
        <f>VLOOKUP(B8950,lookup!A:D,3,FALSE)</f>
        <v>Non Metropolitan Fire Authorities</v>
      </c>
      <c r="D8950" s="33" t="str">
        <f>VLOOKUP(B8950,lookup!A:D,4,FALSE)</f>
        <v>E31000004</v>
      </c>
      <c r="E8950" s="33" t="s">
        <v>7</v>
      </c>
      <c r="F8950" s="1" t="s">
        <v>252</v>
      </c>
      <c r="G8950" s="33" t="s">
        <v>10</v>
      </c>
      <c r="H8950" s="34">
        <v>0</v>
      </c>
    </row>
    <row r="8951" spans="1:8" x14ac:dyDescent="0.35">
      <c r="A8951" s="33">
        <v>2012</v>
      </c>
      <c r="B8951" s="33" t="s">
        <v>32</v>
      </c>
      <c r="C8951" s="33" t="str">
        <f>VLOOKUP(B8951,lookup!A:D,3,FALSE)</f>
        <v>Non Metropolitan Fire Authorities</v>
      </c>
      <c r="D8951" s="33" t="str">
        <f>VLOOKUP(B8951,lookup!A:D,4,FALSE)</f>
        <v>E31000004</v>
      </c>
      <c r="E8951" s="33" t="s">
        <v>7</v>
      </c>
      <c r="F8951" s="1" t="s">
        <v>252</v>
      </c>
      <c r="G8951" s="33" t="s">
        <v>11</v>
      </c>
      <c r="H8951" s="34">
        <v>0</v>
      </c>
    </row>
    <row r="8952" spans="1:8" x14ac:dyDescent="0.35">
      <c r="A8952" s="33">
        <v>2012</v>
      </c>
      <c r="B8952" s="33" t="s">
        <v>32</v>
      </c>
      <c r="C8952" s="33" t="str">
        <f>VLOOKUP(B8952,lookup!A:D,3,FALSE)</f>
        <v>Non Metropolitan Fire Authorities</v>
      </c>
      <c r="D8952" s="33" t="str">
        <f>VLOOKUP(B8952,lookup!A:D,4,FALSE)</f>
        <v>E31000004</v>
      </c>
      <c r="E8952" s="33" t="s">
        <v>7</v>
      </c>
      <c r="F8952" s="1" t="s">
        <v>252</v>
      </c>
      <c r="G8952" s="33" t="s">
        <v>12</v>
      </c>
      <c r="H8952" s="34">
        <v>22</v>
      </c>
    </row>
    <row r="8953" spans="1:8" x14ac:dyDescent="0.35">
      <c r="A8953" s="33">
        <v>2012</v>
      </c>
      <c r="B8953" s="33" t="s">
        <v>32</v>
      </c>
      <c r="C8953" s="33" t="str">
        <f>VLOOKUP(B8953,lookup!A:D,3,FALSE)</f>
        <v>Non Metropolitan Fire Authorities</v>
      </c>
      <c r="D8953" s="33" t="str">
        <f>VLOOKUP(B8953,lookup!A:D,4,FALSE)</f>
        <v>E31000004</v>
      </c>
      <c r="E8953" s="33" t="s">
        <v>7</v>
      </c>
      <c r="F8953" s="1" t="s">
        <v>252</v>
      </c>
      <c r="G8953" s="33" t="s">
        <v>13</v>
      </c>
      <c r="H8953" s="34">
        <v>43</v>
      </c>
    </row>
    <row r="8954" spans="1:8" x14ac:dyDescent="0.35">
      <c r="A8954" s="33">
        <v>2012</v>
      </c>
      <c r="B8954" s="33" t="s">
        <v>32</v>
      </c>
      <c r="C8954" s="33" t="str">
        <f>VLOOKUP(B8954,lookup!A:D,3,FALSE)</f>
        <v>Non Metropolitan Fire Authorities</v>
      </c>
      <c r="D8954" s="33" t="str">
        <f>VLOOKUP(B8954,lookup!A:D,4,FALSE)</f>
        <v>E31000004</v>
      </c>
      <c r="E8954" s="33" t="s">
        <v>7</v>
      </c>
      <c r="F8954" s="1" t="s">
        <v>252</v>
      </c>
      <c r="G8954" s="33" t="s">
        <v>14</v>
      </c>
      <c r="H8954" s="34">
        <v>144</v>
      </c>
    </row>
    <row r="8955" spans="1:8" x14ac:dyDescent="0.35">
      <c r="A8955" s="33">
        <v>2012</v>
      </c>
      <c r="B8955" s="33" t="s">
        <v>32</v>
      </c>
      <c r="C8955" s="33" t="str">
        <f>VLOOKUP(B8955,lookup!A:D,3,FALSE)</f>
        <v>Non Metropolitan Fire Authorities</v>
      </c>
      <c r="D8955" s="33" t="str">
        <f>VLOOKUP(B8955,lookup!A:D,4,FALSE)</f>
        <v>E31000004</v>
      </c>
      <c r="E8955" s="33" t="s">
        <v>7</v>
      </c>
      <c r="F8955" s="1" t="s">
        <v>252</v>
      </c>
      <c r="G8955" s="33" t="s">
        <v>5</v>
      </c>
      <c r="H8955" s="34">
        <v>209</v>
      </c>
    </row>
    <row r="8956" spans="1:8" x14ac:dyDescent="0.35">
      <c r="A8956" s="33">
        <v>2012</v>
      </c>
      <c r="B8956" s="33" t="s">
        <v>32</v>
      </c>
      <c r="C8956" s="33" t="str">
        <f>VLOOKUP(B8956,lookup!A:D,3,FALSE)</f>
        <v>Non Metropolitan Fire Authorities</v>
      </c>
      <c r="D8956" s="33" t="str">
        <f>VLOOKUP(B8956,lookup!A:D,4,FALSE)</f>
        <v>E31000004</v>
      </c>
      <c r="E8956" s="33" t="s">
        <v>15</v>
      </c>
      <c r="F8956" s="1" t="s">
        <v>252</v>
      </c>
      <c r="G8956" s="33" t="s">
        <v>10</v>
      </c>
      <c r="H8956" s="34">
        <v>0</v>
      </c>
    </row>
    <row r="8957" spans="1:8" x14ac:dyDescent="0.35">
      <c r="A8957" s="33">
        <v>2012</v>
      </c>
      <c r="B8957" s="33" t="s">
        <v>32</v>
      </c>
      <c r="C8957" s="33" t="str">
        <f>VLOOKUP(B8957,lookup!A:D,3,FALSE)</f>
        <v>Non Metropolitan Fire Authorities</v>
      </c>
      <c r="D8957" s="33" t="str">
        <f>VLOOKUP(B8957,lookup!A:D,4,FALSE)</f>
        <v>E31000004</v>
      </c>
      <c r="E8957" s="33" t="s">
        <v>15</v>
      </c>
      <c r="F8957" s="1" t="s">
        <v>252</v>
      </c>
      <c r="G8957" s="33" t="s">
        <v>11</v>
      </c>
      <c r="H8957" s="34">
        <v>0</v>
      </c>
    </row>
    <row r="8958" spans="1:8" x14ac:dyDescent="0.35">
      <c r="A8958" s="33">
        <v>2012</v>
      </c>
      <c r="B8958" s="33" t="s">
        <v>32</v>
      </c>
      <c r="C8958" s="33" t="str">
        <f>VLOOKUP(B8958,lookup!A:D,3,FALSE)</f>
        <v>Non Metropolitan Fire Authorities</v>
      </c>
      <c r="D8958" s="33" t="str">
        <f>VLOOKUP(B8958,lookup!A:D,4,FALSE)</f>
        <v>E31000004</v>
      </c>
      <c r="E8958" s="33" t="s">
        <v>15</v>
      </c>
      <c r="F8958" s="1" t="s">
        <v>252</v>
      </c>
      <c r="G8958" s="33" t="s">
        <v>12</v>
      </c>
      <c r="H8958" s="34">
        <v>0</v>
      </c>
    </row>
    <row r="8959" spans="1:8" x14ac:dyDescent="0.35">
      <c r="A8959" s="33">
        <v>2012</v>
      </c>
      <c r="B8959" s="33" t="s">
        <v>32</v>
      </c>
      <c r="C8959" s="33" t="str">
        <f>VLOOKUP(B8959,lookup!A:D,3,FALSE)</f>
        <v>Non Metropolitan Fire Authorities</v>
      </c>
      <c r="D8959" s="33" t="str">
        <f>VLOOKUP(B8959,lookup!A:D,4,FALSE)</f>
        <v>E31000004</v>
      </c>
      <c r="E8959" s="33" t="s">
        <v>15</v>
      </c>
      <c r="F8959" s="1" t="s">
        <v>252</v>
      </c>
      <c r="G8959" s="33" t="s">
        <v>13</v>
      </c>
      <c r="H8959" s="34">
        <v>2</v>
      </c>
    </row>
    <row r="8960" spans="1:8" x14ac:dyDescent="0.35">
      <c r="A8960" s="33">
        <v>2012</v>
      </c>
      <c r="B8960" s="33" t="s">
        <v>32</v>
      </c>
      <c r="C8960" s="33" t="str">
        <f>VLOOKUP(B8960,lookup!A:D,3,FALSE)</f>
        <v>Non Metropolitan Fire Authorities</v>
      </c>
      <c r="D8960" s="33" t="str">
        <f>VLOOKUP(B8960,lookup!A:D,4,FALSE)</f>
        <v>E31000004</v>
      </c>
      <c r="E8960" s="33" t="s">
        <v>15</v>
      </c>
      <c r="F8960" s="1" t="s">
        <v>252</v>
      </c>
      <c r="G8960" s="33" t="s">
        <v>14</v>
      </c>
      <c r="H8960" s="34">
        <v>10</v>
      </c>
    </row>
    <row r="8961" spans="1:8" x14ac:dyDescent="0.35">
      <c r="A8961" s="33">
        <v>2012</v>
      </c>
      <c r="B8961" s="33" t="s">
        <v>32</v>
      </c>
      <c r="C8961" s="33" t="str">
        <f>VLOOKUP(B8961,lookup!A:D,3,FALSE)</f>
        <v>Non Metropolitan Fire Authorities</v>
      </c>
      <c r="D8961" s="33" t="str">
        <f>VLOOKUP(B8961,lookup!A:D,4,FALSE)</f>
        <v>E31000004</v>
      </c>
      <c r="E8961" s="33" t="s">
        <v>15</v>
      </c>
      <c r="F8961" s="1" t="s">
        <v>252</v>
      </c>
      <c r="G8961" s="33" t="s">
        <v>5</v>
      </c>
      <c r="H8961" s="34">
        <v>12</v>
      </c>
    </row>
    <row r="8962" spans="1:8" x14ac:dyDescent="0.35">
      <c r="A8962" s="33">
        <v>2012</v>
      </c>
      <c r="B8962" s="33" t="s">
        <v>35</v>
      </c>
      <c r="C8962" s="33" t="str">
        <f>VLOOKUP(B8962,lookup!A:D,3,FALSE)</f>
        <v>Non Metropolitan Fire Authorities</v>
      </c>
      <c r="D8962" s="33" t="str">
        <f>VLOOKUP(B8962,lookup!A:D,4,FALSE)</f>
        <v>E31000005</v>
      </c>
      <c r="E8962" s="33" t="s">
        <v>7</v>
      </c>
      <c r="F8962" s="1" t="s">
        <v>219</v>
      </c>
      <c r="G8962" s="33" t="s">
        <v>8</v>
      </c>
      <c r="H8962" s="34">
        <v>3</v>
      </c>
    </row>
    <row r="8963" spans="1:8" x14ac:dyDescent="0.35">
      <c r="A8963" s="33">
        <v>2012</v>
      </c>
      <c r="B8963" s="33" t="s">
        <v>35</v>
      </c>
      <c r="C8963" s="33" t="str">
        <f>VLOOKUP(B8963,lookup!A:D,3,FALSE)</f>
        <v>Non Metropolitan Fire Authorities</v>
      </c>
      <c r="D8963" s="33" t="str">
        <f>VLOOKUP(B8963,lookup!A:D,4,FALSE)</f>
        <v>E31000005</v>
      </c>
      <c r="E8963" s="33" t="s">
        <v>7</v>
      </c>
      <c r="F8963" s="1" t="s">
        <v>219</v>
      </c>
      <c r="G8963" s="33" t="s">
        <v>178</v>
      </c>
      <c r="H8963" s="34">
        <v>3</v>
      </c>
    </row>
    <row r="8964" spans="1:8" x14ac:dyDescent="0.35">
      <c r="A8964" s="33">
        <v>2012</v>
      </c>
      <c r="B8964" s="33" t="s">
        <v>35</v>
      </c>
      <c r="C8964" s="33" t="str">
        <f>VLOOKUP(B8964,lookup!A:D,3,FALSE)</f>
        <v>Non Metropolitan Fire Authorities</v>
      </c>
      <c r="D8964" s="33" t="str">
        <f>VLOOKUP(B8964,lookup!A:D,4,FALSE)</f>
        <v>E31000005</v>
      </c>
      <c r="E8964" s="33" t="s">
        <v>7</v>
      </c>
      <c r="F8964" s="1" t="s">
        <v>219</v>
      </c>
      <c r="G8964" s="33" t="s">
        <v>10</v>
      </c>
      <c r="H8964" s="34">
        <v>8</v>
      </c>
    </row>
    <row r="8965" spans="1:8" x14ac:dyDescent="0.35">
      <c r="A8965" s="33">
        <v>2012</v>
      </c>
      <c r="B8965" s="33" t="s">
        <v>35</v>
      </c>
      <c r="C8965" s="33" t="str">
        <f>VLOOKUP(B8965,lookup!A:D,3,FALSE)</f>
        <v>Non Metropolitan Fire Authorities</v>
      </c>
      <c r="D8965" s="33" t="str">
        <f>VLOOKUP(B8965,lookup!A:D,4,FALSE)</f>
        <v>E31000005</v>
      </c>
      <c r="E8965" s="33" t="s">
        <v>7</v>
      </c>
      <c r="F8965" s="1" t="s">
        <v>219</v>
      </c>
      <c r="G8965" s="33" t="s">
        <v>11</v>
      </c>
      <c r="H8965" s="34">
        <v>36</v>
      </c>
    </row>
    <row r="8966" spans="1:8" x14ac:dyDescent="0.35">
      <c r="A8966" s="33">
        <v>2012</v>
      </c>
      <c r="B8966" s="33" t="s">
        <v>35</v>
      </c>
      <c r="C8966" s="33" t="str">
        <f>VLOOKUP(B8966,lookup!A:D,3,FALSE)</f>
        <v>Non Metropolitan Fire Authorities</v>
      </c>
      <c r="D8966" s="33" t="str">
        <f>VLOOKUP(B8966,lookup!A:D,4,FALSE)</f>
        <v>E31000005</v>
      </c>
      <c r="E8966" s="33" t="s">
        <v>7</v>
      </c>
      <c r="F8966" s="1" t="s">
        <v>219</v>
      </c>
      <c r="G8966" s="33" t="s">
        <v>12</v>
      </c>
      <c r="H8966" s="34">
        <v>39</v>
      </c>
    </row>
    <row r="8967" spans="1:8" x14ac:dyDescent="0.35">
      <c r="A8967" s="33">
        <v>2012</v>
      </c>
      <c r="B8967" s="33" t="s">
        <v>35</v>
      </c>
      <c r="C8967" s="33" t="str">
        <f>VLOOKUP(B8967,lookup!A:D,3,FALSE)</f>
        <v>Non Metropolitan Fire Authorities</v>
      </c>
      <c r="D8967" s="33" t="str">
        <f>VLOOKUP(B8967,lookup!A:D,4,FALSE)</f>
        <v>E31000005</v>
      </c>
      <c r="E8967" s="33" t="s">
        <v>7</v>
      </c>
      <c r="F8967" s="1" t="s">
        <v>219</v>
      </c>
      <c r="G8967" s="33" t="s">
        <v>13</v>
      </c>
      <c r="H8967" s="34">
        <v>39</v>
      </c>
    </row>
    <row r="8968" spans="1:8" x14ac:dyDescent="0.35">
      <c r="A8968" s="33">
        <v>2012</v>
      </c>
      <c r="B8968" s="33" t="s">
        <v>35</v>
      </c>
      <c r="C8968" s="33" t="str">
        <f>VLOOKUP(B8968,lookup!A:D,3,FALSE)</f>
        <v>Non Metropolitan Fire Authorities</v>
      </c>
      <c r="D8968" s="33" t="str">
        <f>VLOOKUP(B8968,lookup!A:D,4,FALSE)</f>
        <v>E31000005</v>
      </c>
      <c r="E8968" s="33" t="s">
        <v>7</v>
      </c>
      <c r="F8968" s="1" t="s">
        <v>219</v>
      </c>
      <c r="G8968" s="33" t="s">
        <v>14</v>
      </c>
      <c r="H8968" s="34">
        <v>121</v>
      </c>
    </row>
    <row r="8969" spans="1:8" x14ac:dyDescent="0.35">
      <c r="A8969" s="33">
        <v>2012</v>
      </c>
      <c r="B8969" s="33" t="s">
        <v>35</v>
      </c>
      <c r="C8969" s="33" t="str">
        <f>VLOOKUP(B8969,lookup!A:D,3,FALSE)</f>
        <v>Non Metropolitan Fire Authorities</v>
      </c>
      <c r="D8969" s="33" t="str">
        <f>VLOOKUP(B8969,lookup!A:D,4,FALSE)</f>
        <v>E31000005</v>
      </c>
      <c r="E8969" s="33" t="s">
        <v>7</v>
      </c>
      <c r="F8969" s="1" t="s">
        <v>219</v>
      </c>
      <c r="G8969" s="33" t="s">
        <v>5</v>
      </c>
      <c r="H8969" s="34">
        <v>249</v>
      </c>
    </row>
    <row r="8970" spans="1:8" x14ac:dyDescent="0.35">
      <c r="A8970" s="33">
        <v>2012</v>
      </c>
      <c r="B8970" s="33" t="s">
        <v>35</v>
      </c>
      <c r="C8970" s="33" t="str">
        <f>VLOOKUP(B8970,lookup!A:D,3,FALSE)</f>
        <v>Non Metropolitan Fire Authorities</v>
      </c>
      <c r="D8970" s="33" t="str">
        <f>VLOOKUP(B8970,lookup!A:D,4,FALSE)</f>
        <v>E31000005</v>
      </c>
      <c r="E8970" s="33" t="s">
        <v>15</v>
      </c>
      <c r="F8970" s="1" t="s">
        <v>219</v>
      </c>
      <c r="G8970" s="33" t="s">
        <v>8</v>
      </c>
      <c r="H8970" s="34">
        <v>0</v>
      </c>
    </row>
    <row r="8971" spans="1:8" x14ac:dyDescent="0.35">
      <c r="A8971" s="33">
        <v>2012</v>
      </c>
      <c r="B8971" s="33" t="s">
        <v>35</v>
      </c>
      <c r="C8971" s="33" t="str">
        <f>VLOOKUP(B8971,lookup!A:D,3,FALSE)</f>
        <v>Non Metropolitan Fire Authorities</v>
      </c>
      <c r="D8971" s="33" t="str">
        <f>VLOOKUP(B8971,lookup!A:D,4,FALSE)</f>
        <v>E31000005</v>
      </c>
      <c r="E8971" s="33" t="s">
        <v>15</v>
      </c>
      <c r="F8971" s="1" t="s">
        <v>219</v>
      </c>
      <c r="G8971" s="33" t="s">
        <v>178</v>
      </c>
      <c r="H8971" s="34">
        <v>0</v>
      </c>
    </row>
    <row r="8972" spans="1:8" x14ac:dyDescent="0.35">
      <c r="A8972" s="33">
        <v>2012</v>
      </c>
      <c r="B8972" s="33" t="s">
        <v>35</v>
      </c>
      <c r="C8972" s="33" t="str">
        <f>VLOOKUP(B8972,lookup!A:D,3,FALSE)</f>
        <v>Non Metropolitan Fire Authorities</v>
      </c>
      <c r="D8972" s="33" t="str">
        <f>VLOOKUP(B8972,lookup!A:D,4,FALSE)</f>
        <v>E31000005</v>
      </c>
      <c r="E8972" s="33" t="s">
        <v>15</v>
      </c>
      <c r="F8972" s="1" t="s">
        <v>219</v>
      </c>
      <c r="G8972" s="33" t="s">
        <v>10</v>
      </c>
      <c r="H8972" s="34">
        <v>0</v>
      </c>
    </row>
    <row r="8973" spans="1:8" x14ac:dyDescent="0.35">
      <c r="A8973" s="33">
        <v>2012</v>
      </c>
      <c r="B8973" s="33" t="s">
        <v>35</v>
      </c>
      <c r="C8973" s="33" t="str">
        <f>VLOOKUP(B8973,lookup!A:D,3,FALSE)</f>
        <v>Non Metropolitan Fire Authorities</v>
      </c>
      <c r="D8973" s="33" t="str">
        <f>VLOOKUP(B8973,lookup!A:D,4,FALSE)</f>
        <v>E31000005</v>
      </c>
      <c r="E8973" s="33" t="s">
        <v>15</v>
      </c>
      <c r="F8973" s="1" t="s">
        <v>219</v>
      </c>
      <c r="G8973" s="33" t="s">
        <v>11</v>
      </c>
      <c r="H8973" s="34">
        <v>0</v>
      </c>
    </row>
    <row r="8974" spans="1:8" x14ac:dyDescent="0.35">
      <c r="A8974" s="33">
        <v>2012</v>
      </c>
      <c r="B8974" s="33" t="s">
        <v>35</v>
      </c>
      <c r="C8974" s="33" t="str">
        <f>VLOOKUP(B8974,lookup!A:D,3,FALSE)</f>
        <v>Non Metropolitan Fire Authorities</v>
      </c>
      <c r="D8974" s="33" t="str">
        <f>VLOOKUP(B8974,lookup!A:D,4,FALSE)</f>
        <v>E31000005</v>
      </c>
      <c r="E8974" s="33" t="s">
        <v>15</v>
      </c>
      <c r="F8974" s="1" t="s">
        <v>219</v>
      </c>
      <c r="G8974" s="33" t="s">
        <v>12</v>
      </c>
      <c r="H8974" s="34">
        <v>0</v>
      </c>
    </row>
    <row r="8975" spans="1:8" x14ac:dyDescent="0.35">
      <c r="A8975" s="33">
        <v>2012</v>
      </c>
      <c r="B8975" s="33" t="s">
        <v>35</v>
      </c>
      <c r="C8975" s="33" t="str">
        <f>VLOOKUP(B8975,lookup!A:D,3,FALSE)</f>
        <v>Non Metropolitan Fire Authorities</v>
      </c>
      <c r="D8975" s="33" t="str">
        <f>VLOOKUP(B8975,lookup!A:D,4,FALSE)</f>
        <v>E31000005</v>
      </c>
      <c r="E8975" s="33" t="s">
        <v>15</v>
      </c>
      <c r="F8975" s="1" t="s">
        <v>219</v>
      </c>
      <c r="G8975" s="33" t="s">
        <v>13</v>
      </c>
      <c r="H8975" s="34">
        <v>1</v>
      </c>
    </row>
    <row r="8976" spans="1:8" x14ac:dyDescent="0.35">
      <c r="A8976" s="33">
        <v>2012</v>
      </c>
      <c r="B8976" s="33" t="s">
        <v>35</v>
      </c>
      <c r="C8976" s="33" t="str">
        <f>VLOOKUP(B8976,lookup!A:D,3,FALSE)</f>
        <v>Non Metropolitan Fire Authorities</v>
      </c>
      <c r="D8976" s="33" t="str">
        <f>VLOOKUP(B8976,lookup!A:D,4,FALSE)</f>
        <v>E31000005</v>
      </c>
      <c r="E8976" s="33" t="s">
        <v>15</v>
      </c>
      <c r="F8976" s="1" t="s">
        <v>219</v>
      </c>
      <c r="G8976" s="33" t="s">
        <v>14</v>
      </c>
      <c r="H8976" s="34">
        <v>11</v>
      </c>
    </row>
    <row r="8977" spans="1:8" x14ac:dyDescent="0.35">
      <c r="A8977" s="33">
        <v>2012</v>
      </c>
      <c r="B8977" s="33" t="s">
        <v>35</v>
      </c>
      <c r="C8977" s="33" t="str">
        <f>VLOOKUP(B8977,lookup!A:D,3,FALSE)</f>
        <v>Non Metropolitan Fire Authorities</v>
      </c>
      <c r="D8977" s="33" t="str">
        <f>VLOOKUP(B8977,lookup!A:D,4,FALSE)</f>
        <v>E31000005</v>
      </c>
      <c r="E8977" s="33" t="s">
        <v>15</v>
      </c>
      <c r="F8977" s="1" t="s">
        <v>219</v>
      </c>
      <c r="G8977" s="33" t="s">
        <v>5</v>
      </c>
      <c r="H8977" s="34">
        <v>12</v>
      </c>
    </row>
    <row r="8978" spans="1:8" x14ac:dyDescent="0.35">
      <c r="A8978" s="33">
        <v>2012</v>
      </c>
      <c r="B8978" s="33" t="s">
        <v>35</v>
      </c>
      <c r="C8978" s="33" t="str">
        <f>VLOOKUP(B8978,lookup!A:D,3,FALSE)</f>
        <v>Non Metropolitan Fire Authorities</v>
      </c>
      <c r="D8978" s="33" t="str">
        <f>VLOOKUP(B8978,lookup!A:D,4,FALSE)</f>
        <v>E31000005</v>
      </c>
      <c r="E8978" s="33" t="s">
        <v>7</v>
      </c>
      <c r="F8978" s="1" t="s">
        <v>252</v>
      </c>
      <c r="G8978" s="33" t="s">
        <v>10</v>
      </c>
      <c r="H8978" s="34">
        <v>0</v>
      </c>
    </row>
    <row r="8979" spans="1:8" x14ac:dyDescent="0.35">
      <c r="A8979" s="33">
        <v>2012</v>
      </c>
      <c r="B8979" s="33" t="s">
        <v>35</v>
      </c>
      <c r="C8979" s="33" t="str">
        <f>VLOOKUP(B8979,lookup!A:D,3,FALSE)</f>
        <v>Non Metropolitan Fire Authorities</v>
      </c>
      <c r="D8979" s="33" t="str">
        <f>VLOOKUP(B8979,lookup!A:D,4,FALSE)</f>
        <v>E31000005</v>
      </c>
      <c r="E8979" s="33" t="s">
        <v>7</v>
      </c>
      <c r="F8979" s="1" t="s">
        <v>252</v>
      </c>
      <c r="G8979" s="33" t="s">
        <v>11</v>
      </c>
      <c r="H8979" s="34">
        <v>1</v>
      </c>
    </row>
    <row r="8980" spans="1:8" x14ac:dyDescent="0.35">
      <c r="A8980" s="33">
        <v>2012</v>
      </c>
      <c r="B8980" s="33" t="s">
        <v>35</v>
      </c>
      <c r="C8980" s="33" t="str">
        <f>VLOOKUP(B8980,lookup!A:D,3,FALSE)</f>
        <v>Non Metropolitan Fire Authorities</v>
      </c>
      <c r="D8980" s="33" t="str">
        <f>VLOOKUP(B8980,lookup!A:D,4,FALSE)</f>
        <v>E31000005</v>
      </c>
      <c r="E8980" s="33" t="s">
        <v>7</v>
      </c>
      <c r="F8980" s="1" t="s">
        <v>252</v>
      </c>
      <c r="G8980" s="33" t="s">
        <v>12</v>
      </c>
      <c r="H8980" s="34">
        <v>28</v>
      </c>
    </row>
    <row r="8981" spans="1:8" x14ac:dyDescent="0.35">
      <c r="A8981" s="33">
        <v>2012</v>
      </c>
      <c r="B8981" s="33" t="s">
        <v>35</v>
      </c>
      <c r="C8981" s="33" t="str">
        <f>VLOOKUP(B8981,lookup!A:D,3,FALSE)</f>
        <v>Non Metropolitan Fire Authorities</v>
      </c>
      <c r="D8981" s="33" t="str">
        <f>VLOOKUP(B8981,lookup!A:D,4,FALSE)</f>
        <v>E31000005</v>
      </c>
      <c r="E8981" s="33" t="s">
        <v>7</v>
      </c>
      <c r="F8981" s="1" t="s">
        <v>252</v>
      </c>
      <c r="G8981" s="33" t="s">
        <v>13</v>
      </c>
      <c r="H8981" s="34">
        <v>70</v>
      </c>
    </row>
    <row r="8982" spans="1:8" x14ac:dyDescent="0.35">
      <c r="A8982" s="33">
        <v>2012</v>
      </c>
      <c r="B8982" s="33" t="s">
        <v>35</v>
      </c>
      <c r="C8982" s="33" t="str">
        <f>VLOOKUP(B8982,lookup!A:D,3,FALSE)</f>
        <v>Non Metropolitan Fire Authorities</v>
      </c>
      <c r="D8982" s="33" t="str">
        <f>VLOOKUP(B8982,lookup!A:D,4,FALSE)</f>
        <v>E31000005</v>
      </c>
      <c r="E8982" s="33" t="s">
        <v>7</v>
      </c>
      <c r="F8982" s="1" t="s">
        <v>252</v>
      </c>
      <c r="G8982" s="33" t="s">
        <v>14</v>
      </c>
      <c r="H8982" s="34">
        <v>224</v>
      </c>
    </row>
    <row r="8983" spans="1:8" x14ac:dyDescent="0.35">
      <c r="A8983" s="33">
        <v>2012</v>
      </c>
      <c r="B8983" s="33" t="s">
        <v>35</v>
      </c>
      <c r="C8983" s="33" t="str">
        <f>VLOOKUP(B8983,lookup!A:D,3,FALSE)</f>
        <v>Non Metropolitan Fire Authorities</v>
      </c>
      <c r="D8983" s="33" t="str">
        <f>VLOOKUP(B8983,lookup!A:D,4,FALSE)</f>
        <v>E31000005</v>
      </c>
      <c r="E8983" s="33" t="s">
        <v>7</v>
      </c>
      <c r="F8983" s="1" t="s">
        <v>252</v>
      </c>
      <c r="G8983" s="33" t="s">
        <v>5</v>
      </c>
      <c r="H8983" s="34">
        <v>323</v>
      </c>
    </row>
    <row r="8984" spans="1:8" x14ac:dyDescent="0.35">
      <c r="A8984" s="33">
        <v>2012</v>
      </c>
      <c r="B8984" s="33" t="s">
        <v>35</v>
      </c>
      <c r="C8984" s="33" t="str">
        <f>VLOOKUP(B8984,lookup!A:D,3,FALSE)</f>
        <v>Non Metropolitan Fire Authorities</v>
      </c>
      <c r="D8984" s="33" t="str">
        <f>VLOOKUP(B8984,lookup!A:D,4,FALSE)</f>
        <v>E31000005</v>
      </c>
      <c r="E8984" s="33" t="s">
        <v>15</v>
      </c>
      <c r="F8984" s="1" t="s">
        <v>252</v>
      </c>
      <c r="G8984" s="33" t="s">
        <v>10</v>
      </c>
      <c r="H8984" s="34">
        <v>0</v>
      </c>
    </row>
    <row r="8985" spans="1:8" x14ac:dyDescent="0.35">
      <c r="A8985" s="33">
        <v>2012</v>
      </c>
      <c r="B8985" s="33" t="s">
        <v>35</v>
      </c>
      <c r="C8985" s="33" t="str">
        <f>VLOOKUP(B8985,lookup!A:D,3,FALSE)</f>
        <v>Non Metropolitan Fire Authorities</v>
      </c>
      <c r="D8985" s="33" t="str">
        <f>VLOOKUP(B8985,lookup!A:D,4,FALSE)</f>
        <v>E31000005</v>
      </c>
      <c r="E8985" s="33" t="s">
        <v>15</v>
      </c>
      <c r="F8985" s="1" t="s">
        <v>252</v>
      </c>
      <c r="G8985" s="33" t="s">
        <v>11</v>
      </c>
      <c r="H8985" s="34">
        <v>0</v>
      </c>
    </row>
    <row r="8986" spans="1:8" x14ac:dyDescent="0.35">
      <c r="A8986" s="33">
        <v>2012</v>
      </c>
      <c r="B8986" s="33" t="s">
        <v>35</v>
      </c>
      <c r="C8986" s="33" t="str">
        <f>VLOOKUP(B8986,lookup!A:D,3,FALSE)</f>
        <v>Non Metropolitan Fire Authorities</v>
      </c>
      <c r="D8986" s="33" t="str">
        <f>VLOOKUP(B8986,lookup!A:D,4,FALSE)</f>
        <v>E31000005</v>
      </c>
      <c r="E8986" s="33" t="s">
        <v>15</v>
      </c>
      <c r="F8986" s="1" t="s">
        <v>252</v>
      </c>
      <c r="G8986" s="33" t="s">
        <v>12</v>
      </c>
      <c r="H8986" s="34">
        <v>0</v>
      </c>
    </row>
    <row r="8987" spans="1:8" x14ac:dyDescent="0.35">
      <c r="A8987" s="33">
        <v>2012</v>
      </c>
      <c r="B8987" s="33" t="s">
        <v>35</v>
      </c>
      <c r="C8987" s="33" t="str">
        <f>VLOOKUP(B8987,lookup!A:D,3,FALSE)</f>
        <v>Non Metropolitan Fire Authorities</v>
      </c>
      <c r="D8987" s="33" t="str">
        <f>VLOOKUP(B8987,lookup!A:D,4,FALSE)</f>
        <v>E31000005</v>
      </c>
      <c r="E8987" s="33" t="s">
        <v>15</v>
      </c>
      <c r="F8987" s="1" t="s">
        <v>252</v>
      </c>
      <c r="G8987" s="33" t="s">
        <v>13</v>
      </c>
      <c r="H8987" s="34">
        <v>3</v>
      </c>
    </row>
    <row r="8988" spans="1:8" x14ac:dyDescent="0.35">
      <c r="A8988" s="33">
        <v>2012</v>
      </c>
      <c r="B8988" s="33" t="s">
        <v>35</v>
      </c>
      <c r="C8988" s="33" t="str">
        <f>VLOOKUP(B8988,lookup!A:D,3,FALSE)</f>
        <v>Non Metropolitan Fire Authorities</v>
      </c>
      <c r="D8988" s="33" t="str">
        <f>VLOOKUP(B8988,lookup!A:D,4,FALSE)</f>
        <v>E31000005</v>
      </c>
      <c r="E8988" s="33" t="s">
        <v>15</v>
      </c>
      <c r="F8988" s="1" t="s">
        <v>252</v>
      </c>
      <c r="G8988" s="33" t="s">
        <v>14</v>
      </c>
      <c r="H8988" s="34">
        <v>7</v>
      </c>
    </row>
    <row r="8989" spans="1:8" x14ac:dyDescent="0.35">
      <c r="A8989" s="33">
        <v>2012</v>
      </c>
      <c r="B8989" s="33" t="s">
        <v>35</v>
      </c>
      <c r="C8989" s="33" t="str">
        <f>VLOOKUP(B8989,lookup!A:D,3,FALSE)</f>
        <v>Non Metropolitan Fire Authorities</v>
      </c>
      <c r="D8989" s="33" t="str">
        <f>VLOOKUP(B8989,lookup!A:D,4,FALSE)</f>
        <v>E31000005</v>
      </c>
      <c r="E8989" s="33" t="s">
        <v>15</v>
      </c>
      <c r="F8989" s="1" t="s">
        <v>252</v>
      </c>
      <c r="G8989" s="33" t="s">
        <v>5</v>
      </c>
      <c r="H8989" s="34">
        <v>10</v>
      </c>
    </row>
    <row r="8990" spans="1:8" x14ac:dyDescent="0.35">
      <c r="A8990" s="33">
        <v>2012</v>
      </c>
      <c r="B8990" s="33" t="s">
        <v>38</v>
      </c>
      <c r="C8990" s="33" t="str">
        <f>VLOOKUP(B8990,lookup!A:D,3,FALSE)</f>
        <v>Non Metropolitan Fire Authorities</v>
      </c>
      <c r="D8990" s="33" t="str">
        <f>VLOOKUP(B8990,lookup!A:D,4,FALSE)</f>
        <v>E31000006</v>
      </c>
      <c r="E8990" s="33" t="s">
        <v>7</v>
      </c>
      <c r="F8990" s="1" t="s">
        <v>219</v>
      </c>
      <c r="G8990" s="33" t="s">
        <v>8</v>
      </c>
      <c r="H8990" s="34">
        <v>3</v>
      </c>
    </row>
    <row r="8991" spans="1:8" x14ac:dyDescent="0.35">
      <c r="A8991" s="33">
        <v>2012</v>
      </c>
      <c r="B8991" s="33" t="s">
        <v>38</v>
      </c>
      <c r="C8991" s="33" t="str">
        <f>VLOOKUP(B8991,lookup!A:D,3,FALSE)</f>
        <v>Non Metropolitan Fire Authorities</v>
      </c>
      <c r="D8991" s="33" t="str">
        <f>VLOOKUP(B8991,lookup!A:D,4,FALSE)</f>
        <v>E31000006</v>
      </c>
      <c r="E8991" s="33" t="s">
        <v>7</v>
      </c>
      <c r="F8991" s="1" t="s">
        <v>219</v>
      </c>
      <c r="G8991" s="33" t="s">
        <v>178</v>
      </c>
      <c r="H8991" s="34">
        <v>3</v>
      </c>
    </row>
    <row r="8992" spans="1:8" x14ac:dyDescent="0.35">
      <c r="A8992" s="33">
        <v>2012</v>
      </c>
      <c r="B8992" s="33" t="s">
        <v>38</v>
      </c>
      <c r="C8992" s="33" t="str">
        <f>VLOOKUP(B8992,lookup!A:D,3,FALSE)</f>
        <v>Non Metropolitan Fire Authorities</v>
      </c>
      <c r="D8992" s="33" t="str">
        <f>VLOOKUP(B8992,lookup!A:D,4,FALSE)</f>
        <v>E31000006</v>
      </c>
      <c r="E8992" s="33" t="s">
        <v>7</v>
      </c>
      <c r="F8992" s="1" t="s">
        <v>219</v>
      </c>
      <c r="G8992" s="33" t="s">
        <v>10</v>
      </c>
      <c r="H8992" s="34">
        <v>9</v>
      </c>
    </row>
    <row r="8993" spans="1:8" x14ac:dyDescent="0.35">
      <c r="A8993" s="33">
        <v>2012</v>
      </c>
      <c r="B8993" s="33" t="s">
        <v>38</v>
      </c>
      <c r="C8993" s="33" t="str">
        <f>VLOOKUP(B8993,lookup!A:D,3,FALSE)</f>
        <v>Non Metropolitan Fire Authorities</v>
      </c>
      <c r="D8993" s="33" t="str">
        <f>VLOOKUP(B8993,lookup!A:D,4,FALSE)</f>
        <v>E31000006</v>
      </c>
      <c r="E8993" s="33" t="s">
        <v>7</v>
      </c>
      <c r="F8993" s="1" t="s">
        <v>219</v>
      </c>
      <c r="G8993" s="33" t="s">
        <v>11</v>
      </c>
      <c r="H8993" s="34">
        <v>32</v>
      </c>
    </row>
    <row r="8994" spans="1:8" x14ac:dyDescent="0.35">
      <c r="A8994" s="33">
        <v>2012</v>
      </c>
      <c r="B8994" s="33" t="s">
        <v>38</v>
      </c>
      <c r="C8994" s="33" t="str">
        <f>VLOOKUP(B8994,lookup!A:D,3,FALSE)</f>
        <v>Non Metropolitan Fire Authorities</v>
      </c>
      <c r="D8994" s="33" t="str">
        <f>VLOOKUP(B8994,lookup!A:D,4,FALSE)</f>
        <v>E31000006</v>
      </c>
      <c r="E8994" s="33" t="s">
        <v>7</v>
      </c>
      <c r="F8994" s="1" t="s">
        <v>219</v>
      </c>
      <c r="G8994" s="33" t="s">
        <v>12</v>
      </c>
      <c r="H8994" s="34">
        <v>68</v>
      </c>
    </row>
    <row r="8995" spans="1:8" x14ac:dyDescent="0.35">
      <c r="A8995" s="33">
        <v>2012</v>
      </c>
      <c r="B8995" s="33" t="s">
        <v>38</v>
      </c>
      <c r="C8995" s="33" t="str">
        <f>VLOOKUP(B8995,lookup!A:D,3,FALSE)</f>
        <v>Non Metropolitan Fire Authorities</v>
      </c>
      <c r="D8995" s="33" t="str">
        <f>VLOOKUP(B8995,lookup!A:D,4,FALSE)</f>
        <v>E31000006</v>
      </c>
      <c r="E8995" s="33" t="s">
        <v>7</v>
      </c>
      <c r="F8995" s="1" t="s">
        <v>219</v>
      </c>
      <c r="G8995" s="33" t="s">
        <v>13</v>
      </c>
      <c r="H8995" s="34">
        <v>65</v>
      </c>
    </row>
    <row r="8996" spans="1:8" x14ac:dyDescent="0.35">
      <c r="A8996" s="33">
        <v>2012</v>
      </c>
      <c r="B8996" s="33" t="s">
        <v>38</v>
      </c>
      <c r="C8996" s="33" t="str">
        <f>VLOOKUP(B8996,lookup!A:D,3,FALSE)</f>
        <v>Non Metropolitan Fire Authorities</v>
      </c>
      <c r="D8996" s="33" t="str">
        <f>VLOOKUP(B8996,lookup!A:D,4,FALSE)</f>
        <v>E31000006</v>
      </c>
      <c r="E8996" s="33" t="s">
        <v>7</v>
      </c>
      <c r="F8996" s="1" t="s">
        <v>219</v>
      </c>
      <c r="G8996" s="33" t="s">
        <v>14</v>
      </c>
      <c r="H8996" s="34">
        <v>302</v>
      </c>
    </row>
    <row r="8997" spans="1:8" x14ac:dyDescent="0.35">
      <c r="A8997" s="33">
        <v>2012</v>
      </c>
      <c r="B8997" s="33" t="s">
        <v>38</v>
      </c>
      <c r="C8997" s="33" t="str">
        <f>VLOOKUP(B8997,lookup!A:D,3,FALSE)</f>
        <v>Non Metropolitan Fire Authorities</v>
      </c>
      <c r="D8997" s="33" t="str">
        <f>VLOOKUP(B8997,lookup!A:D,4,FALSE)</f>
        <v>E31000006</v>
      </c>
      <c r="E8997" s="33" t="s">
        <v>7</v>
      </c>
      <c r="F8997" s="1" t="s">
        <v>219</v>
      </c>
      <c r="G8997" s="33" t="s">
        <v>5</v>
      </c>
      <c r="H8997" s="34">
        <v>482</v>
      </c>
    </row>
    <row r="8998" spans="1:8" x14ac:dyDescent="0.35">
      <c r="A8998" s="33">
        <v>2012</v>
      </c>
      <c r="B8998" s="33" t="s">
        <v>38</v>
      </c>
      <c r="C8998" s="33" t="str">
        <f>VLOOKUP(B8998,lookup!A:D,3,FALSE)</f>
        <v>Non Metropolitan Fire Authorities</v>
      </c>
      <c r="D8998" s="33" t="str">
        <f>VLOOKUP(B8998,lookup!A:D,4,FALSE)</f>
        <v>E31000006</v>
      </c>
      <c r="E8998" s="33" t="s">
        <v>15</v>
      </c>
      <c r="F8998" s="1" t="s">
        <v>219</v>
      </c>
      <c r="G8998" s="33" t="s">
        <v>8</v>
      </c>
      <c r="H8998" s="34">
        <v>0</v>
      </c>
    </row>
    <row r="8999" spans="1:8" x14ac:dyDescent="0.35">
      <c r="A8999" s="33">
        <v>2012</v>
      </c>
      <c r="B8999" s="33" t="s">
        <v>38</v>
      </c>
      <c r="C8999" s="33" t="str">
        <f>VLOOKUP(B8999,lookup!A:D,3,FALSE)</f>
        <v>Non Metropolitan Fire Authorities</v>
      </c>
      <c r="D8999" s="33" t="str">
        <f>VLOOKUP(B8999,lookup!A:D,4,FALSE)</f>
        <v>E31000006</v>
      </c>
      <c r="E8999" s="33" t="s">
        <v>15</v>
      </c>
      <c r="F8999" s="1" t="s">
        <v>219</v>
      </c>
      <c r="G8999" s="33" t="s">
        <v>178</v>
      </c>
      <c r="H8999" s="34">
        <v>0</v>
      </c>
    </row>
    <row r="9000" spans="1:8" x14ac:dyDescent="0.35">
      <c r="A9000" s="33">
        <v>2012</v>
      </c>
      <c r="B9000" s="33" t="s">
        <v>38</v>
      </c>
      <c r="C9000" s="33" t="str">
        <f>VLOOKUP(B9000,lookup!A:D,3,FALSE)</f>
        <v>Non Metropolitan Fire Authorities</v>
      </c>
      <c r="D9000" s="33" t="str">
        <f>VLOOKUP(B9000,lookup!A:D,4,FALSE)</f>
        <v>E31000006</v>
      </c>
      <c r="E9000" s="33" t="s">
        <v>15</v>
      </c>
      <c r="F9000" s="1" t="s">
        <v>219</v>
      </c>
      <c r="G9000" s="33" t="s">
        <v>10</v>
      </c>
      <c r="H9000" s="34">
        <v>0</v>
      </c>
    </row>
    <row r="9001" spans="1:8" x14ac:dyDescent="0.35">
      <c r="A9001" s="33">
        <v>2012</v>
      </c>
      <c r="B9001" s="33" t="s">
        <v>38</v>
      </c>
      <c r="C9001" s="33" t="str">
        <f>VLOOKUP(B9001,lookup!A:D,3,FALSE)</f>
        <v>Non Metropolitan Fire Authorities</v>
      </c>
      <c r="D9001" s="33" t="str">
        <f>VLOOKUP(B9001,lookup!A:D,4,FALSE)</f>
        <v>E31000006</v>
      </c>
      <c r="E9001" s="33" t="s">
        <v>15</v>
      </c>
      <c r="F9001" s="1" t="s">
        <v>219</v>
      </c>
      <c r="G9001" s="33" t="s">
        <v>11</v>
      </c>
      <c r="H9001" s="34">
        <v>1</v>
      </c>
    </row>
    <row r="9002" spans="1:8" x14ac:dyDescent="0.35">
      <c r="A9002" s="33">
        <v>2012</v>
      </c>
      <c r="B9002" s="33" t="s">
        <v>38</v>
      </c>
      <c r="C9002" s="33" t="str">
        <f>VLOOKUP(B9002,lookup!A:D,3,FALSE)</f>
        <v>Non Metropolitan Fire Authorities</v>
      </c>
      <c r="D9002" s="33" t="str">
        <f>VLOOKUP(B9002,lookup!A:D,4,FALSE)</f>
        <v>E31000006</v>
      </c>
      <c r="E9002" s="33" t="s">
        <v>15</v>
      </c>
      <c r="F9002" s="1" t="s">
        <v>219</v>
      </c>
      <c r="G9002" s="33" t="s">
        <v>12</v>
      </c>
      <c r="H9002" s="34">
        <v>0</v>
      </c>
    </row>
    <row r="9003" spans="1:8" x14ac:dyDescent="0.35">
      <c r="A9003" s="33">
        <v>2012</v>
      </c>
      <c r="B9003" s="33" t="s">
        <v>38</v>
      </c>
      <c r="C9003" s="33" t="str">
        <f>VLOOKUP(B9003,lookup!A:D,3,FALSE)</f>
        <v>Non Metropolitan Fire Authorities</v>
      </c>
      <c r="D9003" s="33" t="str">
        <f>VLOOKUP(B9003,lookup!A:D,4,FALSE)</f>
        <v>E31000006</v>
      </c>
      <c r="E9003" s="33" t="s">
        <v>15</v>
      </c>
      <c r="F9003" s="1" t="s">
        <v>219</v>
      </c>
      <c r="G9003" s="33" t="s">
        <v>13</v>
      </c>
      <c r="H9003" s="34">
        <v>2</v>
      </c>
    </row>
    <row r="9004" spans="1:8" x14ac:dyDescent="0.35">
      <c r="A9004" s="33">
        <v>2012</v>
      </c>
      <c r="B9004" s="33" t="s">
        <v>38</v>
      </c>
      <c r="C9004" s="33" t="str">
        <f>VLOOKUP(B9004,lookup!A:D,3,FALSE)</f>
        <v>Non Metropolitan Fire Authorities</v>
      </c>
      <c r="D9004" s="33" t="str">
        <f>VLOOKUP(B9004,lookup!A:D,4,FALSE)</f>
        <v>E31000006</v>
      </c>
      <c r="E9004" s="33" t="s">
        <v>15</v>
      </c>
      <c r="F9004" s="1" t="s">
        <v>219</v>
      </c>
      <c r="G9004" s="33" t="s">
        <v>14</v>
      </c>
      <c r="H9004" s="34">
        <v>12</v>
      </c>
    </row>
    <row r="9005" spans="1:8" x14ac:dyDescent="0.35">
      <c r="A9005" s="33">
        <v>2012</v>
      </c>
      <c r="B9005" s="33" t="s">
        <v>38</v>
      </c>
      <c r="C9005" s="33" t="str">
        <f>VLOOKUP(B9005,lookup!A:D,3,FALSE)</f>
        <v>Non Metropolitan Fire Authorities</v>
      </c>
      <c r="D9005" s="33" t="str">
        <f>VLOOKUP(B9005,lookup!A:D,4,FALSE)</f>
        <v>E31000006</v>
      </c>
      <c r="E9005" s="33" t="s">
        <v>15</v>
      </c>
      <c r="F9005" s="1" t="s">
        <v>219</v>
      </c>
      <c r="G9005" s="33" t="s">
        <v>5</v>
      </c>
      <c r="H9005" s="34">
        <v>15</v>
      </c>
    </row>
    <row r="9006" spans="1:8" x14ac:dyDescent="0.35">
      <c r="A9006" s="33">
        <v>2012</v>
      </c>
      <c r="B9006" s="33" t="s">
        <v>38</v>
      </c>
      <c r="C9006" s="33" t="str">
        <f>VLOOKUP(B9006,lookup!A:D,3,FALSE)</f>
        <v>Non Metropolitan Fire Authorities</v>
      </c>
      <c r="D9006" s="33" t="str">
        <f>VLOOKUP(B9006,lookup!A:D,4,FALSE)</f>
        <v>E31000006</v>
      </c>
      <c r="E9006" s="33" t="s">
        <v>7</v>
      </c>
      <c r="F9006" s="1" t="s">
        <v>252</v>
      </c>
      <c r="G9006" s="33" t="s">
        <v>10</v>
      </c>
      <c r="H9006" s="34">
        <v>0</v>
      </c>
    </row>
    <row r="9007" spans="1:8" x14ac:dyDescent="0.35">
      <c r="A9007" s="33">
        <v>2012</v>
      </c>
      <c r="B9007" s="33" t="s">
        <v>38</v>
      </c>
      <c r="C9007" s="33" t="str">
        <f>VLOOKUP(B9007,lookup!A:D,3,FALSE)</f>
        <v>Non Metropolitan Fire Authorities</v>
      </c>
      <c r="D9007" s="33" t="str">
        <f>VLOOKUP(B9007,lookup!A:D,4,FALSE)</f>
        <v>E31000006</v>
      </c>
      <c r="E9007" s="33" t="s">
        <v>7</v>
      </c>
      <c r="F9007" s="1" t="s">
        <v>252</v>
      </c>
      <c r="G9007" s="33" t="s">
        <v>11</v>
      </c>
      <c r="H9007" s="34">
        <v>0</v>
      </c>
    </row>
    <row r="9008" spans="1:8" x14ac:dyDescent="0.35">
      <c r="A9008" s="33">
        <v>2012</v>
      </c>
      <c r="B9008" s="33" t="s">
        <v>38</v>
      </c>
      <c r="C9008" s="33" t="str">
        <f>VLOOKUP(B9008,lookup!A:D,3,FALSE)</f>
        <v>Non Metropolitan Fire Authorities</v>
      </c>
      <c r="D9008" s="33" t="str">
        <f>VLOOKUP(B9008,lookup!A:D,4,FALSE)</f>
        <v>E31000006</v>
      </c>
      <c r="E9008" s="33" t="s">
        <v>7</v>
      </c>
      <c r="F9008" s="1" t="s">
        <v>252</v>
      </c>
      <c r="G9008" s="33" t="s">
        <v>12</v>
      </c>
      <c r="H9008" s="34">
        <v>12</v>
      </c>
    </row>
    <row r="9009" spans="1:8" x14ac:dyDescent="0.35">
      <c r="A9009" s="33">
        <v>2012</v>
      </c>
      <c r="B9009" s="33" t="s">
        <v>38</v>
      </c>
      <c r="C9009" s="33" t="str">
        <f>VLOOKUP(B9009,lookup!A:D,3,FALSE)</f>
        <v>Non Metropolitan Fire Authorities</v>
      </c>
      <c r="D9009" s="33" t="str">
        <f>VLOOKUP(B9009,lookup!A:D,4,FALSE)</f>
        <v>E31000006</v>
      </c>
      <c r="E9009" s="33" t="s">
        <v>7</v>
      </c>
      <c r="F9009" s="1" t="s">
        <v>252</v>
      </c>
      <c r="G9009" s="33" t="s">
        <v>13</v>
      </c>
      <c r="H9009" s="34">
        <v>31</v>
      </c>
    </row>
    <row r="9010" spans="1:8" x14ac:dyDescent="0.35">
      <c r="A9010" s="33">
        <v>2012</v>
      </c>
      <c r="B9010" s="33" t="s">
        <v>38</v>
      </c>
      <c r="C9010" s="33" t="str">
        <f>VLOOKUP(B9010,lookup!A:D,3,FALSE)</f>
        <v>Non Metropolitan Fire Authorities</v>
      </c>
      <c r="D9010" s="33" t="str">
        <f>VLOOKUP(B9010,lookup!A:D,4,FALSE)</f>
        <v>E31000006</v>
      </c>
      <c r="E9010" s="33" t="s">
        <v>7</v>
      </c>
      <c r="F9010" s="1" t="s">
        <v>252</v>
      </c>
      <c r="G9010" s="33" t="s">
        <v>14</v>
      </c>
      <c r="H9010" s="34">
        <v>171</v>
      </c>
    </row>
    <row r="9011" spans="1:8" x14ac:dyDescent="0.35">
      <c r="A9011" s="33">
        <v>2012</v>
      </c>
      <c r="B9011" s="33" t="s">
        <v>38</v>
      </c>
      <c r="C9011" s="33" t="str">
        <f>VLOOKUP(B9011,lookup!A:D,3,FALSE)</f>
        <v>Non Metropolitan Fire Authorities</v>
      </c>
      <c r="D9011" s="33" t="str">
        <f>VLOOKUP(B9011,lookup!A:D,4,FALSE)</f>
        <v>E31000006</v>
      </c>
      <c r="E9011" s="33" t="s">
        <v>7</v>
      </c>
      <c r="F9011" s="1" t="s">
        <v>252</v>
      </c>
      <c r="G9011" s="33" t="s">
        <v>5</v>
      </c>
      <c r="H9011" s="34">
        <v>214</v>
      </c>
    </row>
    <row r="9012" spans="1:8" x14ac:dyDescent="0.35">
      <c r="A9012" s="33">
        <v>2012</v>
      </c>
      <c r="B9012" s="33" t="s">
        <v>38</v>
      </c>
      <c r="C9012" s="33" t="str">
        <f>VLOOKUP(B9012,lookup!A:D,3,FALSE)</f>
        <v>Non Metropolitan Fire Authorities</v>
      </c>
      <c r="D9012" s="33" t="str">
        <f>VLOOKUP(B9012,lookup!A:D,4,FALSE)</f>
        <v>E31000006</v>
      </c>
      <c r="E9012" s="33" t="s">
        <v>15</v>
      </c>
      <c r="F9012" s="1" t="s">
        <v>252</v>
      </c>
      <c r="G9012" s="33" t="s">
        <v>10</v>
      </c>
      <c r="H9012" s="34">
        <v>0</v>
      </c>
    </row>
    <row r="9013" spans="1:8" x14ac:dyDescent="0.35">
      <c r="A9013" s="33">
        <v>2012</v>
      </c>
      <c r="B9013" s="33" t="s">
        <v>38</v>
      </c>
      <c r="C9013" s="33" t="str">
        <f>VLOOKUP(B9013,lookup!A:D,3,FALSE)</f>
        <v>Non Metropolitan Fire Authorities</v>
      </c>
      <c r="D9013" s="33" t="str">
        <f>VLOOKUP(B9013,lookup!A:D,4,FALSE)</f>
        <v>E31000006</v>
      </c>
      <c r="E9013" s="33" t="s">
        <v>15</v>
      </c>
      <c r="F9013" s="1" t="s">
        <v>252</v>
      </c>
      <c r="G9013" s="33" t="s">
        <v>11</v>
      </c>
      <c r="H9013" s="34">
        <v>0</v>
      </c>
    </row>
    <row r="9014" spans="1:8" x14ac:dyDescent="0.35">
      <c r="A9014" s="33">
        <v>2012</v>
      </c>
      <c r="B9014" s="33" t="s">
        <v>38</v>
      </c>
      <c r="C9014" s="33" t="str">
        <f>VLOOKUP(B9014,lookup!A:D,3,FALSE)</f>
        <v>Non Metropolitan Fire Authorities</v>
      </c>
      <c r="D9014" s="33" t="str">
        <f>VLOOKUP(B9014,lookup!A:D,4,FALSE)</f>
        <v>E31000006</v>
      </c>
      <c r="E9014" s="33" t="s">
        <v>15</v>
      </c>
      <c r="F9014" s="1" t="s">
        <v>252</v>
      </c>
      <c r="G9014" s="33" t="s">
        <v>12</v>
      </c>
      <c r="H9014" s="34">
        <v>0</v>
      </c>
    </row>
    <row r="9015" spans="1:8" x14ac:dyDescent="0.35">
      <c r="A9015" s="33">
        <v>2012</v>
      </c>
      <c r="B9015" s="33" t="s">
        <v>38</v>
      </c>
      <c r="C9015" s="33" t="str">
        <f>VLOOKUP(B9015,lookup!A:D,3,FALSE)</f>
        <v>Non Metropolitan Fire Authorities</v>
      </c>
      <c r="D9015" s="33" t="str">
        <f>VLOOKUP(B9015,lookup!A:D,4,FALSE)</f>
        <v>E31000006</v>
      </c>
      <c r="E9015" s="33" t="s">
        <v>15</v>
      </c>
      <c r="F9015" s="1" t="s">
        <v>252</v>
      </c>
      <c r="G9015" s="33" t="s">
        <v>13</v>
      </c>
      <c r="H9015" s="34">
        <v>0</v>
      </c>
    </row>
    <row r="9016" spans="1:8" x14ac:dyDescent="0.35">
      <c r="A9016" s="33">
        <v>2012</v>
      </c>
      <c r="B9016" s="33" t="s">
        <v>38</v>
      </c>
      <c r="C9016" s="33" t="str">
        <f>VLOOKUP(B9016,lookup!A:D,3,FALSE)</f>
        <v>Non Metropolitan Fire Authorities</v>
      </c>
      <c r="D9016" s="33" t="str">
        <f>VLOOKUP(B9016,lookup!A:D,4,FALSE)</f>
        <v>E31000006</v>
      </c>
      <c r="E9016" s="33" t="s">
        <v>15</v>
      </c>
      <c r="F9016" s="1" t="s">
        <v>252</v>
      </c>
      <c r="G9016" s="33" t="s">
        <v>14</v>
      </c>
      <c r="H9016" s="34">
        <v>8</v>
      </c>
    </row>
    <row r="9017" spans="1:8" x14ac:dyDescent="0.35">
      <c r="A9017" s="33">
        <v>2012</v>
      </c>
      <c r="B9017" s="33" t="s">
        <v>38</v>
      </c>
      <c r="C9017" s="33" t="str">
        <f>VLOOKUP(B9017,lookup!A:D,3,FALSE)</f>
        <v>Non Metropolitan Fire Authorities</v>
      </c>
      <c r="D9017" s="33" t="str">
        <f>VLOOKUP(B9017,lookup!A:D,4,FALSE)</f>
        <v>E31000006</v>
      </c>
      <c r="E9017" s="33" t="s">
        <v>15</v>
      </c>
      <c r="F9017" s="1" t="s">
        <v>252</v>
      </c>
      <c r="G9017" s="33" t="s">
        <v>5</v>
      </c>
      <c r="H9017" s="34">
        <v>8</v>
      </c>
    </row>
    <row r="9018" spans="1:8" x14ac:dyDescent="0.35">
      <c r="A9018" s="33">
        <v>2012</v>
      </c>
      <c r="B9018" s="33" t="s">
        <v>41</v>
      </c>
      <c r="C9018" s="33" t="str">
        <f>VLOOKUP(B9018,lookup!A:D,3,FALSE)</f>
        <v>Non Metropolitan Fire Authorities</v>
      </c>
      <c r="D9018" s="33" t="str">
        <f>VLOOKUP(B9018,lookup!A:D,4,FALSE)</f>
        <v>E31000007</v>
      </c>
      <c r="E9018" s="33" t="s">
        <v>7</v>
      </c>
      <c r="F9018" s="1" t="s">
        <v>219</v>
      </c>
      <c r="G9018" s="33" t="s">
        <v>8</v>
      </c>
      <c r="H9018" s="34">
        <v>1</v>
      </c>
    </row>
    <row r="9019" spans="1:8" x14ac:dyDescent="0.35">
      <c r="A9019" s="33">
        <v>2012</v>
      </c>
      <c r="B9019" s="33" t="s">
        <v>41</v>
      </c>
      <c r="C9019" s="33" t="str">
        <f>VLOOKUP(B9019,lookup!A:D,3,FALSE)</f>
        <v>Non Metropolitan Fire Authorities</v>
      </c>
      <c r="D9019" s="33" t="str">
        <f>VLOOKUP(B9019,lookup!A:D,4,FALSE)</f>
        <v>E31000007</v>
      </c>
      <c r="E9019" s="33" t="s">
        <v>7</v>
      </c>
      <c r="F9019" s="1" t="s">
        <v>219</v>
      </c>
      <c r="G9019" s="33" t="s">
        <v>178</v>
      </c>
      <c r="H9019" s="34">
        <v>3</v>
      </c>
    </row>
    <row r="9020" spans="1:8" x14ac:dyDescent="0.35">
      <c r="A9020" s="33">
        <v>2012</v>
      </c>
      <c r="B9020" s="33" t="s">
        <v>41</v>
      </c>
      <c r="C9020" s="33" t="str">
        <f>VLOOKUP(B9020,lookup!A:D,3,FALSE)</f>
        <v>Non Metropolitan Fire Authorities</v>
      </c>
      <c r="D9020" s="33" t="str">
        <f>VLOOKUP(B9020,lookup!A:D,4,FALSE)</f>
        <v>E31000007</v>
      </c>
      <c r="E9020" s="33" t="s">
        <v>7</v>
      </c>
      <c r="F9020" s="1" t="s">
        <v>219</v>
      </c>
      <c r="G9020" s="33" t="s">
        <v>10</v>
      </c>
      <c r="H9020" s="34">
        <v>7</v>
      </c>
    </row>
    <row r="9021" spans="1:8" x14ac:dyDescent="0.35">
      <c r="A9021" s="33">
        <v>2012</v>
      </c>
      <c r="B9021" s="33" t="s">
        <v>41</v>
      </c>
      <c r="C9021" s="33" t="str">
        <f>VLOOKUP(B9021,lookup!A:D,3,FALSE)</f>
        <v>Non Metropolitan Fire Authorities</v>
      </c>
      <c r="D9021" s="33" t="str">
        <f>VLOOKUP(B9021,lookup!A:D,4,FALSE)</f>
        <v>E31000007</v>
      </c>
      <c r="E9021" s="33" t="s">
        <v>7</v>
      </c>
      <c r="F9021" s="1" t="s">
        <v>219</v>
      </c>
      <c r="G9021" s="33" t="s">
        <v>11</v>
      </c>
      <c r="H9021" s="34">
        <v>15</v>
      </c>
    </row>
    <row r="9022" spans="1:8" x14ac:dyDescent="0.35">
      <c r="A9022" s="33">
        <v>2012</v>
      </c>
      <c r="B9022" s="33" t="s">
        <v>41</v>
      </c>
      <c r="C9022" s="33" t="str">
        <f>VLOOKUP(B9022,lookup!A:D,3,FALSE)</f>
        <v>Non Metropolitan Fire Authorities</v>
      </c>
      <c r="D9022" s="33" t="str">
        <f>VLOOKUP(B9022,lookup!A:D,4,FALSE)</f>
        <v>E31000007</v>
      </c>
      <c r="E9022" s="33" t="s">
        <v>7</v>
      </c>
      <c r="F9022" s="1" t="s">
        <v>219</v>
      </c>
      <c r="G9022" s="33" t="s">
        <v>12</v>
      </c>
      <c r="H9022" s="34">
        <v>55</v>
      </c>
    </row>
    <row r="9023" spans="1:8" x14ac:dyDescent="0.35">
      <c r="A9023" s="33">
        <v>2012</v>
      </c>
      <c r="B9023" s="33" t="s">
        <v>41</v>
      </c>
      <c r="C9023" s="33" t="str">
        <f>VLOOKUP(B9023,lookup!A:D,3,FALSE)</f>
        <v>Non Metropolitan Fire Authorities</v>
      </c>
      <c r="D9023" s="33" t="str">
        <f>VLOOKUP(B9023,lookup!A:D,4,FALSE)</f>
        <v>E31000007</v>
      </c>
      <c r="E9023" s="33" t="s">
        <v>7</v>
      </c>
      <c r="F9023" s="1" t="s">
        <v>219</v>
      </c>
      <c r="G9023" s="33" t="s">
        <v>13</v>
      </c>
      <c r="H9023" s="34">
        <v>60</v>
      </c>
    </row>
    <row r="9024" spans="1:8" x14ac:dyDescent="0.35">
      <c r="A9024" s="33">
        <v>2012</v>
      </c>
      <c r="B9024" s="33" t="s">
        <v>41</v>
      </c>
      <c r="C9024" s="33" t="str">
        <f>VLOOKUP(B9024,lookup!A:D,3,FALSE)</f>
        <v>Non Metropolitan Fire Authorities</v>
      </c>
      <c r="D9024" s="33" t="str">
        <f>VLOOKUP(B9024,lookup!A:D,4,FALSE)</f>
        <v>E31000007</v>
      </c>
      <c r="E9024" s="33" t="s">
        <v>7</v>
      </c>
      <c r="F9024" s="1" t="s">
        <v>219</v>
      </c>
      <c r="G9024" s="33" t="s">
        <v>14</v>
      </c>
      <c r="H9024" s="34">
        <v>293</v>
      </c>
    </row>
    <row r="9025" spans="1:8" x14ac:dyDescent="0.35">
      <c r="A9025" s="33">
        <v>2012</v>
      </c>
      <c r="B9025" s="33" t="s">
        <v>41</v>
      </c>
      <c r="C9025" s="33" t="str">
        <f>VLOOKUP(B9025,lookup!A:D,3,FALSE)</f>
        <v>Non Metropolitan Fire Authorities</v>
      </c>
      <c r="D9025" s="33" t="str">
        <f>VLOOKUP(B9025,lookup!A:D,4,FALSE)</f>
        <v>E31000007</v>
      </c>
      <c r="E9025" s="33" t="s">
        <v>7</v>
      </c>
      <c r="F9025" s="1" t="s">
        <v>219</v>
      </c>
      <c r="G9025" s="33" t="s">
        <v>5</v>
      </c>
      <c r="H9025" s="34">
        <v>434</v>
      </c>
    </row>
    <row r="9026" spans="1:8" x14ac:dyDescent="0.35">
      <c r="A9026" s="33">
        <v>2012</v>
      </c>
      <c r="B9026" s="33" t="s">
        <v>41</v>
      </c>
      <c r="C9026" s="33" t="str">
        <f>VLOOKUP(B9026,lookup!A:D,3,FALSE)</f>
        <v>Non Metropolitan Fire Authorities</v>
      </c>
      <c r="D9026" s="33" t="str">
        <f>VLOOKUP(B9026,lookup!A:D,4,FALSE)</f>
        <v>E31000007</v>
      </c>
      <c r="E9026" s="33" t="s">
        <v>15</v>
      </c>
      <c r="F9026" s="1" t="s">
        <v>219</v>
      </c>
      <c r="G9026" s="33" t="s">
        <v>8</v>
      </c>
      <c r="H9026" s="34">
        <v>0</v>
      </c>
    </row>
    <row r="9027" spans="1:8" x14ac:dyDescent="0.35">
      <c r="A9027" s="33">
        <v>2012</v>
      </c>
      <c r="B9027" s="33" t="s">
        <v>41</v>
      </c>
      <c r="C9027" s="33" t="str">
        <f>VLOOKUP(B9027,lookup!A:D,3,FALSE)</f>
        <v>Non Metropolitan Fire Authorities</v>
      </c>
      <c r="D9027" s="33" t="str">
        <f>VLOOKUP(B9027,lookup!A:D,4,FALSE)</f>
        <v>E31000007</v>
      </c>
      <c r="E9027" s="33" t="s">
        <v>15</v>
      </c>
      <c r="F9027" s="1" t="s">
        <v>219</v>
      </c>
      <c r="G9027" s="33" t="s">
        <v>178</v>
      </c>
      <c r="H9027" s="34">
        <v>0</v>
      </c>
    </row>
    <row r="9028" spans="1:8" x14ac:dyDescent="0.35">
      <c r="A9028" s="33">
        <v>2012</v>
      </c>
      <c r="B9028" s="33" t="s">
        <v>41</v>
      </c>
      <c r="C9028" s="33" t="str">
        <f>VLOOKUP(B9028,lookup!A:D,3,FALSE)</f>
        <v>Non Metropolitan Fire Authorities</v>
      </c>
      <c r="D9028" s="33" t="str">
        <f>VLOOKUP(B9028,lookup!A:D,4,FALSE)</f>
        <v>E31000007</v>
      </c>
      <c r="E9028" s="33" t="s">
        <v>15</v>
      </c>
      <c r="F9028" s="1" t="s">
        <v>219</v>
      </c>
      <c r="G9028" s="33" t="s">
        <v>10</v>
      </c>
      <c r="H9028" s="34">
        <v>0</v>
      </c>
    </row>
    <row r="9029" spans="1:8" x14ac:dyDescent="0.35">
      <c r="A9029" s="33">
        <v>2012</v>
      </c>
      <c r="B9029" s="33" t="s">
        <v>41</v>
      </c>
      <c r="C9029" s="33" t="str">
        <f>VLOOKUP(B9029,lookup!A:D,3,FALSE)</f>
        <v>Non Metropolitan Fire Authorities</v>
      </c>
      <c r="D9029" s="33" t="str">
        <f>VLOOKUP(B9029,lookup!A:D,4,FALSE)</f>
        <v>E31000007</v>
      </c>
      <c r="E9029" s="33" t="s">
        <v>15</v>
      </c>
      <c r="F9029" s="1" t="s">
        <v>219</v>
      </c>
      <c r="G9029" s="33" t="s">
        <v>11</v>
      </c>
      <c r="H9029" s="34">
        <v>0</v>
      </c>
    </row>
    <row r="9030" spans="1:8" x14ac:dyDescent="0.35">
      <c r="A9030" s="33">
        <v>2012</v>
      </c>
      <c r="B9030" s="33" t="s">
        <v>41</v>
      </c>
      <c r="C9030" s="33" t="str">
        <f>VLOOKUP(B9030,lookup!A:D,3,FALSE)</f>
        <v>Non Metropolitan Fire Authorities</v>
      </c>
      <c r="D9030" s="33" t="str">
        <f>VLOOKUP(B9030,lookup!A:D,4,FALSE)</f>
        <v>E31000007</v>
      </c>
      <c r="E9030" s="33" t="s">
        <v>15</v>
      </c>
      <c r="F9030" s="1" t="s">
        <v>219</v>
      </c>
      <c r="G9030" s="33" t="s">
        <v>12</v>
      </c>
      <c r="H9030" s="34">
        <v>0</v>
      </c>
    </row>
    <row r="9031" spans="1:8" x14ac:dyDescent="0.35">
      <c r="A9031" s="33">
        <v>2012</v>
      </c>
      <c r="B9031" s="33" t="s">
        <v>41</v>
      </c>
      <c r="C9031" s="33" t="str">
        <f>VLOOKUP(B9031,lookup!A:D,3,FALSE)</f>
        <v>Non Metropolitan Fire Authorities</v>
      </c>
      <c r="D9031" s="33" t="str">
        <f>VLOOKUP(B9031,lookup!A:D,4,FALSE)</f>
        <v>E31000007</v>
      </c>
      <c r="E9031" s="33" t="s">
        <v>15</v>
      </c>
      <c r="F9031" s="1" t="s">
        <v>219</v>
      </c>
      <c r="G9031" s="33" t="s">
        <v>13</v>
      </c>
      <c r="H9031" s="34">
        <v>1</v>
      </c>
    </row>
    <row r="9032" spans="1:8" x14ac:dyDescent="0.35">
      <c r="A9032" s="33">
        <v>2012</v>
      </c>
      <c r="B9032" s="33" t="s">
        <v>41</v>
      </c>
      <c r="C9032" s="33" t="str">
        <f>VLOOKUP(B9032,lookup!A:D,3,FALSE)</f>
        <v>Non Metropolitan Fire Authorities</v>
      </c>
      <c r="D9032" s="33" t="str">
        <f>VLOOKUP(B9032,lookup!A:D,4,FALSE)</f>
        <v>E31000007</v>
      </c>
      <c r="E9032" s="33" t="s">
        <v>15</v>
      </c>
      <c r="F9032" s="1" t="s">
        <v>219</v>
      </c>
      <c r="G9032" s="33" t="s">
        <v>14</v>
      </c>
      <c r="H9032" s="34">
        <v>17</v>
      </c>
    </row>
    <row r="9033" spans="1:8" x14ac:dyDescent="0.35">
      <c r="A9033" s="33">
        <v>2012</v>
      </c>
      <c r="B9033" s="33" t="s">
        <v>41</v>
      </c>
      <c r="C9033" s="33" t="str">
        <f>VLOOKUP(B9033,lookup!A:D,3,FALSE)</f>
        <v>Non Metropolitan Fire Authorities</v>
      </c>
      <c r="D9033" s="33" t="str">
        <f>VLOOKUP(B9033,lookup!A:D,4,FALSE)</f>
        <v>E31000007</v>
      </c>
      <c r="E9033" s="33" t="s">
        <v>15</v>
      </c>
      <c r="F9033" s="1" t="s">
        <v>219</v>
      </c>
      <c r="G9033" s="33" t="s">
        <v>5</v>
      </c>
      <c r="H9033" s="34">
        <v>18</v>
      </c>
    </row>
    <row r="9034" spans="1:8" x14ac:dyDescent="0.35">
      <c r="A9034" s="33">
        <v>2012</v>
      </c>
      <c r="B9034" s="33" t="s">
        <v>41</v>
      </c>
      <c r="C9034" s="33" t="str">
        <f>VLOOKUP(B9034,lookup!A:D,3,FALSE)</f>
        <v>Non Metropolitan Fire Authorities</v>
      </c>
      <c r="D9034" s="33" t="str">
        <f>VLOOKUP(B9034,lookup!A:D,4,FALSE)</f>
        <v>E31000007</v>
      </c>
      <c r="E9034" s="33" t="s">
        <v>7</v>
      </c>
      <c r="F9034" s="1" t="s">
        <v>252</v>
      </c>
      <c r="G9034" s="33" t="s">
        <v>10</v>
      </c>
      <c r="H9034" s="34">
        <v>0</v>
      </c>
    </row>
    <row r="9035" spans="1:8" x14ac:dyDescent="0.35">
      <c r="A9035" s="33">
        <v>2012</v>
      </c>
      <c r="B9035" s="33" t="s">
        <v>41</v>
      </c>
      <c r="C9035" s="33" t="str">
        <f>VLOOKUP(B9035,lookup!A:D,3,FALSE)</f>
        <v>Non Metropolitan Fire Authorities</v>
      </c>
      <c r="D9035" s="33" t="str">
        <f>VLOOKUP(B9035,lookup!A:D,4,FALSE)</f>
        <v>E31000007</v>
      </c>
      <c r="E9035" s="33" t="s">
        <v>7</v>
      </c>
      <c r="F9035" s="1" t="s">
        <v>252</v>
      </c>
      <c r="G9035" s="33" t="s">
        <v>11</v>
      </c>
      <c r="H9035" s="34">
        <v>0</v>
      </c>
    </row>
    <row r="9036" spans="1:8" x14ac:dyDescent="0.35">
      <c r="A9036" s="33">
        <v>2012</v>
      </c>
      <c r="B9036" s="33" t="s">
        <v>41</v>
      </c>
      <c r="C9036" s="33" t="str">
        <f>VLOOKUP(B9036,lookup!A:D,3,FALSE)</f>
        <v>Non Metropolitan Fire Authorities</v>
      </c>
      <c r="D9036" s="33" t="str">
        <f>VLOOKUP(B9036,lookup!A:D,4,FALSE)</f>
        <v>E31000007</v>
      </c>
      <c r="E9036" s="33" t="s">
        <v>7</v>
      </c>
      <c r="F9036" s="1" t="s">
        <v>252</v>
      </c>
      <c r="G9036" s="33" t="s">
        <v>12</v>
      </c>
      <c r="H9036" s="34">
        <v>4</v>
      </c>
    </row>
    <row r="9037" spans="1:8" x14ac:dyDescent="0.35">
      <c r="A9037" s="33">
        <v>2012</v>
      </c>
      <c r="B9037" s="33" t="s">
        <v>41</v>
      </c>
      <c r="C9037" s="33" t="str">
        <f>VLOOKUP(B9037,lookup!A:D,3,FALSE)</f>
        <v>Non Metropolitan Fire Authorities</v>
      </c>
      <c r="D9037" s="33" t="str">
        <f>VLOOKUP(B9037,lookup!A:D,4,FALSE)</f>
        <v>E31000007</v>
      </c>
      <c r="E9037" s="33" t="s">
        <v>7</v>
      </c>
      <c r="F9037" s="1" t="s">
        <v>252</v>
      </c>
      <c r="G9037" s="33" t="s">
        <v>13</v>
      </c>
      <c r="H9037" s="34">
        <v>9</v>
      </c>
    </row>
    <row r="9038" spans="1:8" x14ac:dyDescent="0.35">
      <c r="A9038" s="33">
        <v>2012</v>
      </c>
      <c r="B9038" s="33" t="s">
        <v>41</v>
      </c>
      <c r="C9038" s="33" t="str">
        <f>VLOOKUP(B9038,lookup!A:D,3,FALSE)</f>
        <v>Non Metropolitan Fire Authorities</v>
      </c>
      <c r="D9038" s="33" t="str">
        <f>VLOOKUP(B9038,lookup!A:D,4,FALSE)</f>
        <v>E31000007</v>
      </c>
      <c r="E9038" s="33" t="s">
        <v>7</v>
      </c>
      <c r="F9038" s="1" t="s">
        <v>252</v>
      </c>
      <c r="G9038" s="33" t="s">
        <v>14</v>
      </c>
      <c r="H9038" s="34">
        <v>70</v>
      </c>
    </row>
    <row r="9039" spans="1:8" x14ac:dyDescent="0.35">
      <c r="A9039" s="33">
        <v>2012</v>
      </c>
      <c r="B9039" s="33" t="s">
        <v>41</v>
      </c>
      <c r="C9039" s="33" t="str">
        <f>VLOOKUP(B9039,lookup!A:D,3,FALSE)</f>
        <v>Non Metropolitan Fire Authorities</v>
      </c>
      <c r="D9039" s="33" t="str">
        <f>VLOOKUP(B9039,lookup!A:D,4,FALSE)</f>
        <v>E31000007</v>
      </c>
      <c r="E9039" s="33" t="s">
        <v>7</v>
      </c>
      <c r="F9039" s="1" t="s">
        <v>252</v>
      </c>
      <c r="G9039" s="33" t="s">
        <v>5</v>
      </c>
      <c r="H9039" s="34">
        <v>83</v>
      </c>
    </row>
    <row r="9040" spans="1:8" x14ac:dyDescent="0.35">
      <c r="A9040" s="33">
        <v>2012</v>
      </c>
      <c r="B9040" s="33" t="s">
        <v>41</v>
      </c>
      <c r="C9040" s="33" t="str">
        <f>VLOOKUP(B9040,lookup!A:D,3,FALSE)</f>
        <v>Non Metropolitan Fire Authorities</v>
      </c>
      <c r="D9040" s="33" t="str">
        <f>VLOOKUP(B9040,lookup!A:D,4,FALSE)</f>
        <v>E31000007</v>
      </c>
      <c r="E9040" s="33" t="s">
        <v>15</v>
      </c>
      <c r="F9040" s="1" t="s">
        <v>252</v>
      </c>
      <c r="G9040" s="33" t="s">
        <v>10</v>
      </c>
      <c r="H9040" s="34">
        <v>0</v>
      </c>
    </row>
    <row r="9041" spans="1:8" x14ac:dyDescent="0.35">
      <c r="A9041" s="33">
        <v>2012</v>
      </c>
      <c r="B9041" s="33" t="s">
        <v>41</v>
      </c>
      <c r="C9041" s="33" t="str">
        <f>VLOOKUP(B9041,lookup!A:D,3,FALSE)</f>
        <v>Non Metropolitan Fire Authorities</v>
      </c>
      <c r="D9041" s="33" t="str">
        <f>VLOOKUP(B9041,lookup!A:D,4,FALSE)</f>
        <v>E31000007</v>
      </c>
      <c r="E9041" s="33" t="s">
        <v>15</v>
      </c>
      <c r="F9041" s="1" t="s">
        <v>252</v>
      </c>
      <c r="G9041" s="33" t="s">
        <v>11</v>
      </c>
      <c r="H9041" s="34">
        <v>0</v>
      </c>
    </row>
    <row r="9042" spans="1:8" x14ac:dyDescent="0.35">
      <c r="A9042" s="33">
        <v>2012</v>
      </c>
      <c r="B9042" s="33" t="s">
        <v>41</v>
      </c>
      <c r="C9042" s="33" t="str">
        <f>VLOOKUP(B9042,lookup!A:D,3,FALSE)</f>
        <v>Non Metropolitan Fire Authorities</v>
      </c>
      <c r="D9042" s="33" t="str">
        <f>VLOOKUP(B9042,lookup!A:D,4,FALSE)</f>
        <v>E31000007</v>
      </c>
      <c r="E9042" s="33" t="s">
        <v>15</v>
      </c>
      <c r="F9042" s="1" t="s">
        <v>252</v>
      </c>
      <c r="G9042" s="33" t="s">
        <v>12</v>
      </c>
      <c r="H9042" s="34">
        <v>0</v>
      </c>
    </row>
    <row r="9043" spans="1:8" x14ac:dyDescent="0.35">
      <c r="A9043" s="33">
        <v>2012</v>
      </c>
      <c r="B9043" s="33" t="s">
        <v>41</v>
      </c>
      <c r="C9043" s="33" t="str">
        <f>VLOOKUP(B9043,lookup!A:D,3,FALSE)</f>
        <v>Non Metropolitan Fire Authorities</v>
      </c>
      <c r="D9043" s="33" t="str">
        <f>VLOOKUP(B9043,lookup!A:D,4,FALSE)</f>
        <v>E31000007</v>
      </c>
      <c r="E9043" s="33" t="s">
        <v>15</v>
      </c>
      <c r="F9043" s="1" t="s">
        <v>252</v>
      </c>
      <c r="G9043" s="33" t="s">
        <v>13</v>
      </c>
      <c r="H9043" s="34">
        <v>0</v>
      </c>
    </row>
    <row r="9044" spans="1:8" x14ac:dyDescent="0.35">
      <c r="A9044" s="33">
        <v>2012</v>
      </c>
      <c r="B9044" s="33" t="s">
        <v>41</v>
      </c>
      <c r="C9044" s="33" t="str">
        <f>VLOOKUP(B9044,lookup!A:D,3,FALSE)</f>
        <v>Non Metropolitan Fire Authorities</v>
      </c>
      <c r="D9044" s="33" t="str">
        <f>VLOOKUP(B9044,lookup!A:D,4,FALSE)</f>
        <v>E31000007</v>
      </c>
      <c r="E9044" s="33" t="s">
        <v>15</v>
      </c>
      <c r="F9044" s="1" t="s">
        <v>252</v>
      </c>
      <c r="G9044" s="33" t="s">
        <v>14</v>
      </c>
      <c r="H9044" s="34">
        <v>3</v>
      </c>
    </row>
    <row r="9045" spans="1:8" x14ac:dyDescent="0.35">
      <c r="A9045" s="33">
        <v>2012</v>
      </c>
      <c r="B9045" s="33" t="s">
        <v>41</v>
      </c>
      <c r="C9045" s="33" t="str">
        <f>VLOOKUP(B9045,lookup!A:D,3,FALSE)</f>
        <v>Non Metropolitan Fire Authorities</v>
      </c>
      <c r="D9045" s="33" t="str">
        <f>VLOOKUP(B9045,lookup!A:D,4,FALSE)</f>
        <v>E31000007</v>
      </c>
      <c r="E9045" s="33" t="s">
        <v>15</v>
      </c>
      <c r="F9045" s="1" t="s">
        <v>252</v>
      </c>
      <c r="G9045" s="33" t="s">
        <v>5</v>
      </c>
      <c r="H9045" s="34">
        <v>3</v>
      </c>
    </row>
    <row r="9046" spans="1:8" x14ac:dyDescent="0.35">
      <c r="A9046" s="33">
        <v>2012</v>
      </c>
      <c r="B9046" s="33" t="s">
        <v>44</v>
      </c>
      <c r="C9046" s="33" t="str">
        <f>VLOOKUP(B9046,lookup!A:D,3,FALSE)</f>
        <v>Non Metropolitan Fire Authorities</v>
      </c>
      <c r="D9046" s="33" t="str">
        <f>VLOOKUP(B9046,lookup!A:D,4,FALSE)</f>
        <v>E31000008</v>
      </c>
      <c r="E9046" s="33" t="s">
        <v>7</v>
      </c>
      <c r="F9046" s="1" t="s">
        <v>219</v>
      </c>
      <c r="G9046" s="33" t="s">
        <v>8</v>
      </c>
      <c r="H9046" s="34">
        <v>3</v>
      </c>
    </row>
    <row r="9047" spans="1:8" x14ac:dyDescent="0.35">
      <c r="A9047" s="33">
        <v>2012</v>
      </c>
      <c r="B9047" s="33" t="s">
        <v>44</v>
      </c>
      <c r="C9047" s="33" t="str">
        <f>VLOOKUP(B9047,lookup!A:D,3,FALSE)</f>
        <v>Non Metropolitan Fire Authorities</v>
      </c>
      <c r="D9047" s="33" t="str">
        <f>VLOOKUP(B9047,lookup!A:D,4,FALSE)</f>
        <v>E31000008</v>
      </c>
      <c r="E9047" s="33" t="s">
        <v>7</v>
      </c>
      <c r="F9047" s="1" t="s">
        <v>219</v>
      </c>
      <c r="G9047" s="33" t="s">
        <v>178</v>
      </c>
      <c r="H9047" s="34">
        <v>4</v>
      </c>
    </row>
    <row r="9048" spans="1:8" x14ac:dyDescent="0.35">
      <c r="A9048" s="33">
        <v>2012</v>
      </c>
      <c r="B9048" s="33" t="s">
        <v>44</v>
      </c>
      <c r="C9048" s="33" t="str">
        <f>VLOOKUP(B9048,lookup!A:D,3,FALSE)</f>
        <v>Non Metropolitan Fire Authorities</v>
      </c>
      <c r="D9048" s="33" t="str">
        <f>VLOOKUP(B9048,lookup!A:D,4,FALSE)</f>
        <v>E31000008</v>
      </c>
      <c r="E9048" s="33" t="s">
        <v>7</v>
      </c>
      <c r="F9048" s="1" t="s">
        <v>219</v>
      </c>
      <c r="G9048" s="33" t="s">
        <v>10</v>
      </c>
      <c r="H9048" s="34">
        <v>12</v>
      </c>
    </row>
    <row r="9049" spans="1:8" x14ac:dyDescent="0.35">
      <c r="A9049" s="33">
        <v>2012</v>
      </c>
      <c r="B9049" s="33" t="s">
        <v>44</v>
      </c>
      <c r="C9049" s="33" t="str">
        <f>VLOOKUP(B9049,lookup!A:D,3,FALSE)</f>
        <v>Non Metropolitan Fire Authorities</v>
      </c>
      <c r="D9049" s="33" t="str">
        <f>VLOOKUP(B9049,lookup!A:D,4,FALSE)</f>
        <v>E31000008</v>
      </c>
      <c r="E9049" s="33" t="s">
        <v>7</v>
      </c>
      <c r="F9049" s="1" t="s">
        <v>219</v>
      </c>
      <c r="G9049" s="33" t="s">
        <v>11</v>
      </c>
      <c r="H9049" s="34">
        <v>14</v>
      </c>
    </row>
    <row r="9050" spans="1:8" x14ac:dyDescent="0.35">
      <c r="A9050" s="33">
        <v>2012</v>
      </c>
      <c r="B9050" s="33" t="s">
        <v>44</v>
      </c>
      <c r="C9050" s="33" t="str">
        <f>VLOOKUP(B9050,lookup!A:D,3,FALSE)</f>
        <v>Non Metropolitan Fire Authorities</v>
      </c>
      <c r="D9050" s="33" t="str">
        <f>VLOOKUP(B9050,lookup!A:D,4,FALSE)</f>
        <v>E31000008</v>
      </c>
      <c r="E9050" s="33" t="s">
        <v>7</v>
      </c>
      <c r="F9050" s="1" t="s">
        <v>219</v>
      </c>
      <c r="G9050" s="33" t="s">
        <v>12</v>
      </c>
      <c r="H9050" s="34">
        <v>30</v>
      </c>
    </row>
    <row r="9051" spans="1:8" x14ac:dyDescent="0.35">
      <c r="A9051" s="33">
        <v>2012</v>
      </c>
      <c r="B9051" s="33" t="s">
        <v>44</v>
      </c>
      <c r="C9051" s="33" t="str">
        <f>VLOOKUP(B9051,lookup!A:D,3,FALSE)</f>
        <v>Non Metropolitan Fire Authorities</v>
      </c>
      <c r="D9051" s="33" t="str">
        <f>VLOOKUP(B9051,lookup!A:D,4,FALSE)</f>
        <v>E31000008</v>
      </c>
      <c r="E9051" s="33" t="s">
        <v>7</v>
      </c>
      <c r="F9051" s="1" t="s">
        <v>219</v>
      </c>
      <c r="G9051" s="33" t="s">
        <v>13</v>
      </c>
      <c r="H9051" s="34">
        <v>19</v>
      </c>
    </row>
    <row r="9052" spans="1:8" x14ac:dyDescent="0.35">
      <c r="A9052" s="33">
        <v>2012</v>
      </c>
      <c r="B9052" s="33" t="s">
        <v>44</v>
      </c>
      <c r="C9052" s="33" t="str">
        <f>VLOOKUP(B9052,lookup!A:D,3,FALSE)</f>
        <v>Non Metropolitan Fire Authorities</v>
      </c>
      <c r="D9052" s="33" t="str">
        <f>VLOOKUP(B9052,lookup!A:D,4,FALSE)</f>
        <v>E31000008</v>
      </c>
      <c r="E9052" s="33" t="s">
        <v>7</v>
      </c>
      <c r="F9052" s="1" t="s">
        <v>219</v>
      </c>
      <c r="G9052" s="33" t="s">
        <v>14</v>
      </c>
      <c r="H9052" s="34">
        <v>101</v>
      </c>
    </row>
    <row r="9053" spans="1:8" x14ac:dyDescent="0.35">
      <c r="A9053" s="33">
        <v>2012</v>
      </c>
      <c r="B9053" s="33" t="s">
        <v>44</v>
      </c>
      <c r="C9053" s="33" t="str">
        <f>VLOOKUP(B9053,lookup!A:D,3,FALSE)</f>
        <v>Non Metropolitan Fire Authorities</v>
      </c>
      <c r="D9053" s="33" t="str">
        <f>VLOOKUP(B9053,lookup!A:D,4,FALSE)</f>
        <v>E31000008</v>
      </c>
      <c r="E9053" s="33" t="s">
        <v>7</v>
      </c>
      <c r="F9053" s="1" t="s">
        <v>219</v>
      </c>
      <c r="G9053" s="33" t="s">
        <v>5</v>
      </c>
      <c r="H9053" s="34">
        <v>183</v>
      </c>
    </row>
    <row r="9054" spans="1:8" x14ac:dyDescent="0.35">
      <c r="A9054" s="33">
        <v>2012</v>
      </c>
      <c r="B9054" s="33" t="s">
        <v>44</v>
      </c>
      <c r="C9054" s="33" t="str">
        <f>VLOOKUP(B9054,lookup!A:D,3,FALSE)</f>
        <v>Non Metropolitan Fire Authorities</v>
      </c>
      <c r="D9054" s="33" t="str">
        <f>VLOOKUP(B9054,lookup!A:D,4,FALSE)</f>
        <v>E31000008</v>
      </c>
      <c r="E9054" s="33" t="s">
        <v>15</v>
      </c>
      <c r="F9054" s="1" t="s">
        <v>219</v>
      </c>
      <c r="G9054" s="33" t="s">
        <v>8</v>
      </c>
      <c r="H9054" s="34">
        <v>0</v>
      </c>
    </row>
    <row r="9055" spans="1:8" x14ac:dyDescent="0.35">
      <c r="A9055" s="33">
        <v>2012</v>
      </c>
      <c r="B9055" s="33" t="s">
        <v>44</v>
      </c>
      <c r="C9055" s="33" t="str">
        <f>VLOOKUP(B9055,lookup!A:D,3,FALSE)</f>
        <v>Non Metropolitan Fire Authorities</v>
      </c>
      <c r="D9055" s="33" t="str">
        <f>VLOOKUP(B9055,lookup!A:D,4,FALSE)</f>
        <v>E31000008</v>
      </c>
      <c r="E9055" s="33" t="s">
        <v>15</v>
      </c>
      <c r="F9055" s="1" t="s">
        <v>219</v>
      </c>
      <c r="G9055" s="33" t="s">
        <v>178</v>
      </c>
      <c r="H9055" s="34">
        <v>0</v>
      </c>
    </row>
    <row r="9056" spans="1:8" x14ac:dyDescent="0.35">
      <c r="A9056" s="33">
        <v>2012</v>
      </c>
      <c r="B9056" s="33" t="s">
        <v>44</v>
      </c>
      <c r="C9056" s="33" t="str">
        <f>VLOOKUP(B9056,lookup!A:D,3,FALSE)</f>
        <v>Non Metropolitan Fire Authorities</v>
      </c>
      <c r="D9056" s="33" t="str">
        <f>VLOOKUP(B9056,lookup!A:D,4,FALSE)</f>
        <v>E31000008</v>
      </c>
      <c r="E9056" s="33" t="s">
        <v>15</v>
      </c>
      <c r="F9056" s="1" t="s">
        <v>219</v>
      </c>
      <c r="G9056" s="33" t="s">
        <v>10</v>
      </c>
      <c r="H9056" s="34">
        <v>1</v>
      </c>
    </row>
    <row r="9057" spans="1:8" x14ac:dyDescent="0.35">
      <c r="A9057" s="33">
        <v>2012</v>
      </c>
      <c r="B9057" s="33" t="s">
        <v>44</v>
      </c>
      <c r="C9057" s="33" t="str">
        <f>VLOOKUP(B9057,lookup!A:D,3,FALSE)</f>
        <v>Non Metropolitan Fire Authorities</v>
      </c>
      <c r="D9057" s="33" t="str">
        <f>VLOOKUP(B9057,lookup!A:D,4,FALSE)</f>
        <v>E31000008</v>
      </c>
      <c r="E9057" s="33" t="s">
        <v>15</v>
      </c>
      <c r="F9057" s="1" t="s">
        <v>219</v>
      </c>
      <c r="G9057" s="33" t="s">
        <v>11</v>
      </c>
      <c r="H9057" s="34">
        <v>0</v>
      </c>
    </row>
    <row r="9058" spans="1:8" x14ac:dyDescent="0.35">
      <c r="A9058" s="33">
        <v>2012</v>
      </c>
      <c r="B9058" s="33" t="s">
        <v>44</v>
      </c>
      <c r="C9058" s="33" t="str">
        <f>VLOOKUP(B9058,lookup!A:D,3,FALSE)</f>
        <v>Non Metropolitan Fire Authorities</v>
      </c>
      <c r="D9058" s="33" t="str">
        <f>VLOOKUP(B9058,lookup!A:D,4,FALSE)</f>
        <v>E31000008</v>
      </c>
      <c r="E9058" s="33" t="s">
        <v>15</v>
      </c>
      <c r="F9058" s="1" t="s">
        <v>219</v>
      </c>
      <c r="G9058" s="33" t="s">
        <v>12</v>
      </c>
      <c r="H9058" s="34">
        <v>0</v>
      </c>
    </row>
    <row r="9059" spans="1:8" x14ac:dyDescent="0.35">
      <c r="A9059" s="33">
        <v>2012</v>
      </c>
      <c r="B9059" s="33" t="s">
        <v>44</v>
      </c>
      <c r="C9059" s="33" t="str">
        <f>VLOOKUP(B9059,lookup!A:D,3,FALSE)</f>
        <v>Non Metropolitan Fire Authorities</v>
      </c>
      <c r="D9059" s="33" t="str">
        <f>VLOOKUP(B9059,lookup!A:D,4,FALSE)</f>
        <v>E31000008</v>
      </c>
      <c r="E9059" s="33" t="s">
        <v>15</v>
      </c>
      <c r="F9059" s="1" t="s">
        <v>219</v>
      </c>
      <c r="G9059" s="33" t="s">
        <v>13</v>
      </c>
      <c r="H9059" s="34">
        <v>0</v>
      </c>
    </row>
    <row r="9060" spans="1:8" x14ac:dyDescent="0.35">
      <c r="A9060" s="33">
        <v>2012</v>
      </c>
      <c r="B9060" s="33" t="s">
        <v>44</v>
      </c>
      <c r="C9060" s="33" t="str">
        <f>VLOOKUP(B9060,lookup!A:D,3,FALSE)</f>
        <v>Non Metropolitan Fire Authorities</v>
      </c>
      <c r="D9060" s="33" t="str">
        <f>VLOOKUP(B9060,lookup!A:D,4,FALSE)</f>
        <v>E31000008</v>
      </c>
      <c r="E9060" s="33" t="s">
        <v>15</v>
      </c>
      <c r="F9060" s="1" t="s">
        <v>219</v>
      </c>
      <c r="G9060" s="33" t="s">
        <v>14</v>
      </c>
      <c r="H9060" s="34">
        <v>4</v>
      </c>
    </row>
    <row r="9061" spans="1:8" x14ac:dyDescent="0.35">
      <c r="A9061" s="33">
        <v>2012</v>
      </c>
      <c r="B9061" s="33" t="s">
        <v>44</v>
      </c>
      <c r="C9061" s="33" t="str">
        <f>VLOOKUP(B9061,lookup!A:D,3,FALSE)</f>
        <v>Non Metropolitan Fire Authorities</v>
      </c>
      <c r="D9061" s="33" t="str">
        <f>VLOOKUP(B9061,lookup!A:D,4,FALSE)</f>
        <v>E31000008</v>
      </c>
      <c r="E9061" s="33" t="s">
        <v>15</v>
      </c>
      <c r="F9061" s="1" t="s">
        <v>219</v>
      </c>
      <c r="G9061" s="33" t="s">
        <v>5</v>
      </c>
      <c r="H9061" s="34">
        <v>5</v>
      </c>
    </row>
    <row r="9062" spans="1:8" x14ac:dyDescent="0.35">
      <c r="A9062" s="33">
        <v>2012</v>
      </c>
      <c r="B9062" s="33" t="s">
        <v>44</v>
      </c>
      <c r="C9062" s="33" t="str">
        <f>VLOOKUP(B9062,lookup!A:D,3,FALSE)</f>
        <v>Non Metropolitan Fire Authorities</v>
      </c>
      <c r="D9062" s="33" t="str">
        <f>VLOOKUP(B9062,lookup!A:D,4,FALSE)</f>
        <v>E31000008</v>
      </c>
      <c r="E9062" s="33" t="s">
        <v>7</v>
      </c>
      <c r="F9062" s="1" t="s">
        <v>252</v>
      </c>
      <c r="G9062" s="33" t="s">
        <v>10</v>
      </c>
      <c r="H9062" s="34">
        <v>0</v>
      </c>
    </row>
    <row r="9063" spans="1:8" x14ac:dyDescent="0.35">
      <c r="A9063" s="33">
        <v>2012</v>
      </c>
      <c r="B9063" s="33" t="s">
        <v>44</v>
      </c>
      <c r="C9063" s="33" t="str">
        <f>VLOOKUP(B9063,lookup!A:D,3,FALSE)</f>
        <v>Non Metropolitan Fire Authorities</v>
      </c>
      <c r="D9063" s="33" t="str">
        <f>VLOOKUP(B9063,lookup!A:D,4,FALSE)</f>
        <v>E31000008</v>
      </c>
      <c r="E9063" s="33" t="s">
        <v>7</v>
      </c>
      <c r="F9063" s="1" t="s">
        <v>252</v>
      </c>
      <c r="G9063" s="33" t="s">
        <v>11</v>
      </c>
      <c r="H9063" s="34">
        <v>24</v>
      </c>
    </row>
    <row r="9064" spans="1:8" x14ac:dyDescent="0.35">
      <c r="A9064" s="33">
        <v>2012</v>
      </c>
      <c r="B9064" s="33" t="s">
        <v>44</v>
      </c>
      <c r="C9064" s="33" t="str">
        <f>VLOOKUP(B9064,lookup!A:D,3,FALSE)</f>
        <v>Non Metropolitan Fire Authorities</v>
      </c>
      <c r="D9064" s="33" t="str">
        <f>VLOOKUP(B9064,lookup!A:D,4,FALSE)</f>
        <v>E31000008</v>
      </c>
      <c r="E9064" s="33" t="s">
        <v>7</v>
      </c>
      <c r="F9064" s="1" t="s">
        <v>252</v>
      </c>
      <c r="G9064" s="33" t="s">
        <v>12</v>
      </c>
      <c r="H9064" s="34">
        <v>35</v>
      </c>
    </row>
    <row r="9065" spans="1:8" x14ac:dyDescent="0.35">
      <c r="A9065" s="33">
        <v>2012</v>
      </c>
      <c r="B9065" s="33" t="s">
        <v>44</v>
      </c>
      <c r="C9065" s="33" t="str">
        <f>VLOOKUP(B9065,lookup!A:D,3,FALSE)</f>
        <v>Non Metropolitan Fire Authorities</v>
      </c>
      <c r="D9065" s="33" t="str">
        <f>VLOOKUP(B9065,lookup!A:D,4,FALSE)</f>
        <v>E31000008</v>
      </c>
      <c r="E9065" s="33" t="s">
        <v>7</v>
      </c>
      <c r="F9065" s="1" t="s">
        <v>252</v>
      </c>
      <c r="G9065" s="33" t="s">
        <v>13</v>
      </c>
      <c r="H9065" s="34">
        <v>58</v>
      </c>
    </row>
    <row r="9066" spans="1:8" x14ac:dyDescent="0.35">
      <c r="A9066" s="33">
        <v>2012</v>
      </c>
      <c r="B9066" s="33" t="s">
        <v>44</v>
      </c>
      <c r="C9066" s="33" t="str">
        <f>VLOOKUP(B9066,lookup!A:D,3,FALSE)</f>
        <v>Non Metropolitan Fire Authorities</v>
      </c>
      <c r="D9066" s="33" t="str">
        <f>VLOOKUP(B9066,lookup!A:D,4,FALSE)</f>
        <v>E31000008</v>
      </c>
      <c r="E9066" s="33" t="s">
        <v>7</v>
      </c>
      <c r="F9066" s="1" t="s">
        <v>252</v>
      </c>
      <c r="G9066" s="33" t="s">
        <v>14</v>
      </c>
      <c r="H9066" s="34">
        <v>295</v>
      </c>
    </row>
    <row r="9067" spans="1:8" x14ac:dyDescent="0.35">
      <c r="A9067" s="33">
        <v>2012</v>
      </c>
      <c r="B9067" s="33" t="s">
        <v>44</v>
      </c>
      <c r="C9067" s="33" t="str">
        <f>VLOOKUP(B9067,lookup!A:D,3,FALSE)</f>
        <v>Non Metropolitan Fire Authorities</v>
      </c>
      <c r="D9067" s="33" t="str">
        <f>VLOOKUP(B9067,lookup!A:D,4,FALSE)</f>
        <v>E31000008</v>
      </c>
      <c r="E9067" s="33" t="s">
        <v>7</v>
      </c>
      <c r="F9067" s="1" t="s">
        <v>252</v>
      </c>
      <c r="G9067" s="33" t="s">
        <v>5</v>
      </c>
      <c r="H9067" s="34">
        <v>412</v>
      </c>
    </row>
    <row r="9068" spans="1:8" x14ac:dyDescent="0.35">
      <c r="A9068" s="33">
        <v>2012</v>
      </c>
      <c r="B9068" s="33" t="s">
        <v>44</v>
      </c>
      <c r="C9068" s="33" t="str">
        <f>VLOOKUP(B9068,lookup!A:D,3,FALSE)</f>
        <v>Non Metropolitan Fire Authorities</v>
      </c>
      <c r="D9068" s="33" t="str">
        <f>VLOOKUP(B9068,lookup!A:D,4,FALSE)</f>
        <v>E31000008</v>
      </c>
      <c r="E9068" s="33" t="s">
        <v>15</v>
      </c>
      <c r="F9068" s="1" t="s">
        <v>252</v>
      </c>
      <c r="G9068" s="33" t="s">
        <v>10</v>
      </c>
      <c r="H9068" s="34">
        <v>0</v>
      </c>
    </row>
    <row r="9069" spans="1:8" x14ac:dyDescent="0.35">
      <c r="A9069" s="33">
        <v>2012</v>
      </c>
      <c r="B9069" s="33" t="s">
        <v>44</v>
      </c>
      <c r="C9069" s="33" t="str">
        <f>VLOOKUP(B9069,lookup!A:D,3,FALSE)</f>
        <v>Non Metropolitan Fire Authorities</v>
      </c>
      <c r="D9069" s="33" t="str">
        <f>VLOOKUP(B9069,lookup!A:D,4,FALSE)</f>
        <v>E31000008</v>
      </c>
      <c r="E9069" s="33" t="s">
        <v>15</v>
      </c>
      <c r="F9069" s="1" t="s">
        <v>252</v>
      </c>
      <c r="G9069" s="33" t="s">
        <v>11</v>
      </c>
      <c r="H9069" s="34">
        <v>0</v>
      </c>
    </row>
    <row r="9070" spans="1:8" x14ac:dyDescent="0.35">
      <c r="A9070" s="33">
        <v>2012</v>
      </c>
      <c r="B9070" s="33" t="s">
        <v>44</v>
      </c>
      <c r="C9070" s="33" t="str">
        <f>VLOOKUP(B9070,lookup!A:D,3,FALSE)</f>
        <v>Non Metropolitan Fire Authorities</v>
      </c>
      <c r="D9070" s="33" t="str">
        <f>VLOOKUP(B9070,lookup!A:D,4,FALSE)</f>
        <v>E31000008</v>
      </c>
      <c r="E9070" s="33" t="s">
        <v>15</v>
      </c>
      <c r="F9070" s="1" t="s">
        <v>252</v>
      </c>
      <c r="G9070" s="33" t="s">
        <v>12</v>
      </c>
      <c r="H9070" s="34">
        <v>0</v>
      </c>
    </row>
    <row r="9071" spans="1:8" x14ac:dyDescent="0.35">
      <c r="A9071" s="33">
        <v>2012</v>
      </c>
      <c r="B9071" s="33" t="s">
        <v>44</v>
      </c>
      <c r="C9071" s="33" t="str">
        <f>VLOOKUP(B9071,lookup!A:D,3,FALSE)</f>
        <v>Non Metropolitan Fire Authorities</v>
      </c>
      <c r="D9071" s="33" t="str">
        <f>VLOOKUP(B9071,lookup!A:D,4,FALSE)</f>
        <v>E31000008</v>
      </c>
      <c r="E9071" s="33" t="s">
        <v>15</v>
      </c>
      <c r="F9071" s="1" t="s">
        <v>252</v>
      </c>
      <c r="G9071" s="33" t="s">
        <v>13</v>
      </c>
      <c r="H9071" s="34">
        <v>0</v>
      </c>
    </row>
    <row r="9072" spans="1:8" x14ac:dyDescent="0.35">
      <c r="A9072" s="33">
        <v>2012</v>
      </c>
      <c r="B9072" s="33" t="s">
        <v>44</v>
      </c>
      <c r="C9072" s="33" t="str">
        <f>VLOOKUP(B9072,lookup!A:D,3,FALSE)</f>
        <v>Non Metropolitan Fire Authorities</v>
      </c>
      <c r="D9072" s="33" t="str">
        <f>VLOOKUP(B9072,lookup!A:D,4,FALSE)</f>
        <v>E31000008</v>
      </c>
      <c r="E9072" s="33" t="s">
        <v>15</v>
      </c>
      <c r="F9072" s="1" t="s">
        <v>252</v>
      </c>
      <c r="G9072" s="33" t="s">
        <v>14</v>
      </c>
      <c r="H9072" s="34">
        <v>3</v>
      </c>
    </row>
    <row r="9073" spans="1:8" x14ac:dyDescent="0.35">
      <c r="A9073" s="33">
        <v>2012</v>
      </c>
      <c r="B9073" s="33" t="s">
        <v>44</v>
      </c>
      <c r="C9073" s="33" t="str">
        <f>VLOOKUP(B9073,lookup!A:D,3,FALSE)</f>
        <v>Non Metropolitan Fire Authorities</v>
      </c>
      <c r="D9073" s="33" t="str">
        <f>VLOOKUP(B9073,lookup!A:D,4,FALSE)</f>
        <v>E31000008</v>
      </c>
      <c r="E9073" s="33" t="s">
        <v>15</v>
      </c>
      <c r="F9073" s="1" t="s">
        <v>252</v>
      </c>
      <c r="G9073" s="33" t="s">
        <v>5</v>
      </c>
      <c r="H9073" s="34">
        <v>3</v>
      </c>
    </row>
    <row r="9074" spans="1:8" x14ac:dyDescent="0.35">
      <c r="A9074" s="33">
        <v>2012</v>
      </c>
      <c r="B9074" s="33" t="s">
        <v>47</v>
      </c>
      <c r="C9074" s="33" t="str">
        <f>VLOOKUP(B9074,lookup!A:D,3,FALSE)</f>
        <v>Non Metropolitan Fire Authorities</v>
      </c>
      <c r="D9074" s="33" t="str">
        <f>VLOOKUP(B9074,lookup!A:D,4,FALSE)</f>
        <v>E31000009</v>
      </c>
      <c r="E9074" s="33" t="s">
        <v>7</v>
      </c>
      <c r="F9074" s="1" t="s">
        <v>219</v>
      </c>
      <c r="G9074" s="33" t="s">
        <v>8</v>
      </c>
      <c r="H9074" s="34">
        <v>3</v>
      </c>
    </row>
    <row r="9075" spans="1:8" x14ac:dyDescent="0.35">
      <c r="A9075" s="33">
        <v>2012</v>
      </c>
      <c r="B9075" s="33" t="s">
        <v>47</v>
      </c>
      <c r="C9075" s="33" t="str">
        <f>VLOOKUP(B9075,lookup!A:D,3,FALSE)</f>
        <v>Non Metropolitan Fire Authorities</v>
      </c>
      <c r="D9075" s="33" t="str">
        <f>VLOOKUP(B9075,lookup!A:D,4,FALSE)</f>
        <v>E31000009</v>
      </c>
      <c r="E9075" s="33" t="s">
        <v>7</v>
      </c>
      <c r="F9075" s="1" t="s">
        <v>219</v>
      </c>
      <c r="G9075" s="33" t="s">
        <v>178</v>
      </c>
      <c r="H9075" s="34">
        <v>3</v>
      </c>
    </row>
    <row r="9076" spans="1:8" x14ac:dyDescent="0.35">
      <c r="A9076" s="33">
        <v>2012</v>
      </c>
      <c r="B9076" s="33" t="s">
        <v>47</v>
      </c>
      <c r="C9076" s="33" t="str">
        <f>VLOOKUP(B9076,lookup!A:D,3,FALSE)</f>
        <v>Non Metropolitan Fire Authorities</v>
      </c>
      <c r="D9076" s="33" t="str">
        <f>VLOOKUP(B9076,lookup!A:D,4,FALSE)</f>
        <v>E31000009</v>
      </c>
      <c r="E9076" s="33" t="s">
        <v>7</v>
      </c>
      <c r="F9076" s="1" t="s">
        <v>219</v>
      </c>
      <c r="G9076" s="33" t="s">
        <v>10</v>
      </c>
      <c r="H9076" s="34">
        <v>16</v>
      </c>
    </row>
    <row r="9077" spans="1:8" x14ac:dyDescent="0.35">
      <c r="A9077" s="33">
        <v>2012</v>
      </c>
      <c r="B9077" s="33" t="s">
        <v>47</v>
      </c>
      <c r="C9077" s="33" t="str">
        <f>VLOOKUP(B9077,lookup!A:D,3,FALSE)</f>
        <v>Non Metropolitan Fire Authorities</v>
      </c>
      <c r="D9077" s="33" t="str">
        <f>VLOOKUP(B9077,lookup!A:D,4,FALSE)</f>
        <v>E31000009</v>
      </c>
      <c r="E9077" s="33" t="s">
        <v>7</v>
      </c>
      <c r="F9077" s="1" t="s">
        <v>219</v>
      </c>
      <c r="G9077" s="33" t="s">
        <v>11</v>
      </c>
      <c r="H9077" s="34">
        <v>11</v>
      </c>
    </row>
    <row r="9078" spans="1:8" x14ac:dyDescent="0.35">
      <c r="A9078" s="33">
        <v>2012</v>
      </c>
      <c r="B9078" s="33" t="s">
        <v>47</v>
      </c>
      <c r="C9078" s="33" t="str">
        <f>VLOOKUP(B9078,lookup!A:D,3,FALSE)</f>
        <v>Non Metropolitan Fire Authorities</v>
      </c>
      <c r="D9078" s="33" t="str">
        <f>VLOOKUP(B9078,lookup!A:D,4,FALSE)</f>
        <v>E31000009</v>
      </c>
      <c r="E9078" s="33" t="s">
        <v>7</v>
      </c>
      <c r="F9078" s="1" t="s">
        <v>219</v>
      </c>
      <c r="G9078" s="33" t="s">
        <v>12</v>
      </c>
      <c r="H9078" s="34">
        <v>20</v>
      </c>
    </row>
    <row r="9079" spans="1:8" x14ac:dyDescent="0.35">
      <c r="A9079" s="33">
        <v>2012</v>
      </c>
      <c r="B9079" s="33" t="s">
        <v>47</v>
      </c>
      <c r="C9079" s="33" t="str">
        <f>VLOOKUP(B9079,lookup!A:D,3,FALSE)</f>
        <v>Non Metropolitan Fire Authorities</v>
      </c>
      <c r="D9079" s="33" t="str">
        <f>VLOOKUP(B9079,lookup!A:D,4,FALSE)</f>
        <v>E31000009</v>
      </c>
      <c r="E9079" s="33" t="s">
        <v>7</v>
      </c>
      <c r="F9079" s="1" t="s">
        <v>219</v>
      </c>
      <c r="G9079" s="33" t="s">
        <v>13</v>
      </c>
      <c r="H9079" s="34">
        <v>31</v>
      </c>
    </row>
    <row r="9080" spans="1:8" x14ac:dyDescent="0.35">
      <c r="A9080" s="33">
        <v>2012</v>
      </c>
      <c r="B9080" s="33" t="s">
        <v>47</v>
      </c>
      <c r="C9080" s="33" t="str">
        <f>VLOOKUP(B9080,lookup!A:D,3,FALSE)</f>
        <v>Non Metropolitan Fire Authorities</v>
      </c>
      <c r="D9080" s="33" t="str">
        <f>VLOOKUP(B9080,lookup!A:D,4,FALSE)</f>
        <v>E31000009</v>
      </c>
      <c r="E9080" s="33" t="s">
        <v>7</v>
      </c>
      <c r="F9080" s="1" t="s">
        <v>219</v>
      </c>
      <c r="G9080" s="33" t="s">
        <v>14</v>
      </c>
      <c r="H9080" s="34">
        <v>120</v>
      </c>
    </row>
    <row r="9081" spans="1:8" x14ac:dyDescent="0.35">
      <c r="A9081" s="33">
        <v>2012</v>
      </c>
      <c r="B9081" s="33" t="s">
        <v>47</v>
      </c>
      <c r="C9081" s="33" t="str">
        <f>VLOOKUP(B9081,lookup!A:D,3,FALSE)</f>
        <v>Non Metropolitan Fire Authorities</v>
      </c>
      <c r="D9081" s="33" t="str">
        <f>VLOOKUP(B9081,lookup!A:D,4,FALSE)</f>
        <v>E31000009</v>
      </c>
      <c r="E9081" s="33" t="s">
        <v>7</v>
      </c>
      <c r="F9081" s="1" t="s">
        <v>219</v>
      </c>
      <c r="G9081" s="33" t="s">
        <v>5</v>
      </c>
      <c r="H9081" s="34">
        <v>204</v>
      </c>
    </row>
    <row r="9082" spans="1:8" x14ac:dyDescent="0.35">
      <c r="A9082" s="33">
        <v>2012</v>
      </c>
      <c r="B9082" s="33" t="s">
        <v>47</v>
      </c>
      <c r="C9082" s="33" t="str">
        <f>VLOOKUP(B9082,lookup!A:D,3,FALSE)</f>
        <v>Non Metropolitan Fire Authorities</v>
      </c>
      <c r="D9082" s="33" t="str">
        <f>VLOOKUP(B9082,lookup!A:D,4,FALSE)</f>
        <v>E31000009</v>
      </c>
      <c r="E9082" s="33" t="s">
        <v>15</v>
      </c>
      <c r="F9082" s="1" t="s">
        <v>219</v>
      </c>
      <c r="G9082" s="33" t="s">
        <v>8</v>
      </c>
      <c r="H9082" s="34">
        <v>0</v>
      </c>
    </row>
    <row r="9083" spans="1:8" x14ac:dyDescent="0.35">
      <c r="A9083" s="33">
        <v>2012</v>
      </c>
      <c r="B9083" s="33" t="s">
        <v>47</v>
      </c>
      <c r="C9083" s="33" t="str">
        <f>VLOOKUP(B9083,lookup!A:D,3,FALSE)</f>
        <v>Non Metropolitan Fire Authorities</v>
      </c>
      <c r="D9083" s="33" t="str">
        <f>VLOOKUP(B9083,lookup!A:D,4,FALSE)</f>
        <v>E31000009</v>
      </c>
      <c r="E9083" s="33" t="s">
        <v>15</v>
      </c>
      <c r="F9083" s="1" t="s">
        <v>219</v>
      </c>
      <c r="G9083" s="33" t="s">
        <v>178</v>
      </c>
      <c r="H9083" s="34">
        <v>0</v>
      </c>
    </row>
    <row r="9084" spans="1:8" x14ac:dyDescent="0.35">
      <c r="A9084" s="33">
        <v>2012</v>
      </c>
      <c r="B9084" s="33" t="s">
        <v>47</v>
      </c>
      <c r="C9084" s="33" t="str">
        <f>VLOOKUP(B9084,lookup!A:D,3,FALSE)</f>
        <v>Non Metropolitan Fire Authorities</v>
      </c>
      <c r="D9084" s="33" t="str">
        <f>VLOOKUP(B9084,lookup!A:D,4,FALSE)</f>
        <v>E31000009</v>
      </c>
      <c r="E9084" s="33" t="s">
        <v>15</v>
      </c>
      <c r="F9084" s="1" t="s">
        <v>219</v>
      </c>
      <c r="G9084" s="33" t="s">
        <v>10</v>
      </c>
      <c r="H9084" s="34">
        <v>0</v>
      </c>
    </row>
    <row r="9085" spans="1:8" x14ac:dyDescent="0.35">
      <c r="A9085" s="33">
        <v>2012</v>
      </c>
      <c r="B9085" s="33" t="s">
        <v>47</v>
      </c>
      <c r="C9085" s="33" t="str">
        <f>VLOOKUP(B9085,lookup!A:D,3,FALSE)</f>
        <v>Non Metropolitan Fire Authorities</v>
      </c>
      <c r="D9085" s="33" t="str">
        <f>VLOOKUP(B9085,lookup!A:D,4,FALSE)</f>
        <v>E31000009</v>
      </c>
      <c r="E9085" s="33" t="s">
        <v>15</v>
      </c>
      <c r="F9085" s="1" t="s">
        <v>219</v>
      </c>
      <c r="G9085" s="33" t="s">
        <v>11</v>
      </c>
      <c r="H9085" s="34">
        <v>1</v>
      </c>
    </row>
    <row r="9086" spans="1:8" x14ac:dyDescent="0.35">
      <c r="A9086" s="33">
        <v>2012</v>
      </c>
      <c r="B9086" s="33" t="s">
        <v>47</v>
      </c>
      <c r="C9086" s="33" t="str">
        <f>VLOOKUP(B9086,lookup!A:D,3,FALSE)</f>
        <v>Non Metropolitan Fire Authorities</v>
      </c>
      <c r="D9086" s="33" t="str">
        <f>VLOOKUP(B9086,lookup!A:D,4,FALSE)</f>
        <v>E31000009</v>
      </c>
      <c r="E9086" s="33" t="s">
        <v>15</v>
      </c>
      <c r="F9086" s="1" t="s">
        <v>219</v>
      </c>
      <c r="G9086" s="33" t="s">
        <v>12</v>
      </c>
      <c r="H9086" s="34">
        <v>1</v>
      </c>
    </row>
    <row r="9087" spans="1:8" x14ac:dyDescent="0.35">
      <c r="A9087" s="33">
        <v>2012</v>
      </c>
      <c r="B9087" s="33" t="s">
        <v>47</v>
      </c>
      <c r="C9087" s="33" t="str">
        <f>VLOOKUP(B9087,lookup!A:D,3,FALSE)</f>
        <v>Non Metropolitan Fire Authorities</v>
      </c>
      <c r="D9087" s="33" t="str">
        <f>VLOOKUP(B9087,lookup!A:D,4,FALSE)</f>
        <v>E31000009</v>
      </c>
      <c r="E9087" s="33" t="s">
        <v>15</v>
      </c>
      <c r="F9087" s="1" t="s">
        <v>219</v>
      </c>
      <c r="G9087" s="33" t="s">
        <v>13</v>
      </c>
      <c r="H9087" s="34">
        <v>1</v>
      </c>
    </row>
    <row r="9088" spans="1:8" x14ac:dyDescent="0.35">
      <c r="A9088" s="33">
        <v>2012</v>
      </c>
      <c r="B9088" s="33" t="s">
        <v>47</v>
      </c>
      <c r="C9088" s="33" t="str">
        <f>VLOOKUP(B9088,lookup!A:D,3,FALSE)</f>
        <v>Non Metropolitan Fire Authorities</v>
      </c>
      <c r="D9088" s="33" t="str">
        <f>VLOOKUP(B9088,lookup!A:D,4,FALSE)</f>
        <v>E31000009</v>
      </c>
      <c r="E9088" s="33" t="s">
        <v>15</v>
      </c>
      <c r="F9088" s="1" t="s">
        <v>219</v>
      </c>
      <c r="G9088" s="33" t="s">
        <v>14</v>
      </c>
      <c r="H9088" s="34">
        <v>9</v>
      </c>
    </row>
    <row r="9089" spans="1:8" x14ac:dyDescent="0.35">
      <c r="A9089" s="33">
        <v>2012</v>
      </c>
      <c r="B9089" s="33" t="s">
        <v>47</v>
      </c>
      <c r="C9089" s="33" t="str">
        <f>VLOOKUP(B9089,lookup!A:D,3,FALSE)</f>
        <v>Non Metropolitan Fire Authorities</v>
      </c>
      <c r="D9089" s="33" t="str">
        <f>VLOOKUP(B9089,lookup!A:D,4,FALSE)</f>
        <v>E31000009</v>
      </c>
      <c r="E9089" s="33" t="s">
        <v>15</v>
      </c>
      <c r="F9089" s="1" t="s">
        <v>219</v>
      </c>
      <c r="G9089" s="33" t="s">
        <v>5</v>
      </c>
      <c r="H9089" s="34">
        <v>12</v>
      </c>
    </row>
    <row r="9090" spans="1:8" x14ac:dyDescent="0.35">
      <c r="A9090" s="33">
        <v>2012</v>
      </c>
      <c r="B9090" s="33" t="s">
        <v>47</v>
      </c>
      <c r="C9090" s="33" t="str">
        <f>VLOOKUP(B9090,lookup!A:D,3,FALSE)</f>
        <v>Non Metropolitan Fire Authorities</v>
      </c>
      <c r="D9090" s="33" t="str">
        <f>VLOOKUP(B9090,lookup!A:D,4,FALSE)</f>
        <v>E31000009</v>
      </c>
      <c r="E9090" s="33" t="s">
        <v>7</v>
      </c>
      <c r="F9090" s="1" t="s">
        <v>252</v>
      </c>
      <c r="G9090" s="33" t="s">
        <v>10</v>
      </c>
      <c r="H9090" s="34">
        <v>0</v>
      </c>
    </row>
    <row r="9091" spans="1:8" x14ac:dyDescent="0.35">
      <c r="A9091" s="33">
        <v>2012</v>
      </c>
      <c r="B9091" s="33" t="s">
        <v>47</v>
      </c>
      <c r="C9091" s="33" t="str">
        <f>VLOOKUP(B9091,lookup!A:D,3,FALSE)</f>
        <v>Non Metropolitan Fire Authorities</v>
      </c>
      <c r="D9091" s="33" t="str">
        <f>VLOOKUP(B9091,lookup!A:D,4,FALSE)</f>
        <v>E31000009</v>
      </c>
      <c r="E9091" s="33" t="s">
        <v>7</v>
      </c>
      <c r="F9091" s="1" t="s">
        <v>252</v>
      </c>
      <c r="G9091" s="33" t="s">
        <v>11</v>
      </c>
      <c r="H9091" s="34">
        <v>0</v>
      </c>
    </row>
    <row r="9092" spans="1:8" x14ac:dyDescent="0.35">
      <c r="A9092" s="33">
        <v>2012</v>
      </c>
      <c r="B9092" s="33" t="s">
        <v>47</v>
      </c>
      <c r="C9092" s="33" t="str">
        <f>VLOOKUP(B9092,lookup!A:D,3,FALSE)</f>
        <v>Non Metropolitan Fire Authorities</v>
      </c>
      <c r="D9092" s="33" t="str">
        <f>VLOOKUP(B9092,lookup!A:D,4,FALSE)</f>
        <v>E31000009</v>
      </c>
      <c r="E9092" s="33" t="s">
        <v>7</v>
      </c>
      <c r="F9092" s="1" t="s">
        <v>252</v>
      </c>
      <c r="G9092" s="33" t="s">
        <v>12</v>
      </c>
      <c r="H9092" s="34">
        <v>26</v>
      </c>
    </row>
    <row r="9093" spans="1:8" x14ac:dyDescent="0.35">
      <c r="A9093" s="33">
        <v>2012</v>
      </c>
      <c r="B9093" s="33" t="s">
        <v>47</v>
      </c>
      <c r="C9093" s="33" t="str">
        <f>VLOOKUP(B9093,lookup!A:D,3,FALSE)</f>
        <v>Non Metropolitan Fire Authorities</v>
      </c>
      <c r="D9093" s="33" t="str">
        <f>VLOOKUP(B9093,lookup!A:D,4,FALSE)</f>
        <v>E31000009</v>
      </c>
      <c r="E9093" s="33" t="s">
        <v>7</v>
      </c>
      <c r="F9093" s="1" t="s">
        <v>252</v>
      </c>
      <c r="G9093" s="33" t="s">
        <v>13</v>
      </c>
      <c r="H9093" s="34">
        <v>75</v>
      </c>
    </row>
    <row r="9094" spans="1:8" x14ac:dyDescent="0.35">
      <c r="A9094" s="33">
        <v>2012</v>
      </c>
      <c r="B9094" s="33" t="s">
        <v>47</v>
      </c>
      <c r="C9094" s="33" t="str">
        <f>VLOOKUP(B9094,lookup!A:D,3,FALSE)</f>
        <v>Non Metropolitan Fire Authorities</v>
      </c>
      <c r="D9094" s="33" t="str">
        <f>VLOOKUP(B9094,lookup!A:D,4,FALSE)</f>
        <v>E31000009</v>
      </c>
      <c r="E9094" s="33" t="s">
        <v>7</v>
      </c>
      <c r="F9094" s="1" t="s">
        <v>252</v>
      </c>
      <c r="G9094" s="33" t="s">
        <v>14</v>
      </c>
      <c r="H9094" s="34">
        <v>313</v>
      </c>
    </row>
    <row r="9095" spans="1:8" x14ac:dyDescent="0.35">
      <c r="A9095" s="33">
        <v>2012</v>
      </c>
      <c r="B9095" s="33" t="s">
        <v>47</v>
      </c>
      <c r="C9095" s="33" t="str">
        <f>VLOOKUP(B9095,lookup!A:D,3,FALSE)</f>
        <v>Non Metropolitan Fire Authorities</v>
      </c>
      <c r="D9095" s="33" t="str">
        <f>VLOOKUP(B9095,lookup!A:D,4,FALSE)</f>
        <v>E31000009</v>
      </c>
      <c r="E9095" s="33" t="s">
        <v>7</v>
      </c>
      <c r="F9095" s="1" t="s">
        <v>252</v>
      </c>
      <c r="G9095" s="33" t="s">
        <v>5</v>
      </c>
      <c r="H9095" s="34">
        <v>414</v>
      </c>
    </row>
    <row r="9096" spans="1:8" x14ac:dyDescent="0.35">
      <c r="A9096" s="33">
        <v>2012</v>
      </c>
      <c r="B9096" s="33" t="s">
        <v>47</v>
      </c>
      <c r="C9096" s="33" t="str">
        <f>VLOOKUP(B9096,lookup!A:D,3,FALSE)</f>
        <v>Non Metropolitan Fire Authorities</v>
      </c>
      <c r="D9096" s="33" t="str">
        <f>VLOOKUP(B9096,lookup!A:D,4,FALSE)</f>
        <v>E31000009</v>
      </c>
      <c r="E9096" s="33" t="s">
        <v>15</v>
      </c>
      <c r="F9096" s="1" t="s">
        <v>252</v>
      </c>
      <c r="G9096" s="33" t="s">
        <v>10</v>
      </c>
      <c r="H9096" s="34">
        <v>0</v>
      </c>
    </row>
    <row r="9097" spans="1:8" x14ac:dyDescent="0.35">
      <c r="A9097" s="33">
        <v>2012</v>
      </c>
      <c r="B9097" s="33" t="s">
        <v>47</v>
      </c>
      <c r="C9097" s="33" t="str">
        <f>VLOOKUP(B9097,lookup!A:D,3,FALSE)</f>
        <v>Non Metropolitan Fire Authorities</v>
      </c>
      <c r="D9097" s="33" t="str">
        <f>VLOOKUP(B9097,lookup!A:D,4,FALSE)</f>
        <v>E31000009</v>
      </c>
      <c r="E9097" s="33" t="s">
        <v>15</v>
      </c>
      <c r="F9097" s="1" t="s">
        <v>252</v>
      </c>
      <c r="G9097" s="33" t="s">
        <v>11</v>
      </c>
      <c r="H9097" s="34">
        <v>0</v>
      </c>
    </row>
    <row r="9098" spans="1:8" x14ac:dyDescent="0.35">
      <c r="A9098" s="33">
        <v>2012</v>
      </c>
      <c r="B9098" s="33" t="s">
        <v>47</v>
      </c>
      <c r="C9098" s="33" t="str">
        <f>VLOOKUP(B9098,lookup!A:D,3,FALSE)</f>
        <v>Non Metropolitan Fire Authorities</v>
      </c>
      <c r="D9098" s="33" t="str">
        <f>VLOOKUP(B9098,lookup!A:D,4,FALSE)</f>
        <v>E31000009</v>
      </c>
      <c r="E9098" s="33" t="s">
        <v>15</v>
      </c>
      <c r="F9098" s="1" t="s">
        <v>252</v>
      </c>
      <c r="G9098" s="33" t="s">
        <v>12</v>
      </c>
      <c r="H9098" s="34">
        <v>0</v>
      </c>
    </row>
    <row r="9099" spans="1:8" x14ac:dyDescent="0.35">
      <c r="A9099" s="33">
        <v>2012</v>
      </c>
      <c r="B9099" s="33" t="s">
        <v>47</v>
      </c>
      <c r="C9099" s="33" t="str">
        <f>VLOOKUP(B9099,lookup!A:D,3,FALSE)</f>
        <v>Non Metropolitan Fire Authorities</v>
      </c>
      <c r="D9099" s="33" t="str">
        <f>VLOOKUP(B9099,lookup!A:D,4,FALSE)</f>
        <v>E31000009</v>
      </c>
      <c r="E9099" s="33" t="s">
        <v>15</v>
      </c>
      <c r="F9099" s="1" t="s">
        <v>252</v>
      </c>
      <c r="G9099" s="33" t="s">
        <v>13</v>
      </c>
      <c r="H9099" s="34">
        <v>1</v>
      </c>
    </row>
    <row r="9100" spans="1:8" x14ac:dyDescent="0.35">
      <c r="A9100" s="33">
        <v>2012</v>
      </c>
      <c r="B9100" s="33" t="s">
        <v>47</v>
      </c>
      <c r="C9100" s="33" t="str">
        <f>VLOOKUP(B9100,lookup!A:D,3,FALSE)</f>
        <v>Non Metropolitan Fire Authorities</v>
      </c>
      <c r="D9100" s="33" t="str">
        <f>VLOOKUP(B9100,lookup!A:D,4,FALSE)</f>
        <v>E31000009</v>
      </c>
      <c r="E9100" s="33" t="s">
        <v>15</v>
      </c>
      <c r="F9100" s="1" t="s">
        <v>252</v>
      </c>
      <c r="G9100" s="33" t="s">
        <v>14</v>
      </c>
      <c r="H9100" s="34">
        <v>17</v>
      </c>
    </row>
    <row r="9101" spans="1:8" x14ac:dyDescent="0.35">
      <c r="A9101" s="33">
        <v>2012</v>
      </c>
      <c r="B9101" s="33" t="s">
        <v>47</v>
      </c>
      <c r="C9101" s="33" t="str">
        <f>VLOOKUP(B9101,lookup!A:D,3,FALSE)</f>
        <v>Non Metropolitan Fire Authorities</v>
      </c>
      <c r="D9101" s="33" t="str">
        <f>VLOOKUP(B9101,lookup!A:D,4,FALSE)</f>
        <v>E31000009</v>
      </c>
      <c r="E9101" s="33" t="s">
        <v>15</v>
      </c>
      <c r="F9101" s="1" t="s">
        <v>252</v>
      </c>
      <c r="G9101" s="33" t="s">
        <v>5</v>
      </c>
      <c r="H9101" s="34">
        <v>18</v>
      </c>
    </row>
    <row r="9102" spans="1:8" x14ac:dyDescent="0.35">
      <c r="A9102" s="33">
        <v>2012</v>
      </c>
      <c r="B9102" s="33" t="s">
        <v>50</v>
      </c>
      <c r="C9102" s="33" t="str">
        <f>VLOOKUP(B9102,lookup!A:D,3,FALSE)</f>
        <v>Non Metropolitan Fire Authorities</v>
      </c>
      <c r="D9102" s="33" t="str">
        <f>VLOOKUP(B9102,lookup!A:D,4,FALSE)</f>
        <v>E31000010</v>
      </c>
      <c r="E9102" s="33" t="s">
        <v>7</v>
      </c>
      <c r="F9102" s="1" t="s">
        <v>219</v>
      </c>
      <c r="G9102" s="33" t="s">
        <v>8</v>
      </c>
      <c r="H9102" s="34">
        <v>2</v>
      </c>
    </row>
    <row r="9103" spans="1:8" x14ac:dyDescent="0.35">
      <c r="A9103" s="33">
        <v>2012</v>
      </c>
      <c r="B9103" s="33" t="s">
        <v>50</v>
      </c>
      <c r="C9103" s="33" t="str">
        <f>VLOOKUP(B9103,lookup!A:D,3,FALSE)</f>
        <v>Non Metropolitan Fire Authorities</v>
      </c>
      <c r="D9103" s="33" t="str">
        <f>VLOOKUP(B9103,lookup!A:D,4,FALSE)</f>
        <v>E31000010</v>
      </c>
      <c r="E9103" s="33" t="s">
        <v>7</v>
      </c>
      <c r="F9103" s="1" t="s">
        <v>219</v>
      </c>
      <c r="G9103" s="33" t="s">
        <v>178</v>
      </c>
      <c r="H9103" s="34">
        <v>4</v>
      </c>
    </row>
    <row r="9104" spans="1:8" x14ac:dyDescent="0.35">
      <c r="A9104" s="33">
        <v>2012</v>
      </c>
      <c r="B9104" s="33" t="s">
        <v>50</v>
      </c>
      <c r="C9104" s="33" t="str">
        <f>VLOOKUP(B9104,lookup!A:D,3,FALSE)</f>
        <v>Non Metropolitan Fire Authorities</v>
      </c>
      <c r="D9104" s="33" t="str">
        <f>VLOOKUP(B9104,lookup!A:D,4,FALSE)</f>
        <v>E31000010</v>
      </c>
      <c r="E9104" s="33" t="s">
        <v>7</v>
      </c>
      <c r="F9104" s="1" t="s">
        <v>219</v>
      </c>
      <c r="G9104" s="33" t="s">
        <v>10</v>
      </c>
      <c r="H9104" s="34">
        <v>9</v>
      </c>
    </row>
    <row r="9105" spans="1:8" x14ac:dyDescent="0.35">
      <c r="A9105" s="33">
        <v>2012</v>
      </c>
      <c r="B9105" s="33" t="s">
        <v>50</v>
      </c>
      <c r="C9105" s="33" t="str">
        <f>VLOOKUP(B9105,lookup!A:D,3,FALSE)</f>
        <v>Non Metropolitan Fire Authorities</v>
      </c>
      <c r="D9105" s="33" t="str">
        <f>VLOOKUP(B9105,lookup!A:D,4,FALSE)</f>
        <v>E31000010</v>
      </c>
      <c r="E9105" s="33" t="s">
        <v>7</v>
      </c>
      <c r="F9105" s="1" t="s">
        <v>219</v>
      </c>
      <c r="G9105" s="33" t="s">
        <v>11</v>
      </c>
      <c r="H9105" s="34">
        <v>27</v>
      </c>
    </row>
    <row r="9106" spans="1:8" x14ac:dyDescent="0.35">
      <c r="A9106" s="33">
        <v>2012</v>
      </c>
      <c r="B9106" s="33" t="s">
        <v>50</v>
      </c>
      <c r="C9106" s="33" t="str">
        <f>VLOOKUP(B9106,lookup!A:D,3,FALSE)</f>
        <v>Non Metropolitan Fire Authorities</v>
      </c>
      <c r="D9106" s="33" t="str">
        <f>VLOOKUP(B9106,lookup!A:D,4,FALSE)</f>
        <v>E31000010</v>
      </c>
      <c r="E9106" s="33" t="s">
        <v>7</v>
      </c>
      <c r="F9106" s="1" t="s">
        <v>219</v>
      </c>
      <c r="G9106" s="33" t="s">
        <v>12</v>
      </c>
      <c r="H9106" s="34">
        <v>63</v>
      </c>
    </row>
    <row r="9107" spans="1:8" x14ac:dyDescent="0.35">
      <c r="A9107" s="33">
        <v>2012</v>
      </c>
      <c r="B9107" s="33" t="s">
        <v>50</v>
      </c>
      <c r="C9107" s="33" t="str">
        <f>VLOOKUP(B9107,lookup!A:D,3,FALSE)</f>
        <v>Non Metropolitan Fire Authorities</v>
      </c>
      <c r="D9107" s="33" t="str">
        <f>VLOOKUP(B9107,lookup!A:D,4,FALSE)</f>
        <v>E31000010</v>
      </c>
      <c r="E9107" s="33" t="s">
        <v>7</v>
      </c>
      <c r="F9107" s="1" t="s">
        <v>219</v>
      </c>
      <c r="G9107" s="33" t="s">
        <v>13</v>
      </c>
      <c r="H9107" s="34">
        <v>60</v>
      </c>
    </row>
    <row r="9108" spans="1:8" x14ac:dyDescent="0.35">
      <c r="A9108" s="33">
        <v>2012</v>
      </c>
      <c r="B9108" s="33" t="s">
        <v>50</v>
      </c>
      <c r="C9108" s="33" t="str">
        <f>VLOOKUP(B9108,lookup!A:D,3,FALSE)</f>
        <v>Non Metropolitan Fire Authorities</v>
      </c>
      <c r="D9108" s="33" t="str">
        <f>VLOOKUP(B9108,lookup!A:D,4,FALSE)</f>
        <v>E31000010</v>
      </c>
      <c r="E9108" s="33" t="s">
        <v>7</v>
      </c>
      <c r="F9108" s="1" t="s">
        <v>219</v>
      </c>
      <c r="G9108" s="33" t="s">
        <v>14</v>
      </c>
      <c r="H9108" s="34">
        <v>218</v>
      </c>
    </row>
    <row r="9109" spans="1:8" x14ac:dyDescent="0.35">
      <c r="A9109" s="33">
        <v>2012</v>
      </c>
      <c r="B9109" s="33" t="s">
        <v>50</v>
      </c>
      <c r="C9109" s="33" t="str">
        <f>VLOOKUP(B9109,lookup!A:D,3,FALSE)</f>
        <v>Non Metropolitan Fire Authorities</v>
      </c>
      <c r="D9109" s="33" t="str">
        <f>VLOOKUP(B9109,lookup!A:D,4,FALSE)</f>
        <v>E31000010</v>
      </c>
      <c r="E9109" s="33" t="s">
        <v>7</v>
      </c>
      <c r="F9109" s="1" t="s">
        <v>219</v>
      </c>
      <c r="G9109" s="33" t="s">
        <v>5</v>
      </c>
      <c r="H9109" s="34">
        <v>383</v>
      </c>
    </row>
    <row r="9110" spans="1:8" x14ac:dyDescent="0.35">
      <c r="A9110" s="33">
        <v>2012</v>
      </c>
      <c r="B9110" s="33" t="s">
        <v>50</v>
      </c>
      <c r="C9110" s="33" t="str">
        <f>VLOOKUP(B9110,lookup!A:D,3,FALSE)</f>
        <v>Non Metropolitan Fire Authorities</v>
      </c>
      <c r="D9110" s="33" t="str">
        <f>VLOOKUP(B9110,lookup!A:D,4,FALSE)</f>
        <v>E31000010</v>
      </c>
      <c r="E9110" s="33" t="s">
        <v>15</v>
      </c>
      <c r="F9110" s="1" t="s">
        <v>219</v>
      </c>
      <c r="G9110" s="33" t="s">
        <v>8</v>
      </c>
      <c r="H9110" s="34">
        <v>0</v>
      </c>
    </row>
    <row r="9111" spans="1:8" x14ac:dyDescent="0.35">
      <c r="A9111" s="33">
        <v>2012</v>
      </c>
      <c r="B9111" s="33" t="s">
        <v>50</v>
      </c>
      <c r="C9111" s="33" t="str">
        <f>VLOOKUP(B9111,lookup!A:D,3,FALSE)</f>
        <v>Non Metropolitan Fire Authorities</v>
      </c>
      <c r="D9111" s="33" t="str">
        <f>VLOOKUP(B9111,lookup!A:D,4,FALSE)</f>
        <v>E31000010</v>
      </c>
      <c r="E9111" s="33" t="s">
        <v>15</v>
      </c>
      <c r="F9111" s="1" t="s">
        <v>219</v>
      </c>
      <c r="G9111" s="33" t="s">
        <v>178</v>
      </c>
      <c r="H9111" s="34">
        <v>0</v>
      </c>
    </row>
    <row r="9112" spans="1:8" x14ac:dyDescent="0.35">
      <c r="A9112" s="33">
        <v>2012</v>
      </c>
      <c r="B9112" s="33" t="s">
        <v>50</v>
      </c>
      <c r="C9112" s="33" t="str">
        <f>VLOOKUP(B9112,lookup!A:D,3,FALSE)</f>
        <v>Non Metropolitan Fire Authorities</v>
      </c>
      <c r="D9112" s="33" t="str">
        <f>VLOOKUP(B9112,lookup!A:D,4,FALSE)</f>
        <v>E31000010</v>
      </c>
      <c r="E9112" s="33" t="s">
        <v>15</v>
      </c>
      <c r="F9112" s="1" t="s">
        <v>219</v>
      </c>
      <c r="G9112" s="33" t="s">
        <v>10</v>
      </c>
      <c r="H9112" s="34">
        <v>1</v>
      </c>
    </row>
    <row r="9113" spans="1:8" x14ac:dyDescent="0.35">
      <c r="A9113" s="33">
        <v>2012</v>
      </c>
      <c r="B9113" s="33" t="s">
        <v>50</v>
      </c>
      <c r="C9113" s="33" t="str">
        <f>VLOOKUP(B9113,lookup!A:D,3,FALSE)</f>
        <v>Non Metropolitan Fire Authorities</v>
      </c>
      <c r="D9113" s="33" t="str">
        <f>VLOOKUP(B9113,lookup!A:D,4,FALSE)</f>
        <v>E31000010</v>
      </c>
      <c r="E9113" s="33" t="s">
        <v>15</v>
      </c>
      <c r="F9113" s="1" t="s">
        <v>219</v>
      </c>
      <c r="G9113" s="33" t="s">
        <v>11</v>
      </c>
      <c r="H9113" s="34">
        <v>0</v>
      </c>
    </row>
    <row r="9114" spans="1:8" x14ac:dyDescent="0.35">
      <c r="A9114" s="33">
        <v>2012</v>
      </c>
      <c r="B9114" s="33" t="s">
        <v>50</v>
      </c>
      <c r="C9114" s="33" t="str">
        <f>VLOOKUP(B9114,lookup!A:D,3,FALSE)</f>
        <v>Non Metropolitan Fire Authorities</v>
      </c>
      <c r="D9114" s="33" t="str">
        <f>VLOOKUP(B9114,lookup!A:D,4,FALSE)</f>
        <v>E31000010</v>
      </c>
      <c r="E9114" s="33" t="s">
        <v>15</v>
      </c>
      <c r="F9114" s="1" t="s">
        <v>219</v>
      </c>
      <c r="G9114" s="33" t="s">
        <v>12</v>
      </c>
      <c r="H9114" s="34">
        <v>1</v>
      </c>
    </row>
    <row r="9115" spans="1:8" x14ac:dyDescent="0.35">
      <c r="A9115" s="33">
        <v>2012</v>
      </c>
      <c r="B9115" s="33" t="s">
        <v>50</v>
      </c>
      <c r="C9115" s="33" t="str">
        <f>VLOOKUP(B9115,lookup!A:D,3,FALSE)</f>
        <v>Non Metropolitan Fire Authorities</v>
      </c>
      <c r="D9115" s="33" t="str">
        <f>VLOOKUP(B9115,lookup!A:D,4,FALSE)</f>
        <v>E31000010</v>
      </c>
      <c r="E9115" s="33" t="s">
        <v>15</v>
      </c>
      <c r="F9115" s="1" t="s">
        <v>219</v>
      </c>
      <c r="G9115" s="33" t="s">
        <v>13</v>
      </c>
      <c r="H9115" s="34">
        <v>2</v>
      </c>
    </row>
    <row r="9116" spans="1:8" x14ac:dyDescent="0.35">
      <c r="A9116" s="33">
        <v>2012</v>
      </c>
      <c r="B9116" s="33" t="s">
        <v>50</v>
      </c>
      <c r="C9116" s="33" t="str">
        <f>VLOOKUP(B9116,lookup!A:D,3,FALSE)</f>
        <v>Non Metropolitan Fire Authorities</v>
      </c>
      <c r="D9116" s="33" t="str">
        <f>VLOOKUP(B9116,lookup!A:D,4,FALSE)</f>
        <v>E31000010</v>
      </c>
      <c r="E9116" s="33" t="s">
        <v>15</v>
      </c>
      <c r="F9116" s="1" t="s">
        <v>219</v>
      </c>
      <c r="G9116" s="33" t="s">
        <v>14</v>
      </c>
      <c r="H9116" s="34">
        <v>16</v>
      </c>
    </row>
    <row r="9117" spans="1:8" x14ac:dyDescent="0.35">
      <c r="A9117" s="33">
        <v>2012</v>
      </c>
      <c r="B9117" s="33" t="s">
        <v>50</v>
      </c>
      <c r="C9117" s="33" t="str">
        <f>VLOOKUP(B9117,lookup!A:D,3,FALSE)</f>
        <v>Non Metropolitan Fire Authorities</v>
      </c>
      <c r="D9117" s="33" t="str">
        <f>VLOOKUP(B9117,lookup!A:D,4,FALSE)</f>
        <v>E31000010</v>
      </c>
      <c r="E9117" s="33" t="s">
        <v>15</v>
      </c>
      <c r="F9117" s="1" t="s">
        <v>219</v>
      </c>
      <c r="G9117" s="33" t="s">
        <v>5</v>
      </c>
      <c r="H9117" s="34">
        <v>20</v>
      </c>
    </row>
    <row r="9118" spans="1:8" x14ac:dyDescent="0.35">
      <c r="A9118" s="33">
        <v>2012</v>
      </c>
      <c r="B9118" s="33" t="s">
        <v>50</v>
      </c>
      <c r="C9118" s="33" t="str">
        <f>VLOOKUP(B9118,lookup!A:D,3,FALSE)</f>
        <v>Non Metropolitan Fire Authorities</v>
      </c>
      <c r="D9118" s="33" t="str">
        <f>VLOOKUP(B9118,lookup!A:D,4,FALSE)</f>
        <v>E31000010</v>
      </c>
      <c r="E9118" s="33" t="s">
        <v>7</v>
      </c>
      <c r="F9118" s="1" t="s">
        <v>252</v>
      </c>
      <c r="G9118" s="33" t="s">
        <v>10</v>
      </c>
      <c r="H9118" s="34">
        <v>0</v>
      </c>
    </row>
    <row r="9119" spans="1:8" x14ac:dyDescent="0.35">
      <c r="A9119" s="33">
        <v>2012</v>
      </c>
      <c r="B9119" s="33" t="s">
        <v>50</v>
      </c>
      <c r="C9119" s="33" t="str">
        <f>VLOOKUP(B9119,lookup!A:D,3,FALSE)</f>
        <v>Non Metropolitan Fire Authorities</v>
      </c>
      <c r="D9119" s="33" t="str">
        <f>VLOOKUP(B9119,lookup!A:D,4,FALSE)</f>
        <v>E31000010</v>
      </c>
      <c r="E9119" s="33" t="s">
        <v>7</v>
      </c>
      <c r="F9119" s="1" t="s">
        <v>252</v>
      </c>
      <c r="G9119" s="33" t="s">
        <v>11</v>
      </c>
      <c r="H9119" s="34">
        <v>0</v>
      </c>
    </row>
    <row r="9120" spans="1:8" x14ac:dyDescent="0.35">
      <c r="A9120" s="33">
        <v>2012</v>
      </c>
      <c r="B9120" s="33" t="s">
        <v>50</v>
      </c>
      <c r="C9120" s="33" t="str">
        <f>VLOOKUP(B9120,lookup!A:D,3,FALSE)</f>
        <v>Non Metropolitan Fire Authorities</v>
      </c>
      <c r="D9120" s="33" t="str">
        <f>VLOOKUP(B9120,lookup!A:D,4,FALSE)</f>
        <v>E31000010</v>
      </c>
      <c r="E9120" s="33" t="s">
        <v>7</v>
      </c>
      <c r="F9120" s="1" t="s">
        <v>252</v>
      </c>
      <c r="G9120" s="33" t="s">
        <v>12</v>
      </c>
      <c r="H9120" s="34">
        <v>26</v>
      </c>
    </row>
    <row r="9121" spans="1:8" x14ac:dyDescent="0.35">
      <c r="A9121" s="33">
        <v>2012</v>
      </c>
      <c r="B9121" s="33" t="s">
        <v>50</v>
      </c>
      <c r="C9121" s="33" t="str">
        <f>VLOOKUP(B9121,lookup!A:D,3,FALSE)</f>
        <v>Non Metropolitan Fire Authorities</v>
      </c>
      <c r="D9121" s="33" t="str">
        <f>VLOOKUP(B9121,lookup!A:D,4,FALSE)</f>
        <v>E31000010</v>
      </c>
      <c r="E9121" s="33" t="s">
        <v>7</v>
      </c>
      <c r="F9121" s="1" t="s">
        <v>252</v>
      </c>
      <c r="G9121" s="33" t="s">
        <v>13</v>
      </c>
      <c r="H9121" s="34">
        <v>48</v>
      </c>
    </row>
    <row r="9122" spans="1:8" x14ac:dyDescent="0.35">
      <c r="A9122" s="33">
        <v>2012</v>
      </c>
      <c r="B9122" s="33" t="s">
        <v>50</v>
      </c>
      <c r="C9122" s="33" t="str">
        <f>VLOOKUP(B9122,lookup!A:D,3,FALSE)</f>
        <v>Non Metropolitan Fire Authorities</v>
      </c>
      <c r="D9122" s="33" t="str">
        <f>VLOOKUP(B9122,lookup!A:D,4,FALSE)</f>
        <v>E31000010</v>
      </c>
      <c r="E9122" s="33" t="s">
        <v>7</v>
      </c>
      <c r="F9122" s="1" t="s">
        <v>252</v>
      </c>
      <c r="G9122" s="33" t="s">
        <v>14</v>
      </c>
      <c r="H9122" s="34">
        <v>216</v>
      </c>
    </row>
    <row r="9123" spans="1:8" x14ac:dyDescent="0.35">
      <c r="A9123" s="33">
        <v>2012</v>
      </c>
      <c r="B9123" s="33" t="s">
        <v>50</v>
      </c>
      <c r="C9123" s="33" t="str">
        <f>VLOOKUP(B9123,lookup!A:D,3,FALSE)</f>
        <v>Non Metropolitan Fire Authorities</v>
      </c>
      <c r="D9123" s="33" t="str">
        <f>VLOOKUP(B9123,lookup!A:D,4,FALSE)</f>
        <v>E31000010</v>
      </c>
      <c r="E9123" s="33" t="s">
        <v>7</v>
      </c>
      <c r="F9123" s="1" t="s">
        <v>252</v>
      </c>
      <c r="G9123" s="33" t="s">
        <v>5</v>
      </c>
      <c r="H9123" s="34">
        <v>290</v>
      </c>
    </row>
    <row r="9124" spans="1:8" x14ac:dyDescent="0.35">
      <c r="A9124" s="33">
        <v>2012</v>
      </c>
      <c r="B9124" s="33" t="s">
        <v>50</v>
      </c>
      <c r="C9124" s="33" t="str">
        <f>VLOOKUP(B9124,lookup!A:D,3,FALSE)</f>
        <v>Non Metropolitan Fire Authorities</v>
      </c>
      <c r="D9124" s="33" t="str">
        <f>VLOOKUP(B9124,lookup!A:D,4,FALSE)</f>
        <v>E31000010</v>
      </c>
      <c r="E9124" s="33" t="s">
        <v>15</v>
      </c>
      <c r="F9124" s="1" t="s">
        <v>252</v>
      </c>
      <c r="G9124" s="33" t="s">
        <v>10</v>
      </c>
      <c r="H9124" s="34">
        <v>0</v>
      </c>
    </row>
    <row r="9125" spans="1:8" x14ac:dyDescent="0.35">
      <c r="A9125" s="33">
        <v>2012</v>
      </c>
      <c r="B9125" s="33" t="s">
        <v>50</v>
      </c>
      <c r="C9125" s="33" t="str">
        <f>VLOOKUP(B9125,lookup!A:D,3,FALSE)</f>
        <v>Non Metropolitan Fire Authorities</v>
      </c>
      <c r="D9125" s="33" t="str">
        <f>VLOOKUP(B9125,lookup!A:D,4,FALSE)</f>
        <v>E31000010</v>
      </c>
      <c r="E9125" s="33" t="s">
        <v>15</v>
      </c>
      <c r="F9125" s="1" t="s">
        <v>252</v>
      </c>
      <c r="G9125" s="33" t="s">
        <v>11</v>
      </c>
      <c r="H9125" s="34">
        <v>0</v>
      </c>
    </row>
    <row r="9126" spans="1:8" x14ac:dyDescent="0.35">
      <c r="A9126" s="33">
        <v>2012</v>
      </c>
      <c r="B9126" s="33" t="s">
        <v>50</v>
      </c>
      <c r="C9126" s="33" t="str">
        <f>VLOOKUP(B9126,lookup!A:D,3,FALSE)</f>
        <v>Non Metropolitan Fire Authorities</v>
      </c>
      <c r="D9126" s="33" t="str">
        <f>VLOOKUP(B9126,lookup!A:D,4,FALSE)</f>
        <v>E31000010</v>
      </c>
      <c r="E9126" s="33" t="s">
        <v>15</v>
      </c>
      <c r="F9126" s="1" t="s">
        <v>252</v>
      </c>
      <c r="G9126" s="33" t="s">
        <v>12</v>
      </c>
      <c r="H9126" s="34">
        <v>0</v>
      </c>
    </row>
    <row r="9127" spans="1:8" x14ac:dyDescent="0.35">
      <c r="A9127" s="33">
        <v>2012</v>
      </c>
      <c r="B9127" s="33" t="s">
        <v>50</v>
      </c>
      <c r="C9127" s="33" t="str">
        <f>VLOOKUP(B9127,lookup!A:D,3,FALSE)</f>
        <v>Non Metropolitan Fire Authorities</v>
      </c>
      <c r="D9127" s="33" t="str">
        <f>VLOOKUP(B9127,lookup!A:D,4,FALSE)</f>
        <v>E31000010</v>
      </c>
      <c r="E9127" s="33" t="s">
        <v>15</v>
      </c>
      <c r="F9127" s="1" t="s">
        <v>252</v>
      </c>
      <c r="G9127" s="33" t="s">
        <v>13</v>
      </c>
      <c r="H9127" s="34">
        <v>1</v>
      </c>
    </row>
    <row r="9128" spans="1:8" x14ac:dyDescent="0.35">
      <c r="A9128" s="33">
        <v>2012</v>
      </c>
      <c r="B9128" s="33" t="s">
        <v>50</v>
      </c>
      <c r="C9128" s="33" t="str">
        <f>VLOOKUP(B9128,lookup!A:D,3,FALSE)</f>
        <v>Non Metropolitan Fire Authorities</v>
      </c>
      <c r="D9128" s="33" t="str">
        <f>VLOOKUP(B9128,lookup!A:D,4,FALSE)</f>
        <v>E31000010</v>
      </c>
      <c r="E9128" s="33" t="s">
        <v>15</v>
      </c>
      <c r="F9128" s="1" t="s">
        <v>252</v>
      </c>
      <c r="G9128" s="33" t="s">
        <v>14</v>
      </c>
      <c r="H9128" s="34">
        <v>1</v>
      </c>
    </row>
    <row r="9129" spans="1:8" x14ac:dyDescent="0.35">
      <c r="A9129" s="33">
        <v>2012</v>
      </c>
      <c r="B9129" s="33" t="s">
        <v>50</v>
      </c>
      <c r="C9129" s="33" t="str">
        <f>VLOOKUP(B9129,lookup!A:D,3,FALSE)</f>
        <v>Non Metropolitan Fire Authorities</v>
      </c>
      <c r="D9129" s="33" t="str">
        <f>VLOOKUP(B9129,lookup!A:D,4,FALSE)</f>
        <v>E31000010</v>
      </c>
      <c r="E9129" s="33" t="s">
        <v>15</v>
      </c>
      <c r="F9129" s="1" t="s">
        <v>252</v>
      </c>
      <c r="G9129" s="33" t="s">
        <v>5</v>
      </c>
      <c r="H9129" s="34">
        <v>2</v>
      </c>
    </row>
    <row r="9130" spans="1:8" x14ac:dyDescent="0.35">
      <c r="A9130" s="33">
        <v>2012</v>
      </c>
      <c r="B9130" s="33" t="s">
        <v>53</v>
      </c>
      <c r="C9130" s="33" t="str">
        <f>VLOOKUP(B9130,lookup!A:D,3,FALSE)</f>
        <v>Non Metropolitan Fire Authorities</v>
      </c>
      <c r="D9130" s="33" t="str">
        <f>VLOOKUP(B9130,lookup!A:D,4,FALSE)</f>
        <v>E31000011</v>
      </c>
      <c r="E9130" s="33" t="s">
        <v>7</v>
      </c>
      <c r="F9130" s="1" t="s">
        <v>219</v>
      </c>
      <c r="G9130" s="33" t="s">
        <v>8</v>
      </c>
      <c r="H9130" s="34">
        <v>4</v>
      </c>
    </row>
    <row r="9131" spans="1:8" x14ac:dyDescent="0.35">
      <c r="A9131" s="33">
        <v>2012</v>
      </c>
      <c r="B9131" s="33" t="s">
        <v>53</v>
      </c>
      <c r="C9131" s="33" t="str">
        <f>VLOOKUP(B9131,lookup!A:D,3,FALSE)</f>
        <v>Non Metropolitan Fire Authorities</v>
      </c>
      <c r="D9131" s="33" t="str">
        <f>VLOOKUP(B9131,lookup!A:D,4,FALSE)</f>
        <v>E31000011</v>
      </c>
      <c r="E9131" s="33" t="s">
        <v>7</v>
      </c>
      <c r="F9131" s="1" t="s">
        <v>219</v>
      </c>
      <c r="G9131" s="33" t="s">
        <v>178</v>
      </c>
      <c r="H9131" s="34">
        <v>8</v>
      </c>
    </row>
    <row r="9132" spans="1:8" x14ac:dyDescent="0.35">
      <c r="A9132" s="33">
        <v>2012</v>
      </c>
      <c r="B9132" s="33" t="s">
        <v>53</v>
      </c>
      <c r="C9132" s="33" t="str">
        <f>VLOOKUP(B9132,lookup!A:D,3,FALSE)</f>
        <v>Non Metropolitan Fire Authorities</v>
      </c>
      <c r="D9132" s="33" t="str">
        <f>VLOOKUP(B9132,lookup!A:D,4,FALSE)</f>
        <v>E31000011</v>
      </c>
      <c r="E9132" s="33" t="s">
        <v>7</v>
      </c>
      <c r="F9132" s="1" t="s">
        <v>219</v>
      </c>
      <c r="G9132" s="33" t="s">
        <v>10</v>
      </c>
      <c r="H9132" s="34">
        <v>41</v>
      </c>
    </row>
    <row r="9133" spans="1:8" x14ac:dyDescent="0.35">
      <c r="A9133" s="33">
        <v>2012</v>
      </c>
      <c r="B9133" s="33" t="s">
        <v>53</v>
      </c>
      <c r="C9133" s="33" t="str">
        <f>VLOOKUP(B9133,lookup!A:D,3,FALSE)</f>
        <v>Non Metropolitan Fire Authorities</v>
      </c>
      <c r="D9133" s="33" t="str">
        <f>VLOOKUP(B9133,lookup!A:D,4,FALSE)</f>
        <v>E31000011</v>
      </c>
      <c r="E9133" s="33" t="s">
        <v>7</v>
      </c>
      <c r="F9133" s="1" t="s">
        <v>219</v>
      </c>
      <c r="G9133" s="33" t="s">
        <v>11</v>
      </c>
      <c r="H9133" s="34">
        <v>55</v>
      </c>
    </row>
    <row r="9134" spans="1:8" x14ac:dyDescent="0.35">
      <c r="A9134" s="33">
        <v>2012</v>
      </c>
      <c r="B9134" s="33" t="s">
        <v>53</v>
      </c>
      <c r="C9134" s="33" t="str">
        <f>VLOOKUP(B9134,lookup!A:D,3,FALSE)</f>
        <v>Non Metropolitan Fire Authorities</v>
      </c>
      <c r="D9134" s="33" t="str">
        <f>VLOOKUP(B9134,lookup!A:D,4,FALSE)</f>
        <v>E31000011</v>
      </c>
      <c r="E9134" s="33" t="s">
        <v>7</v>
      </c>
      <c r="F9134" s="1" t="s">
        <v>219</v>
      </c>
      <c r="G9134" s="33" t="s">
        <v>12</v>
      </c>
      <c r="H9134" s="34">
        <v>117</v>
      </c>
    </row>
    <row r="9135" spans="1:8" x14ac:dyDescent="0.35">
      <c r="A9135" s="33">
        <v>2012</v>
      </c>
      <c r="B9135" s="33" t="s">
        <v>53</v>
      </c>
      <c r="C9135" s="33" t="str">
        <f>VLOOKUP(B9135,lookup!A:D,3,FALSE)</f>
        <v>Non Metropolitan Fire Authorities</v>
      </c>
      <c r="D9135" s="33" t="str">
        <f>VLOOKUP(B9135,lookup!A:D,4,FALSE)</f>
        <v>E31000011</v>
      </c>
      <c r="E9135" s="33" t="s">
        <v>7</v>
      </c>
      <c r="F9135" s="1" t="s">
        <v>219</v>
      </c>
      <c r="G9135" s="33" t="s">
        <v>13</v>
      </c>
      <c r="H9135" s="34">
        <v>104</v>
      </c>
    </row>
    <row r="9136" spans="1:8" x14ac:dyDescent="0.35">
      <c r="A9136" s="33">
        <v>2012</v>
      </c>
      <c r="B9136" s="33" t="s">
        <v>53</v>
      </c>
      <c r="C9136" s="33" t="str">
        <f>VLOOKUP(B9136,lookup!A:D,3,FALSE)</f>
        <v>Non Metropolitan Fire Authorities</v>
      </c>
      <c r="D9136" s="33" t="str">
        <f>VLOOKUP(B9136,lookup!A:D,4,FALSE)</f>
        <v>E31000011</v>
      </c>
      <c r="E9136" s="33" t="s">
        <v>7</v>
      </c>
      <c r="F9136" s="1" t="s">
        <v>219</v>
      </c>
      <c r="G9136" s="33" t="s">
        <v>14</v>
      </c>
      <c r="H9136" s="34">
        <v>351</v>
      </c>
    </row>
    <row r="9137" spans="1:8" x14ac:dyDescent="0.35">
      <c r="A9137" s="33">
        <v>2012</v>
      </c>
      <c r="B9137" s="33" t="s">
        <v>53</v>
      </c>
      <c r="C9137" s="33" t="str">
        <f>VLOOKUP(B9137,lookup!A:D,3,FALSE)</f>
        <v>Non Metropolitan Fire Authorities</v>
      </c>
      <c r="D9137" s="33" t="str">
        <f>VLOOKUP(B9137,lookup!A:D,4,FALSE)</f>
        <v>E31000011</v>
      </c>
      <c r="E9137" s="33" t="s">
        <v>7</v>
      </c>
      <c r="F9137" s="1" t="s">
        <v>219</v>
      </c>
      <c r="G9137" s="33" t="s">
        <v>5</v>
      </c>
      <c r="H9137" s="34">
        <v>680</v>
      </c>
    </row>
    <row r="9138" spans="1:8" x14ac:dyDescent="0.35">
      <c r="A9138" s="33">
        <v>2012</v>
      </c>
      <c r="B9138" s="33" t="s">
        <v>53</v>
      </c>
      <c r="C9138" s="33" t="str">
        <f>VLOOKUP(B9138,lookup!A:D,3,FALSE)</f>
        <v>Non Metropolitan Fire Authorities</v>
      </c>
      <c r="D9138" s="33" t="str">
        <f>VLOOKUP(B9138,lookup!A:D,4,FALSE)</f>
        <v>E31000011</v>
      </c>
      <c r="E9138" s="33" t="s">
        <v>15</v>
      </c>
      <c r="F9138" s="1" t="s">
        <v>219</v>
      </c>
      <c r="G9138" s="33" t="s">
        <v>8</v>
      </c>
      <c r="H9138" s="34">
        <v>0</v>
      </c>
    </row>
    <row r="9139" spans="1:8" x14ac:dyDescent="0.35">
      <c r="A9139" s="33">
        <v>2012</v>
      </c>
      <c r="B9139" s="33" t="s">
        <v>53</v>
      </c>
      <c r="C9139" s="33" t="str">
        <f>VLOOKUP(B9139,lookup!A:D,3,FALSE)</f>
        <v>Non Metropolitan Fire Authorities</v>
      </c>
      <c r="D9139" s="33" t="str">
        <f>VLOOKUP(B9139,lookup!A:D,4,FALSE)</f>
        <v>E31000011</v>
      </c>
      <c r="E9139" s="33" t="s">
        <v>15</v>
      </c>
      <c r="F9139" s="1" t="s">
        <v>219</v>
      </c>
      <c r="G9139" s="33" t="s">
        <v>178</v>
      </c>
      <c r="H9139" s="34">
        <v>0</v>
      </c>
    </row>
    <row r="9140" spans="1:8" x14ac:dyDescent="0.35">
      <c r="A9140" s="33">
        <v>2012</v>
      </c>
      <c r="B9140" s="33" t="s">
        <v>53</v>
      </c>
      <c r="C9140" s="33" t="str">
        <f>VLOOKUP(B9140,lookup!A:D,3,FALSE)</f>
        <v>Non Metropolitan Fire Authorities</v>
      </c>
      <c r="D9140" s="33" t="str">
        <f>VLOOKUP(B9140,lookup!A:D,4,FALSE)</f>
        <v>E31000011</v>
      </c>
      <c r="E9140" s="33" t="s">
        <v>15</v>
      </c>
      <c r="F9140" s="1" t="s">
        <v>219</v>
      </c>
      <c r="G9140" s="33" t="s">
        <v>10</v>
      </c>
      <c r="H9140" s="34">
        <v>1</v>
      </c>
    </row>
    <row r="9141" spans="1:8" x14ac:dyDescent="0.35">
      <c r="A9141" s="33">
        <v>2012</v>
      </c>
      <c r="B9141" s="33" t="s">
        <v>53</v>
      </c>
      <c r="C9141" s="33" t="str">
        <f>VLOOKUP(B9141,lookup!A:D,3,FALSE)</f>
        <v>Non Metropolitan Fire Authorities</v>
      </c>
      <c r="D9141" s="33" t="str">
        <f>VLOOKUP(B9141,lookup!A:D,4,FALSE)</f>
        <v>E31000011</v>
      </c>
      <c r="E9141" s="33" t="s">
        <v>15</v>
      </c>
      <c r="F9141" s="1" t="s">
        <v>219</v>
      </c>
      <c r="G9141" s="33" t="s">
        <v>11</v>
      </c>
      <c r="H9141" s="34">
        <v>1</v>
      </c>
    </row>
    <row r="9142" spans="1:8" x14ac:dyDescent="0.35">
      <c r="A9142" s="33">
        <v>2012</v>
      </c>
      <c r="B9142" s="33" t="s">
        <v>53</v>
      </c>
      <c r="C9142" s="33" t="str">
        <f>VLOOKUP(B9142,lookup!A:D,3,FALSE)</f>
        <v>Non Metropolitan Fire Authorities</v>
      </c>
      <c r="D9142" s="33" t="str">
        <f>VLOOKUP(B9142,lookup!A:D,4,FALSE)</f>
        <v>E31000011</v>
      </c>
      <c r="E9142" s="33" t="s">
        <v>15</v>
      </c>
      <c r="F9142" s="1" t="s">
        <v>219</v>
      </c>
      <c r="G9142" s="33" t="s">
        <v>12</v>
      </c>
      <c r="H9142" s="34">
        <v>2</v>
      </c>
    </row>
    <row r="9143" spans="1:8" x14ac:dyDescent="0.35">
      <c r="A9143" s="33">
        <v>2012</v>
      </c>
      <c r="B9143" s="33" t="s">
        <v>53</v>
      </c>
      <c r="C9143" s="33" t="str">
        <f>VLOOKUP(B9143,lookup!A:D,3,FALSE)</f>
        <v>Non Metropolitan Fire Authorities</v>
      </c>
      <c r="D9143" s="33" t="str">
        <f>VLOOKUP(B9143,lookup!A:D,4,FALSE)</f>
        <v>E31000011</v>
      </c>
      <c r="E9143" s="33" t="s">
        <v>15</v>
      </c>
      <c r="F9143" s="1" t="s">
        <v>219</v>
      </c>
      <c r="G9143" s="33" t="s">
        <v>13</v>
      </c>
      <c r="H9143" s="34">
        <v>3</v>
      </c>
    </row>
    <row r="9144" spans="1:8" x14ac:dyDescent="0.35">
      <c r="A9144" s="33">
        <v>2012</v>
      </c>
      <c r="B9144" s="33" t="s">
        <v>53</v>
      </c>
      <c r="C9144" s="33" t="str">
        <f>VLOOKUP(B9144,lookup!A:D,3,FALSE)</f>
        <v>Non Metropolitan Fire Authorities</v>
      </c>
      <c r="D9144" s="33" t="str">
        <f>VLOOKUP(B9144,lookup!A:D,4,FALSE)</f>
        <v>E31000011</v>
      </c>
      <c r="E9144" s="33" t="s">
        <v>15</v>
      </c>
      <c r="F9144" s="1" t="s">
        <v>219</v>
      </c>
      <c r="G9144" s="33" t="s">
        <v>14</v>
      </c>
      <c r="H9144" s="34">
        <v>13</v>
      </c>
    </row>
    <row r="9145" spans="1:8" x14ac:dyDescent="0.35">
      <c r="A9145" s="33">
        <v>2012</v>
      </c>
      <c r="B9145" s="33" t="s">
        <v>53</v>
      </c>
      <c r="C9145" s="33" t="str">
        <f>VLOOKUP(B9145,lookup!A:D,3,FALSE)</f>
        <v>Non Metropolitan Fire Authorities</v>
      </c>
      <c r="D9145" s="33" t="str">
        <f>VLOOKUP(B9145,lookup!A:D,4,FALSE)</f>
        <v>E31000011</v>
      </c>
      <c r="E9145" s="33" t="s">
        <v>15</v>
      </c>
      <c r="F9145" s="1" t="s">
        <v>219</v>
      </c>
      <c r="G9145" s="33" t="s">
        <v>5</v>
      </c>
      <c r="H9145" s="34">
        <v>20</v>
      </c>
    </row>
    <row r="9146" spans="1:8" x14ac:dyDescent="0.35">
      <c r="A9146" s="33">
        <v>2012</v>
      </c>
      <c r="B9146" s="33" t="s">
        <v>53</v>
      </c>
      <c r="C9146" s="33" t="str">
        <f>VLOOKUP(B9146,lookup!A:D,3,FALSE)</f>
        <v>Non Metropolitan Fire Authorities</v>
      </c>
      <c r="D9146" s="33" t="str">
        <f>VLOOKUP(B9146,lookup!A:D,4,FALSE)</f>
        <v>E31000011</v>
      </c>
      <c r="E9146" s="33" t="s">
        <v>7</v>
      </c>
      <c r="F9146" s="1" t="s">
        <v>252</v>
      </c>
      <c r="G9146" s="33" t="s">
        <v>10</v>
      </c>
      <c r="H9146" s="34">
        <v>0</v>
      </c>
    </row>
    <row r="9147" spans="1:8" x14ac:dyDescent="0.35">
      <c r="A9147" s="33">
        <v>2012</v>
      </c>
      <c r="B9147" s="33" t="s">
        <v>53</v>
      </c>
      <c r="C9147" s="33" t="str">
        <f>VLOOKUP(B9147,lookup!A:D,3,FALSE)</f>
        <v>Non Metropolitan Fire Authorities</v>
      </c>
      <c r="D9147" s="33" t="str">
        <f>VLOOKUP(B9147,lookup!A:D,4,FALSE)</f>
        <v>E31000011</v>
      </c>
      <c r="E9147" s="33" t="s">
        <v>7</v>
      </c>
      <c r="F9147" s="1" t="s">
        <v>252</v>
      </c>
      <c r="G9147" s="33" t="s">
        <v>11</v>
      </c>
      <c r="H9147" s="34">
        <v>0</v>
      </c>
    </row>
    <row r="9148" spans="1:8" x14ac:dyDescent="0.35">
      <c r="A9148" s="33">
        <v>2012</v>
      </c>
      <c r="B9148" s="33" t="s">
        <v>53</v>
      </c>
      <c r="C9148" s="33" t="str">
        <f>VLOOKUP(B9148,lookup!A:D,3,FALSE)</f>
        <v>Non Metropolitan Fire Authorities</v>
      </c>
      <c r="D9148" s="33" t="str">
        <f>VLOOKUP(B9148,lookup!A:D,4,FALSE)</f>
        <v>E31000011</v>
      </c>
      <c r="E9148" s="33" t="s">
        <v>7</v>
      </c>
      <c r="F9148" s="1" t="s">
        <v>252</v>
      </c>
      <c r="G9148" s="33" t="s">
        <v>12</v>
      </c>
      <c r="H9148" s="34">
        <v>108</v>
      </c>
    </row>
    <row r="9149" spans="1:8" x14ac:dyDescent="0.35">
      <c r="A9149" s="33">
        <v>2012</v>
      </c>
      <c r="B9149" s="33" t="s">
        <v>53</v>
      </c>
      <c r="C9149" s="33" t="str">
        <f>VLOOKUP(B9149,lookup!A:D,3,FALSE)</f>
        <v>Non Metropolitan Fire Authorities</v>
      </c>
      <c r="D9149" s="33" t="str">
        <f>VLOOKUP(B9149,lookup!A:D,4,FALSE)</f>
        <v>E31000011</v>
      </c>
      <c r="E9149" s="33" t="s">
        <v>7</v>
      </c>
      <c r="F9149" s="1" t="s">
        <v>252</v>
      </c>
      <c r="G9149" s="33" t="s">
        <v>13</v>
      </c>
      <c r="H9149" s="34">
        <v>186</v>
      </c>
    </row>
    <row r="9150" spans="1:8" x14ac:dyDescent="0.35">
      <c r="A9150" s="33">
        <v>2012</v>
      </c>
      <c r="B9150" s="33" t="s">
        <v>53</v>
      </c>
      <c r="C9150" s="33" t="str">
        <f>VLOOKUP(B9150,lookup!A:D,3,FALSE)</f>
        <v>Non Metropolitan Fire Authorities</v>
      </c>
      <c r="D9150" s="33" t="str">
        <f>VLOOKUP(B9150,lookup!A:D,4,FALSE)</f>
        <v>E31000011</v>
      </c>
      <c r="E9150" s="33" t="s">
        <v>7</v>
      </c>
      <c r="F9150" s="1" t="s">
        <v>252</v>
      </c>
      <c r="G9150" s="33" t="s">
        <v>14</v>
      </c>
      <c r="H9150" s="34">
        <v>874</v>
      </c>
    </row>
    <row r="9151" spans="1:8" x14ac:dyDescent="0.35">
      <c r="A9151" s="33">
        <v>2012</v>
      </c>
      <c r="B9151" s="33" t="s">
        <v>53</v>
      </c>
      <c r="C9151" s="33" t="str">
        <f>VLOOKUP(B9151,lookup!A:D,3,FALSE)</f>
        <v>Non Metropolitan Fire Authorities</v>
      </c>
      <c r="D9151" s="33" t="str">
        <f>VLOOKUP(B9151,lookup!A:D,4,FALSE)</f>
        <v>E31000011</v>
      </c>
      <c r="E9151" s="33" t="s">
        <v>7</v>
      </c>
      <c r="F9151" s="1" t="s">
        <v>252</v>
      </c>
      <c r="G9151" s="33" t="s">
        <v>5</v>
      </c>
      <c r="H9151" s="34">
        <v>1168</v>
      </c>
    </row>
    <row r="9152" spans="1:8" x14ac:dyDescent="0.35">
      <c r="A9152" s="33">
        <v>2012</v>
      </c>
      <c r="B9152" s="33" t="s">
        <v>53</v>
      </c>
      <c r="C9152" s="33" t="str">
        <f>VLOOKUP(B9152,lookup!A:D,3,FALSE)</f>
        <v>Non Metropolitan Fire Authorities</v>
      </c>
      <c r="D9152" s="33" t="str">
        <f>VLOOKUP(B9152,lookup!A:D,4,FALSE)</f>
        <v>E31000011</v>
      </c>
      <c r="E9152" s="33" t="s">
        <v>15</v>
      </c>
      <c r="F9152" s="1" t="s">
        <v>252</v>
      </c>
      <c r="G9152" s="33" t="s">
        <v>10</v>
      </c>
      <c r="H9152" s="34">
        <v>0</v>
      </c>
    </row>
    <row r="9153" spans="1:9" x14ac:dyDescent="0.35">
      <c r="A9153" s="33">
        <v>2012</v>
      </c>
      <c r="B9153" s="33" t="s">
        <v>53</v>
      </c>
      <c r="C9153" s="33" t="str">
        <f>VLOOKUP(B9153,lookup!A:D,3,FALSE)</f>
        <v>Non Metropolitan Fire Authorities</v>
      </c>
      <c r="D9153" s="33" t="str">
        <f>VLOOKUP(B9153,lookup!A:D,4,FALSE)</f>
        <v>E31000011</v>
      </c>
      <c r="E9153" s="33" t="s">
        <v>15</v>
      </c>
      <c r="F9153" s="1" t="s">
        <v>252</v>
      </c>
      <c r="G9153" s="33" t="s">
        <v>11</v>
      </c>
      <c r="H9153" s="34">
        <v>0</v>
      </c>
    </row>
    <row r="9154" spans="1:9" x14ac:dyDescent="0.35">
      <c r="A9154" s="33">
        <v>2012</v>
      </c>
      <c r="B9154" s="33" t="s">
        <v>53</v>
      </c>
      <c r="C9154" s="33" t="str">
        <f>VLOOKUP(B9154,lookup!A:D,3,FALSE)</f>
        <v>Non Metropolitan Fire Authorities</v>
      </c>
      <c r="D9154" s="33" t="str">
        <f>VLOOKUP(B9154,lookup!A:D,4,FALSE)</f>
        <v>E31000011</v>
      </c>
      <c r="E9154" s="33" t="s">
        <v>15</v>
      </c>
      <c r="F9154" s="1" t="s">
        <v>252</v>
      </c>
      <c r="G9154" s="33" t="s">
        <v>12</v>
      </c>
      <c r="H9154" s="34">
        <v>0</v>
      </c>
    </row>
    <row r="9155" spans="1:9" x14ac:dyDescent="0.35">
      <c r="A9155" s="33">
        <v>2012</v>
      </c>
      <c r="B9155" s="33" t="s">
        <v>53</v>
      </c>
      <c r="C9155" s="33" t="str">
        <f>VLOOKUP(B9155,lookup!A:D,3,FALSE)</f>
        <v>Non Metropolitan Fire Authorities</v>
      </c>
      <c r="D9155" s="33" t="str">
        <f>VLOOKUP(B9155,lookup!A:D,4,FALSE)</f>
        <v>E31000011</v>
      </c>
      <c r="E9155" s="33" t="s">
        <v>15</v>
      </c>
      <c r="F9155" s="1" t="s">
        <v>252</v>
      </c>
      <c r="G9155" s="33" t="s">
        <v>13</v>
      </c>
      <c r="H9155" s="34">
        <v>1</v>
      </c>
    </row>
    <row r="9156" spans="1:9" x14ac:dyDescent="0.35">
      <c r="A9156" s="33">
        <v>2012</v>
      </c>
      <c r="B9156" s="33" t="s">
        <v>53</v>
      </c>
      <c r="C9156" s="33" t="str">
        <f>VLOOKUP(B9156,lookup!A:D,3,FALSE)</f>
        <v>Non Metropolitan Fire Authorities</v>
      </c>
      <c r="D9156" s="33" t="str">
        <f>VLOOKUP(B9156,lookup!A:D,4,FALSE)</f>
        <v>E31000011</v>
      </c>
      <c r="E9156" s="33" t="s">
        <v>15</v>
      </c>
      <c r="F9156" s="1" t="s">
        <v>252</v>
      </c>
      <c r="G9156" s="33" t="s">
        <v>14</v>
      </c>
      <c r="H9156" s="34">
        <v>42</v>
      </c>
    </row>
    <row r="9157" spans="1:9" x14ac:dyDescent="0.35">
      <c r="A9157" s="33">
        <v>2012</v>
      </c>
      <c r="B9157" s="33" t="s">
        <v>53</v>
      </c>
      <c r="C9157" s="33" t="str">
        <f>VLOOKUP(B9157,lookup!A:D,3,FALSE)</f>
        <v>Non Metropolitan Fire Authorities</v>
      </c>
      <c r="D9157" s="33" t="str">
        <f>VLOOKUP(B9157,lookup!A:D,4,FALSE)</f>
        <v>E31000011</v>
      </c>
      <c r="E9157" s="33" t="s">
        <v>15</v>
      </c>
      <c r="F9157" s="1" t="s">
        <v>252</v>
      </c>
      <c r="G9157" s="33" t="s">
        <v>5</v>
      </c>
      <c r="H9157" s="34">
        <v>43</v>
      </c>
    </row>
    <row r="9158" spans="1:9" x14ac:dyDescent="0.35">
      <c r="A9158" s="33">
        <v>2012</v>
      </c>
      <c r="B9158" s="33" t="s">
        <v>161</v>
      </c>
      <c r="C9158" s="33" t="str">
        <f>VLOOKUP(B9158,lookup!A:D,3,FALSE)</f>
        <v>Non Metropolitan Fire Authorities</v>
      </c>
      <c r="D9158" s="33" t="str">
        <f>VLOOKUP(B9158,lookup!A:D,4,FALSE)</f>
        <v>E31000047</v>
      </c>
      <c r="E9158" s="33" t="s">
        <v>7</v>
      </c>
      <c r="F9158" s="1" t="s">
        <v>219</v>
      </c>
      <c r="G9158" s="33" t="s">
        <v>8</v>
      </c>
      <c r="H9158" s="35">
        <v>6</v>
      </c>
      <c r="I9158" t="s">
        <v>289</v>
      </c>
    </row>
    <row r="9159" spans="1:9" x14ac:dyDescent="0.35">
      <c r="A9159" s="33">
        <v>2012</v>
      </c>
      <c r="B9159" s="33" t="s">
        <v>161</v>
      </c>
      <c r="C9159" s="33" t="str">
        <f>VLOOKUP(B9159,lookup!A:D,3,FALSE)</f>
        <v>Non Metropolitan Fire Authorities</v>
      </c>
      <c r="D9159" s="33" t="str">
        <f>VLOOKUP(B9159,lookup!A:D,4,FALSE)</f>
        <v>E31000047</v>
      </c>
      <c r="E9159" s="33" t="s">
        <v>7</v>
      </c>
      <c r="F9159" s="1" t="s">
        <v>219</v>
      </c>
      <c r="G9159" s="33" t="s">
        <v>178</v>
      </c>
      <c r="H9159" s="35">
        <v>8</v>
      </c>
      <c r="I9159" t="s">
        <v>289</v>
      </c>
    </row>
    <row r="9160" spans="1:9" x14ac:dyDescent="0.35">
      <c r="A9160" s="33">
        <v>2012</v>
      </c>
      <c r="B9160" s="33" t="s">
        <v>161</v>
      </c>
      <c r="C9160" s="33" t="str">
        <f>VLOOKUP(B9160,lookup!A:D,3,FALSE)</f>
        <v>Non Metropolitan Fire Authorities</v>
      </c>
      <c r="D9160" s="33" t="str">
        <f>VLOOKUP(B9160,lookup!A:D,4,FALSE)</f>
        <v>E31000047</v>
      </c>
      <c r="E9160" s="33" t="s">
        <v>7</v>
      </c>
      <c r="F9160" s="1" t="s">
        <v>219</v>
      </c>
      <c r="G9160" s="33" t="s">
        <v>10</v>
      </c>
      <c r="H9160" s="35">
        <v>21</v>
      </c>
      <c r="I9160" t="s">
        <v>289</v>
      </c>
    </row>
    <row r="9161" spans="1:9" x14ac:dyDescent="0.35">
      <c r="A9161" s="33">
        <v>2012</v>
      </c>
      <c r="B9161" s="33" t="s">
        <v>161</v>
      </c>
      <c r="C9161" s="33" t="str">
        <f>VLOOKUP(B9161,lookup!A:D,3,FALSE)</f>
        <v>Non Metropolitan Fire Authorities</v>
      </c>
      <c r="D9161" s="33" t="str">
        <f>VLOOKUP(B9161,lookup!A:D,4,FALSE)</f>
        <v>E31000047</v>
      </c>
      <c r="E9161" s="33" t="s">
        <v>7</v>
      </c>
      <c r="F9161" s="1" t="s">
        <v>219</v>
      </c>
      <c r="G9161" s="33" t="s">
        <v>11</v>
      </c>
      <c r="H9161" s="35">
        <v>47</v>
      </c>
      <c r="I9161" t="s">
        <v>289</v>
      </c>
    </row>
    <row r="9162" spans="1:9" x14ac:dyDescent="0.35">
      <c r="A9162" s="33">
        <v>2012</v>
      </c>
      <c r="B9162" s="33" t="s">
        <v>161</v>
      </c>
      <c r="C9162" s="33" t="str">
        <f>VLOOKUP(B9162,lookup!A:D,3,FALSE)</f>
        <v>Non Metropolitan Fire Authorities</v>
      </c>
      <c r="D9162" s="33" t="str">
        <f>VLOOKUP(B9162,lookup!A:D,4,FALSE)</f>
        <v>E31000047</v>
      </c>
      <c r="E9162" s="33" t="s">
        <v>7</v>
      </c>
      <c r="F9162" s="1" t="s">
        <v>219</v>
      </c>
      <c r="G9162" s="33" t="s">
        <v>12</v>
      </c>
      <c r="H9162" s="35">
        <v>66</v>
      </c>
      <c r="I9162" t="s">
        <v>289</v>
      </c>
    </row>
    <row r="9163" spans="1:9" x14ac:dyDescent="0.35">
      <c r="A9163" s="33">
        <v>2012</v>
      </c>
      <c r="B9163" s="33" t="s">
        <v>161</v>
      </c>
      <c r="C9163" s="33" t="str">
        <f>VLOOKUP(B9163,lookup!A:D,3,FALSE)</f>
        <v>Non Metropolitan Fire Authorities</v>
      </c>
      <c r="D9163" s="33" t="str">
        <f>VLOOKUP(B9163,lookup!A:D,4,FALSE)</f>
        <v>E31000047</v>
      </c>
      <c r="E9163" s="33" t="s">
        <v>7</v>
      </c>
      <c r="F9163" s="1" t="s">
        <v>219</v>
      </c>
      <c r="G9163" s="33" t="s">
        <v>13</v>
      </c>
      <c r="H9163" s="35">
        <v>71</v>
      </c>
      <c r="I9163" t="s">
        <v>289</v>
      </c>
    </row>
    <row r="9164" spans="1:9" x14ac:dyDescent="0.35">
      <c r="A9164" s="33">
        <v>2012</v>
      </c>
      <c r="B9164" s="33" t="s">
        <v>161</v>
      </c>
      <c r="C9164" s="33" t="str">
        <f>VLOOKUP(B9164,lookup!A:D,3,FALSE)</f>
        <v>Non Metropolitan Fire Authorities</v>
      </c>
      <c r="D9164" s="33" t="str">
        <f>VLOOKUP(B9164,lookup!A:D,4,FALSE)</f>
        <v>E31000047</v>
      </c>
      <c r="E9164" s="33" t="s">
        <v>7</v>
      </c>
      <c r="F9164" s="1" t="s">
        <v>219</v>
      </c>
      <c r="G9164" s="33" t="s">
        <v>14</v>
      </c>
      <c r="H9164" s="35">
        <v>246</v>
      </c>
      <c r="I9164" t="s">
        <v>289</v>
      </c>
    </row>
    <row r="9165" spans="1:9" x14ac:dyDescent="0.35">
      <c r="A9165" s="33">
        <v>2012</v>
      </c>
      <c r="B9165" s="33" t="s">
        <v>161</v>
      </c>
      <c r="C9165" s="33" t="str">
        <f>VLOOKUP(B9165,lookup!A:D,3,FALSE)</f>
        <v>Non Metropolitan Fire Authorities</v>
      </c>
      <c r="D9165" s="33" t="str">
        <f>VLOOKUP(B9165,lookup!A:D,4,FALSE)</f>
        <v>E31000047</v>
      </c>
      <c r="E9165" s="33" t="s">
        <v>7</v>
      </c>
      <c r="F9165" s="1" t="s">
        <v>219</v>
      </c>
      <c r="G9165" s="33" t="s">
        <v>5</v>
      </c>
      <c r="H9165" s="35">
        <v>465</v>
      </c>
      <c r="I9165" t="s">
        <v>289</v>
      </c>
    </row>
    <row r="9166" spans="1:9" x14ac:dyDescent="0.35">
      <c r="A9166" s="33">
        <v>2012</v>
      </c>
      <c r="B9166" s="33" t="s">
        <v>161</v>
      </c>
      <c r="C9166" s="33" t="str">
        <f>VLOOKUP(B9166,lookup!A:D,3,FALSE)</f>
        <v>Non Metropolitan Fire Authorities</v>
      </c>
      <c r="D9166" s="33" t="str">
        <f>VLOOKUP(B9166,lookup!A:D,4,FALSE)</f>
        <v>E31000047</v>
      </c>
      <c r="E9166" s="33" t="s">
        <v>15</v>
      </c>
      <c r="F9166" s="1" t="s">
        <v>219</v>
      </c>
      <c r="G9166" s="33" t="s">
        <v>8</v>
      </c>
      <c r="H9166" s="35">
        <v>0</v>
      </c>
      <c r="I9166" t="s">
        <v>289</v>
      </c>
    </row>
    <row r="9167" spans="1:9" x14ac:dyDescent="0.35">
      <c r="A9167" s="33">
        <v>2012</v>
      </c>
      <c r="B9167" s="33" t="s">
        <v>161</v>
      </c>
      <c r="C9167" s="33" t="str">
        <f>VLOOKUP(B9167,lookup!A:D,3,FALSE)</f>
        <v>Non Metropolitan Fire Authorities</v>
      </c>
      <c r="D9167" s="33" t="str">
        <f>VLOOKUP(B9167,lookup!A:D,4,FALSE)</f>
        <v>E31000047</v>
      </c>
      <c r="E9167" s="33" t="s">
        <v>15</v>
      </c>
      <c r="F9167" s="1" t="s">
        <v>219</v>
      </c>
      <c r="G9167" s="33" t="s">
        <v>178</v>
      </c>
      <c r="H9167" s="35">
        <v>0</v>
      </c>
      <c r="I9167" t="s">
        <v>289</v>
      </c>
    </row>
    <row r="9168" spans="1:9" x14ac:dyDescent="0.35">
      <c r="A9168" s="33">
        <v>2012</v>
      </c>
      <c r="B9168" s="33" t="s">
        <v>161</v>
      </c>
      <c r="C9168" s="33" t="str">
        <f>VLOOKUP(B9168,lookup!A:D,3,FALSE)</f>
        <v>Non Metropolitan Fire Authorities</v>
      </c>
      <c r="D9168" s="33" t="str">
        <f>VLOOKUP(B9168,lookup!A:D,4,FALSE)</f>
        <v>E31000047</v>
      </c>
      <c r="E9168" s="33" t="s">
        <v>15</v>
      </c>
      <c r="F9168" s="1" t="s">
        <v>219</v>
      </c>
      <c r="G9168" s="33" t="s">
        <v>10</v>
      </c>
      <c r="H9168" s="35">
        <v>0</v>
      </c>
      <c r="I9168" t="s">
        <v>289</v>
      </c>
    </row>
    <row r="9169" spans="1:9" x14ac:dyDescent="0.35">
      <c r="A9169" s="33">
        <v>2012</v>
      </c>
      <c r="B9169" s="33" t="s">
        <v>161</v>
      </c>
      <c r="C9169" s="33" t="str">
        <f>VLOOKUP(B9169,lookup!A:D,3,FALSE)</f>
        <v>Non Metropolitan Fire Authorities</v>
      </c>
      <c r="D9169" s="33" t="str">
        <f>VLOOKUP(B9169,lookup!A:D,4,FALSE)</f>
        <v>E31000047</v>
      </c>
      <c r="E9169" s="33" t="s">
        <v>15</v>
      </c>
      <c r="F9169" s="1" t="s">
        <v>219</v>
      </c>
      <c r="G9169" s="33" t="s">
        <v>11</v>
      </c>
      <c r="H9169" s="35">
        <v>2</v>
      </c>
      <c r="I9169" t="s">
        <v>289</v>
      </c>
    </row>
    <row r="9170" spans="1:9" x14ac:dyDescent="0.35">
      <c r="A9170" s="33">
        <v>2012</v>
      </c>
      <c r="B9170" s="33" t="s">
        <v>161</v>
      </c>
      <c r="C9170" s="33" t="str">
        <f>VLOOKUP(B9170,lookup!A:D,3,FALSE)</f>
        <v>Non Metropolitan Fire Authorities</v>
      </c>
      <c r="D9170" s="33" t="str">
        <f>VLOOKUP(B9170,lookup!A:D,4,FALSE)</f>
        <v>E31000047</v>
      </c>
      <c r="E9170" s="33" t="s">
        <v>15</v>
      </c>
      <c r="F9170" s="1" t="s">
        <v>219</v>
      </c>
      <c r="G9170" s="33" t="s">
        <v>12</v>
      </c>
      <c r="H9170" s="35">
        <v>7</v>
      </c>
      <c r="I9170" t="s">
        <v>289</v>
      </c>
    </row>
    <row r="9171" spans="1:9" x14ac:dyDescent="0.35">
      <c r="A9171" s="33">
        <v>2012</v>
      </c>
      <c r="B9171" s="33" t="s">
        <v>161</v>
      </c>
      <c r="C9171" s="33" t="str">
        <f>VLOOKUP(B9171,lookup!A:D,3,FALSE)</f>
        <v>Non Metropolitan Fire Authorities</v>
      </c>
      <c r="D9171" s="33" t="str">
        <f>VLOOKUP(B9171,lookup!A:D,4,FALSE)</f>
        <v>E31000047</v>
      </c>
      <c r="E9171" s="33" t="s">
        <v>15</v>
      </c>
      <c r="F9171" s="1" t="s">
        <v>219</v>
      </c>
      <c r="G9171" s="33" t="s">
        <v>13</v>
      </c>
      <c r="H9171" s="35">
        <v>0</v>
      </c>
      <c r="I9171" t="s">
        <v>289</v>
      </c>
    </row>
    <row r="9172" spans="1:9" x14ac:dyDescent="0.35">
      <c r="A9172" s="33">
        <v>2012</v>
      </c>
      <c r="B9172" s="33" t="s">
        <v>161</v>
      </c>
      <c r="C9172" s="33" t="str">
        <f>VLOOKUP(B9172,lookup!A:D,3,FALSE)</f>
        <v>Non Metropolitan Fire Authorities</v>
      </c>
      <c r="D9172" s="33" t="str">
        <f>VLOOKUP(B9172,lookup!A:D,4,FALSE)</f>
        <v>E31000047</v>
      </c>
      <c r="E9172" s="33" t="s">
        <v>15</v>
      </c>
      <c r="F9172" s="1" t="s">
        <v>219</v>
      </c>
      <c r="G9172" s="33" t="s">
        <v>14</v>
      </c>
      <c r="H9172" s="35">
        <v>16</v>
      </c>
      <c r="I9172" t="s">
        <v>289</v>
      </c>
    </row>
    <row r="9173" spans="1:9" x14ac:dyDescent="0.35">
      <c r="A9173" s="33">
        <v>2012</v>
      </c>
      <c r="B9173" s="33" t="s">
        <v>161</v>
      </c>
      <c r="C9173" s="33" t="str">
        <f>VLOOKUP(B9173,lookup!A:D,3,FALSE)</f>
        <v>Non Metropolitan Fire Authorities</v>
      </c>
      <c r="D9173" s="33" t="str">
        <f>VLOOKUP(B9173,lookup!A:D,4,FALSE)</f>
        <v>E31000047</v>
      </c>
      <c r="E9173" s="33" t="s">
        <v>15</v>
      </c>
      <c r="F9173" s="1" t="s">
        <v>219</v>
      </c>
      <c r="G9173" s="33" t="s">
        <v>5</v>
      </c>
      <c r="H9173" s="35">
        <v>25</v>
      </c>
      <c r="I9173" t="s">
        <v>289</v>
      </c>
    </row>
    <row r="9174" spans="1:9" x14ac:dyDescent="0.35">
      <c r="A9174" s="33">
        <v>2012</v>
      </c>
      <c r="B9174" s="33" t="s">
        <v>161</v>
      </c>
      <c r="C9174" s="33" t="str">
        <f>VLOOKUP(B9174,lookup!A:D,3,FALSE)</f>
        <v>Non Metropolitan Fire Authorities</v>
      </c>
      <c r="D9174" s="33" t="str">
        <f>VLOOKUP(B9174,lookup!A:D,4,FALSE)</f>
        <v>E31000047</v>
      </c>
      <c r="E9174" s="33" t="s">
        <v>7</v>
      </c>
      <c r="F9174" s="1" t="s">
        <v>252</v>
      </c>
      <c r="G9174" s="33" t="s">
        <v>10</v>
      </c>
      <c r="H9174" s="35">
        <v>0</v>
      </c>
      <c r="I9174" t="s">
        <v>289</v>
      </c>
    </row>
    <row r="9175" spans="1:9" x14ac:dyDescent="0.35">
      <c r="A9175" s="33">
        <v>2012</v>
      </c>
      <c r="B9175" s="33" t="s">
        <v>161</v>
      </c>
      <c r="C9175" s="33" t="str">
        <f>VLOOKUP(B9175,lookup!A:D,3,FALSE)</f>
        <v>Non Metropolitan Fire Authorities</v>
      </c>
      <c r="D9175" s="33" t="str">
        <f>VLOOKUP(B9175,lookup!A:D,4,FALSE)</f>
        <v>E31000047</v>
      </c>
      <c r="E9175" s="33" t="s">
        <v>7</v>
      </c>
      <c r="F9175" s="1" t="s">
        <v>252</v>
      </c>
      <c r="G9175" s="33" t="s">
        <v>11</v>
      </c>
      <c r="H9175" s="35">
        <v>0</v>
      </c>
      <c r="I9175" t="s">
        <v>289</v>
      </c>
    </row>
    <row r="9176" spans="1:9" x14ac:dyDescent="0.35">
      <c r="A9176" s="33">
        <v>2012</v>
      </c>
      <c r="B9176" s="33" t="s">
        <v>161</v>
      </c>
      <c r="C9176" s="33" t="str">
        <f>VLOOKUP(B9176,lookup!A:D,3,FALSE)</f>
        <v>Non Metropolitan Fire Authorities</v>
      </c>
      <c r="D9176" s="33" t="str">
        <f>VLOOKUP(B9176,lookup!A:D,4,FALSE)</f>
        <v>E31000047</v>
      </c>
      <c r="E9176" s="33" t="s">
        <v>7</v>
      </c>
      <c r="F9176" s="1" t="s">
        <v>252</v>
      </c>
      <c r="G9176" s="33" t="s">
        <v>12</v>
      </c>
      <c r="H9176" s="35">
        <v>71</v>
      </c>
      <c r="I9176" t="s">
        <v>289</v>
      </c>
    </row>
    <row r="9177" spans="1:9" x14ac:dyDescent="0.35">
      <c r="A9177" s="33">
        <v>2012</v>
      </c>
      <c r="B9177" s="33" t="s">
        <v>161</v>
      </c>
      <c r="C9177" s="33" t="str">
        <f>VLOOKUP(B9177,lookup!A:D,3,FALSE)</f>
        <v>Non Metropolitan Fire Authorities</v>
      </c>
      <c r="D9177" s="33" t="str">
        <f>VLOOKUP(B9177,lookup!A:D,4,FALSE)</f>
        <v>E31000047</v>
      </c>
      <c r="E9177" s="33" t="s">
        <v>7</v>
      </c>
      <c r="F9177" s="1" t="s">
        <v>252</v>
      </c>
      <c r="G9177" s="33" t="s">
        <v>13</v>
      </c>
      <c r="H9177" s="35">
        <v>144</v>
      </c>
      <c r="I9177" t="s">
        <v>289</v>
      </c>
    </row>
    <row r="9178" spans="1:9" x14ac:dyDescent="0.35">
      <c r="A9178" s="33">
        <v>2012</v>
      </c>
      <c r="B9178" s="33" t="s">
        <v>161</v>
      </c>
      <c r="C9178" s="33" t="str">
        <f>VLOOKUP(B9178,lookup!A:D,3,FALSE)</f>
        <v>Non Metropolitan Fire Authorities</v>
      </c>
      <c r="D9178" s="33" t="str">
        <f>VLOOKUP(B9178,lookup!A:D,4,FALSE)</f>
        <v>E31000047</v>
      </c>
      <c r="E9178" s="33" t="s">
        <v>7</v>
      </c>
      <c r="F9178" s="1" t="s">
        <v>252</v>
      </c>
      <c r="G9178" s="33" t="s">
        <v>14</v>
      </c>
      <c r="H9178" s="35">
        <v>457</v>
      </c>
      <c r="I9178" t="s">
        <v>289</v>
      </c>
    </row>
    <row r="9179" spans="1:9" x14ac:dyDescent="0.35">
      <c r="A9179" s="33">
        <v>2012</v>
      </c>
      <c r="B9179" s="33" t="s">
        <v>161</v>
      </c>
      <c r="C9179" s="33" t="str">
        <f>VLOOKUP(B9179,lookup!A:D,3,FALSE)</f>
        <v>Non Metropolitan Fire Authorities</v>
      </c>
      <c r="D9179" s="33" t="str">
        <f>VLOOKUP(B9179,lookup!A:D,4,FALSE)</f>
        <v>E31000047</v>
      </c>
      <c r="E9179" s="33" t="s">
        <v>7</v>
      </c>
      <c r="F9179" s="1" t="s">
        <v>252</v>
      </c>
      <c r="G9179" s="33" t="s">
        <v>5</v>
      </c>
      <c r="H9179" s="35">
        <v>672</v>
      </c>
      <c r="I9179" t="s">
        <v>289</v>
      </c>
    </row>
    <row r="9180" spans="1:9" x14ac:dyDescent="0.35">
      <c r="A9180" s="33">
        <v>2012</v>
      </c>
      <c r="B9180" s="33" t="s">
        <v>161</v>
      </c>
      <c r="C9180" s="33" t="str">
        <f>VLOOKUP(B9180,lookup!A:D,3,FALSE)</f>
        <v>Non Metropolitan Fire Authorities</v>
      </c>
      <c r="D9180" s="33" t="str">
        <f>VLOOKUP(B9180,lookup!A:D,4,FALSE)</f>
        <v>E31000047</v>
      </c>
      <c r="E9180" s="33" t="s">
        <v>15</v>
      </c>
      <c r="F9180" s="1" t="s">
        <v>252</v>
      </c>
      <c r="G9180" s="33" t="s">
        <v>10</v>
      </c>
      <c r="H9180" s="35">
        <v>0</v>
      </c>
      <c r="I9180" t="s">
        <v>289</v>
      </c>
    </row>
    <row r="9181" spans="1:9" x14ac:dyDescent="0.35">
      <c r="A9181" s="33">
        <v>2012</v>
      </c>
      <c r="B9181" s="33" t="s">
        <v>161</v>
      </c>
      <c r="C9181" s="33" t="str">
        <f>VLOOKUP(B9181,lookup!A:D,3,FALSE)</f>
        <v>Non Metropolitan Fire Authorities</v>
      </c>
      <c r="D9181" s="33" t="str">
        <f>VLOOKUP(B9181,lookup!A:D,4,FALSE)</f>
        <v>E31000047</v>
      </c>
      <c r="E9181" s="33" t="s">
        <v>15</v>
      </c>
      <c r="F9181" s="1" t="s">
        <v>252</v>
      </c>
      <c r="G9181" s="33" t="s">
        <v>11</v>
      </c>
      <c r="H9181" s="35">
        <v>0</v>
      </c>
      <c r="I9181" t="s">
        <v>289</v>
      </c>
    </row>
    <row r="9182" spans="1:9" x14ac:dyDescent="0.35">
      <c r="A9182" s="33">
        <v>2012</v>
      </c>
      <c r="B9182" s="33" t="s">
        <v>161</v>
      </c>
      <c r="C9182" s="33" t="str">
        <f>VLOOKUP(B9182,lookup!A:D,3,FALSE)</f>
        <v>Non Metropolitan Fire Authorities</v>
      </c>
      <c r="D9182" s="33" t="str">
        <f>VLOOKUP(B9182,lookup!A:D,4,FALSE)</f>
        <v>E31000047</v>
      </c>
      <c r="E9182" s="33" t="s">
        <v>15</v>
      </c>
      <c r="F9182" s="1" t="s">
        <v>252</v>
      </c>
      <c r="G9182" s="33" t="s">
        <v>12</v>
      </c>
      <c r="H9182" s="35">
        <v>1</v>
      </c>
      <c r="I9182" t="s">
        <v>289</v>
      </c>
    </row>
    <row r="9183" spans="1:9" x14ac:dyDescent="0.35">
      <c r="A9183" s="33">
        <v>2012</v>
      </c>
      <c r="B9183" s="33" t="s">
        <v>161</v>
      </c>
      <c r="C9183" s="33" t="str">
        <f>VLOOKUP(B9183,lookup!A:D,3,FALSE)</f>
        <v>Non Metropolitan Fire Authorities</v>
      </c>
      <c r="D9183" s="33" t="str">
        <f>VLOOKUP(B9183,lookup!A:D,4,FALSE)</f>
        <v>E31000047</v>
      </c>
      <c r="E9183" s="33" t="s">
        <v>15</v>
      </c>
      <c r="F9183" s="1" t="s">
        <v>252</v>
      </c>
      <c r="G9183" s="33" t="s">
        <v>13</v>
      </c>
      <c r="H9183" s="35">
        <v>1</v>
      </c>
      <c r="I9183" t="s">
        <v>289</v>
      </c>
    </row>
    <row r="9184" spans="1:9" x14ac:dyDescent="0.35">
      <c r="A9184" s="33">
        <v>2012</v>
      </c>
      <c r="B9184" s="33" t="s">
        <v>161</v>
      </c>
      <c r="C9184" s="33" t="str">
        <f>VLOOKUP(B9184,lookup!A:D,3,FALSE)</f>
        <v>Non Metropolitan Fire Authorities</v>
      </c>
      <c r="D9184" s="33" t="str">
        <f>VLOOKUP(B9184,lookup!A:D,4,FALSE)</f>
        <v>E31000047</v>
      </c>
      <c r="E9184" s="33" t="s">
        <v>15</v>
      </c>
      <c r="F9184" s="1" t="s">
        <v>252</v>
      </c>
      <c r="G9184" s="33" t="s">
        <v>14</v>
      </c>
      <c r="H9184" s="35">
        <v>31</v>
      </c>
      <c r="I9184" t="s">
        <v>289</v>
      </c>
    </row>
    <row r="9185" spans="1:9" x14ac:dyDescent="0.35">
      <c r="A9185" s="33">
        <v>2012</v>
      </c>
      <c r="B9185" s="33" t="s">
        <v>161</v>
      </c>
      <c r="C9185" s="33" t="str">
        <f>VLOOKUP(B9185,lookup!A:D,3,FALSE)</f>
        <v>Non Metropolitan Fire Authorities</v>
      </c>
      <c r="D9185" s="33" t="str">
        <f>VLOOKUP(B9185,lookup!A:D,4,FALSE)</f>
        <v>E31000047</v>
      </c>
      <c r="E9185" s="33" t="s">
        <v>15</v>
      </c>
      <c r="F9185" s="1" t="s">
        <v>252</v>
      </c>
      <c r="G9185" s="33" t="s">
        <v>5</v>
      </c>
      <c r="H9185" s="35">
        <v>33</v>
      </c>
      <c r="I9185" t="s">
        <v>289</v>
      </c>
    </row>
    <row r="9186" spans="1:9" x14ac:dyDescent="0.35">
      <c r="A9186" s="33">
        <v>2012</v>
      </c>
      <c r="B9186" s="33" t="s">
        <v>59</v>
      </c>
      <c r="C9186" s="33" t="str">
        <f>VLOOKUP(B9186,lookup!A:D,3,FALSE)</f>
        <v>Non Metropolitan Fire Authorities</v>
      </c>
      <c r="D9186" s="33" t="str">
        <f>VLOOKUP(B9186,lookup!A:D,4,FALSE)</f>
        <v>E31000013</v>
      </c>
      <c r="E9186" s="33" t="s">
        <v>7</v>
      </c>
      <c r="F9186" s="1" t="s">
        <v>219</v>
      </c>
      <c r="G9186" s="33" t="s">
        <v>8</v>
      </c>
      <c r="H9186" s="34">
        <v>1</v>
      </c>
    </row>
    <row r="9187" spans="1:9" x14ac:dyDescent="0.35">
      <c r="A9187" s="33">
        <v>2012</v>
      </c>
      <c r="B9187" s="33" t="s">
        <v>59</v>
      </c>
      <c r="C9187" s="33" t="str">
        <f>VLOOKUP(B9187,lookup!A:D,3,FALSE)</f>
        <v>Non Metropolitan Fire Authorities</v>
      </c>
      <c r="D9187" s="33" t="str">
        <f>VLOOKUP(B9187,lookup!A:D,4,FALSE)</f>
        <v>E31000013</v>
      </c>
      <c r="E9187" s="33" t="s">
        <v>7</v>
      </c>
      <c r="F9187" s="1" t="s">
        <v>219</v>
      </c>
      <c r="G9187" s="33" t="s">
        <v>178</v>
      </c>
      <c r="H9187" s="34">
        <v>4</v>
      </c>
    </row>
    <row r="9188" spans="1:9" x14ac:dyDescent="0.35">
      <c r="A9188" s="33">
        <v>2012</v>
      </c>
      <c r="B9188" s="33" t="s">
        <v>59</v>
      </c>
      <c r="C9188" s="33" t="str">
        <f>VLOOKUP(B9188,lookup!A:D,3,FALSE)</f>
        <v>Non Metropolitan Fire Authorities</v>
      </c>
      <c r="D9188" s="33" t="str">
        <f>VLOOKUP(B9188,lookup!A:D,4,FALSE)</f>
        <v>E31000013</v>
      </c>
      <c r="E9188" s="33" t="s">
        <v>7</v>
      </c>
      <c r="F9188" s="1" t="s">
        <v>219</v>
      </c>
      <c r="G9188" s="33" t="s">
        <v>10</v>
      </c>
      <c r="H9188" s="34">
        <v>5</v>
      </c>
    </row>
    <row r="9189" spans="1:9" x14ac:dyDescent="0.35">
      <c r="A9189" s="33">
        <v>2012</v>
      </c>
      <c r="B9189" s="33" t="s">
        <v>59</v>
      </c>
      <c r="C9189" s="33" t="str">
        <f>VLOOKUP(B9189,lookup!A:D,3,FALSE)</f>
        <v>Non Metropolitan Fire Authorities</v>
      </c>
      <c r="D9189" s="33" t="str">
        <f>VLOOKUP(B9189,lookup!A:D,4,FALSE)</f>
        <v>E31000013</v>
      </c>
      <c r="E9189" s="33" t="s">
        <v>7</v>
      </c>
      <c r="F9189" s="1" t="s">
        <v>219</v>
      </c>
      <c r="G9189" s="33" t="s">
        <v>11</v>
      </c>
      <c r="H9189" s="34">
        <v>25</v>
      </c>
    </row>
    <row r="9190" spans="1:9" x14ac:dyDescent="0.35">
      <c r="A9190" s="33">
        <v>2012</v>
      </c>
      <c r="B9190" s="33" t="s">
        <v>59</v>
      </c>
      <c r="C9190" s="33" t="str">
        <f>VLOOKUP(B9190,lookup!A:D,3,FALSE)</f>
        <v>Non Metropolitan Fire Authorities</v>
      </c>
      <c r="D9190" s="33" t="str">
        <f>VLOOKUP(B9190,lookup!A:D,4,FALSE)</f>
        <v>E31000013</v>
      </c>
      <c r="E9190" s="33" t="s">
        <v>7</v>
      </c>
      <c r="F9190" s="1" t="s">
        <v>219</v>
      </c>
      <c r="G9190" s="33" t="s">
        <v>12</v>
      </c>
      <c r="H9190" s="34">
        <v>57</v>
      </c>
    </row>
    <row r="9191" spans="1:9" x14ac:dyDescent="0.35">
      <c r="A9191" s="33">
        <v>2012</v>
      </c>
      <c r="B9191" s="33" t="s">
        <v>59</v>
      </c>
      <c r="C9191" s="33" t="str">
        <f>VLOOKUP(B9191,lookup!A:D,3,FALSE)</f>
        <v>Non Metropolitan Fire Authorities</v>
      </c>
      <c r="D9191" s="33" t="str">
        <f>VLOOKUP(B9191,lookup!A:D,4,FALSE)</f>
        <v>E31000013</v>
      </c>
      <c r="E9191" s="33" t="s">
        <v>7</v>
      </c>
      <c r="F9191" s="1" t="s">
        <v>219</v>
      </c>
      <c r="G9191" s="33" t="s">
        <v>13</v>
      </c>
      <c r="H9191" s="34">
        <v>55</v>
      </c>
    </row>
    <row r="9192" spans="1:9" x14ac:dyDescent="0.35">
      <c r="A9192" s="33">
        <v>2012</v>
      </c>
      <c r="B9192" s="33" t="s">
        <v>59</v>
      </c>
      <c r="C9192" s="33" t="str">
        <f>VLOOKUP(B9192,lookup!A:D,3,FALSE)</f>
        <v>Non Metropolitan Fire Authorities</v>
      </c>
      <c r="D9192" s="33" t="str">
        <f>VLOOKUP(B9192,lookup!A:D,4,FALSE)</f>
        <v>E31000013</v>
      </c>
      <c r="E9192" s="33" t="s">
        <v>7</v>
      </c>
      <c r="F9192" s="1" t="s">
        <v>219</v>
      </c>
      <c r="G9192" s="33" t="s">
        <v>14</v>
      </c>
      <c r="H9192" s="34">
        <v>204</v>
      </c>
    </row>
    <row r="9193" spans="1:9" x14ac:dyDescent="0.35">
      <c r="A9193" s="33">
        <v>2012</v>
      </c>
      <c r="B9193" s="33" t="s">
        <v>59</v>
      </c>
      <c r="C9193" s="33" t="str">
        <f>VLOOKUP(B9193,lookup!A:D,3,FALSE)</f>
        <v>Non Metropolitan Fire Authorities</v>
      </c>
      <c r="D9193" s="33" t="str">
        <f>VLOOKUP(B9193,lookup!A:D,4,FALSE)</f>
        <v>E31000013</v>
      </c>
      <c r="E9193" s="33" t="s">
        <v>7</v>
      </c>
      <c r="F9193" s="1" t="s">
        <v>219</v>
      </c>
      <c r="G9193" s="33" t="s">
        <v>5</v>
      </c>
      <c r="H9193" s="34">
        <v>351</v>
      </c>
    </row>
    <row r="9194" spans="1:9" x14ac:dyDescent="0.35">
      <c r="A9194" s="33">
        <v>2012</v>
      </c>
      <c r="B9194" s="33" t="s">
        <v>59</v>
      </c>
      <c r="C9194" s="33" t="str">
        <f>VLOOKUP(B9194,lookup!A:D,3,FALSE)</f>
        <v>Non Metropolitan Fire Authorities</v>
      </c>
      <c r="D9194" s="33" t="str">
        <f>VLOOKUP(B9194,lookup!A:D,4,FALSE)</f>
        <v>E31000013</v>
      </c>
      <c r="E9194" s="33" t="s">
        <v>15</v>
      </c>
      <c r="F9194" s="1" t="s">
        <v>219</v>
      </c>
      <c r="G9194" s="33" t="s">
        <v>8</v>
      </c>
      <c r="H9194" s="34">
        <v>0</v>
      </c>
    </row>
    <row r="9195" spans="1:9" x14ac:dyDescent="0.35">
      <c r="A9195" s="33">
        <v>2012</v>
      </c>
      <c r="B9195" s="33" t="s">
        <v>59</v>
      </c>
      <c r="C9195" s="33" t="str">
        <f>VLOOKUP(B9195,lookup!A:D,3,FALSE)</f>
        <v>Non Metropolitan Fire Authorities</v>
      </c>
      <c r="D9195" s="33" t="str">
        <f>VLOOKUP(B9195,lookup!A:D,4,FALSE)</f>
        <v>E31000013</v>
      </c>
      <c r="E9195" s="33" t="s">
        <v>15</v>
      </c>
      <c r="F9195" s="1" t="s">
        <v>219</v>
      </c>
      <c r="G9195" s="33" t="s">
        <v>178</v>
      </c>
      <c r="H9195" s="34">
        <v>0</v>
      </c>
    </row>
    <row r="9196" spans="1:9" x14ac:dyDescent="0.35">
      <c r="A9196" s="33">
        <v>2012</v>
      </c>
      <c r="B9196" s="33" t="s">
        <v>59</v>
      </c>
      <c r="C9196" s="33" t="str">
        <f>VLOOKUP(B9196,lookup!A:D,3,FALSE)</f>
        <v>Non Metropolitan Fire Authorities</v>
      </c>
      <c r="D9196" s="33" t="str">
        <f>VLOOKUP(B9196,lookup!A:D,4,FALSE)</f>
        <v>E31000013</v>
      </c>
      <c r="E9196" s="33" t="s">
        <v>15</v>
      </c>
      <c r="F9196" s="1" t="s">
        <v>219</v>
      </c>
      <c r="G9196" s="33" t="s">
        <v>10</v>
      </c>
      <c r="H9196" s="34">
        <v>1</v>
      </c>
    </row>
    <row r="9197" spans="1:9" x14ac:dyDescent="0.35">
      <c r="A9197" s="33">
        <v>2012</v>
      </c>
      <c r="B9197" s="33" t="s">
        <v>59</v>
      </c>
      <c r="C9197" s="33" t="str">
        <f>VLOOKUP(B9197,lookup!A:D,3,FALSE)</f>
        <v>Non Metropolitan Fire Authorities</v>
      </c>
      <c r="D9197" s="33" t="str">
        <f>VLOOKUP(B9197,lookup!A:D,4,FALSE)</f>
        <v>E31000013</v>
      </c>
      <c r="E9197" s="33" t="s">
        <v>15</v>
      </c>
      <c r="F9197" s="1" t="s">
        <v>219</v>
      </c>
      <c r="G9197" s="33" t="s">
        <v>11</v>
      </c>
      <c r="H9197" s="34">
        <v>2</v>
      </c>
    </row>
    <row r="9198" spans="1:9" x14ac:dyDescent="0.35">
      <c r="A9198" s="33">
        <v>2012</v>
      </c>
      <c r="B9198" s="33" t="s">
        <v>59</v>
      </c>
      <c r="C9198" s="33" t="str">
        <f>VLOOKUP(B9198,lookup!A:D,3,FALSE)</f>
        <v>Non Metropolitan Fire Authorities</v>
      </c>
      <c r="D9198" s="33" t="str">
        <f>VLOOKUP(B9198,lookup!A:D,4,FALSE)</f>
        <v>E31000013</v>
      </c>
      <c r="E9198" s="33" t="s">
        <v>15</v>
      </c>
      <c r="F9198" s="1" t="s">
        <v>219</v>
      </c>
      <c r="G9198" s="33" t="s">
        <v>12</v>
      </c>
      <c r="H9198" s="34">
        <v>2</v>
      </c>
    </row>
    <row r="9199" spans="1:9" x14ac:dyDescent="0.35">
      <c r="A9199" s="33">
        <v>2012</v>
      </c>
      <c r="B9199" s="33" t="s">
        <v>59</v>
      </c>
      <c r="C9199" s="33" t="str">
        <f>VLOOKUP(B9199,lookup!A:D,3,FALSE)</f>
        <v>Non Metropolitan Fire Authorities</v>
      </c>
      <c r="D9199" s="33" t="str">
        <f>VLOOKUP(B9199,lookup!A:D,4,FALSE)</f>
        <v>E31000013</v>
      </c>
      <c r="E9199" s="33" t="s">
        <v>15</v>
      </c>
      <c r="F9199" s="1" t="s">
        <v>219</v>
      </c>
      <c r="G9199" s="33" t="s">
        <v>13</v>
      </c>
      <c r="H9199" s="34">
        <v>2</v>
      </c>
    </row>
    <row r="9200" spans="1:9" x14ac:dyDescent="0.35">
      <c r="A9200" s="33">
        <v>2012</v>
      </c>
      <c r="B9200" s="33" t="s">
        <v>59</v>
      </c>
      <c r="C9200" s="33" t="str">
        <f>VLOOKUP(B9200,lookup!A:D,3,FALSE)</f>
        <v>Non Metropolitan Fire Authorities</v>
      </c>
      <c r="D9200" s="33" t="str">
        <f>VLOOKUP(B9200,lookup!A:D,4,FALSE)</f>
        <v>E31000013</v>
      </c>
      <c r="E9200" s="33" t="s">
        <v>15</v>
      </c>
      <c r="F9200" s="1" t="s">
        <v>219</v>
      </c>
      <c r="G9200" s="33" t="s">
        <v>14</v>
      </c>
      <c r="H9200" s="34">
        <v>7</v>
      </c>
    </row>
    <row r="9201" spans="1:8" x14ac:dyDescent="0.35">
      <c r="A9201" s="33">
        <v>2012</v>
      </c>
      <c r="B9201" s="33" t="s">
        <v>59</v>
      </c>
      <c r="C9201" s="33" t="str">
        <f>VLOOKUP(B9201,lookup!A:D,3,FALSE)</f>
        <v>Non Metropolitan Fire Authorities</v>
      </c>
      <c r="D9201" s="33" t="str">
        <f>VLOOKUP(B9201,lookup!A:D,4,FALSE)</f>
        <v>E31000013</v>
      </c>
      <c r="E9201" s="33" t="s">
        <v>15</v>
      </c>
      <c r="F9201" s="1" t="s">
        <v>219</v>
      </c>
      <c r="G9201" s="33" t="s">
        <v>5</v>
      </c>
      <c r="H9201" s="34">
        <v>14</v>
      </c>
    </row>
    <row r="9202" spans="1:8" x14ac:dyDescent="0.35">
      <c r="A9202" s="33">
        <v>2012</v>
      </c>
      <c r="B9202" s="33" t="s">
        <v>59</v>
      </c>
      <c r="C9202" s="33" t="str">
        <f>VLOOKUP(B9202,lookup!A:D,3,FALSE)</f>
        <v>Non Metropolitan Fire Authorities</v>
      </c>
      <c r="D9202" s="33" t="str">
        <f>VLOOKUP(B9202,lookup!A:D,4,FALSE)</f>
        <v>E31000013</v>
      </c>
      <c r="E9202" s="33" t="s">
        <v>7</v>
      </c>
      <c r="F9202" s="1" t="s">
        <v>252</v>
      </c>
      <c r="G9202" s="33" t="s">
        <v>10</v>
      </c>
      <c r="H9202" s="34">
        <v>0</v>
      </c>
    </row>
    <row r="9203" spans="1:8" x14ac:dyDescent="0.35">
      <c r="A9203" s="33">
        <v>2012</v>
      </c>
      <c r="B9203" s="33" t="s">
        <v>59</v>
      </c>
      <c r="C9203" s="33" t="str">
        <f>VLOOKUP(B9203,lookup!A:D,3,FALSE)</f>
        <v>Non Metropolitan Fire Authorities</v>
      </c>
      <c r="D9203" s="33" t="str">
        <f>VLOOKUP(B9203,lookup!A:D,4,FALSE)</f>
        <v>E31000013</v>
      </c>
      <c r="E9203" s="33" t="s">
        <v>7</v>
      </c>
      <c r="F9203" s="1" t="s">
        <v>252</v>
      </c>
      <c r="G9203" s="33" t="s">
        <v>11</v>
      </c>
      <c r="H9203" s="34">
        <v>0</v>
      </c>
    </row>
    <row r="9204" spans="1:8" x14ac:dyDescent="0.35">
      <c r="A9204" s="33">
        <v>2012</v>
      </c>
      <c r="B9204" s="33" t="s">
        <v>59</v>
      </c>
      <c r="C9204" s="33" t="str">
        <f>VLOOKUP(B9204,lookup!A:D,3,FALSE)</f>
        <v>Non Metropolitan Fire Authorities</v>
      </c>
      <c r="D9204" s="33" t="str">
        <f>VLOOKUP(B9204,lookup!A:D,4,FALSE)</f>
        <v>E31000013</v>
      </c>
      <c r="E9204" s="33" t="s">
        <v>7</v>
      </c>
      <c r="F9204" s="1" t="s">
        <v>252</v>
      </c>
      <c r="G9204" s="33" t="s">
        <v>12</v>
      </c>
      <c r="H9204" s="34">
        <v>15</v>
      </c>
    </row>
    <row r="9205" spans="1:8" x14ac:dyDescent="0.35">
      <c r="A9205" s="33">
        <v>2012</v>
      </c>
      <c r="B9205" s="33" t="s">
        <v>59</v>
      </c>
      <c r="C9205" s="33" t="str">
        <f>VLOOKUP(B9205,lookup!A:D,3,FALSE)</f>
        <v>Non Metropolitan Fire Authorities</v>
      </c>
      <c r="D9205" s="33" t="str">
        <f>VLOOKUP(B9205,lookup!A:D,4,FALSE)</f>
        <v>E31000013</v>
      </c>
      <c r="E9205" s="33" t="s">
        <v>7</v>
      </c>
      <c r="F9205" s="1" t="s">
        <v>252</v>
      </c>
      <c r="G9205" s="33" t="s">
        <v>13</v>
      </c>
      <c r="H9205" s="34">
        <v>33</v>
      </c>
    </row>
    <row r="9206" spans="1:8" x14ac:dyDescent="0.35">
      <c r="A9206" s="33">
        <v>2012</v>
      </c>
      <c r="B9206" s="33" t="s">
        <v>59</v>
      </c>
      <c r="C9206" s="33" t="str">
        <f>VLOOKUP(B9206,lookup!A:D,3,FALSE)</f>
        <v>Non Metropolitan Fire Authorities</v>
      </c>
      <c r="D9206" s="33" t="str">
        <f>VLOOKUP(B9206,lookup!A:D,4,FALSE)</f>
        <v>E31000013</v>
      </c>
      <c r="E9206" s="33" t="s">
        <v>7</v>
      </c>
      <c r="F9206" s="1" t="s">
        <v>252</v>
      </c>
      <c r="G9206" s="33" t="s">
        <v>14</v>
      </c>
      <c r="H9206" s="34">
        <v>120</v>
      </c>
    </row>
    <row r="9207" spans="1:8" x14ac:dyDescent="0.35">
      <c r="A9207" s="33">
        <v>2012</v>
      </c>
      <c r="B9207" s="33" t="s">
        <v>59</v>
      </c>
      <c r="C9207" s="33" t="str">
        <f>VLOOKUP(B9207,lookup!A:D,3,FALSE)</f>
        <v>Non Metropolitan Fire Authorities</v>
      </c>
      <c r="D9207" s="33" t="str">
        <f>VLOOKUP(B9207,lookup!A:D,4,FALSE)</f>
        <v>E31000013</v>
      </c>
      <c r="E9207" s="33" t="s">
        <v>7</v>
      </c>
      <c r="F9207" s="1" t="s">
        <v>252</v>
      </c>
      <c r="G9207" s="33" t="s">
        <v>5</v>
      </c>
      <c r="H9207" s="34">
        <v>168</v>
      </c>
    </row>
    <row r="9208" spans="1:8" x14ac:dyDescent="0.35">
      <c r="A9208" s="33">
        <v>2012</v>
      </c>
      <c r="B9208" s="33" t="s">
        <v>59</v>
      </c>
      <c r="C9208" s="33" t="str">
        <f>VLOOKUP(B9208,lookup!A:D,3,FALSE)</f>
        <v>Non Metropolitan Fire Authorities</v>
      </c>
      <c r="D9208" s="33" t="str">
        <f>VLOOKUP(B9208,lookup!A:D,4,FALSE)</f>
        <v>E31000013</v>
      </c>
      <c r="E9208" s="33" t="s">
        <v>15</v>
      </c>
      <c r="F9208" s="1" t="s">
        <v>252</v>
      </c>
      <c r="G9208" s="33" t="s">
        <v>10</v>
      </c>
      <c r="H9208" s="34">
        <v>0</v>
      </c>
    </row>
    <row r="9209" spans="1:8" x14ac:dyDescent="0.35">
      <c r="A9209" s="33">
        <v>2012</v>
      </c>
      <c r="B9209" s="33" t="s">
        <v>59</v>
      </c>
      <c r="C9209" s="33" t="str">
        <f>VLOOKUP(B9209,lookup!A:D,3,FALSE)</f>
        <v>Non Metropolitan Fire Authorities</v>
      </c>
      <c r="D9209" s="33" t="str">
        <f>VLOOKUP(B9209,lookup!A:D,4,FALSE)</f>
        <v>E31000013</v>
      </c>
      <c r="E9209" s="33" t="s">
        <v>15</v>
      </c>
      <c r="F9209" s="1" t="s">
        <v>252</v>
      </c>
      <c r="G9209" s="33" t="s">
        <v>11</v>
      </c>
      <c r="H9209" s="34">
        <v>0</v>
      </c>
    </row>
    <row r="9210" spans="1:8" x14ac:dyDescent="0.35">
      <c r="A9210" s="33">
        <v>2012</v>
      </c>
      <c r="B9210" s="33" t="s">
        <v>59</v>
      </c>
      <c r="C9210" s="33" t="str">
        <f>VLOOKUP(B9210,lookup!A:D,3,FALSE)</f>
        <v>Non Metropolitan Fire Authorities</v>
      </c>
      <c r="D9210" s="33" t="str">
        <f>VLOOKUP(B9210,lookup!A:D,4,FALSE)</f>
        <v>E31000013</v>
      </c>
      <c r="E9210" s="33" t="s">
        <v>15</v>
      </c>
      <c r="F9210" s="1" t="s">
        <v>252</v>
      </c>
      <c r="G9210" s="33" t="s">
        <v>12</v>
      </c>
      <c r="H9210" s="34">
        <v>0</v>
      </c>
    </row>
    <row r="9211" spans="1:8" x14ac:dyDescent="0.35">
      <c r="A9211" s="33">
        <v>2012</v>
      </c>
      <c r="B9211" s="33" t="s">
        <v>59</v>
      </c>
      <c r="C9211" s="33" t="str">
        <f>VLOOKUP(B9211,lookup!A:D,3,FALSE)</f>
        <v>Non Metropolitan Fire Authorities</v>
      </c>
      <c r="D9211" s="33" t="str">
        <f>VLOOKUP(B9211,lookup!A:D,4,FALSE)</f>
        <v>E31000013</v>
      </c>
      <c r="E9211" s="33" t="s">
        <v>15</v>
      </c>
      <c r="F9211" s="1" t="s">
        <v>252</v>
      </c>
      <c r="G9211" s="33" t="s">
        <v>13</v>
      </c>
      <c r="H9211" s="34">
        <v>0</v>
      </c>
    </row>
    <row r="9212" spans="1:8" x14ac:dyDescent="0.35">
      <c r="A9212" s="33">
        <v>2012</v>
      </c>
      <c r="B9212" s="33" t="s">
        <v>59</v>
      </c>
      <c r="C9212" s="33" t="str">
        <f>VLOOKUP(B9212,lookup!A:D,3,FALSE)</f>
        <v>Non Metropolitan Fire Authorities</v>
      </c>
      <c r="D9212" s="33" t="str">
        <f>VLOOKUP(B9212,lookup!A:D,4,FALSE)</f>
        <v>E31000013</v>
      </c>
      <c r="E9212" s="33" t="s">
        <v>15</v>
      </c>
      <c r="F9212" s="1" t="s">
        <v>252</v>
      </c>
      <c r="G9212" s="33" t="s">
        <v>14</v>
      </c>
      <c r="H9212" s="34">
        <v>6</v>
      </c>
    </row>
    <row r="9213" spans="1:8" x14ac:dyDescent="0.35">
      <c r="A9213" s="33">
        <v>2012</v>
      </c>
      <c r="B9213" s="33" t="s">
        <v>59</v>
      </c>
      <c r="C9213" s="33" t="str">
        <f>VLOOKUP(B9213,lookup!A:D,3,FALSE)</f>
        <v>Non Metropolitan Fire Authorities</v>
      </c>
      <c r="D9213" s="33" t="str">
        <f>VLOOKUP(B9213,lookup!A:D,4,FALSE)</f>
        <v>E31000013</v>
      </c>
      <c r="E9213" s="33" t="s">
        <v>15</v>
      </c>
      <c r="F9213" s="1" t="s">
        <v>252</v>
      </c>
      <c r="G9213" s="33" t="s">
        <v>5</v>
      </c>
      <c r="H9213" s="34">
        <v>6</v>
      </c>
    </row>
    <row r="9214" spans="1:8" x14ac:dyDescent="0.35">
      <c r="A9214" s="33">
        <v>2012</v>
      </c>
      <c r="B9214" s="33" t="s">
        <v>62</v>
      </c>
      <c r="C9214" s="33" t="str">
        <f>VLOOKUP(B9214,lookup!A:D,3,FALSE)</f>
        <v>Non Metropolitan Fire Authorities</v>
      </c>
      <c r="D9214" s="33" t="str">
        <f>VLOOKUP(B9214,lookup!A:D,4,FALSE)</f>
        <v>E31000014</v>
      </c>
      <c r="E9214" s="33" t="s">
        <v>7</v>
      </c>
      <c r="F9214" s="1" t="s">
        <v>219</v>
      </c>
      <c r="G9214" s="33" t="s">
        <v>8</v>
      </c>
      <c r="H9214" s="34">
        <v>3</v>
      </c>
    </row>
    <row r="9215" spans="1:8" x14ac:dyDescent="0.35">
      <c r="A9215" s="33">
        <v>2012</v>
      </c>
      <c r="B9215" s="33" t="s">
        <v>62</v>
      </c>
      <c r="C9215" s="33" t="str">
        <f>VLOOKUP(B9215,lookup!A:D,3,FALSE)</f>
        <v>Non Metropolitan Fire Authorities</v>
      </c>
      <c r="D9215" s="33" t="str">
        <f>VLOOKUP(B9215,lookup!A:D,4,FALSE)</f>
        <v>E31000014</v>
      </c>
      <c r="E9215" s="33" t="s">
        <v>7</v>
      </c>
      <c r="F9215" s="1" t="s">
        <v>219</v>
      </c>
      <c r="G9215" s="33" t="s">
        <v>178</v>
      </c>
      <c r="H9215" s="34">
        <v>3</v>
      </c>
    </row>
    <row r="9216" spans="1:8" x14ac:dyDescent="0.35">
      <c r="A9216" s="33">
        <v>2012</v>
      </c>
      <c r="B9216" s="33" t="s">
        <v>62</v>
      </c>
      <c r="C9216" s="33" t="str">
        <f>VLOOKUP(B9216,lookup!A:D,3,FALSE)</f>
        <v>Non Metropolitan Fire Authorities</v>
      </c>
      <c r="D9216" s="33" t="str">
        <f>VLOOKUP(B9216,lookup!A:D,4,FALSE)</f>
        <v>E31000014</v>
      </c>
      <c r="E9216" s="33" t="s">
        <v>7</v>
      </c>
      <c r="F9216" s="1" t="s">
        <v>219</v>
      </c>
      <c r="G9216" s="33" t="s">
        <v>10</v>
      </c>
      <c r="H9216" s="34">
        <v>14</v>
      </c>
    </row>
    <row r="9217" spans="1:8" x14ac:dyDescent="0.35">
      <c r="A9217" s="33">
        <v>2012</v>
      </c>
      <c r="B9217" s="33" t="s">
        <v>62</v>
      </c>
      <c r="C9217" s="33" t="str">
        <f>VLOOKUP(B9217,lookup!A:D,3,FALSE)</f>
        <v>Non Metropolitan Fire Authorities</v>
      </c>
      <c r="D9217" s="33" t="str">
        <f>VLOOKUP(B9217,lookup!A:D,4,FALSE)</f>
        <v>E31000014</v>
      </c>
      <c r="E9217" s="33" t="s">
        <v>7</v>
      </c>
      <c r="F9217" s="1" t="s">
        <v>219</v>
      </c>
      <c r="G9217" s="33" t="s">
        <v>11</v>
      </c>
      <c r="H9217" s="34">
        <v>29</v>
      </c>
    </row>
    <row r="9218" spans="1:8" x14ac:dyDescent="0.35">
      <c r="A9218" s="33">
        <v>2012</v>
      </c>
      <c r="B9218" s="33" t="s">
        <v>62</v>
      </c>
      <c r="C9218" s="33" t="str">
        <f>VLOOKUP(B9218,lookup!A:D,3,FALSE)</f>
        <v>Non Metropolitan Fire Authorities</v>
      </c>
      <c r="D9218" s="33" t="str">
        <f>VLOOKUP(B9218,lookup!A:D,4,FALSE)</f>
        <v>E31000014</v>
      </c>
      <c r="E9218" s="33" t="s">
        <v>7</v>
      </c>
      <c r="F9218" s="1" t="s">
        <v>219</v>
      </c>
      <c r="G9218" s="33" t="s">
        <v>12</v>
      </c>
      <c r="H9218" s="34">
        <v>52</v>
      </c>
    </row>
    <row r="9219" spans="1:8" x14ac:dyDescent="0.35">
      <c r="A9219" s="33">
        <v>2012</v>
      </c>
      <c r="B9219" s="33" t="s">
        <v>62</v>
      </c>
      <c r="C9219" s="33" t="str">
        <f>VLOOKUP(B9219,lookup!A:D,3,FALSE)</f>
        <v>Non Metropolitan Fire Authorities</v>
      </c>
      <c r="D9219" s="33" t="str">
        <f>VLOOKUP(B9219,lookup!A:D,4,FALSE)</f>
        <v>E31000014</v>
      </c>
      <c r="E9219" s="33" t="s">
        <v>7</v>
      </c>
      <c r="F9219" s="1" t="s">
        <v>219</v>
      </c>
      <c r="G9219" s="33" t="s">
        <v>13</v>
      </c>
      <c r="H9219" s="34">
        <v>62</v>
      </c>
    </row>
    <row r="9220" spans="1:8" x14ac:dyDescent="0.35">
      <c r="A9220" s="33">
        <v>2012</v>
      </c>
      <c r="B9220" s="33" t="s">
        <v>62</v>
      </c>
      <c r="C9220" s="33" t="str">
        <f>VLOOKUP(B9220,lookup!A:D,3,FALSE)</f>
        <v>Non Metropolitan Fire Authorities</v>
      </c>
      <c r="D9220" s="33" t="str">
        <f>VLOOKUP(B9220,lookup!A:D,4,FALSE)</f>
        <v>E31000014</v>
      </c>
      <c r="E9220" s="33" t="s">
        <v>7</v>
      </c>
      <c r="F9220" s="1" t="s">
        <v>219</v>
      </c>
      <c r="G9220" s="33" t="s">
        <v>14</v>
      </c>
      <c r="H9220" s="34">
        <v>231</v>
      </c>
    </row>
    <row r="9221" spans="1:8" x14ac:dyDescent="0.35">
      <c r="A9221" s="33">
        <v>2012</v>
      </c>
      <c r="B9221" s="33" t="s">
        <v>62</v>
      </c>
      <c r="C9221" s="33" t="str">
        <f>VLOOKUP(B9221,lookup!A:D,3,FALSE)</f>
        <v>Non Metropolitan Fire Authorities</v>
      </c>
      <c r="D9221" s="33" t="str">
        <f>VLOOKUP(B9221,lookup!A:D,4,FALSE)</f>
        <v>E31000014</v>
      </c>
      <c r="E9221" s="33" t="s">
        <v>7</v>
      </c>
      <c r="F9221" s="1" t="s">
        <v>219</v>
      </c>
      <c r="G9221" s="33" t="s">
        <v>5</v>
      </c>
      <c r="H9221" s="34">
        <v>394</v>
      </c>
    </row>
    <row r="9222" spans="1:8" x14ac:dyDescent="0.35">
      <c r="A9222" s="33">
        <v>2012</v>
      </c>
      <c r="B9222" s="33" t="s">
        <v>62</v>
      </c>
      <c r="C9222" s="33" t="str">
        <f>VLOOKUP(B9222,lookup!A:D,3,FALSE)</f>
        <v>Non Metropolitan Fire Authorities</v>
      </c>
      <c r="D9222" s="33" t="str">
        <f>VLOOKUP(B9222,lookup!A:D,4,FALSE)</f>
        <v>E31000014</v>
      </c>
      <c r="E9222" s="33" t="s">
        <v>15</v>
      </c>
      <c r="F9222" s="1" t="s">
        <v>219</v>
      </c>
      <c r="G9222" s="33" t="s">
        <v>8</v>
      </c>
      <c r="H9222" s="34">
        <v>0</v>
      </c>
    </row>
    <row r="9223" spans="1:8" x14ac:dyDescent="0.35">
      <c r="A9223" s="33">
        <v>2012</v>
      </c>
      <c r="B9223" s="33" t="s">
        <v>62</v>
      </c>
      <c r="C9223" s="33" t="str">
        <f>VLOOKUP(B9223,lookup!A:D,3,FALSE)</f>
        <v>Non Metropolitan Fire Authorities</v>
      </c>
      <c r="D9223" s="33" t="str">
        <f>VLOOKUP(B9223,lookup!A:D,4,FALSE)</f>
        <v>E31000014</v>
      </c>
      <c r="E9223" s="33" t="s">
        <v>15</v>
      </c>
      <c r="F9223" s="1" t="s">
        <v>219</v>
      </c>
      <c r="G9223" s="33" t="s">
        <v>178</v>
      </c>
      <c r="H9223" s="34">
        <v>0</v>
      </c>
    </row>
    <row r="9224" spans="1:8" x14ac:dyDescent="0.35">
      <c r="A9224" s="33">
        <v>2012</v>
      </c>
      <c r="B9224" s="33" t="s">
        <v>62</v>
      </c>
      <c r="C9224" s="33" t="str">
        <f>VLOOKUP(B9224,lookup!A:D,3,FALSE)</f>
        <v>Non Metropolitan Fire Authorities</v>
      </c>
      <c r="D9224" s="33" t="str">
        <f>VLOOKUP(B9224,lookup!A:D,4,FALSE)</f>
        <v>E31000014</v>
      </c>
      <c r="E9224" s="33" t="s">
        <v>15</v>
      </c>
      <c r="F9224" s="1" t="s">
        <v>219</v>
      </c>
      <c r="G9224" s="33" t="s">
        <v>10</v>
      </c>
      <c r="H9224" s="34">
        <v>2</v>
      </c>
    </row>
    <row r="9225" spans="1:8" x14ac:dyDescent="0.35">
      <c r="A9225" s="33">
        <v>2012</v>
      </c>
      <c r="B9225" s="33" t="s">
        <v>62</v>
      </c>
      <c r="C9225" s="33" t="str">
        <f>VLOOKUP(B9225,lookup!A:D,3,FALSE)</f>
        <v>Non Metropolitan Fire Authorities</v>
      </c>
      <c r="D9225" s="33" t="str">
        <f>VLOOKUP(B9225,lookup!A:D,4,FALSE)</f>
        <v>E31000014</v>
      </c>
      <c r="E9225" s="33" t="s">
        <v>15</v>
      </c>
      <c r="F9225" s="1" t="s">
        <v>219</v>
      </c>
      <c r="G9225" s="33" t="s">
        <v>11</v>
      </c>
      <c r="H9225" s="34">
        <v>0</v>
      </c>
    </row>
    <row r="9226" spans="1:8" x14ac:dyDescent="0.35">
      <c r="A9226" s="33">
        <v>2012</v>
      </c>
      <c r="B9226" s="33" t="s">
        <v>62</v>
      </c>
      <c r="C9226" s="33" t="str">
        <f>VLOOKUP(B9226,lookup!A:D,3,FALSE)</f>
        <v>Non Metropolitan Fire Authorities</v>
      </c>
      <c r="D9226" s="33" t="str">
        <f>VLOOKUP(B9226,lookup!A:D,4,FALSE)</f>
        <v>E31000014</v>
      </c>
      <c r="E9226" s="33" t="s">
        <v>15</v>
      </c>
      <c r="F9226" s="1" t="s">
        <v>219</v>
      </c>
      <c r="G9226" s="33" t="s">
        <v>12</v>
      </c>
      <c r="H9226" s="34">
        <v>3</v>
      </c>
    </row>
    <row r="9227" spans="1:8" x14ac:dyDescent="0.35">
      <c r="A9227" s="33">
        <v>2012</v>
      </c>
      <c r="B9227" s="33" t="s">
        <v>62</v>
      </c>
      <c r="C9227" s="33" t="str">
        <f>VLOOKUP(B9227,lookup!A:D,3,FALSE)</f>
        <v>Non Metropolitan Fire Authorities</v>
      </c>
      <c r="D9227" s="33" t="str">
        <f>VLOOKUP(B9227,lookup!A:D,4,FALSE)</f>
        <v>E31000014</v>
      </c>
      <c r="E9227" s="33" t="s">
        <v>15</v>
      </c>
      <c r="F9227" s="1" t="s">
        <v>219</v>
      </c>
      <c r="G9227" s="33" t="s">
        <v>13</v>
      </c>
      <c r="H9227" s="34">
        <v>1</v>
      </c>
    </row>
    <row r="9228" spans="1:8" x14ac:dyDescent="0.35">
      <c r="A9228" s="33">
        <v>2012</v>
      </c>
      <c r="B9228" s="33" t="s">
        <v>62</v>
      </c>
      <c r="C9228" s="33" t="str">
        <f>VLOOKUP(B9228,lookup!A:D,3,FALSE)</f>
        <v>Non Metropolitan Fire Authorities</v>
      </c>
      <c r="D9228" s="33" t="str">
        <f>VLOOKUP(B9228,lookup!A:D,4,FALSE)</f>
        <v>E31000014</v>
      </c>
      <c r="E9228" s="33" t="s">
        <v>15</v>
      </c>
      <c r="F9228" s="1" t="s">
        <v>219</v>
      </c>
      <c r="G9228" s="33" t="s">
        <v>14</v>
      </c>
      <c r="H9228" s="34">
        <v>14</v>
      </c>
    </row>
    <row r="9229" spans="1:8" x14ac:dyDescent="0.35">
      <c r="A9229" s="33">
        <v>2012</v>
      </c>
      <c r="B9229" s="33" t="s">
        <v>62</v>
      </c>
      <c r="C9229" s="33" t="str">
        <f>VLOOKUP(B9229,lookup!A:D,3,FALSE)</f>
        <v>Non Metropolitan Fire Authorities</v>
      </c>
      <c r="D9229" s="33" t="str">
        <f>VLOOKUP(B9229,lookup!A:D,4,FALSE)</f>
        <v>E31000014</v>
      </c>
      <c r="E9229" s="33" t="s">
        <v>15</v>
      </c>
      <c r="F9229" s="1" t="s">
        <v>219</v>
      </c>
      <c r="G9229" s="33" t="s">
        <v>5</v>
      </c>
      <c r="H9229" s="34">
        <v>20</v>
      </c>
    </row>
    <row r="9230" spans="1:8" x14ac:dyDescent="0.35">
      <c r="A9230" s="33">
        <v>2012</v>
      </c>
      <c r="B9230" s="33" t="s">
        <v>62</v>
      </c>
      <c r="C9230" s="33" t="str">
        <f>VLOOKUP(B9230,lookup!A:D,3,FALSE)</f>
        <v>Non Metropolitan Fire Authorities</v>
      </c>
      <c r="D9230" s="33" t="str">
        <f>VLOOKUP(B9230,lookup!A:D,4,FALSE)</f>
        <v>E31000014</v>
      </c>
      <c r="E9230" s="33" t="s">
        <v>7</v>
      </c>
      <c r="F9230" s="1" t="s">
        <v>252</v>
      </c>
      <c r="G9230" s="33" t="s">
        <v>10</v>
      </c>
      <c r="H9230" s="34">
        <v>0</v>
      </c>
    </row>
    <row r="9231" spans="1:8" x14ac:dyDescent="0.35">
      <c r="A9231" s="33">
        <v>2012</v>
      </c>
      <c r="B9231" s="33" t="s">
        <v>62</v>
      </c>
      <c r="C9231" s="33" t="str">
        <f>VLOOKUP(B9231,lookup!A:D,3,FALSE)</f>
        <v>Non Metropolitan Fire Authorities</v>
      </c>
      <c r="D9231" s="33" t="str">
        <f>VLOOKUP(B9231,lookup!A:D,4,FALSE)</f>
        <v>E31000014</v>
      </c>
      <c r="E9231" s="33" t="s">
        <v>7</v>
      </c>
      <c r="F9231" s="1" t="s">
        <v>252</v>
      </c>
      <c r="G9231" s="33" t="s">
        <v>11</v>
      </c>
      <c r="H9231" s="34">
        <v>0</v>
      </c>
    </row>
    <row r="9232" spans="1:8" x14ac:dyDescent="0.35">
      <c r="A9232" s="33">
        <v>2012</v>
      </c>
      <c r="B9232" s="33" t="s">
        <v>62</v>
      </c>
      <c r="C9232" s="33" t="str">
        <f>VLOOKUP(B9232,lookup!A:D,3,FALSE)</f>
        <v>Non Metropolitan Fire Authorities</v>
      </c>
      <c r="D9232" s="33" t="str">
        <f>VLOOKUP(B9232,lookup!A:D,4,FALSE)</f>
        <v>E31000014</v>
      </c>
      <c r="E9232" s="33" t="s">
        <v>7</v>
      </c>
      <c r="F9232" s="1" t="s">
        <v>252</v>
      </c>
      <c r="G9232" s="33" t="s">
        <v>12</v>
      </c>
      <c r="H9232" s="34">
        <v>17</v>
      </c>
    </row>
    <row r="9233" spans="1:8" x14ac:dyDescent="0.35">
      <c r="A9233" s="33">
        <v>2012</v>
      </c>
      <c r="B9233" s="33" t="s">
        <v>62</v>
      </c>
      <c r="C9233" s="33" t="str">
        <f>VLOOKUP(B9233,lookup!A:D,3,FALSE)</f>
        <v>Non Metropolitan Fire Authorities</v>
      </c>
      <c r="D9233" s="33" t="str">
        <f>VLOOKUP(B9233,lookup!A:D,4,FALSE)</f>
        <v>E31000014</v>
      </c>
      <c r="E9233" s="33" t="s">
        <v>7</v>
      </c>
      <c r="F9233" s="1" t="s">
        <v>252</v>
      </c>
      <c r="G9233" s="33" t="s">
        <v>13</v>
      </c>
      <c r="H9233" s="34">
        <v>43</v>
      </c>
    </row>
    <row r="9234" spans="1:8" x14ac:dyDescent="0.35">
      <c r="A9234" s="33">
        <v>2012</v>
      </c>
      <c r="B9234" s="33" t="s">
        <v>62</v>
      </c>
      <c r="C9234" s="33" t="str">
        <f>VLOOKUP(B9234,lookup!A:D,3,FALSE)</f>
        <v>Non Metropolitan Fire Authorities</v>
      </c>
      <c r="D9234" s="33" t="str">
        <f>VLOOKUP(B9234,lookup!A:D,4,FALSE)</f>
        <v>E31000014</v>
      </c>
      <c r="E9234" s="33" t="s">
        <v>7</v>
      </c>
      <c r="F9234" s="1" t="s">
        <v>252</v>
      </c>
      <c r="G9234" s="33" t="s">
        <v>14</v>
      </c>
      <c r="H9234" s="34">
        <v>202</v>
      </c>
    </row>
    <row r="9235" spans="1:8" x14ac:dyDescent="0.35">
      <c r="A9235" s="33">
        <v>2012</v>
      </c>
      <c r="B9235" s="33" t="s">
        <v>62</v>
      </c>
      <c r="C9235" s="33" t="str">
        <f>VLOOKUP(B9235,lookup!A:D,3,FALSE)</f>
        <v>Non Metropolitan Fire Authorities</v>
      </c>
      <c r="D9235" s="33" t="str">
        <f>VLOOKUP(B9235,lookup!A:D,4,FALSE)</f>
        <v>E31000014</v>
      </c>
      <c r="E9235" s="33" t="s">
        <v>7</v>
      </c>
      <c r="F9235" s="1" t="s">
        <v>252</v>
      </c>
      <c r="G9235" s="33" t="s">
        <v>5</v>
      </c>
      <c r="H9235" s="34">
        <v>262</v>
      </c>
    </row>
    <row r="9236" spans="1:8" x14ac:dyDescent="0.35">
      <c r="A9236" s="33">
        <v>2012</v>
      </c>
      <c r="B9236" s="33" t="s">
        <v>62</v>
      </c>
      <c r="C9236" s="33" t="str">
        <f>VLOOKUP(B9236,lookup!A:D,3,FALSE)</f>
        <v>Non Metropolitan Fire Authorities</v>
      </c>
      <c r="D9236" s="33" t="str">
        <f>VLOOKUP(B9236,lookup!A:D,4,FALSE)</f>
        <v>E31000014</v>
      </c>
      <c r="E9236" s="33" t="s">
        <v>15</v>
      </c>
      <c r="F9236" s="1" t="s">
        <v>252</v>
      </c>
      <c r="G9236" s="33" t="s">
        <v>10</v>
      </c>
      <c r="H9236" s="34">
        <v>0</v>
      </c>
    </row>
    <row r="9237" spans="1:8" x14ac:dyDescent="0.35">
      <c r="A9237" s="33">
        <v>2012</v>
      </c>
      <c r="B9237" s="33" t="s">
        <v>62</v>
      </c>
      <c r="C9237" s="33" t="str">
        <f>VLOOKUP(B9237,lookup!A:D,3,FALSE)</f>
        <v>Non Metropolitan Fire Authorities</v>
      </c>
      <c r="D9237" s="33" t="str">
        <f>VLOOKUP(B9237,lookup!A:D,4,FALSE)</f>
        <v>E31000014</v>
      </c>
      <c r="E9237" s="33" t="s">
        <v>15</v>
      </c>
      <c r="F9237" s="1" t="s">
        <v>252</v>
      </c>
      <c r="G9237" s="33" t="s">
        <v>11</v>
      </c>
      <c r="H9237" s="34">
        <v>0</v>
      </c>
    </row>
    <row r="9238" spans="1:8" x14ac:dyDescent="0.35">
      <c r="A9238" s="33">
        <v>2012</v>
      </c>
      <c r="B9238" s="33" t="s">
        <v>62</v>
      </c>
      <c r="C9238" s="33" t="str">
        <f>VLOOKUP(B9238,lookup!A:D,3,FALSE)</f>
        <v>Non Metropolitan Fire Authorities</v>
      </c>
      <c r="D9238" s="33" t="str">
        <f>VLOOKUP(B9238,lookup!A:D,4,FALSE)</f>
        <v>E31000014</v>
      </c>
      <c r="E9238" s="33" t="s">
        <v>15</v>
      </c>
      <c r="F9238" s="1" t="s">
        <v>252</v>
      </c>
      <c r="G9238" s="33" t="s">
        <v>12</v>
      </c>
      <c r="H9238" s="34">
        <v>0</v>
      </c>
    </row>
    <row r="9239" spans="1:8" x14ac:dyDescent="0.35">
      <c r="A9239" s="33">
        <v>2012</v>
      </c>
      <c r="B9239" s="33" t="s">
        <v>62</v>
      </c>
      <c r="C9239" s="33" t="str">
        <f>VLOOKUP(B9239,lookup!A:D,3,FALSE)</f>
        <v>Non Metropolitan Fire Authorities</v>
      </c>
      <c r="D9239" s="33" t="str">
        <f>VLOOKUP(B9239,lookup!A:D,4,FALSE)</f>
        <v>E31000014</v>
      </c>
      <c r="E9239" s="33" t="s">
        <v>15</v>
      </c>
      <c r="F9239" s="1" t="s">
        <v>252</v>
      </c>
      <c r="G9239" s="33" t="s">
        <v>13</v>
      </c>
      <c r="H9239" s="34">
        <v>2</v>
      </c>
    </row>
    <row r="9240" spans="1:8" x14ac:dyDescent="0.35">
      <c r="A9240" s="33">
        <v>2012</v>
      </c>
      <c r="B9240" s="33" t="s">
        <v>62</v>
      </c>
      <c r="C9240" s="33" t="str">
        <f>VLOOKUP(B9240,lookup!A:D,3,FALSE)</f>
        <v>Non Metropolitan Fire Authorities</v>
      </c>
      <c r="D9240" s="33" t="str">
        <f>VLOOKUP(B9240,lookup!A:D,4,FALSE)</f>
        <v>E31000014</v>
      </c>
      <c r="E9240" s="33" t="s">
        <v>15</v>
      </c>
      <c r="F9240" s="1" t="s">
        <v>252</v>
      </c>
      <c r="G9240" s="33" t="s">
        <v>14</v>
      </c>
      <c r="H9240" s="34">
        <v>10</v>
      </c>
    </row>
    <row r="9241" spans="1:8" x14ac:dyDescent="0.35">
      <c r="A9241" s="33">
        <v>2012</v>
      </c>
      <c r="B9241" s="33" t="s">
        <v>62</v>
      </c>
      <c r="C9241" s="33" t="str">
        <f>VLOOKUP(B9241,lookup!A:D,3,FALSE)</f>
        <v>Non Metropolitan Fire Authorities</v>
      </c>
      <c r="D9241" s="33" t="str">
        <f>VLOOKUP(B9241,lookup!A:D,4,FALSE)</f>
        <v>E31000014</v>
      </c>
      <c r="E9241" s="33" t="s">
        <v>15</v>
      </c>
      <c r="F9241" s="1" t="s">
        <v>252</v>
      </c>
      <c r="G9241" s="33" t="s">
        <v>5</v>
      </c>
      <c r="H9241" s="34">
        <v>12</v>
      </c>
    </row>
    <row r="9242" spans="1:8" x14ac:dyDescent="0.35">
      <c r="A9242" s="33">
        <v>2012</v>
      </c>
      <c r="B9242" s="33" t="s">
        <v>65</v>
      </c>
      <c r="C9242" s="33" t="str">
        <f>VLOOKUP(B9242,lookup!A:D,3,FALSE)</f>
        <v>Non Metropolitan Fire Authorities</v>
      </c>
      <c r="D9242" s="33" t="str">
        <f>VLOOKUP(B9242,lookup!A:D,4,FALSE)</f>
        <v>E31000015</v>
      </c>
      <c r="E9242" s="33" t="s">
        <v>7</v>
      </c>
      <c r="F9242" s="1" t="s">
        <v>219</v>
      </c>
      <c r="G9242" s="33" t="s">
        <v>8</v>
      </c>
      <c r="H9242" s="34">
        <v>5</v>
      </c>
    </row>
    <row r="9243" spans="1:8" x14ac:dyDescent="0.35">
      <c r="A9243" s="33">
        <v>2012</v>
      </c>
      <c r="B9243" s="33" t="s">
        <v>65</v>
      </c>
      <c r="C9243" s="33" t="str">
        <f>VLOOKUP(B9243,lookup!A:D,3,FALSE)</f>
        <v>Non Metropolitan Fire Authorities</v>
      </c>
      <c r="D9243" s="33" t="str">
        <f>VLOOKUP(B9243,lookup!A:D,4,FALSE)</f>
        <v>E31000015</v>
      </c>
      <c r="E9243" s="33" t="s">
        <v>7</v>
      </c>
      <c r="F9243" s="1" t="s">
        <v>219</v>
      </c>
      <c r="G9243" s="33" t="s">
        <v>178</v>
      </c>
      <c r="H9243" s="34">
        <v>7</v>
      </c>
    </row>
    <row r="9244" spans="1:8" x14ac:dyDescent="0.35">
      <c r="A9244" s="33">
        <v>2012</v>
      </c>
      <c r="B9244" s="33" t="s">
        <v>65</v>
      </c>
      <c r="C9244" s="33" t="str">
        <f>VLOOKUP(B9244,lookup!A:D,3,FALSE)</f>
        <v>Non Metropolitan Fire Authorities</v>
      </c>
      <c r="D9244" s="33" t="str">
        <f>VLOOKUP(B9244,lookup!A:D,4,FALSE)</f>
        <v>E31000015</v>
      </c>
      <c r="E9244" s="33" t="s">
        <v>7</v>
      </c>
      <c r="F9244" s="1" t="s">
        <v>219</v>
      </c>
      <c r="G9244" s="33" t="s">
        <v>10</v>
      </c>
      <c r="H9244" s="34">
        <v>14</v>
      </c>
    </row>
    <row r="9245" spans="1:8" x14ac:dyDescent="0.35">
      <c r="A9245" s="33">
        <v>2012</v>
      </c>
      <c r="B9245" s="33" t="s">
        <v>65</v>
      </c>
      <c r="C9245" s="33" t="str">
        <f>VLOOKUP(B9245,lookup!A:D,3,FALSE)</f>
        <v>Non Metropolitan Fire Authorities</v>
      </c>
      <c r="D9245" s="33" t="str">
        <f>VLOOKUP(B9245,lookup!A:D,4,FALSE)</f>
        <v>E31000015</v>
      </c>
      <c r="E9245" s="33" t="s">
        <v>7</v>
      </c>
      <c r="F9245" s="1" t="s">
        <v>219</v>
      </c>
      <c r="G9245" s="33" t="s">
        <v>11</v>
      </c>
      <c r="H9245" s="34">
        <v>49</v>
      </c>
    </row>
    <row r="9246" spans="1:8" x14ac:dyDescent="0.35">
      <c r="A9246" s="33">
        <v>2012</v>
      </c>
      <c r="B9246" s="33" t="s">
        <v>65</v>
      </c>
      <c r="C9246" s="33" t="str">
        <f>VLOOKUP(B9246,lookup!A:D,3,FALSE)</f>
        <v>Non Metropolitan Fire Authorities</v>
      </c>
      <c r="D9246" s="33" t="str">
        <f>VLOOKUP(B9246,lookup!A:D,4,FALSE)</f>
        <v>E31000015</v>
      </c>
      <c r="E9246" s="33" t="s">
        <v>7</v>
      </c>
      <c r="F9246" s="1" t="s">
        <v>219</v>
      </c>
      <c r="G9246" s="33" t="s">
        <v>12</v>
      </c>
      <c r="H9246" s="34">
        <v>140</v>
      </c>
    </row>
    <row r="9247" spans="1:8" x14ac:dyDescent="0.35">
      <c r="A9247" s="33">
        <v>2012</v>
      </c>
      <c r="B9247" s="33" t="s">
        <v>65</v>
      </c>
      <c r="C9247" s="33" t="str">
        <f>VLOOKUP(B9247,lookup!A:D,3,FALSE)</f>
        <v>Non Metropolitan Fire Authorities</v>
      </c>
      <c r="D9247" s="33" t="str">
        <f>VLOOKUP(B9247,lookup!A:D,4,FALSE)</f>
        <v>E31000015</v>
      </c>
      <c r="E9247" s="33" t="s">
        <v>7</v>
      </c>
      <c r="F9247" s="1" t="s">
        <v>219</v>
      </c>
      <c r="G9247" s="33" t="s">
        <v>13</v>
      </c>
      <c r="H9247" s="34">
        <v>105</v>
      </c>
    </row>
    <row r="9248" spans="1:8" x14ac:dyDescent="0.35">
      <c r="A9248" s="33">
        <v>2012</v>
      </c>
      <c r="B9248" s="33" t="s">
        <v>65</v>
      </c>
      <c r="C9248" s="33" t="str">
        <f>VLOOKUP(B9248,lookup!A:D,3,FALSE)</f>
        <v>Non Metropolitan Fire Authorities</v>
      </c>
      <c r="D9248" s="33" t="str">
        <f>VLOOKUP(B9248,lookup!A:D,4,FALSE)</f>
        <v>E31000015</v>
      </c>
      <c r="E9248" s="33" t="s">
        <v>7</v>
      </c>
      <c r="F9248" s="1" t="s">
        <v>219</v>
      </c>
      <c r="G9248" s="33" t="s">
        <v>14</v>
      </c>
      <c r="H9248" s="34">
        <v>487</v>
      </c>
    </row>
    <row r="9249" spans="1:8" x14ac:dyDescent="0.35">
      <c r="A9249" s="33">
        <v>2012</v>
      </c>
      <c r="B9249" s="33" t="s">
        <v>65</v>
      </c>
      <c r="C9249" s="33" t="str">
        <f>VLOOKUP(B9249,lookup!A:D,3,FALSE)</f>
        <v>Non Metropolitan Fire Authorities</v>
      </c>
      <c r="D9249" s="33" t="str">
        <f>VLOOKUP(B9249,lookup!A:D,4,FALSE)</f>
        <v>E31000015</v>
      </c>
      <c r="E9249" s="33" t="s">
        <v>7</v>
      </c>
      <c r="F9249" s="1" t="s">
        <v>219</v>
      </c>
      <c r="G9249" s="33" t="s">
        <v>5</v>
      </c>
      <c r="H9249" s="34">
        <v>807</v>
      </c>
    </row>
    <row r="9250" spans="1:8" x14ac:dyDescent="0.35">
      <c r="A9250" s="33">
        <v>2012</v>
      </c>
      <c r="B9250" s="33" t="s">
        <v>65</v>
      </c>
      <c r="C9250" s="33" t="str">
        <f>VLOOKUP(B9250,lookup!A:D,3,FALSE)</f>
        <v>Non Metropolitan Fire Authorities</v>
      </c>
      <c r="D9250" s="33" t="str">
        <f>VLOOKUP(B9250,lookup!A:D,4,FALSE)</f>
        <v>E31000015</v>
      </c>
      <c r="E9250" s="33" t="s">
        <v>15</v>
      </c>
      <c r="F9250" s="1" t="s">
        <v>219</v>
      </c>
      <c r="G9250" s="33" t="s">
        <v>8</v>
      </c>
      <c r="H9250" s="34">
        <v>0</v>
      </c>
    </row>
    <row r="9251" spans="1:8" x14ac:dyDescent="0.35">
      <c r="A9251" s="33">
        <v>2012</v>
      </c>
      <c r="B9251" s="33" t="s">
        <v>65</v>
      </c>
      <c r="C9251" s="33" t="str">
        <f>VLOOKUP(B9251,lookup!A:D,3,FALSE)</f>
        <v>Non Metropolitan Fire Authorities</v>
      </c>
      <c r="D9251" s="33" t="str">
        <f>VLOOKUP(B9251,lookup!A:D,4,FALSE)</f>
        <v>E31000015</v>
      </c>
      <c r="E9251" s="33" t="s">
        <v>15</v>
      </c>
      <c r="F9251" s="1" t="s">
        <v>219</v>
      </c>
      <c r="G9251" s="33" t="s">
        <v>178</v>
      </c>
      <c r="H9251" s="34">
        <v>0</v>
      </c>
    </row>
    <row r="9252" spans="1:8" x14ac:dyDescent="0.35">
      <c r="A9252" s="33">
        <v>2012</v>
      </c>
      <c r="B9252" s="33" t="s">
        <v>65</v>
      </c>
      <c r="C9252" s="33" t="str">
        <f>VLOOKUP(B9252,lookup!A:D,3,FALSE)</f>
        <v>Non Metropolitan Fire Authorities</v>
      </c>
      <c r="D9252" s="33" t="str">
        <f>VLOOKUP(B9252,lookup!A:D,4,FALSE)</f>
        <v>E31000015</v>
      </c>
      <c r="E9252" s="33" t="s">
        <v>15</v>
      </c>
      <c r="F9252" s="1" t="s">
        <v>219</v>
      </c>
      <c r="G9252" s="33" t="s">
        <v>10</v>
      </c>
      <c r="H9252" s="34">
        <v>0</v>
      </c>
    </row>
    <row r="9253" spans="1:8" x14ac:dyDescent="0.35">
      <c r="A9253" s="33">
        <v>2012</v>
      </c>
      <c r="B9253" s="33" t="s">
        <v>65</v>
      </c>
      <c r="C9253" s="33" t="str">
        <f>VLOOKUP(B9253,lookup!A:D,3,FALSE)</f>
        <v>Non Metropolitan Fire Authorities</v>
      </c>
      <c r="D9253" s="33" t="str">
        <f>VLOOKUP(B9253,lookup!A:D,4,FALSE)</f>
        <v>E31000015</v>
      </c>
      <c r="E9253" s="33" t="s">
        <v>15</v>
      </c>
      <c r="F9253" s="1" t="s">
        <v>219</v>
      </c>
      <c r="G9253" s="33" t="s">
        <v>11</v>
      </c>
      <c r="H9253" s="34">
        <v>0</v>
      </c>
    </row>
    <row r="9254" spans="1:8" x14ac:dyDescent="0.35">
      <c r="A9254" s="33">
        <v>2012</v>
      </c>
      <c r="B9254" s="33" t="s">
        <v>65</v>
      </c>
      <c r="C9254" s="33" t="str">
        <f>VLOOKUP(B9254,lookup!A:D,3,FALSE)</f>
        <v>Non Metropolitan Fire Authorities</v>
      </c>
      <c r="D9254" s="33" t="str">
        <f>VLOOKUP(B9254,lookup!A:D,4,FALSE)</f>
        <v>E31000015</v>
      </c>
      <c r="E9254" s="33" t="s">
        <v>15</v>
      </c>
      <c r="F9254" s="1" t="s">
        <v>219</v>
      </c>
      <c r="G9254" s="33" t="s">
        <v>12</v>
      </c>
      <c r="H9254" s="34">
        <v>7</v>
      </c>
    </row>
    <row r="9255" spans="1:8" x14ac:dyDescent="0.35">
      <c r="A9255" s="33">
        <v>2012</v>
      </c>
      <c r="B9255" s="33" t="s">
        <v>65</v>
      </c>
      <c r="C9255" s="33" t="str">
        <f>VLOOKUP(B9255,lookup!A:D,3,FALSE)</f>
        <v>Non Metropolitan Fire Authorities</v>
      </c>
      <c r="D9255" s="33" t="str">
        <f>VLOOKUP(B9255,lookup!A:D,4,FALSE)</f>
        <v>E31000015</v>
      </c>
      <c r="E9255" s="33" t="s">
        <v>15</v>
      </c>
      <c r="F9255" s="1" t="s">
        <v>219</v>
      </c>
      <c r="G9255" s="33" t="s">
        <v>13</v>
      </c>
      <c r="H9255" s="34">
        <v>1</v>
      </c>
    </row>
    <row r="9256" spans="1:8" x14ac:dyDescent="0.35">
      <c r="A9256" s="33">
        <v>2012</v>
      </c>
      <c r="B9256" s="33" t="s">
        <v>65</v>
      </c>
      <c r="C9256" s="33" t="str">
        <f>VLOOKUP(B9256,lookup!A:D,3,FALSE)</f>
        <v>Non Metropolitan Fire Authorities</v>
      </c>
      <c r="D9256" s="33" t="str">
        <f>VLOOKUP(B9256,lookup!A:D,4,FALSE)</f>
        <v>E31000015</v>
      </c>
      <c r="E9256" s="33" t="s">
        <v>15</v>
      </c>
      <c r="F9256" s="1" t="s">
        <v>219</v>
      </c>
      <c r="G9256" s="33" t="s">
        <v>14</v>
      </c>
      <c r="H9256" s="34">
        <v>25</v>
      </c>
    </row>
    <row r="9257" spans="1:8" x14ac:dyDescent="0.35">
      <c r="A9257" s="33">
        <v>2012</v>
      </c>
      <c r="B9257" s="33" t="s">
        <v>65</v>
      </c>
      <c r="C9257" s="33" t="str">
        <f>VLOOKUP(B9257,lookup!A:D,3,FALSE)</f>
        <v>Non Metropolitan Fire Authorities</v>
      </c>
      <c r="D9257" s="33" t="str">
        <f>VLOOKUP(B9257,lookup!A:D,4,FALSE)</f>
        <v>E31000015</v>
      </c>
      <c r="E9257" s="33" t="s">
        <v>15</v>
      </c>
      <c r="F9257" s="1" t="s">
        <v>219</v>
      </c>
      <c r="G9257" s="33" t="s">
        <v>5</v>
      </c>
      <c r="H9257" s="34">
        <v>33</v>
      </c>
    </row>
    <row r="9258" spans="1:8" x14ac:dyDescent="0.35">
      <c r="A9258" s="33">
        <v>2012</v>
      </c>
      <c r="B9258" s="33" t="s">
        <v>65</v>
      </c>
      <c r="C9258" s="33" t="str">
        <f>VLOOKUP(B9258,lookup!A:D,3,FALSE)</f>
        <v>Non Metropolitan Fire Authorities</v>
      </c>
      <c r="D9258" s="33" t="str">
        <f>VLOOKUP(B9258,lookup!A:D,4,FALSE)</f>
        <v>E31000015</v>
      </c>
      <c r="E9258" s="33" t="s">
        <v>7</v>
      </c>
      <c r="F9258" s="1" t="s">
        <v>252</v>
      </c>
      <c r="G9258" s="33" t="s">
        <v>10</v>
      </c>
      <c r="H9258" s="34">
        <v>0</v>
      </c>
    </row>
    <row r="9259" spans="1:8" x14ac:dyDescent="0.35">
      <c r="A9259" s="33">
        <v>2012</v>
      </c>
      <c r="B9259" s="33" t="s">
        <v>65</v>
      </c>
      <c r="C9259" s="33" t="str">
        <f>VLOOKUP(B9259,lookup!A:D,3,FALSE)</f>
        <v>Non Metropolitan Fire Authorities</v>
      </c>
      <c r="D9259" s="33" t="str">
        <f>VLOOKUP(B9259,lookup!A:D,4,FALSE)</f>
        <v>E31000015</v>
      </c>
      <c r="E9259" s="33" t="s">
        <v>7</v>
      </c>
      <c r="F9259" s="1" t="s">
        <v>252</v>
      </c>
      <c r="G9259" s="33" t="s">
        <v>11</v>
      </c>
      <c r="H9259" s="34">
        <v>9</v>
      </c>
    </row>
    <row r="9260" spans="1:8" x14ac:dyDescent="0.35">
      <c r="A9260" s="33">
        <v>2012</v>
      </c>
      <c r="B9260" s="33" t="s">
        <v>65</v>
      </c>
      <c r="C9260" s="33" t="str">
        <f>VLOOKUP(B9260,lookup!A:D,3,FALSE)</f>
        <v>Non Metropolitan Fire Authorities</v>
      </c>
      <c r="D9260" s="33" t="str">
        <f>VLOOKUP(B9260,lookup!A:D,4,FALSE)</f>
        <v>E31000015</v>
      </c>
      <c r="E9260" s="33" t="s">
        <v>7</v>
      </c>
      <c r="F9260" s="1" t="s">
        <v>252</v>
      </c>
      <c r="G9260" s="33" t="s">
        <v>12</v>
      </c>
      <c r="H9260" s="34">
        <v>33</v>
      </c>
    </row>
    <row r="9261" spans="1:8" x14ac:dyDescent="0.35">
      <c r="A9261" s="33">
        <v>2012</v>
      </c>
      <c r="B9261" s="33" t="s">
        <v>65</v>
      </c>
      <c r="C9261" s="33" t="str">
        <f>VLOOKUP(B9261,lookup!A:D,3,FALSE)</f>
        <v>Non Metropolitan Fire Authorities</v>
      </c>
      <c r="D9261" s="33" t="str">
        <f>VLOOKUP(B9261,lookup!A:D,4,FALSE)</f>
        <v>E31000015</v>
      </c>
      <c r="E9261" s="33" t="s">
        <v>7</v>
      </c>
      <c r="F9261" s="1" t="s">
        <v>252</v>
      </c>
      <c r="G9261" s="33" t="s">
        <v>13</v>
      </c>
      <c r="H9261" s="34">
        <v>91</v>
      </c>
    </row>
    <row r="9262" spans="1:8" x14ac:dyDescent="0.35">
      <c r="A9262" s="33">
        <v>2012</v>
      </c>
      <c r="B9262" s="33" t="s">
        <v>65</v>
      </c>
      <c r="C9262" s="33" t="str">
        <f>VLOOKUP(B9262,lookup!A:D,3,FALSE)</f>
        <v>Non Metropolitan Fire Authorities</v>
      </c>
      <c r="D9262" s="33" t="str">
        <f>VLOOKUP(B9262,lookup!A:D,4,FALSE)</f>
        <v>E31000015</v>
      </c>
      <c r="E9262" s="33" t="s">
        <v>7</v>
      </c>
      <c r="F9262" s="1" t="s">
        <v>252</v>
      </c>
      <c r="G9262" s="33" t="s">
        <v>14</v>
      </c>
      <c r="H9262" s="34">
        <v>343</v>
      </c>
    </row>
    <row r="9263" spans="1:8" x14ac:dyDescent="0.35">
      <c r="A9263" s="33">
        <v>2012</v>
      </c>
      <c r="B9263" s="33" t="s">
        <v>65</v>
      </c>
      <c r="C9263" s="33" t="str">
        <f>VLOOKUP(B9263,lookup!A:D,3,FALSE)</f>
        <v>Non Metropolitan Fire Authorities</v>
      </c>
      <c r="D9263" s="33" t="str">
        <f>VLOOKUP(B9263,lookup!A:D,4,FALSE)</f>
        <v>E31000015</v>
      </c>
      <c r="E9263" s="33" t="s">
        <v>7</v>
      </c>
      <c r="F9263" s="1" t="s">
        <v>252</v>
      </c>
      <c r="G9263" s="33" t="s">
        <v>5</v>
      </c>
      <c r="H9263" s="34">
        <v>476</v>
      </c>
    </row>
    <row r="9264" spans="1:8" x14ac:dyDescent="0.35">
      <c r="A9264" s="33">
        <v>2012</v>
      </c>
      <c r="B9264" s="33" t="s">
        <v>65</v>
      </c>
      <c r="C9264" s="33" t="str">
        <f>VLOOKUP(B9264,lookup!A:D,3,FALSE)</f>
        <v>Non Metropolitan Fire Authorities</v>
      </c>
      <c r="D9264" s="33" t="str">
        <f>VLOOKUP(B9264,lookup!A:D,4,FALSE)</f>
        <v>E31000015</v>
      </c>
      <c r="E9264" s="33" t="s">
        <v>15</v>
      </c>
      <c r="F9264" s="1" t="s">
        <v>252</v>
      </c>
      <c r="G9264" s="33" t="s">
        <v>10</v>
      </c>
      <c r="H9264" s="34">
        <v>0</v>
      </c>
    </row>
    <row r="9265" spans="1:8" x14ac:dyDescent="0.35">
      <c r="A9265" s="33">
        <v>2012</v>
      </c>
      <c r="B9265" s="33" t="s">
        <v>65</v>
      </c>
      <c r="C9265" s="33" t="str">
        <f>VLOOKUP(B9265,lookup!A:D,3,FALSE)</f>
        <v>Non Metropolitan Fire Authorities</v>
      </c>
      <c r="D9265" s="33" t="str">
        <f>VLOOKUP(B9265,lookup!A:D,4,FALSE)</f>
        <v>E31000015</v>
      </c>
      <c r="E9265" s="33" t="s">
        <v>15</v>
      </c>
      <c r="F9265" s="1" t="s">
        <v>252</v>
      </c>
      <c r="G9265" s="33" t="s">
        <v>11</v>
      </c>
      <c r="H9265" s="34">
        <v>0</v>
      </c>
    </row>
    <row r="9266" spans="1:8" x14ac:dyDescent="0.35">
      <c r="A9266" s="33">
        <v>2012</v>
      </c>
      <c r="B9266" s="33" t="s">
        <v>65</v>
      </c>
      <c r="C9266" s="33" t="str">
        <f>VLOOKUP(B9266,lookup!A:D,3,FALSE)</f>
        <v>Non Metropolitan Fire Authorities</v>
      </c>
      <c r="D9266" s="33" t="str">
        <f>VLOOKUP(B9266,lookup!A:D,4,FALSE)</f>
        <v>E31000015</v>
      </c>
      <c r="E9266" s="33" t="s">
        <v>15</v>
      </c>
      <c r="F9266" s="1" t="s">
        <v>252</v>
      </c>
      <c r="G9266" s="33" t="s">
        <v>12</v>
      </c>
      <c r="H9266" s="34">
        <v>1</v>
      </c>
    </row>
    <row r="9267" spans="1:8" x14ac:dyDescent="0.35">
      <c r="A9267" s="33">
        <v>2012</v>
      </c>
      <c r="B9267" s="33" t="s">
        <v>65</v>
      </c>
      <c r="C9267" s="33" t="str">
        <f>VLOOKUP(B9267,lookup!A:D,3,FALSE)</f>
        <v>Non Metropolitan Fire Authorities</v>
      </c>
      <c r="D9267" s="33" t="str">
        <f>VLOOKUP(B9267,lookup!A:D,4,FALSE)</f>
        <v>E31000015</v>
      </c>
      <c r="E9267" s="33" t="s">
        <v>15</v>
      </c>
      <c r="F9267" s="1" t="s">
        <v>252</v>
      </c>
      <c r="G9267" s="33" t="s">
        <v>13</v>
      </c>
      <c r="H9267" s="34">
        <v>0</v>
      </c>
    </row>
    <row r="9268" spans="1:8" x14ac:dyDescent="0.35">
      <c r="A9268" s="33">
        <v>2012</v>
      </c>
      <c r="B9268" s="33" t="s">
        <v>65</v>
      </c>
      <c r="C9268" s="33" t="str">
        <f>VLOOKUP(B9268,lookup!A:D,3,FALSE)</f>
        <v>Non Metropolitan Fire Authorities</v>
      </c>
      <c r="D9268" s="33" t="str">
        <f>VLOOKUP(B9268,lookup!A:D,4,FALSE)</f>
        <v>E31000015</v>
      </c>
      <c r="E9268" s="33" t="s">
        <v>15</v>
      </c>
      <c r="F9268" s="1" t="s">
        <v>252</v>
      </c>
      <c r="G9268" s="33" t="s">
        <v>14</v>
      </c>
      <c r="H9268" s="34">
        <v>4</v>
      </c>
    </row>
    <row r="9269" spans="1:8" x14ac:dyDescent="0.35">
      <c r="A9269" s="33">
        <v>2012</v>
      </c>
      <c r="B9269" s="33" t="s">
        <v>65</v>
      </c>
      <c r="C9269" s="33" t="str">
        <f>VLOOKUP(B9269,lookup!A:D,3,FALSE)</f>
        <v>Non Metropolitan Fire Authorities</v>
      </c>
      <c r="D9269" s="33" t="str">
        <f>VLOOKUP(B9269,lookup!A:D,4,FALSE)</f>
        <v>E31000015</v>
      </c>
      <c r="E9269" s="33" t="s">
        <v>15</v>
      </c>
      <c r="F9269" s="1" t="s">
        <v>252</v>
      </c>
      <c r="G9269" s="33" t="s">
        <v>5</v>
      </c>
      <c r="H9269" s="34">
        <v>5</v>
      </c>
    </row>
    <row r="9270" spans="1:8" x14ac:dyDescent="0.35">
      <c r="A9270" s="33">
        <v>2012</v>
      </c>
      <c r="B9270" s="33" t="s">
        <v>68</v>
      </c>
      <c r="C9270" s="33" t="str">
        <f>VLOOKUP(B9270,lookup!A:D,3,FALSE)</f>
        <v>Non Metropolitan Fire Authorities</v>
      </c>
      <c r="D9270" s="33" t="str">
        <f>VLOOKUP(B9270,lookup!A:D,4,FALSE)</f>
        <v>E31000016</v>
      </c>
      <c r="E9270" s="33" t="s">
        <v>7</v>
      </c>
      <c r="F9270" s="1" t="s">
        <v>219</v>
      </c>
      <c r="G9270" s="33" t="s">
        <v>8</v>
      </c>
      <c r="H9270" s="34">
        <v>2</v>
      </c>
    </row>
    <row r="9271" spans="1:8" x14ac:dyDescent="0.35">
      <c r="A9271" s="33">
        <v>2012</v>
      </c>
      <c r="B9271" s="33" t="s">
        <v>68</v>
      </c>
      <c r="C9271" s="33" t="str">
        <f>VLOOKUP(B9271,lookup!A:D,3,FALSE)</f>
        <v>Non Metropolitan Fire Authorities</v>
      </c>
      <c r="D9271" s="33" t="str">
        <f>VLOOKUP(B9271,lookup!A:D,4,FALSE)</f>
        <v>E31000016</v>
      </c>
      <c r="E9271" s="33" t="s">
        <v>7</v>
      </c>
      <c r="F9271" s="1" t="s">
        <v>219</v>
      </c>
      <c r="G9271" s="33" t="s">
        <v>178</v>
      </c>
      <c r="H9271" s="34">
        <v>3</v>
      </c>
    </row>
    <row r="9272" spans="1:8" x14ac:dyDescent="0.35">
      <c r="A9272" s="33">
        <v>2012</v>
      </c>
      <c r="B9272" s="33" t="s">
        <v>68</v>
      </c>
      <c r="C9272" s="33" t="str">
        <f>VLOOKUP(B9272,lookup!A:D,3,FALSE)</f>
        <v>Non Metropolitan Fire Authorities</v>
      </c>
      <c r="D9272" s="33" t="str">
        <f>VLOOKUP(B9272,lookup!A:D,4,FALSE)</f>
        <v>E31000016</v>
      </c>
      <c r="E9272" s="33" t="s">
        <v>7</v>
      </c>
      <c r="F9272" s="1" t="s">
        <v>219</v>
      </c>
      <c r="G9272" s="33" t="s">
        <v>10</v>
      </c>
      <c r="H9272" s="34">
        <v>4</v>
      </c>
    </row>
    <row r="9273" spans="1:8" x14ac:dyDescent="0.35">
      <c r="A9273" s="33">
        <v>2012</v>
      </c>
      <c r="B9273" s="33" t="s">
        <v>68</v>
      </c>
      <c r="C9273" s="33" t="str">
        <f>VLOOKUP(B9273,lookup!A:D,3,FALSE)</f>
        <v>Non Metropolitan Fire Authorities</v>
      </c>
      <c r="D9273" s="33" t="str">
        <f>VLOOKUP(B9273,lookup!A:D,4,FALSE)</f>
        <v>E31000016</v>
      </c>
      <c r="E9273" s="33" t="s">
        <v>7</v>
      </c>
      <c r="F9273" s="1" t="s">
        <v>219</v>
      </c>
      <c r="G9273" s="33" t="s">
        <v>11</v>
      </c>
      <c r="H9273" s="34">
        <v>19</v>
      </c>
    </row>
    <row r="9274" spans="1:8" x14ac:dyDescent="0.35">
      <c r="A9274" s="33">
        <v>2012</v>
      </c>
      <c r="B9274" s="33" t="s">
        <v>68</v>
      </c>
      <c r="C9274" s="33" t="str">
        <f>VLOOKUP(B9274,lookup!A:D,3,FALSE)</f>
        <v>Non Metropolitan Fire Authorities</v>
      </c>
      <c r="D9274" s="33" t="str">
        <f>VLOOKUP(B9274,lookup!A:D,4,FALSE)</f>
        <v>E31000016</v>
      </c>
      <c r="E9274" s="33" t="s">
        <v>7</v>
      </c>
      <c r="F9274" s="1" t="s">
        <v>219</v>
      </c>
      <c r="G9274" s="33" t="s">
        <v>12</v>
      </c>
      <c r="H9274" s="34">
        <v>28</v>
      </c>
    </row>
    <row r="9275" spans="1:8" x14ac:dyDescent="0.35">
      <c r="A9275" s="33">
        <v>2012</v>
      </c>
      <c r="B9275" s="33" t="s">
        <v>68</v>
      </c>
      <c r="C9275" s="33" t="str">
        <f>VLOOKUP(B9275,lookup!A:D,3,FALSE)</f>
        <v>Non Metropolitan Fire Authorities</v>
      </c>
      <c r="D9275" s="33" t="str">
        <f>VLOOKUP(B9275,lookup!A:D,4,FALSE)</f>
        <v>E31000016</v>
      </c>
      <c r="E9275" s="33" t="s">
        <v>7</v>
      </c>
      <c r="F9275" s="1" t="s">
        <v>219</v>
      </c>
      <c r="G9275" s="33" t="s">
        <v>13</v>
      </c>
      <c r="H9275" s="34">
        <v>22</v>
      </c>
    </row>
    <row r="9276" spans="1:8" x14ac:dyDescent="0.35">
      <c r="A9276" s="33">
        <v>2012</v>
      </c>
      <c r="B9276" s="33" t="s">
        <v>68</v>
      </c>
      <c r="C9276" s="33" t="str">
        <f>VLOOKUP(B9276,lookup!A:D,3,FALSE)</f>
        <v>Non Metropolitan Fire Authorities</v>
      </c>
      <c r="D9276" s="33" t="str">
        <f>VLOOKUP(B9276,lookup!A:D,4,FALSE)</f>
        <v>E31000016</v>
      </c>
      <c r="E9276" s="33" t="s">
        <v>7</v>
      </c>
      <c r="F9276" s="1" t="s">
        <v>219</v>
      </c>
      <c r="G9276" s="33" t="s">
        <v>14</v>
      </c>
      <c r="H9276" s="34">
        <v>111</v>
      </c>
    </row>
    <row r="9277" spans="1:8" x14ac:dyDescent="0.35">
      <c r="A9277" s="33">
        <v>2012</v>
      </c>
      <c r="B9277" s="33" t="s">
        <v>68</v>
      </c>
      <c r="C9277" s="33" t="str">
        <f>VLOOKUP(B9277,lookup!A:D,3,FALSE)</f>
        <v>Non Metropolitan Fire Authorities</v>
      </c>
      <c r="D9277" s="33" t="str">
        <f>VLOOKUP(B9277,lookup!A:D,4,FALSE)</f>
        <v>E31000016</v>
      </c>
      <c r="E9277" s="33" t="s">
        <v>7</v>
      </c>
      <c r="F9277" s="1" t="s">
        <v>219</v>
      </c>
      <c r="G9277" s="33" t="s">
        <v>5</v>
      </c>
      <c r="H9277" s="34">
        <v>189</v>
      </c>
    </row>
    <row r="9278" spans="1:8" x14ac:dyDescent="0.35">
      <c r="A9278" s="33">
        <v>2012</v>
      </c>
      <c r="B9278" s="33" t="s">
        <v>68</v>
      </c>
      <c r="C9278" s="33" t="str">
        <f>VLOOKUP(B9278,lookup!A:D,3,FALSE)</f>
        <v>Non Metropolitan Fire Authorities</v>
      </c>
      <c r="D9278" s="33" t="str">
        <f>VLOOKUP(B9278,lookup!A:D,4,FALSE)</f>
        <v>E31000016</v>
      </c>
      <c r="E9278" s="33" t="s">
        <v>15</v>
      </c>
      <c r="F9278" s="1" t="s">
        <v>219</v>
      </c>
      <c r="G9278" s="33" t="s">
        <v>8</v>
      </c>
      <c r="H9278" s="34">
        <v>0</v>
      </c>
    </row>
    <row r="9279" spans="1:8" x14ac:dyDescent="0.35">
      <c r="A9279" s="33">
        <v>2012</v>
      </c>
      <c r="B9279" s="33" t="s">
        <v>68</v>
      </c>
      <c r="C9279" s="33" t="str">
        <f>VLOOKUP(B9279,lookup!A:D,3,FALSE)</f>
        <v>Non Metropolitan Fire Authorities</v>
      </c>
      <c r="D9279" s="33" t="str">
        <f>VLOOKUP(B9279,lookup!A:D,4,FALSE)</f>
        <v>E31000016</v>
      </c>
      <c r="E9279" s="33" t="s">
        <v>15</v>
      </c>
      <c r="F9279" s="1" t="s">
        <v>219</v>
      </c>
      <c r="G9279" s="33" t="s">
        <v>178</v>
      </c>
      <c r="H9279" s="34">
        <v>0</v>
      </c>
    </row>
    <row r="9280" spans="1:8" x14ac:dyDescent="0.35">
      <c r="A9280" s="33">
        <v>2012</v>
      </c>
      <c r="B9280" s="33" t="s">
        <v>68</v>
      </c>
      <c r="C9280" s="33" t="str">
        <f>VLOOKUP(B9280,lookup!A:D,3,FALSE)</f>
        <v>Non Metropolitan Fire Authorities</v>
      </c>
      <c r="D9280" s="33" t="str">
        <f>VLOOKUP(B9280,lookup!A:D,4,FALSE)</f>
        <v>E31000016</v>
      </c>
      <c r="E9280" s="33" t="s">
        <v>15</v>
      </c>
      <c r="F9280" s="1" t="s">
        <v>219</v>
      </c>
      <c r="G9280" s="33" t="s">
        <v>10</v>
      </c>
      <c r="H9280" s="34">
        <v>0</v>
      </c>
    </row>
    <row r="9281" spans="1:8" x14ac:dyDescent="0.35">
      <c r="A9281" s="33">
        <v>2012</v>
      </c>
      <c r="B9281" s="33" t="s">
        <v>68</v>
      </c>
      <c r="C9281" s="33" t="str">
        <f>VLOOKUP(B9281,lookup!A:D,3,FALSE)</f>
        <v>Non Metropolitan Fire Authorities</v>
      </c>
      <c r="D9281" s="33" t="str">
        <f>VLOOKUP(B9281,lookup!A:D,4,FALSE)</f>
        <v>E31000016</v>
      </c>
      <c r="E9281" s="33" t="s">
        <v>15</v>
      </c>
      <c r="F9281" s="1" t="s">
        <v>219</v>
      </c>
      <c r="G9281" s="33" t="s">
        <v>11</v>
      </c>
      <c r="H9281" s="34">
        <v>1</v>
      </c>
    </row>
    <row r="9282" spans="1:8" x14ac:dyDescent="0.35">
      <c r="A9282" s="33">
        <v>2012</v>
      </c>
      <c r="B9282" s="33" t="s">
        <v>68</v>
      </c>
      <c r="C9282" s="33" t="str">
        <f>VLOOKUP(B9282,lookup!A:D,3,FALSE)</f>
        <v>Non Metropolitan Fire Authorities</v>
      </c>
      <c r="D9282" s="33" t="str">
        <f>VLOOKUP(B9282,lookup!A:D,4,FALSE)</f>
        <v>E31000016</v>
      </c>
      <c r="E9282" s="33" t="s">
        <v>15</v>
      </c>
      <c r="F9282" s="1" t="s">
        <v>219</v>
      </c>
      <c r="G9282" s="33" t="s">
        <v>12</v>
      </c>
      <c r="H9282" s="34">
        <v>2</v>
      </c>
    </row>
    <row r="9283" spans="1:8" x14ac:dyDescent="0.35">
      <c r="A9283" s="33">
        <v>2012</v>
      </c>
      <c r="B9283" s="33" t="s">
        <v>68</v>
      </c>
      <c r="C9283" s="33" t="str">
        <f>VLOOKUP(B9283,lookup!A:D,3,FALSE)</f>
        <v>Non Metropolitan Fire Authorities</v>
      </c>
      <c r="D9283" s="33" t="str">
        <f>VLOOKUP(B9283,lookup!A:D,4,FALSE)</f>
        <v>E31000016</v>
      </c>
      <c r="E9283" s="33" t="s">
        <v>15</v>
      </c>
      <c r="F9283" s="1" t="s">
        <v>219</v>
      </c>
      <c r="G9283" s="33" t="s">
        <v>13</v>
      </c>
      <c r="H9283" s="34">
        <v>1</v>
      </c>
    </row>
    <row r="9284" spans="1:8" x14ac:dyDescent="0.35">
      <c r="A9284" s="33">
        <v>2012</v>
      </c>
      <c r="B9284" s="33" t="s">
        <v>68</v>
      </c>
      <c r="C9284" s="33" t="str">
        <f>VLOOKUP(B9284,lookup!A:D,3,FALSE)</f>
        <v>Non Metropolitan Fire Authorities</v>
      </c>
      <c r="D9284" s="33" t="str">
        <f>VLOOKUP(B9284,lookup!A:D,4,FALSE)</f>
        <v>E31000016</v>
      </c>
      <c r="E9284" s="33" t="s">
        <v>15</v>
      </c>
      <c r="F9284" s="1" t="s">
        <v>219</v>
      </c>
      <c r="G9284" s="33" t="s">
        <v>14</v>
      </c>
      <c r="H9284" s="34">
        <v>17</v>
      </c>
    </row>
    <row r="9285" spans="1:8" x14ac:dyDescent="0.35">
      <c r="A9285" s="33">
        <v>2012</v>
      </c>
      <c r="B9285" s="33" t="s">
        <v>68</v>
      </c>
      <c r="C9285" s="33" t="str">
        <f>VLOOKUP(B9285,lookup!A:D,3,FALSE)</f>
        <v>Non Metropolitan Fire Authorities</v>
      </c>
      <c r="D9285" s="33" t="str">
        <f>VLOOKUP(B9285,lookup!A:D,4,FALSE)</f>
        <v>E31000016</v>
      </c>
      <c r="E9285" s="33" t="s">
        <v>15</v>
      </c>
      <c r="F9285" s="1" t="s">
        <v>219</v>
      </c>
      <c r="G9285" s="33" t="s">
        <v>5</v>
      </c>
      <c r="H9285" s="34">
        <v>21</v>
      </c>
    </row>
    <row r="9286" spans="1:8" x14ac:dyDescent="0.35">
      <c r="A9286" s="33">
        <v>2012</v>
      </c>
      <c r="B9286" s="33" t="s">
        <v>68</v>
      </c>
      <c r="C9286" s="33" t="str">
        <f>VLOOKUP(B9286,lookup!A:D,3,FALSE)</f>
        <v>Non Metropolitan Fire Authorities</v>
      </c>
      <c r="D9286" s="33" t="str">
        <f>VLOOKUP(B9286,lookup!A:D,4,FALSE)</f>
        <v>E31000016</v>
      </c>
      <c r="E9286" s="33" t="s">
        <v>7</v>
      </c>
      <c r="F9286" s="1" t="s">
        <v>252</v>
      </c>
      <c r="G9286" s="33" t="s">
        <v>10</v>
      </c>
      <c r="H9286" s="34">
        <v>0</v>
      </c>
    </row>
    <row r="9287" spans="1:8" x14ac:dyDescent="0.35">
      <c r="A9287" s="33">
        <v>2012</v>
      </c>
      <c r="B9287" s="33" t="s">
        <v>68</v>
      </c>
      <c r="C9287" s="33" t="str">
        <f>VLOOKUP(B9287,lookup!A:D,3,FALSE)</f>
        <v>Non Metropolitan Fire Authorities</v>
      </c>
      <c r="D9287" s="33" t="str">
        <f>VLOOKUP(B9287,lookup!A:D,4,FALSE)</f>
        <v>E31000016</v>
      </c>
      <c r="E9287" s="33" t="s">
        <v>7</v>
      </c>
      <c r="F9287" s="1" t="s">
        <v>252</v>
      </c>
      <c r="G9287" s="33" t="s">
        <v>11</v>
      </c>
      <c r="H9287" s="34">
        <v>5</v>
      </c>
    </row>
    <row r="9288" spans="1:8" x14ac:dyDescent="0.35">
      <c r="A9288" s="33">
        <v>2012</v>
      </c>
      <c r="B9288" s="33" t="s">
        <v>68</v>
      </c>
      <c r="C9288" s="33" t="str">
        <f>VLOOKUP(B9288,lookup!A:D,3,FALSE)</f>
        <v>Non Metropolitan Fire Authorities</v>
      </c>
      <c r="D9288" s="33" t="str">
        <f>VLOOKUP(B9288,lookup!A:D,4,FALSE)</f>
        <v>E31000016</v>
      </c>
      <c r="E9288" s="33" t="s">
        <v>7</v>
      </c>
      <c r="F9288" s="1" t="s">
        <v>252</v>
      </c>
      <c r="G9288" s="33" t="s">
        <v>12</v>
      </c>
      <c r="H9288" s="34">
        <v>27</v>
      </c>
    </row>
    <row r="9289" spans="1:8" x14ac:dyDescent="0.35">
      <c r="A9289" s="33">
        <v>2012</v>
      </c>
      <c r="B9289" s="33" t="s">
        <v>68</v>
      </c>
      <c r="C9289" s="33" t="str">
        <f>VLOOKUP(B9289,lookup!A:D,3,FALSE)</f>
        <v>Non Metropolitan Fire Authorities</v>
      </c>
      <c r="D9289" s="33" t="str">
        <f>VLOOKUP(B9289,lookup!A:D,4,FALSE)</f>
        <v>E31000016</v>
      </c>
      <c r="E9289" s="33" t="s">
        <v>7</v>
      </c>
      <c r="F9289" s="1" t="s">
        <v>252</v>
      </c>
      <c r="G9289" s="33" t="s">
        <v>13</v>
      </c>
      <c r="H9289" s="34">
        <v>42</v>
      </c>
    </row>
    <row r="9290" spans="1:8" x14ac:dyDescent="0.35">
      <c r="A9290" s="33">
        <v>2012</v>
      </c>
      <c r="B9290" s="33" t="s">
        <v>68</v>
      </c>
      <c r="C9290" s="33" t="str">
        <f>VLOOKUP(B9290,lookup!A:D,3,FALSE)</f>
        <v>Non Metropolitan Fire Authorities</v>
      </c>
      <c r="D9290" s="33" t="str">
        <f>VLOOKUP(B9290,lookup!A:D,4,FALSE)</f>
        <v>E31000016</v>
      </c>
      <c r="E9290" s="33" t="s">
        <v>7</v>
      </c>
      <c r="F9290" s="1" t="s">
        <v>252</v>
      </c>
      <c r="G9290" s="33" t="s">
        <v>14</v>
      </c>
      <c r="H9290" s="34">
        <v>182</v>
      </c>
    </row>
    <row r="9291" spans="1:8" x14ac:dyDescent="0.35">
      <c r="A9291" s="33">
        <v>2012</v>
      </c>
      <c r="B9291" s="33" t="s">
        <v>68</v>
      </c>
      <c r="C9291" s="33" t="str">
        <f>VLOOKUP(B9291,lookup!A:D,3,FALSE)</f>
        <v>Non Metropolitan Fire Authorities</v>
      </c>
      <c r="D9291" s="33" t="str">
        <f>VLOOKUP(B9291,lookup!A:D,4,FALSE)</f>
        <v>E31000016</v>
      </c>
      <c r="E9291" s="33" t="s">
        <v>7</v>
      </c>
      <c r="F9291" s="1" t="s">
        <v>252</v>
      </c>
      <c r="G9291" s="33" t="s">
        <v>5</v>
      </c>
      <c r="H9291" s="34">
        <v>256</v>
      </c>
    </row>
    <row r="9292" spans="1:8" x14ac:dyDescent="0.35">
      <c r="A9292" s="33">
        <v>2012</v>
      </c>
      <c r="B9292" s="33" t="s">
        <v>68</v>
      </c>
      <c r="C9292" s="33" t="str">
        <f>VLOOKUP(B9292,lookup!A:D,3,FALSE)</f>
        <v>Non Metropolitan Fire Authorities</v>
      </c>
      <c r="D9292" s="33" t="str">
        <f>VLOOKUP(B9292,lookup!A:D,4,FALSE)</f>
        <v>E31000016</v>
      </c>
      <c r="E9292" s="33" t="s">
        <v>15</v>
      </c>
      <c r="F9292" s="1" t="s">
        <v>252</v>
      </c>
      <c r="G9292" s="33" t="s">
        <v>10</v>
      </c>
      <c r="H9292" s="34">
        <v>0</v>
      </c>
    </row>
    <row r="9293" spans="1:8" x14ac:dyDescent="0.35">
      <c r="A9293" s="33">
        <v>2012</v>
      </c>
      <c r="B9293" s="33" t="s">
        <v>68</v>
      </c>
      <c r="C9293" s="33" t="str">
        <f>VLOOKUP(B9293,lookup!A:D,3,FALSE)</f>
        <v>Non Metropolitan Fire Authorities</v>
      </c>
      <c r="D9293" s="33" t="str">
        <f>VLOOKUP(B9293,lookup!A:D,4,FALSE)</f>
        <v>E31000016</v>
      </c>
      <c r="E9293" s="33" t="s">
        <v>15</v>
      </c>
      <c r="F9293" s="1" t="s">
        <v>252</v>
      </c>
      <c r="G9293" s="33" t="s">
        <v>11</v>
      </c>
      <c r="H9293" s="34">
        <v>0</v>
      </c>
    </row>
    <row r="9294" spans="1:8" x14ac:dyDescent="0.35">
      <c r="A9294" s="33">
        <v>2012</v>
      </c>
      <c r="B9294" s="33" t="s">
        <v>68</v>
      </c>
      <c r="C9294" s="33" t="str">
        <f>VLOOKUP(B9294,lookup!A:D,3,FALSE)</f>
        <v>Non Metropolitan Fire Authorities</v>
      </c>
      <c r="D9294" s="33" t="str">
        <f>VLOOKUP(B9294,lookup!A:D,4,FALSE)</f>
        <v>E31000016</v>
      </c>
      <c r="E9294" s="33" t="s">
        <v>15</v>
      </c>
      <c r="F9294" s="1" t="s">
        <v>252</v>
      </c>
      <c r="G9294" s="33" t="s">
        <v>12</v>
      </c>
      <c r="H9294" s="34">
        <v>0</v>
      </c>
    </row>
    <row r="9295" spans="1:8" x14ac:dyDescent="0.35">
      <c r="A9295" s="33">
        <v>2012</v>
      </c>
      <c r="B9295" s="33" t="s">
        <v>68</v>
      </c>
      <c r="C9295" s="33" t="str">
        <f>VLOOKUP(B9295,lookup!A:D,3,FALSE)</f>
        <v>Non Metropolitan Fire Authorities</v>
      </c>
      <c r="D9295" s="33" t="str">
        <f>VLOOKUP(B9295,lookup!A:D,4,FALSE)</f>
        <v>E31000016</v>
      </c>
      <c r="E9295" s="33" t="s">
        <v>15</v>
      </c>
      <c r="F9295" s="1" t="s">
        <v>252</v>
      </c>
      <c r="G9295" s="33" t="s">
        <v>13</v>
      </c>
      <c r="H9295" s="34">
        <v>1</v>
      </c>
    </row>
    <row r="9296" spans="1:8" x14ac:dyDescent="0.35">
      <c r="A9296" s="33">
        <v>2012</v>
      </c>
      <c r="B9296" s="33" t="s">
        <v>68</v>
      </c>
      <c r="C9296" s="33" t="str">
        <f>VLOOKUP(B9296,lookup!A:D,3,FALSE)</f>
        <v>Non Metropolitan Fire Authorities</v>
      </c>
      <c r="D9296" s="33" t="str">
        <f>VLOOKUP(B9296,lookup!A:D,4,FALSE)</f>
        <v>E31000016</v>
      </c>
      <c r="E9296" s="33" t="s">
        <v>15</v>
      </c>
      <c r="F9296" s="1" t="s">
        <v>252</v>
      </c>
      <c r="G9296" s="33" t="s">
        <v>14</v>
      </c>
      <c r="H9296" s="34">
        <v>16</v>
      </c>
    </row>
    <row r="9297" spans="1:8" x14ac:dyDescent="0.35">
      <c r="A9297" s="33">
        <v>2012</v>
      </c>
      <c r="B9297" s="33" t="s">
        <v>68</v>
      </c>
      <c r="C9297" s="33" t="str">
        <f>VLOOKUP(B9297,lookup!A:D,3,FALSE)</f>
        <v>Non Metropolitan Fire Authorities</v>
      </c>
      <c r="D9297" s="33" t="str">
        <f>VLOOKUP(B9297,lookup!A:D,4,FALSE)</f>
        <v>E31000016</v>
      </c>
      <c r="E9297" s="33" t="s">
        <v>15</v>
      </c>
      <c r="F9297" s="1" t="s">
        <v>252</v>
      </c>
      <c r="G9297" s="33" t="s">
        <v>5</v>
      </c>
      <c r="H9297" s="34">
        <v>17</v>
      </c>
    </row>
    <row r="9298" spans="1:8" x14ac:dyDescent="0.35">
      <c r="A9298" s="33">
        <v>2012</v>
      </c>
      <c r="B9298" s="33" t="s">
        <v>71</v>
      </c>
      <c r="C9298" s="33" t="str">
        <f>VLOOKUP(B9298,lookup!A:D,3,FALSE)</f>
        <v>Metropolitan Fire Authorities</v>
      </c>
      <c r="D9298" s="33" t="str">
        <f>VLOOKUP(B9298,lookup!A:D,4,FALSE)</f>
        <v>E31000046</v>
      </c>
      <c r="E9298" s="33" t="s">
        <v>7</v>
      </c>
      <c r="F9298" s="1" t="s">
        <v>219</v>
      </c>
      <c r="G9298" s="33" t="s">
        <v>8</v>
      </c>
      <c r="H9298" s="34">
        <v>7</v>
      </c>
    </row>
    <row r="9299" spans="1:8" x14ac:dyDescent="0.35">
      <c r="A9299" s="33">
        <v>2012</v>
      </c>
      <c r="B9299" s="33" t="s">
        <v>71</v>
      </c>
      <c r="C9299" s="33" t="str">
        <f>VLOOKUP(B9299,lookup!A:D,3,FALSE)</f>
        <v>Metropolitan Fire Authorities</v>
      </c>
      <c r="D9299" s="33" t="str">
        <f>VLOOKUP(B9299,lookup!A:D,4,FALSE)</f>
        <v>E31000046</v>
      </c>
      <c r="E9299" s="33" t="s">
        <v>7</v>
      </c>
      <c r="F9299" s="1" t="s">
        <v>219</v>
      </c>
      <c r="G9299" s="33" t="s">
        <v>178</v>
      </c>
      <c r="H9299" s="34">
        <v>16</v>
      </c>
    </row>
    <row r="9300" spans="1:8" x14ac:dyDescent="0.35">
      <c r="A9300" s="33">
        <v>2012</v>
      </c>
      <c r="B9300" s="33" t="s">
        <v>71</v>
      </c>
      <c r="C9300" s="33" t="str">
        <f>VLOOKUP(B9300,lookup!A:D,3,FALSE)</f>
        <v>Metropolitan Fire Authorities</v>
      </c>
      <c r="D9300" s="33" t="str">
        <f>VLOOKUP(B9300,lookup!A:D,4,FALSE)</f>
        <v>E31000046</v>
      </c>
      <c r="E9300" s="33" t="s">
        <v>7</v>
      </c>
      <c r="F9300" s="1" t="s">
        <v>219</v>
      </c>
      <c r="G9300" s="33" t="s">
        <v>10</v>
      </c>
      <c r="H9300" s="34">
        <v>76</v>
      </c>
    </row>
    <row r="9301" spans="1:8" x14ac:dyDescent="0.35">
      <c r="A9301" s="33">
        <v>2012</v>
      </c>
      <c r="B9301" s="33" t="s">
        <v>71</v>
      </c>
      <c r="C9301" s="33" t="str">
        <f>VLOOKUP(B9301,lookup!A:D,3,FALSE)</f>
        <v>Metropolitan Fire Authorities</v>
      </c>
      <c r="D9301" s="33" t="str">
        <f>VLOOKUP(B9301,lookup!A:D,4,FALSE)</f>
        <v>E31000046</v>
      </c>
      <c r="E9301" s="33" t="s">
        <v>7</v>
      </c>
      <c r="F9301" s="1" t="s">
        <v>219</v>
      </c>
      <c r="G9301" s="33" t="s">
        <v>11</v>
      </c>
      <c r="H9301" s="34">
        <v>194</v>
      </c>
    </row>
    <row r="9302" spans="1:8" x14ac:dyDescent="0.35">
      <c r="A9302" s="33">
        <v>2012</v>
      </c>
      <c r="B9302" s="33" t="s">
        <v>71</v>
      </c>
      <c r="C9302" s="33" t="str">
        <f>VLOOKUP(B9302,lookup!A:D,3,FALSE)</f>
        <v>Metropolitan Fire Authorities</v>
      </c>
      <c r="D9302" s="33" t="str">
        <f>VLOOKUP(B9302,lookup!A:D,4,FALSE)</f>
        <v>E31000046</v>
      </c>
      <c r="E9302" s="33" t="s">
        <v>7</v>
      </c>
      <c r="F9302" s="1" t="s">
        <v>219</v>
      </c>
      <c r="G9302" s="33" t="s">
        <v>12</v>
      </c>
      <c r="H9302" s="34">
        <v>779</v>
      </c>
    </row>
    <row r="9303" spans="1:8" x14ac:dyDescent="0.35">
      <c r="A9303" s="33">
        <v>2012</v>
      </c>
      <c r="B9303" s="33" t="s">
        <v>71</v>
      </c>
      <c r="C9303" s="33" t="str">
        <f>VLOOKUP(B9303,lookup!A:D,3,FALSE)</f>
        <v>Metropolitan Fire Authorities</v>
      </c>
      <c r="D9303" s="33" t="str">
        <f>VLOOKUP(B9303,lookup!A:D,4,FALSE)</f>
        <v>E31000046</v>
      </c>
      <c r="E9303" s="33" t="s">
        <v>7</v>
      </c>
      <c r="F9303" s="1" t="s">
        <v>219</v>
      </c>
      <c r="G9303" s="33" t="s">
        <v>13</v>
      </c>
      <c r="H9303" s="34">
        <v>724</v>
      </c>
    </row>
    <row r="9304" spans="1:8" x14ac:dyDescent="0.35">
      <c r="A9304" s="33">
        <v>2012</v>
      </c>
      <c r="B9304" s="33" t="s">
        <v>71</v>
      </c>
      <c r="C9304" s="33" t="str">
        <f>VLOOKUP(B9304,lookup!A:D,3,FALSE)</f>
        <v>Metropolitan Fire Authorities</v>
      </c>
      <c r="D9304" s="33" t="str">
        <f>VLOOKUP(B9304,lookup!A:D,4,FALSE)</f>
        <v>E31000046</v>
      </c>
      <c r="E9304" s="33" t="s">
        <v>7</v>
      </c>
      <c r="F9304" s="1" t="s">
        <v>219</v>
      </c>
      <c r="G9304" s="33" t="s">
        <v>14</v>
      </c>
      <c r="H9304" s="34">
        <v>3681</v>
      </c>
    </row>
    <row r="9305" spans="1:8" x14ac:dyDescent="0.35">
      <c r="A9305" s="33">
        <v>2012</v>
      </c>
      <c r="B9305" s="33" t="s">
        <v>71</v>
      </c>
      <c r="C9305" s="33" t="str">
        <f>VLOOKUP(B9305,lookup!A:D,3,FALSE)</f>
        <v>Metropolitan Fire Authorities</v>
      </c>
      <c r="D9305" s="33" t="str">
        <f>VLOOKUP(B9305,lookup!A:D,4,FALSE)</f>
        <v>E31000046</v>
      </c>
      <c r="E9305" s="33" t="s">
        <v>7</v>
      </c>
      <c r="F9305" s="1" t="s">
        <v>219</v>
      </c>
      <c r="G9305" s="33" t="s">
        <v>5</v>
      </c>
      <c r="H9305" s="34">
        <v>5477</v>
      </c>
    </row>
    <row r="9306" spans="1:8" x14ac:dyDescent="0.35">
      <c r="A9306" s="33">
        <v>2012</v>
      </c>
      <c r="B9306" s="33" t="s">
        <v>71</v>
      </c>
      <c r="C9306" s="33" t="str">
        <f>VLOOKUP(B9306,lookup!A:D,3,FALSE)</f>
        <v>Metropolitan Fire Authorities</v>
      </c>
      <c r="D9306" s="33" t="str">
        <f>VLOOKUP(B9306,lookup!A:D,4,FALSE)</f>
        <v>E31000046</v>
      </c>
      <c r="E9306" s="33" t="s">
        <v>15</v>
      </c>
      <c r="F9306" s="1" t="s">
        <v>219</v>
      </c>
      <c r="G9306" s="33" t="s">
        <v>8</v>
      </c>
      <c r="H9306" s="34">
        <v>0</v>
      </c>
    </row>
    <row r="9307" spans="1:8" x14ac:dyDescent="0.35">
      <c r="A9307" s="33">
        <v>2012</v>
      </c>
      <c r="B9307" s="33" t="s">
        <v>71</v>
      </c>
      <c r="C9307" s="33" t="str">
        <f>VLOOKUP(B9307,lookup!A:D,3,FALSE)</f>
        <v>Metropolitan Fire Authorities</v>
      </c>
      <c r="D9307" s="33" t="str">
        <f>VLOOKUP(B9307,lookup!A:D,4,FALSE)</f>
        <v>E31000046</v>
      </c>
      <c r="E9307" s="33" t="s">
        <v>15</v>
      </c>
      <c r="F9307" s="1" t="s">
        <v>219</v>
      </c>
      <c r="G9307" s="33" t="s">
        <v>178</v>
      </c>
      <c r="H9307" s="34">
        <v>1</v>
      </c>
    </row>
    <row r="9308" spans="1:8" x14ac:dyDescent="0.35">
      <c r="A9308" s="33">
        <v>2012</v>
      </c>
      <c r="B9308" s="33" t="s">
        <v>71</v>
      </c>
      <c r="C9308" s="33" t="str">
        <f>VLOOKUP(B9308,lookup!A:D,3,FALSE)</f>
        <v>Metropolitan Fire Authorities</v>
      </c>
      <c r="D9308" s="33" t="str">
        <f>VLOOKUP(B9308,lookup!A:D,4,FALSE)</f>
        <v>E31000046</v>
      </c>
      <c r="E9308" s="33" t="s">
        <v>15</v>
      </c>
      <c r="F9308" s="1" t="s">
        <v>219</v>
      </c>
      <c r="G9308" s="33" t="s">
        <v>10</v>
      </c>
      <c r="H9308" s="34">
        <v>2</v>
      </c>
    </row>
    <row r="9309" spans="1:8" x14ac:dyDescent="0.35">
      <c r="A9309" s="33">
        <v>2012</v>
      </c>
      <c r="B9309" s="33" t="s">
        <v>71</v>
      </c>
      <c r="C9309" s="33" t="str">
        <f>VLOOKUP(B9309,lookup!A:D,3,FALSE)</f>
        <v>Metropolitan Fire Authorities</v>
      </c>
      <c r="D9309" s="33" t="str">
        <f>VLOOKUP(B9309,lookup!A:D,4,FALSE)</f>
        <v>E31000046</v>
      </c>
      <c r="E9309" s="33" t="s">
        <v>15</v>
      </c>
      <c r="F9309" s="1" t="s">
        <v>219</v>
      </c>
      <c r="G9309" s="33" t="s">
        <v>11</v>
      </c>
      <c r="H9309" s="34">
        <v>7</v>
      </c>
    </row>
    <row r="9310" spans="1:8" x14ac:dyDescent="0.35">
      <c r="A9310" s="33">
        <v>2012</v>
      </c>
      <c r="B9310" s="33" t="s">
        <v>71</v>
      </c>
      <c r="C9310" s="33" t="str">
        <f>VLOOKUP(B9310,lookup!A:D,3,FALSE)</f>
        <v>Metropolitan Fire Authorities</v>
      </c>
      <c r="D9310" s="33" t="str">
        <f>VLOOKUP(B9310,lookup!A:D,4,FALSE)</f>
        <v>E31000046</v>
      </c>
      <c r="E9310" s="33" t="s">
        <v>15</v>
      </c>
      <c r="F9310" s="1" t="s">
        <v>219</v>
      </c>
      <c r="G9310" s="33" t="s">
        <v>12</v>
      </c>
      <c r="H9310" s="34">
        <v>25</v>
      </c>
    </row>
    <row r="9311" spans="1:8" x14ac:dyDescent="0.35">
      <c r="A9311" s="33">
        <v>2012</v>
      </c>
      <c r="B9311" s="33" t="s">
        <v>71</v>
      </c>
      <c r="C9311" s="33" t="str">
        <f>VLOOKUP(B9311,lookup!A:D,3,FALSE)</f>
        <v>Metropolitan Fire Authorities</v>
      </c>
      <c r="D9311" s="33" t="str">
        <f>VLOOKUP(B9311,lookup!A:D,4,FALSE)</f>
        <v>E31000046</v>
      </c>
      <c r="E9311" s="33" t="s">
        <v>15</v>
      </c>
      <c r="F9311" s="1" t="s">
        <v>219</v>
      </c>
      <c r="G9311" s="33" t="s">
        <v>13</v>
      </c>
      <c r="H9311" s="34">
        <v>37</v>
      </c>
    </row>
    <row r="9312" spans="1:8" x14ac:dyDescent="0.35">
      <c r="A9312" s="33">
        <v>2012</v>
      </c>
      <c r="B9312" s="33" t="s">
        <v>71</v>
      </c>
      <c r="C9312" s="33" t="str">
        <f>VLOOKUP(B9312,lookup!A:D,3,FALSE)</f>
        <v>Metropolitan Fire Authorities</v>
      </c>
      <c r="D9312" s="33" t="str">
        <f>VLOOKUP(B9312,lookup!A:D,4,FALSE)</f>
        <v>E31000046</v>
      </c>
      <c r="E9312" s="33" t="s">
        <v>15</v>
      </c>
      <c r="F9312" s="1" t="s">
        <v>219</v>
      </c>
      <c r="G9312" s="33" t="s">
        <v>14</v>
      </c>
      <c r="H9312" s="34">
        <v>266</v>
      </c>
    </row>
    <row r="9313" spans="1:8" x14ac:dyDescent="0.35">
      <c r="A9313" s="33">
        <v>2012</v>
      </c>
      <c r="B9313" s="33" t="s">
        <v>71</v>
      </c>
      <c r="C9313" s="33" t="str">
        <f>VLOOKUP(B9313,lookup!A:D,3,FALSE)</f>
        <v>Metropolitan Fire Authorities</v>
      </c>
      <c r="D9313" s="33" t="str">
        <f>VLOOKUP(B9313,lookup!A:D,4,FALSE)</f>
        <v>E31000046</v>
      </c>
      <c r="E9313" s="33" t="s">
        <v>15</v>
      </c>
      <c r="F9313" s="1" t="s">
        <v>219</v>
      </c>
      <c r="G9313" s="33" t="s">
        <v>5</v>
      </c>
      <c r="H9313" s="34">
        <v>338</v>
      </c>
    </row>
    <row r="9314" spans="1:8" x14ac:dyDescent="0.35">
      <c r="A9314" s="33">
        <v>2012</v>
      </c>
      <c r="B9314" s="33" t="s">
        <v>71</v>
      </c>
      <c r="C9314" s="33" t="str">
        <f>VLOOKUP(B9314,lookup!A:D,3,FALSE)</f>
        <v>Metropolitan Fire Authorities</v>
      </c>
      <c r="D9314" s="33" t="str">
        <f>VLOOKUP(B9314,lookup!A:D,4,FALSE)</f>
        <v>E31000046</v>
      </c>
      <c r="E9314" s="33" t="s">
        <v>7</v>
      </c>
      <c r="F9314" s="1" t="s">
        <v>252</v>
      </c>
      <c r="G9314" s="33" t="s">
        <v>10</v>
      </c>
      <c r="H9314" s="34">
        <v>0</v>
      </c>
    </row>
    <row r="9315" spans="1:8" x14ac:dyDescent="0.35">
      <c r="A9315" s="33">
        <v>2012</v>
      </c>
      <c r="B9315" s="33" t="s">
        <v>71</v>
      </c>
      <c r="C9315" s="33" t="str">
        <f>VLOOKUP(B9315,lookup!A:D,3,FALSE)</f>
        <v>Metropolitan Fire Authorities</v>
      </c>
      <c r="D9315" s="33" t="str">
        <f>VLOOKUP(B9315,lookup!A:D,4,FALSE)</f>
        <v>E31000046</v>
      </c>
      <c r="E9315" s="33" t="s">
        <v>7</v>
      </c>
      <c r="F9315" s="1" t="s">
        <v>252</v>
      </c>
      <c r="G9315" s="33" t="s">
        <v>11</v>
      </c>
      <c r="H9315" s="34">
        <v>0</v>
      </c>
    </row>
    <row r="9316" spans="1:8" x14ac:dyDescent="0.35">
      <c r="A9316" s="33">
        <v>2012</v>
      </c>
      <c r="B9316" s="33" t="s">
        <v>71</v>
      </c>
      <c r="C9316" s="33" t="str">
        <f>VLOOKUP(B9316,lookup!A:D,3,FALSE)</f>
        <v>Metropolitan Fire Authorities</v>
      </c>
      <c r="D9316" s="33" t="str">
        <f>VLOOKUP(B9316,lookup!A:D,4,FALSE)</f>
        <v>E31000046</v>
      </c>
      <c r="E9316" s="33" t="s">
        <v>7</v>
      </c>
      <c r="F9316" s="1" t="s">
        <v>252</v>
      </c>
      <c r="G9316" s="33" t="s">
        <v>12</v>
      </c>
      <c r="H9316" s="34">
        <v>0</v>
      </c>
    </row>
    <row r="9317" spans="1:8" x14ac:dyDescent="0.35">
      <c r="A9317" s="33">
        <v>2012</v>
      </c>
      <c r="B9317" s="33" t="s">
        <v>71</v>
      </c>
      <c r="C9317" s="33" t="str">
        <f>VLOOKUP(B9317,lookup!A:D,3,FALSE)</f>
        <v>Metropolitan Fire Authorities</v>
      </c>
      <c r="D9317" s="33" t="str">
        <f>VLOOKUP(B9317,lookup!A:D,4,FALSE)</f>
        <v>E31000046</v>
      </c>
      <c r="E9317" s="33" t="s">
        <v>7</v>
      </c>
      <c r="F9317" s="1" t="s">
        <v>252</v>
      </c>
      <c r="G9317" s="33" t="s">
        <v>13</v>
      </c>
      <c r="H9317" s="34">
        <v>0</v>
      </c>
    </row>
    <row r="9318" spans="1:8" x14ac:dyDescent="0.35">
      <c r="A9318" s="33">
        <v>2012</v>
      </c>
      <c r="B9318" s="33" t="s">
        <v>71</v>
      </c>
      <c r="C9318" s="33" t="str">
        <f>VLOOKUP(B9318,lookup!A:D,3,FALSE)</f>
        <v>Metropolitan Fire Authorities</v>
      </c>
      <c r="D9318" s="33" t="str">
        <f>VLOOKUP(B9318,lookup!A:D,4,FALSE)</f>
        <v>E31000046</v>
      </c>
      <c r="E9318" s="33" t="s">
        <v>7</v>
      </c>
      <c r="F9318" s="1" t="s">
        <v>252</v>
      </c>
      <c r="G9318" s="33" t="s">
        <v>14</v>
      </c>
      <c r="H9318" s="34">
        <v>0</v>
      </c>
    </row>
    <row r="9319" spans="1:8" x14ac:dyDescent="0.35">
      <c r="A9319" s="33">
        <v>2012</v>
      </c>
      <c r="B9319" s="33" t="s">
        <v>71</v>
      </c>
      <c r="C9319" s="33" t="str">
        <f>VLOOKUP(B9319,lookup!A:D,3,FALSE)</f>
        <v>Metropolitan Fire Authorities</v>
      </c>
      <c r="D9319" s="33" t="str">
        <f>VLOOKUP(B9319,lookup!A:D,4,FALSE)</f>
        <v>E31000046</v>
      </c>
      <c r="E9319" s="33" t="s">
        <v>7</v>
      </c>
      <c r="F9319" s="1" t="s">
        <v>252</v>
      </c>
      <c r="G9319" s="33" t="s">
        <v>5</v>
      </c>
      <c r="H9319" s="34">
        <v>0</v>
      </c>
    </row>
    <row r="9320" spans="1:8" x14ac:dyDescent="0.35">
      <c r="A9320" s="33">
        <v>2012</v>
      </c>
      <c r="B9320" s="33" t="s">
        <v>71</v>
      </c>
      <c r="C9320" s="33" t="str">
        <f>VLOOKUP(B9320,lookup!A:D,3,FALSE)</f>
        <v>Metropolitan Fire Authorities</v>
      </c>
      <c r="D9320" s="33" t="str">
        <f>VLOOKUP(B9320,lookup!A:D,4,FALSE)</f>
        <v>E31000046</v>
      </c>
      <c r="E9320" s="33" t="s">
        <v>15</v>
      </c>
      <c r="F9320" s="1" t="s">
        <v>252</v>
      </c>
      <c r="G9320" s="33" t="s">
        <v>10</v>
      </c>
      <c r="H9320" s="34">
        <v>0</v>
      </c>
    </row>
    <row r="9321" spans="1:8" x14ac:dyDescent="0.35">
      <c r="A9321" s="33">
        <v>2012</v>
      </c>
      <c r="B9321" s="33" t="s">
        <v>71</v>
      </c>
      <c r="C9321" s="33" t="str">
        <f>VLOOKUP(B9321,lookup!A:D,3,FALSE)</f>
        <v>Metropolitan Fire Authorities</v>
      </c>
      <c r="D9321" s="33" t="str">
        <f>VLOOKUP(B9321,lookup!A:D,4,FALSE)</f>
        <v>E31000046</v>
      </c>
      <c r="E9321" s="33" t="s">
        <v>15</v>
      </c>
      <c r="F9321" s="1" t="s">
        <v>252</v>
      </c>
      <c r="G9321" s="33" t="s">
        <v>11</v>
      </c>
      <c r="H9321" s="34">
        <v>0</v>
      </c>
    </row>
    <row r="9322" spans="1:8" x14ac:dyDescent="0.35">
      <c r="A9322" s="33">
        <v>2012</v>
      </c>
      <c r="B9322" s="33" t="s">
        <v>71</v>
      </c>
      <c r="C9322" s="33" t="str">
        <f>VLOOKUP(B9322,lookup!A:D,3,FALSE)</f>
        <v>Metropolitan Fire Authorities</v>
      </c>
      <c r="D9322" s="33" t="str">
        <f>VLOOKUP(B9322,lookup!A:D,4,FALSE)</f>
        <v>E31000046</v>
      </c>
      <c r="E9322" s="33" t="s">
        <v>15</v>
      </c>
      <c r="F9322" s="1" t="s">
        <v>252</v>
      </c>
      <c r="G9322" s="33" t="s">
        <v>12</v>
      </c>
      <c r="H9322" s="34">
        <v>0</v>
      </c>
    </row>
    <row r="9323" spans="1:8" x14ac:dyDescent="0.35">
      <c r="A9323" s="33">
        <v>2012</v>
      </c>
      <c r="B9323" s="33" t="s">
        <v>71</v>
      </c>
      <c r="C9323" s="33" t="str">
        <f>VLOOKUP(B9323,lookup!A:D,3,FALSE)</f>
        <v>Metropolitan Fire Authorities</v>
      </c>
      <c r="D9323" s="33" t="str">
        <f>VLOOKUP(B9323,lookup!A:D,4,FALSE)</f>
        <v>E31000046</v>
      </c>
      <c r="E9323" s="33" t="s">
        <v>15</v>
      </c>
      <c r="F9323" s="1" t="s">
        <v>252</v>
      </c>
      <c r="G9323" s="33" t="s">
        <v>13</v>
      </c>
      <c r="H9323" s="34">
        <v>0</v>
      </c>
    </row>
    <row r="9324" spans="1:8" x14ac:dyDescent="0.35">
      <c r="A9324" s="33">
        <v>2012</v>
      </c>
      <c r="B9324" s="33" t="s">
        <v>71</v>
      </c>
      <c r="C9324" s="33" t="str">
        <f>VLOOKUP(B9324,lookup!A:D,3,FALSE)</f>
        <v>Metropolitan Fire Authorities</v>
      </c>
      <c r="D9324" s="33" t="str">
        <f>VLOOKUP(B9324,lookup!A:D,4,FALSE)</f>
        <v>E31000046</v>
      </c>
      <c r="E9324" s="33" t="s">
        <v>15</v>
      </c>
      <c r="F9324" s="1" t="s">
        <v>252</v>
      </c>
      <c r="G9324" s="33" t="s">
        <v>14</v>
      </c>
      <c r="H9324" s="34">
        <v>0</v>
      </c>
    </row>
    <row r="9325" spans="1:8" x14ac:dyDescent="0.35">
      <c r="A9325" s="33">
        <v>2012</v>
      </c>
      <c r="B9325" s="33" t="s">
        <v>71</v>
      </c>
      <c r="C9325" s="33" t="str">
        <f>VLOOKUP(B9325,lookup!A:D,3,FALSE)</f>
        <v>Metropolitan Fire Authorities</v>
      </c>
      <c r="D9325" s="33" t="str">
        <f>VLOOKUP(B9325,lookup!A:D,4,FALSE)</f>
        <v>E31000046</v>
      </c>
      <c r="E9325" s="33" t="s">
        <v>15</v>
      </c>
      <c r="F9325" s="1" t="s">
        <v>252</v>
      </c>
      <c r="G9325" s="33" t="s">
        <v>5</v>
      </c>
      <c r="H9325" s="34">
        <v>0</v>
      </c>
    </row>
    <row r="9326" spans="1:8" x14ac:dyDescent="0.35">
      <c r="A9326" s="33">
        <v>2012</v>
      </c>
      <c r="B9326" s="33" t="s">
        <v>75</v>
      </c>
      <c r="C9326" s="33" t="str">
        <f>VLOOKUP(B9326,lookup!A:D,3,FALSE)</f>
        <v>Metropolitan Fire Authorities</v>
      </c>
      <c r="D9326" s="33" t="str">
        <f>VLOOKUP(B9326,lookup!A:D,4,FALSE)</f>
        <v>E31000040</v>
      </c>
      <c r="E9326" s="33" t="s">
        <v>7</v>
      </c>
      <c r="F9326" s="1" t="s">
        <v>219</v>
      </c>
      <c r="G9326" s="33" t="s">
        <v>8</v>
      </c>
      <c r="H9326" s="34">
        <v>4</v>
      </c>
    </row>
    <row r="9327" spans="1:8" x14ac:dyDescent="0.35">
      <c r="A9327" s="33">
        <v>2012</v>
      </c>
      <c r="B9327" s="33" t="s">
        <v>75</v>
      </c>
      <c r="C9327" s="33" t="str">
        <f>VLOOKUP(B9327,lookup!A:D,3,FALSE)</f>
        <v>Metropolitan Fire Authorities</v>
      </c>
      <c r="D9327" s="33" t="str">
        <f>VLOOKUP(B9327,lookup!A:D,4,FALSE)</f>
        <v>E31000040</v>
      </c>
      <c r="E9327" s="33" t="s">
        <v>7</v>
      </c>
      <c r="F9327" s="1" t="s">
        <v>219</v>
      </c>
      <c r="G9327" s="33" t="s">
        <v>178</v>
      </c>
      <c r="H9327" s="34">
        <v>7</v>
      </c>
    </row>
    <row r="9328" spans="1:8" x14ac:dyDescent="0.35">
      <c r="A9328" s="33">
        <v>2012</v>
      </c>
      <c r="B9328" s="33" t="s">
        <v>75</v>
      </c>
      <c r="C9328" s="33" t="str">
        <f>VLOOKUP(B9328,lookup!A:D,3,FALSE)</f>
        <v>Metropolitan Fire Authorities</v>
      </c>
      <c r="D9328" s="33" t="str">
        <f>VLOOKUP(B9328,lookup!A:D,4,FALSE)</f>
        <v>E31000040</v>
      </c>
      <c r="E9328" s="33" t="s">
        <v>7</v>
      </c>
      <c r="F9328" s="1" t="s">
        <v>219</v>
      </c>
      <c r="G9328" s="33" t="s">
        <v>10</v>
      </c>
      <c r="H9328" s="34">
        <v>21</v>
      </c>
    </row>
    <row r="9329" spans="1:8" x14ac:dyDescent="0.35">
      <c r="A9329" s="33">
        <v>2012</v>
      </c>
      <c r="B9329" s="33" t="s">
        <v>75</v>
      </c>
      <c r="C9329" s="33" t="str">
        <f>VLOOKUP(B9329,lookup!A:D,3,FALSE)</f>
        <v>Metropolitan Fire Authorities</v>
      </c>
      <c r="D9329" s="33" t="str">
        <f>VLOOKUP(B9329,lookup!A:D,4,FALSE)</f>
        <v>E31000040</v>
      </c>
      <c r="E9329" s="33" t="s">
        <v>7</v>
      </c>
      <c r="F9329" s="1" t="s">
        <v>219</v>
      </c>
      <c r="G9329" s="33" t="s">
        <v>11</v>
      </c>
      <c r="H9329" s="34">
        <v>64</v>
      </c>
    </row>
    <row r="9330" spans="1:8" x14ac:dyDescent="0.35">
      <c r="A9330" s="33">
        <v>2012</v>
      </c>
      <c r="B9330" s="33" t="s">
        <v>75</v>
      </c>
      <c r="C9330" s="33" t="str">
        <f>VLOOKUP(B9330,lookup!A:D,3,FALSE)</f>
        <v>Metropolitan Fire Authorities</v>
      </c>
      <c r="D9330" s="33" t="str">
        <f>VLOOKUP(B9330,lookup!A:D,4,FALSE)</f>
        <v>E31000040</v>
      </c>
      <c r="E9330" s="33" t="s">
        <v>7</v>
      </c>
      <c r="F9330" s="1" t="s">
        <v>219</v>
      </c>
      <c r="G9330" s="33" t="s">
        <v>12</v>
      </c>
      <c r="H9330" s="34">
        <v>255</v>
      </c>
    </row>
    <row r="9331" spans="1:8" x14ac:dyDescent="0.35">
      <c r="A9331" s="33">
        <v>2012</v>
      </c>
      <c r="B9331" s="33" t="s">
        <v>75</v>
      </c>
      <c r="C9331" s="33" t="str">
        <f>VLOOKUP(B9331,lookup!A:D,3,FALSE)</f>
        <v>Metropolitan Fire Authorities</v>
      </c>
      <c r="D9331" s="33" t="str">
        <f>VLOOKUP(B9331,lookup!A:D,4,FALSE)</f>
        <v>E31000040</v>
      </c>
      <c r="E9331" s="33" t="s">
        <v>7</v>
      </c>
      <c r="F9331" s="1" t="s">
        <v>219</v>
      </c>
      <c r="G9331" s="33" t="s">
        <v>13</v>
      </c>
      <c r="H9331" s="34">
        <v>193</v>
      </c>
    </row>
    <row r="9332" spans="1:8" x14ac:dyDescent="0.35">
      <c r="A9332" s="33">
        <v>2012</v>
      </c>
      <c r="B9332" s="33" t="s">
        <v>75</v>
      </c>
      <c r="C9332" s="33" t="str">
        <f>VLOOKUP(B9332,lookup!A:D,3,FALSE)</f>
        <v>Metropolitan Fire Authorities</v>
      </c>
      <c r="D9332" s="33" t="str">
        <f>VLOOKUP(B9332,lookup!A:D,4,FALSE)</f>
        <v>E31000040</v>
      </c>
      <c r="E9332" s="33" t="s">
        <v>7</v>
      </c>
      <c r="F9332" s="1" t="s">
        <v>219</v>
      </c>
      <c r="G9332" s="33" t="s">
        <v>14</v>
      </c>
      <c r="H9332" s="34">
        <v>1097</v>
      </c>
    </row>
    <row r="9333" spans="1:8" x14ac:dyDescent="0.35">
      <c r="A9333" s="33">
        <v>2012</v>
      </c>
      <c r="B9333" s="33" t="s">
        <v>75</v>
      </c>
      <c r="C9333" s="33" t="str">
        <f>VLOOKUP(B9333,lookup!A:D,3,FALSE)</f>
        <v>Metropolitan Fire Authorities</v>
      </c>
      <c r="D9333" s="33" t="str">
        <f>VLOOKUP(B9333,lookup!A:D,4,FALSE)</f>
        <v>E31000040</v>
      </c>
      <c r="E9333" s="33" t="s">
        <v>7</v>
      </c>
      <c r="F9333" s="1" t="s">
        <v>219</v>
      </c>
      <c r="G9333" s="33" t="s">
        <v>5</v>
      </c>
      <c r="H9333" s="34">
        <v>1641</v>
      </c>
    </row>
    <row r="9334" spans="1:8" x14ac:dyDescent="0.35">
      <c r="A9334" s="33">
        <v>2012</v>
      </c>
      <c r="B9334" s="33" t="s">
        <v>75</v>
      </c>
      <c r="C9334" s="33" t="str">
        <f>VLOOKUP(B9334,lookup!A:D,3,FALSE)</f>
        <v>Metropolitan Fire Authorities</v>
      </c>
      <c r="D9334" s="33" t="str">
        <f>VLOOKUP(B9334,lookup!A:D,4,FALSE)</f>
        <v>E31000040</v>
      </c>
      <c r="E9334" s="33" t="s">
        <v>15</v>
      </c>
      <c r="F9334" s="1" t="s">
        <v>219</v>
      </c>
      <c r="G9334" s="33" t="s">
        <v>8</v>
      </c>
      <c r="H9334" s="34">
        <v>0</v>
      </c>
    </row>
    <row r="9335" spans="1:8" x14ac:dyDescent="0.35">
      <c r="A9335" s="33">
        <v>2012</v>
      </c>
      <c r="B9335" s="33" t="s">
        <v>75</v>
      </c>
      <c r="C9335" s="33" t="str">
        <f>VLOOKUP(B9335,lookup!A:D,3,FALSE)</f>
        <v>Metropolitan Fire Authorities</v>
      </c>
      <c r="D9335" s="33" t="str">
        <f>VLOOKUP(B9335,lookup!A:D,4,FALSE)</f>
        <v>E31000040</v>
      </c>
      <c r="E9335" s="33" t="s">
        <v>15</v>
      </c>
      <c r="F9335" s="1" t="s">
        <v>219</v>
      </c>
      <c r="G9335" s="33" t="s">
        <v>178</v>
      </c>
      <c r="H9335" s="34">
        <v>0</v>
      </c>
    </row>
    <row r="9336" spans="1:8" x14ac:dyDescent="0.35">
      <c r="A9336" s="33">
        <v>2012</v>
      </c>
      <c r="B9336" s="33" t="s">
        <v>75</v>
      </c>
      <c r="C9336" s="33" t="str">
        <f>VLOOKUP(B9336,lookup!A:D,3,FALSE)</f>
        <v>Metropolitan Fire Authorities</v>
      </c>
      <c r="D9336" s="33" t="str">
        <f>VLOOKUP(B9336,lookup!A:D,4,FALSE)</f>
        <v>E31000040</v>
      </c>
      <c r="E9336" s="33" t="s">
        <v>15</v>
      </c>
      <c r="F9336" s="1" t="s">
        <v>219</v>
      </c>
      <c r="G9336" s="33" t="s">
        <v>10</v>
      </c>
      <c r="H9336" s="34">
        <v>0</v>
      </c>
    </row>
    <row r="9337" spans="1:8" x14ac:dyDescent="0.35">
      <c r="A9337" s="33">
        <v>2012</v>
      </c>
      <c r="B9337" s="33" t="s">
        <v>75</v>
      </c>
      <c r="C9337" s="33" t="str">
        <f>VLOOKUP(B9337,lookup!A:D,3,FALSE)</f>
        <v>Metropolitan Fire Authorities</v>
      </c>
      <c r="D9337" s="33" t="str">
        <f>VLOOKUP(B9337,lookup!A:D,4,FALSE)</f>
        <v>E31000040</v>
      </c>
      <c r="E9337" s="33" t="s">
        <v>15</v>
      </c>
      <c r="F9337" s="1" t="s">
        <v>219</v>
      </c>
      <c r="G9337" s="33" t="s">
        <v>11</v>
      </c>
      <c r="H9337" s="34">
        <v>0</v>
      </c>
    </row>
    <row r="9338" spans="1:8" x14ac:dyDescent="0.35">
      <c r="A9338" s="33">
        <v>2012</v>
      </c>
      <c r="B9338" s="33" t="s">
        <v>75</v>
      </c>
      <c r="C9338" s="33" t="str">
        <f>VLOOKUP(B9338,lookup!A:D,3,FALSE)</f>
        <v>Metropolitan Fire Authorities</v>
      </c>
      <c r="D9338" s="33" t="str">
        <f>VLOOKUP(B9338,lookup!A:D,4,FALSE)</f>
        <v>E31000040</v>
      </c>
      <c r="E9338" s="33" t="s">
        <v>15</v>
      </c>
      <c r="F9338" s="1" t="s">
        <v>219</v>
      </c>
      <c r="G9338" s="33" t="s">
        <v>12</v>
      </c>
      <c r="H9338" s="34">
        <v>0</v>
      </c>
    </row>
    <row r="9339" spans="1:8" x14ac:dyDescent="0.35">
      <c r="A9339" s="33">
        <v>2012</v>
      </c>
      <c r="B9339" s="33" t="s">
        <v>75</v>
      </c>
      <c r="C9339" s="33" t="str">
        <f>VLOOKUP(B9339,lookup!A:D,3,FALSE)</f>
        <v>Metropolitan Fire Authorities</v>
      </c>
      <c r="D9339" s="33" t="str">
        <f>VLOOKUP(B9339,lookup!A:D,4,FALSE)</f>
        <v>E31000040</v>
      </c>
      <c r="E9339" s="33" t="s">
        <v>15</v>
      </c>
      <c r="F9339" s="1" t="s">
        <v>219</v>
      </c>
      <c r="G9339" s="33" t="s">
        <v>13</v>
      </c>
      <c r="H9339" s="34">
        <v>1</v>
      </c>
    </row>
    <row r="9340" spans="1:8" x14ac:dyDescent="0.35">
      <c r="A9340" s="33">
        <v>2012</v>
      </c>
      <c r="B9340" s="33" t="s">
        <v>75</v>
      </c>
      <c r="C9340" s="33" t="str">
        <f>VLOOKUP(B9340,lookup!A:D,3,FALSE)</f>
        <v>Metropolitan Fire Authorities</v>
      </c>
      <c r="D9340" s="33" t="str">
        <f>VLOOKUP(B9340,lookup!A:D,4,FALSE)</f>
        <v>E31000040</v>
      </c>
      <c r="E9340" s="33" t="s">
        <v>15</v>
      </c>
      <c r="F9340" s="1" t="s">
        <v>219</v>
      </c>
      <c r="G9340" s="33" t="s">
        <v>14</v>
      </c>
      <c r="H9340" s="34">
        <v>31</v>
      </c>
    </row>
    <row r="9341" spans="1:8" x14ac:dyDescent="0.35">
      <c r="A9341" s="33">
        <v>2012</v>
      </c>
      <c r="B9341" s="33" t="s">
        <v>75</v>
      </c>
      <c r="C9341" s="33" t="str">
        <f>VLOOKUP(B9341,lookup!A:D,3,FALSE)</f>
        <v>Metropolitan Fire Authorities</v>
      </c>
      <c r="D9341" s="33" t="str">
        <f>VLOOKUP(B9341,lookup!A:D,4,FALSE)</f>
        <v>E31000040</v>
      </c>
      <c r="E9341" s="33" t="s">
        <v>15</v>
      </c>
      <c r="F9341" s="1" t="s">
        <v>219</v>
      </c>
      <c r="G9341" s="33" t="s">
        <v>5</v>
      </c>
      <c r="H9341" s="34">
        <v>32</v>
      </c>
    </row>
    <row r="9342" spans="1:8" x14ac:dyDescent="0.35">
      <c r="A9342" s="33">
        <v>2012</v>
      </c>
      <c r="B9342" s="33" t="s">
        <v>75</v>
      </c>
      <c r="C9342" s="33" t="str">
        <f>VLOOKUP(B9342,lookup!A:D,3,FALSE)</f>
        <v>Metropolitan Fire Authorities</v>
      </c>
      <c r="D9342" s="33" t="str">
        <f>VLOOKUP(B9342,lookup!A:D,4,FALSE)</f>
        <v>E31000040</v>
      </c>
      <c r="E9342" s="33" t="s">
        <v>7</v>
      </c>
      <c r="F9342" s="1" t="s">
        <v>252</v>
      </c>
      <c r="G9342" s="33" t="s">
        <v>10</v>
      </c>
      <c r="H9342" s="34">
        <v>0</v>
      </c>
    </row>
    <row r="9343" spans="1:8" x14ac:dyDescent="0.35">
      <c r="A9343" s="33">
        <v>2012</v>
      </c>
      <c r="B9343" s="33" t="s">
        <v>75</v>
      </c>
      <c r="C9343" s="33" t="str">
        <f>VLOOKUP(B9343,lookup!A:D,3,FALSE)</f>
        <v>Metropolitan Fire Authorities</v>
      </c>
      <c r="D9343" s="33" t="str">
        <f>VLOOKUP(B9343,lookup!A:D,4,FALSE)</f>
        <v>E31000040</v>
      </c>
      <c r="E9343" s="33" t="s">
        <v>7</v>
      </c>
      <c r="F9343" s="1" t="s">
        <v>252</v>
      </c>
      <c r="G9343" s="33" t="s">
        <v>11</v>
      </c>
      <c r="H9343" s="34">
        <v>0</v>
      </c>
    </row>
    <row r="9344" spans="1:8" x14ac:dyDescent="0.35">
      <c r="A9344" s="33">
        <v>2012</v>
      </c>
      <c r="B9344" s="33" t="s">
        <v>75</v>
      </c>
      <c r="C9344" s="33" t="str">
        <f>VLOOKUP(B9344,lookup!A:D,3,FALSE)</f>
        <v>Metropolitan Fire Authorities</v>
      </c>
      <c r="D9344" s="33" t="str">
        <f>VLOOKUP(B9344,lookup!A:D,4,FALSE)</f>
        <v>E31000040</v>
      </c>
      <c r="E9344" s="33" t="s">
        <v>7</v>
      </c>
      <c r="F9344" s="1" t="s">
        <v>252</v>
      </c>
      <c r="G9344" s="33" t="s">
        <v>12</v>
      </c>
      <c r="H9344" s="34">
        <v>1</v>
      </c>
    </row>
    <row r="9345" spans="1:9" x14ac:dyDescent="0.35">
      <c r="A9345" s="33">
        <v>2012</v>
      </c>
      <c r="B9345" s="33" t="s">
        <v>75</v>
      </c>
      <c r="C9345" s="33" t="str">
        <f>VLOOKUP(B9345,lookup!A:D,3,FALSE)</f>
        <v>Metropolitan Fire Authorities</v>
      </c>
      <c r="D9345" s="33" t="str">
        <f>VLOOKUP(B9345,lookup!A:D,4,FALSE)</f>
        <v>E31000040</v>
      </c>
      <c r="E9345" s="33" t="s">
        <v>7</v>
      </c>
      <c r="F9345" s="1" t="s">
        <v>252</v>
      </c>
      <c r="G9345" s="33" t="s">
        <v>13</v>
      </c>
      <c r="H9345" s="34">
        <v>5</v>
      </c>
    </row>
    <row r="9346" spans="1:9" x14ac:dyDescent="0.35">
      <c r="A9346" s="33">
        <v>2012</v>
      </c>
      <c r="B9346" s="33" t="s">
        <v>75</v>
      </c>
      <c r="C9346" s="33" t="str">
        <f>VLOOKUP(B9346,lookup!A:D,3,FALSE)</f>
        <v>Metropolitan Fire Authorities</v>
      </c>
      <c r="D9346" s="33" t="str">
        <f>VLOOKUP(B9346,lookup!A:D,4,FALSE)</f>
        <v>E31000040</v>
      </c>
      <c r="E9346" s="33" t="s">
        <v>7</v>
      </c>
      <c r="F9346" s="1" t="s">
        <v>252</v>
      </c>
      <c r="G9346" s="33" t="s">
        <v>14</v>
      </c>
      <c r="H9346" s="34">
        <v>28</v>
      </c>
    </row>
    <row r="9347" spans="1:9" x14ac:dyDescent="0.35">
      <c r="A9347" s="33">
        <v>2012</v>
      </c>
      <c r="B9347" s="33" t="s">
        <v>75</v>
      </c>
      <c r="C9347" s="33" t="str">
        <f>VLOOKUP(B9347,lookup!A:D,3,FALSE)</f>
        <v>Metropolitan Fire Authorities</v>
      </c>
      <c r="D9347" s="33" t="str">
        <f>VLOOKUP(B9347,lookup!A:D,4,FALSE)</f>
        <v>E31000040</v>
      </c>
      <c r="E9347" s="33" t="s">
        <v>7</v>
      </c>
      <c r="F9347" s="1" t="s">
        <v>252</v>
      </c>
      <c r="G9347" s="33" t="s">
        <v>5</v>
      </c>
      <c r="H9347" s="34">
        <v>34</v>
      </c>
    </row>
    <row r="9348" spans="1:9" x14ac:dyDescent="0.35">
      <c r="A9348" s="33">
        <v>2012</v>
      </c>
      <c r="B9348" s="33" t="s">
        <v>75</v>
      </c>
      <c r="C9348" s="33" t="str">
        <f>VLOOKUP(B9348,lookup!A:D,3,FALSE)</f>
        <v>Metropolitan Fire Authorities</v>
      </c>
      <c r="D9348" s="33" t="str">
        <f>VLOOKUP(B9348,lookup!A:D,4,FALSE)</f>
        <v>E31000040</v>
      </c>
      <c r="E9348" s="33" t="s">
        <v>15</v>
      </c>
      <c r="F9348" s="1" t="s">
        <v>252</v>
      </c>
      <c r="G9348" s="33" t="s">
        <v>10</v>
      </c>
      <c r="H9348" s="34">
        <v>0</v>
      </c>
    </row>
    <row r="9349" spans="1:9" x14ac:dyDescent="0.35">
      <c r="A9349" s="33">
        <v>2012</v>
      </c>
      <c r="B9349" s="33" t="s">
        <v>75</v>
      </c>
      <c r="C9349" s="33" t="str">
        <f>VLOOKUP(B9349,lookup!A:D,3,FALSE)</f>
        <v>Metropolitan Fire Authorities</v>
      </c>
      <c r="D9349" s="33" t="str">
        <f>VLOOKUP(B9349,lookup!A:D,4,FALSE)</f>
        <v>E31000040</v>
      </c>
      <c r="E9349" s="33" t="s">
        <v>15</v>
      </c>
      <c r="F9349" s="1" t="s">
        <v>252</v>
      </c>
      <c r="G9349" s="33" t="s">
        <v>11</v>
      </c>
      <c r="H9349" s="34">
        <v>0</v>
      </c>
    </row>
    <row r="9350" spans="1:9" x14ac:dyDescent="0.35">
      <c r="A9350" s="33">
        <v>2012</v>
      </c>
      <c r="B9350" s="33" t="s">
        <v>75</v>
      </c>
      <c r="C9350" s="33" t="str">
        <f>VLOOKUP(B9350,lookup!A:D,3,FALSE)</f>
        <v>Metropolitan Fire Authorities</v>
      </c>
      <c r="D9350" s="33" t="str">
        <f>VLOOKUP(B9350,lookup!A:D,4,FALSE)</f>
        <v>E31000040</v>
      </c>
      <c r="E9350" s="33" t="s">
        <v>15</v>
      </c>
      <c r="F9350" s="1" t="s">
        <v>252</v>
      </c>
      <c r="G9350" s="33" t="s">
        <v>12</v>
      </c>
      <c r="H9350" s="34">
        <v>0</v>
      </c>
    </row>
    <row r="9351" spans="1:9" x14ac:dyDescent="0.35">
      <c r="A9351" s="33">
        <v>2012</v>
      </c>
      <c r="B9351" s="33" t="s">
        <v>75</v>
      </c>
      <c r="C9351" s="33" t="str">
        <f>VLOOKUP(B9351,lookup!A:D,3,FALSE)</f>
        <v>Metropolitan Fire Authorities</v>
      </c>
      <c r="D9351" s="33" t="str">
        <f>VLOOKUP(B9351,lookup!A:D,4,FALSE)</f>
        <v>E31000040</v>
      </c>
      <c r="E9351" s="33" t="s">
        <v>15</v>
      </c>
      <c r="F9351" s="1" t="s">
        <v>252</v>
      </c>
      <c r="G9351" s="33" t="s">
        <v>13</v>
      </c>
      <c r="H9351" s="34">
        <v>0</v>
      </c>
    </row>
    <row r="9352" spans="1:9" x14ac:dyDescent="0.35">
      <c r="A9352" s="33">
        <v>2012</v>
      </c>
      <c r="B9352" s="33" t="s">
        <v>75</v>
      </c>
      <c r="C9352" s="33" t="str">
        <f>VLOOKUP(B9352,lookup!A:D,3,FALSE)</f>
        <v>Metropolitan Fire Authorities</v>
      </c>
      <c r="D9352" s="33" t="str">
        <f>VLOOKUP(B9352,lookup!A:D,4,FALSE)</f>
        <v>E31000040</v>
      </c>
      <c r="E9352" s="33" t="s">
        <v>15</v>
      </c>
      <c r="F9352" s="1" t="s">
        <v>252</v>
      </c>
      <c r="G9352" s="33" t="s">
        <v>14</v>
      </c>
      <c r="H9352" s="34">
        <v>0</v>
      </c>
    </row>
    <row r="9353" spans="1:9" x14ac:dyDescent="0.35">
      <c r="A9353" s="33">
        <v>2012</v>
      </c>
      <c r="B9353" s="33" t="s">
        <v>75</v>
      </c>
      <c r="C9353" s="33" t="str">
        <f>VLOOKUP(B9353,lookup!A:D,3,FALSE)</f>
        <v>Metropolitan Fire Authorities</v>
      </c>
      <c r="D9353" s="33" t="str">
        <f>VLOOKUP(B9353,lookup!A:D,4,FALSE)</f>
        <v>E31000040</v>
      </c>
      <c r="E9353" s="33" t="s">
        <v>15</v>
      </c>
      <c r="F9353" s="1" t="s">
        <v>252</v>
      </c>
      <c r="G9353" s="33" t="s">
        <v>5</v>
      </c>
      <c r="H9353" s="34">
        <v>0</v>
      </c>
    </row>
    <row r="9354" spans="1:9" x14ac:dyDescent="0.35">
      <c r="A9354" s="33">
        <v>2012</v>
      </c>
      <c r="B9354" s="33" t="s">
        <v>291</v>
      </c>
      <c r="C9354" s="33" t="str">
        <f>VLOOKUP(B9354,lookup!A:D,3,FALSE)</f>
        <v>Non Metropolitan Fire Authorities</v>
      </c>
      <c r="D9354" s="33" t="str">
        <f>VLOOKUP(B9354,lookup!A:D,4,FALSE)</f>
        <v>E31000048</v>
      </c>
      <c r="E9354" s="33" t="s">
        <v>7</v>
      </c>
      <c r="F9354" s="1" t="s">
        <v>219</v>
      </c>
      <c r="G9354" s="33" t="s">
        <v>8</v>
      </c>
      <c r="H9354" s="34">
        <v>5</v>
      </c>
      <c r="I9354" t="s">
        <v>319</v>
      </c>
    </row>
    <row r="9355" spans="1:9" x14ac:dyDescent="0.35">
      <c r="A9355" s="33">
        <v>2012</v>
      </c>
      <c r="B9355" s="33" t="s">
        <v>291</v>
      </c>
      <c r="C9355" s="33" t="str">
        <f>VLOOKUP(B9355,lookup!A:D,3,FALSE)</f>
        <v>Non Metropolitan Fire Authorities</v>
      </c>
      <c r="D9355" s="33" t="str">
        <f>VLOOKUP(B9355,lookup!A:D,4,FALSE)</f>
        <v>E31000048</v>
      </c>
      <c r="E9355" s="33" t="s">
        <v>7</v>
      </c>
      <c r="F9355" s="1" t="s">
        <v>219</v>
      </c>
      <c r="G9355" s="33" t="s">
        <v>178</v>
      </c>
      <c r="H9355" s="34">
        <v>5</v>
      </c>
      <c r="I9355" t="s">
        <v>319</v>
      </c>
    </row>
    <row r="9356" spans="1:9" x14ac:dyDescent="0.35">
      <c r="A9356" s="33">
        <v>2012</v>
      </c>
      <c r="B9356" s="33" t="s">
        <v>291</v>
      </c>
      <c r="C9356" s="33" t="str">
        <f>VLOOKUP(B9356,lookup!A:D,3,FALSE)</f>
        <v>Non Metropolitan Fire Authorities</v>
      </c>
      <c r="D9356" s="33" t="str">
        <f>VLOOKUP(B9356,lookup!A:D,4,FALSE)</f>
        <v>E31000048</v>
      </c>
      <c r="E9356" s="33" t="s">
        <v>7</v>
      </c>
      <c r="F9356" s="1" t="s">
        <v>219</v>
      </c>
      <c r="G9356" s="33" t="s">
        <v>10</v>
      </c>
      <c r="H9356" s="34">
        <v>25</v>
      </c>
      <c r="I9356" t="s">
        <v>319</v>
      </c>
    </row>
    <row r="9357" spans="1:9" x14ac:dyDescent="0.35">
      <c r="A9357" s="33">
        <v>2012</v>
      </c>
      <c r="B9357" s="33" t="s">
        <v>291</v>
      </c>
      <c r="C9357" s="33" t="str">
        <f>VLOOKUP(B9357,lookup!A:D,3,FALSE)</f>
        <v>Non Metropolitan Fire Authorities</v>
      </c>
      <c r="D9357" s="33" t="str">
        <f>VLOOKUP(B9357,lookup!A:D,4,FALSE)</f>
        <v>E31000048</v>
      </c>
      <c r="E9357" s="33" t="s">
        <v>7</v>
      </c>
      <c r="F9357" s="1" t="s">
        <v>219</v>
      </c>
      <c r="G9357" s="33" t="s">
        <v>11</v>
      </c>
      <c r="H9357" s="34">
        <v>55</v>
      </c>
      <c r="I9357" t="s">
        <v>319</v>
      </c>
    </row>
    <row r="9358" spans="1:9" x14ac:dyDescent="0.35">
      <c r="A9358" s="33">
        <v>2012</v>
      </c>
      <c r="B9358" s="33" t="s">
        <v>291</v>
      </c>
      <c r="C9358" s="33" t="str">
        <f>VLOOKUP(B9358,lookup!A:D,3,FALSE)</f>
        <v>Non Metropolitan Fire Authorities</v>
      </c>
      <c r="D9358" s="33" t="str">
        <f>VLOOKUP(B9358,lookup!A:D,4,FALSE)</f>
        <v>E31000048</v>
      </c>
      <c r="E9358" s="33" t="s">
        <v>7</v>
      </c>
      <c r="F9358" s="1" t="s">
        <v>219</v>
      </c>
      <c r="G9358" s="33" t="s">
        <v>12</v>
      </c>
      <c r="H9358" s="34">
        <v>107</v>
      </c>
      <c r="I9358" t="s">
        <v>319</v>
      </c>
    </row>
    <row r="9359" spans="1:9" x14ac:dyDescent="0.35">
      <c r="A9359" s="33">
        <v>2012</v>
      </c>
      <c r="B9359" s="33" t="s">
        <v>291</v>
      </c>
      <c r="C9359" s="33" t="str">
        <f>VLOOKUP(B9359,lookup!A:D,3,FALSE)</f>
        <v>Non Metropolitan Fire Authorities</v>
      </c>
      <c r="D9359" s="33" t="str">
        <f>VLOOKUP(B9359,lookup!A:D,4,FALSE)</f>
        <v>E31000048</v>
      </c>
      <c r="E9359" s="33" t="s">
        <v>7</v>
      </c>
      <c r="F9359" s="1" t="s">
        <v>219</v>
      </c>
      <c r="G9359" s="33" t="s">
        <v>13</v>
      </c>
      <c r="H9359" s="34">
        <v>96</v>
      </c>
      <c r="I9359" t="s">
        <v>319</v>
      </c>
    </row>
    <row r="9360" spans="1:9" x14ac:dyDescent="0.35">
      <c r="A9360" s="33">
        <v>2012</v>
      </c>
      <c r="B9360" s="33" t="s">
        <v>291</v>
      </c>
      <c r="C9360" s="33" t="str">
        <f>VLOOKUP(B9360,lookup!A:D,3,FALSE)</f>
        <v>Non Metropolitan Fire Authorities</v>
      </c>
      <c r="D9360" s="33" t="str">
        <f>VLOOKUP(B9360,lookup!A:D,4,FALSE)</f>
        <v>E31000048</v>
      </c>
      <c r="E9360" s="33" t="s">
        <v>7</v>
      </c>
      <c r="F9360" s="1" t="s">
        <v>219</v>
      </c>
      <c r="G9360" s="33" t="s">
        <v>14</v>
      </c>
      <c r="H9360" s="34">
        <v>451</v>
      </c>
      <c r="I9360" t="s">
        <v>319</v>
      </c>
    </row>
    <row r="9361" spans="1:9" x14ac:dyDescent="0.35">
      <c r="A9361" s="33">
        <v>2012</v>
      </c>
      <c r="B9361" s="33" t="s">
        <v>291</v>
      </c>
      <c r="C9361" s="33" t="str">
        <f>VLOOKUP(B9361,lookup!A:D,3,FALSE)</f>
        <v>Non Metropolitan Fire Authorities</v>
      </c>
      <c r="D9361" s="33" t="str">
        <f>VLOOKUP(B9361,lookup!A:D,4,FALSE)</f>
        <v>E31000048</v>
      </c>
      <c r="E9361" s="33" t="s">
        <v>7</v>
      </c>
      <c r="F9361" s="1" t="s">
        <v>219</v>
      </c>
      <c r="G9361" s="33" t="s">
        <v>5</v>
      </c>
      <c r="H9361" s="34">
        <v>744</v>
      </c>
      <c r="I9361" t="s">
        <v>319</v>
      </c>
    </row>
    <row r="9362" spans="1:9" x14ac:dyDescent="0.35">
      <c r="A9362" s="33">
        <v>2012</v>
      </c>
      <c r="B9362" s="33" t="s">
        <v>291</v>
      </c>
      <c r="C9362" s="33" t="str">
        <f>VLOOKUP(B9362,lookup!A:D,3,FALSE)</f>
        <v>Non Metropolitan Fire Authorities</v>
      </c>
      <c r="D9362" s="33" t="str">
        <f>VLOOKUP(B9362,lookup!A:D,4,FALSE)</f>
        <v>E31000048</v>
      </c>
      <c r="E9362" s="33" t="s">
        <v>15</v>
      </c>
      <c r="F9362" s="1" t="s">
        <v>219</v>
      </c>
      <c r="G9362" s="33" t="s">
        <v>8</v>
      </c>
      <c r="H9362" s="34">
        <v>0</v>
      </c>
      <c r="I9362" t="s">
        <v>319</v>
      </c>
    </row>
    <row r="9363" spans="1:9" x14ac:dyDescent="0.35">
      <c r="A9363" s="33">
        <v>2012</v>
      </c>
      <c r="B9363" s="33" t="s">
        <v>291</v>
      </c>
      <c r="C9363" s="33" t="str">
        <f>VLOOKUP(B9363,lookup!A:D,3,FALSE)</f>
        <v>Non Metropolitan Fire Authorities</v>
      </c>
      <c r="D9363" s="33" t="str">
        <f>VLOOKUP(B9363,lookup!A:D,4,FALSE)</f>
        <v>E31000048</v>
      </c>
      <c r="E9363" s="33" t="s">
        <v>15</v>
      </c>
      <c r="F9363" s="1" t="s">
        <v>219</v>
      </c>
      <c r="G9363" s="33" t="s">
        <v>178</v>
      </c>
      <c r="H9363" s="34">
        <v>0</v>
      </c>
      <c r="I9363" t="s">
        <v>319</v>
      </c>
    </row>
    <row r="9364" spans="1:9" x14ac:dyDescent="0.35">
      <c r="A9364" s="33">
        <v>2012</v>
      </c>
      <c r="B9364" s="33" t="s">
        <v>291</v>
      </c>
      <c r="C9364" s="33" t="str">
        <f>VLOOKUP(B9364,lookup!A:D,3,FALSE)</f>
        <v>Non Metropolitan Fire Authorities</v>
      </c>
      <c r="D9364" s="33" t="str">
        <f>VLOOKUP(B9364,lookup!A:D,4,FALSE)</f>
        <v>E31000048</v>
      </c>
      <c r="E9364" s="33" t="s">
        <v>15</v>
      </c>
      <c r="F9364" s="1" t="s">
        <v>219</v>
      </c>
      <c r="G9364" s="33" t="s">
        <v>10</v>
      </c>
      <c r="H9364" s="34">
        <v>0</v>
      </c>
      <c r="I9364" t="s">
        <v>319</v>
      </c>
    </row>
    <row r="9365" spans="1:9" x14ac:dyDescent="0.35">
      <c r="A9365" s="33">
        <v>2012</v>
      </c>
      <c r="B9365" s="33" t="s">
        <v>291</v>
      </c>
      <c r="C9365" s="33" t="str">
        <f>VLOOKUP(B9365,lookup!A:D,3,FALSE)</f>
        <v>Non Metropolitan Fire Authorities</v>
      </c>
      <c r="D9365" s="33" t="str">
        <f>VLOOKUP(B9365,lookup!A:D,4,FALSE)</f>
        <v>E31000048</v>
      </c>
      <c r="E9365" s="33" t="s">
        <v>15</v>
      </c>
      <c r="F9365" s="1" t="s">
        <v>219</v>
      </c>
      <c r="G9365" s="33" t="s">
        <v>11</v>
      </c>
      <c r="H9365" s="34">
        <v>0</v>
      </c>
      <c r="I9365" t="s">
        <v>319</v>
      </c>
    </row>
    <row r="9366" spans="1:9" x14ac:dyDescent="0.35">
      <c r="A9366" s="33">
        <v>2012</v>
      </c>
      <c r="B9366" s="33" t="s">
        <v>291</v>
      </c>
      <c r="C9366" s="33" t="str">
        <f>VLOOKUP(B9366,lookup!A:D,3,FALSE)</f>
        <v>Non Metropolitan Fire Authorities</v>
      </c>
      <c r="D9366" s="33" t="str">
        <f>VLOOKUP(B9366,lookup!A:D,4,FALSE)</f>
        <v>E31000048</v>
      </c>
      <c r="E9366" s="33" t="s">
        <v>15</v>
      </c>
      <c r="F9366" s="1" t="s">
        <v>219</v>
      </c>
      <c r="G9366" s="33" t="s">
        <v>12</v>
      </c>
      <c r="H9366" s="34">
        <v>2</v>
      </c>
      <c r="I9366" t="s">
        <v>319</v>
      </c>
    </row>
    <row r="9367" spans="1:9" x14ac:dyDescent="0.35">
      <c r="A9367" s="33">
        <v>2012</v>
      </c>
      <c r="B9367" s="33" t="s">
        <v>291</v>
      </c>
      <c r="C9367" s="33" t="str">
        <f>VLOOKUP(B9367,lookup!A:D,3,FALSE)</f>
        <v>Non Metropolitan Fire Authorities</v>
      </c>
      <c r="D9367" s="33" t="str">
        <f>VLOOKUP(B9367,lookup!A:D,4,FALSE)</f>
        <v>E31000048</v>
      </c>
      <c r="E9367" s="33" t="s">
        <v>15</v>
      </c>
      <c r="F9367" s="1" t="s">
        <v>219</v>
      </c>
      <c r="G9367" s="33" t="s">
        <v>13</v>
      </c>
      <c r="H9367" s="34">
        <v>3</v>
      </c>
      <c r="I9367" t="s">
        <v>319</v>
      </c>
    </row>
    <row r="9368" spans="1:9" x14ac:dyDescent="0.35">
      <c r="A9368" s="33">
        <v>2012</v>
      </c>
      <c r="B9368" s="33" t="s">
        <v>291</v>
      </c>
      <c r="C9368" s="33" t="str">
        <f>VLOOKUP(B9368,lookup!A:D,3,FALSE)</f>
        <v>Non Metropolitan Fire Authorities</v>
      </c>
      <c r="D9368" s="33" t="str">
        <f>VLOOKUP(B9368,lookup!A:D,4,FALSE)</f>
        <v>E31000048</v>
      </c>
      <c r="E9368" s="33" t="s">
        <v>15</v>
      </c>
      <c r="F9368" s="1" t="s">
        <v>219</v>
      </c>
      <c r="G9368" s="33" t="s">
        <v>14</v>
      </c>
      <c r="H9368" s="34">
        <v>15</v>
      </c>
      <c r="I9368" t="s">
        <v>319</v>
      </c>
    </row>
    <row r="9369" spans="1:9" x14ac:dyDescent="0.35">
      <c r="A9369" s="33">
        <v>2012</v>
      </c>
      <c r="B9369" s="33" t="s">
        <v>291</v>
      </c>
      <c r="C9369" s="33" t="str">
        <f>VLOOKUP(B9369,lookup!A:D,3,FALSE)</f>
        <v>Non Metropolitan Fire Authorities</v>
      </c>
      <c r="D9369" s="33" t="str">
        <f>VLOOKUP(B9369,lookup!A:D,4,FALSE)</f>
        <v>E31000048</v>
      </c>
      <c r="E9369" s="33" t="s">
        <v>15</v>
      </c>
      <c r="F9369" s="1" t="s">
        <v>219</v>
      </c>
      <c r="G9369" s="33" t="s">
        <v>5</v>
      </c>
      <c r="H9369" s="34">
        <v>20</v>
      </c>
      <c r="I9369" t="s">
        <v>319</v>
      </c>
    </row>
    <row r="9370" spans="1:9" x14ac:dyDescent="0.35">
      <c r="A9370" s="33">
        <v>2012</v>
      </c>
      <c r="B9370" s="33" t="s">
        <v>291</v>
      </c>
      <c r="C9370" s="33" t="str">
        <f>VLOOKUP(B9370,lookup!A:D,3,FALSE)</f>
        <v>Non Metropolitan Fire Authorities</v>
      </c>
      <c r="D9370" s="33" t="str">
        <f>VLOOKUP(B9370,lookup!A:D,4,FALSE)</f>
        <v>E31000048</v>
      </c>
      <c r="E9370" s="33" t="s">
        <v>7</v>
      </c>
      <c r="F9370" s="1" t="s">
        <v>252</v>
      </c>
      <c r="G9370" s="33" t="s">
        <v>10</v>
      </c>
      <c r="H9370" s="34">
        <v>0</v>
      </c>
      <c r="I9370" t="s">
        <v>319</v>
      </c>
    </row>
    <row r="9371" spans="1:9" x14ac:dyDescent="0.35">
      <c r="A9371" s="33">
        <v>2012</v>
      </c>
      <c r="B9371" s="33" t="s">
        <v>291</v>
      </c>
      <c r="C9371" s="33" t="str">
        <f>VLOOKUP(B9371,lookup!A:D,3,FALSE)</f>
        <v>Non Metropolitan Fire Authorities</v>
      </c>
      <c r="D9371" s="33" t="str">
        <f>VLOOKUP(B9371,lookup!A:D,4,FALSE)</f>
        <v>E31000048</v>
      </c>
      <c r="E9371" s="33" t="s">
        <v>7</v>
      </c>
      <c r="F9371" s="1" t="s">
        <v>252</v>
      </c>
      <c r="G9371" s="33" t="s">
        <v>11</v>
      </c>
      <c r="H9371" s="34">
        <v>0</v>
      </c>
      <c r="I9371" t="s">
        <v>319</v>
      </c>
    </row>
    <row r="9372" spans="1:9" x14ac:dyDescent="0.35">
      <c r="A9372" s="33">
        <v>2012</v>
      </c>
      <c r="B9372" s="33" t="s">
        <v>291</v>
      </c>
      <c r="C9372" s="33" t="str">
        <f>VLOOKUP(B9372,lookup!A:D,3,FALSE)</f>
        <v>Non Metropolitan Fire Authorities</v>
      </c>
      <c r="D9372" s="33" t="str">
        <f>VLOOKUP(B9372,lookup!A:D,4,FALSE)</f>
        <v>E31000048</v>
      </c>
      <c r="E9372" s="33" t="s">
        <v>7</v>
      </c>
      <c r="F9372" s="1" t="s">
        <v>252</v>
      </c>
      <c r="G9372" s="33" t="s">
        <v>12</v>
      </c>
      <c r="H9372" s="34">
        <v>70</v>
      </c>
      <c r="I9372" t="s">
        <v>319</v>
      </c>
    </row>
    <row r="9373" spans="1:9" x14ac:dyDescent="0.35">
      <c r="A9373" s="33">
        <v>2012</v>
      </c>
      <c r="B9373" s="33" t="s">
        <v>291</v>
      </c>
      <c r="C9373" s="33" t="str">
        <f>VLOOKUP(B9373,lookup!A:D,3,FALSE)</f>
        <v>Non Metropolitan Fire Authorities</v>
      </c>
      <c r="D9373" s="33" t="str">
        <f>VLOOKUP(B9373,lookup!A:D,4,FALSE)</f>
        <v>E31000048</v>
      </c>
      <c r="E9373" s="33" t="s">
        <v>7</v>
      </c>
      <c r="F9373" s="1" t="s">
        <v>252</v>
      </c>
      <c r="G9373" s="33" t="s">
        <v>13</v>
      </c>
      <c r="H9373" s="34">
        <v>119</v>
      </c>
      <c r="I9373" t="s">
        <v>319</v>
      </c>
    </row>
    <row r="9374" spans="1:9" x14ac:dyDescent="0.35">
      <c r="A9374" s="33">
        <v>2012</v>
      </c>
      <c r="B9374" s="33" t="s">
        <v>291</v>
      </c>
      <c r="C9374" s="33" t="str">
        <f>VLOOKUP(B9374,lookup!A:D,3,FALSE)</f>
        <v>Non Metropolitan Fire Authorities</v>
      </c>
      <c r="D9374" s="33" t="str">
        <f>VLOOKUP(B9374,lookup!A:D,4,FALSE)</f>
        <v>E31000048</v>
      </c>
      <c r="E9374" s="33" t="s">
        <v>7</v>
      </c>
      <c r="F9374" s="1" t="s">
        <v>252</v>
      </c>
      <c r="G9374" s="33" t="s">
        <v>14</v>
      </c>
      <c r="H9374" s="34">
        <v>541</v>
      </c>
      <c r="I9374" t="s">
        <v>319</v>
      </c>
    </row>
    <row r="9375" spans="1:9" x14ac:dyDescent="0.35">
      <c r="A9375" s="33">
        <v>2012</v>
      </c>
      <c r="B9375" s="33" t="s">
        <v>291</v>
      </c>
      <c r="C9375" s="33" t="str">
        <f>VLOOKUP(B9375,lookup!A:D,3,FALSE)</f>
        <v>Non Metropolitan Fire Authorities</v>
      </c>
      <c r="D9375" s="33" t="str">
        <f>VLOOKUP(B9375,lookup!A:D,4,FALSE)</f>
        <v>E31000048</v>
      </c>
      <c r="E9375" s="33" t="s">
        <v>7</v>
      </c>
      <c r="F9375" s="1" t="s">
        <v>252</v>
      </c>
      <c r="G9375" s="33" t="s">
        <v>5</v>
      </c>
      <c r="H9375" s="34">
        <v>730</v>
      </c>
      <c r="I9375" t="s">
        <v>319</v>
      </c>
    </row>
    <row r="9376" spans="1:9" x14ac:dyDescent="0.35">
      <c r="A9376" s="33">
        <v>2012</v>
      </c>
      <c r="B9376" s="33" t="s">
        <v>291</v>
      </c>
      <c r="C9376" s="33" t="str">
        <f>VLOOKUP(B9376,lookup!A:D,3,FALSE)</f>
        <v>Non Metropolitan Fire Authorities</v>
      </c>
      <c r="D9376" s="33" t="str">
        <f>VLOOKUP(B9376,lookup!A:D,4,FALSE)</f>
        <v>E31000048</v>
      </c>
      <c r="E9376" s="33" t="s">
        <v>15</v>
      </c>
      <c r="F9376" s="1" t="s">
        <v>252</v>
      </c>
      <c r="G9376" s="33" t="s">
        <v>10</v>
      </c>
      <c r="H9376" s="34">
        <v>0</v>
      </c>
      <c r="I9376" t="s">
        <v>319</v>
      </c>
    </row>
    <row r="9377" spans="1:9" x14ac:dyDescent="0.35">
      <c r="A9377" s="33">
        <v>2012</v>
      </c>
      <c r="B9377" s="33" t="s">
        <v>291</v>
      </c>
      <c r="C9377" s="33" t="str">
        <f>VLOOKUP(B9377,lookup!A:D,3,FALSE)</f>
        <v>Non Metropolitan Fire Authorities</v>
      </c>
      <c r="D9377" s="33" t="str">
        <f>VLOOKUP(B9377,lookup!A:D,4,FALSE)</f>
        <v>E31000048</v>
      </c>
      <c r="E9377" s="33" t="s">
        <v>15</v>
      </c>
      <c r="F9377" s="1" t="s">
        <v>252</v>
      </c>
      <c r="G9377" s="33" t="s">
        <v>11</v>
      </c>
      <c r="H9377" s="34">
        <v>0</v>
      </c>
      <c r="I9377" t="s">
        <v>319</v>
      </c>
    </row>
    <row r="9378" spans="1:9" x14ac:dyDescent="0.35">
      <c r="A9378" s="33">
        <v>2012</v>
      </c>
      <c r="B9378" s="33" t="s">
        <v>291</v>
      </c>
      <c r="C9378" s="33" t="str">
        <f>VLOOKUP(B9378,lookup!A:D,3,FALSE)</f>
        <v>Non Metropolitan Fire Authorities</v>
      </c>
      <c r="D9378" s="33" t="str">
        <f>VLOOKUP(B9378,lookup!A:D,4,FALSE)</f>
        <v>E31000048</v>
      </c>
      <c r="E9378" s="33" t="s">
        <v>15</v>
      </c>
      <c r="F9378" s="1" t="s">
        <v>252</v>
      </c>
      <c r="G9378" s="33" t="s">
        <v>12</v>
      </c>
      <c r="H9378" s="34">
        <v>0</v>
      </c>
      <c r="I9378" t="s">
        <v>319</v>
      </c>
    </row>
    <row r="9379" spans="1:9" x14ac:dyDescent="0.35">
      <c r="A9379" s="33">
        <v>2012</v>
      </c>
      <c r="B9379" s="33" t="s">
        <v>291</v>
      </c>
      <c r="C9379" s="33" t="str">
        <f>VLOOKUP(B9379,lookup!A:D,3,FALSE)</f>
        <v>Non Metropolitan Fire Authorities</v>
      </c>
      <c r="D9379" s="33" t="str">
        <f>VLOOKUP(B9379,lookup!A:D,4,FALSE)</f>
        <v>E31000048</v>
      </c>
      <c r="E9379" s="33" t="s">
        <v>15</v>
      </c>
      <c r="F9379" s="1" t="s">
        <v>252</v>
      </c>
      <c r="G9379" s="33" t="s">
        <v>13</v>
      </c>
      <c r="H9379" s="34">
        <v>4</v>
      </c>
      <c r="I9379" t="s">
        <v>319</v>
      </c>
    </row>
    <row r="9380" spans="1:9" x14ac:dyDescent="0.35">
      <c r="A9380" s="33">
        <v>2012</v>
      </c>
      <c r="B9380" s="33" t="s">
        <v>291</v>
      </c>
      <c r="C9380" s="33" t="str">
        <f>VLOOKUP(B9380,lookup!A:D,3,FALSE)</f>
        <v>Non Metropolitan Fire Authorities</v>
      </c>
      <c r="D9380" s="33" t="str">
        <f>VLOOKUP(B9380,lookup!A:D,4,FALSE)</f>
        <v>E31000048</v>
      </c>
      <c r="E9380" s="33" t="s">
        <v>15</v>
      </c>
      <c r="F9380" s="1" t="s">
        <v>252</v>
      </c>
      <c r="G9380" s="33" t="s">
        <v>14</v>
      </c>
      <c r="H9380" s="34">
        <v>31</v>
      </c>
      <c r="I9380" t="s">
        <v>319</v>
      </c>
    </row>
    <row r="9381" spans="1:9" x14ac:dyDescent="0.35">
      <c r="A9381" s="33">
        <v>2012</v>
      </c>
      <c r="B9381" s="33" t="s">
        <v>291</v>
      </c>
      <c r="C9381" s="33" t="str">
        <f>VLOOKUP(B9381,lookup!A:D,3,FALSE)</f>
        <v>Non Metropolitan Fire Authorities</v>
      </c>
      <c r="D9381" s="33" t="str">
        <f>VLOOKUP(B9381,lookup!A:D,4,FALSE)</f>
        <v>E31000048</v>
      </c>
      <c r="E9381" s="33" t="s">
        <v>15</v>
      </c>
      <c r="F9381" s="1" t="s">
        <v>252</v>
      </c>
      <c r="G9381" s="33" t="s">
        <v>5</v>
      </c>
      <c r="H9381" s="34">
        <v>35</v>
      </c>
      <c r="I9381" t="s">
        <v>319</v>
      </c>
    </row>
    <row r="9382" spans="1:9" x14ac:dyDescent="0.35">
      <c r="A9382" s="33">
        <v>2012</v>
      </c>
      <c r="B9382" s="33" t="s">
        <v>81</v>
      </c>
      <c r="C9382" s="33" t="str">
        <f>VLOOKUP(B9382,lookup!A:D,3,FALSE)</f>
        <v>Non Metropolitan Fire Authorities</v>
      </c>
      <c r="D9382" s="33" t="str">
        <f>VLOOKUP(B9382,lookup!A:D,4,FALSE)</f>
        <v>E31000018</v>
      </c>
      <c r="E9382" s="33" t="s">
        <v>7</v>
      </c>
      <c r="F9382" s="1" t="s">
        <v>219</v>
      </c>
      <c r="G9382" s="33" t="s">
        <v>8</v>
      </c>
      <c r="H9382" s="34">
        <v>2</v>
      </c>
    </row>
    <row r="9383" spans="1:9" x14ac:dyDescent="0.35">
      <c r="A9383" s="33">
        <v>2012</v>
      </c>
      <c r="B9383" s="33" t="s">
        <v>81</v>
      </c>
      <c r="C9383" s="33" t="str">
        <f>VLOOKUP(B9383,lookup!A:D,3,FALSE)</f>
        <v>Non Metropolitan Fire Authorities</v>
      </c>
      <c r="D9383" s="33" t="str">
        <f>VLOOKUP(B9383,lookup!A:D,4,FALSE)</f>
        <v>E31000018</v>
      </c>
      <c r="E9383" s="33" t="s">
        <v>7</v>
      </c>
      <c r="F9383" s="1" t="s">
        <v>219</v>
      </c>
      <c r="G9383" s="33" t="s">
        <v>178</v>
      </c>
      <c r="H9383" s="34">
        <v>3</v>
      </c>
    </row>
    <row r="9384" spans="1:9" x14ac:dyDescent="0.35">
      <c r="A9384" s="33">
        <v>2012</v>
      </c>
      <c r="B9384" s="33" t="s">
        <v>81</v>
      </c>
      <c r="C9384" s="33" t="str">
        <f>VLOOKUP(B9384,lookup!A:D,3,FALSE)</f>
        <v>Non Metropolitan Fire Authorities</v>
      </c>
      <c r="D9384" s="33" t="str">
        <f>VLOOKUP(B9384,lookup!A:D,4,FALSE)</f>
        <v>E31000018</v>
      </c>
      <c r="E9384" s="33" t="s">
        <v>7</v>
      </c>
      <c r="F9384" s="1" t="s">
        <v>219</v>
      </c>
      <c r="G9384" s="33" t="s">
        <v>10</v>
      </c>
      <c r="H9384" s="34">
        <v>9</v>
      </c>
    </row>
    <row r="9385" spans="1:9" x14ac:dyDescent="0.35">
      <c r="A9385" s="33">
        <v>2012</v>
      </c>
      <c r="B9385" s="33" t="s">
        <v>81</v>
      </c>
      <c r="C9385" s="33" t="str">
        <f>VLOOKUP(B9385,lookup!A:D,3,FALSE)</f>
        <v>Non Metropolitan Fire Authorities</v>
      </c>
      <c r="D9385" s="33" t="str">
        <f>VLOOKUP(B9385,lookup!A:D,4,FALSE)</f>
        <v>E31000018</v>
      </c>
      <c r="E9385" s="33" t="s">
        <v>7</v>
      </c>
      <c r="F9385" s="1" t="s">
        <v>219</v>
      </c>
      <c r="G9385" s="33" t="s">
        <v>11</v>
      </c>
      <c r="H9385" s="34">
        <v>31</v>
      </c>
    </row>
    <row r="9386" spans="1:9" x14ac:dyDescent="0.35">
      <c r="A9386" s="33">
        <v>2012</v>
      </c>
      <c r="B9386" s="33" t="s">
        <v>81</v>
      </c>
      <c r="C9386" s="33" t="str">
        <f>VLOOKUP(B9386,lookup!A:D,3,FALSE)</f>
        <v>Non Metropolitan Fire Authorities</v>
      </c>
      <c r="D9386" s="33" t="str">
        <f>VLOOKUP(B9386,lookup!A:D,4,FALSE)</f>
        <v>E31000018</v>
      </c>
      <c r="E9386" s="33" t="s">
        <v>7</v>
      </c>
      <c r="F9386" s="1" t="s">
        <v>219</v>
      </c>
      <c r="G9386" s="33" t="s">
        <v>12</v>
      </c>
      <c r="H9386" s="34">
        <v>54</v>
      </c>
    </row>
    <row r="9387" spans="1:9" x14ac:dyDescent="0.35">
      <c r="A9387" s="33">
        <v>2012</v>
      </c>
      <c r="B9387" s="33" t="s">
        <v>81</v>
      </c>
      <c r="C9387" s="33" t="str">
        <f>VLOOKUP(B9387,lookup!A:D,3,FALSE)</f>
        <v>Non Metropolitan Fire Authorities</v>
      </c>
      <c r="D9387" s="33" t="str">
        <f>VLOOKUP(B9387,lookup!A:D,4,FALSE)</f>
        <v>E31000018</v>
      </c>
      <c r="E9387" s="33" t="s">
        <v>7</v>
      </c>
      <c r="F9387" s="1" t="s">
        <v>219</v>
      </c>
      <c r="G9387" s="33" t="s">
        <v>13</v>
      </c>
      <c r="H9387" s="34">
        <v>37</v>
      </c>
    </row>
    <row r="9388" spans="1:9" x14ac:dyDescent="0.35">
      <c r="A9388" s="33">
        <v>2012</v>
      </c>
      <c r="B9388" s="33" t="s">
        <v>81</v>
      </c>
      <c r="C9388" s="33" t="str">
        <f>VLOOKUP(B9388,lookup!A:D,3,FALSE)</f>
        <v>Non Metropolitan Fire Authorities</v>
      </c>
      <c r="D9388" s="33" t="str">
        <f>VLOOKUP(B9388,lookup!A:D,4,FALSE)</f>
        <v>E31000018</v>
      </c>
      <c r="E9388" s="33" t="s">
        <v>7</v>
      </c>
      <c r="F9388" s="1" t="s">
        <v>219</v>
      </c>
      <c r="G9388" s="33" t="s">
        <v>14</v>
      </c>
      <c r="H9388" s="34">
        <v>167</v>
      </c>
    </row>
    <row r="9389" spans="1:9" x14ac:dyDescent="0.35">
      <c r="A9389" s="33">
        <v>2012</v>
      </c>
      <c r="B9389" s="33" t="s">
        <v>81</v>
      </c>
      <c r="C9389" s="33" t="str">
        <f>VLOOKUP(B9389,lookup!A:D,3,FALSE)</f>
        <v>Non Metropolitan Fire Authorities</v>
      </c>
      <c r="D9389" s="33" t="str">
        <f>VLOOKUP(B9389,lookup!A:D,4,FALSE)</f>
        <v>E31000018</v>
      </c>
      <c r="E9389" s="33" t="s">
        <v>7</v>
      </c>
      <c r="F9389" s="1" t="s">
        <v>219</v>
      </c>
      <c r="G9389" s="33" t="s">
        <v>5</v>
      </c>
      <c r="H9389" s="34">
        <v>303</v>
      </c>
    </row>
    <row r="9390" spans="1:9" x14ac:dyDescent="0.35">
      <c r="A9390" s="33">
        <v>2012</v>
      </c>
      <c r="B9390" s="33" t="s">
        <v>81</v>
      </c>
      <c r="C9390" s="33" t="str">
        <f>VLOOKUP(B9390,lookup!A:D,3,FALSE)</f>
        <v>Non Metropolitan Fire Authorities</v>
      </c>
      <c r="D9390" s="33" t="str">
        <f>VLOOKUP(B9390,lookup!A:D,4,FALSE)</f>
        <v>E31000018</v>
      </c>
      <c r="E9390" s="33" t="s">
        <v>15</v>
      </c>
      <c r="F9390" s="1" t="s">
        <v>219</v>
      </c>
      <c r="G9390" s="33" t="s">
        <v>8</v>
      </c>
      <c r="H9390" s="34">
        <v>1</v>
      </c>
    </row>
    <row r="9391" spans="1:9" x14ac:dyDescent="0.35">
      <c r="A9391" s="33">
        <v>2012</v>
      </c>
      <c r="B9391" s="33" t="s">
        <v>81</v>
      </c>
      <c r="C9391" s="33" t="str">
        <f>VLOOKUP(B9391,lookup!A:D,3,FALSE)</f>
        <v>Non Metropolitan Fire Authorities</v>
      </c>
      <c r="D9391" s="33" t="str">
        <f>VLOOKUP(B9391,lookup!A:D,4,FALSE)</f>
        <v>E31000018</v>
      </c>
      <c r="E9391" s="33" t="s">
        <v>15</v>
      </c>
      <c r="F9391" s="1" t="s">
        <v>219</v>
      </c>
      <c r="G9391" s="33" t="s">
        <v>178</v>
      </c>
      <c r="H9391" s="34">
        <v>0</v>
      </c>
    </row>
    <row r="9392" spans="1:9" x14ac:dyDescent="0.35">
      <c r="A9392" s="33">
        <v>2012</v>
      </c>
      <c r="B9392" s="33" t="s">
        <v>81</v>
      </c>
      <c r="C9392" s="33" t="str">
        <f>VLOOKUP(B9392,lookup!A:D,3,FALSE)</f>
        <v>Non Metropolitan Fire Authorities</v>
      </c>
      <c r="D9392" s="33" t="str">
        <f>VLOOKUP(B9392,lookup!A:D,4,FALSE)</f>
        <v>E31000018</v>
      </c>
      <c r="E9392" s="33" t="s">
        <v>15</v>
      </c>
      <c r="F9392" s="1" t="s">
        <v>219</v>
      </c>
      <c r="G9392" s="33" t="s">
        <v>10</v>
      </c>
      <c r="H9392" s="34">
        <v>0</v>
      </c>
    </row>
    <row r="9393" spans="1:8" x14ac:dyDescent="0.35">
      <c r="A9393" s="33">
        <v>2012</v>
      </c>
      <c r="B9393" s="33" t="s">
        <v>81</v>
      </c>
      <c r="C9393" s="33" t="str">
        <f>VLOOKUP(B9393,lookup!A:D,3,FALSE)</f>
        <v>Non Metropolitan Fire Authorities</v>
      </c>
      <c r="D9393" s="33" t="str">
        <f>VLOOKUP(B9393,lookup!A:D,4,FALSE)</f>
        <v>E31000018</v>
      </c>
      <c r="E9393" s="33" t="s">
        <v>15</v>
      </c>
      <c r="F9393" s="1" t="s">
        <v>219</v>
      </c>
      <c r="G9393" s="33" t="s">
        <v>11</v>
      </c>
      <c r="H9393" s="34">
        <v>0</v>
      </c>
    </row>
    <row r="9394" spans="1:8" x14ac:dyDescent="0.35">
      <c r="A9394" s="33">
        <v>2012</v>
      </c>
      <c r="B9394" s="33" t="s">
        <v>81</v>
      </c>
      <c r="C9394" s="33" t="str">
        <f>VLOOKUP(B9394,lookup!A:D,3,FALSE)</f>
        <v>Non Metropolitan Fire Authorities</v>
      </c>
      <c r="D9394" s="33" t="str">
        <f>VLOOKUP(B9394,lookup!A:D,4,FALSE)</f>
        <v>E31000018</v>
      </c>
      <c r="E9394" s="33" t="s">
        <v>15</v>
      </c>
      <c r="F9394" s="1" t="s">
        <v>219</v>
      </c>
      <c r="G9394" s="33" t="s">
        <v>12</v>
      </c>
      <c r="H9394" s="34">
        <v>1</v>
      </c>
    </row>
    <row r="9395" spans="1:8" x14ac:dyDescent="0.35">
      <c r="A9395" s="33">
        <v>2012</v>
      </c>
      <c r="B9395" s="33" t="s">
        <v>81</v>
      </c>
      <c r="C9395" s="33" t="str">
        <f>VLOOKUP(B9395,lookup!A:D,3,FALSE)</f>
        <v>Non Metropolitan Fire Authorities</v>
      </c>
      <c r="D9395" s="33" t="str">
        <f>VLOOKUP(B9395,lookup!A:D,4,FALSE)</f>
        <v>E31000018</v>
      </c>
      <c r="E9395" s="33" t="s">
        <v>15</v>
      </c>
      <c r="F9395" s="1" t="s">
        <v>219</v>
      </c>
      <c r="G9395" s="33" t="s">
        <v>13</v>
      </c>
      <c r="H9395" s="34">
        <v>3</v>
      </c>
    </row>
    <row r="9396" spans="1:8" x14ac:dyDescent="0.35">
      <c r="A9396" s="33">
        <v>2012</v>
      </c>
      <c r="B9396" s="33" t="s">
        <v>81</v>
      </c>
      <c r="C9396" s="33" t="str">
        <f>VLOOKUP(B9396,lookup!A:D,3,FALSE)</f>
        <v>Non Metropolitan Fire Authorities</v>
      </c>
      <c r="D9396" s="33" t="str">
        <f>VLOOKUP(B9396,lookup!A:D,4,FALSE)</f>
        <v>E31000018</v>
      </c>
      <c r="E9396" s="33" t="s">
        <v>15</v>
      </c>
      <c r="F9396" s="1" t="s">
        <v>219</v>
      </c>
      <c r="G9396" s="33" t="s">
        <v>14</v>
      </c>
      <c r="H9396" s="34">
        <v>13</v>
      </c>
    </row>
    <row r="9397" spans="1:8" x14ac:dyDescent="0.35">
      <c r="A9397" s="33">
        <v>2012</v>
      </c>
      <c r="B9397" s="33" t="s">
        <v>81</v>
      </c>
      <c r="C9397" s="33" t="str">
        <f>VLOOKUP(B9397,lookup!A:D,3,FALSE)</f>
        <v>Non Metropolitan Fire Authorities</v>
      </c>
      <c r="D9397" s="33" t="str">
        <f>VLOOKUP(B9397,lookup!A:D,4,FALSE)</f>
        <v>E31000018</v>
      </c>
      <c r="E9397" s="33" t="s">
        <v>15</v>
      </c>
      <c r="F9397" s="1" t="s">
        <v>219</v>
      </c>
      <c r="G9397" s="33" t="s">
        <v>5</v>
      </c>
      <c r="H9397" s="34">
        <v>18</v>
      </c>
    </row>
    <row r="9398" spans="1:8" x14ac:dyDescent="0.35">
      <c r="A9398" s="33">
        <v>2012</v>
      </c>
      <c r="B9398" s="33" t="s">
        <v>81</v>
      </c>
      <c r="C9398" s="33" t="str">
        <f>VLOOKUP(B9398,lookup!A:D,3,FALSE)</f>
        <v>Non Metropolitan Fire Authorities</v>
      </c>
      <c r="D9398" s="33" t="str">
        <f>VLOOKUP(B9398,lookup!A:D,4,FALSE)</f>
        <v>E31000018</v>
      </c>
      <c r="E9398" s="33" t="s">
        <v>7</v>
      </c>
      <c r="F9398" s="1" t="s">
        <v>252</v>
      </c>
      <c r="G9398" s="33" t="s">
        <v>10</v>
      </c>
      <c r="H9398" s="34">
        <v>0</v>
      </c>
    </row>
    <row r="9399" spans="1:8" x14ac:dyDescent="0.35">
      <c r="A9399" s="33">
        <v>2012</v>
      </c>
      <c r="B9399" s="33" t="s">
        <v>81</v>
      </c>
      <c r="C9399" s="33" t="str">
        <f>VLOOKUP(B9399,lookup!A:D,3,FALSE)</f>
        <v>Non Metropolitan Fire Authorities</v>
      </c>
      <c r="D9399" s="33" t="str">
        <f>VLOOKUP(B9399,lookup!A:D,4,FALSE)</f>
        <v>E31000018</v>
      </c>
      <c r="E9399" s="33" t="s">
        <v>7</v>
      </c>
      <c r="F9399" s="1" t="s">
        <v>252</v>
      </c>
      <c r="G9399" s="33" t="s">
        <v>11</v>
      </c>
      <c r="H9399" s="34">
        <v>0</v>
      </c>
    </row>
    <row r="9400" spans="1:8" x14ac:dyDescent="0.35">
      <c r="A9400" s="33">
        <v>2012</v>
      </c>
      <c r="B9400" s="33" t="s">
        <v>81</v>
      </c>
      <c r="C9400" s="33" t="str">
        <f>VLOOKUP(B9400,lookup!A:D,3,FALSE)</f>
        <v>Non Metropolitan Fire Authorities</v>
      </c>
      <c r="D9400" s="33" t="str">
        <f>VLOOKUP(B9400,lookup!A:D,4,FALSE)</f>
        <v>E31000018</v>
      </c>
      <c r="E9400" s="33" t="s">
        <v>7</v>
      </c>
      <c r="F9400" s="1" t="s">
        <v>252</v>
      </c>
      <c r="G9400" s="33" t="s">
        <v>12</v>
      </c>
      <c r="H9400" s="34">
        <v>27</v>
      </c>
    </row>
    <row r="9401" spans="1:8" x14ac:dyDescent="0.35">
      <c r="A9401" s="33">
        <v>2012</v>
      </c>
      <c r="B9401" s="33" t="s">
        <v>81</v>
      </c>
      <c r="C9401" s="33" t="str">
        <f>VLOOKUP(B9401,lookup!A:D,3,FALSE)</f>
        <v>Non Metropolitan Fire Authorities</v>
      </c>
      <c r="D9401" s="33" t="str">
        <f>VLOOKUP(B9401,lookup!A:D,4,FALSE)</f>
        <v>E31000018</v>
      </c>
      <c r="E9401" s="33" t="s">
        <v>7</v>
      </c>
      <c r="F9401" s="1" t="s">
        <v>252</v>
      </c>
      <c r="G9401" s="33" t="s">
        <v>13</v>
      </c>
      <c r="H9401" s="34">
        <v>65</v>
      </c>
    </row>
    <row r="9402" spans="1:8" x14ac:dyDescent="0.35">
      <c r="A9402" s="33">
        <v>2012</v>
      </c>
      <c r="B9402" s="33" t="s">
        <v>81</v>
      </c>
      <c r="C9402" s="33" t="str">
        <f>VLOOKUP(B9402,lookup!A:D,3,FALSE)</f>
        <v>Non Metropolitan Fire Authorities</v>
      </c>
      <c r="D9402" s="33" t="str">
        <f>VLOOKUP(B9402,lookup!A:D,4,FALSE)</f>
        <v>E31000018</v>
      </c>
      <c r="E9402" s="33" t="s">
        <v>7</v>
      </c>
      <c r="F9402" s="1" t="s">
        <v>252</v>
      </c>
      <c r="G9402" s="33" t="s">
        <v>14</v>
      </c>
      <c r="H9402" s="34">
        <v>289</v>
      </c>
    </row>
    <row r="9403" spans="1:8" x14ac:dyDescent="0.35">
      <c r="A9403" s="33">
        <v>2012</v>
      </c>
      <c r="B9403" s="33" t="s">
        <v>81</v>
      </c>
      <c r="C9403" s="33" t="str">
        <f>VLOOKUP(B9403,lookup!A:D,3,FALSE)</f>
        <v>Non Metropolitan Fire Authorities</v>
      </c>
      <c r="D9403" s="33" t="str">
        <f>VLOOKUP(B9403,lookup!A:D,4,FALSE)</f>
        <v>E31000018</v>
      </c>
      <c r="E9403" s="33" t="s">
        <v>7</v>
      </c>
      <c r="F9403" s="1" t="s">
        <v>252</v>
      </c>
      <c r="G9403" s="33" t="s">
        <v>5</v>
      </c>
      <c r="H9403" s="34">
        <v>381</v>
      </c>
    </row>
    <row r="9404" spans="1:8" x14ac:dyDescent="0.35">
      <c r="A9404" s="33">
        <v>2012</v>
      </c>
      <c r="B9404" s="33" t="s">
        <v>81</v>
      </c>
      <c r="C9404" s="33" t="str">
        <f>VLOOKUP(B9404,lookup!A:D,3,FALSE)</f>
        <v>Non Metropolitan Fire Authorities</v>
      </c>
      <c r="D9404" s="33" t="str">
        <f>VLOOKUP(B9404,lookup!A:D,4,FALSE)</f>
        <v>E31000018</v>
      </c>
      <c r="E9404" s="33" t="s">
        <v>15</v>
      </c>
      <c r="F9404" s="1" t="s">
        <v>252</v>
      </c>
      <c r="G9404" s="33" t="s">
        <v>10</v>
      </c>
      <c r="H9404" s="34">
        <v>0</v>
      </c>
    </row>
    <row r="9405" spans="1:8" x14ac:dyDescent="0.35">
      <c r="A9405" s="33">
        <v>2012</v>
      </c>
      <c r="B9405" s="33" t="s">
        <v>81</v>
      </c>
      <c r="C9405" s="33" t="str">
        <f>VLOOKUP(B9405,lookup!A:D,3,FALSE)</f>
        <v>Non Metropolitan Fire Authorities</v>
      </c>
      <c r="D9405" s="33" t="str">
        <f>VLOOKUP(B9405,lookup!A:D,4,FALSE)</f>
        <v>E31000018</v>
      </c>
      <c r="E9405" s="33" t="s">
        <v>15</v>
      </c>
      <c r="F9405" s="1" t="s">
        <v>252</v>
      </c>
      <c r="G9405" s="33" t="s">
        <v>11</v>
      </c>
      <c r="H9405" s="34">
        <v>0</v>
      </c>
    </row>
    <row r="9406" spans="1:8" x14ac:dyDescent="0.35">
      <c r="A9406" s="33">
        <v>2012</v>
      </c>
      <c r="B9406" s="33" t="s">
        <v>81</v>
      </c>
      <c r="C9406" s="33" t="str">
        <f>VLOOKUP(B9406,lookup!A:D,3,FALSE)</f>
        <v>Non Metropolitan Fire Authorities</v>
      </c>
      <c r="D9406" s="33" t="str">
        <f>VLOOKUP(B9406,lookup!A:D,4,FALSE)</f>
        <v>E31000018</v>
      </c>
      <c r="E9406" s="33" t="s">
        <v>15</v>
      </c>
      <c r="F9406" s="1" t="s">
        <v>252</v>
      </c>
      <c r="G9406" s="33" t="s">
        <v>12</v>
      </c>
      <c r="H9406" s="34">
        <v>0</v>
      </c>
    </row>
    <row r="9407" spans="1:8" x14ac:dyDescent="0.35">
      <c r="A9407" s="33">
        <v>2012</v>
      </c>
      <c r="B9407" s="33" t="s">
        <v>81</v>
      </c>
      <c r="C9407" s="33" t="str">
        <f>VLOOKUP(B9407,lookup!A:D,3,FALSE)</f>
        <v>Non Metropolitan Fire Authorities</v>
      </c>
      <c r="D9407" s="33" t="str">
        <f>VLOOKUP(B9407,lookup!A:D,4,FALSE)</f>
        <v>E31000018</v>
      </c>
      <c r="E9407" s="33" t="s">
        <v>15</v>
      </c>
      <c r="F9407" s="1" t="s">
        <v>252</v>
      </c>
      <c r="G9407" s="33" t="s">
        <v>13</v>
      </c>
      <c r="H9407" s="34">
        <v>3</v>
      </c>
    </row>
    <row r="9408" spans="1:8" x14ac:dyDescent="0.35">
      <c r="A9408" s="33">
        <v>2012</v>
      </c>
      <c r="B9408" s="33" t="s">
        <v>81</v>
      </c>
      <c r="C9408" s="33" t="str">
        <f>VLOOKUP(B9408,lookup!A:D,3,FALSE)</f>
        <v>Non Metropolitan Fire Authorities</v>
      </c>
      <c r="D9408" s="33" t="str">
        <f>VLOOKUP(B9408,lookup!A:D,4,FALSE)</f>
        <v>E31000018</v>
      </c>
      <c r="E9408" s="33" t="s">
        <v>15</v>
      </c>
      <c r="F9408" s="1" t="s">
        <v>252</v>
      </c>
      <c r="G9408" s="33" t="s">
        <v>14</v>
      </c>
      <c r="H9408" s="34">
        <v>15</v>
      </c>
    </row>
    <row r="9409" spans="1:8" x14ac:dyDescent="0.35">
      <c r="A9409" s="33">
        <v>2012</v>
      </c>
      <c r="B9409" s="33" t="s">
        <v>81</v>
      </c>
      <c r="C9409" s="33" t="str">
        <f>VLOOKUP(B9409,lookup!A:D,3,FALSE)</f>
        <v>Non Metropolitan Fire Authorities</v>
      </c>
      <c r="D9409" s="33" t="str">
        <f>VLOOKUP(B9409,lookup!A:D,4,FALSE)</f>
        <v>E31000018</v>
      </c>
      <c r="E9409" s="33" t="s">
        <v>15</v>
      </c>
      <c r="F9409" s="1" t="s">
        <v>252</v>
      </c>
      <c r="G9409" s="33" t="s">
        <v>5</v>
      </c>
      <c r="H9409" s="34">
        <v>18</v>
      </c>
    </row>
    <row r="9410" spans="1:8" x14ac:dyDescent="0.35">
      <c r="A9410" s="33">
        <v>2012</v>
      </c>
      <c r="B9410" s="33" t="s">
        <v>84</v>
      </c>
      <c r="C9410" s="33" t="str">
        <f>VLOOKUP(B9410,lookup!A:D,3,FALSE)</f>
        <v>Non Metropolitan Fire Authorities</v>
      </c>
      <c r="D9410" s="33" t="str">
        <f>VLOOKUP(B9410,lookup!A:D,4,FALSE)</f>
        <v>E31000019</v>
      </c>
      <c r="E9410" s="33" t="s">
        <v>7</v>
      </c>
      <c r="F9410" s="1" t="s">
        <v>219</v>
      </c>
      <c r="G9410" s="33" t="s">
        <v>8</v>
      </c>
      <c r="H9410" s="34">
        <v>3</v>
      </c>
    </row>
    <row r="9411" spans="1:8" x14ac:dyDescent="0.35">
      <c r="A9411" s="33">
        <v>2012</v>
      </c>
      <c r="B9411" s="33" t="s">
        <v>84</v>
      </c>
      <c r="C9411" s="33" t="str">
        <f>VLOOKUP(B9411,lookup!A:D,3,FALSE)</f>
        <v>Non Metropolitan Fire Authorities</v>
      </c>
      <c r="D9411" s="33" t="str">
        <f>VLOOKUP(B9411,lookup!A:D,4,FALSE)</f>
        <v>E31000019</v>
      </c>
      <c r="E9411" s="33" t="s">
        <v>7</v>
      </c>
      <c r="F9411" s="1" t="s">
        <v>219</v>
      </c>
      <c r="G9411" s="33" t="s">
        <v>178</v>
      </c>
      <c r="H9411" s="34">
        <v>4</v>
      </c>
    </row>
    <row r="9412" spans="1:8" x14ac:dyDescent="0.35">
      <c r="A9412" s="33">
        <v>2012</v>
      </c>
      <c r="B9412" s="33" t="s">
        <v>84</v>
      </c>
      <c r="C9412" s="33" t="str">
        <f>VLOOKUP(B9412,lookup!A:D,3,FALSE)</f>
        <v>Non Metropolitan Fire Authorities</v>
      </c>
      <c r="D9412" s="33" t="str">
        <f>VLOOKUP(B9412,lookup!A:D,4,FALSE)</f>
        <v>E31000019</v>
      </c>
      <c r="E9412" s="33" t="s">
        <v>7</v>
      </c>
      <c r="F9412" s="1" t="s">
        <v>219</v>
      </c>
      <c r="G9412" s="33" t="s">
        <v>10</v>
      </c>
      <c r="H9412" s="34">
        <v>11</v>
      </c>
    </row>
    <row r="9413" spans="1:8" x14ac:dyDescent="0.35">
      <c r="A9413" s="33">
        <v>2012</v>
      </c>
      <c r="B9413" s="33" t="s">
        <v>84</v>
      </c>
      <c r="C9413" s="33" t="str">
        <f>VLOOKUP(B9413,lookup!A:D,3,FALSE)</f>
        <v>Non Metropolitan Fire Authorities</v>
      </c>
      <c r="D9413" s="33" t="str">
        <f>VLOOKUP(B9413,lookup!A:D,4,FALSE)</f>
        <v>E31000019</v>
      </c>
      <c r="E9413" s="33" t="s">
        <v>7</v>
      </c>
      <c r="F9413" s="1" t="s">
        <v>219</v>
      </c>
      <c r="G9413" s="33" t="s">
        <v>11</v>
      </c>
      <c r="H9413" s="34">
        <v>22</v>
      </c>
    </row>
    <row r="9414" spans="1:8" x14ac:dyDescent="0.35">
      <c r="A9414" s="33">
        <v>2012</v>
      </c>
      <c r="B9414" s="33" t="s">
        <v>84</v>
      </c>
      <c r="C9414" s="33" t="str">
        <f>VLOOKUP(B9414,lookup!A:D,3,FALSE)</f>
        <v>Non Metropolitan Fire Authorities</v>
      </c>
      <c r="D9414" s="33" t="str">
        <f>VLOOKUP(B9414,lookup!A:D,4,FALSE)</f>
        <v>E31000019</v>
      </c>
      <c r="E9414" s="33" t="s">
        <v>7</v>
      </c>
      <c r="F9414" s="1" t="s">
        <v>219</v>
      </c>
      <c r="G9414" s="33" t="s">
        <v>12</v>
      </c>
      <c r="H9414" s="34">
        <v>88</v>
      </c>
    </row>
    <row r="9415" spans="1:8" x14ac:dyDescent="0.35">
      <c r="A9415" s="33">
        <v>2012</v>
      </c>
      <c r="B9415" s="33" t="s">
        <v>84</v>
      </c>
      <c r="C9415" s="33" t="str">
        <f>VLOOKUP(B9415,lookup!A:D,3,FALSE)</f>
        <v>Non Metropolitan Fire Authorities</v>
      </c>
      <c r="D9415" s="33" t="str">
        <f>VLOOKUP(B9415,lookup!A:D,4,FALSE)</f>
        <v>E31000019</v>
      </c>
      <c r="E9415" s="33" t="s">
        <v>7</v>
      </c>
      <c r="F9415" s="1" t="s">
        <v>219</v>
      </c>
      <c r="G9415" s="33" t="s">
        <v>13</v>
      </c>
      <c r="H9415" s="34">
        <v>81</v>
      </c>
    </row>
    <row r="9416" spans="1:8" x14ac:dyDescent="0.35">
      <c r="A9416" s="33">
        <v>2012</v>
      </c>
      <c r="B9416" s="33" t="s">
        <v>84</v>
      </c>
      <c r="C9416" s="33" t="str">
        <f>VLOOKUP(B9416,lookup!A:D,3,FALSE)</f>
        <v>Non Metropolitan Fire Authorities</v>
      </c>
      <c r="D9416" s="33" t="str">
        <f>VLOOKUP(B9416,lookup!A:D,4,FALSE)</f>
        <v>E31000019</v>
      </c>
      <c r="E9416" s="33" t="s">
        <v>7</v>
      </c>
      <c r="F9416" s="1" t="s">
        <v>219</v>
      </c>
      <c r="G9416" s="33" t="s">
        <v>14</v>
      </c>
      <c r="H9416" s="34">
        <v>318</v>
      </c>
    </row>
    <row r="9417" spans="1:8" x14ac:dyDescent="0.35">
      <c r="A9417" s="33">
        <v>2012</v>
      </c>
      <c r="B9417" s="33" t="s">
        <v>84</v>
      </c>
      <c r="C9417" s="33" t="str">
        <f>VLOOKUP(B9417,lookup!A:D,3,FALSE)</f>
        <v>Non Metropolitan Fire Authorities</v>
      </c>
      <c r="D9417" s="33" t="str">
        <f>VLOOKUP(B9417,lookup!A:D,4,FALSE)</f>
        <v>E31000019</v>
      </c>
      <c r="E9417" s="33" t="s">
        <v>7</v>
      </c>
      <c r="F9417" s="1" t="s">
        <v>219</v>
      </c>
      <c r="G9417" s="33" t="s">
        <v>5</v>
      </c>
      <c r="H9417" s="34">
        <v>527</v>
      </c>
    </row>
    <row r="9418" spans="1:8" x14ac:dyDescent="0.35">
      <c r="A9418" s="33">
        <v>2012</v>
      </c>
      <c r="B9418" s="33" t="s">
        <v>84</v>
      </c>
      <c r="C9418" s="33" t="str">
        <f>VLOOKUP(B9418,lookup!A:D,3,FALSE)</f>
        <v>Non Metropolitan Fire Authorities</v>
      </c>
      <c r="D9418" s="33" t="str">
        <f>VLOOKUP(B9418,lookup!A:D,4,FALSE)</f>
        <v>E31000019</v>
      </c>
      <c r="E9418" s="33" t="s">
        <v>15</v>
      </c>
      <c r="F9418" s="1" t="s">
        <v>219</v>
      </c>
      <c r="G9418" s="33" t="s">
        <v>8</v>
      </c>
      <c r="H9418" s="34">
        <v>0</v>
      </c>
    </row>
    <row r="9419" spans="1:8" x14ac:dyDescent="0.35">
      <c r="A9419" s="33">
        <v>2012</v>
      </c>
      <c r="B9419" s="33" t="s">
        <v>84</v>
      </c>
      <c r="C9419" s="33" t="str">
        <f>VLOOKUP(B9419,lookup!A:D,3,FALSE)</f>
        <v>Non Metropolitan Fire Authorities</v>
      </c>
      <c r="D9419" s="33" t="str">
        <f>VLOOKUP(B9419,lookup!A:D,4,FALSE)</f>
        <v>E31000019</v>
      </c>
      <c r="E9419" s="33" t="s">
        <v>15</v>
      </c>
      <c r="F9419" s="1" t="s">
        <v>219</v>
      </c>
      <c r="G9419" s="33" t="s">
        <v>178</v>
      </c>
      <c r="H9419" s="34">
        <v>0</v>
      </c>
    </row>
    <row r="9420" spans="1:8" x14ac:dyDescent="0.35">
      <c r="A9420" s="33">
        <v>2012</v>
      </c>
      <c r="B9420" s="33" t="s">
        <v>84</v>
      </c>
      <c r="C9420" s="33" t="str">
        <f>VLOOKUP(B9420,lookup!A:D,3,FALSE)</f>
        <v>Non Metropolitan Fire Authorities</v>
      </c>
      <c r="D9420" s="33" t="str">
        <f>VLOOKUP(B9420,lookup!A:D,4,FALSE)</f>
        <v>E31000019</v>
      </c>
      <c r="E9420" s="33" t="s">
        <v>15</v>
      </c>
      <c r="F9420" s="1" t="s">
        <v>219</v>
      </c>
      <c r="G9420" s="33" t="s">
        <v>10</v>
      </c>
      <c r="H9420" s="34">
        <v>0</v>
      </c>
    </row>
    <row r="9421" spans="1:8" x14ac:dyDescent="0.35">
      <c r="A9421" s="33">
        <v>2012</v>
      </c>
      <c r="B9421" s="33" t="s">
        <v>84</v>
      </c>
      <c r="C9421" s="33" t="str">
        <f>VLOOKUP(B9421,lookup!A:D,3,FALSE)</f>
        <v>Non Metropolitan Fire Authorities</v>
      </c>
      <c r="D9421" s="33" t="str">
        <f>VLOOKUP(B9421,lookup!A:D,4,FALSE)</f>
        <v>E31000019</v>
      </c>
      <c r="E9421" s="33" t="s">
        <v>15</v>
      </c>
      <c r="F9421" s="1" t="s">
        <v>219</v>
      </c>
      <c r="G9421" s="33" t="s">
        <v>11</v>
      </c>
      <c r="H9421" s="34">
        <v>0</v>
      </c>
    </row>
    <row r="9422" spans="1:8" x14ac:dyDescent="0.35">
      <c r="A9422" s="33">
        <v>2012</v>
      </c>
      <c r="B9422" s="33" t="s">
        <v>84</v>
      </c>
      <c r="C9422" s="33" t="str">
        <f>VLOOKUP(B9422,lookup!A:D,3,FALSE)</f>
        <v>Non Metropolitan Fire Authorities</v>
      </c>
      <c r="D9422" s="33" t="str">
        <f>VLOOKUP(B9422,lookup!A:D,4,FALSE)</f>
        <v>E31000019</v>
      </c>
      <c r="E9422" s="33" t="s">
        <v>15</v>
      </c>
      <c r="F9422" s="1" t="s">
        <v>219</v>
      </c>
      <c r="G9422" s="33" t="s">
        <v>12</v>
      </c>
      <c r="H9422" s="34">
        <v>5</v>
      </c>
    </row>
    <row r="9423" spans="1:8" x14ac:dyDescent="0.35">
      <c r="A9423" s="33">
        <v>2012</v>
      </c>
      <c r="B9423" s="33" t="s">
        <v>84</v>
      </c>
      <c r="C9423" s="33" t="str">
        <f>VLOOKUP(B9423,lookup!A:D,3,FALSE)</f>
        <v>Non Metropolitan Fire Authorities</v>
      </c>
      <c r="D9423" s="33" t="str">
        <f>VLOOKUP(B9423,lookup!A:D,4,FALSE)</f>
        <v>E31000019</v>
      </c>
      <c r="E9423" s="33" t="s">
        <v>15</v>
      </c>
      <c r="F9423" s="1" t="s">
        <v>219</v>
      </c>
      <c r="G9423" s="33" t="s">
        <v>13</v>
      </c>
      <c r="H9423" s="34">
        <v>4</v>
      </c>
    </row>
    <row r="9424" spans="1:8" x14ac:dyDescent="0.35">
      <c r="A9424" s="33">
        <v>2012</v>
      </c>
      <c r="B9424" s="33" t="s">
        <v>84</v>
      </c>
      <c r="C9424" s="33" t="str">
        <f>VLOOKUP(B9424,lookup!A:D,3,FALSE)</f>
        <v>Non Metropolitan Fire Authorities</v>
      </c>
      <c r="D9424" s="33" t="str">
        <f>VLOOKUP(B9424,lookup!A:D,4,FALSE)</f>
        <v>E31000019</v>
      </c>
      <c r="E9424" s="33" t="s">
        <v>15</v>
      </c>
      <c r="F9424" s="1" t="s">
        <v>219</v>
      </c>
      <c r="G9424" s="33" t="s">
        <v>14</v>
      </c>
      <c r="H9424" s="34">
        <v>16</v>
      </c>
    </row>
    <row r="9425" spans="1:8" x14ac:dyDescent="0.35">
      <c r="A9425" s="33">
        <v>2012</v>
      </c>
      <c r="B9425" s="33" t="s">
        <v>84</v>
      </c>
      <c r="C9425" s="33" t="str">
        <f>VLOOKUP(B9425,lookup!A:D,3,FALSE)</f>
        <v>Non Metropolitan Fire Authorities</v>
      </c>
      <c r="D9425" s="33" t="str">
        <f>VLOOKUP(B9425,lookup!A:D,4,FALSE)</f>
        <v>E31000019</v>
      </c>
      <c r="E9425" s="33" t="s">
        <v>15</v>
      </c>
      <c r="F9425" s="1" t="s">
        <v>219</v>
      </c>
      <c r="G9425" s="33" t="s">
        <v>5</v>
      </c>
      <c r="H9425" s="34">
        <v>25</v>
      </c>
    </row>
    <row r="9426" spans="1:8" x14ac:dyDescent="0.35">
      <c r="A9426" s="33">
        <v>2012</v>
      </c>
      <c r="B9426" s="33" t="s">
        <v>84</v>
      </c>
      <c r="C9426" s="33" t="str">
        <f>VLOOKUP(B9426,lookup!A:D,3,FALSE)</f>
        <v>Non Metropolitan Fire Authorities</v>
      </c>
      <c r="D9426" s="33" t="str">
        <f>VLOOKUP(B9426,lookup!A:D,4,FALSE)</f>
        <v>E31000019</v>
      </c>
      <c r="E9426" s="33" t="s">
        <v>7</v>
      </c>
      <c r="F9426" s="1" t="s">
        <v>252</v>
      </c>
      <c r="G9426" s="33" t="s">
        <v>10</v>
      </c>
      <c r="H9426" s="34">
        <v>0</v>
      </c>
    </row>
    <row r="9427" spans="1:8" x14ac:dyDescent="0.35">
      <c r="A9427" s="33">
        <v>2012</v>
      </c>
      <c r="B9427" s="33" t="s">
        <v>84</v>
      </c>
      <c r="C9427" s="33" t="str">
        <f>VLOOKUP(B9427,lookup!A:D,3,FALSE)</f>
        <v>Non Metropolitan Fire Authorities</v>
      </c>
      <c r="D9427" s="33" t="str">
        <f>VLOOKUP(B9427,lookup!A:D,4,FALSE)</f>
        <v>E31000019</v>
      </c>
      <c r="E9427" s="33" t="s">
        <v>7</v>
      </c>
      <c r="F9427" s="1" t="s">
        <v>252</v>
      </c>
      <c r="G9427" s="33" t="s">
        <v>11</v>
      </c>
      <c r="H9427" s="34">
        <v>0</v>
      </c>
    </row>
    <row r="9428" spans="1:8" x14ac:dyDescent="0.35">
      <c r="A9428" s="33">
        <v>2012</v>
      </c>
      <c r="B9428" s="33" t="s">
        <v>84</v>
      </c>
      <c r="C9428" s="33" t="str">
        <f>VLOOKUP(B9428,lookup!A:D,3,FALSE)</f>
        <v>Non Metropolitan Fire Authorities</v>
      </c>
      <c r="D9428" s="33" t="str">
        <f>VLOOKUP(B9428,lookup!A:D,4,FALSE)</f>
        <v>E31000019</v>
      </c>
      <c r="E9428" s="33" t="s">
        <v>7</v>
      </c>
      <c r="F9428" s="1" t="s">
        <v>252</v>
      </c>
      <c r="G9428" s="33" t="s">
        <v>12</v>
      </c>
      <c r="H9428" s="34">
        <v>23</v>
      </c>
    </row>
    <row r="9429" spans="1:8" x14ac:dyDescent="0.35">
      <c r="A9429" s="33">
        <v>2012</v>
      </c>
      <c r="B9429" s="33" t="s">
        <v>84</v>
      </c>
      <c r="C9429" s="33" t="str">
        <f>VLOOKUP(B9429,lookup!A:D,3,FALSE)</f>
        <v>Non Metropolitan Fire Authorities</v>
      </c>
      <c r="D9429" s="33" t="str">
        <f>VLOOKUP(B9429,lookup!A:D,4,FALSE)</f>
        <v>E31000019</v>
      </c>
      <c r="E9429" s="33" t="s">
        <v>7</v>
      </c>
      <c r="F9429" s="1" t="s">
        <v>252</v>
      </c>
      <c r="G9429" s="33" t="s">
        <v>13</v>
      </c>
      <c r="H9429" s="34">
        <v>45</v>
      </c>
    </row>
    <row r="9430" spans="1:8" x14ac:dyDescent="0.35">
      <c r="A9430" s="33">
        <v>2012</v>
      </c>
      <c r="B9430" s="33" t="s">
        <v>84</v>
      </c>
      <c r="C9430" s="33" t="str">
        <f>VLOOKUP(B9430,lookup!A:D,3,FALSE)</f>
        <v>Non Metropolitan Fire Authorities</v>
      </c>
      <c r="D9430" s="33" t="str">
        <f>VLOOKUP(B9430,lookup!A:D,4,FALSE)</f>
        <v>E31000019</v>
      </c>
      <c r="E9430" s="33" t="s">
        <v>7</v>
      </c>
      <c r="F9430" s="1" t="s">
        <v>252</v>
      </c>
      <c r="G9430" s="33" t="s">
        <v>14</v>
      </c>
      <c r="H9430" s="34">
        <v>186</v>
      </c>
    </row>
    <row r="9431" spans="1:8" x14ac:dyDescent="0.35">
      <c r="A9431" s="33">
        <v>2012</v>
      </c>
      <c r="B9431" s="33" t="s">
        <v>84</v>
      </c>
      <c r="C9431" s="33" t="str">
        <f>VLOOKUP(B9431,lookup!A:D,3,FALSE)</f>
        <v>Non Metropolitan Fire Authorities</v>
      </c>
      <c r="D9431" s="33" t="str">
        <f>VLOOKUP(B9431,lookup!A:D,4,FALSE)</f>
        <v>E31000019</v>
      </c>
      <c r="E9431" s="33" t="s">
        <v>7</v>
      </c>
      <c r="F9431" s="1" t="s">
        <v>252</v>
      </c>
      <c r="G9431" s="33" t="s">
        <v>5</v>
      </c>
      <c r="H9431" s="34">
        <v>254</v>
      </c>
    </row>
    <row r="9432" spans="1:8" x14ac:dyDescent="0.35">
      <c r="A9432" s="33">
        <v>2012</v>
      </c>
      <c r="B9432" s="33" t="s">
        <v>84</v>
      </c>
      <c r="C9432" s="33" t="str">
        <f>VLOOKUP(B9432,lookup!A:D,3,FALSE)</f>
        <v>Non Metropolitan Fire Authorities</v>
      </c>
      <c r="D9432" s="33" t="str">
        <f>VLOOKUP(B9432,lookup!A:D,4,FALSE)</f>
        <v>E31000019</v>
      </c>
      <c r="E9432" s="33" t="s">
        <v>15</v>
      </c>
      <c r="F9432" s="1" t="s">
        <v>252</v>
      </c>
      <c r="G9432" s="33" t="s">
        <v>10</v>
      </c>
      <c r="H9432" s="34">
        <v>0</v>
      </c>
    </row>
    <row r="9433" spans="1:8" x14ac:dyDescent="0.35">
      <c r="A9433" s="33">
        <v>2012</v>
      </c>
      <c r="B9433" s="33" t="s">
        <v>84</v>
      </c>
      <c r="C9433" s="33" t="str">
        <f>VLOOKUP(B9433,lookup!A:D,3,FALSE)</f>
        <v>Non Metropolitan Fire Authorities</v>
      </c>
      <c r="D9433" s="33" t="str">
        <f>VLOOKUP(B9433,lookup!A:D,4,FALSE)</f>
        <v>E31000019</v>
      </c>
      <c r="E9433" s="33" t="s">
        <v>15</v>
      </c>
      <c r="F9433" s="1" t="s">
        <v>252</v>
      </c>
      <c r="G9433" s="33" t="s">
        <v>11</v>
      </c>
      <c r="H9433" s="34">
        <v>0</v>
      </c>
    </row>
    <row r="9434" spans="1:8" x14ac:dyDescent="0.35">
      <c r="A9434" s="33">
        <v>2012</v>
      </c>
      <c r="B9434" s="33" t="s">
        <v>84</v>
      </c>
      <c r="C9434" s="33" t="str">
        <f>VLOOKUP(B9434,lookup!A:D,3,FALSE)</f>
        <v>Non Metropolitan Fire Authorities</v>
      </c>
      <c r="D9434" s="33" t="str">
        <f>VLOOKUP(B9434,lookup!A:D,4,FALSE)</f>
        <v>E31000019</v>
      </c>
      <c r="E9434" s="33" t="s">
        <v>15</v>
      </c>
      <c r="F9434" s="1" t="s">
        <v>252</v>
      </c>
      <c r="G9434" s="33" t="s">
        <v>12</v>
      </c>
      <c r="H9434" s="34">
        <v>0</v>
      </c>
    </row>
    <row r="9435" spans="1:8" x14ac:dyDescent="0.35">
      <c r="A9435" s="33">
        <v>2012</v>
      </c>
      <c r="B9435" s="33" t="s">
        <v>84</v>
      </c>
      <c r="C9435" s="33" t="str">
        <f>VLOOKUP(B9435,lookup!A:D,3,FALSE)</f>
        <v>Non Metropolitan Fire Authorities</v>
      </c>
      <c r="D9435" s="33" t="str">
        <f>VLOOKUP(B9435,lookup!A:D,4,FALSE)</f>
        <v>E31000019</v>
      </c>
      <c r="E9435" s="33" t="s">
        <v>15</v>
      </c>
      <c r="F9435" s="1" t="s">
        <v>252</v>
      </c>
      <c r="G9435" s="33" t="s">
        <v>13</v>
      </c>
      <c r="H9435" s="34">
        <v>0</v>
      </c>
    </row>
    <row r="9436" spans="1:8" x14ac:dyDescent="0.35">
      <c r="A9436" s="33">
        <v>2012</v>
      </c>
      <c r="B9436" s="33" t="s">
        <v>84</v>
      </c>
      <c r="C9436" s="33" t="str">
        <f>VLOOKUP(B9436,lookup!A:D,3,FALSE)</f>
        <v>Non Metropolitan Fire Authorities</v>
      </c>
      <c r="D9436" s="33" t="str">
        <f>VLOOKUP(B9436,lookup!A:D,4,FALSE)</f>
        <v>E31000019</v>
      </c>
      <c r="E9436" s="33" t="s">
        <v>15</v>
      </c>
      <c r="F9436" s="1" t="s">
        <v>252</v>
      </c>
      <c r="G9436" s="33" t="s">
        <v>14</v>
      </c>
      <c r="H9436" s="34">
        <v>7</v>
      </c>
    </row>
    <row r="9437" spans="1:8" x14ac:dyDescent="0.35">
      <c r="A9437" s="33">
        <v>2012</v>
      </c>
      <c r="B9437" s="33" t="s">
        <v>84</v>
      </c>
      <c r="C9437" s="33" t="str">
        <f>VLOOKUP(B9437,lookup!A:D,3,FALSE)</f>
        <v>Non Metropolitan Fire Authorities</v>
      </c>
      <c r="D9437" s="33" t="str">
        <f>VLOOKUP(B9437,lookup!A:D,4,FALSE)</f>
        <v>E31000019</v>
      </c>
      <c r="E9437" s="33" t="s">
        <v>15</v>
      </c>
      <c r="F9437" s="1" t="s">
        <v>252</v>
      </c>
      <c r="G9437" s="33" t="s">
        <v>5</v>
      </c>
      <c r="H9437" s="34">
        <v>7</v>
      </c>
    </row>
    <row r="9438" spans="1:8" x14ac:dyDescent="0.35">
      <c r="A9438" s="33">
        <v>2012</v>
      </c>
      <c r="B9438" s="33" t="s">
        <v>87</v>
      </c>
      <c r="C9438" s="33" t="str">
        <f>VLOOKUP(B9438,lookup!A:D,3,FALSE)</f>
        <v>Non Metropolitan Fire Authorities</v>
      </c>
      <c r="D9438" s="33" t="str">
        <f>VLOOKUP(B9438,lookup!A:D,4,FALSE)</f>
        <v>E31000020</v>
      </c>
      <c r="E9438" s="33" t="s">
        <v>7</v>
      </c>
      <c r="F9438" s="1" t="s">
        <v>219</v>
      </c>
      <c r="G9438" s="33" t="s">
        <v>8</v>
      </c>
      <c r="H9438" s="34">
        <v>3</v>
      </c>
    </row>
    <row r="9439" spans="1:8" x14ac:dyDescent="0.35">
      <c r="A9439" s="33">
        <v>2012</v>
      </c>
      <c r="B9439" s="33" t="s">
        <v>87</v>
      </c>
      <c r="C9439" s="33" t="str">
        <f>VLOOKUP(B9439,lookup!A:D,3,FALSE)</f>
        <v>Non Metropolitan Fire Authorities</v>
      </c>
      <c r="D9439" s="33" t="str">
        <f>VLOOKUP(B9439,lookup!A:D,4,FALSE)</f>
        <v>E31000020</v>
      </c>
      <c r="E9439" s="33" t="s">
        <v>7</v>
      </c>
      <c r="F9439" s="1" t="s">
        <v>219</v>
      </c>
      <c r="G9439" s="33" t="s">
        <v>178</v>
      </c>
      <c r="H9439" s="34">
        <v>4</v>
      </c>
    </row>
    <row r="9440" spans="1:8" x14ac:dyDescent="0.35">
      <c r="A9440" s="33">
        <v>2012</v>
      </c>
      <c r="B9440" s="33" t="s">
        <v>87</v>
      </c>
      <c r="C9440" s="33" t="str">
        <f>VLOOKUP(B9440,lookup!A:D,3,FALSE)</f>
        <v>Non Metropolitan Fire Authorities</v>
      </c>
      <c r="D9440" s="33" t="str">
        <f>VLOOKUP(B9440,lookup!A:D,4,FALSE)</f>
        <v>E31000020</v>
      </c>
      <c r="E9440" s="33" t="s">
        <v>7</v>
      </c>
      <c r="F9440" s="1" t="s">
        <v>219</v>
      </c>
      <c r="G9440" s="33" t="s">
        <v>10</v>
      </c>
      <c r="H9440" s="34">
        <v>12</v>
      </c>
    </row>
    <row r="9441" spans="1:8" x14ac:dyDescent="0.35">
      <c r="A9441" s="33">
        <v>2012</v>
      </c>
      <c r="B9441" s="33" t="s">
        <v>87</v>
      </c>
      <c r="C9441" s="33" t="str">
        <f>VLOOKUP(B9441,lookup!A:D,3,FALSE)</f>
        <v>Non Metropolitan Fire Authorities</v>
      </c>
      <c r="D9441" s="33" t="str">
        <f>VLOOKUP(B9441,lookup!A:D,4,FALSE)</f>
        <v>E31000020</v>
      </c>
      <c r="E9441" s="33" t="s">
        <v>7</v>
      </c>
      <c r="F9441" s="1" t="s">
        <v>219</v>
      </c>
      <c r="G9441" s="33" t="s">
        <v>11</v>
      </c>
      <c r="H9441" s="34">
        <v>27</v>
      </c>
    </row>
    <row r="9442" spans="1:8" x14ac:dyDescent="0.35">
      <c r="A9442" s="33">
        <v>2012</v>
      </c>
      <c r="B9442" s="33" t="s">
        <v>87</v>
      </c>
      <c r="C9442" s="33" t="str">
        <f>VLOOKUP(B9442,lookup!A:D,3,FALSE)</f>
        <v>Non Metropolitan Fire Authorities</v>
      </c>
      <c r="D9442" s="33" t="str">
        <f>VLOOKUP(B9442,lookup!A:D,4,FALSE)</f>
        <v>E31000020</v>
      </c>
      <c r="E9442" s="33" t="s">
        <v>7</v>
      </c>
      <c r="F9442" s="1" t="s">
        <v>219</v>
      </c>
      <c r="G9442" s="33" t="s">
        <v>12</v>
      </c>
      <c r="H9442" s="34">
        <v>76</v>
      </c>
    </row>
    <row r="9443" spans="1:8" x14ac:dyDescent="0.35">
      <c r="A9443" s="33">
        <v>2012</v>
      </c>
      <c r="B9443" s="33" t="s">
        <v>87</v>
      </c>
      <c r="C9443" s="33" t="str">
        <f>VLOOKUP(B9443,lookup!A:D,3,FALSE)</f>
        <v>Non Metropolitan Fire Authorities</v>
      </c>
      <c r="D9443" s="33" t="str">
        <f>VLOOKUP(B9443,lookup!A:D,4,FALSE)</f>
        <v>E31000020</v>
      </c>
      <c r="E9443" s="33" t="s">
        <v>7</v>
      </c>
      <c r="F9443" s="1" t="s">
        <v>219</v>
      </c>
      <c r="G9443" s="33" t="s">
        <v>13</v>
      </c>
      <c r="H9443" s="34">
        <v>80</v>
      </c>
    </row>
    <row r="9444" spans="1:8" x14ac:dyDescent="0.35">
      <c r="A9444" s="33">
        <v>2012</v>
      </c>
      <c r="B9444" s="33" t="s">
        <v>87</v>
      </c>
      <c r="C9444" s="33" t="str">
        <f>VLOOKUP(B9444,lookup!A:D,3,FALSE)</f>
        <v>Non Metropolitan Fire Authorities</v>
      </c>
      <c r="D9444" s="33" t="str">
        <f>VLOOKUP(B9444,lookup!A:D,4,FALSE)</f>
        <v>E31000020</v>
      </c>
      <c r="E9444" s="33" t="s">
        <v>7</v>
      </c>
      <c r="F9444" s="1" t="s">
        <v>219</v>
      </c>
      <c r="G9444" s="33" t="s">
        <v>14</v>
      </c>
      <c r="H9444" s="34">
        <v>369</v>
      </c>
    </row>
    <row r="9445" spans="1:8" x14ac:dyDescent="0.35">
      <c r="A9445" s="33">
        <v>2012</v>
      </c>
      <c r="B9445" s="33" t="s">
        <v>87</v>
      </c>
      <c r="C9445" s="33" t="str">
        <f>VLOOKUP(B9445,lookup!A:D,3,FALSE)</f>
        <v>Non Metropolitan Fire Authorities</v>
      </c>
      <c r="D9445" s="33" t="str">
        <f>VLOOKUP(B9445,lookup!A:D,4,FALSE)</f>
        <v>E31000020</v>
      </c>
      <c r="E9445" s="33" t="s">
        <v>7</v>
      </c>
      <c r="F9445" s="1" t="s">
        <v>219</v>
      </c>
      <c r="G9445" s="33" t="s">
        <v>5</v>
      </c>
      <c r="H9445" s="34">
        <v>571</v>
      </c>
    </row>
    <row r="9446" spans="1:8" x14ac:dyDescent="0.35">
      <c r="A9446" s="33">
        <v>2012</v>
      </c>
      <c r="B9446" s="33" t="s">
        <v>87</v>
      </c>
      <c r="C9446" s="33" t="str">
        <f>VLOOKUP(B9446,lookup!A:D,3,FALSE)</f>
        <v>Non Metropolitan Fire Authorities</v>
      </c>
      <c r="D9446" s="33" t="str">
        <f>VLOOKUP(B9446,lookup!A:D,4,FALSE)</f>
        <v>E31000020</v>
      </c>
      <c r="E9446" s="33" t="s">
        <v>15</v>
      </c>
      <c r="F9446" s="1" t="s">
        <v>219</v>
      </c>
      <c r="G9446" s="33" t="s">
        <v>8</v>
      </c>
      <c r="H9446" s="34">
        <v>0</v>
      </c>
    </row>
    <row r="9447" spans="1:8" x14ac:dyDescent="0.35">
      <c r="A9447" s="33">
        <v>2012</v>
      </c>
      <c r="B9447" s="33" t="s">
        <v>87</v>
      </c>
      <c r="C9447" s="33" t="str">
        <f>VLOOKUP(B9447,lookup!A:D,3,FALSE)</f>
        <v>Non Metropolitan Fire Authorities</v>
      </c>
      <c r="D9447" s="33" t="str">
        <f>VLOOKUP(B9447,lookup!A:D,4,FALSE)</f>
        <v>E31000020</v>
      </c>
      <c r="E9447" s="33" t="s">
        <v>15</v>
      </c>
      <c r="F9447" s="1" t="s">
        <v>219</v>
      </c>
      <c r="G9447" s="33" t="s">
        <v>178</v>
      </c>
      <c r="H9447" s="34">
        <v>0</v>
      </c>
    </row>
    <row r="9448" spans="1:8" x14ac:dyDescent="0.35">
      <c r="A9448" s="33">
        <v>2012</v>
      </c>
      <c r="B9448" s="33" t="s">
        <v>87</v>
      </c>
      <c r="C9448" s="33" t="str">
        <f>VLOOKUP(B9448,lookup!A:D,3,FALSE)</f>
        <v>Non Metropolitan Fire Authorities</v>
      </c>
      <c r="D9448" s="33" t="str">
        <f>VLOOKUP(B9448,lookup!A:D,4,FALSE)</f>
        <v>E31000020</v>
      </c>
      <c r="E9448" s="33" t="s">
        <v>15</v>
      </c>
      <c r="F9448" s="1" t="s">
        <v>219</v>
      </c>
      <c r="G9448" s="33" t="s">
        <v>10</v>
      </c>
      <c r="H9448" s="34">
        <v>0</v>
      </c>
    </row>
    <row r="9449" spans="1:8" x14ac:dyDescent="0.35">
      <c r="A9449" s="33">
        <v>2012</v>
      </c>
      <c r="B9449" s="33" t="s">
        <v>87</v>
      </c>
      <c r="C9449" s="33" t="str">
        <f>VLOOKUP(B9449,lookup!A:D,3,FALSE)</f>
        <v>Non Metropolitan Fire Authorities</v>
      </c>
      <c r="D9449" s="33" t="str">
        <f>VLOOKUP(B9449,lookup!A:D,4,FALSE)</f>
        <v>E31000020</v>
      </c>
      <c r="E9449" s="33" t="s">
        <v>15</v>
      </c>
      <c r="F9449" s="1" t="s">
        <v>219</v>
      </c>
      <c r="G9449" s="33" t="s">
        <v>11</v>
      </c>
      <c r="H9449" s="34">
        <v>2</v>
      </c>
    </row>
    <row r="9450" spans="1:8" x14ac:dyDescent="0.35">
      <c r="A9450" s="33">
        <v>2012</v>
      </c>
      <c r="B9450" s="33" t="s">
        <v>87</v>
      </c>
      <c r="C9450" s="33" t="str">
        <f>VLOOKUP(B9450,lookup!A:D,3,FALSE)</f>
        <v>Non Metropolitan Fire Authorities</v>
      </c>
      <c r="D9450" s="33" t="str">
        <f>VLOOKUP(B9450,lookup!A:D,4,FALSE)</f>
        <v>E31000020</v>
      </c>
      <c r="E9450" s="33" t="s">
        <v>15</v>
      </c>
      <c r="F9450" s="1" t="s">
        <v>219</v>
      </c>
      <c r="G9450" s="33" t="s">
        <v>12</v>
      </c>
      <c r="H9450" s="34">
        <v>4</v>
      </c>
    </row>
    <row r="9451" spans="1:8" x14ac:dyDescent="0.35">
      <c r="A9451" s="33">
        <v>2012</v>
      </c>
      <c r="B9451" s="33" t="s">
        <v>87</v>
      </c>
      <c r="C9451" s="33" t="str">
        <f>VLOOKUP(B9451,lookup!A:D,3,FALSE)</f>
        <v>Non Metropolitan Fire Authorities</v>
      </c>
      <c r="D9451" s="33" t="str">
        <f>VLOOKUP(B9451,lookup!A:D,4,FALSE)</f>
        <v>E31000020</v>
      </c>
      <c r="E9451" s="33" t="s">
        <v>15</v>
      </c>
      <c r="F9451" s="1" t="s">
        <v>219</v>
      </c>
      <c r="G9451" s="33" t="s">
        <v>13</v>
      </c>
      <c r="H9451" s="34">
        <v>2</v>
      </c>
    </row>
    <row r="9452" spans="1:8" x14ac:dyDescent="0.35">
      <c r="A9452" s="33">
        <v>2012</v>
      </c>
      <c r="B9452" s="33" t="s">
        <v>87</v>
      </c>
      <c r="C9452" s="33" t="str">
        <f>VLOOKUP(B9452,lookup!A:D,3,FALSE)</f>
        <v>Non Metropolitan Fire Authorities</v>
      </c>
      <c r="D9452" s="33" t="str">
        <f>VLOOKUP(B9452,lookup!A:D,4,FALSE)</f>
        <v>E31000020</v>
      </c>
      <c r="E9452" s="33" t="s">
        <v>15</v>
      </c>
      <c r="F9452" s="1" t="s">
        <v>219</v>
      </c>
      <c r="G9452" s="33" t="s">
        <v>14</v>
      </c>
      <c r="H9452" s="34">
        <v>18</v>
      </c>
    </row>
    <row r="9453" spans="1:8" x14ac:dyDescent="0.35">
      <c r="A9453" s="33">
        <v>2012</v>
      </c>
      <c r="B9453" s="33" t="s">
        <v>87</v>
      </c>
      <c r="C9453" s="33" t="str">
        <f>VLOOKUP(B9453,lookup!A:D,3,FALSE)</f>
        <v>Non Metropolitan Fire Authorities</v>
      </c>
      <c r="D9453" s="33" t="str">
        <f>VLOOKUP(B9453,lookup!A:D,4,FALSE)</f>
        <v>E31000020</v>
      </c>
      <c r="E9453" s="33" t="s">
        <v>15</v>
      </c>
      <c r="F9453" s="1" t="s">
        <v>219</v>
      </c>
      <c r="G9453" s="33" t="s">
        <v>5</v>
      </c>
      <c r="H9453" s="34">
        <v>26</v>
      </c>
    </row>
    <row r="9454" spans="1:8" x14ac:dyDescent="0.35">
      <c r="A9454" s="33">
        <v>2012</v>
      </c>
      <c r="B9454" s="33" t="s">
        <v>87</v>
      </c>
      <c r="C9454" s="33" t="str">
        <f>VLOOKUP(B9454,lookup!A:D,3,FALSE)</f>
        <v>Non Metropolitan Fire Authorities</v>
      </c>
      <c r="D9454" s="33" t="str">
        <f>VLOOKUP(B9454,lookup!A:D,4,FALSE)</f>
        <v>E31000020</v>
      </c>
      <c r="E9454" s="33" t="s">
        <v>7</v>
      </c>
      <c r="F9454" s="1" t="s">
        <v>252</v>
      </c>
      <c r="G9454" s="33" t="s">
        <v>10</v>
      </c>
      <c r="H9454" s="34">
        <v>0</v>
      </c>
    </row>
    <row r="9455" spans="1:8" x14ac:dyDescent="0.35">
      <c r="A9455" s="33">
        <v>2012</v>
      </c>
      <c r="B9455" s="33" t="s">
        <v>87</v>
      </c>
      <c r="C9455" s="33" t="str">
        <f>VLOOKUP(B9455,lookup!A:D,3,FALSE)</f>
        <v>Non Metropolitan Fire Authorities</v>
      </c>
      <c r="D9455" s="33" t="str">
        <f>VLOOKUP(B9455,lookup!A:D,4,FALSE)</f>
        <v>E31000020</v>
      </c>
      <c r="E9455" s="33" t="s">
        <v>7</v>
      </c>
      <c r="F9455" s="1" t="s">
        <v>252</v>
      </c>
      <c r="G9455" s="33" t="s">
        <v>11</v>
      </c>
      <c r="H9455" s="34">
        <v>0</v>
      </c>
    </row>
    <row r="9456" spans="1:8" x14ac:dyDescent="0.35">
      <c r="A9456" s="33">
        <v>2012</v>
      </c>
      <c r="B9456" s="33" t="s">
        <v>87</v>
      </c>
      <c r="C9456" s="33" t="str">
        <f>VLOOKUP(B9456,lookup!A:D,3,FALSE)</f>
        <v>Non Metropolitan Fire Authorities</v>
      </c>
      <c r="D9456" s="33" t="str">
        <f>VLOOKUP(B9456,lookup!A:D,4,FALSE)</f>
        <v>E31000020</v>
      </c>
      <c r="E9456" s="33" t="s">
        <v>7</v>
      </c>
      <c r="F9456" s="1" t="s">
        <v>252</v>
      </c>
      <c r="G9456" s="33" t="s">
        <v>12</v>
      </c>
      <c r="H9456" s="34">
        <v>18</v>
      </c>
    </row>
    <row r="9457" spans="1:9" x14ac:dyDescent="0.35">
      <c r="A9457" s="33">
        <v>2012</v>
      </c>
      <c r="B9457" s="33" t="s">
        <v>87</v>
      </c>
      <c r="C9457" s="33" t="str">
        <f>VLOOKUP(B9457,lookup!A:D,3,FALSE)</f>
        <v>Non Metropolitan Fire Authorities</v>
      </c>
      <c r="D9457" s="33" t="str">
        <f>VLOOKUP(B9457,lookup!A:D,4,FALSE)</f>
        <v>E31000020</v>
      </c>
      <c r="E9457" s="33" t="s">
        <v>7</v>
      </c>
      <c r="F9457" s="1" t="s">
        <v>252</v>
      </c>
      <c r="G9457" s="33" t="s">
        <v>13</v>
      </c>
      <c r="H9457" s="34">
        <v>37</v>
      </c>
    </row>
    <row r="9458" spans="1:9" x14ac:dyDescent="0.35">
      <c r="A9458" s="33">
        <v>2012</v>
      </c>
      <c r="B9458" s="33" t="s">
        <v>87</v>
      </c>
      <c r="C9458" s="33" t="str">
        <f>VLOOKUP(B9458,lookup!A:D,3,FALSE)</f>
        <v>Non Metropolitan Fire Authorities</v>
      </c>
      <c r="D9458" s="33" t="str">
        <f>VLOOKUP(B9458,lookup!A:D,4,FALSE)</f>
        <v>E31000020</v>
      </c>
      <c r="E9458" s="33" t="s">
        <v>7</v>
      </c>
      <c r="F9458" s="1" t="s">
        <v>252</v>
      </c>
      <c r="G9458" s="33" t="s">
        <v>14</v>
      </c>
      <c r="H9458" s="34">
        <v>325</v>
      </c>
    </row>
    <row r="9459" spans="1:9" x14ac:dyDescent="0.35">
      <c r="A9459" s="33">
        <v>2012</v>
      </c>
      <c r="B9459" s="33" t="s">
        <v>87</v>
      </c>
      <c r="C9459" s="33" t="str">
        <f>VLOOKUP(B9459,lookup!A:D,3,FALSE)</f>
        <v>Non Metropolitan Fire Authorities</v>
      </c>
      <c r="D9459" s="33" t="str">
        <f>VLOOKUP(B9459,lookup!A:D,4,FALSE)</f>
        <v>E31000020</v>
      </c>
      <c r="E9459" s="33" t="s">
        <v>7</v>
      </c>
      <c r="F9459" s="1" t="s">
        <v>252</v>
      </c>
      <c r="G9459" s="33" t="s">
        <v>5</v>
      </c>
      <c r="H9459" s="34">
        <v>380</v>
      </c>
    </row>
    <row r="9460" spans="1:9" x14ac:dyDescent="0.35">
      <c r="A9460" s="33">
        <v>2012</v>
      </c>
      <c r="B9460" s="33" t="s">
        <v>87</v>
      </c>
      <c r="C9460" s="33" t="str">
        <f>VLOOKUP(B9460,lookup!A:D,3,FALSE)</f>
        <v>Non Metropolitan Fire Authorities</v>
      </c>
      <c r="D9460" s="33" t="str">
        <f>VLOOKUP(B9460,lookup!A:D,4,FALSE)</f>
        <v>E31000020</v>
      </c>
      <c r="E9460" s="33" t="s">
        <v>15</v>
      </c>
      <c r="F9460" s="1" t="s">
        <v>252</v>
      </c>
      <c r="G9460" s="33" t="s">
        <v>10</v>
      </c>
      <c r="H9460" s="34">
        <v>0</v>
      </c>
    </row>
    <row r="9461" spans="1:9" x14ac:dyDescent="0.35">
      <c r="A9461" s="33">
        <v>2012</v>
      </c>
      <c r="B9461" s="33" t="s">
        <v>87</v>
      </c>
      <c r="C9461" s="33" t="str">
        <f>VLOOKUP(B9461,lookup!A:D,3,FALSE)</f>
        <v>Non Metropolitan Fire Authorities</v>
      </c>
      <c r="D9461" s="33" t="str">
        <f>VLOOKUP(B9461,lookup!A:D,4,FALSE)</f>
        <v>E31000020</v>
      </c>
      <c r="E9461" s="33" t="s">
        <v>15</v>
      </c>
      <c r="F9461" s="1" t="s">
        <v>252</v>
      </c>
      <c r="G9461" s="33" t="s">
        <v>11</v>
      </c>
      <c r="H9461" s="34">
        <v>0</v>
      </c>
    </row>
    <row r="9462" spans="1:9" x14ac:dyDescent="0.35">
      <c r="A9462" s="33">
        <v>2012</v>
      </c>
      <c r="B9462" s="33" t="s">
        <v>87</v>
      </c>
      <c r="C9462" s="33" t="str">
        <f>VLOOKUP(B9462,lookup!A:D,3,FALSE)</f>
        <v>Non Metropolitan Fire Authorities</v>
      </c>
      <c r="D9462" s="33" t="str">
        <f>VLOOKUP(B9462,lookup!A:D,4,FALSE)</f>
        <v>E31000020</v>
      </c>
      <c r="E9462" s="33" t="s">
        <v>15</v>
      </c>
      <c r="F9462" s="1" t="s">
        <v>252</v>
      </c>
      <c r="G9462" s="33" t="s">
        <v>12</v>
      </c>
      <c r="H9462" s="34">
        <v>0</v>
      </c>
    </row>
    <row r="9463" spans="1:9" x14ac:dyDescent="0.35">
      <c r="A9463" s="33">
        <v>2012</v>
      </c>
      <c r="B9463" s="33" t="s">
        <v>87</v>
      </c>
      <c r="C9463" s="33" t="str">
        <f>VLOOKUP(B9463,lookup!A:D,3,FALSE)</f>
        <v>Non Metropolitan Fire Authorities</v>
      </c>
      <c r="D9463" s="33" t="str">
        <f>VLOOKUP(B9463,lookup!A:D,4,FALSE)</f>
        <v>E31000020</v>
      </c>
      <c r="E9463" s="33" t="s">
        <v>15</v>
      </c>
      <c r="F9463" s="1" t="s">
        <v>252</v>
      </c>
      <c r="G9463" s="33" t="s">
        <v>13</v>
      </c>
      <c r="H9463" s="34">
        <v>0</v>
      </c>
    </row>
    <row r="9464" spans="1:9" x14ac:dyDescent="0.35">
      <c r="A9464" s="33">
        <v>2012</v>
      </c>
      <c r="B9464" s="33" t="s">
        <v>87</v>
      </c>
      <c r="C9464" s="33" t="str">
        <f>VLOOKUP(B9464,lookup!A:D,3,FALSE)</f>
        <v>Non Metropolitan Fire Authorities</v>
      </c>
      <c r="D9464" s="33" t="str">
        <f>VLOOKUP(B9464,lookup!A:D,4,FALSE)</f>
        <v>E31000020</v>
      </c>
      <c r="E9464" s="33" t="s">
        <v>15</v>
      </c>
      <c r="F9464" s="1" t="s">
        <v>252</v>
      </c>
      <c r="G9464" s="33" t="s">
        <v>14</v>
      </c>
      <c r="H9464" s="34">
        <v>14</v>
      </c>
    </row>
    <row r="9465" spans="1:9" x14ac:dyDescent="0.35">
      <c r="A9465" s="33">
        <v>2012</v>
      </c>
      <c r="B9465" s="33" t="s">
        <v>87</v>
      </c>
      <c r="C9465" s="33" t="str">
        <f>VLOOKUP(B9465,lookup!A:D,3,FALSE)</f>
        <v>Non Metropolitan Fire Authorities</v>
      </c>
      <c r="D9465" s="33" t="str">
        <f>VLOOKUP(B9465,lookup!A:D,4,FALSE)</f>
        <v>E31000020</v>
      </c>
      <c r="E9465" s="33" t="s">
        <v>15</v>
      </c>
      <c r="F9465" s="1" t="s">
        <v>252</v>
      </c>
      <c r="G9465" s="33" t="s">
        <v>5</v>
      </c>
      <c r="H9465" s="34">
        <v>14</v>
      </c>
    </row>
    <row r="9466" spans="1:9" x14ac:dyDescent="0.35">
      <c r="A9466" s="33">
        <v>2012</v>
      </c>
      <c r="B9466" s="33" t="s">
        <v>291</v>
      </c>
      <c r="C9466" s="33" t="str">
        <f>VLOOKUP(B9466,lookup!A:D,3,FALSE)</f>
        <v>Non Metropolitan Fire Authorities</v>
      </c>
      <c r="D9466" s="33" t="str">
        <f>VLOOKUP(B9466,lookup!A:D,4,FALSE)</f>
        <v>E31000048</v>
      </c>
      <c r="E9466" s="33" t="s">
        <v>7</v>
      </c>
      <c r="F9466" s="1" t="s">
        <v>219</v>
      </c>
      <c r="G9466" s="33" t="s">
        <v>8</v>
      </c>
      <c r="H9466" s="34">
        <v>2</v>
      </c>
      <c r="I9466" t="s">
        <v>320</v>
      </c>
    </row>
    <row r="9467" spans="1:9" x14ac:dyDescent="0.35">
      <c r="A9467" s="33">
        <v>2012</v>
      </c>
      <c r="B9467" s="33" t="s">
        <v>291</v>
      </c>
      <c r="C9467" s="33" t="str">
        <f>VLOOKUP(B9467,lookup!A:D,3,FALSE)</f>
        <v>Non Metropolitan Fire Authorities</v>
      </c>
      <c r="D9467" s="33" t="str">
        <f>VLOOKUP(B9467,lookup!A:D,4,FALSE)</f>
        <v>E31000048</v>
      </c>
      <c r="E9467" s="33" t="s">
        <v>7</v>
      </c>
      <c r="F9467" s="1" t="s">
        <v>219</v>
      </c>
      <c r="G9467" s="33" t="s">
        <v>178</v>
      </c>
      <c r="H9467" s="34">
        <v>1</v>
      </c>
      <c r="I9467" t="s">
        <v>320</v>
      </c>
    </row>
    <row r="9468" spans="1:9" x14ac:dyDescent="0.35">
      <c r="A9468" s="33">
        <v>2012</v>
      </c>
      <c r="B9468" s="33" t="s">
        <v>291</v>
      </c>
      <c r="C9468" s="33" t="str">
        <f>VLOOKUP(B9468,lookup!A:D,3,FALSE)</f>
        <v>Non Metropolitan Fire Authorities</v>
      </c>
      <c r="D9468" s="33" t="str">
        <f>VLOOKUP(B9468,lookup!A:D,4,FALSE)</f>
        <v>E31000048</v>
      </c>
      <c r="E9468" s="33" t="s">
        <v>7</v>
      </c>
      <c r="F9468" s="1" t="s">
        <v>219</v>
      </c>
      <c r="G9468" s="33" t="s">
        <v>10</v>
      </c>
      <c r="H9468" s="34">
        <v>1</v>
      </c>
      <c r="I9468" t="s">
        <v>320</v>
      </c>
    </row>
    <row r="9469" spans="1:9" x14ac:dyDescent="0.35">
      <c r="A9469" s="33">
        <v>2012</v>
      </c>
      <c r="B9469" s="33" t="s">
        <v>291</v>
      </c>
      <c r="C9469" s="33" t="str">
        <f>VLOOKUP(B9469,lookup!A:D,3,FALSE)</f>
        <v>Non Metropolitan Fire Authorities</v>
      </c>
      <c r="D9469" s="33" t="str">
        <f>VLOOKUP(B9469,lookup!A:D,4,FALSE)</f>
        <v>E31000048</v>
      </c>
      <c r="E9469" s="33" t="s">
        <v>7</v>
      </c>
      <c r="F9469" s="1" t="s">
        <v>219</v>
      </c>
      <c r="G9469" s="33" t="s">
        <v>11</v>
      </c>
      <c r="H9469" s="34">
        <v>9</v>
      </c>
      <c r="I9469" t="s">
        <v>320</v>
      </c>
    </row>
    <row r="9470" spans="1:9" x14ac:dyDescent="0.35">
      <c r="A9470" s="33">
        <v>2012</v>
      </c>
      <c r="B9470" s="33" t="s">
        <v>291</v>
      </c>
      <c r="C9470" s="33" t="str">
        <f>VLOOKUP(B9470,lookup!A:D,3,FALSE)</f>
        <v>Non Metropolitan Fire Authorities</v>
      </c>
      <c r="D9470" s="33" t="str">
        <f>VLOOKUP(B9470,lookup!A:D,4,FALSE)</f>
        <v>E31000048</v>
      </c>
      <c r="E9470" s="33" t="s">
        <v>7</v>
      </c>
      <c r="F9470" s="1" t="s">
        <v>219</v>
      </c>
      <c r="G9470" s="33" t="s">
        <v>12</v>
      </c>
      <c r="H9470" s="34">
        <v>12</v>
      </c>
      <c r="I9470" t="s">
        <v>320</v>
      </c>
    </row>
    <row r="9471" spans="1:9" x14ac:dyDescent="0.35">
      <c r="A9471" s="33">
        <v>2012</v>
      </c>
      <c r="B9471" s="33" t="s">
        <v>291</v>
      </c>
      <c r="C9471" s="33" t="str">
        <f>VLOOKUP(B9471,lookup!A:D,3,FALSE)</f>
        <v>Non Metropolitan Fire Authorities</v>
      </c>
      <c r="D9471" s="33" t="str">
        <f>VLOOKUP(B9471,lookup!A:D,4,FALSE)</f>
        <v>E31000048</v>
      </c>
      <c r="E9471" s="33" t="s">
        <v>7</v>
      </c>
      <c r="F9471" s="1" t="s">
        <v>219</v>
      </c>
      <c r="G9471" s="33" t="s">
        <v>13</v>
      </c>
      <c r="H9471" s="34">
        <v>7</v>
      </c>
      <c r="I9471" t="s">
        <v>320</v>
      </c>
    </row>
    <row r="9472" spans="1:9" x14ac:dyDescent="0.35">
      <c r="A9472" s="33">
        <v>2012</v>
      </c>
      <c r="B9472" s="33" t="s">
        <v>291</v>
      </c>
      <c r="C9472" s="33" t="str">
        <f>VLOOKUP(B9472,lookup!A:D,3,FALSE)</f>
        <v>Non Metropolitan Fire Authorities</v>
      </c>
      <c r="D9472" s="33" t="str">
        <f>VLOOKUP(B9472,lookup!A:D,4,FALSE)</f>
        <v>E31000048</v>
      </c>
      <c r="E9472" s="33" t="s">
        <v>7</v>
      </c>
      <c r="F9472" s="1" t="s">
        <v>219</v>
      </c>
      <c r="G9472" s="33" t="s">
        <v>14</v>
      </c>
      <c r="H9472" s="34">
        <v>43</v>
      </c>
      <c r="I9472" t="s">
        <v>320</v>
      </c>
    </row>
    <row r="9473" spans="1:9" x14ac:dyDescent="0.35">
      <c r="A9473" s="33">
        <v>2012</v>
      </c>
      <c r="B9473" s="33" t="s">
        <v>291</v>
      </c>
      <c r="C9473" s="33" t="str">
        <f>VLOOKUP(B9473,lookup!A:D,3,FALSE)</f>
        <v>Non Metropolitan Fire Authorities</v>
      </c>
      <c r="D9473" s="33" t="str">
        <f>VLOOKUP(B9473,lookup!A:D,4,FALSE)</f>
        <v>E31000048</v>
      </c>
      <c r="E9473" s="33" t="s">
        <v>7</v>
      </c>
      <c r="F9473" s="1" t="s">
        <v>219</v>
      </c>
      <c r="G9473" s="33" t="s">
        <v>5</v>
      </c>
      <c r="H9473" s="34">
        <v>75</v>
      </c>
      <c r="I9473" t="s">
        <v>320</v>
      </c>
    </row>
    <row r="9474" spans="1:9" x14ac:dyDescent="0.35">
      <c r="A9474" s="33">
        <v>2012</v>
      </c>
      <c r="B9474" s="33" t="s">
        <v>291</v>
      </c>
      <c r="C9474" s="33" t="str">
        <f>VLOOKUP(B9474,lookup!A:D,3,FALSE)</f>
        <v>Non Metropolitan Fire Authorities</v>
      </c>
      <c r="D9474" s="33" t="str">
        <f>VLOOKUP(B9474,lookup!A:D,4,FALSE)</f>
        <v>E31000048</v>
      </c>
      <c r="E9474" s="33" t="s">
        <v>15</v>
      </c>
      <c r="F9474" s="1" t="s">
        <v>219</v>
      </c>
      <c r="G9474" s="33" t="s">
        <v>8</v>
      </c>
      <c r="H9474" s="34">
        <v>0</v>
      </c>
      <c r="I9474" t="s">
        <v>320</v>
      </c>
    </row>
    <row r="9475" spans="1:9" x14ac:dyDescent="0.35">
      <c r="A9475" s="33">
        <v>2012</v>
      </c>
      <c r="B9475" s="33" t="s">
        <v>291</v>
      </c>
      <c r="C9475" s="33" t="str">
        <f>VLOOKUP(B9475,lookup!A:D,3,FALSE)</f>
        <v>Non Metropolitan Fire Authorities</v>
      </c>
      <c r="D9475" s="33" t="str">
        <f>VLOOKUP(B9475,lookup!A:D,4,FALSE)</f>
        <v>E31000048</v>
      </c>
      <c r="E9475" s="33" t="s">
        <v>15</v>
      </c>
      <c r="F9475" s="1" t="s">
        <v>219</v>
      </c>
      <c r="G9475" s="33" t="s">
        <v>178</v>
      </c>
      <c r="H9475" s="34">
        <v>0</v>
      </c>
      <c r="I9475" t="s">
        <v>320</v>
      </c>
    </row>
    <row r="9476" spans="1:9" x14ac:dyDescent="0.35">
      <c r="A9476" s="33">
        <v>2012</v>
      </c>
      <c r="B9476" s="33" t="s">
        <v>291</v>
      </c>
      <c r="C9476" s="33" t="str">
        <f>VLOOKUP(B9476,lookup!A:D,3,FALSE)</f>
        <v>Non Metropolitan Fire Authorities</v>
      </c>
      <c r="D9476" s="33" t="str">
        <f>VLOOKUP(B9476,lookup!A:D,4,FALSE)</f>
        <v>E31000048</v>
      </c>
      <c r="E9476" s="33" t="s">
        <v>15</v>
      </c>
      <c r="F9476" s="1" t="s">
        <v>219</v>
      </c>
      <c r="G9476" s="33" t="s">
        <v>10</v>
      </c>
      <c r="H9476" s="34">
        <v>0</v>
      </c>
      <c r="I9476" t="s">
        <v>320</v>
      </c>
    </row>
    <row r="9477" spans="1:9" x14ac:dyDescent="0.35">
      <c r="A9477" s="33">
        <v>2012</v>
      </c>
      <c r="B9477" s="33" t="s">
        <v>291</v>
      </c>
      <c r="C9477" s="33" t="str">
        <f>VLOOKUP(B9477,lookup!A:D,3,FALSE)</f>
        <v>Non Metropolitan Fire Authorities</v>
      </c>
      <c r="D9477" s="33" t="str">
        <f>VLOOKUP(B9477,lookup!A:D,4,FALSE)</f>
        <v>E31000048</v>
      </c>
      <c r="E9477" s="33" t="s">
        <v>15</v>
      </c>
      <c r="F9477" s="1" t="s">
        <v>219</v>
      </c>
      <c r="G9477" s="33" t="s">
        <v>11</v>
      </c>
      <c r="H9477" s="34">
        <v>0</v>
      </c>
      <c r="I9477" t="s">
        <v>320</v>
      </c>
    </row>
    <row r="9478" spans="1:9" x14ac:dyDescent="0.35">
      <c r="A9478" s="33">
        <v>2012</v>
      </c>
      <c r="B9478" s="33" t="s">
        <v>291</v>
      </c>
      <c r="C9478" s="33" t="str">
        <f>VLOOKUP(B9478,lookup!A:D,3,FALSE)</f>
        <v>Non Metropolitan Fire Authorities</v>
      </c>
      <c r="D9478" s="33" t="str">
        <f>VLOOKUP(B9478,lookup!A:D,4,FALSE)</f>
        <v>E31000048</v>
      </c>
      <c r="E9478" s="33" t="s">
        <v>15</v>
      </c>
      <c r="F9478" s="1" t="s">
        <v>219</v>
      </c>
      <c r="G9478" s="33" t="s">
        <v>12</v>
      </c>
      <c r="H9478" s="34">
        <v>1</v>
      </c>
      <c r="I9478" t="s">
        <v>320</v>
      </c>
    </row>
    <row r="9479" spans="1:9" x14ac:dyDescent="0.35">
      <c r="A9479" s="33">
        <v>2012</v>
      </c>
      <c r="B9479" s="33" t="s">
        <v>291</v>
      </c>
      <c r="C9479" s="33" t="str">
        <f>VLOOKUP(B9479,lookup!A:D,3,FALSE)</f>
        <v>Non Metropolitan Fire Authorities</v>
      </c>
      <c r="D9479" s="33" t="str">
        <f>VLOOKUP(B9479,lookup!A:D,4,FALSE)</f>
        <v>E31000048</v>
      </c>
      <c r="E9479" s="33" t="s">
        <v>15</v>
      </c>
      <c r="F9479" s="1" t="s">
        <v>219</v>
      </c>
      <c r="G9479" s="33" t="s">
        <v>13</v>
      </c>
      <c r="H9479" s="34">
        <v>0</v>
      </c>
      <c r="I9479" t="s">
        <v>320</v>
      </c>
    </row>
    <row r="9480" spans="1:9" x14ac:dyDescent="0.35">
      <c r="A9480" s="33">
        <v>2012</v>
      </c>
      <c r="B9480" s="33" t="s">
        <v>291</v>
      </c>
      <c r="C9480" s="33" t="str">
        <f>VLOOKUP(B9480,lookup!A:D,3,FALSE)</f>
        <v>Non Metropolitan Fire Authorities</v>
      </c>
      <c r="D9480" s="33" t="str">
        <f>VLOOKUP(B9480,lookup!A:D,4,FALSE)</f>
        <v>E31000048</v>
      </c>
      <c r="E9480" s="33" t="s">
        <v>15</v>
      </c>
      <c r="F9480" s="1" t="s">
        <v>219</v>
      </c>
      <c r="G9480" s="33" t="s">
        <v>14</v>
      </c>
      <c r="H9480" s="34">
        <v>3</v>
      </c>
      <c r="I9480" t="s">
        <v>320</v>
      </c>
    </row>
    <row r="9481" spans="1:9" x14ac:dyDescent="0.35">
      <c r="A9481" s="33">
        <v>2012</v>
      </c>
      <c r="B9481" s="33" t="s">
        <v>291</v>
      </c>
      <c r="C9481" s="33" t="str">
        <f>VLOOKUP(B9481,lookup!A:D,3,FALSE)</f>
        <v>Non Metropolitan Fire Authorities</v>
      </c>
      <c r="D9481" s="33" t="str">
        <f>VLOOKUP(B9481,lookup!A:D,4,FALSE)</f>
        <v>E31000048</v>
      </c>
      <c r="E9481" s="33" t="s">
        <v>15</v>
      </c>
      <c r="F9481" s="1" t="s">
        <v>219</v>
      </c>
      <c r="G9481" s="33" t="s">
        <v>5</v>
      </c>
      <c r="H9481" s="34">
        <v>4</v>
      </c>
      <c r="I9481" t="s">
        <v>320</v>
      </c>
    </row>
    <row r="9482" spans="1:9" x14ac:dyDescent="0.35">
      <c r="A9482" s="33">
        <v>2012</v>
      </c>
      <c r="B9482" s="33" t="s">
        <v>291</v>
      </c>
      <c r="C9482" s="33" t="str">
        <f>VLOOKUP(B9482,lookup!A:D,3,FALSE)</f>
        <v>Non Metropolitan Fire Authorities</v>
      </c>
      <c r="D9482" s="33" t="str">
        <f>VLOOKUP(B9482,lookup!A:D,4,FALSE)</f>
        <v>E31000048</v>
      </c>
      <c r="E9482" s="33" t="s">
        <v>7</v>
      </c>
      <c r="F9482" s="1" t="s">
        <v>252</v>
      </c>
      <c r="G9482" s="33" t="s">
        <v>10</v>
      </c>
      <c r="H9482" s="34">
        <v>0</v>
      </c>
      <c r="I9482" t="s">
        <v>320</v>
      </c>
    </row>
    <row r="9483" spans="1:9" x14ac:dyDescent="0.35">
      <c r="A9483" s="33">
        <v>2012</v>
      </c>
      <c r="B9483" s="33" t="s">
        <v>291</v>
      </c>
      <c r="C9483" s="33" t="str">
        <f>VLOOKUP(B9483,lookup!A:D,3,FALSE)</f>
        <v>Non Metropolitan Fire Authorities</v>
      </c>
      <c r="D9483" s="33" t="str">
        <f>VLOOKUP(B9483,lookup!A:D,4,FALSE)</f>
        <v>E31000048</v>
      </c>
      <c r="E9483" s="33" t="s">
        <v>7</v>
      </c>
      <c r="F9483" s="1" t="s">
        <v>252</v>
      </c>
      <c r="G9483" s="33" t="s">
        <v>11</v>
      </c>
      <c r="H9483" s="34">
        <v>0</v>
      </c>
      <c r="I9483" t="s">
        <v>320</v>
      </c>
    </row>
    <row r="9484" spans="1:9" x14ac:dyDescent="0.35">
      <c r="A9484" s="33">
        <v>2012</v>
      </c>
      <c r="B9484" s="33" t="s">
        <v>291</v>
      </c>
      <c r="C9484" s="33" t="str">
        <f>VLOOKUP(B9484,lookup!A:D,3,FALSE)</f>
        <v>Non Metropolitan Fire Authorities</v>
      </c>
      <c r="D9484" s="33" t="str">
        <f>VLOOKUP(B9484,lookup!A:D,4,FALSE)</f>
        <v>E31000048</v>
      </c>
      <c r="E9484" s="33" t="s">
        <v>7</v>
      </c>
      <c r="F9484" s="1" t="s">
        <v>252</v>
      </c>
      <c r="G9484" s="33" t="s">
        <v>12</v>
      </c>
      <c r="H9484" s="34">
        <v>12</v>
      </c>
      <c r="I9484" t="s">
        <v>320</v>
      </c>
    </row>
    <row r="9485" spans="1:9" x14ac:dyDescent="0.35">
      <c r="A9485" s="33">
        <v>2012</v>
      </c>
      <c r="B9485" s="33" t="s">
        <v>291</v>
      </c>
      <c r="C9485" s="33" t="str">
        <f>VLOOKUP(B9485,lookup!A:D,3,FALSE)</f>
        <v>Non Metropolitan Fire Authorities</v>
      </c>
      <c r="D9485" s="33" t="str">
        <f>VLOOKUP(B9485,lookup!A:D,4,FALSE)</f>
        <v>E31000048</v>
      </c>
      <c r="E9485" s="33" t="s">
        <v>7</v>
      </c>
      <c r="F9485" s="1" t="s">
        <v>252</v>
      </c>
      <c r="G9485" s="33" t="s">
        <v>13</v>
      </c>
      <c r="H9485" s="34">
        <v>12</v>
      </c>
      <c r="I9485" t="s">
        <v>320</v>
      </c>
    </row>
    <row r="9486" spans="1:9" x14ac:dyDescent="0.35">
      <c r="A9486" s="33">
        <v>2012</v>
      </c>
      <c r="B9486" s="33" t="s">
        <v>291</v>
      </c>
      <c r="C9486" s="33" t="str">
        <f>VLOOKUP(B9486,lookup!A:D,3,FALSE)</f>
        <v>Non Metropolitan Fire Authorities</v>
      </c>
      <c r="D9486" s="33" t="str">
        <f>VLOOKUP(B9486,lookup!A:D,4,FALSE)</f>
        <v>E31000048</v>
      </c>
      <c r="E9486" s="33" t="s">
        <v>7</v>
      </c>
      <c r="F9486" s="1" t="s">
        <v>252</v>
      </c>
      <c r="G9486" s="33" t="s">
        <v>14</v>
      </c>
      <c r="H9486" s="34">
        <v>86</v>
      </c>
      <c r="I9486" t="s">
        <v>320</v>
      </c>
    </row>
    <row r="9487" spans="1:9" x14ac:dyDescent="0.35">
      <c r="A9487" s="33">
        <v>2012</v>
      </c>
      <c r="B9487" s="33" t="s">
        <v>291</v>
      </c>
      <c r="C9487" s="33" t="str">
        <f>VLOOKUP(B9487,lookup!A:D,3,FALSE)</f>
        <v>Non Metropolitan Fire Authorities</v>
      </c>
      <c r="D9487" s="33" t="str">
        <f>VLOOKUP(B9487,lookup!A:D,4,FALSE)</f>
        <v>E31000048</v>
      </c>
      <c r="E9487" s="33" t="s">
        <v>7</v>
      </c>
      <c r="F9487" s="1" t="s">
        <v>252</v>
      </c>
      <c r="G9487" s="33" t="s">
        <v>5</v>
      </c>
      <c r="H9487" s="34">
        <v>110</v>
      </c>
      <c r="I9487" t="s">
        <v>320</v>
      </c>
    </row>
    <row r="9488" spans="1:9" x14ac:dyDescent="0.35">
      <c r="A9488" s="33">
        <v>2012</v>
      </c>
      <c r="B9488" s="33" t="s">
        <v>291</v>
      </c>
      <c r="C9488" s="33" t="str">
        <f>VLOOKUP(B9488,lookup!A:D,3,FALSE)</f>
        <v>Non Metropolitan Fire Authorities</v>
      </c>
      <c r="D9488" s="33" t="str">
        <f>VLOOKUP(B9488,lookup!A:D,4,FALSE)</f>
        <v>E31000048</v>
      </c>
      <c r="E9488" s="33" t="s">
        <v>15</v>
      </c>
      <c r="F9488" s="1" t="s">
        <v>252</v>
      </c>
      <c r="G9488" s="33" t="s">
        <v>10</v>
      </c>
      <c r="H9488" s="34">
        <v>0</v>
      </c>
      <c r="I9488" t="s">
        <v>320</v>
      </c>
    </row>
    <row r="9489" spans="1:9" x14ac:dyDescent="0.35">
      <c r="A9489" s="33">
        <v>2012</v>
      </c>
      <c r="B9489" s="33" t="s">
        <v>291</v>
      </c>
      <c r="C9489" s="33" t="str">
        <f>VLOOKUP(B9489,lookup!A:D,3,FALSE)</f>
        <v>Non Metropolitan Fire Authorities</v>
      </c>
      <c r="D9489" s="33" t="str">
        <f>VLOOKUP(B9489,lookup!A:D,4,FALSE)</f>
        <v>E31000048</v>
      </c>
      <c r="E9489" s="33" t="s">
        <v>15</v>
      </c>
      <c r="F9489" s="1" t="s">
        <v>252</v>
      </c>
      <c r="G9489" s="33" t="s">
        <v>11</v>
      </c>
      <c r="H9489" s="34">
        <v>0</v>
      </c>
      <c r="I9489" t="s">
        <v>320</v>
      </c>
    </row>
    <row r="9490" spans="1:9" x14ac:dyDescent="0.35">
      <c r="A9490" s="33">
        <v>2012</v>
      </c>
      <c r="B9490" s="33" t="s">
        <v>291</v>
      </c>
      <c r="C9490" s="33" t="str">
        <f>VLOOKUP(B9490,lookup!A:D,3,FALSE)</f>
        <v>Non Metropolitan Fire Authorities</v>
      </c>
      <c r="D9490" s="33" t="str">
        <f>VLOOKUP(B9490,lookup!A:D,4,FALSE)</f>
        <v>E31000048</v>
      </c>
      <c r="E9490" s="33" t="s">
        <v>15</v>
      </c>
      <c r="F9490" s="1" t="s">
        <v>252</v>
      </c>
      <c r="G9490" s="33" t="s">
        <v>12</v>
      </c>
      <c r="H9490" s="34">
        <v>0</v>
      </c>
      <c r="I9490" t="s">
        <v>320</v>
      </c>
    </row>
    <row r="9491" spans="1:9" x14ac:dyDescent="0.35">
      <c r="A9491" s="33">
        <v>2012</v>
      </c>
      <c r="B9491" s="33" t="s">
        <v>291</v>
      </c>
      <c r="C9491" s="33" t="str">
        <f>VLOOKUP(B9491,lookup!A:D,3,FALSE)</f>
        <v>Non Metropolitan Fire Authorities</v>
      </c>
      <c r="D9491" s="33" t="str">
        <f>VLOOKUP(B9491,lookup!A:D,4,FALSE)</f>
        <v>E31000048</v>
      </c>
      <c r="E9491" s="33" t="s">
        <v>15</v>
      </c>
      <c r="F9491" s="1" t="s">
        <v>252</v>
      </c>
      <c r="G9491" s="33" t="s">
        <v>13</v>
      </c>
      <c r="H9491" s="34">
        <v>1</v>
      </c>
      <c r="I9491" t="s">
        <v>320</v>
      </c>
    </row>
    <row r="9492" spans="1:9" x14ac:dyDescent="0.35">
      <c r="A9492" s="33">
        <v>2012</v>
      </c>
      <c r="B9492" s="33" t="s">
        <v>291</v>
      </c>
      <c r="C9492" s="33" t="str">
        <f>VLOOKUP(B9492,lookup!A:D,3,FALSE)</f>
        <v>Non Metropolitan Fire Authorities</v>
      </c>
      <c r="D9492" s="33" t="str">
        <f>VLOOKUP(B9492,lookup!A:D,4,FALSE)</f>
        <v>E31000048</v>
      </c>
      <c r="E9492" s="33" t="s">
        <v>15</v>
      </c>
      <c r="F9492" s="1" t="s">
        <v>252</v>
      </c>
      <c r="G9492" s="33" t="s">
        <v>14</v>
      </c>
      <c r="H9492" s="34">
        <v>0</v>
      </c>
      <c r="I9492" t="s">
        <v>320</v>
      </c>
    </row>
    <row r="9493" spans="1:9" x14ac:dyDescent="0.35">
      <c r="A9493" s="33">
        <v>2012</v>
      </c>
      <c r="B9493" s="33" t="s">
        <v>291</v>
      </c>
      <c r="C9493" s="33" t="str">
        <f>VLOOKUP(B9493,lookup!A:D,3,FALSE)</f>
        <v>Non Metropolitan Fire Authorities</v>
      </c>
      <c r="D9493" s="33" t="str">
        <f>VLOOKUP(B9493,lookup!A:D,4,FALSE)</f>
        <v>E31000048</v>
      </c>
      <c r="E9493" s="33" t="s">
        <v>15</v>
      </c>
      <c r="F9493" s="1" t="s">
        <v>252</v>
      </c>
      <c r="G9493" s="33" t="s">
        <v>5</v>
      </c>
      <c r="H9493" s="34">
        <v>1</v>
      </c>
      <c r="I9493" t="s">
        <v>320</v>
      </c>
    </row>
    <row r="9494" spans="1:9" x14ac:dyDescent="0.35">
      <c r="A9494" s="33">
        <v>2012</v>
      </c>
      <c r="B9494" s="33" t="s">
        <v>92</v>
      </c>
      <c r="C9494" s="33" t="str">
        <f>VLOOKUP(B9494,lookup!A:D,3,FALSE)</f>
        <v>Non Metropolitan Fire Authorities</v>
      </c>
      <c r="D9494" s="33" t="str">
        <f>VLOOKUP(B9494,lookup!A:D,4,FALSE)</f>
        <v>E31000039</v>
      </c>
      <c r="E9494" s="33" t="s">
        <v>7</v>
      </c>
      <c r="F9494" s="1" t="s">
        <v>219</v>
      </c>
      <c r="G9494" s="33" t="s">
        <v>8</v>
      </c>
      <c r="H9494" s="34">
        <v>1</v>
      </c>
    </row>
    <row r="9495" spans="1:9" x14ac:dyDescent="0.35">
      <c r="A9495" s="33">
        <v>2012</v>
      </c>
      <c r="B9495" s="33" t="s">
        <v>92</v>
      </c>
      <c r="C9495" s="33" t="str">
        <f>VLOOKUP(B9495,lookup!A:D,3,FALSE)</f>
        <v>Non Metropolitan Fire Authorities</v>
      </c>
      <c r="D9495" s="33" t="str">
        <f>VLOOKUP(B9495,lookup!A:D,4,FALSE)</f>
        <v>E31000039</v>
      </c>
      <c r="E9495" s="33" t="s">
        <v>7</v>
      </c>
      <c r="F9495" s="1" t="s">
        <v>219</v>
      </c>
      <c r="G9495" s="33" t="s">
        <v>178</v>
      </c>
      <c r="H9495" s="34">
        <v>0</v>
      </c>
    </row>
    <row r="9496" spans="1:9" x14ac:dyDescent="0.35">
      <c r="A9496" s="33">
        <v>2012</v>
      </c>
      <c r="B9496" s="33" t="s">
        <v>92</v>
      </c>
      <c r="C9496" s="33" t="str">
        <f>VLOOKUP(B9496,lookup!A:D,3,FALSE)</f>
        <v>Non Metropolitan Fire Authorities</v>
      </c>
      <c r="D9496" s="33" t="str">
        <f>VLOOKUP(B9496,lookup!A:D,4,FALSE)</f>
        <v>E31000039</v>
      </c>
      <c r="E9496" s="33" t="s">
        <v>7</v>
      </c>
      <c r="F9496" s="1" t="s">
        <v>219</v>
      </c>
      <c r="G9496" s="33" t="s">
        <v>10</v>
      </c>
      <c r="H9496" s="34">
        <v>0</v>
      </c>
    </row>
    <row r="9497" spans="1:9" x14ac:dyDescent="0.35">
      <c r="A9497" s="33">
        <v>2012</v>
      </c>
      <c r="B9497" s="33" t="s">
        <v>92</v>
      </c>
      <c r="C9497" s="33" t="str">
        <f>VLOOKUP(B9497,lookup!A:D,3,FALSE)</f>
        <v>Non Metropolitan Fire Authorities</v>
      </c>
      <c r="D9497" s="33" t="str">
        <f>VLOOKUP(B9497,lookup!A:D,4,FALSE)</f>
        <v>E31000039</v>
      </c>
      <c r="E9497" s="33" t="s">
        <v>7</v>
      </c>
      <c r="F9497" s="1" t="s">
        <v>219</v>
      </c>
      <c r="G9497" s="33" t="s">
        <v>11</v>
      </c>
      <c r="H9497" s="34">
        <v>1</v>
      </c>
    </row>
    <row r="9498" spans="1:9" x14ac:dyDescent="0.35">
      <c r="A9498" s="33">
        <v>2012</v>
      </c>
      <c r="B9498" s="33" t="s">
        <v>92</v>
      </c>
      <c r="C9498" s="33" t="str">
        <f>VLOOKUP(B9498,lookup!A:D,3,FALSE)</f>
        <v>Non Metropolitan Fire Authorities</v>
      </c>
      <c r="D9498" s="33" t="str">
        <f>VLOOKUP(B9498,lookup!A:D,4,FALSE)</f>
        <v>E31000039</v>
      </c>
      <c r="E9498" s="33" t="s">
        <v>7</v>
      </c>
      <c r="F9498" s="1" t="s">
        <v>219</v>
      </c>
      <c r="G9498" s="33" t="s">
        <v>12</v>
      </c>
      <c r="H9498" s="34">
        <v>2</v>
      </c>
    </row>
    <row r="9499" spans="1:9" x14ac:dyDescent="0.35">
      <c r="A9499" s="33">
        <v>2012</v>
      </c>
      <c r="B9499" s="33" t="s">
        <v>92</v>
      </c>
      <c r="C9499" s="33" t="str">
        <f>VLOOKUP(B9499,lookup!A:D,3,FALSE)</f>
        <v>Non Metropolitan Fire Authorities</v>
      </c>
      <c r="D9499" s="33" t="str">
        <f>VLOOKUP(B9499,lookup!A:D,4,FALSE)</f>
        <v>E31000039</v>
      </c>
      <c r="E9499" s="33" t="s">
        <v>7</v>
      </c>
      <c r="F9499" s="1" t="s">
        <v>219</v>
      </c>
      <c r="G9499" s="33" t="s">
        <v>13</v>
      </c>
      <c r="H9499" s="34">
        <v>2</v>
      </c>
    </row>
    <row r="9500" spans="1:9" x14ac:dyDescent="0.35">
      <c r="A9500" s="33">
        <v>2012</v>
      </c>
      <c r="B9500" s="33" t="s">
        <v>92</v>
      </c>
      <c r="C9500" s="33" t="str">
        <f>VLOOKUP(B9500,lookup!A:D,3,FALSE)</f>
        <v>Non Metropolitan Fire Authorities</v>
      </c>
      <c r="D9500" s="33" t="str">
        <f>VLOOKUP(B9500,lookup!A:D,4,FALSE)</f>
        <v>E31000039</v>
      </c>
      <c r="E9500" s="33" t="s">
        <v>7</v>
      </c>
      <c r="F9500" s="1" t="s">
        <v>219</v>
      </c>
      <c r="G9500" s="33" t="s">
        <v>14</v>
      </c>
      <c r="H9500" s="34">
        <v>5</v>
      </c>
    </row>
    <row r="9501" spans="1:9" x14ac:dyDescent="0.35">
      <c r="A9501" s="33">
        <v>2012</v>
      </c>
      <c r="B9501" s="33" t="s">
        <v>92</v>
      </c>
      <c r="C9501" s="33" t="str">
        <f>VLOOKUP(B9501,lookup!A:D,3,FALSE)</f>
        <v>Non Metropolitan Fire Authorities</v>
      </c>
      <c r="D9501" s="33" t="str">
        <f>VLOOKUP(B9501,lookup!A:D,4,FALSE)</f>
        <v>E31000039</v>
      </c>
      <c r="E9501" s="33" t="s">
        <v>7</v>
      </c>
      <c r="F9501" s="1" t="s">
        <v>219</v>
      </c>
      <c r="G9501" s="33" t="s">
        <v>5</v>
      </c>
      <c r="H9501" s="34">
        <v>11</v>
      </c>
    </row>
    <row r="9502" spans="1:9" x14ac:dyDescent="0.35">
      <c r="A9502" s="33">
        <v>2012</v>
      </c>
      <c r="B9502" s="33" t="s">
        <v>92</v>
      </c>
      <c r="C9502" s="33" t="str">
        <f>VLOOKUP(B9502,lookup!A:D,3,FALSE)</f>
        <v>Non Metropolitan Fire Authorities</v>
      </c>
      <c r="D9502" s="33" t="str">
        <f>VLOOKUP(B9502,lookup!A:D,4,FALSE)</f>
        <v>E31000039</v>
      </c>
      <c r="E9502" s="33" t="s">
        <v>15</v>
      </c>
      <c r="F9502" s="1" t="s">
        <v>219</v>
      </c>
      <c r="G9502" s="33" t="s">
        <v>8</v>
      </c>
      <c r="H9502" s="34">
        <v>0</v>
      </c>
    </row>
    <row r="9503" spans="1:9" x14ac:dyDescent="0.35">
      <c r="A9503" s="33">
        <v>2012</v>
      </c>
      <c r="B9503" s="33" t="s">
        <v>92</v>
      </c>
      <c r="C9503" s="33" t="str">
        <f>VLOOKUP(B9503,lookup!A:D,3,FALSE)</f>
        <v>Non Metropolitan Fire Authorities</v>
      </c>
      <c r="D9503" s="33" t="str">
        <f>VLOOKUP(B9503,lookup!A:D,4,FALSE)</f>
        <v>E31000039</v>
      </c>
      <c r="E9503" s="33" t="s">
        <v>15</v>
      </c>
      <c r="F9503" s="1" t="s">
        <v>219</v>
      </c>
      <c r="G9503" s="33" t="s">
        <v>178</v>
      </c>
      <c r="H9503" s="34">
        <v>0</v>
      </c>
    </row>
    <row r="9504" spans="1:9" x14ac:dyDescent="0.35">
      <c r="A9504" s="33">
        <v>2012</v>
      </c>
      <c r="B9504" s="33" t="s">
        <v>92</v>
      </c>
      <c r="C9504" s="33" t="str">
        <f>VLOOKUP(B9504,lookup!A:D,3,FALSE)</f>
        <v>Non Metropolitan Fire Authorities</v>
      </c>
      <c r="D9504" s="33" t="str">
        <f>VLOOKUP(B9504,lookup!A:D,4,FALSE)</f>
        <v>E31000039</v>
      </c>
      <c r="E9504" s="33" t="s">
        <v>15</v>
      </c>
      <c r="F9504" s="1" t="s">
        <v>219</v>
      </c>
      <c r="G9504" s="33" t="s">
        <v>10</v>
      </c>
      <c r="H9504" s="34">
        <v>0</v>
      </c>
    </row>
    <row r="9505" spans="1:8" x14ac:dyDescent="0.35">
      <c r="A9505" s="33">
        <v>2012</v>
      </c>
      <c r="B9505" s="33" t="s">
        <v>92</v>
      </c>
      <c r="C9505" s="33" t="str">
        <f>VLOOKUP(B9505,lookup!A:D,3,FALSE)</f>
        <v>Non Metropolitan Fire Authorities</v>
      </c>
      <c r="D9505" s="33" t="str">
        <f>VLOOKUP(B9505,lookup!A:D,4,FALSE)</f>
        <v>E31000039</v>
      </c>
      <c r="E9505" s="33" t="s">
        <v>15</v>
      </c>
      <c r="F9505" s="1" t="s">
        <v>219</v>
      </c>
      <c r="G9505" s="33" t="s">
        <v>11</v>
      </c>
      <c r="H9505" s="34">
        <v>0</v>
      </c>
    </row>
    <row r="9506" spans="1:8" x14ac:dyDescent="0.35">
      <c r="A9506" s="33">
        <v>2012</v>
      </c>
      <c r="B9506" s="33" t="s">
        <v>92</v>
      </c>
      <c r="C9506" s="33" t="str">
        <f>VLOOKUP(B9506,lookup!A:D,3,FALSE)</f>
        <v>Non Metropolitan Fire Authorities</v>
      </c>
      <c r="D9506" s="33" t="str">
        <f>VLOOKUP(B9506,lookup!A:D,4,FALSE)</f>
        <v>E31000039</v>
      </c>
      <c r="E9506" s="33" t="s">
        <v>15</v>
      </c>
      <c r="F9506" s="1" t="s">
        <v>219</v>
      </c>
      <c r="G9506" s="33" t="s">
        <v>12</v>
      </c>
      <c r="H9506" s="34">
        <v>0</v>
      </c>
    </row>
    <row r="9507" spans="1:8" x14ac:dyDescent="0.35">
      <c r="A9507" s="33">
        <v>2012</v>
      </c>
      <c r="B9507" s="33" t="s">
        <v>92</v>
      </c>
      <c r="C9507" s="33" t="str">
        <f>VLOOKUP(B9507,lookup!A:D,3,FALSE)</f>
        <v>Non Metropolitan Fire Authorities</v>
      </c>
      <c r="D9507" s="33" t="str">
        <f>VLOOKUP(B9507,lookup!A:D,4,FALSE)</f>
        <v>E31000039</v>
      </c>
      <c r="E9507" s="33" t="s">
        <v>15</v>
      </c>
      <c r="F9507" s="1" t="s">
        <v>219</v>
      </c>
      <c r="G9507" s="33" t="s">
        <v>13</v>
      </c>
      <c r="H9507" s="34">
        <v>0</v>
      </c>
    </row>
    <row r="9508" spans="1:8" x14ac:dyDescent="0.35">
      <c r="A9508" s="33">
        <v>2012</v>
      </c>
      <c r="B9508" s="33" t="s">
        <v>92</v>
      </c>
      <c r="C9508" s="33" t="str">
        <f>VLOOKUP(B9508,lookup!A:D,3,FALSE)</f>
        <v>Non Metropolitan Fire Authorities</v>
      </c>
      <c r="D9508" s="33" t="str">
        <f>VLOOKUP(B9508,lookup!A:D,4,FALSE)</f>
        <v>E31000039</v>
      </c>
      <c r="E9508" s="33" t="s">
        <v>15</v>
      </c>
      <c r="F9508" s="1" t="s">
        <v>219</v>
      </c>
      <c r="G9508" s="33" t="s">
        <v>14</v>
      </c>
      <c r="H9508" s="34">
        <v>1</v>
      </c>
    </row>
    <row r="9509" spans="1:8" x14ac:dyDescent="0.35">
      <c r="A9509" s="33">
        <v>2012</v>
      </c>
      <c r="B9509" s="33" t="s">
        <v>92</v>
      </c>
      <c r="C9509" s="33" t="str">
        <f>VLOOKUP(B9509,lookup!A:D,3,FALSE)</f>
        <v>Non Metropolitan Fire Authorities</v>
      </c>
      <c r="D9509" s="33" t="str">
        <f>VLOOKUP(B9509,lookup!A:D,4,FALSE)</f>
        <v>E31000039</v>
      </c>
      <c r="E9509" s="33" t="s">
        <v>15</v>
      </c>
      <c r="F9509" s="1" t="s">
        <v>219</v>
      </c>
      <c r="G9509" s="33" t="s">
        <v>5</v>
      </c>
      <c r="H9509" s="34">
        <v>1</v>
      </c>
    </row>
    <row r="9510" spans="1:8" x14ac:dyDescent="0.35">
      <c r="A9510" s="33">
        <v>2012</v>
      </c>
      <c r="B9510" s="33" t="s">
        <v>92</v>
      </c>
      <c r="C9510" s="33" t="str">
        <f>VLOOKUP(B9510,lookup!A:D,3,FALSE)</f>
        <v>Non Metropolitan Fire Authorities</v>
      </c>
      <c r="D9510" s="33" t="str">
        <f>VLOOKUP(B9510,lookup!A:D,4,FALSE)</f>
        <v>E31000039</v>
      </c>
      <c r="E9510" s="33" t="s">
        <v>7</v>
      </c>
      <c r="F9510" s="1" t="s">
        <v>252</v>
      </c>
      <c r="G9510" s="33" t="s">
        <v>10</v>
      </c>
      <c r="H9510" s="34">
        <v>1</v>
      </c>
    </row>
    <row r="9511" spans="1:8" x14ac:dyDescent="0.35">
      <c r="A9511" s="33">
        <v>2012</v>
      </c>
      <c r="B9511" s="33" t="s">
        <v>92</v>
      </c>
      <c r="C9511" s="33" t="str">
        <f>VLOOKUP(B9511,lookup!A:D,3,FALSE)</f>
        <v>Non Metropolitan Fire Authorities</v>
      </c>
      <c r="D9511" s="33" t="str">
        <f>VLOOKUP(B9511,lookup!A:D,4,FALSE)</f>
        <v>E31000039</v>
      </c>
      <c r="E9511" s="33" t="s">
        <v>7</v>
      </c>
      <c r="F9511" s="1" t="s">
        <v>252</v>
      </c>
      <c r="G9511" s="33" t="s">
        <v>11</v>
      </c>
      <c r="H9511" s="34">
        <v>1</v>
      </c>
    </row>
    <row r="9512" spans="1:8" x14ac:dyDescent="0.35">
      <c r="A9512" s="33">
        <v>2012</v>
      </c>
      <c r="B9512" s="33" t="s">
        <v>92</v>
      </c>
      <c r="C9512" s="33" t="str">
        <f>VLOOKUP(B9512,lookup!A:D,3,FALSE)</f>
        <v>Non Metropolitan Fire Authorities</v>
      </c>
      <c r="D9512" s="33" t="str">
        <f>VLOOKUP(B9512,lookup!A:D,4,FALSE)</f>
        <v>E31000039</v>
      </c>
      <c r="E9512" s="33" t="s">
        <v>7</v>
      </c>
      <c r="F9512" s="1" t="s">
        <v>252</v>
      </c>
      <c r="G9512" s="33" t="s">
        <v>12</v>
      </c>
      <c r="H9512" s="34">
        <v>6</v>
      </c>
    </row>
    <row r="9513" spans="1:8" x14ac:dyDescent="0.35">
      <c r="A9513" s="33">
        <v>2012</v>
      </c>
      <c r="B9513" s="33" t="s">
        <v>92</v>
      </c>
      <c r="C9513" s="33" t="str">
        <f>VLOOKUP(B9513,lookup!A:D,3,FALSE)</f>
        <v>Non Metropolitan Fire Authorities</v>
      </c>
      <c r="D9513" s="33" t="str">
        <f>VLOOKUP(B9513,lookup!A:D,4,FALSE)</f>
        <v>E31000039</v>
      </c>
      <c r="E9513" s="33" t="s">
        <v>7</v>
      </c>
      <c r="F9513" s="1" t="s">
        <v>252</v>
      </c>
      <c r="G9513" s="33" t="s">
        <v>13</v>
      </c>
      <c r="H9513" s="34">
        <v>6</v>
      </c>
    </row>
    <row r="9514" spans="1:8" x14ac:dyDescent="0.35">
      <c r="A9514" s="33">
        <v>2012</v>
      </c>
      <c r="B9514" s="33" t="s">
        <v>92</v>
      </c>
      <c r="C9514" s="33" t="str">
        <f>VLOOKUP(B9514,lookup!A:D,3,FALSE)</f>
        <v>Non Metropolitan Fire Authorities</v>
      </c>
      <c r="D9514" s="33" t="str">
        <f>VLOOKUP(B9514,lookup!A:D,4,FALSE)</f>
        <v>E31000039</v>
      </c>
      <c r="E9514" s="33" t="s">
        <v>7</v>
      </c>
      <c r="F9514" s="1" t="s">
        <v>252</v>
      </c>
      <c r="G9514" s="33" t="s">
        <v>14</v>
      </c>
      <c r="H9514" s="34">
        <v>24</v>
      </c>
    </row>
    <row r="9515" spans="1:8" x14ac:dyDescent="0.35">
      <c r="A9515" s="33">
        <v>2012</v>
      </c>
      <c r="B9515" s="33" t="s">
        <v>92</v>
      </c>
      <c r="C9515" s="33" t="str">
        <f>VLOOKUP(B9515,lookup!A:D,3,FALSE)</f>
        <v>Non Metropolitan Fire Authorities</v>
      </c>
      <c r="D9515" s="33" t="str">
        <f>VLOOKUP(B9515,lookup!A:D,4,FALSE)</f>
        <v>E31000039</v>
      </c>
      <c r="E9515" s="33" t="s">
        <v>7</v>
      </c>
      <c r="F9515" s="1" t="s">
        <v>252</v>
      </c>
      <c r="G9515" s="33" t="s">
        <v>5</v>
      </c>
      <c r="H9515" s="34">
        <v>38</v>
      </c>
    </row>
    <row r="9516" spans="1:8" x14ac:dyDescent="0.35">
      <c r="A9516" s="33">
        <v>2012</v>
      </c>
      <c r="B9516" s="33" t="s">
        <v>92</v>
      </c>
      <c r="C9516" s="33" t="str">
        <f>VLOOKUP(B9516,lookup!A:D,3,FALSE)</f>
        <v>Non Metropolitan Fire Authorities</v>
      </c>
      <c r="D9516" s="33" t="str">
        <f>VLOOKUP(B9516,lookup!A:D,4,FALSE)</f>
        <v>E31000039</v>
      </c>
      <c r="E9516" s="33" t="s">
        <v>15</v>
      </c>
      <c r="F9516" s="1" t="s">
        <v>252</v>
      </c>
      <c r="G9516" s="33" t="s">
        <v>10</v>
      </c>
      <c r="H9516" s="34">
        <v>0</v>
      </c>
    </row>
    <row r="9517" spans="1:8" x14ac:dyDescent="0.35">
      <c r="A9517" s="33">
        <v>2012</v>
      </c>
      <c r="B9517" s="33" t="s">
        <v>92</v>
      </c>
      <c r="C9517" s="33" t="str">
        <f>VLOOKUP(B9517,lookup!A:D,3,FALSE)</f>
        <v>Non Metropolitan Fire Authorities</v>
      </c>
      <c r="D9517" s="33" t="str">
        <f>VLOOKUP(B9517,lookup!A:D,4,FALSE)</f>
        <v>E31000039</v>
      </c>
      <c r="E9517" s="33" t="s">
        <v>15</v>
      </c>
      <c r="F9517" s="1" t="s">
        <v>252</v>
      </c>
      <c r="G9517" s="33" t="s">
        <v>11</v>
      </c>
      <c r="H9517" s="34">
        <v>0</v>
      </c>
    </row>
    <row r="9518" spans="1:8" x14ac:dyDescent="0.35">
      <c r="A9518" s="33">
        <v>2012</v>
      </c>
      <c r="B9518" s="33" t="s">
        <v>92</v>
      </c>
      <c r="C9518" s="33" t="str">
        <f>VLOOKUP(B9518,lookup!A:D,3,FALSE)</f>
        <v>Non Metropolitan Fire Authorities</v>
      </c>
      <c r="D9518" s="33" t="str">
        <f>VLOOKUP(B9518,lookup!A:D,4,FALSE)</f>
        <v>E31000039</v>
      </c>
      <c r="E9518" s="33" t="s">
        <v>15</v>
      </c>
      <c r="F9518" s="1" t="s">
        <v>252</v>
      </c>
      <c r="G9518" s="33" t="s">
        <v>12</v>
      </c>
      <c r="H9518" s="34">
        <v>0</v>
      </c>
    </row>
    <row r="9519" spans="1:8" x14ac:dyDescent="0.35">
      <c r="A9519" s="33">
        <v>2012</v>
      </c>
      <c r="B9519" s="33" t="s">
        <v>92</v>
      </c>
      <c r="C9519" s="33" t="str">
        <f>VLOOKUP(B9519,lookup!A:D,3,FALSE)</f>
        <v>Non Metropolitan Fire Authorities</v>
      </c>
      <c r="D9519" s="33" t="str">
        <f>VLOOKUP(B9519,lookup!A:D,4,FALSE)</f>
        <v>E31000039</v>
      </c>
      <c r="E9519" s="33" t="s">
        <v>15</v>
      </c>
      <c r="F9519" s="1" t="s">
        <v>252</v>
      </c>
      <c r="G9519" s="33" t="s">
        <v>13</v>
      </c>
      <c r="H9519" s="34">
        <v>0</v>
      </c>
    </row>
    <row r="9520" spans="1:8" x14ac:dyDescent="0.35">
      <c r="A9520" s="33">
        <v>2012</v>
      </c>
      <c r="B9520" s="33" t="s">
        <v>92</v>
      </c>
      <c r="C9520" s="33" t="str">
        <f>VLOOKUP(B9520,lookup!A:D,3,FALSE)</f>
        <v>Non Metropolitan Fire Authorities</v>
      </c>
      <c r="D9520" s="33" t="str">
        <f>VLOOKUP(B9520,lookup!A:D,4,FALSE)</f>
        <v>E31000039</v>
      </c>
      <c r="E9520" s="33" t="s">
        <v>15</v>
      </c>
      <c r="F9520" s="1" t="s">
        <v>252</v>
      </c>
      <c r="G9520" s="33" t="s">
        <v>14</v>
      </c>
      <c r="H9520" s="34">
        <v>3</v>
      </c>
    </row>
    <row r="9521" spans="1:8" x14ac:dyDescent="0.35">
      <c r="A9521" s="33">
        <v>2012</v>
      </c>
      <c r="B9521" s="33" t="s">
        <v>92</v>
      </c>
      <c r="C9521" s="33" t="str">
        <f>VLOOKUP(B9521,lookup!A:D,3,FALSE)</f>
        <v>Non Metropolitan Fire Authorities</v>
      </c>
      <c r="D9521" s="33" t="str">
        <f>VLOOKUP(B9521,lookup!A:D,4,FALSE)</f>
        <v>E31000039</v>
      </c>
      <c r="E9521" s="33" t="s">
        <v>15</v>
      </c>
      <c r="F9521" s="1" t="s">
        <v>252</v>
      </c>
      <c r="G9521" s="33" t="s">
        <v>5</v>
      </c>
      <c r="H9521" s="34">
        <v>3</v>
      </c>
    </row>
    <row r="9522" spans="1:8" x14ac:dyDescent="0.35">
      <c r="A9522" s="33">
        <v>2012</v>
      </c>
      <c r="B9522" s="33" t="s">
        <v>95</v>
      </c>
      <c r="C9522" s="33" t="str">
        <f>VLOOKUP(B9522,lookup!A:D,3,FALSE)</f>
        <v>Non Metropolitan Fire Authorities</v>
      </c>
      <c r="D9522" s="33" t="str">
        <f>VLOOKUP(B9522,lookup!A:D,4,FALSE)</f>
        <v>E31000022</v>
      </c>
      <c r="E9522" s="33" t="s">
        <v>7</v>
      </c>
      <c r="F9522" s="1" t="s">
        <v>219</v>
      </c>
      <c r="G9522" s="33" t="s">
        <v>8</v>
      </c>
      <c r="H9522" s="34">
        <v>4</v>
      </c>
    </row>
    <row r="9523" spans="1:8" x14ac:dyDescent="0.35">
      <c r="A9523" s="33">
        <v>2012</v>
      </c>
      <c r="B9523" s="33" t="s">
        <v>95</v>
      </c>
      <c r="C9523" s="33" t="str">
        <f>VLOOKUP(B9523,lookup!A:D,3,FALSE)</f>
        <v>Non Metropolitan Fire Authorities</v>
      </c>
      <c r="D9523" s="33" t="str">
        <f>VLOOKUP(B9523,lookup!A:D,4,FALSE)</f>
        <v>E31000022</v>
      </c>
      <c r="E9523" s="33" t="s">
        <v>7</v>
      </c>
      <c r="F9523" s="1" t="s">
        <v>219</v>
      </c>
      <c r="G9523" s="33" t="s">
        <v>178</v>
      </c>
      <c r="H9523" s="34">
        <v>6</v>
      </c>
    </row>
    <row r="9524" spans="1:8" x14ac:dyDescent="0.35">
      <c r="A9524" s="33">
        <v>2012</v>
      </c>
      <c r="B9524" s="33" t="s">
        <v>95</v>
      </c>
      <c r="C9524" s="33" t="str">
        <f>VLOOKUP(B9524,lookup!A:D,3,FALSE)</f>
        <v>Non Metropolitan Fire Authorities</v>
      </c>
      <c r="D9524" s="33" t="str">
        <f>VLOOKUP(B9524,lookup!A:D,4,FALSE)</f>
        <v>E31000022</v>
      </c>
      <c r="E9524" s="33" t="s">
        <v>7</v>
      </c>
      <c r="F9524" s="1" t="s">
        <v>219</v>
      </c>
      <c r="G9524" s="33" t="s">
        <v>10</v>
      </c>
      <c r="H9524" s="34">
        <v>17</v>
      </c>
    </row>
    <row r="9525" spans="1:8" x14ac:dyDescent="0.35">
      <c r="A9525" s="33">
        <v>2012</v>
      </c>
      <c r="B9525" s="33" t="s">
        <v>95</v>
      </c>
      <c r="C9525" s="33" t="str">
        <f>VLOOKUP(B9525,lookup!A:D,3,FALSE)</f>
        <v>Non Metropolitan Fire Authorities</v>
      </c>
      <c r="D9525" s="33" t="str">
        <f>VLOOKUP(B9525,lookup!A:D,4,FALSE)</f>
        <v>E31000022</v>
      </c>
      <c r="E9525" s="33" t="s">
        <v>7</v>
      </c>
      <c r="F9525" s="1" t="s">
        <v>219</v>
      </c>
      <c r="G9525" s="33" t="s">
        <v>11</v>
      </c>
      <c r="H9525" s="34">
        <v>71</v>
      </c>
    </row>
    <row r="9526" spans="1:8" x14ac:dyDescent="0.35">
      <c r="A9526" s="33">
        <v>2012</v>
      </c>
      <c r="B9526" s="33" t="s">
        <v>95</v>
      </c>
      <c r="C9526" s="33" t="str">
        <f>VLOOKUP(B9526,lookup!A:D,3,FALSE)</f>
        <v>Non Metropolitan Fire Authorities</v>
      </c>
      <c r="D9526" s="33" t="str">
        <f>VLOOKUP(B9526,lookup!A:D,4,FALSE)</f>
        <v>E31000022</v>
      </c>
      <c r="E9526" s="33" t="s">
        <v>7</v>
      </c>
      <c r="F9526" s="1" t="s">
        <v>219</v>
      </c>
      <c r="G9526" s="33" t="s">
        <v>12</v>
      </c>
      <c r="H9526" s="34">
        <v>114</v>
      </c>
    </row>
    <row r="9527" spans="1:8" x14ac:dyDescent="0.35">
      <c r="A9527" s="33">
        <v>2012</v>
      </c>
      <c r="B9527" s="33" t="s">
        <v>95</v>
      </c>
      <c r="C9527" s="33" t="str">
        <f>VLOOKUP(B9527,lookup!A:D,3,FALSE)</f>
        <v>Non Metropolitan Fire Authorities</v>
      </c>
      <c r="D9527" s="33" t="str">
        <f>VLOOKUP(B9527,lookup!A:D,4,FALSE)</f>
        <v>E31000022</v>
      </c>
      <c r="E9527" s="33" t="s">
        <v>7</v>
      </c>
      <c r="F9527" s="1" t="s">
        <v>219</v>
      </c>
      <c r="G9527" s="33" t="s">
        <v>13</v>
      </c>
      <c r="H9527" s="34">
        <v>118</v>
      </c>
    </row>
    <row r="9528" spans="1:8" x14ac:dyDescent="0.35">
      <c r="A9528" s="33">
        <v>2012</v>
      </c>
      <c r="B9528" s="33" t="s">
        <v>95</v>
      </c>
      <c r="C9528" s="33" t="str">
        <f>VLOOKUP(B9528,lookup!A:D,3,FALSE)</f>
        <v>Non Metropolitan Fire Authorities</v>
      </c>
      <c r="D9528" s="33" t="str">
        <f>VLOOKUP(B9528,lookup!A:D,4,FALSE)</f>
        <v>E31000022</v>
      </c>
      <c r="E9528" s="33" t="s">
        <v>7</v>
      </c>
      <c r="F9528" s="1" t="s">
        <v>219</v>
      </c>
      <c r="G9528" s="33" t="s">
        <v>14</v>
      </c>
      <c r="H9528" s="34">
        <v>473</v>
      </c>
    </row>
    <row r="9529" spans="1:8" x14ac:dyDescent="0.35">
      <c r="A9529" s="33">
        <v>2012</v>
      </c>
      <c r="B9529" s="33" t="s">
        <v>95</v>
      </c>
      <c r="C9529" s="33" t="str">
        <f>VLOOKUP(B9529,lookup!A:D,3,FALSE)</f>
        <v>Non Metropolitan Fire Authorities</v>
      </c>
      <c r="D9529" s="33" t="str">
        <f>VLOOKUP(B9529,lookup!A:D,4,FALSE)</f>
        <v>E31000022</v>
      </c>
      <c r="E9529" s="33" t="s">
        <v>7</v>
      </c>
      <c r="F9529" s="1" t="s">
        <v>219</v>
      </c>
      <c r="G9529" s="33" t="s">
        <v>5</v>
      </c>
      <c r="H9529" s="34">
        <v>803</v>
      </c>
    </row>
    <row r="9530" spans="1:8" x14ac:dyDescent="0.35">
      <c r="A9530" s="33">
        <v>2012</v>
      </c>
      <c r="B9530" s="33" t="s">
        <v>95</v>
      </c>
      <c r="C9530" s="33" t="str">
        <f>VLOOKUP(B9530,lookup!A:D,3,FALSE)</f>
        <v>Non Metropolitan Fire Authorities</v>
      </c>
      <c r="D9530" s="33" t="str">
        <f>VLOOKUP(B9530,lookup!A:D,4,FALSE)</f>
        <v>E31000022</v>
      </c>
      <c r="E9530" s="33" t="s">
        <v>15</v>
      </c>
      <c r="F9530" s="1" t="s">
        <v>219</v>
      </c>
      <c r="G9530" s="33" t="s">
        <v>8</v>
      </c>
      <c r="H9530" s="34">
        <v>0</v>
      </c>
    </row>
    <row r="9531" spans="1:8" x14ac:dyDescent="0.35">
      <c r="A9531" s="33">
        <v>2012</v>
      </c>
      <c r="B9531" s="33" t="s">
        <v>95</v>
      </c>
      <c r="C9531" s="33" t="str">
        <f>VLOOKUP(B9531,lookup!A:D,3,FALSE)</f>
        <v>Non Metropolitan Fire Authorities</v>
      </c>
      <c r="D9531" s="33" t="str">
        <f>VLOOKUP(B9531,lookup!A:D,4,FALSE)</f>
        <v>E31000022</v>
      </c>
      <c r="E9531" s="33" t="s">
        <v>15</v>
      </c>
      <c r="F9531" s="1" t="s">
        <v>219</v>
      </c>
      <c r="G9531" s="33" t="s">
        <v>178</v>
      </c>
      <c r="H9531" s="34">
        <v>0</v>
      </c>
    </row>
    <row r="9532" spans="1:8" x14ac:dyDescent="0.35">
      <c r="A9532" s="33">
        <v>2012</v>
      </c>
      <c r="B9532" s="33" t="s">
        <v>95</v>
      </c>
      <c r="C9532" s="33" t="str">
        <f>VLOOKUP(B9532,lookup!A:D,3,FALSE)</f>
        <v>Non Metropolitan Fire Authorities</v>
      </c>
      <c r="D9532" s="33" t="str">
        <f>VLOOKUP(B9532,lookup!A:D,4,FALSE)</f>
        <v>E31000022</v>
      </c>
      <c r="E9532" s="33" t="s">
        <v>15</v>
      </c>
      <c r="F9532" s="1" t="s">
        <v>219</v>
      </c>
      <c r="G9532" s="33" t="s">
        <v>10</v>
      </c>
      <c r="H9532" s="34">
        <v>1</v>
      </c>
    </row>
    <row r="9533" spans="1:8" x14ac:dyDescent="0.35">
      <c r="A9533" s="33">
        <v>2012</v>
      </c>
      <c r="B9533" s="33" t="s">
        <v>95</v>
      </c>
      <c r="C9533" s="33" t="str">
        <f>VLOOKUP(B9533,lookup!A:D,3,FALSE)</f>
        <v>Non Metropolitan Fire Authorities</v>
      </c>
      <c r="D9533" s="33" t="str">
        <f>VLOOKUP(B9533,lookup!A:D,4,FALSE)</f>
        <v>E31000022</v>
      </c>
      <c r="E9533" s="33" t="s">
        <v>15</v>
      </c>
      <c r="F9533" s="1" t="s">
        <v>219</v>
      </c>
      <c r="G9533" s="33" t="s">
        <v>11</v>
      </c>
      <c r="H9533" s="34">
        <v>2</v>
      </c>
    </row>
    <row r="9534" spans="1:8" x14ac:dyDescent="0.35">
      <c r="A9534" s="33">
        <v>2012</v>
      </c>
      <c r="B9534" s="33" t="s">
        <v>95</v>
      </c>
      <c r="C9534" s="33" t="str">
        <f>VLOOKUP(B9534,lookup!A:D,3,FALSE)</f>
        <v>Non Metropolitan Fire Authorities</v>
      </c>
      <c r="D9534" s="33" t="str">
        <f>VLOOKUP(B9534,lookup!A:D,4,FALSE)</f>
        <v>E31000022</v>
      </c>
      <c r="E9534" s="33" t="s">
        <v>15</v>
      </c>
      <c r="F9534" s="1" t="s">
        <v>219</v>
      </c>
      <c r="G9534" s="33" t="s">
        <v>12</v>
      </c>
      <c r="H9534" s="34">
        <v>5</v>
      </c>
    </row>
    <row r="9535" spans="1:8" x14ac:dyDescent="0.35">
      <c r="A9535" s="33">
        <v>2012</v>
      </c>
      <c r="B9535" s="33" t="s">
        <v>95</v>
      </c>
      <c r="C9535" s="33" t="str">
        <f>VLOOKUP(B9535,lookup!A:D,3,FALSE)</f>
        <v>Non Metropolitan Fire Authorities</v>
      </c>
      <c r="D9535" s="33" t="str">
        <f>VLOOKUP(B9535,lookup!A:D,4,FALSE)</f>
        <v>E31000022</v>
      </c>
      <c r="E9535" s="33" t="s">
        <v>15</v>
      </c>
      <c r="F9535" s="1" t="s">
        <v>219</v>
      </c>
      <c r="G9535" s="33" t="s">
        <v>13</v>
      </c>
      <c r="H9535" s="34">
        <v>5</v>
      </c>
    </row>
    <row r="9536" spans="1:8" x14ac:dyDescent="0.35">
      <c r="A9536" s="33">
        <v>2012</v>
      </c>
      <c r="B9536" s="33" t="s">
        <v>95</v>
      </c>
      <c r="C9536" s="33" t="str">
        <f>VLOOKUP(B9536,lookup!A:D,3,FALSE)</f>
        <v>Non Metropolitan Fire Authorities</v>
      </c>
      <c r="D9536" s="33" t="str">
        <f>VLOOKUP(B9536,lookup!A:D,4,FALSE)</f>
        <v>E31000022</v>
      </c>
      <c r="E9536" s="33" t="s">
        <v>15</v>
      </c>
      <c r="F9536" s="1" t="s">
        <v>219</v>
      </c>
      <c r="G9536" s="33" t="s">
        <v>14</v>
      </c>
      <c r="H9536" s="34">
        <v>22</v>
      </c>
    </row>
    <row r="9537" spans="1:8" x14ac:dyDescent="0.35">
      <c r="A9537" s="33">
        <v>2012</v>
      </c>
      <c r="B9537" s="33" t="s">
        <v>95</v>
      </c>
      <c r="C9537" s="33" t="str">
        <f>VLOOKUP(B9537,lookup!A:D,3,FALSE)</f>
        <v>Non Metropolitan Fire Authorities</v>
      </c>
      <c r="D9537" s="33" t="str">
        <f>VLOOKUP(B9537,lookup!A:D,4,FALSE)</f>
        <v>E31000022</v>
      </c>
      <c r="E9537" s="33" t="s">
        <v>15</v>
      </c>
      <c r="F9537" s="1" t="s">
        <v>219</v>
      </c>
      <c r="G9537" s="33" t="s">
        <v>5</v>
      </c>
      <c r="H9537" s="34">
        <v>35</v>
      </c>
    </row>
    <row r="9538" spans="1:8" x14ac:dyDescent="0.35">
      <c r="A9538" s="33">
        <v>2012</v>
      </c>
      <c r="B9538" s="33" t="s">
        <v>95</v>
      </c>
      <c r="C9538" s="33" t="str">
        <f>VLOOKUP(B9538,lookup!A:D,3,FALSE)</f>
        <v>Non Metropolitan Fire Authorities</v>
      </c>
      <c r="D9538" s="33" t="str">
        <f>VLOOKUP(B9538,lookup!A:D,4,FALSE)</f>
        <v>E31000022</v>
      </c>
      <c r="E9538" s="33" t="s">
        <v>7</v>
      </c>
      <c r="F9538" s="1" t="s">
        <v>252</v>
      </c>
      <c r="G9538" s="33" t="s">
        <v>10</v>
      </c>
      <c r="H9538" s="34">
        <v>0</v>
      </c>
    </row>
    <row r="9539" spans="1:8" x14ac:dyDescent="0.35">
      <c r="A9539" s="33">
        <v>2012</v>
      </c>
      <c r="B9539" s="33" t="s">
        <v>95</v>
      </c>
      <c r="C9539" s="33" t="str">
        <f>VLOOKUP(B9539,lookup!A:D,3,FALSE)</f>
        <v>Non Metropolitan Fire Authorities</v>
      </c>
      <c r="D9539" s="33" t="str">
        <f>VLOOKUP(B9539,lookup!A:D,4,FALSE)</f>
        <v>E31000022</v>
      </c>
      <c r="E9539" s="33" t="s">
        <v>7</v>
      </c>
      <c r="F9539" s="1" t="s">
        <v>252</v>
      </c>
      <c r="G9539" s="33" t="s">
        <v>11</v>
      </c>
      <c r="H9539" s="34">
        <v>0</v>
      </c>
    </row>
    <row r="9540" spans="1:8" x14ac:dyDescent="0.35">
      <c r="A9540" s="33">
        <v>2012</v>
      </c>
      <c r="B9540" s="33" t="s">
        <v>95</v>
      </c>
      <c r="C9540" s="33" t="str">
        <f>VLOOKUP(B9540,lookup!A:D,3,FALSE)</f>
        <v>Non Metropolitan Fire Authorities</v>
      </c>
      <c r="D9540" s="33" t="str">
        <f>VLOOKUP(B9540,lookup!A:D,4,FALSE)</f>
        <v>E31000022</v>
      </c>
      <c r="E9540" s="33" t="s">
        <v>7</v>
      </c>
      <c r="F9540" s="1" t="s">
        <v>252</v>
      </c>
      <c r="G9540" s="33" t="s">
        <v>12</v>
      </c>
      <c r="H9540" s="34">
        <v>40</v>
      </c>
    </row>
    <row r="9541" spans="1:8" x14ac:dyDescent="0.35">
      <c r="A9541" s="33">
        <v>2012</v>
      </c>
      <c r="B9541" s="33" t="s">
        <v>95</v>
      </c>
      <c r="C9541" s="33" t="str">
        <f>VLOOKUP(B9541,lookup!A:D,3,FALSE)</f>
        <v>Non Metropolitan Fire Authorities</v>
      </c>
      <c r="D9541" s="33" t="str">
        <f>VLOOKUP(B9541,lookup!A:D,4,FALSE)</f>
        <v>E31000022</v>
      </c>
      <c r="E9541" s="33" t="s">
        <v>7</v>
      </c>
      <c r="F9541" s="1" t="s">
        <v>252</v>
      </c>
      <c r="G9541" s="33" t="s">
        <v>13</v>
      </c>
      <c r="H9541" s="34">
        <v>89</v>
      </c>
    </row>
    <row r="9542" spans="1:8" x14ac:dyDescent="0.35">
      <c r="A9542" s="33">
        <v>2012</v>
      </c>
      <c r="B9542" s="33" t="s">
        <v>95</v>
      </c>
      <c r="C9542" s="33" t="str">
        <f>VLOOKUP(B9542,lookup!A:D,3,FALSE)</f>
        <v>Non Metropolitan Fire Authorities</v>
      </c>
      <c r="D9542" s="33" t="str">
        <f>VLOOKUP(B9542,lookup!A:D,4,FALSE)</f>
        <v>E31000022</v>
      </c>
      <c r="E9542" s="33" t="s">
        <v>7</v>
      </c>
      <c r="F9542" s="1" t="s">
        <v>252</v>
      </c>
      <c r="G9542" s="33" t="s">
        <v>14</v>
      </c>
      <c r="H9542" s="34">
        <v>419</v>
      </c>
    </row>
    <row r="9543" spans="1:8" x14ac:dyDescent="0.35">
      <c r="A9543" s="33">
        <v>2012</v>
      </c>
      <c r="B9543" s="33" t="s">
        <v>95</v>
      </c>
      <c r="C9543" s="33" t="str">
        <f>VLOOKUP(B9543,lookup!A:D,3,FALSE)</f>
        <v>Non Metropolitan Fire Authorities</v>
      </c>
      <c r="D9543" s="33" t="str">
        <f>VLOOKUP(B9543,lookup!A:D,4,FALSE)</f>
        <v>E31000022</v>
      </c>
      <c r="E9543" s="33" t="s">
        <v>7</v>
      </c>
      <c r="F9543" s="1" t="s">
        <v>252</v>
      </c>
      <c r="G9543" s="33" t="s">
        <v>5</v>
      </c>
      <c r="H9543" s="34">
        <v>548</v>
      </c>
    </row>
    <row r="9544" spans="1:8" x14ac:dyDescent="0.35">
      <c r="A9544" s="33">
        <v>2012</v>
      </c>
      <c r="B9544" s="33" t="s">
        <v>95</v>
      </c>
      <c r="C9544" s="33" t="str">
        <f>VLOOKUP(B9544,lookup!A:D,3,FALSE)</f>
        <v>Non Metropolitan Fire Authorities</v>
      </c>
      <c r="D9544" s="33" t="str">
        <f>VLOOKUP(B9544,lookup!A:D,4,FALSE)</f>
        <v>E31000022</v>
      </c>
      <c r="E9544" s="33" t="s">
        <v>15</v>
      </c>
      <c r="F9544" s="1" t="s">
        <v>252</v>
      </c>
      <c r="G9544" s="33" t="s">
        <v>10</v>
      </c>
      <c r="H9544" s="34">
        <v>0</v>
      </c>
    </row>
    <row r="9545" spans="1:8" x14ac:dyDescent="0.35">
      <c r="A9545" s="33">
        <v>2012</v>
      </c>
      <c r="B9545" s="33" t="s">
        <v>95</v>
      </c>
      <c r="C9545" s="33" t="str">
        <f>VLOOKUP(B9545,lookup!A:D,3,FALSE)</f>
        <v>Non Metropolitan Fire Authorities</v>
      </c>
      <c r="D9545" s="33" t="str">
        <f>VLOOKUP(B9545,lookup!A:D,4,FALSE)</f>
        <v>E31000022</v>
      </c>
      <c r="E9545" s="33" t="s">
        <v>15</v>
      </c>
      <c r="F9545" s="1" t="s">
        <v>252</v>
      </c>
      <c r="G9545" s="33" t="s">
        <v>11</v>
      </c>
      <c r="H9545" s="34">
        <v>0</v>
      </c>
    </row>
    <row r="9546" spans="1:8" x14ac:dyDescent="0.35">
      <c r="A9546" s="33">
        <v>2012</v>
      </c>
      <c r="B9546" s="33" t="s">
        <v>95</v>
      </c>
      <c r="C9546" s="33" t="str">
        <f>VLOOKUP(B9546,lookup!A:D,3,FALSE)</f>
        <v>Non Metropolitan Fire Authorities</v>
      </c>
      <c r="D9546" s="33" t="str">
        <f>VLOOKUP(B9546,lookup!A:D,4,FALSE)</f>
        <v>E31000022</v>
      </c>
      <c r="E9546" s="33" t="s">
        <v>15</v>
      </c>
      <c r="F9546" s="1" t="s">
        <v>252</v>
      </c>
      <c r="G9546" s="33" t="s">
        <v>12</v>
      </c>
      <c r="H9546" s="34">
        <v>0</v>
      </c>
    </row>
    <row r="9547" spans="1:8" x14ac:dyDescent="0.35">
      <c r="A9547" s="33">
        <v>2012</v>
      </c>
      <c r="B9547" s="33" t="s">
        <v>95</v>
      </c>
      <c r="C9547" s="33" t="str">
        <f>VLOOKUP(B9547,lookup!A:D,3,FALSE)</f>
        <v>Non Metropolitan Fire Authorities</v>
      </c>
      <c r="D9547" s="33" t="str">
        <f>VLOOKUP(B9547,lookup!A:D,4,FALSE)</f>
        <v>E31000022</v>
      </c>
      <c r="E9547" s="33" t="s">
        <v>15</v>
      </c>
      <c r="F9547" s="1" t="s">
        <v>252</v>
      </c>
      <c r="G9547" s="33" t="s">
        <v>13</v>
      </c>
      <c r="H9547" s="34">
        <v>3</v>
      </c>
    </row>
    <row r="9548" spans="1:8" x14ac:dyDescent="0.35">
      <c r="A9548" s="33">
        <v>2012</v>
      </c>
      <c r="B9548" s="33" t="s">
        <v>95</v>
      </c>
      <c r="C9548" s="33" t="str">
        <f>VLOOKUP(B9548,lookup!A:D,3,FALSE)</f>
        <v>Non Metropolitan Fire Authorities</v>
      </c>
      <c r="D9548" s="33" t="str">
        <f>VLOOKUP(B9548,lookup!A:D,4,FALSE)</f>
        <v>E31000022</v>
      </c>
      <c r="E9548" s="33" t="s">
        <v>15</v>
      </c>
      <c r="F9548" s="1" t="s">
        <v>252</v>
      </c>
      <c r="G9548" s="33" t="s">
        <v>14</v>
      </c>
      <c r="H9548" s="34">
        <v>13</v>
      </c>
    </row>
    <row r="9549" spans="1:8" x14ac:dyDescent="0.35">
      <c r="A9549" s="33">
        <v>2012</v>
      </c>
      <c r="B9549" s="33" t="s">
        <v>95</v>
      </c>
      <c r="C9549" s="33" t="str">
        <f>VLOOKUP(B9549,lookup!A:D,3,FALSE)</f>
        <v>Non Metropolitan Fire Authorities</v>
      </c>
      <c r="D9549" s="33" t="str">
        <f>VLOOKUP(B9549,lookup!A:D,4,FALSE)</f>
        <v>E31000022</v>
      </c>
      <c r="E9549" s="33" t="s">
        <v>15</v>
      </c>
      <c r="F9549" s="1" t="s">
        <v>252</v>
      </c>
      <c r="G9549" s="33" t="s">
        <v>5</v>
      </c>
      <c r="H9549" s="34">
        <v>16</v>
      </c>
    </row>
    <row r="9550" spans="1:8" x14ac:dyDescent="0.35">
      <c r="A9550" s="33">
        <v>2012</v>
      </c>
      <c r="B9550" s="33" t="s">
        <v>98</v>
      </c>
      <c r="C9550" s="33" t="str">
        <f>VLOOKUP(B9550,lookup!A:D,3,FALSE)</f>
        <v>Non Metropolitan Fire Authorities</v>
      </c>
      <c r="D9550" s="33" t="str">
        <f>VLOOKUP(B9550,lookup!A:D,4,FALSE)</f>
        <v>E31000023</v>
      </c>
      <c r="E9550" s="33" t="s">
        <v>7</v>
      </c>
      <c r="F9550" s="1" t="s">
        <v>219</v>
      </c>
      <c r="G9550" s="33" t="s">
        <v>8</v>
      </c>
      <c r="H9550" s="34">
        <v>3</v>
      </c>
    </row>
    <row r="9551" spans="1:8" x14ac:dyDescent="0.35">
      <c r="A9551" s="33">
        <v>2012</v>
      </c>
      <c r="B9551" s="33" t="s">
        <v>98</v>
      </c>
      <c r="C9551" s="33" t="str">
        <f>VLOOKUP(B9551,lookup!A:D,3,FALSE)</f>
        <v>Non Metropolitan Fire Authorities</v>
      </c>
      <c r="D9551" s="33" t="str">
        <f>VLOOKUP(B9551,lookup!A:D,4,FALSE)</f>
        <v>E31000023</v>
      </c>
      <c r="E9551" s="33" t="s">
        <v>7</v>
      </c>
      <c r="F9551" s="1" t="s">
        <v>219</v>
      </c>
      <c r="G9551" s="33" t="s">
        <v>178</v>
      </c>
      <c r="H9551" s="34">
        <v>6</v>
      </c>
    </row>
    <row r="9552" spans="1:8" x14ac:dyDescent="0.35">
      <c r="A9552" s="33">
        <v>2012</v>
      </c>
      <c r="B9552" s="33" t="s">
        <v>98</v>
      </c>
      <c r="C9552" s="33" t="str">
        <f>VLOOKUP(B9552,lookup!A:D,3,FALSE)</f>
        <v>Non Metropolitan Fire Authorities</v>
      </c>
      <c r="D9552" s="33" t="str">
        <f>VLOOKUP(B9552,lookup!A:D,4,FALSE)</f>
        <v>E31000023</v>
      </c>
      <c r="E9552" s="33" t="s">
        <v>7</v>
      </c>
      <c r="F9552" s="1" t="s">
        <v>219</v>
      </c>
      <c r="G9552" s="33" t="s">
        <v>10</v>
      </c>
      <c r="H9552" s="34">
        <v>10</v>
      </c>
    </row>
    <row r="9553" spans="1:8" x14ac:dyDescent="0.35">
      <c r="A9553" s="33">
        <v>2012</v>
      </c>
      <c r="B9553" s="33" t="s">
        <v>98</v>
      </c>
      <c r="C9553" s="33" t="str">
        <f>VLOOKUP(B9553,lookup!A:D,3,FALSE)</f>
        <v>Non Metropolitan Fire Authorities</v>
      </c>
      <c r="D9553" s="33" t="str">
        <f>VLOOKUP(B9553,lookup!A:D,4,FALSE)</f>
        <v>E31000023</v>
      </c>
      <c r="E9553" s="33" t="s">
        <v>7</v>
      </c>
      <c r="F9553" s="1" t="s">
        <v>219</v>
      </c>
      <c r="G9553" s="33" t="s">
        <v>11</v>
      </c>
      <c r="H9553" s="34">
        <v>29</v>
      </c>
    </row>
    <row r="9554" spans="1:8" x14ac:dyDescent="0.35">
      <c r="A9554" s="33">
        <v>2012</v>
      </c>
      <c r="B9554" s="33" t="s">
        <v>98</v>
      </c>
      <c r="C9554" s="33" t="str">
        <f>VLOOKUP(B9554,lookup!A:D,3,FALSE)</f>
        <v>Non Metropolitan Fire Authorities</v>
      </c>
      <c r="D9554" s="33" t="str">
        <f>VLOOKUP(B9554,lookup!A:D,4,FALSE)</f>
        <v>E31000023</v>
      </c>
      <c r="E9554" s="33" t="s">
        <v>7</v>
      </c>
      <c r="F9554" s="1" t="s">
        <v>219</v>
      </c>
      <c r="G9554" s="33" t="s">
        <v>12</v>
      </c>
      <c r="H9554" s="34">
        <v>125</v>
      </c>
    </row>
    <row r="9555" spans="1:8" x14ac:dyDescent="0.35">
      <c r="A9555" s="33">
        <v>2012</v>
      </c>
      <c r="B9555" s="33" t="s">
        <v>98</v>
      </c>
      <c r="C9555" s="33" t="str">
        <f>VLOOKUP(B9555,lookup!A:D,3,FALSE)</f>
        <v>Non Metropolitan Fire Authorities</v>
      </c>
      <c r="D9555" s="33" t="str">
        <f>VLOOKUP(B9555,lookup!A:D,4,FALSE)</f>
        <v>E31000023</v>
      </c>
      <c r="E9555" s="33" t="s">
        <v>7</v>
      </c>
      <c r="F9555" s="1" t="s">
        <v>219</v>
      </c>
      <c r="G9555" s="33" t="s">
        <v>13</v>
      </c>
      <c r="H9555" s="34">
        <v>103</v>
      </c>
    </row>
    <row r="9556" spans="1:8" x14ac:dyDescent="0.35">
      <c r="A9556" s="33">
        <v>2012</v>
      </c>
      <c r="B9556" s="33" t="s">
        <v>98</v>
      </c>
      <c r="C9556" s="33" t="str">
        <f>VLOOKUP(B9556,lookup!A:D,3,FALSE)</f>
        <v>Non Metropolitan Fire Authorities</v>
      </c>
      <c r="D9556" s="33" t="str">
        <f>VLOOKUP(B9556,lookup!A:D,4,FALSE)</f>
        <v>E31000023</v>
      </c>
      <c r="E9556" s="33" t="s">
        <v>7</v>
      </c>
      <c r="F9556" s="1" t="s">
        <v>219</v>
      </c>
      <c r="G9556" s="33" t="s">
        <v>14</v>
      </c>
      <c r="H9556" s="34">
        <v>498</v>
      </c>
    </row>
    <row r="9557" spans="1:8" x14ac:dyDescent="0.35">
      <c r="A9557" s="33">
        <v>2012</v>
      </c>
      <c r="B9557" s="33" t="s">
        <v>98</v>
      </c>
      <c r="C9557" s="33" t="str">
        <f>VLOOKUP(B9557,lookup!A:D,3,FALSE)</f>
        <v>Non Metropolitan Fire Authorities</v>
      </c>
      <c r="D9557" s="33" t="str">
        <f>VLOOKUP(B9557,lookup!A:D,4,FALSE)</f>
        <v>E31000023</v>
      </c>
      <c r="E9557" s="33" t="s">
        <v>7</v>
      </c>
      <c r="F9557" s="1" t="s">
        <v>219</v>
      </c>
      <c r="G9557" s="33" t="s">
        <v>5</v>
      </c>
      <c r="H9557" s="34">
        <v>774</v>
      </c>
    </row>
    <row r="9558" spans="1:8" x14ac:dyDescent="0.35">
      <c r="A9558" s="33">
        <v>2012</v>
      </c>
      <c r="B9558" s="33" t="s">
        <v>98</v>
      </c>
      <c r="C9558" s="33" t="str">
        <f>VLOOKUP(B9558,lookup!A:D,3,FALSE)</f>
        <v>Non Metropolitan Fire Authorities</v>
      </c>
      <c r="D9558" s="33" t="str">
        <f>VLOOKUP(B9558,lookup!A:D,4,FALSE)</f>
        <v>E31000023</v>
      </c>
      <c r="E9558" s="33" t="s">
        <v>15</v>
      </c>
      <c r="F9558" s="1" t="s">
        <v>219</v>
      </c>
      <c r="G9558" s="33" t="s">
        <v>8</v>
      </c>
      <c r="H9558" s="34">
        <v>0</v>
      </c>
    </row>
    <row r="9559" spans="1:8" x14ac:dyDescent="0.35">
      <c r="A9559" s="33">
        <v>2012</v>
      </c>
      <c r="B9559" s="33" t="s">
        <v>98</v>
      </c>
      <c r="C9559" s="33" t="str">
        <f>VLOOKUP(B9559,lookup!A:D,3,FALSE)</f>
        <v>Non Metropolitan Fire Authorities</v>
      </c>
      <c r="D9559" s="33" t="str">
        <f>VLOOKUP(B9559,lookup!A:D,4,FALSE)</f>
        <v>E31000023</v>
      </c>
      <c r="E9559" s="33" t="s">
        <v>15</v>
      </c>
      <c r="F9559" s="1" t="s">
        <v>219</v>
      </c>
      <c r="G9559" s="33" t="s">
        <v>178</v>
      </c>
      <c r="H9559" s="34">
        <v>0</v>
      </c>
    </row>
    <row r="9560" spans="1:8" x14ac:dyDescent="0.35">
      <c r="A9560" s="33">
        <v>2012</v>
      </c>
      <c r="B9560" s="33" t="s">
        <v>98</v>
      </c>
      <c r="C9560" s="33" t="str">
        <f>VLOOKUP(B9560,lookup!A:D,3,FALSE)</f>
        <v>Non Metropolitan Fire Authorities</v>
      </c>
      <c r="D9560" s="33" t="str">
        <f>VLOOKUP(B9560,lookup!A:D,4,FALSE)</f>
        <v>E31000023</v>
      </c>
      <c r="E9560" s="33" t="s">
        <v>15</v>
      </c>
      <c r="F9560" s="1" t="s">
        <v>219</v>
      </c>
      <c r="G9560" s="33" t="s">
        <v>10</v>
      </c>
      <c r="H9560" s="34">
        <v>0</v>
      </c>
    </row>
    <row r="9561" spans="1:8" x14ac:dyDescent="0.35">
      <c r="A9561" s="33">
        <v>2012</v>
      </c>
      <c r="B9561" s="33" t="s">
        <v>98</v>
      </c>
      <c r="C9561" s="33" t="str">
        <f>VLOOKUP(B9561,lookup!A:D,3,FALSE)</f>
        <v>Non Metropolitan Fire Authorities</v>
      </c>
      <c r="D9561" s="33" t="str">
        <f>VLOOKUP(B9561,lookup!A:D,4,FALSE)</f>
        <v>E31000023</v>
      </c>
      <c r="E9561" s="33" t="s">
        <v>15</v>
      </c>
      <c r="F9561" s="1" t="s">
        <v>219</v>
      </c>
      <c r="G9561" s="33" t="s">
        <v>11</v>
      </c>
      <c r="H9561" s="34">
        <v>1</v>
      </c>
    </row>
    <row r="9562" spans="1:8" x14ac:dyDescent="0.35">
      <c r="A9562" s="33">
        <v>2012</v>
      </c>
      <c r="B9562" s="33" t="s">
        <v>98</v>
      </c>
      <c r="C9562" s="33" t="str">
        <f>VLOOKUP(B9562,lookup!A:D,3,FALSE)</f>
        <v>Non Metropolitan Fire Authorities</v>
      </c>
      <c r="D9562" s="33" t="str">
        <f>VLOOKUP(B9562,lookup!A:D,4,FALSE)</f>
        <v>E31000023</v>
      </c>
      <c r="E9562" s="33" t="s">
        <v>15</v>
      </c>
      <c r="F9562" s="1" t="s">
        <v>219</v>
      </c>
      <c r="G9562" s="33" t="s">
        <v>12</v>
      </c>
      <c r="H9562" s="34">
        <v>1</v>
      </c>
    </row>
    <row r="9563" spans="1:8" x14ac:dyDescent="0.35">
      <c r="A9563" s="33">
        <v>2012</v>
      </c>
      <c r="B9563" s="33" t="s">
        <v>98</v>
      </c>
      <c r="C9563" s="33" t="str">
        <f>VLOOKUP(B9563,lookup!A:D,3,FALSE)</f>
        <v>Non Metropolitan Fire Authorities</v>
      </c>
      <c r="D9563" s="33" t="str">
        <f>VLOOKUP(B9563,lookup!A:D,4,FALSE)</f>
        <v>E31000023</v>
      </c>
      <c r="E9563" s="33" t="s">
        <v>15</v>
      </c>
      <c r="F9563" s="1" t="s">
        <v>219</v>
      </c>
      <c r="G9563" s="33" t="s">
        <v>13</v>
      </c>
      <c r="H9563" s="34">
        <v>3</v>
      </c>
    </row>
    <row r="9564" spans="1:8" x14ac:dyDescent="0.35">
      <c r="A9564" s="33">
        <v>2012</v>
      </c>
      <c r="B9564" s="33" t="s">
        <v>98</v>
      </c>
      <c r="C9564" s="33" t="str">
        <f>VLOOKUP(B9564,lookup!A:D,3,FALSE)</f>
        <v>Non Metropolitan Fire Authorities</v>
      </c>
      <c r="D9564" s="33" t="str">
        <f>VLOOKUP(B9564,lookup!A:D,4,FALSE)</f>
        <v>E31000023</v>
      </c>
      <c r="E9564" s="33" t="s">
        <v>15</v>
      </c>
      <c r="F9564" s="1" t="s">
        <v>219</v>
      </c>
      <c r="G9564" s="33" t="s">
        <v>14</v>
      </c>
      <c r="H9564" s="34">
        <v>21</v>
      </c>
    </row>
    <row r="9565" spans="1:8" x14ac:dyDescent="0.35">
      <c r="A9565" s="33">
        <v>2012</v>
      </c>
      <c r="B9565" s="33" t="s">
        <v>98</v>
      </c>
      <c r="C9565" s="33" t="str">
        <f>VLOOKUP(B9565,lookup!A:D,3,FALSE)</f>
        <v>Non Metropolitan Fire Authorities</v>
      </c>
      <c r="D9565" s="33" t="str">
        <f>VLOOKUP(B9565,lookup!A:D,4,FALSE)</f>
        <v>E31000023</v>
      </c>
      <c r="E9565" s="33" t="s">
        <v>15</v>
      </c>
      <c r="F9565" s="1" t="s">
        <v>219</v>
      </c>
      <c r="G9565" s="33" t="s">
        <v>5</v>
      </c>
      <c r="H9565" s="34">
        <v>26</v>
      </c>
    </row>
    <row r="9566" spans="1:8" x14ac:dyDescent="0.35">
      <c r="A9566" s="33">
        <v>2012</v>
      </c>
      <c r="B9566" s="33" t="s">
        <v>98</v>
      </c>
      <c r="C9566" s="33" t="str">
        <f>VLOOKUP(B9566,lookup!A:D,3,FALSE)</f>
        <v>Non Metropolitan Fire Authorities</v>
      </c>
      <c r="D9566" s="33" t="str">
        <f>VLOOKUP(B9566,lookup!A:D,4,FALSE)</f>
        <v>E31000023</v>
      </c>
      <c r="E9566" s="33" t="s">
        <v>7</v>
      </c>
      <c r="F9566" s="1" t="s">
        <v>252</v>
      </c>
      <c r="G9566" s="33" t="s">
        <v>10</v>
      </c>
      <c r="H9566" s="34">
        <v>0</v>
      </c>
    </row>
    <row r="9567" spans="1:8" x14ac:dyDescent="0.35">
      <c r="A9567" s="33">
        <v>2012</v>
      </c>
      <c r="B9567" s="33" t="s">
        <v>98</v>
      </c>
      <c r="C9567" s="33" t="str">
        <f>VLOOKUP(B9567,lookup!A:D,3,FALSE)</f>
        <v>Non Metropolitan Fire Authorities</v>
      </c>
      <c r="D9567" s="33" t="str">
        <f>VLOOKUP(B9567,lookup!A:D,4,FALSE)</f>
        <v>E31000023</v>
      </c>
      <c r="E9567" s="33" t="s">
        <v>7</v>
      </c>
      <c r="F9567" s="1" t="s">
        <v>252</v>
      </c>
      <c r="G9567" s="33" t="s">
        <v>11</v>
      </c>
      <c r="H9567" s="34">
        <v>0</v>
      </c>
    </row>
    <row r="9568" spans="1:8" x14ac:dyDescent="0.35">
      <c r="A9568" s="33">
        <v>2012</v>
      </c>
      <c r="B9568" s="33" t="s">
        <v>98</v>
      </c>
      <c r="C9568" s="33" t="str">
        <f>VLOOKUP(B9568,lookup!A:D,3,FALSE)</f>
        <v>Non Metropolitan Fire Authorities</v>
      </c>
      <c r="D9568" s="33" t="str">
        <f>VLOOKUP(B9568,lookup!A:D,4,FALSE)</f>
        <v>E31000023</v>
      </c>
      <c r="E9568" s="33" t="s">
        <v>7</v>
      </c>
      <c r="F9568" s="1" t="s">
        <v>252</v>
      </c>
      <c r="G9568" s="33" t="s">
        <v>12</v>
      </c>
      <c r="H9568" s="34">
        <v>23</v>
      </c>
    </row>
    <row r="9569" spans="1:8" x14ac:dyDescent="0.35">
      <c r="A9569" s="33">
        <v>2012</v>
      </c>
      <c r="B9569" s="33" t="s">
        <v>98</v>
      </c>
      <c r="C9569" s="33" t="str">
        <f>VLOOKUP(B9569,lookup!A:D,3,FALSE)</f>
        <v>Non Metropolitan Fire Authorities</v>
      </c>
      <c r="D9569" s="33" t="str">
        <f>VLOOKUP(B9569,lookup!A:D,4,FALSE)</f>
        <v>E31000023</v>
      </c>
      <c r="E9569" s="33" t="s">
        <v>7</v>
      </c>
      <c r="F9569" s="1" t="s">
        <v>252</v>
      </c>
      <c r="G9569" s="33" t="s">
        <v>13</v>
      </c>
      <c r="H9569" s="34">
        <v>44</v>
      </c>
    </row>
    <row r="9570" spans="1:8" x14ac:dyDescent="0.35">
      <c r="A9570" s="33">
        <v>2012</v>
      </c>
      <c r="B9570" s="33" t="s">
        <v>98</v>
      </c>
      <c r="C9570" s="33" t="str">
        <f>VLOOKUP(B9570,lookup!A:D,3,FALSE)</f>
        <v>Non Metropolitan Fire Authorities</v>
      </c>
      <c r="D9570" s="33" t="str">
        <f>VLOOKUP(B9570,lookup!A:D,4,FALSE)</f>
        <v>E31000023</v>
      </c>
      <c r="E9570" s="33" t="s">
        <v>7</v>
      </c>
      <c r="F9570" s="1" t="s">
        <v>252</v>
      </c>
      <c r="G9570" s="33" t="s">
        <v>14</v>
      </c>
      <c r="H9570" s="34">
        <v>317</v>
      </c>
    </row>
    <row r="9571" spans="1:8" x14ac:dyDescent="0.35">
      <c r="A9571" s="33">
        <v>2012</v>
      </c>
      <c r="B9571" s="33" t="s">
        <v>98</v>
      </c>
      <c r="C9571" s="33" t="str">
        <f>VLOOKUP(B9571,lookup!A:D,3,FALSE)</f>
        <v>Non Metropolitan Fire Authorities</v>
      </c>
      <c r="D9571" s="33" t="str">
        <f>VLOOKUP(B9571,lookup!A:D,4,FALSE)</f>
        <v>E31000023</v>
      </c>
      <c r="E9571" s="33" t="s">
        <v>7</v>
      </c>
      <c r="F9571" s="1" t="s">
        <v>252</v>
      </c>
      <c r="G9571" s="33" t="s">
        <v>5</v>
      </c>
      <c r="H9571" s="34">
        <v>384</v>
      </c>
    </row>
    <row r="9572" spans="1:8" x14ac:dyDescent="0.35">
      <c r="A9572" s="33">
        <v>2012</v>
      </c>
      <c r="B9572" s="33" t="s">
        <v>98</v>
      </c>
      <c r="C9572" s="33" t="str">
        <f>VLOOKUP(B9572,lookup!A:D,3,FALSE)</f>
        <v>Non Metropolitan Fire Authorities</v>
      </c>
      <c r="D9572" s="33" t="str">
        <f>VLOOKUP(B9572,lookup!A:D,4,FALSE)</f>
        <v>E31000023</v>
      </c>
      <c r="E9572" s="33" t="s">
        <v>15</v>
      </c>
      <c r="F9572" s="1" t="s">
        <v>252</v>
      </c>
      <c r="G9572" s="33" t="s">
        <v>10</v>
      </c>
      <c r="H9572" s="34">
        <v>0</v>
      </c>
    </row>
    <row r="9573" spans="1:8" x14ac:dyDescent="0.35">
      <c r="A9573" s="33">
        <v>2012</v>
      </c>
      <c r="B9573" s="33" t="s">
        <v>98</v>
      </c>
      <c r="C9573" s="33" t="str">
        <f>VLOOKUP(B9573,lookup!A:D,3,FALSE)</f>
        <v>Non Metropolitan Fire Authorities</v>
      </c>
      <c r="D9573" s="33" t="str">
        <f>VLOOKUP(B9573,lookup!A:D,4,FALSE)</f>
        <v>E31000023</v>
      </c>
      <c r="E9573" s="33" t="s">
        <v>15</v>
      </c>
      <c r="F9573" s="1" t="s">
        <v>252</v>
      </c>
      <c r="G9573" s="33" t="s">
        <v>11</v>
      </c>
      <c r="H9573" s="34">
        <v>0</v>
      </c>
    </row>
    <row r="9574" spans="1:8" x14ac:dyDescent="0.35">
      <c r="A9574" s="33">
        <v>2012</v>
      </c>
      <c r="B9574" s="33" t="s">
        <v>98</v>
      </c>
      <c r="C9574" s="33" t="str">
        <f>VLOOKUP(B9574,lookup!A:D,3,FALSE)</f>
        <v>Non Metropolitan Fire Authorities</v>
      </c>
      <c r="D9574" s="33" t="str">
        <f>VLOOKUP(B9574,lookup!A:D,4,FALSE)</f>
        <v>E31000023</v>
      </c>
      <c r="E9574" s="33" t="s">
        <v>15</v>
      </c>
      <c r="F9574" s="1" t="s">
        <v>252</v>
      </c>
      <c r="G9574" s="33" t="s">
        <v>12</v>
      </c>
      <c r="H9574" s="34">
        <v>0</v>
      </c>
    </row>
    <row r="9575" spans="1:8" x14ac:dyDescent="0.35">
      <c r="A9575" s="33">
        <v>2012</v>
      </c>
      <c r="B9575" s="33" t="s">
        <v>98</v>
      </c>
      <c r="C9575" s="33" t="str">
        <f>VLOOKUP(B9575,lookup!A:D,3,FALSE)</f>
        <v>Non Metropolitan Fire Authorities</v>
      </c>
      <c r="D9575" s="33" t="str">
        <f>VLOOKUP(B9575,lookup!A:D,4,FALSE)</f>
        <v>E31000023</v>
      </c>
      <c r="E9575" s="33" t="s">
        <v>15</v>
      </c>
      <c r="F9575" s="1" t="s">
        <v>252</v>
      </c>
      <c r="G9575" s="33" t="s">
        <v>13</v>
      </c>
      <c r="H9575" s="34">
        <v>0</v>
      </c>
    </row>
    <row r="9576" spans="1:8" x14ac:dyDescent="0.35">
      <c r="A9576" s="33">
        <v>2012</v>
      </c>
      <c r="B9576" s="33" t="s">
        <v>98</v>
      </c>
      <c r="C9576" s="33" t="str">
        <f>VLOOKUP(B9576,lookup!A:D,3,FALSE)</f>
        <v>Non Metropolitan Fire Authorities</v>
      </c>
      <c r="D9576" s="33" t="str">
        <f>VLOOKUP(B9576,lookup!A:D,4,FALSE)</f>
        <v>E31000023</v>
      </c>
      <c r="E9576" s="33" t="s">
        <v>15</v>
      </c>
      <c r="F9576" s="1" t="s">
        <v>252</v>
      </c>
      <c r="G9576" s="33" t="s">
        <v>14</v>
      </c>
      <c r="H9576" s="34">
        <v>21</v>
      </c>
    </row>
    <row r="9577" spans="1:8" x14ac:dyDescent="0.35">
      <c r="A9577" s="33">
        <v>2012</v>
      </c>
      <c r="B9577" s="33" t="s">
        <v>98</v>
      </c>
      <c r="C9577" s="33" t="str">
        <f>VLOOKUP(B9577,lookup!A:D,3,FALSE)</f>
        <v>Non Metropolitan Fire Authorities</v>
      </c>
      <c r="D9577" s="33" t="str">
        <f>VLOOKUP(B9577,lookup!A:D,4,FALSE)</f>
        <v>E31000023</v>
      </c>
      <c r="E9577" s="33" t="s">
        <v>15</v>
      </c>
      <c r="F9577" s="1" t="s">
        <v>252</v>
      </c>
      <c r="G9577" s="33" t="s">
        <v>5</v>
      </c>
      <c r="H9577" s="34">
        <v>21</v>
      </c>
    </row>
    <row r="9578" spans="1:8" x14ac:dyDescent="0.35">
      <c r="A9578" s="33">
        <v>2012</v>
      </c>
      <c r="B9578" s="33" t="s">
        <v>101</v>
      </c>
      <c r="C9578" s="33" t="str">
        <f>VLOOKUP(B9578,lookup!A:D,3,FALSE)</f>
        <v>Non Metropolitan Fire Authorities</v>
      </c>
      <c r="D9578" s="33" t="str">
        <f>VLOOKUP(B9578,lookup!A:D,4,FALSE)</f>
        <v>E31000024</v>
      </c>
      <c r="E9578" s="33" t="s">
        <v>7</v>
      </c>
      <c r="F9578" s="1" t="s">
        <v>219</v>
      </c>
      <c r="G9578" s="33" t="s">
        <v>8</v>
      </c>
      <c r="H9578" s="34">
        <v>3</v>
      </c>
    </row>
    <row r="9579" spans="1:8" x14ac:dyDescent="0.35">
      <c r="A9579" s="33">
        <v>2012</v>
      </c>
      <c r="B9579" s="33" t="s">
        <v>101</v>
      </c>
      <c r="C9579" s="33" t="str">
        <f>VLOOKUP(B9579,lookup!A:D,3,FALSE)</f>
        <v>Non Metropolitan Fire Authorities</v>
      </c>
      <c r="D9579" s="33" t="str">
        <f>VLOOKUP(B9579,lookup!A:D,4,FALSE)</f>
        <v>E31000024</v>
      </c>
      <c r="E9579" s="33" t="s">
        <v>7</v>
      </c>
      <c r="F9579" s="1" t="s">
        <v>219</v>
      </c>
      <c r="G9579" s="33" t="s">
        <v>178</v>
      </c>
      <c r="H9579" s="34">
        <v>3</v>
      </c>
    </row>
    <row r="9580" spans="1:8" x14ac:dyDescent="0.35">
      <c r="A9580" s="33">
        <v>2012</v>
      </c>
      <c r="B9580" s="33" t="s">
        <v>101</v>
      </c>
      <c r="C9580" s="33" t="str">
        <f>VLOOKUP(B9580,lookup!A:D,3,FALSE)</f>
        <v>Non Metropolitan Fire Authorities</v>
      </c>
      <c r="D9580" s="33" t="str">
        <f>VLOOKUP(B9580,lookup!A:D,4,FALSE)</f>
        <v>E31000024</v>
      </c>
      <c r="E9580" s="33" t="s">
        <v>7</v>
      </c>
      <c r="F9580" s="1" t="s">
        <v>219</v>
      </c>
      <c r="G9580" s="33" t="s">
        <v>10</v>
      </c>
      <c r="H9580" s="34">
        <v>7</v>
      </c>
    </row>
    <row r="9581" spans="1:8" x14ac:dyDescent="0.35">
      <c r="A9581" s="33">
        <v>2012</v>
      </c>
      <c r="B9581" s="33" t="s">
        <v>101</v>
      </c>
      <c r="C9581" s="33" t="str">
        <f>VLOOKUP(B9581,lookup!A:D,3,FALSE)</f>
        <v>Non Metropolitan Fire Authorities</v>
      </c>
      <c r="D9581" s="33" t="str">
        <f>VLOOKUP(B9581,lookup!A:D,4,FALSE)</f>
        <v>E31000024</v>
      </c>
      <c r="E9581" s="33" t="s">
        <v>7</v>
      </c>
      <c r="F9581" s="1" t="s">
        <v>219</v>
      </c>
      <c r="G9581" s="33" t="s">
        <v>11</v>
      </c>
      <c r="H9581" s="34">
        <v>23</v>
      </c>
    </row>
    <row r="9582" spans="1:8" x14ac:dyDescent="0.35">
      <c r="A9582" s="33">
        <v>2012</v>
      </c>
      <c r="B9582" s="33" t="s">
        <v>101</v>
      </c>
      <c r="C9582" s="33" t="str">
        <f>VLOOKUP(B9582,lookup!A:D,3,FALSE)</f>
        <v>Non Metropolitan Fire Authorities</v>
      </c>
      <c r="D9582" s="33" t="str">
        <f>VLOOKUP(B9582,lookup!A:D,4,FALSE)</f>
        <v>E31000024</v>
      </c>
      <c r="E9582" s="33" t="s">
        <v>7</v>
      </c>
      <c r="F9582" s="1" t="s">
        <v>219</v>
      </c>
      <c r="G9582" s="33" t="s">
        <v>12</v>
      </c>
      <c r="H9582" s="34">
        <v>74</v>
      </c>
    </row>
    <row r="9583" spans="1:8" x14ac:dyDescent="0.35">
      <c r="A9583" s="33">
        <v>2012</v>
      </c>
      <c r="B9583" s="33" t="s">
        <v>101</v>
      </c>
      <c r="C9583" s="33" t="str">
        <f>VLOOKUP(B9583,lookup!A:D,3,FALSE)</f>
        <v>Non Metropolitan Fire Authorities</v>
      </c>
      <c r="D9583" s="33" t="str">
        <f>VLOOKUP(B9583,lookup!A:D,4,FALSE)</f>
        <v>E31000024</v>
      </c>
      <c r="E9583" s="33" t="s">
        <v>7</v>
      </c>
      <c r="F9583" s="1" t="s">
        <v>219</v>
      </c>
      <c r="G9583" s="33" t="s">
        <v>13</v>
      </c>
      <c r="H9583" s="34">
        <v>66</v>
      </c>
    </row>
    <row r="9584" spans="1:8" x14ac:dyDescent="0.35">
      <c r="A9584" s="33">
        <v>2012</v>
      </c>
      <c r="B9584" s="33" t="s">
        <v>101</v>
      </c>
      <c r="C9584" s="33" t="str">
        <f>VLOOKUP(B9584,lookup!A:D,3,FALSE)</f>
        <v>Non Metropolitan Fire Authorities</v>
      </c>
      <c r="D9584" s="33" t="str">
        <f>VLOOKUP(B9584,lookup!A:D,4,FALSE)</f>
        <v>E31000024</v>
      </c>
      <c r="E9584" s="33" t="s">
        <v>7</v>
      </c>
      <c r="F9584" s="1" t="s">
        <v>219</v>
      </c>
      <c r="G9584" s="33" t="s">
        <v>14</v>
      </c>
      <c r="H9584" s="34">
        <v>274</v>
      </c>
    </row>
    <row r="9585" spans="1:8" x14ac:dyDescent="0.35">
      <c r="A9585" s="33">
        <v>2012</v>
      </c>
      <c r="B9585" s="33" t="s">
        <v>101</v>
      </c>
      <c r="C9585" s="33" t="str">
        <f>VLOOKUP(B9585,lookup!A:D,3,FALSE)</f>
        <v>Non Metropolitan Fire Authorities</v>
      </c>
      <c r="D9585" s="33" t="str">
        <f>VLOOKUP(B9585,lookup!A:D,4,FALSE)</f>
        <v>E31000024</v>
      </c>
      <c r="E9585" s="33" t="s">
        <v>7</v>
      </c>
      <c r="F9585" s="1" t="s">
        <v>219</v>
      </c>
      <c r="G9585" s="33" t="s">
        <v>5</v>
      </c>
      <c r="H9585" s="34">
        <v>450</v>
      </c>
    </row>
    <row r="9586" spans="1:8" x14ac:dyDescent="0.35">
      <c r="A9586" s="33">
        <v>2012</v>
      </c>
      <c r="B9586" s="33" t="s">
        <v>101</v>
      </c>
      <c r="C9586" s="33" t="str">
        <f>VLOOKUP(B9586,lookup!A:D,3,FALSE)</f>
        <v>Non Metropolitan Fire Authorities</v>
      </c>
      <c r="D9586" s="33" t="str">
        <f>VLOOKUP(B9586,lookup!A:D,4,FALSE)</f>
        <v>E31000024</v>
      </c>
      <c r="E9586" s="33" t="s">
        <v>15</v>
      </c>
      <c r="F9586" s="1" t="s">
        <v>219</v>
      </c>
      <c r="G9586" s="33" t="s">
        <v>8</v>
      </c>
      <c r="H9586" s="34">
        <v>0</v>
      </c>
    </row>
    <row r="9587" spans="1:8" x14ac:dyDescent="0.35">
      <c r="A9587" s="33">
        <v>2012</v>
      </c>
      <c r="B9587" s="33" t="s">
        <v>101</v>
      </c>
      <c r="C9587" s="33" t="str">
        <f>VLOOKUP(B9587,lookup!A:D,3,FALSE)</f>
        <v>Non Metropolitan Fire Authorities</v>
      </c>
      <c r="D9587" s="33" t="str">
        <f>VLOOKUP(B9587,lookup!A:D,4,FALSE)</f>
        <v>E31000024</v>
      </c>
      <c r="E9587" s="33" t="s">
        <v>15</v>
      </c>
      <c r="F9587" s="1" t="s">
        <v>219</v>
      </c>
      <c r="G9587" s="33" t="s">
        <v>178</v>
      </c>
      <c r="H9587" s="34">
        <v>0</v>
      </c>
    </row>
    <row r="9588" spans="1:8" x14ac:dyDescent="0.35">
      <c r="A9588" s="33">
        <v>2012</v>
      </c>
      <c r="B9588" s="33" t="s">
        <v>101</v>
      </c>
      <c r="C9588" s="33" t="str">
        <f>VLOOKUP(B9588,lookup!A:D,3,FALSE)</f>
        <v>Non Metropolitan Fire Authorities</v>
      </c>
      <c r="D9588" s="33" t="str">
        <f>VLOOKUP(B9588,lookup!A:D,4,FALSE)</f>
        <v>E31000024</v>
      </c>
      <c r="E9588" s="33" t="s">
        <v>15</v>
      </c>
      <c r="F9588" s="1" t="s">
        <v>219</v>
      </c>
      <c r="G9588" s="33" t="s">
        <v>10</v>
      </c>
      <c r="H9588" s="34">
        <v>0</v>
      </c>
    </row>
    <row r="9589" spans="1:8" x14ac:dyDescent="0.35">
      <c r="A9589" s="33">
        <v>2012</v>
      </c>
      <c r="B9589" s="33" t="s">
        <v>101</v>
      </c>
      <c r="C9589" s="33" t="str">
        <f>VLOOKUP(B9589,lookup!A:D,3,FALSE)</f>
        <v>Non Metropolitan Fire Authorities</v>
      </c>
      <c r="D9589" s="33" t="str">
        <f>VLOOKUP(B9589,lookup!A:D,4,FALSE)</f>
        <v>E31000024</v>
      </c>
      <c r="E9589" s="33" t="s">
        <v>15</v>
      </c>
      <c r="F9589" s="1" t="s">
        <v>219</v>
      </c>
      <c r="G9589" s="33" t="s">
        <v>11</v>
      </c>
      <c r="H9589" s="34">
        <v>0</v>
      </c>
    </row>
    <row r="9590" spans="1:8" x14ac:dyDescent="0.35">
      <c r="A9590" s="33">
        <v>2012</v>
      </c>
      <c r="B9590" s="33" t="s">
        <v>101</v>
      </c>
      <c r="C9590" s="33" t="str">
        <f>VLOOKUP(B9590,lookup!A:D,3,FALSE)</f>
        <v>Non Metropolitan Fire Authorities</v>
      </c>
      <c r="D9590" s="33" t="str">
        <f>VLOOKUP(B9590,lookup!A:D,4,FALSE)</f>
        <v>E31000024</v>
      </c>
      <c r="E9590" s="33" t="s">
        <v>15</v>
      </c>
      <c r="F9590" s="1" t="s">
        <v>219</v>
      </c>
      <c r="G9590" s="33" t="s">
        <v>12</v>
      </c>
      <c r="H9590" s="34">
        <v>1</v>
      </c>
    </row>
    <row r="9591" spans="1:8" x14ac:dyDescent="0.35">
      <c r="A9591" s="33">
        <v>2012</v>
      </c>
      <c r="B9591" s="33" t="s">
        <v>101</v>
      </c>
      <c r="C9591" s="33" t="str">
        <f>VLOOKUP(B9591,lookup!A:D,3,FALSE)</f>
        <v>Non Metropolitan Fire Authorities</v>
      </c>
      <c r="D9591" s="33" t="str">
        <f>VLOOKUP(B9591,lookup!A:D,4,FALSE)</f>
        <v>E31000024</v>
      </c>
      <c r="E9591" s="33" t="s">
        <v>15</v>
      </c>
      <c r="F9591" s="1" t="s">
        <v>219</v>
      </c>
      <c r="G9591" s="33" t="s">
        <v>13</v>
      </c>
      <c r="H9591" s="34">
        <v>0</v>
      </c>
    </row>
    <row r="9592" spans="1:8" x14ac:dyDescent="0.35">
      <c r="A9592" s="33">
        <v>2012</v>
      </c>
      <c r="B9592" s="33" t="s">
        <v>101</v>
      </c>
      <c r="C9592" s="33" t="str">
        <f>VLOOKUP(B9592,lookup!A:D,3,FALSE)</f>
        <v>Non Metropolitan Fire Authorities</v>
      </c>
      <c r="D9592" s="33" t="str">
        <f>VLOOKUP(B9592,lookup!A:D,4,FALSE)</f>
        <v>E31000024</v>
      </c>
      <c r="E9592" s="33" t="s">
        <v>15</v>
      </c>
      <c r="F9592" s="1" t="s">
        <v>219</v>
      </c>
      <c r="G9592" s="33" t="s">
        <v>14</v>
      </c>
      <c r="H9592" s="34">
        <v>11</v>
      </c>
    </row>
    <row r="9593" spans="1:8" x14ac:dyDescent="0.35">
      <c r="A9593" s="33">
        <v>2012</v>
      </c>
      <c r="B9593" s="33" t="s">
        <v>101</v>
      </c>
      <c r="C9593" s="33" t="str">
        <f>VLOOKUP(B9593,lookup!A:D,3,FALSE)</f>
        <v>Non Metropolitan Fire Authorities</v>
      </c>
      <c r="D9593" s="33" t="str">
        <f>VLOOKUP(B9593,lookup!A:D,4,FALSE)</f>
        <v>E31000024</v>
      </c>
      <c r="E9593" s="33" t="s">
        <v>15</v>
      </c>
      <c r="F9593" s="1" t="s">
        <v>219</v>
      </c>
      <c r="G9593" s="33" t="s">
        <v>5</v>
      </c>
      <c r="H9593" s="34">
        <v>12</v>
      </c>
    </row>
    <row r="9594" spans="1:8" x14ac:dyDescent="0.35">
      <c r="A9594" s="33">
        <v>2012</v>
      </c>
      <c r="B9594" s="33" t="s">
        <v>101</v>
      </c>
      <c r="C9594" s="33" t="str">
        <f>VLOOKUP(B9594,lookup!A:D,3,FALSE)</f>
        <v>Non Metropolitan Fire Authorities</v>
      </c>
      <c r="D9594" s="33" t="str">
        <f>VLOOKUP(B9594,lookup!A:D,4,FALSE)</f>
        <v>E31000024</v>
      </c>
      <c r="E9594" s="33" t="s">
        <v>7</v>
      </c>
      <c r="F9594" s="1" t="s">
        <v>252</v>
      </c>
      <c r="G9594" s="33" t="s">
        <v>10</v>
      </c>
      <c r="H9594" s="34">
        <v>0</v>
      </c>
    </row>
    <row r="9595" spans="1:8" x14ac:dyDescent="0.35">
      <c r="A9595" s="33">
        <v>2012</v>
      </c>
      <c r="B9595" s="33" t="s">
        <v>101</v>
      </c>
      <c r="C9595" s="33" t="str">
        <f>VLOOKUP(B9595,lookup!A:D,3,FALSE)</f>
        <v>Non Metropolitan Fire Authorities</v>
      </c>
      <c r="D9595" s="33" t="str">
        <f>VLOOKUP(B9595,lookup!A:D,4,FALSE)</f>
        <v>E31000024</v>
      </c>
      <c r="E9595" s="33" t="s">
        <v>7</v>
      </c>
      <c r="F9595" s="1" t="s">
        <v>252</v>
      </c>
      <c r="G9595" s="33" t="s">
        <v>11</v>
      </c>
      <c r="H9595" s="34">
        <v>0</v>
      </c>
    </row>
    <row r="9596" spans="1:8" x14ac:dyDescent="0.35">
      <c r="A9596" s="33">
        <v>2012</v>
      </c>
      <c r="B9596" s="33" t="s">
        <v>101</v>
      </c>
      <c r="C9596" s="33" t="str">
        <f>VLOOKUP(B9596,lookup!A:D,3,FALSE)</f>
        <v>Non Metropolitan Fire Authorities</v>
      </c>
      <c r="D9596" s="33" t="str">
        <f>VLOOKUP(B9596,lookup!A:D,4,FALSE)</f>
        <v>E31000024</v>
      </c>
      <c r="E9596" s="33" t="s">
        <v>7</v>
      </c>
      <c r="F9596" s="1" t="s">
        <v>252</v>
      </c>
      <c r="G9596" s="33" t="s">
        <v>12</v>
      </c>
      <c r="H9596" s="34">
        <v>20</v>
      </c>
    </row>
    <row r="9597" spans="1:8" x14ac:dyDescent="0.35">
      <c r="A9597" s="33">
        <v>2012</v>
      </c>
      <c r="B9597" s="33" t="s">
        <v>101</v>
      </c>
      <c r="C9597" s="33" t="str">
        <f>VLOOKUP(B9597,lookup!A:D,3,FALSE)</f>
        <v>Non Metropolitan Fire Authorities</v>
      </c>
      <c r="D9597" s="33" t="str">
        <f>VLOOKUP(B9597,lookup!A:D,4,FALSE)</f>
        <v>E31000024</v>
      </c>
      <c r="E9597" s="33" t="s">
        <v>7</v>
      </c>
      <c r="F9597" s="1" t="s">
        <v>252</v>
      </c>
      <c r="G9597" s="33" t="s">
        <v>13</v>
      </c>
      <c r="H9597" s="34">
        <v>40</v>
      </c>
    </row>
    <row r="9598" spans="1:8" x14ac:dyDescent="0.35">
      <c r="A9598" s="33">
        <v>2012</v>
      </c>
      <c r="B9598" s="33" t="s">
        <v>101</v>
      </c>
      <c r="C9598" s="33" t="str">
        <f>VLOOKUP(B9598,lookup!A:D,3,FALSE)</f>
        <v>Non Metropolitan Fire Authorities</v>
      </c>
      <c r="D9598" s="33" t="str">
        <f>VLOOKUP(B9598,lookup!A:D,4,FALSE)</f>
        <v>E31000024</v>
      </c>
      <c r="E9598" s="33" t="s">
        <v>7</v>
      </c>
      <c r="F9598" s="1" t="s">
        <v>252</v>
      </c>
      <c r="G9598" s="33" t="s">
        <v>14</v>
      </c>
      <c r="H9598" s="34">
        <v>196</v>
      </c>
    </row>
    <row r="9599" spans="1:8" x14ac:dyDescent="0.35">
      <c r="A9599" s="33">
        <v>2012</v>
      </c>
      <c r="B9599" s="33" t="s">
        <v>101</v>
      </c>
      <c r="C9599" s="33" t="str">
        <f>VLOOKUP(B9599,lookup!A:D,3,FALSE)</f>
        <v>Non Metropolitan Fire Authorities</v>
      </c>
      <c r="D9599" s="33" t="str">
        <f>VLOOKUP(B9599,lookup!A:D,4,FALSE)</f>
        <v>E31000024</v>
      </c>
      <c r="E9599" s="33" t="s">
        <v>7</v>
      </c>
      <c r="F9599" s="1" t="s">
        <v>252</v>
      </c>
      <c r="G9599" s="33" t="s">
        <v>5</v>
      </c>
      <c r="H9599" s="34">
        <v>256</v>
      </c>
    </row>
    <row r="9600" spans="1:8" x14ac:dyDescent="0.35">
      <c r="A9600" s="33">
        <v>2012</v>
      </c>
      <c r="B9600" s="33" t="s">
        <v>101</v>
      </c>
      <c r="C9600" s="33" t="str">
        <f>VLOOKUP(B9600,lookup!A:D,3,FALSE)</f>
        <v>Non Metropolitan Fire Authorities</v>
      </c>
      <c r="D9600" s="33" t="str">
        <f>VLOOKUP(B9600,lookup!A:D,4,FALSE)</f>
        <v>E31000024</v>
      </c>
      <c r="E9600" s="33" t="s">
        <v>15</v>
      </c>
      <c r="F9600" s="1" t="s">
        <v>252</v>
      </c>
      <c r="G9600" s="33" t="s">
        <v>10</v>
      </c>
      <c r="H9600" s="34">
        <v>0</v>
      </c>
    </row>
    <row r="9601" spans="1:8" x14ac:dyDescent="0.35">
      <c r="A9601" s="33">
        <v>2012</v>
      </c>
      <c r="B9601" s="33" t="s">
        <v>101</v>
      </c>
      <c r="C9601" s="33" t="str">
        <f>VLOOKUP(B9601,lookup!A:D,3,FALSE)</f>
        <v>Non Metropolitan Fire Authorities</v>
      </c>
      <c r="D9601" s="33" t="str">
        <f>VLOOKUP(B9601,lookup!A:D,4,FALSE)</f>
        <v>E31000024</v>
      </c>
      <c r="E9601" s="33" t="s">
        <v>15</v>
      </c>
      <c r="F9601" s="1" t="s">
        <v>252</v>
      </c>
      <c r="G9601" s="33" t="s">
        <v>11</v>
      </c>
      <c r="H9601" s="34">
        <v>0</v>
      </c>
    </row>
    <row r="9602" spans="1:8" x14ac:dyDescent="0.35">
      <c r="A9602" s="33">
        <v>2012</v>
      </c>
      <c r="B9602" s="33" t="s">
        <v>101</v>
      </c>
      <c r="C9602" s="33" t="str">
        <f>VLOOKUP(B9602,lookup!A:D,3,FALSE)</f>
        <v>Non Metropolitan Fire Authorities</v>
      </c>
      <c r="D9602" s="33" t="str">
        <f>VLOOKUP(B9602,lookup!A:D,4,FALSE)</f>
        <v>E31000024</v>
      </c>
      <c r="E9602" s="33" t="s">
        <v>15</v>
      </c>
      <c r="F9602" s="1" t="s">
        <v>252</v>
      </c>
      <c r="G9602" s="33" t="s">
        <v>12</v>
      </c>
      <c r="H9602" s="34">
        <v>1</v>
      </c>
    </row>
    <row r="9603" spans="1:8" x14ac:dyDescent="0.35">
      <c r="A9603" s="33">
        <v>2012</v>
      </c>
      <c r="B9603" s="33" t="s">
        <v>101</v>
      </c>
      <c r="C9603" s="33" t="str">
        <f>VLOOKUP(B9603,lookup!A:D,3,FALSE)</f>
        <v>Non Metropolitan Fire Authorities</v>
      </c>
      <c r="D9603" s="33" t="str">
        <f>VLOOKUP(B9603,lookup!A:D,4,FALSE)</f>
        <v>E31000024</v>
      </c>
      <c r="E9603" s="33" t="s">
        <v>15</v>
      </c>
      <c r="F9603" s="1" t="s">
        <v>252</v>
      </c>
      <c r="G9603" s="33" t="s">
        <v>13</v>
      </c>
      <c r="H9603" s="34">
        <v>0</v>
      </c>
    </row>
    <row r="9604" spans="1:8" x14ac:dyDescent="0.35">
      <c r="A9604" s="33">
        <v>2012</v>
      </c>
      <c r="B9604" s="33" t="s">
        <v>101</v>
      </c>
      <c r="C9604" s="33" t="str">
        <f>VLOOKUP(B9604,lookup!A:D,3,FALSE)</f>
        <v>Non Metropolitan Fire Authorities</v>
      </c>
      <c r="D9604" s="33" t="str">
        <f>VLOOKUP(B9604,lookup!A:D,4,FALSE)</f>
        <v>E31000024</v>
      </c>
      <c r="E9604" s="33" t="s">
        <v>15</v>
      </c>
      <c r="F9604" s="1" t="s">
        <v>252</v>
      </c>
      <c r="G9604" s="33" t="s">
        <v>14</v>
      </c>
      <c r="H9604" s="34">
        <v>7</v>
      </c>
    </row>
    <row r="9605" spans="1:8" x14ac:dyDescent="0.35">
      <c r="A9605" s="33">
        <v>2012</v>
      </c>
      <c r="B9605" s="33" t="s">
        <v>101</v>
      </c>
      <c r="C9605" s="33" t="str">
        <f>VLOOKUP(B9605,lookup!A:D,3,FALSE)</f>
        <v>Non Metropolitan Fire Authorities</v>
      </c>
      <c r="D9605" s="33" t="str">
        <f>VLOOKUP(B9605,lookup!A:D,4,FALSE)</f>
        <v>E31000024</v>
      </c>
      <c r="E9605" s="33" t="s">
        <v>15</v>
      </c>
      <c r="F9605" s="1" t="s">
        <v>252</v>
      </c>
      <c r="G9605" s="33" t="s">
        <v>5</v>
      </c>
      <c r="H9605" s="34">
        <v>8</v>
      </c>
    </row>
    <row r="9606" spans="1:8" x14ac:dyDescent="0.35">
      <c r="A9606" s="33">
        <v>2012</v>
      </c>
      <c r="B9606" s="33" t="s">
        <v>104</v>
      </c>
      <c r="C9606" s="33" t="str">
        <f>VLOOKUP(B9606,lookup!A:D,3,FALSE)</f>
        <v>Non Metropolitan Fire Authorities</v>
      </c>
      <c r="D9606" s="33" t="str">
        <f>VLOOKUP(B9606,lookup!A:D,4,FALSE)</f>
        <v>E31000025</v>
      </c>
      <c r="E9606" s="33" t="s">
        <v>7</v>
      </c>
      <c r="F9606" s="1" t="s">
        <v>219</v>
      </c>
      <c r="G9606" s="33" t="s">
        <v>8</v>
      </c>
      <c r="H9606" s="34">
        <v>3</v>
      </c>
    </row>
    <row r="9607" spans="1:8" x14ac:dyDescent="0.35">
      <c r="A9607" s="33">
        <v>2012</v>
      </c>
      <c r="B9607" s="33" t="s">
        <v>104</v>
      </c>
      <c r="C9607" s="33" t="str">
        <f>VLOOKUP(B9607,lookup!A:D,3,FALSE)</f>
        <v>Non Metropolitan Fire Authorities</v>
      </c>
      <c r="D9607" s="33" t="str">
        <f>VLOOKUP(B9607,lookup!A:D,4,FALSE)</f>
        <v>E31000025</v>
      </c>
      <c r="E9607" s="33" t="s">
        <v>7</v>
      </c>
      <c r="F9607" s="1" t="s">
        <v>219</v>
      </c>
      <c r="G9607" s="33" t="s">
        <v>178</v>
      </c>
      <c r="H9607" s="34">
        <v>2</v>
      </c>
    </row>
    <row r="9608" spans="1:8" x14ac:dyDescent="0.35">
      <c r="A9608" s="33">
        <v>2012</v>
      </c>
      <c r="B9608" s="33" t="s">
        <v>104</v>
      </c>
      <c r="C9608" s="33" t="str">
        <f>VLOOKUP(B9608,lookup!A:D,3,FALSE)</f>
        <v>Non Metropolitan Fire Authorities</v>
      </c>
      <c r="D9608" s="33" t="str">
        <f>VLOOKUP(B9608,lookup!A:D,4,FALSE)</f>
        <v>E31000025</v>
      </c>
      <c r="E9608" s="33" t="s">
        <v>7</v>
      </c>
      <c r="F9608" s="1" t="s">
        <v>219</v>
      </c>
      <c r="G9608" s="33" t="s">
        <v>10</v>
      </c>
      <c r="H9608" s="34">
        <v>9</v>
      </c>
    </row>
    <row r="9609" spans="1:8" x14ac:dyDescent="0.35">
      <c r="A9609" s="33">
        <v>2012</v>
      </c>
      <c r="B9609" s="33" t="s">
        <v>104</v>
      </c>
      <c r="C9609" s="33" t="str">
        <f>VLOOKUP(B9609,lookup!A:D,3,FALSE)</f>
        <v>Non Metropolitan Fire Authorities</v>
      </c>
      <c r="D9609" s="33" t="str">
        <f>VLOOKUP(B9609,lookup!A:D,4,FALSE)</f>
        <v>E31000025</v>
      </c>
      <c r="E9609" s="33" t="s">
        <v>7</v>
      </c>
      <c r="F9609" s="1" t="s">
        <v>219</v>
      </c>
      <c r="G9609" s="33" t="s">
        <v>11</v>
      </c>
      <c r="H9609" s="34">
        <v>23</v>
      </c>
    </row>
    <row r="9610" spans="1:8" x14ac:dyDescent="0.35">
      <c r="A9610" s="33">
        <v>2012</v>
      </c>
      <c r="B9610" s="33" t="s">
        <v>104</v>
      </c>
      <c r="C9610" s="33" t="str">
        <f>VLOOKUP(B9610,lookup!A:D,3,FALSE)</f>
        <v>Non Metropolitan Fire Authorities</v>
      </c>
      <c r="D9610" s="33" t="str">
        <f>VLOOKUP(B9610,lookup!A:D,4,FALSE)</f>
        <v>E31000025</v>
      </c>
      <c r="E9610" s="33" t="s">
        <v>7</v>
      </c>
      <c r="F9610" s="1" t="s">
        <v>219</v>
      </c>
      <c r="G9610" s="33" t="s">
        <v>12</v>
      </c>
      <c r="H9610" s="34">
        <v>32</v>
      </c>
    </row>
    <row r="9611" spans="1:8" x14ac:dyDescent="0.35">
      <c r="A9611" s="33">
        <v>2012</v>
      </c>
      <c r="B9611" s="33" t="s">
        <v>104</v>
      </c>
      <c r="C9611" s="33" t="str">
        <f>VLOOKUP(B9611,lookup!A:D,3,FALSE)</f>
        <v>Non Metropolitan Fire Authorities</v>
      </c>
      <c r="D9611" s="33" t="str">
        <f>VLOOKUP(B9611,lookup!A:D,4,FALSE)</f>
        <v>E31000025</v>
      </c>
      <c r="E9611" s="33" t="s">
        <v>7</v>
      </c>
      <c r="F9611" s="1" t="s">
        <v>219</v>
      </c>
      <c r="G9611" s="33" t="s">
        <v>13</v>
      </c>
      <c r="H9611" s="34">
        <v>31</v>
      </c>
    </row>
    <row r="9612" spans="1:8" x14ac:dyDescent="0.35">
      <c r="A9612" s="33">
        <v>2012</v>
      </c>
      <c r="B9612" s="33" t="s">
        <v>104</v>
      </c>
      <c r="C9612" s="33" t="str">
        <f>VLOOKUP(B9612,lookup!A:D,3,FALSE)</f>
        <v>Non Metropolitan Fire Authorities</v>
      </c>
      <c r="D9612" s="33" t="str">
        <f>VLOOKUP(B9612,lookup!A:D,4,FALSE)</f>
        <v>E31000025</v>
      </c>
      <c r="E9612" s="33" t="s">
        <v>7</v>
      </c>
      <c r="F9612" s="1" t="s">
        <v>219</v>
      </c>
      <c r="G9612" s="33" t="s">
        <v>14</v>
      </c>
      <c r="H9612" s="34">
        <v>79</v>
      </c>
    </row>
    <row r="9613" spans="1:8" x14ac:dyDescent="0.35">
      <c r="A9613" s="33">
        <v>2012</v>
      </c>
      <c r="B9613" s="33" t="s">
        <v>104</v>
      </c>
      <c r="C9613" s="33" t="str">
        <f>VLOOKUP(B9613,lookup!A:D,3,FALSE)</f>
        <v>Non Metropolitan Fire Authorities</v>
      </c>
      <c r="D9613" s="33" t="str">
        <f>VLOOKUP(B9613,lookup!A:D,4,FALSE)</f>
        <v>E31000025</v>
      </c>
      <c r="E9613" s="33" t="s">
        <v>7</v>
      </c>
      <c r="F9613" s="1" t="s">
        <v>219</v>
      </c>
      <c r="G9613" s="33" t="s">
        <v>5</v>
      </c>
      <c r="H9613" s="34">
        <v>179</v>
      </c>
    </row>
    <row r="9614" spans="1:8" x14ac:dyDescent="0.35">
      <c r="A9614" s="33">
        <v>2012</v>
      </c>
      <c r="B9614" s="33" t="s">
        <v>104</v>
      </c>
      <c r="C9614" s="33" t="str">
        <f>VLOOKUP(B9614,lookup!A:D,3,FALSE)</f>
        <v>Non Metropolitan Fire Authorities</v>
      </c>
      <c r="D9614" s="33" t="str">
        <f>VLOOKUP(B9614,lookup!A:D,4,FALSE)</f>
        <v>E31000025</v>
      </c>
      <c r="E9614" s="33" t="s">
        <v>15</v>
      </c>
      <c r="F9614" s="1" t="s">
        <v>219</v>
      </c>
      <c r="G9614" s="33" t="s">
        <v>8</v>
      </c>
      <c r="H9614" s="34">
        <v>0</v>
      </c>
    </row>
    <row r="9615" spans="1:8" x14ac:dyDescent="0.35">
      <c r="A9615" s="33">
        <v>2012</v>
      </c>
      <c r="B9615" s="33" t="s">
        <v>104</v>
      </c>
      <c r="C9615" s="33" t="str">
        <f>VLOOKUP(B9615,lookup!A:D,3,FALSE)</f>
        <v>Non Metropolitan Fire Authorities</v>
      </c>
      <c r="D9615" s="33" t="str">
        <f>VLOOKUP(B9615,lookup!A:D,4,FALSE)</f>
        <v>E31000025</v>
      </c>
      <c r="E9615" s="33" t="s">
        <v>15</v>
      </c>
      <c r="F9615" s="1" t="s">
        <v>219</v>
      </c>
      <c r="G9615" s="33" t="s">
        <v>178</v>
      </c>
      <c r="H9615" s="34">
        <v>2</v>
      </c>
    </row>
    <row r="9616" spans="1:8" x14ac:dyDescent="0.35">
      <c r="A9616" s="33">
        <v>2012</v>
      </c>
      <c r="B9616" s="33" t="s">
        <v>104</v>
      </c>
      <c r="C9616" s="33" t="str">
        <f>VLOOKUP(B9616,lookup!A:D,3,FALSE)</f>
        <v>Non Metropolitan Fire Authorities</v>
      </c>
      <c r="D9616" s="33" t="str">
        <f>VLOOKUP(B9616,lookup!A:D,4,FALSE)</f>
        <v>E31000025</v>
      </c>
      <c r="E9616" s="33" t="s">
        <v>15</v>
      </c>
      <c r="F9616" s="1" t="s">
        <v>219</v>
      </c>
      <c r="G9616" s="33" t="s">
        <v>10</v>
      </c>
      <c r="H9616" s="34">
        <v>1</v>
      </c>
    </row>
    <row r="9617" spans="1:8" x14ac:dyDescent="0.35">
      <c r="A9617" s="33">
        <v>2012</v>
      </c>
      <c r="B9617" s="33" t="s">
        <v>104</v>
      </c>
      <c r="C9617" s="33" t="str">
        <f>VLOOKUP(B9617,lookup!A:D,3,FALSE)</f>
        <v>Non Metropolitan Fire Authorities</v>
      </c>
      <c r="D9617" s="33" t="str">
        <f>VLOOKUP(B9617,lookup!A:D,4,FALSE)</f>
        <v>E31000025</v>
      </c>
      <c r="E9617" s="33" t="s">
        <v>15</v>
      </c>
      <c r="F9617" s="1" t="s">
        <v>219</v>
      </c>
      <c r="G9617" s="33" t="s">
        <v>11</v>
      </c>
      <c r="H9617" s="34">
        <v>1</v>
      </c>
    </row>
    <row r="9618" spans="1:8" x14ac:dyDescent="0.35">
      <c r="A9618" s="33">
        <v>2012</v>
      </c>
      <c r="B9618" s="33" t="s">
        <v>104</v>
      </c>
      <c r="C9618" s="33" t="str">
        <f>VLOOKUP(B9618,lookup!A:D,3,FALSE)</f>
        <v>Non Metropolitan Fire Authorities</v>
      </c>
      <c r="D9618" s="33" t="str">
        <f>VLOOKUP(B9618,lookup!A:D,4,FALSE)</f>
        <v>E31000025</v>
      </c>
      <c r="E9618" s="33" t="s">
        <v>15</v>
      </c>
      <c r="F9618" s="1" t="s">
        <v>219</v>
      </c>
      <c r="G9618" s="33" t="s">
        <v>12</v>
      </c>
      <c r="H9618" s="34">
        <v>9</v>
      </c>
    </row>
    <row r="9619" spans="1:8" x14ac:dyDescent="0.35">
      <c r="A9619" s="33">
        <v>2012</v>
      </c>
      <c r="B9619" s="33" t="s">
        <v>104</v>
      </c>
      <c r="C9619" s="33" t="str">
        <f>VLOOKUP(B9619,lookup!A:D,3,FALSE)</f>
        <v>Non Metropolitan Fire Authorities</v>
      </c>
      <c r="D9619" s="33" t="str">
        <f>VLOOKUP(B9619,lookup!A:D,4,FALSE)</f>
        <v>E31000025</v>
      </c>
      <c r="E9619" s="33" t="s">
        <v>15</v>
      </c>
      <c r="F9619" s="1" t="s">
        <v>219</v>
      </c>
      <c r="G9619" s="33" t="s">
        <v>13</v>
      </c>
      <c r="H9619" s="34">
        <v>3</v>
      </c>
    </row>
    <row r="9620" spans="1:8" x14ac:dyDescent="0.35">
      <c r="A9620" s="33">
        <v>2012</v>
      </c>
      <c r="B9620" s="33" t="s">
        <v>104</v>
      </c>
      <c r="C9620" s="33" t="str">
        <f>VLOOKUP(B9620,lookup!A:D,3,FALSE)</f>
        <v>Non Metropolitan Fire Authorities</v>
      </c>
      <c r="D9620" s="33" t="str">
        <f>VLOOKUP(B9620,lookup!A:D,4,FALSE)</f>
        <v>E31000025</v>
      </c>
      <c r="E9620" s="33" t="s">
        <v>15</v>
      </c>
      <c r="F9620" s="1" t="s">
        <v>219</v>
      </c>
      <c r="G9620" s="33" t="s">
        <v>14</v>
      </c>
      <c r="H9620" s="34">
        <v>7</v>
      </c>
    </row>
    <row r="9621" spans="1:8" x14ac:dyDescent="0.35">
      <c r="A9621" s="33">
        <v>2012</v>
      </c>
      <c r="B9621" s="33" t="s">
        <v>104</v>
      </c>
      <c r="C9621" s="33" t="str">
        <f>VLOOKUP(B9621,lookup!A:D,3,FALSE)</f>
        <v>Non Metropolitan Fire Authorities</v>
      </c>
      <c r="D9621" s="33" t="str">
        <f>VLOOKUP(B9621,lookup!A:D,4,FALSE)</f>
        <v>E31000025</v>
      </c>
      <c r="E9621" s="33" t="s">
        <v>15</v>
      </c>
      <c r="F9621" s="1" t="s">
        <v>219</v>
      </c>
      <c r="G9621" s="33" t="s">
        <v>5</v>
      </c>
      <c r="H9621" s="34">
        <v>23</v>
      </c>
    </row>
    <row r="9622" spans="1:8" x14ac:dyDescent="0.35">
      <c r="A9622" s="33">
        <v>2012</v>
      </c>
      <c r="B9622" s="33" t="s">
        <v>104</v>
      </c>
      <c r="C9622" s="33" t="str">
        <f>VLOOKUP(B9622,lookup!A:D,3,FALSE)</f>
        <v>Non Metropolitan Fire Authorities</v>
      </c>
      <c r="D9622" s="33" t="str">
        <f>VLOOKUP(B9622,lookup!A:D,4,FALSE)</f>
        <v>E31000025</v>
      </c>
      <c r="E9622" s="33" t="s">
        <v>7</v>
      </c>
      <c r="F9622" s="1" t="s">
        <v>252</v>
      </c>
      <c r="G9622" s="33" t="s">
        <v>10</v>
      </c>
      <c r="H9622" s="34">
        <v>0</v>
      </c>
    </row>
    <row r="9623" spans="1:8" x14ac:dyDescent="0.35">
      <c r="A9623" s="33">
        <v>2012</v>
      </c>
      <c r="B9623" s="33" t="s">
        <v>104</v>
      </c>
      <c r="C9623" s="33" t="str">
        <f>VLOOKUP(B9623,lookup!A:D,3,FALSE)</f>
        <v>Non Metropolitan Fire Authorities</v>
      </c>
      <c r="D9623" s="33" t="str">
        <f>VLOOKUP(B9623,lookup!A:D,4,FALSE)</f>
        <v>E31000025</v>
      </c>
      <c r="E9623" s="33" t="s">
        <v>7</v>
      </c>
      <c r="F9623" s="1" t="s">
        <v>252</v>
      </c>
      <c r="G9623" s="33" t="s">
        <v>11</v>
      </c>
      <c r="H9623" s="34">
        <v>0</v>
      </c>
    </row>
    <row r="9624" spans="1:8" x14ac:dyDescent="0.35">
      <c r="A9624" s="33">
        <v>2012</v>
      </c>
      <c r="B9624" s="33" t="s">
        <v>104</v>
      </c>
      <c r="C9624" s="33" t="str">
        <f>VLOOKUP(B9624,lookup!A:D,3,FALSE)</f>
        <v>Non Metropolitan Fire Authorities</v>
      </c>
      <c r="D9624" s="33" t="str">
        <f>VLOOKUP(B9624,lookup!A:D,4,FALSE)</f>
        <v>E31000025</v>
      </c>
      <c r="E9624" s="33" t="s">
        <v>7</v>
      </c>
      <c r="F9624" s="1" t="s">
        <v>252</v>
      </c>
      <c r="G9624" s="33" t="s">
        <v>12</v>
      </c>
      <c r="H9624" s="34">
        <v>48</v>
      </c>
    </row>
    <row r="9625" spans="1:8" x14ac:dyDescent="0.35">
      <c r="A9625" s="33">
        <v>2012</v>
      </c>
      <c r="B9625" s="33" t="s">
        <v>104</v>
      </c>
      <c r="C9625" s="33" t="str">
        <f>VLOOKUP(B9625,lookup!A:D,3,FALSE)</f>
        <v>Non Metropolitan Fire Authorities</v>
      </c>
      <c r="D9625" s="33" t="str">
        <f>VLOOKUP(B9625,lookup!A:D,4,FALSE)</f>
        <v>E31000025</v>
      </c>
      <c r="E9625" s="33" t="s">
        <v>7</v>
      </c>
      <c r="F9625" s="1" t="s">
        <v>252</v>
      </c>
      <c r="G9625" s="33" t="s">
        <v>13</v>
      </c>
      <c r="H9625" s="34">
        <v>88</v>
      </c>
    </row>
    <row r="9626" spans="1:8" x14ac:dyDescent="0.35">
      <c r="A9626" s="33">
        <v>2012</v>
      </c>
      <c r="B9626" s="33" t="s">
        <v>104</v>
      </c>
      <c r="C9626" s="33" t="str">
        <f>VLOOKUP(B9626,lookup!A:D,3,FALSE)</f>
        <v>Non Metropolitan Fire Authorities</v>
      </c>
      <c r="D9626" s="33" t="str">
        <f>VLOOKUP(B9626,lookup!A:D,4,FALSE)</f>
        <v>E31000025</v>
      </c>
      <c r="E9626" s="33" t="s">
        <v>7</v>
      </c>
      <c r="F9626" s="1" t="s">
        <v>252</v>
      </c>
      <c r="G9626" s="33" t="s">
        <v>14</v>
      </c>
      <c r="H9626" s="34">
        <v>360</v>
      </c>
    </row>
    <row r="9627" spans="1:8" x14ac:dyDescent="0.35">
      <c r="A9627" s="33">
        <v>2012</v>
      </c>
      <c r="B9627" s="33" t="s">
        <v>104</v>
      </c>
      <c r="C9627" s="33" t="str">
        <f>VLOOKUP(B9627,lookup!A:D,3,FALSE)</f>
        <v>Non Metropolitan Fire Authorities</v>
      </c>
      <c r="D9627" s="33" t="str">
        <f>VLOOKUP(B9627,lookup!A:D,4,FALSE)</f>
        <v>E31000025</v>
      </c>
      <c r="E9627" s="33" t="s">
        <v>7</v>
      </c>
      <c r="F9627" s="1" t="s">
        <v>252</v>
      </c>
      <c r="G9627" s="33" t="s">
        <v>5</v>
      </c>
      <c r="H9627" s="34">
        <v>496</v>
      </c>
    </row>
    <row r="9628" spans="1:8" x14ac:dyDescent="0.35">
      <c r="A9628" s="33">
        <v>2012</v>
      </c>
      <c r="B9628" s="33" t="s">
        <v>104</v>
      </c>
      <c r="C9628" s="33" t="str">
        <f>VLOOKUP(B9628,lookup!A:D,3,FALSE)</f>
        <v>Non Metropolitan Fire Authorities</v>
      </c>
      <c r="D9628" s="33" t="str">
        <f>VLOOKUP(B9628,lookup!A:D,4,FALSE)</f>
        <v>E31000025</v>
      </c>
      <c r="E9628" s="33" t="s">
        <v>15</v>
      </c>
      <c r="F9628" s="1" t="s">
        <v>252</v>
      </c>
      <c r="G9628" s="33" t="s">
        <v>10</v>
      </c>
      <c r="H9628" s="34">
        <v>0</v>
      </c>
    </row>
    <row r="9629" spans="1:8" x14ac:dyDescent="0.35">
      <c r="A9629" s="33">
        <v>2012</v>
      </c>
      <c r="B9629" s="33" t="s">
        <v>104</v>
      </c>
      <c r="C9629" s="33" t="str">
        <f>VLOOKUP(B9629,lookup!A:D,3,FALSE)</f>
        <v>Non Metropolitan Fire Authorities</v>
      </c>
      <c r="D9629" s="33" t="str">
        <f>VLOOKUP(B9629,lookup!A:D,4,FALSE)</f>
        <v>E31000025</v>
      </c>
      <c r="E9629" s="33" t="s">
        <v>15</v>
      </c>
      <c r="F9629" s="1" t="s">
        <v>252</v>
      </c>
      <c r="G9629" s="33" t="s">
        <v>11</v>
      </c>
      <c r="H9629" s="34">
        <v>0</v>
      </c>
    </row>
    <row r="9630" spans="1:8" x14ac:dyDescent="0.35">
      <c r="A9630" s="33">
        <v>2012</v>
      </c>
      <c r="B9630" s="33" t="s">
        <v>104</v>
      </c>
      <c r="C9630" s="33" t="str">
        <f>VLOOKUP(B9630,lookup!A:D,3,FALSE)</f>
        <v>Non Metropolitan Fire Authorities</v>
      </c>
      <c r="D9630" s="33" t="str">
        <f>VLOOKUP(B9630,lookup!A:D,4,FALSE)</f>
        <v>E31000025</v>
      </c>
      <c r="E9630" s="33" t="s">
        <v>15</v>
      </c>
      <c r="F9630" s="1" t="s">
        <v>252</v>
      </c>
      <c r="G9630" s="33" t="s">
        <v>12</v>
      </c>
      <c r="H9630" s="34">
        <v>0</v>
      </c>
    </row>
    <row r="9631" spans="1:8" x14ac:dyDescent="0.35">
      <c r="A9631" s="33">
        <v>2012</v>
      </c>
      <c r="B9631" s="33" t="s">
        <v>104</v>
      </c>
      <c r="C9631" s="33" t="str">
        <f>VLOOKUP(B9631,lookup!A:D,3,FALSE)</f>
        <v>Non Metropolitan Fire Authorities</v>
      </c>
      <c r="D9631" s="33" t="str">
        <f>VLOOKUP(B9631,lookup!A:D,4,FALSE)</f>
        <v>E31000025</v>
      </c>
      <c r="E9631" s="33" t="s">
        <v>15</v>
      </c>
      <c r="F9631" s="1" t="s">
        <v>252</v>
      </c>
      <c r="G9631" s="33" t="s">
        <v>13</v>
      </c>
      <c r="H9631" s="34">
        <v>2</v>
      </c>
    </row>
    <row r="9632" spans="1:8" x14ac:dyDescent="0.35">
      <c r="A9632" s="33">
        <v>2012</v>
      </c>
      <c r="B9632" s="33" t="s">
        <v>104</v>
      </c>
      <c r="C9632" s="33" t="str">
        <f>VLOOKUP(B9632,lookup!A:D,3,FALSE)</f>
        <v>Non Metropolitan Fire Authorities</v>
      </c>
      <c r="D9632" s="33" t="str">
        <f>VLOOKUP(B9632,lookup!A:D,4,FALSE)</f>
        <v>E31000025</v>
      </c>
      <c r="E9632" s="33" t="s">
        <v>15</v>
      </c>
      <c r="F9632" s="1" t="s">
        <v>252</v>
      </c>
      <c r="G9632" s="33" t="s">
        <v>14</v>
      </c>
      <c r="H9632" s="34">
        <v>19</v>
      </c>
    </row>
    <row r="9633" spans="1:8" x14ac:dyDescent="0.35">
      <c r="A9633" s="33">
        <v>2012</v>
      </c>
      <c r="B9633" s="33" t="s">
        <v>104</v>
      </c>
      <c r="C9633" s="33" t="str">
        <f>VLOOKUP(B9633,lookup!A:D,3,FALSE)</f>
        <v>Non Metropolitan Fire Authorities</v>
      </c>
      <c r="D9633" s="33" t="str">
        <f>VLOOKUP(B9633,lookup!A:D,4,FALSE)</f>
        <v>E31000025</v>
      </c>
      <c r="E9633" s="33" t="s">
        <v>15</v>
      </c>
      <c r="F9633" s="1" t="s">
        <v>252</v>
      </c>
      <c r="G9633" s="33" t="s">
        <v>5</v>
      </c>
      <c r="H9633" s="34">
        <v>21</v>
      </c>
    </row>
    <row r="9634" spans="1:8" x14ac:dyDescent="0.35">
      <c r="A9634" s="33">
        <v>2012</v>
      </c>
      <c r="B9634" s="33" t="s">
        <v>107</v>
      </c>
      <c r="C9634" s="33" t="str">
        <f>VLOOKUP(B9634,lookup!A:D,3,FALSE)</f>
        <v>Metropolitan Fire Authorities</v>
      </c>
      <c r="D9634" s="33" t="str">
        <f>VLOOKUP(B9634,lookup!A:D,4,FALSE)</f>
        <v>E31000041</v>
      </c>
      <c r="E9634" s="33" t="s">
        <v>7</v>
      </c>
      <c r="F9634" s="1" t="s">
        <v>219</v>
      </c>
      <c r="G9634" s="33" t="s">
        <v>8</v>
      </c>
      <c r="H9634" s="34">
        <v>2</v>
      </c>
    </row>
    <row r="9635" spans="1:8" x14ac:dyDescent="0.35">
      <c r="A9635" s="33">
        <v>2012</v>
      </c>
      <c r="B9635" s="33" t="s">
        <v>107</v>
      </c>
      <c r="C9635" s="33" t="str">
        <f>VLOOKUP(B9635,lookup!A:D,3,FALSE)</f>
        <v>Metropolitan Fire Authorities</v>
      </c>
      <c r="D9635" s="33" t="str">
        <f>VLOOKUP(B9635,lookup!A:D,4,FALSE)</f>
        <v>E31000041</v>
      </c>
      <c r="E9635" s="33" t="s">
        <v>7</v>
      </c>
      <c r="F9635" s="1" t="s">
        <v>219</v>
      </c>
      <c r="G9635" s="33" t="s">
        <v>178</v>
      </c>
      <c r="H9635" s="34">
        <v>3</v>
      </c>
    </row>
    <row r="9636" spans="1:8" x14ac:dyDescent="0.35">
      <c r="A9636" s="33">
        <v>2012</v>
      </c>
      <c r="B9636" s="33" t="s">
        <v>107</v>
      </c>
      <c r="C9636" s="33" t="str">
        <f>VLOOKUP(B9636,lookup!A:D,3,FALSE)</f>
        <v>Metropolitan Fire Authorities</v>
      </c>
      <c r="D9636" s="33" t="str">
        <f>VLOOKUP(B9636,lookup!A:D,4,FALSE)</f>
        <v>E31000041</v>
      </c>
      <c r="E9636" s="33" t="s">
        <v>7</v>
      </c>
      <c r="F9636" s="1" t="s">
        <v>219</v>
      </c>
      <c r="G9636" s="33" t="s">
        <v>10</v>
      </c>
      <c r="H9636" s="34">
        <v>9</v>
      </c>
    </row>
    <row r="9637" spans="1:8" x14ac:dyDescent="0.35">
      <c r="A9637" s="33">
        <v>2012</v>
      </c>
      <c r="B9637" s="33" t="s">
        <v>107</v>
      </c>
      <c r="C9637" s="33" t="str">
        <f>VLOOKUP(B9637,lookup!A:D,3,FALSE)</f>
        <v>Metropolitan Fire Authorities</v>
      </c>
      <c r="D9637" s="33" t="str">
        <f>VLOOKUP(B9637,lookup!A:D,4,FALSE)</f>
        <v>E31000041</v>
      </c>
      <c r="E9637" s="33" t="s">
        <v>7</v>
      </c>
      <c r="F9637" s="1" t="s">
        <v>219</v>
      </c>
      <c r="G9637" s="33" t="s">
        <v>11</v>
      </c>
      <c r="H9637" s="34">
        <v>19</v>
      </c>
    </row>
    <row r="9638" spans="1:8" x14ac:dyDescent="0.35">
      <c r="A9638" s="33">
        <v>2012</v>
      </c>
      <c r="B9638" s="33" t="s">
        <v>107</v>
      </c>
      <c r="C9638" s="33" t="str">
        <f>VLOOKUP(B9638,lookup!A:D,3,FALSE)</f>
        <v>Metropolitan Fire Authorities</v>
      </c>
      <c r="D9638" s="33" t="str">
        <f>VLOOKUP(B9638,lookup!A:D,4,FALSE)</f>
        <v>E31000041</v>
      </c>
      <c r="E9638" s="33" t="s">
        <v>7</v>
      </c>
      <c r="F9638" s="1" t="s">
        <v>219</v>
      </c>
      <c r="G9638" s="33" t="s">
        <v>12</v>
      </c>
      <c r="H9638" s="34">
        <v>159</v>
      </c>
    </row>
    <row r="9639" spans="1:8" x14ac:dyDescent="0.35">
      <c r="A9639" s="33">
        <v>2012</v>
      </c>
      <c r="B9639" s="33" t="s">
        <v>107</v>
      </c>
      <c r="C9639" s="33" t="str">
        <f>VLOOKUP(B9639,lookup!A:D,3,FALSE)</f>
        <v>Metropolitan Fire Authorities</v>
      </c>
      <c r="D9639" s="33" t="str">
        <f>VLOOKUP(B9639,lookup!A:D,4,FALSE)</f>
        <v>E31000041</v>
      </c>
      <c r="E9639" s="33" t="s">
        <v>7</v>
      </c>
      <c r="F9639" s="1" t="s">
        <v>219</v>
      </c>
      <c r="G9639" s="33" t="s">
        <v>13</v>
      </c>
      <c r="H9639" s="34">
        <v>48</v>
      </c>
    </row>
    <row r="9640" spans="1:8" x14ac:dyDescent="0.35">
      <c r="A9640" s="33">
        <v>2012</v>
      </c>
      <c r="B9640" s="33" t="s">
        <v>107</v>
      </c>
      <c r="C9640" s="33" t="str">
        <f>VLOOKUP(B9640,lookup!A:D,3,FALSE)</f>
        <v>Metropolitan Fire Authorities</v>
      </c>
      <c r="D9640" s="33" t="str">
        <f>VLOOKUP(B9640,lookup!A:D,4,FALSE)</f>
        <v>E31000041</v>
      </c>
      <c r="E9640" s="33" t="s">
        <v>7</v>
      </c>
      <c r="F9640" s="1" t="s">
        <v>219</v>
      </c>
      <c r="G9640" s="33" t="s">
        <v>14</v>
      </c>
      <c r="H9640" s="34">
        <v>543</v>
      </c>
    </row>
    <row r="9641" spans="1:8" x14ac:dyDescent="0.35">
      <c r="A9641" s="33">
        <v>2012</v>
      </c>
      <c r="B9641" s="33" t="s">
        <v>107</v>
      </c>
      <c r="C9641" s="33" t="str">
        <f>VLOOKUP(B9641,lookup!A:D,3,FALSE)</f>
        <v>Metropolitan Fire Authorities</v>
      </c>
      <c r="D9641" s="33" t="str">
        <f>VLOOKUP(B9641,lookup!A:D,4,FALSE)</f>
        <v>E31000041</v>
      </c>
      <c r="E9641" s="33" t="s">
        <v>7</v>
      </c>
      <c r="F9641" s="1" t="s">
        <v>219</v>
      </c>
      <c r="G9641" s="33" t="s">
        <v>5</v>
      </c>
      <c r="H9641" s="34">
        <v>783</v>
      </c>
    </row>
    <row r="9642" spans="1:8" x14ac:dyDescent="0.35">
      <c r="A9642" s="33">
        <v>2012</v>
      </c>
      <c r="B9642" s="33" t="s">
        <v>107</v>
      </c>
      <c r="C9642" s="33" t="str">
        <f>VLOOKUP(B9642,lookup!A:D,3,FALSE)</f>
        <v>Metropolitan Fire Authorities</v>
      </c>
      <c r="D9642" s="33" t="str">
        <f>VLOOKUP(B9642,lookup!A:D,4,FALSE)</f>
        <v>E31000041</v>
      </c>
      <c r="E9642" s="33" t="s">
        <v>15</v>
      </c>
      <c r="F9642" s="1" t="s">
        <v>219</v>
      </c>
      <c r="G9642" s="33" t="s">
        <v>8</v>
      </c>
      <c r="H9642" s="34">
        <v>0</v>
      </c>
    </row>
    <row r="9643" spans="1:8" x14ac:dyDescent="0.35">
      <c r="A9643" s="33">
        <v>2012</v>
      </c>
      <c r="B9643" s="33" t="s">
        <v>107</v>
      </c>
      <c r="C9643" s="33" t="str">
        <f>VLOOKUP(B9643,lookup!A:D,3,FALSE)</f>
        <v>Metropolitan Fire Authorities</v>
      </c>
      <c r="D9643" s="33" t="str">
        <f>VLOOKUP(B9643,lookup!A:D,4,FALSE)</f>
        <v>E31000041</v>
      </c>
      <c r="E9643" s="33" t="s">
        <v>15</v>
      </c>
      <c r="F9643" s="1" t="s">
        <v>219</v>
      </c>
      <c r="G9643" s="33" t="s">
        <v>178</v>
      </c>
      <c r="H9643" s="34">
        <v>0</v>
      </c>
    </row>
    <row r="9644" spans="1:8" x14ac:dyDescent="0.35">
      <c r="A9644" s="33">
        <v>2012</v>
      </c>
      <c r="B9644" s="33" t="s">
        <v>107</v>
      </c>
      <c r="C9644" s="33" t="str">
        <f>VLOOKUP(B9644,lookup!A:D,3,FALSE)</f>
        <v>Metropolitan Fire Authorities</v>
      </c>
      <c r="D9644" s="33" t="str">
        <f>VLOOKUP(B9644,lookup!A:D,4,FALSE)</f>
        <v>E31000041</v>
      </c>
      <c r="E9644" s="33" t="s">
        <v>15</v>
      </c>
      <c r="F9644" s="1" t="s">
        <v>219</v>
      </c>
      <c r="G9644" s="33" t="s">
        <v>10</v>
      </c>
      <c r="H9644" s="34">
        <v>0</v>
      </c>
    </row>
    <row r="9645" spans="1:8" x14ac:dyDescent="0.35">
      <c r="A9645" s="33">
        <v>2012</v>
      </c>
      <c r="B9645" s="33" t="s">
        <v>107</v>
      </c>
      <c r="C9645" s="33" t="str">
        <f>VLOOKUP(B9645,lookup!A:D,3,FALSE)</f>
        <v>Metropolitan Fire Authorities</v>
      </c>
      <c r="D9645" s="33" t="str">
        <f>VLOOKUP(B9645,lookup!A:D,4,FALSE)</f>
        <v>E31000041</v>
      </c>
      <c r="E9645" s="33" t="s">
        <v>15</v>
      </c>
      <c r="F9645" s="1" t="s">
        <v>219</v>
      </c>
      <c r="G9645" s="33" t="s">
        <v>11</v>
      </c>
      <c r="H9645" s="34">
        <v>0</v>
      </c>
    </row>
    <row r="9646" spans="1:8" x14ac:dyDescent="0.35">
      <c r="A9646" s="33">
        <v>2012</v>
      </c>
      <c r="B9646" s="33" t="s">
        <v>107</v>
      </c>
      <c r="C9646" s="33" t="str">
        <f>VLOOKUP(B9646,lookup!A:D,3,FALSE)</f>
        <v>Metropolitan Fire Authorities</v>
      </c>
      <c r="D9646" s="33" t="str">
        <f>VLOOKUP(B9646,lookup!A:D,4,FALSE)</f>
        <v>E31000041</v>
      </c>
      <c r="E9646" s="33" t="s">
        <v>15</v>
      </c>
      <c r="F9646" s="1" t="s">
        <v>219</v>
      </c>
      <c r="G9646" s="33" t="s">
        <v>12</v>
      </c>
      <c r="H9646" s="34">
        <v>2</v>
      </c>
    </row>
    <row r="9647" spans="1:8" x14ac:dyDescent="0.35">
      <c r="A9647" s="33">
        <v>2012</v>
      </c>
      <c r="B9647" s="33" t="s">
        <v>107</v>
      </c>
      <c r="C9647" s="33" t="str">
        <f>VLOOKUP(B9647,lookup!A:D,3,FALSE)</f>
        <v>Metropolitan Fire Authorities</v>
      </c>
      <c r="D9647" s="33" t="str">
        <f>VLOOKUP(B9647,lookup!A:D,4,FALSE)</f>
        <v>E31000041</v>
      </c>
      <c r="E9647" s="33" t="s">
        <v>15</v>
      </c>
      <c r="F9647" s="1" t="s">
        <v>219</v>
      </c>
      <c r="G9647" s="33" t="s">
        <v>13</v>
      </c>
      <c r="H9647" s="34">
        <v>5</v>
      </c>
    </row>
    <row r="9648" spans="1:8" x14ac:dyDescent="0.35">
      <c r="A9648" s="33">
        <v>2012</v>
      </c>
      <c r="B9648" s="33" t="s">
        <v>107</v>
      </c>
      <c r="C9648" s="33" t="str">
        <f>VLOOKUP(B9648,lookup!A:D,3,FALSE)</f>
        <v>Metropolitan Fire Authorities</v>
      </c>
      <c r="D9648" s="33" t="str">
        <f>VLOOKUP(B9648,lookup!A:D,4,FALSE)</f>
        <v>E31000041</v>
      </c>
      <c r="E9648" s="33" t="s">
        <v>15</v>
      </c>
      <c r="F9648" s="1" t="s">
        <v>219</v>
      </c>
      <c r="G9648" s="33" t="s">
        <v>14</v>
      </c>
      <c r="H9648" s="34">
        <v>34</v>
      </c>
    </row>
    <row r="9649" spans="1:8" x14ac:dyDescent="0.35">
      <c r="A9649" s="33">
        <v>2012</v>
      </c>
      <c r="B9649" s="33" t="s">
        <v>107</v>
      </c>
      <c r="C9649" s="33" t="str">
        <f>VLOOKUP(B9649,lookup!A:D,3,FALSE)</f>
        <v>Metropolitan Fire Authorities</v>
      </c>
      <c r="D9649" s="33" t="str">
        <f>VLOOKUP(B9649,lookup!A:D,4,FALSE)</f>
        <v>E31000041</v>
      </c>
      <c r="E9649" s="33" t="s">
        <v>15</v>
      </c>
      <c r="F9649" s="1" t="s">
        <v>219</v>
      </c>
      <c r="G9649" s="33" t="s">
        <v>5</v>
      </c>
      <c r="H9649" s="34">
        <v>41</v>
      </c>
    </row>
    <row r="9650" spans="1:8" x14ac:dyDescent="0.35">
      <c r="A9650" s="33">
        <v>2012</v>
      </c>
      <c r="B9650" s="33" t="s">
        <v>107</v>
      </c>
      <c r="C9650" s="33" t="str">
        <f>VLOOKUP(B9650,lookup!A:D,3,FALSE)</f>
        <v>Metropolitan Fire Authorities</v>
      </c>
      <c r="D9650" s="33" t="str">
        <f>VLOOKUP(B9650,lookup!A:D,4,FALSE)</f>
        <v>E31000041</v>
      </c>
      <c r="E9650" s="33" t="s">
        <v>7</v>
      </c>
      <c r="F9650" s="1" t="s">
        <v>252</v>
      </c>
      <c r="G9650" s="33" t="s">
        <v>10</v>
      </c>
      <c r="H9650" s="34">
        <v>0</v>
      </c>
    </row>
    <row r="9651" spans="1:8" x14ac:dyDescent="0.35">
      <c r="A9651" s="33">
        <v>2012</v>
      </c>
      <c r="B9651" s="33" t="s">
        <v>107</v>
      </c>
      <c r="C9651" s="33" t="str">
        <f>VLOOKUP(B9651,lookup!A:D,3,FALSE)</f>
        <v>Metropolitan Fire Authorities</v>
      </c>
      <c r="D9651" s="33" t="str">
        <f>VLOOKUP(B9651,lookup!A:D,4,FALSE)</f>
        <v>E31000041</v>
      </c>
      <c r="E9651" s="33" t="s">
        <v>7</v>
      </c>
      <c r="F9651" s="1" t="s">
        <v>252</v>
      </c>
      <c r="G9651" s="33" t="s">
        <v>11</v>
      </c>
      <c r="H9651" s="34">
        <v>0</v>
      </c>
    </row>
    <row r="9652" spans="1:8" x14ac:dyDescent="0.35">
      <c r="A9652" s="33">
        <v>2012</v>
      </c>
      <c r="B9652" s="33" t="s">
        <v>107</v>
      </c>
      <c r="C9652" s="33" t="str">
        <f>VLOOKUP(B9652,lookup!A:D,3,FALSE)</f>
        <v>Metropolitan Fire Authorities</v>
      </c>
      <c r="D9652" s="33" t="str">
        <f>VLOOKUP(B9652,lookup!A:D,4,FALSE)</f>
        <v>E31000041</v>
      </c>
      <c r="E9652" s="33" t="s">
        <v>7</v>
      </c>
      <c r="F9652" s="1" t="s">
        <v>252</v>
      </c>
      <c r="G9652" s="33" t="s">
        <v>12</v>
      </c>
      <c r="H9652" s="34">
        <v>28</v>
      </c>
    </row>
    <row r="9653" spans="1:8" x14ac:dyDescent="0.35">
      <c r="A9653" s="33">
        <v>2012</v>
      </c>
      <c r="B9653" s="33" t="s">
        <v>107</v>
      </c>
      <c r="C9653" s="33" t="str">
        <f>VLOOKUP(B9653,lookup!A:D,3,FALSE)</f>
        <v>Metropolitan Fire Authorities</v>
      </c>
      <c r="D9653" s="33" t="str">
        <f>VLOOKUP(B9653,lookup!A:D,4,FALSE)</f>
        <v>E31000041</v>
      </c>
      <c r="E9653" s="33" t="s">
        <v>7</v>
      </c>
      <c r="F9653" s="1" t="s">
        <v>252</v>
      </c>
      <c r="G9653" s="33" t="s">
        <v>13</v>
      </c>
      <c r="H9653" s="34">
        <v>11</v>
      </c>
    </row>
    <row r="9654" spans="1:8" x14ac:dyDescent="0.35">
      <c r="A9654" s="33">
        <v>2012</v>
      </c>
      <c r="B9654" s="33" t="s">
        <v>107</v>
      </c>
      <c r="C9654" s="33" t="str">
        <f>VLOOKUP(B9654,lookup!A:D,3,FALSE)</f>
        <v>Metropolitan Fire Authorities</v>
      </c>
      <c r="D9654" s="33" t="str">
        <f>VLOOKUP(B9654,lookup!A:D,4,FALSE)</f>
        <v>E31000041</v>
      </c>
      <c r="E9654" s="33" t="s">
        <v>7</v>
      </c>
      <c r="F9654" s="1" t="s">
        <v>252</v>
      </c>
      <c r="G9654" s="33" t="s">
        <v>14</v>
      </c>
      <c r="H9654" s="34">
        <v>153</v>
      </c>
    </row>
    <row r="9655" spans="1:8" x14ac:dyDescent="0.35">
      <c r="A9655" s="33">
        <v>2012</v>
      </c>
      <c r="B9655" s="33" t="s">
        <v>107</v>
      </c>
      <c r="C9655" s="33" t="str">
        <f>VLOOKUP(B9655,lookup!A:D,3,FALSE)</f>
        <v>Metropolitan Fire Authorities</v>
      </c>
      <c r="D9655" s="33" t="str">
        <f>VLOOKUP(B9655,lookup!A:D,4,FALSE)</f>
        <v>E31000041</v>
      </c>
      <c r="E9655" s="33" t="s">
        <v>7</v>
      </c>
      <c r="F9655" s="1" t="s">
        <v>252</v>
      </c>
      <c r="G9655" s="33" t="s">
        <v>5</v>
      </c>
      <c r="H9655" s="34">
        <v>192</v>
      </c>
    </row>
    <row r="9656" spans="1:8" x14ac:dyDescent="0.35">
      <c r="A9656" s="33">
        <v>2012</v>
      </c>
      <c r="B9656" s="33" t="s">
        <v>107</v>
      </c>
      <c r="C9656" s="33" t="str">
        <f>VLOOKUP(B9656,lookup!A:D,3,FALSE)</f>
        <v>Metropolitan Fire Authorities</v>
      </c>
      <c r="D9656" s="33" t="str">
        <f>VLOOKUP(B9656,lookup!A:D,4,FALSE)</f>
        <v>E31000041</v>
      </c>
      <c r="E9656" s="33" t="s">
        <v>15</v>
      </c>
      <c r="F9656" s="1" t="s">
        <v>252</v>
      </c>
      <c r="G9656" s="33" t="s">
        <v>10</v>
      </c>
      <c r="H9656" s="34">
        <v>0</v>
      </c>
    </row>
    <row r="9657" spans="1:8" x14ac:dyDescent="0.35">
      <c r="A9657" s="33">
        <v>2012</v>
      </c>
      <c r="B9657" s="33" t="s">
        <v>107</v>
      </c>
      <c r="C9657" s="33" t="str">
        <f>VLOOKUP(B9657,lookup!A:D,3,FALSE)</f>
        <v>Metropolitan Fire Authorities</v>
      </c>
      <c r="D9657" s="33" t="str">
        <f>VLOOKUP(B9657,lookup!A:D,4,FALSE)</f>
        <v>E31000041</v>
      </c>
      <c r="E9657" s="33" t="s">
        <v>15</v>
      </c>
      <c r="F9657" s="1" t="s">
        <v>252</v>
      </c>
      <c r="G9657" s="33" t="s">
        <v>11</v>
      </c>
      <c r="H9657" s="34">
        <v>0</v>
      </c>
    </row>
    <row r="9658" spans="1:8" x14ac:dyDescent="0.35">
      <c r="A9658" s="33">
        <v>2012</v>
      </c>
      <c r="B9658" s="33" t="s">
        <v>107</v>
      </c>
      <c r="C9658" s="33" t="str">
        <f>VLOOKUP(B9658,lookup!A:D,3,FALSE)</f>
        <v>Metropolitan Fire Authorities</v>
      </c>
      <c r="D9658" s="33" t="str">
        <f>VLOOKUP(B9658,lookup!A:D,4,FALSE)</f>
        <v>E31000041</v>
      </c>
      <c r="E9658" s="33" t="s">
        <v>15</v>
      </c>
      <c r="F9658" s="1" t="s">
        <v>252</v>
      </c>
      <c r="G9658" s="33" t="s">
        <v>12</v>
      </c>
      <c r="H9658" s="34">
        <v>0</v>
      </c>
    </row>
    <row r="9659" spans="1:8" x14ac:dyDescent="0.35">
      <c r="A9659" s="33">
        <v>2012</v>
      </c>
      <c r="B9659" s="33" t="s">
        <v>107</v>
      </c>
      <c r="C9659" s="33" t="str">
        <f>VLOOKUP(B9659,lookup!A:D,3,FALSE)</f>
        <v>Metropolitan Fire Authorities</v>
      </c>
      <c r="D9659" s="33" t="str">
        <f>VLOOKUP(B9659,lookup!A:D,4,FALSE)</f>
        <v>E31000041</v>
      </c>
      <c r="E9659" s="33" t="s">
        <v>15</v>
      </c>
      <c r="F9659" s="1" t="s">
        <v>252</v>
      </c>
      <c r="G9659" s="33" t="s">
        <v>13</v>
      </c>
      <c r="H9659" s="34">
        <v>1</v>
      </c>
    </row>
    <row r="9660" spans="1:8" x14ac:dyDescent="0.35">
      <c r="A9660" s="33">
        <v>2012</v>
      </c>
      <c r="B9660" s="33" t="s">
        <v>107</v>
      </c>
      <c r="C9660" s="33" t="str">
        <f>VLOOKUP(B9660,lookup!A:D,3,FALSE)</f>
        <v>Metropolitan Fire Authorities</v>
      </c>
      <c r="D9660" s="33" t="str">
        <f>VLOOKUP(B9660,lookup!A:D,4,FALSE)</f>
        <v>E31000041</v>
      </c>
      <c r="E9660" s="33" t="s">
        <v>15</v>
      </c>
      <c r="F9660" s="1" t="s">
        <v>252</v>
      </c>
      <c r="G9660" s="33" t="s">
        <v>14</v>
      </c>
      <c r="H9660" s="34">
        <v>12</v>
      </c>
    </row>
    <row r="9661" spans="1:8" x14ac:dyDescent="0.35">
      <c r="A9661" s="33">
        <v>2012</v>
      </c>
      <c r="B9661" s="33" t="s">
        <v>107</v>
      </c>
      <c r="C9661" s="33" t="str">
        <f>VLOOKUP(B9661,lookup!A:D,3,FALSE)</f>
        <v>Metropolitan Fire Authorities</v>
      </c>
      <c r="D9661" s="33" t="str">
        <f>VLOOKUP(B9661,lookup!A:D,4,FALSE)</f>
        <v>E31000041</v>
      </c>
      <c r="E9661" s="33" t="s">
        <v>15</v>
      </c>
      <c r="F9661" s="1" t="s">
        <v>252</v>
      </c>
      <c r="G9661" s="33" t="s">
        <v>5</v>
      </c>
      <c r="H9661" s="34">
        <v>13</v>
      </c>
    </row>
    <row r="9662" spans="1:8" x14ac:dyDescent="0.35">
      <c r="A9662" s="33">
        <v>2012</v>
      </c>
      <c r="B9662" s="33" t="s">
        <v>110</v>
      </c>
      <c r="C9662" s="33" t="str">
        <f>VLOOKUP(B9662,lookup!A:D,3,FALSE)</f>
        <v>Non Metropolitan Fire Authorities</v>
      </c>
      <c r="D9662" s="33" t="str">
        <f>VLOOKUP(B9662,lookup!A:D,4,FALSE)</f>
        <v>E31000026</v>
      </c>
      <c r="E9662" s="33" t="s">
        <v>7</v>
      </c>
      <c r="F9662" s="1" t="s">
        <v>219</v>
      </c>
      <c r="G9662" s="33" t="s">
        <v>8</v>
      </c>
      <c r="H9662" s="34">
        <v>3</v>
      </c>
    </row>
    <row r="9663" spans="1:8" x14ac:dyDescent="0.35">
      <c r="A9663" s="33">
        <v>2012</v>
      </c>
      <c r="B9663" s="33" t="s">
        <v>110</v>
      </c>
      <c r="C9663" s="33" t="str">
        <f>VLOOKUP(B9663,lookup!A:D,3,FALSE)</f>
        <v>Non Metropolitan Fire Authorities</v>
      </c>
      <c r="D9663" s="33" t="str">
        <f>VLOOKUP(B9663,lookup!A:D,4,FALSE)</f>
        <v>E31000026</v>
      </c>
      <c r="E9663" s="33" t="s">
        <v>7</v>
      </c>
      <c r="F9663" s="1" t="s">
        <v>219</v>
      </c>
      <c r="G9663" s="33" t="s">
        <v>178</v>
      </c>
      <c r="H9663" s="34">
        <v>1</v>
      </c>
    </row>
    <row r="9664" spans="1:8" x14ac:dyDescent="0.35">
      <c r="A9664" s="33">
        <v>2012</v>
      </c>
      <c r="B9664" s="33" t="s">
        <v>110</v>
      </c>
      <c r="C9664" s="33" t="str">
        <f>VLOOKUP(B9664,lookup!A:D,3,FALSE)</f>
        <v>Non Metropolitan Fire Authorities</v>
      </c>
      <c r="D9664" s="33" t="str">
        <f>VLOOKUP(B9664,lookup!A:D,4,FALSE)</f>
        <v>E31000026</v>
      </c>
      <c r="E9664" s="33" t="s">
        <v>7</v>
      </c>
      <c r="F9664" s="1" t="s">
        <v>219</v>
      </c>
      <c r="G9664" s="33" t="s">
        <v>10</v>
      </c>
      <c r="H9664" s="34">
        <v>8</v>
      </c>
    </row>
    <row r="9665" spans="1:8" x14ac:dyDescent="0.35">
      <c r="A9665" s="33">
        <v>2012</v>
      </c>
      <c r="B9665" s="33" t="s">
        <v>110</v>
      </c>
      <c r="C9665" s="33" t="str">
        <f>VLOOKUP(B9665,lookup!A:D,3,FALSE)</f>
        <v>Non Metropolitan Fire Authorities</v>
      </c>
      <c r="D9665" s="33" t="str">
        <f>VLOOKUP(B9665,lookup!A:D,4,FALSE)</f>
        <v>E31000026</v>
      </c>
      <c r="E9665" s="33" t="s">
        <v>7</v>
      </c>
      <c r="F9665" s="1" t="s">
        <v>219</v>
      </c>
      <c r="G9665" s="33" t="s">
        <v>11</v>
      </c>
      <c r="H9665" s="34">
        <v>23</v>
      </c>
    </row>
    <row r="9666" spans="1:8" x14ac:dyDescent="0.35">
      <c r="A9666" s="33">
        <v>2012</v>
      </c>
      <c r="B9666" s="33" t="s">
        <v>110</v>
      </c>
      <c r="C9666" s="33" t="str">
        <f>VLOOKUP(B9666,lookup!A:D,3,FALSE)</f>
        <v>Non Metropolitan Fire Authorities</v>
      </c>
      <c r="D9666" s="33" t="str">
        <f>VLOOKUP(B9666,lookup!A:D,4,FALSE)</f>
        <v>E31000026</v>
      </c>
      <c r="E9666" s="33" t="s">
        <v>7</v>
      </c>
      <c r="F9666" s="1" t="s">
        <v>219</v>
      </c>
      <c r="G9666" s="33" t="s">
        <v>12</v>
      </c>
      <c r="H9666" s="34">
        <v>44</v>
      </c>
    </row>
    <row r="9667" spans="1:8" x14ac:dyDescent="0.35">
      <c r="A9667" s="33">
        <v>2012</v>
      </c>
      <c r="B9667" s="33" t="s">
        <v>110</v>
      </c>
      <c r="C9667" s="33" t="str">
        <f>VLOOKUP(B9667,lookup!A:D,3,FALSE)</f>
        <v>Non Metropolitan Fire Authorities</v>
      </c>
      <c r="D9667" s="33" t="str">
        <f>VLOOKUP(B9667,lookup!A:D,4,FALSE)</f>
        <v>E31000026</v>
      </c>
      <c r="E9667" s="33" t="s">
        <v>7</v>
      </c>
      <c r="F9667" s="1" t="s">
        <v>219</v>
      </c>
      <c r="G9667" s="33" t="s">
        <v>13</v>
      </c>
      <c r="H9667" s="34">
        <v>34</v>
      </c>
    </row>
    <row r="9668" spans="1:8" x14ac:dyDescent="0.35">
      <c r="A9668" s="33">
        <v>2012</v>
      </c>
      <c r="B9668" s="33" t="s">
        <v>110</v>
      </c>
      <c r="C9668" s="33" t="str">
        <f>VLOOKUP(B9668,lookup!A:D,3,FALSE)</f>
        <v>Non Metropolitan Fire Authorities</v>
      </c>
      <c r="D9668" s="33" t="str">
        <f>VLOOKUP(B9668,lookup!A:D,4,FALSE)</f>
        <v>E31000026</v>
      </c>
      <c r="E9668" s="33" t="s">
        <v>7</v>
      </c>
      <c r="F9668" s="1" t="s">
        <v>219</v>
      </c>
      <c r="G9668" s="33" t="s">
        <v>14</v>
      </c>
      <c r="H9668" s="34">
        <v>159</v>
      </c>
    </row>
    <row r="9669" spans="1:8" x14ac:dyDescent="0.35">
      <c r="A9669" s="33">
        <v>2012</v>
      </c>
      <c r="B9669" s="33" t="s">
        <v>110</v>
      </c>
      <c r="C9669" s="33" t="str">
        <f>VLOOKUP(B9669,lookup!A:D,3,FALSE)</f>
        <v>Non Metropolitan Fire Authorities</v>
      </c>
      <c r="D9669" s="33" t="str">
        <f>VLOOKUP(B9669,lookup!A:D,4,FALSE)</f>
        <v>E31000026</v>
      </c>
      <c r="E9669" s="33" t="s">
        <v>7</v>
      </c>
      <c r="F9669" s="1" t="s">
        <v>219</v>
      </c>
      <c r="G9669" s="33" t="s">
        <v>5</v>
      </c>
      <c r="H9669" s="34">
        <v>272</v>
      </c>
    </row>
    <row r="9670" spans="1:8" x14ac:dyDescent="0.35">
      <c r="A9670" s="33">
        <v>2012</v>
      </c>
      <c r="B9670" s="33" t="s">
        <v>110</v>
      </c>
      <c r="C9670" s="33" t="str">
        <f>VLOOKUP(B9670,lookup!A:D,3,FALSE)</f>
        <v>Non Metropolitan Fire Authorities</v>
      </c>
      <c r="D9670" s="33" t="str">
        <f>VLOOKUP(B9670,lookup!A:D,4,FALSE)</f>
        <v>E31000026</v>
      </c>
      <c r="E9670" s="33" t="s">
        <v>15</v>
      </c>
      <c r="F9670" s="1" t="s">
        <v>219</v>
      </c>
      <c r="G9670" s="33" t="s">
        <v>8</v>
      </c>
      <c r="H9670" s="34">
        <v>0</v>
      </c>
    </row>
    <row r="9671" spans="1:8" x14ac:dyDescent="0.35">
      <c r="A9671" s="33">
        <v>2012</v>
      </c>
      <c r="B9671" s="33" t="s">
        <v>110</v>
      </c>
      <c r="C9671" s="33" t="str">
        <f>VLOOKUP(B9671,lookup!A:D,3,FALSE)</f>
        <v>Non Metropolitan Fire Authorities</v>
      </c>
      <c r="D9671" s="33" t="str">
        <f>VLOOKUP(B9671,lookup!A:D,4,FALSE)</f>
        <v>E31000026</v>
      </c>
      <c r="E9671" s="33" t="s">
        <v>15</v>
      </c>
      <c r="F9671" s="1" t="s">
        <v>219</v>
      </c>
      <c r="G9671" s="33" t="s">
        <v>178</v>
      </c>
      <c r="H9671" s="34">
        <v>1</v>
      </c>
    </row>
    <row r="9672" spans="1:8" x14ac:dyDescent="0.35">
      <c r="A9672" s="33">
        <v>2012</v>
      </c>
      <c r="B9672" s="33" t="s">
        <v>110</v>
      </c>
      <c r="C9672" s="33" t="str">
        <f>VLOOKUP(B9672,lookup!A:D,3,FALSE)</f>
        <v>Non Metropolitan Fire Authorities</v>
      </c>
      <c r="D9672" s="33" t="str">
        <f>VLOOKUP(B9672,lookup!A:D,4,FALSE)</f>
        <v>E31000026</v>
      </c>
      <c r="E9672" s="33" t="s">
        <v>15</v>
      </c>
      <c r="F9672" s="1" t="s">
        <v>219</v>
      </c>
      <c r="G9672" s="33" t="s">
        <v>10</v>
      </c>
      <c r="H9672" s="34">
        <v>0</v>
      </c>
    </row>
    <row r="9673" spans="1:8" x14ac:dyDescent="0.35">
      <c r="A9673" s="33">
        <v>2012</v>
      </c>
      <c r="B9673" s="33" t="s">
        <v>110</v>
      </c>
      <c r="C9673" s="33" t="str">
        <f>VLOOKUP(B9673,lookup!A:D,3,FALSE)</f>
        <v>Non Metropolitan Fire Authorities</v>
      </c>
      <c r="D9673" s="33" t="str">
        <f>VLOOKUP(B9673,lookup!A:D,4,FALSE)</f>
        <v>E31000026</v>
      </c>
      <c r="E9673" s="33" t="s">
        <v>15</v>
      </c>
      <c r="F9673" s="1" t="s">
        <v>219</v>
      </c>
      <c r="G9673" s="33" t="s">
        <v>11</v>
      </c>
      <c r="H9673" s="34">
        <v>0</v>
      </c>
    </row>
    <row r="9674" spans="1:8" x14ac:dyDescent="0.35">
      <c r="A9674" s="33">
        <v>2012</v>
      </c>
      <c r="B9674" s="33" t="s">
        <v>110</v>
      </c>
      <c r="C9674" s="33" t="str">
        <f>VLOOKUP(B9674,lookup!A:D,3,FALSE)</f>
        <v>Non Metropolitan Fire Authorities</v>
      </c>
      <c r="D9674" s="33" t="str">
        <f>VLOOKUP(B9674,lookup!A:D,4,FALSE)</f>
        <v>E31000026</v>
      </c>
      <c r="E9674" s="33" t="s">
        <v>15</v>
      </c>
      <c r="F9674" s="1" t="s">
        <v>219</v>
      </c>
      <c r="G9674" s="33" t="s">
        <v>12</v>
      </c>
      <c r="H9674" s="34">
        <v>1</v>
      </c>
    </row>
    <row r="9675" spans="1:8" x14ac:dyDescent="0.35">
      <c r="A9675" s="33">
        <v>2012</v>
      </c>
      <c r="B9675" s="33" t="s">
        <v>110</v>
      </c>
      <c r="C9675" s="33" t="str">
        <f>VLOOKUP(B9675,lookup!A:D,3,FALSE)</f>
        <v>Non Metropolitan Fire Authorities</v>
      </c>
      <c r="D9675" s="33" t="str">
        <f>VLOOKUP(B9675,lookup!A:D,4,FALSE)</f>
        <v>E31000026</v>
      </c>
      <c r="E9675" s="33" t="s">
        <v>15</v>
      </c>
      <c r="F9675" s="1" t="s">
        <v>219</v>
      </c>
      <c r="G9675" s="33" t="s">
        <v>13</v>
      </c>
      <c r="H9675" s="34">
        <v>2</v>
      </c>
    </row>
    <row r="9676" spans="1:8" x14ac:dyDescent="0.35">
      <c r="A9676" s="33">
        <v>2012</v>
      </c>
      <c r="B9676" s="33" t="s">
        <v>110</v>
      </c>
      <c r="C9676" s="33" t="str">
        <f>VLOOKUP(B9676,lookup!A:D,3,FALSE)</f>
        <v>Non Metropolitan Fire Authorities</v>
      </c>
      <c r="D9676" s="33" t="str">
        <f>VLOOKUP(B9676,lookup!A:D,4,FALSE)</f>
        <v>E31000026</v>
      </c>
      <c r="E9676" s="33" t="s">
        <v>15</v>
      </c>
      <c r="F9676" s="1" t="s">
        <v>219</v>
      </c>
      <c r="G9676" s="33" t="s">
        <v>14</v>
      </c>
      <c r="H9676" s="34">
        <v>1</v>
      </c>
    </row>
    <row r="9677" spans="1:8" x14ac:dyDescent="0.35">
      <c r="A9677" s="33">
        <v>2012</v>
      </c>
      <c r="B9677" s="33" t="s">
        <v>110</v>
      </c>
      <c r="C9677" s="33" t="str">
        <f>VLOOKUP(B9677,lookup!A:D,3,FALSE)</f>
        <v>Non Metropolitan Fire Authorities</v>
      </c>
      <c r="D9677" s="33" t="str">
        <f>VLOOKUP(B9677,lookup!A:D,4,FALSE)</f>
        <v>E31000026</v>
      </c>
      <c r="E9677" s="33" t="s">
        <v>15</v>
      </c>
      <c r="F9677" s="1" t="s">
        <v>219</v>
      </c>
      <c r="G9677" s="33" t="s">
        <v>5</v>
      </c>
      <c r="H9677" s="34">
        <v>5</v>
      </c>
    </row>
    <row r="9678" spans="1:8" x14ac:dyDescent="0.35">
      <c r="A9678" s="33">
        <v>2012</v>
      </c>
      <c r="B9678" s="33" t="s">
        <v>110</v>
      </c>
      <c r="C9678" s="33" t="str">
        <f>VLOOKUP(B9678,lookup!A:D,3,FALSE)</f>
        <v>Non Metropolitan Fire Authorities</v>
      </c>
      <c r="D9678" s="33" t="str">
        <f>VLOOKUP(B9678,lookup!A:D,4,FALSE)</f>
        <v>E31000026</v>
      </c>
      <c r="E9678" s="33" t="s">
        <v>7</v>
      </c>
      <c r="F9678" s="1" t="s">
        <v>252</v>
      </c>
      <c r="G9678" s="33" t="s">
        <v>10</v>
      </c>
      <c r="H9678" s="34">
        <v>0</v>
      </c>
    </row>
    <row r="9679" spans="1:8" x14ac:dyDescent="0.35">
      <c r="A9679" s="33">
        <v>2012</v>
      </c>
      <c r="B9679" s="33" t="s">
        <v>110</v>
      </c>
      <c r="C9679" s="33" t="str">
        <f>VLOOKUP(B9679,lookup!A:D,3,FALSE)</f>
        <v>Non Metropolitan Fire Authorities</v>
      </c>
      <c r="D9679" s="33" t="str">
        <f>VLOOKUP(B9679,lookup!A:D,4,FALSE)</f>
        <v>E31000026</v>
      </c>
      <c r="E9679" s="33" t="s">
        <v>7</v>
      </c>
      <c r="F9679" s="1" t="s">
        <v>252</v>
      </c>
      <c r="G9679" s="33" t="s">
        <v>11</v>
      </c>
      <c r="H9679" s="34">
        <v>0</v>
      </c>
    </row>
    <row r="9680" spans="1:8" x14ac:dyDescent="0.35">
      <c r="A9680" s="33">
        <v>2012</v>
      </c>
      <c r="B9680" s="33" t="s">
        <v>110</v>
      </c>
      <c r="C9680" s="33" t="str">
        <f>VLOOKUP(B9680,lookup!A:D,3,FALSE)</f>
        <v>Non Metropolitan Fire Authorities</v>
      </c>
      <c r="D9680" s="33" t="str">
        <f>VLOOKUP(B9680,lookup!A:D,4,FALSE)</f>
        <v>E31000026</v>
      </c>
      <c r="E9680" s="33" t="s">
        <v>7</v>
      </c>
      <c r="F9680" s="1" t="s">
        <v>252</v>
      </c>
      <c r="G9680" s="33" t="s">
        <v>12</v>
      </c>
      <c r="H9680" s="34">
        <v>42</v>
      </c>
    </row>
    <row r="9681" spans="1:8" x14ac:dyDescent="0.35">
      <c r="A9681" s="33">
        <v>2012</v>
      </c>
      <c r="B9681" s="33" t="s">
        <v>110</v>
      </c>
      <c r="C9681" s="33" t="str">
        <f>VLOOKUP(B9681,lookup!A:D,3,FALSE)</f>
        <v>Non Metropolitan Fire Authorities</v>
      </c>
      <c r="D9681" s="33" t="str">
        <f>VLOOKUP(B9681,lookup!A:D,4,FALSE)</f>
        <v>E31000026</v>
      </c>
      <c r="E9681" s="33" t="s">
        <v>7</v>
      </c>
      <c r="F9681" s="1" t="s">
        <v>252</v>
      </c>
      <c r="G9681" s="33" t="s">
        <v>13</v>
      </c>
      <c r="H9681" s="34">
        <v>98</v>
      </c>
    </row>
    <row r="9682" spans="1:8" x14ac:dyDescent="0.35">
      <c r="A9682" s="33">
        <v>2012</v>
      </c>
      <c r="B9682" s="33" t="s">
        <v>110</v>
      </c>
      <c r="C9682" s="33" t="str">
        <f>VLOOKUP(B9682,lookup!A:D,3,FALSE)</f>
        <v>Non Metropolitan Fire Authorities</v>
      </c>
      <c r="D9682" s="33" t="str">
        <f>VLOOKUP(B9682,lookup!A:D,4,FALSE)</f>
        <v>E31000026</v>
      </c>
      <c r="E9682" s="33" t="s">
        <v>7</v>
      </c>
      <c r="F9682" s="1" t="s">
        <v>252</v>
      </c>
      <c r="G9682" s="33" t="s">
        <v>14</v>
      </c>
      <c r="H9682" s="34">
        <v>351</v>
      </c>
    </row>
    <row r="9683" spans="1:8" x14ac:dyDescent="0.35">
      <c r="A9683" s="33">
        <v>2012</v>
      </c>
      <c r="B9683" s="33" t="s">
        <v>110</v>
      </c>
      <c r="C9683" s="33" t="str">
        <f>VLOOKUP(B9683,lookup!A:D,3,FALSE)</f>
        <v>Non Metropolitan Fire Authorities</v>
      </c>
      <c r="D9683" s="33" t="str">
        <f>VLOOKUP(B9683,lookup!A:D,4,FALSE)</f>
        <v>E31000026</v>
      </c>
      <c r="E9683" s="33" t="s">
        <v>7</v>
      </c>
      <c r="F9683" s="1" t="s">
        <v>252</v>
      </c>
      <c r="G9683" s="33" t="s">
        <v>5</v>
      </c>
      <c r="H9683" s="34">
        <v>491</v>
      </c>
    </row>
    <row r="9684" spans="1:8" x14ac:dyDescent="0.35">
      <c r="A9684" s="33">
        <v>2012</v>
      </c>
      <c r="B9684" s="33" t="s">
        <v>110</v>
      </c>
      <c r="C9684" s="33" t="str">
        <f>VLOOKUP(B9684,lookup!A:D,3,FALSE)</f>
        <v>Non Metropolitan Fire Authorities</v>
      </c>
      <c r="D9684" s="33" t="str">
        <f>VLOOKUP(B9684,lookup!A:D,4,FALSE)</f>
        <v>E31000026</v>
      </c>
      <c r="E9684" s="33" t="s">
        <v>15</v>
      </c>
      <c r="F9684" s="1" t="s">
        <v>252</v>
      </c>
      <c r="G9684" s="33" t="s">
        <v>10</v>
      </c>
      <c r="H9684" s="34">
        <v>0</v>
      </c>
    </row>
    <row r="9685" spans="1:8" x14ac:dyDescent="0.35">
      <c r="A9685" s="33">
        <v>2012</v>
      </c>
      <c r="B9685" s="33" t="s">
        <v>110</v>
      </c>
      <c r="C9685" s="33" t="str">
        <f>VLOOKUP(B9685,lookup!A:D,3,FALSE)</f>
        <v>Non Metropolitan Fire Authorities</v>
      </c>
      <c r="D9685" s="33" t="str">
        <f>VLOOKUP(B9685,lookup!A:D,4,FALSE)</f>
        <v>E31000026</v>
      </c>
      <c r="E9685" s="33" t="s">
        <v>15</v>
      </c>
      <c r="F9685" s="1" t="s">
        <v>252</v>
      </c>
      <c r="G9685" s="33" t="s">
        <v>11</v>
      </c>
      <c r="H9685" s="34">
        <v>0</v>
      </c>
    </row>
    <row r="9686" spans="1:8" x14ac:dyDescent="0.35">
      <c r="A9686" s="33">
        <v>2012</v>
      </c>
      <c r="B9686" s="33" t="s">
        <v>110</v>
      </c>
      <c r="C9686" s="33" t="str">
        <f>VLOOKUP(B9686,lookup!A:D,3,FALSE)</f>
        <v>Non Metropolitan Fire Authorities</v>
      </c>
      <c r="D9686" s="33" t="str">
        <f>VLOOKUP(B9686,lookup!A:D,4,FALSE)</f>
        <v>E31000026</v>
      </c>
      <c r="E9686" s="33" t="s">
        <v>15</v>
      </c>
      <c r="F9686" s="1" t="s">
        <v>252</v>
      </c>
      <c r="G9686" s="33" t="s">
        <v>12</v>
      </c>
      <c r="H9686" s="34">
        <v>0</v>
      </c>
    </row>
    <row r="9687" spans="1:8" x14ac:dyDescent="0.35">
      <c r="A9687" s="33">
        <v>2012</v>
      </c>
      <c r="B9687" s="33" t="s">
        <v>110</v>
      </c>
      <c r="C9687" s="33" t="str">
        <f>VLOOKUP(B9687,lookup!A:D,3,FALSE)</f>
        <v>Non Metropolitan Fire Authorities</v>
      </c>
      <c r="D9687" s="33" t="str">
        <f>VLOOKUP(B9687,lookup!A:D,4,FALSE)</f>
        <v>E31000026</v>
      </c>
      <c r="E9687" s="33" t="s">
        <v>15</v>
      </c>
      <c r="F9687" s="1" t="s">
        <v>252</v>
      </c>
      <c r="G9687" s="33" t="s">
        <v>13</v>
      </c>
      <c r="H9687" s="34">
        <v>1</v>
      </c>
    </row>
    <row r="9688" spans="1:8" x14ac:dyDescent="0.35">
      <c r="A9688" s="33">
        <v>2012</v>
      </c>
      <c r="B9688" s="33" t="s">
        <v>110</v>
      </c>
      <c r="C9688" s="33" t="str">
        <f>VLOOKUP(B9688,lookup!A:D,3,FALSE)</f>
        <v>Non Metropolitan Fire Authorities</v>
      </c>
      <c r="D9688" s="33" t="str">
        <f>VLOOKUP(B9688,lookup!A:D,4,FALSE)</f>
        <v>E31000026</v>
      </c>
      <c r="E9688" s="33" t="s">
        <v>15</v>
      </c>
      <c r="F9688" s="1" t="s">
        <v>252</v>
      </c>
      <c r="G9688" s="33" t="s">
        <v>14</v>
      </c>
      <c r="H9688" s="34">
        <v>16</v>
      </c>
    </row>
    <row r="9689" spans="1:8" x14ac:dyDescent="0.35">
      <c r="A9689" s="33">
        <v>2012</v>
      </c>
      <c r="B9689" s="33" t="s">
        <v>110</v>
      </c>
      <c r="C9689" s="33" t="str">
        <f>VLOOKUP(B9689,lookup!A:D,3,FALSE)</f>
        <v>Non Metropolitan Fire Authorities</v>
      </c>
      <c r="D9689" s="33" t="str">
        <f>VLOOKUP(B9689,lookup!A:D,4,FALSE)</f>
        <v>E31000026</v>
      </c>
      <c r="E9689" s="33" t="s">
        <v>15</v>
      </c>
      <c r="F9689" s="1" t="s">
        <v>252</v>
      </c>
      <c r="G9689" s="33" t="s">
        <v>5</v>
      </c>
      <c r="H9689" s="34">
        <v>17</v>
      </c>
    </row>
    <row r="9690" spans="1:8" x14ac:dyDescent="0.35">
      <c r="A9690" s="33">
        <v>2012</v>
      </c>
      <c r="B9690" s="33" t="s">
        <v>113</v>
      </c>
      <c r="C9690" s="33" t="str">
        <f>VLOOKUP(B9690,lookup!A:D,3,FALSE)</f>
        <v>Non Metropolitan Fire Authorities</v>
      </c>
      <c r="D9690" s="33" t="str">
        <f>VLOOKUP(B9690,lookup!A:D,4,FALSE)</f>
        <v>E31000027</v>
      </c>
      <c r="E9690" s="33" t="s">
        <v>7</v>
      </c>
      <c r="F9690" s="1" t="s">
        <v>219</v>
      </c>
      <c r="G9690" s="33" t="s">
        <v>8</v>
      </c>
      <c r="H9690" s="34">
        <v>3</v>
      </c>
    </row>
    <row r="9691" spans="1:8" x14ac:dyDescent="0.35">
      <c r="A9691" s="33">
        <v>2012</v>
      </c>
      <c r="B9691" s="33" t="s">
        <v>113</v>
      </c>
      <c r="C9691" s="33" t="str">
        <f>VLOOKUP(B9691,lookup!A:D,3,FALSE)</f>
        <v>Non Metropolitan Fire Authorities</v>
      </c>
      <c r="D9691" s="33" t="str">
        <f>VLOOKUP(B9691,lookup!A:D,4,FALSE)</f>
        <v>E31000027</v>
      </c>
      <c r="E9691" s="33" t="s">
        <v>7</v>
      </c>
      <c r="F9691" s="1" t="s">
        <v>219</v>
      </c>
      <c r="G9691" s="33" t="s">
        <v>178</v>
      </c>
      <c r="H9691" s="34">
        <v>3</v>
      </c>
    </row>
    <row r="9692" spans="1:8" x14ac:dyDescent="0.35">
      <c r="A9692" s="33">
        <v>2012</v>
      </c>
      <c r="B9692" s="33" t="s">
        <v>113</v>
      </c>
      <c r="C9692" s="33" t="str">
        <f>VLOOKUP(B9692,lookup!A:D,3,FALSE)</f>
        <v>Non Metropolitan Fire Authorities</v>
      </c>
      <c r="D9692" s="33" t="str">
        <f>VLOOKUP(B9692,lookup!A:D,4,FALSE)</f>
        <v>E31000027</v>
      </c>
      <c r="E9692" s="33" t="s">
        <v>7</v>
      </c>
      <c r="F9692" s="1" t="s">
        <v>219</v>
      </c>
      <c r="G9692" s="33" t="s">
        <v>10</v>
      </c>
      <c r="H9692" s="34">
        <v>11</v>
      </c>
    </row>
    <row r="9693" spans="1:8" x14ac:dyDescent="0.35">
      <c r="A9693" s="33">
        <v>2012</v>
      </c>
      <c r="B9693" s="33" t="s">
        <v>113</v>
      </c>
      <c r="C9693" s="33" t="str">
        <f>VLOOKUP(B9693,lookup!A:D,3,FALSE)</f>
        <v>Non Metropolitan Fire Authorities</v>
      </c>
      <c r="D9693" s="33" t="str">
        <f>VLOOKUP(B9693,lookup!A:D,4,FALSE)</f>
        <v>E31000027</v>
      </c>
      <c r="E9693" s="33" t="s">
        <v>7</v>
      </c>
      <c r="F9693" s="1" t="s">
        <v>219</v>
      </c>
      <c r="G9693" s="33" t="s">
        <v>11</v>
      </c>
      <c r="H9693" s="34">
        <v>21</v>
      </c>
    </row>
    <row r="9694" spans="1:8" x14ac:dyDescent="0.35">
      <c r="A9694" s="33">
        <v>2012</v>
      </c>
      <c r="B9694" s="33" t="s">
        <v>113</v>
      </c>
      <c r="C9694" s="33" t="str">
        <f>VLOOKUP(B9694,lookup!A:D,3,FALSE)</f>
        <v>Non Metropolitan Fire Authorities</v>
      </c>
      <c r="D9694" s="33" t="str">
        <f>VLOOKUP(B9694,lookup!A:D,4,FALSE)</f>
        <v>E31000027</v>
      </c>
      <c r="E9694" s="33" t="s">
        <v>7</v>
      </c>
      <c r="F9694" s="1" t="s">
        <v>219</v>
      </c>
      <c r="G9694" s="33" t="s">
        <v>12</v>
      </c>
      <c r="H9694" s="34">
        <v>47</v>
      </c>
    </row>
    <row r="9695" spans="1:8" x14ac:dyDescent="0.35">
      <c r="A9695" s="33">
        <v>2012</v>
      </c>
      <c r="B9695" s="33" t="s">
        <v>113</v>
      </c>
      <c r="C9695" s="33" t="str">
        <f>VLOOKUP(B9695,lookup!A:D,3,FALSE)</f>
        <v>Non Metropolitan Fire Authorities</v>
      </c>
      <c r="D9695" s="33" t="str">
        <f>VLOOKUP(B9695,lookup!A:D,4,FALSE)</f>
        <v>E31000027</v>
      </c>
      <c r="E9695" s="33" t="s">
        <v>7</v>
      </c>
      <c r="F9695" s="1" t="s">
        <v>219</v>
      </c>
      <c r="G9695" s="33" t="s">
        <v>13</v>
      </c>
      <c r="H9695" s="34">
        <v>45</v>
      </c>
    </row>
    <row r="9696" spans="1:8" x14ac:dyDescent="0.35">
      <c r="A9696" s="33">
        <v>2012</v>
      </c>
      <c r="B9696" s="33" t="s">
        <v>113</v>
      </c>
      <c r="C9696" s="33" t="str">
        <f>VLOOKUP(B9696,lookup!A:D,3,FALSE)</f>
        <v>Non Metropolitan Fire Authorities</v>
      </c>
      <c r="D9696" s="33" t="str">
        <f>VLOOKUP(B9696,lookup!A:D,4,FALSE)</f>
        <v>E31000027</v>
      </c>
      <c r="E9696" s="33" t="s">
        <v>7</v>
      </c>
      <c r="F9696" s="1" t="s">
        <v>219</v>
      </c>
      <c r="G9696" s="33" t="s">
        <v>14</v>
      </c>
      <c r="H9696" s="34">
        <v>184</v>
      </c>
    </row>
    <row r="9697" spans="1:8" x14ac:dyDescent="0.35">
      <c r="A9697" s="33">
        <v>2012</v>
      </c>
      <c r="B9697" s="33" t="s">
        <v>113</v>
      </c>
      <c r="C9697" s="33" t="str">
        <f>VLOOKUP(B9697,lookup!A:D,3,FALSE)</f>
        <v>Non Metropolitan Fire Authorities</v>
      </c>
      <c r="D9697" s="33" t="str">
        <f>VLOOKUP(B9697,lookup!A:D,4,FALSE)</f>
        <v>E31000027</v>
      </c>
      <c r="E9697" s="33" t="s">
        <v>7</v>
      </c>
      <c r="F9697" s="1" t="s">
        <v>219</v>
      </c>
      <c r="G9697" s="33" t="s">
        <v>5</v>
      </c>
      <c r="H9697" s="34">
        <v>314</v>
      </c>
    </row>
    <row r="9698" spans="1:8" x14ac:dyDescent="0.35">
      <c r="A9698" s="33">
        <v>2012</v>
      </c>
      <c r="B9698" s="33" t="s">
        <v>113</v>
      </c>
      <c r="C9698" s="33" t="str">
        <f>VLOOKUP(B9698,lookup!A:D,3,FALSE)</f>
        <v>Non Metropolitan Fire Authorities</v>
      </c>
      <c r="D9698" s="33" t="str">
        <f>VLOOKUP(B9698,lookup!A:D,4,FALSE)</f>
        <v>E31000027</v>
      </c>
      <c r="E9698" s="33" t="s">
        <v>15</v>
      </c>
      <c r="F9698" s="1" t="s">
        <v>219</v>
      </c>
      <c r="G9698" s="33" t="s">
        <v>8</v>
      </c>
      <c r="H9698" s="34">
        <v>0</v>
      </c>
    </row>
    <row r="9699" spans="1:8" x14ac:dyDescent="0.35">
      <c r="A9699" s="33">
        <v>2012</v>
      </c>
      <c r="B9699" s="33" t="s">
        <v>113</v>
      </c>
      <c r="C9699" s="33" t="str">
        <f>VLOOKUP(B9699,lookup!A:D,3,FALSE)</f>
        <v>Non Metropolitan Fire Authorities</v>
      </c>
      <c r="D9699" s="33" t="str">
        <f>VLOOKUP(B9699,lookup!A:D,4,FALSE)</f>
        <v>E31000027</v>
      </c>
      <c r="E9699" s="33" t="s">
        <v>15</v>
      </c>
      <c r="F9699" s="1" t="s">
        <v>219</v>
      </c>
      <c r="G9699" s="33" t="s">
        <v>178</v>
      </c>
      <c r="H9699" s="34">
        <v>0</v>
      </c>
    </row>
    <row r="9700" spans="1:8" x14ac:dyDescent="0.35">
      <c r="A9700" s="33">
        <v>2012</v>
      </c>
      <c r="B9700" s="33" t="s">
        <v>113</v>
      </c>
      <c r="C9700" s="33" t="str">
        <f>VLOOKUP(B9700,lookup!A:D,3,FALSE)</f>
        <v>Non Metropolitan Fire Authorities</v>
      </c>
      <c r="D9700" s="33" t="str">
        <f>VLOOKUP(B9700,lookup!A:D,4,FALSE)</f>
        <v>E31000027</v>
      </c>
      <c r="E9700" s="33" t="s">
        <v>15</v>
      </c>
      <c r="F9700" s="1" t="s">
        <v>219</v>
      </c>
      <c r="G9700" s="33" t="s">
        <v>10</v>
      </c>
      <c r="H9700" s="34">
        <v>0</v>
      </c>
    </row>
    <row r="9701" spans="1:8" x14ac:dyDescent="0.35">
      <c r="A9701" s="33">
        <v>2012</v>
      </c>
      <c r="B9701" s="33" t="s">
        <v>113</v>
      </c>
      <c r="C9701" s="33" t="str">
        <f>VLOOKUP(B9701,lookup!A:D,3,FALSE)</f>
        <v>Non Metropolitan Fire Authorities</v>
      </c>
      <c r="D9701" s="33" t="str">
        <f>VLOOKUP(B9701,lookup!A:D,4,FALSE)</f>
        <v>E31000027</v>
      </c>
      <c r="E9701" s="33" t="s">
        <v>15</v>
      </c>
      <c r="F9701" s="1" t="s">
        <v>219</v>
      </c>
      <c r="G9701" s="33" t="s">
        <v>11</v>
      </c>
      <c r="H9701" s="34">
        <v>2</v>
      </c>
    </row>
    <row r="9702" spans="1:8" x14ac:dyDescent="0.35">
      <c r="A9702" s="33">
        <v>2012</v>
      </c>
      <c r="B9702" s="33" t="s">
        <v>113</v>
      </c>
      <c r="C9702" s="33" t="str">
        <f>VLOOKUP(B9702,lookup!A:D,3,FALSE)</f>
        <v>Non Metropolitan Fire Authorities</v>
      </c>
      <c r="D9702" s="33" t="str">
        <f>VLOOKUP(B9702,lookup!A:D,4,FALSE)</f>
        <v>E31000027</v>
      </c>
      <c r="E9702" s="33" t="s">
        <v>15</v>
      </c>
      <c r="F9702" s="1" t="s">
        <v>219</v>
      </c>
      <c r="G9702" s="33" t="s">
        <v>12</v>
      </c>
      <c r="H9702" s="34">
        <v>2</v>
      </c>
    </row>
    <row r="9703" spans="1:8" x14ac:dyDescent="0.35">
      <c r="A9703" s="33">
        <v>2012</v>
      </c>
      <c r="B9703" s="33" t="s">
        <v>113</v>
      </c>
      <c r="C9703" s="33" t="str">
        <f>VLOOKUP(B9703,lookup!A:D,3,FALSE)</f>
        <v>Non Metropolitan Fire Authorities</v>
      </c>
      <c r="D9703" s="33" t="str">
        <f>VLOOKUP(B9703,lookup!A:D,4,FALSE)</f>
        <v>E31000027</v>
      </c>
      <c r="E9703" s="33" t="s">
        <v>15</v>
      </c>
      <c r="F9703" s="1" t="s">
        <v>219</v>
      </c>
      <c r="G9703" s="33" t="s">
        <v>13</v>
      </c>
      <c r="H9703" s="34">
        <v>2</v>
      </c>
    </row>
    <row r="9704" spans="1:8" x14ac:dyDescent="0.35">
      <c r="A9704" s="33">
        <v>2012</v>
      </c>
      <c r="B9704" s="33" t="s">
        <v>113</v>
      </c>
      <c r="C9704" s="33" t="str">
        <f>VLOOKUP(B9704,lookup!A:D,3,FALSE)</f>
        <v>Non Metropolitan Fire Authorities</v>
      </c>
      <c r="D9704" s="33" t="str">
        <f>VLOOKUP(B9704,lookup!A:D,4,FALSE)</f>
        <v>E31000027</v>
      </c>
      <c r="E9704" s="33" t="s">
        <v>15</v>
      </c>
      <c r="F9704" s="1" t="s">
        <v>219</v>
      </c>
      <c r="G9704" s="33" t="s">
        <v>14</v>
      </c>
      <c r="H9704" s="34">
        <v>16</v>
      </c>
    </row>
    <row r="9705" spans="1:8" x14ac:dyDescent="0.35">
      <c r="A9705" s="33">
        <v>2012</v>
      </c>
      <c r="B9705" s="33" t="s">
        <v>113</v>
      </c>
      <c r="C9705" s="33" t="str">
        <f>VLOOKUP(B9705,lookup!A:D,3,FALSE)</f>
        <v>Non Metropolitan Fire Authorities</v>
      </c>
      <c r="D9705" s="33" t="str">
        <f>VLOOKUP(B9705,lookup!A:D,4,FALSE)</f>
        <v>E31000027</v>
      </c>
      <c r="E9705" s="33" t="s">
        <v>15</v>
      </c>
      <c r="F9705" s="1" t="s">
        <v>219</v>
      </c>
      <c r="G9705" s="33" t="s">
        <v>5</v>
      </c>
      <c r="H9705" s="34">
        <v>22</v>
      </c>
    </row>
    <row r="9706" spans="1:8" x14ac:dyDescent="0.35">
      <c r="A9706" s="33">
        <v>2012</v>
      </c>
      <c r="B9706" s="33" t="s">
        <v>113</v>
      </c>
      <c r="C9706" s="33" t="str">
        <f>VLOOKUP(B9706,lookup!A:D,3,FALSE)</f>
        <v>Non Metropolitan Fire Authorities</v>
      </c>
      <c r="D9706" s="33" t="str">
        <f>VLOOKUP(B9706,lookup!A:D,4,FALSE)</f>
        <v>E31000027</v>
      </c>
      <c r="E9706" s="33" t="s">
        <v>7</v>
      </c>
      <c r="F9706" s="1" t="s">
        <v>252</v>
      </c>
      <c r="G9706" s="33" t="s">
        <v>10</v>
      </c>
      <c r="H9706" s="34">
        <v>0</v>
      </c>
    </row>
    <row r="9707" spans="1:8" x14ac:dyDescent="0.35">
      <c r="A9707" s="33">
        <v>2012</v>
      </c>
      <c r="B9707" s="33" t="s">
        <v>113</v>
      </c>
      <c r="C9707" s="33" t="str">
        <f>VLOOKUP(B9707,lookup!A:D,3,FALSE)</f>
        <v>Non Metropolitan Fire Authorities</v>
      </c>
      <c r="D9707" s="33" t="str">
        <f>VLOOKUP(B9707,lookup!A:D,4,FALSE)</f>
        <v>E31000027</v>
      </c>
      <c r="E9707" s="33" t="s">
        <v>7</v>
      </c>
      <c r="F9707" s="1" t="s">
        <v>252</v>
      </c>
      <c r="G9707" s="33" t="s">
        <v>11</v>
      </c>
      <c r="H9707" s="34">
        <v>0</v>
      </c>
    </row>
    <row r="9708" spans="1:8" x14ac:dyDescent="0.35">
      <c r="A9708" s="33">
        <v>2012</v>
      </c>
      <c r="B9708" s="33" t="s">
        <v>113</v>
      </c>
      <c r="C9708" s="33" t="str">
        <f>VLOOKUP(B9708,lookup!A:D,3,FALSE)</f>
        <v>Non Metropolitan Fire Authorities</v>
      </c>
      <c r="D9708" s="33" t="str">
        <f>VLOOKUP(B9708,lookup!A:D,4,FALSE)</f>
        <v>E31000027</v>
      </c>
      <c r="E9708" s="33" t="s">
        <v>7</v>
      </c>
      <c r="F9708" s="1" t="s">
        <v>252</v>
      </c>
      <c r="G9708" s="33" t="s">
        <v>12</v>
      </c>
      <c r="H9708" s="34">
        <v>34</v>
      </c>
    </row>
    <row r="9709" spans="1:8" x14ac:dyDescent="0.35">
      <c r="A9709" s="33">
        <v>2012</v>
      </c>
      <c r="B9709" s="33" t="s">
        <v>113</v>
      </c>
      <c r="C9709" s="33" t="str">
        <f>VLOOKUP(B9709,lookup!A:D,3,FALSE)</f>
        <v>Non Metropolitan Fire Authorities</v>
      </c>
      <c r="D9709" s="33" t="str">
        <f>VLOOKUP(B9709,lookup!A:D,4,FALSE)</f>
        <v>E31000027</v>
      </c>
      <c r="E9709" s="33" t="s">
        <v>7</v>
      </c>
      <c r="F9709" s="1" t="s">
        <v>252</v>
      </c>
      <c r="G9709" s="33" t="s">
        <v>13</v>
      </c>
      <c r="H9709" s="34">
        <v>73</v>
      </c>
    </row>
    <row r="9710" spans="1:8" x14ac:dyDescent="0.35">
      <c r="A9710" s="33">
        <v>2012</v>
      </c>
      <c r="B9710" s="33" t="s">
        <v>113</v>
      </c>
      <c r="C9710" s="33" t="str">
        <f>VLOOKUP(B9710,lookup!A:D,3,FALSE)</f>
        <v>Non Metropolitan Fire Authorities</v>
      </c>
      <c r="D9710" s="33" t="str">
        <f>VLOOKUP(B9710,lookup!A:D,4,FALSE)</f>
        <v>E31000027</v>
      </c>
      <c r="E9710" s="33" t="s">
        <v>7</v>
      </c>
      <c r="F9710" s="1" t="s">
        <v>252</v>
      </c>
      <c r="G9710" s="33" t="s">
        <v>14</v>
      </c>
      <c r="H9710" s="34">
        <v>253</v>
      </c>
    </row>
    <row r="9711" spans="1:8" x14ac:dyDescent="0.35">
      <c r="A9711" s="33">
        <v>2012</v>
      </c>
      <c r="B9711" s="33" t="s">
        <v>113</v>
      </c>
      <c r="C9711" s="33" t="str">
        <f>VLOOKUP(B9711,lookup!A:D,3,FALSE)</f>
        <v>Non Metropolitan Fire Authorities</v>
      </c>
      <c r="D9711" s="33" t="str">
        <f>VLOOKUP(B9711,lookup!A:D,4,FALSE)</f>
        <v>E31000027</v>
      </c>
      <c r="E9711" s="33" t="s">
        <v>7</v>
      </c>
      <c r="F9711" s="1" t="s">
        <v>252</v>
      </c>
      <c r="G9711" s="33" t="s">
        <v>5</v>
      </c>
      <c r="H9711" s="34">
        <v>360</v>
      </c>
    </row>
    <row r="9712" spans="1:8" x14ac:dyDescent="0.35">
      <c r="A9712" s="33">
        <v>2012</v>
      </c>
      <c r="B9712" s="33" t="s">
        <v>113</v>
      </c>
      <c r="C9712" s="33" t="str">
        <f>VLOOKUP(B9712,lookup!A:D,3,FALSE)</f>
        <v>Non Metropolitan Fire Authorities</v>
      </c>
      <c r="D9712" s="33" t="str">
        <f>VLOOKUP(B9712,lookup!A:D,4,FALSE)</f>
        <v>E31000027</v>
      </c>
      <c r="E9712" s="33" t="s">
        <v>15</v>
      </c>
      <c r="F9712" s="1" t="s">
        <v>252</v>
      </c>
      <c r="G9712" s="33" t="s">
        <v>10</v>
      </c>
      <c r="H9712" s="34">
        <v>0</v>
      </c>
    </row>
    <row r="9713" spans="1:8" x14ac:dyDescent="0.35">
      <c r="A9713" s="33">
        <v>2012</v>
      </c>
      <c r="B9713" s="33" t="s">
        <v>113</v>
      </c>
      <c r="C9713" s="33" t="str">
        <f>VLOOKUP(B9713,lookup!A:D,3,FALSE)</f>
        <v>Non Metropolitan Fire Authorities</v>
      </c>
      <c r="D9713" s="33" t="str">
        <f>VLOOKUP(B9713,lookup!A:D,4,FALSE)</f>
        <v>E31000027</v>
      </c>
      <c r="E9713" s="33" t="s">
        <v>15</v>
      </c>
      <c r="F9713" s="1" t="s">
        <v>252</v>
      </c>
      <c r="G9713" s="33" t="s">
        <v>11</v>
      </c>
      <c r="H9713" s="34">
        <v>0</v>
      </c>
    </row>
    <row r="9714" spans="1:8" x14ac:dyDescent="0.35">
      <c r="A9714" s="33">
        <v>2012</v>
      </c>
      <c r="B9714" s="33" t="s">
        <v>113</v>
      </c>
      <c r="C9714" s="33" t="str">
        <f>VLOOKUP(B9714,lookup!A:D,3,FALSE)</f>
        <v>Non Metropolitan Fire Authorities</v>
      </c>
      <c r="D9714" s="33" t="str">
        <f>VLOOKUP(B9714,lookup!A:D,4,FALSE)</f>
        <v>E31000027</v>
      </c>
      <c r="E9714" s="33" t="s">
        <v>15</v>
      </c>
      <c r="F9714" s="1" t="s">
        <v>252</v>
      </c>
      <c r="G9714" s="33" t="s">
        <v>12</v>
      </c>
      <c r="H9714" s="34">
        <v>0</v>
      </c>
    </row>
    <row r="9715" spans="1:8" x14ac:dyDescent="0.35">
      <c r="A9715" s="33">
        <v>2012</v>
      </c>
      <c r="B9715" s="33" t="s">
        <v>113</v>
      </c>
      <c r="C9715" s="33" t="str">
        <f>VLOOKUP(B9715,lookup!A:D,3,FALSE)</f>
        <v>Non Metropolitan Fire Authorities</v>
      </c>
      <c r="D9715" s="33" t="str">
        <f>VLOOKUP(B9715,lookup!A:D,4,FALSE)</f>
        <v>E31000027</v>
      </c>
      <c r="E9715" s="33" t="s">
        <v>15</v>
      </c>
      <c r="F9715" s="1" t="s">
        <v>252</v>
      </c>
      <c r="G9715" s="33" t="s">
        <v>13</v>
      </c>
      <c r="H9715" s="34">
        <v>2</v>
      </c>
    </row>
    <row r="9716" spans="1:8" x14ac:dyDescent="0.35">
      <c r="A9716" s="33">
        <v>2012</v>
      </c>
      <c r="B9716" s="33" t="s">
        <v>113</v>
      </c>
      <c r="C9716" s="33" t="str">
        <f>VLOOKUP(B9716,lookup!A:D,3,FALSE)</f>
        <v>Non Metropolitan Fire Authorities</v>
      </c>
      <c r="D9716" s="33" t="str">
        <f>VLOOKUP(B9716,lookup!A:D,4,FALSE)</f>
        <v>E31000027</v>
      </c>
      <c r="E9716" s="33" t="s">
        <v>15</v>
      </c>
      <c r="F9716" s="1" t="s">
        <v>252</v>
      </c>
      <c r="G9716" s="33" t="s">
        <v>14</v>
      </c>
      <c r="H9716" s="34">
        <v>8</v>
      </c>
    </row>
    <row r="9717" spans="1:8" x14ac:dyDescent="0.35">
      <c r="A9717" s="33">
        <v>2012</v>
      </c>
      <c r="B9717" s="33" t="s">
        <v>113</v>
      </c>
      <c r="C9717" s="33" t="str">
        <f>VLOOKUP(B9717,lookup!A:D,3,FALSE)</f>
        <v>Non Metropolitan Fire Authorities</v>
      </c>
      <c r="D9717" s="33" t="str">
        <f>VLOOKUP(B9717,lookup!A:D,4,FALSE)</f>
        <v>E31000027</v>
      </c>
      <c r="E9717" s="33" t="s">
        <v>15</v>
      </c>
      <c r="F9717" s="1" t="s">
        <v>252</v>
      </c>
      <c r="G9717" s="33" t="s">
        <v>5</v>
      </c>
      <c r="H9717" s="34">
        <v>10</v>
      </c>
    </row>
    <row r="9718" spans="1:8" x14ac:dyDescent="0.35">
      <c r="A9718" s="33">
        <v>2012</v>
      </c>
      <c r="B9718" s="33" t="s">
        <v>116</v>
      </c>
      <c r="C9718" s="33" t="str">
        <f>VLOOKUP(B9718,lookup!A:D,3,FALSE)</f>
        <v>Non Metropolitan Fire Authorities</v>
      </c>
      <c r="D9718" s="33" t="str">
        <f>VLOOKUP(B9718,lookup!A:D,4,FALSE)</f>
        <v>E31000028</v>
      </c>
      <c r="E9718" s="33" t="s">
        <v>7</v>
      </c>
      <c r="F9718" s="1" t="s">
        <v>219</v>
      </c>
      <c r="G9718" s="33" t="s">
        <v>8</v>
      </c>
      <c r="H9718" s="34">
        <v>2</v>
      </c>
    </row>
    <row r="9719" spans="1:8" x14ac:dyDescent="0.35">
      <c r="A9719" s="33">
        <v>2012</v>
      </c>
      <c r="B9719" s="33" t="s">
        <v>116</v>
      </c>
      <c r="C9719" s="33" t="str">
        <f>VLOOKUP(B9719,lookup!A:D,3,FALSE)</f>
        <v>Non Metropolitan Fire Authorities</v>
      </c>
      <c r="D9719" s="33" t="str">
        <f>VLOOKUP(B9719,lookup!A:D,4,FALSE)</f>
        <v>E31000028</v>
      </c>
      <c r="E9719" s="33" t="s">
        <v>7</v>
      </c>
      <c r="F9719" s="1" t="s">
        <v>219</v>
      </c>
      <c r="G9719" s="33" t="s">
        <v>178</v>
      </c>
      <c r="H9719" s="34">
        <v>3</v>
      </c>
    </row>
    <row r="9720" spans="1:8" x14ac:dyDescent="0.35">
      <c r="A9720" s="33">
        <v>2012</v>
      </c>
      <c r="B9720" s="33" t="s">
        <v>116</v>
      </c>
      <c r="C9720" s="33" t="str">
        <f>VLOOKUP(B9720,lookup!A:D,3,FALSE)</f>
        <v>Non Metropolitan Fire Authorities</v>
      </c>
      <c r="D9720" s="33" t="str">
        <f>VLOOKUP(B9720,lookup!A:D,4,FALSE)</f>
        <v>E31000028</v>
      </c>
      <c r="E9720" s="33" t="s">
        <v>7</v>
      </c>
      <c r="F9720" s="1" t="s">
        <v>219</v>
      </c>
      <c r="G9720" s="33" t="s">
        <v>10</v>
      </c>
      <c r="H9720" s="34">
        <v>14</v>
      </c>
    </row>
    <row r="9721" spans="1:8" x14ac:dyDescent="0.35">
      <c r="A9721" s="33">
        <v>2012</v>
      </c>
      <c r="B9721" s="33" t="s">
        <v>116</v>
      </c>
      <c r="C9721" s="33" t="str">
        <f>VLOOKUP(B9721,lookup!A:D,3,FALSE)</f>
        <v>Non Metropolitan Fire Authorities</v>
      </c>
      <c r="D9721" s="33" t="str">
        <f>VLOOKUP(B9721,lookup!A:D,4,FALSE)</f>
        <v>E31000028</v>
      </c>
      <c r="E9721" s="33" t="s">
        <v>7</v>
      </c>
      <c r="F9721" s="1" t="s">
        <v>219</v>
      </c>
      <c r="G9721" s="33" t="s">
        <v>11</v>
      </c>
      <c r="H9721" s="34">
        <v>25</v>
      </c>
    </row>
    <row r="9722" spans="1:8" x14ac:dyDescent="0.35">
      <c r="A9722" s="33">
        <v>2012</v>
      </c>
      <c r="B9722" s="33" t="s">
        <v>116</v>
      </c>
      <c r="C9722" s="33" t="str">
        <f>VLOOKUP(B9722,lookup!A:D,3,FALSE)</f>
        <v>Non Metropolitan Fire Authorities</v>
      </c>
      <c r="D9722" s="33" t="str">
        <f>VLOOKUP(B9722,lookup!A:D,4,FALSE)</f>
        <v>E31000028</v>
      </c>
      <c r="E9722" s="33" t="s">
        <v>7</v>
      </c>
      <c r="F9722" s="1" t="s">
        <v>219</v>
      </c>
      <c r="G9722" s="33" t="s">
        <v>12</v>
      </c>
      <c r="H9722" s="34">
        <v>42</v>
      </c>
    </row>
    <row r="9723" spans="1:8" x14ac:dyDescent="0.35">
      <c r="A9723" s="33">
        <v>2012</v>
      </c>
      <c r="B9723" s="33" t="s">
        <v>116</v>
      </c>
      <c r="C9723" s="33" t="str">
        <f>VLOOKUP(B9723,lookup!A:D,3,FALSE)</f>
        <v>Non Metropolitan Fire Authorities</v>
      </c>
      <c r="D9723" s="33" t="str">
        <f>VLOOKUP(B9723,lookup!A:D,4,FALSE)</f>
        <v>E31000028</v>
      </c>
      <c r="E9723" s="33" t="s">
        <v>7</v>
      </c>
      <c r="F9723" s="1" t="s">
        <v>219</v>
      </c>
      <c r="G9723" s="33" t="s">
        <v>13</v>
      </c>
      <c r="H9723" s="34">
        <v>34</v>
      </c>
    </row>
    <row r="9724" spans="1:8" x14ac:dyDescent="0.35">
      <c r="A9724" s="33">
        <v>2012</v>
      </c>
      <c r="B9724" s="33" t="s">
        <v>116</v>
      </c>
      <c r="C9724" s="33" t="str">
        <f>VLOOKUP(B9724,lookup!A:D,3,FALSE)</f>
        <v>Non Metropolitan Fire Authorities</v>
      </c>
      <c r="D9724" s="33" t="str">
        <f>VLOOKUP(B9724,lookup!A:D,4,FALSE)</f>
        <v>E31000028</v>
      </c>
      <c r="E9724" s="33" t="s">
        <v>7</v>
      </c>
      <c r="F9724" s="1" t="s">
        <v>219</v>
      </c>
      <c r="G9724" s="33" t="s">
        <v>14</v>
      </c>
      <c r="H9724" s="34">
        <v>156</v>
      </c>
    </row>
    <row r="9725" spans="1:8" x14ac:dyDescent="0.35">
      <c r="A9725" s="33">
        <v>2012</v>
      </c>
      <c r="B9725" s="33" t="s">
        <v>116</v>
      </c>
      <c r="C9725" s="33" t="str">
        <f>VLOOKUP(B9725,lookup!A:D,3,FALSE)</f>
        <v>Non Metropolitan Fire Authorities</v>
      </c>
      <c r="D9725" s="33" t="str">
        <f>VLOOKUP(B9725,lookup!A:D,4,FALSE)</f>
        <v>E31000028</v>
      </c>
      <c r="E9725" s="33" t="s">
        <v>7</v>
      </c>
      <c r="F9725" s="1" t="s">
        <v>219</v>
      </c>
      <c r="G9725" s="33" t="s">
        <v>5</v>
      </c>
      <c r="H9725" s="34">
        <v>276</v>
      </c>
    </row>
    <row r="9726" spans="1:8" x14ac:dyDescent="0.35">
      <c r="A9726" s="33">
        <v>2012</v>
      </c>
      <c r="B9726" s="33" t="s">
        <v>116</v>
      </c>
      <c r="C9726" s="33" t="str">
        <f>VLOOKUP(B9726,lookup!A:D,3,FALSE)</f>
        <v>Non Metropolitan Fire Authorities</v>
      </c>
      <c r="D9726" s="33" t="str">
        <f>VLOOKUP(B9726,lookup!A:D,4,FALSE)</f>
        <v>E31000028</v>
      </c>
      <c r="E9726" s="33" t="s">
        <v>15</v>
      </c>
      <c r="F9726" s="1" t="s">
        <v>219</v>
      </c>
      <c r="G9726" s="33" t="s">
        <v>8</v>
      </c>
      <c r="H9726" s="34">
        <v>1</v>
      </c>
    </row>
    <row r="9727" spans="1:8" x14ac:dyDescent="0.35">
      <c r="A9727" s="33">
        <v>2012</v>
      </c>
      <c r="B9727" s="33" t="s">
        <v>116</v>
      </c>
      <c r="C9727" s="33" t="str">
        <f>VLOOKUP(B9727,lookup!A:D,3,FALSE)</f>
        <v>Non Metropolitan Fire Authorities</v>
      </c>
      <c r="D9727" s="33" t="str">
        <f>VLOOKUP(B9727,lookup!A:D,4,FALSE)</f>
        <v>E31000028</v>
      </c>
      <c r="E9727" s="33" t="s">
        <v>15</v>
      </c>
      <c r="F9727" s="1" t="s">
        <v>219</v>
      </c>
      <c r="G9727" s="33" t="s">
        <v>178</v>
      </c>
      <c r="H9727" s="34">
        <v>0</v>
      </c>
    </row>
    <row r="9728" spans="1:8" x14ac:dyDescent="0.35">
      <c r="A9728" s="33">
        <v>2012</v>
      </c>
      <c r="B9728" s="33" t="s">
        <v>116</v>
      </c>
      <c r="C9728" s="33" t="str">
        <f>VLOOKUP(B9728,lookup!A:D,3,FALSE)</f>
        <v>Non Metropolitan Fire Authorities</v>
      </c>
      <c r="D9728" s="33" t="str">
        <f>VLOOKUP(B9728,lookup!A:D,4,FALSE)</f>
        <v>E31000028</v>
      </c>
      <c r="E9728" s="33" t="s">
        <v>15</v>
      </c>
      <c r="F9728" s="1" t="s">
        <v>219</v>
      </c>
      <c r="G9728" s="33" t="s">
        <v>10</v>
      </c>
      <c r="H9728" s="34">
        <v>0</v>
      </c>
    </row>
    <row r="9729" spans="1:8" x14ac:dyDescent="0.35">
      <c r="A9729" s="33">
        <v>2012</v>
      </c>
      <c r="B9729" s="33" t="s">
        <v>116</v>
      </c>
      <c r="C9729" s="33" t="str">
        <f>VLOOKUP(B9729,lookup!A:D,3,FALSE)</f>
        <v>Non Metropolitan Fire Authorities</v>
      </c>
      <c r="D9729" s="33" t="str">
        <f>VLOOKUP(B9729,lookup!A:D,4,FALSE)</f>
        <v>E31000028</v>
      </c>
      <c r="E9729" s="33" t="s">
        <v>15</v>
      </c>
      <c r="F9729" s="1" t="s">
        <v>219</v>
      </c>
      <c r="G9729" s="33" t="s">
        <v>11</v>
      </c>
      <c r="H9729" s="34">
        <v>0</v>
      </c>
    </row>
    <row r="9730" spans="1:8" x14ac:dyDescent="0.35">
      <c r="A9730" s="33">
        <v>2012</v>
      </c>
      <c r="B9730" s="33" t="s">
        <v>116</v>
      </c>
      <c r="C9730" s="33" t="str">
        <f>VLOOKUP(B9730,lookup!A:D,3,FALSE)</f>
        <v>Non Metropolitan Fire Authorities</v>
      </c>
      <c r="D9730" s="33" t="str">
        <f>VLOOKUP(B9730,lookup!A:D,4,FALSE)</f>
        <v>E31000028</v>
      </c>
      <c r="E9730" s="33" t="s">
        <v>15</v>
      </c>
      <c r="F9730" s="1" t="s">
        <v>219</v>
      </c>
      <c r="G9730" s="33" t="s">
        <v>12</v>
      </c>
      <c r="H9730" s="34">
        <v>0</v>
      </c>
    </row>
    <row r="9731" spans="1:8" x14ac:dyDescent="0.35">
      <c r="A9731" s="33">
        <v>2012</v>
      </c>
      <c r="B9731" s="33" t="s">
        <v>116</v>
      </c>
      <c r="C9731" s="33" t="str">
        <f>VLOOKUP(B9731,lookup!A:D,3,FALSE)</f>
        <v>Non Metropolitan Fire Authorities</v>
      </c>
      <c r="D9731" s="33" t="str">
        <f>VLOOKUP(B9731,lookup!A:D,4,FALSE)</f>
        <v>E31000028</v>
      </c>
      <c r="E9731" s="33" t="s">
        <v>15</v>
      </c>
      <c r="F9731" s="1" t="s">
        <v>219</v>
      </c>
      <c r="G9731" s="33" t="s">
        <v>13</v>
      </c>
      <c r="H9731" s="34">
        <v>0</v>
      </c>
    </row>
    <row r="9732" spans="1:8" x14ac:dyDescent="0.35">
      <c r="A9732" s="33">
        <v>2012</v>
      </c>
      <c r="B9732" s="33" t="s">
        <v>116</v>
      </c>
      <c r="C9732" s="33" t="str">
        <f>VLOOKUP(B9732,lookup!A:D,3,FALSE)</f>
        <v>Non Metropolitan Fire Authorities</v>
      </c>
      <c r="D9732" s="33" t="str">
        <f>VLOOKUP(B9732,lookup!A:D,4,FALSE)</f>
        <v>E31000028</v>
      </c>
      <c r="E9732" s="33" t="s">
        <v>15</v>
      </c>
      <c r="F9732" s="1" t="s">
        <v>219</v>
      </c>
      <c r="G9732" s="33" t="s">
        <v>14</v>
      </c>
      <c r="H9732" s="34">
        <v>7</v>
      </c>
    </row>
    <row r="9733" spans="1:8" x14ac:dyDescent="0.35">
      <c r="A9733" s="33">
        <v>2012</v>
      </c>
      <c r="B9733" s="33" t="s">
        <v>116</v>
      </c>
      <c r="C9733" s="33" t="str">
        <f>VLOOKUP(B9733,lookup!A:D,3,FALSE)</f>
        <v>Non Metropolitan Fire Authorities</v>
      </c>
      <c r="D9733" s="33" t="str">
        <f>VLOOKUP(B9733,lookup!A:D,4,FALSE)</f>
        <v>E31000028</v>
      </c>
      <c r="E9733" s="33" t="s">
        <v>15</v>
      </c>
      <c r="F9733" s="1" t="s">
        <v>219</v>
      </c>
      <c r="G9733" s="33" t="s">
        <v>5</v>
      </c>
      <c r="H9733" s="34">
        <v>8</v>
      </c>
    </row>
    <row r="9734" spans="1:8" x14ac:dyDescent="0.35">
      <c r="A9734" s="33">
        <v>2012</v>
      </c>
      <c r="B9734" s="33" t="s">
        <v>116</v>
      </c>
      <c r="C9734" s="33" t="str">
        <f>VLOOKUP(B9734,lookup!A:D,3,FALSE)</f>
        <v>Non Metropolitan Fire Authorities</v>
      </c>
      <c r="D9734" s="33" t="str">
        <f>VLOOKUP(B9734,lookup!A:D,4,FALSE)</f>
        <v>E31000028</v>
      </c>
      <c r="E9734" s="33" t="s">
        <v>7</v>
      </c>
      <c r="F9734" s="1" t="s">
        <v>252</v>
      </c>
      <c r="G9734" s="33" t="s">
        <v>10</v>
      </c>
      <c r="H9734" s="34">
        <v>0</v>
      </c>
    </row>
    <row r="9735" spans="1:8" x14ac:dyDescent="0.35">
      <c r="A9735" s="33">
        <v>2012</v>
      </c>
      <c r="B9735" s="33" t="s">
        <v>116</v>
      </c>
      <c r="C9735" s="33" t="str">
        <f>VLOOKUP(B9735,lookup!A:D,3,FALSE)</f>
        <v>Non Metropolitan Fire Authorities</v>
      </c>
      <c r="D9735" s="33" t="str">
        <f>VLOOKUP(B9735,lookup!A:D,4,FALSE)</f>
        <v>E31000028</v>
      </c>
      <c r="E9735" s="33" t="s">
        <v>7</v>
      </c>
      <c r="F9735" s="1" t="s">
        <v>252</v>
      </c>
      <c r="G9735" s="33" t="s">
        <v>11</v>
      </c>
      <c r="H9735" s="34">
        <v>0</v>
      </c>
    </row>
    <row r="9736" spans="1:8" x14ac:dyDescent="0.35">
      <c r="A9736" s="33">
        <v>2012</v>
      </c>
      <c r="B9736" s="33" t="s">
        <v>116</v>
      </c>
      <c r="C9736" s="33" t="str">
        <f>VLOOKUP(B9736,lookup!A:D,3,FALSE)</f>
        <v>Non Metropolitan Fire Authorities</v>
      </c>
      <c r="D9736" s="33" t="str">
        <f>VLOOKUP(B9736,lookup!A:D,4,FALSE)</f>
        <v>E31000028</v>
      </c>
      <c r="E9736" s="33" t="s">
        <v>7</v>
      </c>
      <c r="F9736" s="1" t="s">
        <v>252</v>
      </c>
      <c r="G9736" s="33" t="s">
        <v>12</v>
      </c>
      <c r="H9736" s="34">
        <v>18</v>
      </c>
    </row>
    <row r="9737" spans="1:8" x14ac:dyDescent="0.35">
      <c r="A9737" s="33">
        <v>2012</v>
      </c>
      <c r="B9737" s="33" t="s">
        <v>116</v>
      </c>
      <c r="C9737" s="33" t="str">
        <f>VLOOKUP(B9737,lookup!A:D,3,FALSE)</f>
        <v>Non Metropolitan Fire Authorities</v>
      </c>
      <c r="D9737" s="33" t="str">
        <f>VLOOKUP(B9737,lookup!A:D,4,FALSE)</f>
        <v>E31000028</v>
      </c>
      <c r="E9737" s="33" t="s">
        <v>7</v>
      </c>
      <c r="F9737" s="1" t="s">
        <v>252</v>
      </c>
      <c r="G9737" s="33" t="s">
        <v>13</v>
      </c>
      <c r="H9737" s="34">
        <v>41</v>
      </c>
    </row>
    <row r="9738" spans="1:8" x14ac:dyDescent="0.35">
      <c r="A9738" s="33">
        <v>2012</v>
      </c>
      <c r="B9738" s="33" t="s">
        <v>116</v>
      </c>
      <c r="C9738" s="33" t="str">
        <f>VLOOKUP(B9738,lookup!A:D,3,FALSE)</f>
        <v>Non Metropolitan Fire Authorities</v>
      </c>
      <c r="D9738" s="33" t="str">
        <f>VLOOKUP(B9738,lookup!A:D,4,FALSE)</f>
        <v>E31000028</v>
      </c>
      <c r="E9738" s="33" t="s">
        <v>7</v>
      </c>
      <c r="F9738" s="1" t="s">
        <v>252</v>
      </c>
      <c r="G9738" s="33" t="s">
        <v>14</v>
      </c>
      <c r="H9738" s="34">
        <v>176</v>
      </c>
    </row>
    <row r="9739" spans="1:8" x14ac:dyDescent="0.35">
      <c r="A9739" s="33">
        <v>2012</v>
      </c>
      <c r="B9739" s="33" t="s">
        <v>116</v>
      </c>
      <c r="C9739" s="33" t="str">
        <f>VLOOKUP(B9739,lookup!A:D,3,FALSE)</f>
        <v>Non Metropolitan Fire Authorities</v>
      </c>
      <c r="D9739" s="33" t="str">
        <f>VLOOKUP(B9739,lookup!A:D,4,FALSE)</f>
        <v>E31000028</v>
      </c>
      <c r="E9739" s="33" t="s">
        <v>7</v>
      </c>
      <c r="F9739" s="1" t="s">
        <v>252</v>
      </c>
      <c r="G9739" s="33" t="s">
        <v>5</v>
      </c>
      <c r="H9739" s="34">
        <v>235</v>
      </c>
    </row>
    <row r="9740" spans="1:8" x14ac:dyDescent="0.35">
      <c r="A9740" s="33">
        <v>2012</v>
      </c>
      <c r="B9740" s="33" t="s">
        <v>116</v>
      </c>
      <c r="C9740" s="33" t="str">
        <f>VLOOKUP(B9740,lookup!A:D,3,FALSE)</f>
        <v>Non Metropolitan Fire Authorities</v>
      </c>
      <c r="D9740" s="33" t="str">
        <f>VLOOKUP(B9740,lookup!A:D,4,FALSE)</f>
        <v>E31000028</v>
      </c>
      <c r="E9740" s="33" t="s">
        <v>15</v>
      </c>
      <c r="F9740" s="1" t="s">
        <v>252</v>
      </c>
      <c r="G9740" s="33" t="s">
        <v>10</v>
      </c>
      <c r="H9740" s="34">
        <v>0</v>
      </c>
    </row>
    <row r="9741" spans="1:8" x14ac:dyDescent="0.35">
      <c r="A9741" s="33">
        <v>2012</v>
      </c>
      <c r="B9741" s="33" t="s">
        <v>116</v>
      </c>
      <c r="C9741" s="33" t="str">
        <f>VLOOKUP(B9741,lookup!A:D,3,FALSE)</f>
        <v>Non Metropolitan Fire Authorities</v>
      </c>
      <c r="D9741" s="33" t="str">
        <f>VLOOKUP(B9741,lookup!A:D,4,FALSE)</f>
        <v>E31000028</v>
      </c>
      <c r="E9741" s="33" t="s">
        <v>15</v>
      </c>
      <c r="F9741" s="1" t="s">
        <v>252</v>
      </c>
      <c r="G9741" s="33" t="s">
        <v>11</v>
      </c>
      <c r="H9741" s="34">
        <v>0</v>
      </c>
    </row>
    <row r="9742" spans="1:8" x14ac:dyDescent="0.35">
      <c r="A9742" s="33">
        <v>2012</v>
      </c>
      <c r="B9742" s="33" t="s">
        <v>116</v>
      </c>
      <c r="C9742" s="33" t="str">
        <f>VLOOKUP(B9742,lookup!A:D,3,FALSE)</f>
        <v>Non Metropolitan Fire Authorities</v>
      </c>
      <c r="D9742" s="33" t="str">
        <f>VLOOKUP(B9742,lookup!A:D,4,FALSE)</f>
        <v>E31000028</v>
      </c>
      <c r="E9742" s="33" t="s">
        <v>15</v>
      </c>
      <c r="F9742" s="1" t="s">
        <v>252</v>
      </c>
      <c r="G9742" s="33" t="s">
        <v>12</v>
      </c>
      <c r="H9742" s="34">
        <v>0</v>
      </c>
    </row>
    <row r="9743" spans="1:8" x14ac:dyDescent="0.35">
      <c r="A9743" s="33">
        <v>2012</v>
      </c>
      <c r="B9743" s="33" t="s">
        <v>116</v>
      </c>
      <c r="C9743" s="33" t="str">
        <f>VLOOKUP(B9743,lookup!A:D,3,FALSE)</f>
        <v>Non Metropolitan Fire Authorities</v>
      </c>
      <c r="D9743" s="33" t="str">
        <f>VLOOKUP(B9743,lookup!A:D,4,FALSE)</f>
        <v>E31000028</v>
      </c>
      <c r="E9743" s="33" t="s">
        <v>15</v>
      </c>
      <c r="F9743" s="1" t="s">
        <v>252</v>
      </c>
      <c r="G9743" s="33" t="s">
        <v>13</v>
      </c>
      <c r="H9743" s="34">
        <v>1</v>
      </c>
    </row>
    <row r="9744" spans="1:8" x14ac:dyDescent="0.35">
      <c r="A9744" s="33">
        <v>2012</v>
      </c>
      <c r="B9744" s="33" t="s">
        <v>116</v>
      </c>
      <c r="C9744" s="33" t="str">
        <f>VLOOKUP(B9744,lookup!A:D,3,FALSE)</f>
        <v>Non Metropolitan Fire Authorities</v>
      </c>
      <c r="D9744" s="33" t="str">
        <f>VLOOKUP(B9744,lookup!A:D,4,FALSE)</f>
        <v>E31000028</v>
      </c>
      <c r="E9744" s="33" t="s">
        <v>15</v>
      </c>
      <c r="F9744" s="1" t="s">
        <v>252</v>
      </c>
      <c r="G9744" s="33" t="s">
        <v>14</v>
      </c>
      <c r="H9744" s="34">
        <v>10</v>
      </c>
    </row>
    <row r="9745" spans="1:8" x14ac:dyDescent="0.35">
      <c r="A9745" s="33">
        <v>2012</v>
      </c>
      <c r="B9745" s="33" t="s">
        <v>116</v>
      </c>
      <c r="C9745" s="33" t="str">
        <f>VLOOKUP(B9745,lookup!A:D,3,FALSE)</f>
        <v>Non Metropolitan Fire Authorities</v>
      </c>
      <c r="D9745" s="33" t="str">
        <f>VLOOKUP(B9745,lookup!A:D,4,FALSE)</f>
        <v>E31000028</v>
      </c>
      <c r="E9745" s="33" t="s">
        <v>15</v>
      </c>
      <c r="F9745" s="1" t="s">
        <v>252</v>
      </c>
      <c r="G9745" s="33" t="s">
        <v>5</v>
      </c>
      <c r="H9745" s="34">
        <v>11</v>
      </c>
    </row>
    <row r="9746" spans="1:8" x14ac:dyDescent="0.35">
      <c r="A9746" s="33">
        <v>2012</v>
      </c>
      <c r="B9746" s="33" t="s">
        <v>119</v>
      </c>
      <c r="C9746" s="33" t="str">
        <f>VLOOKUP(B9746,lookup!A:D,3,FALSE)</f>
        <v>Non Metropolitan Fire Authorities</v>
      </c>
      <c r="D9746" s="33" t="str">
        <f>VLOOKUP(B9746,lookup!A:D,4,FALSE)</f>
        <v>E31000029</v>
      </c>
      <c r="E9746" s="33" t="s">
        <v>7</v>
      </c>
      <c r="F9746" s="1" t="s">
        <v>219</v>
      </c>
      <c r="G9746" s="33" t="s">
        <v>8</v>
      </c>
      <c r="H9746" s="34">
        <v>3</v>
      </c>
    </row>
    <row r="9747" spans="1:8" x14ac:dyDescent="0.35">
      <c r="A9747" s="33">
        <v>2012</v>
      </c>
      <c r="B9747" s="33" t="s">
        <v>119</v>
      </c>
      <c r="C9747" s="33" t="str">
        <f>VLOOKUP(B9747,lookup!A:D,3,FALSE)</f>
        <v>Non Metropolitan Fire Authorities</v>
      </c>
      <c r="D9747" s="33" t="str">
        <f>VLOOKUP(B9747,lookup!A:D,4,FALSE)</f>
        <v>E31000029</v>
      </c>
      <c r="E9747" s="33" t="s">
        <v>7</v>
      </c>
      <c r="F9747" s="1" t="s">
        <v>219</v>
      </c>
      <c r="G9747" s="33" t="s">
        <v>178</v>
      </c>
      <c r="H9747" s="34">
        <v>0</v>
      </c>
    </row>
    <row r="9748" spans="1:8" x14ac:dyDescent="0.35">
      <c r="A9748" s="33">
        <v>2012</v>
      </c>
      <c r="B9748" s="33" t="s">
        <v>119</v>
      </c>
      <c r="C9748" s="33" t="str">
        <f>VLOOKUP(B9748,lookup!A:D,3,FALSE)</f>
        <v>Non Metropolitan Fire Authorities</v>
      </c>
      <c r="D9748" s="33" t="str">
        <f>VLOOKUP(B9748,lookup!A:D,4,FALSE)</f>
        <v>E31000029</v>
      </c>
      <c r="E9748" s="33" t="s">
        <v>7</v>
      </c>
      <c r="F9748" s="1" t="s">
        <v>219</v>
      </c>
      <c r="G9748" s="33" t="s">
        <v>10</v>
      </c>
      <c r="H9748" s="34">
        <v>7</v>
      </c>
    </row>
    <row r="9749" spans="1:8" x14ac:dyDescent="0.35">
      <c r="A9749" s="33">
        <v>2012</v>
      </c>
      <c r="B9749" s="33" t="s">
        <v>119</v>
      </c>
      <c r="C9749" s="33" t="str">
        <f>VLOOKUP(B9749,lookup!A:D,3,FALSE)</f>
        <v>Non Metropolitan Fire Authorities</v>
      </c>
      <c r="D9749" s="33" t="str">
        <f>VLOOKUP(B9749,lookup!A:D,4,FALSE)</f>
        <v>E31000029</v>
      </c>
      <c r="E9749" s="33" t="s">
        <v>7</v>
      </c>
      <c r="F9749" s="1" t="s">
        <v>219</v>
      </c>
      <c r="G9749" s="33" t="s">
        <v>11</v>
      </c>
      <c r="H9749" s="34">
        <v>11</v>
      </c>
    </row>
    <row r="9750" spans="1:8" x14ac:dyDescent="0.35">
      <c r="A9750" s="33">
        <v>2012</v>
      </c>
      <c r="B9750" s="33" t="s">
        <v>119</v>
      </c>
      <c r="C9750" s="33" t="str">
        <f>VLOOKUP(B9750,lookup!A:D,3,FALSE)</f>
        <v>Non Metropolitan Fire Authorities</v>
      </c>
      <c r="D9750" s="33" t="str">
        <f>VLOOKUP(B9750,lookup!A:D,4,FALSE)</f>
        <v>E31000029</v>
      </c>
      <c r="E9750" s="33" t="s">
        <v>7</v>
      </c>
      <c r="F9750" s="1" t="s">
        <v>219</v>
      </c>
      <c r="G9750" s="33" t="s">
        <v>12</v>
      </c>
      <c r="H9750" s="34">
        <v>23</v>
      </c>
    </row>
    <row r="9751" spans="1:8" x14ac:dyDescent="0.35">
      <c r="A9751" s="33">
        <v>2012</v>
      </c>
      <c r="B9751" s="33" t="s">
        <v>119</v>
      </c>
      <c r="C9751" s="33" t="str">
        <f>VLOOKUP(B9751,lookup!A:D,3,FALSE)</f>
        <v>Non Metropolitan Fire Authorities</v>
      </c>
      <c r="D9751" s="33" t="str">
        <f>VLOOKUP(B9751,lookup!A:D,4,FALSE)</f>
        <v>E31000029</v>
      </c>
      <c r="E9751" s="33" t="s">
        <v>7</v>
      </c>
      <c r="F9751" s="1" t="s">
        <v>219</v>
      </c>
      <c r="G9751" s="33" t="s">
        <v>13</v>
      </c>
      <c r="H9751" s="34">
        <v>18</v>
      </c>
    </row>
    <row r="9752" spans="1:8" x14ac:dyDescent="0.35">
      <c r="A9752" s="33">
        <v>2012</v>
      </c>
      <c r="B9752" s="33" t="s">
        <v>119</v>
      </c>
      <c r="C9752" s="33" t="str">
        <f>VLOOKUP(B9752,lookup!A:D,3,FALSE)</f>
        <v>Non Metropolitan Fire Authorities</v>
      </c>
      <c r="D9752" s="33" t="str">
        <f>VLOOKUP(B9752,lookup!A:D,4,FALSE)</f>
        <v>E31000029</v>
      </c>
      <c r="E9752" s="33" t="s">
        <v>7</v>
      </c>
      <c r="F9752" s="1" t="s">
        <v>219</v>
      </c>
      <c r="G9752" s="33" t="s">
        <v>14</v>
      </c>
      <c r="H9752" s="34">
        <v>89</v>
      </c>
    </row>
    <row r="9753" spans="1:8" x14ac:dyDescent="0.35">
      <c r="A9753" s="33">
        <v>2012</v>
      </c>
      <c r="B9753" s="33" t="s">
        <v>119</v>
      </c>
      <c r="C9753" s="33" t="str">
        <f>VLOOKUP(B9753,lookup!A:D,3,FALSE)</f>
        <v>Non Metropolitan Fire Authorities</v>
      </c>
      <c r="D9753" s="33" t="str">
        <f>VLOOKUP(B9753,lookup!A:D,4,FALSE)</f>
        <v>E31000029</v>
      </c>
      <c r="E9753" s="33" t="s">
        <v>7</v>
      </c>
      <c r="F9753" s="1" t="s">
        <v>219</v>
      </c>
      <c r="G9753" s="33" t="s">
        <v>5</v>
      </c>
      <c r="H9753" s="34">
        <v>151</v>
      </c>
    </row>
    <row r="9754" spans="1:8" x14ac:dyDescent="0.35">
      <c r="A9754" s="33">
        <v>2012</v>
      </c>
      <c r="B9754" s="33" t="s">
        <v>119</v>
      </c>
      <c r="C9754" s="33" t="str">
        <f>VLOOKUP(B9754,lookup!A:D,3,FALSE)</f>
        <v>Non Metropolitan Fire Authorities</v>
      </c>
      <c r="D9754" s="33" t="str">
        <f>VLOOKUP(B9754,lookup!A:D,4,FALSE)</f>
        <v>E31000029</v>
      </c>
      <c r="E9754" s="33" t="s">
        <v>15</v>
      </c>
      <c r="F9754" s="1" t="s">
        <v>219</v>
      </c>
      <c r="G9754" s="33" t="s">
        <v>8</v>
      </c>
      <c r="H9754" s="34">
        <v>0</v>
      </c>
    </row>
    <row r="9755" spans="1:8" x14ac:dyDescent="0.35">
      <c r="A9755" s="33">
        <v>2012</v>
      </c>
      <c r="B9755" s="33" t="s">
        <v>119</v>
      </c>
      <c r="C9755" s="33" t="str">
        <f>VLOOKUP(B9755,lookup!A:D,3,FALSE)</f>
        <v>Non Metropolitan Fire Authorities</v>
      </c>
      <c r="D9755" s="33" t="str">
        <f>VLOOKUP(B9755,lookup!A:D,4,FALSE)</f>
        <v>E31000029</v>
      </c>
      <c r="E9755" s="33" t="s">
        <v>15</v>
      </c>
      <c r="F9755" s="1" t="s">
        <v>219</v>
      </c>
      <c r="G9755" s="33" t="s">
        <v>178</v>
      </c>
      <c r="H9755" s="34">
        <v>0</v>
      </c>
    </row>
    <row r="9756" spans="1:8" x14ac:dyDescent="0.35">
      <c r="A9756" s="33">
        <v>2012</v>
      </c>
      <c r="B9756" s="33" t="s">
        <v>119</v>
      </c>
      <c r="C9756" s="33" t="str">
        <f>VLOOKUP(B9756,lookup!A:D,3,FALSE)</f>
        <v>Non Metropolitan Fire Authorities</v>
      </c>
      <c r="D9756" s="33" t="str">
        <f>VLOOKUP(B9756,lookup!A:D,4,FALSE)</f>
        <v>E31000029</v>
      </c>
      <c r="E9756" s="33" t="s">
        <v>15</v>
      </c>
      <c r="F9756" s="1" t="s">
        <v>219</v>
      </c>
      <c r="G9756" s="33" t="s">
        <v>10</v>
      </c>
      <c r="H9756" s="34">
        <v>0</v>
      </c>
    </row>
    <row r="9757" spans="1:8" x14ac:dyDescent="0.35">
      <c r="A9757" s="33">
        <v>2012</v>
      </c>
      <c r="B9757" s="33" t="s">
        <v>119</v>
      </c>
      <c r="C9757" s="33" t="str">
        <f>VLOOKUP(B9757,lookup!A:D,3,FALSE)</f>
        <v>Non Metropolitan Fire Authorities</v>
      </c>
      <c r="D9757" s="33" t="str">
        <f>VLOOKUP(B9757,lookup!A:D,4,FALSE)</f>
        <v>E31000029</v>
      </c>
      <c r="E9757" s="33" t="s">
        <v>15</v>
      </c>
      <c r="F9757" s="1" t="s">
        <v>219</v>
      </c>
      <c r="G9757" s="33" t="s">
        <v>11</v>
      </c>
      <c r="H9757" s="34">
        <v>0</v>
      </c>
    </row>
    <row r="9758" spans="1:8" x14ac:dyDescent="0.35">
      <c r="A9758" s="33">
        <v>2012</v>
      </c>
      <c r="B9758" s="33" t="s">
        <v>119</v>
      </c>
      <c r="C9758" s="33" t="str">
        <f>VLOOKUP(B9758,lookup!A:D,3,FALSE)</f>
        <v>Non Metropolitan Fire Authorities</v>
      </c>
      <c r="D9758" s="33" t="str">
        <f>VLOOKUP(B9758,lookup!A:D,4,FALSE)</f>
        <v>E31000029</v>
      </c>
      <c r="E9758" s="33" t="s">
        <v>15</v>
      </c>
      <c r="F9758" s="1" t="s">
        <v>219</v>
      </c>
      <c r="G9758" s="33" t="s">
        <v>12</v>
      </c>
      <c r="H9758" s="34">
        <v>0</v>
      </c>
    </row>
    <row r="9759" spans="1:8" x14ac:dyDescent="0.35">
      <c r="A9759" s="33">
        <v>2012</v>
      </c>
      <c r="B9759" s="33" t="s">
        <v>119</v>
      </c>
      <c r="C9759" s="33" t="str">
        <f>VLOOKUP(B9759,lookup!A:D,3,FALSE)</f>
        <v>Non Metropolitan Fire Authorities</v>
      </c>
      <c r="D9759" s="33" t="str">
        <f>VLOOKUP(B9759,lookup!A:D,4,FALSE)</f>
        <v>E31000029</v>
      </c>
      <c r="E9759" s="33" t="s">
        <v>15</v>
      </c>
      <c r="F9759" s="1" t="s">
        <v>219</v>
      </c>
      <c r="G9759" s="33" t="s">
        <v>13</v>
      </c>
      <c r="H9759" s="34">
        <v>4</v>
      </c>
    </row>
    <row r="9760" spans="1:8" x14ac:dyDescent="0.35">
      <c r="A9760" s="33">
        <v>2012</v>
      </c>
      <c r="B9760" s="33" t="s">
        <v>119</v>
      </c>
      <c r="C9760" s="33" t="str">
        <f>VLOOKUP(B9760,lookup!A:D,3,FALSE)</f>
        <v>Non Metropolitan Fire Authorities</v>
      </c>
      <c r="D9760" s="33" t="str">
        <f>VLOOKUP(B9760,lookup!A:D,4,FALSE)</f>
        <v>E31000029</v>
      </c>
      <c r="E9760" s="33" t="s">
        <v>15</v>
      </c>
      <c r="F9760" s="1" t="s">
        <v>219</v>
      </c>
      <c r="G9760" s="33" t="s">
        <v>14</v>
      </c>
      <c r="H9760" s="34">
        <v>6</v>
      </c>
    </row>
    <row r="9761" spans="1:8" x14ac:dyDescent="0.35">
      <c r="A9761" s="33">
        <v>2012</v>
      </c>
      <c r="B9761" s="33" t="s">
        <v>119</v>
      </c>
      <c r="C9761" s="33" t="str">
        <f>VLOOKUP(B9761,lookup!A:D,3,FALSE)</f>
        <v>Non Metropolitan Fire Authorities</v>
      </c>
      <c r="D9761" s="33" t="str">
        <f>VLOOKUP(B9761,lookup!A:D,4,FALSE)</f>
        <v>E31000029</v>
      </c>
      <c r="E9761" s="33" t="s">
        <v>15</v>
      </c>
      <c r="F9761" s="1" t="s">
        <v>219</v>
      </c>
      <c r="G9761" s="33" t="s">
        <v>5</v>
      </c>
      <c r="H9761" s="34">
        <v>10</v>
      </c>
    </row>
    <row r="9762" spans="1:8" x14ac:dyDescent="0.35">
      <c r="A9762" s="33">
        <v>2012</v>
      </c>
      <c r="B9762" s="33" t="s">
        <v>119</v>
      </c>
      <c r="C9762" s="33" t="str">
        <f>VLOOKUP(B9762,lookup!A:D,3,FALSE)</f>
        <v>Non Metropolitan Fire Authorities</v>
      </c>
      <c r="D9762" s="33" t="str">
        <f>VLOOKUP(B9762,lookup!A:D,4,FALSE)</f>
        <v>E31000029</v>
      </c>
      <c r="E9762" s="33" t="s">
        <v>7</v>
      </c>
      <c r="F9762" s="1" t="s">
        <v>252</v>
      </c>
      <c r="G9762" s="33" t="s">
        <v>10</v>
      </c>
      <c r="H9762" s="34">
        <v>0</v>
      </c>
    </row>
    <row r="9763" spans="1:8" x14ac:dyDescent="0.35">
      <c r="A9763" s="33">
        <v>2012</v>
      </c>
      <c r="B9763" s="33" t="s">
        <v>119</v>
      </c>
      <c r="C9763" s="33" t="str">
        <f>VLOOKUP(B9763,lookup!A:D,3,FALSE)</f>
        <v>Non Metropolitan Fire Authorities</v>
      </c>
      <c r="D9763" s="33" t="str">
        <f>VLOOKUP(B9763,lookup!A:D,4,FALSE)</f>
        <v>E31000029</v>
      </c>
      <c r="E9763" s="33" t="s">
        <v>7</v>
      </c>
      <c r="F9763" s="1" t="s">
        <v>252</v>
      </c>
      <c r="G9763" s="33" t="s">
        <v>11</v>
      </c>
      <c r="H9763" s="34">
        <v>0</v>
      </c>
    </row>
    <row r="9764" spans="1:8" x14ac:dyDescent="0.35">
      <c r="A9764" s="33">
        <v>2012</v>
      </c>
      <c r="B9764" s="33" t="s">
        <v>119</v>
      </c>
      <c r="C9764" s="33" t="str">
        <f>VLOOKUP(B9764,lookup!A:D,3,FALSE)</f>
        <v>Non Metropolitan Fire Authorities</v>
      </c>
      <c r="D9764" s="33" t="str">
        <f>VLOOKUP(B9764,lookup!A:D,4,FALSE)</f>
        <v>E31000029</v>
      </c>
      <c r="E9764" s="33" t="s">
        <v>7</v>
      </c>
      <c r="F9764" s="1" t="s">
        <v>252</v>
      </c>
      <c r="G9764" s="33" t="s">
        <v>12</v>
      </c>
      <c r="H9764" s="34">
        <v>15</v>
      </c>
    </row>
    <row r="9765" spans="1:8" x14ac:dyDescent="0.35">
      <c r="A9765" s="33">
        <v>2012</v>
      </c>
      <c r="B9765" s="33" t="s">
        <v>119</v>
      </c>
      <c r="C9765" s="33" t="str">
        <f>VLOOKUP(B9765,lookup!A:D,3,FALSE)</f>
        <v>Non Metropolitan Fire Authorities</v>
      </c>
      <c r="D9765" s="33" t="str">
        <f>VLOOKUP(B9765,lookup!A:D,4,FALSE)</f>
        <v>E31000029</v>
      </c>
      <c r="E9765" s="33" t="s">
        <v>7</v>
      </c>
      <c r="F9765" s="1" t="s">
        <v>252</v>
      </c>
      <c r="G9765" s="33" t="s">
        <v>13</v>
      </c>
      <c r="H9765" s="34">
        <v>29</v>
      </c>
    </row>
    <row r="9766" spans="1:8" x14ac:dyDescent="0.35">
      <c r="A9766" s="33">
        <v>2012</v>
      </c>
      <c r="B9766" s="33" t="s">
        <v>119</v>
      </c>
      <c r="C9766" s="33" t="str">
        <f>VLOOKUP(B9766,lookup!A:D,3,FALSE)</f>
        <v>Non Metropolitan Fire Authorities</v>
      </c>
      <c r="D9766" s="33" t="str">
        <f>VLOOKUP(B9766,lookup!A:D,4,FALSE)</f>
        <v>E31000029</v>
      </c>
      <c r="E9766" s="33" t="s">
        <v>7</v>
      </c>
      <c r="F9766" s="1" t="s">
        <v>252</v>
      </c>
      <c r="G9766" s="33" t="s">
        <v>14</v>
      </c>
      <c r="H9766" s="34">
        <v>174</v>
      </c>
    </row>
    <row r="9767" spans="1:8" x14ac:dyDescent="0.35">
      <c r="A9767" s="33">
        <v>2012</v>
      </c>
      <c r="B9767" s="33" t="s">
        <v>119</v>
      </c>
      <c r="C9767" s="33" t="str">
        <f>VLOOKUP(B9767,lookup!A:D,3,FALSE)</f>
        <v>Non Metropolitan Fire Authorities</v>
      </c>
      <c r="D9767" s="33" t="str">
        <f>VLOOKUP(B9767,lookup!A:D,4,FALSE)</f>
        <v>E31000029</v>
      </c>
      <c r="E9767" s="33" t="s">
        <v>7</v>
      </c>
      <c r="F9767" s="1" t="s">
        <v>252</v>
      </c>
      <c r="G9767" s="33" t="s">
        <v>5</v>
      </c>
      <c r="H9767" s="34">
        <v>218</v>
      </c>
    </row>
    <row r="9768" spans="1:8" x14ac:dyDescent="0.35">
      <c r="A9768" s="33">
        <v>2012</v>
      </c>
      <c r="B9768" s="33" t="s">
        <v>119</v>
      </c>
      <c r="C9768" s="33" t="str">
        <f>VLOOKUP(B9768,lookup!A:D,3,FALSE)</f>
        <v>Non Metropolitan Fire Authorities</v>
      </c>
      <c r="D9768" s="33" t="str">
        <f>VLOOKUP(B9768,lookup!A:D,4,FALSE)</f>
        <v>E31000029</v>
      </c>
      <c r="E9768" s="33" t="s">
        <v>15</v>
      </c>
      <c r="F9768" s="1" t="s">
        <v>252</v>
      </c>
      <c r="G9768" s="33" t="s">
        <v>10</v>
      </c>
      <c r="H9768" s="34">
        <v>0</v>
      </c>
    </row>
    <row r="9769" spans="1:8" x14ac:dyDescent="0.35">
      <c r="A9769" s="33">
        <v>2012</v>
      </c>
      <c r="B9769" s="33" t="s">
        <v>119</v>
      </c>
      <c r="C9769" s="33" t="str">
        <f>VLOOKUP(B9769,lookup!A:D,3,FALSE)</f>
        <v>Non Metropolitan Fire Authorities</v>
      </c>
      <c r="D9769" s="33" t="str">
        <f>VLOOKUP(B9769,lookup!A:D,4,FALSE)</f>
        <v>E31000029</v>
      </c>
      <c r="E9769" s="33" t="s">
        <v>15</v>
      </c>
      <c r="F9769" s="1" t="s">
        <v>252</v>
      </c>
      <c r="G9769" s="33" t="s">
        <v>11</v>
      </c>
      <c r="H9769" s="34">
        <v>0</v>
      </c>
    </row>
    <row r="9770" spans="1:8" x14ac:dyDescent="0.35">
      <c r="A9770" s="33">
        <v>2012</v>
      </c>
      <c r="B9770" s="33" t="s">
        <v>119</v>
      </c>
      <c r="C9770" s="33" t="str">
        <f>VLOOKUP(B9770,lookup!A:D,3,FALSE)</f>
        <v>Non Metropolitan Fire Authorities</v>
      </c>
      <c r="D9770" s="33" t="str">
        <f>VLOOKUP(B9770,lookup!A:D,4,FALSE)</f>
        <v>E31000029</v>
      </c>
      <c r="E9770" s="33" t="s">
        <v>15</v>
      </c>
      <c r="F9770" s="1" t="s">
        <v>252</v>
      </c>
      <c r="G9770" s="33" t="s">
        <v>12</v>
      </c>
      <c r="H9770" s="34">
        <v>1</v>
      </c>
    </row>
    <row r="9771" spans="1:8" x14ac:dyDescent="0.35">
      <c r="A9771" s="33">
        <v>2012</v>
      </c>
      <c r="B9771" s="33" t="s">
        <v>119</v>
      </c>
      <c r="C9771" s="33" t="str">
        <f>VLOOKUP(B9771,lookup!A:D,3,FALSE)</f>
        <v>Non Metropolitan Fire Authorities</v>
      </c>
      <c r="D9771" s="33" t="str">
        <f>VLOOKUP(B9771,lookup!A:D,4,FALSE)</f>
        <v>E31000029</v>
      </c>
      <c r="E9771" s="33" t="s">
        <v>15</v>
      </c>
      <c r="F9771" s="1" t="s">
        <v>252</v>
      </c>
      <c r="G9771" s="33" t="s">
        <v>13</v>
      </c>
      <c r="H9771" s="34">
        <v>1</v>
      </c>
    </row>
    <row r="9772" spans="1:8" x14ac:dyDescent="0.35">
      <c r="A9772" s="33">
        <v>2012</v>
      </c>
      <c r="B9772" s="33" t="s">
        <v>119</v>
      </c>
      <c r="C9772" s="33" t="str">
        <f>VLOOKUP(B9772,lookup!A:D,3,FALSE)</f>
        <v>Non Metropolitan Fire Authorities</v>
      </c>
      <c r="D9772" s="33" t="str">
        <f>VLOOKUP(B9772,lookup!A:D,4,FALSE)</f>
        <v>E31000029</v>
      </c>
      <c r="E9772" s="33" t="s">
        <v>15</v>
      </c>
      <c r="F9772" s="1" t="s">
        <v>252</v>
      </c>
      <c r="G9772" s="33" t="s">
        <v>14</v>
      </c>
      <c r="H9772" s="34">
        <v>4</v>
      </c>
    </row>
    <row r="9773" spans="1:8" x14ac:dyDescent="0.35">
      <c r="A9773" s="33">
        <v>2012</v>
      </c>
      <c r="B9773" s="33" t="s">
        <v>119</v>
      </c>
      <c r="C9773" s="33" t="str">
        <f>VLOOKUP(B9773,lookup!A:D,3,FALSE)</f>
        <v>Non Metropolitan Fire Authorities</v>
      </c>
      <c r="D9773" s="33" t="str">
        <f>VLOOKUP(B9773,lookup!A:D,4,FALSE)</f>
        <v>E31000029</v>
      </c>
      <c r="E9773" s="33" t="s">
        <v>15</v>
      </c>
      <c r="F9773" s="1" t="s">
        <v>252</v>
      </c>
      <c r="G9773" s="33" t="s">
        <v>5</v>
      </c>
      <c r="H9773" s="34">
        <v>6</v>
      </c>
    </row>
    <row r="9774" spans="1:8" x14ac:dyDescent="0.35">
      <c r="A9774" s="33">
        <v>2012</v>
      </c>
      <c r="B9774" s="33" t="s">
        <v>122</v>
      </c>
      <c r="C9774" s="33" t="str">
        <f>VLOOKUP(B9774,lookup!A:D,3,FALSE)</f>
        <v>Non Metropolitan Fire Authorities</v>
      </c>
      <c r="D9774" s="33" t="str">
        <f>VLOOKUP(B9774,lookup!A:D,4,FALSE)</f>
        <v>E31000030</v>
      </c>
      <c r="E9774" s="33" t="s">
        <v>7</v>
      </c>
      <c r="F9774" s="1" t="s">
        <v>219</v>
      </c>
      <c r="G9774" s="33" t="s">
        <v>8</v>
      </c>
      <c r="H9774" s="34">
        <v>4</v>
      </c>
    </row>
    <row r="9775" spans="1:8" x14ac:dyDescent="0.35">
      <c r="A9775" s="33">
        <v>2012</v>
      </c>
      <c r="B9775" s="33" t="s">
        <v>122</v>
      </c>
      <c r="C9775" s="33" t="str">
        <f>VLOOKUP(B9775,lookup!A:D,3,FALSE)</f>
        <v>Non Metropolitan Fire Authorities</v>
      </c>
      <c r="D9775" s="33" t="str">
        <f>VLOOKUP(B9775,lookup!A:D,4,FALSE)</f>
        <v>E31000030</v>
      </c>
      <c r="E9775" s="33" t="s">
        <v>7</v>
      </c>
      <c r="F9775" s="1" t="s">
        <v>219</v>
      </c>
      <c r="G9775" s="33" t="s">
        <v>178</v>
      </c>
      <c r="H9775" s="34">
        <v>4</v>
      </c>
    </row>
    <row r="9776" spans="1:8" x14ac:dyDescent="0.35">
      <c r="A9776" s="33">
        <v>2012</v>
      </c>
      <c r="B9776" s="33" t="s">
        <v>122</v>
      </c>
      <c r="C9776" s="33" t="str">
        <f>VLOOKUP(B9776,lookup!A:D,3,FALSE)</f>
        <v>Non Metropolitan Fire Authorities</v>
      </c>
      <c r="D9776" s="33" t="str">
        <f>VLOOKUP(B9776,lookup!A:D,4,FALSE)</f>
        <v>E31000030</v>
      </c>
      <c r="E9776" s="33" t="s">
        <v>7</v>
      </c>
      <c r="F9776" s="1" t="s">
        <v>219</v>
      </c>
      <c r="G9776" s="33" t="s">
        <v>10</v>
      </c>
      <c r="H9776" s="34">
        <v>7</v>
      </c>
    </row>
    <row r="9777" spans="1:8" x14ac:dyDescent="0.35">
      <c r="A9777" s="33">
        <v>2012</v>
      </c>
      <c r="B9777" s="33" t="s">
        <v>122</v>
      </c>
      <c r="C9777" s="33" t="str">
        <f>VLOOKUP(B9777,lookup!A:D,3,FALSE)</f>
        <v>Non Metropolitan Fire Authorities</v>
      </c>
      <c r="D9777" s="33" t="str">
        <f>VLOOKUP(B9777,lookup!A:D,4,FALSE)</f>
        <v>E31000030</v>
      </c>
      <c r="E9777" s="33" t="s">
        <v>7</v>
      </c>
      <c r="F9777" s="1" t="s">
        <v>219</v>
      </c>
      <c r="G9777" s="33" t="s">
        <v>11</v>
      </c>
      <c r="H9777" s="34">
        <v>27</v>
      </c>
    </row>
    <row r="9778" spans="1:8" x14ac:dyDescent="0.35">
      <c r="A9778" s="33">
        <v>2012</v>
      </c>
      <c r="B9778" s="33" t="s">
        <v>122</v>
      </c>
      <c r="C9778" s="33" t="str">
        <f>VLOOKUP(B9778,lookup!A:D,3,FALSE)</f>
        <v>Non Metropolitan Fire Authorities</v>
      </c>
      <c r="D9778" s="33" t="str">
        <f>VLOOKUP(B9778,lookup!A:D,4,FALSE)</f>
        <v>E31000030</v>
      </c>
      <c r="E9778" s="33" t="s">
        <v>7</v>
      </c>
      <c r="F9778" s="1" t="s">
        <v>219</v>
      </c>
      <c r="G9778" s="33" t="s">
        <v>12</v>
      </c>
      <c r="H9778" s="34">
        <v>80</v>
      </c>
    </row>
    <row r="9779" spans="1:8" x14ac:dyDescent="0.35">
      <c r="A9779" s="33">
        <v>2012</v>
      </c>
      <c r="B9779" s="33" t="s">
        <v>122</v>
      </c>
      <c r="C9779" s="33" t="str">
        <f>VLOOKUP(B9779,lookup!A:D,3,FALSE)</f>
        <v>Non Metropolitan Fire Authorities</v>
      </c>
      <c r="D9779" s="33" t="str">
        <f>VLOOKUP(B9779,lookup!A:D,4,FALSE)</f>
        <v>E31000030</v>
      </c>
      <c r="E9779" s="33" t="s">
        <v>7</v>
      </c>
      <c r="F9779" s="1" t="s">
        <v>219</v>
      </c>
      <c r="G9779" s="33" t="s">
        <v>13</v>
      </c>
      <c r="H9779" s="34">
        <v>75</v>
      </c>
    </row>
    <row r="9780" spans="1:8" x14ac:dyDescent="0.35">
      <c r="A9780" s="33">
        <v>2012</v>
      </c>
      <c r="B9780" s="33" t="s">
        <v>122</v>
      </c>
      <c r="C9780" s="33" t="str">
        <f>VLOOKUP(B9780,lookup!A:D,3,FALSE)</f>
        <v>Non Metropolitan Fire Authorities</v>
      </c>
      <c r="D9780" s="33" t="str">
        <f>VLOOKUP(B9780,lookup!A:D,4,FALSE)</f>
        <v>E31000030</v>
      </c>
      <c r="E9780" s="33" t="s">
        <v>7</v>
      </c>
      <c r="F9780" s="1" t="s">
        <v>219</v>
      </c>
      <c r="G9780" s="33" t="s">
        <v>14</v>
      </c>
      <c r="H9780" s="34">
        <v>308</v>
      </c>
    </row>
    <row r="9781" spans="1:8" x14ac:dyDescent="0.35">
      <c r="A9781" s="33">
        <v>2012</v>
      </c>
      <c r="B9781" s="33" t="s">
        <v>122</v>
      </c>
      <c r="C9781" s="33" t="str">
        <f>VLOOKUP(B9781,lookup!A:D,3,FALSE)</f>
        <v>Non Metropolitan Fire Authorities</v>
      </c>
      <c r="D9781" s="33" t="str">
        <f>VLOOKUP(B9781,lookup!A:D,4,FALSE)</f>
        <v>E31000030</v>
      </c>
      <c r="E9781" s="33" t="s">
        <v>7</v>
      </c>
      <c r="F9781" s="1" t="s">
        <v>219</v>
      </c>
      <c r="G9781" s="33" t="s">
        <v>5</v>
      </c>
      <c r="H9781" s="34">
        <v>505</v>
      </c>
    </row>
    <row r="9782" spans="1:8" x14ac:dyDescent="0.35">
      <c r="A9782" s="33">
        <v>2012</v>
      </c>
      <c r="B9782" s="33" t="s">
        <v>122</v>
      </c>
      <c r="C9782" s="33" t="str">
        <f>VLOOKUP(B9782,lookup!A:D,3,FALSE)</f>
        <v>Non Metropolitan Fire Authorities</v>
      </c>
      <c r="D9782" s="33" t="str">
        <f>VLOOKUP(B9782,lookup!A:D,4,FALSE)</f>
        <v>E31000030</v>
      </c>
      <c r="E9782" s="33" t="s">
        <v>15</v>
      </c>
      <c r="F9782" s="1" t="s">
        <v>219</v>
      </c>
      <c r="G9782" s="33" t="s">
        <v>8</v>
      </c>
      <c r="H9782" s="34">
        <v>0</v>
      </c>
    </row>
    <row r="9783" spans="1:8" x14ac:dyDescent="0.35">
      <c r="A9783" s="33">
        <v>2012</v>
      </c>
      <c r="B9783" s="33" t="s">
        <v>122</v>
      </c>
      <c r="C9783" s="33" t="str">
        <f>VLOOKUP(B9783,lookup!A:D,3,FALSE)</f>
        <v>Non Metropolitan Fire Authorities</v>
      </c>
      <c r="D9783" s="33" t="str">
        <f>VLOOKUP(B9783,lookup!A:D,4,FALSE)</f>
        <v>E31000030</v>
      </c>
      <c r="E9783" s="33" t="s">
        <v>15</v>
      </c>
      <c r="F9783" s="1" t="s">
        <v>219</v>
      </c>
      <c r="G9783" s="33" t="s">
        <v>178</v>
      </c>
      <c r="H9783" s="34">
        <v>0</v>
      </c>
    </row>
    <row r="9784" spans="1:8" x14ac:dyDescent="0.35">
      <c r="A9784" s="33">
        <v>2012</v>
      </c>
      <c r="B9784" s="33" t="s">
        <v>122</v>
      </c>
      <c r="C9784" s="33" t="str">
        <f>VLOOKUP(B9784,lookup!A:D,3,FALSE)</f>
        <v>Non Metropolitan Fire Authorities</v>
      </c>
      <c r="D9784" s="33" t="str">
        <f>VLOOKUP(B9784,lookup!A:D,4,FALSE)</f>
        <v>E31000030</v>
      </c>
      <c r="E9784" s="33" t="s">
        <v>15</v>
      </c>
      <c r="F9784" s="1" t="s">
        <v>219</v>
      </c>
      <c r="G9784" s="33" t="s">
        <v>10</v>
      </c>
      <c r="H9784" s="34">
        <v>0</v>
      </c>
    </row>
    <row r="9785" spans="1:8" x14ac:dyDescent="0.35">
      <c r="A9785" s="33">
        <v>2012</v>
      </c>
      <c r="B9785" s="33" t="s">
        <v>122</v>
      </c>
      <c r="C9785" s="33" t="str">
        <f>VLOOKUP(B9785,lookup!A:D,3,FALSE)</f>
        <v>Non Metropolitan Fire Authorities</v>
      </c>
      <c r="D9785" s="33" t="str">
        <f>VLOOKUP(B9785,lookup!A:D,4,FALSE)</f>
        <v>E31000030</v>
      </c>
      <c r="E9785" s="33" t="s">
        <v>15</v>
      </c>
      <c r="F9785" s="1" t="s">
        <v>219</v>
      </c>
      <c r="G9785" s="33" t="s">
        <v>11</v>
      </c>
      <c r="H9785" s="34">
        <v>1</v>
      </c>
    </row>
    <row r="9786" spans="1:8" x14ac:dyDescent="0.35">
      <c r="A9786" s="33">
        <v>2012</v>
      </c>
      <c r="B9786" s="33" t="s">
        <v>122</v>
      </c>
      <c r="C9786" s="33" t="str">
        <f>VLOOKUP(B9786,lookup!A:D,3,FALSE)</f>
        <v>Non Metropolitan Fire Authorities</v>
      </c>
      <c r="D9786" s="33" t="str">
        <f>VLOOKUP(B9786,lookup!A:D,4,FALSE)</f>
        <v>E31000030</v>
      </c>
      <c r="E9786" s="33" t="s">
        <v>15</v>
      </c>
      <c r="F9786" s="1" t="s">
        <v>219</v>
      </c>
      <c r="G9786" s="33" t="s">
        <v>12</v>
      </c>
      <c r="H9786" s="34">
        <v>1</v>
      </c>
    </row>
    <row r="9787" spans="1:8" x14ac:dyDescent="0.35">
      <c r="A9787" s="33">
        <v>2012</v>
      </c>
      <c r="B9787" s="33" t="s">
        <v>122</v>
      </c>
      <c r="C9787" s="33" t="str">
        <f>VLOOKUP(B9787,lookup!A:D,3,FALSE)</f>
        <v>Non Metropolitan Fire Authorities</v>
      </c>
      <c r="D9787" s="33" t="str">
        <f>VLOOKUP(B9787,lookup!A:D,4,FALSE)</f>
        <v>E31000030</v>
      </c>
      <c r="E9787" s="33" t="s">
        <v>15</v>
      </c>
      <c r="F9787" s="1" t="s">
        <v>219</v>
      </c>
      <c r="G9787" s="33" t="s">
        <v>13</v>
      </c>
      <c r="H9787" s="34">
        <v>1</v>
      </c>
    </row>
    <row r="9788" spans="1:8" x14ac:dyDescent="0.35">
      <c r="A9788" s="33">
        <v>2012</v>
      </c>
      <c r="B9788" s="33" t="s">
        <v>122</v>
      </c>
      <c r="C9788" s="33" t="str">
        <f>VLOOKUP(B9788,lookup!A:D,3,FALSE)</f>
        <v>Non Metropolitan Fire Authorities</v>
      </c>
      <c r="D9788" s="33" t="str">
        <f>VLOOKUP(B9788,lookup!A:D,4,FALSE)</f>
        <v>E31000030</v>
      </c>
      <c r="E9788" s="33" t="s">
        <v>15</v>
      </c>
      <c r="F9788" s="1" t="s">
        <v>219</v>
      </c>
      <c r="G9788" s="33" t="s">
        <v>14</v>
      </c>
      <c r="H9788" s="34">
        <v>17</v>
      </c>
    </row>
    <row r="9789" spans="1:8" x14ac:dyDescent="0.35">
      <c r="A9789" s="33">
        <v>2012</v>
      </c>
      <c r="B9789" s="33" t="s">
        <v>122</v>
      </c>
      <c r="C9789" s="33" t="str">
        <f>VLOOKUP(B9789,lookup!A:D,3,FALSE)</f>
        <v>Non Metropolitan Fire Authorities</v>
      </c>
      <c r="D9789" s="33" t="str">
        <f>VLOOKUP(B9789,lookup!A:D,4,FALSE)</f>
        <v>E31000030</v>
      </c>
      <c r="E9789" s="33" t="s">
        <v>15</v>
      </c>
      <c r="F9789" s="1" t="s">
        <v>219</v>
      </c>
      <c r="G9789" s="33" t="s">
        <v>5</v>
      </c>
      <c r="H9789" s="34">
        <v>20</v>
      </c>
    </row>
    <row r="9790" spans="1:8" x14ac:dyDescent="0.35">
      <c r="A9790" s="33">
        <v>2012</v>
      </c>
      <c r="B9790" s="33" t="s">
        <v>122</v>
      </c>
      <c r="C9790" s="33" t="str">
        <f>VLOOKUP(B9790,lookup!A:D,3,FALSE)</f>
        <v>Non Metropolitan Fire Authorities</v>
      </c>
      <c r="D9790" s="33" t="str">
        <f>VLOOKUP(B9790,lookup!A:D,4,FALSE)</f>
        <v>E31000030</v>
      </c>
      <c r="E9790" s="33" t="s">
        <v>7</v>
      </c>
      <c r="F9790" s="1" t="s">
        <v>252</v>
      </c>
      <c r="G9790" s="33" t="s">
        <v>10</v>
      </c>
      <c r="H9790" s="34">
        <v>0</v>
      </c>
    </row>
    <row r="9791" spans="1:8" x14ac:dyDescent="0.35">
      <c r="A9791" s="33">
        <v>2012</v>
      </c>
      <c r="B9791" s="33" t="s">
        <v>122</v>
      </c>
      <c r="C9791" s="33" t="str">
        <f>VLOOKUP(B9791,lookup!A:D,3,FALSE)</f>
        <v>Non Metropolitan Fire Authorities</v>
      </c>
      <c r="D9791" s="33" t="str">
        <f>VLOOKUP(B9791,lookup!A:D,4,FALSE)</f>
        <v>E31000030</v>
      </c>
      <c r="E9791" s="33" t="s">
        <v>7</v>
      </c>
      <c r="F9791" s="1" t="s">
        <v>252</v>
      </c>
      <c r="G9791" s="33" t="s">
        <v>11</v>
      </c>
      <c r="H9791" s="34">
        <v>0</v>
      </c>
    </row>
    <row r="9792" spans="1:8" x14ac:dyDescent="0.35">
      <c r="A9792" s="33">
        <v>2012</v>
      </c>
      <c r="B9792" s="33" t="s">
        <v>122</v>
      </c>
      <c r="C9792" s="33" t="str">
        <f>VLOOKUP(B9792,lookup!A:D,3,FALSE)</f>
        <v>Non Metropolitan Fire Authorities</v>
      </c>
      <c r="D9792" s="33" t="str">
        <f>VLOOKUP(B9792,lookup!A:D,4,FALSE)</f>
        <v>E31000030</v>
      </c>
      <c r="E9792" s="33" t="s">
        <v>7</v>
      </c>
      <c r="F9792" s="1" t="s">
        <v>252</v>
      </c>
      <c r="G9792" s="33" t="s">
        <v>12</v>
      </c>
      <c r="H9792" s="34">
        <v>16</v>
      </c>
    </row>
    <row r="9793" spans="1:8" x14ac:dyDescent="0.35">
      <c r="A9793" s="33">
        <v>2012</v>
      </c>
      <c r="B9793" s="33" t="s">
        <v>122</v>
      </c>
      <c r="C9793" s="33" t="str">
        <f>VLOOKUP(B9793,lookup!A:D,3,FALSE)</f>
        <v>Non Metropolitan Fire Authorities</v>
      </c>
      <c r="D9793" s="33" t="str">
        <f>VLOOKUP(B9793,lookup!A:D,4,FALSE)</f>
        <v>E31000030</v>
      </c>
      <c r="E9793" s="33" t="s">
        <v>7</v>
      </c>
      <c r="F9793" s="1" t="s">
        <v>252</v>
      </c>
      <c r="G9793" s="33" t="s">
        <v>13</v>
      </c>
      <c r="H9793" s="34">
        <v>41</v>
      </c>
    </row>
    <row r="9794" spans="1:8" x14ac:dyDescent="0.35">
      <c r="A9794" s="33">
        <v>2012</v>
      </c>
      <c r="B9794" s="33" t="s">
        <v>122</v>
      </c>
      <c r="C9794" s="33" t="str">
        <f>VLOOKUP(B9794,lookup!A:D,3,FALSE)</f>
        <v>Non Metropolitan Fire Authorities</v>
      </c>
      <c r="D9794" s="33" t="str">
        <f>VLOOKUP(B9794,lookup!A:D,4,FALSE)</f>
        <v>E31000030</v>
      </c>
      <c r="E9794" s="33" t="s">
        <v>7</v>
      </c>
      <c r="F9794" s="1" t="s">
        <v>252</v>
      </c>
      <c r="G9794" s="33" t="s">
        <v>14</v>
      </c>
      <c r="H9794" s="34">
        <v>274</v>
      </c>
    </row>
    <row r="9795" spans="1:8" x14ac:dyDescent="0.35">
      <c r="A9795" s="33">
        <v>2012</v>
      </c>
      <c r="B9795" s="33" t="s">
        <v>122</v>
      </c>
      <c r="C9795" s="33" t="str">
        <f>VLOOKUP(B9795,lookup!A:D,3,FALSE)</f>
        <v>Non Metropolitan Fire Authorities</v>
      </c>
      <c r="D9795" s="33" t="str">
        <f>VLOOKUP(B9795,lookup!A:D,4,FALSE)</f>
        <v>E31000030</v>
      </c>
      <c r="E9795" s="33" t="s">
        <v>7</v>
      </c>
      <c r="F9795" s="1" t="s">
        <v>252</v>
      </c>
      <c r="G9795" s="33" t="s">
        <v>5</v>
      </c>
      <c r="H9795" s="34">
        <v>331</v>
      </c>
    </row>
    <row r="9796" spans="1:8" x14ac:dyDescent="0.35">
      <c r="A9796" s="33">
        <v>2012</v>
      </c>
      <c r="B9796" s="33" t="s">
        <v>122</v>
      </c>
      <c r="C9796" s="33" t="str">
        <f>VLOOKUP(B9796,lookup!A:D,3,FALSE)</f>
        <v>Non Metropolitan Fire Authorities</v>
      </c>
      <c r="D9796" s="33" t="str">
        <f>VLOOKUP(B9796,lookup!A:D,4,FALSE)</f>
        <v>E31000030</v>
      </c>
      <c r="E9796" s="33" t="s">
        <v>15</v>
      </c>
      <c r="F9796" s="1" t="s">
        <v>252</v>
      </c>
      <c r="G9796" s="33" t="s">
        <v>10</v>
      </c>
      <c r="H9796" s="34">
        <v>0</v>
      </c>
    </row>
    <row r="9797" spans="1:8" x14ac:dyDescent="0.35">
      <c r="A9797" s="33">
        <v>2012</v>
      </c>
      <c r="B9797" s="33" t="s">
        <v>122</v>
      </c>
      <c r="C9797" s="33" t="str">
        <f>VLOOKUP(B9797,lookup!A:D,3,FALSE)</f>
        <v>Non Metropolitan Fire Authorities</v>
      </c>
      <c r="D9797" s="33" t="str">
        <f>VLOOKUP(B9797,lookup!A:D,4,FALSE)</f>
        <v>E31000030</v>
      </c>
      <c r="E9797" s="33" t="s">
        <v>15</v>
      </c>
      <c r="F9797" s="1" t="s">
        <v>252</v>
      </c>
      <c r="G9797" s="33" t="s">
        <v>11</v>
      </c>
      <c r="H9797" s="34">
        <v>0</v>
      </c>
    </row>
    <row r="9798" spans="1:8" x14ac:dyDescent="0.35">
      <c r="A9798" s="33">
        <v>2012</v>
      </c>
      <c r="B9798" s="33" t="s">
        <v>122</v>
      </c>
      <c r="C9798" s="33" t="str">
        <f>VLOOKUP(B9798,lookup!A:D,3,FALSE)</f>
        <v>Non Metropolitan Fire Authorities</v>
      </c>
      <c r="D9798" s="33" t="str">
        <f>VLOOKUP(B9798,lookup!A:D,4,FALSE)</f>
        <v>E31000030</v>
      </c>
      <c r="E9798" s="33" t="s">
        <v>15</v>
      </c>
      <c r="F9798" s="1" t="s">
        <v>252</v>
      </c>
      <c r="G9798" s="33" t="s">
        <v>12</v>
      </c>
      <c r="H9798" s="34">
        <v>0</v>
      </c>
    </row>
    <row r="9799" spans="1:8" x14ac:dyDescent="0.35">
      <c r="A9799" s="33">
        <v>2012</v>
      </c>
      <c r="B9799" s="33" t="s">
        <v>122</v>
      </c>
      <c r="C9799" s="33" t="str">
        <f>VLOOKUP(B9799,lookup!A:D,3,FALSE)</f>
        <v>Non Metropolitan Fire Authorities</v>
      </c>
      <c r="D9799" s="33" t="str">
        <f>VLOOKUP(B9799,lookup!A:D,4,FALSE)</f>
        <v>E31000030</v>
      </c>
      <c r="E9799" s="33" t="s">
        <v>15</v>
      </c>
      <c r="F9799" s="1" t="s">
        <v>252</v>
      </c>
      <c r="G9799" s="33" t="s">
        <v>13</v>
      </c>
      <c r="H9799" s="34">
        <v>3</v>
      </c>
    </row>
    <row r="9800" spans="1:8" x14ac:dyDescent="0.35">
      <c r="A9800" s="33">
        <v>2012</v>
      </c>
      <c r="B9800" s="33" t="s">
        <v>122</v>
      </c>
      <c r="C9800" s="33" t="str">
        <f>VLOOKUP(B9800,lookup!A:D,3,FALSE)</f>
        <v>Non Metropolitan Fire Authorities</v>
      </c>
      <c r="D9800" s="33" t="str">
        <f>VLOOKUP(B9800,lookup!A:D,4,FALSE)</f>
        <v>E31000030</v>
      </c>
      <c r="E9800" s="33" t="s">
        <v>15</v>
      </c>
      <c r="F9800" s="1" t="s">
        <v>252</v>
      </c>
      <c r="G9800" s="33" t="s">
        <v>14</v>
      </c>
      <c r="H9800" s="34">
        <v>6</v>
      </c>
    </row>
    <row r="9801" spans="1:8" x14ac:dyDescent="0.35">
      <c r="A9801" s="33">
        <v>2012</v>
      </c>
      <c r="B9801" s="33" t="s">
        <v>122</v>
      </c>
      <c r="C9801" s="33" t="str">
        <f>VLOOKUP(B9801,lookup!A:D,3,FALSE)</f>
        <v>Non Metropolitan Fire Authorities</v>
      </c>
      <c r="D9801" s="33" t="str">
        <f>VLOOKUP(B9801,lookup!A:D,4,FALSE)</f>
        <v>E31000030</v>
      </c>
      <c r="E9801" s="33" t="s">
        <v>15</v>
      </c>
      <c r="F9801" s="1" t="s">
        <v>252</v>
      </c>
      <c r="G9801" s="33" t="s">
        <v>5</v>
      </c>
      <c r="H9801" s="34">
        <v>9</v>
      </c>
    </row>
    <row r="9802" spans="1:8" x14ac:dyDescent="0.35">
      <c r="A9802" s="33">
        <v>2012</v>
      </c>
      <c r="B9802" s="33" t="s">
        <v>125</v>
      </c>
      <c r="C9802" s="33" t="str">
        <f>VLOOKUP(B9802,lookup!A:D,3,FALSE)</f>
        <v>Non Metropolitan Fire Authorities</v>
      </c>
      <c r="D9802" s="33" t="str">
        <f>VLOOKUP(B9802,lookup!A:D,4,FALSE)</f>
        <v>E31000031</v>
      </c>
      <c r="E9802" s="33" t="s">
        <v>7</v>
      </c>
      <c r="F9802" s="1" t="s">
        <v>219</v>
      </c>
      <c r="G9802" s="33" t="s">
        <v>8</v>
      </c>
      <c r="H9802" s="34">
        <v>3</v>
      </c>
    </row>
    <row r="9803" spans="1:8" x14ac:dyDescent="0.35">
      <c r="A9803" s="33">
        <v>2012</v>
      </c>
      <c r="B9803" s="33" t="s">
        <v>125</v>
      </c>
      <c r="C9803" s="33" t="str">
        <f>VLOOKUP(B9803,lookup!A:D,3,FALSE)</f>
        <v>Non Metropolitan Fire Authorities</v>
      </c>
      <c r="D9803" s="33" t="str">
        <f>VLOOKUP(B9803,lookup!A:D,4,FALSE)</f>
        <v>E31000031</v>
      </c>
      <c r="E9803" s="33" t="s">
        <v>7</v>
      </c>
      <c r="F9803" s="1" t="s">
        <v>219</v>
      </c>
      <c r="G9803" s="33" t="s">
        <v>178</v>
      </c>
      <c r="H9803" s="34">
        <v>3</v>
      </c>
    </row>
    <row r="9804" spans="1:8" x14ac:dyDescent="0.35">
      <c r="A9804" s="33">
        <v>2012</v>
      </c>
      <c r="B9804" s="33" t="s">
        <v>125</v>
      </c>
      <c r="C9804" s="33" t="str">
        <f>VLOOKUP(B9804,lookup!A:D,3,FALSE)</f>
        <v>Non Metropolitan Fire Authorities</v>
      </c>
      <c r="D9804" s="33" t="str">
        <f>VLOOKUP(B9804,lookup!A:D,4,FALSE)</f>
        <v>E31000031</v>
      </c>
      <c r="E9804" s="33" t="s">
        <v>7</v>
      </c>
      <c r="F9804" s="1" t="s">
        <v>219</v>
      </c>
      <c r="G9804" s="33" t="s">
        <v>10</v>
      </c>
      <c r="H9804" s="34">
        <v>12</v>
      </c>
    </row>
    <row r="9805" spans="1:8" x14ac:dyDescent="0.35">
      <c r="A9805" s="33">
        <v>2012</v>
      </c>
      <c r="B9805" s="33" t="s">
        <v>125</v>
      </c>
      <c r="C9805" s="33" t="str">
        <f>VLOOKUP(B9805,lookup!A:D,3,FALSE)</f>
        <v>Non Metropolitan Fire Authorities</v>
      </c>
      <c r="D9805" s="33" t="str">
        <f>VLOOKUP(B9805,lookup!A:D,4,FALSE)</f>
        <v>E31000031</v>
      </c>
      <c r="E9805" s="33" t="s">
        <v>7</v>
      </c>
      <c r="F9805" s="1" t="s">
        <v>219</v>
      </c>
      <c r="G9805" s="33" t="s">
        <v>11</v>
      </c>
      <c r="H9805" s="34">
        <v>29</v>
      </c>
    </row>
    <row r="9806" spans="1:8" x14ac:dyDescent="0.35">
      <c r="A9806" s="33">
        <v>2012</v>
      </c>
      <c r="B9806" s="33" t="s">
        <v>125</v>
      </c>
      <c r="C9806" s="33" t="str">
        <f>VLOOKUP(B9806,lookup!A:D,3,FALSE)</f>
        <v>Non Metropolitan Fire Authorities</v>
      </c>
      <c r="D9806" s="33" t="str">
        <f>VLOOKUP(B9806,lookup!A:D,4,FALSE)</f>
        <v>E31000031</v>
      </c>
      <c r="E9806" s="33" t="s">
        <v>7</v>
      </c>
      <c r="F9806" s="1" t="s">
        <v>219</v>
      </c>
      <c r="G9806" s="33" t="s">
        <v>12</v>
      </c>
      <c r="H9806" s="34">
        <v>56</v>
      </c>
    </row>
    <row r="9807" spans="1:8" x14ac:dyDescent="0.35">
      <c r="A9807" s="33">
        <v>2012</v>
      </c>
      <c r="B9807" s="33" t="s">
        <v>125</v>
      </c>
      <c r="C9807" s="33" t="str">
        <f>VLOOKUP(B9807,lookup!A:D,3,FALSE)</f>
        <v>Non Metropolitan Fire Authorities</v>
      </c>
      <c r="D9807" s="33" t="str">
        <f>VLOOKUP(B9807,lookup!A:D,4,FALSE)</f>
        <v>E31000031</v>
      </c>
      <c r="E9807" s="33" t="s">
        <v>7</v>
      </c>
      <c r="F9807" s="1" t="s">
        <v>219</v>
      </c>
      <c r="G9807" s="33" t="s">
        <v>13</v>
      </c>
      <c r="H9807" s="34">
        <v>22</v>
      </c>
    </row>
    <row r="9808" spans="1:8" x14ac:dyDescent="0.35">
      <c r="A9808" s="33">
        <v>2012</v>
      </c>
      <c r="B9808" s="33" t="s">
        <v>125</v>
      </c>
      <c r="C9808" s="33" t="str">
        <f>VLOOKUP(B9808,lookup!A:D,3,FALSE)</f>
        <v>Non Metropolitan Fire Authorities</v>
      </c>
      <c r="D9808" s="33" t="str">
        <f>VLOOKUP(B9808,lookup!A:D,4,FALSE)</f>
        <v>E31000031</v>
      </c>
      <c r="E9808" s="33" t="s">
        <v>7</v>
      </c>
      <c r="F9808" s="1" t="s">
        <v>219</v>
      </c>
      <c r="G9808" s="33" t="s">
        <v>14</v>
      </c>
      <c r="H9808" s="34">
        <v>112</v>
      </c>
    </row>
    <row r="9809" spans="1:8" x14ac:dyDescent="0.35">
      <c r="A9809" s="33">
        <v>2012</v>
      </c>
      <c r="B9809" s="33" t="s">
        <v>125</v>
      </c>
      <c r="C9809" s="33" t="str">
        <f>VLOOKUP(B9809,lookup!A:D,3,FALSE)</f>
        <v>Non Metropolitan Fire Authorities</v>
      </c>
      <c r="D9809" s="33" t="str">
        <f>VLOOKUP(B9809,lookup!A:D,4,FALSE)</f>
        <v>E31000031</v>
      </c>
      <c r="E9809" s="33" t="s">
        <v>7</v>
      </c>
      <c r="F9809" s="1" t="s">
        <v>219</v>
      </c>
      <c r="G9809" s="33" t="s">
        <v>5</v>
      </c>
      <c r="H9809" s="34">
        <v>237</v>
      </c>
    </row>
    <row r="9810" spans="1:8" x14ac:dyDescent="0.35">
      <c r="A9810" s="33">
        <v>2012</v>
      </c>
      <c r="B9810" s="33" t="s">
        <v>125</v>
      </c>
      <c r="C9810" s="33" t="str">
        <f>VLOOKUP(B9810,lookup!A:D,3,FALSE)</f>
        <v>Non Metropolitan Fire Authorities</v>
      </c>
      <c r="D9810" s="33" t="str">
        <f>VLOOKUP(B9810,lookup!A:D,4,FALSE)</f>
        <v>E31000031</v>
      </c>
      <c r="E9810" s="33" t="s">
        <v>15</v>
      </c>
      <c r="F9810" s="1" t="s">
        <v>219</v>
      </c>
      <c r="G9810" s="33" t="s">
        <v>8</v>
      </c>
      <c r="H9810" s="34">
        <v>0</v>
      </c>
    </row>
    <row r="9811" spans="1:8" x14ac:dyDescent="0.35">
      <c r="A9811" s="33">
        <v>2012</v>
      </c>
      <c r="B9811" s="33" t="s">
        <v>125</v>
      </c>
      <c r="C9811" s="33" t="str">
        <f>VLOOKUP(B9811,lookup!A:D,3,FALSE)</f>
        <v>Non Metropolitan Fire Authorities</v>
      </c>
      <c r="D9811" s="33" t="str">
        <f>VLOOKUP(B9811,lookup!A:D,4,FALSE)</f>
        <v>E31000031</v>
      </c>
      <c r="E9811" s="33" t="s">
        <v>15</v>
      </c>
      <c r="F9811" s="1" t="s">
        <v>219</v>
      </c>
      <c r="G9811" s="33" t="s">
        <v>178</v>
      </c>
      <c r="H9811" s="34">
        <v>0</v>
      </c>
    </row>
    <row r="9812" spans="1:8" x14ac:dyDescent="0.35">
      <c r="A9812" s="33">
        <v>2012</v>
      </c>
      <c r="B9812" s="33" t="s">
        <v>125</v>
      </c>
      <c r="C9812" s="33" t="str">
        <f>VLOOKUP(B9812,lookup!A:D,3,FALSE)</f>
        <v>Non Metropolitan Fire Authorities</v>
      </c>
      <c r="D9812" s="33" t="str">
        <f>VLOOKUP(B9812,lookup!A:D,4,FALSE)</f>
        <v>E31000031</v>
      </c>
      <c r="E9812" s="33" t="s">
        <v>15</v>
      </c>
      <c r="F9812" s="1" t="s">
        <v>219</v>
      </c>
      <c r="G9812" s="33" t="s">
        <v>10</v>
      </c>
      <c r="H9812" s="34">
        <v>0</v>
      </c>
    </row>
    <row r="9813" spans="1:8" x14ac:dyDescent="0.35">
      <c r="A9813" s="33">
        <v>2012</v>
      </c>
      <c r="B9813" s="33" t="s">
        <v>125</v>
      </c>
      <c r="C9813" s="33" t="str">
        <f>VLOOKUP(B9813,lookup!A:D,3,FALSE)</f>
        <v>Non Metropolitan Fire Authorities</v>
      </c>
      <c r="D9813" s="33" t="str">
        <f>VLOOKUP(B9813,lookup!A:D,4,FALSE)</f>
        <v>E31000031</v>
      </c>
      <c r="E9813" s="33" t="s">
        <v>15</v>
      </c>
      <c r="F9813" s="1" t="s">
        <v>219</v>
      </c>
      <c r="G9813" s="33" t="s">
        <v>11</v>
      </c>
      <c r="H9813" s="34">
        <v>2</v>
      </c>
    </row>
    <row r="9814" spans="1:8" x14ac:dyDescent="0.35">
      <c r="A9814" s="33">
        <v>2012</v>
      </c>
      <c r="B9814" s="33" t="s">
        <v>125</v>
      </c>
      <c r="C9814" s="33" t="str">
        <f>VLOOKUP(B9814,lookup!A:D,3,FALSE)</f>
        <v>Non Metropolitan Fire Authorities</v>
      </c>
      <c r="D9814" s="33" t="str">
        <f>VLOOKUP(B9814,lookup!A:D,4,FALSE)</f>
        <v>E31000031</v>
      </c>
      <c r="E9814" s="33" t="s">
        <v>15</v>
      </c>
      <c r="F9814" s="1" t="s">
        <v>219</v>
      </c>
      <c r="G9814" s="33" t="s">
        <v>12</v>
      </c>
      <c r="H9814" s="34">
        <v>3</v>
      </c>
    </row>
    <row r="9815" spans="1:8" x14ac:dyDescent="0.35">
      <c r="A9815" s="33">
        <v>2012</v>
      </c>
      <c r="B9815" s="33" t="s">
        <v>125</v>
      </c>
      <c r="C9815" s="33" t="str">
        <f>VLOOKUP(B9815,lookup!A:D,3,FALSE)</f>
        <v>Non Metropolitan Fire Authorities</v>
      </c>
      <c r="D9815" s="33" t="str">
        <f>VLOOKUP(B9815,lookup!A:D,4,FALSE)</f>
        <v>E31000031</v>
      </c>
      <c r="E9815" s="33" t="s">
        <v>15</v>
      </c>
      <c r="F9815" s="1" t="s">
        <v>219</v>
      </c>
      <c r="G9815" s="33" t="s">
        <v>13</v>
      </c>
      <c r="H9815" s="34">
        <v>1</v>
      </c>
    </row>
    <row r="9816" spans="1:8" x14ac:dyDescent="0.35">
      <c r="A9816" s="33">
        <v>2012</v>
      </c>
      <c r="B9816" s="33" t="s">
        <v>125</v>
      </c>
      <c r="C9816" s="33" t="str">
        <f>VLOOKUP(B9816,lookup!A:D,3,FALSE)</f>
        <v>Non Metropolitan Fire Authorities</v>
      </c>
      <c r="D9816" s="33" t="str">
        <f>VLOOKUP(B9816,lookup!A:D,4,FALSE)</f>
        <v>E31000031</v>
      </c>
      <c r="E9816" s="33" t="s">
        <v>15</v>
      </c>
      <c r="F9816" s="1" t="s">
        <v>219</v>
      </c>
      <c r="G9816" s="33" t="s">
        <v>14</v>
      </c>
      <c r="H9816" s="34">
        <v>5</v>
      </c>
    </row>
    <row r="9817" spans="1:8" x14ac:dyDescent="0.35">
      <c r="A9817" s="33">
        <v>2012</v>
      </c>
      <c r="B9817" s="33" t="s">
        <v>125</v>
      </c>
      <c r="C9817" s="33" t="str">
        <f>VLOOKUP(B9817,lookup!A:D,3,FALSE)</f>
        <v>Non Metropolitan Fire Authorities</v>
      </c>
      <c r="D9817" s="33" t="str">
        <f>VLOOKUP(B9817,lookup!A:D,4,FALSE)</f>
        <v>E31000031</v>
      </c>
      <c r="E9817" s="33" t="s">
        <v>15</v>
      </c>
      <c r="F9817" s="1" t="s">
        <v>219</v>
      </c>
      <c r="G9817" s="33" t="s">
        <v>5</v>
      </c>
      <c r="H9817" s="34">
        <v>11</v>
      </c>
    </row>
    <row r="9818" spans="1:8" x14ac:dyDescent="0.35">
      <c r="A9818" s="33">
        <v>2012</v>
      </c>
      <c r="B9818" s="33" t="s">
        <v>125</v>
      </c>
      <c r="C9818" s="33" t="str">
        <f>VLOOKUP(B9818,lookup!A:D,3,FALSE)</f>
        <v>Non Metropolitan Fire Authorities</v>
      </c>
      <c r="D9818" s="33" t="str">
        <f>VLOOKUP(B9818,lookup!A:D,4,FALSE)</f>
        <v>E31000031</v>
      </c>
      <c r="E9818" s="33" t="s">
        <v>7</v>
      </c>
      <c r="F9818" s="1" t="s">
        <v>252</v>
      </c>
      <c r="G9818" s="33" t="s">
        <v>10</v>
      </c>
      <c r="H9818" s="34">
        <v>0</v>
      </c>
    </row>
    <row r="9819" spans="1:8" x14ac:dyDescent="0.35">
      <c r="A9819" s="33">
        <v>2012</v>
      </c>
      <c r="B9819" s="33" t="s">
        <v>125</v>
      </c>
      <c r="C9819" s="33" t="str">
        <f>VLOOKUP(B9819,lookup!A:D,3,FALSE)</f>
        <v>Non Metropolitan Fire Authorities</v>
      </c>
      <c r="D9819" s="33" t="str">
        <f>VLOOKUP(B9819,lookup!A:D,4,FALSE)</f>
        <v>E31000031</v>
      </c>
      <c r="E9819" s="33" t="s">
        <v>7</v>
      </c>
      <c r="F9819" s="1" t="s">
        <v>252</v>
      </c>
      <c r="G9819" s="33" t="s">
        <v>11</v>
      </c>
      <c r="H9819" s="34">
        <v>0</v>
      </c>
    </row>
    <row r="9820" spans="1:8" x14ac:dyDescent="0.35">
      <c r="A9820" s="33">
        <v>2012</v>
      </c>
      <c r="B9820" s="33" t="s">
        <v>125</v>
      </c>
      <c r="C9820" s="33" t="str">
        <f>VLOOKUP(B9820,lookup!A:D,3,FALSE)</f>
        <v>Non Metropolitan Fire Authorities</v>
      </c>
      <c r="D9820" s="33" t="str">
        <f>VLOOKUP(B9820,lookup!A:D,4,FALSE)</f>
        <v>E31000031</v>
      </c>
      <c r="E9820" s="33" t="s">
        <v>7</v>
      </c>
      <c r="F9820" s="1" t="s">
        <v>252</v>
      </c>
      <c r="G9820" s="33" t="s">
        <v>12</v>
      </c>
      <c r="H9820" s="34">
        <v>21</v>
      </c>
    </row>
    <row r="9821" spans="1:8" x14ac:dyDescent="0.35">
      <c r="A9821" s="33">
        <v>2012</v>
      </c>
      <c r="B9821" s="33" t="s">
        <v>125</v>
      </c>
      <c r="C9821" s="33" t="str">
        <f>VLOOKUP(B9821,lookup!A:D,3,FALSE)</f>
        <v>Non Metropolitan Fire Authorities</v>
      </c>
      <c r="D9821" s="33" t="str">
        <f>VLOOKUP(B9821,lookup!A:D,4,FALSE)</f>
        <v>E31000031</v>
      </c>
      <c r="E9821" s="33" t="s">
        <v>7</v>
      </c>
      <c r="F9821" s="1" t="s">
        <v>252</v>
      </c>
      <c r="G9821" s="33" t="s">
        <v>13</v>
      </c>
      <c r="H9821" s="34">
        <v>41</v>
      </c>
    </row>
    <row r="9822" spans="1:8" x14ac:dyDescent="0.35">
      <c r="A9822" s="33">
        <v>2012</v>
      </c>
      <c r="B9822" s="33" t="s">
        <v>125</v>
      </c>
      <c r="C9822" s="33" t="str">
        <f>VLOOKUP(B9822,lookup!A:D,3,FALSE)</f>
        <v>Non Metropolitan Fire Authorities</v>
      </c>
      <c r="D9822" s="33" t="str">
        <f>VLOOKUP(B9822,lookup!A:D,4,FALSE)</f>
        <v>E31000031</v>
      </c>
      <c r="E9822" s="33" t="s">
        <v>7</v>
      </c>
      <c r="F9822" s="1" t="s">
        <v>252</v>
      </c>
      <c r="G9822" s="33" t="s">
        <v>14</v>
      </c>
      <c r="H9822" s="34">
        <v>257</v>
      </c>
    </row>
    <row r="9823" spans="1:8" x14ac:dyDescent="0.35">
      <c r="A9823" s="33">
        <v>2012</v>
      </c>
      <c r="B9823" s="33" t="s">
        <v>125</v>
      </c>
      <c r="C9823" s="33" t="str">
        <f>VLOOKUP(B9823,lookup!A:D,3,FALSE)</f>
        <v>Non Metropolitan Fire Authorities</v>
      </c>
      <c r="D9823" s="33" t="str">
        <f>VLOOKUP(B9823,lookup!A:D,4,FALSE)</f>
        <v>E31000031</v>
      </c>
      <c r="E9823" s="33" t="s">
        <v>7</v>
      </c>
      <c r="F9823" s="1" t="s">
        <v>252</v>
      </c>
      <c r="G9823" s="33" t="s">
        <v>5</v>
      </c>
      <c r="H9823" s="34">
        <v>319</v>
      </c>
    </row>
    <row r="9824" spans="1:8" x14ac:dyDescent="0.35">
      <c r="A9824" s="33">
        <v>2012</v>
      </c>
      <c r="B9824" s="33" t="s">
        <v>125</v>
      </c>
      <c r="C9824" s="33" t="str">
        <f>VLOOKUP(B9824,lookup!A:D,3,FALSE)</f>
        <v>Non Metropolitan Fire Authorities</v>
      </c>
      <c r="D9824" s="33" t="str">
        <f>VLOOKUP(B9824,lookup!A:D,4,FALSE)</f>
        <v>E31000031</v>
      </c>
      <c r="E9824" s="33" t="s">
        <v>15</v>
      </c>
      <c r="F9824" s="1" t="s">
        <v>252</v>
      </c>
      <c r="G9824" s="33" t="s">
        <v>10</v>
      </c>
      <c r="H9824" s="34">
        <v>0</v>
      </c>
    </row>
    <row r="9825" spans="1:8" x14ac:dyDescent="0.35">
      <c r="A9825" s="33">
        <v>2012</v>
      </c>
      <c r="B9825" s="33" t="s">
        <v>125</v>
      </c>
      <c r="C9825" s="33" t="str">
        <f>VLOOKUP(B9825,lookup!A:D,3,FALSE)</f>
        <v>Non Metropolitan Fire Authorities</v>
      </c>
      <c r="D9825" s="33" t="str">
        <f>VLOOKUP(B9825,lookup!A:D,4,FALSE)</f>
        <v>E31000031</v>
      </c>
      <c r="E9825" s="33" t="s">
        <v>15</v>
      </c>
      <c r="F9825" s="1" t="s">
        <v>252</v>
      </c>
      <c r="G9825" s="33" t="s">
        <v>11</v>
      </c>
      <c r="H9825" s="34">
        <v>0</v>
      </c>
    </row>
    <row r="9826" spans="1:8" x14ac:dyDescent="0.35">
      <c r="A9826" s="33">
        <v>2012</v>
      </c>
      <c r="B9826" s="33" t="s">
        <v>125</v>
      </c>
      <c r="C9826" s="33" t="str">
        <f>VLOOKUP(B9826,lookup!A:D,3,FALSE)</f>
        <v>Non Metropolitan Fire Authorities</v>
      </c>
      <c r="D9826" s="33" t="str">
        <f>VLOOKUP(B9826,lookup!A:D,4,FALSE)</f>
        <v>E31000031</v>
      </c>
      <c r="E9826" s="33" t="s">
        <v>15</v>
      </c>
      <c r="F9826" s="1" t="s">
        <v>252</v>
      </c>
      <c r="G9826" s="33" t="s">
        <v>12</v>
      </c>
      <c r="H9826" s="34">
        <v>0</v>
      </c>
    </row>
    <row r="9827" spans="1:8" x14ac:dyDescent="0.35">
      <c r="A9827" s="33">
        <v>2012</v>
      </c>
      <c r="B9827" s="33" t="s">
        <v>125</v>
      </c>
      <c r="C9827" s="33" t="str">
        <f>VLOOKUP(B9827,lookup!A:D,3,FALSE)</f>
        <v>Non Metropolitan Fire Authorities</v>
      </c>
      <c r="D9827" s="33" t="str">
        <f>VLOOKUP(B9827,lookup!A:D,4,FALSE)</f>
        <v>E31000031</v>
      </c>
      <c r="E9827" s="33" t="s">
        <v>15</v>
      </c>
      <c r="F9827" s="1" t="s">
        <v>252</v>
      </c>
      <c r="G9827" s="33" t="s">
        <v>13</v>
      </c>
      <c r="H9827" s="34">
        <v>1</v>
      </c>
    </row>
    <row r="9828" spans="1:8" x14ac:dyDescent="0.35">
      <c r="A9828" s="33">
        <v>2012</v>
      </c>
      <c r="B9828" s="33" t="s">
        <v>125</v>
      </c>
      <c r="C9828" s="33" t="str">
        <f>VLOOKUP(B9828,lookup!A:D,3,FALSE)</f>
        <v>Non Metropolitan Fire Authorities</v>
      </c>
      <c r="D9828" s="33" t="str">
        <f>VLOOKUP(B9828,lookup!A:D,4,FALSE)</f>
        <v>E31000031</v>
      </c>
      <c r="E9828" s="33" t="s">
        <v>15</v>
      </c>
      <c r="F9828" s="1" t="s">
        <v>252</v>
      </c>
      <c r="G9828" s="33" t="s">
        <v>14</v>
      </c>
      <c r="H9828" s="34">
        <v>29</v>
      </c>
    </row>
    <row r="9829" spans="1:8" x14ac:dyDescent="0.35">
      <c r="A9829" s="33">
        <v>2012</v>
      </c>
      <c r="B9829" s="33" t="s">
        <v>125</v>
      </c>
      <c r="C9829" s="33" t="str">
        <f>VLOOKUP(B9829,lookup!A:D,3,FALSE)</f>
        <v>Non Metropolitan Fire Authorities</v>
      </c>
      <c r="D9829" s="33" t="str">
        <f>VLOOKUP(B9829,lookup!A:D,4,FALSE)</f>
        <v>E31000031</v>
      </c>
      <c r="E9829" s="33" t="s">
        <v>15</v>
      </c>
      <c r="F9829" s="1" t="s">
        <v>252</v>
      </c>
      <c r="G9829" s="33" t="s">
        <v>5</v>
      </c>
      <c r="H9829" s="34">
        <v>30</v>
      </c>
    </row>
    <row r="9830" spans="1:8" x14ac:dyDescent="0.35">
      <c r="A9830" s="33">
        <v>2012</v>
      </c>
      <c r="B9830" s="33" t="s">
        <v>128</v>
      </c>
      <c r="C9830" s="33" t="str">
        <f>VLOOKUP(B9830,lookup!A:D,3,FALSE)</f>
        <v>Non Metropolitan Fire Authorities</v>
      </c>
      <c r="D9830" s="33" t="str">
        <f>VLOOKUP(B9830,lookup!A:D,4,FALSE)</f>
        <v>E31000032</v>
      </c>
      <c r="E9830" s="33" t="s">
        <v>7</v>
      </c>
      <c r="F9830" s="1" t="s">
        <v>219</v>
      </c>
      <c r="G9830" s="33" t="s">
        <v>8</v>
      </c>
      <c r="H9830" s="34">
        <v>3</v>
      </c>
    </row>
    <row r="9831" spans="1:8" x14ac:dyDescent="0.35">
      <c r="A9831" s="33">
        <v>2012</v>
      </c>
      <c r="B9831" s="33" t="s">
        <v>128</v>
      </c>
      <c r="C9831" s="33" t="str">
        <f>VLOOKUP(B9831,lookup!A:D,3,FALSE)</f>
        <v>Non Metropolitan Fire Authorities</v>
      </c>
      <c r="D9831" s="33" t="str">
        <f>VLOOKUP(B9831,lookup!A:D,4,FALSE)</f>
        <v>E31000032</v>
      </c>
      <c r="E9831" s="33" t="s">
        <v>7</v>
      </c>
      <c r="F9831" s="1" t="s">
        <v>219</v>
      </c>
      <c r="G9831" s="33" t="s">
        <v>178</v>
      </c>
      <c r="H9831" s="34">
        <v>4</v>
      </c>
    </row>
    <row r="9832" spans="1:8" x14ac:dyDescent="0.35">
      <c r="A9832" s="33">
        <v>2012</v>
      </c>
      <c r="B9832" s="33" t="s">
        <v>128</v>
      </c>
      <c r="C9832" s="33" t="str">
        <f>VLOOKUP(B9832,lookup!A:D,3,FALSE)</f>
        <v>Non Metropolitan Fire Authorities</v>
      </c>
      <c r="D9832" s="33" t="str">
        <f>VLOOKUP(B9832,lookup!A:D,4,FALSE)</f>
        <v>E31000032</v>
      </c>
      <c r="E9832" s="33" t="s">
        <v>7</v>
      </c>
      <c r="F9832" s="1" t="s">
        <v>219</v>
      </c>
      <c r="G9832" s="33" t="s">
        <v>10</v>
      </c>
      <c r="H9832" s="34">
        <v>5</v>
      </c>
    </row>
    <row r="9833" spans="1:8" x14ac:dyDescent="0.35">
      <c r="A9833" s="33">
        <v>2012</v>
      </c>
      <c r="B9833" s="33" t="s">
        <v>128</v>
      </c>
      <c r="C9833" s="33" t="str">
        <f>VLOOKUP(B9833,lookup!A:D,3,FALSE)</f>
        <v>Non Metropolitan Fire Authorities</v>
      </c>
      <c r="D9833" s="33" t="str">
        <f>VLOOKUP(B9833,lookup!A:D,4,FALSE)</f>
        <v>E31000032</v>
      </c>
      <c r="E9833" s="33" t="s">
        <v>7</v>
      </c>
      <c r="F9833" s="1" t="s">
        <v>219</v>
      </c>
      <c r="G9833" s="33" t="s">
        <v>11</v>
      </c>
      <c r="H9833" s="34">
        <v>12</v>
      </c>
    </row>
    <row r="9834" spans="1:8" x14ac:dyDescent="0.35">
      <c r="A9834" s="33">
        <v>2012</v>
      </c>
      <c r="B9834" s="33" t="s">
        <v>128</v>
      </c>
      <c r="C9834" s="33" t="str">
        <f>VLOOKUP(B9834,lookup!A:D,3,FALSE)</f>
        <v>Non Metropolitan Fire Authorities</v>
      </c>
      <c r="D9834" s="33" t="str">
        <f>VLOOKUP(B9834,lookup!A:D,4,FALSE)</f>
        <v>E31000032</v>
      </c>
      <c r="E9834" s="33" t="s">
        <v>7</v>
      </c>
      <c r="F9834" s="1" t="s">
        <v>219</v>
      </c>
      <c r="G9834" s="33" t="s">
        <v>12</v>
      </c>
      <c r="H9834" s="34">
        <v>26</v>
      </c>
    </row>
    <row r="9835" spans="1:8" x14ac:dyDescent="0.35">
      <c r="A9835" s="33">
        <v>2012</v>
      </c>
      <c r="B9835" s="33" t="s">
        <v>128</v>
      </c>
      <c r="C9835" s="33" t="str">
        <f>VLOOKUP(B9835,lookup!A:D,3,FALSE)</f>
        <v>Non Metropolitan Fire Authorities</v>
      </c>
      <c r="D9835" s="33" t="str">
        <f>VLOOKUP(B9835,lookup!A:D,4,FALSE)</f>
        <v>E31000032</v>
      </c>
      <c r="E9835" s="33" t="s">
        <v>7</v>
      </c>
      <c r="F9835" s="1" t="s">
        <v>219</v>
      </c>
      <c r="G9835" s="33" t="s">
        <v>13</v>
      </c>
      <c r="H9835" s="34">
        <v>21</v>
      </c>
    </row>
    <row r="9836" spans="1:8" x14ac:dyDescent="0.35">
      <c r="A9836" s="33">
        <v>2012</v>
      </c>
      <c r="B9836" s="33" t="s">
        <v>128</v>
      </c>
      <c r="C9836" s="33" t="str">
        <f>VLOOKUP(B9836,lookup!A:D,3,FALSE)</f>
        <v>Non Metropolitan Fire Authorities</v>
      </c>
      <c r="D9836" s="33" t="str">
        <f>VLOOKUP(B9836,lookup!A:D,4,FALSE)</f>
        <v>E31000032</v>
      </c>
      <c r="E9836" s="33" t="s">
        <v>7</v>
      </c>
      <c r="F9836" s="1" t="s">
        <v>219</v>
      </c>
      <c r="G9836" s="33" t="s">
        <v>14</v>
      </c>
      <c r="H9836" s="34">
        <v>117</v>
      </c>
    </row>
    <row r="9837" spans="1:8" x14ac:dyDescent="0.35">
      <c r="A9837" s="33">
        <v>2012</v>
      </c>
      <c r="B9837" s="33" t="s">
        <v>128</v>
      </c>
      <c r="C9837" s="33" t="str">
        <f>VLOOKUP(B9837,lookup!A:D,3,FALSE)</f>
        <v>Non Metropolitan Fire Authorities</v>
      </c>
      <c r="D9837" s="33" t="str">
        <f>VLOOKUP(B9837,lookup!A:D,4,FALSE)</f>
        <v>E31000032</v>
      </c>
      <c r="E9837" s="33" t="s">
        <v>7</v>
      </c>
      <c r="F9837" s="1" t="s">
        <v>219</v>
      </c>
      <c r="G9837" s="33" t="s">
        <v>5</v>
      </c>
      <c r="H9837" s="34">
        <v>188</v>
      </c>
    </row>
    <row r="9838" spans="1:8" x14ac:dyDescent="0.35">
      <c r="A9838" s="33">
        <v>2012</v>
      </c>
      <c r="B9838" s="33" t="s">
        <v>128</v>
      </c>
      <c r="C9838" s="33" t="str">
        <f>VLOOKUP(B9838,lookup!A:D,3,FALSE)</f>
        <v>Non Metropolitan Fire Authorities</v>
      </c>
      <c r="D9838" s="33" t="str">
        <f>VLOOKUP(B9838,lookup!A:D,4,FALSE)</f>
        <v>E31000032</v>
      </c>
      <c r="E9838" s="33" t="s">
        <v>15</v>
      </c>
      <c r="F9838" s="1" t="s">
        <v>219</v>
      </c>
      <c r="G9838" s="33" t="s">
        <v>8</v>
      </c>
      <c r="H9838" s="34">
        <v>1</v>
      </c>
    </row>
    <row r="9839" spans="1:8" x14ac:dyDescent="0.35">
      <c r="A9839" s="33">
        <v>2012</v>
      </c>
      <c r="B9839" s="33" t="s">
        <v>128</v>
      </c>
      <c r="C9839" s="33" t="str">
        <f>VLOOKUP(B9839,lookup!A:D,3,FALSE)</f>
        <v>Non Metropolitan Fire Authorities</v>
      </c>
      <c r="D9839" s="33" t="str">
        <f>VLOOKUP(B9839,lookup!A:D,4,FALSE)</f>
        <v>E31000032</v>
      </c>
      <c r="E9839" s="33" t="s">
        <v>15</v>
      </c>
      <c r="F9839" s="1" t="s">
        <v>219</v>
      </c>
      <c r="G9839" s="33" t="s">
        <v>178</v>
      </c>
      <c r="H9839" s="34">
        <v>0</v>
      </c>
    </row>
    <row r="9840" spans="1:8" x14ac:dyDescent="0.35">
      <c r="A9840" s="33">
        <v>2012</v>
      </c>
      <c r="B9840" s="33" t="s">
        <v>128</v>
      </c>
      <c r="C9840" s="33" t="str">
        <f>VLOOKUP(B9840,lookup!A:D,3,FALSE)</f>
        <v>Non Metropolitan Fire Authorities</v>
      </c>
      <c r="D9840" s="33" t="str">
        <f>VLOOKUP(B9840,lookup!A:D,4,FALSE)</f>
        <v>E31000032</v>
      </c>
      <c r="E9840" s="33" t="s">
        <v>15</v>
      </c>
      <c r="F9840" s="1" t="s">
        <v>219</v>
      </c>
      <c r="G9840" s="33" t="s">
        <v>10</v>
      </c>
      <c r="H9840" s="34">
        <v>0</v>
      </c>
    </row>
    <row r="9841" spans="1:8" x14ac:dyDescent="0.35">
      <c r="A9841" s="33">
        <v>2012</v>
      </c>
      <c r="B9841" s="33" t="s">
        <v>128</v>
      </c>
      <c r="C9841" s="33" t="str">
        <f>VLOOKUP(B9841,lookup!A:D,3,FALSE)</f>
        <v>Non Metropolitan Fire Authorities</v>
      </c>
      <c r="D9841" s="33" t="str">
        <f>VLOOKUP(B9841,lookup!A:D,4,FALSE)</f>
        <v>E31000032</v>
      </c>
      <c r="E9841" s="33" t="s">
        <v>15</v>
      </c>
      <c r="F9841" s="1" t="s">
        <v>219</v>
      </c>
      <c r="G9841" s="33" t="s">
        <v>11</v>
      </c>
      <c r="H9841" s="34">
        <v>0</v>
      </c>
    </row>
    <row r="9842" spans="1:8" x14ac:dyDescent="0.35">
      <c r="A9842" s="33">
        <v>2012</v>
      </c>
      <c r="B9842" s="33" t="s">
        <v>128</v>
      </c>
      <c r="C9842" s="33" t="str">
        <f>VLOOKUP(B9842,lookup!A:D,3,FALSE)</f>
        <v>Non Metropolitan Fire Authorities</v>
      </c>
      <c r="D9842" s="33" t="str">
        <f>VLOOKUP(B9842,lookup!A:D,4,FALSE)</f>
        <v>E31000032</v>
      </c>
      <c r="E9842" s="33" t="s">
        <v>15</v>
      </c>
      <c r="F9842" s="1" t="s">
        <v>219</v>
      </c>
      <c r="G9842" s="33" t="s">
        <v>12</v>
      </c>
      <c r="H9842" s="34">
        <v>0</v>
      </c>
    </row>
    <row r="9843" spans="1:8" x14ac:dyDescent="0.35">
      <c r="A9843" s="33">
        <v>2012</v>
      </c>
      <c r="B9843" s="33" t="s">
        <v>128</v>
      </c>
      <c r="C9843" s="33" t="str">
        <f>VLOOKUP(B9843,lookup!A:D,3,FALSE)</f>
        <v>Non Metropolitan Fire Authorities</v>
      </c>
      <c r="D9843" s="33" t="str">
        <f>VLOOKUP(B9843,lookup!A:D,4,FALSE)</f>
        <v>E31000032</v>
      </c>
      <c r="E9843" s="33" t="s">
        <v>15</v>
      </c>
      <c r="F9843" s="1" t="s">
        <v>219</v>
      </c>
      <c r="G9843" s="33" t="s">
        <v>13</v>
      </c>
      <c r="H9843" s="34">
        <v>1</v>
      </c>
    </row>
    <row r="9844" spans="1:8" x14ac:dyDescent="0.35">
      <c r="A9844" s="33">
        <v>2012</v>
      </c>
      <c r="B9844" s="33" t="s">
        <v>128</v>
      </c>
      <c r="C9844" s="33" t="str">
        <f>VLOOKUP(B9844,lookup!A:D,3,FALSE)</f>
        <v>Non Metropolitan Fire Authorities</v>
      </c>
      <c r="D9844" s="33" t="str">
        <f>VLOOKUP(B9844,lookup!A:D,4,FALSE)</f>
        <v>E31000032</v>
      </c>
      <c r="E9844" s="33" t="s">
        <v>15</v>
      </c>
      <c r="F9844" s="1" t="s">
        <v>219</v>
      </c>
      <c r="G9844" s="33" t="s">
        <v>14</v>
      </c>
      <c r="H9844" s="34">
        <v>7</v>
      </c>
    </row>
    <row r="9845" spans="1:8" x14ac:dyDescent="0.35">
      <c r="A9845" s="33">
        <v>2012</v>
      </c>
      <c r="B9845" s="33" t="s">
        <v>128</v>
      </c>
      <c r="C9845" s="33" t="str">
        <f>VLOOKUP(B9845,lookup!A:D,3,FALSE)</f>
        <v>Non Metropolitan Fire Authorities</v>
      </c>
      <c r="D9845" s="33" t="str">
        <f>VLOOKUP(B9845,lookup!A:D,4,FALSE)</f>
        <v>E31000032</v>
      </c>
      <c r="E9845" s="33" t="s">
        <v>15</v>
      </c>
      <c r="F9845" s="1" t="s">
        <v>219</v>
      </c>
      <c r="G9845" s="33" t="s">
        <v>5</v>
      </c>
      <c r="H9845" s="34">
        <v>9</v>
      </c>
    </row>
    <row r="9846" spans="1:8" x14ac:dyDescent="0.35">
      <c r="A9846" s="33">
        <v>2012</v>
      </c>
      <c r="B9846" s="33" t="s">
        <v>128</v>
      </c>
      <c r="C9846" s="33" t="str">
        <f>VLOOKUP(B9846,lookup!A:D,3,FALSE)</f>
        <v>Non Metropolitan Fire Authorities</v>
      </c>
      <c r="D9846" s="33" t="str">
        <f>VLOOKUP(B9846,lookup!A:D,4,FALSE)</f>
        <v>E31000032</v>
      </c>
      <c r="E9846" s="33" t="s">
        <v>7</v>
      </c>
      <c r="F9846" s="1" t="s">
        <v>252</v>
      </c>
      <c r="G9846" s="33" t="s">
        <v>10</v>
      </c>
      <c r="H9846" s="34">
        <v>0</v>
      </c>
    </row>
    <row r="9847" spans="1:8" x14ac:dyDescent="0.35">
      <c r="A9847" s="33">
        <v>2012</v>
      </c>
      <c r="B9847" s="33" t="s">
        <v>128</v>
      </c>
      <c r="C9847" s="33" t="str">
        <f>VLOOKUP(B9847,lookup!A:D,3,FALSE)</f>
        <v>Non Metropolitan Fire Authorities</v>
      </c>
      <c r="D9847" s="33" t="str">
        <f>VLOOKUP(B9847,lookup!A:D,4,FALSE)</f>
        <v>E31000032</v>
      </c>
      <c r="E9847" s="33" t="s">
        <v>7</v>
      </c>
      <c r="F9847" s="1" t="s">
        <v>252</v>
      </c>
      <c r="G9847" s="33" t="s">
        <v>11</v>
      </c>
      <c r="H9847" s="34">
        <v>2</v>
      </c>
    </row>
    <row r="9848" spans="1:8" x14ac:dyDescent="0.35">
      <c r="A9848" s="33">
        <v>2012</v>
      </c>
      <c r="B9848" s="33" t="s">
        <v>128</v>
      </c>
      <c r="C9848" s="33" t="str">
        <f>VLOOKUP(B9848,lookup!A:D,3,FALSE)</f>
        <v>Non Metropolitan Fire Authorities</v>
      </c>
      <c r="D9848" s="33" t="str">
        <f>VLOOKUP(B9848,lookup!A:D,4,FALSE)</f>
        <v>E31000032</v>
      </c>
      <c r="E9848" s="33" t="s">
        <v>7</v>
      </c>
      <c r="F9848" s="1" t="s">
        <v>252</v>
      </c>
      <c r="G9848" s="33" t="s">
        <v>12</v>
      </c>
      <c r="H9848" s="34">
        <v>20</v>
      </c>
    </row>
    <row r="9849" spans="1:8" x14ac:dyDescent="0.35">
      <c r="A9849" s="33">
        <v>2012</v>
      </c>
      <c r="B9849" s="33" t="s">
        <v>128</v>
      </c>
      <c r="C9849" s="33" t="str">
        <f>VLOOKUP(B9849,lookup!A:D,3,FALSE)</f>
        <v>Non Metropolitan Fire Authorities</v>
      </c>
      <c r="D9849" s="33" t="str">
        <f>VLOOKUP(B9849,lookup!A:D,4,FALSE)</f>
        <v>E31000032</v>
      </c>
      <c r="E9849" s="33" t="s">
        <v>7</v>
      </c>
      <c r="F9849" s="1" t="s">
        <v>252</v>
      </c>
      <c r="G9849" s="33" t="s">
        <v>13</v>
      </c>
      <c r="H9849" s="34">
        <v>56</v>
      </c>
    </row>
    <row r="9850" spans="1:8" x14ac:dyDescent="0.35">
      <c r="A9850" s="33">
        <v>2012</v>
      </c>
      <c r="B9850" s="33" t="s">
        <v>128</v>
      </c>
      <c r="C9850" s="33" t="str">
        <f>VLOOKUP(B9850,lookup!A:D,3,FALSE)</f>
        <v>Non Metropolitan Fire Authorities</v>
      </c>
      <c r="D9850" s="33" t="str">
        <f>VLOOKUP(B9850,lookup!A:D,4,FALSE)</f>
        <v>E31000032</v>
      </c>
      <c r="E9850" s="33" t="s">
        <v>7</v>
      </c>
      <c r="F9850" s="1" t="s">
        <v>252</v>
      </c>
      <c r="G9850" s="33" t="s">
        <v>14</v>
      </c>
      <c r="H9850" s="34">
        <v>248</v>
      </c>
    </row>
    <row r="9851" spans="1:8" x14ac:dyDescent="0.35">
      <c r="A9851" s="33">
        <v>2012</v>
      </c>
      <c r="B9851" s="33" t="s">
        <v>128</v>
      </c>
      <c r="C9851" s="33" t="str">
        <f>VLOOKUP(B9851,lookup!A:D,3,FALSE)</f>
        <v>Non Metropolitan Fire Authorities</v>
      </c>
      <c r="D9851" s="33" t="str">
        <f>VLOOKUP(B9851,lookup!A:D,4,FALSE)</f>
        <v>E31000032</v>
      </c>
      <c r="E9851" s="33" t="s">
        <v>7</v>
      </c>
      <c r="F9851" s="1" t="s">
        <v>252</v>
      </c>
      <c r="G9851" s="33" t="s">
        <v>5</v>
      </c>
      <c r="H9851" s="34">
        <v>326</v>
      </c>
    </row>
    <row r="9852" spans="1:8" x14ac:dyDescent="0.35">
      <c r="A9852" s="33">
        <v>2012</v>
      </c>
      <c r="B9852" s="33" t="s">
        <v>128</v>
      </c>
      <c r="C9852" s="33" t="str">
        <f>VLOOKUP(B9852,lookup!A:D,3,FALSE)</f>
        <v>Non Metropolitan Fire Authorities</v>
      </c>
      <c r="D9852" s="33" t="str">
        <f>VLOOKUP(B9852,lookup!A:D,4,FALSE)</f>
        <v>E31000032</v>
      </c>
      <c r="E9852" s="33" t="s">
        <v>15</v>
      </c>
      <c r="F9852" s="1" t="s">
        <v>252</v>
      </c>
      <c r="G9852" s="33" t="s">
        <v>10</v>
      </c>
      <c r="H9852" s="34">
        <v>0</v>
      </c>
    </row>
    <row r="9853" spans="1:8" x14ac:dyDescent="0.35">
      <c r="A9853" s="33">
        <v>2012</v>
      </c>
      <c r="B9853" s="33" t="s">
        <v>128</v>
      </c>
      <c r="C9853" s="33" t="str">
        <f>VLOOKUP(B9853,lookup!A:D,3,FALSE)</f>
        <v>Non Metropolitan Fire Authorities</v>
      </c>
      <c r="D9853" s="33" t="str">
        <f>VLOOKUP(B9853,lookup!A:D,4,FALSE)</f>
        <v>E31000032</v>
      </c>
      <c r="E9853" s="33" t="s">
        <v>15</v>
      </c>
      <c r="F9853" s="1" t="s">
        <v>252</v>
      </c>
      <c r="G9853" s="33" t="s">
        <v>11</v>
      </c>
      <c r="H9853" s="34">
        <v>0</v>
      </c>
    </row>
    <row r="9854" spans="1:8" x14ac:dyDescent="0.35">
      <c r="A9854" s="33">
        <v>2012</v>
      </c>
      <c r="B9854" s="33" t="s">
        <v>128</v>
      </c>
      <c r="C9854" s="33" t="str">
        <f>VLOOKUP(B9854,lookup!A:D,3,FALSE)</f>
        <v>Non Metropolitan Fire Authorities</v>
      </c>
      <c r="D9854" s="33" t="str">
        <f>VLOOKUP(B9854,lookup!A:D,4,FALSE)</f>
        <v>E31000032</v>
      </c>
      <c r="E9854" s="33" t="s">
        <v>15</v>
      </c>
      <c r="F9854" s="1" t="s">
        <v>252</v>
      </c>
      <c r="G9854" s="33" t="s">
        <v>12</v>
      </c>
      <c r="H9854" s="34">
        <v>0</v>
      </c>
    </row>
    <row r="9855" spans="1:8" x14ac:dyDescent="0.35">
      <c r="A9855" s="33">
        <v>2012</v>
      </c>
      <c r="B9855" s="33" t="s">
        <v>128</v>
      </c>
      <c r="C9855" s="33" t="str">
        <f>VLOOKUP(B9855,lookup!A:D,3,FALSE)</f>
        <v>Non Metropolitan Fire Authorities</v>
      </c>
      <c r="D9855" s="33" t="str">
        <f>VLOOKUP(B9855,lookup!A:D,4,FALSE)</f>
        <v>E31000032</v>
      </c>
      <c r="E9855" s="33" t="s">
        <v>15</v>
      </c>
      <c r="F9855" s="1" t="s">
        <v>252</v>
      </c>
      <c r="G9855" s="33" t="s">
        <v>13</v>
      </c>
      <c r="H9855" s="34">
        <v>0</v>
      </c>
    </row>
    <row r="9856" spans="1:8" x14ac:dyDescent="0.35">
      <c r="A9856" s="33">
        <v>2012</v>
      </c>
      <c r="B9856" s="33" t="s">
        <v>128</v>
      </c>
      <c r="C9856" s="33" t="str">
        <f>VLOOKUP(B9856,lookup!A:D,3,FALSE)</f>
        <v>Non Metropolitan Fire Authorities</v>
      </c>
      <c r="D9856" s="33" t="str">
        <f>VLOOKUP(B9856,lookup!A:D,4,FALSE)</f>
        <v>E31000032</v>
      </c>
      <c r="E9856" s="33" t="s">
        <v>15</v>
      </c>
      <c r="F9856" s="1" t="s">
        <v>252</v>
      </c>
      <c r="G9856" s="33" t="s">
        <v>14</v>
      </c>
      <c r="H9856" s="34">
        <v>7</v>
      </c>
    </row>
    <row r="9857" spans="1:8" x14ac:dyDescent="0.35">
      <c r="A9857" s="33">
        <v>2012</v>
      </c>
      <c r="B9857" s="33" t="s">
        <v>128</v>
      </c>
      <c r="C9857" s="33" t="str">
        <f>VLOOKUP(B9857,lookup!A:D,3,FALSE)</f>
        <v>Non Metropolitan Fire Authorities</v>
      </c>
      <c r="D9857" s="33" t="str">
        <f>VLOOKUP(B9857,lookup!A:D,4,FALSE)</f>
        <v>E31000032</v>
      </c>
      <c r="E9857" s="33" t="s">
        <v>15</v>
      </c>
      <c r="F9857" s="1" t="s">
        <v>252</v>
      </c>
      <c r="G9857" s="33" t="s">
        <v>5</v>
      </c>
      <c r="H9857" s="34">
        <v>7</v>
      </c>
    </row>
    <row r="9858" spans="1:8" x14ac:dyDescent="0.35">
      <c r="A9858" s="33">
        <v>2012</v>
      </c>
      <c r="B9858" s="33" t="s">
        <v>131</v>
      </c>
      <c r="C9858" s="33" t="str">
        <f>VLOOKUP(B9858,lookup!A:D,3,FALSE)</f>
        <v>Metropolitan Fire Authorities</v>
      </c>
      <c r="D9858" s="33" t="str">
        <f>VLOOKUP(B9858,lookup!A:D,4,FALSE)</f>
        <v>E31000042</v>
      </c>
      <c r="E9858" s="33" t="s">
        <v>7</v>
      </c>
      <c r="F9858" s="1" t="s">
        <v>219</v>
      </c>
      <c r="G9858" s="33" t="s">
        <v>8</v>
      </c>
      <c r="H9858" s="34">
        <v>3</v>
      </c>
    </row>
    <row r="9859" spans="1:8" x14ac:dyDescent="0.35">
      <c r="A9859" s="33">
        <v>2012</v>
      </c>
      <c r="B9859" s="33" t="s">
        <v>131</v>
      </c>
      <c r="C9859" s="33" t="str">
        <f>VLOOKUP(B9859,lookup!A:D,3,FALSE)</f>
        <v>Metropolitan Fire Authorities</v>
      </c>
      <c r="D9859" s="33" t="str">
        <f>VLOOKUP(B9859,lookup!A:D,4,FALSE)</f>
        <v>E31000042</v>
      </c>
      <c r="E9859" s="33" t="s">
        <v>7</v>
      </c>
      <c r="F9859" s="1" t="s">
        <v>219</v>
      </c>
      <c r="G9859" s="33" t="s">
        <v>178</v>
      </c>
      <c r="H9859" s="34">
        <v>4</v>
      </c>
    </row>
    <row r="9860" spans="1:8" x14ac:dyDescent="0.35">
      <c r="A9860" s="33">
        <v>2012</v>
      </c>
      <c r="B9860" s="33" t="s">
        <v>131</v>
      </c>
      <c r="C9860" s="33" t="str">
        <f>VLOOKUP(B9860,lookup!A:D,3,FALSE)</f>
        <v>Metropolitan Fire Authorities</v>
      </c>
      <c r="D9860" s="33" t="str">
        <f>VLOOKUP(B9860,lookup!A:D,4,FALSE)</f>
        <v>E31000042</v>
      </c>
      <c r="E9860" s="33" t="s">
        <v>7</v>
      </c>
      <c r="F9860" s="1" t="s">
        <v>219</v>
      </c>
      <c r="G9860" s="33" t="s">
        <v>10</v>
      </c>
      <c r="H9860" s="34">
        <v>9</v>
      </c>
    </row>
    <row r="9861" spans="1:8" x14ac:dyDescent="0.35">
      <c r="A9861" s="33">
        <v>2012</v>
      </c>
      <c r="B9861" s="33" t="s">
        <v>131</v>
      </c>
      <c r="C9861" s="33" t="str">
        <f>VLOOKUP(B9861,lookup!A:D,3,FALSE)</f>
        <v>Metropolitan Fire Authorities</v>
      </c>
      <c r="D9861" s="33" t="str">
        <f>VLOOKUP(B9861,lookup!A:D,4,FALSE)</f>
        <v>E31000042</v>
      </c>
      <c r="E9861" s="33" t="s">
        <v>7</v>
      </c>
      <c r="F9861" s="1" t="s">
        <v>219</v>
      </c>
      <c r="G9861" s="33" t="s">
        <v>11</v>
      </c>
      <c r="H9861" s="34">
        <v>31</v>
      </c>
    </row>
    <row r="9862" spans="1:8" x14ac:dyDescent="0.35">
      <c r="A9862" s="33">
        <v>2012</v>
      </c>
      <c r="B9862" s="33" t="s">
        <v>131</v>
      </c>
      <c r="C9862" s="33" t="str">
        <f>VLOOKUP(B9862,lookup!A:D,3,FALSE)</f>
        <v>Metropolitan Fire Authorities</v>
      </c>
      <c r="D9862" s="33" t="str">
        <f>VLOOKUP(B9862,lookup!A:D,4,FALSE)</f>
        <v>E31000042</v>
      </c>
      <c r="E9862" s="33" t="s">
        <v>7</v>
      </c>
      <c r="F9862" s="1" t="s">
        <v>219</v>
      </c>
      <c r="G9862" s="33" t="s">
        <v>12</v>
      </c>
      <c r="H9862" s="34">
        <v>115</v>
      </c>
    </row>
    <row r="9863" spans="1:8" x14ac:dyDescent="0.35">
      <c r="A9863" s="33">
        <v>2012</v>
      </c>
      <c r="B9863" s="33" t="s">
        <v>131</v>
      </c>
      <c r="C9863" s="33" t="str">
        <f>VLOOKUP(B9863,lookup!A:D,3,FALSE)</f>
        <v>Metropolitan Fire Authorities</v>
      </c>
      <c r="D9863" s="33" t="str">
        <f>VLOOKUP(B9863,lookup!A:D,4,FALSE)</f>
        <v>E31000042</v>
      </c>
      <c r="E9863" s="33" t="s">
        <v>7</v>
      </c>
      <c r="F9863" s="1" t="s">
        <v>219</v>
      </c>
      <c r="G9863" s="33" t="s">
        <v>13</v>
      </c>
      <c r="H9863" s="34">
        <v>95</v>
      </c>
    </row>
    <row r="9864" spans="1:8" x14ac:dyDescent="0.35">
      <c r="A9864" s="33">
        <v>2012</v>
      </c>
      <c r="B9864" s="33" t="s">
        <v>131</v>
      </c>
      <c r="C9864" s="33" t="str">
        <f>VLOOKUP(B9864,lookup!A:D,3,FALSE)</f>
        <v>Metropolitan Fire Authorities</v>
      </c>
      <c r="D9864" s="33" t="str">
        <f>VLOOKUP(B9864,lookup!A:D,4,FALSE)</f>
        <v>E31000042</v>
      </c>
      <c r="E9864" s="33" t="s">
        <v>7</v>
      </c>
      <c r="F9864" s="1" t="s">
        <v>219</v>
      </c>
      <c r="G9864" s="33" t="s">
        <v>14</v>
      </c>
      <c r="H9864" s="34">
        <v>434</v>
      </c>
    </row>
    <row r="9865" spans="1:8" x14ac:dyDescent="0.35">
      <c r="A9865" s="33">
        <v>2012</v>
      </c>
      <c r="B9865" s="33" t="s">
        <v>131</v>
      </c>
      <c r="C9865" s="33" t="str">
        <f>VLOOKUP(B9865,lookup!A:D,3,FALSE)</f>
        <v>Metropolitan Fire Authorities</v>
      </c>
      <c r="D9865" s="33" t="str">
        <f>VLOOKUP(B9865,lookup!A:D,4,FALSE)</f>
        <v>E31000042</v>
      </c>
      <c r="E9865" s="33" t="s">
        <v>7</v>
      </c>
      <c r="F9865" s="1" t="s">
        <v>219</v>
      </c>
      <c r="G9865" s="33" t="s">
        <v>5</v>
      </c>
      <c r="H9865" s="34">
        <v>691</v>
      </c>
    </row>
    <row r="9866" spans="1:8" x14ac:dyDescent="0.35">
      <c r="A9866" s="33">
        <v>2012</v>
      </c>
      <c r="B9866" s="33" t="s">
        <v>131</v>
      </c>
      <c r="C9866" s="33" t="str">
        <f>VLOOKUP(B9866,lookup!A:D,3,FALSE)</f>
        <v>Metropolitan Fire Authorities</v>
      </c>
      <c r="D9866" s="33" t="str">
        <f>VLOOKUP(B9866,lookup!A:D,4,FALSE)</f>
        <v>E31000042</v>
      </c>
      <c r="E9866" s="33" t="s">
        <v>15</v>
      </c>
      <c r="F9866" s="1" t="s">
        <v>219</v>
      </c>
      <c r="G9866" s="33" t="s">
        <v>8</v>
      </c>
      <c r="H9866" s="34">
        <v>0</v>
      </c>
    </row>
    <row r="9867" spans="1:8" x14ac:dyDescent="0.35">
      <c r="A9867" s="33">
        <v>2012</v>
      </c>
      <c r="B9867" s="33" t="s">
        <v>131</v>
      </c>
      <c r="C9867" s="33" t="str">
        <f>VLOOKUP(B9867,lookup!A:D,3,FALSE)</f>
        <v>Metropolitan Fire Authorities</v>
      </c>
      <c r="D9867" s="33" t="str">
        <f>VLOOKUP(B9867,lookup!A:D,4,FALSE)</f>
        <v>E31000042</v>
      </c>
      <c r="E9867" s="33" t="s">
        <v>15</v>
      </c>
      <c r="F9867" s="1" t="s">
        <v>219</v>
      </c>
      <c r="G9867" s="33" t="s">
        <v>178</v>
      </c>
      <c r="H9867" s="34">
        <v>0</v>
      </c>
    </row>
    <row r="9868" spans="1:8" x14ac:dyDescent="0.35">
      <c r="A9868" s="33">
        <v>2012</v>
      </c>
      <c r="B9868" s="33" t="s">
        <v>131</v>
      </c>
      <c r="C9868" s="33" t="str">
        <f>VLOOKUP(B9868,lookup!A:D,3,FALSE)</f>
        <v>Metropolitan Fire Authorities</v>
      </c>
      <c r="D9868" s="33" t="str">
        <f>VLOOKUP(B9868,lookup!A:D,4,FALSE)</f>
        <v>E31000042</v>
      </c>
      <c r="E9868" s="33" t="s">
        <v>15</v>
      </c>
      <c r="F9868" s="1" t="s">
        <v>219</v>
      </c>
      <c r="G9868" s="33" t="s">
        <v>10</v>
      </c>
      <c r="H9868" s="34">
        <v>1</v>
      </c>
    </row>
    <row r="9869" spans="1:8" x14ac:dyDescent="0.35">
      <c r="A9869" s="33">
        <v>2012</v>
      </c>
      <c r="B9869" s="33" t="s">
        <v>131</v>
      </c>
      <c r="C9869" s="33" t="str">
        <f>VLOOKUP(B9869,lookup!A:D,3,FALSE)</f>
        <v>Metropolitan Fire Authorities</v>
      </c>
      <c r="D9869" s="33" t="str">
        <f>VLOOKUP(B9869,lookup!A:D,4,FALSE)</f>
        <v>E31000042</v>
      </c>
      <c r="E9869" s="33" t="s">
        <v>15</v>
      </c>
      <c r="F9869" s="1" t="s">
        <v>219</v>
      </c>
      <c r="G9869" s="33" t="s">
        <v>11</v>
      </c>
      <c r="H9869" s="34">
        <v>1</v>
      </c>
    </row>
    <row r="9870" spans="1:8" x14ac:dyDescent="0.35">
      <c r="A9870" s="33">
        <v>2012</v>
      </c>
      <c r="B9870" s="33" t="s">
        <v>131</v>
      </c>
      <c r="C9870" s="33" t="str">
        <f>VLOOKUP(B9870,lookup!A:D,3,FALSE)</f>
        <v>Metropolitan Fire Authorities</v>
      </c>
      <c r="D9870" s="33" t="str">
        <f>VLOOKUP(B9870,lookup!A:D,4,FALSE)</f>
        <v>E31000042</v>
      </c>
      <c r="E9870" s="33" t="s">
        <v>15</v>
      </c>
      <c r="F9870" s="1" t="s">
        <v>219</v>
      </c>
      <c r="G9870" s="33" t="s">
        <v>12</v>
      </c>
      <c r="H9870" s="34">
        <v>1</v>
      </c>
    </row>
    <row r="9871" spans="1:8" x14ac:dyDescent="0.35">
      <c r="A9871" s="33">
        <v>2012</v>
      </c>
      <c r="B9871" s="33" t="s">
        <v>131</v>
      </c>
      <c r="C9871" s="33" t="str">
        <f>VLOOKUP(B9871,lookup!A:D,3,FALSE)</f>
        <v>Metropolitan Fire Authorities</v>
      </c>
      <c r="D9871" s="33" t="str">
        <f>VLOOKUP(B9871,lookup!A:D,4,FALSE)</f>
        <v>E31000042</v>
      </c>
      <c r="E9871" s="33" t="s">
        <v>15</v>
      </c>
      <c r="F9871" s="1" t="s">
        <v>219</v>
      </c>
      <c r="G9871" s="33" t="s">
        <v>13</v>
      </c>
      <c r="H9871" s="34">
        <v>7</v>
      </c>
    </row>
    <row r="9872" spans="1:8" x14ac:dyDescent="0.35">
      <c r="A9872" s="33">
        <v>2012</v>
      </c>
      <c r="B9872" s="33" t="s">
        <v>131</v>
      </c>
      <c r="C9872" s="33" t="str">
        <f>VLOOKUP(B9872,lookup!A:D,3,FALSE)</f>
        <v>Metropolitan Fire Authorities</v>
      </c>
      <c r="D9872" s="33" t="str">
        <f>VLOOKUP(B9872,lookup!A:D,4,FALSE)</f>
        <v>E31000042</v>
      </c>
      <c r="E9872" s="33" t="s">
        <v>15</v>
      </c>
      <c r="F9872" s="1" t="s">
        <v>219</v>
      </c>
      <c r="G9872" s="33" t="s">
        <v>14</v>
      </c>
      <c r="H9872" s="34">
        <v>28</v>
      </c>
    </row>
    <row r="9873" spans="1:8" x14ac:dyDescent="0.35">
      <c r="A9873" s="33">
        <v>2012</v>
      </c>
      <c r="B9873" s="33" t="s">
        <v>131</v>
      </c>
      <c r="C9873" s="33" t="str">
        <f>VLOOKUP(B9873,lookup!A:D,3,FALSE)</f>
        <v>Metropolitan Fire Authorities</v>
      </c>
      <c r="D9873" s="33" t="str">
        <f>VLOOKUP(B9873,lookup!A:D,4,FALSE)</f>
        <v>E31000042</v>
      </c>
      <c r="E9873" s="33" t="s">
        <v>15</v>
      </c>
      <c r="F9873" s="1" t="s">
        <v>219</v>
      </c>
      <c r="G9873" s="33" t="s">
        <v>5</v>
      </c>
      <c r="H9873" s="34">
        <v>38</v>
      </c>
    </row>
    <row r="9874" spans="1:8" x14ac:dyDescent="0.35">
      <c r="A9874" s="33">
        <v>2012</v>
      </c>
      <c r="B9874" s="33" t="s">
        <v>131</v>
      </c>
      <c r="C9874" s="33" t="str">
        <f>VLOOKUP(B9874,lookup!A:D,3,FALSE)</f>
        <v>Metropolitan Fire Authorities</v>
      </c>
      <c r="D9874" s="33" t="str">
        <f>VLOOKUP(B9874,lookup!A:D,4,FALSE)</f>
        <v>E31000042</v>
      </c>
      <c r="E9874" s="33" t="s">
        <v>7</v>
      </c>
      <c r="F9874" s="1" t="s">
        <v>252</v>
      </c>
      <c r="G9874" s="33" t="s">
        <v>10</v>
      </c>
      <c r="H9874" s="34">
        <v>0</v>
      </c>
    </row>
    <row r="9875" spans="1:8" x14ac:dyDescent="0.35">
      <c r="A9875" s="33">
        <v>2012</v>
      </c>
      <c r="B9875" s="33" t="s">
        <v>131</v>
      </c>
      <c r="C9875" s="33" t="str">
        <f>VLOOKUP(B9875,lookup!A:D,3,FALSE)</f>
        <v>Metropolitan Fire Authorities</v>
      </c>
      <c r="D9875" s="33" t="str">
        <f>VLOOKUP(B9875,lookup!A:D,4,FALSE)</f>
        <v>E31000042</v>
      </c>
      <c r="E9875" s="33" t="s">
        <v>7</v>
      </c>
      <c r="F9875" s="1" t="s">
        <v>252</v>
      </c>
      <c r="G9875" s="33" t="s">
        <v>11</v>
      </c>
      <c r="H9875" s="34">
        <v>0</v>
      </c>
    </row>
    <row r="9876" spans="1:8" x14ac:dyDescent="0.35">
      <c r="A9876" s="33">
        <v>2012</v>
      </c>
      <c r="B9876" s="33" t="s">
        <v>131</v>
      </c>
      <c r="C9876" s="33" t="str">
        <f>VLOOKUP(B9876,lookup!A:D,3,FALSE)</f>
        <v>Metropolitan Fire Authorities</v>
      </c>
      <c r="D9876" s="33" t="str">
        <f>VLOOKUP(B9876,lookup!A:D,4,FALSE)</f>
        <v>E31000042</v>
      </c>
      <c r="E9876" s="33" t="s">
        <v>7</v>
      </c>
      <c r="F9876" s="1" t="s">
        <v>252</v>
      </c>
      <c r="G9876" s="33" t="s">
        <v>12</v>
      </c>
      <c r="H9876" s="34">
        <v>7</v>
      </c>
    </row>
    <row r="9877" spans="1:8" x14ac:dyDescent="0.35">
      <c r="A9877" s="33">
        <v>2012</v>
      </c>
      <c r="B9877" s="33" t="s">
        <v>131</v>
      </c>
      <c r="C9877" s="33" t="str">
        <f>VLOOKUP(B9877,lookup!A:D,3,FALSE)</f>
        <v>Metropolitan Fire Authorities</v>
      </c>
      <c r="D9877" s="33" t="str">
        <f>VLOOKUP(B9877,lookup!A:D,4,FALSE)</f>
        <v>E31000042</v>
      </c>
      <c r="E9877" s="33" t="s">
        <v>7</v>
      </c>
      <c r="F9877" s="1" t="s">
        <v>252</v>
      </c>
      <c r="G9877" s="33" t="s">
        <v>13</v>
      </c>
      <c r="H9877" s="34">
        <v>16</v>
      </c>
    </row>
    <row r="9878" spans="1:8" x14ac:dyDescent="0.35">
      <c r="A9878" s="33">
        <v>2012</v>
      </c>
      <c r="B9878" s="33" t="s">
        <v>131</v>
      </c>
      <c r="C9878" s="33" t="str">
        <f>VLOOKUP(B9878,lookup!A:D,3,FALSE)</f>
        <v>Metropolitan Fire Authorities</v>
      </c>
      <c r="D9878" s="33" t="str">
        <f>VLOOKUP(B9878,lookup!A:D,4,FALSE)</f>
        <v>E31000042</v>
      </c>
      <c r="E9878" s="33" t="s">
        <v>7</v>
      </c>
      <c r="F9878" s="1" t="s">
        <v>252</v>
      </c>
      <c r="G9878" s="33" t="s">
        <v>14</v>
      </c>
      <c r="H9878" s="34">
        <v>66</v>
      </c>
    </row>
    <row r="9879" spans="1:8" x14ac:dyDescent="0.35">
      <c r="A9879" s="33">
        <v>2012</v>
      </c>
      <c r="B9879" s="33" t="s">
        <v>131</v>
      </c>
      <c r="C9879" s="33" t="str">
        <f>VLOOKUP(B9879,lookup!A:D,3,FALSE)</f>
        <v>Metropolitan Fire Authorities</v>
      </c>
      <c r="D9879" s="33" t="str">
        <f>VLOOKUP(B9879,lookup!A:D,4,FALSE)</f>
        <v>E31000042</v>
      </c>
      <c r="E9879" s="33" t="s">
        <v>7</v>
      </c>
      <c r="F9879" s="1" t="s">
        <v>252</v>
      </c>
      <c r="G9879" s="33" t="s">
        <v>5</v>
      </c>
      <c r="H9879" s="34">
        <v>89</v>
      </c>
    </row>
    <row r="9880" spans="1:8" x14ac:dyDescent="0.35">
      <c r="A9880" s="33">
        <v>2012</v>
      </c>
      <c r="B9880" s="33" t="s">
        <v>131</v>
      </c>
      <c r="C9880" s="33" t="str">
        <f>VLOOKUP(B9880,lookup!A:D,3,FALSE)</f>
        <v>Metropolitan Fire Authorities</v>
      </c>
      <c r="D9880" s="33" t="str">
        <f>VLOOKUP(B9880,lookup!A:D,4,FALSE)</f>
        <v>E31000042</v>
      </c>
      <c r="E9880" s="33" t="s">
        <v>15</v>
      </c>
      <c r="F9880" s="1" t="s">
        <v>252</v>
      </c>
      <c r="G9880" s="33" t="s">
        <v>10</v>
      </c>
      <c r="H9880" s="34">
        <v>0</v>
      </c>
    </row>
    <row r="9881" spans="1:8" x14ac:dyDescent="0.35">
      <c r="A9881" s="33">
        <v>2012</v>
      </c>
      <c r="B9881" s="33" t="s">
        <v>131</v>
      </c>
      <c r="C9881" s="33" t="str">
        <f>VLOOKUP(B9881,lookup!A:D,3,FALSE)</f>
        <v>Metropolitan Fire Authorities</v>
      </c>
      <c r="D9881" s="33" t="str">
        <f>VLOOKUP(B9881,lookup!A:D,4,FALSE)</f>
        <v>E31000042</v>
      </c>
      <c r="E9881" s="33" t="s">
        <v>15</v>
      </c>
      <c r="F9881" s="1" t="s">
        <v>252</v>
      </c>
      <c r="G9881" s="33" t="s">
        <v>11</v>
      </c>
      <c r="H9881" s="34">
        <v>0</v>
      </c>
    </row>
    <row r="9882" spans="1:8" x14ac:dyDescent="0.35">
      <c r="A9882" s="33">
        <v>2012</v>
      </c>
      <c r="B9882" s="33" t="s">
        <v>131</v>
      </c>
      <c r="C9882" s="33" t="str">
        <f>VLOOKUP(B9882,lookup!A:D,3,FALSE)</f>
        <v>Metropolitan Fire Authorities</v>
      </c>
      <c r="D9882" s="33" t="str">
        <f>VLOOKUP(B9882,lookup!A:D,4,FALSE)</f>
        <v>E31000042</v>
      </c>
      <c r="E9882" s="33" t="s">
        <v>15</v>
      </c>
      <c r="F9882" s="1" t="s">
        <v>252</v>
      </c>
      <c r="G9882" s="33" t="s">
        <v>12</v>
      </c>
      <c r="H9882" s="34">
        <v>1</v>
      </c>
    </row>
    <row r="9883" spans="1:8" x14ac:dyDescent="0.35">
      <c r="A9883" s="33">
        <v>2012</v>
      </c>
      <c r="B9883" s="33" t="s">
        <v>131</v>
      </c>
      <c r="C9883" s="33" t="str">
        <f>VLOOKUP(B9883,lookup!A:D,3,FALSE)</f>
        <v>Metropolitan Fire Authorities</v>
      </c>
      <c r="D9883" s="33" t="str">
        <f>VLOOKUP(B9883,lookup!A:D,4,FALSE)</f>
        <v>E31000042</v>
      </c>
      <c r="E9883" s="33" t="s">
        <v>15</v>
      </c>
      <c r="F9883" s="1" t="s">
        <v>252</v>
      </c>
      <c r="G9883" s="33" t="s">
        <v>13</v>
      </c>
      <c r="H9883" s="34">
        <v>2</v>
      </c>
    </row>
    <row r="9884" spans="1:8" x14ac:dyDescent="0.35">
      <c r="A9884" s="33">
        <v>2012</v>
      </c>
      <c r="B9884" s="33" t="s">
        <v>131</v>
      </c>
      <c r="C9884" s="33" t="str">
        <f>VLOOKUP(B9884,lookup!A:D,3,FALSE)</f>
        <v>Metropolitan Fire Authorities</v>
      </c>
      <c r="D9884" s="33" t="str">
        <f>VLOOKUP(B9884,lookup!A:D,4,FALSE)</f>
        <v>E31000042</v>
      </c>
      <c r="E9884" s="33" t="s">
        <v>15</v>
      </c>
      <c r="F9884" s="1" t="s">
        <v>252</v>
      </c>
      <c r="G9884" s="33" t="s">
        <v>14</v>
      </c>
      <c r="H9884" s="34">
        <v>3</v>
      </c>
    </row>
    <row r="9885" spans="1:8" x14ac:dyDescent="0.35">
      <c r="A9885" s="33">
        <v>2012</v>
      </c>
      <c r="B9885" s="33" t="s">
        <v>131</v>
      </c>
      <c r="C9885" s="33" t="str">
        <f>VLOOKUP(B9885,lookup!A:D,3,FALSE)</f>
        <v>Metropolitan Fire Authorities</v>
      </c>
      <c r="D9885" s="33" t="str">
        <f>VLOOKUP(B9885,lookup!A:D,4,FALSE)</f>
        <v>E31000042</v>
      </c>
      <c r="E9885" s="33" t="s">
        <v>15</v>
      </c>
      <c r="F9885" s="1" t="s">
        <v>252</v>
      </c>
      <c r="G9885" s="33" t="s">
        <v>5</v>
      </c>
      <c r="H9885" s="34">
        <v>6</v>
      </c>
    </row>
    <row r="9886" spans="1:8" x14ac:dyDescent="0.35">
      <c r="A9886" s="33">
        <v>2012</v>
      </c>
      <c r="B9886" s="33" t="s">
        <v>134</v>
      </c>
      <c r="C9886" s="33" t="str">
        <f>VLOOKUP(B9886,lookup!A:D,3,FALSE)</f>
        <v>Non Metropolitan Fire Authorities</v>
      </c>
      <c r="D9886" s="33" t="str">
        <f>VLOOKUP(B9886,lookup!A:D,4,FALSE)</f>
        <v>E31000033</v>
      </c>
      <c r="E9886" s="33" t="s">
        <v>7</v>
      </c>
      <c r="F9886" s="1" t="s">
        <v>219</v>
      </c>
      <c r="G9886" s="33" t="s">
        <v>8</v>
      </c>
      <c r="H9886" s="34">
        <v>2</v>
      </c>
    </row>
    <row r="9887" spans="1:8" x14ac:dyDescent="0.35">
      <c r="A9887" s="33">
        <v>2012</v>
      </c>
      <c r="B9887" s="33" t="s">
        <v>134</v>
      </c>
      <c r="C9887" s="33" t="str">
        <f>VLOOKUP(B9887,lookup!A:D,3,FALSE)</f>
        <v>Non Metropolitan Fire Authorities</v>
      </c>
      <c r="D9887" s="33" t="str">
        <f>VLOOKUP(B9887,lookup!A:D,4,FALSE)</f>
        <v>E31000033</v>
      </c>
      <c r="E9887" s="33" t="s">
        <v>7</v>
      </c>
      <c r="F9887" s="1" t="s">
        <v>219</v>
      </c>
      <c r="G9887" s="33" t="s">
        <v>178</v>
      </c>
      <c r="H9887" s="34">
        <v>2</v>
      </c>
    </row>
    <row r="9888" spans="1:8" x14ac:dyDescent="0.35">
      <c r="A9888" s="33">
        <v>2012</v>
      </c>
      <c r="B9888" s="33" t="s">
        <v>134</v>
      </c>
      <c r="C9888" s="33" t="str">
        <f>VLOOKUP(B9888,lookup!A:D,3,FALSE)</f>
        <v>Non Metropolitan Fire Authorities</v>
      </c>
      <c r="D9888" s="33" t="str">
        <f>VLOOKUP(B9888,lookup!A:D,4,FALSE)</f>
        <v>E31000033</v>
      </c>
      <c r="E9888" s="33" t="s">
        <v>7</v>
      </c>
      <c r="F9888" s="1" t="s">
        <v>219</v>
      </c>
      <c r="G9888" s="33" t="s">
        <v>10</v>
      </c>
      <c r="H9888" s="34">
        <v>12</v>
      </c>
    </row>
    <row r="9889" spans="1:8" x14ac:dyDescent="0.35">
      <c r="A9889" s="33">
        <v>2012</v>
      </c>
      <c r="B9889" s="33" t="s">
        <v>134</v>
      </c>
      <c r="C9889" s="33" t="str">
        <f>VLOOKUP(B9889,lookup!A:D,3,FALSE)</f>
        <v>Non Metropolitan Fire Authorities</v>
      </c>
      <c r="D9889" s="33" t="str">
        <f>VLOOKUP(B9889,lookup!A:D,4,FALSE)</f>
        <v>E31000033</v>
      </c>
      <c r="E9889" s="33" t="s">
        <v>7</v>
      </c>
      <c r="F9889" s="1" t="s">
        <v>219</v>
      </c>
      <c r="G9889" s="33" t="s">
        <v>11</v>
      </c>
      <c r="H9889" s="34">
        <v>30</v>
      </c>
    </row>
    <row r="9890" spans="1:8" x14ac:dyDescent="0.35">
      <c r="A9890" s="33">
        <v>2012</v>
      </c>
      <c r="B9890" s="33" t="s">
        <v>134</v>
      </c>
      <c r="C9890" s="33" t="str">
        <f>VLOOKUP(B9890,lookup!A:D,3,FALSE)</f>
        <v>Non Metropolitan Fire Authorities</v>
      </c>
      <c r="D9890" s="33" t="str">
        <f>VLOOKUP(B9890,lookup!A:D,4,FALSE)</f>
        <v>E31000033</v>
      </c>
      <c r="E9890" s="33" t="s">
        <v>7</v>
      </c>
      <c r="F9890" s="1" t="s">
        <v>219</v>
      </c>
      <c r="G9890" s="33" t="s">
        <v>12</v>
      </c>
      <c r="H9890" s="34">
        <v>61</v>
      </c>
    </row>
    <row r="9891" spans="1:8" x14ac:dyDescent="0.35">
      <c r="A9891" s="33">
        <v>2012</v>
      </c>
      <c r="B9891" s="33" t="s">
        <v>134</v>
      </c>
      <c r="C9891" s="33" t="str">
        <f>VLOOKUP(B9891,lookup!A:D,3,FALSE)</f>
        <v>Non Metropolitan Fire Authorities</v>
      </c>
      <c r="D9891" s="33" t="str">
        <f>VLOOKUP(B9891,lookup!A:D,4,FALSE)</f>
        <v>E31000033</v>
      </c>
      <c r="E9891" s="33" t="s">
        <v>7</v>
      </c>
      <c r="F9891" s="1" t="s">
        <v>219</v>
      </c>
      <c r="G9891" s="33" t="s">
        <v>13</v>
      </c>
      <c r="H9891" s="34">
        <v>60</v>
      </c>
    </row>
    <row r="9892" spans="1:8" x14ac:dyDescent="0.35">
      <c r="A9892" s="33">
        <v>2012</v>
      </c>
      <c r="B9892" s="33" t="s">
        <v>134</v>
      </c>
      <c r="C9892" s="33" t="str">
        <f>VLOOKUP(B9892,lookup!A:D,3,FALSE)</f>
        <v>Non Metropolitan Fire Authorities</v>
      </c>
      <c r="D9892" s="33" t="str">
        <f>VLOOKUP(B9892,lookup!A:D,4,FALSE)</f>
        <v>E31000033</v>
      </c>
      <c r="E9892" s="33" t="s">
        <v>7</v>
      </c>
      <c r="F9892" s="1" t="s">
        <v>219</v>
      </c>
      <c r="G9892" s="33" t="s">
        <v>14</v>
      </c>
      <c r="H9892" s="34">
        <v>204</v>
      </c>
    </row>
    <row r="9893" spans="1:8" x14ac:dyDescent="0.35">
      <c r="A9893" s="33">
        <v>2012</v>
      </c>
      <c r="B9893" s="33" t="s">
        <v>134</v>
      </c>
      <c r="C9893" s="33" t="str">
        <f>VLOOKUP(B9893,lookup!A:D,3,FALSE)</f>
        <v>Non Metropolitan Fire Authorities</v>
      </c>
      <c r="D9893" s="33" t="str">
        <f>VLOOKUP(B9893,lookup!A:D,4,FALSE)</f>
        <v>E31000033</v>
      </c>
      <c r="E9893" s="33" t="s">
        <v>7</v>
      </c>
      <c r="F9893" s="1" t="s">
        <v>219</v>
      </c>
      <c r="G9893" s="33" t="s">
        <v>5</v>
      </c>
      <c r="H9893" s="34">
        <v>371</v>
      </c>
    </row>
    <row r="9894" spans="1:8" x14ac:dyDescent="0.35">
      <c r="A9894" s="33">
        <v>2012</v>
      </c>
      <c r="B9894" s="33" t="s">
        <v>134</v>
      </c>
      <c r="C9894" s="33" t="str">
        <f>VLOOKUP(B9894,lookup!A:D,3,FALSE)</f>
        <v>Non Metropolitan Fire Authorities</v>
      </c>
      <c r="D9894" s="33" t="str">
        <f>VLOOKUP(B9894,lookup!A:D,4,FALSE)</f>
        <v>E31000033</v>
      </c>
      <c r="E9894" s="33" t="s">
        <v>15</v>
      </c>
      <c r="F9894" s="1" t="s">
        <v>219</v>
      </c>
      <c r="G9894" s="33" t="s">
        <v>8</v>
      </c>
      <c r="H9894" s="34">
        <v>0</v>
      </c>
    </row>
    <row r="9895" spans="1:8" x14ac:dyDescent="0.35">
      <c r="A9895" s="33">
        <v>2012</v>
      </c>
      <c r="B9895" s="33" t="s">
        <v>134</v>
      </c>
      <c r="C9895" s="33" t="str">
        <f>VLOOKUP(B9895,lookup!A:D,3,FALSE)</f>
        <v>Non Metropolitan Fire Authorities</v>
      </c>
      <c r="D9895" s="33" t="str">
        <f>VLOOKUP(B9895,lookup!A:D,4,FALSE)</f>
        <v>E31000033</v>
      </c>
      <c r="E9895" s="33" t="s">
        <v>15</v>
      </c>
      <c r="F9895" s="1" t="s">
        <v>219</v>
      </c>
      <c r="G9895" s="33" t="s">
        <v>178</v>
      </c>
      <c r="H9895" s="34">
        <v>1</v>
      </c>
    </row>
    <row r="9896" spans="1:8" x14ac:dyDescent="0.35">
      <c r="A9896" s="33">
        <v>2012</v>
      </c>
      <c r="B9896" s="33" t="s">
        <v>134</v>
      </c>
      <c r="C9896" s="33" t="str">
        <f>VLOOKUP(B9896,lookup!A:D,3,FALSE)</f>
        <v>Non Metropolitan Fire Authorities</v>
      </c>
      <c r="D9896" s="33" t="str">
        <f>VLOOKUP(B9896,lookup!A:D,4,FALSE)</f>
        <v>E31000033</v>
      </c>
      <c r="E9896" s="33" t="s">
        <v>15</v>
      </c>
      <c r="F9896" s="1" t="s">
        <v>219</v>
      </c>
      <c r="G9896" s="33" t="s">
        <v>10</v>
      </c>
      <c r="H9896" s="34">
        <v>2</v>
      </c>
    </row>
    <row r="9897" spans="1:8" x14ac:dyDescent="0.35">
      <c r="A9897" s="33">
        <v>2012</v>
      </c>
      <c r="B9897" s="33" t="s">
        <v>134</v>
      </c>
      <c r="C9897" s="33" t="str">
        <f>VLOOKUP(B9897,lookup!A:D,3,FALSE)</f>
        <v>Non Metropolitan Fire Authorities</v>
      </c>
      <c r="D9897" s="33" t="str">
        <f>VLOOKUP(B9897,lookup!A:D,4,FALSE)</f>
        <v>E31000033</v>
      </c>
      <c r="E9897" s="33" t="s">
        <v>15</v>
      </c>
      <c r="F9897" s="1" t="s">
        <v>219</v>
      </c>
      <c r="G9897" s="33" t="s">
        <v>11</v>
      </c>
      <c r="H9897" s="34">
        <v>1</v>
      </c>
    </row>
    <row r="9898" spans="1:8" x14ac:dyDescent="0.35">
      <c r="A9898" s="33">
        <v>2012</v>
      </c>
      <c r="B9898" s="33" t="s">
        <v>134</v>
      </c>
      <c r="C9898" s="33" t="str">
        <f>VLOOKUP(B9898,lookup!A:D,3,FALSE)</f>
        <v>Non Metropolitan Fire Authorities</v>
      </c>
      <c r="D9898" s="33" t="str">
        <f>VLOOKUP(B9898,lookup!A:D,4,FALSE)</f>
        <v>E31000033</v>
      </c>
      <c r="E9898" s="33" t="s">
        <v>15</v>
      </c>
      <c r="F9898" s="1" t="s">
        <v>219</v>
      </c>
      <c r="G9898" s="33" t="s">
        <v>12</v>
      </c>
      <c r="H9898" s="34">
        <v>9</v>
      </c>
    </row>
    <row r="9899" spans="1:8" x14ac:dyDescent="0.35">
      <c r="A9899" s="33">
        <v>2012</v>
      </c>
      <c r="B9899" s="33" t="s">
        <v>134</v>
      </c>
      <c r="C9899" s="33" t="str">
        <f>VLOOKUP(B9899,lookup!A:D,3,FALSE)</f>
        <v>Non Metropolitan Fire Authorities</v>
      </c>
      <c r="D9899" s="33" t="str">
        <f>VLOOKUP(B9899,lookup!A:D,4,FALSE)</f>
        <v>E31000033</v>
      </c>
      <c r="E9899" s="33" t="s">
        <v>15</v>
      </c>
      <c r="F9899" s="1" t="s">
        <v>219</v>
      </c>
      <c r="G9899" s="33" t="s">
        <v>13</v>
      </c>
      <c r="H9899" s="34">
        <v>5</v>
      </c>
    </row>
    <row r="9900" spans="1:8" x14ac:dyDescent="0.35">
      <c r="A9900" s="33">
        <v>2012</v>
      </c>
      <c r="B9900" s="33" t="s">
        <v>134</v>
      </c>
      <c r="C9900" s="33" t="str">
        <f>VLOOKUP(B9900,lookup!A:D,3,FALSE)</f>
        <v>Non Metropolitan Fire Authorities</v>
      </c>
      <c r="D9900" s="33" t="str">
        <f>VLOOKUP(B9900,lookup!A:D,4,FALSE)</f>
        <v>E31000033</v>
      </c>
      <c r="E9900" s="33" t="s">
        <v>15</v>
      </c>
      <c r="F9900" s="1" t="s">
        <v>219</v>
      </c>
      <c r="G9900" s="33" t="s">
        <v>14</v>
      </c>
      <c r="H9900" s="34">
        <v>16</v>
      </c>
    </row>
    <row r="9901" spans="1:8" x14ac:dyDescent="0.35">
      <c r="A9901" s="33">
        <v>2012</v>
      </c>
      <c r="B9901" s="33" t="s">
        <v>134</v>
      </c>
      <c r="C9901" s="33" t="str">
        <f>VLOOKUP(B9901,lookup!A:D,3,FALSE)</f>
        <v>Non Metropolitan Fire Authorities</v>
      </c>
      <c r="D9901" s="33" t="str">
        <f>VLOOKUP(B9901,lookup!A:D,4,FALSE)</f>
        <v>E31000033</v>
      </c>
      <c r="E9901" s="33" t="s">
        <v>15</v>
      </c>
      <c r="F9901" s="1" t="s">
        <v>219</v>
      </c>
      <c r="G9901" s="33" t="s">
        <v>5</v>
      </c>
      <c r="H9901" s="34">
        <v>34</v>
      </c>
    </row>
    <row r="9902" spans="1:8" x14ac:dyDescent="0.35">
      <c r="A9902" s="33">
        <v>2012</v>
      </c>
      <c r="B9902" s="33" t="s">
        <v>134</v>
      </c>
      <c r="C9902" s="33" t="str">
        <f>VLOOKUP(B9902,lookup!A:D,3,FALSE)</f>
        <v>Non Metropolitan Fire Authorities</v>
      </c>
      <c r="D9902" s="33" t="str">
        <f>VLOOKUP(B9902,lookup!A:D,4,FALSE)</f>
        <v>E31000033</v>
      </c>
      <c r="E9902" s="33" t="s">
        <v>7</v>
      </c>
      <c r="F9902" s="1" t="s">
        <v>252</v>
      </c>
      <c r="G9902" s="33" t="s">
        <v>10</v>
      </c>
      <c r="H9902" s="34">
        <v>0</v>
      </c>
    </row>
    <row r="9903" spans="1:8" x14ac:dyDescent="0.35">
      <c r="A9903" s="33">
        <v>2012</v>
      </c>
      <c r="B9903" s="33" t="s">
        <v>134</v>
      </c>
      <c r="C9903" s="33" t="str">
        <f>VLOOKUP(B9903,lookup!A:D,3,FALSE)</f>
        <v>Non Metropolitan Fire Authorities</v>
      </c>
      <c r="D9903" s="33" t="str">
        <f>VLOOKUP(B9903,lookup!A:D,4,FALSE)</f>
        <v>E31000033</v>
      </c>
      <c r="E9903" s="33" t="s">
        <v>7</v>
      </c>
      <c r="F9903" s="1" t="s">
        <v>252</v>
      </c>
      <c r="G9903" s="33" t="s">
        <v>11</v>
      </c>
      <c r="H9903" s="34">
        <v>0</v>
      </c>
    </row>
    <row r="9904" spans="1:8" x14ac:dyDescent="0.35">
      <c r="A9904" s="33">
        <v>2012</v>
      </c>
      <c r="B9904" s="33" t="s">
        <v>134</v>
      </c>
      <c r="C9904" s="33" t="str">
        <f>VLOOKUP(B9904,lookup!A:D,3,FALSE)</f>
        <v>Non Metropolitan Fire Authorities</v>
      </c>
      <c r="D9904" s="33" t="str">
        <f>VLOOKUP(B9904,lookup!A:D,4,FALSE)</f>
        <v>E31000033</v>
      </c>
      <c r="E9904" s="33" t="s">
        <v>7</v>
      </c>
      <c r="F9904" s="1" t="s">
        <v>252</v>
      </c>
      <c r="G9904" s="33" t="s">
        <v>12</v>
      </c>
      <c r="H9904" s="34">
        <v>26</v>
      </c>
    </row>
    <row r="9905" spans="1:8" x14ac:dyDescent="0.35">
      <c r="A9905" s="33">
        <v>2012</v>
      </c>
      <c r="B9905" s="33" t="s">
        <v>134</v>
      </c>
      <c r="C9905" s="33" t="str">
        <f>VLOOKUP(B9905,lookup!A:D,3,FALSE)</f>
        <v>Non Metropolitan Fire Authorities</v>
      </c>
      <c r="D9905" s="33" t="str">
        <f>VLOOKUP(B9905,lookup!A:D,4,FALSE)</f>
        <v>E31000033</v>
      </c>
      <c r="E9905" s="33" t="s">
        <v>7</v>
      </c>
      <c r="F9905" s="1" t="s">
        <v>252</v>
      </c>
      <c r="G9905" s="33" t="s">
        <v>13</v>
      </c>
      <c r="H9905" s="34">
        <v>89</v>
      </c>
    </row>
    <row r="9906" spans="1:8" x14ac:dyDescent="0.35">
      <c r="A9906" s="33">
        <v>2012</v>
      </c>
      <c r="B9906" s="33" t="s">
        <v>134</v>
      </c>
      <c r="C9906" s="33" t="str">
        <f>VLOOKUP(B9906,lookup!A:D,3,FALSE)</f>
        <v>Non Metropolitan Fire Authorities</v>
      </c>
      <c r="D9906" s="33" t="str">
        <f>VLOOKUP(B9906,lookup!A:D,4,FALSE)</f>
        <v>E31000033</v>
      </c>
      <c r="E9906" s="33" t="s">
        <v>7</v>
      </c>
      <c r="F9906" s="1" t="s">
        <v>252</v>
      </c>
      <c r="G9906" s="33" t="s">
        <v>14</v>
      </c>
      <c r="H9906" s="34">
        <v>341</v>
      </c>
    </row>
    <row r="9907" spans="1:8" x14ac:dyDescent="0.35">
      <c r="A9907" s="33">
        <v>2012</v>
      </c>
      <c r="B9907" s="33" t="s">
        <v>134</v>
      </c>
      <c r="C9907" s="33" t="str">
        <f>VLOOKUP(B9907,lookup!A:D,3,FALSE)</f>
        <v>Non Metropolitan Fire Authorities</v>
      </c>
      <c r="D9907" s="33" t="str">
        <f>VLOOKUP(B9907,lookup!A:D,4,FALSE)</f>
        <v>E31000033</v>
      </c>
      <c r="E9907" s="33" t="s">
        <v>7</v>
      </c>
      <c r="F9907" s="1" t="s">
        <v>252</v>
      </c>
      <c r="G9907" s="33" t="s">
        <v>5</v>
      </c>
      <c r="H9907" s="34">
        <v>456</v>
      </c>
    </row>
    <row r="9908" spans="1:8" x14ac:dyDescent="0.35">
      <c r="A9908" s="33">
        <v>2012</v>
      </c>
      <c r="B9908" s="33" t="s">
        <v>134</v>
      </c>
      <c r="C9908" s="33" t="str">
        <f>VLOOKUP(B9908,lookup!A:D,3,FALSE)</f>
        <v>Non Metropolitan Fire Authorities</v>
      </c>
      <c r="D9908" s="33" t="str">
        <f>VLOOKUP(B9908,lookup!A:D,4,FALSE)</f>
        <v>E31000033</v>
      </c>
      <c r="E9908" s="33" t="s">
        <v>15</v>
      </c>
      <c r="F9908" s="1" t="s">
        <v>252</v>
      </c>
      <c r="G9908" s="33" t="s">
        <v>10</v>
      </c>
      <c r="H9908" s="34">
        <v>0</v>
      </c>
    </row>
    <row r="9909" spans="1:8" x14ac:dyDescent="0.35">
      <c r="A9909" s="33">
        <v>2012</v>
      </c>
      <c r="B9909" s="33" t="s">
        <v>134</v>
      </c>
      <c r="C9909" s="33" t="str">
        <f>VLOOKUP(B9909,lookup!A:D,3,FALSE)</f>
        <v>Non Metropolitan Fire Authorities</v>
      </c>
      <c r="D9909" s="33" t="str">
        <f>VLOOKUP(B9909,lookup!A:D,4,FALSE)</f>
        <v>E31000033</v>
      </c>
      <c r="E9909" s="33" t="s">
        <v>15</v>
      </c>
      <c r="F9909" s="1" t="s">
        <v>252</v>
      </c>
      <c r="G9909" s="33" t="s">
        <v>11</v>
      </c>
      <c r="H9909" s="34">
        <v>0</v>
      </c>
    </row>
    <row r="9910" spans="1:8" x14ac:dyDescent="0.35">
      <c r="A9910" s="33">
        <v>2012</v>
      </c>
      <c r="B9910" s="33" t="s">
        <v>134</v>
      </c>
      <c r="C9910" s="33" t="str">
        <f>VLOOKUP(B9910,lookup!A:D,3,FALSE)</f>
        <v>Non Metropolitan Fire Authorities</v>
      </c>
      <c r="D9910" s="33" t="str">
        <f>VLOOKUP(B9910,lookup!A:D,4,FALSE)</f>
        <v>E31000033</v>
      </c>
      <c r="E9910" s="33" t="s">
        <v>15</v>
      </c>
      <c r="F9910" s="1" t="s">
        <v>252</v>
      </c>
      <c r="G9910" s="33" t="s">
        <v>12</v>
      </c>
      <c r="H9910" s="34">
        <v>0</v>
      </c>
    </row>
    <row r="9911" spans="1:8" x14ac:dyDescent="0.35">
      <c r="A9911" s="33">
        <v>2012</v>
      </c>
      <c r="B9911" s="33" t="s">
        <v>134</v>
      </c>
      <c r="C9911" s="33" t="str">
        <f>VLOOKUP(B9911,lookup!A:D,3,FALSE)</f>
        <v>Non Metropolitan Fire Authorities</v>
      </c>
      <c r="D9911" s="33" t="str">
        <f>VLOOKUP(B9911,lookup!A:D,4,FALSE)</f>
        <v>E31000033</v>
      </c>
      <c r="E9911" s="33" t="s">
        <v>15</v>
      </c>
      <c r="F9911" s="1" t="s">
        <v>252</v>
      </c>
      <c r="G9911" s="33" t="s">
        <v>13</v>
      </c>
      <c r="H9911" s="34">
        <v>1</v>
      </c>
    </row>
    <row r="9912" spans="1:8" x14ac:dyDescent="0.35">
      <c r="A9912" s="33">
        <v>2012</v>
      </c>
      <c r="B9912" s="33" t="s">
        <v>134</v>
      </c>
      <c r="C9912" s="33" t="str">
        <f>VLOOKUP(B9912,lookup!A:D,3,FALSE)</f>
        <v>Non Metropolitan Fire Authorities</v>
      </c>
      <c r="D9912" s="33" t="str">
        <f>VLOOKUP(B9912,lookup!A:D,4,FALSE)</f>
        <v>E31000033</v>
      </c>
      <c r="E9912" s="33" t="s">
        <v>15</v>
      </c>
      <c r="F9912" s="1" t="s">
        <v>252</v>
      </c>
      <c r="G9912" s="33" t="s">
        <v>14</v>
      </c>
      <c r="H9912" s="34">
        <v>30</v>
      </c>
    </row>
    <row r="9913" spans="1:8" x14ac:dyDescent="0.35">
      <c r="A9913" s="33">
        <v>2012</v>
      </c>
      <c r="B9913" s="33" t="s">
        <v>134</v>
      </c>
      <c r="C9913" s="33" t="str">
        <f>VLOOKUP(B9913,lookup!A:D,3,FALSE)</f>
        <v>Non Metropolitan Fire Authorities</v>
      </c>
      <c r="D9913" s="33" t="str">
        <f>VLOOKUP(B9913,lookup!A:D,4,FALSE)</f>
        <v>E31000033</v>
      </c>
      <c r="E9913" s="33" t="s">
        <v>15</v>
      </c>
      <c r="F9913" s="1" t="s">
        <v>252</v>
      </c>
      <c r="G9913" s="33" t="s">
        <v>5</v>
      </c>
      <c r="H9913" s="34">
        <v>31</v>
      </c>
    </row>
    <row r="9914" spans="1:8" x14ac:dyDescent="0.35">
      <c r="A9914" s="33">
        <v>2012</v>
      </c>
      <c r="B9914" s="33" t="s">
        <v>137</v>
      </c>
      <c r="C9914" s="33" t="str">
        <f>VLOOKUP(B9914,lookup!A:D,3,FALSE)</f>
        <v>Non Metropolitan Fire Authorities</v>
      </c>
      <c r="D9914" s="33" t="str">
        <f>VLOOKUP(B9914,lookup!A:D,4,FALSE)</f>
        <v>E31000034</v>
      </c>
      <c r="E9914" s="33" t="s">
        <v>7</v>
      </c>
      <c r="F9914" s="1" t="s">
        <v>219</v>
      </c>
      <c r="G9914" s="33" t="s">
        <v>8</v>
      </c>
      <c r="H9914" s="34">
        <v>4</v>
      </c>
    </row>
    <row r="9915" spans="1:8" x14ac:dyDescent="0.35">
      <c r="A9915" s="33">
        <v>2012</v>
      </c>
      <c r="B9915" s="33" t="s">
        <v>137</v>
      </c>
      <c r="C9915" s="33" t="str">
        <f>VLOOKUP(B9915,lookup!A:D,3,FALSE)</f>
        <v>Non Metropolitan Fire Authorities</v>
      </c>
      <c r="D9915" s="33" t="str">
        <f>VLOOKUP(B9915,lookup!A:D,4,FALSE)</f>
        <v>E31000034</v>
      </c>
      <c r="E9915" s="33" t="s">
        <v>7</v>
      </c>
      <c r="F9915" s="1" t="s">
        <v>219</v>
      </c>
      <c r="G9915" s="33" t="s">
        <v>178</v>
      </c>
      <c r="H9915" s="34">
        <v>4</v>
      </c>
    </row>
    <row r="9916" spans="1:8" x14ac:dyDescent="0.35">
      <c r="A9916" s="33">
        <v>2012</v>
      </c>
      <c r="B9916" s="33" t="s">
        <v>137</v>
      </c>
      <c r="C9916" s="33" t="str">
        <f>VLOOKUP(B9916,lookup!A:D,3,FALSE)</f>
        <v>Non Metropolitan Fire Authorities</v>
      </c>
      <c r="D9916" s="33" t="str">
        <f>VLOOKUP(B9916,lookup!A:D,4,FALSE)</f>
        <v>E31000034</v>
      </c>
      <c r="E9916" s="33" t="s">
        <v>7</v>
      </c>
      <c r="F9916" s="1" t="s">
        <v>219</v>
      </c>
      <c r="G9916" s="33" t="s">
        <v>10</v>
      </c>
      <c r="H9916" s="34">
        <v>11</v>
      </c>
    </row>
    <row r="9917" spans="1:8" x14ac:dyDescent="0.35">
      <c r="A9917" s="33">
        <v>2012</v>
      </c>
      <c r="B9917" s="33" t="s">
        <v>137</v>
      </c>
      <c r="C9917" s="33" t="str">
        <f>VLOOKUP(B9917,lookup!A:D,3,FALSE)</f>
        <v>Non Metropolitan Fire Authorities</v>
      </c>
      <c r="D9917" s="33" t="str">
        <f>VLOOKUP(B9917,lookup!A:D,4,FALSE)</f>
        <v>E31000034</v>
      </c>
      <c r="E9917" s="33" t="s">
        <v>7</v>
      </c>
      <c r="F9917" s="1" t="s">
        <v>219</v>
      </c>
      <c r="G9917" s="33" t="s">
        <v>11</v>
      </c>
      <c r="H9917" s="34">
        <v>18</v>
      </c>
    </row>
    <row r="9918" spans="1:8" x14ac:dyDescent="0.35">
      <c r="A9918" s="33">
        <v>2012</v>
      </c>
      <c r="B9918" s="33" t="s">
        <v>137</v>
      </c>
      <c r="C9918" s="33" t="str">
        <f>VLOOKUP(B9918,lookup!A:D,3,FALSE)</f>
        <v>Non Metropolitan Fire Authorities</v>
      </c>
      <c r="D9918" s="33" t="str">
        <f>VLOOKUP(B9918,lookup!A:D,4,FALSE)</f>
        <v>E31000034</v>
      </c>
      <c r="E9918" s="33" t="s">
        <v>7</v>
      </c>
      <c r="F9918" s="1" t="s">
        <v>219</v>
      </c>
      <c r="G9918" s="33" t="s">
        <v>12</v>
      </c>
      <c r="H9918" s="34">
        <v>44</v>
      </c>
    </row>
    <row r="9919" spans="1:8" x14ac:dyDescent="0.35">
      <c r="A9919" s="33">
        <v>2012</v>
      </c>
      <c r="B9919" s="33" t="s">
        <v>137</v>
      </c>
      <c r="C9919" s="33" t="str">
        <f>VLOOKUP(B9919,lookup!A:D,3,FALSE)</f>
        <v>Non Metropolitan Fire Authorities</v>
      </c>
      <c r="D9919" s="33" t="str">
        <f>VLOOKUP(B9919,lookup!A:D,4,FALSE)</f>
        <v>E31000034</v>
      </c>
      <c r="E9919" s="33" t="s">
        <v>7</v>
      </c>
      <c r="F9919" s="1" t="s">
        <v>219</v>
      </c>
      <c r="G9919" s="33" t="s">
        <v>13</v>
      </c>
      <c r="H9919" s="34">
        <v>29</v>
      </c>
    </row>
    <row r="9920" spans="1:8" x14ac:dyDescent="0.35">
      <c r="A9920" s="33">
        <v>2012</v>
      </c>
      <c r="B9920" s="33" t="s">
        <v>137</v>
      </c>
      <c r="C9920" s="33" t="str">
        <f>VLOOKUP(B9920,lookup!A:D,3,FALSE)</f>
        <v>Non Metropolitan Fire Authorities</v>
      </c>
      <c r="D9920" s="33" t="str">
        <f>VLOOKUP(B9920,lookup!A:D,4,FALSE)</f>
        <v>E31000034</v>
      </c>
      <c r="E9920" s="33" t="s">
        <v>7</v>
      </c>
      <c r="F9920" s="1" t="s">
        <v>219</v>
      </c>
      <c r="G9920" s="33" t="s">
        <v>14</v>
      </c>
      <c r="H9920" s="34">
        <v>111</v>
      </c>
    </row>
    <row r="9921" spans="1:8" x14ac:dyDescent="0.35">
      <c r="A9921" s="33">
        <v>2012</v>
      </c>
      <c r="B9921" s="33" t="s">
        <v>137</v>
      </c>
      <c r="C9921" s="33" t="str">
        <f>VLOOKUP(B9921,lookup!A:D,3,FALSE)</f>
        <v>Non Metropolitan Fire Authorities</v>
      </c>
      <c r="D9921" s="33" t="str">
        <f>VLOOKUP(B9921,lookup!A:D,4,FALSE)</f>
        <v>E31000034</v>
      </c>
      <c r="E9921" s="33" t="s">
        <v>7</v>
      </c>
      <c r="F9921" s="1" t="s">
        <v>219</v>
      </c>
      <c r="G9921" s="33" t="s">
        <v>5</v>
      </c>
      <c r="H9921" s="34">
        <v>221</v>
      </c>
    </row>
    <row r="9922" spans="1:8" x14ac:dyDescent="0.35">
      <c r="A9922" s="33">
        <v>2012</v>
      </c>
      <c r="B9922" s="33" t="s">
        <v>137</v>
      </c>
      <c r="C9922" s="33" t="str">
        <f>VLOOKUP(B9922,lookup!A:D,3,FALSE)</f>
        <v>Non Metropolitan Fire Authorities</v>
      </c>
      <c r="D9922" s="33" t="str">
        <f>VLOOKUP(B9922,lookup!A:D,4,FALSE)</f>
        <v>E31000034</v>
      </c>
      <c r="E9922" s="33" t="s">
        <v>15</v>
      </c>
      <c r="F9922" s="1" t="s">
        <v>219</v>
      </c>
      <c r="G9922" s="33" t="s">
        <v>8</v>
      </c>
      <c r="H9922" s="34">
        <v>0</v>
      </c>
    </row>
    <row r="9923" spans="1:8" x14ac:dyDescent="0.35">
      <c r="A9923" s="33">
        <v>2012</v>
      </c>
      <c r="B9923" s="33" t="s">
        <v>137</v>
      </c>
      <c r="C9923" s="33" t="str">
        <f>VLOOKUP(B9923,lookup!A:D,3,FALSE)</f>
        <v>Non Metropolitan Fire Authorities</v>
      </c>
      <c r="D9923" s="33" t="str">
        <f>VLOOKUP(B9923,lookup!A:D,4,FALSE)</f>
        <v>E31000034</v>
      </c>
      <c r="E9923" s="33" t="s">
        <v>15</v>
      </c>
      <c r="F9923" s="1" t="s">
        <v>219</v>
      </c>
      <c r="G9923" s="33" t="s">
        <v>178</v>
      </c>
      <c r="H9923" s="34">
        <v>0</v>
      </c>
    </row>
    <row r="9924" spans="1:8" x14ac:dyDescent="0.35">
      <c r="A9924" s="33">
        <v>2012</v>
      </c>
      <c r="B9924" s="33" t="s">
        <v>137</v>
      </c>
      <c r="C9924" s="33" t="str">
        <f>VLOOKUP(B9924,lookup!A:D,3,FALSE)</f>
        <v>Non Metropolitan Fire Authorities</v>
      </c>
      <c r="D9924" s="33" t="str">
        <f>VLOOKUP(B9924,lookup!A:D,4,FALSE)</f>
        <v>E31000034</v>
      </c>
      <c r="E9924" s="33" t="s">
        <v>15</v>
      </c>
      <c r="F9924" s="1" t="s">
        <v>219</v>
      </c>
      <c r="G9924" s="33" t="s">
        <v>10</v>
      </c>
      <c r="H9924" s="34">
        <v>1</v>
      </c>
    </row>
    <row r="9925" spans="1:8" x14ac:dyDescent="0.35">
      <c r="A9925" s="33">
        <v>2012</v>
      </c>
      <c r="B9925" s="33" t="s">
        <v>137</v>
      </c>
      <c r="C9925" s="33" t="str">
        <f>VLOOKUP(B9925,lookup!A:D,3,FALSE)</f>
        <v>Non Metropolitan Fire Authorities</v>
      </c>
      <c r="D9925" s="33" t="str">
        <f>VLOOKUP(B9925,lookup!A:D,4,FALSE)</f>
        <v>E31000034</v>
      </c>
      <c r="E9925" s="33" t="s">
        <v>15</v>
      </c>
      <c r="F9925" s="1" t="s">
        <v>219</v>
      </c>
      <c r="G9925" s="33" t="s">
        <v>11</v>
      </c>
      <c r="H9925" s="34">
        <v>1</v>
      </c>
    </row>
    <row r="9926" spans="1:8" x14ac:dyDescent="0.35">
      <c r="A9926" s="33">
        <v>2012</v>
      </c>
      <c r="B9926" s="33" t="s">
        <v>137</v>
      </c>
      <c r="C9926" s="33" t="str">
        <f>VLOOKUP(B9926,lookup!A:D,3,FALSE)</f>
        <v>Non Metropolitan Fire Authorities</v>
      </c>
      <c r="D9926" s="33" t="str">
        <f>VLOOKUP(B9926,lookup!A:D,4,FALSE)</f>
        <v>E31000034</v>
      </c>
      <c r="E9926" s="33" t="s">
        <v>15</v>
      </c>
      <c r="F9926" s="1" t="s">
        <v>219</v>
      </c>
      <c r="G9926" s="33" t="s">
        <v>12</v>
      </c>
      <c r="H9926" s="34">
        <v>3</v>
      </c>
    </row>
    <row r="9927" spans="1:8" x14ac:dyDescent="0.35">
      <c r="A9927" s="33">
        <v>2012</v>
      </c>
      <c r="B9927" s="33" t="s">
        <v>137</v>
      </c>
      <c r="C9927" s="33" t="str">
        <f>VLOOKUP(B9927,lookup!A:D,3,FALSE)</f>
        <v>Non Metropolitan Fire Authorities</v>
      </c>
      <c r="D9927" s="33" t="str">
        <f>VLOOKUP(B9927,lookup!A:D,4,FALSE)</f>
        <v>E31000034</v>
      </c>
      <c r="E9927" s="33" t="s">
        <v>15</v>
      </c>
      <c r="F9927" s="1" t="s">
        <v>219</v>
      </c>
      <c r="G9927" s="33" t="s">
        <v>13</v>
      </c>
      <c r="H9927" s="34">
        <v>0</v>
      </c>
    </row>
    <row r="9928" spans="1:8" x14ac:dyDescent="0.35">
      <c r="A9928" s="33">
        <v>2012</v>
      </c>
      <c r="B9928" s="33" t="s">
        <v>137</v>
      </c>
      <c r="C9928" s="33" t="str">
        <f>VLOOKUP(B9928,lookup!A:D,3,FALSE)</f>
        <v>Non Metropolitan Fire Authorities</v>
      </c>
      <c r="D9928" s="33" t="str">
        <f>VLOOKUP(B9928,lookup!A:D,4,FALSE)</f>
        <v>E31000034</v>
      </c>
      <c r="E9928" s="33" t="s">
        <v>15</v>
      </c>
      <c r="F9928" s="1" t="s">
        <v>219</v>
      </c>
      <c r="G9928" s="33" t="s">
        <v>14</v>
      </c>
      <c r="H9928" s="34">
        <v>11</v>
      </c>
    </row>
    <row r="9929" spans="1:8" x14ac:dyDescent="0.35">
      <c r="A9929" s="33">
        <v>2012</v>
      </c>
      <c r="B9929" s="33" t="s">
        <v>137</v>
      </c>
      <c r="C9929" s="33" t="str">
        <f>VLOOKUP(B9929,lookup!A:D,3,FALSE)</f>
        <v>Non Metropolitan Fire Authorities</v>
      </c>
      <c r="D9929" s="33" t="str">
        <f>VLOOKUP(B9929,lookup!A:D,4,FALSE)</f>
        <v>E31000034</v>
      </c>
      <c r="E9929" s="33" t="s">
        <v>15</v>
      </c>
      <c r="F9929" s="1" t="s">
        <v>219</v>
      </c>
      <c r="G9929" s="33" t="s">
        <v>5</v>
      </c>
      <c r="H9929" s="34">
        <v>16</v>
      </c>
    </row>
    <row r="9930" spans="1:8" x14ac:dyDescent="0.35">
      <c r="A9930" s="33">
        <v>2012</v>
      </c>
      <c r="B9930" s="33" t="s">
        <v>137</v>
      </c>
      <c r="C9930" s="33" t="str">
        <f>VLOOKUP(B9930,lookup!A:D,3,FALSE)</f>
        <v>Non Metropolitan Fire Authorities</v>
      </c>
      <c r="D9930" s="33" t="str">
        <f>VLOOKUP(B9930,lookup!A:D,4,FALSE)</f>
        <v>E31000034</v>
      </c>
      <c r="E9930" s="33" t="s">
        <v>7</v>
      </c>
      <c r="F9930" s="1" t="s">
        <v>252</v>
      </c>
      <c r="G9930" s="33" t="s">
        <v>10</v>
      </c>
      <c r="H9930" s="34">
        <v>0</v>
      </c>
    </row>
    <row r="9931" spans="1:8" x14ac:dyDescent="0.35">
      <c r="A9931" s="33">
        <v>2012</v>
      </c>
      <c r="B9931" s="33" t="s">
        <v>137</v>
      </c>
      <c r="C9931" s="33" t="str">
        <f>VLOOKUP(B9931,lookup!A:D,3,FALSE)</f>
        <v>Non Metropolitan Fire Authorities</v>
      </c>
      <c r="D9931" s="33" t="str">
        <f>VLOOKUP(B9931,lookup!A:D,4,FALSE)</f>
        <v>E31000034</v>
      </c>
      <c r="E9931" s="33" t="s">
        <v>7</v>
      </c>
      <c r="F9931" s="1" t="s">
        <v>252</v>
      </c>
      <c r="G9931" s="33" t="s">
        <v>11</v>
      </c>
      <c r="H9931" s="34">
        <v>0</v>
      </c>
    </row>
    <row r="9932" spans="1:8" x14ac:dyDescent="0.35">
      <c r="A9932" s="33">
        <v>2012</v>
      </c>
      <c r="B9932" s="33" t="s">
        <v>137</v>
      </c>
      <c r="C9932" s="33" t="str">
        <f>VLOOKUP(B9932,lookup!A:D,3,FALSE)</f>
        <v>Non Metropolitan Fire Authorities</v>
      </c>
      <c r="D9932" s="33" t="str">
        <f>VLOOKUP(B9932,lookup!A:D,4,FALSE)</f>
        <v>E31000034</v>
      </c>
      <c r="E9932" s="33" t="s">
        <v>7</v>
      </c>
      <c r="F9932" s="1" t="s">
        <v>252</v>
      </c>
      <c r="G9932" s="33" t="s">
        <v>12</v>
      </c>
      <c r="H9932" s="34">
        <v>36</v>
      </c>
    </row>
    <row r="9933" spans="1:8" x14ac:dyDescent="0.35">
      <c r="A9933" s="33">
        <v>2012</v>
      </c>
      <c r="B9933" s="33" t="s">
        <v>137</v>
      </c>
      <c r="C9933" s="33" t="str">
        <f>VLOOKUP(B9933,lookup!A:D,3,FALSE)</f>
        <v>Non Metropolitan Fire Authorities</v>
      </c>
      <c r="D9933" s="33" t="str">
        <f>VLOOKUP(B9933,lookup!A:D,4,FALSE)</f>
        <v>E31000034</v>
      </c>
      <c r="E9933" s="33" t="s">
        <v>7</v>
      </c>
      <c r="F9933" s="1" t="s">
        <v>252</v>
      </c>
      <c r="G9933" s="33" t="s">
        <v>13</v>
      </c>
      <c r="H9933" s="34">
        <v>83</v>
      </c>
    </row>
    <row r="9934" spans="1:8" x14ac:dyDescent="0.35">
      <c r="A9934" s="33">
        <v>2012</v>
      </c>
      <c r="B9934" s="33" t="s">
        <v>137</v>
      </c>
      <c r="C9934" s="33" t="str">
        <f>VLOOKUP(B9934,lookup!A:D,3,FALSE)</f>
        <v>Non Metropolitan Fire Authorities</v>
      </c>
      <c r="D9934" s="33" t="str">
        <f>VLOOKUP(B9934,lookup!A:D,4,FALSE)</f>
        <v>E31000034</v>
      </c>
      <c r="E9934" s="33" t="s">
        <v>7</v>
      </c>
      <c r="F9934" s="1" t="s">
        <v>252</v>
      </c>
      <c r="G9934" s="33" t="s">
        <v>14</v>
      </c>
      <c r="H9934" s="34">
        <v>305</v>
      </c>
    </row>
    <row r="9935" spans="1:8" x14ac:dyDescent="0.35">
      <c r="A9935" s="33">
        <v>2012</v>
      </c>
      <c r="B9935" s="33" t="s">
        <v>137</v>
      </c>
      <c r="C9935" s="33" t="str">
        <f>VLOOKUP(B9935,lookup!A:D,3,FALSE)</f>
        <v>Non Metropolitan Fire Authorities</v>
      </c>
      <c r="D9935" s="33" t="str">
        <f>VLOOKUP(B9935,lookup!A:D,4,FALSE)</f>
        <v>E31000034</v>
      </c>
      <c r="E9935" s="33" t="s">
        <v>7</v>
      </c>
      <c r="F9935" s="1" t="s">
        <v>252</v>
      </c>
      <c r="G9935" s="33" t="s">
        <v>5</v>
      </c>
      <c r="H9935" s="34">
        <v>424</v>
      </c>
    </row>
    <row r="9936" spans="1:8" x14ac:dyDescent="0.35">
      <c r="A9936" s="33">
        <v>2012</v>
      </c>
      <c r="B9936" s="33" t="s">
        <v>137</v>
      </c>
      <c r="C9936" s="33" t="str">
        <f>VLOOKUP(B9936,lookup!A:D,3,FALSE)</f>
        <v>Non Metropolitan Fire Authorities</v>
      </c>
      <c r="D9936" s="33" t="str">
        <f>VLOOKUP(B9936,lookup!A:D,4,FALSE)</f>
        <v>E31000034</v>
      </c>
      <c r="E9936" s="33" t="s">
        <v>15</v>
      </c>
      <c r="F9936" s="1" t="s">
        <v>252</v>
      </c>
      <c r="G9936" s="33" t="s">
        <v>10</v>
      </c>
      <c r="H9936" s="34">
        <v>0</v>
      </c>
    </row>
    <row r="9937" spans="1:8" x14ac:dyDescent="0.35">
      <c r="A9937" s="33">
        <v>2012</v>
      </c>
      <c r="B9937" s="33" t="s">
        <v>137</v>
      </c>
      <c r="C9937" s="33" t="str">
        <f>VLOOKUP(B9937,lookup!A:D,3,FALSE)</f>
        <v>Non Metropolitan Fire Authorities</v>
      </c>
      <c r="D9937" s="33" t="str">
        <f>VLOOKUP(B9937,lookup!A:D,4,FALSE)</f>
        <v>E31000034</v>
      </c>
      <c r="E9937" s="33" t="s">
        <v>15</v>
      </c>
      <c r="F9937" s="1" t="s">
        <v>252</v>
      </c>
      <c r="G9937" s="33" t="s">
        <v>11</v>
      </c>
      <c r="H9937" s="34">
        <v>0</v>
      </c>
    </row>
    <row r="9938" spans="1:8" x14ac:dyDescent="0.35">
      <c r="A9938" s="33">
        <v>2012</v>
      </c>
      <c r="B9938" s="33" t="s">
        <v>137</v>
      </c>
      <c r="C9938" s="33" t="str">
        <f>VLOOKUP(B9938,lookup!A:D,3,FALSE)</f>
        <v>Non Metropolitan Fire Authorities</v>
      </c>
      <c r="D9938" s="33" t="str">
        <f>VLOOKUP(B9938,lookup!A:D,4,FALSE)</f>
        <v>E31000034</v>
      </c>
      <c r="E9938" s="33" t="s">
        <v>15</v>
      </c>
      <c r="F9938" s="1" t="s">
        <v>252</v>
      </c>
      <c r="G9938" s="33" t="s">
        <v>12</v>
      </c>
      <c r="H9938" s="34">
        <v>0</v>
      </c>
    </row>
    <row r="9939" spans="1:8" x14ac:dyDescent="0.35">
      <c r="A9939" s="33">
        <v>2012</v>
      </c>
      <c r="B9939" s="33" t="s">
        <v>137</v>
      </c>
      <c r="C9939" s="33" t="str">
        <f>VLOOKUP(B9939,lookup!A:D,3,FALSE)</f>
        <v>Non Metropolitan Fire Authorities</v>
      </c>
      <c r="D9939" s="33" t="str">
        <f>VLOOKUP(B9939,lookup!A:D,4,FALSE)</f>
        <v>E31000034</v>
      </c>
      <c r="E9939" s="33" t="s">
        <v>15</v>
      </c>
      <c r="F9939" s="1" t="s">
        <v>252</v>
      </c>
      <c r="G9939" s="33" t="s">
        <v>13</v>
      </c>
      <c r="H9939" s="34">
        <v>1</v>
      </c>
    </row>
    <row r="9940" spans="1:8" x14ac:dyDescent="0.35">
      <c r="A9940" s="33">
        <v>2012</v>
      </c>
      <c r="B9940" s="33" t="s">
        <v>137</v>
      </c>
      <c r="C9940" s="33" t="str">
        <f>VLOOKUP(B9940,lookup!A:D,3,FALSE)</f>
        <v>Non Metropolitan Fire Authorities</v>
      </c>
      <c r="D9940" s="33" t="str">
        <f>VLOOKUP(B9940,lookup!A:D,4,FALSE)</f>
        <v>E31000034</v>
      </c>
      <c r="E9940" s="33" t="s">
        <v>15</v>
      </c>
      <c r="F9940" s="1" t="s">
        <v>252</v>
      </c>
      <c r="G9940" s="33" t="s">
        <v>14</v>
      </c>
      <c r="H9940" s="34">
        <v>15</v>
      </c>
    </row>
    <row r="9941" spans="1:8" x14ac:dyDescent="0.35">
      <c r="A9941" s="33">
        <v>2012</v>
      </c>
      <c r="B9941" s="33" t="s">
        <v>137</v>
      </c>
      <c r="C9941" s="33" t="str">
        <f>VLOOKUP(B9941,lookup!A:D,3,FALSE)</f>
        <v>Non Metropolitan Fire Authorities</v>
      </c>
      <c r="D9941" s="33" t="str">
        <f>VLOOKUP(B9941,lookup!A:D,4,FALSE)</f>
        <v>E31000034</v>
      </c>
      <c r="E9941" s="33" t="s">
        <v>15</v>
      </c>
      <c r="F9941" s="1" t="s">
        <v>252</v>
      </c>
      <c r="G9941" s="33" t="s">
        <v>5</v>
      </c>
      <c r="H9941" s="34">
        <v>16</v>
      </c>
    </row>
    <row r="9942" spans="1:8" x14ac:dyDescent="0.35">
      <c r="A9942" s="33">
        <v>2012</v>
      </c>
      <c r="B9942" s="33" t="s">
        <v>140</v>
      </c>
      <c r="C9942" s="33" t="str">
        <f>VLOOKUP(B9942,lookup!A:D,3,FALSE)</f>
        <v>Non Metropolitan Fire Authorities</v>
      </c>
      <c r="D9942" s="33" t="str">
        <f>VLOOKUP(B9942,lookup!A:D,4,FALSE)</f>
        <v>E31000035</v>
      </c>
      <c r="E9942" s="33" t="s">
        <v>7</v>
      </c>
      <c r="F9942" s="1" t="s">
        <v>219</v>
      </c>
      <c r="G9942" s="33" t="s">
        <v>8</v>
      </c>
      <c r="H9942" s="34">
        <v>3</v>
      </c>
    </row>
    <row r="9943" spans="1:8" x14ac:dyDescent="0.35">
      <c r="A9943" s="33">
        <v>2012</v>
      </c>
      <c r="B9943" s="33" t="s">
        <v>140</v>
      </c>
      <c r="C9943" s="33" t="str">
        <f>VLOOKUP(B9943,lookup!A:D,3,FALSE)</f>
        <v>Non Metropolitan Fire Authorities</v>
      </c>
      <c r="D9943" s="33" t="str">
        <f>VLOOKUP(B9943,lookup!A:D,4,FALSE)</f>
        <v>E31000035</v>
      </c>
      <c r="E9943" s="33" t="s">
        <v>7</v>
      </c>
      <c r="F9943" s="1" t="s">
        <v>219</v>
      </c>
      <c r="G9943" s="33" t="s">
        <v>178</v>
      </c>
      <c r="H9943" s="34">
        <v>5</v>
      </c>
    </row>
    <row r="9944" spans="1:8" x14ac:dyDescent="0.35">
      <c r="A9944" s="33">
        <v>2012</v>
      </c>
      <c r="B9944" s="33" t="s">
        <v>140</v>
      </c>
      <c r="C9944" s="33" t="str">
        <f>VLOOKUP(B9944,lookup!A:D,3,FALSE)</f>
        <v>Non Metropolitan Fire Authorities</v>
      </c>
      <c r="D9944" s="33" t="str">
        <f>VLOOKUP(B9944,lookup!A:D,4,FALSE)</f>
        <v>E31000035</v>
      </c>
      <c r="E9944" s="33" t="s">
        <v>7</v>
      </c>
      <c r="F9944" s="1" t="s">
        <v>219</v>
      </c>
      <c r="G9944" s="33" t="s">
        <v>10</v>
      </c>
      <c r="H9944" s="34">
        <v>11</v>
      </c>
    </row>
    <row r="9945" spans="1:8" x14ac:dyDescent="0.35">
      <c r="A9945" s="33">
        <v>2012</v>
      </c>
      <c r="B9945" s="33" t="s">
        <v>140</v>
      </c>
      <c r="C9945" s="33" t="str">
        <f>VLOOKUP(B9945,lookup!A:D,3,FALSE)</f>
        <v>Non Metropolitan Fire Authorities</v>
      </c>
      <c r="D9945" s="33" t="str">
        <f>VLOOKUP(B9945,lookup!A:D,4,FALSE)</f>
        <v>E31000035</v>
      </c>
      <c r="E9945" s="33" t="s">
        <v>7</v>
      </c>
      <c r="F9945" s="1" t="s">
        <v>219</v>
      </c>
      <c r="G9945" s="33" t="s">
        <v>11</v>
      </c>
      <c r="H9945" s="34">
        <v>31</v>
      </c>
    </row>
    <row r="9946" spans="1:8" x14ac:dyDescent="0.35">
      <c r="A9946" s="33">
        <v>2012</v>
      </c>
      <c r="B9946" s="33" t="s">
        <v>140</v>
      </c>
      <c r="C9946" s="33" t="str">
        <f>VLOOKUP(B9946,lookup!A:D,3,FALSE)</f>
        <v>Non Metropolitan Fire Authorities</v>
      </c>
      <c r="D9946" s="33" t="str">
        <f>VLOOKUP(B9946,lookup!A:D,4,FALSE)</f>
        <v>E31000035</v>
      </c>
      <c r="E9946" s="33" t="s">
        <v>7</v>
      </c>
      <c r="F9946" s="1" t="s">
        <v>219</v>
      </c>
      <c r="G9946" s="33" t="s">
        <v>12</v>
      </c>
      <c r="H9946" s="34">
        <v>91</v>
      </c>
    </row>
    <row r="9947" spans="1:8" x14ac:dyDescent="0.35">
      <c r="A9947" s="33">
        <v>2012</v>
      </c>
      <c r="B9947" s="33" t="s">
        <v>140</v>
      </c>
      <c r="C9947" s="33" t="str">
        <f>VLOOKUP(B9947,lookup!A:D,3,FALSE)</f>
        <v>Non Metropolitan Fire Authorities</v>
      </c>
      <c r="D9947" s="33" t="str">
        <f>VLOOKUP(B9947,lookup!A:D,4,FALSE)</f>
        <v>E31000035</v>
      </c>
      <c r="E9947" s="33" t="s">
        <v>7</v>
      </c>
      <c r="F9947" s="1" t="s">
        <v>219</v>
      </c>
      <c r="G9947" s="33" t="s">
        <v>13</v>
      </c>
      <c r="H9947" s="34">
        <v>99</v>
      </c>
    </row>
    <row r="9948" spans="1:8" x14ac:dyDescent="0.35">
      <c r="A9948" s="33">
        <v>2012</v>
      </c>
      <c r="B9948" s="33" t="s">
        <v>140</v>
      </c>
      <c r="C9948" s="33" t="str">
        <f>VLOOKUP(B9948,lookup!A:D,3,FALSE)</f>
        <v>Non Metropolitan Fire Authorities</v>
      </c>
      <c r="D9948" s="33" t="str">
        <f>VLOOKUP(B9948,lookup!A:D,4,FALSE)</f>
        <v>E31000035</v>
      </c>
      <c r="E9948" s="33" t="s">
        <v>7</v>
      </c>
      <c r="F9948" s="1" t="s">
        <v>219</v>
      </c>
      <c r="G9948" s="33" t="s">
        <v>14</v>
      </c>
      <c r="H9948" s="34">
        <v>362</v>
      </c>
    </row>
    <row r="9949" spans="1:8" x14ac:dyDescent="0.35">
      <c r="A9949" s="33">
        <v>2012</v>
      </c>
      <c r="B9949" s="33" t="s">
        <v>140</v>
      </c>
      <c r="C9949" s="33" t="str">
        <f>VLOOKUP(B9949,lookup!A:D,3,FALSE)</f>
        <v>Non Metropolitan Fire Authorities</v>
      </c>
      <c r="D9949" s="33" t="str">
        <f>VLOOKUP(B9949,lookup!A:D,4,FALSE)</f>
        <v>E31000035</v>
      </c>
      <c r="E9949" s="33" t="s">
        <v>7</v>
      </c>
      <c r="F9949" s="1" t="s">
        <v>219</v>
      </c>
      <c r="G9949" s="33" t="s">
        <v>5</v>
      </c>
      <c r="H9949" s="34">
        <v>602</v>
      </c>
    </row>
    <row r="9950" spans="1:8" x14ac:dyDescent="0.35">
      <c r="A9950" s="33">
        <v>2012</v>
      </c>
      <c r="B9950" s="33" t="s">
        <v>140</v>
      </c>
      <c r="C9950" s="33" t="str">
        <f>VLOOKUP(B9950,lookup!A:D,3,FALSE)</f>
        <v>Non Metropolitan Fire Authorities</v>
      </c>
      <c r="D9950" s="33" t="str">
        <f>VLOOKUP(B9950,lookup!A:D,4,FALSE)</f>
        <v>E31000035</v>
      </c>
      <c r="E9950" s="33" t="s">
        <v>15</v>
      </c>
      <c r="F9950" s="1" t="s">
        <v>219</v>
      </c>
      <c r="G9950" s="33" t="s">
        <v>8</v>
      </c>
      <c r="H9950" s="34">
        <v>0</v>
      </c>
    </row>
    <row r="9951" spans="1:8" x14ac:dyDescent="0.35">
      <c r="A9951" s="33">
        <v>2012</v>
      </c>
      <c r="B9951" s="33" t="s">
        <v>140</v>
      </c>
      <c r="C9951" s="33" t="str">
        <f>VLOOKUP(B9951,lookup!A:D,3,FALSE)</f>
        <v>Non Metropolitan Fire Authorities</v>
      </c>
      <c r="D9951" s="33" t="str">
        <f>VLOOKUP(B9951,lookup!A:D,4,FALSE)</f>
        <v>E31000035</v>
      </c>
      <c r="E9951" s="33" t="s">
        <v>15</v>
      </c>
      <c r="F9951" s="1" t="s">
        <v>219</v>
      </c>
      <c r="G9951" s="33" t="s">
        <v>178</v>
      </c>
      <c r="H9951" s="34">
        <v>0</v>
      </c>
    </row>
    <row r="9952" spans="1:8" x14ac:dyDescent="0.35">
      <c r="A9952" s="33">
        <v>2012</v>
      </c>
      <c r="B9952" s="33" t="s">
        <v>140</v>
      </c>
      <c r="C9952" s="33" t="str">
        <f>VLOOKUP(B9952,lookup!A:D,3,FALSE)</f>
        <v>Non Metropolitan Fire Authorities</v>
      </c>
      <c r="D9952" s="33" t="str">
        <f>VLOOKUP(B9952,lookup!A:D,4,FALSE)</f>
        <v>E31000035</v>
      </c>
      <c r="E9952" s="33" t="s">
        <v>15</v>
      </c>
      <c r="F9952" s="1" t="s">
        <v>219</v>
      </c>
      <c r="G9952" s="33" t="s">
        <v>10</v>
      </c>
      <c r="H9952" s="34">
        <v>0</v>
      </c>
    </row>
    <row r="9953" spans="1:8" x14ac:dyDescent="0.35">
      <c r="A9953" s="33">
        <v>2012</v>
      </c>
      <c r="B9953" s="33" t="s">
        <v>140</v>
      </c>
      <c r="C9953" s="33" t="str">
        <f>VLOOKUP(B9953,lookup!A:D,3,FALSE)</f>
        <v>Non Metropolitan Fire Authorities</v>
      </c>
      <c r="D9953" s="33" t="str">
        <f>VLOOKUP(B9953,lookup!A:D,4,FALSE)</f>
        <v>E31000035</v>
      </c>
      <c r="E9953" s="33" t="s">
        <v>15</v>
      </c>
      <c r="F9953" s="1" t="s">
        <v>219</v>
      </c>
      <c r="G9953" s="33" t="s">
        <v>11</v>
      </c>
      <c r="H9953" s="34">
        <v>2</v>
      </c>
    </row>
    <row r="9954" spans="1:8" x14ac:dyDescent="0.35">
      <c r="A9954" s="33">
        <v>2012</v>
      </c>
      <c r="B9954" s="33" t="s">
        <v>140</v>
      </c>
      <c r="C9954" s="33" t="str">
        <f>VLOOKUP(B9954,lookup!A:D,3,FALSE)</f>
        <v>Non Metropolitan Fire Authorities</v>
      </c>
      <c r="D9954" s="33" t="str">
        <f>VLOOKUP(B9954,lookup!A:D,4,FALSE)</f>
        <v>E31000035</v>
      </c>
      <c r="E9954" s="33" t="s">
        <v>15</v>
      </c>
      <c r="F9954" s="1" t="s">
        <v>219</v>
      </c>
      <c r="G9954" s="33" t="s">
        <v>12</v>
      </c>
      <c r="H9954" s="34">
        <v>2</v>
      </c>
    </row>
    <row r="9955" spans="1:8" x14ac:dyDescent="0.35">
      <c r="A9955" s="33">
        <v>2012</v>
      </c>
      <c r="B9955" s="33" t="s">
        <v>140</v>
      </c>
      <c r="C9955" s="33" t="str">
        <f>VLOOKUP(B9955,lookup!A:D,3,FALSE)</f>
        <v>Non Metropolitan Fire Authorities</v>
      </c>
      <c r="D9955" s="33" t="str">
        <f>VLOOKUP(B9955,lookup!A:D,4,FALSE)</f>
        <v>E31000035</v>
      </c>
      <c r="E9955" s="33" t="s">
        <v>15</v>
      </c>
      <c r="F9955" s="1" t="s">
        <v>219</v>
      </c>
      <c r="G9955" s="33" t="s">
        <v>13</v>
      </c>
      <c r="H9955" s="34">
        <v>2</v>
      </c>
    </row>
    <row r="9956" spans="1:8" x14ac:dyDescent="0.35">
      <c r="A9956" s="33">
        <v>2012</v>
      </c>
      <c r="B9956" s="33" t="s">
        <v>140</v>
      </c>
      <c r="C9956" s="33" t="str">
        <f>VLOOKUP(B9956,lookup!A:D,3,FALSE)</f>
        <v>Non Metropolitan Fire Authorities</v>
      </c>
      <c r="D9956" s="33" t="str">
        <f>VLOOKUP(B9956,lookup!A:D,4,FALSE)</f>
        <v>E31000035</v>
      </c>
      <c r="E9956" s="33" t="s">
        <v>15</v>
      </c>
      <c r="F9956" s="1" t="s">
        <v>219</v>
      </c>
      <c r="G9956" s="33" t="s">
        <v>14</v>
      </c>
      <c r="H9956" s="34">
        <v>15</v>
      </c>
    </row>
    <row r="9957" spans="1:8" x14ac:dyDescent="0.35">
      <c r="A9957" s="33">
        <v>2012</v>
      </c>
      <c r="B9957" s="33" t="s">
        <v>140</v>
      </c>
      <c r="C9957" s="33" t="str">
        <f>VLOOKUP(B9957,lookup!A:D,3,FALSE)</f>
        <v>Non Metropolitan Fire Authorities</v>
      </c>
      <c r="D9957" s="33" t="str">
        <f>VLOOKUP(B9957,lookup!A:D,4,FALSE)</f>
        <v>E31000035</v>
      </c>
      <c r="E9957" s="33" t="s">
        <v>15</v>
      </c>
      <c r="F9957" s="1" t="s">
        <v>219</v>
      </c>
      <c r="G9957" s="33" t="s">
        <v>5</v>
      </c>
      <c r="H9957" s="34">
        <v>21</v>
      </c>
    </row>
    <row r="9958" spans="1:8" x14ac:dyDescent="0.35">
      <c r="A9958" s="33">
        <v>2012</v>
      </c>
      <c r="B9958" s="33" t="s">
        <v>140</v>
      </c>
      <c r="C9958" s="33" t="str">
        <f>VLOOKUP(B9958,lookup!A:D,3,FALSE)</f>
        <v>Non Metropolitan Fire Authorities</v>
      </c>
      <c r="D9958" s="33" t="str">
        <f>VLOOKUP(B9958,lookup!A:D,4,FALSE)</f>
        <v>E31000035</v>
      </c>
      <c r="E9958" s="33" t="s">
        <v>7</v>
      </c>
      <c r="F9958" s="1" t="s">
        <v>252</v>
      </c>
      <c r="G9958" s="33" t="s">
        <v>10</v>
      </c>
      <c r="H9958" s="34">
        <v>0</v>
      </c>
    </row>
    <row r="9959" spans="1:8" x14ac:dyDescent="0.35">
      <c r="A9959" s="33">
        <v>2012</v>
      </c>
      <c r="B9959" s="33" t="s">
        <v>140</v>
      </c>
      <c r="C9959" s="33" t="str">
        <f>VLOOKUP(B9959,lookup!A:D,3,FALSE)</f>
        <v>Non Metropolitan Fire Authorities</v>
      </c>
      <c r="D9959" s="33" t="str">
        <f>VLOOKUP(B9959,lookup!A:D,4,FALSE)</f>
        <v>E31000035</v>
      </c>
      <c r="E9959" s="33" t="s">
        <v>7</v>
      </c>
      <c r="F9959" s="1" t="s">
        <v>252</v>
      </c>
      <c r="G9959" s="33" t="s">
        <v>11</v>
      </c>
      <c r="H9959" s="34">
        <v>0</v>
      </c>
    </row>
    <row r="9960" spans="1:8" x14ac:dyDescent="0.35">
      <c r="A9960" s="33">
        <v>2012</v>
      </c>
      <c r="B9960" s="33" t="s">
        <v>140</v>
      </c>
      <c r="C9960" s="33" t="str">
        <f>VLOOKUP(B9960,lookup!A:D,3,FALSE)</f>
        <v>Non Metropolitan Fire Authorities</v>
      </c>
      <c r="D9960" s="33" t="str">
        <f>VLOOKUP(B9960,lookup!A:D,4,FALSE)</f>
        <v>E31000035</v>
      </c>
      <c r="E9960" s="33" t="s">
        <v>7</v>
      </c>
      <c r="F9960" s="1" t="s">
        <v>252</v>
      </c>
      <c r="G9960" s="33" t="s">
        <v>12</v>
      </c>
      <c r="H9960" s="34">
        <v>11</v>
      </c>
    </row>
    <row r="9961" spans="1:8" x14ac:dyDescent="0.35">
      <c r="A9961" s="33">
        <v>2012</v>
      </c>
      <c r="B9961" s="33" t="s">
        <v>140</v>
      </c>
      <c r="C9961" s="33" t="str">
        <f>VLOOKUP(B9961,lookup!A:D,3,FALSE)</f>
        <v>Non Metropolitan Fire Authorities</v>
      </c>
      <c r="D9961" s="33" t="str">
        <f>VLOOKUP(B9961,lookup!A:D,4,FALSE)</f>
        <v>E31000035</v>
      </c>
      <c r="E9961" s="33" t="s">
        <v>7</v>
      </c>
      <c r="F9961" s="1" t="s">
        <v>252</v>
      </c>
      <c r="G9961" s="33" t="s">
        <v>13</v>
      </c>
      <c r="H9961" s="34">
        <v>30</v>
      </c>
    </row>
    <row r="9962" spans="1:8" x14ac:dyDescent="0.35">
      <c r="A9962" s="33">
        <v>2012</v>
      </c>
      <c r="B9962" s="33" t="s">
        <v>140</v>
      </c>
      <c r="C9962" s="33" t="str">
        <f>VLOOKUP(B9962,lookup!A:D,3,FALSE)</f>
        <v>Non Metropolitan Fire Authorities</v>
      </c>
      <c r="D9962" s="33" t="str">
        <f>VLOOKUP(B9962,lookup!A:D,4,FALSE)</f>
        <v>E31000035</v>
      </c>
      <c r="E9962" s="33" t="s">
        <v>7</v>
      </c>
      <c r="F9962" s="1" t="s">
        <v>252</v>
      </c>
      <c r="G9962" s="33" t="s">
        <v>14</v>
      </c>
      <c r="H9962" s="34">
        <v>82</v>
      </c>
    </row>
    <row r="9963" spans="1:8" x14ac:dyDescent="0.35">
      <c r="A9963" s="33">
        <v>2012</v>
      </c>
      <c r="B9963" s="33" t="s">
        <v>140</v>
      </c>
      <c r="C9963" s="33" t="str">
        <f>VLOOKUP(B9963,lookup!A:D,3,FALSE)</f>
        <v>Non Metropolitan Fire Authorities</v>
      </c>
      <c r="D9963" s="33" t="str">
        <f>VLOOKUP(B9963,lookup!A:D,4,FALSE)</f>
        <v>E31000035</v>
      </c>
      <c r="E9963" s="33" t="s">
        <v>7</v>
      </c>
      <c r="F9963" s="1" t="s">
        <v>252</v>
      </c>
      <c r="G9963" s="33" t="s">
        <v>5</v>
      </c>
      <c r="H9963" s="34">
        <v>123</v>
      </c>
    </row>
    <row r="9964" spans="1:8" x14ac:dyDescent="0.35">
      <c r="A9964" s="33">
        <v>2012</v>
      </c>
      <c r="B9964" s="33" t="s">
        <v>140</v>
      </c>
      <c r="C9964" s="33" t="str">
        <f>VLOOKUP(B9964,lookup!A:D,3,FALSE)</f>
        <v>Non Metropolitan Fire Authorities</v>
      </c>
      <c r="D9964" s="33" t="str">
        <f>VLOOKUP(B9964,lookup!A:D,4,FALSE)</f>
        <v>E31000035</v>
      </c>
      <c r="E9964" s="33" t="s">
        <v>15</v>
      </c>
      <c r="F9964" s="1" t="s">
        <v>252</v>
      </c>
      <c r="G9964" s="33" t="s">
        <v>10</v>
      </c>
      <c r="H9964" s="34">
        <v>0</v>
      </c>
    </row>
    <row r="9965" spans="1:8" x14ac:dyDescent="0.35">
      <c r="A9965" s="33">
        <v>2012</v>
      </c>
      <c r="B9965" s="33" t="s">
        <v>140</v>
      </c>
      <c r="C9965" s="33" t="str">
        <f>VLOOKUP(B9965,lookup!A:D,3,FALSE)</f>
        <v>Non Metropolitan Fire Authorities</v>
      </c>
      <c r="D9965" s="33" t="str">
        <f>VLOOKUP(B9965,lookup!A:D,4,FALSE)</f>
        <v>E31000035</v>
      </c>
      <c r="E9965" s="33" t="s">
        <v>15</v>
      </c>
      <c r="F9965" s="1" t="s">
        <v>252</v>
      </c>
      <c r="G9965" s="33" t="s">
        <v>11</v>
      </c>
      <c r="H9965" s="34">
        <v>0</v>
      </c>
    </row>
    <row r="9966" spans="1:8" x14ac:dyDescent="0.35">
      <c r="A9966" s="33">
        <v>2012</v>
      </c>
      <c r="B9966" s="33" t="s">
        <v>140</v>
      </c>
      <c r="C9966" s="33" t="str">
        <f>VLOOKUP(B9966,lookup!A:D,3,FALSE)</f>
        <v>Non Metropolitan Fire Authorities</v>
      </c>
      <c r="D9966" s="33" t="str">
        <f>VLOOKUP(B9966,lookup!A:D,4,FALSE)</f>
        <v>E31000035</v>
      </c>
      <c r="E9966" s="33" t="s">
        <v>15</v>
      </c>
      <c r="F9966" s="1" t="s">
        <v>252</v>
      </c>
      <c r="G9966" s="33" t="s">
        <v>12</v>
      </c>
      <c r="H9966" s="34">
        <v>0</v>
      </c>
    </row>
    <row r="9967" spans="1:8" x14ac:dyDescent="0.35">
      <c r="A9967" s="33">
        <v>2012</v>
      </c>
      <c r="B9967" s="33" t="s">
        <v>140</v>
      </c>
      <c r="C9967" s="33" t="str">
        <f>VLOOKUP(B9967,lookup!A:D,3,FALSE)</f>
        <v>Non Metropolitan Fire Authorities</v>
      </c>
      <c r="D9967" s="33" t="str">
        <f>VLOOKUP(B9967,lookup!A:D,4,FALSE)</f>
        <v>E31000035</v>
      </c>
      <c r="E9967" s="33" t="s">
        <v>15</v>
      </c>
      <c r="F9967" s="1" t="s">
        <v>252</v>
      </c>
      <c r="G9967" s="33" t="s">
        <v>13</v>
      </c>
      <c r="H9967" s="34">
        <v>0</v>
      </c>
    </row>
    <row r="9968" spans="1:8" x14ac:dyDescent="0.35">
      <c r="A9968" s="33">
        <v>2012</v>
      </c>
      <c r="B9968" s="33" t="s">
        <v>140</v>
      </c>
      <c r="C9968" s="33" t="str">
        <f>VLOOKUP(B9968,lookup!A:D,3,FALSE)</f>
        <v>Non Metropolitan Fire Authorities</v>
      </c>
      <c r="D9968" s="33" t="str">
        <f>VLOOKUP(B9968,lookup!A:D,4,FALSE)</f>
        <v>E31000035</v>
      </c>
      <c r="E9968" s="33" t="s">
        <v>15</v>
      </c>
      <c r="F9968" s="1" t="s">
        <v>252</v>
      </c>
      <c r="G9968" s="33" t="s">
        <v>14</v>
      </c>
      <c r="H9968" s="34">
        <v>4</v>
      </c>
    </row>
    <row r="9969" spans="1:8" x14ac:dyDescent="0.35">
      <c r="A9969" s="33">
        <v>2012</v>
      </c>
      <c r="B9969" s="33" t="s">
        <v>140</v>
      </c>
      <c r="C9969" s="33" t="str">
        <f>VLOOKUP(B9969,lookup!A:D,3,FALSE)</f>
        <v>Non Metropolitan Fire Authorities</v>
      </c>
      <c r="D9969" s="33" t="str">
        <f>VLOOKUP(B9969,lookup!A:D,4,FALSE)</f>
        <v>E31000035</v>
      </c>
      <c r="E9969" s="33" t="s">
        <v>15</v>
      </c>
      <c r="F9969" s="1" t="s">
        <v>252</v>
      </c>
      <c r="G9969" s="33" t="s">
        <v>5</v>
      </c>
      <c r="H9969" s="34">
        <v>4</v>
      </c>
    </row>
    <row r="9970" spans="1:8" x14ac:dyDescent="0.35">
      <c r="A9970" s="33">
        <v>2012</v>
      </c>
      <c r="B9970" s="33" t="s">
        <v>143</v>
      </c>
      <c r="C9970" s="33" t="str">
        <f>VLOOKUP(B9970,lookup!A:D,3,FALSE)</f>
        <v>Metropolitan Fire Authorities</v>
      </c>
      <c r="D9970" s="33" t="str">
        <f>VLOOKUP(B9970,lookup!A:D,4,FALSE)</f>
        <v>E31000043</v>
      </c>
      <c r="E9970" s="33" t="s">
        <v>7</v>
      </c>
      <c r="F9970" s="1" t="s">
        <v>219</v>
      </c>
      <c r="G9970" s="33" t="s">
        <v>8</v>
      </c>
      <c r="H9970" s="34">
        <v>2</v>
      </c>
    </row>
    <row r="9971" spans="1:8" x14ac:dyDescent="0.35">
      <c r="A9971" s="33">
        <v>2012</v>
      </c>
      <c r="B9971" s="33" t="s">
        <v>143</v>
      </c>
      <c r="C9971" s="33" t="str">
        <f>VLOOKUP(B9971,lookup!A:D,3,FALSE)</f>
        <v>Metropolitan Fire Authorities</v>
      </c>
      <c r="D9971" s="33" t="str">
        <f>VLOOKUP(B9971,lookup!A:D,4,FALSE)</f>
        <v>E31000043</v>
      </c>
      <c r="E9971" s="33" t="s">
        <v>7</v>
      </c>
      <c r="F9971" s="1" t="s">
        <v>219</v>
      </c>
      <c r="G9971" s="33" t="s">
        <v>178</v>
      </c>
      <c r="H9971" s="34">
        <v>4</v>
      </c>
    </row>
    <row r="9972" spans="1:8" x14ac:dyDescent="0.35">
      <c r="A9972" s="33">
        <v>2012</v>
      </c>
      <c r="B9972" s="33" t="s">
        <v>143</v>
      </c>
      <c r="C9972" s="33" t="str">
        <f>VLOOKUP(B9972,lookup!A:D,3,FALSE)</f>
        <v>Metropolitan Fire Authorities</v>
      </c>
      <c r="D9972" s="33" t="str">
        <f>VLOOKUP(B9972,lookup!A:D,4,FALSE)</f>
        <v>E31000043</v>
      </c>
      <c r="E9972" s="33" t="s">
        <v>7</v>
      </c>
      <c r="F9972" s="1" t="s">
        <v>219</v>
      </c>
      <c r="G9972" s="33" t="s">
        <v>10</v>
      </c>
      <c r="H9972" s="34">
        <v>20</v>
      </c>
    </row>
    <row r="9973" spans="1:8" x14ac:dyDescent="0.35">
      <c r="A9973" s="33">
        <v>2012</v>
      </c>
      <c r="B9973" s="33" t="s">
        <v>143</v>
      </c>
      <c r="C9973" s="33" t="str">
        <f>VLOOKUP(B9973,lookup!A:D,3,FALSE)</f>
        <v>Metropolitan Fire Authorities</v>
      </c>
      <c r="D9973" s="33" t="str">
        <f>VLOOKUP(B9973,lookup!A:D,4,FALSE)</f>
        <v>E31000043</v>
      </c>
      <c r="E9973" s="33" t="s">
        <v>7</v>
      </c>
      <c r="F9973" s="1" t="s">
        <v>219</v>
      </c>
      <c r="G9973" s="33" t="s">
        <v>11</v>
      </c>
      <c r="H9973" s="34">
        <v>22</v>
      </c>
    </row>
    <row r="9974" spans="1:8" x14ac:dyDescent="0.35">
      <c r="A9974" s="33">
        <v>2012</v>
      </c>
      <c r="B9974" s="33" t="s">
        <v>143</v>
      </c>
      <c r="C9974" s="33" t="str">
        <f>VLOOKUP(B9974,lookup!A:D,3,FALSE)</f>
        <v>Metropolitan Fire Authorities</v>
      </c>
      <c r="D9974" s="33" t="str">
        <f>VLOOKUP(B9974,lookup!A:D,4,FALSE)</f>
        <v>E31000043</v>
      </c>
      <c r="E9974" s="33" t="s">
        <v>7</v>
      </c>
      <c r="F9974" s="1" t="s">
        <v>219</v>
      </c>
      <c r="G9974" s="33" t="s">
        <v>12</v>
      </c>
      <c r="H9974" s="34">
        <v>124</v>
      </c>
    </row>
    <row r="9975" spans="1:8" x14ac:dyDescent="0.35">
      <c r="A9975" s="33">
        <v>2012</v>
      </c>
      <c r="B9975" s="33" t="s">
        <v>143</v>
      </c>
      <c r="C9975" s="33" t="str">
        <f>VLOOKUP(B9975,lookup!A:D,3,FALSE)</f>
        <v>Metropolitan Fire Authorities</v>
      </c>
      <c r="D9975" s="33" t="str">
        <f>VLOOKUP(B9975,lookup!A:D,4,FALSE)</f>
        <v>E31000043</v>
      </c>
      <c r="E9975" s="33" t="s">
        <v>7</v>
      </c>
      <c r="F9975" s="1" t="s">
        <v>219</v>
      </c>
      <c r="G9975" s="33" t="s">
        <v>13</v>
      </c>
      <c r="H9975" s="34">
        <v>125</v>
      </c>
    </row>
    <row r="9976" spans="1:8" x14ac:dyDescent="0.35">
      <c r="A9976" s="33">
        <v>2012</v>
      </c>
      <c r="B9976" s="33" t="s">
        <v>143</v>
      </c>
      <c r="C9976" s="33" t="str">
        <f>VLOOKUP(B9976,lookup!A:D,3,FALSE)</f>
        <v>Metropolitan Fire Authorities</v>
      </c>
      <c r="D9976" s="33" t="str">
        <f>VLOOKUP(B9976,lookup!A:D,4,FALSE)</f>
        <v>E31000043</v>
      </c>
      <c r="E9976" s="33" t="s">
        <v>7</v>
      </c>
      <c r="F9976" s="1" t="s">
        <v>219</v>
      </c>
      <c r="G9976" s="33" t="s">
        <v>14</v>
      </c>
      <c r="H9976" s="34">
        <v>478</v>
      </c>
    </row>
    <row r="9977" spans="1:8" x14ac:dyDescent="0.35">
      <c r="A9977" s="33">
        <v>2012</v>
      </c>
      <c r="B9977" s="33" t="s">
        <v>143</v>
      </c>
      <c r="C9977" s="33" t="str">
        <f>VLOOKUP(B9977,lookup!A:D,3,FALSE)</f>
        <v>Metropolitan Fire Authorities</v>
      </c>
      <c r="D9977" s="33" t="str">
        <f>VLOOKUP(B9977,lookup!A:D,4,FALSE)</f>
        <v>E31000043</v>
      </c>
      <c r="E9977" s="33" t="s">
        <v>7</v>
      </c>
      <c r="F9977" s="1" t="s">
        <v>219</v>
      </c>
      <c r="G9977" s="33" t="s">
        <v>5</v>
      </c>
      <c r="H9977" s="34">
        <v>775</v>
      </c>
    </row>
    <row r="9978" spans="1:8" x14ac:dyDescent="0.35">
      <c r="A9978" s="33">
        <v>2012</v>
      </c>
      <c r="B9978" s="33" t="s">
        <v>143</v>
      </c>
      <c r="C9978" s="33" t="str">
        <f>VLOOKUP(B9978,lookup!A:D,3,FALSE)</f>
        <v>Metropolitan Fire Authorities</v>
      </c>
      <c r="D9978" s="33" t="str">
        <f>VLOOKUP(B9978,lookup!A:D,4,FALSE)</f>
        <v>E31000043</v>
      </c>
      <c r="E9978" s="33" t="s">
        <v>15</v>
      </c>
      <c r="F9978" s="1" t="s">
        <v>219</v>
      </c>
      <c r="G9978" s="33" t="s">
        <v>8</v>
      </c>
      <c r="H9978" s="34">
        <v>1</v>
      </c>
    </row>
    <row r="9979" spans="1:8" x14ac:dyDescent="0.35">
      <c r="A9979" s="33">
        <v>2012</v>
      </c>
      <c r="B9979" s="33" t="s">
        <v>143</v>
      </c>
      <c r="C9979" s="33" t="str">
        <f>VLOOKUP(B9979,lookup!A:D,3,FALSE)</f>
        <v>Metropolitan Fire Authorities</v>
      </c>
      <c r="D9979" s="33" t="str">
        <f>VLOOKUP(B9979,lookup!A:D,4,FALSE)</f>
        <v>E31000043</v>
      </c>
      <c r="E9979" s="33" t="s">
        <v>15</v>
      </c>
      <c r="F9979" s="1" t="s">
        <v>219</v>
      </c>
      <c r="G9979" s="33" t="s">
        <v>178</v>
      </c>
      <c r="H9979" s="34">
        <v>1</v>
      </c>
    </row>
    <row r="9980" spans="1:8" x14ac:dyDescent="0.35">
      <c r="A9980" s="33">
        <v>2012</v>
      </c>
      <c r="B9980" s="33" t="s">
        <v>143</v>
      </c>
      <c r="C9980" s="33" t="str">
        <f>VLOOKUP(B9980,lookup!A:D,3,FALSE)</f>
        <v>Metropolitan Fire Authorities</v>
      </c>
      <c r="D9980" s="33" t="str">
        <f>VLOOKUP(B9980,lookup!A:D,4,FALSE)</f>
        <v>E31000043</v>
      </c>
      <c r="E9980" s="33" t="s">
        <v>15</v>
      </c>
      <c r="F9980" s="1" t="s">
        <v>219</v>
      </c>
      <c r="G9980" s="33" t="s">
        <v>10</v>
      </c>
      <c r="H9980" s="34">
        <v>0</v>
      </c>
    </row>
    <row r="9981" spans="1:8" x14ac:dyDescent="0.35">
      <c r="A9981" s="33">
        <v>2012</v>
      </c>
      <c r="B9981" s="33" t="s">
        <v>143</v>
      </c>
      <c r="C9981" s="33" t="str">
        <f>VLOOKUP(B9981,lookup!A:D,3,FALSE)</f>
        <v>Metropolitan Fire Authorities</v>
      </c>
      <c r="D9981" s="33" t="str">
        <f>VLOOKUP(B9981,lookup!A:D,4,FALSE)</f>
        <v>E31000043</v>
      </c>
      <c r="E9981" s="33" t="s">
        <v>15</v>
      </c>
      <c r="F9981" s="1" t="s">
        <v>219</v>
      </c>
      <c r="G9981" s="33" t="s">
        <v>11</v>
      </c>
      <c r="H9981" s="34">
        <v>1</v>
      </c>
    </row>
    <row r="9982" spans="1:8" x14ac:dyDescent="0.35">
      <c r="A9982" s="33">
        <v>2012</v>
      </c>
      <c r="B9982" s="33" t="s">
        <v>143</v>
      </c>
      <c r="C9982" s="33" t="str">
        <f>VLOOKUP(B9982,lookup!A:D,3,FALSE)</f>
        <v>Metropolitan Fire Authorities</v>
      </c>
      <c r="D9982" s="33" t="str">
        <f>VLOOKUP(B9982,lookup!A:D,4,FALSE)</f>
        <v>E31000043</v>
      </c>
      <c r="E9982" s="33" t="s">
        <v>15</v>
      </c>
      <c r="F9982" s="1" t="s">
        <v>219</v>
      </c>
      <c r="G9982" s="33" t="s">
        <v>12</v>
      </c>
      <c r="H9982" s="34">
        <v>13</v>
      </c>
    </row>
    <row r="9983" spans="1:8" x14ac:dyDescent="0.35">
      <c r="A9983" s="33">
        <v>2012</v>
      </c>
      <c r="B9983" s="33" t="s">
        <v>143</v>
      </c>
      <c r="C9983" s="33" t="str">
        <f>VLOOKUP(B9983,lookup!A:D,3,FALSE)</f>
        <v>Metropolitan Fire Authorities</v>
      </c>
      <c r="D9983" s="33" t="str">
        <f>VLOOKUP(B9983,lookup!A:D,4,FALSE)</f>
        <v>E31000043</v>
      </c>
      <c r="E9983" s="33" t="s">
        <v>15</v>
      </c>
      <c r="F9983" s="1" t="s">
        <v>219</v>
      </c>
      <c r="G9983" s="33" t="s">
        <v>13</v>
      </c>
      <c r="H9983" s="34">
        <v>6</v>
      </c>
    </row>
    <row r="9984" spans="1:8" x14ac:dyDescent="0.35">
      <c r="A9984" s="33">
        <v>2012</v>
      </c>
      <c r="B9984" s="33" t="s">
        <v>143</v>
      </c>
      <c r="C9984" s="33" t="str">
        <f>VLOOKUP(B9984,lookup!A:D,3,FALSE)</f>
        <v>Metropolitan Fire Authorities</v>
      </c>
      <c r="D9984" s="33" t="str">
        <f>VLOOKUP(B9984,lookup!A:D,4,FALSE)</f>
        <v>E31000043</v>
      </c>
      <c r="E9984" s="33" t="s">
        <v>15</v>
      </c>
      <c r="F9984" s="1" t="s">
        <v>219</v>
      </c>
      <c r="G9984" s="33" t="s">
        <v>14</v>
      </c>
      <c r="H9984" s="34">
        <v>24</v>
      </c>
    </row>
    <row r="9985" spans="1:8" x14ac:dyDescent="0.35">
      <c r="A9985" s="33">
        <v>2012</v>
      </c>
      <c r="B9985" s="33" t="s">
        <v>143</v>
      </c>
      <c r="C9985" s="33" t="str">
        <f>VLOOKUP(B9985,lookup!A:D,3,FALSE)</f>
        <v>Metropolitan Fire Authorities</v>
      </c>
      <c r="D9985" s="33" t="str">
        <f>VLOOKUP(B9985,lookup!A:D,4,FALSE)</f>
        <v>E31000043</v>
      </c>
      <c r="E9985" s="33" t="s">
        <v>15</v>
      </c>
      <c r="F9985" s="1" t="s">
        <v>219</v>
      </c>
      <c r="G9985" s="33" t="s">
        <v>5</v>
      </c>
      <c r="H9985" s="34">
        <v>46</v>
      </c>
    </row>
    <row r="9986" spans="1:8" x14ac:dyDescent="0.35">
      <c r="A9986" s="33">
        <v>2012</v>
      </c>
      <c r="B9986" s="33" t="s">
        <v>143</v>
      </c>
      <c r="C9986" s="33" t="str">
        <f>VLOOKUP(B9986,lookup!A:D,3,FALSE)</f>
        <v>Metropolitan Fire Authorities</v>
      </c>
      <c r="D9986" s="33" t="str">
        <f>VLOOKUP(B9986,lookup!A:D,4,FALSE)</f>
        <v>E31000043</v>
      </c>
      <c r="E9986" s="33" t="s">
        <v>7</v>
      </c>
      <c r="F9986" s="1" t="s">
        <v>252</v>
      </c>
      <c r="G9986" s="33" t="s">
        <v>10</v>
      </c>
      <c r="H9986" s="34">
        <v>0</v>
      </c>
    </row>
    <row r="9987" spans="1:8" x14ac:dyDescent="0.35">
      <c r="A9987" s="33">
        <v>2012</v>
      </c>
      <c r="B9987" s="33" t="s">
        <v>143</v>
      </c>
      <c r="C9987" s="33" t="str">
        <f>VLOOKUP(B9987,lookup!A:D,3,FALSE)</f>
        <v>Metropolitan Fire Authorities</v>
      </c>
      <c r="D9987" s="33" t="str">
        <f>VLOOKUP(B9987,lookup!A:D,4,FALSE)</f>
        <v>E31000043</v>
      </c>
      <c r="E9987" s="33" t="s">
        <v>7</v>
      </c>
      <c r="F9987" s="1" t="s">
        <v>252</v>
      </c>
      <c r="G9987" s="33" t="s">
        <v>11</v>
      </c>
      <c r="H9987" s="34">
        <v>0</v>
      </c>
    </row>
    <row r="9988" spans="1:8" x14ac:dyDescent="0.35">
      <c r="A9988" s="33">
        <v>2012</v>
      </c>
      <c r="B9988" s="33" t="s">
        <v>143</v>
      </c>
      <c r="C9988" s="33" t="str">
        <f>VLOOKUP(B9988,lookup!A:D,3,FALSE)</f>
        <v>Metropolitan Fire Authorities</v>
      </c>
      <c r="D9988" s="33" t="str">
        <f>VLOOKUP(B9988,lookup!A:D,4,FALSE)</f>
        <v>E31000043</v>
      </c>
      <c r="E9988" s="33" t="s">
        <v>7</v>
      </c>
      <c r="F9988" s="1" t="s">
        <v>252</v>
      </c>
      <c r="G9988" s="33" t="s">
        <v>12</v>
      </c>
      <c r="H9988" s="34">
        <v>1</v>
      </c>
    </row>
    <row r="9989" spans="1:8" x14ac:dyDescent="0.35">
      <c r="A9989" s="33">
        <v>2012</v>
      </c>
      <c r="B9989" s="33" t="s">
        <v>143</v>
      </c>
      <c r="C9989" s="33" t="str">
        <f>VLOOKUP(B9989,lookup!A:D,3,FALSE)</f>
        <v>Metropolitan Fire Authorities</v>
      </c>
      <c r="D9989" s="33" t="str">
        <f>VLOOKUP(B9989,lookup!A:D,4,FALSE)</f>
        <v>E31000043</v>
      </c>
      <c r="E9989" s="33" t="s">
        <v>7</v>
      </c>
      <c r="F9989" s="1" t="s">
        <v>252</v>
      </c>
      <c r="G9989" s="33" t="s">
        <v>13</v>
      </c>
      <c r="H9989" s="34">
        <v>1</v>
      </c>
    </row>
    <row r="9990" spans="1:8" x14ac:dyDescent="0.35">
      <c r="A9990" s="33">
        <v>2012</v>
      </c>
      <c r="B9990" s="33" t="s">
        <v>143</v>
      </c>
      <c r="C9990" s="33" t="str">
        <f>VLOOKUP(B9990,lookup!A:D,3,FALSE)</f>
        <v>Metropolitan Fire Authorities</v>
      </c>
      <c r="D9990" s="33" t="str">
        <f>VLOOKUP(B9990,lookup!A:D,4,FALSE)</f>
        <v>E31000043</v>
      </c>
      <c r="E9990" s="33" t="s">
        <v>7</v>
      </c>
      <c r="F9990" s="1" t="s">
        <v>252</v>
      </c>
      <c r="G9990" s="33" t="s">
        <v>14</v>
      </c>
      <c r="H9990" s="34">
        <v>8</v>
      </c>
    </row>
    <row r="9991" spans="1:8" x14ac:dyDescent="0.35">
      <c r="A9991" s="33">
        <v>2012</v>
      </c>
      <c r="B9991" s="33" t="s">
        <v>143</v>
      </c>
      <c r="C9991" s="33" t="str">
        <f>VLOOKUP(B9991,lookup!A:D,3,FALSE)</f>
        <v>Metropolitan Fire Authorities</v>
      </c>
      <c r="D9991" s="33" t="str">
        <f>VLOOKUP(B9991,lookup!A:D,4,FALSE)</f>
        <v>E31000043</v>
      </c>
      <c r="E9991" s="33" t="s">
        <v>7</v>
      </c>
      <c r="F9991" s="1" t="s">
        <v>252</v>
      </c>
      <c r="G9991" s="33" t="s">
        <v>5</v>
      </c>
      <c r="H9991" s="34">
        <v>10</v>
      </c>
    </row>
    <row r="9992" spans="1:8" x14ac:dyDescent="0.35">
      <c r="A9992" s="33">
        <v>2012</v>
      </c>
      <c r="B9992" s="33" t="s">
        <v>143</v>
      </c>
      <c r="C9992" s="33" t="str">
        <f>VLOOKUP(B9992,lookup!A:D,3,FALSE)</f>
        <v>Metropolitan Fire Authorities</v>
      </c>
      <c r="D9992" s="33" t="str">
        <f>VLOOKUP(B9992,lookup!A:D,4,FALSE)</f>
        <v>E31000043</v>
      </c>
      <c r="E9992" s="33" t="s">
        <v>15</v>
      </c>
      <c r="F9992" s="1" t="s">
        <v>252</v>
      </c>
      <c r="G9992" s="33" t="s">
        <v>10</v>
      </c>
      <c r="H9992" s="34">
        <v>0</v>
      </c>
    </row>
    <row r="9993" spans="1:8" x14ac:dyDescent="0.35">
      <c r="A9993" s="33">
        <v>2012</v>
      </c>
      <c r="B9993" s="33" t="s">
        <v>143</v>
      </c>
      <c r="C9993" s="33" t="str">
        <f>VLOOKUP(B9993,lookup!A:D,3,FALSE)</f>
        <v>Metropolitan Fire Authorities</v>
      </c>
      <c r="D9993" s="33" t="str">
        <f>VLOOKUP(B9993,lookup!A:D,4,FALSE)</f>
        <v>E31000043</v>
      </c>
      <c r="E9993" s="33" t="s">
        <v>15</v>
      </c>
      <c r="F9993" s="1" t="s">
        <v>252</v>
      </c>
      <c r="G9993" s="33" t="s">
        <v>11</v>
      </c>
      <c r="H9993" s="34">
        <v>0</v>
      </c>
    </row>
    <row r="9994" spans="1:8" x14ac:dyDescent="0.35">
      <c r="A9994" s="33">
        <v>2012</v>
      </c>
      <c r="B9994" s="33" t="s">
        <v>143</v>
      </c>
      <c r="C9994" s="33" t="str">
        <f>VLOOKUP(B9994,lookup!A:D,3,FALSE)</f>
        <v>Metropolitan Fire Authorities</v>
      </c>
      <c r="D9994" s="33" t="str">
        <f>VLOOKUP(B9994,lookup!A:D,4,FALSE)</f>
        <v>E31000043</v>
      </c>
      <c r="E9994" s="33" t="s">
        <v>15</v>
      </c>
      <c r="F9994" s="1" t="s">
        <v>252</v>
      </c>
      <c r="G9994" s="33" t="s">
        <v>12</v>
      </c>
      <c r="H9994" s="34">
        <v>0</v>
      </c>
    </row>
    <row r="9995" spans="1:8" x14ac:dyDescent="0.35">
      <c r="A9995" s="33">
        <v>2012</v>
      </c>
      <c r="B9995" s="33" t="s">
        <v>143</v>
      </c>
      <c r="C9995" s="33" t="str">
        <f>VLOOKUP(B9995,lookup!A:D,3,FALSE)</f>
        <v>Metropolitan Fire Authorities</v>
      </c>
      <c r="D9995" s="33" t="str">
        <f>VLOOKUP(B9995,lookup!A:D,4,FALSE)</f>
        <v>E31000043</v>
      </c>
      <c r="E9995" s="33" t="s">
        <v>15</v>
      </c>
      <c r="F9995" s="1" t="s">
        <v>252</v>
      </c>
      <c r="G9995" s="33" t="s">
        <v>13</v>
      </c>
      <c r="H9995" s="34">
        <v>0</v>
      </c>
    </row>
    <row r="9996" spans="1:8" x14ac:dyDescent="0.35">
      <c r="A9996" s="33">
        <v>2012</v>
      </c>
      <c r="B9996" s="33" t="s">
        <v>143</v>
      </c>
      <c r="C9996" s="33" t="str">
        <f>VLOOKUP(B9996,lookup!A:D,3,FALSE)</f>
        <v>Metropolitan Fire Authorities</v>
      </c>
      <c r="D9996" s="33" t="str">
        <f>VLOOKUP(B9996,lookup!A:D,4,FALSE)</f>
        <v>E31000043</v>
      </c>
      <c r="E9996" s="33" t="s">
        <v>15</v>
      </c>
      <c r="F9996" s="1" t="s">
        <v>252</v>
      </c>
      <c r="G9996" s="33" t="s">
        <v>14</v>
      </c>
      <c r="H9996" s="34">
        <v>0</v>
      </c>
    </row>
    <row r="9997" spans="1:8" x14ac:dyDescent="0.35">
      <c r="A9997" s="33">
        <v>2012</v>
      </c>
      <c r="B9997" s="33" t="s">
        <v>143</v>
      </c>
      <c r="C9997" s="33" t="str">
        <f>VLOOKUP(B9997,lookup!A:D,3,FALSE)</f>
        <v>Metropolitan Fire Authorities</v>
      </c>
      <c r="D9997" s="33" t="str">
        <f>VLOOKUP(B9997,lookup!A:D,4,FALSE)</f>
        <v>E31000043</v>
      </c>
      <c r="E9997" s="33" t="s">
        <v>15</v>
      </c>
      <c r="F9997" s="1" t="s">
        <v>252</v>
      </c>
      <c r="G9997" s="33" t="s">
        <v>5</v>
      </c>
      <c r="H9997" s="34">
        <v>0</v>
      </c>
    </row>
    <row r="9998" spans="1:8" x14ac:dyDescent="0.35">
      <c r="A9998" s="33">
        <v>2012</v>
      </c>
      <c r="B9998" s="33" t="s">
        <v>146</v>
      </c>
      <c r="C9998" s="33" t="str">
        <f>VLOOKUP(B9998,lookup!A:D,3,FALSE)</f>
        <v>Non Metropolitan Fire Authorities</v>
      </c>
      <c r="D9998" s="33" t="str">
        <f>VLOOKUP(B9998,lookup!A:D,4,FALSE)</f>
        <v>E31000036</v>
      </c>
      <c r="E9998" s="33" t="s">
        <v>7</v>
      </c>
      <c r="F9998" s="1" t="s">
        <v>219</v>
      </c>
      <c r="G9998" s="33" t="s">
        <v>8</v>
      </c>
      <c r="H9998" s="34">
        <v>3</v>
      </c>
    </row>
    <row r="9999" spans="1:8" x14ac:dyDescent="0.35">
      <c r="A9999" s="33">
        <v>2012</v>
      </c>
      <c r="B9999" s="33" t="s">
        <v>146</v>
      </c>
      <c r="C9999" s="33" t="str">
        <f>VLOOKUP(B9999,lookup!A:D,3,FALSE)</f>
        <v>Non Metropolitan Fire Authorities</v>
      </c>
      <c r="D9999" s="33" t="str">
        <f>VLOOKUP(B9999,lookup!A:D,4,FALSE)</f>
        <v>E31000036</v>
      </c>
      <c r="E9999" s="33" t="s">
        <v>7</v>
      </c>
      <c r="F9999" s="1" t="s">
        <v>219</v>
      </c>
      <c r="G9999" s="33" t="s">
        <v>178</v>
      </c>
      <c r="H9999" s="34">
        <v>4</v>
      </c>
    </row>
    <row r="10000" spans="1:8" x14ac:dyDescent="0.35">
      <c r="A10000" s="33">
        <v>2012</v>
      </c>
      <c r="B10000" s="33" t="s">
        <v>146</v>
      </c>
      <c r="C10000" s="33" t="str">
        <f>VLOOKUP(B10000,lookup!A:D,3,FALSE)</f>
        <v>Non Metropolitan Fire Authorities</v>
      </c>
      <c r="D10000" s="33" t="str">
        <f>VLOOKUP(B10000,lookup!A:D,4,FALSE)</f>
        <v>E31000036</v>
      </c>
      <c r="E10000" s="33" t="s">
        <v>7</v>
      </c>
      <c r="F10000" s="1" t="s">
        <v>219</v>
      </c>
      <c r="G10000" s="33" t="s">
        <v>10</v>
      </c>
      <c r="H10000" s="34">
        <v>6</v>
      </c>
    </row>
    <row r="10001" spans="1:8" x14ac:dyDescent="0.35">
      <c r="A10001" s="33">
        <v>2012</v>
      </c>
      <c r="B10001" s="33" t="s">
        <v>146</v>
      </c>
      <c r="C10001" s="33" t="str">
        <f>VLOOKUP(B10001,lookup!A:D,3,FALSE)</f>
        <v>Non Metropolitan Fire Authorities</v>
      </c>
      <c r="D10001" s="33" t="str">
        <f>VLOOKUP(B10001,lookup!A:D,4,FALSE)</f>
        <v>E31000036</v>
      </c>
      <c r="E10001" s="33" t="s">
        <v>7</v>
      </c>
      <c r="F10001" s="1" t="s">
        <v>219</v>
      </c>
      <c r="G10001" s="33" t="s">
        <v>11</v>
      </c>
      <c r="H10001" s="34">
        <v>13</v>
      </c>
    </row>
    <row r="10002" spans="1:8" x14ac:dyDescent="0.35">
      <c r="A10002" s="33">
        <v>2012</v>
      </c>
      <c r="B10002" s="33" t="s">
        <v>146</v>
      </c>
      <c r="C10002" s="33" t="str">
        <f>VLOOKUP(B10002,lookup!A:D,3,FALSE)</f>
        <v>Non Metropolitan Fire Authorities</v>
      </c>
      <c r="D10002" s="33" t="str">
        <f>VLOOKUP(B10002,lookup!A:D,4,FALSE)</f>
        <v>E31000036</v>
      </c>
      <c r="E10002" s="33" t="s">
        <v>7</v>
      </c>
      <c r="F10002" s="1" t="s">
        <v>219</v>
      </c>
      <c r="G10002" s="33" t="s">
        <v>12</v>
      </c>
      <c r="H10002" s="34">
        <v>47</v>
      </c>
    </row>
    <row r="10003" spans="1:8" x14ac:dyDescent="0.35">
      <c r="A10003" s="33">
        <v>2012</v>
      </c>
      <c r="B10003" s="33" t="s">
        <v>146</v>
      </c>
      <c r="C10003" s="33" t="str">
        <f>VLOOKUP(B10003,lookup!A:D,3,FALSE)</f>
        <v>Non Metropolitan Fire Authorities</v>
      </c>
      <c r="D10003" s="33" t="str">
        <f>VLOOKUP(B10003,lookup!A:D,4,FALSE)</f>
        <v>E31000036</v>
      </c>
      <c r="E10003" s="33" t="s">
        <v>7</v>
      </c>
      <c r="F10003" s="1" t="s">
        <v>219</v>
      </c>
      <c r="G10003" s="33" t="s">
        <v>13</v>
      </c>
      <c r="H10003" s="34">
        <v>34</v>
      </c>
    </row>
    <row r="10004" spans="1:8" x14ac:dyDescent="0.35">
      <c r="A10004" s="33">
        <v>2012</v>
      </c>
      <c r="B10004" s="33" t="s">
        <v>146</v>
      </c>
      <c r="C10004" s="33" t="str">
        <f>VLOOKUP(B10004,lookup!A:D,3,FALSE)</f>
        <v>Non Metropolitan Fire Authorities</v>
      </c>
      <c r="D10004" s="33" t="str">
        <f>VLOOKUP(B10004,lookup!A:D,4,FALSE)</f>
        <v>E31000036</v>
      </c>
      <c r="E10004" s="33" t="s">
        <v>7</v>
      </c>
      <c r="F10004" s="1" t="s">
        <v>219</v>
      </c>
      <c r="G10004" s="33" t="s">
        <v>14</v>
      </c>
      <c r="H10004" s="34">
        <v>151</v>
      </c>
    </row>
    <row r="10005" spans="1:8" x14ac:dyDescent="0.35">
      <c r="A10005" s="33">
        <v>2012</v>
      </c>
      <c r="B10005" s="33" t="s">
        <v>146</v>
      </c>
      <c r="C10005" s="33" t="str">
        <f>VLOOKUP(B10005,lookup!A:D,3,FALSE)</f>
        <v>Non Metropolitan Fire Authorities</v>
      </c>
      <c r="D10005" s="33" t="str">
        <f>VLOOKUP(B10005,lookup!A:D,4,FALSE)</f>
        <v>E31000036</v>
      </c>
      <c r="E10005" s="33" t="s">
        <v>7</v>
      </c>
      <c r="F10005" s="1" t="s">
        <v>219</v>
      </c>
      <c r="G10005" s="33" t="s">
        <v>5</v>
      </c>
      <c r="H10005" s="34">
        <v>258</v>
      </c>
    </row>
    <row r="10006" spans="1:8" x14ac:dyDescent="0.35">
      <c r="A10006" s="33">
        <v>2012</v>
      </c>
      <c r="B10006" s="33" t="s">
        <v>146</v>
      </c>
      <c r="C10006" s="33" t="str">
        <f>VLOOKUP(B10006,lookup!A:D,3,FALSE)</f>
        <v>Non Metropolitan Fire Authorities</v>
      </c>
      <c r="D10006" s="33" t="str">
        <f>VLOOKUP(B10006,lookup!A:D,4,FALSE)</f>
        <v>E31000036</v>
      </c>
      <c r="E10006" s="33" t="s">
        <v>15</v>
      </c>
      <c r="F10006" s="1" t="s">
        <v>219</v>
      </c>
      <c r="G10006" s="33" t="s">
        <v>8</v>
      </c>
      <c r="H10006" s="34">
        <v>0</v>
      </c>
    </row>
    <row r="10007" spans="1:8" x14ac:dyDescent="0.35">
      <c r="A10007" s="33">
        <v>2012</v>
      </c>
      <c r="B10007" s="33" t="s">
        <v>146</v>
      </c>
      <c r="C10007" s="33" t="str">
        <f>VLOOKUP(B10007,lookup!A:D,3,FALSE)</f>
        <v>Non Metropolitan Fire Authorities</v>
      </c>
      <c r="D10007" s="33" t="str">
        <f>VLOOKUP(B10007,lookup!A:D,4,FALSE)</f>
        <v>E31000036</v>
      </c>
      <c r="E10007" s="33" t="s">
        <v>15</v>
      </c>
      <c r="F10007" s="1" t="s">
        <v>219</v>
      </c>
      <c r="G10007" s="33" t="s">
        <v>178</v>
      </c>
      <c r="H10007" s="34">
        <v>0</v>
      </c>
    </row>
    <row r="10008" spans="1:8" x14ac:dyDescent="0.35">
      <c r="A10008" s="33">
        <v>2012</v>
      </c>
      <c r="B10008" s="33" t="s">
        <v>146</v>
      </c>
      <c r="C10008" s="33" t="str">
        <f>VLOOKUP(B10008,lookup!A:D,3,FALSE)</f>
        <v>Non Metropolitan Fire Authorities</v>
      </c>
      <c r="D10008" s="33" t="str">
        <f>VLOOKUP(B10008,lookup!A:D,4,FALSE)</f>
        <v>E31000036</v>
      </c>
      <c r="E10008" s="33" t="s">
        <v>15</v>
      </c>
      <c r="F10008" s="1" t="s">
        <v>219</v>
      </c>
      <c r="G10008" s="33" t="s">
        <v>10</v>
      </c>
      <c r="H10008" s="34">
        <v>0</v>
      </c>
    </row>
    <row r="10009" spans="1:8" x14ac:dyDescent="0.35">
      <c r="A10009" s="33">
        <v>2012</v>
      </c>
      <c r="B10009" s="33" t="s">
        <v>146</v>
      </c>
      <c r="C10009" s="33" t="str">
        <f>VLOOKUP(B10009,lookup!A:D,3,FALSE)</f>
        <v>Non Metropolitan Fire Authorities</v>
      </c>
      <c r="D10009" s="33" t="str">
        <f>VLOOKUP(B10009,lookup!A:D,4,FALSE)</f>
        <v>E31000036</v>
      </c>
      <c r="E10009" s="33" t="s">
        <v>15</v>
      </c>
      <c r="F10009" s="1" t="s">
        <v>219</v>
      </c>
      <c r="G10009" s="33" t="s">
        <v>11</v>
      </c>
      <c r="H10009" s="34">
        <v>0</v>
      </c>
    </row>
    <row r="10010" spans="1:8" x14ac:dyDescent="0.35">
      <c r="A10010" s="33">
        <v>2012</v>
      </c>
      <c r="B10010" s="33" t="s">
        <v>146</v>
      </c>
      <c r="C10010" s="33" t="str">
        <f>VLOOKUP(B10010,lookup!A:D,3,FALSE)</f>
        <v>Non Metropolitan Fire Authorities</v>
      </c>
      <c r="D10010" s="33" t="str">
        <f>VLOOKUP(B10010,lookup!A:D,4,FALSE)</f>
        <v>E31000036</v>
      </c>
      <c r="E10010" s="33" t="s">
        <v>15</v>
      </c>
      <c r="F10010" s="1" t="s">
        <v>219</v>
      </c>
      <c r="G10010" s="33" t="s">
        <v>12</v>
      </c>
      <c r="H10010" s="34">
        <v>0</v>
      </c>
    </row>
    <row r="10011" spans="1:8" x14ac:dyDescent="0.35">
      <c r="A10011" s="33">
        <v>2012</v>
      </c>
      <c r="B10011" s="33" t="s">
        <v>146</v>
      </c>
      <c r="C10011" s="33" t="str">
        <f>VLOOKUP(B10011,lookup!A:D,3,FALSE)</f>
        <v>Non Metropolitan Fire Authorities</v>
      </c>
      <c r="D10011" s="33" t="str">
        <f>VLOOKUP(B10011,lookup!A:D,4,FALSE)</f>
        <v>E31000036</v>
      </c>
      <c r="E10011" s="33" t="s">
        <v>15</v>
      </c>
      <c r="F10011" s="1" t="s">
        <v>219</v>
      </c>
      <c r="G10011" s="33" t="s">
        <v>13</v>
      </c>
      <c r="H10011" s="34">
        <v>1</v>
      </c>
    </row>
    <row r="10012" spans="1:8" x14ac:dyDescent="0.35">
      <c r="A10012" s="33">
        <v>2012</v>
      </c>
      <c r="B10012" s="33" t="s">
        <v>146</v>
      </c>
      <c r="C10012" s="33" t="str">
        <f>VLOOKUP(B10012,lookup!A:D,3,FALSE)</f>
        <v>Non Metropolitan Fire Authorities</v>
      </c>
      <c r="D10012" s="33" t="str">
        <f>VLOOKUP(B10012,lookup!A:D,4,FALSE)</f>
        <v>E31000036</v>
      </c>
      <c r="E10012" s="33" t="s">
        <v>15</v>
      </c>
      <c r="F10012" s="1" t="s">
        <v>219</v>
      </c>
      <c r="G10012" s="33" t="s">
        <v>14</v>
      </c>
      <c r="H10012" s="34">
        <v>11</v>
      </c>
    </row>
    <row r="10013" spans="1:8" x14ac:dyDescent="0.35">
      <c r="A10013" s="33">
        <v>2012</v>
      </c>
      <c r="B10013" s="33" t="s">
        <v>146</v>
      </c>
      <c r="C10013" s="33" t="str">
        <f>VLOOKUP(B10013,lookup!A:D,3,FALSE)</f>
        <v>Non Metropolitan Fire Authorities</v>
      </c>
      <c r="D10013" s="33" t="str">
        <f>VLOOKUP(B10013,lookup!A:D,4,FALSE)</f>
        <v>E31000036</v>
      </c>
      <c r="E10013" s="33" t="s">
        <v>15</v>
      </c>
      <c r="F10013" s="1" t="s">
        <v>219</v>
      </c>
      <c r="G10013" s="33" t="s">
        <v>5</v>
      </c>
      <c r="H10013" s="34">
        <v>12</v>
      </c>
    </row>
    <row r="10014" spans="1:8" x14ac:dyDescent="0.35">
      <c r="A10014" s="33">
        <v>2012</v>
      </c>
      <c r="B10014" s="33" t="s">
        <v>146</v>
      </c>
      <c r="C10014" s="33" t="str">
        <f>VLOOKUP(B10014,lookup!A:D,3,FALSE)</f>
        <v>Non Metropolitan Fire Authorities</v>
      </c>
      <c r="D10014" s="33" t="str">
        <f>VLOOKUP(B10014,lookup!A:D,4,FALSE)</f>
        <v>E31000036</v>
      </c>
      <c r="E10014" s="33" t="s">
        <v>7</v>
      </c>
      <c r="F10014" s="1" t="s">
        <v>252</v>
      </c>
      <c r="G10014" s="33" t="s">
        <v>10</v>
      </c>
      <c r="H10014" s="34">
        <v>0</v>
      </c>
    </row>
    <row r="10015" spans="1:8" x14ac:dyDescent="0.35">
      <c r="A10015" s="33">
        <v>2012</v>
      </c>
      <c r="B10015" s="33" t="s">
        <v>146</v>
      </c>
      <c r="C10015" s="33" t="str">
        <f>VLOOKUP(B10015,lookup!A:D,3,FALSE)</f>
        <v>Non Metropolitan Fire Authorities</v>
      </c>
      <c r="D10015" s="33" t="str">
        <f>VLOOKUP(B10015,lookup!A:D,4,FALSE)</f>
        <v>E31000036</v>
      </c>
      <c r="E10015" s="33" t="s">
        <v>7</v>
      </c>
      <c r="F10015" s="1" t="s">
        <v>252</v>
      </c>
      <c r="G10015" s="33" t="s">
        <v>11</v>
      </c>
      <c r="H10015" s="34">
        <v>0</v>
      </c>
    </row>
    <row r="10016" spans="1:8" x14ac:dyDescent="0.35">
      <c r="A10016" s="33">
        <v>2012</v>
      </c>
      <c r="B10016" s="33" t="s">
        <v>146</v>
      </c>
      <c r="C10016" s="33" t="str">
        <f>VLOOKUP(B10016,lookup!A:D,3,FALSE)</f>
        <v>Non Metropolitan Fire Authorities</v>
      </c>
      <c r="D10016" s="33" t="str">
        <f>VLOOKUP(B10016,lookup!A:D,4,FALSE)</f>
        <v>E31000036</v>
      </c>
      <c r="E10016" s="33" t="s">
        <v>7</v>
      </c>
      <c r="F10016" s="1" t="s">
        <v>252</v>
      </c>
      <c r="G10016" s="33" t="s">
        <v>12</v>
      </c>
      <c r="H10016" s="34">
        <v>13</v>
      </c>
    </row>
    <row r="10017" spans="1:8" x14ac:dyDescent="0.35">
      <c r="A10017" s="33">
        <v>2012</v>
      </c>
      <c r="B10017" s="33" t="s">
        <v>146</v>
      </c>
      <c r="C10017" s="33" t="str">
        <f>VLOOKUP(B10017,lookup!A:D,3,FALSE)</f>
        <v>Non Metropolitan Fire Authorities</v>
      </c>
      <c r="D10017" s="33" t="str">
        <f>VLOOKUP(B10017,lookup!A:D,4,FALSE)</f>
        <v>E31000036</v>
      </c>
      <c r="E10017" s="33" t="s">
        <v>7</v>
      </c>
      <c r="F10017" s="1" t="s">
        <v>252</v>
      </c>
      <c r="G10017" s="33" t="s">
        <v>13</v>
      </c>
      <c r="H10017" s="34">
        <v>25</v>
      </c>
    </row>
    <row r="10018" spans="1:8" x14ac:dyDescent="0.35">
      <c r="A10018" s="33">
        <v>2012</v>
      </c>
      <c r="B10018" s="33" t="s">
        <v>146</v>
      </c>
      <c r="C10018" s="33" t="str">
        <f>VLOOKUP(B10018,lookup!A:D,3,FALSE)</f>
        <v>Non Metropolitan Fire Authorities</v>
      </c>
      <c r="D10018" s="33" t="str">
        <f>VLOOKUP(B10018,lookup!A:D,4,FALSE)</f>
        <v>E31000036</v>
      </c>
      <c r="E10018" s="33" t="s">
        <v>7</v>
      </c>
      <c r="F10018" s="1" t="s">
        <v>252</v>
      </c>
      <c r="G10018" s="33" t="s">
        <v>14</v>
      </c>
      <c r="H10018" s="34">
        <v>122</v>
      </c>
    </row>
    <row r="10019" spans="1:8" x14ac:dyDescent="0.35">
      <c r="A10019" s="33">
        <v>2012</v>
      </c>
      <c r="B10019" s="33" t="s">
        <v>146</v>
      </c>
      <c r="C10019" s="33" t="str">
        <f>VLOOKUP(B10019,lookup!A:D,3,FALSE)</f>
        <v>Non Metropolitan Fire Authorities</v>
      </c>
      <c r="D10019" s="33" t="str">
        <f>VLOOKUP(B10019,lookup!A:D,4,FALSE)</f>
        <v>E31000036</v>
      </c>
      <c r="E10019" s="33" t="s">
        <v>7</v>
      </c>
      <c r="F10019" s="1" t="s">
        <v>252</v>
      </c>
      <c r="G10019" s="33" t="s">
        <v>5</v>
      </c>
      <c r="H10019" s="34">
        <v>160</v>
      </c>
    </row>
    <row r="10020" spans="1:8" x14ac:dyDescent="0.35">
      <c r="A10020" s="33">
        <v>2012</v>
      </c>
      <c r="B10020" s="33" t="s">
        <v>146</v>
      </c>
      <c r="C10020" s="33" t="str">
        <f>VLOOKUP(B10020,lookup!A:D,3,FALSE)</f>
        <v>Non Metropolitan Fire Authorities</v>
      </c>
      <c r="D10020" s="33" t="str">
        <f>VLOOKUP(B10020,lookup!A:D,4,FALSE)</f>
        <v>E31000036</v>
      </c>
      <c r="E10020" s="33" t="s">
        <v>15</v>
      </c>
      <c r="F10020" s="1" t="s">
        <v>252</v>
      </c>
      <c r="G10020" s="33" t="s">
        <v>10</v>
      </c>
      <c r="H10020" s="34">
        <v>0</v>
      </c>
    </row>
    <row r="10021" spans="1:8" x14ac:dyDescent="0.35">
      <c r="A10021" s="33">
        <v>2012</v>
      </c>
      <c r="B10021" s="33" t="s">
        <v>146</v>
      </c>
      <c r="C10021" s="33" t="str">
        <f>VLOOKUP(B10021,lookup!A:D,3,FALSE)</f>
        <v>Non Metropolitan Fire Authorities</v>
      </c>
      <c r="D10021" s="33" t="str">
        <f>VLOOKUP(B10021,lookup!A:D,4,FALSE)</f>
        <v>E31000036</v>
      </c>
      <c r="E10021" s="33" t="s">
        <v>15</v>
      </c>
      <c r="F10021" s="1" t="s">
        <v>252</v>
      </c>
      <c r="G10021" s="33" t="s">
        <v>11</v>
      </c>
      <c r="H10021" s="34">
        <v>0</v>
      </c>
    </row>
    <row r="10022" spans="1:8" x14ac:dyDescent="0.35">
      <c r="A10022" s="33">
        <v>2012</v>
      </c>
      <c r="B10022" s="33" t="s">
        <v>146</v>
      </c>
      <c r="C10022" s="33" t="str">
        <f>VLOOKUP(B10022,lookup!A:D,3,FALSE)</f>
        <v>Non Metropolitan Fire Authorities</v>
      </c>
      <c r="D10022" s="33" t="str">
        <f>VLOOKUP(B10022,lookup!A:D,4,FALSE)</f>
        <v>E31000036</v>
      </c>
      <c r="E10022" s="33" t="s">
        <v>15</v>
      </c>
      <c r="F10022" s="1" t="s">
        <v>252</v>
      </c>
      <c r="G10022" s="33" t="s">
        <v>12</v>
      </c>
      <c r="H10022" s="34">
        <v>0</v>
      </c>
    </row>
    <row r="10023" spans="1:8" x14ac:dyDescent="0.35">
      <c r="A10023" s="33">
        <v>2012</v>
      </c>
      <c r="B10023" s="33" t="s">
        <v>146</v>
      </c>
      <c r="C10023" s="33" t="str">
        <f>VLOOKUP(B10023,lookup!A:D,3,FALSE)</f>
        <v>Non Metropolitan Fire Authorities</v>
      </c>
      <c r="D10023" s="33" t="str">
        <f>VLOOKUP(B10023,lookup!A:D,4,FALSE)</f>
        <v>E31000036</v>
      </c>
      <c r="E10023" s="33" t="s">
        <v>15</v>
      </c>
      <c r="F10023" s="1" t="s">
        <v>252</v>
      </c>
      <c r="G10023" s="33" t="s">
        <v>13</v>
      </c>
      <c r="H10023" s="34">
        <v>1</v>
      </c>
    </row>
    <row r="10024" spans="1:8" x14ac:dyDescent="0.35">
      <c r="A10024" s="33">
        <v>2012</v>
      </c>
      <c r="B10024" s="33" t="s">
        <v>146</v>
      </c>
      <c r="C10024" s="33" t="str">
        <f>VLOOKUP(B10024,lookup!A:D,3,FALSE)</f>
        <v>Non Metropolitan Fire Authorities</v>
      </c>
      <c r="D10024" s="33" t="str">
        <f>VLOOKUP(B10024,lookup!A:D,4,FALSE)</f>
        <v>E31000036</v>
      </c>
      <c r="E10024" s="33" t="s">
        <v>15</v>
      </c>
      <c r="F10024" s="1" t="s">
        <v>252</v>
      </c>
      <c r="G10024" s="33" t="s">
        <v>14</v>
      </c>
      <c r="H10024" s="34">
        <v>6</v>
      </c>
    </row>
    <row r="10025" spans="1:8" x14ac:dyDescent="0.35">
      <c r="A10025" s="33">
        <v>2012</v>
      </c>
      <c r="B10025" s="33" t="s">
        <v>146</v>
      </c>
      <c r="C10025" s="33" t="str">
        <f>VLOOKUP(B10025,lookup!A:D,3,FALSE)</f>
        <v>Non Metropolitan Fire Authorities</v>
      </c>
      <c r="D10025" s="33" t="str">
        <f>VLOOKUP(B10025,lookup!A:D,4,FALSE)</f>
        <v>E31000036</v>
      </c>
      <c r="E10025" s="33" t="s">
        <v>15</v>
      </c>
      <c r="F10025" s="1" t="s">
        <v>252</v>
      </c>
      <c r="G10025" s="33" t="s">
        <v>5</v>
      </c>
      <c r="H10025" s="34">
        <v>7</v>
      </c>
    </row>
    <row r="10026" spans="1:8" x14ac:dyDescent="0.35">
      <c r="A10026" s="33">
        <v>2012</v>
      </c>
      <c r="B10026" s="33" t="s">
        <v>149</v>
      </c>
      <c r="C10026" s="33" t="str">
        <f>VLOOKUP(B10026,lookup!A:D,3,FALSE)</f>
        <v>Metropolitan Fire Authorities</v>
      </c>
      <c r="D10026" s="33" t="str">
        <f>VLOOKUP(B10026,lookup!A:D,4,FALSE)</f>
        <v>E31000044</v>
      </c>
      <c r="E10026" s="33" t="s">
        <v>7</v>
      </c>
      <c r="F10026" s="1" t="s">
        <v>219</v>
      </c>
      <c r="G10026" s="33" t="s">
        <v>8</v>
      </c>
      <c r="H10026" s="34">
        <v>4</v>
      </c>
    </row>
    <row r="10027" spans="1:8" x14ac:dyDescent="0.35">
      <c r="A10027" s="33">
        <v>2012</v>
      </c>
      <c r="B10027" s="33" t="s">
        <v>149</v>
      </c>
      <c r="C10027" s="33" t="str">
        <f>VLOOKUP(B10027,lookup!A:D,3,FALSE)</f>
        <v>Metropolitan Fire Authorities</v>
      </c>
      <c r="D10027" s="33" t="str">
        <f>VLOOKUP(B10027,lookup!A:D,4,FALSE)</f>
        <v>E31000044</v>
      </c>
      <c r="E10027" s="33" t="s">
        <v>7</v>
      </c>
      <c r="F10027" s="1" t="s">
        <v>219</v>
      </c>
      <c r="G10027" s="33" t="s">
        <v>178</v>
      </c>
      <c r="H10027" s="34">
        <v>6</v>
      </c>
    </row>
    <row r="10028" spans="1:8" x14ac:dyDescent="0.35">
      <c r="A10028" s="33">
        <v>2012</v>
      </c>
      <c r="B10028" s="33" t="s">
        <v>149</v>
      </c>
      <c r="C10028" s="33" t="str">
        <f>VLOOKUP(B10028,lookup!A:D,3,FALSE)</f>
        <v>Metropolitan Fire Authorities</v>
      </c>
      <c r="D10028" s="33" t="str">
        <f>VLOOKUP(B10028,lookup!A:D,4,FALSE)</f>
        <v>E31000044</v>
      </c>
      <c r="E10028" s="33" t="s">
        <v>7</v>
      </c>
      <c r="F10028" s="1" t="s">
        <v>219</v>
      </c>
      <c r="G10028" s="33" t="s">
        <v>10</v>
      </c>
      <c r="H10028" s="34">
        <v>27</v>
      </c>
    </row>
    <row r="10029" spans="1:8" x14ac:dyDescent="0.35">
      <c r="A10029" s="33">
        <v>2012</v>
      </c>
      <c r="B10029" s="33" t="s">
        <v>149</v>
      </c>
      <c r="C10029" s="33" t="str">
        <f>VLOOKUP(B10029,lookup!A:D,3,FALSE)</f>
        <v>Metropolitan Fire Authorities</v>
      </c>
      <c r="D10029" s="33" t="str">
        <f>VLOOKUP(B10029,lookup!A:D,4,FALSE)</f>
        <v>E31000044</v>
      </c>
      <c r="E10029" s="33" t="s">
        <v>7</v>
      </c>
      <c r="F10029" s="1" t="s">
        <v>219</v>
      </c>
      <c r="G10029" s="33" t="s">
        <v>11</v>
      </c>
      <c r="H10029" s="34">
        <v>52</v>
      </c>
    </row>
    <row r="10030" spans="1:8" x14ac:dyDescent="0.35">
      <c r="A10030" s="33">
        <v>2012</v>
      </c>
      <c r="B10030" s="33" t="s">
        <v>149</v>
      </c>
      <c r="C10030" s="33" t="str">
        <f>VLOOKUP(B10030,lookup!A:D,3,FALSE)</f>
        <v>Metropolitan Fire Authorities</v>
      </c>
      <c r="D10030" s="33" t="str">
        <f>VLOOKUP(B10030,lookup!A:D,4,FALSE)</f>
        <v>E31000044</v>
      </c>
      <c r="E10030" s="33" t="s">
        <v>7</v>
      </c>
      <c r="F10030" s="1" t="s">
        <v>219</v>
      </c>
      <c r="G10030" s="33" t="s">
        <v>12</v>
      </c>
      <c r="H10030" s="34">
        <v>275</v>
      </c>
    </row>
    <row r="10031" spans="1:8" x14ac:dyDescent="0.35">
      <c r="A10031" s="33">
        <v>2012</v>
      </c>
      <c r="B10031" s="33" t="s">
        <v>149</v>
      </c>
      <c r="C10031" s="33" t="str">
        <f>VLOOKUP(B10031,lookup!A:D,3,FALSE)</f>
        <v>Metropolitan Fire Authorities</v>
      </c>
      <c r="D10031" s="33" t="str">
        <f>VLOOKUP(B10031,lookup!A:D,4,FALSE)</f>
        <v>E31000044</v>
      </c>
      <c r="E10031" s="33" t="s">
        <v>7</v>
      </c>
      <c r="F10031" s="1" t="s">
        <v>219</v>
      </c>
      <c r="G10031" s="33" t="s">
        <v>13</v>
      </c>
      <c r="H10031" s="34">
        <v>230</v>
      </c>
    </row>
    <row r="10032" spans="1:8" x14ac:dyDescent="0.35">
      <c r="A10032" s="33">
        <v>2012</v>
      </c>
      <c r="B10032" s="33" t="s">
        <v>149</v>
      </c>
      <c r="C10032" s="33" t="str">
        <f>VLOOKUP(B10032,lookup!A:D,3,FALSE)</f>
        <v>Metropolitan Fire Authorities</v>
      </c>
      <c r="D10032" s="33" t="str">
        <f>VLOOKUP(B10032,lookup!A:D,4,FALSE)</f>
        <v>E31000044</v>
      </c>
      <c r="E10032" s="33" t="s">
        <v>7</v>
      </c>
      <c r="F10032" s="1" t="s">
        <v>219</v>
      </c>
      <c r="G10032" s="33" t="s">
        <v>14</v>
      </c>
      <c r="H10032" s="34">
        <v>1047</v>
      </c>
    </row>
    <row r="10033" spans="1:8" x14ac:dyDescent="0.35">
      <c r="A10033" s="33">
        <v>2012</v>
      </c>
      <c r="B10033" s="33" t="s">
        <v>149</v>
      </c>
      <c r="C10033" s="33" t="str">
        <f>VLOOKUP(B10033,lookup!A:D,3,FALSE)</f>
        <v>Metropolitan Fire Authorities</v>
      </c>
      <c r="D10033" s="33" t="str">
        <f>VLOOKUP(B10033,lookup!A:D,4,FALSE)</f>
        <v>E31000044</v>
      </c>
      <c r="E10033" s="33" t="s">
        <v>7</v>
      </c>
      <c r="F10033" s="1" t="s">
        <v>219</v>
      </c>
      <c r="G10033" s="33" t="s">
        <v>5</v>
      </c>
      <c r="H10033" s="34">
        <v>1641</v>
      </c>
    </row>
    <row r="10034" spans="1:8" x14ac:dyDescent="0.35">
      <c r="A10034" s="33">
        <v>2012</v>
      </c>
      <c r="B10034" s="33" t="s">
        <v>149</v>
      </c>
      <c r="C10034" s="33" t="str">
        <f>VLOOKUP(B10034,lookup!A:D,3,FALSE)</f>
        <v>Metropolitan Fire Authorities</v>
      </c>
      <c r="D10034" s="33" t="str">
        <f>VLOOKUP(B10034,lookup!A:D,4,FALSE)</f>
        <v>E31000044</v>
      </c>
      <c r="E10034" s="33" t="s">
        <v>15</v>
      </c>
      <c r="F10034" s="1" t="s">
        <v>219</v>
      </c>
      <c r="G10034" s="33" t="s">
        <v>8</v>
      </c>
      <c r="H10034" s="34">
        <v>0</v>
      </c>
    </row>
    <row r="10035" spans="1:8" x14ac:dyDescent="0.35">
      <c r="A10035" s="33">
        <v>2012</v>
      </c>
      <c r="B10035" s="33" t="s">
        <v>149</v>
      </c>
      <c r="C10035" s="33" t="str">
        <f>VLOOKUP(B10035,lookup!A:D,3,FALSE)</f>
        <v>Metropolitan Fire Authorities</v>
      </c>
      <c r="D10035" s="33" t="str">
        <f>VLOOKUP(B10035,lookup!A:D,4,FALSE)</f>
        <v>E31000044</v>
      </c>
      <c r="E10035" s="33" t="s">
        <v>15</v>
      </c>
      <c r="F10035" s="1" t="s">
        <v>219</v>
      </c>
      <c r="G10035" s="33" t="s">
        <v>178</v>
      </c>
      <c r="H10035" s="34">
        <v>0</v>
      </c>
    </row>
    <row r="10036" spans="1:8" x14ac:dyDescent="0.35">
      <c r="A10036" s="33">
        <v>2012</v>
      </c>
      <c r="B10036" s="33" t="s">
        <v>149</v>
      </c>
      <c r="C10036" s="33" t="str">
        <f>VLOOKUP(B10036,lookup!A:D,3,FALSE)</f>
        <v>Metropolitan Fire Authorities</v>
      </c>
      <c r="D10036" s="33" t="str">
        <f>VLOOKUP(B10036,lookup!A:D,4,FALSE)</f>
        <v>E31000044</v>
      </c>
      <c r="E10036" s="33" t="s">
        <v>15</v>
      </c>
      <c r="F10036" s="1" t="s">
        <v>219</v>
      </c>
      <c r="G10036" s="33" t="s">
        <v>10</v>
      </c>
      <c r="H10036" s="34">
        <v>1</v>
      </c>
    </row>
    <row r="10037" spans="1:8" x14ac:dyDescent="0.35">
      <c r="A10037" s="33">
        <v>2012</v>
      </c>
      <c r="B10037" s="33" t="s">
        <v>149</v>
      </c>
      <c r="C10037" s="33" t="str">
        <f>VLOOKUP(B10037,lookup!A:D,3,FALSE)</f>
        <v>Metropolitan Fire Authorities</v>
      </c>
      <c r="D10037" s="33" t="str">
        <f>VLOOKUP(B10037,lookup!A:D,4,FALSE)</f>
        <v>E31000044</v>
      </c>
      <c r="E10037" s="33" t="s">
        <v>15</v>
      </c>
      <c r="F10037" s="1" t="s">
        <v>219</v>
      </c>
      <c r="G10037" s="33" t="s">
        <v>11</v>
      </c>
      <c r="H10037" s="34">
        <v>0</v>
      </c>
    </row>
    <row r="10038" spans="1:8" x14ac:dyDescent="0.35">
      <c r="A10038" s="33">
        <v>2012</v>
      </c>
      <c r="B10038" s="33" t="s">
        <v>149</v>
      </c>
      <c r="C10038" s="33" t="str">
        <f>VLOOKUP(B10038,lookup!A:D,3,FALSE)</f>
        <v>Metropolitan Fire Authorities</v>
      </c>
      <c r="D10038" s="33" t="str">
        <f>VLOOKUP(B10038,lookup!A:D,4,FALSE)</f>
        <v>E31000044</v>
      </c>
      <c r="E10038" s="33" t="s">
        <v>15</v>
      </c>
      <c r="F10038" s="1" t="s">
        <v>219</v>
      </c>
      <c r="G10038" s="33" t="s">
        <v>12</v>
      </c>
      <c r="H10038" s="34">
        <v>7</v>
      </c>
    </row>
    <row r="10039" spans="1:8" x14ac:dyDescent="0.35">
      <c r="A10039" s="33">
        <v>2012</v>
      </c>
      <c r="B10039" s="33" t="s">
        <v>149</v>
      </c>
      <c r="C10039" s="33" t="str">
        <f>VLOOKUP(B10039,lookup!A:D,3,FALSE)</f>
        <v>Metropolitan Fire Authorities</v>
      </c>
      <c r="D10039" s="33" t="str">
        <f>VLOOKUP(B10039,lookup!A:D,4,FALSE)</f>
        <v>E31000044</v>
      </c>
      <c r="E10039" s="33" t="s">
        <v>15</v>
      </c>
      <c r="F10039" s="1" t="s">
        <v>219</v>
      </c>
      <c r="G10039" s="33" t="s">
        <v>13</v>
      </c>
      <c r="H10039" s="34">
        <v>5</v>
      </c>
    </row>
    <row r="10040" spans="1:8" x14ac:dyDescent="0.35">
      <c r="A10040" s="33">
        <v>2012</v>
      </c>
      <c r="B10040" s="33" t="s">
        <v>149</v>
      </c>
      <c r="C10040" s="33" t="str">
        <f>VLOOKUP(B10040,lookup!A:D,3,FALSE)</f>
        <v>Metropolitan Fire Authorities</v>
      </c>
      <c r="D10040" s="33" t="str">
        <f>VLOOKUP(B10040,lookup!A:D,4,FALSE)</f>
        <v>E31000044</v>
      </c>
      <c r="E10040" s="33" t="s">
        <v>15</v>
      </c>
      <c r="F10040" s="1" t="s">
        <v>219</v>
      </c>
      <c r="G10040" s="33" t="s">
        <v>14</v>
      </c>
      <c r="H10040" s="34">
        <v>62</v>
      </c>
    </row>
    <row r="10041" spans="1:8" x14ac:dyDescent="0.35">
      <c r="A10041" s="33">
        <v>2012</v>
      </c>
      <c r="B10041" s="33" t="s">
        <v>149</v>
      </c>
      <c r="C10041" s="33" t="str">
        <f>VLOOKUP(B10041,lookup!A:D,3,FALSE)</f>
        <v>Metropolitan Fire Authorities</v>
      </c>
      <c r="D10041" s="33" t="str">
        <f>VLOOKUP(B10041,lookup!A:D,4,FALSE)</f>
        <v>E31000044</v>
      </c>
      <c r="E10041" s="33" t="s">
        <v>15</v>
      </c>
      <c r="F10041" s="1" t="s">
        <v>219</v>
      </c>
      <c r="G10041" s="33" t="s">
        <v>5</v>
      </c>
      <c r="H10041" s="34">
        <v>75</v>
      </c>
    </row>
    <row r="10042" spans="1:8" x14ac:dyDescent="0.35">
      <c r="A10042" s="33">
        <v>2012</v>
      </c>
      <c r="B10042" s="33" t="s">
        <v>149</v>
      </c>
      <c r="C10042" s="33" t="str">
        <f>VLOOKUP(B10042,lookup!A:D,3,FALSE)</f>
        <v>Metropolitan Fire Authorities</v>
      </c>
      <c r="D10042" s="33" t="str">
        <f>VLOOKUP(B10042,lookup!A:D,4,FALSE)</f>
        <v>E31000044</v>
      </c>
      <c r="E10042" s="33" t="s">
        <v>7</v>
      </c>
      <c r="F10042" s="1" t="s">
        <v>252</v>
      </c>
      <c r="G10042" s="33" t="s">
        <v>10</v>
      </c>
      <c r="H10042" s="34">
        <v>0</v>
      </c>
    </row>
    <row r="10043" spans="1:8" x14ac:dyDescent="0.35">
      <c r="A10043" s="33">
        <v>2012</v>
      </c>
      <c r="B10043" s="33" t="s">
        <v>149</v>
      </c>
      <c r="C10043" s="33" t="str">
        <f>VLOOKUP(B10043,lookup!A:D,3,FALSE)</f>
        <v>Metropolitan Fire Authorities</v>
      </c>
      <c r="D10043" s="33" t="str">
        <f>VLOOKUP(B10043,lookup!A:D,4,FALSE)</f>
        <v>E31000044</v>
      </c>
      <c r="E10043" s="33" t="s">
        <v>7</v>
      </c>
      <c r="F10043" s="1" t="s">
        <v>252</v>
      </c>
      <c r="G10043" s="33" t="s">
        <v>11</v>
      </c>
      <c r="H10043" s="34">
        <v>0</v>
      </c>
    </row>
    <row r="10044" spans="1:8" x14ac:dyDescent="0.35">
      <c r="A10044" s="33">
        <v>2012</v>
      </c>
      <c r="B10044" s="33" t="s">
        <v>149</v>
      </c>
      <c r="C10044" s="33" t="str">
        <f>VLOOKUP(B10044,lookup!A:D,3,FALSE)</f>
        <v>Metropolitan Fire Authorities</v>
      </c>
      <c r="D10044" s="33" t="str">
        <f>VLOOKUP(B10044,lookup!A:D,4,FALSE)</f>
        <v>E31000044</v>
      </c>
      <c r="E10044" s="33" t="s">
        <v>7</v>
      </c>
      <c r="F10044" s="1" t="s">
        <v>252</v>
      </c>
      <c r="G10044" s="33" t="s">
        <v>12</v>
      </c>
      <c r="H10044" s="34">
        <v>0</v>
      </c>
    </row>
    <row r="10045" spans="1:8" x14ac:dyDescent="0.35">
      <c r="A10045" s="33">
        <v>2012</v>
      </c>
      <c r="B10045" s="33" t="s">
        <v>149</v>
      </c>
      <c r="C10045" s="33" t="str">
        <f>VLOOKUP(B10045,lookup!A:D,3,FALSE)</f>
        <v>Metropolitan Fire Authorities</v>
      </c>
      <c r="D10045" s="33" t="str">
        <f>VLOOKUP(B10045,lookup!A:D,4,FALSE)</f>
        <v>E31000044</v>
      </c>
      <c r="E10045" s="33" t="s">
        <v>7</v>
      </c>
      <c r="F10045" s="1" t="s">
        <v>252</v>
      </c>
      <c r="G10045" s="33" t="s">
        <v>13</v>
      </c>
      <c r="H10045" s="34">
        <v>0</v>
      </c>
    </row>
    <row r="10046" spans="1:8" x14ac:dyDescent="0.35">
      <c r="A10046" s="33">
        <v>2012</v>
      </c>
      <c r="B10046" s="33" t="s">
        <v>149</v>
      </c>
      <c r="C10046" s="33" t="str">
        <f>VLOOKUP(B10046,lookup!A:D,3,FALSE)</f>
        <v>Metropolitan Fire Authorities</v>
      </c>
      <c r="D10046" s="33" t="str">
        <f>VLOOKUP(B10046,lookup!A:D,4,FALSE)</f>
        <v>E31000044</v>
      </c>
      <c r="E10046" s="33" t="s">
        <v>7</v>
      </c>
      <c r="F10046" s="1" t="s">
        <v>252</v>
      </c>
      <c r="G10046" s="33" t="s">
        <v>14</v>
      </c>
      <c r="H10046" s="34">
        <v>0</v>
      </c>
    </row>
    <row r="10047" spans="1:8" x14ac:dyDescent="0.35">
      <c r="A10047" s="33">
        <v>2012</v>
      </c>
      <c r="B10047" s="33" t="s">
        <v>149</v>
      </c>
      <c r="C10047" s="33" t="str">
        <f>VLOOKUP(B10047,lookup!A:D,3,FALSE)</f>
        <v>Metropolitan Fire Authorities</v>
      </c>
      <c r="D10047" s="33" t="str">
        <f>VLOOKUP(B10047,lookup!A:D,4,FALSE)</f>
        <v>E31000044</v>
      </c>
      <c r="E10047" s="33" t="s">
        <v>7</v>
      </c>
      <c r="F10047" s="1" t="s">
        <v>252</v>
      </c>
      <c r="G10047" s="33" t="s">
        <v>5</v>
      </c>
      <c r="H10047" s="34">
        <v>0</v>
      </c>
    </row>
    <row r="10048" spans="1:8" x14ac:dyDescent="0.35">
      <c r="A10048" s="33">
        <v>2012</v>
      </c>
      <c r="B10048" s="33" t="s">
        <v>149</v>
      </c>
      <c r="C10048" s="33" t="str">
        <f>VLOOKUP(B10048,lookup!A:D,3,FALSE)</f>
        <v>Metropolitan Fire Authorities</v>
      </c>
      <c r="D10048" s="33" t="str">
        <f>VLOOKUP(B10048,lookup!A:D,4,FALSE)</f>
        <v>E31000044</v>
      </c>
      <c r="E10048" s="33" t="s">
        <v>15</v>
      </c>
      <c r="F10048" s="1" t="s">
        <v>252</v>
      </c>
      <c r="G10048" s="33" t="s">
        <v>10</v>
      </c>
      <c r="H10048" s="34">
        <v>0</v>
      </c>
    </row>
    <row r="10049" spans="1:8" x14ac:dyDescent="0.35">
      <c r="A10049" s="33">
        <v>2012</v>
      </c>
      <c r="B10049" s="33" t="s">
        <v>149</v>
      </c>
      <c r="C10049" s="33" t="str">
        <f>VLOOKUP(B10049,lookup!A:D,3,FALSE)</f>
        <v>Metropolitan Fire Authorities</v>
      </c>
      <c r="D10049" s="33" t="str">
        <f>VLOOKUP(B10049,lookup!A:D,4,FALSE)</f>
        <v>E31000044</v>
      </c>
      <c r="E10049" s="33" t="s">
        <v>15</v>
      </c>
      <c r="F10049" s="1" t="s">
        <v>252</v>
      </c>
      <c r="G10049" s="33" t="s">
        <v>11</v>
      </c>
      <c r="H10049" s="34">
        <v>0</v>
      </c>
    </row>
    <row r="10050" spans="1:8" x14ac:dyDescent="0.35">
      <c r="A10050" s="33">
        <v>2012</v>
      </c>
      <c r="B10050" s="33" t="s">
        <v>149</v>
      </c>
      <c r="C10050" s="33" t="str">
        <f>VLOOKUP(B10050,lookup!A:D,3,FALSE)</f>
        <v>Metropolitan Fire Authorities</v>
      </c>
      <c r="D10050" s="33" t="str">
        <f>VLOOKUP(B10050,lookup!A:D,4,FALSE)</f>
        <v>E31000044</v>
      </c>
      <c r="E10050" s="33" t="s">
        <v>15</v>
      </c>
      <c r="F10050" s="1" t="s">
        <v>252</v>
      </c>
      <c r="G10050" s="33" t="s">
        <v>12</v>
      </c>
      <c r="H10050" s="34">
        <v>0</v>
      </c>
    </row>
    <row r="10051" spans="1:8" x14ac:dyDescent="0.35">
      <c r="A10051" s="33">
        <v>2012</v>
      </c>
      <c r="B10051" s="33" t="s">
        <v>149</v>
      </c>
      <c r="C10051" s="33" t="str">
        <f>VLOOKUP(B10051,lookup!A:D,3,FALSE)</f>
        <v>Metropolitan Fire Authorities</v>
      </c>
      <c r="D10051" s="33" t="str">
        <f>VLOOKUP(B10051,lookup!A:D,4,FALSE)</f>
        <v>E31000044</v>
      </c>
      <c r="E10051" s="33" t="s">
        <v>15</v>
      </c>
      <c r="F10051" s="1" t="s">
        <v>252</v>
      </c>
      <c r="G10051" s="33" t="s">
        <v>13</v>
      </c>
      <c r="H10051" s="34">
        <v>0</v>
      </c>
    </row>
    <row r="10052" spans="1:8" x14ac:dyDescent="0.35">
      <c r="A10052" s="33">
        <v>2012</v>
      </c>
      <c r="B10052" s="33" t="s">
        <v>149</v>
      </c>
      <c r="C10052" s="33" t="str">
        <f>VLOOKUP(B10052,lookup!A:D,3,FALSE)</f>
        <v>Metropolitan Fire Authorities</v>
      </c>
      <c r="D10052" s="33" t="str">
        <f>VLOOKUP(B10052,lookup!A:D,4,FALSE)</f>
        <v>E31000044</v>
      </c>
      <c r="E10052" s="33" t="s">
        <v>15</v>
      </c>
      <c r="F10052" s="1" t="s">
        <v>252</v>
      </c>
      <c r="G10052" s="33" t="s">
        <v>14</v>
      </c>
      <c r="H10052" s="34">
        <v>0</v>
      </c>
    </row>
    <row r="10053" spans="1:8" x14ac:dyDescent="0.35">
      <c r="A10053" s="33">
        <v>2012</v>
      </c>
      <c r="B10053" s="33" t="s">
        <v>149</v>
      </c>
      <c r="C10053" s="33" t="str">
        <f>VLOOKUP(B10053,lookup!A:D,3,FALSE)</f>
        <v>Metropolitan Fire Authorities</v>
      </c>
      <c r="D10053" s="33" t="str">
        <f>VLOOKUP(B10053,lookup!A:D,4,FALSE)</f>
        <v>E31000044</v>
      </c>
      <c r="E10053" s="33" t="s">
        <v>15</v>
      </c>
      <c r="F10053" s="1" t="s">
        <v>252</v>
      </c>
      <c r="G10053" s="33" t="s">
        <v>5</v>
      </c>
      <c r="H10053" s="34">
        <v>0</v>
      </c>
    </row>
    <row r="10054" spans="1:8" x14ac:dyDescent="0.35">
      <c r="A10054" s="33">
        <v>2012</v>
      </c>
      <c r="B10054" s="33" t="s">
        <v>152</v>
      </c>
      <c r="C10054" s="33" t="str">
        <f>VLOOKUP(B10054,lookup!A:D,3,FALSE)</f>
        <v>Non Metropolitan Fire Authorities</v>
      </c>
      <c r="D10054" s="33" t="str">
        <f>VLOOKUP(B10054,lookup!A:D,4,FALSE)</f>
        <v>E31000037</v>
      </c>
      <c r="E10054" s="33" t="s">
        <v>7</v>
      </c>
      <c r="F10054" s="1" t="s">
        <v>219</v>
      </c>
      <c r="G10054" s="33" t="s">
        <v>8</v>
      </c>
      <c r="H10054" s="34">
        <v>3</v>
      </c>
    </row>
    <row r="10055" spans="1:8" x14ac:dyDescent="0.35">
      <c r="A10055" s="33">
        <v>2012</v>
      </c>
      <c r="B10055" s="33" t="s">
        <v>152</v>
      </c>
      <c r="C10055" s="33" t="str">
        <f>VLOOKUP(B10055,lookup!A:D,3,FALSE)</f>
        <v>Non Metropolitan Fire Authorities</v>
      </c>
      <c r="D10055" s="33" t="str">
        <f>VLOOKUP(B10055,lookup!A:D,4,FALSE)</f>
        <v>E31000037</v>
      </c>
      <c r="E10055" s="33" t="s">
        <v>7</v>
      </c>
      <c r="F10055" s="1" t="s">
        <v>219</v>
      </c>
      <c r="G10055" s="33" t="s">
        <v>178</v>
      </c>
      <c r="H10055" s="34">
        <v>3</v>
      </c>
    </row>
    <row r="10056" spans="1:8" x14ac:dyDescent="0.35">
      <c r="A10056" s="33">
        <v>2012</v>
      </c>
      <c r="B10056" s="33" t="s">
        <v>152</v>
      </c>
      <c r="C10056" s="33" t="str">
        <f>VLOOKUP(B10056,lookup!A:D,3,FALSE)</f>
        <v>Non Metropolitan Fire Authorities</v>
      </c>
      <c r="D10056" s="33" t="str">
        <f>VLOOKUP(B10056,lookup!A:D,4,FALSE)</f>
        <v>E31000037</v>
      </c>
      <c r="E10056" s="33" t="s">
        <v>7</v>
      </c>
      <c r="F10056" s="1" t="s">
        <v>219</v>
      </c>
      <c r="G10056" s="33" t="s">
        <v>10</v>
      </c>
      <c r="H10056" s="34">
        <v>9</v>
      </c>
    </row>
    <row r="10057" spans="1:8" x14ac:dyDescent="0.35">
      <c r="A10057" s="33">
        <v>2012</v>
      </c>
      <c r="B10057" s="33" t="s">
        <v>152</v>
      </c>
      <c r="C10057" s="33" t="str">
        <f>VLOOKUP(B10057,lookup!A:D,3,FALSE)</f>
        <v>Non Metropolitan Fire Authorities</v>
      </c>
      <c r="D10057" s="33" t="str">
        <f>VLOOKUP(B10057,lookup!A:D,4,FALSE)</f>
        <v>E31000037</v>
      </c>
      <c r="E10057" s="33" t="s">
        <v>7</v>
      </c>
      <c r="F10057" s="1" t="s">
        <v>219</v>
      </c>
      <c r="G10057" s="33" t="s">
        <v>11</v>
      </c>
      <c r="H10057" s="34">
        <v>31</v>
      </c>
    </row>
    <row r="10058" spans="1:8" x14ac:dyDescent="0.35">
      <c r="A10058" s="33">
        <v>2012</v>
      </c>
      <c r="B10058" s="33" t="s">
        <v>152</v>
      </c>
      <c r="C10058" s="33" t="str">
        <f>VLOOKUP(B10058,lookup!A:D,3,FALSE)</f>
        <v>Non Metropolitan Fire Authorities</v>
      </c>
      <c r="D10058" s="33" t="str">
        <f>VLOOKUP(B10058,lookup!A:D,4,FALSE)</f>
        <v>E31000037</v>
      </c>
      <c r="E10058" s="33" t="s">
        <v>7</v>
      </c>
      <c r="F10058" s="1" t="s">
        <v>219</v>
      </c>
      <c r="G10058" s="33" t="s">
        <v>12</v>
      </c>
      <c r="H10058" s="34">
        <v>58</v>
      </c>
    </row>
    <row r="10059" spans="1:8" x14ac:dyDescent="0.35">
      <c r="A10059" s="33">
        <v>2012</v>
      </c>
      <c r="B10059" s="33" t="s">
        <v>152</v>
      </c>
      <c r="C10059" s="33" t="str">
        <f>VLOOKUP(B10059,lookup!A:D,3,FALSE)</f>
        <v>Non Metropolitan Fire Authorities</v>
      </c>
      <c r="D10059" s="33" t="str">
        <f>VLOOKUP(B10059,lookup!A:D,4,FALSE)</f>
        <v>E31000037</v>
      </c>
      <c r="E10059" s="33" t="s">
        <v>7</v>
      </c>
      <c r="F10059" s="1" t="s">
        <v>219</v>
      </c>
      <c r="G10059" s="33" t="s">
        <v>13</v>
      </c>
      <c r="H10059" s="34">
        <v>57</v>
      </c>
    </row>
    <row r="10060" spans="1:8" x14ac:dyDescent="0.35">
      <c r="A10060" s="33">
        <v>2012</v>
      </c>
      <c r="B10060" s="33" t="s">
        <v>152</v>
      </c>
      <c r="C10060" s="33" t="str">
        <f>VLOOKUP(B10060,lookup!A:D,3,FALSE)</f>
        <v>Non Metropolitan Fire Authorities</v>
      </c>
      <c r="D10060" s="33" t="str">
        <f>VLOOKUP(B10060,lookup!A:D,4,FALSE)</f>
        <v>E31000037</v>
      </c>
      <c r="E10060" s="33" t="s">
        <v>7</v>
      </c>
      <c r="F10060" s="1" t="s">
        <v>219</v>
      </c>
      <c r="G10060" s="33" t="s">
        <v>14</v>
      </c>
      <c r="H10060" s="34">
        <v>190</v>
      </c>
    </row>
    <row r="10061" spans="1:8" x14ac:dyDescent="0.35">
      <c r="A10061" s="33">
        <v>2012</v>
      </c>
      <c r="B10061" s="33" t="s">
        <v>152</v>
      </c>
      <c r="C10061" s="33" t="str">
        <f>VLOOKUP(B10061,lookup!A:D,3,FALSE)</f>
        <v>Non Metropolitan Fire Authorities</v>
      </c>
      <c r="D10061" s="33" t="str">
        <f>VLOOKUP(B10061,lookup!A:D,4,FALSE)</f>
        <v>E31000037</v>
      </c>
      <c r="E10061" s="33" t="s">
        <v>7</v>
      </c>
      <c r="F10061" s="1" t="s">
        <v>219</v>
      </c>
      <c r="G10061" s="33" t="s">
        <v>5</v>
      </c>
      <c r="H10061" s="34">
        <v>351</v>
      </c>
    </row>
    <row r="10062" spans="1:8" x14ac:dyDescent="0.35">
      <c r="A10062" s="33">
        <v>2012</v>
      </c>
      <c r="B10062" s="33" t="s">
        <v>152</v>
      </c>
      <c r="C10062" s="33" t="str">
        <f>VLOOKUP(B10062,lookup!A:D,3,FALSE)</f>
        <v>Non Metropolitan Fire Authorities</v>
      </c>
      <c r="D10062" s="33" t="str">
        <f>VLOOKUP(B10062,lookup!A:D,4,FALSE)</f>
        <v>E31000037</v>
      </c>
      <c r="E10062" s="33" t="s">
        <v>15</v>
      </c>
      <c r="F10062" s="1" t="s">
        <v>219</v>
      </c>
      <c r="G10062" s="33" t="s">
        <v>8</v>
      </c>
      <c r="H10062" s="34">
        <v>0</v>
      </c>
    </row>
    <row r="10063" spans="1:8" x14ac:dyDescent="0.35">
      <c r="A10063" s="33">
        <v>2012</v>
      </c>
      <c r="B10063" s="33" t="s">
        <v>152</v>
      </c>
      <c r="C10063" s="33" t="str">
        <f>VLOOKUP(B10063,lookup!A:D,3,FALSE)</f>
        <v>Non Metropolitan Fire Authorities</v>
      </c>
      <c r="D10063" s="33" t="str">
        <f>VLOOKUP(B10063,lookup!A:D,4,FALSE)</f>
        <v>E31000037</v>
      </c>
      <c r="E10063" s="33" t="s">
        <v>15</v>
      </c>
      <c r="F10063" s="1" t="s">
        <v>219</v>
      </c>
      <c r="G10063" s="33" t="s">
        <v>178</v>
      </c>
      <c r="H10063" s="34">
        <v>0</v>
      </c>
    </row>
    <row r="10064" spans="1:8" x14ac:dyDescent="0.35">
      <c r="A10064" s="33">
        <v>2012</v>
      </c>
      <c r="B10064" s="33" t="s">
        <v>152</v>
      </c>
      <c r="C10064" s="33" t="str">
        <f>VLOOKUP(B10064,lookup!A:D,3,FALSE)</f>
        <v>Non Metropolitan Fire Authorities</v>
      </c>
      <c r="D10064" s="33" t="str">
        <f>VLOOKUP(B10064,lookup!A:D,4,FALSE)</f>
        <v>E31000037</v>
      </c>
      <c r="E10064" s="33" t="s">
        <v>15</v>
      </c>
      <c r="F10064" s="1" t="s">
        <v>219</v>
      </c>
      <c r="G10064" s="33" t="s">
        <v>10</v>
      </c>
      <c r="H10064" s="34">
        <v>1</v>
      </c>
    </row>
    <row r="10065" spans="1:8" x14ac:dyDescent="0.35">
      <c r="A10065" s="33">
        <v>2012</v>
      </c>
      <c r="B10065" s="33" t="s">
        <v>152</v>
      </c>
      <c r="C10065" s="33" t="str">
        <f>VLOOKUP(B10065,lookup!A:D,3,FALSE)</f>
        <v>Non Metropolitan Fire Authorities</v>
      </c>
      <c r="D10065" s="33" t="str">
        <f>VLOOKUP(B10065,lookup!A:D,4,FALSE)</f>
        <v>E31000037</v>
      </c>
      <c r="E10065" s="33" t="s">
        <v>15</v>
      </c>
      <c r="F10065" s="1" t="s">
        <v>219</v>
      </c>
      <c r="G10065" s="33" t="s">
        <v>11</v>
      </c>
      <c r="H10065" s="34">
        <v>0</v>
      </c>
    </row>
    <row r="10066" spans="1:8" x14ac:dyDescent="0.35">
      <c r="A10066" s="33">
        <v>2012</v>
      </c>
      <c r="B10066" s="33" t="s">
        <v>152</v>
      </c>
      <c r="C10066" s="33" t="str">
        <f>VLOOKUP(B10066,lookup!A:D,3,FALSE)</f>
        <v>Non Metropolitan Fire Authorities</v>
      </c>
      <c r="D10066" s="33" t="str">
        <f>VLOOKUP(B10066,lookup!A:D,4,FALSE)</f>
        <v>E31000037</v>
      </c>
      <c r="E10066" s="33" t="s">
        <v>15</v>
      </c>
      <c r="F10066" s="1" t="s">
        <v>219</v>
      </c>
      <c r="G10066" s="33" t="s">
        <v>12</v>
      </c>
      <c r="H10066" s="34">
        <v>3</v>
      </c>
    </row>
    <row r="10067" spans="1:8" x14ac:dyDescent="0.35">
      <c r="A10067" s="33">
        <v>2012</v>
      </c>
      <c r="B10067" s="33" t="s">
        <v>152</v>
      </c>
      <c r="C10067" s="33" t="str">
        <f>VLOOKUP(B10067,lookup!A:D,3,FALSE)</f>
        <v>Non Metropolitan Fire Authorities</v>
      </c>
      <c r="D10067" s="33" t="str">
        <f>VLOOKUP(B10067,lookup!A:D,4,FALSE)</f>
        <v>E31000037</v>
      </c>
      <c r="E10067" s="33" t="s">
        <v>15</v>
      </c>
      <c r="F10067" s="1" t="s">
        <v>219</v>
      </c>
      <c r="G10067" s="33" t="s">
        <v>13</v>
      </c>
      <c r="H10067" s="34">
        <v>4</v>
      </c>
    </row>
    <row r="10068" spans="1:8" x14ac:dyDescent="0.35">
      <c r="A10068" s="33">
        <v>2012</v>
      </c>
      <c r="B10068" s="33" t="s">
        <v>152</v>
      </c>
      <c r="C10068" s="33" t="str">
        <f>VLOOKUP(B10068,lookup!A:D,3,FALSE)</f>
        <v>Non Metropolitan Fire Authorities</v>
      </c>
      <c r="D10068" s="33" t="str">
        <f>VLOOKUP(B10068,lookup!A:D,4,FALSE)</f>
        <v>E31000037</v>
      </c>
      <c r="E10068" s="33" t="s">
        <v>15</v>
      </c>
      <c r="F10068" s="1" t="s">
        <v>219</v>
      </c>
      <c r="G10068" s="33" t="s">
        <v>14</v>
      </c>
      <c r="H10068" s="34">
        <v>11</v>
      </c>
    </row>
    <row r="10069" spans="1:8" x14ac:dyDescent="0.35">
      <c r="A10069" s="33">
        <v>2012</v>
      </c>
      <c r="B10069" s="33" t="s">
        <v>152</v>
      </c>
      <c r="C10069" s="33" t="str">
        <f>VLOOKUP(B10069,lookup!A:D,3,FALSE)</f>
        <v>Non Metropolitan Fire Authorities</v>
      </c>
      <c r="D10069" s="33" t="str">
        <f>VLOOKUP(B10069,lookup!A:D,4,FALSE)</f>
        <v>E31000037</v>
      </c>
      <c r="E10069" s="33" t="s">
        <v>15</v>
      </c>
      <c r="F10069" s="1" t="s">
        <v>219</v>
      </c>
      <c r="G10069" s="33" t="s">
        <v>5</v>
      </c>
      <c r="H10069" s="34">
        <v>19</v>
      </c>
    </row>
    <row r="10070" spans="1:8" x14ac:dyDescent="0.35">
      <c r="A10070" s="33">
        <v>2012</v>
      </c>
      <c r="B10070" s="33" t="s">
        <v>152</v>
      </c>
      <c r="C10070" s="33" t="str">
        <f>VLOOKUP(B10070,lookup!A:D,3,FALSE)</f>
        <v>Non Metropolitan Fire Authorities</v>
      </c>
      <c r="D10070" s="33" t="str">
        <f>VLOOKUP(B10070,lookup!A:D,4,FALSE)</f>
        <v>E31000037</v>
      </c>
      <c r="E10070" s="33" t="s">
        <v>7</v>
      </c>
      <c r="F10070" s="1" t="s">
        <v>252</v>
      </c>
      <c r="G10070" s="33" t="s">
        <v>10</v>
      </c>
      <c r="H10070" s="34">
        <v>0</v>
      </c>
    </row>
    <row r="10071" spans="1:8" x14ac:dyDescent="0.35">
      <c r="A10071" s="33">
        <v>2012</v>
      </c>
      <c r="B10071" s="33" t="s">
        <v>152</v>
      </c>
      <c r="C10071" s="33" t="str">
        <f>VLOOKUP(B10071,lookup!A:D,3,FALSE)</f>
        <v>Non Metropolitan Fire Authorities</v>
      </c>
      <c r="D10071" s="33" t="str">
        <f>VLOOKUP(B10071,lookup!A:D,4,FALSE)</f>
        <v>E31000037</v>
      </c>
      <c r="E10071" s="33" t="s">
        <v>7</v>
      </c>
      <c r="F10071" s="1" t="s">
        <v>252</v>
      </c>
      <c r="G10071" s="33" t="s">
        <v>11</v>
      </c>
      <c r="H10071" s="34">
        <v>0</v>
      </c>
    </row>
    <row r="10072" spans="1:8" x14ac:dyDescent="0.35">
      <c r="A10072" s="33">
        <v>2012</v>
      </c>
      <c r="B10072" s="33" t="s">
        <v>152</v>
      </c>
      <c r="C10072" s="33" t="str">
        <f>VLOOKUP(B10072,lookup!A:D,3,FALSE)</f>
        <v>Non Metropolitan Fire Authorities</v>
      </c>
      <c r="D10072" s="33" t="str">
        <f>VLOOKUP(B10072,lookup!A:D,4,FALSE)</f>
        <v>E31000037</v>
      </c>
      <c r="E10072" s="33" t="s">
        <v>7</v>
      </c>
      <c r="F10072" s="1" t="s">
        <v>252</v>
      </c>
      <c r="G10072" s="33" t="s">
        <v>12</v>
      </c>
      <c r="H10072" s="34">
        <v>20</v>
      </c>
    </row>
    <row r="10073" spans="1:8" x14ac:dyDescent="0.35">
      <c r="A10073" s="33">
        <v>2012</v>
      </c>
      <c r="B10073" s="33" t="s">
        <v>152</v>
      </c>
      <c r="C10073" s="33" t="str">
        <f>VLOOKUP(B10073,lookup!A:D,3,FALSE)</f>
        <v>Non Metropolitan Fire Authorities</v>
      </c>
      <c r="D10073" s="33" t="str">
        <f>VLOOKUP(B10073,lookup!A:D,4,FALSE)</f>
        <v>E31000037</v>
      </c>
      <c r="E10073" s="33" t="s">
        <v>7</v>
      </c>
      <c r="F10073" s="1" t="s">
        <v>252</v>
      </c>
      <c r="G10073" s="33" t="s">
        <v>13</v>
      </c>
      <c r="H10073" s="34">
        <v>80</v>
      </c>
    </row>
    <row r="10074" spans="1:8" x14ac:dyDescent="0.35">
      <c r="A10074" s="33">
        <v>2012</v>
      </c>
      <c r="B10074" s="33" t="s">
        <v>152</v>
      </c>
      <c r="C10074" s="33" t="str">
        <f>VLOOKUP(B10074,lookup!A:D,3,FALSE)</f>
        <v>Non Metropolitan Fire Authorities</v>
      </c>
      <c r="D10074" s="33" t="str">
        <f>VLOOKUP(B10074,lookup!A:D,4,FALSE)</f>
        <v>E31000037</v>
      </c>
      <c r="E10074" s="33" t="s">
        <v>7</v>
      </c>
      <c r="F10074" s="1" t="s">
        <v>252</v>
      </c>
      <c r="G10074" s="33" t="s">
        <v>14</v>
      </c>
      <c r="H10074" s="34">
        <v>224</v>
      </c>
    </row>
    <row r="10075" spans="1:8" x14ac:dyDescent="0.35">
      <c r="A10075" s="33">
        <v>2012</v>
      </c>
      <c r="B10075" s="33" t="s">
        <v>152</v>
      </c>
      <c r="C10075" s="33" t="str">
        <f>VLOOKUP(B10075,lookup!A:D,3,FALSE)</f>
        <v>Non Metropolitan Fire Authorities</v>
      </c>
      <c r="D10075" s="33" t="str">
        <f>VLOOKUP(B10075,lookup!A:D,4,FALSE)</f>
        <v>E31000037</v>
      </c>
      <c r="E10075" s="33" t="s">
        <v>7</v>
      </c>
      <c r="F10075" s="1" t="s">
        <v>252</v>
      </c>
      <c r="G10075" s="33" t="s">
        <v>5</v>
      </c>
      <c r="H10075" s="34">
        <v>324</v>
      </c>
    </row>
    <row r="10076" spans="1:8" x14ac:dyDescent="0.35">
      <c r="A10076" s="33">
        <v>2012</v>
      </c>
      <c r="B10076" s="33" t="s">
        <v>152</v>
      </c>
      <c r="C10076" s="33" t="str">
        <f>VLOOKUP(B10076,lookup!A:D,3,FALSE)</f>
        <v>Non Metropolitan Fire Authorities</v>
      </c>
      <c r="D10076" s="33" t="str">
        <f>VLOOKUP(B10076,lookup!A:D,4,FALSE)</f>
        <v>E31000037</v>
      </c>
      <c r="E10076" s="33" t="s">
        <v>15</v>
      </c>
      <c r="F10076" s="1" t="s">
        <v>252</v>
      </c>
      <c r="G10076" s="33" t="s">
        <v>10</v>
      </c>
      <c r="H10076" s="34">
        <v>0</v>
      </c>
    </row>
    <row r="10077" spans="1:8" x14ac:dyDescent="0.35">
      <c r="A10077" s="33">
        <v>2012</v>
      </c>
      <c r="B10077" s="33" t="s">
        <v>152</v>
      </c>
      <c r="C10077" s="33" t="str">
        <f>VLOOKUP(B10077,lookup!A:D,3,FALSE)</f>
        <v>Non Metropolitan Fire Authorities</v>
      </c>
      <c r="D10077" s="33" t="str">
        <f>VLOOKUP(B10077,lookup!A:D,4,FALSE)</f>
        <v>E31000037</v>
      </c>
      <c r="E10077" s="33" t="s">
        <v>15</v>
      </c>
      <c r="F10077" s="1" t="s">
        <v>252</v>
      </c>
      <c r="G10077" s="33" t="s">
        <v>11</v>
      </c>
      <c r="H10077" s="34">
        <v>0</v>
      </c>
    </row>
    <row r="10078" spans="1:8" x14ac:dyDescent="0.35">
      <c r="A10078" s="33">
        <v>2012</v>
      </c>
      <c r="B10078" s="33" t="s">
        <v>152</v>
      </c>
      <c r="C10078" s="33" t="str">
        <f>VLOOKUP(B10078,lookup!A:D,3,FALSE)</f>
        <v>Non Metropolitan Fire Authorities</v>
      </c>
      <c r="D10078" s="33" t="str">
        <f>VLOOKUP(B10078,lookup!A:D,4,FALSE)</f>
        <v>E31000037</v>
      </c>
      <c r="E10078" s="33" t="s">
        <v>15</v>
      </c>
      <c r="F10078" s="1" t="s">
        <v>252</v>
      </c>
      <c r="G10078" s="33" t="s">
        <v>12</v>
      </c>
      <c r="H10078" s="34">
        <v>0</v>
      </c>
    </row>
    <row r="10079" spans="1:8" x14ac:dyDescent="0.35">
      <c r="A10079" s="33">
        <v>2012</v>
      </c>
      <c r="B10079" s="33" t="s">
        <v>152</v>
      </c>
      <c r="C10079" s="33" t="str">
        <f>VLOOKUP(B10079,lookup!A:D,3,FALSE)</f>
        <v>Non Metropolitan Fire Authorities</v>
      </c>
      <c r="D10079" s="33" t="str">
        <f>VLOOKUP(B10079,lookup!A:D,4,FALSE)</f>
        <v>E31000037</v>
      </c>
      <c r="E10079" s="33" t="s">
        <v>15</v>
      </c>
      <c r="F10079" s="1" t="s">
        <v>252</v>
      </c>
      <c r="G10079" s="33" t="s">
        <v>13</v>
      </c>
      <c r="H10079" s="34">
        <v>0</v>
      </c>
    </row>
    <row r="10080" spans="1:8" x14ac:dyDescent="0.35">
      <c r="A10080" s="33">
        <v>2012</v>
      </c>
      <c r="B10080" s="33" t="s">
        <v>152</v>
      </c>
      <c r="C10080" s="33" t="str">
        <f>VLOOKUP(B10080,lookup!A:D,3,FALSE)</f>
        <v>Non Metropolitan Fire Authorities</v>
      </c>
      <c r="D10080" s="33" t="str">
        <f>VLOOKUP(B10080,lookup!A:D,4,FALSE)</f>
        <v>E31000037</v>
      </c>
      <c r="E10080" s="33" t="s">
        <v>15</v>
      </c>
      <c r="F10080" s="1" t="s">
        <v>252</v>
      </c>
      <c r="G10080" s="33" t="s">
        <v>14</v>
      </c>
      <c r="H10080" s="34">
        <v>10</v>
      </c>
    </row>
    <row r="10081" spans="1:8" x14ac:dyDescent="0.35">
      <c r="A10081" s="33">
        <v>2012</v>
      </c>
      <c r="B10081" s="33" t="s">
        <v>152</v>
      </c>
      <c r="C10081" s="33" t="str">
        <f>VLOOKUP(B10081,lookup!A:D,3,FALSE)</f>
        <v>Non Metropolitan Fire Authorities</v>
      </c>
      <c r="D10081" s="33" t="str">
        <f>VLOOKUP(B10081,lookup!A:D,4,FALSE)</f>
        <v>E31000037</v>
      </c>
      <c r="E10081" s="33" t="s">
        <v>15</v>
      </c>
      <c r="F10081" s="1" t="s">
        <v>252</v>
      </c>
      <c r="G10081" s="33" t="s">
        <v>5</v>
      </c>
      <c r="H10081" s="34">
        <v>10</v>
      </c>
    </row>
    <row r="10082" spans="1:8" x14ac:dyDescent="0.35">
      <c r="A10082" s="33">
        <v>2012</v>
      </c>
      <c r="B10082" s="33" t="s">
        <v>155</v>
      </c>
      <c r="C10082" s="33" t="str">
        <f>VLOOKUP(B10082,lookup!A:D,3,FALSE)</f>
        <v>Metropolitan Fire Authorities</v>
      </c>
      <c r="D10082" s="33" t="str">
        <f>VLOOKUP(B10082,lookup!A:D,4,FALSE)</f>
        <v>E31000045</v>
      </c>
      <c r="E10082" s="33" t="s">
        <v>7</v>
      </c>
      <c r="F10082" s="1" t="s">
        <v>219</v>
      </c>
      <c r="G10082" s="33" t="s">
        <v>8</v>
      </c>
      <c r="H10082" s="34">
        <v>4</v>
      </c>
    </row>
    <row r="10083" spans="1:8" x14ac:dyDescent="0.35">
      <c r="A10083" s="33">
        <v>2012</v>
      </c>
      <c r="B10083" s="33" t="s">
        <v>155</v>
      </c>
      <c r="C10083" s="33" t="str">
        <f>VLOOKUP(B10083,lookup!A:D,3,FALSE)</f>
        <v>Metropolitan Fire Authorities</v>
      </c>
      <c r="D10083" s="33" t="str">
        <f>VLOOKUP(B10083,lookup!A:D,4,FALSE)</f>
        <v>E31000045</v>
      </c>
      <c r="E10083" s="33" t="s">
        <v>7</v>
      </c>
      <c r="F10083" s="1" t="s">
        <v>219</v>
      </c>
      <c r="G10083" s="33" t="s">
        <v>178</v>
      </c>
      <c r="H10083" s="34">
        <v>4</v>
      </c>
    </row>
    <row r="10084" spans="1:8" x14ac:dyDescent="0.35">
      <c r="A10084" s="33">
        <v>2012</v>
      </c>
      <c r="B10084" s="33" t="s">
        <v>155</v>
      </c>
      <c r="C10084" s="33" t="str">
        <f>VLOOKUP(B10084,lookup!A:D,3,FALSE)</f>
        <v>Metropolitan Fire Authorities</v>
      </c>
      <c r="D10084" s="33" t="str">
        <f>VLOOKUP(B10084,lookup!A:D,4,FALSE)</f>
        <v>E31000045</v>
      </c>
      <c r="E10084" s="33" t="s">
        <v>7</v>
      </c>
      <c r="F10084" s="1" t="s">
        <v>219</v>
      </c>
      <c r="G10084" s="33" t="s">
        <v>10</v>
      </c>
      <c r="H10084" s="34">
        <v>14</v>
      </c>
    </row>
    <row r="10085" spans="1:8" x14ac:dyDescent="0.35">
      <c r="A10085" s="33">
        <v>2012</v>
      </c>
      <c r="B10085" s="33" t="s">
        <v>155</v>
      </c>
      <c r="C10085" s="33" t="str">
        <f>VLOOKUP(B10085,lookup!A:D,3,FALSE)</f>
        <v>Metropolitan Fire Authorities</v>
      </c>
      <c r="D10085" s="33" t="str">
        <f>VLOOKUP(B10085,lookup!A:D,4,FALSE)</f>
        <v>E31000045</v>
      </c>
      <c r="E10085" s="33" t="s">
        <v>7</v>
      </c>
      <c r="F10085" s="1" t="s">
        <v>219</v>
      </c>
      <c r="G10085" s="33" t="s">
        <v>11</v>
      </c>
      <c r="H10085" s="34">
        <v>58</v>
      </c>
    </row>
    <row r="10086" spans="1:8" x14ac:dyDescent="0.35">
      <c r="A10086" s="33">
        <v>2012</v>
      </c>
      <c r="B10086" s="33" t="s">
        <v>155</v>
      </c>
      <c r="C10086" s="33" t="str">
        <f>VLOOKUP(B10086,lookup!A:D,3,FALSE)</f>
        <v>Metropolitan Fire Authorities</v>
      </c>
      <c r="D10086" s="33" t="str">
        <f>VLOOKUP(B10086,lookup!A:D,4,FALSE)</f>
        <v>E31000045</v>
      </c>
      <c r="E10086" s="33" t="s">
        <v>7</v>
      </c>
      <c r="F10086" s="1" t="s">
        <v>219</v>
      </c>
      <c r="G10086" s="33" t="s">
        <v>12</v>
      </c>
      <c r="H10086" s="34">
        <v>197</v>
      </c>
    </row>
    <row r="10087" spans="1:8" x14ac:dyDescent="0.35">
      <c r="A10087" s="33">
        <v>2012</v>
      </c>
      <c r="B10087" s="33" t="s">
        <v>155</v>
      </c>
      <c r="C10087" s="33" t="str">
        <f>VLOOKUP(B10087,lookup!A:D,3,FALSE)</f>
        <v>Metropolitan Fire Authorities</v>
      </c>
      <c r="D10087" s="33" t="str">
        <f>VLOOKUP(B10087,lookup!A:D,4,FALSE)</f>
        <v>E31000045</v>
      </c>
      <c r="E10087" s="33" t="s">
        <v>7</v>
      </c>
      <c r="F10087" s="1" t="s">
        <v>219</v>
      </c>
      <c r="G10087" s="33" t="s">
        <v>13</v>
      </c>
      <c r="H10087" s="34">
        <v>234</v>
      </c>
    </row>
    <row r="10088" spans="1:8" x14ac:dyDescent="0.35">
      <c r="A10088" s="33">
        <v>2012</v>
      </c>
      <c r="B10088" s="33" t="s">
        <v>155</v>
      </c>
      <c r="C10088" s="33" t="str">
        <f>VLOOKUP(B10088,lookup!A:D,3,FALSE)</f>
        <v>Metropolitan Fire Authorities</v>
      </c>
      <c r="D10088" s="33" t="str">
        <f>VLOOKUP(B10088,lookup!A:D,4,FALSE)</f>
        <v>E31000045</v>
      </c>
      <c r="E10088" s="33" t="s">
        <v>7</v>
      </c>
      <c r="F10088" s="1" t="s">
        <v>219</v>
      </c>
      <c r="G10088" s="33" t="s">
        <v>14</v>
      </c>
      <c r="H10088" s="34">
        <v>798</v>
      </c>
    </row>
    <row r="10089" spans="1:8" x14ac:dyDescent="0.35">
      <c r="A10089" s="33">
        <v>2012</v>
      </c>
      <c r="B10089" s="33" t="s">
        <v>155</v>
      </c>
      <c r="C10089" s="33" t="str">
        <f>VLOOKUP(B10089,lookup!A:D,3,FALSE)</f>
        <v>Metropolitan Fire Authorities</v>
      </c>
      <c r="D10089" s="33" t="str">
        <f>VLOOKUP(B10089,lookup!A:D,4,FALSE)</f>
        <v>E31000045</v>
      </c>
      <c r="E10089" s="33" t="s">
        <v>7</v>
      </c>
      <c r="F10089" s="1" t="s">
        <v>219</v>
      </c>
      <c r="G10089" s="33" t="s">
        <v>5</v>
      </c>
      <c r="H10089" s="34">
        <v>1309</v>
      </c>
    </row>
    <row r="10090" spans="1:8" x14ac:dyDescent="0.35">
      <c r="A10090" s="33">
        <v>2012</v>
      </c>
      <c r="B10090" s="33" t="s">
        <v>155</v>
      </c>
      <c r="C10090" s="33" t="str">
        <f>VLOOKUP(B10090,lookup!A:D,3,FALSE)</f>
        <v>Metropolitan Fire Authorities</v>
      </c>
      <c r="D10090" s="33" t="str">
        <f>VLOOKUP(B10090,lookup!A:D,4,FALSE)</f>
        <v>E31000045</v>
      </c>
      <c r="E10090" s="33" t="s">
        <v>15</v>
      </c>
      <c r="F10090" s="1" t="s">
        <v>219</v>
      </c>
      <c r="G10090" s="33" t="s">
        <v>8</v>
      </c>
      <c r="H10090" s="34">
        <v>0</v>
      </c>
    </row>
    <row r="10091" spans="1:8" x14ac:dyDescent="0.35">
      <c r="A10091" s="33">
        <v>2012</v>
      </c>
      <c r="B10091" s="33" t="s">
        <v>155</v>
      </c>
      <c r="C10091" s="33" t="str">
        <f>VLOOKUP(B10091,lookup!A:D,3,FALSE)</f>
        <v>Metropolitan Fire Authorities</v>
      </c>
      <c r="D10091" s="33" t="str">
        <f>VLOOKUP(B10091,lookup!A:D,4,FALSE)</f>
        <v>E31000045</v>
      </c>
      <c r="E10091" s="33" t="s">
        <v>15</v>
      </c>
      <c r="F10091" s="1" t="s">
        <v>219</v>
      </c>
      <c r="G10091" s="33" t="s">
        <v>178</v>
      </c>
      <c r="H10091" s="34">
        <v>0</v>
      </c>
    </row>
    <row r="10092" spans="1:8" x14ac:dyDescent="0.35">
      <c r="A10092" s="33">
        <v>2012</v>
      </c>
      <c r="B10092" s="33" t="s">
        <v>155</v>
      </c>
      <c r="C10092" s="33" t="str">
        <f>VLOOKUP(B10092,lookup!A:D,3,FALSE)</f>
        <v>Metropolitan Fire Authorities</v>
      </c>
      <c r="D10092" s="33" t="str">
        <f>VLOOKUP(B10092,lookup!A:D,4,FALSE)</f>
        <v>E31000045</v>
      </c>
      <c r="E10092" s="33" t="s">
        <v>15</v>
      </c>
      <c r="F10092" s="1" t="s">
        <v>219</v>
      </c>
      <c r="G10092" s="33" t="s">
        <v>10</v>
      </c>
      <c r="H10092" s="34">
        <v>0</v>
      </c>
    </row>
    <row r="10093" spans="1:8" x14ac:dyDescent="0.35">
      <c r="A10093" s="33">
        <v>2012</v>
      </c>
      <c r="B10093" s="33" t="s">
        <v>155</v>
      </c>
      <c r="C10093" s="33" t="str">
        <f>VLOOKUP(B10093,lookup!A:D,3,FALSE)</f>
        <v>Metropolitan Fire Authorities</v>
      </c>
      <c r="D10093" s="33" t="str">
        <f>VLOOKUP(B10093,lookup!A:D,4,FALSE)</f>
        <v>E31000045</v>
      </c>
      <c r="E10093" s="33" t="s">
        <v>15</v>
      </c>
      <c r="F10093" s="1" t="s">
        <v>219</v>
      </c>
      <c r="G10093" s="33" t="s">
        <v>11</v>
      </c>
      <c r="H10093" s="34">
        <v>0</v>
      </c>
    </row>
    <row r="10094" spans="1:8" x14ac:dyDescent="0.35">
      <c r="A10094" s="33">
        <v>2012</v>
      </c>
      <c r="B10094" s="33" t="s">
        <v>155</v>
      </c>
      <c r="C10094" s="33" t="str">
        <f>VLOOKUP(B10094,lookup!A:D,3,FALSE)</f>
        <v>Metropolitan Fire Authorities</v>
      </c>
      <c r="D10094" s="33" t="str">
        <f>VLOOKUP(B10094,lookup!A:D,4,FALSE)</f>
        <v>E31000045</v>
      </c>
      <c r="E10094" s="33" t="s">
        <v>15</v>
      </c>
      <c r="F10094" s="1" t="s">
        <v>219</v>
      </c>
      <c r="G10094" s="33" t="s">
        <v>12</v>
      </c>
      <c r="H10094" s="34">
        <v>5</v>
      </c>
    </row>
    <row r="10095" spans="1:8" x14ac:dyDescent="0.35">
      <c r="A10095" s="33">
        <v>2012</v>
      </c>
      <c r="B10095" s="33" t="s">
        <v>155</v>
      </c>
      <c r="C10095" s="33" t="str">
        <f>VLOOKUP(B10095,lookup!A:D,3,FALSE)</f>
        <v>Metropolitan Fire Authorities</v>
      </c>
      <c r="D10095" s="33" t="str">
        <f>VLOOKUP(B10095,lookup!A:D,4,FALSE)</f>
        <v>E31000045</v>
      </c>
      <c r="E10095" s="33" t="s">
        <v>15</v>
      </c>
      <c r="F10095" s="1" t="s">
        <v>219</v>
      </c>
      <c r="G10095" s="33" t="s">
        <v>13</v>
      </c>
      <c r="H10095" s="34">
        <v>8</v>
      </c>
    </row>
    <row r="10096" spans="1:8" x14ac:dyDescent="0.35">
      <c r="A10096" s="33">
        <v>2012</v>
      </c>
      <c r="B10096" s="33" t="s">
        <v>155</v>
      </c>
      <c r="C10096" s="33" t="str">
        <f>VLOOKUP(B10096,lookup!A:D,3,FALSE)</f>
        <v>Metropolitan Fire Authorities</v>
      </c>
      <c r="D10096" s="33" t="str">
        <f>VLOOKUP(B10096,lookup!A:D,4,FALSE)</f>
        <v>E31000045</v>
      </c>
      <c r="E10096" s="33" t="s">
        <v>15</v>
      </c>
      <c r="F10096" s="1" t="s">
        <v>219</v>
      </c>
      <c r="G10096" s="33" t="s">
        <v>14</v>
      </c>
      <c r="H10096" s="34">
        <v>36</v>
      </c>
    </row>
    <row r="10097" spans="1:8" x14ac:dyDescent="0.35">
      <c r="A10097" s="33">
        <v>2012</v>
      </c>
      <c r="B10097" s="33" t="s">
        <v>155</v>
      </c>
      <c r="C10097" s="33" t="str">
        <f>VLOOKUP(B10097,lookup!A:D,3,FALSE)</f>
        <v>Metropolitan Fire Authorities</v>
      </c>
      <c r="D10097" s="33" t="str">
        <f>VLOOKUP(B10097,lookup!A:D,4,FALSE)</f>
        <v>E31000045</v>
      </c>
      <c r="E10097" s="33" t="s">
        <v>15</v>
      </c>
      <c r="F10097" s="1" t="s">
        <v>219</v>
      </c>
      <c r="G10097" s="33" t="s">
        <v>5</v>
      </c>
      <c r="H10097" s="34">
        <v>49</v>
      </c>
    </row>
    <row r="10098" spans="1:8" x14ac:dyDescent="0.35">
      <c r="A10098" s="33">
        <v>2012</v>
      </c>
      <c r="B10098" s="33" t="s">
        <v>155</v>
      </c>
      <c r="C10098" s="33" t="str">
        <f>VLOOKUP(B10098,lookup!A:D,3,FALSE)</f>
        <v>Metropolitan Fire Authorities</v>
      </c>
      <c r="D10098" s="33" t="str">
        <f>VLOOKUP(B10098,lookup!A:D,4,FALSE)</f>
        <v>E31000045</v>
      </c>
      <c r="E10098" s="33" t="s">
        <v>7</v>
      </c>
      <c r="F10098" s="1" t="s">
        <v>252</v>
      </c>
      <c r="G10098" s="33" t="s">
        <v>10</v>
      </c>
      <c r="H10098" s="34">
        <v>0</v>
      </c>
    </row>
    <row r="10099" spans="1:8" x14ac:dyDescent="0.35">
      <c r="A10099" s="33">
        <v>2012</v>
      </c>
      <c r="B10099" s="33" t="s">
        <v>155</v>
      </c>
      <c r="C10099" s="33" t="str">
        <f>VLOOKUP(B10099,lookup!A:D,3,FALSE)</f>
        <v>Metropolitan Fire Authorities</v>
      </c>
      <c r="D10099" s="33" t="str">
        <f>VLOOKUP(B10099,lookup!A:D,4,FALSE)</f>
        <v>E31000045</v>
      </c>
      <c r="E10099" s="33" t="s">
        <v>7</v>
      </c>
      <c r="F10099" s="1" t="s">
        <v>252</v>
      </c>
      <c r="G10099" s="33" t="s">
        <v>11</v>
      </c>
      <c r="H10099" s="34">
        <v>0</v>
      </c>
    </row>
    <row r="10100" spans="1:8" x14ac:dyDescent="0.35">
      <c r="A10100" s="33">
        <v>2012</v>
      </c>
      <c r="B10100" s="33" t="s">
        <v>155</v>
      </c>
      <c r="C10100" s="33" t="str">
        <f>VLOOKUP(B10100,lookup!A:D,3,FALSE)</f>
        <v>Metropolitan Fire Authorities</v>
      </c>
      <c r="D10100" s="33" t="str">
        <f>VLOOKUP(B10100,lookup!A:D,4,FALSE)</f>
        <v>E31000045</v>
      </c>
      <c r="E10100" s="33" t="s">
        <v>7</v>
      </c>
      <c r="F10100" s="1" t="s">
        <v>252</v>
      </c>
      <c r="G10100" s="33" t="s">
        <v>12</v>
      </c>
      <c r="H10100" s="34">
        <v>13</v>
      </c>
    </row>
    <row r="10101" spans="1:8" x14ac:dyDescent="0.35">
      <c r="A10101" s="33">
        <v>2012</v>
      </c>
      <c r="B10101" s="33" t="s">
        <v>155</v>
      </c>
      <c r="C10101" s="33" t="str">
        <f>VLOOKUP(B10101,lookup!A:D,3,FALSE)</f>
        <v>Metropolitan Fire Authorities</v>
      </c>
      <c r="D10101" s="33" t="str">
        <f>VLOOKUP(B10101,lookup!A:D,4,FALSE)</f>
        <v>E31000045</v>
      </c>
      <c r="E10101" s="33" t="s">
        <v>7</v>
      </c>
      <c r="F10101" s="1" t="s">
        <v>252</v>
      </c>
      <c r="G10101" s="33" t="s">
        <v>13</v>
      </c>
      <c r="H10101" s="34">
        <v>27</v>
      </c>
    </row>
    <row r="10102" spans="1:8" x14ac:dyDescent="0.35">
      <c r="A10102" s="33">
        <v>2012</v>
      </c>
      <c r="B10102" s="33" t="s">
        <v>155</v>
      </c>
      <c r="C10102" s="33" t="str">
        <f>VLOOKUP(B10102,lookup!A:D,3,FALSE)</f>
        <v>Metropolitan Fire Authorities</v>
      </c>
      <c r="D10102" s="33" t="str">
        <f>VLOOKUP(B10102,lookup!A:D,4,FALSE)</f>
        <v>E31000045</v>
      </c>
      <c r="E10102" s="33" t="s">
        <v>7</v>
      </c>
      <c r="F10102" s="1" t="s">
        <v>252</v>
      </c>
      <c r="G10102" s="33" t="s">
        <v>14</v>
      </c>
      <c r="H10102" s="34">
        <v>121</v>
      </c>
    </row>
    <row r="10103" spans="1:8" x14ac:dyDescent="0.35">
      <c r="A10103" s="33">
        <v>2012</v>
      </c>
      <c r="B10103" s="33" t="s">
        <v>155</v>
      </c>
      <c r="C10103" s="33" t="str">
        <f>VLOOKUP(B10103,lookup!A:D,3,FALSE)</f>
        <v>Metropolitan Fire Authorities</v>
      </c>
      <c r="D10103" s="33" t="str">
        <f>VLOOKUP(B10103,lookup!A:D,4,FALSE)</f>
        <v>E31000045</v>
      </c>
      <c r="E10103" s="33" t="s">
        <v>7</v>
      </c>
      <c r="F10103" s="1" t="s">
        <v>252</v>
      </c>
      <c r="G10103" s="33" t="s">
        <v>5</v>
      </c>
      <c r="H10103" s="34">
        <v>161</v>
      </c>
    </row>
    <row r="10104" spans="1:8" x14ac:dyDescent="0.35">
      <c r="A10104" s="33">
        <v>2012</v>
      </c>
      <c r="B10104" s="33" t="s">
        <v>155</v>
      </c>
      <c r="C10104" s="33" t="str">
        <f>VLOOKUP(B10104,lookup!A:D,3,FALSE)</f>
        <v>Metropolitan Fire Authorities</v>
      </c>
      <c r="D10104" s="33" t="str">
        <f>VLOOKUP(B10104,lookup!A:D,4,FALSE)</f>
        <v>E31000045</v>
      </c>
      <c r="E10104" s="33" t="s">
        <v>15</v>
      </c>
      <c r="F10104" s="1" t="s">
        <v>252</v>
      </c>
      <c r="G10104" s="33" t="s">
        <v>10</v>
      </c>
      <c r="H10104" s="34">
        <v>0</v>
      </c>
    </row>
    <row r="10105" spans="1:8" x14ac:dyDescent="0.35">
      <c r="A10105" s="33">
        <v>2012</v>
      </c>
      <c r="B10105" s="33" t="s">
        <v>155</v>
      </c>
      <c r="C10105" s="33" t="str">
        <f>VLOOKUP(B10105,lookup!A:D,3,FALSE)</f>
        <v>Metropolitan Fire Authorities</v>
      </c>
      <c r="D10105" s="33" t="str">
        <f>VLOOKUP(B10105,lookup!A:D,4,FALSE)</f>
        <v>E31000045</v>
      </c>
      <c r="E10105" s="33" t="s">
        <v>15</v>
      </c>
      <c r="F10105" s="1" t="s">
        <v>252</v>
      </c>
      <c r="G10105" s="33" t="s">
        <v>11</v>
      </c>
      <c r="H10105" s="34">
        <v>0</v>
      </c>
    </row>
    <row r="10106" spans="1:8" x14ac:dyDescent="0.35">
      <c r="A10106" s="33">
        <v>2012</v>
      </c>
      <c r="B10106" s="33" t="s">
        <v>155</v>
      </c>
      <c r="C10106" s="33" t="str">
        <f>VLOOKUP(B10106,lookup!A:D,3,FALSE)</f>
        <v>Metropolitan Fire Authorities</v>
      </c>
      <c r="D10106" s="33" t="str">
        <f>VLOOKUP(B10106,lookup!A:D,4,FALSE)</f>
        <v>E31000045</v>
      </c>
      <c r="E10106" s="33" t="s">
        <v>15</v>
      </c>
      <c r="F10106" s="1" t="s">
        <v>252</v>
      </c>
      <c r="G10106" s="33" t="s">
        <v>12</v>
      </c>
      <c r="H10106" s="34">
        <v>0</v>
      </c>
    </row>
    <row r="10107" spans="1:8" x14ac:dyDescent="0.35">
      <c r="A10107" s="33">
        <v>2012</v>
      </c>
      <c r="B10107" s="33" t="s">
        <v>155</v>
      </c>
      <c r="C10107" s="33" t="str">
        <f>VLOOKUP(B10107,lookup!A:D,3,FALSE)</f>
        <v>Metropolitan Fire Authorities</v>
      </c>
      <c r="D10107" s="33" t="str">
        <f>VLOOKUP(B10107,lookup!A:D,4,FALSE)</f>
        <v>E31000045</v>
      </c>
      <c r="E10107" s="33" t="s">
        <v>15</v>
      </c>
      <c r="F10107" s="1" t="s">
        <v>252</v>
      </c>
      <c r="G10107" s="33" t="s">
        <v>13</v>
      </c>
      <c r="H10107" s="34">
        <v>0</v>
      </c>
    </row>
    <row r="10108" spans="1:8" x14ac:dyDescent="0.35">
      <c r="A10108" s="33">
        <v>2012</v>
      </c>
      <c r="B10108" s="33" t="s">
        <v>155</v>
      </c>
      <c r="C10108" s="33" t="str">
        <f>VLOOKUP(B10108,lookup!A:D,3,FALSE)</f>
        <v>Metropolitan Fire Authorities</v>
      </c>
      <c r="D10108" s="33" t="str">
        <f>VLOOKUP(B10108,lookup!A:D,4,FALSE)</f>
        <v>E31000045</v>
      </c>
      <c r="E10108" s="33" t="s">
        <v>15</v>
      </c>
      <c r="F10108" s="1" t="s">
        <v>252</v>
      </c>
      <c r="G10108" s="33" t="s">
        <v>14</v>
      </c>
      <c r="H10108" s="34">
        <v>5</v>
      </c>
    </row>
    <row r="10109" spans="1:8" x14ac:dyDescent="0.35">
      <c r="A10109" s="33">
        <v>2012</v>
      </c>
      <c r="B10109" s="33" t="s">
        <v>155</v>
      </c>
      <c r="C10109" s="33" t="str">
        <f>VLOOKUP(B10109,lookup!A:D,3,FALSE)</f>
        <v>Metropolitan Fire Authorities</v>
      </c>
      <c r="D10109" s="33" t="str">
        <f>VLOOKUP(B10109,lookup!A:D,4,FALSE)</f>
        <v>E31000045</v>
      </c>
      <c r="E10109" s="33" t="s">
        <v>15</v>
      </c>
      <c r="F10109" s="1" t="s">
        <v>252</v>
      </c>
      <c r="G10109" s="33" t="s">
        <v>5</v>
      </c>
      <c r="H10109" s="34">
        <v>5</v>
      </c>
    </row>
    <row r="10110" spans="1:8" x14ac:dyDescent="0.35">
      <c r="A10110" s="33">
        <v>2011</v>
      </c>
      <c r="B10110" s="33" t="s">
        <v>6</v>
      </c>
      <c r="C10110" s="33" t="str">
        <f>VLOOKUP(B10110,lookup!A:D,3,FALSE)</f>
        <v>Non Metropolitan Fire Authorities</v>
      </c>
      <c r="D10110" s="33" t="str">
        <f>VLOOKUP(B10110,lookup!A:D,4,FALSE)</f>
        <v>E31000001</v>
      </c>
      <c r="E10110" s="33" t="s">
        <v>7</v>
      </c>
      <c r="F10110" s="1" t="s">
        <v>219</v>
      </c>
      <c r="G10110" s="33" t="s">
        <v>8</v>
      </c>
      <c r="H10110" s="34">
        <v>3</v>
      </c>
    </row>
    <row r="10111" spans="1:8" x14ac:dyDescent="0.35">
      <c r="A10111" s="33">
        <v>2011</v>
      </c>
      <c r="B10111" s="33" t="s">
        <v>6</v>
      </c>
      <c r="C10111" s="33" t="str">
        <f>VLOOKUP(B10111,lookup!A:D,3,FALSE)</f>
        <v>Non Metropolitan Fire Authorities</v>
      </c>
      <c r="D10111" s="33" t="str">
        <f>VLOOKUP(B10111,lookup!A:D,4,FALSE)</f>
        <v>E31000001</v>
      </c>
      <c r="E10111" s="33" t="s">
        <v>7</v>
      </c>
      <c r="F10111" s="1" t="s">
        <v>219</v>
      </c>
      <c r="G10111" s="33" t="s">
        <v>178</v>
      </c>
      <c r="H10111" s="34">
        <v>2</v>
      </c>
    </row>
    <row r="10112" spans="1:8" x14ac:dyDescent="0.35">
      <c r="A10112" s="33">
        <v>2011</v>
      </c>
      <c r="B10112" s="33" t="s">
        <v>6</v>
      </c>
      <c r="C10112" s="33" t="str">
        <f>VLOOKUP(B10112,lookup!A:D,3,FALSE)</f>
        <v>Non Metropolitan Fire Authorities</v>
      </c>
      <c r="D10112" s="33" t="str">
        <f>VLOOKUP(B10112,lookup!A:D,4,FALSE)</f>
        <v>E31000001</v>
      </c>
      <c r="E10112" s="33" t="s">
        <v>7</v>
      </c>
      <c r="F10112" s="1" t="s">
        <v>219</v>
      </c>
      <c r="G10112" s="33" t="s">
        <v>10</v>
      </c>
      <c r="H10112" s="34">
        <v>8</v>
      </c>
    </row>
    <row r="10113" spans="1:8" x14ac:dyDescent="0.35">
      <c r="A10113" s="33">
        <v>2011</v>
      </c>
      <c r="B10113" s="33" t="s">
        <v>6</v>
      </c>
      <c r="C10113" s="33" t="str">
        <f>VLOOKUP(B10113,lookup!A:D,3,FALSE)</f>
        <v>Non Metropolitan Fire Authorities</v>
      </c>
      <c r="D10113" s="33" t="str">
        <f>VLOOKUP(B10113,lookup!A:D,4,FALSE)</f>
        <v>E31000001</v>
      </c>
      <c r="E10113" s="33" t="s">
        <v>7</v>
      </c>
      <c r="F10113" s="1" t="s">
        <v>219</v>
      </c>
      <c r="G10113" s="33" t="s">
        <v>11</v>
      </c>
      <c r="H10113" s="34">
        <v>20</v>
      </c>
    </row>
    <row r="10114" spans="1:8" x14ac:dyDescent="0.35">
      <c r="A10114" s="33">
        <v>2011</v>
      </c>
      <c r="B10114" s="33" t="s">
        <v>6</v>
      </c>
      <c r="C10114" s="33" t="str">
        <f>VLOOKUP(B10114,lookup!A:D,3,FALSE)</f>
        <v>Non Metropolitan Fire Authorities</v>
      </c>
      <c r="D10114" s="33" t="str">
        <f>VLOOKUP(B10114,lookup!A:D,4,FALSE)</f>
        <v>E31000001</v>
      </c>
      <c r="E10114" s="33" t="s">
        <v>7</v>
      </c>
      <c r="F10114" s="1" t="s">
        <v>219</v>
      </c>
      <c r="G10114" s="33" t="s">
        <v>12</v>
      </c>
      <c r="H10114" s="34">
        <v>93</v>
      </c>
    </row>
    <row r="10115" spans="1:8" x14ac:dyDescent="0.35">
      <c r="A10115" s="33">
        <v>2011</v>
      </c>
      <c r="B10115" s="33" t="s">
        <v>6</v>
      </c>
      <c r="C10115" s="33" t="str">
        <f>VLOOKUP(B10115,lookup!A:D,3,FALSE)</f>
        <v>Non Metropolitan Fire Authorities</v>
      </c>
      <c r="D10115" s="33" t="str">
        <f>VLOOKUP(B10115,lookup!A:D,4,FALSE)</f>
        <v>E31000001</v>
      </c>
      <c r="E10115" s="33" t="s">
        <v>7</v>
      </c>
      <c r="F10115" s="1" t="s">
        <v>219</v>
      </c>
      <c r="G10115" s="33" t="s">
        <v>13</v>
      </c>
      <c r="H10115" s="34">
        <v>83</v>
      </c>
    </row>
    <row r="10116" spans="1:8" x14ac:dyDescent="0.35">
      <c r="A10116" s="33">
        <v>2011</v>
      </c>
      <c r="B10116" s="33" t="s">
        <v>6</v>
      </c>
      <c r="C10116" s="33" t="str">
        <f>VLOOKUP(B10116,lookup!A:D,3,FALSE)</f>
        <v>Non Metropolitan Fire Authorities</v>
      </c>
      <c r="D10116" s="33" t="str">
        <f>VLOOKUP(B10116,lookup!A:D,4,FALSE)</f>
        <v>E31000001</v>
      </c>
      <c r="E10116" s="33" t="s">
        <v>7</v>
      </c>
      <c r="F10116" s="1" t="s">
        <v>219</v>
      </c>
      <c r="G10116" s="33" t="s">
        <v>14</v>
      </c>
      <c r="H10116" s="34">
        <v>426</v>
      </c>
    </row>
    <row r="10117" spans="1:8" x14ac:dyDescent="0.35">
      <c r="A10117" s="33">
        <v>2011</v>
      </c>
      <c r="B10117" s="33" t="s">
        <v>6</v>
      </c>
      <c r="C10117" s="33" t="str">
        <f>VLOOKUP(B10117,lookup!A:D,3,FALSE)</f>
        <v>Non Metropolitan Fire Authorities</v>
      </c>
      <c r="D10117" s="33" t="str">
        <f>VLOOKUP(B10117,lookup!A:D,4,FALSE)</f>
        <v>E31000001</v>
      </c>
      <c r="E10117" s="33" t="s">
        <v>7</v>
      </c>
      <c r="F10117" s="1" t="s">
        <v>219</v>
      </c>
      <c r="G10117" s="33" t="s">
        <v>5</v>
      </c>
      <c r="H10117" s="34">
        <v>635</v>
      </c>
    </row>
    <row r="10118" spans="1:8" x14ac:dyDescent="0.35">
      <c r="A10118" s="33">
        <v>2011</v>
      </c>
      <c r="B10118" s="33" t="s">
        <v>6</v>
      </c>
      <c r="C10118" s="33" t="str">
        <f>VLOOKUP(B10118,lookup!A:D,3,FALSE)</f>
        <v>Non Metropolitan Fire Authorities</v>
      </c>
      <c r="D10118" s="33" t="str">
        <f>VLOOKUP(B10118,lookup!A:D,4,FALSE)</f>
        <v>E31000001</v>
      </c>
      <c r="E10118" s="33" t="s">
        <v>15</v>
      </c>
      <c r="F10118" s="1" t="s">
        <v>219</v>
      </c>
      <c r="G10118" s="33" t="s">
        <v>8</v>
      </c>
      <c r="H10118" s="34">
        <v>0</v>
      </c>
    </row>
    <row r="10119" spans="1:8" x14ac:dyDescent="0.35">
      <c r="A10119" s="33">
        <v>2011</v>
      </c>
      <c r="B10119" s="33" t="s">
        <v>6</v>
      </c>
      <c r="C10119" s="33" t="str">
        <f>VLOOKUP(B10119,lookup!A:D,3,FALSE)</f>
        <v>Non Metropolitan Fire Authorities</v>
      </c>
      <c r="D10119" s="33" t="str">
        <f>VLOOKUP(B10119,lookup!A:D,4,FALSE)</f>
        <v>E31000001</v>
      </c>
      <c r="E10119" s="33" t="s">
        <v>15</v>
      </c>
      <c r="F10119" s="1" t="s">
        <v>219</v>
      </c>
      <c r="G10119" s="33" t="s">
        <v>178</v>
      </c>
      <c r="H10119" s="34">
        <v>0</v>
      </c>
    </row>
    <row r="10120" spans="1:8" x14ac:dyDescent="0.35">
      <c r="A10120" s="33">
        <v>2011</v>
      </c>
      <c r="B10120" s="33" t="s">
        <v>6</v>
      </c>
      <c r="C10120" s="33" t="str">
        <f>VLOOKUP(B10120,lookup!A:D,3,FALSE)</f>
        <v>Non Metropolitan Fire Authorities</v>
      </c>
      <c r="D10120" s="33" t="str">
        <f>VLOOKUP(B10120,lookup!A:D,4,FALSE)</f>
        <v>E31000001</v>
      </c>
      <c r="E10120" s="33" t="s">
        <v>15</v>
      </c>
      <c r="F10120" s="1" t="s">
        <v>219</v>
      </c>
      <c r="G10120" s="33" t="s">
        <v>10</v>
      </c>
      <c r="H10120" s="34">
        <v>1</v>
      </c>
    </row>
    <row r="10121" spans="1:8" x14ac:dyDescent="0.35">
      <c r="A10121" s="33">
        <v>2011</v>
      </c>
      <c r="B10121" s="33" t="s">
        <v>6</v>
      </c>
      <c r="C10121" s="33" t="str">
        <f>VLOOKUP(B10121,lookup!A:D,3,FALSE)</f>
        <v>Non Metropolitan Fire Authorities</v>
      </c>
      <c r="D10121" s="33" t="str">
        <f>VLOOKUP(B10121,lookup!A:D,4,FALSE)</f>
        <v>E31000001</v>
      </c>
      <c r="E10121" s="33" t="s">
        <v>15</v>
      </c>
      <c r="F10121" s="1" t="s">
        <v>219</v>
      </c>
      <c r="G10121" s="33" t="s">
        <v>11</v>
      </c>
      <c r="H10121" s="34">
        <v>1</v>
      </c>
    </row>
    <row r="10122" spans="1:8" x14ac:dyDescent="0.35">
      <c r="A10122" s="33">
        <v>2011</v>
      </c>
      <c r="B10122" s="33" t="s">
        <v>6</v>
      </c>
      <c r="C10122" s="33" t="str">
        <f>VLOOKUP(B10122,lookup!A:D,3,FALSE)</f>
        <v>Non Metropolitan Fire Authorities</v>
      </c>
      <c r="D10122" s="33" t="str">
        <f>VLOOKUP(B10122,lookup!A:D,4,FALSE)</f>
        <v>E31000001</v>
      </c>
      <c r="E10122" s="33" t="s">
        <v>15</v>
      </c>
      <c r="F10122" s="1" t="s">
        <v>219</v>
      </c>
      <c r="G10122" s="33" t="s">
        <v>12</v>
      </c>
      <c r="H10122" s="34">
        <v>0</v>
      </c>
    </row>
    <row r="10123" spans="1:8" x14ac:dyDescent="0.35">
      <c r="A10123" s="33">
        <v>2011</v>
      </c>
      <c r="B10123" s="33" t="s">
        <v>6</v>
      </c>
      <c r="C10123" s="33" t="str">
        <f>VLOOKUP(B10123,lookup!A:D,3,FALSE)</f>
        <v>Non Metropolitan Fire Authorities</v>
      </c>
      <c r="D10123" s="33" t="str">
        <f>VLOOKUP(B10123,lookup!A:D,4,FALSE)</f>
        <v>E31000001</v>
      </c>
      <c r="E10123" s="33" t="s">
        <v>15</v>
      </c>
      <c r="F10123" s="1" t="s">
        <v>219</v>
      </c>
      <c r="G10123" s="33" t="s">
        <v>13</v>
      </c>
      <c r="H10123" s="34">
        <v>2</v>
      </c>
    </row>
    <row r="10124" spans="1:8" x14ac:dyDescent="0.35">
      <c r="A10124" s="33">
        <v>2011</v>
      </c>
      <c r="B10124" s="33" t="s">
        <v>6</v>
      </c>
      <c r="C10124" s="33" t="str">
        <f>VLOOKUP(B10124,lookup!A:D,3,FALSE)</f>
        <v>Non Metropolitan Fire Authorities</v>
      </c>
      <c r="D10124" s="33" t="str">
        <f>VLOOKUP(B10124,lookup!A:D,4,FALSE)</f>
        <v>E31000001</v>
      </c>
      <c r="E10124" s="33" t="s">
        <v>15</v>
      </c>
      <c r="F10124" s="1" t="s">
        <v>219</v>
      </c>
      <c r="G10124" s="33" t="s">
        <v>14</v>
      </c>
      <c r="H10124" s="34">
        <v>25</v>
      </c>
    </row>
    <row r="10125" spans="1:8" x14ac:dyDescent="0.35">
      <c r="A10125" s="33">
        <v>2011</v>
      </c>
      <c r="B10125" s="33" t="s">
        <v>6</v>
      </c>
      <c r="C10125" s="33" t="str">
        <f>VLOOKUP(B10125,lookup!A:D,3,FALSE)</f>
        <v>Non Metropolitan Fire Authorities</v>
      </c>
      <c r="D10125" s="33" t="str">
        <f>VLOOKUP(B10125,lookup!A:D,4,FALSE)</f>
        <v>E31000001</v>
      </c>
      <c r="E10125" s="33" t="s">
        <v>15</v>
      </c>
      <c r="F10125" s="1" t="s">
        <v>219</v>
      </c>
      <c r="G10125" s="33" t="s">
        <v>5</v>
      </c>
      <c r="H10125" s="34">
        <v>29</v>
      </c>
    </row>
    <row r="10126" spans="1:8" x14ac:dyDescent="0.35">
      <c r="A10126" s="33">
        <v>2011</v>
      </c>
      <c r="B10126" s="33" t="s">
        <v>6</v>
      </c>
      <c r="C10126" s="33" t="str">
        <f>VLOOKUP(B10126,lookup!A:D,3,FALSE)</f>
        <v>Non Metropolitan Fire Authorities</v>
      </c>
      <c r="D10126" s="33" t="str">
        <f>VLOOKUP(B10126,lookup!A:D,4,FALSE)</f>
        <v>E31000001</v>
      </c>
      <c r="E10126" s="33" t="s">
        <v>7</v>
      </c>
      <c r="F10126" s="1" t="s">
        <v>252</v>
      </c>
      <c r="G10126" s="33" t="s">
        <v>10</v>
      </c>
      <c r="H10126" s="34">
        <v>0</v>
      </c>
    </row>
    <row r="10127" spans="1:8" x14ac:dyDescent="0.35">
      <c r="A10127" s="33">
        <v>2011</v>
      </c>
      <c r="B10127" s="33" t="s">
        <v>6</v>
      </c>
      <c r="C10127" s="33" t="str">
        <f>VLOOKUP(B10127,lookup!A:D,3,FALSE)</f>
        <v>Non Metropolitan Fire Authorities</v>
      </c>
      <c r="D10127" s="33" t="str">
        <f>VLOOKUP(B10127,lookup!A:D,4,FALSE)</f>
        <v>E31000001</v>
      </c>
      <c r="E10127" s="33" t="s">
        <v>7</v>
      </c>
      <c r="F10127" s="1" t="s">
        <v>252</v>
      </c>
      <c r="G10127" s="33" t="s">
        <v>11</v>
      </c>
      <c r="H10127" s="34">
        <v>0</v>
      </c>
    </row>
    <row r="10128" spans="1:8" x14ac:dyDescent="0.35">
      <c r="A10128" s="33">
        <v>2011</v>
      </c>
      <c r="B10128" s="33" t="s">
        <v>6</v>
      </c>
      <c r="C10128" s="33" t="str">
        <f>VLOOKUP(B10128,lookup!A:D,3,FALSE)</f>
        <v>Non Metropolitan Fire Authorities</v>
      </c>
      <c r="D10128" s="33" t="str">
        <f>VLOOKUP(B10128,lookup!A:D,4,FALSE)</f>
        <v>E31000001</v>
      </c>
      <c r="E10128" s="33" t="s">
        <v>7</v>
      </c>
      <c r="F10128" s="1" t="s">
        <v>252</v>
      </c>
      <c r="G10128" s="33" t="s">
        <v>12</v>
      </c>
      <c r="H10128" s="34">
        <v>12</v>
      </c>
    </row>
    <row r="10129" spans="1:8" x14ac:dyDescent="0.35">
      <c r="A10129" s="33">
        <v>2011</v>
      </c>
      <c r="B10129" s="33" t="s">
        <v>6</v>
      </c>
      <c r="C10129" s="33" t="str">
        <f>VLOOKUP(B10129,lookup!A:D,3,FALSE)</f>
        <v>Non Metropolitan Fire Authorities</v>
      </c>
      <c r="D10129" s="33" t="str">
        <f>VLOOKUP(B10129,lookup!A:D,4,FALSE)</f>
        <v>E31000001</v>
      </c>
      <c r="E10129" s="33" t="s">
        <v>7</v>
      </c>
      <c r="F10129" s="1" t="s">
        <v>252</v>
      </c>
      <c r="G10129" s="33" t="s">
        <v>13</v>
      </c>
      <c r="H10129" s="34">
        <v>52</v>
      </c>
    </row>
    <row r="10130" spans="1:8" x14ac:dyDescent="0.35">
      <c r="A10130" s="33">
        <v>2011</v>
      </c>
      <c r="B10130" s="33" t="s">
        <v>6</v>
      </c>
      <c r="C10130" s="33" t="str">
        <f>VLOOKUP(B10130,lookup!A:D,3,FALSE)</f>
        <v>Non Metropolitan Fire Authorities</v>
      </c>
      <c r="D10130" s="33" t="str">
        <f>VLOOKUP(B10130,lookup!A:D,4,FALSE)</f>
        <v>E31000001</v>
      </c>
      <c r="E10130" s="33" t="s">
        <v>7</v>
      </c>
      <c r="F10130" s="1" t="s">
        <v>252</v>
      </c>
      <c r="G10130" s="33" t="s">
        <v>14</v>
      </c>
      <c r="H10130" s="34">
        <v>180</v>
      </c>
    </row>
    <row r="10131" spans="1:8" x14ac:dyDescent="0.35">
      <c r="A10131" s="33">
        <v>2011</v>
      </c>
      <c r="B10131" s="33" t="s">
        <v>6</v>
      </c>
      <c r="C10131" s="33" t="str">
        <f>VLOOKUP(B10131,lookup!A:D,3,FALSE)</f>
        <v>Non Metropolitan Fire Authorities</v>
      </c>
      <c r="D10131" s="33" t="str">
        <f>VLOOKUP(B10131,lookup!A:D,4,FALSE)</f>
        <v>E31000001</v>
      </c>
      <c r="E10131" s="33" t="s">
        <v>7</v>
      </c>
      <c r="F10131" s="1" t="s">
        <v>252</v>
      </c>
      <c r="G10131" s="33" t="s">
        <v>5</v>
      </c>
      <c r="H10131" s="34">
        <v>244</v>
      </c>
    </row>
    <row r="10132" spans="1:8" x14ac:dyDescent="0.35">
      <c r="A10132" s="33">
        <v>2011</v>
      </c>
      <c r="B10132" s="33" t="s">
        <v>6</v>
      </c>
      <c r="C10132" s="33" t="str">
        <f>VLOOKUP(B10132,lookup!A:D,3,FALSE)</f>
        <v>Non Metropolitan Fire Authorities</v>
      </c>
      <c r="D10132" s="33" t="str">
        <f>VLOOKUP(B10132,lookup!A:D,4,FALSE)</f>
        <v>E31000001</v>
      </c>
      <c r="E10132" s="33" t="s">
        <v>15</v>
      </c>
      <c r="F10132" s="1" t="s">
        <v>252</v>
      </c>
      <c r="G10132" s="33" t="s">
        <v>10</v>
      </c>
      <c r="H10132" s="34">
        <v>0</v>
      </c>
    </row>
    <row r="10133" spans="1:8" x14ac:dyDescent="0.35">
      <c r="A10133" s="33">
        <v>2011</v>
      </c>
      <c r="B10133" s="33" t="s">
        <v>6</v>
      </c>
      <c r="C10133" s="33" t="str">
        <f>VLOOKUP(B10133,lookup!A:D,3,FALSE)</f>
        <v>Non Metropolitan Fire Authorities</v>
      </c>
      <c r="D10133" s="33" t="str">
        <f>VLOOKUP(B10133,lookup!A:D,4,FALSE)</f>
        <v>E31000001</v>
      </c>
      <c r="E10133" s="33" t="s">
        <v>15</v>
      </c>
      <c r="F10133" s="1" t="s">
        <v>252</v>
      </c>
      <c r="G10133" s="33" t="s">
        <v>11</v>
      </c>
      <c r="H10133" s="34">
        <v>0</v>
      </c>
    </row>
    <row r="10134" spans="1:8" x14ac:dyDescent="0.35">
      <c r="A10134" s="33">
        <v>2011</v>
      </c>
      <c r="B10134" s="33" t="s">
        <v>6</v>
      </c>
      <c r="C10134" s="33" t="str">
        <f>VLOOKUP(B10134,lookup!A:D,3,FALSE)</f>
        <v>Non Metropolitan Fire Authorities</v>
      </c>
      <c r="D10134" s="33" t="str">
        <f>VLOOKUP(B10134,lookup!A:D,4,FALSE)</f>
        <v>E31000001</v>
      </c>
      <c r="E10134" s="33" t="s">
        <v>15</v>
      </c>
      <c r="F10134" s="1" t="s">
        <v>252</v>
      </c>
      <c r="G10134" s="33" t="s">
        <v>12</v>
      </c>
      <c r="H10134" s="34">
        <v>0</v>
      </c>
    </row>
    <row r="10135" spans="1:8" x14ac:dyDescent="0.35">
      <c r="A10135" s="33">
        <v>2011</v>
      </c>
      <c r="B10135" s="33" t="s">
        <v>6</v>
      </c>
      <c r="C10135" s="33" t="str">
        <f>VLOOKUP(B10135,lookup!A:D,3,FALSE)</f>
        <v>Non Metropolitan Fire Authorities</v>
      </c>
      <c r="D10135" s="33" t="str">
        <f>VLOOKUP(B10135,lookup!A:D,4,FALSE)</f>
        <v>E31000001</v>
      </c>
      <c r="E10135" s="33" t="s">
        <v>15</v>
      </c>
      <c r="F10135" s="1" t="s">
        <v>252</v>
      </c>
      <c r="G10135" s="33" t="s">
        <v>13</v>
      </c>
      <c r="H10135" s="34">
        <v>0</v>
      </c>
    </row>
    <row r="10136" spans="1:8" x14ac:dyDescent="0.35">
      <c r="A10136" s="33">
        <v>2011</v>
      </c>
      <c r="B10136" s="33" t="s">
        <v>6</v>
      </c>
      <c r="C10136" s="33" t="str">
        <f>VLOOKUP(B10136,lookup!A:D,3,FALSE)</f>
        <v>Non Metropolitan Fire Authorities</v>
      </c>
      <c r="D10136" s="33" t="str">
        <f>VLOOKUP(B10136,lookup!A:D,4,FALSE)</f>
        <v>E31000001</v>
      </c>
      <c r="E10136" s="33" t="s">
        <v>15</v>
      </c>
      <c r="F10136" s="1" t="s">
        <v>252</v>
      </c>
      <c r="G10136" s="33" t="s">
        <v>14</v>
      </c>
      <c r="H10136" s="34">
        <v>7</v>
      </c>
    </row>
    <row r="10137" spans="1:8" x14ac:dyDescent="0.35">
      <c r="A10137" s="33">
        <v>2011</v>
      </c>
      <c r="B10137" s="33" t="s">
        <v>6</v>
      </c>
      <c r="C10137" s="33" t="str">
        <f>VLOOKUP(B10137,lookup!A:D,3,FALSE)</f>
        <v>Non Metropolitan Fire Authorities</v>
      </c>
      <c r="D10137" s="33" t="str">
        <f>VLOOKUP(B10137,lookup!A:D,4,FALSE)</f>
        <v>E31000001</v>
      </c>
      <c r="E10137" s="33" t="s">
        <v>15</v>
      </c>
      <c r="F10137" s="1" t="s">
        <v>252</v>
      </c>
      <c r="G10137" s="33" t="s">
        <v>5</v>
      </c>
      <c r="H10137" s="34">
        <v>7</v>
      </c>
    </row>
    <row r="10138" spans="1:8" x14ac:dyDescent="0.35">
      <c r="A10138" s="33">
        <v>2011</v>
      </c>
      <c r="B10138" s="33" t="s">
        <v>26</v>
      </c>
      <c r="C10138" s="33" t="str">
        <f>VLOOKUP(B10138,lookup!A:D,3,FALSE)</f>
        <v>Non Metropolitan Fire Authorities</v>
      </c>
      <c r="D10138" s="33" t="str">
        <f>VLOOKUP(B10138,lookup!A:D,4,FALSE)</f>
        <v>E31000002</v>
      </c>
      <c r="E10138" s="33" t="s">
        <v>7</v>
      </c>
      <c r="F10138" s="1" t="s">
        <v>219</v>
      </c>
      <c r="G10138" s="33" t="s">
        <v>8</v>
      </c>
      <c r="H10138" s="34">
        <v>3</v>
      </c>
    </row>
    <row r="10139" spans="1:8" x14ac:dyDescent="0.35">
      <c r="A10139" s="33">
        <v>2011</v>
      </c>
      <c r="B10139" s="33" t="s">
        <v>26</v>
      </c>
      <c r="C10139" s="33" t="str">
        <f>VLOOKUP(B10139,lookup!A:D,3,FALSE)</f>
        <v>Non Metropolitan Fire Authorities</v>
      </c>
      <c r="D10139" s="33" t="str">
        <f>VLOOKUP(B10139,lookup!A:D,4,FALSE)</f>
        <v>E31000002</v>
      </c>
      <c r="E10139" s="33" t="s">
        <v>7</v>
      </c>
      <c r="F10139" s="1" t="s">
        <v>219</v>
      </c>
      <c r="G10139" s="33" t="s">
        <v>178</v>
      </c>
      <c r="H10139" s="34">
        <v>5</v>
      </c>
    </row>
    <row r="10140" spans="1:8" x14ac:dyDescent="0.35">
      <c r="A10140" s="33">
        <v>2011</v>
      </c>
      <c r="B10140" s="33" t="s">
        <v>26</v>
      </c>
      <c r="C10140" s="33" t="str">
        <f>VLOOKUP(B10140,lookup!A:D,3,FALSE)</f>
        <v>Non Metropolitan Fire Authorities</v>
      </c>
      <c r="D10140" s="33" t="str">
        <f>VLOOKUP(B10140,lookup!A:D,4,FALSE)</f>
        <v>E31000002</v>
      </c>
      <c r="E10140" s="33" t="s">
        <v>7</v>
      </c>
      <c r="F10140" s="1" t="s">
        <v>219</v>
      </c>
      <c r="G10140" s="33" t="s">
        <v>10</v>
      </c>
      <c r="H10140" s="34">
        <v>10</v>
      </c>
    </row>
    <row r="10141" spans="1:8" x14ac:dyDescent="0.35">
      <c r="A10141" s="33">
        <v>2011</v>
      </c>
      <c r="B10141" s="33" t="s">
        <v>26</v>
      </c>
      <c r="C10141" s="33" t="str">
        <f>VLOOKUP(B10141,lookup!A:D,3,FALSE)</f>
        <v>Non Metropolitan Fire Authorities</v>
      </c>
      <c r="D10141" s="33" t="str">
        <f>VLOOKUP(B10141,lookup!A:D,4,FALSE)</f>
        <v>E31000002</v>
      </c>
      <c r="E10141" s="33" t="s">
        <v>7</v>
      </c>
      <c r="F10141" s="1" t="s">
        <v>219</v>
      </c>
      <c r="G10141" s="33" t="s">
        <v>11</v>
      </c>
      <c r="H10141" s="34">
        <v>23</v>
      </c>
    </row>
    <row r="10142" spans="1:8" x14ac:dyDescent="0.35">
      <c r="A10142" s="33">
        <v>2011</v>
      </c>
      <c r="B10142" s="33" t="s">
        <v>26</v>
      </c>
      <c r="C10142" s="33" t="str">
        <f>VLOOKUP(B10142,lookup!A:D,3,FALSE)</f>
        <v>Non Metropolitan Fire Authorities</v>
      </c>
      <c r="D10142" s="33" t="str">
        <f>VLOOKUP(B10142,lookup!A:D,4,FALSE)</f>
        <v>E31000002</v>
      </c>
      <c r="E10142" s="33" t="s">
        <v>7</v>
      </c>
      <c r="F10142" s="1" t="s">
        <v>219</v>
      </c>
      <c r="G10142" s="33" t="s">
        <v>12</v>
      </c>
      <c r="H10142" s="34">
        <v>32</v>
      </c>
    </row>
    <row r="10143" spans="1:8" x14ac:dyDescent="0.35">
      <c r="A10143" s="33">
        <v>2011</v>
      </c>
      <c r="B10143" s="33" t="s">
        <v>26</v>
      </c>
      <c r="C10143" s="33" t="str">
        <f>VLOOKUP(B10143,lookup!A:D,3,FALSE)</f>
        <v>Non Metropolitan Fire Authorities</v>
      </c>
      <c r="D10143" s="33" t="str">
        <f>VLOOKUP(B10143,lookup!A:D,4,FALSE)</f>
        <v>E31000002</v>
      </c>
      <c r="E10143" s="33" t="s">
        <v>7</v>
      </c>
      <c r="F10143" s="1" t="s">
        <v>219</v>
      </c>
      <c r="G10143" s="33" t="s">
        <v>13</v>
      </c>
      <c r="H10143" s="34">
        <v>48</v>
      </c>
    </row>
    <row r="10144" spans="1:8" x14ac:dyDescent="0.35">
      <c r="A10144" s="33">
        <v>2011</v>
      </c>
      <c r="B10144" s="33" t="s">
        <v>26</v>
      </c>
      <c r="C10144" s="33" t="str">
        <f>VLOOKUP(B10144,lookup!A:D,3,FALSE)</f>
        <v>Non Metropolitan Fire Authorities</v>
      </c>
      <c r="D10144" s="33" t="str">
        <f>VLOOKUP(B10144,lookup!A:D,4,FALSE)</f>
        <v>E31000002</v>
      </c>
      <c r="E10144" s="33" t="s">
        <v>7</v>
      </c>
      <c r="F10144" s="1" t="s">
        <v>219</v>
      </c>
      <c r="G10144" s="33" t="s">
        <v>14</v>
      </c>
      <c r="H10144" s="34">
        <v>184</v>
      </c>
    </row>
    <row r="10145" spans="1:8" x14ac:dyDescent="0.35">
      <c r="A10145" s="33">
        <v>2011</v>
      </c>
      <c r="B10145" s="33" t="s">
        <v>26</v>
      </c>
      <c r="C10145" s="33" t="str">
        <f>VLOOKUP(B10145,lookup!A:D,3,FALSE)</f>
        <v>Non Metropolitan Fire Authorities</v>
      </c>
      <c r="D10145" s="33" t="str">
        <f>VLOOKUP(B10145,lookup!A:D,4,FALSE)</f>
        <v>E31000002</v>
      </c>
      <c r="E10145" s="33" t="s">
        <v>7</v>
      </c>
      <c r="F10145" s="1" t="s">
        <v>219</v>
      </c>
      <c r="G10145" s="33" t="s">
        <v>5</v>
      </c>
      <c r="H10145" s="34">
        <v>305</v>
      </c>
    </row>
    <row r="10146" spans="1:8" x14ac:dyDescent="0.35">
      <c r="A10146" s="33">
        <v>2011</v>
      </c>
      <c r="B10146" s="33" t="s">
        <v>26</v>
      </c>
      <c r="C10146" s="33" t="str">
        <f>VLOOKUP(B10146,lookup!A:D,3,FALSE)</f>
        <v>Non Metropolitan Fire Authorities</v>
      </c>
      <c r="D10146" s="33" t="str">
        <f>VLOOKUP(B10146,lookup!A:D,4,FALSE)</f>
        <v>E31000002</v>
      </c>
      <c r="E10146" s="33" t="s">
        <v>15</v>
      </c>
      <c r="F10146" s="1" t="s">
        <v>219</v>
      </c>
      <c r="G10146" s="33" t="s">
        <v>8</v>
      </c>
      <c r="H10146" s="34">
        <v>0</v>
      </c>
    </row>
    <row r="10147" spans="1:8" x14ac:dyDescent="0.35">
      <c r="A10147" s="33">
        <v>2011</v>
      </c>
      <c r="B10147" s="33" t="s">
        <v>26</v>
      </c>
      <c r="C10147" s="33" t="str">
        <f>VLOOKUP(B10147,lookup!A:D,3,FALSE)</f>
        <v>Non Metropolitan Fire Authorities</v>
      </c>
      <c r="D10147" s="33" t="str">
        <f>VLOOKUP(B10147,lookup!A:D,4,FALSE)</f>
        <v>E31000002</v>
      </c>
      <c r="E10147" s="33" t="s">
        <v>15</v>
      </c>
      <c r="F10147" s="1" t="s">
        <v>219</v>
      </c>
      <c r="G10147" s="33" t="s">
        <v>178</v>
      </c>
      <c r="H10147" s="34">
        <v>0</v>
      </c>
    </row>
    <row r="10148" spans="1:8" x14ac:dyDescent="0.35">
      <c r="A10148" s="33">
        <v>2011</v>
      </c>
      <c r="B10148" s="33" t="s">
        <v>26</v>
      </c>
      <c r="C10148" s="33" t="str">
        <f>VLOOKUP(B10148,lookup!A:D,3,FALSE)</f>
        <v>Non Metropolitan Fire Authorities</v>
      </c>
      <c r="D10148" s="33" t="str">
        <f>VLOOKUP(B10148,lookup!A:D,4,FALSE)</f>
        <v>E31000002</v>
      </c>
      <c r="E10148" s="33" t="s">
        <v>15</v>
      </c>
      <c r="F10148" s="1" t="s">
        <v>219</v>
      </c>
      <c r="G10148" s="33" t="s">
        <v>10</v>
      </c>
      <c r="H10148" s="34">
        <v>0</v>
      </c>
    </row>
    <row r="10149" spans="1:8" x14ac:dyDescent="0.35">
      <c r="A10149" s="33">
        <v>2011</v>
      </c>
      <c r="B10149" s="33" t="s">
        <v>26</v>
      </c>
      <c r="C10149" s="33" t="str">
        <f>VLOOKUP(B10149,lookup!A:D,3,FALSE)</f>
        <v>Non Metropolitan Fire Authorities</v>
      </c>
      <c r="D10149" s="33" t="str">
        <f>VLOOKUP(B10149,lookup!A:D,4,FALSE)</f>
        <v>E31000002</v>
      </c>
      <c r="E10149" s="33" t="s">
        <v>15</v>
      </c>
      <c r="F10149" s="1" t="s">
        <v>219</v>
      </c>
      <c r="G10149" s="33" t="s">
        <v>11</v>
      </c>
      <c r="H10149" s="34">
        <v>1</v>
      </c>
    </row>
    <row r="10150" spans="1:8" x14ac:dyDescent="0.35">
      <c r="A10150" s="33">
        <v>2011</v>
      </c>
      <c r="B10150" s="33" t="s">
        <v>26</v>
      </c>
      <c r="C10150" s="33" t="str">
        <f>VLOOKUP(B10150,lookup!A:D,3,FALSE)</f>
        <v>Non Metropolitan Fire Authorities</v>
      </c>
      <c r="D10150" s="33" t="str">
        <f>VLOOKUP(B10150,lookup!A:D,4,FALSE)</f>
        <v>E31000002</v>
      </c>
      <c r="E10150" s="33" t="s">
        <v>15</v>
      </c>
      <c r="F10150" s="1" t="s">
        <v>219</v>
      </c>
      <c r="G10150" s="33" t="s">
        <v>12</v>
      </c>
      <c r="H10150" s="34">
        <v>0</v>
      </c>
    </row>
    <row r="10151" spans="1:8" x14ac:dyDescent="0.35">
      <c r="A10151" s="33">
        <v>2011</v>
      </c>
      <c r="B10151" s="33" t="s">
        <v>26</v>
      </c>
      <c r="C10151" s="33" t="str">
        <f>VLOOKUP(B10151,lookup!A:D,3,FALSE)</f>
        <v>Non Metropolitan Fire Authorities</v>
      </c>
      <c r="D10151" s="33" t="str">
        <f>VLOOKUP(B10151,lookup!A:D,4,FALSE)</f>
        <v>E31000002</v>
      </c>
      <c r="E10151" s="33" t="s">
        <v>15</v>
      </c>
      <c r="F10151" s="1" t="s">
        <v>219</v>
      </c>
      <c r="G10151" s="33" t="s">
        <v>13</v>
      </c>
      <c r="H10151" s="34">
        <v>3</v>
      </c>
    </row>
    <row r="10152" spans="1:8" x14ac:dyDescent="0.35">
      <c r="A10152" s="33">
        <v>2011</v>
      </c>
      <c r="B10152" s="33" t="s">
        <v>26</v>
      </c>
      <c r="C10152" s="33" t="str">
        <f>VLOOKUP(B10152,lookup!A:D,3,FALSE)</f>
        <v>Non Metropolitan Fire Authorities</v>
      </c>
      <c r="D10152" s="33" t="str">
        <f>VLOOKUP(B10152,lookup!A:D,4,FALSE)</f>
        <v>E31000002</v>
      </c>
      <c r="E10152" s="33" t="s">
        <v>15</v>
      </c>
      <c r="F10152" s="1" t="s">
        <v>219</v>
      </c>
      <c r="G10152" s="33" t="s">
        <v>14</v>
      </c>
      <c r="H10152" s="34">
        <v>7</v>
      </c>
    </row>
    <row r="10153" spans="1:8" x14ac:dyDescent="0.35">
      <c r="A10153" s="33">
        <v>2011</v>
      </c>
      <c r="B10153" s="33" t="s">
        <v>26</v>
      </c>
      <c r="C10153" s="33" t="str">
        <f>VLOOKUP(B10153,lookup!A:D,3,FALSE)</f>
        <v>Non Metropolitan Fire Authorities</v>
      </c>
      <c r="D10153" s="33" t="str">
        <f>VLOOKUP(B10153,lookup!A:D,4,FALSE)</f>
        <v>E31000002</v>
      </c>
      <c r="E10153" s="33" t="s">
        <v>15</v>
      </c>
      <c r="F10153" s="1" t="s">
        <v>219</v>
      </c>
      <c r="G10153" s="33" t="s">
        <v>5</v>
      </c>
      <c r="H10153" s="34">
        <v>11</v>
      </c>
    </row>
    <row r="10154" spans="1:8" x14ac:dyDescent="0.35">
      <c r="A10154" s="33">
        <v>2011</v>
      </c>
      <c r="B10154" s="33" t="s">
        <v>26</v>
      </c>
      <c r="C10154" s="33" t="str">
        <f>VLOOKUP(B10154,lookup!A:D,3,FALSE)</f>
        <v>Non Metropolitan Fire Authorities</v>
      </c>
      <c r="D10154" s="33" t="str">
        <f>VLOOKUP(B10154,lookup!A:D,4,FALSE)</f>
        <v>E31000002</v>
      </c>
      <c r="E10154" s="33" t="s">
        <v>7</v>
      </c>
      <c r="F10154" s="1" t="s">
        <v>252</v>
      </c>
      <c r="G10154" s="33" t="s">
        <v>10</v>
      </c>
      <c r="H10154" s="34">
        <v>0</v>
      </c>
    </row>
    <row r="10155" spans="1:8" x14ac:dyDescent="0.35">
      <c r="A10155" s="33">
        <v>2011</v>
      </c>
      <c r="B10155" s="33" t="s">
        <v>26</v>
      </c>
      <c r="C10155" s="33" t="str">
        <f>VLOOKUP(B10155,lookup!A:D,3,FALSE)</f>
        <v>Non Metropolitan Fire Authorities</v>
      </c>
      <c r="D10155" s="33" t="str">
        <f>VLOOKUP(B10155,lookup!A:D,4,FALSE)</f>
        <v>E31000002</v>
      </c>
      <c r="E10155" s="33" t="s">
        <v>7</v>
      </c>
      <c r="F10155" s="1" t="s">
        <v>252</v>
      </c>
      <c r="G10155" s="33" t="s">
        <v>11</v>
      </c>
      <c r="H10155" s="34">
        <v>0</v>
      </c>
    </row>
    <row r="10156" spans="1:8" x14ac:dyDescent="0.35">
      <c r="A10156" s="33">
        <v>2011</v>
      </c>
      <c r="B10156" s="33" t="s">
        <v>26</v>
      </c>
      <c r="C10156" s="33" t="str">
        <f>VLOOKUP(B10156,lookup!A:D,3,FALSE)</f>
        <v>Non Metropolitan Fire Authorities</v>
      </c>
      <c r="D10156" s="33" t="str">
        <f>VLOOKUP(B10156,lookup!A:D,4,FALSE)</f>
        <v>E31000002</v>
      </c>
      <c r="E10156" s="33" t="s">
        <v>7</v>
      </c>
      <c r="F10156" s="1" t="s">
        <v>252</v>
      </c>
      <c r="G10156" s="33" t="s">
        <v>12</v>
      </c>
      <c r="H10156" s="34">
        <v>11</v>
      </c>
    </row>
    <row r="10157" spans="1:8" x14ac:dyDescent="0.35">
      <c r="A10157" s="33">
        <v>2011</v>
      </c>
      <c r="B10157" s="33" t="s">
        <v>26</v>
      </c>
      <c r="C10157" s="33" t="str">
        <f>VLOOKUP(B10157,lookup!A:D,3,FALSE)</f>
        <v>Non Metropolitan Fire Authorities</v>
      </c>
      <c r="D10157" s="33" t="str">
        <f>VLOOKUP(B10157,lookup!A:D,4,FALSE)</f>
        <v>E31000002</v>
      </c>
      <c r="E10157" s="33" t="s">
        <v>7</v>
      </c>
      <c r="F10157" s="1" t="s">
        <v>252</v>
      </c>
      <c r="G10157" s="33" t="s">
        <v>13</v>
      </c>
      <c r="H10157" s="34">
        <v>23</v>
      </c>
    </row>
    <row r="10158" spans="1:8" x14ac:dyDescent="0.35">
      <c r="A10158" s="33">
        <v>2011</v>
      </c>
      <c r="B10158" s="33" t="s">
        <v>26</v>
      </c>
      <c r="C10158" s="33" t="str">
        <f>VLOOKUP(B10158,lookup!A:D,3,FALSE)</f>
        <v>Non Metropolitan Fire Authorities</v>
      </c>
      <c r="D10158" s="33" t="str">
        <f>VLOOKUP(B10158,lookup!A:D,4,FALSE)</f>
        <v>E31000002</v>
      </c>
      <c r="E10158" s="33" t="s">
        <v>7</v>
      </c>
      <c r="F10158" s="1" t="s">
        <v>252</v>
      </c>
      <c r="G10158" s="33" t="s">
        <v>14</v>
      </c>
      <c r="H10158" s="34">
        <v>116</v>
      </c>
    </row>
    <row r="10159" spans="1:8" x14ac:dyDescent="0.35">
      <c r="A10159" s="33">
        <v>2011</v>
      </c>
      <c r="B10159" s="33" t="s">
        <v>26</v>
      </c>
      <c r="C10159" s="33" t="str">
        <f>VLOOKUP(B10159,lookup!A:D,3,FALSE)</f>
        <v>Non Metropolitan Fire Authorities</v>
      </c>
      <c r="D10159" s="33" t="str">
        <f>VLOOKUP(B10159,lookup!A:D,4,FALSE)</f>
        <v>E31000002</v>
      </c>
      <c r="E10159" s="33" t="s">
        <v>7</v>
      </c>
      <c r="F10159" s="1" t="s">
        <v>252</v>
      </c>
      <c r="G10159" s="33" t="s">
        <v>5</v>
      </c>
      <c r="H10159" s="34">
        <v>150</v>
      </c>
    </row>
    <row r="10160" spans="1:8" x14ac:dyDescent="0.35">
      <c r="A10160" s="33">
        <v>2011</v>
      </c>
      <c r="B10160" s="33" t="s">
        <v>26</v>
      </c>
      <c r="C10160" s="33" t="str">
        <f>VLOOKUP(B10160,lookup!A:D,3,FALSE)</f>
        <v>Non Metropolitan Fire Authorities</v>
      </c>
      <c r="D10160" s="33" t="str">
        <f>VLOOKUP(B10160,lookup!A:D,4,FALSE)</f>
        <v>E31000002</v>
      </c>
      <c r="E10160" s="33" t="s">
        <v>15</v>
      </c>
      <c r="F10160" s="1" t="s">
        <v>252</v>
      </c>
      <c r="G10160" s="33" t="s">
        <v>10</v>
      </c>
      <c r="H10160" s="34">
        <v>0</v>
      </c>
    </row>
    <row r="10161" spans="1:8" x14ac:dyDescent="0.35">
      <c r="A10161" s="33">
        <v>2011</v>
      </c>
      <c r="B10161" s="33" t="s">
        <v>26</v>
      </c>
      <c r="C10161" s="33" t="str">
        <f>VLOOKUP(B10161,lookup!A:D,3,FALSE)</f>
        <v>Non Metropolitan Fire Authorities</v>
      </c>
      <c r="D10161" s="33" t="str">
        <f>VLOOKUP(B10161,lookup!A:D,4,FALSE)</f>
        <v>E31000002</v>
      </c>
      <c r="E10161" s="33" t="s">
        <v>15</v>
      </c>
      <c r="F10161" s="1" t="s">
        <v>252</v>
      </c>
      <c r="G10161" s="33" t="s">
        <v>11</v>
      </c>
      <c r="H10161" s="34">
        <v>0</v>
      </c>
    </row>
    <row r="10162" spans="1:8" x14ac:dyDescent="0.35">
      <c r="A10162" s="33">
        <v>2011</v>
      </c>
      <c r="B10162" s="33" t="s">
        <v>26</v>
      </c>
      <c r="C10162" s="33" t="str">
        <f>VLOOKUP(B10162,lookup!A:D,3,FALSE)</f>
        <v>Non Metropolitan Fire Authorities</v>
      </c>
      <c r="D10162" s="33" t="str">
        <f>VLOOKUP(B10162,lookup!A:D,4,FALSE)</f>
        <v>E31000002</v>
      </c>
      <c r="E10162" s="33" t="s">
        <v>15</v>
      </c>
      <c r="F10162" s="1" t="s">
        <v>252</v>
      </c>
      <c r="G10162" s="33" t="s">
        <v>12</v>
      </c>
      <c r="H10162" s="34">
        <v>0</v>
      </c>
    </row>
    <row r="10163" spans="1:8" x14ac:dyDescent="0.35">
      <c r="A10163" s="33">
        <v>2011</v>
      </c>
      <c r="B10163" s="33" t="s">
        <v>26</v>
      </c>
      <c r="C10163" s="33" t="str">
        <f>VLOOKUP(B10163,lookup!A:D,3,FALSE)</f>
        <v>Non Metropolitan Fire Authorities</v>
      </c>
      <c r="D10163" s="33" t="str">
        <f>VLOOKUP(B10163,lookup!A:D,4,FALSE)</f>
        <v>E31000002</v>
      </c>
      <c r="E10163" s="33" t="s">
        <v>15</v>
      </c>
      <c r="F10163" s="1" t="s">
        <v>252</v>
      </c>
      <c r="G10163" s="33" t="s">
        <v>13</v>
      </c>
      <c r="H10163" s="34">
        <v>1</v>
      </c>
    </row>
    <row r="10164" spans="1:8" x14ac:dyDescent="0.35">
      <c r="A10164" s="33">
        <v>2011</v>
      </c>
      <c r="B10164" s="33" t="s">
        <v>26</v>
      </c>
      <c r="C10164" s="33" t="str">
        <f>VLOOKUP(B10164,lookup!A:D,3,FALSE)</f>
        <v>Non Metropolitan Fire Authorities</v>
      </c>
      <c r="D10164" s="33" t="str">
        <f>VLOOKUP(B10164,lookup!A:D,4,FALSE)</f>
        <v>E31000002</v>
      </c>
      <c r="E10164" s="33" t="s">
        <v>15</v>
      </c>
      <c r="F10164" s="1" t="s">
        <v>252</v>
      </c>
      <c r="G10164" s="33" t="s">
        <v>14</v>
      </c>
      <c r="H10164" s="34">
        <v>8</v>
      </c>
    </row>
    <row r="10165" spans="1:8" x14ac:dyDescent="0.35">
      <c r="A10165" s="33">
        <v>2011</v>
      </c>
      <c r="B10165" s="33" t="s">
        <v>26</v>
      </c>
      <c r="C10165" s="33" t="str">
        <f>VLOOKUP(B10165,lookup!A:D,3,FALSE)</f>
        <v>Non Metropolitan Fire Authorities</v>
      </c>
      <c r="D10165" s="33" t="str">
        <f>VLOOKUP(B10165,lookup!A:D,4,FALSE)</f>
        <v>E31000002</v>
      </c>
      <c r="E10165" s="33" t="s">
        <v>15</v>
      </c>
      <c r="F10165" s="1" t="s">
        <v>252</v>
      </c>
      <c r="G10165" s="33" t="s">
        <v>5</v>
      </c>
      <c r="H10165" s="34">
        <v>9</v>
      </c>
    </row>
    <row r="10166" spans="1:8" x14ac:dyDescent="0.35">
      <c r="A10166" s="33">
        <v>2011</v>
      </c>
      <c r="B10166" s="33" t="s">
        <v>29</v>
      </c>
      <c r="C10166" s="33" t="str">
        <f>VLOOKUP(B10166,lookup!A:D,3,FALSE)</f>
        <v>Non Metropolitan Fire Authorities</v>
      </c>
      <c r="D10166" s="33" t="str">
        <f>VLOOKUP(B10166,lookup!A:D,4,FALSE)</f>
        <v>E31000003</v>
      </c>
      <c r="E10166" s="33" t="s">
        <v>7</v>
      </c>
      <c r="F10166" s="1" t="s">
        <v>219</v>
      </c>
      <c r="G10166" s="33" t="s">
        <v>8</v>
      </c>
      <c r="H10166" s="34">
        <v>3</v>
      </c>
    </row>
    <row r="10167" spans="1:8" x14ac:dyDescent="0.35">
      <c r="A10167" s="33">
        <v>2011</v>
      </c>
      <c r="B10167" s="33" t="s">
        <v>29</v>
      </c>
      <c r="C10167" s="33" t="str">
        <f>VLOOKUP(B10167,lookup!A:D,3,FALSE)</f>
        <v>Non Metropolitan Fire Authorities</v>
      </c>
      <c r="D10167" s="33" t="str">
        <f>VLOOKUP(B10167,lookup!A:D,4,FALSE)</f>
        <v>E31000003</v>
      </c>
      <c r="E10167" s="33" t="s">
        <v>7</v>
      </c>
      <c r="F10167" s="1" t="s">
        <v>219</v>
      </c>
      <c r="G10167" s="33" t="s">
        <v>178</v>
      </c>
      <c r="H10167" s="34">
        <v>4</v>
      </c>
    </row>
    <row r="10168" spans="1:8" x14ac:dyDescent="0.35">
      <c r="A10168" s="33">
        <v>2011</v>
      </c>
      <c r="B10168" s="33" t="s">
        <v>29</v>
      </c>
      <c r="C10168" s="33" t="str">
        <f>VLOOKUP(B10168,lookup!A:D,3,FALSE)</f>
        <v>Non Metropolitan Fire Authorities</v>
      </c>
      <c r="D10168" s="33" t="str">
        <f>VLOOKUP(B10168,lookup!A:D,4,FALSE)</f>
        <v>E31000003</v>
      </c>
      <c r="E10168" s="33" t="s">
        <v>7</v>
      </c>
      <c r="F10168" s="1" t="s">
        <v>219</v>
      </c>
      <c r="G10168" s="33" t="s">
        <v>10</v>
      </c>
      <c r="H10168" s="34">
        <v>16</v>
      </c>
    </row>
    <row r="10169" spans="1:8" x14ac:dyDescent="0.35">
      <c r="A10169" s="33">
        <v>2011</v>
      </c>
      <c r="B10169" s="33" t="s">
        <v>29</v>
      </c>
      <c r="C10169" s="33" t="str">
        <f>VLOOKUP(B10169,lookup!A:D,3,FALSE)</f>
        <v>Non Metropolitan Fire Authorities</v>
      </c>
      <c r="D10169" s="33" t="str">
        <f>VLOOKUP(B10169,lookup!A:D,4,FALSE)</f>
        <v>E31000003</v>
      </c>
      <c r="E10169" s="33" t="s">
        <v>7</v>
      </c>
      <c r="F10169" s="1" t="s">
        <v>219</v>
      </c>
      <c r="G10169" s="33" t="s">
        <v>11</v>
      </c>
      <c r="H10169" s="34">
        <v>25</v>
      </c>
    </row>
    <row r="10170" spans="1:8" x14ac:dyDescent="0.35">
      <c r="A10170" s="33">
        <v>2011</v>
      </c>
      <c r="B10170" s="33" t="s">
        <v>29</v>
      </c>
      <c r="C10170" s="33" t="str">
        <f>VLOOKUP(B10170,lookup!A:D,3,FALSE)</f>
        <v>Non Metropolitan Fire Authorities</v>
      </c>
      <c r="D10170" s="33" t="str">
        <f>VLOOKUP(B10170,lookup!A:D,4,FALSE)</f>
        <v>E31000003</v>
      </c>
      <c r="E10170" s="33" t="s">
        <v>7</v>
      </c>
      <c r="F10170" s="1" t="s">
        <v>219</v>
      </c>
      <c r="G10170" s="33" t="s">
        <v>12</v>
      </c>
      <c r="H10170" s="34">
        <v>55</v>
      </c>
    </row>
    <row r="10171" spans="1:8" x14ac:dyDescent="0.35">
      <c r="A10171" s="33">
        <v>2011</v>
      </c>
      <c r="B10171" s="33" t="s">
        <v>29</v>
      </c>
      <c r="C10171" s="33" t="str">
        <f>VLOOKUP(B10171,lookup!A:D,3,FALSE)</f>
        <v>Non Metropolitan Fire Authorities</v>
      </c>
      <c r="D10171" s="33" t="str">
        <f>VLOOKUP(B10171,lookup!A:D,4,FALSE)</f>
        <v>E31000003</v>
      </c>
      <c r="E10171" s="33" t="s">
        <v>7</v>
      </c>
      <c r="F10171" s="1" t="s">
        <v>219</v>
      </c>
      <c r="G10171" s="33" t="s">
        <v>13</v>
      </c>
      <c r="H10171" s="34">
        <v>66</v>
      </c>
    </row>
    <row r="10172" spans="1:8" x14ac:dyDescent="0.35">
      <c r="A10172" s="33">
        <v>2011</v>
      </c>
      <c r="B10172" s="33" t="s">
        <v>29</v>
      </c>
      <c r="C10172" s="33" t="str">
        <f>VLOOKUP(B10172,lookup!A:D,3,FALSE)</f>
        <v>Non Metropolitan Fire Authorities</v>
      </c>
      <c r="D10172" s="33" t="str">
        <f>VLOOKUP(B10172,lookup!A:D,4,FALSE)</f>
        <v>E31000003</v>
      </c>
      <c r="E10172" s="33" t="s">
        <v>7</v>
      </c>
      <c r="F10172" s="1" t="s">
        <v>219</v>
      </c>
      <c r="G10172" s="33" t="s">
        <v>14</v>
      </c>
      <c r="H10172" s="34">
        <v>242</v>
      </c>
    </row>
    <row r="10173" spans="1:8" x14ac:dyDescent="0.35">
      <c r="A10173" s="33">
        <v>2011</v>
      </c>
      <c r="B10173" s="33" t="s">
        <v>29</v>
      </c>
      <c r="C10173" s="33" t="str">
        <f>VLOOKUP(B10173,lookup!A:D,3,FALSE)</f>
        <v>Non Metropolitan Fire Authorities</v>
      </c>
      <c r="D10173" s="33" t="str">
        <f>VLOOKUP(B10173,lookup!A:D,4,FALSE)</f>
        <v>E31000003</v>
      </c>
      <c r="E10173" s="33" t="s">
        <v>7</v>
      </c>
      <c r="F10173" s="1" t="s">
        <v>219</v>
      </c>
      <c r="G10173" s="33" t="s">
        <v>5</v>
      </c>
      <c r="H10173" s="34">
        <v>411</v>
      </c>
    </row>
    <row r="10174" spans="1:8" x14ac:dyDescent="0.35">
      <c r="A10174" s="33">
        <v>2011</v>
      </c>
      <c r="B10174" s="33" t="s">
        <v>29</v>
      </c>
      <c r="C10174" s="33" t="str">
        <f>VLOOKUP(B10174,lookup!A:D,3,FALSE)</f>
        <v>Non Metropolitan Fire Authorities</v>
      </c>
      <c r="D10174" s="33" t="str">
        <f>VLOOKUP(B10174,lookup!A:D,4,FALSE)</f>
        <v>E31000003</v>
      </c>
      <c r="E10174" s="33" t="s">
        <v>15</v>
      </c>
      <c r="F10174" s="1" t="s">
        <v>219</v>
      </c>
      <c r="G10174" s="33" t="s">
        <v>8</v>
      </c>
      <c r="H10174" s="34">
        <v>0</v>
      </c>
    </row>
    <row r="10175" spans="1:8" x14ac:dyDescent="0.35">
      <c r="A10175" s="33">
        <v>2011</v>
      </c>
      <c r="B10175" s="33" t="s">
        <v>29</v>
      </c>
      <c r="C10175" s="33" t="str">
        <f>VLOOKUP(B10175,lookup!A:D,3,FALSE)</f>
        <v>Non Metropolitan Fire Authorities</v>
      </c>
      <c r="D10175" s="33" t="str">
        <f>VLOOKUP(B10175,lookup!A:D,4,FALSE)</f>
        <v>E31000003</v>
      </c>
      <c r="E10175" s="33" t="s">
        <v>15</v>
      </c>
      <c r="F10175" s="1" t="s">
        <v>219</v>
      </c>
      <c r="G10175" s="33" t="s">
        <v>178</v>
      </c>
      <c r="H10175" s="34">
        <v>0</v>
      </c>
    </row>
    <row r="10176" spans="1:8" x14ac:dyDescent="0.35">
      <c r="A10176" s="33">
        <v>2011</v>
      </c>
      <c r="B10176" s="33" t="s">
        <v>29</v>
      </c>
      <c r="C10176" s="33" t="str">
        <f>VLOOKUP(B10176,lookup!A:D,3,FALSE)</f>
        <v>Non Metropolitan Fire Authorities</v>
      </c>
      <c r="D10176" s="33" t="str">
        <f>VLOOKUP(B10176,lookup!A:D,4,FALSE)</f>
        <v>E31000003</v>
      </c>
      <c r="E10176" s="33" t="s">
        <v>15</v>
      </c>
      <c r="F10176" s="1" t="s">
        <v>219</v>
      </c>
      <c r="G10176" s="33" t="s">
        <v>10</v>
      </c>
      <c r="H10176" s="34">
        <v>0</v>
      </c>
    </row>
    <row r="10177" spans="1:8" x14ac:dyDescent="0.35">
      <c r="A10177" s="33">
        <v>2011</v>
      </c>
      <c r="B10177" s="33" t="s">
        <v>29</v>
      </c>
      <c r="C10177" s="33" t="str">
        <f>VLOOKUP(B10177,lookup!A:D,3,FALSE)</f>
        <v>Non Metropolitan Fire Authorities</v>
      </c>
      <c r="D10177" s="33" t="str">
        <f>VLOOKUP(B10177,lookup!A:D,4,FALSE)</f>
        <v>E31000003</v>
      </c>
      <c r="E10177" s="33" t="s">
        <v>15</v>
      </c>
      <c r="F10177" s="1" t="s">
        <v>219</v>
      </c>
      <c r="G10177" s="33" t="s">
        <v>11</v>
      </c>
      <c r="H10177" s="34">
        <v>0</v>
      </c>
    </row>
    <row r="10178" spans="1:8" x14ac:dyDescent="0.35">
      <c r="A10178" s="33">
        <v>2011</v>
      </c>
      <c r="B10178" s="33" t="s">
        <v>29</v>
      </c>
      <c r="C10178" s="33" t="str">
        <f>VLOOKUP(B10178,lookup!A:D,3,FALSE)</f>
        <v>Non Metropolitan Fire Authorities</v>
      </c>
      <c r="D10178" s="33" t="str">
        <f>VLOOKUP(B10178,lookup!A:D,4,FALSE)</f>
        <v>E31000003</v>
      </c>
      <c r="E10178" s="33" t="s">
        <v>15</v>
      </c>
      <c r="F10178" s="1" t="s">
        <v>219</v>
      </c>
      <c r="G10178" s="33" t="s">
        <v>12</v>
      </c>
      <c r="H10178" s="34">
        <v>1</v>
      </c>
    </row>
    <row r="10179" spans="1:8" x14ac:dyDescent="0.35">
      <c r="A10179" s="33">
        <v>2011</v>
      </c>
      <c r="B10179" s="33" t="s">
        <v>29</v>
      </c>
      <c r="C10179" s="33" t="str">
        <f>VLOOKUP(B10179,lookup!A:D,3,FALSE)</f>
        <v>Non Metropolitan Fire Authorities</v>
      </c>
      <c r="D10179" s="33" t="str">
        <f>VLOOKUP(B10179,lookup!A:D,4,FALSE)</f>
        <v>E31000003</v>
      </c>
      <c r="E10179" s="33" t="s">
        <v>15</v>
      </c>
      <c r="F10179" s="1" t="s">
        <v>219</v>
      </c>
      <c r="G10179" s="33" t="s">
        <v>13</v>
      </c>
      <c r="H10179" s="34">
        <v>1</v>
      </c>
    </row>
    <row r="10180" spans="1:8" x14ac:dyDescent="0.35">
      <c r="A10180" s="33">
        <v>2011</v>
      </c>
      <c r="B10180" s="33" t="s">
        <v>29</v>
      </c>
      <c r="C10180" s="33" t="str">
        <f>VLOOKUP(B10180,lookup!A:D,3,FALSE)</f>
        <v>Non Metropolitan Fire Authorities</v>
      </c>
      <c r="D10180" s="33" t="str">
        <f>VLOOKUP(B10180,lookup!A:D,4,FALSE)</f>
        <v>E31000003</v>
      </c>
      <c r="E10180" s="33" t="s">
        <v>15</v>
      </c>
      <c r="F10180" s="1" t="s">
        <v>219</v>
      </c>
      <c r="G10180" s="33" t="s">
        <v>14</v>
      </c>
      <c r="H10180" s="34">
        <v>14</v>
      </c>
    </row>
    <row r="10181" spans="1:8" x14ac:dyDescent="0.35">
      <c r="A10181" s="33">
        <v>2011</v>
      </c>
      <c r="B10181" s="33" t="s">
        <v>29</v>
      </c>
      <c r="C10181" s="33" t="str">
        <f>VLOOKUP(B10181,lookup!A:D,3,FALSE)</f>
        <v>Non Metropolitan Fire Authorities</v>
      </c>
      <c r="D10181" s="33" t="str">
        <f>VLOOKUP(B10181,lookup!A:D,4,FALSE)</f>
        <v>E31000003</v>
      </c>
      <c r="E10181" s="33" t="s">
        <v>15</v>
      </c>
      <c r="F10181" s="1" t="s">
        <v>219</v>
      </c>
      <c r="G10181" s="33" t="s">
        <v>5</v>
      </c>
      <c r="H10181" s="34">
        <v>16</v>
      </c>
    </row>
    <row r="10182" spans="1:8" x14ac:dyDescent="0.35">
      <c r="A10182" s="33">
        <v>2011</v>
      </c>
      <c r="B10182" s="33" t="s">
        <v>29</v>
      </c>
      <c r="C10182" s="33" t="str">
        <f>VLOOKUP(B10182,lookup!A:D,3,FALSE)</f>
        <v>Non Metropolitan Fire Authorities</v>
      </c>
      <c r="D10182" s="33" t="str">
        <f>VLOOKUP(B10182,lookup!A:D,4,FALSE)</f>
        <v>E31000003</v>
      </c>
      <c r="E10182" s="33" t="s">
        <v>7</v>
      </c>
      <c r="F10182" s="1" t="s">
        <v>252</v>
      </c>
      <c r="G10182" s="33" t="s">
        <v>10</v>
      </c>
      <c r="H10182" s="34">
        <v>0</v>
      </c>
    </row>
    <row r="10183" spans="1:8" x14ac:dyDescent="0.35">
      <c r="A10183" s="33">
        <v>2011</v>
      </c>
      <c r="B10183" s="33" t="s">
        <v>29</v>
      </c>
      <c r="C10183" s="33" t="str">
        <f>VLOOKUP(B10183,lookup!A:D,3,FALSE)</f>
        <v>Non Metropolitan Fire Authorities</v>
      </c>
      <c r="D10183" s="33" t="str">
        <f>VLOOKUP(B10183,lookup!A:D,4,FALSE)</f>
        <v>E31000003</v>
      </c>
      <c r="E10183" s="33" t="s">
        <v>7</v>
      </c>
      <c r="F10183" s="1" t="s">
        <v>252</v>
      </c>
      <c r="G10183" s="33" t="s">
        <v>11</v>
      </c>
      <c r="H10183" s="34">
        <v>0</v>
      </c>
    </row>
    <row r="10184" spans="1:8" x14ac:dyDescent="0.35">
      <c r="A10184" s="33">
        <v>2011</v>
      </c>
      <c r="B10184" s="33" t="s">
        <v>29</v>
      </c>
      <c r="C10184" s="33" t="str">
        <f>VLOOKUP(B10184,lookup!A:D,3,FALSE)</f>
        <v>Non Metropolitan Fire Authorities</v>
      </c>
      <c r="D10184" s="33" t="str">
        <f>VLOOKUP(B10184,lookup!A:D,4,FALSE)</f>
        <v>E31000003</v>
      </c>
      <c r="E10184" s="33" t="s">
        <v>7</v>
      </c>
      <c r="F10184" s="1" t="s">
        <v>252</v>
      </c>
      <c r="G10184" s="33" t="s">
        <v>12</v>
      </c>
      <c r="H10184" s="34">
        <v>9</v>
      </c>
    </row>
    <row r="10185" spans="1:8" x14ac:dyDescent="0.35">
      <c r="A10185" s="33">
        <v>2011</v>
      </c>
      <c r="B10185" s="33" t="s">
        <v>29</v>
      </c>
      <c r="C10185" s="33" t="str">
        <f>VLOOKUP(B10185,lookup!A:D,3,FALSE)</f>
        <v>Non Metropolitan Fire Authorities</v>
      </c>
      <c r="D10185" s="33" t="str">
        <f>VLOOKUP(B10185,lookup!A:D,4,FALSE)</f>
        <v>E31000003</v>
      </c>
      <c r="E10185" s="33" t="s">
        <v>7</v>
      </c>
      <c r="F10185" s="1" t="s">
        <v>252</v>
      </c>
      <c r="G10185" s="33" t="s">
        <v>13</v>
      </c>
      <c r="H10185" s="34">
        <v>27</v>
      </c>
    </row>
    <row r="10186" spans="1:8" x14ac:dyDescent="0.35">
      <c r="A10186" s="33">
        <v>2011</v>
      </c>
      <c r="B10186" s="33" t="s">
        <v>29</v>
      </c>
      <c r="C10186" s="33" t="str">
        <f>VLOOKUP(B10186,lookup!A:D,3,FALSE)</f>
        <v>Non Metropolitan Fire Authorities</v>
      </c>
      <c r="D10186" s="33" t="str">
        <f>VLOOKUP(B10186,lookup!A:D,4,FALSE)</f>
        <v>E31000003</v>
      </c>
      <c r="E10186" s="33" t="s">
        <v>7</v>
      </c>
      <c r="F10186" s="1" t="s">
        <v>252</v>
      </c>
      <c r="G10186" s="33" t="s">
        <v>14</v>
      </c>
      <c r="H10186" s="34">
        <v>70</v>
      </c>
    </row>
    <row r="10187" spans="1:8" x14ac:dyDescent="0.35">
      <c r="A10187" s="33">
        <v>2011</v>
      </c>
      <c r="B10187" s="33" t="s">
        <v>29</v>
      </c>
      <c r="C10187" s="33" t="str">
        <f>VLOOKUP(B10187,lookup!A:D,3,FALSE)</f>
        <v>Non Metropolitan Fire Authorities</v>
      </c>
      <c r="D10187" s="33" t="str">
        <f>VLOOKUP(B10187,lookup!A:D,4,FALSE)</f>
        <v>E31000003</v>
      </c>
      <c r="E10187" s="33" t="s">
        <v>7</v>
      </c>
      <c r="F10187" s="1" t="s">
        <v>252</v>
      </c>
      <c r="G10187" s="33" t="s">
        <v>5</v>
      </c>
      <c r="H10187" s="34">
        <v>106</v>
      </c>
    </row>
    <row r="10188" spans="1:8" x14ac:dyDescent="0.35">
      <c r="A10188" s="33">
        <v>2011</v>
      </c>
      <c r="B10188" s="33" t="s">
        <v>29</v>
      </c>
      <c r="C10188" s="33" t="str">
        <f>VLOOKUP(B10188,lookup!A:D,3,FALSE)</f>
        <v>Non Metropolitan Fire Authorities</v>
      </c>
      <c r="D10188" s="33" t="str">
        <f>VLOOKUP(B10188,lookup!A:D,4,FALSE)</f>
        <v>E31000003</v>
      </c>
      <c r="E10188" s="33" t="s">
        <v>15</v>
      </c>
      <c r="F10188" s="1" t="s">
        <v>252</v>
      </c>
      <c r="G10188" s="33" t="s">
        <v>10</v>
      </c>
      <c r="H10188" s="34">
        <v>0</v>
      </c>
    </row>
    <row r="10189" spans="1:8" x14ac:dyDescent="0.35">
      <c r="A10189" s="33">
        <v>2011</v>
      </c>
      <c r="B10189" s="33" t="s">
        <v>29</v>
      </c>
      <c r="C10189" s="33" t="str">
        <f>VLOOKUP(B10189,lookup!A:D,3,FALSE)</f>
        <v>Non Metropolitan Fire Authorities</v>
      </c>
      <c r="D10189" s="33" t="str">
        <f>VLOOKUP(B10189,lookup!A:D,4,FALSE)</f>
        <v>E31000003</v>
      </c>
      <c r="E10189" s="33" t="s">
        <v>15</v>
      </c>
      <c r="F10189" s="1" t="s">
        <v>252</v>
      </c>
      <c r="G10189" s="33" t="s">
        <v>11</v>
      </c>
      <c r="H10189" s="34">
        <v>0</v>
      </c>
    </row>
    <row r="10190" spans="1:8" x14ac:dyDescent="0.35">
      <c r="A10190" s="33">
        <v>2011</v>
      </c>
      <c r="B10190" s="33" t="s">
        <v>29</v>
      </c>
      <c r="C10190" s="33" t="str">
        <f>VLOOKUP(B10190,lookup!A:D,3,FALSE)</f>
        <v>Non Metropolitan Fire Authorities</v>
      </c>
      <c r="D10190" s="33" t="str">
        <f>VLOOKUP(B10190,lookup!A:D,4,FALSE)</f>
        <v>E31000003</v>
      </c>
      <c r="E10190" s="33" t="s">
        <v>15</v>
      </c>
      <c r="F10190" s="1" t="s">
        <v>252</v>
      </c>
      <c r="G10190" s="33" t="s">
        <v>12</v>
      </c>
      <c r="H10190" s="34">
        <v>0</v>
      </c>
    </row>
    <row r="10191" spans="1:8" x14ac:dyDescent="0.35">
      <c r="A10191" s="33">
        <v>2011</v>
      </c>
      <c r="B10191" s="33" t="s">
        <v>29</v>
      </c>
      <c r="C10191" s="33" t="str">
        <f>VLOOKUP(B10191,lookup!A:D,3,FALSE)</f>
        <v>Non Metropolitan Fire Authorities</v>
      </c>
      <c r="D10191" s="33" t="str">
        <f>VLOOKUP(B10191,lookup!A:D,4,FALSE)</f>
        <v>E31000003</v>
      </c>
      <c r="E10191" s="33" t="s">
        <v>15</v>
      </c>
      <c r="F10191" s="1" t="s">
        <v>252</v>
      </c>
      <c r="G10191" s="33" t="s">
        <v>13</v>
      </c>
      <c r="H10191" s="34">
        <v>0</v>
      </c>
    </row>
    <row r="10192" spans="1:8" x14ac:dyDescent="0.35">
      <c r="A10192" s="33">
        <v>2011</v>
      </c>
      <c r="B10192" s="33" t="s">
        <v>29</v>
      </c>
      <c r="C10192" s="33" t="str">
        <f>VLOOKUP(B10192,lookup!A:D,3,FALSE)</f>
        <v>Non Metropolitan Fire Authorities</v>
      </c>
      <c r="D10192" s="33" t="str">
        <f>VLOOKUP(B10192,lookup!A:D,4,FALSE)</f>
        <v>E31000003</v>
      </c>
      <c r="E10192" s="33" t="s">
        <v>15</v>
      </c>
      <c r="F10192" s="1" t="s">
        <v>252</v>
      </c>
      <c r="G10192" s="33" t="s">
        <v>14</v>
      </c>
      <c r="H10192" s="34">
        <v>1</v>
      </c>
    </row>
    <row r="10193" spans="1:8" x14ac:dyDescent="0.35">
      <c r="A10193" s="33">
        <v>2011</v>
      </c>
      <c r="B10193" s="33" t="s">
        <v>29</v>
      </c>
      <c r="C10193" s="33" t="str">
        <f>VLOOKUP(B10193,lookup!A:D,3,FALSE)</f>
        <v>Non Metropolitan Fire Authorities</v>
      </c>
      <c r="D10193" s="33" t="str">
        <f>VLOOKUP(B10193,lookup!A:D,4,FALSE)</f>
        <v>E31000003</v>
      </c>
      <c r="E10193" s="33" t="s">
        <v>15</v>
      </c>
      <c r="F10193" s="1" t="s">
        <v>252</v>
      </c>
      <c r="G10193" s="33" t="s">
        <v>5</v>
      </c>
      <c r="H10193" s="34">
        <v>1</v>
      </c>
    </row>
    <row r="10194" spans="1:8" x14ac:dyDescent="0.35">
      <c r="A10194" s="33">
        <v>2011</v>
      </c>
      <c r="B10194" s="33" t="s">
        <v>32</v>
      </c>
      <c r="C10194" s="33" t="str">
        <f>VLOOKUP(B10194,lookup!A:D,3,FALSE)</f>
        <v>Non Metropolitan Fire Authorities</v>
      </c>
      <c r="D10194" s="33" t="str">
        <f>VLOOKUP(B10194,lookup!A:D,4,FALSE)</f>
        <v>E31000004</v>
      </c>
      <c r="E10194" s="33" t="s">
        <v>7</v>
      </c>
      <c r="F10194" s="1" t="s">
        <v>219</v>
      </c>
      <c r="G10194" s="33" t="s">
        <v>8</v>
      </c>
      <c r="H10194" s="34">
        <v>4</v>
      </c>
    </row>
    <row r="10195" spans="1:8" x14ac:dyDescent="0.35">
      <c r="A10195" s="33">
        <v>2011</v>
      </c>
      <c r="B10195" s="33" t="s">
        <v>32</v>
      </c>
      <c r="C10195" s="33" t="str">
        <f>VLOOKUP(B10195,lookup!A:D,3,FALSE)</f>
        <v>Non Metropolitan Fire Authorities</v>
      </c>
      <c r="D10195" s="33" t="str">
        <f>VLOOKUP(B10195,lookup!A:D,4,FALSE)</f>
        <v>E31000004</v>
      </c>
      <c r="E10195" s="33" t="s">
        <v>7</v>
      </c>
      <c r="F10195" s="1" t="s">
        <v>219</v>
      </c>
      <c r="G10195" s="33" t="s">
        <v>178</v>
      </c>
      <c r="H10195" s="34">
        <v>2</v>
      </c>
    </row>
    <row r="10196" spans="1:8" x14ac:dyDescent="0.35">
      <c r="A10196" s="33">
        <v>2011</v>
      </c>
      <c r="B10196" s="33" t="s">
        <v>32</v>
      </c>
      <c r="C10196" s="33" t="str">
        <f>VLOOKUP(B10196,lookup!A:D,3,FALSE)</f>
        <v>Non Metropolitan Fire Authorities</v>
      </c>
      <c r="D10196" s="33" t="str">
        <f>VLOOKUP(B10196,lookup!A:D,4,FALSE)</f>
        <v>E31000004</v>
      </c>
      <c r="E10196" s="33" t="s">
        <v>7</v>
      </c>
      <c r="F10196" s="1" t="s">
        <v>219</v>
      </c>
      <c r="G10196" s="33" t="s">
        <v>10</v>
      </c>
      <c r="H10196" s="34">
        <v>9</v>
      </c>
    </row>
    <row r="10197" spans="1:8" x14ac:dyDescent="0.35">
      <c r="A10197" s="33">
        <v>2011</v>
      </c>
      <c r="B10197" s="33" t="s">
        <v>32</v>
      </c>
      <c r="C10197" s="33" t="str">
        <f>VLOOKUP(B10197,lookup!A:D,3,FALSE)</f>
        <v>Non Metropolitan Fire Authorities</v>
      </c>
      <c r="D10197" s="33" t="str">
        <f>VLOOKUP(B10197,lookup!A:D,4,FALSE)</f>
        <v>E31000004</v>
      </c>
      <c r="E10197" s="33" t="s">
        <v>7</v>
      </c>
      <c r="F10197" s="1" t="s">
        <v>219</v>
      </c>
      <c r="G10197" s="33" t="s">
        <v>11</v>
      </c>
      <c r="H10197" s="34">
        <v>24</v>
      </c>
    </row>
    <row r="10198" spans="1:8" x14ac:dyDescent="0.35">
      <c r="A10198" s="33">
        <v>2011</v>
      </c>
      <c r="B10198" s="33" t="s">
        <v>32</v>
      </c>
      <c r="C10198" s="33" t="str">
        <f>VLOOKUP(B10198,lookup!A:D,3,FALSE)</f>
        <v>Non Metropolitan Fire Authorities</v>
      </c>
      <c r="D10198" s="33" t="str">
        <f>VLOOKUP(B10198,lookup!A:D,4,FALSE)</f>
        <v>E31000004</v>
      </c>
      <c r="E10198" s="33" t="s">
        <v>7</v>
      </c>
      <c r="F10198" s="1" t="s">
        <v>219</v>
      </c>
      <c r="G10198" s="33" t="s">
        <v>12</v>
      </c>
      <c r="H10198" s="34">
        <v>50</v>
      </c>
    </row>
    <row r="10199" spans="1:8" x14ac:dyDescent="0.35">
      <c r="A10199" s="33">
        <v>2011</v>
      </c>
      <c r="B10199" s="33" t="s">
        <v>32</v>
      </c>
      <c r="C10199" s="33" t="str">
        <f>VLOOKUP(B10199,lookup!A:D,3,FALSE)</f>
        <v>Non Metropolitan Fire Authorities</v>
      </c>
      <c r="D10199" s="33" t="str">
        <f>VLOOKUP(B10199,lookup!A:D,4,FALSE)</f>
        <v>E31000004</v>
      </c>
      <c r="E10199" s="33" t="s">
        <v>7</v>
      </c>
      <c r="F10199" s="1" t="s">
        <v>219</v>
      </c>
      <c r="G10199" s="33" t="s">
        <v>13</v>
      </c>
      <c r="H10199" s="34">
        <v>59</v>
      </c>
    </row>
    <row r="10200" spans="1:8" x14ac:dyDescent="0.35">
      <c r="A10200" s="33">
        <v>2011</v>
      </c>
      <c r="B10200" s="33" t="s">
        <v>32</v>
      </c>
      <c r="C10200" s="33" t="str">
        <f>VLOOKUP(B10200,lookup!A:D,3,FALSE)</f>
        <v>Non Metropolitan Fire Authorities</v>
      </c>
      <c r="D10200" s="33" t="str">
        <f>VLOOKUP(B10200,lookup!A:D,4,FALSE)</f>
        <v>E31000004</v>
      </c>
      <c r="E10200" s="33" t="s">
        <v>7</v>
      </c>
      <c r="F10200" s="1" t="s">
        <v>219</v>
      </c>
      <c r="G10200" s="33" t="s">
        <v>14</v>
      </c>
      <c r="H10200" s="34">
        <v>191</v>
      </c>
    </row>
    <row r="10201" spans="1:8" x14ac:dyDescent="0.35">
      <c r="A10201" s="33">
        <v>2011</v>
      </c>
      <c r="B10201" s="33" t="s">
        <v>32</v>
      </c>
      <c r="C10201" s="33" t="str">
        <f>VLOOKUP(B10201,lookup!A:D,3,FALSE)</f>
        <v>Non Metropolitan Fire Authorities</v>
      </c>
      <c r="D10201" s="33" t="str">
        <f>VLOOKUP(B10201,lookup!A:D,4,FALSE)</f>
        <v>E31000004</v>
      </c>
      <c r="E10201" s="33" t="s">
        <v>7</v>
      </c>
      <c r="F10201" s="1" t="s">
        <v>219</v>
      </c>
      <c r="G10201" s="33" t="s">
        <v>5</v>
      </c>
      <c r="H10201" s="34">
        <v>339</v>
      </c>
    </row>
    <row r="10202" spans="1:8" x14ac:dyDescent="0.35">
      <c r="A10202" s="33">
        <v>2011</v>
      </c>
      <c r="B10202" s="33" t="s">
        <v>32</v>
      </c>
      <c r="C10202" s="33" t="str">
        <f>VLOOKUP(B10202,lookup!A:D,3,FALSE)</f>
        <v>Non Metropolitan Fire Authorities</v>
      </c>
      <c r="D10202" s="33" t="str">
        <f>VLOOKUP(B10202,lookup!A:D,4,FALSE)</f>
        <v>E31000004</v>
      </c>
      <c r="E10202" s="33" t="s">
        <v>15</v>
      </c>
      <c r="F10202" s="1" t="s">
        <v>219</v>
      </c>
      <c r="G10202" s="33" t="s">
        <v>8</v>
      </c>
      <c r="H10202" s="34">
        <v>0</v>
      </c>
    </row>
    <row r="10203" spans="1:8" x14ac:dyDescent="0.35">
      <c r="A10203" s="33">
        <v>2011</v>
      </c>
      <c r="B10203" s="33" t="s">
        <v>32</v>
      </c>
      <c r="C10203" s="33" t="str">
        <f>VLOOKUP(B10203,lookup!A:D,3,FALSE)</f>
        <v>Non Metropolitan Fire Authorities</v>
      </c>
      <c r="D10203" s="33" t="str">
        <f>VLOOKUP(B10203,lookup!A:D,4,FALSE)</f>
        <v>E31000004</v>
      </c>
      <c r="E10203" s="33" t="s">
        <v>15</v>
      </c>
      <c r="F10203" s="1" t="s">
        <v>219</v>
      </c>
      <c r="G10203" s="33" t="s">
        <v>178</v>
      </c>
      <c r="H10203" s="34">
        <v>0</v>
      </c>
    </row>
    <row r="10204" spans="1:8" x14ac:dyDescent="0.35">
      <c r="A10204" s="33">
        <v>2011</v>
      </c>
      <c r="B10204" s="33" t="s">
        <v>32</v>
      </c>
      <c r="C10204" s="33" t="str">
        <f>VLOOKUP(B10204,lookup!A:D,3,FALSE)</f>
        <v>Non Metropolitan Fire Authorities</v>
      </c>
      <c r="D10204" s="33" t="str">
        <f>VLOOKUP(B10204,lookup!A:D,4,FALSE)</f>
        <v>E31000004</v>
      </c>
      <c r="E10204" s="33" t="s">
        <v>15</v>
      </c>
      <c r="F10204" s="1" t="s">
        <v>219</v>
      </c>
      <c r="G10204" s="33" t="s">
        <v>10</v>
      </c>
      <c r="H10204" s="34">
        <v>0</v>
      </c>
    </row>
    <row r="10205" spans="1:8" x14ac:dyDescent="0.35">
      <c r="A10205" s="33">
        <v>2011</v>
      </c>
      <c r="B10205" s="33" t="s">
        <v>32</v>
      </c>
      <c r="C10205" s="33" t="str">
        <f>VLOOKUP(B10205,lookup!A:D,3,FALSE)</f>
        <v>Non Metropolitan Fire Authorities</v>
      </c>
      <c r="D10205" s="33" t="str">
        <f>VLOOKUP(B10205,lookup!A:D,4,FALSE)</f>
        <v>E31000004</v>
      </c>
      <c r="E10205" s="33" t="s">
        <v>15</v>
      </c>
      <c r="F10205" s="1" t="s">
        <v>219</v>
      </c>
      <c r="G10205" s="33" t="s">
        <v>11</v>
      </c>
      <c r="H10205" s="34">
        <v>0</v>
      </c>
    </row>
    <row r="10206" spans="1:8" x14ac:dyDescent="0.35">
      <c r="A10206" s="33">
        <v>2011</v>
      </c>
      <c r="B10206" s="33" t="s">
        <v>32</v>
      </c>
      <c r="C10206" s="33" t="str">
        <f>VLOOKUP(B10206,lookup!A:D,3,FALSE)</f>
        <v>Non Metropolitan Fire Authorities</v>
      </c>
      <c r="D10206" s="33" t="str">
        <f>VLOOKUP(B10206,lookup!A:D,4,FALSE)</f>
        <v>E31000004</v>
      </c>
      <c r="E10206" s="33" t="s">
        <v>15</v>
      </c>
      <c r="F10206" s="1" t="s">
        <v>219</v>
      </c>
      <c r="G10206" s="33" t="s">
        <v>12</v>
      </c>
      <c r="H10206" s="34">
        <v>1</v>
      </c>
    </row>
    <row r="10207" spans="1:8" x14ac:dyDescent="0.35">
      <c r="A10207" s="33">
        <v>2011</v>
      </c>
      <c r="B10207" s="33" t="s">
        <v>32</v>
      </c>
      <c r="C10207" s="33" t="str">
        <f>VLOOKUP(B10207,lookup!A:D,3,FALSE)</f>
        <v>Non Metropolitan Fire Authorities</v>
      </c>
      <c r="D10207" s="33" t="str">
        <f>VLOOKUP(B10207,lookup!A:D,4,FALSE)</f>
        <v>E31000004</v>
      </c>
      <c r="E10207" s="33" t="s">
        <v>15</v>
      </c>
      <c r="F10207" s="1" t="s">
        <v>219</v>
      </c>
      <c r="G10207" s="33" t="s">
        <v>13</v>
      </c>
      <c r="H10207" s="34">
        <v>0</v>
      </c>
    </row>
    <row r="10208" spans="1:8" x14ac:dyDescent="0.35">
      <c r="A10208" s="33">
        <v>2011</v>
      </c>
      <c r="B10208" s="33" t="s">
        <v>32</v>
      </c>
      <c r="C10208" s="33" t="str">
        <f>VLOOKUP(B10208,lookup!A:D,3,FALSE)</f>
        <v>Non Metropolitan Fire Authorities</v>
      </c>
      <c r="D10208" s="33" t="str">
        <f>VLOOKUP(B10208,lookup!A:D,4,FALSE)</f>
        <v>E31000004</v>
      </c>
      <c r="E10208" s="33" t="s">
        <v>15</v>
      </c>
      <c r="F10208" s="1" t="s">
        <v>219</v>
      </c>
      <c r="G10208" s="33" t="s">
        <v>14</v>
      </c>
      <c r="H10208" s="34">
        <v>8</v>
      </c>
    </row>
    <row r="10209" spans="1:8" x14ac:dyDescent="0.35">
      <c r="A10209" s="33">
        <v>2011</v>
      </c>
      <c r="B10209" s="33" t="s">
        <v>32</v>
      </c>
      <c r="C10209" s="33" t="str">
        <f>VLOOKUP(B10209,lookup!A:D,3,FALSE)</f>
        <v>Non Metropolitan Fire Authorities</v>
      </c>
      <c r="D10209" s="33" t="str">
        <f>VLOOKUP(B10209,lookup!A:D,4,FALSE)</f>
        <v>E31000004</v>
      </c>
      <c r="E10209" s="33" t="s">
        <v>15</v>
      </c>
      <c r="F10209" s="1" t="s">
        <v>219</v>
      </c>
      <c r="G10209" s="33" t="s">
        <v>5</v>
      </c>
      <c r="H10209" s="34">
        <v>9</v>
      </c>
    </row>
    <row r="10210" spans="1:8" x14ac:dyDescent="0.35">
      <c r="A10210" s="33">
        <v>2011</v>
      </c>
      <c r="B10210" s="33" t="s">
        <v>32</v>
      </c>
      <c r="C10210" s="33" t="str">
        <f>VLOOKUP(B10210,lookup!A:D,3,FALSE)</f>
        <v>Non Metropolitan Fire Authorities</v>
      </c>
      <c r="D10210" s="33" t="str">
        <f>VLOOKUP(B10210,lookup!A:D,4,FALSE)</f>
        <v>E31000004</v>
      </c>
      <c r="E10210" s="33" t="s">
        <v>7</v>
      </c>
      <c r="F10210" s="1" t="s">
        <v>252</v>
      </c>
      <c r="G10210" s="33" t="s">
        <v>10</v>
      </c>
      <c r="H10210" s="34">
        <v>0</v>
      </c>
    </row>
    <row r="10211" spans="1:8" x14ac:dyDescent="0.35">
      <c r="A10211" s="33">
        <v>2011</v>
      </c>
      <c r="B10211" s="33" t="s">
        <v>32</v>
      </c>
      <c r="C10211" s="33" t="str">
        <f>VLOOKUP(B10211,lookup!A:D,3,FALSE)</f>
        <v>Non Metropolitan Fire Authorities</v>
      </c>
      <c r="D10211" s="33" t="str">
        <f>VLOOKUP(B10211,lookup!A:D,4,FALSE)</f>
        <v>E31000004</v>
      </c>
      <c r="E10211" s="33" t="s">
        <v>7</v>
      </c>
      <c r="F10211" s="1" t="s">
        <v>252</v>
      </c>
      <c r="G10211" s="33" t="s">
        <v>11</v>
      </c>
      <c r="H10211" s="34">
        <v>0</v>
      </c>
    </row>
    <row r="10212" spans="1:8" x14ac:dyDescent="0.35">
      <c r="A10212" s="33">
        <v>2011</v>
      </c>
      <c r="B10212" s="33" t="s">
        <v>32</v>
      </c>
      <c r="C10212" s="33" t="str">
        <f>VLOOKUP(B10212,lookup!A:D,3,FALSE)</f>
        <v>Non Metropolitan Fire Authorities</v>
      </c>
      <c r="D10212" s="33" t="str">
        <f>VLOOKUP(B10212,lookup!A:D,4,FALSE)</f>
        <v>E31000004</v>
      </c>
      <c r="E10212" s="33" t="s">
        <v>7</v>
      </c>
      <c r="F10212" s="1" t="s">
        <v>252</v>
      </c>
      <c r="G10212" s="33" t="s">
        <v>12</v>
      </c>
      <c r="H10212" s="34">
        <v>21</v>
      </c>
    </row>
    <row r="10213" spans="1:8" x14ac:dyDescent="0.35">
      <c r="A10213" s="33">
        <v>2011</v>
      </c>
      <c r="B10213" s="33" t="s">
        <v>32</v>
      </c>
      <c r="C10213" s="33" t="str">
        <f>VLOOKUP(B10213,lookup!A:D,3,FALSE)</f>
        <v>Non Metropolitan Fire Authorities</v>
      </c>
      <c r="D10213" s="33" t="str">
        <f>VLOOKUP(B10213,lookup!A:D,4,FALSE)</f>
        <v>E31000004</v>
      </c>
      <c r="E10213" s="33" t="s">
        <v>7</v>
      </c>
      <c r="F10213" s="1" t="s">
        <v>252</v>
      </c>
      <c r="G10213" s="33" t="s">
        <v>13</v>
      </c>
      <c r="H10213" s="34">
        <v>39</v>
      </c>
    </row>
    <row r="10214" spans="1:8" x14ac:dyDescent="0.35">
      <c r="A10214" s="33">
        <v>2011</v>
      </c>
      <c r="B10214" s="33" t="s">
        <v>32</v>
      </c>
      <c r="C10214" s="33" t="str">
        <f>VLOOKUP(B10214,lookup!A:D,3,FALSE)</f>
        <v>Non Metropolitan Fire Authorities</v>
      </c>
      <c r="D10214" s="33" t="str">
        <f>VLOOKUP(B10214,lookup!A:D,4,FALSE)</f>
        <v>E31000004</v>
      </c>
      <c r="E10214" s="33" t="s">
        <v>7</v>
      </c>
      <c r="F10214" s="1" t="s">
        <v>252</v>
      </c>
      <c r="G10214" s="33" t="s">
        <v>14</v>
      </c>
      <c r="H10214" s="34">
        <v>136</v>
      </c>
    </row>
    <row r="10215" spans="1:8" x14ac:dyDescent="0.35">
      <c r="A10215" s="33">
        <v>2011</v>
      </c>
      <c r="B10215" s="33" t="s">
        <v>32</v>
      </c>
      <c r="C10215" s="33" t="str">
        <f>VLOOKUP(B10215,lookup!A:D,3,FALSE)</f>
        <v>Non Metropolitan Fire Authorities</v>
      </c>
      <c r="D10215" s="33" t="str">
        <f>VLOOKUP(B10215,lookup!A:D,4,FALSE)</f>
        <v>E31000004</v>
      </c>
      <c r="E10215" s="33" t="s">
        <v>7</v>
      </c>
      <c r="F10215" s="1" t="s">
        <v>252</v>
      </c>
      <c r="G10215" s="33" t="s">
        <v>5</v>
      </c>
      <c r="H10215" s="34">
        <v>196</v>
      </c>
    </row>
    <row r="10216" spans="1:8" x14ac:dyDescent="0.35">
      <c r="A10216" s="33">
        <v>2011</v>
      </c>
      <c r="B10216" s="33" t="s">
        <v>32</v>
      </c>
      <c r="C10216" s="33" t="str">
        <f>VLOOKUP(B10216,lookup!A:D,3,FALSE)</f>
        <v>Non Metropolitan Fire Authorities</v>
      </c>
      <c r="D10216" s="33" t="str">
        <f>VLOOKUP(B10216,lookup!A:D,4,FALSE)</f>
        <v>E31000004</v>
      </c>
      <c r="E10216" s="33" t="s">
        <v>15</v>
      </c>
      <c r="F10216" s="1" t="s">
        <v>252</v>
      </c>
      <c r="G10216" s="33" t="s">
        <v>10</v>
      </c>
      <c r="H10216" s="34">
        <v>0</v>
      </c>
    </row>
    <row r="10217" spans="1:8" x14ac:dyDescent="0.35">
      <c r="A10217" s="33">
        <v>2011</v>
      </c>
      <c r="B10217" s="33" t="s">
        <v>32</v>
      </c>
      <c r="C10217" s="33" t="str">
        <f>VLOOKUP(B10217,lookup!A:D,3,FALSE)</f>
        <v>Non Metropolitan Fire Authorities</v>
      </c>
      <c r="D10217" s="33" t="str">
        <f>VLOOKUP(B10217,lookup!A:D,4,FALSE)</f>
        <v>E31000004</v>
      </c>
      <c r="E10217" s="33" t="s">
        <v>15</v>
      </c>
      <c r="F10217" s="1" t="s">
        <v>252</v>
      </c>
      <c r="G10217" s="33" t="s">
        <v>11</v>
      </c>
      <c r="H10217" s="34">
        <v>0</v>
      </c>
    </row>
    <row r="10218" spans="1:8" x14ac:dyDescent="0.35">
      <c r="A10218" s="33">
        <v>2011</v>
      </c>
      <c r="B10218" s="33" t="s">
        <v>32</v>
      </c>
      <c r="C10218" s="33" t="str">
        <f>VLOOKUP(B10218,lookup!A:D,3,FALSE)</f>
        <v>Non Metropolitan Fire Authorities</v>
      </c>
      <c r="D10218" s="33" t="str">
        <f>VLOOKUP(B10218,lookup!A:D,4,FALSE)</f>
        <v>E31000004</v>
      </c>
      <c r="E10218" s="33" t="s">
        <v>15</v>
      </c>
      <c r="F10218" s="1" t="s">
        <v>252</v>
      </c>
      <c r="G10218" s="33" t="s">
        <v>12</v>
      </c>
      <c r="H10218" s="34">
        <v>0</v>
      </c>
    </row>
    <row r="10219" spans="1:8" x14ac:dyDescent="0.35">
      <c r="A10219" s="33">
        <v>2011</v>
      </c>
      <c r="B10219" s="33" t="s">
        <v>32</v>
      </c>
      <c r="C10219" s="33" t="str">
        <f>VLOOKUP(B10219,lookup!A:D,3,FALSE)</f>
        <v>Non Metropolitan Fire Authorities</v>
      </c>
      <c r="D10219" s="33" t="str">
        <f>VLOOKUP(B10219,lookup!A:D,4,FALSE)</f>
        <v>E31000004</v>
      </c>
      <c r="E10219" s="33" t="s">
        <v>15</v>
      </c>
      <c r="F10219" s="1" t="s">
        <v>252</v>
      </c>
      <c r="G10219" s="33" t="s">
        <v>13</v>
      </c>
      <c r="H10219" s="34">
        <v>2</v>
      </c>
    </row>
    <row r="10220" spans="1:8" x14ac:dyDescent="0.35">
      <c r="A10220" s="33">
        <v>2011</v>
      </c>
      <c r="B10220" s="33" t="s">
        <v>32</v>
      </c>
      <c r="C10220" s="33" t="str">
        <f>VLOOKUP(B10220,lookup!A:D,3,FALSE)</f>
        <v>Non Metropolitan Fire Authorities</v>
      </c>
      <c r="D10220" s="33" t="str">
        <f>VLOOKUP(B10220,lookup!A:D,4,FALSE)</f>
        <v>E31000004</v>
      </c>
      <c r="E10220" s="33" t="s">
        <v>15</v>
      </c>
      <c r="F10220" s="1" t="s">
        <v>252</v>
      </c>
      <c r="G10220" s="33" t="s">
        <v>14</v>
      </c>
      <c r="H10220" s="34">
        <v>9</v>
      </c>
    </row>
    <row r="10221" spans="1:8" x14ac:dyDescent="0.35">
      <c r="A10221" s="33">
        <v>2011</v>
      </c>
      <c r="B10221" s="33" t="s">
        <v>32</v>
      </c>
      <c r="C10221" s="33" t="str">
        <f>VLOOKUP(B10221,lookup!A:D,3,FALSE)</f>
        <v>Non Metropolitan Fire Authorities</v>
      </c>
      <c r="D10221" s="33" t="str">
        <f>VLOOKUP(B10221,lookup!A:D,4,FALSE)</f>
        <v>E31000004</v>
      </c>
      <c r="E10221" s="33" t="s">
        <v>15</v>
      </c>
      <c r="F10221" s="1" t="s">
        <v>252</v>
      </c>
      <c r="G10221" s="33" t="s">
        <v>5</v>
      </c>
      <c r="H10221" s="34">
        <v>11</v>
      </c>
    </row>
    <row r="10222" spans="1:8" x14ac:dyDescent="0.35">
      <c r="A10222" s="33">
        <v>2011</v>
      </c>
      <c r="B10222" s="33" t="s">
        <v>35</v>
      </c>
      <c r="C10222" s="33" t="str">
        <f>VLOOKUP(B10222,lookup!A:D,3,FALSE)</f>
        <v>Non Metropolitan Fire Authorities</v>
      </c>
      <c r="D10222" s="33" t="str">
        <f>VLOOKUP(B10222,lookup!A:D,4,FALSE)</f>
        <v>E31000005</v>
      </c>
      <c r="E10222" s="33" t="s">
        <v>7</v>
      </c>
      <c r="F10222" s="1" t="s">
        <v>219</v>
      </c>
      <c r="G10222" s="33" t="s">
        <v>8</v>
      </c>
      <c r="H10222" s="34">
        <v>3</v>
      </c>
    </row>
    <row r="10223" spans="1:8" x14ac:dyDescent="0.35">
      <c r="A10223" s="33">
        <v>2011</v>
      </c>
      <c r="B10223" s="33" t="s">
        <v>35</v>
      </c>
      <c r="C10223" s="33" t="str">
        <f>VLOOKUP(B10223,lookup!A:D,3,FALSE)</f>
        <v>Non Metropolitan Fire Authorities</v>
      </c>
      <c r="D10223" s="33" t="str">
        <f>VLOOKUP(B10223,lookup!A:D,4,FALSE)</f>
        <v>E31000005</v>
      </c>
      <c r="E10223" s="33" t="s">
        <v>7</v>
      </c>
      <c r="F10223" s="1" t="s">
        <v>219</v>
      </c>
      <c r="G10223" s="33" t="s">
        <v>178</v>
      </c>
      <c r="H10223" s="34">
        <v>3</v>
      </c>
    </row>
    <row r="10224" spans="1:8" x14ac:dyDescent="0.35">
      <c r="A10224" s="33">
        <v>2011</v>
      </c>
      <c r="B10224" s="33" t="s">
        <v>35</v>
      </c>
      <c r="C10224" s="33" t="str">
        <f>VLOOKUP(B10224,lookup!A:D,3,FALSE)</f>
        <v>Non Metropolitan Fire Authorities</v>
      </c>
      <c r="D10224" s="33" t="str">
        <f>VLOOKUP(B10224,lookup!A:D,4,FALSE)</f>
        <v>E31000005</v>
      </c>
      <c r="E10224" s="33" t="s">
        <v>7</v>
      </c>
      <c r="F10224" s="1" t="s">
        <v>219</v>
      </c>
      <c r="G10224" s="33" t="s">
        <v>10</v>
      </c>
      <c r="H10224" s="34">
        <v>9</v>
      </c>
    </row>
    <row r="10225" spans="1:8" x14ac:dyDescent="0.35">
      <c r="A10225" s="33">
        <v>2011</v>
      </c>
      <c r="B10225" s="33" t="s">
        <v>35</v>
      </c>
      <c r="C10225" s="33" t="str">
        <f>VLOOKUP(B10225,lookup!A:D,3,FALSE)</f>
        <v>Non Metropolitan Fire Authorities</v>
      </c>
      <c r="D10225" s="33" t="str">
        <f>VLOOKUP(B10225,lookup!A:D,4,FALSE)</f>
        <v>E31000005</v>
      </c>
      <c r="E10225" s="33" t="s">
        <v>7</v>
      </c>
      <c r="F10225" s="1" t="s">
        <v>219</v>
      </c>
      <c r="G10225" s="33" t="s">
        <v>11</v>
      </c>
      <c r="H10225" s="34">
        <v>34</v>
      </c>
    </row>
    <row r="10226" spans="1:8" x14ac:dyDescent="0.35">
      <c r="A10226" s="33">
        <v>2011</v>
      </c>
      <c r="B10226" s="33" t="s">
        <v>35</v>
      </c>
      <c r="C10226" s="33" t="str">
        <f>VLOOKUP(B10226,lookup!A:D,3,FALSE)</f>
        <v>Non Metropolitan Fire Authorities</v>
      </c>
      <c r="D10226" s="33" t="str">
        <f>VLOOKUP(B10226,lookup!A:D,4,FALSE)</f>
        <v>E31000005</v>
      </c>
      <c r="E10226" s="33" t="s">
        <v>7</v>
      </c>
      <c r="F10226" s="1" t="s">
        <v>219</v>
      </c>
      <c r="G10226" s="33" t="s">
        <v>12</v>
      </c>
      <c r="H10226" s="34">
        <v>40</v>
      </c>
    </row>
    <row r="10227" spans="1:8" x14ac:dyDescent="0.35">
      <c r="A10227" s="33">
        <v>2011</v>
      </c>
      <c r="B10227" s="33" t="s">
        <v>35</v>
      </c>
      <c r="C10227" s="33" t="str">
        <f>VLOOKUP(B10227,lookup!A:D,3,FALSE)</f>
        <v>Non Metropolitan Fire Authorities</v>
      </c>
      <c r="D10227" s="33" t="str">
        <f>VLOOKUP(B10227,lookup!A:D,4,FALSE)</f>
        <v>E31000005</v>
      </c>
      <c r="E10227" s="33" t="s">
        <v>7</v>
      </c>
      <c r="F10227" s="1" t="s">
        <v>219</v>
      </c>
      <c r="G10227" s="33" t="s">
        <v>13</v>
      </c>
      <c r="H10227" s="34">
        <v>41</v>
      </c>
    </row>
    <row r="10228" spans="1:8" x14ac:dyDescent="0.35">
      <c r="A10228" s="33">
        <v>2011</v>
      </c>
      <c r="B10228" s="33" t="s">
        <v>35</v>
      </c>
      <c r="C10228" s="33" t="str">
        <f>VLOOKUP(B10228,lookup!A:D,3,FALSE)</f>
        <v>Non Metropolitan Fire Authorities</v>
      </c>
      <c r="D10228" s="33" t="str">
        <f>VLOOKUP(B10228,lookup!A:D,4,FALSE)</f>
        <v>E31000005</v>
      </c>
      <c r="E10228" s="33" t="s">
        <v>7</v>
      </c>
      <c r="F10228" s="1" t="s">
        <v>219</v>
      </c>
      <c r="G10228" s="33" t="s">
        <v>14</v>
      </c>
      <c r="H10228" s="34">
        <v>128</v>
      </c>
    </row>
    <row r="10229" spans="1:8" x14ac:dyDescent="0.35">
      <c r="A10229" s="33">
        <v>2011</v>
      </c>
      <c r="B10229" s="33" t="s">
        <v>35</v>
      </c>
      <c r="C10229" s="33" t="str">
        <f>VLOOKUP(B10229,lookup!A:D,3,FALSE)</f>
        <v>Non Metropolitan Fire Authorities</v>
      </c>
      <c r="D10229" s="33" t="str">
        <f>VLOOKUP(B10229,lookup!A:D,4,FALSE)</f>
        <v>E31000005</v>
      </c>
      <c r="E10229" s="33" t="s">
        <v>7</v>
      </c>
      <c r="F10229" s="1" t="s">
        <v>219</v>
      </c>
      <c r="G10229" s="33" t="s">
        <v>5</v>
      </c>
      <c r="H10229" s="34">
        <v>258</v>
      </c>
    </row>
    <row r="10230" spans="1:8" x14ac:dyDescent="0.35">
      <c r="A10230" s="33">
        <v>2011</v>
      </c>
      <c r="B10230" s="33" t="s">
        <v>35</v>
      </c>
      <c r="C10230" s="33" t="str">
        <f>VLOOKUP(B10230,lookup!A:D,3,FALSE)</f>
        <v>Non Metropolitan Fire Authorities</v>
      </c>
      <c r="D10230" s="33" t="str">
        <f>VLOOKUP(B10230,lookup!A:D,4,FALSE)</f>
        <v>E31000005</v>
      </c>
      <c r="E10230" s="33" t="s">
        <v>15</v>
      </c>
      <c r="F10230" s="1" t="s">
        <v>219</v>
      </c>
      <c r="G10230" s="33" t="s">
        <v>8</v>
      </c>
      <c r="H10230" s="34">
        <v>0</v>
      </c>
    </row>
    <row r="10231" spans="1:8" x14ac:dyDescent="0.35">
      <c r="A10231" s="33">
        <v>2011</v>
      </c>
      <c r="B10231" s="33" t="s">
        <v>35</v>
      </c>
      <c r="C10231" s="33" t="str">
        <f>VLOOKUP(B10231,lookup!A:D,3,FALSE)</f>
        <v>Non Metropolitan Fire Authorities</v>
      </c>
      <c r="D10231" s="33" t="str">
        <f>VLOOKUP(B10231,lookup!A:D,4,FALSE)</f>
        <v>E31000005</v>
      </c>
      <c r="E10231" s="33" t="s">
        <v>15</v>
      </c>
      <c r="F10231" s="1" t="s">
        <v>219</v>
      </c>
      <c r="G10231" s="33" t="s">
        <v>178</v>
      </c>
      <c r="H10231" s="34">
        <v>0</v>
      </c>
    </row>
    <row r="10232" spans="1:8" x14ac:dyDescent="0.35">
      <c r="A10232" s="33">
        <v>2011</v>
      </c>
      <c r="B10232" s="33" t="s">
        <v>35</v>
      </c>
      <c r="C10232" s="33" t="str">
        <f>VLOOKUP(B10232,lookup!A:D,3,FALSE)</f>
        <v>Non Metropolitan Fire Authorities</v>
      </c>
      <c r="D10232" s="33" t="str">
        <f>VLOOKUP(B10232,lookup!A:D,4,FALSE)</f>
        <v>E31000005</v>
      </c>
      <c r="E10232" s="33" t="s">
        <v>15</v>
      </c>
      <c r="F10232" s="1" t="s">
        <v>219</v>
      </c>
      <c r="G10232" s="33" t="s">
        <v>10</v>
      </c>
      <c r="H10232" s="34">
        <v>0</v>
      </c>
    </row>
    <row r="10233" spans="1:8" x14ac:dyDescent="0.35">
      <c r="A10233" s="33">
        <v>2011</v>
      </c>
      <c r="B10233" s="33" t="s">
        <v>35</v>
      </c>
      <c r="C10233" s="33" t="str">
        <f>VLOOKUP(B10233,lookup!A:D,3,FALSE)</f>
        <v>Non Metropolitan Fire Authorities</v>
      </c>
      <c r="D10233" s="33" t="str">
        <f>VLOOKUP(B10233,lookup!A:D,4,FALSE)</f>
        <v>E31000005</v>
      </c>
      <c r="E10233" s="33" t="s">
        <v>15</v>
      </c>
      <c r="F10233" s="1" t="s">
        <v>219</v>
      </c>
      <c r="G10233" s="33" t="s">
        <v>11</v>
      </c>
      <c r="H10233" s="34">
        <v>0</v>
      </c>
    </row>
    <row r="10234" spans="1:8" x14ac:dyDescent="0.35">
      <c r="A10234" s="33">
        <v>2011</v>
      </c>
      <c r="B10234" s="33" t="s">
        <v>35</v>
      </c>
      <c r="C10234" s="33" t="str">
        <f>VLOOKUP(B10234,lookup!A:D,3,FALSE)</f>
        <v>Non Metropolitan Fire Authorities</v>
      </c>
      <c r="D10234" s="33" t="str">
        <f>VLOOKUP(B10234,lookup!A:D,4,FALSE)</f>
        <v>E31000005</v>
      </c>
      <c r="E10234" s="33" t="s">
        <v>15</v>
      </c>
      <c r="F10234" s="1" t="s">
        <v>219</v>
      </c>
      <c r="G10234" s="33" t="s">
        <v>12</v>
      </c>
      <c r="H10234" s="34">
        <v>0</v>
      </c>
    </row>
    <row r="10235" spans="1:8" x14ac:dyDescent="0.35">
      <c r="A10235" s="33">
        <v>2011</v>
      </c>
      <c r="B10235" s="33" t="s">
        <v>35</v>
      </c>
      <c r="C10235" s="33" t="str">
        <f>VLOOKUP(B10235,lookup!A:D,3,FALSE)</f>
        <v>Non Metropolitan Fire Authorities</v>
      </c>
      <c r="D10235" s="33" t="str">
        <f>VLOOKUP(B10235,lookup!A:D,4,FALSE)</f>
        <v>E31000005</v>
      </c>
      <c r="E10235" s="33" t="s">
        <v>15</v>
      </c>
      <c r="F10235" s="1" t="s">
        <v>219</v>
      </c>
      <c r="G10235" s="33" t="s">
        <v>13</v>
      </c>
      <c r="H10235" s="34">
        <v>2</v>
      </c>
    </row>
    <row r="10236" spans="1:8" x14ac:dyDescent="0.35">
      <c r="A10236" s="33">
        <v>2011</v>
      </c>
      <c r="B10236" s="33" t="s">
        <v>35</v>
      </c>
      <c r="C10236" s="33" t="str">
        <f>VLOOKUP(B10236,lookup!A:D,3,FALSE)</f>
        <v>Non Metropolitan Fire Authorities</v>
      </c>
      <c r="D10236" s="33" t="str">
        <f>VLOOKUP(B10236,lookup!A:D,4,FALSE)</f>
        <v>E31000005</v>
      </c>
      <c r="E10236" s="33" t="s">
        <v>15</v>
      </c>
      <c r="F10236" s="1" t="s">
        <v>219</v>
      </c>
      <c r="G10236" s="33" t="s">
        <v>14</v>
      </c>
      <c r="H10236" s="34">
        <v>12</v>
      </c>
    </row>
    <row r="10237" spans="1:8" x14ac:dyDescent="0.35">
      <c r="A10237" s="33">
        <v>2011</v>
      </c>
      <c r="B10237" s="33" t="s">
        <v>35</v>
      </c>
      <c r="C10237" s="33" t="str">
        <f>VLOOKUP(B10237,lookup!A:D,3,FALSE)</f>
        <v>Non Metropolitan Fire Authorities</v>
      </c>
      <c r="D10237" s="33" t="str">
        <f>VLOOKUP(B10237,lookup!A:D,4,FALSE)</f>
        <v>E31000005</v>
      </c>
      <c r="E10237" s="33" t="s">
        <v>15</v>
      </c>
      <c r="F10237" s="1" t="s">
        <v>219</v>
      </c>
      <c r="G10237" s="33" t="s">
        <v>5</v>
      </c>
      <c r="H10237" s="34">
        <v>14</v>
      </c>
    </row>
    <row r="10238" spans="1:8" x14ac:dyDescent="0.35">
      <c r="A10238" s="33">
        <v>2011</v>
      </c>
      <c r="B10238" s="33" t="s">
        <v>35</v>
      </c>
      <c r="C10238" s="33" t="str">
        <f>VLOOKUP(B10238,lookup!A:D,3,FALSE)</f>
        <v>Non Metropolitan Fire Authorities</v>
      </c>
      <c r="D10238" s="33" t="str">
        <f>VLOOKUP(B10238,lookup!A:D,4,FALSE)</f>
        <v>E31000005</v>
      </c>
      <c r="E10238" s="33" t="s">
        <v>7</v>
      </c>
      <c r="F10238" s="1" t="s">
        <v>252</v>
      </c>
      <c r="G10238" s="33" t="s">
        <v>10</v>
      </c>
      <c r="H10238" s="34">
        <v>0</v>
      </c>
    </row>
    <row r="10239" spans="1:8" x14ac:dyDescent="0.35">
      <c r="A10239" s="33">
        <v>2011</v>
      </c>
      <c r="B10239" s="33" t="s">
        <v>35</v>
      </c>
      <c r="C10239" s="33" t="str">
        <f>VLOOKUP(B10239,lookup!A:D,3,FALSE)</f>
        <v>Non Metropolitan Fire Authorities</v>
      </c>
      <c r="D10239" s="33" t="str">
        <f>VLOOKUP(B10239,lookup!A:D,4,FALSE)</f>
        <v>E31000005</v>
      </c>
      <c r="E10239" s="33" t="s">
        <v>7</v>
      </c>
      <c r="F10239" s="1" t="s">
        <v>252</v>
      </c>
      <c r="G10239" s="33" t="s">
        <v>11</v>
      </c>
      <c r="H10239" s="34">
        <v>1</v>
      </c>
    </row>
    <row r="10240" spans="1:8" x14ac:dyDescent="0.35">
      <c r="A10240" s="33">
        <v>2011</v>
      </c>
      <c r="B10240" s="33" t="s">
        <v>35</v>
      </c>
      <c r="C10240" s="33" t="str">
        <f>VLOOKUP(B10240,lookup!A:D,3,FALSE)</f>
        <v>Non Metropolitan Fire Authorities</v>
      </c>
      <c r="D10240" s="33" t="str">
        <f>VLOOKUP(B10240,lookup!A:D,4,FALSE)</f>
        <v>E31000005</v>
      </c>
      <c r="E10240" s="33" t="s">
        <v>7</v>
      </c>
      <c r="F10240" s="1" t="s">
        <v>252</v>
      </c>
      <c r="G10240" s="33" t="s">
        <v>12</v>
      </c>
      <c r="H10240" s="34">
        <v>26</v>
      </c>
    </row>
    <row r="10241" spans="1:8" x14ac:dyDescent="0.35">
      <c r="A10241" s="33">
        <v>2011</v>
      </c>
      <c r="B10241" s="33" t="s">
        <v>35</v>
      </c>
      <c r="C10241" s="33" t="str">
        <f>VLOOKUP(B10241,lookup!A:D,3,FALSE)</f>
        <v>Non Metropolitan Fire Authorities</v>
      </c>
      <c r="D10241" s="33" t="str">
        <f>VLOOKUP(B10241,lookup!A:D,4,FALSE)</f>
        <v>E31000005</v>
      </c>
      <c r="E10241" s="33" t="s">
        <v>7</v>
      </c>
      <c r="F10241" s="1" t="s">
        <v>252</v>
      </c>
      <c r="G10241" s="33" t="s">
        <v>13</v>
      </c>
      <c r="H10241" s="34">
        <v>75</v>
      </c>
    </row>
    <row r="10242" spans="1:8" x14ac:dyDescent="0.35">
      <c r="A10242" s="33">
        <v>2011</v>
      </c>
      <c r="B10242" s="33" t="s">
        <v>35</v>
      </c>
      <c r="C10242" s="33" t="str">
        <f>VLOOKUP(B10242,lookup!A:D,3,FALSE)</f>
        <v>Non Metropolitan Fire Authorities</v>
      </c>
      <c r="D10242" s="33" t="str">
        <f>VLOOKUP(B10242,lookup!A:D,4,FALSE)</f>
        <v>E31000005</v>
      </c>
      <c r="E10242" s="33" t="s">
        <v>7</v>
      </c>
      <c r="F10242" s="1" t="s">
        <v>252</v>
      </c>
      <c r="G10242" s="33" t="s">
        <v>14</v>
      </c>
      <c r="H10242" s="34">
        <v>224</v>
      </c>
    </row>
    <row r="10243" spans="1:8" x14ac:dyDescent="0.35">
      <c r="A10243" s="33">
        <v>2011</v>
      </c>
      <c r="B10243" s="33" t="s">
        <v>35</v>
      </c>
      <c r="C10243" s="33" t="str">
        <f>VLOOKUP(B10243,lookup!A:D,3,FALSE)</f>
        <v>Non Metropolitan Fire Authorities</v>
      </c>
      <c r="D10243" s="33" t="str">
        <f>VLOOKUP(B10243,lookup!A:D,4,FALSE)</f>
        <v>E31000005</v>
      </c>
      <c r="E10243" s="33" t="s">
        <v>7</v>
      </c>
      <c r="F10243" s="1" t="s">
        <v>252</v>
      </c>
      <c r="G10243" s="33" t="s">
        <v>5</v>
      </c>
      <c r="H10243" s="34">
        <v>326</v>
      </c>
    </row>
    <row r="10244" spans="1:8" x14ac:dyDescent="0.35">
      <c r="A10244" s="33">
        <v>2011</v>
      </c>
      <c r="B10244" s="33" t="s">
        <v>35</v>
      </c>
      <c r="C10244" s="33" t="str">
        <f>VLOOKUP(B10244,lookup!A:D,3,FALSE)</f>
        <v>Non Metropolitan Fire Authorities</v>
      </c>
      <c r="D10244" s="33" t="str">
        <f>VLOOKUP(B10244,lookup!A:D,4,FALSE)</f>
        <v>E31000005</v>
      </c>
      <c r="E10244" s="33" t="s">
        <v>15</v>
      </c>
      <c r="F10244" s="1" t="s">
        <v>252</v>
      </c>
      <c r="G10244" s="33" t="s">
        <v>10</v>
      </c>
      <c r="H10244" s="34">
        <v>0</v>
      </c>
    </row>
    <row r="10245" spans="1:8" x14ac:dyDescent="0.35">
      <c r="A10245" s="33">
        <v>2011</v>
      </c>
      <c r="B10245" s="33" t="s">
        <v>35</v>
      </c>
      <c r="C10245" s="33" t="str">
        <f>VLOOKUP(B10245,lookup!A:D,3,FALSE)</f>
        <v>Non Metropolitan Fire Authorities</v>
      </c>
      <c r="D10245" s="33" t="str">
        <f>VLOOKUP(B10245,lookup!A:D,4,FALSE)</f>
        <v>E31000005</v>
      </c>
      <c r="E10245" s="33" t="s">
        <v>15</v>
      </c>
      <c r="F10245" s="1" t="s">
        <v>252</v>
      </c>
      <c r="G10245" s="33" t="s">
        <v>11</v>
      </c>
      <c r="H10245" s="34">
        <v>0</v>
      </c>
    </row>
    <row r="10246" spans="1:8" x14ac:dyDescent="0.35">
      <c r="A10246" s="33">
        <v>2011</v>
      </c>
      <c r="B10246" s="33" t="s">
        <v>35</v>
      </c>
      <c r="C10246" s="33" t="str">
        <f>VLOOKUP(B10246,lookup!A:D,3,FALSE)</f>
        <v>Non Metropolitan Fire Authorities</v>
      </c>
      <c r="D10246" s="33" t="str">
        <f>VLOOKUP(B10246,lookup!A:D,4,FALSE)</f>
        <v>E31000005</v>
      </c>
      <c r="E10246" s="33" t="s">
        <v>15</v>
      </c>
      <c r="F10246" s="1" t="s">
        <v>252</v>
      </c>
      <c r="G10246" s="33" t="s">
        <v>12</v>
      </c>
      <c r="H10246" s="34">
        <v>0</v>
      </c>
    </row>
    <row r="10247" spans="1:8" x14ac:dyDescent="0.35">
      <c r="A10247" s="33">
        <v>2011</v>
      </c>
      <c r="B10247" s="33" t="s">
        <v>35</v>
      </c>
      <c r="C10247" s="33" t="str">
        <f>VLOOKUP(B10247,lookup!A:D,3,FALSE)</f>
        <v>Non Metropolitan Fire Authorities</v>
      </c>
      <c r="D10247" s="33" t="str">
        <f>VLOOKUP(B10247,lookup!A:D,4,FALSE)</f>
        <v>E31000005</v>
      </c>
      <c r="E10247" s="33" t="s">
        <v>15</v>
      </c>
      <c r="F10247" s="1" t="s">
        <v>252</v>
      </c>
      <c r="G10247" s="33" t="s">
        <v>13</v>
      </c>
      <c r="H10247" s="34">
        <v>3</v>
      </c>
    </row>
    <row r="10248" spans="1:8" x14ac:dyDescent="0.35">
      <c r="A10248" s="33">
        <v>2011</v>
      </c>
      <c r="B10248" s="33" t="s">
        <v>35</v>
      </c>
      <c r="C10248" s="33" t="str">
        <f>VLOOKUP(B10248,lookup!A:D,3,FALSE)</f>
        <v>Non Metropolitan Fire Authorities</v>
      </c>
      <c r="D10248" s="33" t="str">
        <f>VLOOKUP(B10248,lookup!A:D,4,FALSE)</f>
        <v>E31000005</v>
      </c>
      <c r="E10248" s="33" t="s">
        <v>15</v>
      </c>
      <c r="F10248" s="1" t="s">
        <v>252</v>
      </c>
      <c r="G10248" s="33" t="s">
        <v>14</v>
      </c>
      <c r="H10248" s="34">
        <v>10</v>
      </c>
    </row>
    <row r="10249" spans="1:8" x14ac:dyDescent="0.35">
      <c r="A10249" s="33">
        <v>2011</v>
      </c>
      <c r="B10249" s="33" t="s">
        <v>35</v>
      </c>
      <c r="C10249" s="33" t="str">
        <f>VLOOKUP(B10249,lookup!A:D,3,FALSE)</f>
        <v>Non Metropolitan Fire Authorities</v>
      </c>
      <c r="D10249" s="33" t="str">
        <f>VLOOKUP(B10249,lookup!A:D,4,FALSE)</f>
        <v>E31000005</v>
      </c>
      <c r="E10249" s="33" t="s">
        <v>15</v>
      </c>
      <c r="F10249" s="1" t="s">
        <v>252</v>
      </c>
      <c r="G10249" s="33" t="s">
        <v>5</v>
      </c>
      <c r="H10249" s="34">
        <v>13</v>
      </c>
    </row>
    <row r="10250" spans="1:8" x14ac:dyDescent="0.35">
      <c r="A10250" s="33">
        <v>2011</v>
      </c>
      <c r="B10250" s="33" t="s">
        <v>38</v>
      </c>
      <c r="C10250" s="33" t="str">
        <f>VLOOKUP(B10250,lookup!A:D,3,FALSE)</f>
        <v>Non Metropolitan Fire Authorities</v>
      </c>
      <c r="D10250" s="33" t="str">
        <f>VLOOKUP(B10250,lookup!A:D,4,FALSE)</f>
        <v>E31000006</v>
      </c>
      <c r="E10250" s="33" t="s">
        <v>7</v>
      </c>
      <c r="F10250" s="1" t="s">
        <v>219</v>
      </c>
      <c r="G10250" s="33" t="s">
        <v>8</v>
      </c>
      <c r="H10250" s="34">
        <v>3</v>
      </c>
    </row>
    <row r="10251" spans="1:8" x14ac:dyDescent="0.35">
      <c r="A10251" s="33">
        <v>2011</v>
      </c>
      <c r="B10251" s="33" t="s">
        <v>38</v>
      </c>
      <c r="C10251" s="33" t="str">
        <f>VLOOKUP(B10251,lookup!A:D,3,FALSE)</f>
        <v>Non Metropolitan Fire Authorities</v>
      </c>
      <c r="D10251" s="33" t="str">
        <f>VLOOKUP(B10251,lookup!A:D,4,FALSE)</f>
        <v>E31000006</v>
      </c>
      <c r="E10251" s="33" t="s">
        <v>7</v>
      </c>
      <c r="F10251" s="1" t="s">
        <v>219</v>
      </c>
      <c r="G10251" s="33" t="s">
        <v>178</v>
      </c>
      <c r="H10251" s="34">
        <v>4</v>
      </c>
    </row>
    <row r="10252" spans="1:8" x14ac:dyDescent="0.35">
      <c r="A10252" s="33">
        <v>2011</v>
      </c>
      <c r="B10252" s="33" t="s">
        <v>38</v>
      </c>
      <c r="C10252" s="33" t="str">
        <f>VLOOKUP(B10252,lookup!A:D,3,FALSE)</f>
        <v>Non Metropolitan Fire Authorities</v>
      </c>
      <c r="D10252" s="33" t="str">
        <f>VLOOKUP(B10252,lookup!A:D,4,FALSE)</f>
        <v>E31000006</v>
      </c>
      <c r="E10252" s="33" t="s">
        <v>7</v>
      </c>
      <c r="F10252" s="1" t="s">
        <v>219</v>
      </c>
      <c r="G10252" s="33" t="s">
        <v>10</v>
      </c>
      <c r="H10252" s="34">
        <v>8</v>
      </c>
    </row>
    <row r="10253" spans="1:8" x14ac:dyDescent="0.35">
      <c r="A10253" s="33">
        <v>2011</v>
      </c>
      <c r="B10253" s="33" t="s">
        <v>38</v>
      </c>
      <c r="C10253" s="33" t="str">
        <f>VLOOKUP(B10253,lookup!A:D,3,FALSE)</f>
        <v>Non Metropolitan Fire Authorities</v>
      </c>
      <c r="D10253" s="33" t="str">
        <f>VLOOKUP(B10253,lookup!A:D,4,FALSE)</f>
        <v>E31000006</v>
      </c>
      <c r="E10253" s="33" t="s">
        <v>7</v>
      </c>
      <c r="F10253" s="1" t="s">
        <v>219</v>
      </c>
      <c r="G10253" s="33" t="s">
        <v>11</v>
      </c>
      <c r="H10253" s="34">
        <v>34</v>
      </c>
    </row>
    <row r="10254" spans="1:8" x14ac:dyDescent="0.35">
      <c r="A10254" s="33">
        <v>2011</v>
      </c>
      <c r="B10254" s="33" t="s">
        <v>38</v>
      </c>
      <c r="C10254" s="33" t="str">
        <f>VLOOKUP(B10254,lookup!A:D,3,FALSE)</f>
        <v>Non Metropolitan Fire Authorities</v>
      </c>
      <c r="D10254" s="33" t="str">
        <f>VLOOKUP(B10254,lookup!A:D,4,FALSE)</f>
        <v>E31000006</v>
      </c>
      <c r="E10254" s="33" t="s">
        <v>7</v>
      </c>
      <c r="F10254" s="1" t="s">
        <v>219</v>
      </c>
      <c r="G10254" s="33" t="s">
        <v>12</v>
      </c>
      <c r="H10254" s="34">
        <v>69</v>
      </c>
    </row>
    <row r="10255" spans="1:8" x14ac:dyDescent="0.35">
      <c r="A10255" s="33">
        <v>2011</v>
      </c>
      <c r="B10255" s="33" t="s">
        <v>38</v>
      </c>
      <c r="C10255" s="33" t="str">
        <f>VLOOKUP(B10255,lookup!A:D,3,FALSE)</f>
        <v>Non Metropolitan Fire Authorities</v>
      </c>
      <c r="D10255" s="33" t="str">
        <f>VLOOKUP(B10255,lookup!A:D,4,FALSE)</f>
        <v>E31000006</v>
      </c>
      <c r="E10255" s="33" t="s">
        <v>7</v>
      </c>
      <c r="F10255" s="1" t="s">
        <v>219</v>
      </c>
      <c r="G10255" s="33" t="s">
        <v>13</v>
      </c>
      <c r="H10255" s="34">
        <v>67</v>
      </c>
    </row>
    <row r="10256" spans="1:8" x14ac:dyDescent="0.35">
      <c r="A10256" s="33">
        <v>2011</v>
      </c>
      <c r="B10256" s="33" t="s">
        <v>38</v>
      </c>
      <c r="C10256" s="33" t="str">
        <f>VLOOKUP(B10256,lookup!A:D,3,FALSE)</f>
        <v>Non Metropolitan Fire Authorities</v>
      </c>
      <c r="D10256" s="33" t="str">
        <f>VLOOKUP(B10256,lookup!A:D,4,FALSE)</f>
        <v>E31000006</v>
      </c>
      <c r="E10256" s="33" t="s">
        <v>7</v>
      </c>
      <c r="F10256" s="1" t="s">
        <v>219</v>
      </c>
      <c r="G10256" s="33" t="s">
        <v>14</v>
      </c>
      <c r="H10256" s="34">
        <v>326</v>
      </c>
    </row>
    <row r="10257" spans="1:8" x14ac:dyDescent="0.35">
      <c r="A10257" s="33">
        <v>2011</v>
      </c>
      <c r="B10257" s="33" t="s">
        <v>38</v>
      </c>
      <c r="C10257" s="33" t="str">
        <f>VLOOKUP(B10257,lookup!A:D,3,FALSE)</f>
        <v>Non Metropolitan Fire Authorities</v>
      </c>
      <c r="D10257" s="33" t="str">
        <f>VLOOKUP(B10257,lookup!A:D,4,FALSE)</f>
        <v>E31000006</v>
      </c>
      <c r="E10257" s="33" t="s">
        <v>7</v>
      </c>
      <c r="F10257" s="1" t="s">
        <v>219</v>
      </c>
      <c r="G10257" s="33" t="s">
        <v>5</v>
      </c>
      <c r="H10257" s="34">
        <v>511</v>
      </c>
    </row>
    <row r="10258" spans="1:8" x14ac:dyDescent="0.35">
      <c r="A10258" s="33">
        <v>2011</v>
      </c>
      <c r="B10258" s="33" t="s">
        <v>38</v>
      </c>
      <c r="C10258" s="33" t="str">
        <f>VLOOKUP(B10258,lookup!A:D,3,FALSE)</f>
        <v>Non Metropolitan Fire Authorities</v>
      </c>
      <c r="D10258" s="33" t="str">
        <f>VLOOKUP(B10258,lookup!A:D,4,FALSE)</f>
        <v>E31000006</v>
      </c>
      <c r="E10258" s="33" t="s">
        <v>15</v>
      </c>
      <c r="F10258" s="1" t="s">
        <v>219</v>
      </c>
      <c r="G10258" s="33" t="s">
        <v>8</v>
      </c>
      <c r="H10258" s="34">
        <v>0</v>
      </c>
    </row>
    <row r="10259" spans="1:8" x14ac:dyDescent="0.35">
      <c r="A10259" s="33">
        <v>2011</v>
      </c>
      <c r="B10259" s="33" t="s">
        <v>38</v>
      </c>
      <c r="C10259" s="33" t="str">
        <f>VLOOKUP(B10259,lookup!A:D,3,FALSE)</f>
        <v>Non Metropolitan Fire Authorities</v>
      </c>
      <c r="D10259" s="33" t="str">
        <f>VLOOKUP(B10259,lookup!A:D,4,FALSE)</f>
        <v>E31000006</v>
      </c>
      <c r="E10259" s="33" t="s">
        <v>15</v>
      </c>
      <c r="F10259" s="1" t="s">
        <v>219</v>
      </c>
      <c r="G10259" s="33" t="s">
        <v>178</v>
      </c>
      <c r="H10259" s="34">
        <v>0</v>
      </c>
    </row>
    <row r="10260" spans="1:8" x14ac:dyDescent="0.35">
      <c r="A10260" s="33">
        <v>2011</v>
      </c>
      <c r="B10260" s="33" t="s">
        <v>38</v>
      </c>
      <c r="C10260" s="33" t="str">
        <f>VLOOKUP(B10260,lookup!A:D,3,FALSE)</f>
        <v>Non Metropolitan Fire Authorities</v>
      </c>
      <c r="D10260" s="33" t="str">
        <f>VLOOKUP(B10260,lookup!A:D,4,FALSE)</f>
        <v>E31000006</v>
      </c>
      <c r="E10260" s="33" t="s">
        <v>15</v>
      </c>
      <c r="F10260" s="1" t="s">
        <v>219</v>
      </c>
      <c r="G10260" s="33" t="s">
        <v>10</v>
      </c>
      <c r="H10260" s="34">
        <v>0</v>
      </c>
    </row>
    <row r="10261" spans="1:8" x14ac:dyDescent="0.35">
      <c r="A10261" s="33">
        <v>2011</v>
      </c>
      <c r="B10261" s="33" t="s">
        <v>38</v>
      </c>
      <c r="C10261" s="33" t="str">
        <f>VLOOKUP(B10261,lookup!A:D,3,FALSE)</f>
        <v>Non Metropolitan Fire Authorities</v>
      </c>
      <c r="D10261" s="33" t="str">
        <f>VLOOKUP(B10261,lookup!A:D,4,FALSE)</f>
        <v>E31000006</v>
      </c>
      <c r="E10261" s="33" t="s">
        <v>15</v>
      </c>
      <c r="F10261" s="1" t="s">
        <v>219</v>
      </c>
      <c r="G10261" s="33" t="s">
        <v>11</v>
      </c>
      <c r="H10261" s="34">
        <v>1</v>
      </c>
    </row>
    <row r="10262" spans="1:8" x14ac:dyDescent="0.35">
      <c r="A10262" s="33">
        <v>2011</v>
      </c>
      <c r="B10262" s="33" t="s">
        <v>38</v>
      </c>
      <c r="C10262" s="33" t="str">
        <f>VLOOKUP(B10262,lookup!A:D,3,FALSE)</f>
        <v>Non Metropolitan Fire Authorities</v>
      </c>
      <c r="D10262" s="33" t="str">
        <f>VLOOKUP(B10262,lookup!A:D,4,FALSE)</f>
        <v>E31000006</v>
      </c>
      <c r="E10262" s="33" t="s">
        <v>15</v>
      </c>
      <c r="F10262" s="1" t="s">
        <v>219</v>
      </c>
      <c r="G10262" s="33" t="s">
        <v>12</v>
      </c>
      <c r="H10262" s="34">
        <v>0</v>
      </c>
    </row>
    <row r="10263" spans="1:8" x14ac:dyDescent="0.35">
      <c r="A10263" s="33">
        <v>2011</v>
      </c>
      <c r="B10263" s="33" t="s">
        <v>38</v>
      </c>
      <c r="C10263" s="33" t="str">
        <f>VLOOKUP(B10263,lookup!A:D,3,FALSE)</f>
        <v>Non Metropolitan Fire Authorities</v>
      </c>
      <c r="D10263" s="33" t="str">
        <f>VLOOKUP(B10263,lookup!A:D,4,FALSE)</f>
        <v>E31000006</v>
      </c>
      <c r="E10263" s="33" t="s">
        <v>15</v>
      </c>
      <c r="F10263" s="1" t="s">
        <v>219</v>
      </c>
      <c r="G10263" s="33" t="s">
        <v>13</v>
      </c>
      <c r="H10263" s="34">
        <v>0</v>
      </c>
    </row>
    <row r="10264" spans="1:8" x14ac:dyDescent="0.35">
      <c r="A10264" s="33">
        <v>2011</v>
      </c>
      <c r="B10264" s="33" t="s">
        <v>38</v>
      </c>
      <c r="C10264" s="33" t="str">
        <f>VLOOKUP(B10264,lookup!A:D,3,FALSE)</f>
        <v>Non Metropolitan Fire Authorities</v>
      </c>
      <c r="D10264" s="33" t="str">
        <f>VLOOKUP(B10264,lookup!A:D,4,FALSE)</f>
        <v>E31000006</v>
      </c>
      <c r="E10264" s="33" t="s">
        <v>15</v>
      </c>
      <c r="F10264" s="1" t="s">
        <v>219</v>
      </c>
      <c r="G10264" s="33" t="s">
        <v>14</v>
      </c>
      <c r="H10264" s="34">
        <v>14</v>
      </c>
    </row>
    <row r="10265" spans="1:8" x14ac:dyDescent="0.35">
      <c r="A10265" s="33">
        <v>2011</v>
      </c>
      <c r="B10265" s="33" t="s">
        <v>38</v>
      </c>
      <c r="C10265" s="33" t="str">
        <f>VLOOKUP(B10265,lookup!A:D,3,FALSE)</f>
        <v>Non Metropolitan Fire Authorities</v>
      </c>
      <c r="D10265" s="33" t="str">
        <f>VLOOKUP(B10265,lookup!A:D,4,FALSE)</f>
        <v>E31000006</v>
      </c>
      <c r="E10265" s="33" t="s">
        <v>15</v>
      </c>
      <c r="F10265" s="1" t="s">
        <v>219</v>
      </c>
      <c r="G10265" s="33" t="s">
        <v>5</v>
      </c>
      <c r="H10265" s="34">
        <v>15</v>
      </c>
    </row>
    <row r="10266" spans="1:8" x14ac:dyDescent="0.35">
      <c r="A10266" s="33">
        <v>2011</v>
      </c>
      <c r="B10266" s="33" t="s">
        <v>38</v>
      </c>
      <c r="C10266" s="33" t="str">
        <f>VLOOKUP(B10266,lookup!A:D,3,FALSE)</f>
        <v>Non Metropolitan Fire Authorities</v>
      </c>
      <c r="D10266" s="33" t="str">
        <f>VLOOKUP(B10266,lookup!A:D,4,FALSE)</f>
        <v>E31000006</v>
      </c>
      <c r="E10266" s="33" t="s">
        <v>7</v>
      </c>
      <c r="F10266" s="1" t="s">
        <v>252</v>
      </c>
      <c r="G10266" s="33" t="s">
        <v>10</v>
      </c>
      <c r="H10266" s="34">
        <v>0</v>
      </c>
    </row>
    <row r="10267" spans="1:8" x14ac:dyDescent="0.35">
      <c r="A10267" s="33">
        <v>2011</v>
      </c>
      <c r="B10267" s="33" t="s">
        <v>38</v>
      </c>
      <c r="C10267" s="33" t="str">
        <f>VLOOKUP(B10267,lookup!A:D,3,FALSE)</f>
        <v>Non Metropolitan Fire Authorities</v>
      </c>
      <c r="D10267" s="33" t="str">
        <f>VLOOKUP(B10267,lookup!A:D,4,FALSE)</f>
        <v>E31000006</v>
      </c>
      <c r="E10267" s="33" t="s">
        <v>7</v>
      </c>
      <c r="F10267" s="1" t="s">
        <v>252</v>
      </c>
      <c r="G10267" s="33" t="s">
        <v>11</v>
      </c>
      <c r="H10267" s="34">
        <v>0</v>
      </c>
    </row>
    <row r="10268" spans="1:8" x14ac:dyDescent="0.35">
      <c r="A10268" s="33">
        <v>2011</v>
      </c>
      <c r="B10268" s="33" t="s">
        <v>38</v>
      </c>
      <c r="C10268" s="33" t="str">
        <f>VLOOKUP(B10268,lookup!A:D,3,FALSE)</f>
        <v>Non Metropolitan Fire Authorities</v>
      </c>
      <c r="D10268" s="33" t="str">
        <f>VLOOKUP(B10268,lookup!A:D,4,FALSE)</f>
        <v>E31000006</v>
      </c>
      <c r="E10268" s="33" t="s">
        <v>7</v>
      </c>
      <c r="F10268" s="1" t="s">
        <v>252</v>
      </c>
      <c r="G10268" s="33" t="s">
        <v>12</v>
      </c>
      <c r="H10268" s="34">
        <v>11</v>
      </c>
    </row>
    <row r="10269" spans="1:8" x14ac:dyDescent="0.35">
      <c r="A10269" s="33">
        <v>2011</v>
      </c>
      <c r="B10269" s="33" t="s">
        <v>38</v>
      </c>
      <c r="C10269" s="33" t="str">
        <f>VLOOKUP(B10269,lookup!A:D,3,FALSE)</f>
        <v>Non Metropolitan Fire Authorities</v>
      </c>
      <c r="D10269" s="33" t="str">
        <f>VLOOKUP(B10269,lookup!A:D,4,FALSE)</f>
        <v>E31000006</v>
      </c>
      <c r="E10269" s="33" t="s">
        <v>7</v>
      </c>
      <c r="F10269" s="1" t="s">
        <v>252</v>
      </c>
      <c r="G10269" s="33" t="s">
        <v>13</v>
      </c>
      <c r="H10269" s="34">
        <v>31</v>
      </c>
    </row>
    <row r="10270" spans="1:8" x14ac:dyDescent="0.35">
      <c r="A10270" s="33">
        <v>2011</v>
      </c>
      <c r="B10270" s="33" t="s">
        <v>38</v>
      </c>
      <c r="C10270" s="33" t="str">
        <f>VLOOKUP(B10270,lookup!A:D,3,FALSE)</f>
        <v>Non Metropolitan Fire Authorities</v>
      </c>
      <c r="D10270" s="33" t="str">
        <f>VLOOKUP(B10270,lookup!A:D,4,FALSE)</f>
        <v>E31000006</v>
      </c>
      <c r="E10270" s="33" t="s">
        <v>7</v>
      </c>
      <c r="F10270" s="1" t="s">
        <v>252</v>
      </c>
      <c r="G10270" s="33" t="s">
        <v>14</v>
      </c>
      <c r="H10270" s="34">
        <v>163</v>
      </c>
    </row>
    <row r="10271" spans="1:8" x14ac:dyDescent="0.35">
      <c r="A10271" s="33">
        <v>2011</v>
      </c>
      <c r="B10271" s="33" t="s">
        <v>38</v>
      </c>
      <c r="C10271" s="33" t="str">
        <f>VLOOKUP(B10271,lookup!A:D,3,FALSE)</f>
        <v>Non Metropolitan Fire Authorities</v>
      </c>
      <c r="D10271" s="33" t="str">
        <f>VLOOKUP(B10271,lookup!A:D,4,FALSE)</f>
        <v>E31000006</v>
      </c>
      <c r="E10271" s="33" t="s">
        <v>7</v>
      </c>
      <c r="F10271" s="1" t="s">
        <v>252</v>
      </c>
      <c r="G10271" s="33" t="s">
        <v>5</v>
      </c>
      <c r="H10271" s="34">
        <v>205</v>
      </c>
    </row>
    <row r="10272" spans="1:8" x14ac:dyDescent="0.35">
      <c r="A10272" s="33">
        <v>2011</v>
      </c>
      <c r="B10272" s="33" t="s">
        <v>38</v>
      </c>
      <c r="C10272" s="33" t="str">
        <f>VLOOKUP(B10272,lookup!A:D,3,FALSE)</f>
        <v>Non Metropolitan Fire Authorities</v>
      </c>
      <c r="D10272" s="33" t="str">
        <f>VLOOKUP(B10272,lookup!A:D,4,FALSE)</f>
        <v>E31000006</v>
      </c>
      <c r="E10272" s="33" t="s">
        <v>15</v>
      </c>
      <c r="F10272" s="1" t="s">
        <v>252</v>
      </c>
      <c r="G10272" s="33" t="s">
        <v>10</v>
      </c>
      <c r="H10272" s="34">
        <v>0</v>
      </c>
    </row>
    <row r="10273" spans="1:8" x14ac:dyDescent="0.35">
      <c r="A10273" s="33">
        <v>2011</v>
      </c>
      <c r="B10273" s="33" t="s">
        <v>38</v>
      </c>
      <c r="C10273" s="33" t="str">
        <f>VLOOKUP(B10273,lookup!A:D,3,FALSE)</f>
        <v>Non Metropolitan Fire Authorities</v>
      </c>
      <c r="D10273" s="33" t="str">
        <f>VLOOKUP(B10273,lookup!A:D,4,FALSE)</f>
        <v>E31000006</v>
      </c>
      <c r="E10273" s="33" t="s">
        <v>15</v>
      </c>
      <c r="F10273" s="1" t="s">
        <v>252</v>
      </c>
      <c r="G10273" s="33" t="s">
        <v>11</v>
      </c>
      <c r="H10273" s="34">
        <v>0</v>
      </c>
    </row>
    <row r="10274" spans="1:8" x14ac:dyDescent="0.35">
      <c r="A10274" s="33">
        <v>2011</v>
      </c>
      <c r="B10274" s="33" t="s">
        <v>38</v>
      </c>
      <c r="C10274" s="33" t="str">
        <f>VLOOKUP(B10274,lookup!A:D,3,FALSE)</f>
        <v>Non Metropolitan Fire Authorities</v>
      </c>
      <c r="D10274" s="33" t="str">
        <f>VLOOKUP(B10274,lookup!A:D,4,FALSE)</f>
        <v>E31000006</v>
      </c>
      <c r="E10274" s="33" t="s">
        <v>15</v>
      </c>
      <c r="F10274" s="1" t="s">
        <v>252</v>
      </c>
      <c r="G10274" s="33" t="s">
        <v>12</v>
      </c>
      <c r="H10274" s="34">
        <v>1</v>
      </c>
    </row>
    <row r="10275" spans="1:8" x14ac:dyDescent="0.35">
      <c r="A10275" s="33">
        <v>2011</v>
      </c>
      <c r="B10275" s="33" t="s">
        <v>38</v>
      </c>
      <c r="C10275" s="33" t="str">
        <f>VLOOKUP(B10275,lookup!A:D,3,FALSE)</f>
        <v>Non Metropolitan Fire Authorities</v>
      </c>
      <c r="D10275" s="33" t="str">
        <f>VLOOKUP(B10275,lookup!A:D,4,FALSE)</f>
        <v>E31000006</v>
      </c>
      <c r="E10275" s="33" t="s">
        <v>15</v>
      </c>
      <c r="F10275" s="1" t="s">
        <v>252</v>
      </c>
      <c r="G10275" s="33" t="s">
        <v>13</v>
      </c>
      <c r="H10275" s="34">
        <v>0</v>
      </c>
    </row>
    <row r="10276" spans="1:8" x14ac:dyDescent="0.35">
      <c r="A10276" s="33">
        <v>2011</v>
      </c>
      <c r="B10276" s="33" t="s">
        <v>38</v>
      </c>
      <c r="C10276" s="33" t="str">
        <f>VLOOKUP(B10276,lookup!A:D,3,FALSE)</f>
        <v>Non Metropolitan Fire Authorities</v>
      </c>
      <c r="D10276" s="33" t="str">
        <f>VLOOKUP(B10276,lookup!A:D,4,FALSE)</f>
        <v>E31000006</v>
      </c>
      <c r="E10276" s="33" t="s">
        <v>15</v>
      </c>
      <c r="F10276" s="1" t="s">
        <v>252</v>
      </c>
      <c r="G10276" s="33" t="s">
        <v>14</v>
      </c>
      <c r="H10276" s="34">
        <v>6</v>
      </c>
    </row>
    <row r="10277" spans="1:8" x14ac:dyDescent="0.35">
      <c r="A10277" s="33">
        <v>2011</v>
      </c>
      <c r="B10277" s="33" t="s">
        <v>38</v>
      </c>
      <c r="C10277" s="33" t="str">
        <f>VLOOKUP(B10277,lookup!A:D,3,FALSE)</f>
        <v>Non Metropolitan Fire Authorities</v>
      </c>
      <c r="D10277" s="33" t="str">
        <f>VLOOKUP(B10277,lookup!A:D,4,FALSE)</f>
        <v>E31000006</v>
      </c>
      <c r="E10277" s="33" t="s">
        <v>15</v>
      </c>
      <c r="F10277" s="1" t="s">
        <v>252</v>
      </c>
      <c r="G10277" s="33" t="s">
        <v>5</v>
      </c>
      <c r="H10277" s="34">
        <v>7</v>
      </c>
    </row>
    <row r="10278" spans="1:8" x14ac:dyDescent="0.35">
      <c r="A10278" s="33">
        <v>2011</v>
      </c>
      <c r="B10278" s="33" t="s">
        <v>41</v>
      </c>
      <c r="C10278" s="33" t="str">
        <f>VLOOKUP(B10278,lookup!A:D,3,FALSE)</f>
        <v>Non Metropolitan Fire Authorities</v>
      </c>
      <c r="D10278" s="33" t="str">
        <f>VLOOKUP(B10278,lookup!A:D,4,FALSE)</f>
        <v>E31000007</v>
      </c>
      <c r="E10278" s="33" t="s">
        <v>7</v>
      </c>
      <c r="F10278" s="1" t="s">
        <v>219</v>
      </c>
      <c r="G10278" s="33" t="s">
        <v>8</v>
      </c>
      <c r="H10278" s="34">
        <v>1</v>
      </c>
    </row>
    <row r="10279" spans="1:8" x14ac:dyDescent="0.35">
      <c r="A10279" s="33">
        <v>2011</v>
      </c>
      <c r="B10279" s="33" t="s">
        <v>41</v>
      </c>
      <c r="C10279" s="33" t="str">
        <f>VLOOKUP(B10279,lookup!A:D,3,FALSE)</f>
        <v>Non Metropolitan Fire Authorities</v>
      </c>
      <c r="D10279" s="33" t="str">
        <f>VLOOKUP(B10279,lookup!A:D,4,FALSE)</f>
        <v>E31000007</v>
      </c>
      <c r="E10279" s="33" t="s">
        <v>7</v>
      </c>
      <c r="F10279" s="1" t="s">
        <v>219</v>
      </c>
      <c r="G10279" s="33" t="s">
        <v>178</v>
      </c>
      <c r="H10279" s="34">
        <v>3</v>
      </c>
    </row>
    <row r="10280" spans="1:8" x14ac:dyDescent="0.35">
      <c r="A10280" s="33">
        <v>2011</v>
      </c>
      <c r="B10280" s="33" t="s">
        <v>41</v>
      </c>
      <c r="C10280" s="33" t="str">
        <f>VLOOKUP(B10280,lookup!A:D,3,FALSE)</f>
        <v>Non Metropolitan Fire Authorities</v>
      </c>
      <c r="D10280" s="33" t="str">
        <f>VLOOKUP(B10280,lookup!A:D,4,FALSE)</f>
        <v>E31000007</v>
      </c>
      <c r="E10280" s="33" t="s">
        <v>7</v>
      </c>
      <c r="F10280" s="1" t="s">
        <v>219</v>
      </c>
      <c r="G10280" s="33" t="s">
        <v>10</v>
      </c>
      <c r="H10280" s="34">
        <v>8</v>
      </c>
    </row>
    <row r="10281" spans="1:8" x14ac:dyDescent="0.35">
      <c r="A10281" s="33">
        <v>2011</v>
      </c>
      <c r="B10281" s="33" t="s">
        <v>41</v>
      </c>
      <c r="C10281" s="33" t="str">
        <f>VLOOKUP(B10281,lookup!A:D,3,FALSE)</f>
        <v>Non Metropolitan Fire Authorities</v>
      </c>
      <c r="D10281" s="33" t="str">
        <f>VLOOKUP(B10281,lookup!A:D,4,FALSE)</f>
        <v>E31000007</v>
      </c>
      <c r="E10281" s="33" t="s">
        <v>7</v>
      </c>
      <c r="F10281" s="1" t="s">
        <v>219</v>
      </c>
      <c r="G10281" s="33" t="s">
        <v>11</v>
      </c>
      <c r="H10281" s="34">
        <v>17</v>
      </c>
    </row>
    <row r="10282" spans="1:8" x14ac:dyDescent="0.35">
      <c r="A10282" s="33">
        <v>2011</v>
      </c>
      <c r="B10282" s="33" t="s">
        <v>41</v>
      </c>
      <c r="C10282" s="33" t="str">
        <f>VLOOKUP(B10282,lookup!A:D,3,FALSE)</f>
        <v>Non Metropolitan Fire Authorities</v>
      </c>
      <c r="D10282" s="33" t="str">
        <f>VLOOKUP(B10282,lookup!A:D,4,FALSE)</f>
        <v>E31000007</v>
      </c>
      <c r="E10282" s="33" t="s">
        <v>7</v>
      </c>
      <c r="F10282" s="1" t="s">
        <v>219</v>
      </c>
      <c r="G10282" s="33" t="s">
        <v>12</v>
      </c>
      <c r="H10282" s="34">
        <v>54</v>
      </c>
    </row>
    <row r="10283" spans="1:8" x14ac:dyDescent="0.35">
      <c r="A10283" s="33">
        <v>2011</v>
      </c>
      <c r="B10283" s="33" t="s">
        <v>41</v>
      </c>
      <c r="C10283" s="33" t="str">
        <f>VLOOKUP(B10283,lookup!A:D,3,FALSE)</f>
        <v>Non Metropolitan Fire Authorities</v>
      </c>
      <c r="D10283" s="33" t="str">
        <f>VLOOKUP(B10283,lookup!A:D,4,FALSE)</f>
        <v>E31000007</v>
      </c>
      <c r="E10283" s="33" t="s">
        <v>7</v>
      </c>
      <c r="F10283" s="1" t="s">
        <v>219</v>
      </c>
      <c r="G10283" s="33" t="s">
        <v>13</v>
      </c>
      <c r="H10283" s="34">
        <v>67</v>
      </c>
    </row>
    <row r="10284" spans="1:8" x14ac:dyDescent="0.35">
      <c r="A10284" s="33">
        <v>2011</v>
      </c>
      <c r="B10284" s="33" t="s">
        <v>41</v>
      </c>
      <c r="C10284" s="33" t="str">
        <f>VLOOKUP(B10284,lookup!A:D,3,FALSE)</f>
        <v>Non Metropolitan Fire Authorities</v>
      </c>
      <c r="D10284" s="33" t="str">
        <f>VLOOKUP(B10284,lookup!A:D,4,FALSE)</f>
        <v>E31000007</v>
      </c>
      <c r="E10284" s="33" t="s">
        <v>7</v>
      </c>
      <c r="F10284" s="1" t="s">
        <v>219</v>
      </c>
      <c r="G10284" s="33" t="s">
        <v>14</v>
      </c>
      <c r="H10284" s="34">
        <v>294</v>
      </c>
    </row>
    <row r="10285" spans="1:8" x14ac:dyDescent="0.35">
      <c r="A10285" s="33">
        <v>2011</v>
      </c>
      <c r="B10285" s="33" t="s">
        <v>41</v>
      </c>
      <c r="C10285" s="33" t="str">
        <f>VLOOKUP(B10285,lookup!A:D,3,FALSE)</f>
        <v>Non Metropolitan Fire Authorities</v>
      </c>
      <c r="D10285" s="33" t="str">
        <f>VLOOKUP(B10285,lookup!A:D,4,FALSE)</f>
        <v>E31000007</v>
      </c>
      <c r="E10285" s="33" t="s">
        <v>7</v>
      </c>
      <c r="F10285" s="1" t="s">
        <v>219</v>
      </c>
      <c r="G10285" s="33" t="s">
        <v>5</v>
      </c>
      <c r="H10285" s="34">
        <v>444</v>
      </c>
    </row>
    <row r="10286" spans="1:8" x14ac:dyDescent="0.35">
      <c r="A10286" s="33">
        <v>2011</v>
      </c>
      <c r="B10286" s="33" t="s">
        <v>41</v>
      </c>
      <c r="C10286" s="33" t="str">
        <f>VLOOKUP(B10286,lookup!A:D,3,FALSE)</f>
        <v>Non Metropolitan Fire Authorities</v>
      </c>
      <c r="D10286" s="33" t="str">
        <f>VLOOKUP(B10286,lookup!A:D,4,FALSE)</f>
        <v>E31000007</v>
      </c>
      <c r="E10286" s="33" t="s">
        <v>15</v>
      </c>
      <c r="F10286" s="1" t="s">
        <v>219</v>
      </c>
      <c r="G10286" s="33" t="s">
        <v>8</v>
      </c>
      <c r="H10286" s="34">
        <v>0</v>
      </c>
    </row>
    <row r="10287" spans="1:8" x14ac:dyDescent="0.35">
      <c r="A10287" s="33">
        <v>2011</v>
      </c>
      <c r="B10287" s="33" t="s">
        <v>41</v>
      </c>
      <c r="C10287" s="33" t="str">
        <f>VLOOKUP(B10287,lookup!A:D,3,FALSE)</f>
        <v>Non Metropolitan Fire Authorities</v>
      </c>
      <c r="D10287" s="33" t="str">
        <f>VLOOKUP(B10287,lookup!A:D,4,FALSE)</f>
        <v>E31000007</v>
      </c>
      <c r="E10287" s="33" t="s">
        <v>15</v>
      </c>
      <c r="F10287" s="1" t="s">
        <v>219</v>
      </c>
      <c r="G10287" s="33" t="s">
        <v>178</v>
      </c>
      <c r="H10287" s="34">
        <v>0</v>
      </c>
    </row>
    <row r="10288" spans="1:8" x14ac:dyDescent="0.35">
      <c r="A10288" s="33">
        <v>2011</v>
      </c>
      <c r="B10288" s="33" t="s">
        <v>41</v>
      </c>
      <c r="C10288" s="33" t="str">
        <f>VLOOKUP(B10288,lookup!A:D,3,FALSE)</f>
        <v>Non Metropolitan Fire Authorities</v>
      </c>
      <c r="D10288" s="33" t="str">
        <f>VLOOKUP(B10288,lookup!A:D,4,FALSE)</f>
        <v>E31000007</v>
      </c>
      <c r="E10288" s="33" t="s">
        <v>15</v>
      </c>
      <c r="F10288" s="1" t="s">
        <v>219</v>
      </c>
      <c r="G10288" s="33" t="s">
        <v>10</v>
      </c>
      <c r="H10288" s="34">
        <v>0</v>
      </c>
    </row>
    <row r="10289" spans="1:8" x14ac:dyDescent="0.35">
      <c r="A10289" s="33">
        <v>2011</v>
      </c>
      <c r="B10289" s="33" t="s">
        <v>41</v>
      </c>
      <c r="C10289" s="33" t="str">
        <f>VLOOKUP(B10289,lookup!A:D,3,FALSE)</f>
        <v>Non Metropolitan Fire Authorities</v>
      </c>
      <c r="D10289" s="33" t="str">
        <f>VLOOKUP(B10289,lookup!A:D,4,FALSE)</f>
        <v>E31000007</v>
      </c>
      <c r="E10289" s="33" t="s">
        <v>15</v>
      </c>
      <c r="F10289" s="1" t="s">
        <v>219</v>
      </c>
      <c r="G10289" s="33" t="s">
        <v>11</v>
      </c>
      <c r="H10289" s="34">
        <v>0</v>
      </c>
    </row>
    <row r="10290" spans="1:8" x14ac:dyDescent="0.35">
      <c r="A10290" s="33">
        <v>2011</v>
      </c>
      <c r="B10290" s="33" t="s">
        <v>41</v>
      </c>
      <c r="C10290" s="33" t="str">
        <f>VLOOKUP(B10290,lookup!A:D,3,FALSE)</f>
        <v>Non Metropolitan Fire Authorities</v>
      </c>
      <c r="D10290" s="33" t="str">
        <f>VLOOKUP(B10290,lookup!A:D,4,FALSE)</f>
        <v>E31000007</v>
      </c>
      <c r="E10290" s="33" t="s">
        <v>15</v>
      </c>
      <c r="F10290" s="1" t="s">
        <v>219</v>
      </c>
      <c r="G10290" s="33" t="s">
        <v>12</v>
      </c>
      <c r="H10290" s="34">
        <v>0</v>
      </c>
    </row>
    <row r="10291" spans="1:8" x14ac:dyDescent="0.35">
      <c r="A10291" s="33">
        <v>2011</v>
      </c>
      <c r="B10291" s="33" t="s">
        <v>41</v>
      </c>
      <c r="C10291" s="33" t="str">
        <f>VLOOKUP(B10291,lookup!A:D,3,FALSE)</f>
        <v>Non Metropolitan Fire Authorities</v>
      </c>
      <c r="D10291" s="33" t="str">
        <f>VLOOKUP(B10291,lookup!A:D,4,FALSE)</f>
        <v>E31000007</v>
      </c>
      <c r="E10291" s="33" t="s">
        <v>15</v>
      </c>
      <c r="F10291" s="1" t="s">
        <v>219</v>
      </c>
      <c r="G10291" s="33" t="s">
        <v>13</v>
      </c>
      <c r="H10291" s="34">
        <v>1</v>
      </c>
    </row>
    <row r="10292" spans="1:8" x14ac:dyDescent="0.35">
      <c r="A10292" s="33">
        <v>2011</v>
      </c>
      <c r="B10292" s="33" t="s">
        <v>41</v>
      </c>
      <c r="C10292" s="33" t="str">
        <f>VLOOKUP(B10292,lookup!A:D,3,FALSE)</f>
        <v>Non Metropolitan Fire Authorities</v>
      </c>
      <c r="D10292" s="33" t="str">
        <f>VLOOKUP(B10292,lookup!A:D,4,FALSE)</f>
        <v>E31000007</v>
      </c>
      <c r="E10292" s="33" t="s">
        <v>15</v>
      </c>
      <c r="F10292" s="1" t="s">
        <v>219</v>
      </c>
      <c r="G10292" s="33" t="s">
        <v>14</v>
      </c>
      <c r="H10292" s="34">
        <v>16</v>
      </c>
    </row>
    <row r="10293" spans="1:8" x14ac:dyDescent="0.35">
      <c r="A10293" s="33">
        <v>2011</v>
      </c>
      <c r="B10293" s="33" t="s">
        <v>41</v>
      </c>
      <c r="C10293" s="33" t="str">
        <f>VLOOKUP(B10293,lookup!A:D,3,FALSE)</f>
        <v>Non Metropolitan Fire Authorities</v>
      </c>
      <c r="D10293" s="33" t="str">
        <f>VLOOKUP(B10293,lookup!A:D,4,FALSE)</f>
        <v>E31000007</v>
      </c>
      <c r="E10293" s="33" t="s">
        <v>15</v>
      </c>
      <c r="F10293" s="1" t="s">
        <v>219</v>
      </c>
      <c r="G10293" s="33" t="s">
        <v>5</v>
      </c>
      <c r="H10293" s="34">
        <v>17</v>
      </c>
    </row>
    <row r="10294" spans="1:8" x14ac:dyDescent="0.35">
      <c r="A10294" s="33">
        <v>2011</v>
      </c>
      <c r="B10294" s="33" t="s">
        <v>41</v>
      </c>
      <c r="C10294" s="33" t="str">
        <f>VLOOKUP(B10294,lookup!A:D,3,FALSE)</f>
        <v>Non Metropolitan Fire Authorities</v>
      </c>
      <c r="D10294" s="33" t="str">
        <f>VLOOKUP(B10294,lookup!A:D,4,FALSE)</f>
        <v>E31000007</v>
      </c>
      <c r="E10294" s="33" t="s">
        <v>7</v>
      </c>
      <c r="F10294" s="1" t="s">
        <v>252</v>
      </c>
      <c r="G10294" s="33" t="s">
        <v>10</v>
      </c>
      <c r="H10294" s="34">
        <v>0</v>
      </c>
    </row>
    <row r="10295" spans="1:8" x14ac:dyDescent="0.35">
      <c r="A10295" s="33">
        <v>2011</v>
      </c>
      <c r="B10295" s="33" t="s">
        <v>41</v>
      </c>
      <c r="C10295" s="33" t="str">
        <f>VLOOKUP(B10295,lookup!A:D,3,FALSE)</f>
        <v>Non Metropolitan Fire Authorities</v>
      </c>
      <c r="D10295" s="33" t="str">
        <f>VLOOKUP(B10295,lookup!A:D,4,FALSE)</f>
        <v>E31000007</v>
      </c>
      <c r="E10295" s="33" t="s">
        <v>7</v>
      </c>
      <c r="F10295" s="1" t="s">
        <v>252</v>
      </c>
      <c r="G10295" s="33" t="s">
        <v>11</v>
      </c>
      <c r="H10295" s="34">
        <v>0</v>
      </c>
    </row>
    <row r="10296" spans="1:8" x14ac:dyDescent="0.35">
      <c r="A10296" s="33">
        <v>2011</v>
      </c>
      <c r="B10296" s="33" t="s">
        <v>41</v>
      </c>
      <c r="C10296" s="33" t="str">
        <f>VLOOKUP(B10296,lookup!A:D,3,FALSE)</f>
        <v>Non Metropolitan Fire Authorities</v>
      </c>
      <c r="D10296" s="33" t="str">
        <f>VLOOKUP(B10296,lookup!A:D,4,FALSE)</f>
        <v>E31000007</v>
      </c>
      <c r="E10296" s="33" t="s">
        <v>7</v>
      </c>
      <c r="F10296" s="1" t="s">
        <v>252</v>
      </c>
      <c r="G10296" s="33" t="s">
        <v>12</v>
      </c>
      <c r="H10296" s="34">
        <v>4</v>
      </c>
    </row>
    <row r="10297" spans="1:8" x14ac:dyDescent="0.35">
      <c r="A10297" s="33">
        <v>2011</v>
      </c>
      <c r="B10297" s="33" t="s">
        <v>41</v>
      </c>
      <c r="C10297" s="33" t="str">
        <f>VLOOKUP(B10297,lookup!A:D,3,FALSE)</f>
        <v>Non Metropolitan Fire Authorities</v>
      </c>
      <c r="D10297" s="33" t="str">
        <f>VLOOKUP(B10297,lookup!A:D,4,FALSE)</f>
        <v>E31000007</v>
      </c>
      <c r="E10297" s="33" t="s">
        <v>7</v>
      </c>
      <c r="F10297" s="1" t="s">
        <v>252</v>
      </c>
      <c r="G10297" s="33" t="s">
        <v>13</v>
      </c>
      <c r="H10297" s="34">
        <v>8</v>
      </c>
    </row>
    <row r="10298" spans="1:8" x14ac:dyDescent="0.35">
      <c r="A10298" s="33">
        <v>2011</v>
      </c>
      <c r="B10298" s="33" t="s">
        <v>41</v>
      </c>
      <c r="C10298" s="33" t="str">
        <f>VLOOKUP(B10298,lookup!A:D,3,FALSE)</f>
        <v>Non Metropolitan Fire Authorities</v>
      </c>
      <c r="D10298" s="33" t="str">
        <f>VLOOKUP(B10298,lookup!A:D,4,FALSE)</f>
        <v>E31000007</v>
      </c>
      <c r="E10298" s="33" t="s">
        <v>7</v>
      </c>
      <c r="F10298" s="1" t="s">
        <v>252</v>
      </c>
      <c r="G10298" s="33" t="s">
        <v>14</v>
      </c>
      <c r="H10298" s="34">
        <v>68</v>
      </c>
    </row>
    <row r="10299" spans="1:8" x14ac:dyDescent="0.35">
      <c r="A10299" s="33">
        <v>2011</v>
      </c>
      <c r="B10299" s="33" t="s">
        <v>41</v>
      </c>
      <c r="C10299" s="33" t="str">
        <f>VLOOKUP(B10299,lookup!A:D,3,FALSE)</f>
        <v>Non Metropolitan Fire Authorities</v>
      </c>
      <c r="D10299" s="33" t="str">
        <f>VLOOKUP(B10299,lookup!A:D,4,FALSE)</f>
        <v>E31000007</v>
      </c>
      <c r="E10299" s="33" t="s">
        <v>7</v>
      </c>
      <c r="F10299" s="1" t="s">
        <v>252</v>
      </c>
      <c r="G10299" s="33" t="s">
        <v>5</v>
      </c>
      <c r="H10299" s="34">
        <v>80</v>
      </c>
    </row>
    <row r="10300" spans="1:8" x14ac:dyDescent="0.35">
      <c r="A10300" s="33">
        <v>2011</v>
      </c>
      <c r="B10300" s="33" t="s">
        <v>41</v>
      </c>
      <c r="C10300" s="33" t="str">
        <f>VLOOKUP(B10300,lookup!A:D,3,FALSE)</f>
        <v>Non Metropolitan Fire Authorities</v>
      </c>
      <c r="D10300" s="33" t="str">
        <f>VLOOKUP(B10300,lookup!A:D,4,FALSE)</f>
        <v>E31000007</v>
      </c>
      <c r="E10300" s="33" t="s">
        <v>15</v>
      </c>
      <c r="F10300" s="1" t="s">
        <v>252</v>
      </c>
      <c r="G10300" s="33" t="s">
        <v>10</v>
      </c>
      <c r="H10300" s="34">
        <v>0</v>
      </c>
    </row>
    <row r="10301" spans="1:8" x14ac:dyDescent="0.35">
      <c r="A10301" s="33">
        <v>2011</v>
      </c>
      <c r="B10301" s="33" t="s">
        <v>41</v>
      </c>
      <c r="C10301" s="33" t="str">
        <f>VLOOKUP(B10301,lookup!A:D,3,FALSE)</f>
        <v>Non Metropolitan Fire Authorities</v>
      </c>
      <c r="D10301" s="33" t="str">
        <f>VLOOKUP(B10301,lookup!A:D,4,FALSE)</f>
        <v>E31000007</v>
      </c>
      <c r="E10301" s="33" t="s">
        <v>15</v>
      </c>
      <c r="F10301" s="1" t="s">
        <v>252</v>
      </c>
      <c r="G10301" s="33" t="s">
        <v>11</v>
      </c>
      <c r="H10301" s="34">
        <v>0</v>
      </c>
    </row>
    <row r="10302" spans="1:8" x14ac:dyDescent="0.35">
      <c r="A10302" s="33">
        <v>2011</v>
      </c>
      <c r="B10302" s="33" t="s">
        <v>41</v>
      </c>
      <c r="C10302" s="33" t="str">
        <f>VLOOKUP(B10302,lookup!A:D,3,FALSE)</f>
        <v>Non Metropolitan Fire Authorities</v>
      </c>
      <c r="D10302" s="33" t="str">
        <f>VLOOKUP(B10302,lookup!A:D,4,FALSE)</f>
        <v>E31000007</v>
      </c>
      <c r="E10302" s="33" t="s">
        <v>15</v>
      </c>
      <c r="F10302" s="1" t="s">
        <v>252</v>
      </c>
      <c r="G10302" s="33" t="s">
        <v>12</v>
      </c>
      <c r="H10302" s="34">
        <v>0</v>
      </c>
    </row>
    <row r="10303" spans="1:8" x14ac:dyDescent="0.35">
      <c r="A10303" s="33">
        <v>2011</v>
      </c>
      <c r="B10303" s="33" t="s">
        <v>41</v>
      </c>
      <c r="C10303" s="33" t="str">
        <f>VLOOKUP(B10303,lookup!A:D,3,FALSE)</f>
        <v>Non Metropolitan Fire Authorities</v>
      </c>
      <c r="D10303" s="33" t="str">
        <f>VLOOKUP(B10303,lookup!A:D,4,FALSE)</f>
        <v>E31000007</v>
      </c>
      <c r="E10303" s="33" t="s">
        <v>15</v>
      </c>
      <c r="F10303" s="1" t="s">
        <v>252</v>
      </c>
      <c r="G10303" s="33" t="s">
        <v>13</v>
      </c>
      <c r="H10303" s="34">
        <v>0</v>
      </c>
    </row>
    <row r="10304" spans="1:8" x14ac:dyDescent="0.35">
      <c r="A10304" s="33">
        <v>2011</v>
      </c>
      <c r="B10304" s="33" t="s">
        <v>41</v>
      </c>
      <c r="C10304" s="33" t="str">
        <f>VLOOKUP(B10304,lookup!A:D,3,FALSE)</f>
        <v>Non Metropolitan Fire Authorities</v>
      </c>
      <c r="D10304" s="33" t="str">
        <f>VLOOKUP(B10304,lookup!A:D,4,FALSE)</f>
        <v>E31000007</v>
      </c>
      <c r="E10304" s="33" t="s">
        <v>15</v>
      </c>
      <c r="F10304" s="1" t="s">
        <v>252</v>
      </c>
      <c r="G10304" s="33" t="s">
        <v>14</v>
      </c>
      <c r="H10304" s="34">
        <v>3</v>
      </c>
    </row>
    <row r="10305" spans="1:8" x14ac:dyDescent="0.35">
      <c r="A10305" s="33">
        <v>2011</v>
      </c>
      <c r="B10305" s="33" t="s">
        <v>41</v>
      </c>
      <c r="C10305" s="33" t="str">
        <f>VLOOKUP(B10305,lookup!A:D,3,FALSE)</f>
        <v>Non Metropolitan Fire Authorities</v>
      </c>
      <c r="D10305" s="33" t="str">
        <f>VLOOKUP(B10305,lookup!A:D,4,FALSE)</f>
        <v>E31000007</v>
      </c>
      <c r="E10305" s="33" t="s">
        <v>15</v>
      </c>
      <c r="F10305" s="1" t="s">
        <v>252</v>
      </c>
      <c r="G10305" s="33" t="s">
        <v>5</v>
      </c>
      <c r="H10305" s="34">
        <v>3</v>
      </c>
    </row>
    <row r="10306" spans="1:8" x14ac:dyDescent="0.35">
      <c r="A10306" s="33">
        <v>2011</v>
      </c>
      <c r="B10306" s="33" t="s">
        <v>44</v>
      </c>
      <c r="C10306" s="33" t="str">
        <f>VLOOKUP(B10306,lookup!A:D,3,FALSE)</f>
        <v>Non Metropolitan Fire Authorities</v>
      </c>
      <c r="D10306" s="33" t="str">
        <f>VLOOKUP(B10306,lookup!A:D,4,FALSE)</f>
        <v>E31000008</v>
      </c>
      <c r="E10306" s="33" t="s">
        <v>7</v>
      </c>
      <c r="F10306" s="1" t="s">
        <v>219</v>
      </c>
      <c r="G10306" s="33" t="s">
        <v>8</v>
      </c>
      <c r="H10306" s="34">
        <v>4</v>
      </c>
    </row>
    <row r="10307" spans="1:8" x14ac:dyDescent="0.35">
      <c r="A10307" s="33">
        <v>2011</v>
      </c>
      <c r="B10307" s="33" t="s">
        <v>44</v>
      </c>
      <c r="C10307" s="33" t="str">
        <f>VLOOKUP(B10307,lookup!A:D,3,FALSE)</f>
        <v>Non Metropolitan Fire Authorities</v>
      </c>
      <c r="D10307" s="33" t="str">
        <f>VLOOKUP(B10307,lookup!A:D,4,FALSE)</f>
        <v>E31000008</v>
      </c>
      <c r="E10307" s="33" t="s">
        <v>7</v>
      </c>
      <c r="F10307" s="1" t="s">
        <v>219</v>
      </c>
      <c r="G10307" s="33" t="s">
        <v>178</v>
      </c>
      <c r="H10307" s="34">
        <v>4</v>
      </c>
    </row>
    <row r="10308" spans="1:8" x14ac:dyDescent="0.35">
      <c r="A10308" s="33">
        <v>2011</v>
      </c>
      <c r="B10308" s="33" t="s">
        <v>44</v>
      </c>
      <c r="C10308" s="33" t="str">
        <f>VLOOKUP(B10308,lookup!A:D,3,FALSE)</f>
        <v>Non Metropolitan Fire Authorities</v>
      </c>
      <c r="D10308" s="33" t="str">
        <f>VLOOKUP(B10308,lookup!A:D,4,FALSE)</f>
        <v>E31000008</v>
      </c>
      <c r="E10308" s="33" t="s">
        <v>7</v>
      </c>
      <c r="F10308" s="1" t="s">
        <v>219</v>
      </c>
      <c r="G10308" s="33" t="s">
        <v>10</v>
      </c>
      <c r="H10308" s="34">
        <v>12</v>
      </c>
    </row>
    <row r="10309" spans="1:8" x14ac:dyDescent="0.35">
      <c r="A10309" s="33">
        <v>2011</v>
      </c>
      <c r="B10309" s="33" t="s">
        <v>44</v>
      </c>
      <c r="C10309" s="33" t="str">
        <f>VLOOKUP(B10309,lookup!A:D,3,FALSE)</f>
        <v>Non Metropolitan Fire Authorities</v>
      </c>
      <c r="D10309" s="33" t="str">
        <f>VLOOKUP(B10309,lookup!A:D,4,FALSE)</f>
        <v>E31000008</v>
      </c>
      <c r="E10309" s="33" t="s">
        <v>7</v>
      </c>
      <c r="F10309" s="1" t="s">
        <v>219</v>
      </c>
      <c r="G10309" s="33" t="s">
        <v>11</v>
      </c>
      <c r="H10309" s="34">
        <v>14</v>
      </c>
    </row>
    <row r="10310" spans="1:8" x14ac:dyDescent="0.35">
      <c r="A10310" s="33">
        <v>2011</v>
      </c>
      <c r="B10310" s="33" t="s">
        <v>44</v>
      </c>
      <c r="C10310" s="33" t="str">
        <f>VLOOKUP(B10310,lookup!A:D,3,FALSE)</f>
        <v>Non Metropolitan Fire Authorities</v>
      </c>
      <c r="D10310" s="33" t="str">
        <f>VLOOKUP(B10310,lookup!A:D,4,FALSE)</f>
        <v>E31000008</v>
      </c>
      <c r="E10310" s="33" t="s">
        <v>7</v>
      </c>
      <c r="F10310" s="1" t="s">
        <v>219</v>
      </c>
      <c r="G10310" s="33" t="s">
        <v>12</v>
      </c>
      <c r="H10310" s="34">
        <v>41</v>
      </c>
    </row>
    <row r="10311" spans="1:8" x14ac:dyDescent="0.35">
      <c r="A10311" s="33">
        <v>2011</v>
      </c>
      <c r="B10311" s="33" t="s">
        <v>44</v>
      </c>
      <c r="C10311" s="33" t="str">
        <f>VLOOKUP(B10311,lookup!A:D,3,FALSE)</f>
        <v>Non Metropolitan Fire Authorities</v>
      </c>
      <c r="D10311" s="33" t="str">
        <f>VLOOKUP(B10311,lookup!A:D,4,FALSE)</f>
        <v>E31000008</v>
      </c>
      <c r="E10311" s="33" t="s">
        <v>7</v>
      </c>
      <c r="F10311" s="1" t="s">
        <v>219</v>
      </c>
      <c r="G10311" s="33" t="s">
        <v>13</v>
      </c>
      <c r="H10311" s="34">
        <v>24</v>
      </c>
    </row>
    <row r="10312" spans="1:8" x14ac:dyDescent="0.35">
      <c r="A10312" s="33">
        <v>2011</v>
      </c>
      <c r="B10312" s="33" t="s">
        <v>44</v>
      </c>
      <c r="C10312" s="33" t="str">
        <f>VLOOKUP(B10312,lookup!A:D,3,FALSE)</f>
        <v>Non Metropolitan Fire Authorities</v>
      </c>
      <c r="D10312" s="33" t="str">
        <f>VLOOKUP(B10312,lookup!A:D,4,FALSE)</f>
        <v>E31000008</v>
      </c>
      <c r="E10312" s="33" t="s">
        <v>7</v>
      </c>
      <c r="F10312" s="1" t="s">
        <v>219</v>
      </c>
      <c r="G10312" s="33" t="s">
        <v>14</v>
      </c>
      <c r="H10312" s="34">
        <v>103</v>
      </c>
    </row>
    <row r="10313" spans="1:8" x14ac:dyDescent="0.35">
      <c r="A10313" s="33">
        <v>2011</v>
      </c>
      <c r="B10313" s="33" t="s">
        <v>44</v>
      </c>
      <c r="C10313" s="33" t="str">
        <f>VLOOKUP(B10313,lookup!A:D,3,FALSE)</f>
        <v>Non Metropolitan Fire Authorities</v>
      </c>
      <c r="D10313" s="33" t="str">
        <f>VLOOKUP(B10313,lookup!A:D,4,FALSE)</f>
        <v>E31000008</v>
      </c>
      <c r="E10313" s="33" t="s">
        <v>7</v>
      </c>
      <c r="F10313" s="1" t="s">
        <v>219</v>
      </c>
      <c r="G10313" s="33" t="s">
        <v>5</v>
      </c>
      <c r="H10313" s="34">
        <v>202</v>
      </c>
    </row>
    <row r="10314" spans="1:8" x14ac:dyDescent="0.35">
      <c r="A10314" s="33">
        <v>2011</v>
      </c>
      <c r="B10314" s="33" t="s">
        <v>44</v>
      </c>
      <c r="C10314" s="33" t="str">
        <f>VLOOKUP(B10314,lookup!A:D,3,FALSE)</f>
        <v>Non Metropolitan Fire Authorities</v>
      </c>
      <c r="D10314" s="33" t="str">
        <f>VLOOKUP(B10314,lookup!A:D,4,FALSE)</f>
        <v>E31000008</v>
      </c>
      <c r="E10314" s="33" t="s">
        <v>15</v>
      </c>
      <c r="F10314" s="1" t="s">
        <v>219</v>
      </c>
      <c r="G10314" s="33" t="s">
        <v>8</v>
      </c>
      <c r="H10314" s="34">
        <v>0</v>
      </c>
    </row>
    <row r="10315" spans="1:8" x14ac:dyDescent="0.35">
      <c r="A10315" s="33">
        <v>2011</v>
      </c>
      <c r="B10315" s="33" t="s">
        <v>44</v>
      </c>
      <c r="C10315" s="33" t="str">
        <f>VLOOKUP(B10315,lookup!A:D,3,FALSE)</f>
        <v>Non Metropolitan Fire Authorities</v>
      </c>
      <c r="D10315" s="33" t="str">
        <f>VLOOKUP(B10315,lookup!A:D,4,FALSE)</f>
        <v>E31000008</v>
      </c>
      <c r="E10315" s="33" t="s">
        <v>15</v>
      </c>
      <c r="F10315" s="1" t="s">
        <v>219</v>
      </c>
      <c r="G10315" s="33" t="s">
        <v>178</v>
      </c>
      <c r="H10315" s="34">
        <v>0</v>
      </c>
    </row>
    <row r="10316" spans="1:8" x14ac:dyDescent="0.35">
      <c r="A10316" s="33">
        <v>2011</v>
      </c>
      <c r="B10316" s="33" t="s">
        <v>44</v>
      </c>
      <c r="C10316" s="33" t="str">
        <f>VLOOKUP(B10316,lookup!A:D,3,FALSE)</f>
        <v>Non Metropolitan Fire Authorities</v>
      </c>
      <c r="D10316" s="33" t="str">
        <f>VLOOKUP(B10316,lookup!A:D,4,FALSE)</f>
        <v>E31000008</v>
      </c>
      <c r="E10316" s="33" t="s">
        <v>15</v>
      </c>
      <c r="F10316" s="1" t="s">
        <v>219</v>
      </c>
      <c r="G10316" s="33" t="s">
        <v>10</v>
      </c>
      <c r="H10316" s="34">
        <v>0</v>
      </c>
    </row>
    <row r="10317" spans="1:8" x14ac:dyDescent="0.35">
      <c r="A10317" s="33">
        <v>2011</v>
      </c>
      <c r="B10317" s="33" t="s">
        <v>44</v>
      </c>
      <c r="C10317" s="33" t="str">
        <f>VLOOKUP(B10317,lookup!A:D,3,FALSE)</f>
        <v>Non Metropolitan Fire Authorities</v>
      </c>
      <c r="D10317" s="33" t="str">
        <f>VLOOKUP(B10317,lookup!A:D,4,FALSE)</f>
        <v>E31000008</v>
      </c>
      <c r="E10317" s="33" t="s">
        <v>15</v>
      </c>
      <c r="F10317" s="1" t="s">
        <v>219</v>
      </c>
      <c r="G10317" s="33" t="s">
        <v>11</v>
      </c>
      <c r="H10317" s="34">
        <v>1</v>
      </c>
    </row>
    <row r="10318" spans="1:8" x14ac:dyDescent="0.35">
      <c r="A10318" s="33">
        <v>2011</v>
      </c>
      <c r="B10318" s="33" t="s">
        <v>44</v>
      </c>
      <c r="C10318" s="33" t="str">
        <f>VLOOKUP(B10318,lookup!A:D,3,FALSE)</f>
        <v>Non Metropolitan Fire Authorities</v>
      </c>
      <c r="D10318" s="33" t="str">
        <f>VLOOKUP(B10318,lookup!A:D,4,FALSE)</f>
        <v>E31000008</v>
      </c>
      <c r="E10318" s="33" t="s">
        <v>15</v>
      </c>
      <c r="F10318" s="1" t="s">
        <v>219</v>
      </c>
      <c r="G10318" s="33" t="s">
        <v>12</v>
      </c>
      <c r="H10318" s="34">
        <v>0</v>
      </c>
    </row>
    <row r="10319" spans="1:8" x14ac:dyDescent="0.35">
      <c r="A10319" s="33">
        <v>2011</v>
      </c>
      <c r="B10319" s="33" t="s">
        <v>44</v>
      </c>
      <c r="C10319" s="33" t="str">
        <f>VLOOKUP(B10319,lookup!A:D,3,FALSE)</f>
        <v>Non Metropolitan Fire Authorities</v>
      </c>
      <c r="D10319" s="33" t="str">
        <f>VLOOKUP(B10319,lookup!A:D,4,FALSE)</f>
        <v>E31000008</v>
      </c>
      <c r="E10319" s="33" t="s">
        <v>15</v>
      </c>
      <c r="F10319" s="1" t="s">
        <v>219</v>
      </c>
      <c r="G10319" s="33" t="s">
        <v>13</v>
      </c>
      <c r="H10319" s="34">
        <v>0</v>
      </c>
    </row>
    <row r="10320" spans="1:8" x14ac:dyDescent="0.35">
      <c r="A10320" s="33">
        <v>2011</v>
      </c>
      <c r="B10320" s="33" t="s">
        <v>44</v>
      </c>
      <c r="C10320" s="33" t="str">
        <f>VLOOKUP(B10320,lookup!A:D,3,FALSE)</f>
        <v>Non Metropolitan Fire Authorities</v>
      </c>
      <c r="D10320" s="33" t="str">
        <f>VLOOKUP(B10320,lookup!A:D,4,FALSE)</f>
        <v>E31000008</v>
      </c>
      <c r="E10320" s="33" t="s">
        <v>15</v>
      </c>
      <c r="F10320" s="1" t="s">
        <v>219</v>
      </c>
      <c r="G10320" s="33" t="s">
        <v>14</v>
      </c>
      <c r="H10320" s="34">
        <v>4</v>
      </c>
    </row>
    <row r="10321" spans="1:8" x14ac:dyDescent="0.35">
      <c r="A10321" s="33">
        <v>2011</v>
      </c>
      <c r="B10321" s="33" t="s">
        <v>44</v>
      </c>
      <c r="C10321" s="33" t="str">
        <f>VLOOKUP(B10321,lookup!A:D,3,FALSE)</f>
        <v>Non Metropolitan Fire Authorities</v>
      </c>
      <c r="D10321" s="33" t="str">
        <f>VLOOKUP(B10321,lookup!A:D,4,FALSE)</f>
        <v>E31000008</v>
      </c>
      <c r="E10321" s="33" t="s">
        <v>15</v>
      </c>
      <c r="F10321" s="1" t="s">
        <v>219</v>
      </c>
      <c r="G10321" s="33" t="s">
        <v>5</v>
      </c>
      <c r="H10321" s="34">
        <v>5</v>
      </c>
    </row>
    <row r="10322" spans="1:8" x14ac:dyDescent="0.35">
      <c r="A10322" s="33">
        <v>2011</v>
      </c>
      <c r="B10322" s="33" t="s">
        <v>44</v>
      </c>
      <c r="C10322" s="33" t="str">
        <f>VLOOKUP(B10322,lookup!A:D,3,FALSE)</f>
        <v>Non Metropolitan Fire Authorities</v>
      </c>
      <c r="D10322" s="33" t="str">
        <f>VLOOKUP(B10322,lookup!A:D,4,FALSE)</f>
        <v>E31000008</v>
      </c>
      <c r="E10322" s="33" t="s">
        <v>7</v>
      </c>
      <c r="F10322" s="1" t="s">
        <v>252</v>
      </c>
      <c r="G10322" s="33" t="s">
        <v>10</v>
      </c>
      <c r="H10322" s="34">
        <v>0</v>
      </c>
    </row>
    <row r="10323" spans="1:8" x14ac:dyDescent="0.35">
      <c r="A10323" s="33">
        <v>2011</v>
      </c>
      <c r="B10323" s="33" t="s">
        <v>44</v>
      </c>
      <c r="C10323" s="33" t="str">
        <f>VLOOKUP(B10323,lookup!A:D,3,FALSE)</f>
        <v>Non Metropolitan Fire Authorities</v>
      </c>
      <c r="D10323" s="33" t="str">
        <f>VLOOKUP(B10323,lookup!A:D,4,FALSE)</f>
        <v>E31000008</v>
      </c>
      <c r="E10323" s="33" t="s">
        <v>7</v>
      </c>
      <c r="F10323" s="1" t="s">
        <v>252</v>
      </c>
      <c r="G10323" s="33" t="s">
        <v>11</v>
      </c>
      <c r="H10323" s="34">
        <v>24</v>
      </c>
    </row>
    <row r="10324" spans="1:8" x14ac:dyDescent="0.35">
      <c r="A10324" s="33">
        <v>2011</v>
      </c>
      <c r="B10324" s="33" t="s">
        <v>44</v>
      </c>
      <c r="C10324" s="33" t="str">
        <f>VLOOKUP(B10324,lookup!A:D,3,FALSE)</f>
        <v>Non Metropolitan Fire Authorities</v>
      </c>
      <c r="D10324" s="33" t="str">
        <f>VLOOKUP(B10324,lookup!A:D,4,FALSE)</f>
        <v>E31000008</v>
      </c>
      <c r="E10324" s="33" t="s">
        <v>7</v>
      </c>
      <c r="F10324" s="1" t="s">
        <v>252</v>
      </c>
      <c r="G10324" s="33" t="s">
        <v>12</v>
      </c>
      <c r="H10324" s="34">
        <v>36</v>
      </c>
    </row>
    <row r="10325" spans="1:8" x14ac:dyDescent="0.35">
      <c r="A10325" s="33">
        <v>2011</v>
      </c>
      <c r="B10325" s="33" t="s">
        <v>44</v>
      </c>
      <c r="C10325" s="33" t="str">
        <f>VLOOKUP(B10325,lookup!A:D,3,FALSE)</f>
        <v>Non Metropolitan Fire Authorities</v>
      </c>
      <c r="D10325" s="33" t="str">
        <f>VLOOKUP(B10325,lookup!A:D,4,FALSE)</f>
        <v>E31000008</v>
      </c>
      <c r="E10325" s="33" t="s">
        <v>7</v>
      </c>
      <c r="F10325" s="1" t="s">
        <v>252</v>
      </c>
      <c r="G10325" s="33" t="s">
        <v>13</v>
      </c>
      <c r="H10325" s="34">
        <v>62</v>
      </c>
    </row>
    <row r="10326" spans="1:8" x14ac:dyDescent="0.35">
      <c r="A10326" s="33">
        <v>2011</v>
      </c>
      <c r="B10326" s="33" t="s">
        <v>44</v>
      </c>
      <c r="C10326" s="33" t="str">
        <f>VLOOKUP(B10326,lookup!A:D,3,FALSE)</f>
        <v>Non Metropolitan Fire Authorities</v>
      </c>
      <c r="D10326" s="33" t="str">
        <f>VLOOKUP(B10326,lookup!A:D,4,FALSE)</f>
        <v>E31000008</v>
      </c>
      <c r="E10326" s="33" t="s">
        <v>7</v>
      </c>
      <c r="F10326" s="1" t="s">
        <v>252</v>
      </c>
      <c r="G10326" s="33" t="s">
        <v>14</v>
      </c>
      <c r="H10326" s="34">
        <v>301</v>
      </c>
    </row>
    <row r="10327" spans="1:8" x14ac:dyDescent="0.35">
      <c r="A10327" s="33">
        <v>2011</v>
      </c>
      <c r="B10327" s="33" t="s">
        <v>44</v>
      </c>
      <c r="C10327" s="33" t="str">
        <f>VLOOKUP(B10327,lookup!A:D,3,FALSE)</f>
        <v>Non Metropolitan Fire Authorities</v>
      </c>
      <c r="D10327" s="33" t="str">
        <f>VLOOKUP(B10327,lookup!A:D,4,FALSE)</f>
        <v>E31000008</v>
      </c>
      <c r="E10327" s="33" t="s">
        <v>7</v>
      </c>
      <c r="F10327" s="1" t="s">
        <v>252</v>
      </c>
      <c r="G10327" s="33" t="s">
        <v>5</v>
      </c>
      <c r="H10327" s="34">
        <v>423</v>
      </c>
    </row>
    <row r="10328" spans="1:8" x14ac:dyDescent="0.35">
      <c r="A10328" s="33">
        <v>2011</v>
      </c>
      <c r="B10328" s="33" t="s">
        <v>44</v>
      </c>
      <c r="C10328" s="33" t="str">
        <f>VLOOKUP(B10328,lookup!A:D,3,FALSE)</f>
        <v>Non Metropolitan Fire Authorities</v>
      </c>
      <c r="D10328" s="33" t="str">
        <f>VLOOKUP(B10328,lookup!A:D,4,FALSE)</f>
        <v>E31000008</v>
      </c>
      <c r="E10328" s="33" t="s">
        <v>15</v>
      </c>
      <c r="F10328" s="1" t="s">
        <v>252</v>
      </c>
      <c r="G10328" s="33" t="s">
        <v>10</v>
      </c>
      <c r="H10328" s="34">
        <v>0</v>
      </c>
    </row>
    <row r="10329" spans="1:8" x14ac:dyDescent="0.35">
      <c r="A10329" s="33">
        <v>2011</v>
      </c>
      <c r="B10329" s="33" t="s">
        <v>44</v>
      </c>
      <c r="C10329" s="33" t="str">
        <f>VLOOKUP(B10329,lookup!A:D,3,FALSE)</f>
        <v>Non Metropolitan Fire Authorities</v>
      </c>
      <c r="D10329" s="33" t="str">
        <f>VLOOKUP(B10329,lookup!A:D,4,FALSE)</f>
        <v>E31000008</v>
      </c>
      <c r="E10329" s="33" t="s">
        <v>15</v>
      </c>
      <c r="F10329" s="1" t="s">
        <v>252</v>
      </c>
      <c r="G10329" s="33" t="s">
        <v>11</v>
      </c>
      <c r="H10329" s="34">
        <v>0</v>
      </c>
    </row>
    <row r="10330" spans="1:8" x14ac:dyDescent="0.35">
      <c r="A10330" s="33">
        <v>2011</v>
      </c>
      <c r="B10330" s="33" t="s">
        <v>44</v>
      </c>
      <c r="C10330" s="33" t="str">
        <f>VLOOKUP(B10330,lookup!A:D,3,FALSE)</f>
        <v>Non Metropolitan Fire Authorities</v>
      </c>
      <c r="D10330" s="33" t="str">
        <f>VLOOKUP(B10330,lookup!A:D,4,FALSE)</f>
        <v>E31000008</v>
      </c>
      <c r="E10330" s="33" t="s">
        <v>15</v>
      </c>
      <c r="F10330" s="1" t="s">
        <v>252</v>
      </c>
      <c r="G10330" s="33" t="s">
        <v>12</v>
      </c>
      <c r="H10330" s="34">
        <v>0</v>
      </c>
    </row>
    <row r="10331" spans="1:8" x14ac:dyDescent="0.35">
      <c r="A10331" s="33">
        <v>2011</v>
      </c>
      <c r="B10331" s="33" t="s">
        <v>44</v>
      </c>
      <c r="C10331" s="33" t="str">
        <f>VLOOKUP(B10331,lookup!A:D,3,FALSE)</f>
        <v>Non Metropolitan Fire Authorities</v>
      </c>
      <c r="D10331" s="33" t="str">
        <f>VLOOKUP(B10331,lookup!A:D,4,FALSE)</f>
        <v>E31000008</v>
      </c>
      <c r="E10331" s="33" t="s">
        <v>15</v>
      </c>
      <c r="F10331" s="1" t="s">
        <v>252</v>
      </c>
      <c r="G10331" s="33" t="s">
        <v>13</v>
      </c>
      <c r="H10331" s="34">
        <v>0</v>
      </c>
    </row>
    <row r="10332" spans="1:8" x14ac:dyDescent="0.35">
      <c r="A10332" s="33">
        <v>2011</v>
      </c>
      <c r="B10332" s="33" t="s">
        <v>44</v>
      </c>
      <c r="C10332" s="33" t="str">
        <f>VLOOKUP(B10332,lookup!A:D,3,FALSE)</f>
        <v>Non Metropolitan Fire Authorities</v>
      </c>
      <c r="D10332" s="33" t="str">
        <f>VLOOKUP(B10332,lookup!A:D,4,FALSE)</f>
        <v>E31000008</v>
      </c>
      <c r="E10332" s="33" t="s">
        <v>15</v>
      </c>
      <c r="F10332" s="1" t="s">
        <v>252</v>
      </c>
      <c r="G10332" s="33" t="s">
        <v>14</v>
      </c>
      <c r="H10332" s="34">
        <v>6</v>
      </c>
    </row>
    <row r="10333" spans="1:8" x14ac:dyDescent="0.35">
      <c r="A10333" s="33">
        <v>2011</v>
      </c>
      <c r="B10333" s="33" t="s">
        <v>44</v>
      </c>
      <c r="C10333" s="33" t="str">
        <f>VLOOKUP(B10333,lookup!A:D,3,FALSE)</f>
        <v>Non Metropolitan Fire Authorities</v>
      </c>
      <c r="D10333" s="33" t="str">
        <f>VLOOKUP(B10333,lookup!A:D,4,FALSE)</f>
        <v>E31000008</v>
      </c>
      <c r="E10333" s="33" t="s">
        <v>15</v>
      </c>
      <c r="F10333" s="1" t="s">
        <v>252</v>
      </c>
      <c r="G10333" s="33" t="s">
        <v>5</v>
      </c>
      <c r="H10333" s="34">
        <v>6</v>
      </c>
    </row>
    <row r="10334" spans="1:8" x14ac:dyDescent="0.35">
      <c r="A10334" s="33">
        <v>2011</v>
      </c>
      <c r="B10334" s="33" t="s">
        <v>47</v>
      </c>
      <c r="C10334" s="33" t="str">
        <f>VLOOKUP(B10334,lookup!A:D,3,FALSE)</f>
        <v>Non Metropolitan Fire Authorities</v>
      </c>
      <c r="D10334" s="33" t="str">
        <f>VLOOKUP(B10334,lookup!A:D,4,FALSE)</f>
        <v>E31000009</v>
      </c>
      <c r="E10334" s="33" t="s">
        <v>7</v>
      </c>
      <c r="F10334" s="1" t="s">
        <v>219</v>
      </c>
      <c r="G10334" s="33" t="s">
        <v>8</v>
      </c>
      <c r="H10334" s="34">
        <v>3</v>
      </c>
    </row>
    <row r="10335" spans="1:8" x14ac:dyDescent="0.35">
      <c r="A10335" s="33">
        <v>2011</v>
      </c>
      <c r="B10335" s="33" t="s">
        <v>47</v>
      </c>
      <c r="C10335" s="33" t="str">
        <f>VLOOKUP(B10335,lookup!A:D,3,FALSE)</f>
        <v>Non Metropolitan Fire Authorities</v>
      </c>
      <c r="D10335" s="33" t="str">
        <f>VLOOKUP(B10335,lookup!A:D,4,FALSE)</f>
        <v>E31000009</v>
      </c>
      <c r="E10335" s="33" t="s">
        <v>7</v>
      </c>
      <c r="F10335" s="1" t="s">
        <v>219</v>
      </c>
      <c r="G10335" s="33" t="s">
        <v>178</v>
      </c>
      <c r="H10335" s="34">
        <v>3</v>
      </c>
    </row>
    <row r="10336" spans="1:8" x14ac:dyDescent="0.35">
      <c r="A10336" s="33">
        <v>2011</v>
      </c>
      <c r="B10336" s="33" t="s">
        <v>47</v>
      </c>
      <c r="C10336" s="33" t="str">
        <f>VLOOKUP(B10336,lookup!A:D,3,FALSE)</f>
        <v>Non Metropolitan Fire Authorities</v>
      </c>
      <c r="D10336" s="33" t="str">
        <f>VLOOKUP(B10336,lookup!A:D,4,FALSE)</f>
        <v>E31000009</v>
      </c>
      <c r="E10336" s="33" t="s">
        <v>7</v>
      </c>
      <c r="F10336" s="1" t="s">
        <v>219</v>
      </c>
      <c r="G10336" s="33" t="s">
        <v>10</v>
      </c>
      <c r="H10336" s="34">
        <v>16</v>
      </c>
    </row>
    <row r="10337" spans="1:8" x14ac:dyDescent="0.35">
      <c r="A10337" s="33">
        <v>2011</v>
      </c>
      <c r="B10337" s="33" t="s">
        <v>47</v>
      </c>
      <c r="C10337" s="33" t="str">
        <f>VLOOKUP(B10337,lookup!A:D,3,FALSE)</f>
        <v>Non Metropolitan Fire Authorities</v>
      </c>
      <c r="D10337" s="33" t="str">
        <f>VLOOKUP(B10337,lookup!A:D,4,FALSE)</f>
        <v>E31000009</v>
      </c>
      <c r="E10337" s="33" t="s">
        <v>7</v>
      </c>
      <c r="F10337" s="1" t="s">
        <v>219</v>
      </c>
      <c r="G10337" s="33" t="s">
        <v>11</v>
      </c>
      <c r="H10337" s="34">
        <v>12</v>
      </c>
    </row>
    <row r="10338" spans="1:8" x14ac:dyDescent="0.35">
      <c r="A10338" s="33">
        <v>2011</v>
      </c>
      <c r="B10338" s="33" t="s">
        <v>47</v>
      </c>
      <c r="C10338" s="33" t="str">
        <f>VLOOKUP(B10338,lookup!A:D,3,FALSE)</f>
        <v>Non Metropolitan Fire Authorities</v>
      </c>
      <c r="D10338" s="33" t="str">
        <f>VLOOKUP(B10338,lookup!A:D,4,FALSE)</f>
        <v>E31000009</v>
      </c>
      <c r="E10338" s="33" t="s">
        <v>7</v>
      </c>
      <c r="F10338" s="1" t="s">
        <v>219</v>
      </c>
      <c r="G10338" s="33" t="s">
        <v>12</v>
      </c>
      <c r="H10338" s="34">
        <v>29</v>
      </c>
    </row>
    <row r="10339" spans="1:8" x14ac:dyDescent="0.35">
      <c r="A10339" s="33">
        <v>2011</v>
      </c>
      <c r="B10339" s="33" t="s">
        <v>47</v>
      </c>
      <c r="C10339" s="33" t="str">
        <f>VLOOKUP(B10339,lookup!A:D,3,FALSE)</f>
        <v>Non Metropolitan Fire Authorities</v>
      </c>
      <c r="D10339" s="33" t="str">
        <f>VLOOKUP(B10339,lookup!A:D,4,FALSE)</f>
        <v>E31000009</v>
      </c>
      <c r="E10339" s="33" t="s">
        <v>7</v>
      </c>
      <c r="F10339" s="1" t="s">
        <v>219</v>
      </c>
      <c r="G10339" s="33" t="s">
        <v>13</v>
      </c>
      <c r="H10339" s="34">
        <v>37</v>
      </c>
    </row>
    <row r="10340" spans="1:8" x14ac:dyDescent="0.35">
      <c r="A10340" s="33">
        <v>2011</v>
      </c>
      <c r="B10340" s="33" t="s">
        <v>47</v>
      </c>
      <c r="C10340" s="33" t="str">
        <f>VLOOKUP(B10340,lookup!A:D,3,FALSE)</f>
        <v>Non Metropolitan Fire Authorities</v>
      </c>
      <c r="D10340" s="33" t="str">
        <f>VLOOKUP(B10340,lookup!A:D,4,FALSE)</f>
        <v>E31000009</v>
      </c>
      <c r="E10340" s="33" t="s">
        <v>7</v>
      </c>
      <c r="F10340" s="1" t="s">
        <v>219</v>
      </c>
      <c r="G10340" s="33" t="s">
        <v>14</v>
      </c>
      <c r="H10340" s="34">
        <v>123</v>
      </c>
    </row>
    <row r="10341" spans="1:8" x14ac:dyDescent="0.35">
      <c r="A10341" s="33">
        <v>2011</v>
      </c>
      <c r="B10341" s="33" t="s">
        <v>47</v>
      </c>
      <c r="C10341" s="33" t="str">
        <f>VLOOKUP(B10341,lookup!A:D,3,FALSE)</f>
        <v>Non Metropolitan Fire Authorities</v>
      </c>
      <c r="D10341" s="33" t="str">
        <f>VLOOKUP(B10341,lookup!A:D,4,FALSE)</f>
        <v>E31000009</v>
      </c>
      <c r="E10341" s="33" t="s">
        <v>7</v>
      </c>
      <c r="F10341" s="1" t="s">
        <v>219</v>
      </c>
      <c r="G10341" s="33" t="s">
        <v>5</v>
      </c>
      <c r="H10341" s="34">
        <v>223</v>
      </c>
    </row>
    <row r="10342" spans="1:8" x14ac:dyDescent="0.35">
      <c r="A10342" s="33">
        <v>2011</v>
      </c>
      <c r="B10342" s="33" t="s">
        <v>47</v>
      </c>
      <c r="C10342" s="33" t="str">
        <f>VLOOKUP(B10342,lookup!A:D,3,FALSE)</f>
        <v>Non Metropolitan Fire Authorities</v>
      </c>
      <c r="D10342" s="33" t="str">
        <f>VLOOKUP(B10342,lookup!A:D,4,FALSE)</f>
        <v>E31000009</v>
      </c>
      <c r="E10342" s="33" t="s">
        <v>15</v>
      </c>
      <c r="F10342" s="1" t="s">
        <v>219</v>
      </c>
      <c r="G10342" s="33" t="s">
        <v>8</v>
      </c>
      <c r="H10342" s="34">
        <v>0</v>
      </c>
    </row>
    <row r="10343" spans="1:8" x14ac:dyDescent="0.35">
      <c r="A10343" s="33">
        <v>2011</v>
      </c>
      <c r="B10343" s="33" t="s">
        <v>47</v>
      </c>
      <c r="C10343" s="33" t="str">
        <f>VLOOKUP(B10343,lookup!A:D,3,FALSE)</f>
        <v>Non Metropolitan Fire Authorities</v>
      </c>
      <c r="D10343" s="33" t="str">
        <f>VLOOKUP(B10343,lookup!A:D,4,FALSE)</f>
        <v>E31000009</v>
      </c>
      <c r="E10343" s="33" t="s">
        <v>15</v>
      </c>
      <c r="F10343" s="1" t="s">
        <v>219</v>
      </c>
      <c r="G10343" s="33" t="s">
        <v>178</v>
      </c>
      <c r="H10343" s="34">
        <v>0</v>
      </c>
    </row>
    <row r="10344" spans="1:8" x14ac:dyDescent="0.35">
      <c r="A10344" s="33">
        <v>2011</v>
      </c>
      <c r="B10344" s="33" t="s">
        <v>47</v>
      </c>
      <c r="C10344" s="33" t="str">
        <f>VLOOKUP(B10344,lookup!A:D,3,FALSE)</f>
        <v>Non Metropolitan Fire Authorities</v>
      </c>
      <c r="D10344" s="33" t="str">
        <f>VLOOKUP(B10344,lookup!A:D,4,FALSE)</f>
        <v>E31000009</v>
      </c>
      <c r="E10344" s="33" t="s">
        <v>15</v>
      </c>
      <c r="F10344" s="1" t="s">
        <v>219</v>
      </c>
      <c r="G10344" s="33" t="s">
        <v>10</v>
      </c>
      <c r="H10344" s="34">
        <v>0</v>
      </c>
    </row>
    <row r="10345" spans="1:8" x14ac:dyDescent="0.35">
      <c r="A10345" s="33">
        <v>2011</v>
      </c>
      <c r="B10345" s="33" t="s">
        <v>47</v>
      </c>
      <c r="C10345" s="33" t="str">
        <f>VLOOKUP(B10345,lookup!A:D,3,FALSE)</f>
        <v>Non Metropolitan Fire Authorities</v>
      </c>
      <c r="D10345" s="33" t="str">
        <f>VLOOKUP(B10345,lookup!A:D,4,FALSE)</f>
        <v>E31000009</v>
      </c>
      <c r="E10345" s="33" t="s">
        <v>15</v>
      </c>
      <c r="F10345" s="1" t="s">
        <v>219</v>
      </c>
      <c r="G10345" s="33" t="s">
        <v>11</v>
      </c>
      <c r="H10345" s="34">
        <v>1</v>
      </c>
    </row>
    <row r="10346" spans="1:8" x14ac:dyDescent="0.35">
      <c r="A10346" s="33">
        <v>2011</v>
      </c>
      <c r="B10346" s="33" t="s">
        <v>47</v>
      </c>
      <c r="C10346" s="33" t="str">
        <f>VLOOKUP(B10346,lookup!A:D,3,FALSE)</f>
        <v>Non Metropolitan Fire Authorities</v>
      </c>
      <c r="D10346" s="33" t="str">
        <f>VLOOKUP(B10346,lookup!A:D,4,FALSE)</f>
        <v>E31000009</v>
      </c>
      <c r="E10346" s="33" t="s">
        <v>15</v>
      </c>
      <c r="F10346" s="1" t="s">
        <v>219</v>
      </c>
      <c r="G10346" s="33" t="s">
        <v>12</v>
      </c>
      <c r="H10346" s="34">
        <v>1</v>
      </c>
    </row>
    <row r="10347" spans="1:8" x14ac:dyDescent="0.35">
      <c r="A10347" s="33">
        <v>2011</v>
      </c>
      <c r="B10347" s="33" t="s">
        <v>47</v>
      </c>
      <c r="C10347" s="33" t="str">
        <f>VLOOKUP(B10347,lookup!A:D,3,FALSE)</f>
        <v>Non Metropolitan Fire Authorities</v>
      </c>
      <c r="D10347" s="33" t="str">
        <f>VLOOKUP(B10347,lookup!A:D,4,FALSE)</f>
        <v>E31000009</v>
      </c>
      <c r="E10347" s="33" t="s">
        <v>15</v>
      </c>
      <c r="F10347" s="1" t="s">
        <v>219</v>
      </c>
      <c r="G10347" s="33" t="s">
        <v>13</v>
      </c>
      <c r="H10347" s="34">
        <v>0</v>
      </c>
    </row>
    <row r="10348" spans="1:8" x14ac:dyDescent="0.35">
      <c r="A10348" s="33">
        <v>2011</v>
      </c>
      <c r="B10348" s="33" t="s">
        <v>47</v>
      </c>
      <c r="C10348" s="33" t="str">
        <f>VLOOKUP(B10348,lookup!A:D,3,FALSE)</f>
        <v>Non Metropolitan Fire Authorities</v>
      </c>
      <c r="D10348" s="33" t="str">
        <f>VLOOKUP(B10348,lookup!A:D,4,FALSE)</f>
        <v>E31000009</v>
      </c>
      <c r="E10348" s="33" t="s">
        <v>15</v>
      </c>
      <c r="F10348" s="1" t="s">
        <v>219</v>
      </c>
      <c r="G10348" s="33" t="s">
        <v>14</v>
      </c>
      <c r="H10348" s="34">
        <v>11</v>
      </c>
    </row>
    <row r="10349" spans="1:8" x14ac:dyDescent="0.35">
      <c r="A10349" s="33">
        <v>2011</v>
      </c>
      <c r="B10349" s="33" t="s">
        <v>47</v>
      </c>
      <c r="C10349" s="33" t="str">
        <f>VLOOKUP(B10349,lookup!A:D,3,FALSE)</f>
        <v>Non Metropolitan Fire Authorities</v>
      </c>
      <c r="D10349" s="33" t="str">
        <f>VLOOKUP(B10349,lookup!A:D,4,FALSE)</f>
        <v>E31000009</v>
      </c>
      <c r="E10349" s="33" t="s">
        <v>15</v>
      </c>
      <c r="F10349" s="1" t="s">
        <v>219</v>
      </c>
      <c r="G10349" s="33" t="s">
        <v>5</v>
      </c>
      <c r="H10349" s="34">
        <v>13</v>
      </c>
    </row>
    <row r="10350" spans="1:8" x14ac:dyDescent="0.35">
      <c r="A10350" s="33">
        <v>2011</v>
      </c>
      <c r="B10350" s="33" t="s">
        <v>47</v>
      </c>
      <c r="C10350" s="33" t="str">
        <f>VLOOKUP(B10350,lookup!A:D,3,FALSE)</f>
        <v>Non Metropolitan Fire Authorities</v>
      </c>
      <c r="D10350" s="33" t="str">
        <f>VLOOKUP(B10350,lookup!A:D,4,FALSE)</f>
        <v>E31000009</v>
      </c>
      <c r="E10350" s="33" t="s">
        <v>7</v>
      </c>
      <c r="F10350" s="1" t="s">
        <v>252</v>
      </c>
      <c r="G10350" s="33" t="s">
        <v>10</v>
      </c>
      <c r="H10350" s="34">
        <v>0</v>
      </c>
    </row>
    <row r="10351" spans="1:8" x14ac:dyDescent="0.35">
      <c r="A10351" s="33">
        <v>2011</v>
      </c>
      <c r="B10351" s="33" t="s">
        <v>47</v>
      </c>
      <c r="C10351" s="33" t="str">
        <f>VLOOKUP(B10351,lookup!A:D,3,FALSE)</f>
        <v>Non Metropolitan Fire Authorities</v>
      </c>
      <c r="D10351" s="33" t="str">
        <f>VLOOKUP(B10351,lookup!A:D,4,FALSE)</f>
        <v>E31000009</v>
      </c>
      <c r="E10351" s="33" t="s">
        <v>7</v>
      </c>
      <c r="F10351" s="1" t="s">
        <v>252</v>
      </c>
      <c r="G10351" s="33" t="s">
        <v>11</v>
      </c>
      <c r="H10351" s="34">
        <v>0</v>
      </c>
    </row>
    <row r="10352" spans="1:8" x14ac:dyDescent="0.35">
      <c r="A10352" s="33">
        <v>2011</v>
      </c>
      <c r="B10352" s="33" t="s">
        <v>47</v>
      </c>
      <c r="C10352" s="33" t="str">
        <f>VLOOKUP(B10352,lookup!A:D,3,FALSE)</f>
        <v>Non Metropolitan Fire Authorities</v>
      </c>
      <c r="D10352" s="33" t="str">
        <f>VLOOKUP(B10352,lookup!A:D,4,FALSE)</f>
        <v>E31000009</v>
      </c>
      <c r="E10352" s="33" t="s">
        <v>7</v>
      </c>
      <c r="F10352" s="1" t="s">
        <v>252</v>
      </c>
      <c r="G10352" s="33" t="s">
        <v>12</v>
      </c>
      <c r="H10352" s="34">
        <v>33</v>
      </c>
    </row>
    <row r="10353" spans="1:8" x14ac:dyDescent="0.35">
      <c r="A10353" s="33">
        <v>2011</v>
      </c>
      <c r="B10353" s="33" t="s">
        <v>47</v>
      </c>
      <c r="C10353" s="33" t="str">
        <f>VLOOKUP(B10353,lookup!A:D,3,FALSE)</f>
        <v>Non Metropolitan Fire Authorities</v>
      </c>
      <c r="D10353" s="33" t="str">
        <f>VLOOKUP(B10353,lookup!A:D,4,FALSE)</f>
        <v>E31000009</v>
      </c>
      <c r="E10353" s="33" t="s">
        <v>7</v>
      </c>
      <c r="F10353" s="1" t="s">
        <v>252</v>
      </c>
      <c r="G10353" s="33" t="s">
        <v>13</v>
      </c>
      <c r="H10353" s="34">
        <v>81</v>
      </c>
    </row>
    <row r="10354" spans="1:8" x14ac:dyDescent="0.35">
      <c r="A10354" s="33">
        <v>2011</v>
      </c>
      <c r="B10354" s="33" t="s">
        <v>47</v>
      </c>
      <c r="C10354" s="33" t="str">
        <f>VLOOKUP(B10354,lookup!A:D,3,FALSE)</f>
        <v>Non Metropolitan Fire Authorities</v>
      </c>
      <c r="D10354" s="33" t="str">
        <f>VLOOKUP(B10354,lookup!A:D,4,FALSE)</f>
        <v>E31000009</v>
      </c>
      <c r="E10354" s="33" t="s">
        <v>7</v>
      </c>
      <c r="F10354" s="1" t="s">
        <v>252</v>
      </c>
      <c r="G10354" s="33" t="s">
        <v>14</v>
      </c>
      <c r="H10354" s="34">
        <v>311</v>
      </c>
    </row>
    <row r="10355" spans="1:8" x14ac:dyDescent="0.35">
      <c r="A10355" s="33">
        <v>2011</v>
      </c>
      <c r="B10355" s="33" t="s">
        <v>47</v>
      </c>
      <c r="C10355" s="33" t="str">
        <f>VLOOKUP(B10355,lookup!A:D,3,FALSE)</f>
        <v>Non Metropolitan Fire Authorities</v>
      </c>
      <c r="D10355" s="33" t="str">
        <f>VLOOKUP(B10355,lookup!A:D,4,FALSE)</f>
        <v>E31000009</v>
      </c>
      <c r="E10355" s="33" t="s">
        <v>7</v>
      </c>
      <c r="F10355" s="1" t="s">
        <v>252</v>
      </c>
      <c r="G10355" s="33" t="s">
        <v>5</v>
      </c>
      <c r="H10355" s="34">
        <v>425</v>
      </c>
    </row>
    <row r="10356" spans="1:8" x14ac:dyDescent="0.35">
      <c r="A10356" s="33">
        <v>2011</v>
      </c>
      <c r="B10356" s="33" t="s">
        <v>47</v>
      </c>
      <c r="C10356" s="33" t="str">
        <f>VLOOKUP(B10356,lookup!A:D,3,FALSE)</f>
        <v>Non Metropolitan Fire Authorities</v>
      </c>
      <c r="D10356" s="33" t="str">
        <f>VLOOKUP(B10356,lookup!A:D,4,FALSE)</f>
        <v>E31000009</v>
      </c>
      <c r="E10356" s="33" t="s">
        <v>15</v>
      </c>
      <c r="F10356" s="1" t="s">
        <v>252</v>
      </c>
      <c r="G10356" s="33" t="s">
        <v>10</v>
      </c>
      <c r="H10356" s="34">
        <v>0</v>
      </c>
    </row>
    <row r="10357" spans="1:8" x14ac:dyDescent="0.35">
      <c r="A10357" s="33">
        <v>2011</v>
      </c>
      <c r="B10357" s="33" t="s">
        <v>47</v>
      </c>
      <c r="C10357" s="33" t="str">
        <f>VLOOKUP(B10357,lookup!A:D,3,FALSE)</f>
        <v>Non Metropolitan Fire Authorities</v>
      </c>
      <c r="D10357" s="33" t="str">
        <f>VLOOKUP(B10357,lookup!A:D,4,FALSE)</f>
        <v>E31000009</v>
      </c>
      <c r="E10357" s="33" t="s">
        <v>15</v>
      </c>
      <c r="F10357" s="1" t="s">
        <v>252</v>
      </c>
      <c r="G10357" s="33" t="s">
        <v>11</v>
      </c>
      <c r="H10357" s="34">
        <v>0</v>
      </c>
    </row>
    <row r="10358" spans="1:8" x14ac:dyDescent="0.35">
      <c r="A10358" s="33">
        <v>2011</v>
      </c>
      <c r="B10358" s="33" t="s">
        <v>47</v>
      </c>
      <c r="C10358" s="33" t="str">
        <f>VLOOKUP(B10358,lookup!A:D,3,FALSE)</f>
        <v>Non Metropolitan Fire Authorities</v>
      </c>
      <c r="D10358" s="33" t="str">
        <f>VLOOKUP(B10358,lookup!A:D,4,FALSE)</f>
        <v>E31000009</v>
      </c>
      <c r="E10358" s="33" t="s">
        <v>15</v>
      </c>
      <c r="F10358" s="1" t="s">
        <v>252</v>
      </c>
      <c r="G10358" s="33" t="s">
        <v>12</v>
      </c>
      <c r="H10358" s="34">
        <v>0</v>
      </c>
    </row>
    <row r="10359" spans="1:8" x14ac:dyDescent="0.35">
      <c r="A10359" s="33">
        <v>2011</v>
      </c>
      <c r="B10359" s="33" t="s">
        <v>47</v>
      </c>
      <c r="C10359" s="33" t="str">
        <f>VLOOKUP(B10359,lookup!A:D,3,FALSE)</f>
        <v>Non Metropolitan Fire Authorities</v>
      </c>
      <c r="D10359" s="33" t="str">
        <f>VLOOKUP(B10359,lookup!A:D,4,FALSE)</f>
        <v>E31000009</v>
      </c>
      <c r="E10359" s="33" t="s">
        <v>15</v>
      </c>
      <c r="F10359" s="1" t="s">
        <v>252</v>
      </c>
      <c r="G10359" s="33" t="s">
        <v>13</v>
      </c>
      <c r="H10359" s="34">
        <v>1</v>
      </c>
    </row>
    <row r="10360" spans="1:8" x14ac:dyDescent="0.35">
      <c r="A10360" s="33">
        <v>2011</v>
      </c>
      <c r="B10360" s="33" t="s">
        <v>47</v>
      </c>
      <c r="C10360" s="33" t="str">
        <f>VLOOKUP(B10360,lookup!A:D,3,FALSE)</f>
        <v>Non Metropolitan Fire Authorities</v>
      </c>
      <c r="D10360" s="33" t="str">
        <f>VLOOKUP(B10360,lookup!A:D,4,FALSE)</f>
        <v>E31000009</v>
      </c>
      <c r="E10360" s="33" t="s">
        <v>15</v>
      </c>
      <c r="F10360" s="1" t="s">
        <v>252</v>
      </c>
      <c r="G10360" s="33" t="s">
        <v>14</v>
      </c>
      <c r="H10360" s="34">
        <v>13</v>
      </c>
    </row>
    <row r="10361" spans="1:8" x14ac:dyDescent="0.35">
      <c r="A10361" s="33">
        <v>2011</v>
      </c>
      <c r="B10361" s="33" t="s">
        <v>47</v>
      </c>
      <c r="C10361" s="33" t="str">
        <f>VLOOKUP(B10361,lookup!A:D,3,FALSE)</f>
        <v>Non Metropolitan Fire Authorities</v>
      </c>
      <c r="D10361" s="33" t="str">
        <f>VLOOKUP(B10361,lookup!A:D,4,FALSE)</f>
        <v>E31000009</v>
      </c>
      <c r="E10361" s="33" t="s">
        <v>15</v>
      </c>
      <c r="F10361" s="1" t="s">
        <v>252</v>
      </c>
      <c r="G10361" s="33" t="s">
        <v>5</v>
      </c>
      <c r="H10361" s="34">
        <v>14</v>
      </c>
    </row>
    <row r="10362" spans="1:8" x14ac:dyDescent="0.35">
      <c r="A10362" s="33">
        <v>2011</v>
      </c>
      <c r="B10362" s="33" t="s">
        <v>50</v>
      </c>
      <c r="C10362" s="33" t="str">
        <f>VLOOKUP(B10362,lookup!A:D,3,FALSE)</f>
        <v>Non Metropolitan Fire Authorities</v>
      </c>
      <c r="D10362" s="33" t="str">
        <f>VLOOKUP(B10362,lookup!A:D,4,FALSE)</f>
        <v>E31000010</v>
      </c>
      <c r="E10362" s="33" t="s">
        <v>7</v>
      </c>
      <c r="F10362" s="1" t="s">
        <v>219</v>
      </c>
      <c r="G10362" s="33" t="s">
        <v>8</v>
      </c>
      <c r="H10362" s="34">
        <v>2</v>
      </c>
    </row>
    <row r="10363" spans="1:8" x14ac:dyDescent="0.35">
      <c r="A10363" s="33">
        <v>2011</v>
      </c>
      <c r="B10363" s="33" t="s">
        <v>50</v>
      </c>
      <c r="C10363" s="33" t="str">
        <f>VLOOKUP(B10363,lookup!A:D,3,FALSE)</f>
        <v>Non Metropolitan Fire Authorities</v>
      </c>
      <c r="D10363" s="33" t="str">
        <f>VLOOKUP(B10363,lookup!A:D,4,FALSE)</f>
        <v>E31000010</v>
      </c>
      <c r="E10363" s="33" t="s">
        <v>7</v>
      </c>
      <c r="F10363" s="1" t="s">
        <v>219</v>
      </c>
      <c r="G10363" s="33" t="s">
        <v>178</v>
      </c>
      <c r="H10363" s="34">
        <v>4</v>
      </c>
    </row>
    <row r="10364" spans="1:8" x14ac:dyDescent="0.35">
      <c r="A10364" s="33">
        <v>2011</v>
      </c>
      <c r="B10364" s="33" t="s">
        <v>50</v>
      </c>
      <c r="C10364" s="33" t="str">
        <f>VLOOKUP(B10364,lookup!A:D,3,FALSE)</f>
        <v>Non Metropolitan Fire Authorities</v>
      </c>
      <c r="D10364" s="33" t="str">
        <f>VLOOKUP(B10364,lookup!A:D,4,FALSE)</f>
        <v>E31000010</v>
      </c>
      <c r="E10364" s="33" t="s">
        <v>7</v>
      </c>
      <c r="F10364" s="1" t="s">
        <v>219</v>
      </c>
      <c r="G10364" s="33" t="s">
        <v>10</v>
      </c>
      <c r="H10364" s="34">
        <v>12</v>
      </c>
    </row>
    <row r="10365" spans="1:8" x14ac:dyDescent="0.35">
      <c r="A10365" s="33">
        <v>2011</v>
      </c>
      <c r="B10365" s="33" t="s">
        <v>50</v>
      </c>
      <c r="C10365" s="33" t="str">
        <f>VLOOKUP(B10365,lookup!A:D,3,FALSE)</f>
        <v>Non Metropolitan Fire Authorities</v>
      </c>
      <c r="D10365" s="33" t="str">
        <f>VLOOKUP(B10365,lookup!A:D,4,FALSE)</f>
        <v>E31000010</v>
      </c>
      <c r="E10365" s="33" t="s">
        <v>7</v>
      </c>
      <c r="F10365" s="1" t="s">
        <v>219</v>
      </c>
      <c r="G10365" s="33" t="s">
        <v>11</v>
      </c>
      <c r="H10365" s="34">
        <v>37</v>
      </c>
    </row>
    <row r="10366" spans="1:8" x14ac:dyDescent="0.35">
      <c r="A10366" s="33">
        <v>2011</v>
      </c>
      <c r="B10366" s="33" t="s">
        <v>50</v>
      </c>
      <c r="C10366" s="33" t="str">
        <f>VLOOKUP(B10366,lookup!A:D,3,FALSE)</f>
        <v>Non Metropolitan Fire Authorities</v>
      </c>
      <c r="D10366" s="33" t="str">
        <f>VLOOKUP(B10366,lookup!A:D,4,FALSE)</f>
        <v>E31000010</v>
      </c>
      <c r="E10366" s="33" t="s">
        <v>7</v>
      </c>
      <c r="F10366" s="1" t="s">
        <v>219</v>
      </c>
      <c r="G10366" s="33" t="s">
        <v>12</v>
      </c>
      <c r="H10366" s="34">
        <v>70</v>
      </c>
    </row>
    <row r="10367" spans="1:8" x14ac:dyDescent="0.35">
      <c r="A10367" s="33">
        <v>2011</v>
      </c>
      <c r="B10367" s="33" t="s">
        <v>50</v>
      </c>
      <c r="C10367" s="33" t="str">
        <f>VLOOKUP(B10367,lookup!A:D,3,FALSE)</f>
        <v>Non Metropolitan Fire Authorities</v>
      </c>
      <c r="D10367" s="33" t="str">
        <f>VLOOKUP(B10367,lookup!A:D,4,FALSE)</f>
        <v>E31000010</v>
      </c>
      <c r="E10367" s="33" t="s">
        <v>7</v>
      </c>
      <c r="F10367" s="1" t="s">
        <v>219</v>
      </c>
      <c r="G10367" s="33" t="s">
        <v>13</v>
      </c>
      <c r="H10367" s="34">
        <v>53</v>
      </c>
    </row>
    <row r="10368" spans="1:8" x14ac:dyDescent="0.35">
      <c r="A10368" s="33">
        <v>2011</v>
      </c>
      <c r="B10368" s="33" t="s">
        <v>50</v>
      </c>
      <c r="C10368" s="33" t="str">
        <f>VLOOKUP(B10368,lookup!A:D,3,FALSE)</f>
        <v>Non Metropolitan Fire Authorities</v>
      </c>
      <c r="D10368" s="33" t="str">
        <f>VLOOKUP(B10368,lookup!A:D,4,FALSE)</f>
        <v>E31000010</v>
      </c>
      <c r="E10368" s="33" t="s">
        <v>7</v>
      </c>
      <c r="F10368" s="1" t="s">
        <v>219</v>
      </c>
      <c r="G10368" s="33" t="s">
        <v>14</v>
      </c>
      <c r="H10368" s="34">
        <v>228</v>
      </c>
    </row>
    <row r="10369" spans="1:8" x14ac:dyDescent="0.35">
      <c r="A10369" s="33">
        <v>2011</v>
      </c>
      <c r="B10369" s="33" t="s">
        <v>50</v>
      </c>
      <c r="C10369" s="33" t="str">
        <f>VLOOKUP(B10369,lookup!A:D,3,FALSE)</f>
        <v>Non Metropolitan Fire Authorities</v>
      </c>
      <c r="D10369" s="33" t="str">
        <f>VLOOKUP(B10369,lookup!A:D,4,FALSE)</f>
        <v>E31000010</v>
      </c>
      <c r="E10369" s="33" t="s">
        <v>7</v>
      </c>
      <c r="F10369" s="1" t="s">
        <v>219</v>
      </c>
      <c r="G10369" s="33" t="s">
        <v>5</v>
      </c>
      <c r="H10369" s="34">
        <v>406</v>
      </c>
    </row>
    <row r="10370" spans="1:8" x14ac:dyDescent="0.35">
      <c r="A10370" s="33">
        <v>2011</v>
      </c>
      <c r="B10370" s="33" t="s">
        <v>50</v>
      </c>
      <c r="C10370" s="33" t="str">
        <f>VLOOKUP(B10370,lookup!A:D,3,FALSE)</f>
        <v>Non Metropolitan Fire Authorities</v>
      </c>
      <c r="D10370" s="33" t="str">
        <f>VLOOKUP(B10370,lookup!A:D,4,FALSE)</f>
        <v>E31000010</v>
      </c>
      <c r="E10370" s="33" t="s">
        <v>15</v>
      </c>
      <c r="F10370" s="1" t="s">
        <v>219</v>
      </c>
      <c r="G10370" s="33" t="s">
        <v>8</v>
      </c>
      <c r="H10370" s="34">
        <v>0</v>
      </c>
    </row>
    <row r="10371" spans="1:8" x14ac:dyDescent="0.35">
      <c r="A10371" s="33">
        <v>2011</v>
      </c>
      <c r="B10371" s="33" t="s">
        <v>50</v>
      </c>
      <c r="C10371" s="33" t="str">
        <f>VLOOKUP(B10371,lookup!A:D,3,FALSE)</f>
        <v>Non Metropolitan Fire Authorities</v>
      </c>
      <c r="D10371" s="33" t="str">
        <f>VLOOKUP(B10371,lookup!A:D,4,FALSE)</f>
        <v>E31000010</v>
      </c>
      <c r="E10371" s="33" t="s">
        <v>15</v>
      </c>
      <c r="F10371" s="1" t="s">
        <v>219</v>
      </c>
      <c r="G10371" s="33" t="s">
        <v>178</v>
      </c>
      <c r="H10371" s="34">
        <v>0</v>
      </c>
    </row>
    <row r="10372" spans="1:8" x14ac:dyDescent="0.35">
      <c r="A10372" s="33">
        <v>2011</v>
      </c>
      <c r="B10372" s="33" t="s">
        <v>50</v>
      </c>
      <c r="C10372" s="33" t="str">
        <f>VLOOKUP(B10372,lookup!A:D,3,FALSE)</f>
        <v>Non Metropolitan Fire Authorities</v>
      </c>
      <c r="D10372" s="33" t="str">
        <f>VLOOKUP(B10372,lookup!A:D,4,FALSE)</f>
        <v>E31000010</v>
      </c>
      <c r="E10372" s="33" t="s">
        <v>15</v>
      </c>
      <c r="F10372" s="1" t="s">
        <v>219</v>
      </c>
      <c r="G10372" s="33" t="s">
        <v>10</v>
      </c>
      <c r="H10372" s="34">
        <v>1</v>
      </c>
    </row>
    <row r="10373" spans="1:8" x14ac:dyDescent="0.35">
      <c r="A10373" s="33">
        <v>2011</v>
      </c>
      <c r="B10373" s="33" t="s">
        <v>50</v>
      </c>
      <c r="C10373" s="33" t="str">
        <f>VLOOKUP(B10373,lookup!A:D,3,FALSE)</f>
        <v>Non Metropolitan Fire Authorities</v>
      </c>
      <c r="D10373" s="33" t="str">
        <f>VLOOKUP(B10373,lookup!A:D,4,FALSE)</f>
        <v>E31000010</v>
      </c>
      <c r="E10373" s="33" t="s">
        <v>15</v>
      </c>
      <c r="F10373" s="1" t="s">
        <v>219</v>
      </c>
      <c r="G10373" s="33" t="s">
        <v>11</v>
      </c>
      <c r="H10373" s="34">
        <v>0</v>
      </c>
    </row>
    <row r="10374" spans="1:8" x14ac:dyDescent="0.35">
      <c r="A10374" s="33">
        <v>2011</v>
      </c>
      <c r="B10374" s="33" t="s">
        <v>50</v>
      </c>
      <c r="C10374" s="33" t="str">
        <f>VLOOKUP(B10374,lookup!A:D,3,FALSE)</f>
        <v>Non Metropolitan Fire Authorities</v>
      </c>
      <c r="D10374" s="33" t="str">
        <f>VLOOKUP(B10374,lookup!A:D,4,FALSE)</f>
        <v>E31000010</v>
      </c>
      <c r="E10374" s="33" t="s">
        <v>15</v>
      </c>
      <c r="F10374" s="1" t="s">
        <v>219</v>
      </c>
      <c r="G10374" s="33" t="s">
        <v>12</v>
      </c>
      <c r="H10374" s="34">
        <v>1</v>
      </c>
    </row>
    <row r="10375" spans="1:8" x14ac:dyDescent="0.35">
      <c r="A10375" s="33">
        <v>2011</v>
      </c>
      <c r="B10375" s="33" t="s">
        <v>50</v>
      </c>
      <c r="C10375" s="33" t="str">
        <f>VLOOKUP(B10375,lookup!A:D,3,FALSE)</f>
        <v>Non Metropolitan Fire Authorities</v>
      </c>
      <c r="D10375" s="33" t="str">
        <f>VLOOKUP(B10375,lookup!A:D,4,FALSE)</f>
        <v>E31000010</v>
      </c>
      <c r="E10375" s="33" t="s">
        <v>15</v>
      </c>
      <c r="F10375" s="1" t="s">
        <v>219</v>
      </c>
      <c r="G10375" s="33" t="s">
        <v>13</v>
      </c>
      <c r="H10375" s="34">
        <v>2</v>
      </c>
    </row>
    <row r="10376" spans="1:8" x14ac:dyDescent="0.35">
      <c r="A10376" s="33">
        <v>2011</v>
      </c>
      <c r="B10376" s="33" t="s">
        <v>50</v>
      </c>
      <c r="C10376" s="33" t="str">
        <f>VLOOKUP(B10376,lookup!A:D,3,FALSE)</f>
        <v>Non Metropolitan Fire Authorities</v>
      </c>
      <c r="D10376" s="33" t="str">
        <f>VLOOKUP(B10376,lookup!A:D,4,FALSE)</f>
        <v>E31000010</v>
      </c>
      <c r="E10376" s="33" t="s">
        <v>15</v>
      </c>
      <c r="F10376" s="1" t="s">
        <v>219</v>
      </c>
      <c r="G10376" s="33" t="s">
        <v>14</v>
      </c>
      <c r="H10376" s="34">
        <v>19</v>
      </c>
    </row>
    <row r="10377" spans="1:8" x14ac:dyDescent="0.35">
      <c r="A10377" s="33">
        <v>2011</v>
      </c>
      <c r="B10377" s="33" t="s">
        <v>50</v>
      </c>
      <c r="C10377" s="33" t="str">
        <f>VLOOKUP(B10377,lookup!A:D,3,FALSE)</f>
        <v>Non Metropolitan Fire Authorities</v>
      </c>
      <c r="D10377" s="33" t="str">
        <f>VLOOKUP(B10377,lookup!A:D,4,FALSE)</f>
        <v>E31000010</v>
      </c>
      <c r="E10377" s="33" t="s">
        <v>15</v>
      </c>
      <c r="F10377" s="1" t="s">
        <v>219</v>
      </c>
      <c r="G10377" s="33" t="s">
        <v>5</v>
      </c>
      <c r="H10377" s="34">
        <v>23</v>
      </c>
    </row>
    <row r="10378" spans="1:8" x14ac:dyDescent="0.35">
      <c r="A10378" s="33">
        <v>2011</v>
      </c>
      <c r="B10378" s="33" t="s">
        <v>50</v>
      </c>
      <c r="C10378" s="33" t="str">
        <f>VLOOKUP(B10378,lookup!A:D,3,FALSE)</f>
        <v>Non Metropolitan Fire Authorities</v>
      </c>
      <c r="D10378" s="33" t="str">
        <f>VLOOKUP(B10378,lookup!A:D,4,FALSE)</f>
        <v>E31000010</v>
      </c>
      <c r="E10378" s="33" t="s">
        <v>7</v>
      </c>
      <c r="F10378" s="1" t="s">
        <v>252</v>
      </c>
      <c r="G10378" s="33" t="s">
        <v>10</v>
      </c>
      <c r="H10378" s="34">
        <v>0</v>
      </c>
    </row>
    <row r="10379" spans="1:8" x14ac:dyDescent="0.35">
      <c r="A10379" s="33">
        <v>2011</v>
      </c>
      <c r="B10379" s="33" t="s">
        <v>50</v>
      </c>
      <c r="C10379" s="33" t="str">
        <f>VLOOKUP(B10379,lookup!A:D,3,FALSE)</f>
        <v>Non Metropolitan Fire Authorities</v>
      </c>
      <c r="D10379" s="33" t="str">
        <f>VLOOKUP(B10379,lookup!A:D,4,FALSE)</f>
        <v>E31000010</v>
      </c>
      <c r="E10379" s="33" t="s">
        <v>7</v>
      </c>
      <c r="F10379" s="1" t="s">
        <v>252</v>
      </c>
      <c r="G10379" s="33" t="s">
        <v>11</v>
      </c>
      <c r="H10379" s="34">
        <v>0</v>
      </c>
    </row>
    <row r="10380" spans="1:8" x14ac:dyDescent="0.35">
      <c r="A10380" s="33">
        <v>2011</v>
      </c>
      <c r="B10380" s="33" t="s">
        <v>50</v>
      </c>
      <c r="C10380" s="33" t="str">
        <f>VLOOKUP(B10380,lookup!A:D,3,FALSE)</f>
        <v>Non Metropolitan Fire Authorities</v>
      </c>
      <c r="D10380" s="33" t="str">
        <f>VLOOKUP(B10380,lookup!A:D,4,FALSE)</f>
        <v>E31000010</v>
      </c>
      <c r="E10380" s="33" t="s">
        <v>7</v>
      </c>
      <c r="F10380" s="1" t="s">
        <v>252</v>
      </c>
      <c r="G10380" s="33" t="s">
        <v>12</v>
      </c>
      <c r="H10380" s="34">
        <v>25</v>
      </c>
    </row>
    <row r="10381" spans="1:8" x14ac:dyDescent="0.35">
      <c r="A10381" s="33">
        <v>2011</v>
      </c>
      <c r="B10381" s="33" t="s">
        <v>50</v>
      </c>
      <c r="C10381" s="33" t="str">
        <f>VLOOKUP(B10381,lookup!A:D,3,FALSE)</f>
        <v>Non Metropolitan Fire Authorities</v>
      </c>
      <c r="D10381" s="33" t="str">
        <f>VLOOKUP(B10381,lookup!A:D,4,FALSE)</f>
        <v>E31000010</v>
      </c>
      <c r="E10381" s="33" t="s">
        <v>7</v>
      </c>
      <c r="F10381" s="1" t="s">
        <v>252</v>
      </c>
      <c r="G10381" s="33" t="s">
        <v>13</v>
      </c>
      <c r="H10381" s="34">
        <v>56</v>
      </c>
    </row>
    <row r="10382" spans="1:8" x14ac:dyDescent="0.35">
      <c r="A10382" s="33">
        <v>2011</v>
      </c>
      <c r="B10382" s="33" t="s">
        <v>50</v>
      </c>
      <c r="C10382" s="33" t="str">
        <f>VLOOKUP(B10382,lookup!A:D,3,FALSE)</f>
        <v>Non Metropolitan Fire Authorities</v>
      </c>
      <c r="D10382" s="33" t="str">
        <f>VLOOKUP(B10382,lookup!A:D,4,FALSE)</f>
        <v>E31000010</v>
      </c>
      <c r="E10382" s="33" t="s">
        <v>7</v>
      </c>
      <c r="F10382" s="1" t="s">
        <v>252</v>
      </c>
      <c r="G10382" s="33" t="s">
        <v>14</v>
      </c>
      <c r="H10382" s="34">
        <v>215</v>
      </c>
    </row>
    <row r="10383" spans="1:8" x14ac:dyDescent="0.35">
      <c r="A10383" s="33">
        <v>2011</v>
      </c>
      <c r="B10383" s="33" t="s">
        <v>50</v>
      </c>
      <c r="C10383" s="33" t="str">
        <f>VLOOKUP(B10383,lookup!A:D,3,FALSE)</f>
        <v>Non Metropolitan Fire Authorities</v>
      </c>
      <c r="D10383" s="33" t="str">
        <f>VLOOKUP(B10383,lookup!A:D,4,FALSE)</f>
        <v>E31000010</v>
      </c>
      <c r="E10383" s="33" t="s">
        <v>7</v>
      </c>
      <c r="F10383" s="1" t="s">
        <v>252</v>
      </c>
      <c r="G10383" s="33" t="s">
        <v>5</v>
      </c>
      <c r="H10383" s="34">
        <v>296</v>
      </c>
    </row>
    <row r="10384" spans="1:8" x14ac:dyDescent="0.35">
      <c r="A10384" s="33">
        <v>2011</v>
      </c>
      <c r="B10384" s="33" t="s">
        <v>50</v>
      </c>
      <c r="C10384" s="33" t="str">
        <f>VLOOKUP(B10384,lookup!A:D,3,FALSE)</f>
        <v>Non Metropolitan Fire Authorities</v>
      </c>
      <c r="D10384" s="33" t="str">
        <f>VLOOKUP(B10384,lookup!A:D,4,FALSE)</f>
        <v>E31000010</v>
      </c>
      <c r="E10384" s="33" t="s">
        <v>15</v>
      </c>
      <c r="F10384" s="1" t="s">
        <v>252</v>
      </c>
      <c r="G10384" s="33" t="s">
        <v>10</v>
      </c>
      <c r="H10384" s="34">
        <v>0</v>
      </c>
    </row>
    <row r="10385" spans="1:8" x14ac:dyDescent="0.35">
      <c r="A10385" s="33">
        <v>2011</v>
      </c>
      <c r="B10385" s="33" t="s">
        <v>50</v>
      </c>
      <c r="C10385" s="33" t="str">
        <f>VLOOKUP(B10385,lookup!A:D,3,FALSE)</f>
        <v>Non Metropolitan Fire Authorities</v>
      </c>
      <c r="D10385" s="33" t="str">
        <f>VLOOKUP(B10385,lookup!A:D,4,FALSE)</f>
        <v>E31000010</v>
      </c>
      <c r="E10385" s="33" t="s">
        <v>15</v>
      </c>
      <c r="F10385" s="1" t="s">
        <v>252</v>
      </c>
      <c r="G10385" s="33" t="s">
        <v>11</v>
      </c>
      <c r="H10385" s="34">
        <v>0</v>
      </c>
    </row>
    <row r="10386" spans="1:8" x14ac:dyDescent="0.35">
      <c r="A10386" s="33">
        <v>2011</v>
      </c>
      <c r="B10386" s="33" t="s">
        <v>50</v>
      </c>
      <c r="C10386" s="33" t="str">
        <f>VLOOKUP(B10386,lookup!A:D,3,FALSE)</f>
        <v>Non Metropolitan Fire Authorities</v>
      </c>
      <c r="D10386" s="33" t="str">
        <f>VLOOKUP(B10386,lookup!A:D,4,FALSE)</f>
        <v>E31000010</v>
      </c>
      <c r="E10386" s="33" t="s">
        <v>15</v>
      </c>
      <c r="F10386" s="1" t="s">
        <v>252</v>
      </c>
      <c r="G10386" s="33" t="s">
        <v>12</v>
      </c>
      <c r="H10386" s="34">
        <v>0</v>
      </c>
    </row>
    <row r="10387" spans="1:8" x14ac:dyDescent="0.35">
      <c r="A10387" s="33">
        <v>2011</v>
      </c>
      <c r="B10387" s="33" t="s">
        <v>50</v>
      </c>
      <c r="C10387" s="33" t="str">
        <f>VLOOKUP(B10387,lookup!A:D,3,FALSE)</f>
        <v>Non Metropolitan Fire Authorities</v>
      </c>
      <c r="D10387" s="33" t="str">
        <f>VLOOKUP(B10387,lookup!A:D,4,FALSE)</f>
        <v>E31000010</v>
      </c>
      <c r="E10387" s="33" t="s">
        <v>15</v>
      </c>
      <c r="F10387" s="1" t="s">
        <v>252</v>
      </c>
      <c r="G10387" s="33" t="s">
        <v>13</v>
      </c>
      <c r="H10387" s="34">
        <v>0</v>
      </c>
    </row>
    <row r="10388" spans="1:8" x14ac:dyDescent="0.35">
      <c r="A10388" s="33">
        <v>2011</v>
      </c>
      <c r="B10388" s="33" t="s">
        <v>50</v>
      </c>
      <c r="C10388" s="33" t="str">
        <f>VLOOKUP(B10388,lookup!A:D,3,FALSE)</f>
        <v>Non Metropolitan Fire Authorities</v>
      </c>
      <c r="D10388" s="33" t="str">
        <f>VLOOKUP(B10388,lookup!A:D,4,FALSE)</f>
        <v>E31000010</v>
      </c>
      <c r="E10388" s="33" t="s">
        <v>15</v>
      </c>
      <c r="F10388" s="1" t="s">
        <v>252</v>
      </c>
      <c r="G10388" s="33" t="s">
        <v>14</v>
      </c>
      <c r="H10388" s="34">
        <v>2</v>
      </c>
    </row>
    <row r="10389" spans="1:8" x14ac:dyDescent="0.35">
      <c r="A10389" s="33">
        <v>2011</v>
      </c>
      <c r="B10389" s="33" t="s">
        <v>50</v>
      </c>
      <c r="C10389" s="33" t="str">
        <f>VLOOKUP(B10389,lookup!A:D,3,FALSE)</f>
        <v>Non Metropolitan Fire Authorities</v>
      </c>
      <c r="D10389" s="33" t="str">
        <f>VLOOKUP(B10389,lookup!A:D,4,FALSE)</f>
        <v>E31000010</v>
      </c>
      <c r="E10389" s="33" t="s">
        <v>15</v>
      </c>
      <c r="F10389" s="1" t="s">
        <v>252</v>
      </c>
      <c r="G10389" s="33" t="s">
        <v>5</v>
      </c>
      <c r="H10389" s="34">
        <v>2</v>
      </c>
    </row>
    <row r="10390" spans="1:8" x14ac:dyDescent="0.35">
      <c r="A10390" s="33">
        <v>2011</v>
      </c>
      <c r="B10390" s="33" t="s">
        <v>53</v>
      </c>
      <c r="C10390" s="33" t="str">
        <f>VLOOKUP(B10390,lookup!A:D,3,FALSE)</f>
        <v>Non Metropolitan Fire Authorities</v>
      </c>
      <c r="D10390" s="33" t="str">
        <f>VLOOKUP(B10390,lookup!A:D,4,FALSE)</f>
        <v>E31000011</v>
      </c>
      <c r="E10390" s="33" t="s">
        <v>7</v>
      </c>
      <c r="F10390" s="1" t="s">
        <v>219</v>
      </c>
      <c r="G10390" s="33" t="s">
        <v>8</v>
      </c>
      <c r="H10390" s="34">
        <v>4</v>
      </c>
    </row>
    <row r="10391" spans="1:8" x14ac:dyDescent="0.35">
      <c r="A10391" s="33">
        <v>2011</v>
      </c>
      <c r="B10391" s="33" t="s">
        <v>53</v>
      </c>
      <c r="C10391" s="33" t="str">
        <f>VLOOKUP(B10391,lookup!A:D,3,FALSE)</f>
        <v>Non Metropolitan Fire Authorities</v>
      </c>
      <c r="D10391" s="33" t="str">
        <f>VLOOKUP(B10391,lookup!A:D,4,FALSE)</f>
        <v>E31000011</v>
      </c>
      <c r="E10391" s="33" t="s">
        <v>7</v>
      </c>
      <c r="F10391" s="1" t="s">
        <v>219</v>
      </c>
      <c r="G10391" s="33" t="s">
        <v>178</v>
      </c>
      <c r="H10391" s="34">
        <v>8</v>
      </c>
    </row>
    <row r="10392" spans="1:8" x14ac:dyDescent="0.35">
      <c r="A10392" s="33">
        <v>2011</v>
      </c>
      <c r="B10392" s="33" t="s">
        <v>53</v>
      </c>
      <c r="C10392" s="33" t="str">
        <f>VLOOKUP(B10392,lookup!A:D,3,FALSE)</f>
        <v>Non Metropolitan Fire Authorities</v>
      </c>
      <c r="D10392" s="33" t="str">
        <f>VLOOKUP(B10392,lookup!A:D,4,FALSE)</f>
        <v>E31000011</v>
      </c>
      <c r="E10392" s="33" t="s">
        <v>7</v>
      </c>
      <c r="F10392" s="1" t="s">
        <v>219</v>
      </c>
      <c r="G10392" s="33" t="s">
        <v>10</v>
      </c>
      <c r="H10392" s="34">
        <v>41</v>
      </c>
    </row>
    <row r="10393" spans="1:8" x14ac:dyDescent="0.35">
      <c r="A10393" s="33">
        <v>2011</v>
      </c>
      <c r="B10393" s="33" t="s">
        <v>53</v>
      </c>
      <c r="C10393" s="33" t="str">
        <f>VLOOKUP(B10393,lookup!A:D,3,FALSE)</f>
        <v>Non Metropolitan Fire Authorities</v>
      </c>
      <c r="D10393" s="33" t="str">
        <f>VLOOKUP(B10393,lookup!A:D,4,FALSE)</f>
        <v>E31000011</v>
      </c>
      <c r="E10393" s="33" t="s">
        <v>7</v>
      </c>
      <c r="F10393" s="1" t="s">
        <v>219</v>
      </c>
      <c r="G10393" s="33" t="s">
        <v>11</v>
      </c>
      <c r="H10393" s="34">
        <v>57</v>
      </c>
    </row>
    <row r="10394" spans="1:8" x14ac:dyDescent="0.35">
      <c r="A10394" s="33">
        <v>2011</v>
      </c>
      <c r="B10394" s="33" t="s">
        <v>53</v>
      </c>
      <c r="C10394" s="33" t="str">
        <f>VLOOKUP(B10394,lookup!A:D,3,FALSE)</f>
        <v>Non Metropolitan Fire Authorities</v>
      </c>
      <c r="D10394" s="33" t="str">
        <f>VLOOKUP(B10394,lookup!A:D,4,FALSE)</f>
        <v>E31000011</v>
      </c>
      <c r="E10394" s="33" t="s">
        <v>7</v>
      </c>
      <c r="F10394" s="1" t="s">
        <v>219</v>
      </c>
      <c r="G10394" s="33" t="s">
        <v>12</v>
      </c>
      <c r="H10394" s="34">
        <v>119</v>
      </c>
    </row>
    <row r="10395" spans="1:8" x14ac:dyDescent="0.35">
      <c r="A10395" s="33">
        <v>2011</v>
      </c>
      <c r="B10395" s="33" t="s">
        <v>53</v>
      </c>
      <c r="C10395" s="33" t="str">
        <f>VLOOKUP(B10395,lookup!A:D,3,FALSE)</f>
        <v>Non Metropolitan Fire Authorities</v>
      </c>
      <c r="D10395" s="33" t="str">
        <f>VLOOKUP(B10395,lookup!A:D,4,FALSE)</f>
        <v>E31000011</v>
      </c>
      <c r="E10395" s="33" t="s">
        <v>7</v>
      </c>
      <c r="F10395" s="1" t="s">
        <v>219</v>
      </c>
      <c r="G10395" s="33" t="s">
        <v>13</v>
      </c>
      <c r="H10395" s="34">
        <v>104</v>
      </c>
    </row>
    <row r="10396" spans="1:8" x14ac:dyDescent="0.35">
      <c r="A10396" s="33">
        <v>2011</v>
      </c>
      <c r="B10396" s="33" t="s">
        <v>53</v>
      </c>
      <c r="C10396" s="33" t="str">
        <f>VLOOKUP(B10396,lookup!A:D,3,FALSE)</f>
        <v>Non Metropolitan Fire Authorities</v>
      </c>
      <c r="D10396" s="33" t="str">
        <f>VLOOKUP(B10396,lookup!A:D,4,FALSE)</f>
        <v>E31000011</v>
      </c>
      <c r="E10396" s="33" t="s">
        <v>7</v>
      </c>
      <c r="F10396" s="1" t="s">
        <v>219</v>
      </c>
      <c r="G10396" s="33" t="s">
        <v>14</v>
      </c>
      <c r="H10396" s="34">
        <v>376</v>
      </c>
    </row>
    <row r="10397" spans="1:8" x14ac:dyDescent="0.35">
      <c r="A10397" s="33">
        <v>2011</v>
      </c>
      <c r="B10397" s="33" t="s">
        <v>53</v>
      </c>
      <c r="C10397" s="33" t="str">
        <f>VLOOKUP(B10397,lookup!A:D,3,FALSE)</f>
        <v>Non Metropolitan Fire Authorities</v>
      </c>
      <c r="D10397" s="33" t="str">
        <f>VLOOKUP(B10397,lookup!A:D,4,FALSE)</f>
        <v>E31000011</v>
      </c>
      <c r="E10397" s="33" t="s">
        <v>7</v>
      </c>
      <c r="F10397" s="1" t="s">
        <v>219</v>
      </c>
      <c r="G10397" s="33" t="s">
        <v>5</v>
      </c>
      <c r="H10397" s="34">
        <v>709</v>
      </c>
    </row>
    <row r="10398" spans="1:8" x14ac:dyDescent="0.35">
      <c r="A10398" s="33">
        <v>2011</v>
      </c>
      <c r="B10398" s="33" t="s">
        <v>53</v>
      </c>
      <c r="C10398" s="33" t="str">
        <f>VLOOKUP(B10398,lookup!A:D,3,FALSE)</f>
        <v>Non Metropolitan Fire Authorities</v>
      </c>
      <c r="D10398" s="33" t="str">
        <f>VLOOKUP(B10398,lookup!A:D,4,FALSE)</f>
        <v>E31000011</v>
      </c>
      <c r="E10398" s="33" t="s">
        <v>15</v>
      </c>
      <c r="F10398" s="1" t="s">
        <v>219</v>
      </c>
      <c r="G10398" s="33" t="s">
        <v>8</v>
      </c>
      <c r="H10398" s="34">
        <v>0</v>
      </c>
    </row>
    <row r="10399" spans="1:8" x14ac:dyDescent="0.35">
      <c r="A10399" s="33">
        <v>2011</v>
      </c>
      <c r="B10399" s="33" t="s">
        <v>53</v>
      </c>
      <c r="C10399" s="33" t="str">
        <f>VLOOKUP(B10399,lookup!A:D,3,FALSE)</f>
        <v>Non Metropolitan Fire Authorities</v>
      </c>
      <c r="D10399" s="33" t="str">
        <f>VLOOKUP(B10399,lookup!A:D,4,FALSE)</f>
        <v>E31000011</v>
      </c>
      <c r="E10399" s="33" t="s">
        <v>15</v>
      </c>
      <c r="F10399" s="1" t="s">
        <v>219</v>
      </c>
      <c r="G10399" s="33" t="s">
        <v>178</v>
      </c>
      <c r="H10399" s="34">
        <v>0</v>
      </c>
    </row>
    <row r="10400" spans="1:8" x14ac:dyDescent="0.35">
      <c r="A10400" s="33">
        <v>2011</v>
      </c>
      <c r="B10400" s="33" t="s">
        <v>53</v>
      </c>
      <c r="C10400" s="33" t="str">
        <f>VLOOKUP(B10400,lookup!A:D,3,FALSE)</f>
        <v>Non Metropolitan Fire Authorities</v>
      </c>
      <c r="D10400" s="33" t="str">
        <f>VLOOKUP(B10400,lookup!A:D,4,FALSE)</f>
        <v>E31000011</v>
      </c>
      <c r="E10400" s="33" t="s">
        <v>15</v>
      </c>
      <c r="F10400" s="1" t="s">
        <v>219</v>
      </c>
      <c r="G10400" s="33" t="s">
        <v>10</v>
      </c>
      <c r="H10400" s="34">
        <v>1</v>
      </c>
    </row>
    <row r="10401" spans="1:8" x14ac:dyDescent="0.35">
      <c r="A10401" s="33">
        <v>2011</v>
      </c>
      <c r="B10401" s="33" t="s">
        <v>53</v>
      </c>
      <c r="C10401" s="33" t="str">
        <f>VLOOKUP(B10401,lookup!A:D,3,FALSE)</f>
        <v>Non Metropolitan Fire Authorities</v>
      </c>
      <c r="D10401" s="33" t="str">
        <f>VLOOKUP(B10401,lookup!A:D,4,FALSE)</f>
        <v>E31000011</v>
      </c>
      <c r="E10401" s="33" t="s">
        <v>15</v>
      </c>
      <c r="F10401" s="1" t="s">
        <v>219</v>
      </c>
      <c r="G10401" s="33" t="s">
        <v>11</v>
      </c>
      <c r="H10401" s="34">
        <v>1</v>
      </c>
    </row>
    <row r="10402" spans="1:8" x14ac:dyDescent="0.35">
      <c r="A10402" s="33">
        <v>2011</v>
      </c>
      <c r="B10402" s="33" t="s">
        <v>53</v>
      </c>
      <c r="C10402" s="33" t="str">
        <f>VLOOKUP(B10402,lookup!A:D,3,FALSE)</f>
        <v>Non Metropolitan Fire Authorities</v>
      </c>
      <c r="D10402" s="33" t="str">
        <f>VLOOKUP(B10402,lookup!A:D,4,FALSE)</f>
        <v>E31000011</v>
      </c>
      <c r="E10402" s="33" t="s">
        <v>15</v>
      </c>
      <c r="F10402" s="1" t="s">
        <v>219</v>
      </c>
      <c r="G10402" s="33" t="s">
        <v>12</v>
      </c>
      <c r="H10402" s="34">
        <v>1</v>
      </c>
    </row>
    <row r="10403" spans="1:8" x14ac:dyDescent="0.35">
      <c r="A10403" s="33">
        <v>2011</v>
      </c>
      <c r="B10403" s="33" t="s">
        <v>53</v>
      </c>
      <c r="C10403" s="33" t="str">
        <f>VLOOKUP(B10403,lookup!A:D,3,FALSE)</f>
        <v>Non Metropolitan Fire Authorities</v>
      </c>
      <c r="D10403" s="33" t="str">
        <f>VLOOKUP(B10403,lookup!A:D,4,FALSE)</f>
        <v>E31000011</v>
      </c>
      <c r="E10403" s="33" t="s">
        <v>15</v>
      </c>
      <c r="F10403" s="1" t="s">
        <v>219</v>
      </c>
      <c r="G10403" s="33" t="s">
        <v>13</v>
      </c>
      <c r="H10403" s="34">
        <v>1</v>
      </c>
    </row>
    <row r="10404" spans="1:8" x14ac:dyDescent="0.35">
      <c r="A10404" s="33">
        <v>2011</v>
      </c>
      <c r="B10404" s="33" t="s">
        <v>53</v>
      </c>
      <c r="C10404" s="33" t="str">
        <f>VLOOKUP(B10404,lookup!A:D,3,FALSE)</f>
        <v>Non Metropolitan Fire Authorities</v>
      </c>
      <c r="D10404" s="33" t="str">
        <f>VLOOKUP(B10404,lookup!A:D,4,FALSE)</f>
        <v>E31000011</v>
      </c>
      <c r="E10404" s="33" t="s">
        <v>15</v>
      </c>
      <c r="F10404" s="1" t="s">
        <v>219</v>
      </c>
      <c r="G10404" s="33" t="s">
        <v>14</v>
      </c>
      <c r="H10404" s="34">
        <v>14</v>
      </c>
    </row>
    <row r="10405" spans="1:8" x14ac:dyDescent="0.35">
      <c r="A10405" s="33">
        <v>2011</v>
      </c>
      <c r="B10405" s="33" t="s">
        <v>53</v>
      </c>
      <c r="C10405" s="33" t="str">
        <f>VLOOKUP(B10405,lookup!A:D,3,FALSE)</f>
        <v>Non Metropolitan Fire Authorities</v>
      </c>
      <c r="D10405" s="33" t="str">
        <f>VLOOKUP(B10405,lookup!A:D,4,FALSE)</f>
        <v>E31000011</v>
      </c>
      <c r="E10405" s="33" t="s">
        <v>15</v>
      </c>
      <c r="F10405" s="1" t="s">
        <v>219</v>
      </c>
      <c r="G10405" s="33" t="s">
        <v>5</v>
      </c>
      <c r="H10405" s="34">
        <v>18</v>
      </c>
    </row>
    <row r="10406" spans="1:8" x14ac:dyDescent="0.35">
      <c r="A10406" s="33">
        <v>2011</v>
      </c>
      <c r="B10406" s="33" t="s">
        <v>53</v>
      </c>
      <c r="C10406" s="33" t="str">
        <f>VLOOKUP(B10406,lookup!A:D,3,FALSE)</f>
        <v>Non Metropolitan Fire Authorities</v>
      </c>
      <c r="D10406" s="33" t="str">
        <f>VLOOKUP(B10406,lookup!A:D,4,FALSE)</f>
        <v>E31000011</v>
      </c>
      <c r="E10406" s="33" t="s">
        <v>7</v>
      </c>
      <c r="F10406" s="1" t="s">
        <v>252</v>
      </c>
      <c r="G10406" s="33" t="s">
        <v>10</v>
      </c>
      <c r="H10406" s="34">
        <v>0</v>
      </c>
    </row>
    <row r="10407" spans="1:8" x14ac:dyDescent="0.35">
      <c r="A10407" s="33">
        <v>2011</v>
      </c>
      <c r="B10407" s="33" t="s">
        <v>53</v>
      </c>
      <c r="C10407" s="33" t="str">
        <f>VLOOKUP(B10407,lookup!A:D,3,FALSE)</f>
        <v>Non Metropolitan Fire Authorities</v>
      </c>
      <c r="D10407" s="33" t="str">
        <f>VLOOKUP(B10407,lookup!A:D,4,FALSE)</f>
        <v>E31000011</v>
      </c>
      <c r="E10407" s="33" t="s">
        <v>7</v>
      </c>
      <c r="F10407" s="1" t="s">
        <v>252</v>
      </c>
      <c r="G10407" s="33" t="s">
        <v>11</v>
      </c>
      <c r="H10407" s="34">
        <v>0</v>
      </c>
    </row>
    <row r="10408" spans="1:8" x14ac:dyDescent="0.35">
      <c r="A10408" s="33">
        <v>2011</v>
      </c>
      <c r="B10408" s="33" t="s">
        <v>53</v>
      </c>
      <c r="C10408" s="33" t="str">
        <f>VLOOKUP(B10408,lookup!A:D,3,FALSE)</f>
        <v>Non Metropolitan Fire Authorities</v>
      </c>
      <c r="D10408" s="33" t="str">
        <f>VLOOKUP(B10408,lookup!A:D,4,FALSE)</f>
        <v>E31000011</v>
      </c>
      <c r="E10408" s="33" t="s">
        <v>7</v>
      </c>
      <c r="F10408" s="1" t="s">
        <v>252</v>
      </c>
      <c r="G10408" s="33" t="s">
        <v>12</v>
      </c>
      <c r="H10408" s="34">
        <v>105</v>
      </c>
    </row>
    <row r="10409" spans="1:8" x14ac:dyDescent="0.35">
      <c r="A10409" s="33">
        <v>2011</v>
      </c>
      <c r="B10409" s="33" t="s">
        <v>53</v>
      </c>
      <c r="C10409" s="33" t="str">
        <f>VLOOKUP(B10409,lookup!A:D,3,FALSE)</f>
        <v>Non Metropolitan Fire Authorities</v>
      </c>
      <c r="D10409" s="33" t="str">
        <f>VLOOKUP(B10409,lookup!A:D,4,FALSE)</f>
        <v>E31000011</v>
      </c>
      <c r="E10409" s="33" t="s">
        <v>7</v>
      </c>
      <c r="F10409" s="1" t="s">
        <v>252</v>
      </c>
      <c r="G10409" s="33" t="s">
        <v>13</v>
      </c>
      <c r="H10409" s="34">
        <v>214</v>
      </c>
    </row>
    <row r="10410" spans="1:8" x14ac:dyDescent="0.35">
      <c r="A10410" s="33">
        <v>2011</v>
      </c>
      <c r="B10410" s="33" t="s">
        <v>53</v>
      </c>
      <c r="C10410" s="33" t="str">
        <f>VLOOKUP(B10410,lookup!A:D,3,FALSE)</f>
        <v>Non Metropolitan Fire Authorities</v>
      </c>
      <c r="D10410" s="33" t="str">
        <f>VLOOKUP(B10410,lookup!A:D,4,FALSE)</f>
        <v>E31000011</v>
      </c>
      <c r="E10410" s="33" t="s">
        <v>7</v>
      </c>
      <c r="F10410" s="1" t="s">
        <v>252</v>
      </c>
      <c r="G10410" s="33" t="s">
        <v>14</v>
      </c>
      <c r="H10410" s="34">
        <v>885</v>
      </c>
    </row>
    <row r="10411" spans="1:8" x14ac:dyDescent="0.35">
      <c r="A10411" s="33">
        <v>2011</v>
      </c>
      <c r="B10411" s="33" t="s">
        <v>53</v>
      </c>
      <c r="C10411" s="33" t="str">
        <f>VLOOKUP(B10411,lookup!A:D,3,FALSE)</f>
        <v>Non Metropolitan Fire Authorities</v>
      </c>
      <c r="D10411" s="33" t="str">
        <f>VLOOKUP(B10411,lookup!A:D,4,FALSE)</f>
        <v>E31000011</v>
      </c>
      <c r="E10411" s="33" t="s">
        <v>7</v>
      </c>
      <c r="F10411" s="1" t="s">
        <v>252</v>
      </c>
      <c r="G10411" s="33" t="s">
        <v>5</v>
      </c>
      <c r="H10411" s="34">
        <v>1204</v>
      </c>
    </row>
    <row r="10412" spans="1:8" x14ac:dyDescent="0.35">
      <c r="A10412" s="33">
        <v>2011</v>
      </c>
      <c r="B10412" s="33" t="s">
        <v>53</v>
      </c>
      <c r="C10412" s="33" t="str">
        <f>VLOOKUP(B10412,lookup!A:D,3,FALSE)</f>
        <v>Non Metropolitan Fire Authorities</v>
      </c>
      <c r="D10412" s="33" t="str">
        <f>VLOOKUP(B10412,lookup!A:D,4,FALSE)</f>
        <v>E31000011</v>
      </c>
      <c r="E10412" s="33" t="s">
        <v>15</v>
      </c>
      <c r="F10412" s="1" t="s">
        <v>252</v>
      </c>
      <c r="G10412" s="33" t="s">
        <v>10</v>
      </c>
      <c r="H10412" s="34">
        <v>0</v>
      </c>
    </row>
    <row r="10413" spans="1:8" x14ac:dyDescent="0.35">
      <c r="A10413" s="33">
        <v>2011</v>
      </c>
      <c r="B10413" s="33" t="s">
        <v>53</v>
      </c>
      <c r="C10413" s="33" t="str">
        <f>VLOOKUP(B10413,lookup!A:D,3,FALSE)</f>
        <v>Non Metropolitan Fire Authorities</v>
      </c>
      <c r="D10413" s="33" t="str">
        <f>VLOOKUP(B10413,lookup!A:D,4,FALSE)</f>
        <v>E31000011</v>
      </c>
      <c r="E10413" s="33" t="s">
        <v>15</v>
      </c>
      <c r="F10413" s="1" t="s">
        <v>252</v>
      </c>
      <c r="G10413" s="33" t="s">
        <v>11</v>
      </c>
      <c r="H10413" s="34">
        <v>0</v>
      </c>
    </row>
    <row r="10414" spans="1:8" x14ac:dyDescent="0.35">
      <c r="A10414" s="33">
        <v>2011</v>
      </c>
      <c r="B10414" s="33" t="s">
        <v>53</v>
      </c>
      <c r="C10414" s="33" t="str">
        <f>VLOOKUP(B10414,lookup!A:D,3,FALSE)</f>
        <v>Non Metropolitan Fire Authorities</v>
      </c>
      <c r="D10414" s="33" t="str">
        <f>VLOOKUP(B10414,lookup!A:D,4,FALSE)</f>
        <v>E31000011</v>
      </c>
      <c r="E10414" s="33" t="s">
        <v>15</v>
      </c>
      <c r="F10414" s="1" t="s">
        <v>252</v>
      </c>
      <c r="G10414" s="33" t="s">
        <v>12</v>
      </c>
      <c r="H10414" s="34">
        <v>0</v>
      </c>
    </row>
    <row r="10415" spans="1:8" x14ac:dyDescent="0.35">
      <c r="A10415" s="33">
        <v>2011</v>
      </c>
      <c r="B10415" s="33" t="s">
        <v>53</v>
      </c>
      <c r="C10415" s="33" t="str">
        <f>VLOOKUP(B10415,lookup!A:D,3,FALSE)</f>
        <v>Non Metropolitan Fire Authorities</v>
      </c>
      <c r="D10415" s="33" t="str">
        <f>VLOOKUP(B10415,lookup!A:D,4,FALSE)</f>
        <v>E31000011</v>
      </c>
      <c r="E10415" s="33" t="s">
        <v>15</v>
      </c>
      <c r="F10415" s="1" t="s">
        <v>252</v>
      </c>
      <c r="G10415" s="33" t="s">
        <v>13</v>
      </c>
      <c r="H10415" s="34">
        <v>1</v>
      </c>
    </row>
    <row r="10416" spans="1:8" x14ac:dyDescent="0.35">
      <c r="A10416" s="33">
        <v>2011</v>
      </c>
      <c r="B10416" s="33" t="s">
        <v>53</v>
      </c>
      <c r="C10416" s="33" t="str">
        <f>VLOOKUP(B10416,lookup!A:D,3,FALSE)</f>
        <v>Non Metropolitan Fire Authorities</v>
      </c>
      <c r="D10416" s="33" t="str">
        <f>VLOOKUP(B10416,lookup!A:D,4,FALSE)</f>
        <v>E31000011</v>
      </c>
      <c r="E10416" s="33" t="s">
        <v>15</v>
      </c>
      <c r="F10416" s="1" t="s">
        <v>252</v>
      </c>
      <c r="G10416" s="33" t="s">
        <v>14</v>
      </c>
      <c r="H10416" s="34">
        <v>47</v>
      </c>
    </row>
    <row r="10417" spans="1:9" x14ac:dyDescent="0.35">
      <c r="A10417" s="33">
        <v>2011</v>
      </c>
      <c r="B10417" s="33" t="s">
        <v>53</v>
      </c>
      <c r="C10417" s="33" t="str">
        <f>VLOOKUP(B10417,lookup!A:D,3,FALSE)</f>
        <v>Non Metropolitan Fire Authorities</v>
      </c>
      <c r="D10417" s="33" t="str">
        <f>VLOOKUP(B10417,lookup!A:D,4,FALSE)</f>
        <v>E31000011</v>
      </c>
      <c r="E10417" s="33" t="s">
        <v>15</v>
      </c>
      <c r="F10417" s="1" t="s">
        <v>252</v>
      </c>
      <c r="G10417" s="33" t="s">
        <v>5</v>
      </c>
      <c r="H10417" s="34">
        <v>48</v>
      </c>
    </row>
    <row r="10418" spans="1:9" x14ac:dyDescent="0.35">
      <c r="A10418" s="33">
        <v>2011</v>
      </c>
      <c r="B10418" s="33" t="s">
        <v>161</v>
      </c>
      <c r="C10418" s="33" t="str">
        <f>VLOOKUP(B10418,lookup!A:D,3,FALSE)</f>
        <v>Non Metropolitan Fire Authorities</v>
      </c>
      <c r="D10418" s="33" t="str">
        <f>VLOOKUP(B10418,lookup!A:D,4,FALSE)</f>
        <v>E31000047</v>
      </c>
      <c r="E10418" s="33" t="s">
        <v>7</v>
      </c>
      <c r="F10418" s="1" t="s">
        <v>219</v>
      </c>
      <c r="G10418" s="33" t="s">
        <v>8</v>
      </c>
      <c r="H10418" s="35">
        <v>6</v>
      </c>
      <c r="I10418" t="s">
        <v>289</v>
      </c>
    </row>
    <row r="10419" spans="1:9" x14ac:dyDescent="0.35">
      <c r="A10419" s="33">
        <v>2011</v>
      </c>
      <c r="B10419" s="33" t="s">
        <v>161</v>
      </c>
      <c r="C10419" s="33" t="str">
        <f>VLOOKUP(B10419,lookup!A:D,3,FALSE)</f>
        <v>Non Metropolitan Fire Authorities</v>
      </c>
      <c r="D10419" s="33" t="str">
        <f>VLOOKUP(B10419,lookup!A:D,4,FALSE)</f>
        <v>E31000047</v>
      </c>
      <c r="E10419" s="33" t="s">
        <v>7</v>
      </c>
      <c r="F10419" s="1" t="s">
        <v>219</v>
      </c>
      <c r="G10419" s="33" t="s">
        <v>178</v>
      </c>
      <c r="H10419" s="35">
        <v>8</v>
      </c>
      <c r="I10419" t="s">
        <v>289</v>
      </c>
    </row>
    <row r="10420" spans="1:9" x14ac:dyDescent="0.35">
      <c r="A10420" s="33">
        <v>2011</v>
      </c>
      <c r="B10420" s="33" t="s">
        <v>161</v>
      </c>
      <c r="C10420" s="33" t="str">
        <f>VLOOKUP(B10420,lookup!A:D,3,FALSE)</f>
        <v>Non Metropolitan Fire Authorities</v>
      </c>
      <c r="D10420" s="33" t="str">
        <f>VLOOKUP(B10420,lookup!A:D,4,FALSE)</f>
        <v>E31000047</v>
      </c>
      <c r="E10420" s="33" t="s">
        <v>7</v>
      </c>
      <c r="F10420" s="1" t="s">
        <v>219</v>
      </c>
      <c r="G10420" s="33" t="s">
        <v>10</v>
      </c>
      <c r="H10420" s="35">
        <v>21</v>
      </c>
      <c r="I10420" t="s">
        <v>289</v>
      </c>
    </row>
    <row r="10421" spans="1:9" x14ac:dyDescent="0.35">
      <c r="A10421" s="33">
        <v>2011</v>
      </c>
      <c r="B10421" s="33" t="s">
        <v>161</v>
      </c>
      <c r="C10421" s="33" t="str">
        <f>VLOOKUP(B10421,lookup!A:D,3,FALSE)</f>
        <v>Non Metropolitan Fire Authorities</v>
      </c>
      <c r="D10421" s="33" t="str">
        <f>VLOOKUP(B10421,lookup!A:D,4,FALSE)</f>
        <v>E31000047</v>
      </c>
      <c r="E10421" s="33" t="s">
        <v>7</v>
      </c>
      <c r="F10421" s="1" t="s">
        <v>219</v>
      </c>
      <c r="G10421" s="33" t="s">
        <v>11</v>
      </c>
      <c r="H10421" s="35">
        <v>47</v>
      </c>
      <c r="I10421" t="s">
        <v>289</v>
      </c>
    </row>
    <row r="10422" spans="1:9" x14ac:dyDescent="0.35">
      <c r="A10422" s="33">
        <v>2011</v>
      </c>
      <c r="B10422" s="33" t="s">
        <v>161</v>
      </c>
      <c r="C10422" s="33" t="str">
        <f>VLOOKUP(B10422,lookup!A:D,3,FALSE)</f>
        <v>Non Metropolitan Fire Authorities</v>
      </c>
      <c r="D10422" s="33" t="str">
        <f>VLOOKUP(B10422,lookup!A:D,4,FALSE)</f>
        <v>E31000047</v>
      </c>
      <c r="E10422" s="33" t="s">
        <v>7</v>
      </c>
      <c r="F10422" s="1" t="s">
        <v>219</v>
      </c>
      <c r="G10422" s="33" t="s">
        <v>12</v>
      </c>
      <c r="H10422" s="35">
        <v>66</v>
      </c>
      <c r="I10422" t="s">
        <v>289</v>
      </c>
    </row>
    <row r="10423" spans="1:9" x14ac:dyDescent="0.35">
      <c r="A10423" s="33">
        <v>2011</v>
      </c>
      <c r="B10423" s="33" t="s">
        <v>161</v>
      </c>
      <c r="C10423" s="33" t="str">
        <f>VLOOKUP(B10423,lookup!A:D,3,FALSE)</f>
        <v>Non Metropolitan Fire Authorities</v>
      </c>
      <c r="D10423" s="33" t="str">
        <f>VLOOKUP(B10423,lookup!A:D,4,FALSE)</f>
        <v>E31000047</v>
      </c>
      <c r="E10423" s="33" t="s">
        <v>7</v>
      </c>
      <c r="F10423" s="1" t="s">
        <v>219</v>
      </c>
      <c r="G10423" s="33" t="s">
        <v>13</v>
      </c>
      <c r="H10423" s="35">
        <v>71</v>
      </c>
      <c r="I10423" t="s">
        <v>289</v>
      </c>
    </row>
    <row r="10424" spans="1:9" x14ac:dyDescent="0.35">
      <c r="A10424" s="33">
        <v>2011</v>
      </c>
      <c r="B10424" s="33" t="s">
        <v>161</v>
      </c>
      <c r="C10424" s="33" t="str">
        <f>VLOOKUP(B10424,lookup!A:D,3,FALSE)</f>
        <v>Non Metropolitan Fire Authorities</v>
      </c>
      <c r="D10424" s="33" t="str">
        <f>VLOOKUP(B10424,lookup!A:D,4,FALSE)</f>
        <v>E31000047</v>
      </c>
      <c r="E10424" s="33" t="s">
        <v>7</v>
      </c>
      <c r="F10424" s="1" t="s">
        <v>219</v>
      </c>
      <c r="G10424" s="33" t="s">
        <v>14</v>
      </c>
      <c r="H10424" s="35">
        <v>246</v>
      </c>
      <c r="I10424" t="s">
        <v>289</v>
      </c>
    </row>
    <row r="10425" spans="1:9" x14ac:dyDescent="0.35">
      <c r="A10425" s="33">
        <v>2011</v>
      </c>
      <c r="B10425" s="33" t="s">
        <v>161</v>
      </c>
      <c r="C10425" s="33" t="str">
        <f>VLOOKUP(B10425,lookup!A:D,3,FALSE)</f>
        <v>Non Metropolitan Fire Authorities</v>
      </c>
      <c r="D10425" s="33" t="str">
        <f>VLOOKUP(B10425,lookup!A:D,4,FALSE)</f>
        <v>E31000047</v>
      </c>
      <c r="E10425" s="33" t="s">
        <v>7</v>
      </c>
      <c r="F10425" s="1" t="s">
        <v>219</v>
      </c>
      <c r="G10425" s="33" t="s">
        <v>5</v>
      </c>
      <c r="H10425" s="35">
        <v>465</v>
      </c>
      <c r="I10425" t="s">
        <v>289</v>
      </c>
    </row>
    <row r="10426" spans="1:9" x14ac:dyDescent="0.35">
      <c r="A10426" s="33">
        <v>2011</v>
      </c>
      <c r="B10426" s="33" t="s">
        <v>161</v>
      </c>
      <c r="C10426" s="33" t="str">
        <f>VLOOKUP(B10426,lookup!A:D,3,FALSE)</f>
        <v>Non Metropolitan Fire Authorities</v>
      </c>
      <c r="D10426" s="33" t="str">
        <f>VLOOKUP(B10426,lookup!A:D,4,FALSE)</f>
        <v>E31000047</v>
      </c>
      <c r="E10426" s="33" t="s">
        <v>15</v>
      </c>
      <c r="F10426" s="1" t="s">
        <v>219</v>
      </c>
      <c r="G10426" s="33" t="s">
        <v>8</v>
      </c>
      <c r="H10426" s="35">
        <v>0</v>
      </c>
      <c r="I10426" t="s">
        <v>289</v>
      </c>
    </row>
    <row r="10427" spans="1:9" x14ac:dyDescent="0.35">
      <c r="A10427" s="33">
        <v>2011</v>
      </c>
      <c r="B10427" s="33" t="s">
        <v>161</v>
      </c>
      <c r="C10427" s="33" t="str">
        <f>VLOOKUP(B10427,lookup!A:D,3,FALSE)</f>
        <v>Non Metropolitan Fire Authorities</v>
      </c>
      <c r="D10427" s="33" t="str">
        <f>VLOOKUP(B10427,lookup!A:D,4,FALSE)</f>
        <v>E31000047</v>
      </c>
      <c r="E10427" s="33" t="s">
        <v>15</v>
      </c>
      <c r="F10427" s="1" t="s">
        <v>219</v>
      </c>
      <c r="G10427" s="33" t="s">
        <v>178</v>
      </c>
      <c r="H10427" s="35">
        <v>0</v>
      </c>
      <c r="I10427" t="s">
        <v>289</v>
      </c>
    </row>
    <row r="10428" spans="1:9" x14ac:dyDescent="0.35">
      <c r="A10428" s="33">
        <v>2011</v>
      </c>
      <c r="B10428" s="33" t="s">
        <v>161</v>
      </c>
      <c r="C10428" s="33" t="str">
        <f>VLOOKUP(B10428,lookup!A:D,3,FALSE)</f>
        <v>Non Metropolitan Fire Authorities</v>
      </c>
      <c r="D10428" s="33" t="str">
        <f>VLOOKUP(B10428,lookup!A:D,4,FALSE)</f>
        <v>E31000047</v>
      </c>
      <c r="E10428" s="33" t="s">
        <v>15</v>
      </c>
      <c r="F10428" s="1" t="s">
        <v>219</v>
      </c>
      <c r="G10428" s="33" t="s">
        <v>10</v>
      </c>
      <c r="H10428" s="35">
        <v>0</v>
      </c>
      <c r="I10428" t="s">
        <v>289</v>
      </c>
    </row>
    <row r="10429" spans="1:9" x14ac:dyDescent="0.35">
      <c r="A10429" s="33">
        <v>2011</v>
      </c>
      <c r="B10429" s="33" t="s">
        <v>161</v>
      </c>
      <c r="C10429" s="33" t="str">
        <f>VLOOKUP(B10429,lookup!A:D,3,FALSE)</f>
        <v>Non Metropolitan Fire Authorities</v>
      </c>
      <c r="D10429" s="33" t="str">
        <f>VLOOKUP(B10429,lookup!A:D,4,FALSE)</f>
        <v>E31000047</v>
      </c>
      <c r="E10429" s="33" t="s">
        <v>15</v>
      </c>
      <c r="F10429" s="1" t="s">
        <v>219</v>
      </c>
      <c r="G10429" s="33" t="s">
        <v>11</v>
      </c>
      <c r="H10429" s="35">
        <v>2</v>
      </c>
      <c r="I10429" t="s">
        <v>289</v>
      </c>
    </row>
    <row r="10430" spans="1:9" x14ac:dyDescent="0.35">
      <c r="A10430" s="33">
        <v>2011</v>
      </c>
      <c r="B10430" s="33" t="s">
        <v>161</v>
      </c>
      <c r="C10430" s="33" t="str">
        <f>VLOOKUP(B10430,lookup!A:D,3,FALSE)</f>
        <v>Non Metropolitan Fire Authorities</v>
      </c>
      <c r="D10430" s="33" t="str">
        <f>VLOOKUP(B10430,lookup!A:D,4,FALSE)</f>
        <v>E31000047</v>
      </c>
      <c r="E10430" s="33" t="s">
        <v>15</v>
      </c>
      <c r="F10430" s="1" t="s">
        <v>219</v>
      </c>
      <c r="G10430" s="33" t="s">
        <v>12</v>
      </c>
      <c r="H10430" s="35">
        <v>7</v>
      </c>
      <c r="I10430" t="s">
        <v>289</v>
      </c>
    </row>
    <row r="10431" spans="1:9" x14ac:dyDescent="0.35">
      <c r="A10431" s="33">
        <v>2011</v>
      </c>
      <c r="B10431" s="33" t="s">
        <v>161</v>
      </c>
      <c r="C10431" s="33" t="str">
        <f>VLOOKUP(B10431,lookup!A:D,3,FALSE)</f>
        <v>Non Metropolitan Fire Authorities</v>
      </c>
      <c r="D10431" s="33" t="str">
        <f>VLOOKUP(B10431,lookup!A:D,4,FALSE)</f>
        <v>E31000047</v>
      </c>
      <c r="E10431" s="33" t="s">
        <v>15</v>
      </c>
      <c r="F10431" s="1" t="s">
        <v>219</v>
      </c>
      <c r="G10431" s="33" t="s">
        <v>13</v>
      </c>
      <c r="H10431" s="35">
        <v>0</v>
      </c>
      <c r="I10431" t="s">
        <v>289</v>
      </c>
    </row>
    <row r="10432" spans="1:9" x14ac:dyDescent="0.35">
      <c r="A10432" s="33">
        <v>2011</v>
      </c>
      <c r="B10432" s="33" t="s">
        <v>161</v>
      </c>
      <c r="C10432" s="33" t="str">
        <f>VLOOKUP(B10432,lookup!A:D,3,FALSE)</f>
        <v>Non Metropolitan Fire Authorities</v>
      </c>
      <c r="D10432" s="33" t="str">
        <f>VLOOKUP(B10432,lookup!A:D,4,FALSE)</f>
        <v>E31000047</v>
      </c>
      <c r="E10432" s="33" t="s">
        <v>15</v>
      </c>
      <c r="F10432" s="1" t="s">
        <v>219</v>
      </c>
      <c r="G10432" s="33" t="s">
        <v>14</v>
      </c>
      <c r="H10432" s="35">
        <v>16</v>
      </c>
      <c r="I10432" t="s">
        <v>289</v>
      </c>
    </row>
    <row r="10433" spans="1:9" x14ac:dyDescent="0.35">
      <c r="A10433" s="33">
        <v>2011</v>
      </c>
      <c r="B10433" s="33" t="s">
        <v>161</v>
      </c>
      <c r="C10433" s="33" t="str">
        <f>VLOOKUP(B10433,lookup!A:D,3,FALSE)</f>
        <v>Non Metropolitan Fire Authorities</v>
      </c>
      <c r="D10433" s="33" t="str">
        <f>VLOOKUP(B10433,lookup!A:D,4,FALSE)</f>
        <v>E31000047</v>
      </c>
      <c r="E10433" s="33" t="s">
        <v>15</v>
      </c>
      <c r="F10433" s="1" t="s">
        <v>219</v>
      </c>
      <c r="G10433" s="33" t="s">
        <v>5</v>
      </c>
      <c r="H10433" s="35">
        <v>25</v>
      </c>
      <c r="I10433" t="s">
        <v>289</v>
      </c>
    </row>
    <row r="10434" spans="1:9" x14ac:dyDescent="0.35">
      <c r="A10434" s="33">
        <v>2011</v>
      </c>
      <c r="B10434" s="33" t="s">
        <v>161</v>
      </c>
      <c r="C10434" s="33" t="str">
        <f>VLOOKUP(B10434,lookup!A:D,3,FALSE)</f>
        <v>Non Metropolitan Fire Authorities</v>
      </c>
      <c r="D10434" s="33" t="str">
        <f>VLOOKUP(B10434,lookup!A:D,4,FALSE)</f>
        <v>E31000047</v>
      </c>
      <c r="E10434" s="33" t="s">
        <v>7</v>
      </c>
      <c r="F10434" s="1" t="s">
        <v>252</v>
      </c>
      <c r="G10434" s="33" t="s">
        <v>10</v>
      </c>
      <c r="H10434" s="35">
        <v>0</v>
      </c>
      <c r="I10434" t="s">
        <v>289</v>
      </c>
    </row>
    <row r="10435" spans="1:9" x14ac:dyDescent="0.35">
      <c r="A10435" s="33">
        <v>2011</v>
      </c>
      <c r="B10435" s="33" t="s">
        <v>161</v>
      </c>
      <c r="C10435" s="33" t="str">
        <f>VLOOKUP(B10435,lookup!A:D,3,FALSE)</f>
        <v>Non Metropolitan Fire Authorities</v>
      </c>
      <c r="D10435" s="33" t="str">
        <f>VLOOKUP(B10435,lookup!A:D,4,FALSE)</f>
        <v>E31000047</v>
      </c>
      <c r="E10435" s="33" t="s">
        <v>7</v>
      </c>
      <c r="F10435" s="1" t="s">
        <v>252</v>
      </c>
      <c r="G10435" s="33" t="s">
        <v>11</v>
      </c>
      <c r="H10435" s="35">
        <v>0</v>
      </c>
      <c r="I10435" t="s">
        <v>289</v>
      </c>
    </row>
    <row r="10436" spans="1:9" x14ac:dyDescent="0.35">
      <c r="A10436" s="33">
        <v>2011</v>
      </c>
      <c r="B10436" s="33" t="s">
        <v>161</v>
      </c>
      <c r="C10436" s="33" t="str">
        <f>VLOOKUP(B10436,lookup!A:D,3,FALSE)</f>
        <v>Non Metropolitan Fire Authorities</v>
      </c>
      <c r="D10436" s="33" t="str">
        <f>VLOOKUP(B10436,lookup!A:D,4,FALSE)</f>
        <v>E31000047</v>
      </c>
      <c r="E10436" s="33" t="s">
        <v>7</v>
      </c>
      <c r="F10436" s="1" t="s">
        <v>252</v>
      </c>
      <c r="G10436" s="33" t="s">
        <v>12</v>
      </c>
      <c r="H10436" s="35">
        <v>71</v>
      </c>
      <c r="I10436" t="s">
        <v>289</v>
      </c>
    </row>
    <row r="10437" spans="1:9" x14ac:dyDescent="0.35">
      <c r="A10437" s="33">
        <v>2011</v>
      </c>
      <c r="B10437" s="33" t="s">
        <v>161</v>
      </c>
      <c r="C10437" s="33" t="str">
        <f>VLOOKUP(B10437,lookup!A:D,3,FALSE)</f>
        <v>Non Metropolitan Fire Authorities</v>
      </c>
      <c r="D10437" s="33" t="str">
        <f>VLOOKUP(B10437,lookup!A:D,4,FALSE)</f>
        <v>E31000047</v>
      </c>
      <c r="E10437" s="33" t="s">
        <v>7</v>
      </c>
      <c r="F10437" s="1" t="s">
        <v>252</v>
      </c>
      <c r="G10437" s="33" t="s">
        <v>13</v>
      </c>
      <c r="H10437" s="35">
        <v>144</v>
      </c>
      <c r="I10437" t="s">
        <v>289</v>
      </c>
    </row>
    <row r="10438" spans="1:9" x14ac:dyDescent="0.35">
      <c r="A10438" s="33">
        <v>2011</v>
      </c>
      <c r="B10438" s="33" t="s">
        <v>161</v>
      </c>
      <c r="C10438" s="33" t="str">
        <f>VLOOKUP(B10438,lookup!A:D,3,FALSE)</f>
        <v>Non Metropolitan Fire Authorities</v>
      </c>
      <c r="D10438" s="33" t="str">
        <f>VLOOKUP(B10438,lookup!A:D,4,FALSE)</f>
        <v>E31000047</v>
      </c>
      <c r="E10438" s="33" t="s">
        <v>7</v>
      </c>
      <c r="F10438" s="1" t="s">
        <v>252</v>
      </c>
      <c r="G10438" s="33" t="s">
        <v>14</v>
      </c>
      <c r="H10438" s="35">
        <v>457</v>
      </c>
      <c r="I10438" t="s">
        <v>289</v>
      </c>
    </row>
    <row r="10439" spans="1:9" x14ac:dyDescent="0.35">
      <c r="A10439" s="33">
        <v>2011</v>
      </c>
      <c r="B10439" s="33" t="s">
        <v>161</v>
      </c>
      <c r="C10439" s="33" t="str">
        <f>VLOOKUP(B10439,lookup!A:D,3,FALSE)</f>
        <v>Non Metropolitan Fire Authorities</v>
      </c>
      <c r="D10439" s="33" t="str">
        <f>VLOOKUP(B10439,lookup!A:D,4,FALSE)</f>
        <v>E31000047</v>
      </c>
      <c r="E10439" s="33" t="s">
        <v>7</v>
      </c>
      <c r="F10439" s="1" t="s">
        <v>252</v>
      </c>
      <c r="G10439" s="33" t="s">
        <v>5</v>
      </c>
      <c r="H10439" s="35">
        <v>672</v>
      </c>
      <c r="I10439" t="s">
        <v>289</v>
      </c>
    </row>
    <row r="10440" spans="1:9" x14ac:dyDescent="0.35">
      <c r="A10440" s="33">
        <v>2011</v>
      </c>
      <c r="B10440" s="33" t="s">
        <v>161</v>
      </c>
      <c r="C10440" s="33" t="str">
        <f>VLOOKUP(B10440,lookup!A:D,3,FALSE)</f>
        <v>Non Metropolitan Fire Authorities</v>
      </c>
      <c r="D10440" s="33" t="str">
        <f>VLOOKUP(B10440,lookup!A:D,4,FALSE)</f>
        <v>E31000047</v>
      </c>
      <c r="E10440" s="33" t="s">
        <v>15</v>
      </c>
      <c r="F10440" s="1" t="s">
        <v>252</v>
      </c>
      <c r="G10440" s="33" t="s">
        <v>10</v>
      </c>
      <c r="H10440" s="35">
        <v>0</v>
      </c>
      <c r="I10440" t="s">
        <v>289</v>
      </c>
    </row>
    <row r="10441" spans="1:9" x14ac:dyDescent="0.35">
      <c r="A10441" s="33">
        <v>2011</v>
      </c>
      <c r="B10441" s="33" t="s">
        <v>161</v>
      </c>
      <c r="C10441" s="33" t="str">
        <f>VLOOKUP(B10441,lookup!A:D,3,FALSE)</f>
        <v>Non Metropolitan Fire Authorities</v>
      </c>
      <c r="D10441" s="33" t="str">
        <f>VLOOKUP(B10441,lookup!A:D,4,FALSE)</f>
        <v>E31000047</v>
      </c>
      <c r="E10441" s="33" t="s">
        <v>15</v>
      </c>
      <c r="F10441" s="1" t="s">
        <v>252</v>
      </c>
      <c r="G10441" s="33" t="s">
        <v>11</v>
      </c>
      <c r="H10441" s="35">
        <v>0</v>
      </c>
      <c r="I10441" t="s">
        <v>289</v>
      </c>
    </row>
    <row r="10442" spans="1:9" x14ac:dyDescent="0.35">
      <c r="A10442" s="33">
        <v>2011</v>
      </c>
      <c r="B10442" s="33" t="s">
        <v>161</v>
      </c>
      <c r="C10442" s="33" t="str">
        <f>VLOOKUP(B10442,lookup!A:D,3,FALSE)</f>
        <v>Non Metropolitan Fire Authorities</v>
      </c>
      <c r="D10442" s="33" t="str">
        <f>VLOOKUP(B10442,lookup!A:D,4,FALSE)</f>
        <v>E31000047</v>
      </c>
      <c r="E10442" s="33" t="s">
        <v>15</v>
      </c>
      <c r="F10442" s="1" t="s">
        <v>252</v>
      </c>
      <c r="G10442" s="33" t="s">
        <v>12</v>
      </c>
      <c r="H10442" s="35">
        <v>1</v>
      </c>
      <c r="I10442" t="s">
        <v>289</v>
      </c>
    </row>
    <row r="10443" spans="1:9" x14ac:dyDescent="0.35">
      <c r="A10443" s="33">
        <v>2011</v>
      </c>
      <c r="B10443" s="33" t="s">
        <v>161</v>
      </c>
      <c r="C10443" s="33" t="str">
        <f>VLOOKUP(B10443,lookup!A:D,3,FALSE)</f>
        <v>Non Metropolitan Fire Authorities</v>
      </c>
      <c r="D10443" s="33" t="str">
        <f>VLOOKUP(B10443,lookup!A:D,4,FALSE)</f>
        <v>E31000047</v>
      </c>
      <c r="E10443" s="33" t="s">
        <v>15</v>
      </c>
      <c r="F10443" s="1" t="s">
        <v>252</v>
      </c>
      <c r="G10443" s="33" t="s">
        <v>13</v>
      </c>
      <c r="H10443" s="35">
        <v>1</v>
      </c>
      <c r="I10443" t="s">
        <v>289</v>
      </c>
    </row>
    <row r="10444" spans="1:9" x14ac:dyDescent="0.35">
      <c r="A10444" s="33">
        <v>2011</v>
      </c>
      <c r="B10444" s="33" t="s">
        <v>161</v>
      </c>
      <c r="C10444" s="33" t="str">
        <f>VLOOKUP(B10444,lookup!A:D,3,FALSE)</f>
        <v>Non Metropolitan Fire Authorities</v>
      </c>
      <c r="D10444" s="33" t="str">
        <f>VLOOKUP(B10444,lookup!A:D,4,FALSE)</f>
        <v>E31000047</v>
      </c>
      <c r="E10444" s="33" t="s">
        <v>15</v>
      </c>
      <c r="F10444" s="1" t="s">
        <v>252</v>
      </c>
      <c r="G10444" s="33" t="s">
        <v>14</v>
      </c>
      <c r="H10444" s="35">
        <v>31</v>
      </c>
      <c r="I10444" t="s">
        <v>289</v>
      </c>
    </row>
    <row r="10445" spans="1:9" x14ac:dyDescent="0.35">
      <c r="A10445" s="33">
        <v>2011</v>
      </c>
      <c r="B10445" s="33" t="s">
        <v>161</v>
      </c>
      <c r="C10445" s="33" t="str">
        <f>VLOOKUP(B10445,lookup!A:D,3,FALSE)</f>
        <v>Non Metropolitan Fire Authorities</v>
      </c>
      <c r="D10445" s="33" t="str">
        <f>VLOOKUP(B10445,lookup!A:D,4,FALSE)</f>
        <v>E31000047</v>
      </c>
      <c r="E10445" s="33" t="s">
        <v>15</v>
      </c>
      <c r="F10445" s="1" t="s">
        <v>252</v>
      </c>
      <c r="G10445" s="33" t="s">
        <v>5</v>
      </c>
      <c r="H10445" s="35">
        <v>33</v>
      </c>
      <c r="I10445" t="s">
        <v>289</v>
      </c>
    </row>
    <row r="10446" spans="1:9" x14ac:dyDescent="0.35">
      <c r="A10446" s="33">
        <v>2011</v>
      </c>
      <c r="B10446" s="33" t="s">
        <v>59</v>
      </c>
      <c r="C10446" s="33" t="str">
        <f>VLOOKUP(B10446,lookup!A:D,3,FALSE)</f>
        <v>Non Metropolitan Fire Authorities</v>
      </c>
      <c r="D10446" s="33" t="str">
        <f>VLOOKUP(B10446,lookup!A:D,4,FALSE)</f>
        <v>E31000013</v>
      </c>
      <c r="E10446" s="33" t="s">
        <v>7</v>
      </c>
      <c r="F10446" s="1" t="s">
        <v>219</v>
      </c>
      <c r="G10446" s="33" t="s">
        <v>8</v>
      </c>
      <c r="H10446" s="34">
        <v>2</v>
      </c>
      <c r="I10446" t="s">
        <v>289</v>
      </c>
    </row>
    <row r="10447" spans="1:9" x14ac:dyDescent="0.35">
      <c r="A10447" s="33">
        <v>2011</v>
      </c>
      <c r="B10447" s="33" t="s">
        <v>59</v>
      </c>
      <c r="C10447" s="33" t="str">
        <f>VLOOKUP(B10447,lookup!A:D,3,FALSE)</f>
        <v>Non Metropolitan Fire Authorities</v>
      </c>
      <c r="D10447" s="33" t="str">
        <f>VLOOKUP(B10447,lookup!A:D,4,FALSE)</f>
        <v>E31000013</v>
      </c>
      <c r="E10447" s="33" t="s">
        <v>7</v>
      </c>
      <c r="F10447" s="1" t="s">
        <v>219</v>
      </c>
      <c r="G10447" s="33" t="s">
        <v>178</v>
      </c>
      <c r="H10447" s="34">
        <v>3</v>
      </c>
      <c r="I10447" t="s">
        <v>289</v>
      </c>
    </row>
    <row r="10448" spans="1:9" x14ac:dyDescent="0.35">
      <c r="A10448" s="33">
        <v>2011</v>
      </c>
      <c r="B10448" s="33" t="s">
        <v>59</v>
      </c>
      <c r="C10448" s="33" t="str">
        <f>VLOOKUP(B10448,lookup!A:D,3,FALSE)</f>
        <v>Non Metropolitan Fire Authorities</v>
      </c>
      <c r="D10448" s="33" t="str">
        <f>VLOOKUP(B10448,lookup!A:D,4,FALSE)</f>
        <v>E31000013</v>
      </c>
      <c r="E10448" s="33" t="s">
        <v>7</v>
      </c>
      <c r="F10448" s="1" t="s">
        <v>219</v>
      </c>
      <c r="G10448" s="33" t="s">
        <v>10</v>
      </c>
      <c r="H10448" s="34">
        <v>4</v>
      </c>
      <c r="I10448" t="s">
        <v>289</v>
      </c>
    </row>
    <row r="10449" spans="1:9" x14ac:dyDescent="0.35">
      <c r="A10449" s="33">
        <v>2011</v>
      </c>
      <c r="B10449" s="33" t="s">
        <v>59</v>
      </c>
      <c r="C10449" s="33" t="str">
        <f>VLOOKUP(B10449,lookup!A:D,3,FALSE)</f>
        <v>Non Metropolitan Fire Authorities</v>
      </c>
      <c r="D10449" s="33" t="str">
        <f>VLOOKUP(B10449,lookup!A:D,4,FALSE)</f>
        <v>E31000013</v>
      </c>
      <c r="E10449" s="33" t="s">
        <v>7</v>
      </c>
      <c r="F10449" s="1" t="s">
        <v>219</v>
      </c>
      <c r="G10449" s="33" t="s">
        <v>11</v>
      </c>
      <c r="H10449" s="34">
        <v>27</v>
      </c>
      <c r="I10449" t="s">
        <v>289</v>
      </c>
    </row>
    <row r="10450" spans="1:9" x14ac:dyDescent="0.35">
      <c r="A10450" s="33">
        <v>2011</v>
      </c>
      <c r="B10450" s="33" t="s">
        <v>59</v>
      </c>
      <c r="C10450" s="33" t="str">
        <f>VLOOKUP(B10450,lookup!A:D,3,FALSE)</f>
        <v>Non Metropolitan Fire Authorities</v>
      </c>
      <c r="D10450" s="33" t="str">
        <f>VLOOKUP(B10450,lookup!A:D,4,FALSE)</f>
        <v>E31000013</v>
      </c>
      <c r="E10450" s="33" t="s">
        <v>7</v>
      </c>
      <c r="F10450" s="1" t="s">
        <v>219</v>
      </c>
      <c r="G10450" s="33" t="s">
        <v>12</v>
      </c>
      <c r="H10450" s="34">
        <v>61</v>
      </c>
      <c r="I10450" t="s">
        <v>289</v>
      </c>
    </row>
    <row r="10451" spans="1:9" x14ac:dyDescent="0.35">
      <c r="A10451" s="33">
        <v>2011</v>
      </c>
      <c r="B10451" s="33" t="s">
        <v>59</v>
      </c>
      <c r="C10451" s="33" t="str">
        <f>VLOOKUP(B10451,lookup!A:D,3,FALSE)</f>
        <v>Non Metropolitan Fire Authorities</v>
      </c>
      <c r="D10451" s="33" t="str">
        <f>VLOOKUP(B10451,lookup!A:D,4,FALSE)</f>
        <v>E31000013</v>
      </c>
      <c r="E10451" s="33" t="s">
        <v>7</v>
      </c>
      <c r="F10451" s="1" t="s">
        <v>219</v>
      </c>
      <c r="G10451" s="33" t="s">
        <v>13</v>
      </c>
      <c r="H10451" s="34">
        <v>57</v>
      </c>
      <c r="I10451" t="s">
        <v>289</v>
      </c>
    </row>
    <row r="10452" spans="1:9" x14ac:dyDescent="0.35">
      <c r="A10452" s="33">
        <v>2011</v>
      </c>
      <c r="B10452" s="33" t="s">
        <v>59</v>
      </c>
      <c r="C10452" s="33" t="str">
        <f>VLOOKUP(B10452,lookup!A:D,3,FALSE)</f>
        <v>Non Metropolitan Fire Authorities</v>
      </c>
      <c r="D10452" s="33" t="str">
        <f>VLOOKUP(B10452,lookup!A:D,4,FALSE)</f>
        <v>E31000013</v>
      </c>
      <c r="E10452" s="33" t="s">
        <v>7</v>
      </c>
      <c r="F10452" s="1" t="s">
        <v>219</v>
      </c>
      <c r="G10452" s="33" t="s">
        <v>14</v>
      </c>
      <c r="H10452" s="34">
        <v>213</v>
      </c>
      <c r="I10452" t="s">
        <v>289</v>
      </c>
    </row>
    <row r="10453" spans="1:9" x14ac:dyDescent="0.35">
      <c r="A10453" s="33">
        <v>2011</v>
      </c>
      <c r="B10453" s="33" t="s">
        <v>59</v>
      </c>
      <c r="C10453" s="33" t="str">
        <f>VLOOKUP(B10453,lookup!A:D,3,FALSE)</f>
        <v>Non Metropolitan Fire Authorities</v>
      </c>
      <c r="D10453" s="33" t="str">
        <f>VLOOKUP(B10453,lookup!A:D,4,FALSE)</f>
        <v>E31000013</v>
      </c>
      <c r="E10453" s="33" t="s">
        <v>7</v>
      </c>
      <c r="F10453" s="1" t="s">
        <v>219</v>
      </c>
      <c r="G10453" s="33" t="s">
        <v>5</v>
      </c>
      <c r="H10453" s="34">
        <v>367</v>
      </c>
      <c r="I10453" t="s">
        <v>289</v>
      </c>
    </row>
    <row r="10454" spans="1:9" x14ac:dyDescent="0.35">
      <c r="A10454" s="33">
        <v>2011</v>
      </c>
      <c r="B10454" s="33" t="s">
        <v>59</v>
      </c>
      <c r="C10454" s="33" t="str">
        <f>VLOOKUP(B10454,lookup!A:D,3,FALSE)</f>
        <v>Non Metropolitan Fire Authorities</v>
      </c>
      <c r="D10454" s="33" t="str">
        <f>VLOOKUP(B10454,lookup!A:D,4,FALSE)</f>
        <v>E31000013</v>
      </c>
      <c r="E10454" s="33" t="s">
        <v>15</v>
      </c>
      <c r="F10454" s="1" t="s">
        <v>219</v>
      </c>
      <c r="G10454" s="33" t="s">
        <v>8</v>
      </c>
      <c r="H10454" s="34">
        <v>0</v>
      </c>
      <c r="I10454" t="s">
        <v>289</v>
      </c>
    </row>
    <row r="10455" spans="1:9" x14ac:dyDescent="0.35">
      <c r="A10455" s="33">
        <v>2011</v>
      </c>
      <c r="B10455" s="33" t="s">
        <v>59</v>
      </c>
      <c r="C10455" s="33" t="str">
        <f>VLOOKUP(B10455,lookup!A:D,3,FALSE)</f>
        <v>Non Metropolitan Fire Authorities</v>
      </c>
      <c r="D10455" s="33" t="str">
        <f>VLOOKUP(B10455,lookup!A:D,4,FALSE)</f>
        <v>E31000013</v>
      </c>
      <c r="E10455" s="33" t="s">
        <v>15</v>
      </c>
      <c r="F10455" s="1" t="s">
        <v>219</v>
      </c>
      <c r="G10455" s="33" t="s">
        <v>178</v>
      </c>
      <c r="H10455" s="34">
        <v>0</v>
      </c>
      <c r="I10455" t="s">
        <v>289</v>
      </c>
    </row>
    <row r="10456" spans="1:9" x14ac:dyDescent="0.35">
      <c r="A10456" s="33">
        <v>2011</v>
      </c>
      <c r="B10456" s="33" t="s">
        <v>59</v>
      </c>
      <c r="C10456" s="33" t="str">
        <f>VLOOKUP(B10456,lookup!A:D,3,FALSE)</f>
        <v>Non Metropolitan Fire Authorities</v>
      </c>
      <c r="D10456" s="33" t="str">
        <f>VLOOKUP(B10456,lookup!A:D,4,FALSE)</f>
        <v>E31000013</v>
      </c>
      <c r="E10456" s="33" t="s">
        <v>15</v>
      </c>
      <c r="F10456" s="1" t="s">
        <v>219</v>
      </c>
      <c r="G10456" s="33" t="s">
        <v>10</v>
      </c>
      <c r="H10456" s="34">
        <v>0</v>
      </c>
      <c r="I10456" t="s">
        <v>289</v>
      </c>
    </row>
    <row r="10457" spans="1:9" x14ac:dyDescent="0.35">
      <c r="A10457" s="33">
        <v>2011</v>
      </c>
      <c r="B10457" s="33" t="s">
        <v>59</v>
      </c>
      <c r="C10457" s="33" t="str">
        <f>VLOOKUP(B10457,lookup!A:D,3,FALSE)</f>
        <v>Non Metropolitan Fire Authorities</v>
      </c>
      <c r="D10457" s="33" t="str">
        <f>VLOOKUP(B10457,lookup!A:D,4,FALSE)</f>
        <v>E31000013</v>
      </c>
      <c r="E10457" s="33" t="s">
        <v>15</v>
      </c>
      <c r="F10457" s="1" t="s">
        <v>219</v>
      </c>
      <c r="G10457" s="33" t="s">
        <v>11</v>
      </c>
      <c r="H10457" s="34">
        <v>3</v>
      </c>
      <c r="I10457" t="s">
        <v>289</v>
      </c>
    </row>
    <row r="10458" spans="1:9" x14ac:dyDescent="0.35">
      <c r="A10458" s="33">
        <v>2011</v>
      </c>
      <c r="B10458" s="33" t="s">
        <v>59</v>
      </c>
      <c r="C10458" s="33" t="str">
        <f>VLOOKUP(B10458,lookup!A:D,3,FALSE)</f>
        <v>Non Metropolitan Fire Authorities</v>
      </c>
      <c r="D10458" s="33" t="str">
        <f>VLOOKUP(B10458,lookup!A:D,4,FALSE)</f>
        <v>E31000013</v>
      </c>
      <c r="E10458" s="33" t="s">
        <v>15</v>
      </c>
      <c r="F10458" s="1" t="s">
        <v>219</v>
      </c>
      <c r="G10458" s="33" t="s">
        <v>12</v>
      </c>
      <c r="H10458" s="34">
        <v>2</v>
      </c>
      <c r="I10458" t="s">
        <v>289</v>
      </c>
    </row>
    <row r="10459" spans="1:9" x14ac:dyDescent="0.35">
      <c r="A10459" s="33">
        <v>2011</v>
      </c>
      <c r="B10459" s="33" t="s">
        <v>59</v>
      </c>
      <c r="C10459" s="33" t="str">
        <f>VLOOKUP(B10459,lookup!A:D,3,FALSE)</f>
        <v>Non Metropolitan Fire Authorities</v>
      </c>
      <c r="D10459" s="33" t="str">
        <f>VLOOKUP(B10459,lookup!A:D,4,FALSE)</f>
        <v>E31000013</v>
      </c>
      <c r="E10459" s="33" t="s">
        <v>15</v>
      </c>
      <c r="F10459" s="1" t="s">
        <v>219</v>
      </c>
      <c r="G10459" s="33" t="s">
        <v>13</v>
      </c>
      <c r="H10459" s="34">
        <v>2</v>
      </c>
      <c r="I10459" t="s">
        <v>289</v>
      </c>
    </row>
    <row r="10460" spans="1:9" x14ac:dyDescent="0.35">
      <c r="A10460" s="33">
        <v>2011</v>
      </c>
      <c r="B10460" s="33" t="s">
        <v>59</v>
      </c>
      <c r="C10460" s="33" t="str">
        <f>VLOOKUP(B10460,lookup!A:D,3,FALSE)</f>
        <v>Non Metropolitan Fire Authorities</v>
      </c>
      <c r="D10460" s="33" t="str">
        <f>VLOOKUP(B10460,lookup!A:D,4,FALSE)</f>
        <v>E31000013</v>
      </c>
      <c r="E10460" s="33" t="s">
        <v>15</v>
      </c>
      <c r="F10460" s="1" t="s">
        <v>219</v>
      </c>
      <c r="G10460" s="33" t="s">
        <v>14</v>
      </c>
      <c r="H10460" s="34">
        <v>7</v>
      </c>
      <c r="I10460" t="s">
        <v>289</v>
      </c>
    </row>
    <row r="10461" spans="1:9" x14ac:dyDescent="0.35">
      <c r="A10461" s="33">
        <v>2011</v>
      </c>
      <c r="B10461" s="33" t="s">
        <v>59</v>
      </c>
      <c r="C10461" s="33" t="str">
        <f>VLOOKUP(B10461,lookup!A:D,3,FALSE)</f>
        <v>Non Metropolitan Fire Authorities</v>
      </c>
      <c r="D10461" s="33" t="str">
        <f>VLOOKUP(B10461,lookup!A:D,4,FALSE)</f>
        <v>E31000013</v>
      </c>
      <c r="E10461" s="33" t="s">
        <v>15</v>
      </c>
      <c r="F10461" s="1" t="s">
        <v>219</v>
      </c>
      <c r="G10461" s="33" t="s">
        <v>5</v>
      </c>
      <c r="H10461" s="34">
        <v>14</v>
      </c>
      <c r="I10461" t="s">
        <v>289</v>
      </c>
    </row>
    <row r="10462" spans="1:9" x14ac:dyDescent="0.35">
      <c r="A10462" s="33">
        <v>2011</v>
      </c>
      <c r="B10462" s="33" t="s">
        <v>59</v>
      </c>
      <c r="C10462" s="33" t="str">
        <f>VLOOKUP(B10462,lookup!A:D,3,FALSE)</f>
        <v>Non Metropolitan Fire Authorities</v>
      </c>
      <c r="D10462" s="33" t="str">
        <f>VLOOKUP(B10462,lookup!A:D,4,FALSE)</f>
        <v>E31000013</v>
      </c>
      <c r="E10462" s="33" t="s">
        <v>7</v>
      </c>
      <c r="F10462" s="1" t="s">
        <v>252</v>
      </c>
      <c r="G10462" s="33" t="s">
        <v>10</v>
      </c>
      <c r="H10462" s="34">
        <v>0</v>
      </c>
      <c r="I10462" t="s">
        <v>289</v>
      </c>
    </row>
    <row r="10463" spans="1:9" x14ac:dyDescent="0.35">
      <c r="A10463" s="33">
        <v>2011</v>
      </c>
      <c r="B10463" s="33" t="s">
        <v>59</v>
      </c>
      <c r="C10463" s="33" t="str">
        <f>VLOOKUP(B10463,lookup!A:D,3,FALSE)</f>
        <v>Non Metropolitan Fire Authorities</v>
      </c>
      <c r="D10463" s="33" t="str">
        <f>VLOOKUP(B10463,lookup!A:D,4,FALSE)</f>
        <v>E31000013</v>
      </c>
      <c r="E10463" s="33" t="s">
        <v>7</v>
      </c>
      <c r="F10463" s="1" t="s">
        <v>252</v>
      </c>
      <c r="G10463" s="33" t="s">
        <v>11</v>
      </c>
      <c r="H10463" s="34">
        <v>0</v>
      </c>
      <c r="I10463" t="s">
        <v>289</v>
      </c>
    </row>
    <row r="10464" spans="1:9" x14ac:dyDescent="0.35">
      <c r="A10464" s="33">
        <v>2011</v>
      </c>
      <c r="B10464" s="33" t="s">
        <v>59</v>
      </c>
      <c r="C10464" s="33" t="str">
        <f>VLOOKUP(B10464,lookup!A:D,3,FALSE)</f>
        <v>Non Metropolitan Fire Authorities</v>
      </c>
      <c r="D10464" s="33" t="str">
        <f>VLOOKUP(B10464,lookup!A:D,4,FALSE)</f>
        <v>E31000013</v>
      </c>
      <c r="E10464" s="33" t="s">
        <v>7</v>
      </c>
      <c r="F10464" s="1" t="s">
        <v>252</v>
      </c>
      <c r="G10464" s="33" t="s">
        <v>12</v>
      </c>
      <c r="H10464" s="34">
        <v>16</v>
      </c>
      <c r="I10464" t="s">
        <v>289</v>
      </c>
    </row>
    <row r="10465" spans="1:9" x14ac:dyDescent="0.35">
      <c r="A10465" s="33">
        <v>2011</v>
      </c>
      <c r="B10465" s="33" t="s">
        <v>59</v>
      </c>
      <c r="C10465" s="33" t="str">
        <f>VLOOKUP(B10465,lookup!A:D,3,FALSE)</f>
        <v>Non Metropolitan Fire Authorities</v>
      </c>
      <c r="D10465" s="33" t="str">
        <f>VLOOKUP(B10465,lookup!A:D,4,FALSE)</f>
        <v>E31000013</v>
      </c>
      <c r="E10465" s="33" t="s">
        <v>7</v>
      </c>
      <c r="F10465" s="1" t="s">
        <v>252</v>
      </c>
      <c r="G10465" s="33" t="s">
        <v>13</v>
      </c>
      <c r="H10465" s="34">
        <v>33</v>
      </c>
      <c r="I10465" t="s">
        <v>289</v>
      </c>
    </row>
    <row r="10466" spans="1:9" x14ac:dyDescent="0.35">
      <c r="A10466" s="33">
        <v>2011</v>
      </c>
      <c r="B10466" s="33" t="s">
        <v>59</v>
      </c>
      <c r="C10466" s="33" t="str">
        <f>VLOOKUP(B10466,lookup!A:D,3,FALSE)</f>
        <v>Non Metropolitan Fire Authorities</v>
      </c>
      <c r="D10466" s="33" t="str">
        <f>VLOOKUP(B10466,lookup!A:D,4,FALSE)</f>
        <v>E31000013</v>
      </c>
      <c r="E10466" s="33" t="s">
        <v>7</v>
      </c>
      <c r="F10466" s="1" t="s">
        <v>252</v>
      </c>
      <c r="G10466" s="33" t="s">
        <v>14</v>
      </c>
      <c r="H10466" s="34">
        <v>117</v>
      </c>
      <c r="I10466" t="s">
        <v>289</v>
      </c>
    </row>
    <row r="10467" spans="1:9" x14ac:dyDescent="0.35">
      <c r="A10467" s="33">
        <v>2011</v>
      </c>
      <c r="B10467" s="33" t="s">
        <v>59</v>
      </c>
      <c r="C10467" s="33" t="str">
        <f>VLOOKUP(B10467,lookup!A:D,3,FALSE)</f>
        <v>Non Metropolitan Fire Authorities</v>
      </c>
      <c r="D10467" s="33" t="str">
        <f>VLOOKUP(B10467,lookup!A:D,4,FALSE)</f>
        <v>E31000013</v>
      </c>
      <c r="E10467" s="33" t="s">
        <v>7</v>
      </c>
      <c r="F10467" s="1" t="s">
        <v>252</v>
      </c>
      <c r="G10467" s="33" t="s">
        <v>5</v>
      </c>
      <c r="H10467" s="34">
        <v>166</v>
      </c>
      <c r="I10467" t="s">
        <v>289</v>
      </c>
    </row>
    <row r="10468" spans="1:9" x14ac:dyDescent="0.35">
      <c r="A10468" s="33">
        <v>2011</v>
      </c>
      <c r="B10468" s="33" t="s">
        <v>59</v>
      </c>
      <c r="C10468" s="33" t="str">
        <f>VLOOKUP(B10468,lookup!A:D,3,FALSE)</f>
        <v>Non Metropolitan Fire Authorities</v>
      </c>
      <c r="D10468" s="33" t="str">
        <f>VLOOKUP(B10468,lookup!A:D,4,FALSE)</f>
        <v>E31000013</v>
      </c>
      <c r="E10468" s="33" t="s">
        <v>15</v>
      </c>
      <c r="F10468" s="1" t="s">
        <v>252</v>
      </c>
      <c r="G10468" s="33" t="s">
        <v>10</v>
      </c>
      <c r="H10468" s="34">
        <v>0</v>
      </c>
      <c r="I10468" t="s">
        <v>289</v>
      </c>
    </row>
    <row r="10469" spans="1:9" x14ac:dyDescent="0.35">
      <c r="A10469" s="33">
        <v>2011</v>
      </c>
      <c r="B10469" s="33" t="s">
        <v>59</v>
      </c>
      <c r="C10469" s="33" t="str">
        <f>VLOOKUP(B10469,lookup!A:D,3,FALSE)</f>
        <v>Non Metropolitan Fire Authorities</v>
      </c>
      <c r="D10469" s="33" t="str">
        <f>VLOOKUP(B10469,lookup!A:D,4,FALSE)</f>
        <v>E31000013</v>
      </c>
      <c r="E10469" s="33" t="s">
        <v>15</v>
      </c>
      <c r="F10469" s="1" t="s">
        <v>252</v>
      </c>
      <c r="G10469" s="33" t="s">
        <v>11</v>
      </c>
      <c r="H10469" s="34">
        <v>0</v>
      </c>
      <c r="I10469" t="s">
        <v>289</v>
      </c>
    </row>
    <row r="10470" spans="1:9" x14ac:dyDescent="0.35">
      <c r="A10470" s="33">
        <v>2011</v>
      </c>
      <c r="B10470" s="33" t="s">
        <v>59</v>
      </c>
      <c r="C10470" s="33" t="str">
        <f>VLOOKUP(B10470,lookup!A:D,3,FALSE)</f>
        <v>Non Metropolitan Fire Authorities</v>
      </c>
      <c r="D10470" s="33" t="str">
        <f>VLOOKUP(B10470,lookup!A:D,4,FALSE)</f>
        <v>E31000013</v>
      </c>
      <c r="E10470" s="33" t="s">
        <v>15</v>
      </c>
      <c r="F10470" s="1" t="s">
        <v>252</v>
      </c>
      <c r="G10470" s="33" t="s">
        <v>12</v>
      </c>
      <c r="H10470" s="34">
        <v>0</v>
      </c>
      <c r="I10470" t="s">
        <v>289</v>
      </c>
    </row>
    <row r="10471" spans="1:9" x14ac:dyDescent="0.35">
      <c r="A10471" s="33">
        <v>2011</v>
      </c>
      <c r="B10471" s="33" t="s">
        <v>59</v>
      </c>
      <c r="C10471" s="33" t="str">
        <f>VLOOKUP(B10471,lookup!A:D,3,FALSE)</f>
        <v>Non Metropolitan Fire Authorities</v>
      </c>
      <c r="D10471" s="33" t="str">
        <f>VLOOKUP(B10471,lookup!A:D,4,FALSE)</f>
        <v>E31000013</v>
      </c>
      <c r="E10471" s="33" t="s">
        <v>15</v>
      </c>
      <c r="F10471" s="1" t="s">
        <v>252</v>
      </c>
      <c r="G10471" s="33" t="s">
        <v>13</v>
      </c>
      <c r="H10471" s="34">
        <v>0</v>
      </c>
      <c r="I10471" t="s">
        <v>289</v>
      </c>
    </row>
    <row r="10472" spans="1:9" x14ac:dyDescent="0.35">
      <c r="A10472" s="33">
        <v>2011</v>
      </c>
      <c r="B10472" s="33" t="s">
        <v>59</v>
      </c>
      <c r="C10472" s="33" t="str">
        <f>VLOOKUP(B10472,lookup!A:D,3,FALSE)</f>
        <v>Non Metropolitan Fire Authorities</v>
      </c>
      <c r="D10472" s="33" t="str">
        <f>VLOOKUP(B10472,lookup!A:D,4,FALSE)</f>
        <v>E31000013</v>
      </c>
      <c r="E10472" s="33" t="s">
        <v>15</v>
      </c>
      <c r="F10472" s="1" t="s">
        <v>252</v>
      </c>
      <c r="G10472" s="33" t="s">
        <v>14</v>
      </c>
      <c r="H10472" s="34">
        <v>5</v>
      </c>
      <c r="I10472" t="s">
        <v>289</v>
      </c>
    </row>
    <row r="10473" spans="1:9" x14ac:dyDescent="0.35">
      <c r="A10473" s="33">
        <v>2011</v>
      </c>
      <c r="B10473" s="33" t="s">
        <v>59</v>
      </c>
      <c r="C10473" s="33" t="str">
        <f>VLOOKUP(B10473,lookup!A:D,3,FALSE)</f>
        <v>Non Metropolitan Fire Authorities</v>
      </c>
      <c r="D10473" s="33" t="str">
        <f>VLOOKUP(B10473,lookup!A:D,4,FALSE)</f>
        <v>E31000013</v>
      </c>
      <c r="E10473" s="33" t="s">
        <v>15</v>
      </c>
      <c r="F10473" s="1" t="s">
        <v>252</v>
      </c>
      <c r="G10473" s="33" t="s">
        <v>5</v>
      </c>
      <c r="H10473" s="34">
        <v>5</v>
      </c>
      <c r="I10473" t="s">
        <v>289</v>
      </c>
    </row>
    <row r="10474" spans="1:9" x14ac:dyDescent="0.35">
      <c r="A10474" s="33">
        <v>2011</v>
      </c>
      <c r="B10474" s="33" t="s">
        <v>62</v>
      </c>
      <c r="C10474" s="33" t="str">
        <f>VLOOKUP(B10474,lookup!A:D,3,FALSE)</f>
        <v>Non Metropolitan Fire Authorities</v>
      </c>
      <c r="D10474" s="33" t="str">
        <f>VLOOKUP(B10474,lookup!A:D,4,FALSE)</f>
        <v>E31000014</v>
      </c>
      <c r="E10474" s="33" t="s">
        <v>7</v>
      </c>
      <c r="F10474" s="1" t="s">
        <v>219</v>
      </c>
      <c r="G10474" s="33" t="s">
        <v>8</v>
      </c>
      <c r="H10474" s="34">
        <v>3</v>
      </c>
      <c r="I10474" t="s">
        <v>289</v>
      </c>
    </row>
    <row r="10475" spans="1:9" x14ac:dyDescent="0.35">
      <c r="A10475" s="33">
        <v>2011</v>
      </c>
      <c r="B10475" s="33" t="s">
        <v>62</v>
      </c>
      <c r="C10475" s="33" t="str">
        <f>VLOOKUP(B10475,lookup!A:D,3,FALSE)</f>
        <v>Non Metropolitan Fire Authorities</v>
      </c>
      <c r="D10475" s="33" t="str">
        <f>VLOOKUP(B10475,lookup!A:D,4,FALSE)</f>
        <v>E31000014</v>
      </c>
      <c r="E10475" s="33" t="s">
        <v>7</v>
      </c>
      <c r="F10475" s="1" t="s">
        <v>219</v>
      </c>
      <c r="G10475" s="33" t="s">
        <v>178</v>
      </c>
      <c r="H10475" s="34">
        <v>3</v>
      </c>
      <c r="I10475" t="s">
        <v>289</v>
      </c>
    </row>
    <row r="10476" spans="1:9" x14ac:dyDescent="0.35">
      <c r="A10476" s="33">
        <v>2011</v>
      </c>
      <c r="B10476" s="33" t="s">
        <v>62</v>
      </c>
      <c r="C10476" s="33" t="str">
        <f>VLOOKUP(B10476,lookup!A:D,3,FALSE)</f>
        <v>Non Metropolitan Fire Authorities</v>
      </c>
      <c r="D10476" s="33" t="str">
        <f>VLOOKUP(B10476,lookup!A:D,4,FALSE)</f>
        <v>E31000014</v>
      </c>
      <c r="E10476" s="33" t="s">
        <v>7</v>
      </c>
      <c r="F10476" s="1" t="s">
        <v>219</v>
      </c>
      <c r="G10476" s="33" t="s">
        <v>10</v>
      </c>
      <c r="H10476" s="34">
        <v>15</v>
      </c>
      <c r="I10476" t="s">
        <v>289</v>
      </c>
    </row>
    <row r="10477" spans="1:9" x14ac:dyDescent="0.35">
      <c r="A10477" s="33">
        <v>2011</v>
      </c>
      <c r="B10477" s="33" t="s">
        <v>62</v>
      </c>
      <c r="C10477" s="33" t="str">
        <f>VLOOKUP(B10477,lookup!A:D,3,FALSE)</f>
        <v>Non Metropolitan Fire Authorities</v>
      </c>
      <c r="D10477" s="33" t="str">
        <f>VLOOKUP(B10477,lookup!A:D,4,FALSE)</f>
        <v>E31000014</v>
      </c>
      <c r="E10477" s="33" t="s">
        <v>7</v>
      </c>
      <c r="F10477" s="1" t="s">
        <v>219</v>
      </c>
      <c r="G10477" s="33" t="s">
        <v>11</v>
      </c>
      <c r="H10477" s="34">
        <v>30</v>
      </c>
      <c r="I10477" t="s">
        <v>289</v>
      </c>
    </row>
    <row r="10478" spans="1:9" x14ac:dyDescent="0.35">
      <c r="A10478" s="33">
        <v>2011</v>
      </c>
      <c r="B10478" s="33" t="s">
        <v>62</v>
      </c>
      <c r="C10478" s="33" t="str">
        <f>VLOOKUP(B10478,lookup!A:D,3,FALSE)</f>
        <v>Non Metropolitan Fire Authorities</v>
      </c>
      <c r="D10478" s="33" t="str">
        <f>VLOOKUP(B10478,lookup!A:D,4,FALSE)</f>
        <v>E31000014</v>
      </c>
      <c r="E10478" s="33" t="s">
        <v>7</v>
      </c>
      <c r="F10478" s="1" t="s">
        <v>219</v>
      </c>
      <c r="G10478" s="33" t="s">
        <v>12</v>
      </c>
      <c r="H10478" s="34">
        <v>50</v>
      </c>
      <c r="I10478" t="s">
        <v>289</v>
      </c>
    </row>
    <row r="10479" spans="1:9" x14ac:dyDescent="0.35">
      <c r="A10479" s="33">
        <v>2011</v>
      </c>
      <c r="B10479" s="33" t="s">
        <v>62</v>
      </c>
      <c r="C10479" s="33" t="str">
        <f>VLOOKUP(B10479,lookup!A:D,3,FALSE)</f>
        <v>Non Metropolitan Fire Authorities</v>
      </c>
      <c r="D10479" s="33" t="str">
        <f>VLOOKUP(B10479,lookup!A:D,4,FALSE)</f>
        <v>E31000014</v>
      </c>
      <c r="E10479" s="33" t="s">
        <v>7</v>
      </c>
      <c r="F10479" s="1" t="s">
        <v>219</v>
      </c>
      <c r="G10479" s="33" t="s">
        <v>13</v>
      </c>
      <c r="H10479" s="34">
        <v>61</v>
      </c>
      <c r="I10479" t="s">
        <v>289</v>
      </c>
    </row>
    <row r="10480" spans="1:9" x14ac:dyDescent="0.35">
      <c r="A10480" s="33">
        <v>2011</v>
      </c>
      <c r="B10480" s="33" t="s">
        <v>62</v>
      </c>
      <c r="C10480" s="33" t="str">
        <f>VLOOKUP(B10480,lookup!A:D,3,FALSE)</f>
        <v>Non Metropolitan Fire Authorities</v>
      </c>
      <c r="D10480" s="33" t="str">
        <f>VLOOKUP(B10480,lookup!A:D,4,FALSE)</f>
        <v>E31000014</v>
      </c>
      <c r="E10480" s="33" t="s">
        <v>7</v>
      </c>
      <c r="F10480" s="1" t="s">
        <v>219</v>
      </c>
      <c r="G10480" s="33" t="s">
        <v>14</v>
      </c>
      <c r="H10480" s="34">
        <v>248</v>
      </c>
      <c r="I10480" t="s">
        <v>289</v>
      </c>
    </row>
    <row r="10481" spans="1:9" x14ac:dyDescent="0.35">
      <c r="A10481" s="33">
        <v>2011</v>
      </c>
      <c r="B10481" s="33" t="s">
        <v>62</v>
      </c>
      <c r="C10481" s="33" t="str">
        <f>VLOOKUP(B10481,lookup!A:D,3,FALSE)</f>
        <v>Non Metropolitan Fire Authorities</v>
      </c>
      <c r="D10481" s="33" t="str">
        <f>VLOOKUP(B10481,lookup!A:D,4,FALSE)</f>
        <v>E31000014</v>
      </c>
      <c r="E10481" s="33" t="s">
        <v>7</v>
      </c>
      <c r="F10481" s="1" t="s">
        <v>219</v>
      </c>
      <c r="G10481" s="33" t="s">
        <v>5</v>
      </c>
      <c r="H10481" s="34">
        <v>410</v>
      </c>
      <c r="I10481" t="s">
        <v>289</v>
      </c>
    </row>
    <row r="10482" spans="1:9" x14ac:dyDescent="0.35">
      <c r="A10482" s="33">
        <v>2011</v>
      </c>
      <c r="B10482" s="33" t="s">
        <v>62</v>
      </c>
      <c r="C10482" s="33" t="str">
        <f>VLOOKUP(B10482,lookup!A:D,3,FALSE)</f>
        <v>Non Metropolitan Fire Authorities</v>
      </c>
      <c r="D10482" s="33" t="str">
        <f>VLOOKUP(B10482,lookup!A:D,4,FALSE)</f>
        <v>E31000014</v>
      </c>
      <c r="E10482" s="33" t="s">
        <v>15</v>
      </c>
      <c r="F10482" s="1" t="s">
        <v>219</v>
      </c>
      <c r="G10482" s="33" t="s">
        <v>8</v>
      </c>
      <c r="H10482" s="34">
        <v>0</v>
      </c>
      <c r="I10482" t="s">
        <v>289</v>
      </c>
    </row>
    <row r="10483" spans="1:9" x14ac:dyDescent="0.35">
      <c r="A10483" s="33">
        <v>2011</v>
      </c>
      <c r="B10483" s="33" t="s">
        <v>62</v>
      </c>
      <c r="C10483" s="33" t="str">
        <f>VLOOKUP(B10483,lookup!A:D,3,FALSE)</f>
        <v>Non Metropolitan Fire Authorities</v>
      </c>
      <c r="D10483" s="33" t="str">
        <f>VLOOKUP(B10483,lookup!A:D,4,FALSE)</f>
        <v>E31000014</v>
      </c>
      <c r="E10483" s="33" t="s">
        <v>15</v>
      </c>
      <c r="F10483" s="1" t="s">
        <v>219</v>
      </c>
      <c r="G10483" s="33" t="s">
        <v>178</v>
      </c>
      <c r="H10483" s="34">
        <v>0</v>
      </c>
      <c r="I10483" t="s">
        <v>289</v>
      </c>
    </row>
    <row r="10484" spans="1:9" x14ac:dyDescent="0.35">
      <c r="A10484" s="33">
        <v>2011</v>
      </c>
      <c r="B10484" s="33" t="s">
        <v>62</v>
      </c>
      <c r="C10484" s="33" t="str">
        <f>VLOOKUP(B10484,lookup!A:D,3,FALSE)</f>
        <v>Non Metropolitan Fire Authorities</v>
      </c>
      <c r="D10484" s="33" t="str">
        <f>VLOOKUP(B10484,lookup!A:D,4,FALSE)</f>
        <v>E31000014</v>
      </c>
      <c r="E10484" s="33" t="s">
        <v>15</v>
      </c>
      <c r="F10484" s="1" t="s">
        <v>219</v>
      </c>
      <c r="G10484" s="33" t="s">
        <v>10</v>
      </c>
      <c r="H10484" s="34">
        <v>2</v>
      </c>
      <c r="I10484" t="s">
        <v>289</v>
      </c>
    </row>
    <row r="10485" spans="1:9" x14ac:dyDescent="0.35">
      <c r="A10485" s="33">
        <v>2011</v>
      </c>
      <c r="B10485" s="33" t="s">
        <v>62</v>
      </c>
      <c r="C10485" s="33" t="str">
        <f>VLOOKUP(B10485,lookup!A:D,3,FALSE)</f>
        <v>Non Metropolitan Fire Authorities</v>
      </c>
      <c r="D10485" s="33" t="str">
        <f>VLOOKUP(B10485,lookup!A:D,4,FALSE)</f>
        <v>E31000014</v>
      </c>
      <c r="E10485" s="33" t="s">
        <v>15</v>
      </c>
      <c r="F10485" s="1" t="s">
        <v>219</v>
      </c>
      <c r="G10485" s="33" t="s">
        <v>11</v>
      </c>
      <c r="H10485" s="34">
        <v>0</v>
      </c>
      <c r="I10485" t="s">
        <v>289</v>
      </c>
    </row>
    <row r="10486" spans="1:9" x14ac:dyDescent="0.35">
      <c r="A10486" s="33">
        <v>2011</v>
      </c>
      <c r="B10486" s="33" t="s">
        <v>62</v>
      </c>
      <c r="C10486" s="33" t="str">
        <f>VLOOKUP(B10486,lookup!A:D,3,FALSE)</f>
        <v>Non Metropolitan Fire Authorities</v>
      </c>
      <c r="D10486" s="33" t="str">
        <f>VLOOKUP(B10486,lookup!A:D,4,FALSE)</f>
        <v>E31000014</v>
      </c>
      <c r="E10486" s="33" t="s">
        <v>15</v>
      </c>
      <c r="F10486" s="1" t="s">
        <v>219</v>
      </c>
      <c r="G10486" s="33" t="s">
        <v>12</v>
      </c>
      <c r="H10486" s="34">
        <v>3</v>
      </c>
      <c r="I10486" t="s">
        <v>289</v>
      </c>
    </row>
    <row r="10487" spans="1:9" x14ac:dyDescent="0.35">
      <c r="A10487" s="33">
        <v>2011</v>
      </c>
      <c r="B10487" s="33" t="s">
        <v>62</v>
      </c>
      <c r="C10487" s="33" t="str">
        <f>VLOOKUP(B10487,lookup!A:D,3,FALSE)</f>
        <v>Non Metropolitan Fire Authorities</v>
      </c>
      <c r="D10487" s="33" t="str">
        <f>VLOOKUP(B10487,lookup!A:D,4,FALSE)</f>
        <v>E31000014</v>
      </c>
      <c r="E10487" s="33" t="s">
        <v>15</v>
      </c>
      <c r="F10487" s="1" t="s">
        <v>219</v>
      </c>
      <c r="G10487" s="33" t="s">
        <v>13</v>
      </c>
      <c r="H10487" s="34">
        <v>1</v>
      </c>
      <c r="I10487" t="s">
        <v>289</v>
      </c>
    </row>
    <row r="10488" spans="1:9" x14ac:dyDescent="0.35">
      <c r="A10488" s="33">
        <v>2011</v>
      </c>
      <c r="B10488" s="33" t="s">
        <v>62</v>
      </c>
      <c r="C10488" s="33" t="str">
        <f>VLOOKUP(B10488,lookup!A:D,3,FALSE)</f>
        <v>Non Metropolitan Fire Authorities</v>
      </c>
      <c r="D10488" s="33" t="str">
        <f>VLOOKUP(B10488,lookup!A:D,4,FALSE)</f>
        <v>E31000014</v>
      </c>
      <c r="E10488" s="33" t="s">
        <v>15</v>
      </c>
      <c r="F10488" s="1" t="s">
        <v>219</v>
      </c>
      <c r="G10488" s="33" t="s">
        <v>14</v>
      </c>
      <c r="H10488" s="34">
        <v>15</v>
      </c>
      <c r="I10488" t="s">
        <v>289</v>
      </c>
    </row>
    <row r="10489" spans="1:9" x14ac:dyDescent="0.35">
      <c r="A10489" s="33">
        <v>2011</v>
      </c>
      <c r="B10489" s="33" t="s">
        <v>62</v>
      </c>
      <c r="C10489" s="33" t="str">
        <f>VLOOKUP(B10489,lookup!A:D,3,FALSE)</f>
        <v>Non Metropolitan Fire Authorities</v>
      </c>
      <c r="D10489" s="33" t="str">
        <f>VLOOKUP(B10489,lookup!A:D,4,FALSE)</f>
        <v>E31000014</v>
      </c>
      <c r="E10489" s="33" t="s">
        <v>15</v>
      </c>
      <c r="F10489" s="1" t="s">
        <v>219</v>
      </c>
      <c r="G10489" s="33" t="s">
        <v>5</v>
      </c>
      <c r="H10489" s="34">
        <v>21</v>
      </c>
      <c r="I10489" t="s">
        <v>289</v>
      </c>
    </row>
    <row r="10490" spans="1:9" x14ac:dyDescent="0.35">
      <c r="A10490" s="33">
        <v>2011</v>
      </c>
      <c r="B10490" s="33" t="s">
        <v>62</v>
      </c>
      <c r="C10490" s="33" t="str">
        <f>VLOOKUP(B10490,lookup!A:D,3,FALSE)</f>
        <v>Non Metropolitan Fire Authorities</v>
      </c>
      <c r="D10490" s="33" t="str">
        <f>VLOOKUP(B10490,lookup!A:D,4,FALSE)</f>
        <v>E31000014</v>
      </c>
      <c r="E10490" s="33" t="s">
        <v>7</v>
      </c>
      <c r="F10490" s="1" t="s">
        <v>252</v>
      </c>
      <c r="G10490" s="33" t="s">
        <v>10</v>
      </c>
      <c r="H10490" s="34">
        <v>0</v>
      </c>
      <c r="I10490" t="s">
        <v>289</v>
      </c>
    </row>
    <row r="10491" spans="1:9" x14ac:dyDescent="0.35">
      <c r="A10491" s="33">
        <v>2011</v>
      </c>
      <c r="B10491" s="33" t="s">
        <v>62</v>
      </c>
      <c r="C10491" s="33" t="str">
        <f>VLOOKUP(B10491,lookup!A:D,3,FALSE)</f>
        <v>Non Metropolitan Fire Authorities</v>
      </c>
      <c r="D10491" s="33" t="str">
        <f>VLOOKUP(B10491,lookup!A:D,4,FALSE)</f>
        <v>E31000014</v>
      </c>
      <c r="E10491" s="33" t="s">
        <v>7</v>
      </c>
      <c r="F10491" s="1" t="s">
        <v>252</v>
      </c>
      <c r="G10491" s="33" t="s">
        <v>11</v>
      </c>
      <c r="H10491" s="34">
        <v>0</v>
      </c>
      <c r="I10491" t="s">
        <v>289</v>
      </c>
    </row>
    <row r="10492" spans="1:9" x14ac:dyDescent="0.35">
      <c r="A10492" s="33">
        <v>2011</v>
      </c>
      <c r="B10492" s="33" t="s">
        <v>62</v>
      </c>
      <c r="C10492" s="33" t="str">
        <f>VLOOKUP(B10492,lookup!A:D,3,FALSE)</f>
        <v>Non Metropolitan Fire Authorities</v>
      </c>
      <c r="D10492" s="33" t="str">
        <f>VLOOKUP(B10492,lookup!A:D,4,FALSE)</f>
        <v>E31000014</v>
      </c>
      <c r="E10492" s="33" t="s">
        <v>7</v>
      </c>
      <c r="F10492" s="1" t="s">
        <v>252</v>
      </c>
      <c r="G10492" s="33" t="s">
        <v>12</v>
      </c>
      <c r="H10492" s="34">
        <v>18</v>
      </c>
      <c r="I10492" t="s">
        <v>289</v>
      </c>
    </row>
    <row r="10493" spans="1:9" x14ac:dyDescent="0.35">
      <c r="A10493" s="33">
        <v>2011</v>
      </c>
      <c r="B10493" s="33" t="s">
        <v>62</v>
      </c>
      <c r="C10493" s="33" t="str">
        <f>VLOOKUP(B10493,lookup!A:D,3,FALSE)</f>
        <v>Non Metropolitan Fire Authorities</v>
      </c>
      <c r="D10493" s="33" t="str">
        <f>VLOOKUP(B10493,lookup!A:D,4,FALSE)</f>
        <v>E31000014</v>
      </c>
      <c r="E10493" s="33" t="s">
        <v>7</v>
      </c>
      <c r="F10493" s="1" t="s">
        <v>252</v>
      </c>
      <c r="G10493" s="33" t="s">
        <v>13</v>
      </c>
      <c r="H10493" s="34">
        <v>42</v>
      </c>
      <c r="I10493" t="s">
        <v>289</v>
      </c>
    </row>
    <row r="10494" spans="1:9" x14ac:dyDescent="0.35">
      <c r="A10494" s="33">
        <v>2011</v>
      </c>
      <c r="B10494" s="33" t="s">
        <v>62</v>
      </c>
      <c r="C10494" s="33" t="str">
        <f>VLOOKUP(B10494,lookup!A:D,3,FALSE)</f>
        <v>Non Metropolitan Fire Authorities</v>
      </c>
      <c r="D10494" s="33" t="str">
        <f>VLOOKUP(B10494,lookup!A:D,4,FALSE)</f>
        <v>E31000014</v>
      </c>
      <c r="E10494" s="33" t="s">
        <v>7</v>
      </c>
      <c r="F10494" s="1" t="s">
        <v>252</v>
      </c>
      <c r="G10494" s="33" t="s">
        <v>14</v>
      </c>
      <c r="H10494" s="34">
        <v>203</v>
      </c>
      <c r="I10494" t="s">
        <v>289</v>
      </c>
    </row>
    <row r="10495" spans="1:9" x14ac:dyDescent="0.35">
      <c r="A10495" s="33">
        <v>2011</v>
      </c>
      <c r="B10495" s="33" t="s">
        <v>62</v>
      </c>
      <c r="C10495" s="33" t="str">
        <f>VLOOKUP(B10495,lookup!A:D,3,FALSE)</f>
        <v>Non Metropolitan Fire Authorities</v>
      </c>
      <c r="D10495" s="33" t="str">
        <f>VLOOKUP(B10495,lookup!A:D,4,FALSE)</f>
        <v>E31000014</v>
      </c>
      <c r="E10495" s="33" t="s">
        <v>7</v>
      </c>
      <c r="F10495" s="1" t="s">
        <v>252</v>
      </c>
      <c r="G10495" s="33" t="s">
        <v>5</v>
      </c>
      <c r="H10495" s="34">
        <v>263</v>
      </c>
      <c r="I10495" t="s">
        <v>289</v>
      </c>
    </row>
    <row r="10496" spans="1:9" x14ac:dyDescent="0.35">
      <c r="A10496" s="33">
        <v>2011</v>
      </c>
      <c r="B10496" s="33" t="s">
        <v>62</v>
      </c>
      <c r="C10496" s="33" t="str">
        <f>VLOOKUP(B10496,lookup!A:D,3,FALSE)</f>
        <v>Non Metropolitan Fire Authorities</v>
      </c>
      <c r="D10496" s="33" t="str">
        <f>VLOOKUP(B10496,lookup!A:D,4,FALSE)</f>
        <v>E31000014</v>
      </c>
      <c r="E10496" s="33" t="s">
        <v>15</v>
      </c>
      <c r="F10496" s="1" t="s">
        <v>252</v>
      </c>
      <c r="G10496" s="33" t="s">
        <v>10</v>
      </c>
      <c r="H10496" s="34">
        <v>0</v>
      </c>
      <c r="I10496" t="s">
        <v>289</v>
      </c>
    </row>
    <row r="10497" spans="1:9" x14ac:dyDescent="0.35">
      <c r="A10497" s="33">
        <v>2011</v>
      </c>
      <c r="B10497" s="33" t="s">
        <v>62</v>
      </c>
      <c r="C10497" s="33" t="str">
        <f>VLOOKUP(B10497,lookup!A:D,3,FALSE)</f>
        <v>Non Metropolitan Fire Authorities</v>
      </c>
      <c r="D10497" s="33" t="str">
        <f>VLOOKUP(B10497,lookup!A:D,4,FALSE)</f>
        <v>E31000014</v>
      </c>
      <c r="E10497" s="33" t="s">
        <v>15</v>
      </c>
      <c r="F10497" s="1" t="s">
        <v>252</v>
      </c>
      <c r="G10497" s="33" t="s">
        <v>11</v>
      </c>
      <c r="H10497" s="34">
        <v>0</v>
      </c>
      <c r="I10497" t="s">
        <v>289</v>
      </c>
    </row>
    <row r="10498" spans="1:9" x14ac:dyDescent="0.35">
      <c r="A10498" s="33">
        <v>2011</v>
      </c>
      <c r="B10498" s="33" t="s">
        <v>62</v>
      </c>
      <c r="C10498" s="33" t="str">
        <f>VLOOKUP(B10498,lookup!A:D,3,FALSE)</f>
        <v>Non Metropolitan Fire Authorities</v>
      </c>
      <c r="D10498" s="33" t="str">
        <f>VLOOKUP(B10498,lookup!A:D,4,FALSE)</f>
        <v>E31000014</v>
      </c>
      <c r="E10498" s="33" t="s">
        <v>15</v>
      </c>
      <c r="F10498" s="1" t="s">
        <v>252</v>
      </c>
      <c r="G10498" s="33" t="s">
        <v>12</v>
      </c>
      <c r="H10498" s="34">
        <v>0</v>
      </c>
      <c r="I10498" t="s">
        <v>289</v>
      </c>
    </row>
    <row r="10499" spans="1:9" x14ac:dyDescent="0.35">
      <c r="A10499" s="33">
        <v>2011</v>
      </c>
      <c r="B10499" s="33" t="s">
        <v>62</v>
      </c>
      <c r="C10499" s="33" t="str">
        <f>VLOOKUP(B10499,lookup!A:D,3,FALSE)</f>
        <v>Non Metropolitan Fire Authorities</v>
      </c>
      <c r="D10499" s="33" t="str">
        <f>VLOOKUP(B10499,lookup!A:D,4,FALSE)</f>
        <v>E31000014</v>
      </c>
      <c r="E10499" s="33" t="s">
        <v>15</v>
      </c>
      <c r="F10499" s="1" t="s">
        <v>252</v>
      </c>
      <c r="G10499" s="33" t="s">
        <v>13</v>
      </c>
      <c r="H10499" s="34">
        <v>1</v>
      </c>
      <c r="I10499" t="s">
        <v>289</v>
      </c>
    </row>
    <row r="10500" spans="1:9" x14ac:dyDescent="0.35">
      <c r="A10500" s="33">
        <v>2011</v>
      </c>
      <c r="B10500" s="33" t="s">
        <v>62</v>
      </c>
      <c r="C10500" s="33" t="str">
        <f>VLOOKUP(B10500,lookup!A:D,3,FALSE)</f>
        <v>Non Metropolitan Fire Authorities</v>
      </c>
      <c r="D10500" s="33" t="str">
        <f>VLOOKUP(B10500,lookup!A:D,4,FALSE)</f>
        <v>E31000014</v>
      </c>
      <c r="E10500" s="33" t="s">
        <v>15</v>
      </c>
      <c r="F10500" s="1" t="s">
        <v>252</v>
      </c>
      <c r="G10500" s="33" t="s">
        <v>14</v>
      </c>
      <c r="H10500" s="34">
        <v>10</v>
      </c>
      <c r="I10500" t="s">
        <v>289</v>
      </c>
    </row>
    <row r="10501" spans="1:9" x14ac:dyDescent="0.35">
      <c r="A10501" s="33">
        <v>2011</v>
      </c>
      <c r="B10501" s="33" t="s">
        <v>62</v>
      </c>
      <c r="C10501" s="33" t="str">
        <f>VLOOKUP(B10501,lookup!A:D,3,FALSE)</f>
        <v>Non Metropolitan Fire Authorities</v>
      </c>
      <c r="D10501" s="33" t="str">
        <f>VLOOKUP(B10501,lookup!A:D,4,FALSE)</f>
        <v>E31000014</v>
      </c>
      <c r="E10501" s="33" t="s">
        <v>15</v>
      </c>
      <c r="F10501" s="1" t="s">
        <v>252</v>
      </c>
      <c r="G10501" s="33" t="s">
        <v>5</v>
      </c>
      <c r="H10501" s="34">
        <v>11</v>
      </c>
      <c r="I10501" t="s">
        <v>289</v>
      </c>
    </row>
    <row r="10502" spans="1:9" x14ac:dyDescent="0.35">
      <c r="A10502" s="33">
        <v>2011</v>
      </c>
      <c r="B10502" s="33" t="s">
        <v>65</v>
      </c>
      <c r="C10502" s="33" t="str">
        <f>VLOOKUP(B10502,lookup!A:D,3,FALSE)</f>
        <v>Non Metropolitan Fire Authorities</v>
      </c>
      <c r="D10502" s="33" t="str">
        <f>VLOOKUP(B10502,lookup!A:D,4,FALSE)</f>
        <v>E31000015</v>
      </c>
      <c r="E10502" s="33" t="s">
        <v>7</v>
      </c>
      <c r="F10502" s="1" t="s">
        <v>219</v>
      </c>
      <c r="G10502" s="33" t="s">
        <v>8</v>
      </c>
      <c r="H10502" s="34">
        <v>5</v>
      </c>
      <c r="I10502" t="s">
        <v>289</v>
      </c>
    </row>
    <row r="10503" spans="1:9" x14ac:dyDescent="0.35">
      <c r="A10503" s="33">
        <v>2011</v>
      </c>
      <c r="B10503" s="33" t="s">
        <v>65</v>
      </c>
      <c r="C10503" s="33" t="str">
        <f>VLOOKUP(B10503,lookup!A:D,3,FALSE)</f>
        <v>Non Metropolitan Fire Authorities</v>
      </c>
      <c r="D10503" s="33" t="str">
        <f>VLOOKUP(B10503,lookup!A:D,4,FALSE)</f>
        <v>E31000015</v>
      </c>
      <c r="E10503" s="33" t="s">
        <v>7</v>
      </c>
      <c r="F10503" s="1" t="s">
        <v>219</v>
      </c>
      <c r="G10503" s="33" t="s">
        <v>178</v>
      </c>
      <c r="H10503" s="34">
        <v>6</v>
      </c>
      <c r="I10503" t="s">
        <v>289</v>
      </c>
    </row>
    <row r="10504" spans="1:9" x14ac:dyDescent="0.35">
      <c r="A10504" s="33">
        <v>2011</v>
      </c>
      <c r="B10504" s="33" t="s">
        <v>65</v>
      </c>
      <c r="C10504" s="33" t="str">
        <f>VLOOKUP(B10504,lookup!A:D,3,FALSE)</f>
        <v>Non Metropolitan Fire Authorities</v>
      </c>
      <c r="D10504" s="33" t="str">
        <f>VLOOKUP(B10504,lookup!A:D,4,FALSE)</f>
        <v>E31000015</v>
      </c>
      <c r="E10504" s="33" t="s">
        <v>7</v>
      </c>
      <c r="F10504" s="1" t="s">
        <v>219</v>
      </c>
      <c r="G10504" s="33" t="s">
        <v>10</v>
      </c>
      <c r="H10504" s="34">
        <v>14</v>
      </c>
      <c r="I10504" t="s">
        <v>289</v>
      </c>
    </row>
    <row r="10505" spans="1:9" x14ac:dyDescent="0.35">
      <c r="A10505" s="33">
        <v>2011</v>
      </c>
      <c r="B10505" s="33" t="s">
        <v>65</v>
      </c>
      <c r="C10505" s="33" t="str">
        <f>VLOOKUP(B10505,lookup!A:D,3,FALSE)</f>
        <v>Non Metropolitan Fire Authorities</v>
      </c>
      <c r="D10505" s="33" t="str">
        <f>VLOOKUP(B10505,lookup!A:D,4,FALSE)</f>
        <v>E31000015</v>
      </c>
      <c r="E10505" s="33" t="s">
        <v>7</v>
      </c>
      <c r="F10505" s="1" t="s">
        <v>219</v>
      </c>
      <c r="G10505" s="33" t="s">
        <v>11</v>
      </c>
      <c r="H10505" s="34">
        <v>52</v>
      </c>
      <c r="I10505" t="s">
        <v>289</v>
      </c>
    </row>
    <row r="10506" spans="1:9" x14ac:dyDescent="0.35">
      <c r="A10506" s="33">
        <v>2011</v>
      </c>
      <c r="B10506" s="33" t="s">
        <v>65</v>
      </c>
      <c r="C10506" s="33" t="str">
        <f>VLOOKUP(B10506,lookup!A:D,3,FALSE)</f>
        <v>Non Metropolitan Fire Authorities</v>
      </c>
      <c r="D10506" s="33" t="str">
        <f>VLOOKUP(B10506,lookup!A:D,4,FALSE)</f>
        <v>E31000015</v>
      </c>
      <c r="E10506" s="33" t="s">
        <v>7</v>
      </c>
      <c r="F10506" s="1" t="s">
        <v>219</v>
      </c>
      <c r="G10506" s="33" t="s">
        <v>12</v>
      </c>
      <c r="H10506" s="34">
        <v>156</v>
      </c>
      <c r="I10506" t="s">
        <v>289</v>
      </c>
    </row>
    <row r="10507" spans="1:9" x14ac:dyDescent="0.35">
      <c r="A10507" s="33">
        <v>2011</v>
      </c>
      <c r="B10507" s="33" t="s">
        <v>65</v>
      </c>
      <c r="C10507" s="33" t="str">
        <f>VLOOKUP(B10507,lookup!A:D,3,FALSE)</f>
        <v>Non Metropolitan Fire Authorities</v>
      </c>
      <c r="D10507" s="33" t="str">
        <f>VLOOKUP(B10507,lookup!A:D,4,FALSE)</f>
        <v>E31000015</v>
      </c>
      <c r="E10507" s="33" t="s">
        <v>7</v>
      </c>
      <c r="F10507" s="1" t="s">
        <v>219</v>
      </c>
      <c r="G10507" s="33" t="s">
        <v>13</v>
      </c>
      <c r="H10507" s="34">
        <v>106</v>
      </c>
      <c r="I10507" t="s">
        <v>289</v>
      </c>
    </row>
    <row r="10508" spans="1:9" x14ac:dyDescent="0.35">
      <c r="A10508" s="33">
        <v>2011</v>
      </c>
      <c r="B10508" s="33" t="s">
        <v>65</v>
      </c>
      <c r="C10508" s="33" t="str">
        <f>VLOOKUP(B10508,lookup!A:D,3,FALSE)</f>
        <v>Non Metropolitan Fire Authorities</v>
      </c>
      <c r="D10508" s="33" t="str">
        <f>VLOOKUP(B10508,lookup!A:D,4,FALSE)</f>
        <v>E31000015</v>
      </c>
      <c r="E10508" s="33" t="s">
        <v>7</v>
      </c>
      <c r="F10508" s="1" t="s">
        <v>219</v>
      </c>
      <c r="G10508" s="33" t="s">
        <v>14</v>
      </c>
      <c r="H10508" s="34">
        <v>503</v>
      </c>
      <c r="I10508" t="s">
        <v>289</v>
      </c>
    </row>
    <row r="10509" spans="1:9" x14ac:dyDescent="0.35">
      <c r="A10509" s="33">
        <v>2011</v>
      </c>
      <c r="B10509" s="33" t="s">
        <v>65</v>
      </c>
      <c r="C10509" s="33" t="str">
        <f>VLOOKUP(B10509,lookup!A:D,3,FALSE)</f>
        <v>Non Metropolitan Fire Authorities</v>
      </c>
      <c r="D10509" s="33" t="str">
        <f>VLOOKUP(B10509,lookup!A:D,4,FALSE)</f>
        <v>E31000015</v>
      </c>
      <c r="E10509" s="33" t="s">
        <v>7</v>
      </c>
      <c r="F10509" s="1" t="s">
        <v>219</v>
      </c>
      <c r="G10509" s="33" t="s">
        <v>5</v>
      </c>
      <c r="H10509" s="34">
        <v>842</v>
      </c>
      <c r="I10509" t="s">
        <v>289</v>
      </c>
    </row>
    <row r="10510" spans="1:9" x14ac:dyDescent="0.35">
      <c r="A10510" s="33">
        <v>2011</v>
      </c>
      <c r="B10510" s="33" t="s">
        <v>65</v>
      </c>
      <c r="C10510" s="33" t="str">
        <f>VLOOKUP(B10510,lookup!A:D,3,FALSE)</f>
        <v>Non Metropolitan Fire Authorities</v>
      </c>
      <c r="D10510" s="33" t="str">
        <f>VLOOKUP(B10510,lookup!A:D,4,FALSE)</f>
        <v>E31000015</v>
      </c>
      <c r="E10510" s="33" t="s">
        <v>15</v>
      </c>
      <c r="F10510" s="1" t="s">
        <v>219</v>
      </c>
      <c r="G10510" s="33" t="s">
        <v>8</v>
      </c>
      <c r="H10510" s="34">
        <v>0</v>
      </c>
      <c r="I10510" t="s">
        <v>289</v>
      </c>
    </row>
    <row r="10511" spans="1:9" x14ac:dyDescent="0.35">
      <c r="A10511" s="33">
        <v>2011</v>
      </c>
      <c r="B10511" s="33" t="s">
        <v>65</v>
      </c>
      <c r="C10511" s="33" t="str">
        <f>VLOOKUP(B10511,lookup!A:D,3,FALSE)</f>
        <v>Non Metropolitan Fire Authorities</v>
      </c>
      <c r="D10511" s="33" t="str">
        <f>VLOOKUP(B10511,lookup!A:D,4,FALSE)</f>
        <v>E31000015</v>
      </c>
      <c r="E10511" s="33" t="s">
        <v>15</v>
      </c>
      <c r="F10511" s="1" t="s">
        <v>219</v>
      </c>
      <c r="G10511" s="33" t="s">
        <v>178</v>
      </c>
      <c r="H10511" s="34">
        <v>0</v>
      </c>
      <c r="I10511" t="s">
        <v>289</v>
      </c>
    </row>
    <row r="10512" spans="1:9" x14ac:dyDescent="0.35">
      <c r="A10512" s="33">
        <v>2011</v>
      </c>
      <c r="B10512" s="33" t="s">
        <v>65</v>
      </c>
      <c r="C10512" s="33" t="str">
        <f>VLOOKUP(B10512,lookup!A:D,3,FALSE)</f>
        <v>Non Metropolitan Fire Authorities</v>
      </c>
      <c r="D10512" s="33" t="str">
        <f>VLOOKUP(B10512,lookup!A:D,4,FALSE)</f>
        <v>E31000015</v>
      </c>
      <c r="E10512" s="33" t="s">
        <v>15</v>
      </c>
      <c r="F10512" s="1" t="s">
        <v>219</v>
      </c>
      <c r="G10512" s="33" t="s">
        <v>10</v>
      </c>
      <c r="H10512" s="34">
        <v>0</v>
      </c>
      <c r="I10512" t="s">
        <v>289</v>
      </c>
    </row>
    <row r="10513" spans="1:9" x14ac:dyDescent="0.35">
      <c r="A10513" s="33">
        <v>2011</v>
      </c>
      <c r="B10513" s="33" t="s">
        <v>65</v>
      </c>
      <c r="C10513" s="33" t="str">
        <f>VLOOKUP(B10513,lookup!A:D,3,FALSE)</f>
        <v>Non Metropolitan Fire Authorities</v>
      </c>
      <c r="D10513" s="33" t="str">
        <f>VLOOKUP(B10513,lookup!A:D,4,FALSE)</f>
        <v>E31000015</v>
      </c>
      <c r="E10513" s="33" t="s">
        <v>15</v>
      </c>
      <c r="F10513" s="1" t="s">
        <v>219</v>
      </c>
      <c r="G10513" s="33" t="s">
        <v>11</v>
      </c>
      <c r="H10513" s="34">
        <v>0</v>
      </c>
      <c r="I10513" t="s">
        <v>289</v>
      </c>
    </row>
    <row r="10514" spans="1:9" x14ac:dyDescent="0.35">
      <c r="A10514" s="33">
        <v>2011</v>
      </c>
      <c r="B10514" s="33" t="s">
        <v>65</v>
      </c>
      <c r="C10514" s="33" t="str">
        <f>VLOOKUP(B10514,lookup!A:D,3,FALSE)</f>
        <v>Non Metropolitan Fire Authorities</v>
      </c>
      <c r="D10514" s="33" t="str">
        <f>VLOOKUP(B10514,lookup!A:D,4,FALSE)</f>
        <v>E31000015</v>
      </c>
      <c r="E10514" s="33" t="s">
        <v>15</v>
      </c>
      <c r="F10514" s="1" t="s">
        <v>219</v>
      </c>
      <c r="G10514" s="33" t="s">
        <v>12</v>
      </c>
      <c r="H10514" s="34">
        <v>6</v>
      </c>
      <c r="I10514" t="s">
        <v>289</v>
      </c>
    </row>
    <row r="10515" spans="1:9" x14ac:dyDescent="0.35">
      <c r="A10515" s="33">
        <v>2011</v>
      </c>
      <c r="B10515" s="33" t="s">
        <v>65</v>
      </c>
      <c r="C10515" s="33" t="str">
        <f>VLOOKUP(B10515,lookup!A:D,3,FALSE)</f>
        <v>Non Metropolitan Fire Authorities</v>
      </c>
      <c r="D10515" s="33" t="str">
        <f>VLOOKUP(B10515,lookup!A:D,4,FALSE)</f>
        <v>E31000015</v>
      </c>
      <c r="E10515" s="33" t="s">
        <v>15</v>
      </c>
      <c r="F10515" s="1" t="s">
        <v>219</v>
      </c>
      <c r="G10515" s="33" t="s">
        <v>13</v>
      </c>
      <c r="H10515" s="34">
        <v>2</v>
      </c>
      <c r="I10515" t="s">
        <v>289</v>
      </c>
    </row>
    <row r="10516" spans="1:9" x14ac:dyDescent="0.35">
      <c r="A10516" s="33">
        <v>2011</v>
      </c>
      <c r="B10516" s="33" t="s">
        <v>65</v>
      </c>
      <c r="C10516" s="33" t="str">
        <f>VLOOKUP(B10516,lookup!A:D,3,FALSE)</f>
        <v>Non Metropolitan Fire Authorities</v>
      </c>
      <c r="D10516" s="33" t="str">
        <f>VLOOKUP(B10516,lookup!A:D,4,FALSE)</f>
        <v>E31000015</v>
      </c>
      <c r="E10516" s="33" t="s">
        <v>15</v>
      </c>
      <c r="F10516" s="1" t="s">
        <v>219</v>
      </c>
      <c r="G10516" s="33" t="s">
        <v>14</v>
      </c>
      <c r="H10516" s="34">
        <v>24</v>
      </c>
      <c r="I10516" t="s">
        <v>289</v>
      </c>
    </row>
    <row r="10517" spans="1:9" x14ac:dyDescent="0.35">
      <c r="A10517" s="33">
        <v>2011</v>
      </c>
      <c r="B10517" s="33" t="s">
        <v>65</v>
      </c>
      <c r="C10517" s="33" t="str">
        <f>VLOOKUP(B10517,lookup!A:D,3,FALSE)</f>
        <v>Non Metropolitan Fire Authorities</v>
      </c>
      <c r="D10517" s="33" t="str">
        <f>VLOOKUP(B10517,lookup!A:D,4,FALSE)</f>
        <v>E31000015</v>
      </c>
      <c r="E10517" s="33" t="s">
        <v>15</v>
      </c>
      <c r="F10517" s="1" t="s">
        <v>219</v>
      </c>
      <c r="G10517" s="33" t="s">
        <v>5</v>
      </c>
      <c r="H10517" s="34">
        <v>32</v>
      </c>
      <c r="I10517" t="s">
        <v>289</v>
      </c>
    </row>
    <row r="10518" spans="1:9" x14ac:dyDescent="0.35">
      <c r="A10518" s="33">
        <v>2011</v>
      </c>
      <c r="B10518" s="33" t="s">
        <v>65</v>
      </c>
      <c r="C10518" s="33" t="str">
        <f>VLOOKUP(B10518,lookup!A:D,3,FALSE)</f>
        <v>Non Metropolitan Fire Authorities</v>
      </c>
      <c r="D10518" s="33" t="str">
        <f>VLOOKUP(B10518,lookup!A:D,4,FALSE)</f>
        <v>E31000015</v>
      </c>
      <c r="E10518" s="33" t="s">
        <v>7</v>
      </c>
      <c r="F10518" s="1" t="s">
        <v>252</v>
      </c>
      <c r="G10518" s="33" t="s">
        <v>10</v>
      </c>
      <c r="H10518" s="34">
        <v>0</v>
      </c>
      <c r="I10518" t="s">
        <v>289</v>
      </c>
    </row>
    <row r="10519" spans="1:9" x14ac:dyDescent="0.35">
      <c r="A10519" s="33">
        <v>2011</v>
      </c>
      <c r="B10519" s="33" t="s">
        <v>65</v>
      </c>
      <c r="C10519" s="33" t="str">
        <f>VLOOKUP(B10519,lookup!A:D,3,FALSE)</f>
        <v>Non Metropolitan Fire Authorities</v>
      </c>
      <c r="D10519" s="33" t="str">
        <f>VLOOKUP(B10519,lookup!A:D,4,FALSE)</f>
        <v>E31000015</v>
      </c>
      <c r="E10519" s="33" t="s">
        <v>7</v>
      </c>
      <c r="F10519" s="1" t="s">
        <v>252</v>
      </c>
      <c r="G10519" s="33" t="s">
        <v>11</v>
      </c>
      <c r="H10519" s="34">
        <v>8</v>
      </c>
      <c r="I10519" t="s">
        <v>289</v>
      </c>
    </row>
    <row r="10520" spans="1:9" x14ac:dyDescent="0.35">
      <c r="A10520" s="33">
        <v>2011</v>
      </c>
      <c r="B10520" s="33" t="s">
        <v>65</v>
      </c>
      <c r="C10520" s="33" t="str">
        <f>VLOOKUP(B10520,lookup!A:D,3,FALSE)</f>
        <v>Non Metropolitan Fire Authorities</v>
      </c>
      <c r="D10520" s="33" t="str">
        <f>VLOOKUP(B10520,lookup!A:D,4,FALSE)</f>
        <v>E31000015</v>
      </c>
      <c r="E10520" s="33" t="s">
        <v>7</v>
      </c>
      <c r="F10520" s="1" t="s">
        <v>252</v>
      </c>
      <c r="G10520" s="33" t="s">
        <v>12</v>
      </c>
      <c r="H10520" s="34">
        <v>36</v>
      </c>
      <c r="I10520" t="s">
        <v>289</v>
      </c>
    </row>
    <row r="10521" spans="1:9" x14ac:dyDescent="0.35">
      <c r="A10521" s="33">
        <v>2011</v>
      </c>
      <c r="B10521" s="33" t="s">
        <v>65</v>
      </c>
      <c r="C10521" s="33" t="str">
        <f>VLOOKUP(B10521,lookup!A:D,3,FALSE)</f>
        <v>Non Metropolitan Fire Authorities</v>
      </c>
      <c r="D10521" s="33" t="str">
        <f>VLOOKUP(B10521,lookup!A:D,4,FALSE)</f>
        <v>E31000015</v>
      </c>
      <c r="E10521" s="33" t="s">
        <v>7</v>
      </c>
      <c r="F10521" s="1" t="s">
        <v>252</v>
      </c>
      <c r="G10521" s="33" t="s">
        <v>13</v>
      </c>
      <c r="H10521" s="34">
        <v>90</v>
      </c>
      <c r="I10521" t="s">
        <v>289</v>
      </c>
    </row>
    <row r="10522" spans="1:9" x14ac:dyDescent="0.35">
      <c r="A10522" s="33">
        <v>2011</v>
      </c>
      <c r="B10522" s="33" t="s">
        <v>65</v>
      </c>
      <c r="C10522" s="33" t="str">
        <f>VLOOKUP(B10522,lookup!A:D,3,FALSE)</f>
        <v>Non Metropolitan Fire Authorities</v>
      </c>
      <c r="D10522" s="33" t="str">
        <f>VLOOKUP(B10522,lookup!A:D,4,FALSE)</f>
        <v>E31000015</v>
      </c>
      <c r="E10522" s="33" t="s">
        <v>7</v>
      </c>
      <c r="F10522" s="1" t="s">
        <v>252</v>
      </c>
      <c r="G10522" s="33" t="s">
        <v>14</v>
      </c>
      <c r="H10522" s="34">
        <v>346</v>
      </c>
      <c r="I10522" t="s">
        <v>289</v>
      </c>
    </row>
    <row r="10523" spans="1:9" x14ac:dyDescent="0.35">
      <c r="A10523" s="33">
        <v>2011</v>
      </c>
      <c r="B10523" s="33" t="s">
        <v>65</v>
      </c>
      <c r="C10523" s="33" t="str">
        <f>VLOOKUP(B10523,lookup!A:D,3,FALSE)</f>
        <v>Non Metropolitan Fire Authorities</v>
      </c>
      <c r="D10523" s="33" t="str">
        <f>VLOOKUP(B10523,lookup!A:D,4,FALSE)</f>
        <v>E31000015</v>
      </c>
      <c r="E10523" s="33" t="s">
        <v>7</v>
      </c>
      <c r="F10523" s="1" t="s">
        <v>252</v>
      </c>
      <c r="G10523" s="33" t="s">
        <v>5</v>
      </c>
      <c r="H10523" s="34">
        <v>480</v>
      </c>
      <c r="I10523" t="s">
        <v>289</v>
      </c>
    </row>
    <row r="10524" spans="1:9" x14ac:dyDescent="0.35">
      <c r="A10524" s="33">
        <v>2011</v>
      </c>
      <c r="B10524" s="33" t="s">
        <v>65</v>
      </c>
      <c r="C10524" s="33" t="str">
        <f>VLOOKUP(B10524,lookup!A:D,3,FALSE)</f>
        <v>Non Metropolitan Fire Authorities</v>
      </c>
      <c r="D10524" s="33" t="str">
        <f>VLOOKUP(B10524,lookup!A:D,4,FALSE)</f>
        <v>E31000015</v>
      </c>
      <c r="E10524" s="33" t="s">
        <v>15</v>
      </c>
      <c r="F10524" s="1" t="s">
        <v>252</v>
      </c>
      <c r="G10524" s="33" t="s">
        <v>10</v>
      </c>
      <c r="H10524" s="34">
        <v>0</v>
      </c>
      <c r="I10524" t="s">
        <v>289</v>
      </c>
    </row>
    <row r="10525" spans="1:9" x14ac:dyDescent="0.35">
      <c r="A10525" s="33">
        <v>2011</v>
      </c>
      <c r="B10525" s="33" t="s">
        <v>65</v>
      </c>
      <c r="C10525" s="33" t="str">
        <f>VLOOKUP(B10525,lookup!A:D,3,FALSE)</f>
        <v>Non Metropolitan Fire Authorities</v>
      </c>
      <c r="D10525" s="33" t="str">
        <f>VLOOKUP(B10525,lookup!A:D,4,FALSE)</f>
        <v>E31000015</v>
      </c>
      <c r="E10525" s="33" t="s">
        <v>15</v>
      </c>
      <c r="F10525" s="1" t="s">
        <v>252</v>
      </c>
      <c r="G10525" s="33" t="s">
        <v>11</v>
      </c>
      <c r="H10525" s="34">
        <v>0</v>
      </c>
      <c r="I10525" t="s">
        <v>289</v>
      </c>
    </row>
    <row r="10526" spans="1:9" x14ac:dyDescent="0.35">
      <c r="A10526" s="33">
        <v>2011</v>
      </c>
      <c r="B10526" s="33" t="s">
        <v>65</v>
      </c>
      <c r="C10526" s="33" t="str">
        <f>VLOOKUP(B10526,lookup!A:D,3,FALSE)</f>
        <v>Non Metropolitan Fire Authorities</v>
      </c>
      <c r="D10526" s="33" t="str">
        <f>VLOOKUP(B10526,lookup!A:D,4,FALSE)</f>
        <v>E31000015</v>
      </c>
      <c r="E10526" s="33" t="s">
        <v>15</v>
      </c>
      <c r="F10526" s="1" t="s">
        <v>252</v>
      </c>
      <c r="G10526" s="33" t="s">
        <v>12</v>
      </c>
      <c r="H10526" s="34">
        <v>0</v>
      </c>
      <c r="I10526" t="s">
        <v>289</v>
      </c>
    </row>
    <row r="10527" spans="1:9" x14ac:dyDescent="0.35">
      <c r="A10527" s="33">
        <v>2011</v>
      </c>
      <c r="B10527" s="33" t="s">
        <v>65</v>
      </c>
      <c r="C10527" s="33" t="str">
        <f>VLOOKUP(B10527,lookup!A:D,3,FALSE)</f>
        <v>Non Metropolitan Fire Authorities</v>
      </c>
      <c r="D10527" s="33" t="str">
        <f>VLOOKUP(B10527,lookup!A:D,4,FALSE)</f>
        <v>E31000015</v>
      </c>
      <c r="E10527" s="33" t="s">
        <v>15</v>
      </c>
      <c r="F10527" s="1" t="s">
        <v>252</v>
      </c>
      <c r="G10527" s="33" t="s">
        <v>13</v>
      </c>
      <c r="H10527" s="34">
        <v>0</v>
      </c>
      <c r="I10527" t="s">
        <v>289</v>
      </c>
    </row>
    <row r="10528" spans="1:9" x14ac:dyDescent="0.35">
      <c r="A10528" s="33">
        <v>2011</v>
      </c>
      <c r="B10528" s="33" t="s">
        <v>65</v>
      </c>
      <c r="C10528" s="33" t="str">
        <f>VLOOKUP(B10528,lookup!A:D,3,FALSE)</f>
        <v>Non Metropolitan Fire Authorities</v>
      </c>
      <c r="D10528" s="33" t="str">
        <f>VLOOKUP(B10528,lookup!A:D,4,FALSE)</f>
        <v>E31000015</v>
      </c>
      <c r="E10528" s="33" t="s">
        <v>15</v>
      </c>
      <c r="F10528" s="1" t="s">
        <v>252</v>
      </c>
      <c r="G10528" s="33" t="s">
        <v>14</v>
      </c>
      <c r="H10528" s="34">
        <v>5</v>
      </c>
      <c r="I10528" t="s">
        <v>289</v>
      </c>
    </row>
    <row r="10529" spans="1:9" x14ac:dyDescent="0.35">
      <c r="A10529" s="33">
        <v>2011</v>
      </c>
      <c r="B10529" s="33" t="s">
        <v>65</v>
      </c>
      <c r="C10529" s="33" t="str">
        <f>VLOOKUP(B10529,lookup!A:D,3,FALSE)</f>
        <v>Non Metropolitan Fire Authorities</v>
      </c>
      <c r="D10529" s="33" t="str">
        <f>VLOOKUP(B10529,lookup!A:D,4,FALSE)</f>
        <v>E31000015</v>
      </c>
      <c r="E10529" s="33" t="s">
        <v>15</v>
      </c>
      <c r="F10529" s="1" t="s">
        <v>252</v>
      </c>
      <c r="G10529" s="33" t="s">
        <v>5</v>
      </c>
      <c r="H10529" s="34">
        <v>5</v>
      </c>
      <c r="I10529" t="s">
        <v>289</v>
      </c>
    </row>
    <row r="10530" spans="1:9" x14ac:dyDescent="0.35">
      <c r="A10530" s="33">
        <v>2011</v>
      </c>
      <c r="B10530" s="33" t="s">
        <v>68</v>
      </c>
      <c r="C10530" s="33" t="str">
        <f>VLOOKUP(B10530,lookup!A:D,3,FALSE)</f>
        <v>Non Metropolitan Fire Authorities</v>
      </c>
      <c r="D10530" s="33" t="str">
        <f>VLOOKUP(B10530,lookup!A:D,4,FALSE)</f>
        <v>E31000016</v>
      </c>
      <c r="E10530" s="33" t="s">
        <v>7</v>
      </c>
      <c r="F10530" s="1" t="s">
        <v>219</v>
      </c>
      <c r="G10530" s="33" t="s">
        <v>8</v>
      </c>
      <c r="H10530" s="34">
        <v>2</v>
      </c>
      <c r="I10530" t="s">
        <v>289</v>
      </c>
    </row>
    <row r="10531" spans="1:9" x14ac:dyDescent="0.35">
      <c r="A10531" s="33">
        <v>2011</v>
      </c>
      <c r="B10531" s="33" t="s">
        <v>68</v>
      </c>
      <c r="C10531" s="33" t="str">
        <f>VLOOKUP(B10531,lookup!A:D,3,FALSE)</f>
        <v>Non Metropolitan Fire Authorities</v>
      </c>
      <c r="D10531" s="33" t="str">
        <f>VLOOKUP(B10531,lookup!A:D,4,FALSE)</f>
        <v>E31000016</v>
      </c>
      <c r="E10531" s="33" t="s">
        <v>7</v>
      </c>
      <c r="F10531" s="1" t="s">
        <v>219</v>
      </c>
      <c r="G10531" s="33" t="s">
        <v>178</v>
      </c>
      <c r="H10531" s="34">
        <v>2</v>
      </c>
      <c r="I10531" t="s">
        <v>289</v>
      </c>
    </row>
    <row r="10532" spans="1:9" x14ac:dyDescent="0.35">
      <c r="A10532" s="33">
        <v>2011</v>
      </c>
      <c r="B10532" s="33" t="s">
        <v>68</v>
      </c>
      <c r="C10532" s="33" t="str">
        <f>VLOOKUP(B10532,lookup!A:D,3,FALSE)</f>
        <v>Non Metropolitan Fire Authorities</v>
      </c>
      <c r="D10532" s="33" t="str">
        <f>VLOOKUP(B10532,lookup!A:D,4,FALSE)</f>
        <v>E31000016</v>
      </c>
      <c r="E10532" s="33" t="s">
        <v>7</v>
      </c>
      <c r="F10532" s="1" t="s">
        <v>219</v>
      </c>
      <c r="G10532" s="33" t="s">
        <v>10</v>
      </c>
      <c r="H10532" s="34">
        <v>4</v>
      </c>
      <c r="I10532" t="s">
        <v>289</v>
      </c>
    </row>
    <row r="10533" spans="1:9" x14ac:dyDescent="0.35">
      <c r="A10533" s="33">
        <v>2011</v>
      </c>
      <c r="B10533" s="33" t="s">
        <v>68</v>
      </c>
      <c r="C10533" s="33" t="str">
        <f>VLOOKUP(B10533,lookup!A:D,3,FALSE)</f>
        <v>Non Metropolitan Fire Authorities</v>
      </c>
      <c r="D10533" s="33" t="str">
        <f>VLOOKUP(B10533,lookup!A:D,4,FALSE)</f>
        <v>E31000016</v>
      </c>
      <c r="E10533" s="33" t="s">
        <v>7</v>
      </c>
      <c r="F10533" s="1" t="s">
        <v>219</v>
      </c>
      <c r="G10533" s="33" t="s">
        <v>11</v>
      </c>
      <c r="H10533" s="34">
        <v>20</v>
      </c>
      <c r="I10533" t="s">
        <v>289</v>
      </c>
    </row>
    <row r="10534" spans="1:9" x14ac:dyDescent="0.35">
      <c r="A10534" s="33">
        <v>2011</v>
      </c>
      <c r="B10534" s="33" t="s">
        <v>68</v>
      </c>
      <c r="C10534" s="33" t="str">
        <f>VLOOKUP(B10534,lookup!A:D,3,FALSE)</f>
        <v>Non Metropolitan Fire Authorities</v>
      </c>
      <c r="D10534" s="33" t="str">
        <f>VLOOKUP(B10534,lookup!A:D,4,FALSE)</f>
        <v>E31000016</v>
      </c>
      <c r="E10534" s="33" t="s">
        <v>7</v>
      </c>
      <c r="F10534" s="1" t="s">
        <v>219</v>
      </c>
      <c r="G10534" s="33" t="s">
        <v>12</v>
      </c>
      <c r="H10534" s="34">
        <v>22</v>
      </c>
      <c r="I10534" t="s">
        <v>289</v>
      </c>
    </row>
    <row r="10535" spans="1:9" x14ac:dyDescent="0.35">
      <c r="A10535" s="33">
        <v>2011</v>
      </c>
      <c r="B10535" s="33" t="s">
        <v>68</v>
      </c>
      <c r="C10535" s="33" t="str">
        <f>VLOOKUP(B10535,lookup!A:D,3,FALSE)</f>
        <v>Non Metropolitan Fire Authorities</v>
      </c>
      <c r="D10535" s="33" t="str">
        <f>VLOOKUP(B10535,lookup!A:D,4,FALSE)</f>
        <v>E31000016</v>
      </c>
      <c r="E10535" s="33" t="s">
        <v>7</v>
      </c>
      <c r="F10535" s="1" t="s">
        <v>219</v>
      </c>
      <c r="G10535" s="33" t="s">
        <v>13</v>
      </c>
      <c r="H10535" s="34">
        <v>27</v>
      </c>
      <c r="I10535" t="s">
        <v>289</v>
      </c>
    </row>
    <row r="10536" spans="1:9" x14ac:dyDescent="0.35">
      <c r="A10536" s="33">
        <v>2011</v>
      </c>
      <c r="B10536" s="33" t="s">
        <v>68</v>
      </c>
      <c r="C10536" s="33" t="str">
        <f>VLOOKUP(B10536,lookup!A:D,3,FALSE)</f>
        <v>Non Metropolitan Fire Authorities</v>
      </c>
      <c r="D10536" s="33" t="str">
        <f>VLOOKUP(B10536,lookup!A:D,4,FALSE)</f>
        <v>E31000016</v>
      </c>
      <c r="E10536" s="33" t="s">
        <v>7</v>
      </c>
      <c r="F10536" s="1" t="s">
        <v>219</v>
      </c>
      <c r="G10536" s="33" t="s">
        <v>14</v>
      </c>
      <c r="H10536" s="34">
        <v>118</v>
      </c>
      <c r="I10536" t="s">
        <v>289</v>
      </c>
    </row>
    <row r="10537" spans="1:9" x14ac:dyDescent="0.35">
      <c r="A10537" s="33">
        <v>2011</v>
      </c>
      <c r="B10537" s="33" t="s">
        <v>68</v>
      </c>
      <c r="C10537" s="33" t="str">
        <f>VLOOKUP(B10537,lookup!A:D,3,FALSE)</f>
        <v>Non Metropolitan Fire Authorities</v>
      </c>
      <c r="D10537" s="33" t="str">
        <f>VLOOKUP(B10537,lookup!A:D,4,FALSE)</f>
        <v>E31000016</v>
      </c>
      <c r="E10537" s="33" t="s">
        <v>7</v>
      </c>
      <c r="F10537" s="1" t="s">
        <v>219</v>
      </c>
      <c r="G10537" s="33" t="s">
        <v>5</v>
      </c>
      <c r="H10537" s="34">
        <v>195</v>
      </c>
      <c r="I10537" t="s">
        <v>289</v>
      </c>
    </row>
    <row r="10538" spans="1:9" x14ac:dyDescent="0.35">
      <c r="A10538" s="33">
        <v>2011</v>
      </c>
      <c r="B10538" s="33" t="s">
        <v>68</v>
      </c>
      <c r="C10538" s="33" t="str">
        <f>VLOOKUP(B10538,lookup!A:D,3,FALSE)</f>
        <v>Non Metropolitan Fire Authorities</v>
      </c>
      <c r="D10538" s="33" t="str">
        <f>VLOOKUP(B10538,lookup!A:D,4,FALSE)</f>
        <v>E31000016</v>
      </c>
      <c r="E10538" s="33" t="s">
        <v>15</v>
      </c>
      <c r="F10538" s="1" t="s">
        <v>219</v>
      </c>
      <c r="G10538" s="33" t="s">
        <v>8</v>
      </c>
      <c r="H10538" s="34">
        <v>0</v>
      </c>
      <c r="I10538" t="s">
        <v>289</v>
      </c>
    </row>
    <row r="10539" spans="1:9" x14ac:dyDescent="0.35">
      <c r="A10539" s="33">
        <v>2011</v>
      </c>
      <c r="B10539" s="33" t="s">
        <v>68</v>
      </c>
      <c r="C10539" s="33" t="str">
        <f>VLOOKUP(B10539,lookup!A:D,3,FALSE)</f>
        <v>Non Metropolitan Fire Authorities</v>
      </c>
      <c r="D10539" s="33" t="str">
        <f>VLOOKUP(B10539,lookup!A:D,4,FALSE)</f>
        <v>E31000016</v>
      </c>
      <c r="E10539" s="33" t="s">
        <v>15</v>
      </c>
      <c r="F10539" s="1" t="s">
        <v>219</v>
      </c>
      <c r="G10539" s="33" t="s">
        <v>178</v>
      </c>
      <c r="H10539" s="34">
        <v>0</v>
      </c>
      <c r="I10539" t="s">
        <v>289</v>
      </c>
    </row>
    <row r="10540" spans="1:9" x14ac:dyDescent="0.35">
      <c r="A10540" s="33">
        <v>2011</v>
      </c>
      <c r="B10540" s="33" t="s">
        <v>68</v>
      </c>
      <c r="C10540" s="33" t="str">
        <f>VLOOKUP(B10540,lookup!A:D,3,FALSE)</f>
        <v>Non Metropolitan Fire Authorities</v>
      </c>
      <c r="D10540" s="33" t="str">
        <f>VLOOKUP(B10540,lookup!A:D,4,FALSE)</f>
        <v>E31000016</v>
      </c>
      <c r="E10540" s="33" t="s">
        <v>15</v>
      </c>
      <c r="F10540" s="1" t="s">
        <v>219</v>
      </c>
      <c r="G10540" s="33" t="s">
        <v>10</v>
      </c>
      <c r="H10540" s="34">
        <v>0</v>
      </c>
      <c r="I10540" t="s">
        <v>289</v>
      </c>
    </row>
    <row r="10541" spans="1:9" x14ac:dyDescent="0.35">
      <c r="A10541" s="33">
        <v>2011</v>
      </c>
      <c r="B10541" s="33" t="s">
        <v>68</v>
      </c>
      <c r="C10541" s="33" t="str">
        <f>VLOOKUP(B10541,lookup!A:D,3,FALSE)</f>
        <v>Non Metropolitan Fire Authorities</v>
      </c>
      <c r="D10541" s="33" t="str">
        <f>VLOOKUP(B10541,lookup!A:D,4,FALSE)</f>
        <v>E31000016</v>
      </c>
      <c r="E10541" s="33" t="s">
        <v>15</v>
      </c>
      <c r="F10541" s="1" t="s">
        <v>219</v>
      </c>
      <c r="G10541" s="33" t="s">
        <v>11</v>
      </c>
      <c r="H10541" s="34">
        <v>1</v>
      </c>
      <c r="I10541" t="s">
        <v>289</v>
      </c>
    </row>
    <row r="10542" spans="1:9" x14ac:dyDescent="0.35">
      <c r="A10542" s="33">
        <v>2011</v>
      </c>
      <c r="B10542" s="33" t="s">
        <v>68</v>
      </c>
      <c r="C10542" s="33" t="str">
        <f>VLOOKUP(B10542,lookup!A:D,3,FALSE)</f>
        <v>Non Metropolitan Fire Authorities</v>
      </c>
      <c r="D10542" s="33" t="str">
        <f>VLOOKUP(B10542,lookup!A:D,4,FALSE)</f>
        <v>E31000016</v>
      </c>
      <c r="E10542" s="33" t="s">
        <v>15</v>
      </c>
      <c r="F10542" s="1" t="s">
        <v>219</v>
      </c>
      <c r="G10542" s="33" t="s">
        <v>12</v>
      </c>
      <c r="H10542" s="34">
        <v>3</v>
      </c>
      <c r="I10542" t="s">
        <v>289</v>
      </c>
    </row>
    <row r="10543" spans="1:9" x14ac:dyDescent="0.35">
      <c r="A10543" s="33">
        <v>2011</v>
      </c>
      <c r="B10543" s="33" t="s">
        <v>68</v>
      </c>
      <c r="C10543" s="33" t="str">
        <f>VLOOKUP(B10543,lookup!A:D,3,FALSE)</f>
        <v>Non Metropolitan Fire Authorities</v>
      </c>
      <c r="D10543" s="33" t="str">
        <f>VLOOKUP(B10543,lookup!A:D,4,FALSE)</f>
        <v>E31000016</v>
      </c>
      <c r="E10543" s="33" t="s">
        <v>15</v>
      </c>
      <c r="F10543" s="1" t="s">
        <v>219</v>
      </c>
      <c r="G10543" s="33" t="s">
        <v>13</v>
      </c>
      <c r="H10543" s="34">
        <v>0</v>
      </c>
      <c r="I10543" t="s">
        <v>289</v>
      </c>
    </row>
    <row r="10544" spans="1:9" x14ac:dyDescent="0.35">
      <c r="A10544" s="33">
        <v>2011</v>
      </c>
      <c r="B10544" s="33" t="s">
        <v>68</v>
      </c>
      <c r="C10544" s="33" t="str">
        <f>VLOOKUP(B10544,lookup!A:D,3,FALSE)</f>
        <v>Non Metropolitan Fire Authorities</v>
      </c>
      <c r="D10544" s="33" t="str">
        <f>VLOOKUP(B10544,lookup!A:D,4,FALSE)</f>
        <v>E31000016</v>
      </c>
      <c r="E10544" s="33" t="s">
        <v>15</v>
      </c>
      <c r="F10544" s="1" t="s">
        <v>219</v>
      </c>
      <c r="G10544" s="33" t="s">
        <v>14</v>
      </c>
      <c r="H10544" s="34">
        <v>18</v>
      </c>
      <c r="I10544" t="s">
        <v>289</v>
      </c>
    </row>
    <row r="10545" spans="1:9" x14ac:dyDescent="0.35">
      <c r="A10545" s="33">
        <v>2011</v>
      </c>
      <c r="B10545" s="33" t="s">
        <v>68</v>
      </c>
      <c r="C10545" s="33" t="str">
        <f>VLOOKUP(B10545,lookup!A:D,3,FALSE)</f>
        <v>Non Metropolitan Fire Authorities</v>
      </c>
      <c r="D10545" s="33" t="str">
        <f>VLOOKUP(B10545,lookup!A:D,4,FALSE)</f>
        <v>E31000016</v>
      </c>
      <c r="E10545" s="33" t="s">
        <v>15</v>
      </c>
      <c r="F10545" s="1" t="s">
        <v>219</v>
      </c>
      <c r="G10545" s="33" t="s">
        <v>5</v>
      </c>
      <c r="H10545" s="34">
        <v>22</v>
      </c>
      <c r="I10545" t="s">
        <v>289</v>
      </c>
    </row>
    <row r="10546" spans="1:9" x14ac:dyDescent="0.35">
      <c r="A10546" s="33">
        <v>2011</v>
      </c>
      <c r="B10546" s="33" t="s">
        <v>68</v>
      </c>
      <c r="C10546" s="33" t="str">
        <f>VLOOKUP(B10546,lookup!A:D,3,FALSE)</f>
        <v>Non Metropolitan Fire Authorities</v>
      </c>
      <c r="D10546" s="33" t="str">
        <f>VLOOKUP(B10546,lookup!A:D,4,FALSE)</f>
        <v>E31000016</v>
      </c>
      <c r="E10546" s="33" t="s">
        <v>7</v>
      </c>
      <c r="F10546" s="1" t="s">
        <v>252</v>
      </c>
      <c r="G10546" s="33" t="s">
        <v>10</v>
      </c>
      <c r="H10546" s="34">
        <v>0</v>
      </c>
      <c r="I10546" t="s">
        <v>289</v>
      </c>
    </row>
    <row r="10547" spans="1:9" x14ac:dyDescent="0.35">
      <c r="A10547" s="33">
        <v>2011</v>
      </c>
      <c r="B10547" s="33" t="s">
        <v>68</v>
      </c>
      <c r="C10547" s="33" t="str">
        <f>VLOOKUP(B10547,lookup!A:D,3,FALSE)</f>
        <v>Non Metropolitan Fire Authorities</v>
      </c>
      <c r="D10547" s="33" t="str">
        <f>VLOOKUP(B10547,lookup!A:D,4,FALSE)</f>
        <v>E31000016</v>
      </c>
      <c r="E10547" s="33" t="s">
        <v>7</v>
      </c>
      <c r="F10547" s="1" t="s">
        <v>252</v>
      </c>
      <c r="G10547" s="33" t="s">
        <v>11</v>
      </c>
      <c r="H10547" s="34">
        <v>6</v>
      </c>
      <c r="I10547" t="s">
        <v>289</v>
      </c>
    </row>
    <row r="10548" spans="1:9" x14ac:dyDescent="0.35">
      <c r="A10548" s="33">
        <v>2011</v>
      </c>
      <c r="B10548" s="33" t="s">
        <v>68</v>
      </c>
      <c r="C10548" s="33" t="str">
        <f>VLOOKUP(B10548,lookup!A:D,3,FALSE)</f>
        <v>Non Metropolitan Fire Authorities</v>
      </c>
      <c r="D10548" s="33" t="str">
        <f>VLOOKUP(B10548,lookup!A:D,4,FALSE)</f>
        <v>E31000016</v>
      </c>
      <c r="E10548" s="33" t="s">
        <v>7</v>
      </c>
      <c r="F10548" s="1" t="s">
        <v>252</v>
      </c>
      <c r="G10548" s="33" t="s">
        <v>12</v>
      </c>
      <c r="H10548" s="34">
        <v>27</v>
      </c>
      <c r="I10548" t="s">
        <v>289</v>
      </c>
    </row>
    <row r="10549" spans="1:9" x14ac:dyDescent="0.35">
      <c r="A10549" s="33">
        <v>2011</v>
      </c>
      <c r="B10549" s="33" t="s">
        <v>68</v>
      </c>
      <c r="C10549" s="33" t="str">
        <f>VLOOKUP(B10549,lookup!A:D,3,FALSE)</f>
        <v>Non Metropolitan Fire Authorities</v>
      </c>
      <c r="D10549" s="33" t="str">
        <f>VLOOKUP(B10549,lookup!A:D,4,FALSE)</f>
        <v>E31000016</v>
      </c>
      <c r="E10549" s="33" t="s">
        <v>7</v>
      </c>
      <c r="F10549" s="1" t="s">
        <v>252</v>
      </c>
      <c r="G10549" s="33" t="s">
        <v>13</v>
      </c>
      <c r="H10549" s="34">
        <v>44</v>
      </c>
      <c r="I10549" t="s">
        <v>289</v>
      </c>
    </row>
    <row r="10550" spans="1:9" x14ac:dyDescent="0.35">
      <c r="A10550" s="33">
        <v>2011</v>
      </c>
      <c r="B10550" s="33" t="s">
        <v>68</v>
      </c>
      <c r="C10550" s="33" t="str">
        <f>VLOOKUP(B10550,lookup!A:D,3,FALSE)</f>
        <v>Non Metropolitan Fire Authorities</v>
      </c>
      <c r="D10550" s="33" t="str">
        <f>VLOOKUP(B10550,lookup!A:D,4,FALSE)</f>
        <v>E31000016</v>
      </c>
      <c r="E10550" s="33" t="s">
        <v>7</v>
      </c>
      <c r="F10550" s="1" t="s">
        <v>252</v>
      </c>
      <c r="G10550" s="33" t="s">
        <v>14</v>
      </c>
      <c r="H10550" s="34">
        <v>188</v>
      </c>
      <c r="I10550" t="s">
        <v>289</v>
      </c>
    </row>
    <row r="10551" spans="1:9" x14ac:dyDescent="0.35">
      <c r="A10551" s="33">
        <v>2011</v>
      </c>
      <c r="B10551" s="33" t="s">
        <v>68</v>
      </c>
      <c r="C10551" s="33" t="str">
        <f>VLOOKUP(B10551,lookup!A:D,3,FALSE)</f>
        <v>Non Metropolitan Fire Authorities</v>
      </c>
      <c r="D10551" s="33" t="str">
        <f>VLOOKUP(B10551,lookup!A:D,4,FALSE)</f>
        <v>E31000016</v>
      </c>
      <c r="E10551" s="33" t="s">
        <v>7</v>
      </c>
      <c r="F10551" s="1" t="s">
        <v>252</v>
      </c>
      <c r="G10551" s="33" t="s">
        <v>5</v>
      </c>
      <c r="H10551" s="34">
        <v>265</v>
      </c>
      <c r="I10551" t="s">
        <v>289</v>
      </c>
    </row>
    <row r="10552" spans="1:9" x14ac:dyDescent="0.35">
      <c r="A10552" s="33">
        <v>2011</v>
      </c>
      <c r="B10552" s="33" t="s">
        <v>68</v>
      </c>
      <c r="C10552" s="33" t="str">
        <f>VLOOKUP(B10552,lookup!A:D,3,FALSE)</f>
        <v>Non Metropolitan Fire Authorities</v>
      </c>
      <c r="D10552" s="33" t="str">
        <f>VLOOKUP(B10552,lookup!A:D,4,FALSE)</f>
        <v>E31000016</v>
      </c>
      <c r="E10552" s="33" t="s">
        <v>15</v>
      </c>
      <c r="F10552" s="1" t="s">
        <v>252</v>
      </c>
      <c r="G10552" s="33" t="s">
        <v>10</v>
      </c>
      <c r="H10552" s="34">
        <v>0</v>
      </c>
      <c r="I10552" t="s">
        <v>289</v>
      </c>
    </row>
    <row r="10553" spans="1:9" x14ac:dyDescent="0.35">
      <c r="A10553" s="33">
        <v>2011</v>
      </c>
      <c r="B10553" s="33" t="s">
        <v>68</v>
      </c>
      <c r="C10553" s="33" t="str">
        <f>VLOOKUP(B10553,lookup!A:D,3,FALSE)</f>
        <v>Non Metropolitan Fire Authorities</v>
      </c>
      <c r="D10553" s="33" t="str">
        <f>VLOOKUP(B10553,lookup!A:D,4,FALSE)</f>
        <v>E31000016</v>
      </c>
      <c r="E10553" s="33" t="s">
        <v>15</v>
      </c>
      <c r="F10553" s="1" t="s">
        <v>252</v>
      </c>
      <c r="G10553" s="33" t="s">
        <v>11</v>
      </c>
      <c r="H10553" s="34">
        <v>0</v>
      </c>
      <c r="I10553" t="s">
        <v>289</v>
      </c>
    </row>
    <row r="10554" spans="1:9" x14ac:dyDescent="0.35">
      <c r="A10554" s="33">
        <v>2011</v>
      </c>
      <c r="B10554" s="33" t="s">
        <v>68</v>
      </c>
      <c r="C10554" s="33" t="str">
        <f>VLOOKUP(B10554,lookup!A:D,3,FALSE)</f>
        <v>Non Metropolitan Fire Authorities</v>
      </c>
      <c r="D10554" s="33" t="str">
        <f>VLOOKUP(B10554,lookup!A:D,4,FALSE)</f>
        <v>E31000016</v>
      </c>
      <c r="E10554" s="33" t="s">
        <v>15</v>
      </c>
      <c r="F10554" s="1" t="s">
        <v>252</v>
      </c>
      <c r="G10554" s="33" t="s">
        <v>12</v>
      </c>
      <c r="H10554" s="34">
        <v>0</v>
      </c>
      <c r="I10554" t="s">
        <v>289</v>
      </c>
    </row>
    <row r="10555" spans="1:9" x14ac:dyDescent="0.35">
      <c r="A10555" s="33">
        <v>2011</v>
      </c>
      <c r="B10555" s="33" t="s">
        <v>68</v>
      </c>
      <c r="C10555" s="33" t="str">
        <f>VLOOKUP(B10555,lookup!A:D,3,FALSE)</f>
        <v>Non Metropolitan Fire Authorities</v>
      </c>
      <c r="D10555" s="33" t="str">
        <f>VLOOKUP(B10555,lookup!A:D,4,FALSE)</f>
        <v>E31000016</v>
      </c>
      <c r="E10555" s="33" t="s">
        <v>15</v>
      </c>
      <c r="F10555" s="1" t="s">
        <v>252</v>
      </c>
      <c r="G10555" s="33" t="s">
        <v>13</v>
      </c>
      <c r="H10555" s="34">
        <v>1</v>
      </c>
      <c r="I10555" t="s">
        <v>289</v>
      </c>
    </row>
    <row r="10556" spans="1:9" x14ac:dyDescent="0.35">
      <c r="A10556" s="33">
        <v>2011</v>
      </c>
      <c r="B10556" s="33" t="s">
        <v>68</v>
      </c>
      <c r="C10556" s="33" t="str">
        <f>VLOOKUP(B10556,lookup!A:D,3,FALSE)</f>
        <v>Non Metropolitan Fire Authorities</v>
      </c>
      <c r="D10556" s="33" t="str">
        <f>VLOOKUP(B10556,lookup!A:D,4,FALSE)</f>
        <v>E31000016</v>
      </c>
      <c r="E10556" s="33" t="s">
        <v>15</v>
      </c>
      <c r="F10556" s="1" t="s">
        <v>252</v>
      </c>
      <c r="G10556" s="33" t="s">
        <v>14</v>
      </c>
      <c r="H10556" s="34">
        <v>15</v>
      </c>
      <c r="I10556" t="s">
        <v>289</v>
      </c>
    </row>
    <row r="10557" spans="1:9" x14ac:dyDescent="0.35">
      <c r="A10557" s="33">
        <v>2011</v>
      </c>
      <c r="B10557" s="33" t="s">
        <v>68</v>
      </c>
      <c r="C10557" s="33" t="str">
        <f>VLOOKUP(B10557,lookup!A:D,3,FALSE)</f>
        <v>Non Metropolitan Fire Authorities</v>
      </c>
      <c r="D10557" s="33" t="str">
        <f>VLOOKUP(B10557,lookup!A:D,4,FALSE)</f>
        <v>E31000016</v>
      </c>
      <c r="E10557" s="33" t="s">
        <v>15</v>
      </c>
      <c r="F10557" s="1" t="s">
        <v>252</v>
      </c>
      <c r="G10557" s="33" t="s">
        <v>5</v>
      </c>
      <c r="H10557" s="34">
        <v>16</v>
      </c>
      <c r="I10557" t="s">
        <v>289</v>
      </c>
    </row>
    <row r="10558" spans="1:9" x14ac:dyDescent="0.35">
      <c r="A10558" s="33">
        <v>2011</v>
      </c>
      <c r="B10558" s="33" t="s">
        <v>71</v>
      </c>
      <c r="C10558" s="33" t="str">
        <f>VLOOKUP(B10558,lookup!A:D,3,FALSE)</f>
        <v>Metropolitan Fire Authorities</v>
      </c>
      <c r="D10558" s="33" t="str">
        <f>VLOOKUP(B10558,lookup!A:D,4,FALSE)</f>
        <v>E31000046</v>
      </c>
      <c r="E10558" s="33" t="s">
        <v>7</v>
      </c>
      <c r="F10558" s="1" t="s">
        <v>219</v>
      </c>
      <c r="G10558" s="33" t="s">
        <v>8</v>
      </c>
      <c r="H10558" s="34">
        <v>8</v>
      </c>
      <c r="I10558" t="s">
        <v>289</v>
      </c>
    </row>
    <row r="10559" spans="1:9" x14ac:dyDescent="0.35">
      <c r="A10559" s="33">
        <v>2011</v>
      </c>
      <c r="B10559" s="33" t="s">
        <v>71</v>
      </c>
      <c r="C10559" s="33" t="str">
        <f>VLOOKUP(B10559,lookup!A:D,3,FALSE)</f>
        <v>Metropolitan Fire Authorities</v>
      </c>
      <c r="D10559" s="33" t="str">
        <f>VLOOKUP(B10559,lookup!A:D,4,FALSE)</f>
        <v>E31000046</v>
      </c>
      <c r="E10559" s="33" t="s">
        <v>7</v>
      </c>
      <c r="F10559" s="1" t="s">
        <v>219</v>
      </c>
      <c r="G10559" s="33" t="s">
        <v>178</v>
      </c>
      <c r="H10559" s="34">
        <v>17</v>
      </c>
      <c r="I10559" t="s">
        <v>289</v>
      </c>
    </row>
    <row r="10560" spans="1:9" x14ac:dyDescent="0.35">
      <c r="A10560" s="33">
        <v>2011</v>
      </c>
      <c r="B10560" s="33" t="s">
        <v>71</v>
      </c>
      <c r="C10560" s="33" t="str">
        <f>VLOOKUP(B10560,lookup!A:D,3,FALSE)</f>
        <v>Metropolitan Fire Authorities</v>
      </c>
      <c r="D10560" s="33" t="str">
        <f>VLOOKUP(B10560,lookup!A:D,4,FALSE)</f>
        <v>E31000046</v>
      </c>
      <c r="E10560" s="33" t="s">
        <v>7</v>
      </c>
      <c r="F10560" s="1" t="s">
        <v>219</v>
      </c>
      <c r="G10560" s="33" t="s">
        <v>10</v>
      </c>
      <c r="H10560" s="34">
        <v>93</v>
      </c>
      <c r="I10560" t="s">
        <v>289</v>
      </c>
    </row>
    <row r="10561" spans="1:9" x14ac:dyDescent="0.35">
      <c r="A10561" s="33">
        <v>2011</v>
      </c>
      <c r="B10561" s="33" t="s">
        <v>71</v>
      </c>
      <c r="C10561" s="33" t="str">
        <f>VLOOKUP(B10561,lookup!A:D,3,FALSE)</f>
        <v>Metropolitan Fire Authorities</v>
      </c>
      <c r="D10561" s="33" t="str">
        <f>VLOOKUP(B10561,lookup!A:D,4,FALSE)</f>
        <v>E31000046</v>
      </c>
      <c r="E10561" s="33" t="s">
        <v>7</v>
      </c>
      <c r="F10561" s="1" t="s">
        <v>219</v>
      </c>
      <c r="G10561" s="33" t="s">
        <v>11</v>
      </c>
      <c r="H10561" s="34">
        <v>210</v>
      </c>
      <c r="I10561" t="s">
        <v>289</v>
      </c>
    </row>
    <row r="10562" spans="1:9" x14ac:dyDescent="0.35">
      <c r="A10562" s="33">
        <v>2011</v>
      </c>
      <c r="B10562" s="33" t="s">
        <v>71</v>
      </c>
      <c r="C10562" s="33" t="str">
        <f>VLOOKUP(B10562,lookup!A:D,3,FALSE)</f>
        <v>Metropolitan Fire Authorities</v>
      </c>
      <c r="D10562" s="33" t="str">
        <f>VLOOKUP(B10562,lookup!A:D,4,FALSE)</f>
        <v>E31000046</v>
      </c>
      <c r="E10562" s="33" t="s">
        <v>7</v>
      </c>
      <c r="F10562" s="1" t="s">
        <v>219</v>
      </c>
      <c r="G10562" s="33" t="s">
        <v>12</v>
      </c>
      <c r="H10562" s="34">
        <v>832</v>
      </c>
      <c r="I10562" t="s">
        <v>289</v>
      </c>
    </row>
    <row r="10563" spans="1:9" x14ac:dyDescent="0.35">
      <c r="A10563" s="33">
        <v>2011</v>
      </c>
      <c r="B10563" s="33" t="s">
        <v>71</v>
      </c>
      <c r="C10563" s="33" t="str">
        <f>VLOOKUP(B10563,lookup!A:D,3,FALSE)</f>
        <v>Metropolitan Fire Authorities</v>
      </c>
      <c r="D10563" s="33" t="str">
        <f>VLOOKUP(B10563,lookup!A:D,4,FALSE)</f>
        <v>E31000046</v>
      </c>
      <c r="E10563" s="33" t="s">
        <v>7</v>
      </c>
      <c r="F10563" s="1" t="s">
        <v>219</v>
      </c>
      <c r="G10563" s="33" t="s">
        <v>13</v>
      </c>
      <c r="H10563" s="34">
        <v>694</v>
      </c>
      <c r="I10563" t="s">
        <v>289</v>
      </c>
    </row>
    <row r="10564" spans="1:9" x14ac:dyDescent="0.35">
      <c r="A10564" s="33">
        <v>2011</v>
      </c>
      <c r="B10564" s="33" t="s">
        <v>71</v>
      </c>
      <c r="C10564" s="33" t="str">
        <f>VLOOKUP(B10564,lookup!A:D,3,FALSE)</f>
        <v>Metropolitan Fire Authorities</v>
      </c>
      <c r="D10564" s="33" t="str">
        <f>VLOOKUP(B10564,lookup!A:D,4,FALSE)</f>
        <v>E31000046</v>
      </c>
      <c r="E10564" s="33" t="s">
        <v>7</v>
      </c>
      <c r="F10564" s="1" t="s">
        <v>219</v>
      </c>
      <c r="G10564" s="33" t="s">
        <v>14</v>
      </c>
      <c r="H10564" s="34">
        <v>3637</v>
      </c>
      <c r="I10564" t="s">
        <v>289</v>
      </c>
    </row>
    <row r="10565" spans="1:9" x14ac:dyDescent="0.35">
      <c r="A10565" s="33">
        <v>2011</v>
      </c>
      <c r="B10565" s="33" t="s">
        <v>71</v>
      </c>
      <c r="C10565" s="33" t="str">
        <f>VLOOKUP(B10565,lookup!A:D,3,FALSE)</f>
        <v>Metropolitan Fire Authorities</v>
      </c>
      <c r="D10565" s="33" t="str">
        <f>VLOOKUP(B10565,lookup!A:D,4,FALSE)</f>
        <v>E31000046</v>
      </c>
      <c r="E10565" s="33" t="s">
        <v>7</v>
      </c>
      <c r="F10565" s="1" t="s">
        <v>219</v>
      </c>
      <c r="G10565" s="33" t="s">
        <v>5</v>
      </c>
      <c r="H10565" s="34">
        <v>5491</v>
      </c>
      <c r="I10565" t="s">
        <v>289</v>
      </c>
    </row>
    <row r="10566" spans="1:9" x14ac:dyDescent="0.35">
      <c r="A10566" s="33">
        <v>2011</v>
      </c>
      <c r="B10566" s="33" t="s">
        <v>71</v>
      </c>
      <c r="C10566" s="33" t="str">
        <f>VLOOKUP(B10566,lookup!A:D,3,FALSE)</f>
        <v>Metropolitan Fire Authorities</v>
      </c>
      <c r="D10566" s="33" t="str">
        <f>VLOOKUP(B10566,lookup!A:D,4,FALSE)</f>
        <v>E31000046</v>
      </c>
      <c r="E10566" s="33" t="s">
        <v>15</v>
      </c>
      <c r="F10566" s="1" t="s">
        <v>219</v>
      </c>
      <c r="G10566" s="33" t="s">
        <v>8</v>
      </c>
      <c r="H10566" s="34">
        <v>0</v>
      </c>
      <c r="I10566" t="s">
        <v>289</v>
      </c>
    </row>
    <row r="10567" spans="1:9" x14ac:dyDescent="0.35">
      <c r="A10567" s="33">
        <v>2011</v>
      </c>
      <c r="B10567" s="33" t="s">
        <v>71</v>
      </c>
      <c r="C10567" s="33" t="str">
        <f>VLOOKUP(B10567,lookup!A:D,3,FALSE)</f>
        <v>Metropolitan Fire Authorities</v>
      </c>
      <c r="D10567" s="33" t="str">
        <f>VLOOKUP(B10567,lookup!A:D,4,FALSE)</f>
        <v>E31000046</v>
      </c>
      <c r="E10567" s="33" t="s">
        <v>15</v>
      </c>
      <c r="F10567" s="1" t="s">
        <v>219</v>
      </c>
      <c r="G10567" s="33" t="s">
        <v>178</v>
      </c>
      <c r="H10567" s="34">
        <v>1</v>
      </c>
      <c r="I10567" t="s">
        <v>289</v>
      </c>
    </row>
    <row r="10568" spans="1:9" x14ac:dyDescent="0.35">
      <c r="A10568" s="33">
        <v>2011</v>
      </c>
      <c r="B10568" s="33" t="s">
        <v>71</v>
      </c>
      <c r="C10568" s="33" t="str">
        <f>VLOOKUP(B10568,lookup!A:D,3,FALSE)</f>
        <v>Metropolitan Fire Authorities</v>
      </c>
      <c r="D10568" s="33" t="str">
        <f>VLOOKUP(B10568,lookup!A:D,4,FALSE)</f>
        <v>E31000046</v>
      </c>
      <c r="E10568" s="33" t="s">
        <v>15</v>
      </c>
      <c r="F10568" s="1" t="s">
        <v>219</v>
      </c>
      <c r="G10568" s="33" t="s">
        <v>10</v>
      </c>
      <c r="H10568" s="34">
        <v>1</v>
      </c>
      <c r="I10568" t="s">
        <v>289</v>
      </c>
    </row>
    <row r="10569" spans="1:9" x14ac:dyDescent="0.35">
      <c r="A10569" s="33">
        <v>2011</v>
      </c>
      <c r="B10569" s="33" t="s">
        <v>71</v>
      </c>
      <c r="C10569" s="33" t="str">
        <f>VLOOKUP(B10569,lookup!A:D,3,FALSE)</f>
        <v>Metropolitan Fire Authorities</v>
      </c>
      <c r="D10569" s="33" t="str">
        <f>VLOOKUP(B10569,lookup!A:D,4,FALSE)</f>
        <v>E31000046</v>
      </c>
      <c r="E10569" s="33" t="s">
        <v>15</v>
      </c>
      <c r="F10569" s="1" t="s">
        <v>219</v>
      </c>
      <c r="G10569" s="33" t="s">
        <v>11</v>
      </c>
      <c r="H10569" s="34">
        <v>9</v>
      </c>
      <c r="I10569" t="s">
        <v>289</v>
      </c>
    </row>
    <row r="10570" spans="1:9" x14ac:dyDescent="0.35">
      <c r="A10570" s="33">
        <v>2011</v>
      </c>
      <c r="B10570" s="33" t="s">
        <v>71</v>
      </c>
      <c r="C10570" s="33" t="str">
        <f>VLOOKUP(B10570,lookup!A:D,3,FALSE)</f>
        <v>Metropolitan Fire Authorities</v>
      </c>
      <c r="D10570" s="33" t="str">
        <f>VLOOKUP(B10570,lookup!A:D,4,FALSE)</f>
        <v>E31000046</v>
      </c>
      <c r="E10570" s="33" t="s">
        <v>15</v>
      </c>
      <c r="F10570" s="1" t="s">
        <v>219</v>
      </c>
      <c r="G10570" s="33" t="s">
        <v>12</v>
      </c>
      <c r="H10570" s="34">
        <v>22</v>
      </c>
      <c r="I10570" t="s">
        <v>289</v>
      </c>
    </row>
    <row r="10571" spans="1:9" x14ac:dyDescent="0.35">
      <c r="A10571" s="33">
        <v>2011</v>
      </c>
      <c r="B10571" s="33" t="s">
        <v>71</v>
      </c>
      <c r="C10571" s="33" t="str">
        <f>VLOOKUP(B10571,lookup!A:D,3,FALSE)</f>
        <v>Metropolitan Fire Authorities</v>
      </c>
      <c r="D10571" s="33" t="str">
        <f>VLOOKUP(B10571,lookup!A:D,4,FALSE)</f>
        <v>E31000046</v>
      </c>
      <c r="E10571" s="33" t="s">
        <v>15</v>
      </c>
      <c r="F10571" s="1" t="s">
        <v>219</v>
      </c>
      <c r="G10571" s="33" t="s">
        <v>13</v>
      </c>
      <c r="H10571" s="34">
        <v>33</v>
      </c>
      <c r="I10571" t="s">
        <v>289</v>
      </c>
    </row>
    <row r="10572" spans="1:9" x14ac:dyDescent="0.35">
      <c r="A10572" s="33">
        <v>2011</v>
      </c>
      <c r="B10572" s="33" t="s">
        <v>71</v>
      </c>
      <c r="C10572" s="33" t="str">
        <f>VLOOKUP(B10572,lookup!A:D,3,FALSE)</f>
        <v>Metropolitan Fire Authorities</v>
      </c>
      <c r="D10572" s="33" t="str">
        <f>VLOOKUP(B10572,lookup!A:D,4,FALSE)</f>
        <v>E31000046</v>
      </c>
      <c r="E10572" s="33" t="s">
        <v>15</v>
      </c>
      <c r="F10572" s="1" t="s">
        <v>219</v>
      </c>
      <c r="G10572" s="33" t="s">
        <v>14</v>
      </c>
      <c r="H10572" s="34">
        <v>232</v>
      </c>
      <c r="I10572" t="s">
        <v>289</v>
      </c>
    </row>
    <row r="10573" spans="1:9" x14ac:dyDescent="0.35">
      <c r="A10573" s="33">
        <v>2011</v>
      </c>
      <c r="B10573" s="33" t="s">
        <v>71</v>
      </c>
      <c r="C10573" s="33" t="str">
        <f>VLOOKUP(B10573,lookup!A:D,3,FALSE)</f>
        <v>Metropolitan Fire Authorities</v>
      </c>
      <c r="D10573" s="33" t="str">
        <f>VLOOKUP(B10573,lookup!A:D,4,FALSE)</f>
        <v>E31000046</v>
      </c>
      <c r="E10573" s="33" t="s">
        <v>15</v>
      </c>
      <c r="F10573" s="1" t="s">
        <v>219</v>
      </c>
      <c r="G10573" s="33" t="s">
        <v>5</v>
      </c>
      <c r="H10573" s="34">
        <v>298</v>
      </c>
      <c r="I10573" t="s">
        <v>289</v>
      </c>
    </row>
    <row r="10574" spans="1:9" x14ac:dyDescent="0.35">
      <c r="A10574" s="33">
        <v>2011</v>
      </c>
      <c r="B10574" s="33" t="s">
        <v>71</v>
      </c>
      <c r="C10574" s="33" t="str">
        <f>VLOOKUP(B10574,lookup!A:D,3,FALSE)</f>
        <v>Metropolitan Fire Authorities</v>
      </c>
      <c r="D10574" s="33" t="str">
        <f>VLOOKUP(B10574,lookup!A:D,4,FALSE)</f>
        <v>E31000046</v>
      </c>
      <c r="E10574" s="33" t="s">
        <v>7</v>
      </c>
      <c r="F10574" s="1" t="s">
        <v>252</v>
      </c>
      <c r="G10574" s="33" t="s">
        <v>10</v>
      </c>
      <c r="H10574" s="34">
        <v>0</v>
      </c>
      <c r="I10574" t="s">
        <v>289</v>
      </c>
    </row>
    <row r="10575" spans="1:9" x14ac:dyDescent="0.35">
      <c r="A10575" s="33">
        <v>2011</v>
      </c>
      <c r="B10575" s="33" t="s">
        <v>71</v>
      </c>
      <c r="C10575" s="33" t="str">
        <f>VLOOKUP(B10575,lookup!A:D,3,FALSE)</f>
        <v>Metropolitan Fire Authorities</v>
      </c>
      <c r="D10575" s="33" t="str">
        <f>VLOOKUP(B10575,lookup!A:D,4,FALSE)</f>
        <v>E31000046</v>
      </c>
      <c r="E10575" s="33" t="s">
        <v>7</v>
      </c>
      <c r="F10575" s="1" t="s">
        <v>252</v>
      </c>
      <c r="G10575" s="33" t="s">
        <v>11</v>
      </c>
      <c r="H10575" s="34">
        <v>0</v>
      </c>
      <c r="I10575" t="s">
        <v>289</v>
      </c>
    </row>
    <row r="10576" spans="1:9" x14ac:dyDescent="0.35">
      <c r="A10576" s="33">
        <v>2011</v>
      </c>
      <c r="B10576" s="33" t="s">
        <v>71</v>
      </c>
      <c r="C10576" s="33" t="str">
        <f>VLOOKUP(B10576,lookup!A:D,3,FALSE)</f>
        <v>Metropolitan Fire Authorities</v>
      </c>
      <c r="D10576" s="33" t="str">
        <f>VLOOKUP(B10576,lookup!A:D,4,FALSE)</f>
        <v>E31000046</v>
      </c>
      <c r="E10576" s="33" t="s">
        <v>7</v>
      </c>
      <c r="F10576" s="1" t="s">
        <v>252</v>
      </c>
      <c r="G10576" s="33" t="s">
        <v>12</v>
      </c>
      <c r="H10576" s="34">
        <v>0</v>
      </c>
      <c r="I10576" t="s">
        <v>289</v>
      </c>
    </row>
    <row r="10577" spans="1:9" x14ac:dyDescent="0.35">
      <c r="A10577" s="33">
        <v>2011</v>
      </c>
      <c r="B10577" s="33" t="s">
        <v>71</v>
      </c>
      <c r="C10577" s="33" t="str">
        <f>VLOOKUP(B10577,lookup!A:D,3,FALSE)</f>
        <v>Metropolitan Fire Authorities</v>
      </c>
      <c r="D10577" s="33" t="str">
        <f>VLOOKUP(B10577,lookup!A:D,4,FALSE)</f>
        <v>E31000046</v>
      </c>
      <c r="E10577" s="33" t="s">
        <v>7</v>
      </c>
      <c r="F10577" s="1" t="s">
        <v>252</v>
      </c>
      <c r="G10577" s="33" t="s">
        <v>13</v>
      </c>
      <c r="H10577" s="34">
        <v>0</v>
      </c>
      <c r="I10577" t="s">
        <v>289</v>
      </c>
    </row>
    <row r="10578" spans="1:9" x14ac:dyDescent="0.35">
      <c r="A10578" s="33">
        <v>2011</v>
      </c>
      <c r="B10578" s="33" t="s">
        <v>71</v>
      </c>
      <c r="C10578" s="33" t="str">
        <f>VLOOKUP(B10578,lookup!A:D,3,FALSE)</f>
        <v>Metropolitan Fire Authorities</v>
      </c>
      <c r="D10578" s="33" t="str">
        <f>VLOOKUP(B10578,lookup!A:D,4,FALSE)</f>
        <v>E31000046</v>
      </c>
      <c r="E10578" s="33" t="s">
        <v>7</v>
      </c>
      <c r="F10578" s="1" t="s">
        <v>252</v>
      </c>
      <c r="G10578" s="33" t="s">
        <v>14</v>
      </c>
      <c r="H10578" s="34">
        <v>0</v>
      </c>
      <c r="I10578" t="s">
        <v>289</v>
      </c>
    </row>
    <row r="10579" spans="1:9" x14ac:dyDescent="0.35">
      <c r="A10579" s="33">
        <v>2011</v>
      </c>
      <c r="B10579" s="33" t="s">
        <v>71</v>
      </c>
      <c r="C10579" s="33" t="str">
        <f>VLOOKUP(B10579,lookup!A:D,3,FALSE)</f>
        <v>Metropolitan Fire Authorities</v>
      </c>
      <c r="D10579" s="33" t="str">
        <f>VLOOKUP(B10579,lookup!A:D,4,FALSE)</f>
        <v>E31000046</v>
      </c>
      <c r="E10579" s="33" t="s">
        <v>7</v>
      </c>
      <c r="F10579" s="1" t="s">
        <v>252</v>
      </c>
      <c r="G10579" s="33" t="s">
        <v>5</v>
      </c>
      <c r="H10579" s="34">
        <v>0</v>
      </c>
      <c r="I10579" t="s">
        <v>289</v>
      </c>
    </row>
    <row r="10580" spans="1:9" x14ac:dyDescent="0.35">
      <c r="A10580" s="33">
        <v>2011</v>
      </c>
      <c r="B10580" s="33" t="s">
        <v>71</v>
      </c>
      <c r="C10580" s="33" t="str">
        <f>VLOOKUP(B10580,lookup!A:D,3,FALSE)</f>
        <v>Metropolitan Fire Authorities</v>
      </c>
      <c r="D10580" s="33" t="str">
        <f>VLOOKUP(B10580,lookup!A:D,4,FALSE)</f>
        <v>E31000046</v>
      </c>
      <c r="E10580" s="33" t="s">
        <v>15</v>
      </c>
      <c r="F10580" s="1" t="s">
        <v>252</v>
      </c>
      <c r="G10580" s="33" t="s">
        <v>10</v>
      </c>
      <c r="H10580" s="34">
        <v>0</v>
      </c>
      <c r="I10580" t="s">
        <v>289</v>
      </c>
    </row>
    <row r="10581" spans="1:9" x14ac:dyDescent="0.35">
      <c r="A10581" s="33">
        <v>2011</v>
      </c>
      <c r="B10581" s="33" t="s">
        <v>71</v>
      </c>
      <c r="C10581" s="33" t="str">
        <f>VLOOKUP(B10581,lookup!A:D,3,FALSE)</f>
        <v>Metropolitan Fire Authorities</v>
      </c>
      <c r="D10581" s="33" t="str">
        <f>VLOOKUP(B10581,lookup!A:D,4,FALSE)</f>
        <v>E31000046</v>
      </c>
      <c r="E10581" s="33" t="s">
        <v>15</v>
      </c>
      <c r="F10581" s="1" t="s">
        <v>252</v>
      </c>
      <c r="G10581" s="33" t="s">
        <v>11</v>
      </c>
      <c r="H10581" s="34">
        <v>0</v>
      </c>
      <c r="I10581" t="s">
        <v>289</v>
      </c>
    </row>
    <row r="10582" spans="1:9" x14ac:dyDescent="0.35">
      <c r="A10582" s="33">
        <v>2011</v>
      </c>
      <c r="B10582" s="33" t="s">
        <v>71</v>
      </c>
      <c r="C10582" s="33" t="str">
        <f>VLOOKUP(B10582,lookup!A:D,3,FALSE)</f>
        <v>Metropolitan Fire Authorities</v>
      </c>
      <c r="D10582" s="33" t="str">
        <f>VLOOKUP(B10582,lookup!A:D,4,FALSE)</f>
        <v>E31000046</v>
      </c>
      <c r="E10582" s="33" t="s">
        <v>15</v>
      </c>
      <c r="F10582" s="1" t="s">
        <v>252</v>
      </c>
      <c r="G10582" s="33" t="s">
        <v>12</v>
      </c>
      <c r="H10582" s="34">
        <v>0</v>
      </c>
      <c r="I10582" t="s">
        <v>289</v>
      </c>
    </row>
    <row r="10583" spans="1:9" x14ac:dyDescent="0.35">
      <c r="A10583" s="33">
        <v>2011</v>
      </c>
      <c r="B10583" s="33" t="s">
        <v>71</v>
      </c>
      <c r="C10583" s="33" t="str">
        <f>VLOOKUP(B10583,lookup!A:D,3,FALSE)</f>
        <v>Metropolitan Fire Authorities</v>
      </c>
      <c r="D10583" s="33" t="str">
        <f>VLOOKUP(B10583,lookup!A:D,4,FALSE)</f>
        <v>E31000046</v>
      </c>
      <c r="E10583" s="33" t="s">
        <v>15</v>
      </c>
      <c r="F10583" s="1" t="s">
        <v>252</v>
      </c>
      <c r="G10583" s="33" t="s">
        <v>13</v>
      </c>
      <c r="H10583" s="34">
        <v>0</v>
      </c>
      <c r="I10583" t="s">
        <v>289</v>
      </c>
    </row>
    <row r="10584" spans="1:9" x14ac:dyDescent="0.35">
      <c r="A10584" s="33">
        <v>2011</v>
      </c>
      <c r="B10584" s="33" t="s">
        <v>71</v>
      </c>
      <c r="C10584" s="33" t="str">
        <f>VLOOKUP(B10584,lookup!A:D,3,FALSE)</f>
        <v>Metropolitan Fire Authorities</v>
      </c>
      <c r="D10584" s="33" t="str">
        <f>VLOOKUP(B10584,lookup!A:D,4,FALSE)</f>
        <v>E31000046</v>
      </c>
      <c r="E10584" s="33" t="s">
        <v>15</v>
      </c>
      <c r="F10584" s="1" t="s">
        <v>252</v>
      </c>
      <c r="G10584" s="33" t="s">
        <v>14</v>
      </c>
      <c r="H10584" s="34">
        <v>0</v>
      </c>
      <c r="I10584" t="s">
        <v>289</v>
      </c>
    </row>
    <row r="10585" spans="1:9" x14ac:dyDescent="0.35">
      <c r="A10585" s="33">
        <v>2011</v>
      </c>
      <c r="B10585" s="33" t="s">
        <v>71</v>
      </c>
      <c r="C10585" s="33" t="str">
        <f>VLOOKUP(B10585,lookup!A:D,3,FALSE)</f>
        <v>Metropolitan Fire Authorities</v>
      </c>
      <c r="D10585" s="33" t="str">
        <f>VLOOKUP(B10585,lookup!A:D,4,FALSE)</f>
        <v>E31000046</v>
      </c>
      <c r="E10585" s="33" t="s">
        <v>15</v>
      </c>
      <c r="F10585" s="1" t="s">
        <v>252</v>
      </c>
      <c r="G10585" s="33" t="s">
        <v>5</v>
      </c>
      <c r="H10585" s="34">
        <v>0</v>
      </c>
      <c r="I10585" t="s">
        <v>289</v>
      </c>
    </row>
    <row r="10586" spans="1:9" x14ac:dyDescent="0.35">
      <c r="A10586" s="33">
        <v>2011</v>
      </c>
      <c r="B10586" s="33" t="s">
        <v>75</v>
      </c>
      <c r="C10586" s="33" t="str">
        <f>VLOOKUP(B10586,lookup!A:D,3,FALSE)</f>
        <v>Metropolitan Fire Authorities</v>
      </c>
      <c r="D10586" s="33" t="str">
        <f>VLOOKUP(B10586,lookup!A:D,4,FALSE)</f>
        <v>E31000040</v>
      </c>
      <c r="E10586" s="33" t="s">
        <v>7</v>
      </c>
      <c r="F10586" s="1" t="s">
        <v>219</v>
      </c>
      <c r="G10586" s="33" t="s">
        <v>8</v>
      </c>
      <c r="H10586" s="34">
        <v>5</v>
      </c>
      <c r="I10586" t="s">
        <v>289</v>
      </c>
    </row>
    <row r="10587" spans="1:9" x14ac:dyDescent="0.35">
      <c r="A10587" s="33">
        <v>2011</v>
      </c>
      <c r="B10587" s="33" t="s">
        <v>75</v>
      </c>
      <c r="C10587" s="33" t="str">
        <f>VLOOKUP(B10587,lookup!A:D,3,FALSE)</f>
        <v>Metropolitan Fire Authorities</v>
      </c>
      <c r="D10587" s="33" t="str">
        <f>VLOOKUP(B10587,lookup!A:D,4,FALSE)</f>
        <v>E31000040</v>
      </c>
      <c r="E10587" s="33" t="s">
        <v>7</v>
      </c>
      <c r="F10587" s="1" t="s">
        <v>219</v>
      </c>
      <c r="G10587" s="33" t="s">
        <v>178</v>
      </c>
      <c r="H10587" s="34">
        <v>6</v>
      </c>
      <c r="I10587" t="s">
        <v>289</v>
      </c>
    </row>
    <row r="10588" spans="1:9" x14ac:dyDescent="0.35">
      <c r="A10588" s="33">
        <v>2011</v>
      </c>
      <c r="B10588" s="33" t="s">
        <v>75</v>
      </c>
      <c r="C10588" s="33" t="str">
        <f>VLOOKUP(B10588,lookup!A:D,3,FALSE)</f>
        <v>Metropolitan Fire Authorities</v>
      </c>
      <c r="D10588" s="33" t="str">
        <f>VLOOKUP(B10588,lookup!A:D,4,FALSE)</f>
        <v>E31000040</v>
      </c>
      <c r="E10588" s="33" t="s">
        <v>7</v>
      </c>
      <c r="F10588" s="1" t="s">
        <v>219</v>
      </c>
      <c r="G10588" s="33" t="s">
        <v>10</v>
      </c>
      <c r="H10588" s="34">
        <v>28</v>
      </c>
      <c r="I10588" t="s">
        <v>289</v>
      </c>
    </row>
    <row r="10589" spans="1:9" x14ac:dyDescent="0.35">
      <c r="A10589" s="33">
        <v>2011</v>
      </c>
      <c r="B10589" s="33" t="s">
        <v>75</v>
      </c>
      <c r="C10589" s="33" t="str">
        <f>VLOOKUP(B10589,lookup!A:D,3,FALSE)</f>
        <v>Metropolitan Fire Authorities</v>
      </c>
      <c r="D10589" s="33" t="str">
        <f>VLOOKUP(B10589,lookup!A:D,4,FALSE)</f>
        <v>E31000040</v>
      </c>
      <c r="E10589" s="33" t="s">
        <v>7</v>
      </c>
      <c r="F10589" s="1" t="s">
        <v>219</v>
      </c>
      <c r="G10589" s="33" t="s">
        <v>11</v>
      </c>
      <c r="H10589" s="34">
        <v>82</v>
      </c>
      <c r="I10589" t="s">
        <v>289</v>
      </c>
    </row>
    <row r="10590" spans="1:9" x14ac:dyDescent="0.35">
      <c r="A10590" s="33">
        <v>2011</v>
      </c>
      <c r="B10590" s="33" t="s">
        <v>75</v>
      </c>
      <c r="C10590" s="33" t="str">
        <f>VLOOKUP(B10590,lookup!A:D,3,FALSE)</f>
        <v>Metropolitan Fire Authorities</v>
      </c>
      <c r="D10590" s="33" t="str">
        <f>VLOOKUP(B10590,lookup!A:D,4,FALSE)</f>
        <v>E31000040</v>
      </c>
      <c r="E10590" s="33" t="s">
        <v>7</v>
      </c>
      <c r="F10590" s="1" t="s">
        <v>219</v>
      </c>
      <c r="G10590" s="33" t="s">
        <v>12</v>
      </c>
      <c r="H10590" s="34">
        <v>249</v>
      </c>
      <c r="I10590" t="s">
        <v>289</v>
      </c>
    </row>
    <row r="10591" spans="1:9" x14ac:dyDescent="0.35">
      <c r="A10591" s="33">
        <v>2011</v>
      </c>
      <c r="B10591" s="33" t="s">
        <v>75</v>
      </c>
      <c r="C10591" s="33" t="str">
        <f>VLOOKUP(B10591,lookup!A:D,3,FALSE)</f>
        <v>Metropolitan Fire Authorities</v>
      </c>
      <c r="D10591" s="33" t="str">
        <f>VLOOKUP(B10591,lookup!A:D,4,FALSE)</f>
        <v>E31000040</v>
      </c>
      <c r="E10591" s="33" t="s">
        <v>7</v>
      </c>
      <c r="F10591" s="1" t="s">
        <v>219</v>
      </c>
      <c r="G10591" s="33" t="s">
        <v>13</v>
      </c>
      <c r="H10591" s="34">
        <v>200</v>
      </c>
      <c r="I10591" t="s">
        <v>289</v>
      </c>
    </row>
    <row r="10592" spans="1:9" x14ac:dyDescent="0.35">
      <c r="A10592" s="33">
        <v>2011</v>
      </c>
      <c r="B10592" s="33" t="s">
        <v>75</v>
      </c>
      <c r="C10592" s="33" t="str">
        <f>VLOOKUP(B10592,lookup!A:D,3,FALSE)</f>
        <v>Metropolitan Fire Authorities</v>
      </c>
      <c r="D10592" s="33" t="str">
        <f>VLOOKUP(B10592,lookup!A:D,4,FALSE)</f>
        <v>E31000040</v>
      </c>
      <c r="E10592" s="33" t="s">
        <v>7</v>
      </c>
      <c r="F10592" s="1" t="s">
        <v>219</v>
      </c>
      <c r="G10592" s="33" t="s">
        <v>14</v>
      </c>
      <c r="H10592" s="34">
        <v>1208</v>
      </c>
      <c r="I10592" t="s">
        <v>289</v>
      </c>
    </row>
    <row r="10593" spans="1:9" x14ac:dyDescent="0.35">
      <c r="A10593" s="33">
        <v>2011</v>
      </c>
      <c r="B10593" s="33" t="s">
        <v>75</v>
      </c>
      <c r="C10593" s="33" t="str">
        <f>VLOOKUP(B10593,lookup!A:D,3,FALSE)</f>
        <v>Metropolitan Fire Authorities</v>
      </c>
      <c r="D10593" s="33" t="str">
        <f>VLOOKUP(B10593,lookup!A:D,4,FALSE)</f>
        <v>E31000040</v>
      </c>
      <c r="E10593" s="33" t="s">
        <v>7</v>
      </c>
      <c r="F10593" s="1" t="s">
        <v>219</v>
      </c>
      <c r="G10593" s="33" t="s">
        <v>5</v>
      </c>
      <c r="H10593" s="34">
        <v>1736</v>
      </c>
      <c r="I10593" t="s">
        <v>289</v>
      </c>
    </row>
    <row r="10594" spans="1:9" x14ac:dyDescent="0.35">
      <c r="A10594" s="33">
        <v>2011</v>
      </c>
      <c r="B10594" s="33" t="s">
        <v>75</v>
      </c>
      <c r="C10594" s="33" t="str">
        <f>VLOOKUP(B10594,lookup!A:D,3,FALSE)</f>
        <v>Metropolitan Fire Authorities</v>
      </c>
      <c r="D10594" s="33" t="str">
        <f>VLOOKUP(B10594,lookup!A:D,4,FALSE)</f>
        <v>E31000040</v>
      </c>
      <c r="E10594" s="33" t="s">
        <v>15</v>
      </c>
      <c r="F10594" s="1" t="s">
        <v>219</v>
      </c>
      <c r="G10594" s="33" t="s">
        <v>8</v>
      </c>
      <c r="H10594" s="34">
        <v>0</v>
      </c>
      <c r="I10594" t="s">
        <v>289</v>
      </c>
    </row>
    <row r="10595" spans="1:9" x14ac:dyDescent="0.35">
      <c r="A10595" s="33">
        <v>2011</v>
      </c>
      <c r="B10595" s="33" t="s">
        <v>75</v>
      </c>
      <c r="C10595" s="33" t="str">
        <f>VLOOKUP(B10595,lookup!A:D,3,FALSE)</f>
        <v>Metropolitan Fire Authorities</v>
      </c>
      <c r="D10595" s="33" t="str">
        <f>VLOOKUP(B10595,lookup!A:D,4,FALSE)</f>
        <v>E31000040</v>
      </c>
      <c r="E10595" s="33" t="s">
        <v>15</v>
      </c>
      <c r="F10595" s="1" t="s">
        <v>219</v>
      </c>
      <c r="G10595" s="33" t="s">
        <v>178</v>
      </c>
      <c r="H10595" s="34">
        <v>0</v>
      </c>
      <c r="I10595" t="s">
        <v>289</v>
      </c>
    </row>
    <row r="10596" spans="1:9" x14ac:dyDescent="0.35">
      <c r="A10596" s="33">
        <v>2011</v>
      </c>
      <c r="B10596" s="33" t="s">
        <v>75</v>
      </c>
      <c r="C10596" s="33" t="str">
        <f>VLOOKUP(B10596,lookup!A:D,3,FALSE)</f>
        <v>Metropolitan Fire Authorities</v>
      </c>
      <c r="D10596" s="33" t="str">
        <f>VLOOKUP(B10596,lookup!A:D,4,FALSE)</f>
        <v>E31000040</v>
      </c>
      <c r="E10596" s="33" t="s">
        <v>15</v>
      </c>
      <c r="F10596" s="1" t="s">
        <v>219</v>
      </c>
      <c r="G10596" s="33" t="s">
        <v>10</v>
      </c>
      <c r="H10596" s="34">
        <v>3</v>
      </c>
      <c r="I10596" t="s">
        <v>289</v>
      </c>
    </row>
    <row r="10597" spans="1:9" x14ac:dyDescent="0.35">
      <c r="A10597" s="33">
        <v>2011</v>
      </c>
      <c r="B10597" s="33" t="s">
        <v>75</v>
      </c>
      <c r="C10597" s="33" t="str">
        <f>VLOOKUP(B10597,lookup!A:D,3,FALSE)</f>
        <v>Metropolitan Fire Authorities</v>
      </c>
      <c r="D10597" s="33" t="str">
        <f>VLOOKUP(B10597,lookup!A:D,4,FALSE)</f>
        <v>E31000040</v>
      </c>
      <c r="E10597" s="33" t="s">
        <v>15</v>
      </c>
      <c r="F10597" s="1" t="s">
        <v>219</v>
      </c>
      <c r="G10597" s="33" t="s">
        <v>11</v>
      </c>
      <c r="H10597" s="34">
        <v>0</v>
      </c>
      <c r="I10597" t="s">
        <v>289</v>
      </c>
    </row>
    <row r="10598" spans="1:9" x14ac:dyDescent="0.35">
      <c r="A10598" s="33">
        <v>2011</v>
      </c>
      <c r="B10598" s="33" t="s">
        <v>75</v>
      </c>
      <c r="C10598" s="33" t="str">
        <f>VLOOKUP(B10598,lookup!A:D,3,FALSE)</f>
        <v>Metropolitan Fire Authorities</v>
      </c>
      <c r="D10598" s="33" t="str">
        <f>VLOOKUP(B10598,lookup!A:D,4,FALSE)</f>
        <v>E31000040</v>
      </c>
      <c r="E10598" s="33" t="s">
        <v>15</v>
      </c>
      <c r="F10598" s="1" t="s">
        <v>219</v>
      </c>
      <c r="G10598" s="33" t="s">
        <v>12</v>
      </c>
      <c r="H10598" s="34">
        <v>0</v>
      </c>
      <c r="I10598" t="s">
        <v>289</v>
      </c>
    </row>
    <row r="10599" spans="1:9" x14ac:dyDescent="0.35">
      <c r="A10599" s="33">
        <v>2011</v>
      </c>
      <c r="B10599" s="33" t="s">
        <v>75</v>
      </c>
      <c r="C10599" s="33" t="str">
        <f>VLOOKUP(B10599,lookup!A:D,3,FALSE)</f>
        <v>Metropolitan Fire Authorities</v>
      </c>
      <c r="D10599" s="33" t="str">
        <f>VLOOKUP(B10599,lookup!A:D,4,FALSE)</f>
        <v>E31000040</v>
      </c>
      <c r="E10599" s="33" t="s">
        <v>15</v>
      </c>
      <c r="F10599" s="1" t="s">
        <v>219</v>
      </c>
      <c r="G10599" s="33" t="s">
        <v>13</v>
      </c>
      <c r="H10599" s="34">
        <v>2</v>
      </c>
      <c r="I10599" t="s">
        <v>289</v>
      </c>
    </row>
    <row r="10600" spans="1:9" x14ac:dyDescent="0.35">
      <c r="A10600" s="33">
        <v>2011</v>
      </c>
      <c r="B10600" s="33" t="s">
        <v>75</v>
      </c>
      <c r="C10600" s="33" t="str">
        <f>VLOOKUP(B10600,lookup!A:D,3,FALSE)</f>
        <v>Metropolitan Fire Authorities</v>
      </c>
      <c r="D10600" s="33" t="str">
        <f>VLOOKUP(B10600,lookup!A:D,4,FALSE)</f>
        <v>E31000040</v>
      </c>
      <c r="E10600" s="33" t="s">
        <v>15</v>
      </c>
      <c r="F10600" s="1" t="s">
        <v>219</v>
      </c>
      <c r="G10600" s="33" t="s">
        <v>14</v>
      </c>
      <c r="H10600" s="34">
        <v>32</v>
      </c>
      <c r="I10600" t="s">
        <v>289</v>
      </c>
    </row>
    <row r="10601" spans="1:9" x14ac:dyDescent="0.35">
      <c r="A10601" s="33">
        <v>2011</v>
      </c>
      <c r="B10601" s="33" t="s">
        <v>75</v>
      </c>
      <c r="C10601" s="33" t="str">
        <f>VLOOKUP(B10601,lookup!A:D,3,FALSE)</f>
        <v>Metropolitan Fire Authorities</v>
      </c>
      <c r="D10601" s="33" t="str">
        <f>VLOOKUP(B10601,lookup!A:D,4,FALSE)</f>
        <v>E31000040</v>
      </c>
      <c r="E10601" s="33" t="s">
        <v>15</v>
      </c>
      <c r="F10601" s="1" t="s">
        <v>219</v>
      </c>
      <c r="G10601" s="33" t="s">
        <v>5</v>
      </c>
      <c r="H10601" s="34">
        <v>37</v>
      </c>
      <c r="I10601" t="s">
        <v>289</v>
      </c>
    </row>
    <row r="10602" spans="1:9" x14ac:dyDescent="0.35">
      <c r="A10602" s="33">
        <v>2011</v>
      </c>
      <c r="B10602" s="33" t="s">
        <v>75</v>
      </c>
      <c r="C10602" s="33" t="str">
        <f>VLOOKUP(B10602,lookup!A:D,3,FALSE)</f>
        <v>Metropolitan Fire Authorities</v>
      </c>
      <c r="D10602" s="33" t="str">
        <f>VLOOKUP(B10602,lookup!A:D,4,FALSE)</f>
        <v>E31000040</v>
      </c>
      <c r="E10602" s="33" t="s">
        <v>7</v>
      </c>
      <c r="F10602" s="1" t="s">
        <v>252</v>
      </c>
      <c r="G10602" s="33" t="s">
        <v>10</v>
      </c>
      <c r="H10602" s="34">
        <v>0</v>
      </c>
      <c r="I10602" t="s">
        <v>289</v>
      </c>
    </row>
    <row r="10603" spans="1:9" x14ac:dyDescent="0.35">
      <c r="A10603" s="33">
        <v>2011</v>
      </c>
      <c r="B10603" s="33" t="s">
        <v>75</v>
      </c>
      <c r="C10603" s="33" t="str">
        <f>VLOOKUP(B10603,lookup!A:D,3,FALSE)</f>
        <v>Metropolitan Fire Authorities</v>
      </c>
      <c r="D10603" s="33" t="str">
        <f>VLOOKUP(B10603,lookup!A:D,4,FALSE)</f>
        <v>E31000040</v>
      </c>
      <c r="E10603" s="33" t="s">
        <v>7</v>
      </c>
      <c r="F10603" s="1" t="s">
        <v>252</v>
      </c>
      <c r="G10603" s="33" t="s">
        <v>11</v>
      </c>
      <c r="H10603" s="34">
        <v>0</v>
      </c>
      <c r="I10603" t="s">
        <v>289</v>
      </c>
    </row>
    <row r="10604" spans="1:9" x14ac:dyDescent="0.35">
      <c r="A10604" s="33">
        <v>2011</v>
      </c>
      <c r="B10604" s="33" t="s">
        <v>75</v>
      </c>
      <c r="C10604" s="33" t="str">
        <f>VLOOKUP(B10604,lookup!A:D,3,FALSE)</f>
        <v>Metropolitan Fire Authorities</v>
      </c>
      <c r="D10604" s="33" t="str">
        <f>VLOOKUP(B10604,lookup!A:D,4,FALSE)</f>
        <v>E31000040</v>
      </c>
      <c r="E10604" s="33" t="s">
        <v>7</v>
      </c>
      <c r="F10604" s="1" t="s">
        <v>252</v>
      </c>
      <c r="G10604" s="33" t="s">
        <v>12</v>
      </c>
      <c r="H10604" s="34">
        <v>1</v>
      </c>
      <c r="I10604" t="s">
        <v>289</v>
      </c>
    </row>
    <row r="10605" spans="1:9" x14ac:dyDescent="0.35">
      <c r="A10605" s="33">
        <v>2011</v>
      </c>
      <c r="B10605" s="33" t="s">
        <v>75</v>
      </c>
      <c r="C10605" s="33" t="str">
        <f>VLOOKUP(B10605,lookup!A:D,3,FALSE)</f>
        <v>Metropolitan Fire Authorities</v>
      </c>
      <c r="D10605" s="33" t="str">
        <f>VLOOKUP(B10605,lookup!A:D,4,FALSE)</f>
        <v>E31000040</v>
      </c>
      <c r="E10605" s="33" t="s">
        <v>7</v>
      </c>
      <c r="F10605" s="1" t="s">
        <v>252</v>
      </c>
      <c r="G10605" s="33" t="s">
        <v>13</v>
      </c>
      <c r="H10605" s="34">
        <v>2</v>
      </c>
      <c r="I10605" t="s">
        <v>289</v>
      </c>
    </row>
    <row r="10606" spans="1:9" x14ac:dyDescent="0.35">
      <c r="A10606" s="33">
        <v>2011</v>
      </c>
      <c r="B10606" s="33" t="s">
        <v>75</v>
      </c>
      <c r="C10606" s="33" t="str">
        <f>VLOOKUP(B10606,lookup!A:D,3,FALSE)</f>
        <v>Metropolitan Fire Authorities</v>
      </c>
      <c r="D10606" s="33" t="str">
        <f>VLOOKUP(B10606,lookup!A:D,4,FALSE)</f>
        <v>E31000040</v>
      </c>
      <c r="E10606" s="33" t="s">
        <v>7</v>
      </c>
      <c r="F10606" s="1" t="s">
        <v>252</v>
      </c>
      <c r="G10606" s="33" t="s">
        <v>14</v>
      </c>
      <c r="H10606" s="34">
        <v>36</v>
      </c>
      <c r="I10606" t="s">
        <v>289</v>
      </c>
    </row>
    <row r="10607" spans="1:9" x14ac:dyDescent="0.35">
      <c r="A10607" s="33">
        <v>2011</v>
      </c>
      <c r="B10607" s="33" t="s">
        <v>75</v>
      </c>
      <c r="C10607" s="33" t="str">
        <f>VLOOKUP(B10607,lookup!A:D,3,FALSE)</f>
        <v>Metropolitan Fire Authorities</v>
      </c>
      <c r="D10607" s="33" t="str">
        <f>VLOOKUP(B10607,lookup!A:D,4,FALSE)</f>
        <v>E31000040</v>
      </c>
      <c r="E10607" s="33" t="s">
        <v>7</v>
      </c>
      <c r="F10607" s="1" t="s">
        <v>252</v>
      </c>
      <c r="G10607" s="33" t="s">
        <v>5</v>
      </c>
      <c r="H10607" s="34">
        <v>39</v>
      </c>
      <c r="I10607" t="s">
        <v>289</v>
      </c>
    </row>
    <row r="10608" spans="1:9" x14ac:dyDescent="0.35">
      <c r="A10608" s="33">
        <v>2011</v>
      </c>
      <c r="B10608" s="33" t="s">
        <v>75</v>
      </c>
      <c r="C10608" s="33" t="str">
        <f>VLOOKUP(B10608,lookup!A:D,3,FALSE)</f>
        <v>Metropolitan Fire Authorities</v>
      </c>
      <c r="D10608" s="33" t="str">
        <f>VLOOKUP(B10608,lookup!A:D,4,FALSE)</f>
        <v>E31000040</v>
      </c>
      <c r="E10608" s="33" t="s">
        <v>15</v>
      </c>
      <c r="F10608" s="1" t="s">
        <v>252</v>
      </c>
      <c r="G10608" s="33" t="s">
        <v>10</v>
      </c>
      <c r="H10608" s="34">
        <v>0</v>
      </c>
      <c r="I10608" t="s">
        <v>289</v>
      </c>
    </row>
    <row r="10609" spans="1:9" x14ac:dyDescent="0.35">
      <c r="A10609" s="33">
        <v>2011</v>
      </c>
      <c r="B10609" s="33" t="s">
        <v>75</v>
      </c>
      <c r="C10609" s="33" t="str">
        <f>VLOOKUP(B10609,lookup!A:D,3,FALSE)</f>
        <v>Metropolitan Fire Authorities</v>
      </c>
      <c r="D10609" s="33" t="str">
        <f>VLOOKUP(B10609,lookup!A:D,4,FALSE)</f>
        <v>E31000040</v>
      </c>
      <c r="E10609" s="33" t="s">
        <v>15</v>
      </c>
      <c r="F10609" s="1" t="s">
        <v>252</v>
      </c>
      <c r="G10609" s="33" t="s">
        <v>11</v>
      </c>
      <c r="H10609" s="34">
        <v>0</v>
      </c>
      <c r="I10609" t="s">
        <v>289</v>
      </c>
    </row>
    <row r="10610" spans="1:9" x14ac:dyDescent="0.35">
      <c r="A10610" s="33">
        <v>2011</v>
      </c>
      <c r="B10610" s="33" t="s">
        <v>75</v>
      </c>
      <c r="C10610" s="33" t="str">
        <f>VLOOKUP(B10610,lookup!A:D,3,FALSE)</f>
        <v>Metropolitan Fire Authorities</v>
      </c>
      <c r="D10610" s="33" t="str">
        <f>VLOOKUP(B10610,lookup!A:D,4,FALSE)</f>
        <v>E31000040</v>
      </c>
      <c r="E10610" s="33" t="s">
        <v>15</v>
      </c>
      <c r="F10610" s="1" t="s">
        <v>252</v>
      </c>
      <c r="G10610" s="33" t="s">
        <v>12</v>
      </c>
      <c r="H10610" s="34">
        <v>0</v>
      </c>
      <c r="I10610" t="s">
        <v>289</v>
      </c>
    </row>
    <row r="10611" spans="1:9" x14ac:dyDescent="0.35">
      <c r="A10611" s="33">
        <v>2011</v>
      </c>
      <c r="B10611" s="33" t="s">
        <v>75</v>
      </c>
      <c r="C10611" s="33" t="str">
        <f>VLOOKUP(B10611,lookup!A:D,3,FALSE)</f>
        <v>Metropolitan Fire Authorities</v>
      </c>
      <c r="D10611" s="33" t="str">
        <f>VLOOKUP(B10611,lookup!A:D,4,FALSE)</f>
        <v>E31000040</v>
      </c>
      <c r="E10611" s="33" t="s">
        <v>15</v>
      </c>
      <c r="F10611" s="1" t="s">
        <v>252</v>
      </c>
      <c r="G10611" s="33" t="s">
        <v>13</v>
      </c>
      <c r="H10611" s="34">
        <v>0</v>
      </c>
      <c r="I10611" t="s">
        <v>289</v>
      </c>
    </row>
    <row r="10612" spans="1:9" x14ac:dyDescent="0.35">
      <c r="A10612" s="33">
        <v>2011</v>
      </c>
      <c r="B10612" s="33" t="s">
        <v>75</v>
      </c>
      <c r="C10612" s="33" t="str">
        <f>VLOOKUP(B10612,lookup!A:D,3,FALSE)</f>
        <v>Metropolitan Fire Authorities</v>
      </c>
      <c r="D10612" s="33" t="str">
        <f>VLOOKUP(B10612,lookup!A:D,4,FALSE)</f>
        <v>E31000040</v>
      </c>
      <c r="E10612" s="33" t="s">
        <v>15</v>
      </c>
      <c r="F10612" s="1" t="s">
        <v>252</v>
      </c>
      <c r="G10612" s="33" t="s">
        <v>14</v>
      </c>
      <c r="H10612" s="34">
        <v>1</v>
      </c>
      <c r="I10612" t="s">
        <v>289</v>
      </c>
    </row>
    <row r="10613" spans="1:9" x14ac:dyDescent="0.35">
      <c r="A10613" s="33">
        <v>2011</v>
      </c>
      <c r="B10613" s="33" t="s">
        <v>75</v>
      </c>
      <c r="C10613" s="33" t="str">
        <f>VLOOKUP(B10613,lookup!A:D,3,FALSE)</f>
        <v>Metropolitan Fire Authorities</v>
      </c>
      <c r="D10613" s="33" t="str">
        <f>VLOOKUP(B10613,lookup!A:D,4,FALSE)</f>
        <v>E31000040</v>
      </c>
      <c r="E10613" s="33" t="s">
        <v>15</v>
      </c>
      <c r="F10613" s="1" t="s">
        <v>252</v>
      </c>
      <c r="G10613" s="33" t="s">
        <v>5</v>
      </c>
      <c r="H10613" s="34">
        <v>1</v>
      </c>
      <c r="I10613" t="s">
        <v>289</v>
      </c>
    </row>
    <row r="10614" spans="1:9" x14ac:dyDescent="0.35">
      <c r="A10614" s="33">
        <v>2011</v>
      </c>
      <c r="B10614" s="33" t="s">
        <v>291</v>
      </c>
      <c r="C10614" s="33" t="str">
        <f>VLOOKUP(B10614,lookup!A:D,3,FALSE)</f>
        <v>Non Metropolitan Fire Authorities</v>
      </c>
      <c r="D10614" s="33" t="str">
        <f>VLOOKUP(B10614,lookup!A:D,4,FALSE)</f>
        <v>E31000048</v>
      </c>
      <c r="E10614" s="33" t="s">
        <v>7</v>
      </c>
      <c r="F10614" s="1" t="s">
        <v>219</v>
      </c>
      <c r="G10614" s="33" t="s">
        <v>8</v>
      </c>
      <c r="H10614" s="34">
        <v>4</v>
      </c>
      <c r="I10614" t="s">
        <v>319</v>
      </c>
    </row>
    <row r="10615" spans="1:9" x14ac:dyDescent="0.35">
      <c r="A10615" s="33">
        <v>2011</v>
      </c>
      <c r="B10615" s="33" t="s">
        <v>291</v>
      </c>
      <c r="C10615" s="33" t="str">
        <f>VLOOKUP(B10615,lookup!A:D,3,FALSE)</f>
        <v>Non Metropolitan Fire Authorities</v>
      </c>
      <c r="D10615" s="33" t="str">
        <f>VLOOKUP(B10615,lookup!A:D,4,FALSE)</f>
        <v>E31000048</v>
      </c>
      <c r="E10615" s="33" t="s">
        <v>7</v>
      </c>
      <c r="F10615" s="1" t="s">
        <v>219</v>
      </c>
      <c r="G10615" s="33" t="s">
        <v>178</v>
      </c>
      <c r="H10615" s="34">
        <v>6</v>
      </c>
      <c r="I10615" t="s">
        <v>319</v>
      </c>
    </row>
    <row r="10616" spans="1:9" x14ac:dyDescent="0.35">
      <c r="A10616" s="33">
        <v>2011</v>
      </c>
      <c r="B10616" s="33" t="s">
        <v>291</v>
      </c>
      <c r="C10616" s="33" t="str">
        <f>VLOOKUP(B10616,lookup!A:D,3,FALSE)</f>
        <v>Non Metropolitan Fire Authorities</v>
      </c>
      <c r="D10616" s="33" t="str">
        <f>VLOOKUP(B10616,lookup!A:D,4,FALSE)</f>
        <v>E31000048</v>
      </c>
      <c r="E10616" s="33" t="s">
        <v>7</v>
      </c>
      <c r="F10616" s="1" t="s">
        <v>219</v>
      </c>
      <c r="G10616" s="33" t="s">
        <v>10</v>
      </c>
      <c r="H10616" s="34">
        <v>25</v>
      </c>
      <c r="I10616" t="s">
        <v>319</v>
      </c>
    </row>
    <row r="10617" spans="1:9" x14ac:dyDescent="0.35">
      <c r="A10617" s="33">
        <v>2011</v>
      </c>
      <c r="B10617" s="33" t="s">
        <v>291</v>
      </c>
      <c r="C10617" s="33" t="str">
        <f>VLOOKUP(B10617,lookup!A:D,3,FALSE)</f>
        <v>Non Metropolitan Fire Authorities</v>
      </c>
      <c r="D10617" s="33" t="str">
        <f>VLOOKUP(B10617,lookup!A:D,4,FALSE)</f>
        <v>E31000048</v>
      </c>
      <c r="E10617" s="33" t="s">
        <v>7</v>
      </c>
      <c r="F10617" s="1" t="s">
        <v>219</v>
      </c>
      <c r="G10617" s="33" t="s">
        <v>11</v>
      </c>
      <c r="H10617" s="34">
        <v>55</v>
      </c>
      <c r="I10617" t="s">
        <v>319</v>
      </c>
    </row>
    <row r="10618" spans="1:9" x14ac:dyDescent="0.35">
      <c r="A10618" s="33">
        <v>2011</v>
      </c>
      <c r="B10618" s="33" t="s">
        <v>291</v>
      </c>
      <c r="C10618" s="33" t="str">
        <f>VLOOKUP(B10618,lookup!A:D,3,FALSE)</f>
        <v>Non Metropolitan Fire Authorities</v>
      </c>
      <c r="D10618" s="33" t="str">
        <f>VLOOKUP(B10618,lookup!A:D,4,FALSE)</f>
        <v>E31000048</v>
      </c>
      <c r="E10618" s="33" t="s">
        <v>7</v>
      </c>
      <c r="F10618" s="1" t="s">
        <v>219</v>
      </c>
      <c r="G10618" s="33" t="s">
        <v>12</v>
      </c>
      <c r="H10618" s="34">
        <v>111</v>
      </c>
      <c r="I10618" t="s">
        <v>319</v>
      </c>
    </row>
    <row r="10619" spans="1:9" x14ac:dyDescent="0.35">
      <c r="A10619" s="33">
        <v>2011</v>
      </c>
      <c r="B10619" s="33" t="s">
        <v>291</v>
      </c>
      <c r="C10619" s="33" t="str">
        <f>VLOOKUP(B10619,lookup!A:D,3,FALSE)</f>
        <v>Non Metropolitan Fire Authorities</v>
      </c>
      <c r="D10619" s="33" t="str">
        <f>VLOOKUP(B10619,lookup!A:D,4,FALSE)</f>
        <v>E31000048</v>
      </c>
      <c r="E10619" s="33" t="s">
        <v>7</v>
      </c>
      <c r="F10619" s="1" t="s">
        <v>219</v>
      </c>
      <c r="G10619" s="33" t="s">
        <v>13</v>
      </c>
      <c r="H10619" s="34">
        <v>101</v>
      </c>
      <c r="I10619" t="s">
        <v>319</v>
      </c>
    </row>
    <row r="10620" spans="1:9" x14ac:dyDescent="0.35">
      <c r="A10620" s="33">
        <v>2011</v>
      </c>
      <c r="B10620" s="33" t="s">
        <v>291</v>
      </c>
      <c r="C10620" s="33" t="str">
        <f>VLOOKUP(B10620,lookup!A:D,3,FALSE)</f>
        <v>Non Metropolitan Fire Authorities</v>
      </c>
      <c r="D10620" s="33" t="str">
        <f>VLOOKUP(B10620,lookup!A:D,4,FALSE)</f>
        <v>E31000048</v>
      </c>
      <c r="E10620" s="33" t="s">
        <v>7</v>
      </c>
      <c r="F10620" s="1" t="s">
        <v>219</v>
      </c>
      <c r="G10620" s="33" t="s">
        <v>14</v>
      </c>
      <c r="H10620" s="34">
        <v>462</v>
      </c>
      <c r="I10620" t="s">
        <v>319</v>
      </c>
    </row>
    <row r="10621" spans="1:9" x14ac:dyDescent="0.35">
      <c r="A10621" s="33">
        <v>2011</v>
      </c>
      <c r="B10621" s="33" t="s">
        <v>291</v>
      </c>
      <c r="C10621" s="33" t="str">
        <f>VLOOKUP(B10621,lookup!A:D,3,FALSE)</f>
        <v>Non Metropolitan Fire Authorities</v>
      </c>
      <c r="D10621" s="33" t="str">
        <f>VLOOKUP(B10621,lookup!A:D,4,FALSE)</f>
        <v>E31000048</v>
      </c>
      <c r="E10621" s="33" t="s">
        <v>7</v>
      </c>
      <c r="F10621" s="1" t="s">
        <v>219</v>
      </c>
      <c r="G10621" s="33" t="s">
        <v>5</v>
      </c>
      <c r="H10621" s="34">
        <v>764</v>
      </c>
      <c r="I10621" t="s">
        <v>319</v>
      </c>
    </row>
    <row r="10622" spans="1:9" x14ac:dyDescent="0.35">
      <c r="A10622" s="33">
        <v>2011</v>
      </c>
      <c r="B10622" s="33" t="s">
        <v>291</v>
      </c>
      <c r="C10622" s="33" t="str">
        <f>VLOOKUP(B10622,lookup!A:D,3,FALSE)</f>
        <v>Non Metropolitan Fire Authorities</v>
      </c>
      <c r="D10622" s="33" t="str">
        <f>VLOOKUP(B10622,lookup!A:D,4,FALSE)</f>
        <v>E31000048</v>
      </c>
      <c r="E10622" s="33" t="s">
        <v>15</v>
      </c>
      <c r="F10622" s="1" t="s">
        <v>219</v>
      </c>
      <c r="G10622" s="33" t="s">
        <v>8</v>
      </c>
      <c r="H10622" s="34">
        <v>0</v>
      </c>
      <c r="I10622" t="s">
        <v>319</v>
      </c>
    </row>
    <row r="10623" spans="1:9" x14ac:dyDescent="0.35">
      <c r="A10623" s="33">
        <v>2011</v>
      </c>
      <c r="B10623" s="33" t="s">
        <v>291</v>
      </c>
      <c r="C10623" s="33" t="str">
        <f>VLOOKUP(B10623,lookup!A:D,3,FALSE)</f>
        <v>Non Metropolitan Fire Authorities</v>
      </c>
      <c r="D10623" s="33" t="str">
        <f>VLOOKUP(B10623,lookup!A:D,4,FALSE)</f>
        <v>E31000048</v>
      </c>
      <c r="E10623" s="33" t="s">
        <v>15</v>
      </c>
      <c r="F10623" s="1" t="s">
        <v>219</v>
      </c>
      <c r="G10623" s="33" t="s">
        <v>178</v>
      </c>
      <c r="H10623" s="34">
        <v>0</v>
      </c>
      <c r="I10623" t="s">
        <v>319</v>
      </c>
    </row>
    <row r="10624" spans="1:9" x14ac:dyDescent="0.35">
      <c r="A10624" s="33">
        <v>2011</v>
      </c>
      <c r="B10624" s="33" t="s">
        <v>291</v>
      </c>
      <c r="C10624" s="33" t="str">
        <f>VLOOKUP(B10624,lookup!A:D,3,FALSE)</f>
        <v>Non Metropolitan Fire Authorities</v>
      </c>
      <c r="D10624" s="33" t="str">
        <f>VLOOKUP(B10624,lookup!A:D,4,FALSE)</f>
        <v>E31000048</v>
      </c>
      <c r="E10624" s="33" t="s">
        <v>15</v>
      </c>
      <c r="F10624" s="1" t="s">
        <v>219</v>
      </c>
      <c r="G10624" s="33" t="s">
        <v>10</v>
      </c>
      <c r="H10624" s="34">
        <v>0</v>
      </c>
      <c r="I10624" t="s">
        <v>319</v>
      </c>
    </row>
    <row r="10625" spans="1:9" x14ac:dyDescent="0.35">
      <c r="A10625" s="33">
        <v>2011</v>
      </c>
      <c r="B10625" s="33" t="s">
        <v>291</v>
      </c>
      <c r="C10625" s="33" t="str">
        <f>VLOOKUP(B10625,lookup!A:D,3,FALSE)</f>
        <v>Non Metropolitan Fire Authorities</v>
      </c>
      <c r="D10625" s="33" t="str">
        <f>VLOOKUP(B10625,lookup!A:D,4,FALSE)</f>
        <v>E31000048</v>
      </c>
      <c r="E10625" s="33" t="s">
        <v>15</v>
      </c>
      <c r="F10625" s="1" t="s">
        <v>219</v>
      </c>
      <c r="G10625" s="33" t="s">
        <v>11</v>
      </c>
      <c r="H10625" s="34">
        <v>0</v>
      </c>
      <c r="I10625" t="s">
        <v>319</v>
      </c>
    </row>
    <row r="10626" spans="1:9" x14ac:dyDescent="0.35">
      <c r="A10626" s="33">
        <v>2011</v>
      </c>
      <c r="B10626" s="33" t="s">
        <v>291</v>
      </c>
      <c r="C10626" s="33" t="str">
        <f>VLOOKUP(B10626,lookup!A:D,3,FALSE)</f>
        <v>Non Metropolitan Fire Authorities</v>
      </c>
      <c r="D10626" s="33" t="str">
        <f>VLOOKUP(B10626,lookup!A:D,4,FALSE)</f>
        <v>E31000048</v>
      </c>
      <c r="E10626" s="33" t="s">
        <v>15</v>
      </c>
      <c r="F10626" s="1" t="s">
        <v>219</v>
      </c>
      <c r="G10626" s="33" t="s">
        <v>12</v>
      </c>
      <c r="H10626" s="34">
        <v>1</v>
      </c>
      <c r="I10626" t="s">
        <v>319</v>
      </c>
    </row>
    <row r="10627" spans="1:9" x14ac:dyDescent="0.35">
      <c r="A10627" s="33">
        <v>2011</v>
      </c>
      <c r="B10627" s="33" t="s">
        <v>291</v>
      </c>
      <c r="C10627" s="33" t="str">
        <f>VLOOKUP(B10627,lookup!A:D,3,FALSE)</f>
        <v>Non Metropolitan Fire Authorities</v>
      </c>
      <c r="D10627" s="33" t="str">
        <f>VLOOKUP(B10627,lookup!A:D,4,FALSE)</f>
        <v>E31000048</v>
      </c>
      <c r="E10627" s="33" t="s">
        <v>15</v>
      </c>
      <c r="F10627" s="1" t="s">
        <v>219</v>
      </c>
      <c r="G10627" s="33" t="s">
        <v>13</v>
      </c>
      <c r="H10627" s="34">
        <v>2</v>
      </c>
      <c r="I10627" t="s">
        <v>319</v>
      </c>
    </row>
    <row r="10628" spans="1:9" x14ac:dyDescent="0.35">
      <c r="A10628" s="33">
        <v>2011</v>
      </c>
      <c r="B10628" s="33" t="s">
        <v>291</v>
      </c>
      <c r="C10628" s="33" t="str">
        <f>VLOOKUP(B10628,lookup!A:D,3,FALSE)</f>
        <v>Non Metropolitan Fire Authorities</v>
      </c>
      <c r="D10628" s="33" t="str">
        <f>VLOOKUP(B10628,lookup!A:D,4,FALSE)</f>
        <v>E31000048</v>
      </c>
      <c r="E10628" s="33" t="s">
        <v>15</v>
      </c>
      <c r="F10628" s="1" t="s">
        <v>219</v>
      </c>
      <c r="G10628" s="33" t="s">
        <v>14</v>
      </c>
      <c r="H10628" s="34">
        <v>17</v>
      </c>
      <c r="I10628" t="s">
        <v>319</v>
      </c>
    </row>
    <row r="10629" spans="1:9" x14ac:dyDescent="0.35">
      <c r="A10629" s="33">
        <v>2011</v>
      </c>
      <c r="B10629" s="33" t="s">
        <v>291</v>
      </c>
      <c r="C10629" s="33" t="str">
        <f>VLOOKUP(B10629,lookup!A:D,3,FALSE)</f>
        <v>Non Metropolitan Fire Authorities</v>
      </c>
      <c r="D10629" s="33" t="str">
        <f>VLOOKUP(B10629,lookup!A:D,4,FALSE)</f>
        <v>E31000048</v>
      </c>
      <c r="E10629" s="33" t="s">
        <v>15</v>
      </c>
      <c r="F10629" s="1" t="s">
        <v>219</v>
      </c>
      <c r="G10629" s="33" t="s">
        <v>5</v>
      </c>
      <c r="H10629" s="34">
        <v>20</v>
      </c>
      <c r="I10629" t="s">
        <v>319</v>
      </c>
    </row>
    <row r="10630" spans="1:9" x14ac:dyDescent="0.35">
      <c r="A10630" s="33">
        <v>2011</v>
      </c>
      <c r="B10630" s="33" t="s">
        <v>291</v>
      </c>
      <c r="C10630" s="33" t="str">
        <f>VLOOKUP(B10630,lookup!A:D,3,FALSE)</f>
        <v>Non Metropolitan Fire Authorities</v>
      </c>
      <c r="D10630" s="33" t="str">
        <f>VLOOKUP(B10630,lookup!A:D,4,FALSE)</f>
        <v>E31000048</v>
      </c>
      <c r="E10630" s="33" t="s">
        <v>7</v>
      </c>
      <c r="F10630" s="1" t="s">
        <v>252</v>
      </c>
      <c r="G10630" s="33" t="s">
        <v>10</v>
      </c>
      <c r="H10630" s="34">
        <v>0</v>
      </c>
      <c r="I10630" t="s">
        <v>319</v>
      </c>
    </row>
    <row r="10631" spans="1:9" x14ac:dyDescent="0.35">
      <c r="A10631" s="33">
        <v>2011</v>
      </c>
      <c r="B10631" s="33" t="s">
        <v>291</v>
      </c>
      <c r="C10631" s="33" t="str">
        <f>VLOOKUP(B10631,lookup!A:D,3,FALSE)</f>
        <v>Non Metropolitan Fire Authorities</v>
      </c>
      <c r="D10631" s="33" t="str">
        <f>VLOOKUP(B10631,lookup!A:D,4,FALSE)</f>
        <v>E31000048</v>
      </c>
      <c r="E10631" s="33" t="s">
        <v>7</v>
      </c>
      <c r="F10631" s="1" t="s">
        <v>252</v>
      </c>
      <c r="G10631" s="33" t="s">
        <v>11</v>
      </c>
      <c r="H10631" s="34">
        <v>0</v>
      </c>
      <c r="I10631" t="s">
        <v>319</v>
      </c>
    </row>
    <row r="10632" spans="1:9" x14ac:dyDescent="0.35">
      <c r="A10632" s="33">
        <v>2011</v>
      </c>
      <c r="B10632" s="33" t="s">
        <v>291</v>
      </c>
      <c r="C10632" s="33" t="str">
        <f>VLOOKUP(B10632,lookup!A:D,3,FALSE)</f>
        <v>Non Metropolitan Fire Authorities</v>
      </c>
      <c r="D10632" s="33" t="str">
        <f>VLOOKUP(B10632,lookup!A:D,4,FALSE)</f>
        <v>E31000048</v>
      </c>
      <c r="E10632" s="33" t="s">
        <v>7</v>
      </c>
      <c r="F10632" s="1" t="s">
        <v>252</v>
      </c>
      <c r="G10632" s="33" t="s">
        <v>12</v>
      </c>
      <c r="H10632" s="34">
        <v>69</v>
      </c>
      <c r="I10632" t="s">
        <v>319</v>
      </c>
    </row>
    <row r="10633" spans="1:9" x14ac:dyDescent="0.35">
      <c r="A10633" s="33">
        <v>2011</v>
      </c>
      <c r="B10633" s="33" t="s">
        <v>291</v>
      </c>
      <c r="C10633" s="33" t="str">
        <f>VLOOKUP(B10633,lookup!A:D,3,FALSE)</f>
        <v>Non Metropolitan Fire Authorities</v>
      </c>
      <c r="D10633" s="33" t="str">
        <f>VLOOKUP(B10633,lookup!A:D,4,FALSE)</f>
        <v>E31000048</v>
      </c>
      <c r="E10633" s="33" t="s">
        <v>7</v>
      </c>
      <c r="F10633" s="1" t="s">
        <v>252</v>
      </c>
      <c r="G10633" s="33" t="s">
        <v>13</v>
      </c>
      <c r="H10633" s="34">
        <v>116</v>
      </c>
      <c r="I10633" t="s">
        <v>319</v>
      </c>
    </row>
    <row r="10634" spans="1:9" x14ac:dyDescent="0.35">
      <c r="A10634" s="33">
        <v>2011</v>
      </c>
      <c r="B10634" s="33" t="s">
        <v>291</v>
      </c>
      <c r="C10634" s="33" t="str">
        <f>VLOOKUP(B10634,lookup!A:D,3,FALSE)</f>
        <v>Non Metropolitan Fire Authorities</v>
      </c>
      <c r="D10634" s="33" t="str">
        <f>VLOOKUP(B10634,lookup!A:D,4,FALSE)</f>
        <v>E31000048</v>
      </c>
      <c r="E10634" s="33" t="s">
        <v>7</v>
      </c>
      <c r="F10634" s="1" t="s">
        <v>252</v>
      </c>
      <c r="G10634" s="33" t="s">
        <v>14</v>
      </c>
      <c r="H10634" s="34">
        <v>512</v>
      </c>
      <c r="I10634" t="s">
        <v>319</v>
      </c>
    </row>
    <row r="10635" spans="1:9" x14ac:dyDescent="0.35">
      <c r="A10635" s="33">
        <v>2011</v>
      </c>
      <c r="B10635" s="33" t="s">
        <v>291</v>
      </c>
      <c r="C10635" s="33" t="str">
        <f>VLOOKUP(B10635,lookup!A:D,3,FALSE)</f>
        <v>Non Metropolitan Fire Authorities</v>
      </c>
      <c r="D10635" s="33" t="str">
        <f>VLOOKUP(B10635,lookup!A:D,4,FALSE)</f>
        <v>E31000048</v>
      </c>
      <c r="E10635" s="33" t="s">
        <v>7</v>
      </c>
      <c r="F10635" s="1" t="s">
        <v>252</v>
      </c>
      <c r="G10635" s="33" t="s">
        <v>5</v>
      </c>
      <c r="H10635" s="34">
        <v>697</v>
      </c>
      <c r="I10635" t="s">
        <v>319</v>
      </c>
    </row>
    <row r="10636" spans="1:9" x14ac:dyDescent="0.35">
      <c r="A10636" s="33">
        <v>2011</v>
      </c>
      <c r="B10636" s="33" t="s">
        <v>291</v>
      </c>
      <c r="C10636" s="33" t="str">
        <f>VLOOKUP(B10636,lookup!A:D,3,FALSE)</f>
        <v>Non Metropolitan Fire Authorities</v>
      </c>
      <c r="D10636" s="33" t="str">
        <f>VLOOKUP(B10636,lookup!A:D,4,FALSE)</f>
        <v>E31000048</v>
      </c>
      <c r="E10636" s="33" t="s">
        <v>15</v>
      </c>
      <c r="F10636" s="1" t="s">
        <v>252</v>
      </c>
      <c r="G10636" s="33" t="s">
        <v>10</v>
      </c>
      <c r="H10636" s="34">
        <v>0</v>
      </c>
      <c r="I10636" t="s">
        <v>319</v>
      </c>
    </row>
    <row r="10637" spans="1:9" x14ac:dyDescent="0.35">
      <c r="A10637" s="33">
        <v>2011</v>
      </c>
      <c r="B10637" s="33" t="s">
        <v>291</v>
      </c>
      <c r="C10637" s="33" t="str">
        <f>VLOOKUP(B10637,lookup!A:D,3,FALSE)</f>
        <v>Non Metropolitan Fire Authorities</v>
      </c>
      <c r="D10637" s="33" t="str">
        <f>VLOOKUP(B10637,lookup!A:D,4,FALSE)</f>
        <v>E31000048</v>
      </c>
      <c r="E10637" s="33" t="s">
        <v>15</v>
      </c>
      <c r="F10637" s="1" t="s">
        <v>252</v>
      </c>
      <c r="G10637" s="33" t="s">
        <v>11</v>
      </c>
      <c r="H10637" s="34">
        <v>0</v>
      </c>
      <c r="I10637" t="s">
        <v>319</v>
      </c>
    </row>
    <row r="10638" spans="1:9" x14ac:dyDescent="0.35">
      <c r="A10638" s="33">
        <v>2011</v>
      </c>
      <c r="B10638" s="33" t="s">
        <v>291</v>
      </c>
      <c r="C10638" s="33" t="str">
        <f>VLOOKUP(B10638,lookup!A:D,3,FALSE)</f>
        <v>Non Metropolitan Fire Authorities</v>
      </c>
      <c r="D10638" s="33" t="str">
        <f>VLOOKUP(B10638,lookup!A:D,4,FALSE)</f>
        <v>E31000048</v>
      </c>
      <c r="E10638" s="33" t="s">
        <v>15</v>
      </c>
      <c r="F10638" s="1" t="s">
        <v>252</v>
      </c>
      <c r="G10638" s="33" t="s">
        <v>12</v>
      </c>
      <c r="H10638" s="34">
        <v>0</v>
      </c>
      <c r="I10638" t="s">
        <v>319</v>
      </c>
    </row>
    <row r="10639" spans="1:9" x14ac:dyDescent="0.35">
      <c r="A10639" s="33">
        <v>2011</v>
      </c>
      <c r="B10639" s="33" t="s">
        <v>291</v>
      </c>
      <c r="C10639" s="33" t="str">
        <f>VLOOKUP(B10639,lookup!A:D,3,FALSE)</f>
        <v>Non Metropolitan Fire Authorities</v>
      </c>
      <c r="D10639" s="33" t="str">
        <f>VLOOKUP(B10639,lookup!A:D,4,FALSE)</f>
        <v>E31000048</v>
      </c>
      <c r="E10639" s="33" t="s">
        <v>15</v>
      </c>
      <c r="F10639" s="1" t="s">
        <v>252</v>
      </c>
      <c r="G10639" s="33" t="s">
        <v>13</v>
      </c>
      <c r="H10639" s="34">
        <v>3</v>
      </c>
      <c r="I10639" t="s">
        <v>319</v>
      </c>
    </row>
    <row r="10640" spans="1:9" x14ac:dyDescent="0.35">
      <c r="A10640" s="33">
        <v>2011</v>
      </c>
      <c r="B10640" s="33" t="s">
        <v>291</v>
      </c>
      <c r="C10640" s="33" t="str">
        <f>VLOOKUP(B10640,lookup!A:D,3,FALSE)</f>
        <v>Non Metropolitan Fire Authorities</v>
      </c>
      <c r="D10640" s="33" t="str">
        <f>VLOOKUP(B10640,lookup!A:D,4,FALSE)</f>
        <v>E31000048</v>
      </c>
      <c r="E10640" s="33" t="s">
        <v>15</v>
      </c>
      <c r="F10640" s="1" t="s">
        <v>252</v>
      </c>
      <c r="G10640" s="33" t="s">
        <v>14</v>
      </c>
      <c r="H10640" s="34">
        <v>30</v>
      </c>
      <c r="I10640" t="s">
        <v>319</v>
      </c>
    </row>
    <row r="10641" spans="1:9" x14ac:dyDescent="0.35">
      <c r="A10641" s="33">
        <v>2011</v>
      </c>
      <c r="B10641" s="33" t="s">
        <v>291</v>
      </c>
      <c r="C10641" s="33" t="str">
        <f>VLOOKUP(B10641,lookup!A:D,3,FALSE)</f>
        <v>Non Metropolitan Fire Authorities</v>
      </c>
      <c r="D10641" s="33" t="str">
        <f>VLOOKUP(B10641,lookup!A:D,4,FALSE)</f>
        <v>E31000048</v>
      </c>
      <c r="E10641" s="33" t="s">
        <v>15</v>
      </c>
      <c r="F10641" s="1" t="s">
        <v>252</v>
      </c>
      <c r="G10641" s="33" t="s">
        <v>5</v>
      </c>
      <c r="H10641" s="34">
        <v>33</v>
      </c>
      <c r="I10641" t="s">
        <v>319</v>
      </c>
    </row>
    <row r="10642" spans="1:9" x14ac:dyDescent="0.35">
      <c r="A10642" s="33">
        <v>2011</v>
      </c>
      <c r="B10642" s="33" t="s">
        <v>81</v>
      </c>
      <c r="C10642" s="33" t="str">
        <f>VLOOKUP(B10642,lookup!A:D,3,FALSE)</f>
        <v>Non Metropolitan Fire Authorities</v>
      </c>
      <c r="D10642" s="33" t="str">
        <f>VLOOKUP(B10642,lookup!A:D,4,FALSE)</f>
        <v>E31000018</v>
      </c>
      <c r="E10642" s="33" t="s">
        <v>7</v>
      </c>
      <c r="F10642" s="1" t="s">
        <v>219</v>
      </c>
      <c r="G10642" s="33" t="s">
        <v>8</v>
      </c>
      <c r="H10642" s="34">
        <v>2</v>
      </c>
      <c r="I10642" t="s">
        <v>289</v>
      </c>
    </row>
    <row r="10643" spans="1:9" x14ac:dyDescent="0.35">
      <c r="A10643" s="33">
        <v>2011</v>
      </c>
      <c r="B10643" s="33" t="s">
        <v>81</v>
      </c>
      <c r="C10643" s="33" t="str">
        <f>VLOOKUP(B10643,lookup!A:D,3,FALSE)</f>
        <v>Non Metropolitan Fire Authorities</v>
      </c>
      <c r="D10643" s="33" t="str">
        <f>VLOOKUP(B10643,lookup!A:D,4,FALSE)</f>
        <v>E31000018</v>
      </c>
      <c r="E10643" s="33" t="s">
        <v>7</v>
      </c>
      <c r="F10643" s="1" t="s">
        <v>219</v>
      </c>
      <c r="G10643" s="33" t="s">
        <v>178</v>
      </c>
      <c r="H10643" s="34">
        <v>3</v>
      </c>
      <c r="I10643" t="s">
        <v>289</v>
      </c>
    </row>
    <row r="10644" spans="1:9" x14ac:dyDescent="0.35">
      <c r="A10644" s="33">
        <v>2011</v>
      </c>
      <c r="B10644" s="33" t="s">
        <v>81</v>
      </c>
      <c r="C10644" s="33" t="str">
        <f>VLOOKUP(B10644,lookup!A:D,3,FALSE)</f>
        <v>Non Metropolitan Fire Authorities</v>
      </c>
      <c r="D10644" s="33" t="str">
        <f>VLOOKUP(B10644,lookup!A:D,4,FALSE)</f>
        <v>E31000018</v>
      </c>
      <c r="E10644" s="33" t="s">
        <v>7</v>
      </c>
      <c r="F10644" s="1" t="s">
        <v>219</v>
      </c>
      <c r="G10644" s="33" t="s">
        <v>10</v>
      </c>
      <c r="H10644" s="34">
        <v>8</v>
      </c>
      <c r="I10644" t="s">
        <v>289</v>
      </c>
    </row>
    <row r="10645" spans="1:9" x14ac:dyDescent="0.35">
      <c r="A10645" s="33">
        <v>2011</v>
      </c>
      <c r="B10645" s="33" t="s">
        <v>81</v>
      </c>
      <c r="C10645" s="33" t="str">
        <f>VLOOKUP(B10645,lookup!A:D,3,FALSE)</f>
        <v>Non Metropolitan Fire Authorities</v>
      </c>
      <c r="D10645" s="33" t="str">
        <f>VLOOKUP(B10645,lookup!A:D,4,FALSE)</f>
        <v>E31000018</v>
      </c>
      <c r="E10645" s="33" t="s">
        <v>7</v>
      </c>
      <c r="F10645" s="1" t="s">
        <v>219</v>
      </c>
      <c r="G10645" s="33" t="s">
        <v>11</v>
      </c>
      <c r="H10645" s="34">
        <v>29</v>
      </c>
      <c r="I10645" t="s">
        <v>289</v>
      </c>
    </row>
    <row r="10646" spans="1:9" x14ac:dyDescent="0.35">
      <c r="A10646" s="33">
        <v>2011</v>
      </c>
      <c r="B10646" s="33" t="s">
        <v>81</v>
      </c>
      <c r="C10646" s="33" t="str">
        <f>VLOOKUP(B10646,lookup!A:D,3,FALSE)</f>
        <v>Non Metropolitan Fire Authorities</v>
      </c>
      <c r="D10646" s="33" t="str">
        <f>VLOOKUP(B10646,lookup!A:D,4,FALSE)</f>
        <v>E31000018</v>
      </c>
      <c r="E10646" s="33" t="s">
        <v>7</v>
      </c>
      <c r="F10646" s="1" t="s">
        <v>219</v>
      </c>
      <c r="G10646" s="33" t="s">
        <v>12</v>
      </c>
      <c r="H10646" s="34">
        <v>55</v>
      </c>
      <c r="I10646" t="s">
        <v>289</v>
      </c>
    </row>
    <row r="10647" spans="1:9" x14ac:dyDescent="0.35">
      <c r="A10647" s="33">
        <v>2011</v>
      </c>
      <c r="B10647" s="33" t="s">
        <v>81</v>
      </c>
      <c r="C10647" s="33" t="str">
        <f>VLOOKUP(B10647,lookup!A:D,3,FALSE)</f>
        <v>Non Metropolitan Fire Authorities</v>
      </c>
      <c r="D10647" s="33" t="str">
        <f>VLOOKUP(B10647,lookup!A:D,4,FALSE)</f>
        <v>E31000018</v>
      </c>
      <c r="E10647" s="33" t="s">
        <v>7</v>
      </c>
      <c r="F10647" s="1" t="s">
        <v>219</v>
      </c>
      <c r="G10647" s="33" t="s">
        <v>13</v>
      </c>
      <c r="H10647" s="34">
        <v>33</v>
      </c>
      <c r="I10647" t="s">
        <v>289</v>
      </c>
    </row>
    <row r="10648" spans="1:9" x14ac:dyDescent="0.35">
      <c r="A10648" s="33">
        <v>2011</v>
      </c>
      <c r="B10648" s="33" t="s">
        <v>81</v>
      </c>
      <c r="C10648" s="33" t="str">
        <f>VLOOKUP(B10648,lookup!A:D,3,FALSE)</f>
        <v>Non Metropolitan Fire Authorities</v>
      </c>
      <c r="D10648" s="33" t="str">
        <f>VLOOKUP(B10648,lookup!A:D,4,FALSE)</f>
        <v>E31000018</v>
      </c>
      <c r="E10648" s="33" t="s">
        <v>7</v>
      </c>
      <c r="F10648" s="1" t="s">
        <v>219</v>
      </c>
      <c r="G10648" s="33" t="s">
        <v>14</v>
      </c>
      <c r="H10648" s="34">
        <v>166</v>
      </c>
      <c r="I10648" t="s">
        <v>289</v>
      </c>
    </row>
    <row r="10649" spans="1:9" x14ac:dyDescent="0.35">
      <c r="A10649" s="33">
        <v>2011</v>
      </c>
      <c r="B10649" s="33" t="s">
        <v>81</v>
      </c>
      <c r="C10649" s="33" t="str">
        <f>VLOOKUP(B10649,lookup!A:D,3,FALSE)</f>
        <v>Non Metropolitan Fire Authorities</v>
      </c>
      <c r="D10649" s="33" t="str">
        <f>VLOOKUP(B10649,lookup!A:D,4,FALSE)</f>
        <v>E31000018</v>
      </c>
      <c r="E10649" s="33" t="s">
        <v>7</v>
      </c>
      <c r="F10649" s="1" t="s">
        <v>219</v>
      </c>
      <c r="G10649" s="33" t="s">
        <v>5</v>
      </c>
      <c r="H10649" s="34">
        <v>296</v>
      </c>
      <c r="I10649" t="s">
        <v>289</v>
      </c>
    </row>
    <row r="10650" spans="1:9" x14ac:dyDescent="0.35">
      <c r="A10650" s="33">
        <v>2011</v>
      </c>
      <c r="B10650" s="33" t="s">
        <v>81</v>
      </c>
      <c r="C10650" s="33" t="str">
        <f>VLOOKUP(B10650,lookup!A:D,3,FALSE)</f>
        <v>Non Metropolitan Fire Authorities</v>
      </c>
      <c r="D10650" s="33" t="str">
        <f>VLOOKUP(B10650,lookup!A:D,4,FALSE)</f>
        <v>E31000018</v>
      </c>
      <c r="E10650" s="33" t="s">
        <v>15</v>
      </c>
      <c r="F10650" s="1" t="s">
        <v>219</v>
      </c>
      <c r="G10650" s="33" t="s">
        <v>8</v>
      </c>
      <c r="H10650" s="34">
        <v>1</v>
      </c>
      <c r="I10650" t="s">
        <v>289</v>
      </c>
    </row>
    <row r="10651" spans="1:9" x14ac:dyDescent="0.35">
      <c r="A10651" s="33">
        <v>2011</v>
      </c>
      <c r="B10651" s="33" t="s">
        <v>81</v>
      </c>
      <c r="C10651" s="33" t="str">
        <f>VLOOKUP(B10651,lookup!A:D,3,FALSE)</f>
        <v>Non Metropolitan Fire Authorities</v>
      </c>
      <c r="D10651" s="33" t="str">
        <f>VLOOKUP(B10651,lookup!A:D,4,FALSE)</f>
        <v>E31000018</v>
      </c>
      <c r="E10651" s="33" t="s">
        <v>15</v>
      </c>
      <c r="F10651" s="1" t="s">
        <v>219</v>
      </c>
      <c r="G10651" s="33" t="s">
        <v>178</v>
      </c>
      <c r="H10651" s="34">
        <v>0</v>
      </c>
      <c r="I10651" t="s">
        <v>289</v>
      </c>
    </row>
    <row r="10652" spans="1:9" x14ac:dyDescent="0.35">
      <c r="A10652" s="33">
        <v>2011</v>
      </c>
      <c r="B10652" s="33" t="s">
        <v>81</v>
      </c>
      <c r="C10652" s="33" t="str">
        <f>VLOOKUP(B10652,lookup!A:D,3,FALSE)</f>
        <v>Non Metropolitan Fire Authorities</v>
      </c>
      <c r="D10652" s="33" t="str">
        <f>VLOOKUP(B10652,lookup!A:D,4,FALSE)</f>
        <v>E31000018</v>
      </c>
      <c r="E10652" s="33" t="s">
        <v>15</v>
      </c>
      <c r="F10652" s="1" t="s">
        <v>219</v>
      </c>
      <c r="G10652" s="33" t="s">
        <v>10</v>
      </c>
      <c r="H10652" s="34">
        <v>0</v>
      </c>
      <c r="I10652" t="s">
        <v>289</v>
      </c>
    </row>
    <row r="10653" spans="1:9" x14ac:dyDescent="0.35">
      <c r="A10653" s="33">
        <v>2011</v>
      </c>
      <c r="B10653" s="33" t="s">
        <v>81</v>
      </c>
      <c r="C10653" s="33" t="str">
        <f>VLOOKUP(B10653,lookup!A:D,3,FALSE)</f>
        <v>Non Metropolitan Fire Authorities</v>
      </c>
      <c r="D10653" s="33" t="str">
        <f>VLOOKUP(B10653,lookup!A:D,4,FALSE)</f>
        <v>E31000018</v>
      </c>
      <c r="E10653" s="33" t="s">
        <v>15</v>
      </c>
      <c r="F10653" s="1" t="s">
        <v>219</v>
      </c>
      <c r="G10653" s="33" t="s">
        <v>11</v>
      </c>
      <c r="H10653" s="34">
        <v>0</v>
      </c>
      <c r="I10653" t="s">
        <v>289</v>
      </c>
    </row>
    <row r="10654" spans="1:9" x14ac:dyDescent="0.35">
      <c r="A10654" s="33">
        <v>2011</v>
      </c>
      <c r="B10654" s="33" t="s">
        <v>81</v>
      </c>
      <c r="C10654" s="33" t="str">
        <f>VLOOKUP(B10654,lookup!A:D,3,FALSE)</f>
        <v>Non Metropolitan Fire Authorities</v>
      </c>
      <c r="D10654" s="33" t="str">
        <f>VLOOKUP(B10654,lookup!A:D,4,FALSE)</f>
        <v>E31000018</v>
      </c>
      <c r="E10654" s="33" t="s">
        <v>15</v>
      </c>
      <c r="F10654" s="1" t="s">
        <v>219</v>
      </c>
      <c r="G10654" s="33" t="s">
        <v>12</v>
      </c>
      <c r="H10654" s="34">
        <v>1</v>
      </c>
      <c r="I10654" t="s">
        <v>289</v>
      </c>
    </row>
    <row r="10655" spans="1:9" x14ac:dyDescent="0.35">
      <c r="A10655" s="33">
        <v>2011</v>
      </c>
      <c r="B10655" s="33" t="s">
        <v>81</v>
      </c>
      <c r="C10655" s="33" t="str">
        <f>VLOOKUP(B10655,lookup!A:D,3,FALSE)</f>
        <v>Non Metropolitan Fire Authorities</v>
      </c>
      <c r="D10655" s="33" t="str">
        <f>VLOOKUP(B10655,lookup!A:D,4,FALSE)</f>
        <v>E31000018</v>
      </c>
      <c r="E10655" s="33" t="s">
        <v>15</v>
      </c>
      <c r="F10655" s="1" t="s">
        <v>219</v>
      </c>
      <c r="G10655" s="33" t="s">
        <v>13</v>
      </c>
      <c r="H10655" s="34">
        <v>3</v>
      </c>
      <c r="I10655" t="s">
        <v>289</v>
      </c>
    </row>
    <row r="10656" spans="1:9" x14ac:dyDescent="0.35">
      <c r="A10656" s="33">
        <v>2011</v>
      </c>
      <c r="B10656" s="33" t="s">
        <v>81</v>
      </c>
      <c r="C10656" s="33" t="str">
        <f>VLOOKUP(B10656,lookup!A:D,3,FALSE)</f>
        <v>Non Metropolitan Fire Authorities</v>
      </c>
      <c r="D10656" s="33" t="str">
        <f>VLOOKUP(B10656,lookup!A:D,4,FALSE)</f>
        <v>E31000018</v>
      </c>
      <c r="E10656" s="33" t="s">
        <v>15</v>
      </c>
      <c r="F10656" s="1" t="s">
        <v>219</v>
      </c>
      <c r="G10656" s="33" t="s">
        <v>14</v>
      </c>
      <c r="H10656" s="34">
        <v>12</v>
      </c>
      <c r="I10656" t="s">
        <v>289</v>
      </c>
    </row>
    <row r="10657" spans="1:9" x14ac:dyDescent="0.35">
      <c r="A10657" s="33">
        <v>2011</v>
      </c>
      <c r="B10657" s="33" t="s">
        <v>81</v>
      </c>
      <c r="C10657" s="33" t="str">
        <f>VLOOKUP(B10657,lookup!A:D,3,FALSE)</f>
        <v>Non Metropolitan Fire Authorities</v>
      </c>
      <c r="D10657" s="33" t="str">
        <f>VLOOKUP(B10657,lookup!A:D,4,FALSE)</f>
        <v>E31000018</v>
      </c>
      <c r="E10657" s="33" t="s">
        <v>15</v>
      </c>
      <c r="F10657" s="1" t="s">
        <v>219</v>
      </c>
      <c r="G10657" s="33" t="s">
        <v>5</v>
      </c>
      <c r="H10657" s="34">
        <v>17</v>
      </c>
      <c r="I10657" t="s">
        <v>289</v>
      </c>
    </row>
    <row r="10658" spans="1:9" x14ac:dyDescent="0.35">
      <c r="A10658" s="33">
        <v>2011</v>
      </c>
      <c r="B10658" s="33" t="s">
        <v>81</v>
      </c>
      <c r="C10658" s="33" t="str">
        <f>VLOOKUP(B10658,lookup!A:D,3,FALSE)</f>
        <v>Non Metropolitan Fire Authorities</v>
      </c>
      <c r="D10658" s="33" t="str">
        <f>VLOOKUP(B10658,lookup!A:D,4,FALSE)</f>
        <v>E31000018</v>
      </c>
      <c r="E10658" s="33" t="s">
        <v>7</v>
      </c>
      <c r="F10658" s="1" t="s">
        <v>252</v>
      </c>
      <c r="G10658" s="33" t="s">
        <v>10</v>
      </c>
      <c r="H10658" s="34">
        <v>0</v>
      </c>
      <c r="I10658" t="s">
        <v>289</v>
      </c>
    </row>
    <row r="10659" spans="1:9" x14ac:dyDescent="0.35">
      <c r="A10659" s="33">
        <v>2011</v>
      </c>
      <c r="B10659" s="33" t="s">
        <v>81</v>
      </c>
      <c r="C10659" s="33" t="str">
        <f>VLOOKUP(B10659,lookup!A:D,3,FALSE)</f>
        <v>Non Metropolitan Fire Authorities</v>
      </c>
      <c r="D10659" s="33" t="str">
        <f>VLOOKUP(B10659,lookup!A:D,4,FALSE)</f>
        <v>E31000018</v>
      </c>
      <c r="E10659" s="33" t="s">
        <v>7</v>
      </c>
      <c r="F10659" s="1" t="s">
        <v>252</v>
      </c>
      <c r="G10659" s="33" t="s">
        <v>11</v>
      </c>
      <c r="H10659" s="34">
        <v>0</v>
      </c>
      <c r="I10659" t="s">
        <v>289</v>
      </c>
    </row>
    <row r="10660" spans="1:9" x14ac:dyDescent="0.35">
      <c r="A10660" s="33">
        <v>2011</v>
      </c>
      <c r="B10660" s="33" t="s">
        <v>81</v>
      </c>
      <c r="C10660" s="33" t="str">
        <f>VLOOKUP(B10660,lookup!A:D,3,FALSE)</f>
        <v>Non Metropolitan Fire Authorities</v>
      </c>
      <c r="D10660" s="33" t="str">
        <f>VLOOKUP(B10660,lookup!A:D,4,FALSE)</f>
        <v>E31000018</v>
      </c>
      <c r="E10660" s="33" t="s">
        <v>7</v>
      </c>
      <c r="F10660" s="1" t="s">
        <v>252</v>
      </c>
      <c r="G10660" s="33" t="s">
        <v>12</v>
      </c>
      <c r="H10660" s="34">
        <v>26</v>
      </c>
      <c r="I10660" t="s">
        <v>289</v>
      </c>
    </row>
    <row r="10661" spans="1:9" x14ac:dyDescent="0.35">
      <c r="A10661" s="33">
        <v>2011</v>
      </c>
      <c r="B10661" s="33" t="s">
        <v>81</v>
      </c>
      <c r="C10661" s="33" t="str">
        <f>VLOOKUP(B10661,lookup!A:D,3,FALSE)</f>
        <v>Non Metropolitan Fire Authorities</v>
      </c>
      <c r="D10661" s="33" t="str">
        <f>VLOOKUP(B10661,lookup!A:D,4,FALSE)</f>
        <v>E31000018</v>
      </c>
      <c r="E10661" s="33" t="s">
        <v>7</v>
      </c>
      <c r="F10661" s="1" t="s">
        <v>252</v>
      </c>
      <c r="G10661" s="33" t="s">
        <v>13</v>
      </c>
      <c r="H10661" s="34">
        <v>61</v>
      </c>
      <c r="I10661" t="s">
        <v>289</v>
      </c>
    </row>
    <row r="10662" spans="1:9" x14ac:dyDescent="0.35">
      <c r="A10662" s="33">
        <v>2011</v>
      </c>
      <c r="B10662" s="33" t="s">
        <v>81</v>
      </c>
      <c r="C10662" s="33" t="str">
        <f>VLOOKUP(B10662,lookup!A:D,3,FALSE)</f>
        <v>Non Metropolitan Fire Authorities</v>
      </c>
      <c r="D10662" s="33" t="str">
        <f>VLOOKUP(B10662,lookup!A:D,4,FALSE)</f>
        <v>E31000018</v>
      </c>
      <c r="E10662" s="33" t="s">
        <v>7</v>
      </c>
      <c r="F10662" s="1" t="s">
        <v>252</v>
      </c>
      <c r="G10662" s="33" t="s">
        <v>14</v>
      </c>
      <c r="H10662" s="34">
        <v>275</v>
      </c>
      <c r="I10662" t="s">
        <v>289</v>
      </c>
    </row>
    <row r="10663" spans="1:9" x14ac:dyDescent="0.35">
      <c r="A10663" s="33">
        <v>2011</v>
      </c>
      <c r="B10663" s="33" t="s">
        <v>81</v>
      </c>
      <c r="C10663" s="33" t="str">
        <f>VLOOKUP(B10663,lookup!A:D,3,FALSE)</f>
        <v>Non Metropolitan Fire Authorities</v>
      </c>
      <c r="D10663" s="33" t="str">
        <f>VLOOKUP(B10663,lookup!A:D,4,FALSE)</f>
        <v>E31000018</v>
      </c>
      <c r="E10663" s="33" t="s">
        <v>7</v>
      </c>
      <c r="F10663" s="1" t="s">
        <v>252</v>
      </c>
      <c r="G10663" s="33" t="s">
        <v>5</v>
      </c>
      <c r="H10663" s="34">
        <v>362</v>
      </c>
      <c r="I10663" t="s">
        <v>289</v>
      </c>
    </row>
    <row r="10664" spans="1:9" x14ac:dyDescent="0.35">
      <c r="A10664" s="33">
        <v>2011</v>
      </c>
      <c r="B10664" s="33" t="s">
        <v>81</v>
      </c>
      <c r="C10664" s="33" t="str">
        <f>VLOOKUP(B10664,lookup!A:D,3,FALSE)</f>
        <v>Non Metropolitan Fire Authorities</v>
      </c>
      <c r="D10664" s="33" t="str">
        <f>VLOOKUP(B10664,lookup!A:D,4,FALSE)</f>
        <v>E31000018</v>
      </c>
      <c r="E10664" s="33" t="s">
        <v>15</v>
      </c>
      <c r="F10664" s="1" t="s">
        <v>252</v>
      </c>
      <c r="G10664" s="33" t="s">
        <v>10</v>
      </c>
      <c r="H10664" s="34">
        <v>0</v>
      </c>
      <c r="I10664" t="s">
        <v>289</v>
      </c>
    </row>
    <row r="10665" spans="1:9" x14ac:dyDescent="0.35">
      <c r="A10665" s="33">
        <v>2011</v>
      </c>
      <c r="B10665" s="33" t="s">
        <v>81</v>
      </c>
      <c r="C10665" s="33" t="str">
        <f>VLOOKUP(B10665,lookup!A:D,3,FALSE)</f>
        <v>Non Metropolitan Fire Authorities</v>
      </c>
      <c r="D10665" s="33" t="str">
        <f>VLOOKUP(B10665,lookup!A:D,4,FALSE)</f>
        <v>E31000018</v>
      </c>
      <c r="E10665" s="33" t="s">
        <v>15</v>
      </c>
      <c r="F10665" s="1" t="s">
        <v>252</v>
      </c>
      <c r="G10665" s="33" t="s">
        <v>11</v>
      </c>
      <c r="H10665" s="34">
        <v>0</v>
      </c>
      <c r="I10665" t="s">
        <v>289</v>
      </c>
    </row>
    <row r="10666" spans="1:9" x14ac:dyDescent="0.35">
      <c r="A10666" s="33">
        <v>2011</v>
      </c>
      <c r="B10666" s="33" t="s">
        <v>81</v>
      </c>
      <c r="C10666" s="33" t="str">
        <f>VLOOKUP(B10666,lookup!A:D,3,FALSE)</f>
        <v>Non Metropolitan Fire Authorities</v>
      </c>
      <c r="D10666" s="33" t="str">
        <f>VLOOKUP(B10666,lookup!A:D,4,FALSE)</f>
        <v>E31000018</v>
      </c>
      <c r="E10666" s="33" t="s">
        <v>15</v>
      </c>
      <c r="F10666" s="1" t="s">
        <v>252</v>
      </c>
      <c r="G10666" s="33" t="s">
        <v>12</v>
      </c>
      <c r="H10666" s="34">
        <v>0</v>
      </c>
      <c r="I10666" t="s">
        <v>289</v>
      </c>
    </row>
    <row r="10667" spans="1:9" x14ac:dyDescent="0.35">
      <c r="A10667" s="33">
        <v>2011</v>
      </c>
      <c r="B10667" s="33" t="s">
        <v>81</v>
      </c>
      <c r="C10667" s="33" t="str">
        <f>VLOOKUP(B10667,lookup!A:D,3,FALSE)</f>
        <v>Non Metropolitan Fire Authorities</v>
      </c>
      <c r="D10667" s="33" t="str">
        <f>VLOOKUP(B10667,lookup!A:D,4,FALSE)</f>
        <v>E31000018</v>
      </c>
      <c r="E10667" s="33" t="s">
        <v>15</v>
      </c>
      <c r="F10667" s="1" t="s">
        <v>252</v>
      </c>
      <c r="G10667" s="33" t="s">
        <v>13</v>
      </c>
      <c r="H10667" s="34">
        <v>3</v>
      </c>
      <c r="I10667" t="s">
        <v>289</v>
      </c>
    </row>
    <row r="10668" spans="1:9" x14ac:dyDescent="0.35">
      <c r="A10668" s="33">
        <v>2011</v>
      </c>
      <c r="B10668" s="33" t="s">
        <v>81</v>
      </c>
      <c r="C10668" s="33" t="str">
        <f>VLOOKUP(B10668,lookup!A:D,3,FALSE)</f>
        <v>Non Metropolitan Fire Authorities</v>
      </c>
      <c r="D10668" s="33" t="str">
        <f>VLOOKUP(B10668,lookup!A:D,4,FALSE)</f>
        <v>E31000018</v>
      </c>
      <c r="E10668" s="33" t="s">
        <v>15</v>
      </c>
      <c r="F10668" s="1" t="s">
        <v>252</v>
      </c>
      <c r="G10668" s="33" t="s">
        <v>14</v>
      </c>
      <c r="H10668" s="34">
        <v>15</v>
      </c>
      <c r="I10668" t="s">
        <v>289</v>
      </c>
    </row>
    <row r="10669" spans="1:9" x14ac:dyDescent="0.35">
      <c r="A10669" s="33">
        <v>2011</v>
      </c>
      <c r="B10669" s="33" t="s">
        <v>81</v>
      </c>
      <c r="C10669" s="33" t="str">
        <f>VLOOKUP(B10669,lookup!A:D,3,FALSE)</f>
        <v>Non Metropolitan Fire Authorities</v>
      </c>
      <c r="D10669" s="33" t="str">
        <f>VLOOKUP(B10669,lookup!A:D,4,FALSE)</f>
        <v>E31000018</v>
      </c>
      <c r="E10669" s="33" t="s">
        <v>15</v>
      </c>
      <c r="F10669" s="1" t="s">
        <v>252</v>
      </c>
      <c r="G10669" s="33" t="s">
        <v>5</v>
      </c>
      <c r="H10669" s="34">
        <v>18</v>
      </c>
      <c r="I10669" t="s">
        <v>289</v>
      </c>
    </row>
    <row r="10670" spans="1:9" x14ac:dyDescent="0.35">
      <c r="A10670" s="33">
        <v>2011</v>
      </c>
      <c r="B10670" s="33" t="s">
        <v>84</v>
      </c>
      <c r="C10670" s="33" t="str">
        <f>VLOOKUP(B10670,lookup!A:D,3,FALSE)</f>
        <v>Non Metropolitan Fire Authorities</v>
      </c>
      <c r="D10670" s="33" t="str">
        <f>VLOOKUP(B10670,lookup!A:D,4,FALSE)</f>
        <v>E31000019</v>
      </c>
      <c r="E10670" s="33" t="s">
        <v>7</v>
      </c>
      <c r="F10670" s="1" t="s">
        <v>219</v>
      </c>
      <c r="G10670" s="33" t="s">
        <v>8</v>
      </c>
      <c r="H10670" s="34">
        <v>4</v>
      </c>
      <c r="I10670" t="s">
        <v>289</v>
      </c>
    </row>
    <row r="10671" spans="1:9" x14ac:dyDescent="0.35">
      <c r="A10671" s="33">
        <v>2011</v>
      </c>
      <c r="B10671" s="33" t="s">
        <v>84</v>
      </c>
      <c r="C10671" s="33" t="str">
        <f>VLOOKUP(B10671,lookup!A:D,3,FALSE)</f>
        <v>Non Metropolitan Fire Authorities</v>
      </c>
      <c r="D10671" s="33" t="str">
        <f>VLOOKUP(B10671,lookup!A:D,4,FALSE)</f>
        <v>E31000019</v>
      </c>
      <c r="E10671" s="33" t="s">
        <v>7</v>
      </c>
      <c r="F10671" s="1" t="s">
        <v>219</v>
      </c>
      <c r="G10671" s="33" t="s">
        <v>178</v>
      </c>
      <c r="H10671" s="34">
        <v>4</v>
      </c>
      <c r="I10671" t="s">
        <v>289</v>
      </c>
    </row>
    <row r="10672" spans="1:9" x14ac:dyDescent="0.35">
      <c r="A10672" s="33">
        <v>2011</v>
      </c>
      <c r="B10672" s="33" t="s">
        <v>84</v>
      </c>
      <c r="C10672" s="33" t="str">
        <f>VLOOKUP(B10672,lookup!A:D,3,FALSE)</f>
        <v>Non Metropolitan Fire Authorities</v>
      </c>
      <c r="D10672" s="33" t="str">
        <f>VLOOKUP(B10672,lookup!A:D,4,FALSE)</f>
        <v>E31000019</v>
      </c>
      <c r="E10672" s="33" t="s">
        <v>7</v>
      </c>
      <c r="F10672" s="1" t="s">
        <v>219</v>
      </c>
      <c r="G10672" s="33" t="s">
        <v>10</v>
      </c>
      <c r="H10672" s="34">
        <v>11</v>
      </c>
      <c r="I10672" t="s">
        <v>289</v>
      </c>
    </row>
    <row r="10673" spans="1:9" x14ac:dyDescent="0.35">
      <c r="A10673" s="33">
        <v>2011</v>
      </c>
      <c r="B10673" s="33" t="s">
        <v>84</v>
      </c>
      <c r="C10673" s="33" t="str">
        <f>VLOOKUP(B10673,lookup!A:D,3,FALSE)</f>
        <v>Non Metropolitan Fire Authorities</v>
      </c>
      <c r="D10673" s="33" t="str">
        <f>VLOOKUP(B10673,lookup!A:D,4,FALSE)</f>
        <v>E31000019</v>
      </c>
      <c r="E10673" s="33" t="s">
        <v>7</v>
      </c>
      <c r="F10673" s="1" t="s">
        <v>219</v>
      </c>
      <c r="G10673" s="33" t="s">
        <v>11</v>
      </c>
      <c r="H10673" s="34">
        <v>29</v>
      </c>
      <c r="I10673" t="s">
        <v>289</v>
      </c>
    </row>
    <row r="10674" spans="1:9" x14ac:dyDescent="0.35">
      <c r="A10674" s="33">
        <v>2011</v>
      </c>
      <c r="B10674" s="33" t="s">
        <v>84</v>
      </c>
      <c r="C10674" s="33" t="str">
        <f>VLOOKUP(B10674,lookup!A:D,3,FALSE)</f>
        <v>Non Metropolitan Fire Authorities</v>
      </c>
      <c r="D10674" s="33" t="str">
        <f>VLOOKUP(B10674,lookup!A:D,4,FALSE)</f>
        <v>E31000019</v>
      </c>
      <c r="E10674" s="33" t="s">
        <v>7</v>
      </c>
      <c r="F10674" s="1" t="s">
        <v>219</v>
      </c>
      <c r="G10674" s="33" t="s">
        <v>12</v>
      </c>
      <c r="H10674" s="34">
        <v>88</v>
      </c>
      <c r="I10674" t="s">
        <v>289</v>
      </c>
    </row>
    <row r="10675" spans="1:9" x14ac:dyDescent="0.35">
      <c r="A10675" s="33">
        <v>2011</v>
      </c>
      <c r="B10675" s="33" t="s">
        <v>84</v>
      </c>
      <c r="C10675" s="33" t="str">
        <f>VLOOKUP(B10675,lookup!A:D,3,FALSE)</f>
        <v>Non Metropolitan Fire Authorities</v>
      </c>
      <c r="D10675" s="33" t="str">
        <f>VLOOKUP(B10675,lookup!A:D,4,FALSE)</f>
        <v>E31000019</v>
      </c>
      <c r="E10675" s="33" t="s">
        <v>7</v>
      </c>
      <c r="F10675" s="1" t="s">
        <v>219</v>
      </c>
      <c r="G10675" s="33" t="s">
        <v>13</v>
      </c>
      <c r="H10675" s="34">
        <v>73</v>
      </c>
      <c r="I10675" t="s">
        <v>289</v>
      </c>
    </row>
    <row r="10676" spans="1:9" x14ac:dyDescent="0.35">
      <c r="A10676" s="33">
        <v>2011</v>
      </c>
      <c r="B10676" s="33" t="s">
        <v>84</v>
      </c>
      <c r="C10676" s="33" t="str">
        <f>VLOOKUP(B10676,lookup!A:D,3,FALSE)</f>
        <v>Non Metropolitan Fire Authorities</v>
      </c>
      <c r="D10676" s="33" t="str">
        <f>VLOOKUP(B10676,lookup!A:D,4,FALSE)</f>
        <v>E31000019</v>
      </c>
      <c r="E10676" s="33" t="s">
        <v>7</v>
      </c>
      <c r="F10676" s="1" t="s">
        <v>219</v>
      </c>
      <c r="G10676" s="33" t="s">
        <v>14</v>
      </c>
      <c r="H10676" s="34">
        <v>336</v>
      </c>
      <c r="I10676" t="s">
        <v>289</v>
      </c>
    </row>
    <row r="10677" spans="1:9" x14ac:dyDescent="0.35">
      <c r="A10677" s="33">
        <v>2011</v>
      </c>
      <c r="B10677" s="33" t="s">
        <v>84</v>
      </c>
      <c r="C10677" s="33" t="str">
        <f>VLOOKUP(B10677,lookup!A:D,3,FALSE)</f>
        <v>Non Metropolitan Fire Authorities</v>
      </c>
      <c r="D10677" s="33" t="str">
        <f>VLOOKUP(B10677,lookup!A:D,4,FALSE)</f>
        <v>E31000019</v>
      </c>
      <c r="E10677" s="33" t="s">
        <v>7</v>
      </c>
      <c r="F10677" s="1" t="s">
        <v>219</v>
      </c>
      <c r="G10677" s="33" t="s">
        <v>5</v>
      </c>
      <c r="H10677" s="34">
        <v>545</v>
      </c>
      <c r="I10677" t="s">
        <v>289</v>
      </c>
    </row>
    <row r="10678" spans="1:9" x14ac:dyDescent="0.35">
      <c r="A10678" s="33">
        <v>2011</v>
      </c>
      <c r="B10678" s="33" t="s">
        <v>84</v>
      </c>
      <c r="C10678" s="33" t="str">
        <f>VLOOKUP(B10678,lookup!A:D,3,FALSE)</f>
        <v>Non Metropolitan Fire Authorities</v>
      </c>
      <c r="D10678" s="33" t="str">
        <f>VLOOKUP(B10678,lookup!A:D,4,FALSE)</f>
        <v>E31000019</v>
      </c>
      <c r="E10678" s="33" t="s">
        <v>15</v>
      </c>
      <c r="F10678" s="1" t="s">
        <v>219</v>
      </c>
      <c r="G10678" s="33" t="s">
        <v>8</v>
      </c>
      <c r="H10678" s="34">
        <v>0</v>
      </c>
      <c r="I10678" t="s">
        <v>289</v>
      </c>
    </row>
    <row r="10679" spans="1:9" x14ac:dyDescent="0.35">
      <c r="A10679" s="33">
        <v>2011</v>
      </c>
      <c r="B10679" s="33" t="s">
        <v>84</v>
      </c>
      <c r="C10679" s="33" t="str">
        <f>VLOOKUP(B10679,lookup!A:D,3,FALSE)</f>
        <v>Non Metropolitan Fire Authorities</v>
      </c>
      <c r="D10679" s="33" t="str">
        <f>VLOOKUP(B10679,lookup!A:D,4,FALSE)</f>
        <v>E31000019</v>
      </c>
      <c r="E10679" s="33" t="s">
        <v>15</v>
      </c>
      <c r="F10679" s="1" t="s">
        <v>219</v>
      </c>
      <c r="G10679" s="33" t="s">
        <v>178</v>
      </c>
      <c r="H10679" s="34">
        <v>0</v>
      </c>
      <c r="I10679" t="s">
        <v>289</v>
      </c>
    </row>
    <row r="10680" spans="1:9" x14ac:dyDescent="0.35">
      <c r="A10680" s="33">
        <v>2011</v>
      </c>
      <c r="B10680" s="33" t="s">
        <v>84</v>
      </c>
      <c r="C10680" s="33" t="str">
        <f>VLOOKUP(B10680,lookup!A:D,3,FALSE)</f>
        <v>Non Metropolitan Fire Authorities</v>
      </c>
      <c r="D10680" s="33" t="str">
        <f>VLOOKUP(B10680,lookup!A:D,4,FALSE)</f>
        <v>E31000019</v>
      </c>
      <c r="E10680" s="33" t="s">
        <v>15</v>
      </c>
      <c r="F10680" s="1" t="s">
        <v>219</v>
      </c>
      <c r="G10680" s="33" t="s">
        <v>10</v>
      </c>
      <c r="H10680" s="34">
        <v>0</v>
      </c>
      <c r="I10680" t="s">
        <v>289</v>
      </c>
    </row>
    <row r="10681" spans="1:9" x14ac:dyDescent="0.35">
      <c r="A10681" s="33">
        <v>2011</v>
      </c>
      <c r="B10681" s="33" t="s">
        <v>84</v>
      </c>
      <c r="C10681" s="33" t="str">
        <f>VLOOKUP(B10681,lookup!A:D,3,FALSE)</f>
        <v>Non Metropolitan Fire Authorities</v>
      </c>
      <c r="D10681" s="33" t="str">
        <f>VLOOKUP(B10681,lookup!A:D,4,FALSE)</f>
        <v>E31000019</v>
      </c>
      <c r="E10681" s="33" t="s">
        <v>15</v>
      </c>
      <c r="F10681" s="1" t="s">
        <v>219</v>
      </c>
      <c r="G10681" s="33" t="s">
        <v>11</v>
      </c>
      <c r="H10681" s="34">
        <v>0</v>
      </c>
      <c r="I10681" t="s">
        <v>289</v>
      </c>
    </row>
    <row r="10682" spans="1:9" x14ac:dyDescent="0.35">
      <c r="A10682" s="33">
        <v>2011</v>
      </c>
      <c r="B10682" s="33" t="s">
        <v>84</v>
      </c>
      <c r="C10682" s="33" t="str">
        <f>VLOOKUP(B10682,lookup!A:D,3,FALSE)</f>
        <v>Non Metropolitan Fire Authorities</v>
      </c>
      <c r="D10682" s="33" t="str">
        <f>VLOOKUP(B10682,lookup!A:D,4,FALSE)</f>
        <v>E31000019</v>
      </c>
      <c r="E10682" s="33" t="s">
        <v>15</v>
      </c>
      <c r="F10682" s="1" t="s">
        <v>219</v>
      </c>
      <c r="G10682" s="33" t="s">
        <v>12</v>
      </c>
      <c r="H10682" s="34">
        <v>5</v>
      </c>
      <c r="I10682" t="s">
        <v>289</v>
      </c>
    </row>
    <row r="10683" spans="1:9" x14ac:dyDescent="0.35">
      <c r="A10683" s="33">
        <v>2011</v>
      </c>
      <c r="B10683" s="33" t="s">
        <v>84</v>
      </c>
      <c r="C10683" s="33" t="str">
        <f>VLOOKUP(B10683,lookup!A:D,3,FALSE)</f>
        <v>Non Metropolitan Fire Authorities</v>
      </c>
      <c r="D10683" s="33" t="str">
        <f>VLOOKUP(B10683,lookup!A:D,4,FALSE)</f>
        <v>E31000019</v>
      </c>
      <c r="E10683" s="33" t="s">
        <v>15</v>
      </c>
      <c r="F10683" s="1" t="s">
        <v>219</v>
      </c>
      <c r="G10683" s="33" t="s">
        <v>13</v>
      </c>
      <c r="H10683" s="34">
        <v>3</v>
      </c>
      <c r="I10683" t="s">
        <v>289</v>
      </c>
    </row>
    <row r="10684" spans="1:9" x14ac:dyDescent="0.35">
      <c r="A10684" s="33">
        <v>2011</v>
      </c>
      <c r="B10684" s="33" t="s">
        <v>84</v>
      </c>
      <c r="C10684" s="33" t="str">
        <f>VLOOKUP(B10684,lookup!A:D,3,FALSE)</f>
        <v>Non Metropolitan Fire Authorities</v>
      </c>
      <c r="D10684" s="33" t="str">
        <f>VLOOKUP(B10684,lookup!A:D,4,FALSE)</f>
        <v>E31000019</v>
      </c>
      <c r="E10684" s="33" t="s">
        <v>15</v>
      </c>
      <c r="F10684" s="1" t="s">
        <v>219</v>
      </c>
      <c r="G10684" s="33" t="s">
        <v>14</v>
      </c>
      <c r="H10684" s="34">
        <v>17</v>
      </c>
      <c r="I10684" t="s">
        <v>289</v>
      </c>
    </row>
    <row r="10685" spans="1:9" x14ac:dyDescent="0.35">
      <c r="A10685" s="33">
        <v>2011</v>
      </c>
      <c r="B10685" s="33" t="s">
        <v>84</v>
      </c>
      <c r="C10685" s="33" t="str">
        <f>VLOOKUP(B10685,lookup!A:D,3,FALSE)</f>
        <v>Non Metropolitan Fire Authorities</v>
      </c>
      <c r="D10685" s="33" t="str">
        <f>VLOOKUP(B10685,lookup!A:D,4,FALSE)</f>
        <v>E31000019</v>
      </c>
      <c r="E10685" s="33" t="s">
        <v>15</v>
      </c>
      <c r="F10685" s="1" t="s">
        <v>219</v>
      </c>
      <c r="G10685" s="33" t="s">
        <v>5</v>
      </c>
      <c r="H10685" s="34">
        <v>25</v>
      </c>
      <c r="I10685" t="s">
        <v>289</v>
      </c>
    </row>
    <row r="10686" spans="1:9" x14ac:dyDescent="0.35">
      <c r="A10686" s="33">
        <v>2011</v>
      </c>
      <c r="B10686" s="33" t="s">
        <v>84</v>
      </c>
      <c r="C10686" s="33" t="str">
        <f>VLOOKUP(B10686,lookup!A:D,3,FALSE)</f>
        <v>Non Metropolitan Fire Authorities</v>
      </c>
      <c r="D10686" s="33" t="str">
        <f>VLOOKUP(B10686,lookup!A:D,4,FALSE)</f>
        <v>E31000019</v>
      </c>
      <c r="E10686" s="33" t="s">
        <v>7</v>
      </c>
      <c r="F10686" s="1" t="s">
        <v>252</v>
      </c>
      <c r="G10686" s="33" t="s">
        <v>10</v>
      </c>
      <c r="H10686" s="34">
        <v>0</v>
      </c>
      <c r="I10686" t="s">
        <v>289</v>
      </c>
    </row>
    <row r="10687" spans="1:9" x14ac:dyDescent="0.35">
      <c r="A10687" s="33">
        <v>2011</v>
      </c>
      <c r="B10687" s="33" t="s">
        <v>84</v>
      </c>
      <c r="C10687" s="33" t="str">
        <f>VLOOKUP(B10687,lookup!A:D,3,FALSE)</f>
        <v>Non Metropolitan Fire Authorities</v>
      </c>
      <c r="D10687" s="33" t="str">
        <f>VLOOKUP(B10687,lookup!A:D,4,FALSE)</f>
        <v>E31000019</v>
      </c>
      <c r="E10687" s="33" t="s">
        <v>7</v>
      </c>
      <c r="F10687" s="1" t="s">
        <v>252</v>
      </c>
      <c r="G10687" s="33" t="s">
        <v>11</v>
      </c>
      <c r="H10687" s="34">
        <v>0</v>
      </c>
      <c r="I10687" t="s">
        <v>289</v>
      </c>
    </row>
    <row r="10688" spans="1:9" x14ac:dyDescent="0.35">
      <c r="A10688" s="33">
        <v>2011</v>
      </c>
      <c r="B10688" s="33" t="s">
        <v>84</v>
      </c>
      <c r="C10688" s="33" t="str">
        <f>VLOOKUP(B10688,lookup!A:D,3,FALSE)</f>
        <v>Non Metropolitan Fire Authorities</v>
      </c>
      <c r="D10688" s="33" t="str">
        <f>VLOOKUP(B10688,lookup!A:D,4,FALSE)</f>
        <v>E31000019</v>
      </c>
      <c r="E10688" s="33" t="s">
        <v>7</v>
      </c>
      <c r="F10688" s="1" t="s">
        <v>252</v>
      </c>
      <c r="G10688" s="33" t="s">
        <v>12</v>
      </c>
      <c r="H10688" s="34">
        <v>25</v>
      </c>
      <c r="I10688" t="s">
        <v>289</v>
      </c>
    </row>
    <row r="10689" spans="1:9" x14ac:dyDescent="0.35">
      <c r="A10689" s="33">
        <v>2011</v>
      </c>
      <c r="B10689" s="33" t="s">
        <v>84</v>
      </c>
      <c r="C10689" s="33" t="str">
        <f>VLOOKUP(B10689,lookup!A:D,3,FALSE)</f>
        <v>Non Metropolitan Fire Authorities</v>
      </c>
      <c r="D10689" s="33" t="str">
        <f>VLOOKUP(B10689,lookup!A:D,4,FALSE)</f>
        <v>E31000019</v>
      </c>
      <c r="E10689" s="33" t="s">
        <v>7</v>
      </c>
      <c r="F10689" s="1" t="s">
        <v>252</v>
      </c>
      <c r="G10689" s="33" t="s">
        <v>13</v>
      </c>
      <c r="H10689" s="34">
        <v>47</v>
      </c>
      <c r="I10689" t="s">
        <v>289</v>
      </c>
    </row>
    <row r="10690" spans="1:9" x14ac:dyDescent="0.35">
      <c r="A10690" s="33">
        <v>2011</v>
      </c>
      <c r="B10690" s="33" t="s">
        <v>84</v>
      </c>
      <c r="C10690" s="33" t="str">
        <f>VLOOKUP(B10690,lookup!A:D,3,FALSE)</f>
        <v>Non Metropolitan Fire Authorities</v>
      </c>
      <c r="D10690" s="33" t="str">
        <f>VLOOKUP(B10690,lookup!A:D,4,FALSE)</f>
        <v>E31000019</v>
      </c>
      <c r="E10690" s="33" t="s">
        <v>7</v>
      </c>
      <c r="F10690" s="1" t="s">
        <v>252</v>
      </c>
      <c r="G10690" s="33" t="s">
        <v>14</v>
      </c>
      <c r="H10690" s="34">
        <v>173</v>
      </c>
      <c r="I10690" t="s">
        <v>289</v>
      </c>
    </row>
    <row r="10691" spans="1:9" x14ac:dyDescent="0.35">
      <c r="A10691" s="33">
        <v>2011</v>
      </c>
      <c r="B10691" s="33" t="s">
        <v>84</v>
      </c>
      <c r="C10691" s="33" t="str">
        <f>VLOOKUP(B10691,lookup!A:D,3,FALSE)</f>
        <v>Non Metropolitan Fire Authorities</v>
      </c>
      <c r="D10691" s="33" t="str">
        <f>VLOOKUP(B10691,lookup!A:D,4,FALSE)</f>
        <v>E31000019</v>
      </c>
      <c r="E10691" s="33" t="s">
        <v>7</v>
      </c>
      <c r="F10691" s="1" t="s">
        <v>252</v>
      </c>
      <c r="G10691" s="33" t="s">
        <v>5</v>
      </c>
      <c r="H10691" s="34">
        <v>245</v>
      </c>
      <c r="I10691" t="s">
        <v>289</v>
      </c>
    </row>
    <row r="10692" spans="1:9" x14ac:dyDescent="0.35">
      <c r="A10692" s="33">
        <v>2011</v>
      </c>
      <c r="B10692" s="33" t="s">
        <v>84</v>
      </c>
      <c r="C10692" s="33" t="str">
        <f>VLOOKUP(B10692,lookup!A:D,3,FALSE)</f>
        <v>Non Metropolitan Fire Authorities</v>
      </c>
      <c r="D10692" s="33" t="str">
        <f>VLOOKUP(B10692,lookup!A:D,4,FALSE)</f>
        <v>E31000019</v>
      </c>
      <c r="E10692" s="33" t="s">
        <v>15</v>
      </c>
      <c r="F10692" s="1" t="s">
        <v>252</v>
      </c>
      <c r="G10692" s="33" t="s">
        <v>10</v>
      </c>
      <c r="H10692" s="34">
        <v>0</v>
      </c>
      <c r="I10692" t="s">
        <v>289</v>
      </c>
    </row>
    <row r="10693" spans="1:9" x14ac:dyDescent="0.35">
      <c r="A10693" s="33">
        <v>2011</v>
      </c>
      <c r="B10693" s="33" t="s">
        <v>84</v>
      </c>
      <c r="C10693" s="33" t="str">
        <f>VLOOKUP(B10693,lookup!A:D,3,FALSE)</f>
        <v>Non Metropolitan Fire Authorities</v>
      </c>
      <c r="D10693" s="33" t="str">
        <f>VLOOKUP(B10693,lookup!A:D,4,FALSE)</f>
        <v>E31000019</v>
      </c>
      <c r="E10693" s="33" t="s">
        <v>15</v>
      </c>
      <c r="F10693" s="1" t="s">
        <v>252</v>
      </c>
      <c r="G10693" s="33" t="s">
        <v>11</v>
      </c>
      <c r="H10693" s="34">
        <v>0</v>
      </c>
      <c r="I10693" t="s">
        <v>289</v>
      </c>
    </row>
    <row r="10694" spans="1:9" x14ac:dyDescent="0.35">
      <c r="A10694" s="33">
        <v>2011</v>
      </c>
      <c r="B10694" s="33" t="s">
        <v>84</v>
      </c>
      <c r="C10694" s="33" t="str">
        <f>VLOOKUP(B10694,lookup!A:D,3,FALSE)</f>
        <v>Non Metropolitan Fire Authorities</v>
      </c>
      <c r="D10694" s="33" t="str">
        <f>VLOOKUP(B10694,lookup!A:D,4,FALSE)</f>
        <v>E31000019</v>
      </c>
      <c r="E10694" s="33" t="s">
        <v>15</v>
      </c>
      <c r="F10694" s="1" t="s">
        <v>252</v>
      </c>
      <c r="G10694" s="33" t="s">
        <v>12</v>
      </c>
      <c r="H10694" s="34">
        <v>0</v>
      </c>
      <c r="I10694" t="s">
        <v>289</v>
      </c>
    </row>
    <row r="10695" spans="1:9" x14ac:dyDescent="0.35">
      <c r="A10695" s="33">
        <v>2011</v>
      </c>
      <c r="B10695" s="33" t="s">
        <v>84</v>
      </c>
      <c r="C10695" s="33" t="str">
        <f>VLOOKUP(B10695,lookup!A:D,3,FALSE)</f>
        <v>Non Metropolitan Fire Authorities</v>
      </c>
      <c r="D10695" s="33" t="str">
        <f>VLOOKUP(B10695,lookup!A:D,4,FALSE)</f>
        <v>E31000019</v>
      </c>
      <c r="E10695" s="33" t="s">
        <v>15</v>
      </c>
      <c r="F10695" s="1" t="s">
        <v>252</v>
      </c>
      <c r="G10695" s="33" t="s">
        <v>13</v>
      </c>
      <c r="H10695" s="34">
        <v>0</v>
      </c>
      <c r="I10695" t="s">
        <v>289</v>
      </c>
    </row>
    <row r="10696" spans="1:9" x14ac:dyDescent="0.35">
      <c r="A10696" s="33">
        <v>2011</v>
      </c>
      <c r="B10696" s="33" t="s">
        <v>84</v>
      </c>
      <c r="C10696" s="33" t="str">
        <f>VLOOKUP(B10696,lookup!A:D,3,FALSE)</f>
        <v>Non Metropolitan Fire Authorities</v>
      </c>
      <c r="D10696" s="33" t="str">
        <f>VLOOKUP(B10696,lookup!A:D,4,FALSE)</f>
        <v>E31000019</v>
      </c>
      <c r="E10696" s="33" t="s">
        <v>15</v>
      </c>
      <c r="F10696" s="1" t="s">
        <v>252</v>
      </c>
      <c r="G10696" s="33" t="s">
        <v>14</v>
      </c>
      <c r="H10696" s="34">
        <v>7</v>
      </c>
      <c r="I10696" t="s">
        <v>289</v>
      </c>
    </row>
    <row r="10697" spans="1:9" x14ac:dyDescent="0.35">
      <c r="A10697" s="33">
        <v>2011</v>
      </c>
      <c r="B10697" s="33" t="s">
        <v>84</v>
      </c>
      <c r="C10697" s="33" t="str">
        <f>VLOOKUP(B10697,lookup!A:D,3,FALSE)</f>
        <v>Non Metropolitan Fire Authorities</v>
      </c>
      <c r="D10697" s="33" t="str">
        <f>VLOOKUP(B10697,lookup!A:D,4,FALSE)</f>
        <v>E31000019</v>
      </c>
      <c r="E10697" s="33" t="s">
        <v>15</v>
      </c>
      <c r="F10697" s="1" t="s">
        <v>252</v>
      </c>
      <c r="G10697" s="33" t="s">
        <v>5</v>
      </c>
      <c r="H10697" s="34">
        <v>7</v>
      </c>
      <c r="I10697" t="s">
        <v>289</v>
      </c>
    </row>
    <row r="10698" spans="1:9" x14ac:dyDescent="0.35">
      <c r="A10698" s="33">
        <v>2011</v>
      </c>
      <c r="B10698" s="33" t="s">
        <v>87</v>
      </c>
      <c r="C10698" s="33" t="str">
        <f>VLOOKUP(B10698,lookup!A:D,3,FALSE)</f>
        <v>Non Metropolitan Fire Authorities</v>
      </c>
      <c r="D10698" s="33" t="str">
        <f>VLOOKUP(B10698,lookup!A:D,4,FALSE)</f>
        <v>E31000020</v>
      </c>
      <c r="E10698" s="33" t="s">
        <v>7</v>
      </c>
      <c r="F10698" s="1" t="s">
        <v>219</v>
      </c>
      <c r="G10698" s="33" t="s">
        <v>8</v>
      </c>
      <c r="H10698" s="34">
        <v>5</v>
      </c>
      <c r="I10698" t="s">
        <v>289</v>
      </c>
    </row>
    <row r="10699" spans="1:9" x14ac:dyDescent="0.35">
      <c r="A10699" s="33">
        <v>2011</v>
      </c>
      <c r="B10699" s="33" t="s">
        <v>87</v>
      </c>
      <c r="C10699" s="33" t="str">
        <f>VLOOKUP(B10699,lookup!A:D,3,FALSE)</f>
        <v>Non Metropolitan Fire Authorities</v>
      </c>
      <c r="D10699" s="33" t="str">
        <f>VLOOKUP(B10699,lookup!A:D,4,FALSE)</f>
        <v>E31000020</v>
      </c>
      <c r="E10699" s="33" t="s">
        <v>7</v>
      </c>
      <c r="F10699" s="1" t="s">
        <v>219</v>
      </c>
      <c r="G10699" s="33" t="s">
        <v>178</v>
      </c>
      <c r="H10699" s="34">
        <v>5</v>
      </c>
      <c r="I10699" t="s">
        <v>289</v>
      </c>
    </row>
    <row r="10700" spans="1:9" x14ac:dyDescent="0.35">
      <c r="A10700" s="33">
        <v>2011</v>
      </c>
      <c r="B10700" s="33" t="s">
        <v>87</v>
      </c>
      <c r="C10700" s="33" t="str">
        <f>VLOOKUP(B10700,lookup!A:D,3,FALSE)</f>
        <v>Non Metropolitan Fire Authorities</v>
      </c>
      <c r="D10700" s="33" t="str">
        <f>VLOOKUP(B10700,lookup!A:D,4,FALSE)</f>
        <v>E31000020</v>
      </c>
      <c r="E10700" s="33" t="s">
        <v>7</v>
      </c>
      <c r="F10700" s="1" t="s">
        <v>219</v>
      </c>
      <c r="G10700" s="33" t="s">
        <v>10</v>
      </c>
      <c r="H10700" s="34">
        <v>12</v>
      </c>
      <c r="I10700" t="s">
        <v>289</v>
      </c>
    </row>
    <row r="10701" spans="1:9" x14ac:dyDescent="0.35">
      <c r="A10701" s="33">
        <v>2011</v>
      </c>
      <c r="B10701" s="33" t="s">
        <v>87</v>
      </c>
      <c r="C10701" s="33" t="str">
        <f>VLOOKUP(B10701,lookup!A:D,3,FALSE)</f>
        <v>Non Metropolitan Fire Authorities</v>
      </c>
      <c r="D10701" s="33" t="str">
        <f>VLOOKUP(B10701,lookup!A:D,4,FALSE)</f>
        <v>E31000020</v>
      </c>
      <c r="E10701" s="33" t="s">
        <v>7</v>
      </c>
      <c r="F10701" s="1" t="s">
        <v>219</v>
      </c>
      <c r="G10701" s="33" t="s">
        <v>11</v>
      </c>
      <c r="H10701" s="34">
        <v>28</v>
      </c>
      <c r="I10701" t="s">
        <v>289</v>
      </c>
    </row>
    <row r="10702" spans="1:9" x14ac:dyDescent="0.35">
      <c r="A10702" s="33">
        <v>2011</v>
      </c>
      <c r="B10702" s="33" t="s">
        <v>87</v>
      </c>
      <c r="C10702" s="33" t="str">
        <f>VLOOKUP(B10702,lookup!A:D,3,FALSE)</f>
        <v>Non Metropolitan Fire Authorities</v>
      </c>
      <c r="D10702" s="33" t="str">
        <f>VLOOKUP(B10702,lookup!A:D,4,FALSE)</f>
        <v>E31000020</v>
      </c>
      <c r="E10702" s="33" t="s">
        <v>7</v>
      </c>
      <c r="F10702" s="1" t="s">
        <v>219</v>
      </c>
      <c r="G10702" s="33" t="s">
        <v>12</v>
      </c>
      <c r="H10702" s="34">
        <v>85</v>
      </c>
      <c r="I10702" t="s">
        <v>289</v>
      </c>
    </row>
    <row r="10703" spans="1:9" x14ac:dyDescent="0.35">
      <c r="A10703" s="33">
        <v>2011</v>
      </c>
      <c r="B10703" s="33" t="s">
        <v>87</v>
      </c>
      <c r="C10703" s="33" t="str">
        <f>VLOOKUP(B10703,lookup!A:D,3,FALSE)</f>
        <v>Non Metropolitan Fire Authorities</v>
      </c>
      <c r="D10703" s="33" t="str">
        <f>VLOOKUP(B10703,lookup!A:D,4,FALSE)</f>
        <v>E31000020</v>
      </c>
      <c r="E10703" s="33" t="s">
        <v>7</v>
      </c>
      <c r="F10703" s="1" t="s">
        <v>219</v>
      </c>
      <c r="G10703" s="33" t="s">
        <v>13</v>
      </c>
      <c r="H10703" s="34">
        <v>86</v>
      </c>
      <c r="I10703" t="s">
        <v>289</v>
      </c>
    </row>
    <row r="10704" spans="1:9" x14ac:dyDescent="0.35">
      <c r="A10704" s="33">
        <v>2011</v>
      </c>
      <c r="B10704" s="33" t="s">
        <v>87</v>
      </c>
      <c r="C10704" s="33" t="str">
        <f>VLOOKUP(B10704,lookup!A:D,3,FALSE)</f>
        <v>Non Metropolitan Fire Authorities</v>
      </c>
      <c r="D10704" s="33" t="str">
        <f>VLOOKUP(B10704,lookup!A:D,4,FALSE)</f>
        <v>E31000020</v>
      </c>
      <c r="E10704" s="33" t="s">
        <v>7</v>
      </c>
      <c r="F10704" s="1" t="s">
        <v>219</v>
      </c>
      <c r="G10704" s="33" t="s">
        <v>14</v>
      </c>
      <c r="H10704" s="34">
        <v>384</v>
      </c>
      <c r="I10704" t="s">
        <v>289</v>
      </c>
    </row>
    <row r="10705" spans="1:9" x14ac:dyDescent="0.35">
      <c r="A10705" s="33">
        <v>2011</v>
      </c>
      <c r="B10705" s="33" t="s">
        <v>87</v>
      </c>
      <c r="C10705" s="33" t="str">
        <f>VLOOKUP(B10705,lookup!A:D,3,FALSE)</f>
        <v>Non Metropolitan Fire Authorities</v>
      </c>
      <c r="D10705" s="33" t="str">
        <f>VLOOKUP(B10705,lookup!A:D,4,FALSE)</f>
        <v>E31000020</v>
      </c>
      <c r="E10705" s="33" t="s">
        <v>7</v>
      </c>
      <c r="F10705" s="1" t="s">
        <v>219</v>
      </c>
      <c r="G10705" s="33" t="s">
        <v>5</v>
      </c>
      <c r="H10705" s="34">
        <v>605</v>
      </c>
      <c r="I10705" t="s">
        <v>289</v>
      </c>
    </row>
    <row r="10706" spans="1:9" x14ac:dyDescent="0.35">
      <c r="A10706" s="33">
        <v>2011</v>
      </c>
      <c r="B10706" s="33" t="s">
        <v>87</v>
      </c>
      <c r="C10706" s="33" t="str">
        <f>VLOOKUP(B10706,lookup!A:D,3,FALSE)</f>
        <v>Non Metropolitan Fire Authorities</v>
      </c>
      <c r="D10706" s="33" t="str">
        <f>VLOOKUP(B10706,lookup!A:D,4,FALSE)</f>
        <v>E31000020</v>
      </c>
      <c r="E10706" s="33" t="s">
        <v>15</v>
      </c>
      <c r="F10706" s="1" t="s">
        <v>219</v>
      </c>
      <c r="G10706" s="33" t="s">
        <v>8</v>
      </c>
      <c r="H10706" s="34">
        <v>0</v>
      </c>
      <c r="I10706" t="s">
        <v>289</v>
      </c>
    </row>
    <row r="10707" spans="1:9" x14ac:dyDescent="0.35">
      <c r="A10707" s="33">
        <v>2011</v>
      </c>
      <c r="B10707" s="33" t="s">
        <v>87</v>
      </c>
      <c r="C10707" s="33" t="str">
        <f>VLOOKUP(B10707,lookup!A:D,3,FALSE)</f>
        <v>Non Metropolitan Fire Authorities</v>
      </c>
      <c r="D10707" s="33" t="str">
        <f>VLOOKUP(B10707,lookup!A:D,4,FALSE)</f>
        <v>E31000020</v>
      </c>
      <c r="E10707" s="33" t="s">
        <v>15</v>
      </c>
      <c r="F10707" s="1" t="s">
        <v>219</v>
      </c>
      <c r="G10707" s="33" t="s">
        <v>178</v>
      </c>
      <c r="H10707" s="34">
        <v>1</v>
      </c>
      <c r="I10707" t="s">
        <v>289</v>
      </c>
    </row>
    <row r="10708" spans="1:9" x14ac:dyDescent="0.35">
      <c r="A10708" s="33">
        <v>2011</v>
      </c>
      <c r="B10708" s="33" t="s">
        <v>87</v>
      </c>
      <c r="C10708" s="33" t="str">
        <f>VLOOKUP(B10708,lookup!A:D,3,FALSE)</f>
        <v>Non Metropolitan Fire Authorities</v>
      </c>
      <c r="D10708" s="33" t="str">
        <f>VLOOKUP(B10708,lookup!A:D,4,FALSE)</f>
        <v>E31000020</v>
      </c>
      <c r="E10708" s="33" t="s">
        <v>15</v>
      </c>
      <c r="F10708" s="1" t="s">
        <v>219</v>
      </c>
      <c r="G10708" s="33" t="s">
        <v>10</v>
      </c>
      <c r="H10708" s="34">
        <v>0</v>
      </c>
      <c r="I10708" t="s">
        <v>289</v>
      </c>
    </row>
    <row r="10709" spans="1:9" x14ac:dyDescent="0.35">
      <c r="A10709" s="33">
        <v>2011</v>
      </c>
      <c r="B10709" s="33" t="s">
        <v>87</v>
      </c>
      <c r="C10709" s="33" t="str">
        <f>VLOOKUP(B10709,lookup!A:D,3,FALSE)</f>
        <v>Non Metropolitan Fire Authorities</v>
      </c>
      <c r="D10709" s="33" t="str">
        <f>VLOOKUP(B10709,lookup!A:D,4,FALSE)</f>
        <v>E31000020</v>
      </c>
      <c r="E10709" s="33" t="s">
        <v>15</v>
      </c>
      <c r="F10709" s="1" t="s">
        <v>219</v>
      </c>
      <c r="G10709" s="33" t="s">
        <v>11</v>
      </c>
      <c r="H10709" s="34">
        <v>0</v>
      </c>
      <c r="I10709" t="s">
        <v>289</v>
      </c>
    </row>
    <row r="10710" spans="1:9" x14ac:dyDescent="0.35">
      <c r="A10710" s="33">
        <v>2011</v>
      </c>
      <c r="B10710" s="33" t="s">
        <v>87</v>
      </c>
      <c r="C10710" s="33" t="str">
        <f>VLOOKUP(B10710,lookup!A:D,3,FALSE)</f>
        <v>Non Metropolitan Fire Authorities</v>
      </c>
      <c r="D10710" s="33" t="str">
        <f>VLOOKUP(B10710,lookup!A:D,4,FALSE)</f>
        <v>E31000020</v>
      </c>
      <c r="E10710" s="33" t="s">
        <v>15</v>
      </c>
      <c r="F10710" s="1" t="s">
        <v>219</v>
      </c>
      <c r="G10710" s="33" t="s">
        <v>12</v>
      </c>
      <c r="H10710" s="34">
        <v>6</v>
      </c>
      <c r="I10710" t="s">
        <v>289</v>
      </c>
    </row>
    <row r="10711" spans="1:9" x14ac:dyDescent="0.35">
      <c r="A10711" s="33">
        <v>2011</v>
      </c>
      <c r="B10711" s="33" t="s">
        <v>87</v>
      </c>
      <c r="C10711" s="33" t="str">
        <f>VLOOKUP(B10711,lookup!A:D,3,FALSE)</f>
        <v>Non Metropolitan Fire Authorities</v>
      </c>
      <c r="D10711" s="33" t="str">
        <f>VLOOKUP(B10711,lookup!A:D,4,FALSE)</f>
        <v>E31000020</v>
      </c>
      <c r="E10711" s="33" t="s">
        <v>15</v>
      </c>
      <c r="F10711" s="1" t="s">
        <v>219</v>
      </c>
      <c r="G10711" s="33" t="s">
        <v>13</v>
      </c>
      <c r="H10711" s="34">
        <v>3</v>
      </c>
      <c r="I10711" t="s">
        <v>289</v>
      </c>
    </row>
    <row r="10712" spans="1:9" x14ac:dyDescent="0.35">
      <c r="A10712" s="33">
        <v>2011</v>
      </c>
      <c r="B10712" s="33" t="s">
        <v>87</v>
      </c>
      <c r="C10712" s="33" t="str">
        <f>VLOOKUP(B10712,lookup!A:D,3,FALSE)</f>
        <v>Non Metropolitan Fire Authorities</v>
      </c>
      <c r="D10712" s="33" t="str">
        <f>VLOOKUP(B10712,lookup!A:D,4,FALSE)</f>
        <v>E31000020</v>
      </c>
      <c r="E10712" s="33" t="s">
        <v>15</v>
      </c>
      <c r="F10712" s="1" t="s">
        <v>219</v>
      </c>
      <c r="G10712" s="33" t="s">
        <v>14</v>
      </c>
      <c r="H10712" s="34">
        <v>17</v>
      </c>
      <c r="I10712" t="s">
        <v>289</v>
      </c>
    </row>
    <row r="10713" spans="1:9" x14ac:dyDescent="0.35">
      <c r="A10713" s="33">
        <v>2011</v>
      </c>
      <c r="B10713" s="33" t="s">
        <v>87</v>
      </c>
      <c r="C10713" s="33" t="str">
        <f>VLOOKUP(B10713,lookup!A:D,3,FALSE)</f>
        <v>Non Metropolitan Fire Authorities</v>
      </c>
      <c r="D10713" s="33" t="str">
        <f>VLOOKUP(B10713,lookup!A:D,4,FALSE)</f>
        <v>E31000020</v>
      </c>
      <c r="E10713" s="33" t="s">
        <v>15</v>
      </c>
      <c r="F10713" s="1" t="s">
        <v>219</v>
      </c>
      <c r="G10713" s="33" t="s">
        <v>5</v>
      </c>
      <c r="H10713" s="34">
        <v>27</v>
      </c>
      <c r="I10713" t="s">
        <v>289</v>
      </c>
    </row>
    <row r="10714" spans="1:9" x14ac:dyDescent="0.35">
      <c r="A10714" s="33">
        <v>2011</v>
      </c>
      <c r="B10714" s="33" t="s">
        <v>87</v>
      </c>
      <c r="C10714" s="33" t="str">
        <f>VLOOKUP(B10714,lookup!A:D,3,FALSE)</f>
        <v>Non Metropolitan Fire Authorities</v>
      </c>
      <c r="D10714" s="33" t="str">
        <f>VLOOKUP(B10714,lookup!A:D,4,FALSE)</f>
        <v>E31000020</v>
      </c>
      <c r="E10714" s="33" t="s">
        <v>7</v>
      </c>
      <c r="F10714" s="1" t="s">
        <v>252</v>
      </c>
      <c r="G10714" s="33" t="s">
        <v>10</v>
      </c>
      <c r="H10714" s="34">
        <v>0</v>
      </c>
      <c r="I10714" t="s">
        <v>289</v>
      </c>
    </row>
    <row r="10715" spans="1:9" x14ac:dyDescent="0.35">
      <c r="A10715" s="33">
        <v>2011</v>
      </c>
      <c r="B10715" s="33" t="s">
        <v>87</v>
      </c>
      <c r="C10715" s="33" t="str">
        <f>VLOOKUP(B10715,lookup!A:D,3,FALSE)</f>
        <v>Non Metropolitan Fire Authorities</v>
      </c>
      <c r="D10715" s="33" t="str">
        <f>VLOOKUP(B10715,lookup!A:D,4,FALSE)</f>
        <v>E31000020</v>
      </c>
      <c r="E10715" s="33" t="s">
        <v>7</v>
      </c>
      <c r="F10715" s="1" t="s">
        <v>252</v>
      </c>
      <c r="G10715" s="33" t="s">
        <v>11</v>
      </c>
      <c r="H10715" s="34">
        <v>0</v>
      </c>
      <c r="I10715" t="s">
        <v>289</v>
      </c>
    </row>
    <row r="10716" spans="1:9" x14ac:dyDescent="0.35">
      <c r="A10716" s="33">
        <v>2011</v>
      </c>
      <c r="B10716" s="33" t="s">
        <v>87</v>
      </c>
      <c r="C10716" s="33" t="str">
        <f>VLOOKUP(B10716,lookup!A:D,3,FALSE)</f>
        <v>Non Metropolitan Fire Authorities</v>
      </c>
      <c r="D10716" s="33" t="str">
        <f>VLOOKUP(B10716,lookup!A:D,4,FALSE)</f>
        <v>E31000020</v>
      </c>
      <c r="E10716" s="33" t="s">
        <v>7</v>
      </c>
      <c r="F10716" s="1" t="s">
        <v>252</v>
      </c>
      <c r="G10716" s="33" t="s">
        <v>12</v>
      </c>
      <c r="H10716" s="34">
        <v>18</v>
      </c>
      <c r="I10716" t="s">
        <v>289</v>
      </c>
    </row>
    <row r="10717" spans="1:9" x14ac:dyDescent="0.35">
      <c r="A10717" s="33">
        <v>2011</v>
      </c>
      <c r="B10717" s="33" t="s">
        <v>87</v>
      </c>
      <c r="C10717" s="33" t="str">
        <f>VLOOKUP(B10717,lookup!A:D,3,FALSE)</f>
        <v>Non Metropolitan Fire Authorities</v>
      </c>
      <c r="D10717" s="33" t="str">
        <f>VLOOKUP(B10717,lookup!A:D,4,FALSE)</f>
        <v>E31000020</v>
      </c>
      <c r="E10717" s="33" t="s">
        <v>7</v>
      </c>
      <c r="F10717" s="1" t="s">
        <v>252</v>
      </c>
      <c r="G10717" s="33" t="s">
        <v>13</v>
      </c>
      <c r="H10717" s="34">
        <v>44</v>
      </c>
      <c r="I10717" t="s">
        <v>289</v>
      </c>
    </row>
    <row r="10718" spans="1:9" x14ac:dyDescent="0.35">
      <c r="A10718" s="33">
        <v>2011</v>
      </c>
      <c r="B10718" s="33" t="s">
        <v>87</v>
      </c>
      <c r="C10718" s="33" t="str">
        <f>VLOOKUP(B10718,lookup!A:D,3,FALSE)</f>
        <v>Non Metropolitan Fire Authorities</v>
      </c>
      <c r="D10718" s="33" t="str">
        <f>VLOOKUP(B10718,lookup!A:D,4,FALSE)</f>
        <v>E31000020</v>
      </c>
      <c r="E10718" s="33" t="s">
        <v>7</v>
      </c>
      <c r="F10718" s="1" t="s">
        <v>252</v>
      </c>
      <c r="G10718" s="33" t="s">
        <v>14</v>
      </c>
      <c r="H10718" s="34">
        <v>306</v>
      </c>
      <c r="I10718" t="s">
        <v>289</v>
      </c>
    </row>
    <row r="10719" spans="1:9" x14ac:dyDescent="0.35">
      <c r="A10719" s="33">
        <v>2011</v>
      </c>
      <c r="B10719" s="33" t="s">
        <v>87</v>
      </c>
      <c r="C10719" s="33" t="str">
        <f>VLOOKUP(B10719,lookup!A:D,3,FALSE)</f>
        <v>Non Metropolitan Fire Authorities</v>
      </c>
      <c r="D10719" s="33" t="str">
        <f>VLOOKUP(B10719,lookup!A:D,4,FALSE)</f>
        <v>E31000020</v>
      </c>
      <c r="E10719" s="33" t="s">
        <v>7</v>
      </c>
      <c r="F10719" s="1" t="s">
        <v>252</v>
      </c>
      <c r="G10719" s="33" t="s">
        <v>5</v>
      </c>
      <c r="H10719" s="34">
        <v>368</v>
      </c>
      <c r="I10719" t="s">
        <v>289</v>
      </c>
    </row>
    <row r="10720" spans="1:9" x14ac:dyDescent="0.35">
      <c r="A10720" s="33">
        <v>2011</v>
      </c>
      <c r="B10720" s="33" t="s">
        <v>87</v>
      </c>
      <c r="C10720" s="33" t="str">
        <f>VLOOKUP(B10720,lookup!A:D,3,FALSE)</f>
        <v>Non Metropolitan Fire Authorities</v>
      </c>
      <c r="D10720" s="33" t="str">
        <f>VLOOKUP(B10720,lookup!A:D,4,FALSE)</f>
        <v>E31000020</v>
      </c>
      <c r="E10720" s="33" t="s">
        <v>15</v>
      </c>
      <c r="F10720" s="1" t="s">
        <v>252</v>
      </c>
      <c r="G10720" s="33" t="s">
        <v>10</v>
      </c>
      <c r="H10720" s="34">
        <v>0</v>
      </c>
      <c r="I10720" t="s">
        <v>289</v>
      </c>
    </row>
    <row r="10721" spans="1:9" x14ac:dyDescent="0.35">
      <c r="A10721" s="33">
        <v>2011</v>
      </c>
      <c r="B10721" s="33" t="s">
        <v>87</v>
      </c>
      <c r="C10721" s="33" t="str">
        <f>VLOOKUP(B10721,lookup!A:D,3,FALSE)</f>
        <v>Non Metropolitan Fire Authorities</v>
      </c>
      <c r="D10721" s="33" t="str">
        <f>VLOOKUP(B10721,lookup!A:D,4,FALSE)</f>
        <v>E31000020</v>
      </c>
      <c r="E10721" s="33" t="s">
        <v>15</v>
      </c>
      <c r="F10721" s="1" t="s">
        <v>252</v>
      </c>
      <c r="G10721" s="33" t="s">
        <v>11</v>
      </c>
      <c r="H10721" s="34">
        <v>0</v>
      </c>
      <c r="I10721" t="s">
        <v>289</v>
      </c>
    </row>
    <row r="10722" spans="1:9" x14ac:dyDescent="0.35">
      <c r="A10722" s="33">
        <v>2011</v>
      </c>
      <c r="B10722" s="33" t="s">
        <v>87</v>
      </c>
      <c r="C10722" s="33" t="str">
        <f>VLOOKUP(B10722,lookup!A:D,3,FALSE)</f>
        <v>Non Metropolitan Fire Authorities</v>
      </c>
      <c r="D10722" s="33" t="str">
        <f>VLOOKUP(B10722,lookup!A:D,4,FALSE)</f>
        <v>E31000020</v>
      </c>
      <c r="E10722" s="33" t="s">
        <v>15</v>
      </c>
      <c r="F10722" s="1" t="s">
        <v>252</v>
      </c>
      <c r="G10722" s="33" t="s">
        <v>12</v>
      </c>
      <c r="H10722" s="34">
        <v>0</v>
      </c>
      <c r="I10722" t="s">
        <v>289</v>
      </c>
    </row>
    <row r="10723" spans="1:9" x14ac:dyDescent="0.35">
      <c r="A10723" s="33">
        <v>2011</v>
      </c>
      <c r="B10723" s="33" t="s">
        <v>87</v>
      </c>
      <c r="C10723" s="33" t="str">
        <f>VLOOKUP(B10723,lookup!A:D,3,FALSE)</f>
        <v>Non Metropolitan Fire Authorities</v>
      </c>
      <c r="D10723" s="33" t="str">
        <f>VLOOKUP(B10723,lookup!A:D,4,FALSE)</f>
        <v>E31000020</v>
      </c>
      <c r="E10723" s="33" t="s">
        <v>15</v>
      </c>
      <c r="F10723" s="1" t="s">
        <v>252</v>
      </c>
      <c r="G10723" s="33" t="s">
        <v>13</v>
      </c>
      <c r="H10723" s="34">
        <v>0</v>
      </c>
      <c r="I10723" t="s">
        <v>289</v>
      </c>
    </row>
    <row r="10724" spans="1:9" x14ac:dyDescent="0.35">
      <c r="A10724" s="33">
        <v>2011</v>
      </c>
      <c r="B10724" s="33" t="s">
        <v>87</v>
      </c>
      <c r="C10724" s="33" t="str">
        <f>VLOOKUP(B10724,lookup!A:D,3,FALSE)</f>
        <v>Non Metropolitan Fire Authorities</v>
      </c>
      <c r="D10724" s="33" t="str">
        <f>VLOOKUP(B10724,lookup!A:D,4,FALSE)</f>
        <v>E31000020</v>
      </c>
      <c r="E10724" s="33" t="s">
        <v>15</v>
      </c>
      <c r="F10724" s="1" t="s">
        <v>252</v>
      </c>
      <c r="G10724" s="33" t="s">
        <v>14</v>
      </c>
      <c r="H10724" s="34">
        <v>11</v>
      </c>
      <c r="I10724" t="s">
        <v>289</v>
      </c>
    </row>
    <row r="10725" spans="1:9" x14ac:dyDescent="0.35">
      <c r="A10725" s="33">
        <v>2011</v>
      </c>
      <c r="B10725" s="33" t="s">
        <v>87</v>
      </c>
      <c r="C10725" s="33" t="str">
        <f>VLOOKUP(B10725,lookup!A:D,3,FALSE)</f>
        <v>Non Metropolitan Fire Authorities</v>
      </c>
      <c r="D10725" s="33" t="str">
        <f>VLOOKUP(B10725,lookup!A:D,4,FALSE)</f>
        <v>E31000020</v>
      </c>
      <c r="E10725" s="33" t="s">
        <v>15</v>
      </c>
      <c r="F10725" s="1" t="s">
        <v>252</v>
      </c>
      <c r="G10725" s="33" t="s">
        <v>5</v>
      </c>
      <c r="H10725" s="34">
        <v>11</v>
      </c>
      <c r="I10725" t="s">
        <v>289</v>
      </c>
    </row>
    <row r="10726" spans="1:9" x14ac:dyDescent="0.35">
      <c r="A10726" s="33">
        <v>2011</v>
      </c>
      <c r="B10726" s="33" t="s">
        <v>291</v>
      </c>
      <c r="C10726" s="33" t="str">
        <f>VLOOKUP(B10726,lookup!A:D,3,FALSE)</f>
        <v>Non Metropolitan Fire Authorities</v>
      </c>
      <c r="D10726" s="33" t="str">
        <f>VLOOKUP(B10726,lookup!A:D,4,FALSE)</f>
        <v>E31000048</v>
      </c>
      <c r="E10726" s="33" t="s">
        <v>7</v>
      </c>
      <c r="F10726" s="1" t="s">
        <v>219</v>
      </c>
      <c r="G10726" s="33" t="s">
        <v>8</v>
      </c>
      <c r="H10726" s="34">
        <v>3</v>
      </c>
      <c r="I10726" t="s">
        <v>320</v>
      </c>
    </row>
    <row r="10727" spans="1:9" x14ac:dyDescent="0.35">
      <c r="A10727" s="33">
        <v>2011</v>
      </c>
      <c r="B10727" s="33" t="s">
        <v>291</v>
      </c>
      <c r="C10727" s="33" t="str">
        <f>VLOOKUP(B10727,lookup!A:D,3,FALSE)</f>
        <v>Non Metropolitan Fire Authorities</v>
      </c>
      <c r="D10727" s="33" t="str">
        <f>VLOOKUP(B10727,lookup!A:D,4,FALSE)</f>
        <v>E31000048</v>
      </c>
      <c r="E10727" s="33" t="s">
        <v>7</v>
      </c>
      <c r="F10727" s="1" t="s">
        <v>219</v>
      </c>
      <c r="G10727" s="33" t="s">
        <v>178</v>
      </c>
      <c r="H10727" s="34">
        <v>0</v>
      </c>
      <c r="I10727" t="s">
        <v>320</v>
      </c>
    </row>
    <row r="10728" spans="1:9" x14ac:dyDescent="0.35">
      <c r="A10728" s="33">
        <v>2011</v>
      </c>
      <c r="B10728" s="33" t="s">
        <v>291</v>
      </c>
      <c r="C10728" s="33" t="str">
        <f>VLOOKUP(B10728,lookup!A:D,3,FALSE)</f>
        <v>Non Metropolitan Fire Authorities</v>
      </c>
      <c r="D10728" s="33" t="str">
        <f>VLOOKUP(B10728,lookup!A:D,4,FALSE)</f>
        <v>E31000048</v>
      </c>
      <c r="E10728" s="33" t="s">
        <v>7</v>
      </c>
      <c r="F10728" s="1" t="s">
        <v>219</v>
      </c>
      <c r="G10728" s="33" t="s">
        <v>10</v>
      </c>
      <c r="H10728" s="34">
        <v>2</v>
      </c>
      <c r="I10728" t="s">
        <v>320</v>
      </c>
    </row>
    <row r="10729" spans="1:9" x14ac:dyDescent="0.35">
      <c r="A10729" s="33">
        <v>2011</v>
      </c>
      <c r="B10729" s="33" t="s">
        <v>291</v>
      </c>
      <c r="C10729" s="33" t="str">
        <f>VLOOKUP(B10729,lookup!A:D,3,FALSE)</f>
        <v>Non Metropolitan Fire Authorities</v>
      </c>
      <c r="D10729" s="33" t="str">
        <f>VLOOKUP(B10729,lookup!A:D,4,FALSE)</f>
        <v>E31000048</v>
      </c>
      <c r="E10729" s="33" t="s">
        <v>7</v>
      </c>
      <c r="F10729" s="1" t="s">
        <v>219</v>
      </c>
      <c r="G10729" s="33" t="s">
        <v>11</v>
      </c>
      <c r="H10729" s="34">
        <v>10</v>
      </c>
      <c r="I10729" t="s">
        <v>320</v>
      </c>
    </row>
    <row r="10730" spans="1:9" x14ac:dyDescent="0.35">
      <c r="A10730" s="33">
        <v>2011</v>
      </c>
      <c r="B10730" s="33" t="s">
        <v>291</v>
      </c>
      <c r="C10730" s="33" t="str">
        <f>VLOOKUP(B10730,lookup!A:D,3,FALSE)</f>
        <v>Non Metropolitan Fire Authorities</v>
      </c>
      <c r="D10730" s="33" t="str">
        <f>VLOOKUP(B10730,lookup!A:D,4,FALSE)</f>
        <v>E31000048</v>
      </c>
      <c r="E10730" s="33" t="s">
        <v>7</v>
      </c>
      <c r="F10730" s="1" t="s">
        <v>219</v>
      </c>
      <c r="G10730" s="33" t="s">
        <v>12</v>
      </c>
      <c r="H10730" s="34">
        <v>12</v>
      </c>
      <c r="I10730" t="s">
        <v>320</v>
      </c>
    </row>
    <row r="10731" spans="1:9" x14ac:dyDescent="0.35">
      <c r="A10731" s="33">
        <v>2011</v>
      </c>
      <c r="B10731" s="33" t="s">
        <v>291</v>
      </c>
      <c r="C10731" s="33" t="str">
        <f>VLOOKUP(B10731,lookup!A:D,3,FALSE)</f>
        <v>Non Metropolitan Fire Authorities</v>
      </c>
      <c r="D10731" s="33" t="str">
        <f>VLOOKUP(B10731,lookup!A:D,4,FALSE)</f>
        <v>E31000048</v>
      </c>
      <c r="E10731" s="33" t="s">
        <v>7</v>
      </c>
      <c r="F10731" s="1" t="s">
        <v>219</v>
      </c>
      <c r="G10731" s="33" t="s">
        <v>13</v>
      </c>
      <c r="H10731" s="34">
        <v>7</v>
      </c>
      <c r="I10731" t="s">
        <v>320</v>
      </c>
    </row>
    <row r="10732" spans="1:9" x14ac:dyDescent="0.35">
      <c r="A10732" s="33">
        <v>2011</v>
      </c>
      <c r="B10732" s="33" t="s">
        <v>291</v>
      </c>
      <c r="C10732" s="33" t="str">
        <f>VLOOKUP(B10732,lookup!A:D,3,FALSE)</f>
        <v>Non Metropolitan Fire Authorities</v>
      </c>
      <c r="D10732" s="33" t="str">
        <f>VLOOKUP(B10732,lookup!A:D,4,FALSE)</f>
        <v>E31000048</v>
      </c>
      <c r="E10732" s="33" t="s">
        <v>7</v>
      </c>
      <c r="F10732" s="1" t="s">
        <v>219</v>
      </c>
      <c r="G10732" s="33" t="s">
        <v>14</v>
      </c>
      <c r="H10732" s="34">
        <v>38</v>
      </c>
      <c r="I10732" t="s">
        <v>320</v>
      </c>
    </row>
    <row r="10733" spans="1:9" x14ac:dyDescent="0.35">
      <c r="A10733" s="33">
        <v>2011</v>
      </c>
      <c r="B10733" s="33" t="s">
        <v>291</v>
      </c>
      <c r="C10733" s="33" t="str">
        <f>VLOOKUP(B10733,lookup!A:D,3,FALSE)</f>
        <v>Non Metropolitan Fire Authorities</v>
      </c>
      <c r="D10733" s="33" t="str">
        <f>VLOOKUP(B10733,lookup!A:D,4,FALSE)</f>
        <v>E31000048</v>
      </c>
      <c r="E10733" s="33" t="s">
        <v>7</v>
      </c>
      <c r="F10733" s="1" t="s">
        <v>219</v>
      </c>
      <c r="G10733" s="33" t="s">
        <v>5</v>
      </c>
      <c r="H10733" s="34">
        <v>72</v>
      </c>
      <c r="I10733" t="s">
        <v>320</v>
      </c>
    </row>
    <row r="10734" spans="1:9" x14ac:dyDescent="0.35">
      <c r="A10734" s="33">
        <v>2011</v>
      </c>
      <c r="B10734" s="33" t="s">
        <v>291</v>
      </c>
      <c r="C10734" s="33" t="str">
        <f>VLOOKUP(B10734,lookup!A:D,3,FALSE)</f>
        <v>Non Metropolitan Fire Authorities</v>
      </c>
      <c r="D10734" s="33" t="str">
        <f>VLOOKUP(B10734,lookup!A:D,4,FALSE)</f>
        <v>E31000048</v>
      </c>
      <c r="E10734" s="33" t="s">
        <v>15</v>
      </c>
      <c r="F10734" s="1" t="s">
        <v>219</v>
      </c>
      <c r="G10734" s="33" t="s">
        <v>8</v>
      </c>
      <c r="H10734" s="34">
        <v>0</v>
      </c>
      <c r="I10734" t="s">
        <v>320</v>
      </c>
    </row>
    <row r="10735" spans="1:9" x14ac:dyDescent="0.35">
      <c r="A10735" s="33">
        <v>2011</v>
      </c>
      <c r="B10735" s="33" t="s">
        <v>291</v>
      </c>
      <c r="C10735" s="33" t="str">
        <f>VLOOKUP(B10735,lookup!A:D,3,FALSE)</f>
        <v>Non Metropolitan Fire Authorities</v>
      </c>
      <c r="D10735" s="33" t="str">
        <f>VLOOKUP(B10735,lookup!A:D,4,FALSE)</f>
        <v>E31000048</v>
      </c>
      <c r="E10735" s="33" t="s">
        <v>15</v>
      </c>
      <c r="F10735" s="1" t="s">
        <v>219</v>
      </c>
      <c r="G10735" s="33" t="s">
        <v>178</v>
      </c>
      <c r="H10735" s="34">
        <v>0</v>
      </c>
      <c r="I10735" t="s">
        <v>320</v>
      </c>
    </row>
    <row r="10736" spans="1:9" x14ac:dyDescent="0.35">
      <c r="A10736" s="33">
        <v>2011</v>
      </c>
      <c r="B10736" s="33" t="s">
        <v>291</v>
      </c>
      <c r="C10736" s="33" t="str">
        <f>VLOOKUP(B10736,lookup!A:D,3,FALSE)</f>
        <v>Non Metropolitan Fire Authorities</v>
      </c>
      <c r="D10736" s="33" t="str">
        <f>VLOOKUP(B10736,lookup!A:D,4,FALSE)</f>
        <v>E31000048</v>
      </c>
      <c r="E10736" s="33" t="s">
        <v>15</v>
      </c>
      <c r="F10736" s="1" t="s">
        <v>219</v>
      </c>
      <c r="G10736" s="33" t="s">
        <v>10</v>
      </c>
      <c r="H10736" s="34">
        <v>0</v>
      </c>
      <c r="I10736" t="s">
        <v>320</v>
      </c>
    </row>
    <row r="10737" spans="1:9" x14ac:dyDescent="0.35">
      <c r="A10737" s="33">
        <v>2011</v>
      </c>
      <c r="B10737" s="33" t="s">
        <v>291</v>
      </c>
      <c r="C10737" s="33" t="str">
        <f>VLOOKUP(B10737,lookup!A:D,3,FALSE)</f>
        <v>Non Metropolitan Fire Authorities</v>
      </c>
      <c r="D10737" s="33" t="str">
        <f>VLOOKUP(B10737,lookup!A:D,4,FALSE)</f>
        <v>E31000048</v>
      </c>
      <c r="E10737" s="33" t="s">
        <v>15</v>
      </c>
      <c r="F10737" s="1" t="s">
        <v>219</v>
      </c>
      <c r="G10737" s="33" t="s">
        <v>11</v>
      </c>
      <c r="H10737" s="34">
        <v>0</v>
      </c>
      <c r="I10737" t="s">
        <v>320</v>
      </c>
    </row>
    <row r="10738" spans="1:9" x14ac:dyDescent="0.35">
      <c r="A10738" s="33">
        <v>2011</v>
      </c>
      <c r="B10738" s="33" t="s">
        <v>291</v>
      </c>
      <c r="C10738" s="33" t="str">
        <f>VLOOKUP(B10738,lookup!A:D,3,FALSE)</f>
        <v>Non Metropolitan Fire Authorities</v>
      </c>
      <c r="D10738" s="33" t="str">
        <f>VLOOKUP(B10738,lookup!A:D,4,FALSE)</f>
        <v>E31000048</v>
      </c>
      <c r="E10738" s="33" t="s">
        <v>15</v>
      </c>
      <c r="F10738" s="1" t="s">
        <v>219</v>
      </c>
      <c r="G10738" s="33" t="s">
        <v>12</v>
      </c>
      <c r="H10738" s="34">
        <v>0</v>
      </c>
      <c r="I10738" t="s">
        <v>320</v>
      </c>
    </row>
    <row r="10739" spans="1:9" x14ac:dyDescent="0.35">
      <c r="A10739" s="33">
        <v>2011</v>
      </c>
      <c r="B10739" s="33" t="s">
        <v>291</v>
      </c>
      <c r="C10739" s="33" t="str">
        <f>VLOOKUP(B10739,lookup!A:D,3,FALSE)</f>
        <v>Non Metropolitan Fire Authorities</v>
      </c>
      <c r="D10739" s="33" t="str">
        <f>VLOOKUP(B10739,lookup!A:D,4,FALSE)</f>
        <v>E31000048</v>
      </c>
      <c r="E10739" s="33" t="s">
        <v>15</v>
      </c>
      <c r="F10739" s="1" t="s">
        <v>219</v>
      </c>
      <c r="G10739" s="33" t="s">
        <v>13</v>
      </c>
      <c r="H10739" s="34">
        <v>1</v>
      </c>
      <c r="I10739" t="s">
        <v>320</v>
      </c>
    </row>
    <row r="10740" spans="1:9" x14ac:dyDescent="0.35">
      <c r="A10740" s="33">
        <v>2011</v>
      </c>
      <c r="B10740" s="33" t="s">
        <v>291</v>
      </c>
      <c r="C10740" s="33" t="str">
        <f>VLOOKUP(B10740,lookup!A:D,3,FALSE)</f>
        <v>Non Metropolitan Fire Authorities</v>
      </c>
      <c r="D10740" s="33" t="str">
        <f>VLOOKUP(B10740,lookup!A:D,4,FALSE)</f>
        <v>E31000048</v>
      </c>
      <c r="E10740" s="33" t="s">
        <v>15</v>
      </c>
      <c r="F10740" s="1" t="s">
        <v>219</v>
      </c>
      <c r="G10740" s="33" t="s">
        <v>14</v>
      </c>
      <c r="H10740" s="34">
        <v>3</v>
      </c>
      <c r="I10740" t="s">
        <v>320</v>
      </c>
    </row>
    <row r="10741" spans="1:9" x14ac:dyDescent="0.35">
      <c r="A10741" s="33">
        <v>2011</v>
      </c>
      <c r="B10741" s="33" t="s">
        <v>291</v>
      </c>
      <c r="C10741" s="33" t="str">
        <f>VLOOKUP(B10741,lookup!A:D,3,FALSE)</f>
        <v>Non Metropolitan Fire Authorities</v>
      </c>
      <c r="D10741" s="33" t="str">
        <f>VLOOKUP(B10741,lookup!A:D,4,FALSE)</f>
        <v>E31000048</v>
      </c>
      <c r="E10741" s="33" t="s">
        <v>15</v>
      </c>
      <c r="F10741" s="1" t="s">
        <v>219</v>
      </c>
      <c r="G10741" s="33" t="s">
        <v>5</v>
      </c>
      <c r="H10741" s="34">
        <v>4</v>
      </c>
      <c r="I10741" t="s">
        <v>320</v>
      </c>
    </row>
    <row r="10742" spans="1:9" x14ac:dyDescent="0.35">
      <c r="A10742" s="33">
        <v>2011</v>
      </c>
      <c r="B10742" s="33" t="s">
        <v>291</v>
      </c>
      <c r="C10742" s="33" t="str">
        <f>VLOOKUP(B10742,lookup!A:D,3,FALSE)</f>
        <v>Non Metropolitan Fire Authorities</v>
      </c>
      <c r="D10742" s="33" t="str">
        <f>VLOOKUP(B10742,lookup!A:D,4,FALSE)</f>
        <v>E31000048</v>
      </c>
      <c r="E10742" s="33" t="s">
        <v>7</v>
      </c>
      <c r="F10742" s="1" t="s">
        <v>252</v>
      </c>
      <c r="G10742" s="33" t="s">
        <v>10</v>
      </c>
      <c r="H10742" s="34">
        <v>0</v>
      </c>
      <c r="I10742" t="s">
        <v>320</v>
      </c>
    </row>
    <row r="10743" spans="1:9" x14ac:dyDescent="0.35">
      <c r="A10743" s="33">
        <v>2011</v>
      </c>
      <c r="B10743" s="33" t="s">
        <v>291</v>
      </c>
      <c r="C10743" s="33" t="str">
        <f>VLOOKUP(B10743,lookup!A:D,3,FALSE)</f>
        <v>Non Metropolitan Fire Authorities</v>
      </c>
      <c r="D10743" s="33" t="str">
        <f>VLOOKUP(B10743,lookup!A:D,4,FALSE)</f>
        <v>E31000048</v>
      </c>
      <c r="E10743" s="33" t="s">
        <v>7</v>
      </c>
      <c r="F10743" s="1" t="s">
        <v>252</v>
      </c>
      <c r="G10743" s="33" t="s">
        <v>11</v>
      </c>
      <c r="H10743" s="34">
        <v>0</v>
      </c>
      <c r="I10743" t="s">
        <v>320</v>
      </c>
    </row>
    <row r="10744" spans="1:9" x14ac:dyDescent="0.35">
      <c r="A10744" s="33">
        <v>2011</v>
      </c>
      <c r="B10744" s="33" t="s">
        <v>291</v>
      </c>
      <c r="C10744" s="33" t="str">
        <f>VLOOKUP(B10744,lookup!A:D,3,FALSE)</f>
        <v>Non Metropolitan Fire Authorities</v>
      </c>
      <c r="D10744" s="33" t="str">
        <f>VLOOKUP(B10744,lookup!A:D,4,FALSE)</f>
        <v>E31000048</v>
      </c>
      <c r="E10744" s="33" t="s">
        <v>7</v>
      </c>
      <c r="F10744" s="1" t="s">
        <v>252</v>
      </c>
      <c r="G10744" s="33" t="s">
        <v>12</v>
      </c>
      <c r="H10744" s="34">
        <v>16</v>
      </c>
      <c r="I10744" t="s">
        <v>320</v>
      </c>
    </row>
    <row r="10745" spans="1:9" x14ac:dyDescent="0.35">
      <c r="A10745" s="33">
        <v>2011</v>
      </c>
      <c r="B10745" s="33" t="s">
        <v>291</v>
      </c>
      <c r="C10745" s="33" t="str">
        <f>VLOOKUP(B10745,lookup!A:D,3,FALSE)</f>
        <v>Non Metropolitan Fire Authorities</v>
      </c>
      <c r="D10745" s="33" t="str">
        <f>VLOOKUP(B10745,lookup!A:D,4,FALSE)</f>
        <v>E31000048</v>
      </c>
      <c r="E10745" s="33" t="s">
        <v>7</v>
      </c>
      <c r="F10745" s="1" t="s">
        <v>252</v>
      </c>
      <c r="G10745" s="33" t="s">
        <v>13</v>
      </c>
      <c r="H10745" s="34">
        <v>24</v>
      </c>
      <c r="I10745" t="s">
        <v>320</v>
      </c>
    </row>
    <row r="10746" spans="1:9" x14ac:dyDescent="0.35">
      <c r="A10746" s="33">
        <v>2011</v>
      </c>
      <c r="B10746" s="33" t="s">
        <v>291</v>
      </c>
      <c r="C10746" s="33" t="str">
        <f>VLOOKUP(B10746,lookup!A:D,3,FALSE)</f>
        <v>Non Metropolitan Fire Authorities</v>
      </c>
      <c r="D10746" s="33" t="str">
        <f>VLOOKUP(B10746,lookup!A:D,4,FALSE)</f>
        <v>E31000048</v>
      </c>
      <c r="E10746" s="33" t="s">
        <v>7</v>
      </c>
      <c r="F10746" s="1" t="s">
        <v>252</v>
      </c>
      <c r="G10746" s="33" t="s">
        <v>14</v>
      </c>
      <c r="H10746" s="34">
        <v>84</v>
      </c>
      <c r="I10746" t="s">
        <v>320</v>
      </c>
    </row>
    <row r="10747" spans="1:9" x14ac:dyDescent="0.35">
      <c r="A10747" s="33">
        <v>2011</v>
      </c>
      <c r="B10747" s="33" t="s">
        <v>291</v>
      </c>
      <c r="C10747" s="33" t="str">
        <f>VLOOKUP(B10747,lookup!A:D,3,FALSE)</f>
        <v>Non Metropolitan Fire Authorities</v>
      </c>
      <c r="D10747" s="33" t="str">
        <f>VLOOKUP(B10747,lookup!A:D,4,FALSE)</f>
        <v>E31000048</v>
      </c>
      <c r="E10747" s="33" t="s">
        <v>7</v>
      </c>
      <c r="F10747" s="1" t="s">
        <v>252</v>
      </c>
      <c r="G10747" s="33" t="s">
        <v>5</v>
      </c>
      <c r="H10747" s="34">
        <v>124</v>
      </c>
      <c r="I10747" t="s">
        <v>320</v>
      </c>
    </row>
    <row r="10748" spans="1:9" x14ac:dyDescent="0.35">
      <c r="A10748" s="33">
        <v>2011</v>
      </c>
      <c r="B10748" s="33" t="s">
        <v>291</v>
      </c>
      <c r="C10748" s="33" t="str">
        <f>VLOOKUP(B10748,lookup!A:D,3,FALSE)</f>
        <v>Non Metropolitan Fire Authorities</v>
      </c>
      <c r="D10748" s="33" t="str">
        <f>VLOOKUP(B10748,lookup!A:D,4,FALSE)</f>
        <v>E31000048</v>
      </c>
      <c r="E10748" s="33" t="s">
        <v>15</v>
      </c>
      <c r="F10748" s="1" t="s">
        <v>252</v>
      </c>
      <c r="G10748" s="33" t="s">
        <v>10</v>
      </c>
      <c r="H10748" s="34">
        <v>0</v>
      </c>
      <c r="I10748" t="s">
        <v>320</v>
      </c>
    </row>
    <row r="10749" spans="1:9" x14ac:dyDescent="0.35">
      <c r="A10749" s="33">
        <v>2011</v>
      </c>
      <c r="B10749" s="33" t="s">
        <v>291</v>
      </c>
      <c r="C10749" s="33" t="str">
        <f>VLOOKUP(B10749,lookup!A:D,3,FALSE)</f>
        <v>Non Metropolitan Fire Authorities</v>
      </c>
      <c r="D10749" s="33" t="str">
        <f>VLOOKUP(B10749,lookup!A:D,4,FALSE)</f>
        <v>E31000048</v>
      </c>
      <c r="E10749" s="33" t="s">
        <v>15</v>
      </c>
      <c r="F10749" s="1" t="s">
        <v>252</v>
      </c>
      <c r="G10749" s="33" t="s">
        <v>11</v>
      </c>
      <c r="H10749" s="34">
        <v>0</v>
      </c>
      <c r="I10749" t="s">
        <v>320</v>
      </c>
    </row>
    <row r="10750" spans="1:9" x14ac:dyDescent="0.35">
      <c r="A10750" s="33">
        <v>2011</v>
      </c>
      <c r="B10750" s="33" t="s">
        <v>291</v>
      </c>
      <c r="C10750" s="33" t="str">
        <f>VLOOKUP(B10750,lookup!A:D,3,FALSE)</f>
        <v>Non Metropolitan Fire Authorities</v>
      </c>
      <c r="D10750" s="33" t="str">
        <f>VLOOKUP(B10750,lookup!A:D,4,FALSE)</f>
        <v>E31000048</v>
      </c>
      <c r="E10750" s="33" t="s">
        <v>15</v>
      </c>
      <c r="F10750" s="1" t="s">
        <v>252</v>
      </c>
      <c r="G10750" s="33" t="s">
        <v>12</v>
      </c>
      <c r="H10750" s="34">
        <v>0</v>
      </c>
      <c r="I10750" t="s">
        <v>320</v>
      </c>
    </row>
    <row r="10751" spans="1:9" x14ac:dyDescent="0.35">
      <c r="A10751" s="33">
        <v>2011</v>
      </c>
      <c r="B10751" s="33" t="s">
        <v>291</v>
      </c>
      <c r="C10751" s="33" t="str">
        <f>VLOOKUP(B10751,lookup!A:D,3,FALSE)</f>
        <v>Non Metropolitan Fire Authorities</v>
      </c>
      <c r="D10751" s="33" t="str">
        <f>VLOOKUP(B10751,lookup!A:D,4,FALSE)</f>
        <v>E31000048</v>
      </c>
      <c r="E10751" s="33" t="s">
        <v>15</v>
      </c>
      <c r="F10751" s="1" t="s">
        <v>252</v>
      </c>
      <c r="G10751" s="33" t="s">
        <v>13</v>
      </c>
      <c r="H10751" s="34">
        <v>1</v>
      </c>
      <c r="I10751" t="s">
        <v>320</v>
      </c>
    </row>
    <row r="10752" spans="1:9" x14ac:dyDescent="0.35">
      <c r="A10752" s="33">
        <v>2011</v>
      </c>
      <c r="B10752" s="33" t="s">
        <v>291</v>
      </c>
      <c r="C10752" s="33" t="str">
        <f>VLOOKUP(B10752,lookup!A:D,3,FALSE)</f>
        <v>Non Metropolitan Fire Authorities</v>
      </c>
      <c r="D10752" s="33" t="str">
        <f>VLOOKUP(B10752,lookup!A:D,4,FALSE)</f>
        <v>E31000048</v>
      </c>
      <c r="E10752" s="33" t="s">
        <v>15</v>
      </c>
      <c r="F10752" s="1" t="s">
        <v>252</v>
      </c>
      <c r="G10752" s="33" t="s">
        <v>14</v>
      </c>
      <c r="H10752" s="34">
        <v>0</v>
      </c>
      <c r="I10752" t="s">
        <v>320</v>
      </c>
    </row>
    <row r="10753" spans="1:9" x14ac:dyDescent="0.35">
      <c r="A10753" s="33">
        <v>2011</v>
      </c>
      <c r="B10753" s="33" t="s">
        <v>291</v>
      </c>
      <c r="C10753" s="33" t="str">
        <f>VLOOKUP(B10753,lookup!A:D,3,FALSE)</f>
        <v>Non Metropolitan Fire Authorities</v>
      </c>
      <c r="D10753" s="33" t="str">
        <f>VLOOKUP(B10753,lookup!A:D,4,FALSE)</f>
        <v>E31000048</v>
      </c>
      <c r="E10753" s="33" t="s">
        <v>15</v>
      </c>
      <c r="F10753" s="1" t="s">
        <v>252</v>
      </c>
      <c r="G10753" s="33" t="s">
        <v>5</v>
      </c>
      <c r="H10753" s="34">
        <v>1</v>
      </c>
      <c r="I10753" t="s">
        <v>320</v>
      </c>
    </row>
    <row r="10754" spans="1:9" x14ac:dyDescent="0.35">
      <c r="A10754" s="33">
        <v>2011</v>
      </c>
      <c r="B10754" s="33" t="s">
        <v>92</v>
      </c>
      <c r="C10754" s="33" t="str">
        <f>VLOOKUP(B10754,lookup!A:D,3,FALSE)</f>
        <v>Non Metropolitan Fire Authorities</v>
      </c>
      <c r="D10754" s="33" t="str">
        <f>VLOOKUP(B10754,lookup!A:D,4,FALSE)</f>
        <v>E31000039</v>
      </c>
      <c r="E10754" s="33" t="s">
        <v>7</v>
      </c>
      <c r="F10754" s="1" t="s">
        <v>219</v>
      </c>
      <c r="G10754" s="33" t="s">
        <v>8</v>
      </c>
      <c r="H10754" s="34">
        <v>1</v>
      </c>
      <c r="I10754" t="s">
        <v>289</v>
      </c>
    </row>
    <row r="10755" spans="1:9" x14ac:dyDescent="0.35">
      <c r="A10755" s="33">
        <v>2011</v>
      </c>
      <c r="B10755" s="33" t="s">
        <v>92</v>
      </c>
      <c r="C10755" s="33" t="str">
        <f>VLOOKUP(B10755,lookup!A:D,3,FALSE)</f>
        <v>Non Metropolitan Fire Authorities</v>
      </c>
      <c r="D10755" s="33" t="str">
        <f>VLOOKUP(B10755,lookup!A:D,4,FALSE)</f>
        <v>E31000039</v>
      </c>
      <c r="E10755" s="33" t="s">
        <v>7</v>
      </c>
      <c r="F10755" s="1" t="s">
        <v>219</v>
      </c>
      <c r="G10755" s="33" t="s">
        <v>178</v>
      </c>
      <c r="H10755" s="34">
        <v>0</v>
      </c>
      <c r="I10755" t="s">
        <v>289</v>
      </c>
    </row>
    <row r="10756" spans="1:9" x14ac:dyDescent="0.35">
      <c r="A10756" s="33">
        <v>2011</v>
      </c>
      <c r="B10756" s="33" t="s">
        <v>92</v>
      </c>
      <c r="C10756" s="33" t="str">
        <f>VLOOKUP(B10756,lookup!A:D,3,FALSE)</f>
        <v>Non Metropolitan Fire Authorities</v>
      </c>
      <c r="D10756" s="33" t="str">
        <f>VLOOKUP(B10756,lookup!A:D,4,FALSE)</f>
        <v>E31000039</v>
      </c>
      <c r="E10756" s="33" t="s">
        <v>7</v>
      </c>
      <c r="F10756" s="1" t="s">
        <v>219</v>
      </c>
      <c r="G10756" s="33" t="s">
        <v>10</v>
      </c>
      <c r="H10756" s="34">
        <v>0</v>
      </c>
      <c r="I10756" t="s">
        <v>289</v>
      </c>
    </row>
    <row r="10757" spans="1:9" x14ac:dyDescent="0.35">
      <c r="A10757" s="33">
        <v>2011</v>
      </c>
      <c r="B10757" s="33" t="s">
        <v>92</v>
      </c>
      <c r="C10757" s="33" t="str">
        <f>VLOOKUP(B10757,lookup!A:D,3,FALSE)</f>
        <v>Non Metropolitan Fire Authorities</v>
      </c>
      <c r="D10757" s="33" t="str">
        <f>VLOOKUP(B10757,lookup!A:D,4,FALSE)</f>
        <v>E31000039</v>
      </c>
      <c r="E10757" s="33" t="s">
        <v>7</v>
      </c>
      <c r="F10757" s="1" t="s">
        <v>219</v>
      </c>
      <c r="G10757" s="33" t="s">
        <v>11</v>
      </c>
      <c r="H10757" s="34">
        <v>1</v>
      </c>
      <c r="I10757" t="s">
        <v>289</v>
      </c>
    </row>
    <row r="10758" spans="1:9" x14ac:dyDescent="0.35">
      <c r="A10758" s="33">
        <v>2011</v>
      </c>
      <c r="B10758" s="33" t="s">
        <v>92</v>
      </c>
      <c r="C10758" s="33" t="str">
        <f>VLOOKUP(B10758,lookup!A:D,3,FALSE)</f>
        <v>Non Metropolitan Fire Authorities</v>
      </c>
      <c r="D10758" s="33" t="str">
        <f>VLOOKUP(B10758,lookup!A:D,4,FALSE)</f>
        <v>E31000039</v>
      </c>
      <c r="E10758" s="33" t="s">
        <v>7</v>
      </c>
      <c r="F10758" s="1" t="s">
        <v>219</v>
      </c>
      <c r="G10758" s="33" t="s">
        <v>12</v>
      </c>
      <c r="H10758" s="34">
        <v>2</v>
      </c>
      <c r="I10758" t="s">
        <v>289</v>
      </c>
    </row>
    <row r="10759" spans="1:9" x14ac:dyDescent="0.35">
      <c r="A10759" s="33">
        <v>2011</v>
      </c>
      <c r="B10759" s="33" t="s">
        <v>92</v>
      </c>
      <c r="C10759" s="33" t="str">
        <f>VLOOKUP(B10759,lookup!A:D,3,FALSE)</f>
        <v>Non Metropolitan Fire Authorities</v>
      </c>
      <c r="D10759" s="33" t="str">
        <f>VLOOKUP(B10759,lookup!A:D,4,FALSE)</f>
        <v>E31000039</v>
      </c>
      <c r="E10759" s="33" t="s">
        <v>7</v>
      </c>
      <c r="F10759" s="1" t="s">
        <v>219</v>
      </c>
      <c r="G10759" s="33" t="s">
        <v>13</v>
      </c>
      <c r="H10759" s="34">
        <v>2</v>
      </c>
      <c r="I10759" t="s">
        <v>289</v>
      </c>
    </row>
    <row r="10760" spans="1:9" x14ac:dyDescent="0.35">
      <c r="A10760" s="33">
        <v>2011</v>
      </c>
      <c r="B10760" s="33" t="s">
        <v>92</v>
      </c>
      <c r="C10760" s="33" t="str">
        <f>VLOOKUP(B10760,lookup!A:D,3,FALSE)</f>
        <v>Non Metropolitan Fire Authorities</v>
      </c>
      <c r="D10760" s="33" t="str">
        <f>VLOOKUP(B10760,lookup!A:D,4,FALSE)</f>
        <v>E31000039</v>
      </c>
      <c r="E10760" s="33" t="s">
        <v>7</v>
      </c>
      <c r="F10760" s="1" t="s">
        <v>219</v>
      </c>
      <c r="G10760" s="33" t="s">
        <v>14</v>
      </c>
      <c r="H10760" s="34">
        <v>5</v>
      </c>
      <c r="I10760" t="s">
        <v>289</v>
      </c>
    </row>
    <row r="10761" spans="1:9" x14ac:dyDescent="0.35">
      <c r="A10761" s="33">
        <v>2011</v>
      </c>
      <c r="B10761" s="33" t="s">
        <v>92</v>
      </c>
      <c r="C10761" s="33" t="str">
        <f>VLOOKUP(B10761,lookup!A:D,3,FALSE)</f>
        <v>Non Metropolitan Fire Authorities</v>
      </c>
      <c r="D10761" s="33" t="str">
        <f>VLOOKUP(B10761,lookup!A:D,4,FALSE)</f>
        <v>E31000039</v>
      </c>
      <c r="E10761" s="33" t="s">
        <v>7</v>
      </c>
      <c r="F10761" s="1" t="s">
        <v>219</v>
      </c>
      <c r="G10761" s="33" t="s">
        <v>5</v>
      </c>
      <c r="H10761" s="34">
        <v>11</v>
      </c>
      <c r="I10761" t="s">
        <v>289</v>
      </c>
    </row>
    <row r="10762" spans="1:9" x14ac:dyDescent="0.35">
      <c r="A10762" s="33">
        <v>2011</v>
      </c>
      <c r="B10762" s="33" t="s">
        <v>92</v>
      </c>
      <c r="C10762" s="33" t="str">
        <f>VLOOKUP(B10762,lookup!A:D,3,FALSE)</f>
        <v>Non Metropolitan Fire Authorities</v>
      </c>
      <c r="D10762" s="33" t="str">
        <f>VLOOKUP(B10762,lookup!A:D,4,FALSE)</f>
        <v>E31000039</v>
      </c>
      <c r="E10762" s="33" t="s">
        <v>15</v>
      </c>
      <c r="F10762" s="1" t="s">
        <v>219</v>
      </c>
      <c r="G10762" s="33" t="s">
        <v>8</v>
      </c>
      <c r="H10762" s="34">
        <v>0</v>
      </c>
      <c r="I10762" t="s">
        <v>289</v>
      </c>
    </row>
    <row r="10763" spans="1:9" x14ac:dyDescent="0.35">
      <c r="A10763" s="33">
        <v>2011</v>
      </c>
      <c r="B10763" s="33" t="s">
        <v>92</v>
      </c>
      <c r="C10763" s="33" t="str">
        <f>VLOOKUP(B10763,lookup!A:D,3,FALSE)</f>
        <v>Non Metropolitan Fire Authorities</v>
      </c>
      <c r="D10763" s="33" t="str">
        <f>VLOOKUP(B10763,lookup!A:D,4,FALSE)</f>
        <v>E31000039</v>
      </c>
      <c r="E10763" s="33" t="s">
        <v>15</v>
      </c>
      <c r="F10763" s="1" t="s">
        <v>219</v>
      </c>
      <c r="G10763" s="33" t="s">
        <v>178</v>
      </c>
      <c r="H10763" s="34">
        <v>0</v>
      </c>
      <c r="I10763" t="s">
        <v>289</v>
      </c>
    </row>
    <row r="10764" spans="1:9" x14ac:dyDescent="0.35">
      <c r="A10764" s="33">
        <v>2011</v>
      </c>
      <c r="B10764" s="33" t="s">
        <v>92</v>
      </c>
      <c r="C10764" s="33" t="str">
        <f>VLOOKUP(B10764,lookup!A:D,3,FALSE)</f>
        <v>Non Metropolitan Fire Authorities</v>
      </c>
      <c r="D10764" s="33" t="str">
        <f>VLOOKUP(B10764,lookup!A:D,4,FALSE)</f>
        <v>E31000039</v>
      </c>
      <c r="E10764" s="33" t="s">
        <v>15</v>
      </c>
      <c r="F10764" s="1" t="s">
        <v>219</v>
      </c>
      <c r="G10764" s="33" t="s">
        <v>10</v>
      </c>
      <c r="H10764" s="34">
        <v>0</v>
      </c>
      <c r="I10764" t="s">
        <v>289</v>
      </c>
    </row>
    <row r="10765" spans="1:9" x14ac:dyDescent="0.35">
      <c r="A10765" s="33">
        <v>2011</v>
      </c>
      <c r="B10765" s="33" t="s">
        <v>92</v>
      </c>
      <c r="C10765" s="33" t="str">
        <f>VLOOKUP(B10765,lookup!A:D,3,FALSE)</f>
        <v>Non Metropolitan Fire Authorities</v>
      </c>
      <c r="D10765" s="33" t="str">
        <f>VLOOKUP(B10765,lookup!A:D,4,FALSE)</f>
        <v>E31000039</v>
      </c>
      <c r="E10765" s="33" t="s">
        <v>15</v>
      </c>
      <c r="F10765" s="1" t="s">
        <v>219</v>
      </c>
      <c r="G10765" s="33" t="s">
        <v>11</v>
      </c>
      <c r="H10765" s="34">
        <v>0</v>
      </c>
      <c r="I10765" t="s">
        <v>289</v>
      </c>
    </row>
    <row r="10766" spans="1:9" x14ac:dyDescent="0.35">
      <c r="A10766" s="33">
        <v>2011</v>
      </c>
      <c r="B10766" s="33" t="s">
        <v>92</v>
      </c>
      <c r="C10766" s="33" t="str">
        <f>VLOOKUP(B10766,lookup!A:D,3,FALSE)</f>
        <v>Non Metropolitan Fire Authorities</v>
      </c>
      <c r="D10766" s="33" t="str">
        <f>VLOOKUP(B10766,lookup!A:D,4,FALSE)</f>
        <v>E31000039</v>
      </c>
      <c r="E10766" s="33" t="s">
        <v>15</v>
      </c>
      <c r="F10766" s="1" t="s">
        <v>219</v>
      </c>
      <c r="G10766" s="33" t="s">
        <v>12</v>
      </c>
      <c r="H10766" s="34">
        <v>0</v>
      </c>
      <c r="I10766" t="s">
        <v>289</v>
      </c>
    </row>
    <row r="10767" spans="1:9" x14ac:dyDescent="0.35">
      <c r="A10767" s="33">
        <v>2011</v>
      </c>
      <c r="B10767" s="33" t="s">
        <v>92</v>
      </c>
      <c r="C10767" s="33" t="str">
        <f>VLOOKUP(B10767,lookup!A:D,3,FALSE)</f>
        <v>Non Metropolitan Fire Authorities</v>
      </c>
      <c r="D10767" s="33" t="str">
        <f>VLOOKUP(B10767,lookup!A:D,4,FALSE)</f>
        <v>E31000039</v>
      </c>
      <c r="E10767" s="33" t="s">
        <v>15</v>
      </c>
      <c r="F10767" s="1" t="s">
        <v>219</v>
      </c>
      <c r="G10767" s="33" t="s">
        <v>13</v>
      </c>
      <c r="H10767" s="34">
        <v>0</v>
      </c>
      <c r="I10767" t="s">
        <v>289</v>
      </c>
    </row>
    <row r="10768" spans="1:9" x14ac:dyDescent="0.35">
      <c r="A10768" s="33">
        <v>2011</v>
      </c>
      <c r="B10768" s="33" t="s">
        <v>92</v>
      </c>
      <c r="C10768" s="33" t="str">
        <f>VLOOKUP(B10768,lookup!A:D,3,FALSE)</f>
        <v>Non Metropolitan Fire Authorities</v>
      </c>
      <c r="D10768" s="33" t="str">
        <f>VLOOKUP(B10768,lookup!A:D,4,FALSE)</f>
        <v>E31000039</v>
      </c>
      <c r="E10768" s="33" t="s">
        <v>15</v>
      </c>
      <c r="F10768" s="1" t="s">
        <v>219</v>
      </c>
      <c r="G10768" s="33" t="s">
        <v>14</v>
      </c>
      <c r="H10768" s="34">
        <v>1</v>
      </c>
      <c r="I10768" t="s">
        <v>289</v>
      </c>
    </row>
    <row r="10769" spans="1:9" x14ac:dyDescent="0.35">
      <c r="A10769" s="33">
        <v>2011</v>
      </c>
      <c r="B10769" s="33" t="s">
        <v>92</v>
      </c>
      <c r="C10769" s="33" t="str">
        <f>VLOOKUP(B10769,lookup!A:D,3,FALSE)</f>
        <v>Non Metropolitan Fire Authorities</v>
      </c>
      <c r="D10769" s="33" t="str">
        <f>VLOOKUP(B10769,lookup!A:D,4,FALSE)</f>
        <v>E31000039</v>
      </c>
      <c r="E10769" s="33" t="s">
        <v>15</v>
      </c>
      <c r="F10769" s="1" t="s">
        <v>219</v>
      </c>
      <c r="G10769" s="33" t="s">
        <v>5</v>
      </c>
      <c r="H10769" s="34">
        <v>1</v>
      </c>
      <c r="I10769" t="s">
        <v>289</v>
      </c>
    </row>
    <row r="10770" spans="1:9" x14ac:dyDescent="0.35">
      <c r="A10770" s="33">
        <v>2011</v>
      </c>
      <c r="B10770" s="33" t="s">
        <v>92</v>
      </c>
      <c r="C10770" s="33" t="str">
        <f>VLOOKUP(B10770,lookup!A:D,3,FALSE)</f>
        <v>Non Metropolitan Fire Authorities</v>
      </c>
      <c r="D10770" s="33" t="str">
        <f>VLOOKUP(B10770,lookup!A:D,4,FALSE)</f>
        <v>E31000039</v>
      </c>
      <c r="E10770" s="33" t="s">
        <v>7</v>
      </c>
      <c r="F10770" s="1" t="s">
        <v>252</v>
      </c>
      <c r="G10770" s="33" t="s">
        <v>10</v>
      </c>
      <c r="H10770" s="34">
        <v>1</v>
      </c>
      <c r="I10770" t="s">
        <v>289</v>
      </c>
    </row>
    <row r="10771" spans="1:9" x14ac:dyDescent="0.35">
      <c r="A10771" s="33">
        <v>2011</v>
      </c>
      <c r="B10771" s="33" t="s">
        <v>92</v>
      </c>
      <c r="C10771" s="33" t="str">
        <f>VLOOKUP(B10771,lookup!A:D,3,FALSE)</f>
        <v>Non Metropolitan Fire Authorities</v>
      </c>
      <c r="D10771" s="33" t="str">
        <f>VLOOKUP(B10771,lookup!A:D,4,FALSE)</f>
        <v>E31000039</v>
      </c>
      <c r="E10771" s="33" t="s">
        <v>7</v>
      </c>
      <c r="F10771" s="1" t="s">
        <v>252</v>
      </c>
      <c r="G10771" s="33" t="s">
        <v>11</v>
      </c>
      <c r="H10771" s="34">
        <v>1</v>
      </c>
      <c r="I10771" t="s">
        <v>289</v>
      </c>
    </row>
    <row r="10772" spans="1:9" x14ac:dyDescent="0.35">
      <c r="A10772" s="33">
        <v>2011</v>
      </c>
      <c r="B10772" s="33" t="s">
        <v>92</v>
      </c>
      <c r="C10772" s="33" t="str">
        <f>VLOOKUP(B10772,lookup!A:D,3,FALSE)</f>
        <v>Non Metropolitan Fire Authorities</v>
      </c>
      <c r="D10772" s="33" t="str">
        <f>VLOOKUP(B10772,lookup!A:D,4,FALSE)</f>
        <v>E31000039</v>
      </c>
      <c r="E10772" s="33" t="s">
        <v>7</v>
      </c>
      <c r="F10772" s="1" t="s">
        <v>252</v>
      </c>
      <c r="G10772" s="33" t="s">
        <v>12</v>
      </c>
      <c r="H10772" s="34">
        <v>6</v>
      </c>
      <c r="I10772" t="s">
        <v>289</v>
      </c>
    </row>
    <row r="10773" spans="1:9" x14ac:dyDescent="0.35">
      <c r="A10773" s="33">
        <v>2011</v>
      </c>
      <c r="B10773" s="33" t="s">
        <v>92</v>
      </c>
      <c r="C10773" s="33" t="str">
        <f>VLOOKUP(B10773,lookup!A:D,3,FALSE)</f>
        <v>Non Metropolitan Fire Authorities</v>
      </c>
      <c r="D10773" s="33" t="str">
        <f>VLOOKUP(B10773,lookup!A:D,4,FALSE)</f>
        <v>E31000039</v>
      </c>
      <c r="E10773" s="33" t="s">
        <v>7</v>
      </c>
      <c r="F10773" s="1" t="s">
        <v>252</v>
      </c>
      <c r="G10773" s="33" t="s">
        <v>13</v>
      </c>
      <c r="H10773" s="34">
        <v>6</v>
      </c>
      <c r="I10773" t="s">
        <v>289</v>
      </c>
    </row>
    <row r="10774" spans="1:9" x14ac:dyDescent="0.35">
      <c r="A10774" s="33">
        <v>2011</v>
      </c>
      <c r="B10774" s="33" t="s">
        <v>92</v>
      </c>
      <c r="C10774" s="33" t="str">
        <f>VLOOKUP(B10774,lookup!A:D,3,FALSE)</f>
        <v>Non Metropolitan Fire Authorities</v>
      </c>
      <c r="D10774" s="33" t="str">
        <f>VLOOKUP(B10774,lookup!A:D,4,FALSE)</f>
        <v>E31000039</v>
      </c>
      <c r="E10774" s="33" t="s">
        <v>7</v>
      </c>
      <c r="F10774" s="1" t="s">
        <v>252</v>
      </c>
      <c r="G10774" s="33" t="s">
        <v>14</v>
      </c>
      <c r="H10774" s="34">
        <v>22</v>
      </c>
      <c r="I10774" t="s">
        <v>289</v>
      </c>
    </row>
    <row r="10775" spans="1:9" x14ac:dyDescent="0.35">
      <c r="A10775" s="33">
        <v>2011</v>
      </c>
      <c r="B10775" s="33" t="s">
        <v>92</v>
      </c>
      <c r="C10775" s="33" t="str">
        <f>VLOOKUP(B10775,lookup!A:D,3,FALSE)</f>
        <v>Non Metropolitan Fire Authorities</v>
      </c>
      <c r="D10775" s="33" t="str">
        <f>VLOOKUP(B10775,lookup!A:D,4,FALSE)</f>
        <v>E31000039</v>
      </c>
      <c r="E10775" s="33" t="s">
        <v>7</v>
      </c>
      <c r="F10775" s="1" t="s">
        <v>252</v>
      </c>
      <c r="G10775" s="33" t="s">
        <v>5</v>
      </c>
      <c r="H10775" s="34">
        <v>36</v>
      </c>
      <c r="I10775" t="s">
        <v>289</v>
      </c>
    </row>
    <row r="10776" spans="1:9" x14ac:dyDescent="0.35">
      <c r="A10776" s="33">
        <v>2011</v>
      </c>
      <c r="B10776" s="33" t="s">
        <v>92</v>
      </c>
      <c r="C10776" s="33" t="str">
        <f>VLOOKUP(B10776,lookup!A:D,3,FALSE)</f>
        <v>Non Metropolitan Fire Authorities</v>
      </c>
      <c r="D10776" s="33" t="str">
        <f>VLOOKUP(B10776,lookup!A:D,4,FALSE)</f>
        <v>E31000039</v>
      </c>
      <c r="E10776" s="33" t="s">
        <v>15</v>
      </c>
      <c r="F10776" s="1" t="s">
        <v>252</v>
      </c>
      <c r="G10776" s="33" t="s">
        <v>10</v>
      </c>
      <c r="H10776" s="34">
        <v>0</v>
      </c>
      <c r="I10776" t="s">
        <v>289</v>
      </c>
    </row>
    <row r="10777" spans="1:9" x14ac:dyDescent="0.35">
      <c r="A10777" s="33">
        <v>2011</v>
      </c>
      <c r="B10777" s="33" t="s">
        <v>92</v>
      </c>
      <c r="C10777" s="33" t="str">
        <f>VLOOKUP(B10777,lookup!A:D,3,FALSE)</f>
        <v>Non Metropolitan Fire Authorities</v>
      </c>
      <c r="D10777" s="33" t="str">
        <f>VLOOKUP(B10777,lookup!A:D,4,FALSE)</f>
        <v>E31000039</v>
      </c>
      <c r="E10777" s="33" t="s">
        <v>15</v>
      </c>
      <c r="F10777" s="1" t="s">
        <v>252</v>
      </c>
      <c r="G10777" s="33" t="s">
        <v>11</v>
      </c>
      <c r="H10777" s="34">
        <v>0</v>
      </c>
      <c r="I10777" t="s">
        <v>289</v>
      </c>
    </row>
    <row r="10778" spans="1:9" x14ac:dyDescent="0.35">
      <c r="A10778" s="33">
        <v>2011</v>
      </c>
      <c r="B10778" s="33" t="s">
        <v>92</v>
      </c>
      <c r="C10778" s="33" t="str">
        <f>VLOOKUP(B10778,lookup!A:D,3,FALSE)</f>
        <v>Non Metropolitan Fire Authorities</v>
      </c>
      <c r="D10778" s="33" t="str">
        <f>VLOOKUP(B10778,lookup!A:D,4,FALSE)</f>
        <v>E31000039</v>
      </c>
      <c r="E10778" s="33" t="s">
        <v>15</v>
      </c>
      <c r="F10778" s="1" t="s">
        <v>252</v>
      </c>
      <c r="G10778" s="33" t="s">
        <v>12</v>
      </c>
      <c r="H10778" s="34">
        <v>0</v>
      </c>
      <c r="I10778" t="s">
        <v>289</v>
      </c>
    </row>
    <row r="10779" spans="1:9" x14ac:dyDescent="0.35">
      <c r="A10779" s="33">
        <v>2011</v>
      </c>
      <c r="B10779" s="33" t="s">
        <v>92</v>
      </c>
      <c r="C10779" s="33" t="str">
        <f>VLOOKUP(B10779,lookup!A:D,3,FALSE)</f>
        <v>Non Metropolitan Fire Authorities</v>
      </c>
      <c r="D10779" s="33" t="str">
        <f>VLOOKUP(B10779,lookup!A:D,4,FALSE)</f>
        <v>E31000039</v>
      </c>
      <c r="E10779" s="33" t="s">
        <v>15</v>
      </c>
      <c r="F10779" s="1" t="s">
        <v>252</v>
      </c>
      <c r="G10779" s="33" t="s">
        <v>13</v>
      </c>
      <c r="H10779" s="34">
        <v>0</v>
      </c>
      <c r="I10779" t="s">
        <v>289</v>
      </c>
    </row>
    <row r="10780" spans="1:9" x14ac:dyDescent="0.35">
      <c r="A10780" s="33">
        <v>2011</v>
      </c>
      <c r="B10780" s="33" t="s">
        <v>92</v>
      </c>
      <c r="C10780" s="33" t="str">
        <f>VLOOKUP(B10780,lookup!A:D,3,FALSE)</f>
        <v>Non Metropolitan Fire Authorities</v>
      </c>
      <c r="D10780" s="33" t="str">
        <f>VLOOKUP(B10780,lookup!A:D,4,FALSE)</f>
        <v>E31000039</v>
      </c>
      <c r="E10780" s="33" t="s">
        <v>15</v>
      </c>
      <c r="F10780" s="1" t="s">
        <v>252</v>
      </c>
      <c r="G10780" s="33" t="s">
        <v>14</v>
      </c>
      <c r="H10780" s="34">
        <v>3</v>
      </c>
      <c r="I10780" t="s">
        <v>289</v>
      </c>
    </row>
    <row r="10781" spans="1:9" x14ac:dyDescent="0.35">
      <c r="A10781" s="33">
        <v>2011</v>
      </c>
      <c r="B10781" s="33" t="s">
        <v>92</v>
      </c>
      <c r="C10781" s="33" t="str">
        <f>VLOOKUP(B10781,lookup!A:D,3,FALSE)</f>
        <v>Non Metropolitan Fire Authorities</v>
      </c>
      <c r="D10781" s="33" t="str">
        <f>VLOOKUP(B10781,lookup!A:D,4,FALSE)</f>
        <v>E31000039</v>
      </c>
      <c r="E10781" s="33" t="s">
        <v>15</v>
      </c>
      <c r="F10781" s="1" t="s">
        <v>252</v>
      </c>
      <c r="G10781" s="33" t="s">
        <v>5</v>
      </c>
      <c r="H10781" s="34">
        <v>3</v>
      </c>
      <c r="I10781" t="s">
        <v>289</v>
      </c>
    </row>
    <row r="10782" spans="1:9" x14ac:dyDescent="0.35">
      <c r="A10782" s="33">
        <v>2011</v>
      </c>
      <c r="B10782" s="33" t="s">
        <v>95</v>
      </c>
      <c r="C10782" s="33" t="str">
        <f>VLOOKUP(B10782,lookup!A:D,3,FALSE)</f>
        <v>Non Metropolitan Fire Authorities</v>
      </c>
      <c r="D10782" s="33" t="str">
        <f>VLOOKUP(B10782,lookup!A:D,4,FALSE)</f>
        <v>E31000022</v>
      </c>
      <c r="E10782" s="33" t="s">
        <v>7</v>
      </c>
      <c r="F10782" s="1" t="s">
        <v>219</v>
      </c>
      <c r="G10782" s="33" t="s">
        <v>8</v>
      </c>
      <c r="H10782" s="34">
        <v>4</v>
      </c>
      <c r="I10782" t="s">
        <v>289</v>
      </c>
    </row>
    <row r="10783" spans="1:9" x14ac:dyDescent="0.35">
      <c r="A10783" s="33">
        <v>2011</v>
      </c>
      <c r="B10783" s="33" t="s">
        <v>95</v>
      </c>
      <c r="C10783" s="33" t="str">
        <f>VLOOKUP(B10783,lookup!A:D,3,FALSE)</f>
        <v>Non Metropolitan Fire Authorities</v>
      </c>
      <c r="D10783" s="33" t="str">
        <f>VLOOKUP(B10783,lookup!A:D,4,FALSE)</f>
        <v>E31000022</v>
      </c>
      <c r="E10783" s="33" t="s">
        <v>7</v>
      </c>
      <c r="F10783" s="1" t="s">
        <v>219</v>
      </c>
      <c r="G10783" s="33" t="s">
        <v>178</v>
      </c>
      <c r="H10783" s="34">
        <v>6</v>
      </c>
      <c r="I10783" t="s">
        <v>289</v>
      </c>
    </row>
    <row r="10784" spans="1:9" x14ac:dyDescent="0.35">
      <c r="A10784" s="33">
        <v>2011</v>
      </c>
      <c r="B10784" s="33" t="s">
        <v>95</v>
      </c>
      <c r="C10784" s="33" t="str">
        <f>VLOOKUP(B10784,lookup!A:D,3,FALSE)</f>
        <v>Non Metropolitan Fire Authorities</v>
      </c>
      <c r="D10784" s="33" t="str">
        <f>VLOOKUP(B10784,lookup!A:D,4,FALSE)</f>
        <v>E31000022</v>
      </c>
      <c r="E10784" s="33" t="s">
        <v>7</v>
      </c>
      <c r="F10784" s="1" t="s">
        <v>219</v>
      </c>
      <c r="G10784" s="33" t="s">
        <v>10</v>
      </c>
      <c r="H10784" s="34">
        <v>16</v>
      </c>
      <c r="I10784" t="s">
        <v>289</v>
      </c>
    </row>
    <row r="10785" spans="1:9" x14ac:dyDescent="0.35">
      <c r="A10785" s="33">
        <v>2011</v>
      </c>
      <c r="B10785" s="33" t="s">
        <v>95</v>
      </c>
      <c r="C10785" s="33" t="str">
        <f>VLOOKUP(B10785,lookup!A:D,3,FALSE)</f>
        <v>Non Metropolitan Fire Authorities</v>
      </c>
      <c r="D10785" s="33" t="str">
        <f>VLOOKUP(B10785,lookup!A:D,4,FALSE)</f>
        <v>E31000022</v>
      </c>
      <c r="E10785" s="33" t="s">
        <v>7</v>
      </c>
      <c r="F10785" s="1" t="s">
        <v>219</v>
      </c>
      <c r="G10785" s="33" t="s">
        <v>11</v>
      </c>
      <c r="H10785" s="34">
        <v>82</v>
      </c>
      <c r="I10785" t="s">
        <v>289</v>
      </c>
    </row>
    <row r="10786" spans="1:9" x14ac:dyDescent="0.35">
      <c r="A10786" s="33">
        <v>2011</v>
      </c>
      <c r="B10786" s="33" t="s">
        <v>95</v>
      </c>
      <c r="C10786" s="33" t="str">
        <f>VLOOKUP(B10786,lookup!A:D,3,FALSE)</f>
        <v>Non Metropolitan Fire Authorities</v>
      </c>
      <c r="D10786" s="33" t="str">
        <f>VLOOKUP(B10786,lookup!A:D,4,FALSE)</f>
        <v>E31000022</v>
      </c>
      <c r="E10786" s="33" t="s">
        <v>7</v>
      </c>
      <c r="F10786" s="1" t="s">
        <v>219</v>
      </c>
      <c r="G10786" s="33" t="s">
        <v>12</v>
      </c>
      <c r="H10786" s="34">
        <v>116</v>
      </c>
      <c r="I10786" t="s">
        <v>289</v>
      </c>
    </row>
    <row r="10787" spans="1:9" x14ac:dyDescent="0.35">
      <c r="A10787" s="33">
        <v>2011</v>
      </c>
      <c r="B10787" s="33" t="s">
        <v>95</v>
      </c>
      <c r="C10787" s="33" t="str">
        <f>VLOOKUP(B10787,lookup!A:D,3,FALSE)</f>
        <v>Non Metropolitan Fire Authorities</v>
      </c>
      <c r="D10787" s="33" t="str">
        <f>VLOOKUP(B10787,lookup!A:D,4,FALSE)</f>
        <v>E31000022</v>
      </c>
      <c r="E10787" s="33" t="s">
        <v>7</v>
      </c>
      <c r="F10787" s="1" t="s">
        <v>219</v>
      </c>
      <c r="G10787" s="33" t="s">
        <v>13</v>
      </c>
      <c r="H10787" s="34">
        <v>112</v>
      </c>
      <c r="I10787" t="s">
        <v>289</v>
      </c>
    </row>
    <row r="10788" spans="1:9" x14ac:dyDescent="0.35">
      <c r="A10788" s="33">
        <v>2011</v>
      </c>
      <c r="B10788" s="33" t="s">
        <v>95</v>
      </c>
      <c r="C10788" s="33" t="str">
        <f>VLOOKUP(B10788,lookup!A:D,3,FALSE)</f>
        <v>Non Metropolitan Fire Authorities</v>
      </c>
      <c r="D10788" s="33" t="str">
        <f>VLOOKUP(B10788,lookup!A:D,4,FALSE)</f>
        <v>E31000022</v>
      </c>
      <c r="E10788" s="33" t="s">
        <v>7</v>
      </c>
      <c r="F10788" s="1" t="s">
        <v>219</v>
      </c>
      <c r="G10788" s="33" t="s">
        <v>14</v>
      </c>
      <c r="H10788" s="34">
        <v>469</v>
      </c>
      <c r="I10788" t="s">
        <v>289</v>
      </c>
    </row>
    <row r="10789" spans="1:9" x14ac:dyDescent="0.35">
      <c r="A10789" s="33">
        <v>2011</v>
      </c>
      <c r="B10789" s="33" t="s">
        <v>95</v>
      </c>
      <c r="C10789" s="33" t="str">
        <f>VLOOKUP(B10789,lookup!A:D,3,FALSE)</f>
        <v>Non Metropolitan Fire Authorities</v>
      </c>
      <c r="D10789" s="33" t="str">
        <f>VLOOKUP(B10789,lookup!A:D,4,FALSE)</f>
        <v>E31000022</v>
      </c>
      <c r="E10789" s="33" t="s">
        <v>7</v>
      </c>
      <c r="F10789" s="1" t="s">
        <v>219</v>
      </c>
      <c r="G10789" s="33" t="s">
        <v>5</v>
      </c>
      <c r="H10789" s="34">
        <v>805</v>
      </c>
      <c r="I10789" t="s">
        <v>289</v>
      </c>
    </row>
    <row r="10790" spans="1:9" x14ac:dyDescent="0.35">
      <c r="A10790" s="33">
        <v>2011</v>
      </c>
      <c r="B10790" s="33" t="s">
        <v>95</v>
      </c>
      <c r="C10790" s="33" t="str">
        <f>VLOOKUP(B10790,lookup!A:D,3,FALSE)</f>
        <v>Non Metropolitan Fire Authorities</v>
      </c>
      <c r="D10790" s="33" t="str">
        <f>VLOOKUP(B10790,lookup!A:D,4,FALSE)</f>
        <v>E31000022</v>
      </c>
      <c r="E10790" s="33" t="s">
        <v>15</v>
      </c>
      <c r="F10790" s="1" t="s">
        <v>219</v>
      </c>
      <c r="G10790" s="33" t="s">
        <v>8</v>
      </c>
      <c r="H10790" s="34">
        <v>0</v>
      </c>
      <c r="I10790" t="s">
        <v>289</v>
      </c>
    </row>
    <row r="10791" spans="1:9" x14ac:dyDescent="0.35">
      <c r="A10791" s="33">
        <v>2011</v>
      </c>
      <c r="B10791" s="33" t="s">
        <v>95</v>
      </c>
      <c r="C10791" s="33" t="str">
        <f>VLOOKUP(B10791,lookup!A:D,3,FALSE)</f>
        <v>Non Metropolitan Fire Authorities</v>
      </c>
      <c r="D10791" s="33" t="str">
        <f>VLOOKUP(B10791,lookup!A:D,4,FALSE)</f>
        <v>E31000022</v>
      </c>
      <c r="E10791" s="33" t="s">
        <v>15</v>
      </c>
      <c r="F10791" s="1" t="s">
        <v>219</v>
      </c>
      <c r="G10791" s="33" t="s">
        <v>178</v>
      </c>
      <c r="H10791" s="34">
        <v>0</v>
      </c>
      <c r="I10791" t="s">
        <v>289</v>
      </c>
    </row>
    <row r="10792" spans="1:9" x14ac:dyDescent="0.35">
      <c r="A10792" s="33">
        <v>2011</v>
      </c>
      <c r="B10792" s="33" t="s">
        <v>95</v>
      </c>
      <c r="C10792" s="33" t="str">
        <f>VLOOKUP(B10792,lookup!A:D,3,FALSE)</f>
        <v>Non Metropolitan Fire Authorities</v>
      </c>
      <c r="D10792" s="33" t="str">
        <f>VLOOKUP(B10792,lookup!A:D,4,FALSE)</f>
        <v>E31000022</v>
      </c>
      <c r="E10792" s="33" t="s">
        <v>15</v>
      </c>
      <c r="F10792" s="1" t="s">
        <v>219</v>
      </c>
      <c r="G10792" s="33" t="s">
        <v>10</v>
      </c>
      <c r="H10792" s="34">
        <v>1</v>
      </c>
      <c r="I10792" t="s">
        <v>289</v>
      </c>
    </row>
    <row r="10793" spans="1:9" x14ac:dyDescent="0.35">
      <c r="A10793" s="33">
        <v>2011</v>
      </c>
      <c r="B10793" s="33" t="s">
        <v>95</v>
      </c>
      <c r="C10793" s="33" t="str">
        <f>VLOOKUP(B10793,lookup!A:D,3,FALSE)</f>
        <v>Non Metropolitan Fire Authorities</v>
      </c>
      <c r="D10793" s="33" t="str">
        <f>VLOOKUP(B10793,lookup!A:D,4,FALSE)</f>
        <v>E31000022</v>
      </c>
      <c r="E10793" s="33" t="s">
        <v>15</v>
      </c>
      <c r="F10793" s="1" t="s">
        <v>219</v>
      </c>
      <c r="G10793" s="33" t="s">
        <v>11</v>
      </c>
      <c r="H10793" s="34">
        <v>2</v>
      </c>
      <c r="I10793" t="s">
        <v>289</v>
      </c>
    </row>
    <row r="10794" spans="1:9" x14ac:dyDescent="0.35">
      <c r="A10794" s="33">
        <v>2011</v>
      </c>
      <c r="B10794" s="33" t="s">
        <v>95</v>
      </c>
      <c r="C10794" s="33" t="str">
        <f>VLOOKUP(B10794,lookup!A:D,3,FALSE)</f>
        <v>Non Metropolitan Fire Authorities</v>
      </c>
      <c r="D10794" s="33" t="str">
        <f>VLOOKUP(B10794,lookup!A:D,4,FALSE)</f>
        <v>E31000022</v>
      </c>
      <c r="E10794" s="33" t="s">
        <v>15</v>
      </c>
      <c r="F10794" s="1" t="s">
        <v>219</v>
      </c>
      <c r="G10794" s="33" t="s">
        <v>12</v>
      </c>
      <c r="H10794" s="34">
        <v>5</v>
      </c>
      <c r="I10794" t="s">
        <v>289</v>
      </c>
    </row>
    <row r="10795" spans="1:9" x14ac:dyDescent="0.35">
      <c r="A10795" s="33">
        <v>2011</v>
      </c>
      <c r="B10795" s="33" t="s">
        <v>95</v>
      </c>
      <c r="C10795" s="33" t="str">
        <f>VLOOKUP(B10795,lookup!A:D,3,FALSE)</f>
        <v>Non Metropolitan Fire Authorities</v>
      </c>
      <c r="D10795" s="33" t="str">
        <f>VLOOKUP(B10795,lookup!A:D,4,FALSE)</f>
        <v>E31000022</v>
      </c>
      <c r="E10795" s="33" t="s">
        <v>15</v>
      </c>
      <c r="F10795" s="1" t="s">
        <v>219</v>
      </c>
      <c r="G10795" s="33" t="s">
        <v>13</v>
      </c>
      <c r="H10795" s="34">
        <v>4</v>
      </c>
      <c r="I10795" t="s">
        <v>289</v>
      </c>
    </row>
    <row r="10796" spans="1:9" x14ac:dyDescent="0.35">
      <c r="A10796" s="33">
        <v>2011</v>
      </c>
      <c r="B10796" s="33" t="s">
        <v>95</v>
      </c>
      <c r="C10796" s="33" t="str">
        <f>VLOOKUP(B10796,lookup!A:D,3,FALSE)</f>
        <v>Non Metropolitan Fire Authorities</v>
      </c>
      <c r="D10796" s="33" t="str">
        <f>VLOOKUP(B10796,lookup!A:D,4,FALSE)</f>
        <v>E31000022</v>
      </c>
      <c r="E10796" s="33" t="s">
        <v>15</v>
      </c>
      <c r="F10796" s="1" t="s">
        <v>219</v>
      </c>
      <c r="G10796" s="33" t="s">
        <v>14</v>
      </c>
      <c r="H10796" s="34">
        <v>21</v>
      </c>
      <c r="I10796" t="s">
        <v>289</v>
      </c>
    </row>
    <row r="10797" spans="1:9" x14ac:dyDescent="0.35">
      <c r="A10797" s="33">
        <v>2011</v>
      </c>
      <c r="B10797" s="33" t="s">
        <v>95</v>
      </c>
      <c r="C10797" s="33" t="str">
        <f>VLOOKUP(B10797,lookup!A:D,3,FALSE)</f>
        <v>Non Metropolitan Fire Authorities</v>
      </c>
      <c r="D10797" s="33" t="str">
        <f>VLOOKUP(B10797,lookup!A:D,4,FALSE)</f>
        <v>E31000022</v>
      </c>
      <c r="E10797" s="33" t="s">
        <v>15</v>
      </c>
      <c r="F10797" s="1" t="s">
        <v>219</v>
      </c>
      <c r="G10797" s="33" t="s">
        <v>5</v>
      </c>
      <c r="H10797" s="34">
        <v>33</v>
      </c>
      <c r="I10797" t="s">
        <v>289</v>
      </c>
    </row>
    <row r="10798" spans="1:9" x14ac:dyDescent="0.35">
      <c r="A10798" s="33">
        <v>2011</v>
      </c>
      <c r="B10798" s="33" t="s">
        <v>95</v>
      </c>
      <c r="C10798" s="33" t="str">
        <f>VLOOKUP(B10798,lookup!A:D,3,FALSE)</f>
        <v>Non Metropolitan Fire Authorities</v>
      </c>
      <c r="D10798" s="33" t="str">
        <f>VLOOKUP(B10798,lookup!A:D,4,FALSE)</f>
        <v>E31000022</v>
      </c>
      <c r="E10798" s="33" t="s">
        <v>7</v>
      </c>
      <c r="F10798" s="1" t="s">
        <v>252</v>
      </c>
      <c r="G10798" s="33" t="s">
        <v>10</v>
      </c>
      <c r="H10798" s="34">
        <v>0</v>
      </c>
      <c r="I10798" t="s">
        <v>289</v>
      </c>
    </row>
    <row r="10799" spans="1:9" x14ac:dyDescent="0.35">
      <c r="A10799" s="33">
        <v>2011</v>
      </c>
      <c r="B10799" s="33" t="s">
        <v>95</v>
      </c>
      <c r="C10799" s="33" t="str">
        <f>VLOOKUP(B10799,lookup!A:D,3,FALSE)</f>
        <v>Non Metropolitan Fire Authorities</v>
      </c>
      <c r="D10799" s="33" t="str">
        <f>VLOOKUP(B10799,lookup!A:D,4,FALSE)</f>
        <v>E31000022</v>
      </c>
      <c r="E10799" s="33" t="s">
        <v>7</v>
      </c>
      <c r="F10799" s="1" t="s">
        <v>252</v>
      </c>
      <c r="G10799" s="33" t="s">
        <v>11</v>
      </c>
      <c r="H10799" s="34">
        <v>0</v>
      </c>
      <c r="I10799" t="s">
        <v>289</v>
      </c>
    </row>
    <row r="10800" spans="1:9" x14ac:dyDescent="0.35">
      <c r="A10800" s="33">
        <v>2011</v>
      </c>
      <c r="B10800" s="33" t="s">
        <v>95</v>
      </c>
      <c r="C10800" s="33" t="str">
        <f>VLOOKUP(B10800,lookup!A:D,3,FALSE)</f>
        <v>Non Metropolitan Fire Authorities</v>
      </c>
      <c r="D10800" s="33" t="str">
        <f>VLOOKUP(B10800,lookup!A:D,4,FALSE)</f>
        <v>E31000022</v>
      </c>
      <c r="E10800" s="33" t="s">
        <v>7</v>
      </c>
      <c r="F10800" s="1" t="s">
        <v>252</v>
      </c>
      <c r="G10800" s="33" t="s">
        <v>12</v>
      </c>
      <c r="H10800" s="34">
        <v>84</v>
      </c>
      <c r="I10800" t="s">
        <v>289</v>
      </c>
    </row>
    <row r="10801" spans="1:9" x14ac:dyDescent="0.35">
      <c r="A10801" s="33">
        <v>2011</v>
      </c>
      <c r="B10801" s="33" t="s">
        <v>95</v>
      </c>
      <c r="C10801" s="33" t="str">
        <f>VLOOKUP(B10801,lookup!A:D,3,FALSE)</f>
        <v>Non Metropolitan Fire Authorities</v>
      </c>
      <c r="D10801" s="33" t="str">
        <f>VLOOKUP(B10801,lookup!A:D,4,FALSE)</f>
        <v>E31000022</v>
      </c>
      <c r="E10801" s="33" t="s">
        <v>7</v>
      </c>
      <c r="F10801" s="1" t="s">
        <v>252</v>
      </c>
      <c r="G10801" s="33" t="s">
        <v>13</v>
      </c>
      <c r="H10801" s="34">
        <v>99</v>
      </c>
      <c r="I10801" t="s">
        <v>289</v>
      </c>
    </row>
    <row r="10802" spans="1:9" x14ac:dyDescent="0.35">
      <c r="A10802" s="33">
        <v>2011</v>
      </c>
      <c r="B10802" s="33" t="s">
        <v>95</v>
      </c>
      <c r="C10802" s="33" t="str">
        <f>VLOOKUP(B10802,lookup!A:D,3,FALSE)</f>
        <v>Non Metropolitan Fire Authorities</v>
      </c>
      <c r="D10802" s="33" t="str">
        <f>VLOOKUP(B10802,lookup!A:D,4,FALSE)</f>
        <v>E31000022</v>
      </c>
      <c r="E10802" s="33" t="s">
        <v>7</v>
      </c>
      <c r="F10802" s="1" t="s">
        <v>252</v>
      </c>
      <c r="G10802" s="33" t="s">
        <v>14</v>
      </c>
      <c r="H10802" s="34">
        <v>511</v>
      </c>
      <c r="I10802" t="s">
        <v>289</v>
      </c>
    </row>
    <row r="10803" spans="1:9" x14ac:dyDescent="0.35">
      <c r="A10803" s="33">
        <v>2011</v>
      </c>
      <c r="B10803" s="33" t="s">
        <v>95</v>
      </c>
      <c r="C10803" s="33" t="str">
        <f>VLOOKUP(B10803,lookup!A:D,3,FALSE)</f>
        <v>Non Metropolitan Fire Authorities</v>
      </c>
      <c r="D10803" s="33" t="str">
        <f>VLOOKUP(B10803,lookup!A:D,4,FALSE)</f>
        <v>E31000022</v>
      </c>
      <c r="E10803" s="33" t="s">
        <v>7</v>
      </c>
      <c r="F10803" s="1" t="s">
        <v>252</v>
      </c>
      <c r="G10803" s="33" t="s">
        <v>5</v>
      </c>
      <c r="H10803" s="34">
        <v>694</v>
      </c>
      <c r="I10803" t="s">
        <v>289</v>
      </c>
    </row>
    <row r="10804" spans="1:9" x14ac:dyDescent="0.35">
      <c r="A10804" s="33">
        <v>2011</v>
      </c>
      <c r="B10804" s="33" t="s">
        <v>95</v>
      </c>
      <c r="C10804" s="33" t="str">
        <f>VLOOKUP(B10804,lookup!A:D,3,FALSE)</f>
        <v>Non Metropolitan Fire Authorities</v>
      </c>
      <c r="D10804" s="33" t="str">
        <f>VLOOKUP(B10804,lookup!A:D,4,FALSE)</f>
        <v>E31000022</v>
      </c>
      <c r="E10804" s="33" t="s">
        <v>15</v>
      </c>
      <c r="F10804" s="1" t="s">
        <v>252</v>
      </c>
      <c r="G10804" s="33" t="s">
        <v>10</v>
      </c>
      <c r="H10804" s="34">
        <v>0</v>
      </c>
      <c r="I10804" t="s">
        <v>289</v>
      </c>
    </row>
    <row r="10805" spans="1:9" x14ac:dyDescent="0.35">
      <c r="A10805" s="33">
        <v>2011</v>
      </c>
      <c r="B10805" s="33" t="s">
        <v>95</v>
      </c>
      <c r="C10805" s="33" t="str">
        <f>VLOOKUP(B10805,lookup!A:D,3,FALSE)</f>
        <v>Non Metropolitan Fire Authorities</v>
      </c>
      <c r="D10805" s="33" t="str">
        <f>VLOOKUP(B10805,lookup!A:D,4,FALSE)</f>
        <v>E31000022</v>
      </c>
      <c r="E10805" s="33" t="s">
        <v>15</v>
      </c>
      <c r="F10805" s="1" t="s">
        <v>252</v>
      </c>
      <c r="G10805" s="33" t="s">
        <v>11</v>
      </c>
      <c r="H10805" s="34">
        <v>0</v>
      </c>
      <c r="I10805" t="s">
        <v>289</v>
      </c>
    </row>
    <row r="10806" spans="1:9" x14ac:dyDescent="0.35">
      <c r="A10806" s="33">
        <v>2011</v>
      </c>
      <c r="B10806" s="33" t="s">
        <v>95</v>
      </c>
      <c r="C10806" s="33" t="str">
        <f>VLOOKUP(B10806,lookup!A:D,3,FALSE)</f>
        <v>Non Metropolitan Fire Authorities</v>
      </c>
      <c r="D10806" s="33" t="str">
        <f>VLOOKUP(B10806,lookup!A:D,4,FALSE)</f>
        <v>E31000022</v>
      </c>
      <c r="E10806" s="33" t="s">
        <v>15</v>
      </c>
      <c r="F10806" s="1" t="s">
        <v>252</v>
      </c>
      <c r="G10806" s="33" t="s">
        <v>12</v>
      </c>
      <c r="H10806" s="34">
        <v>0</v>
      </c>
      <c r="I10806" t="s">
        <v>289</v>
      </c>
    </row>
    <row r="10807" spans="1:9" x14ac:dyDescent="0.35">
      <c r="A10807" s="33">
        <v>2011</v>
      </c>
      <c r="B10807" s="33" t="s">
        <v>95</v>
      </c>
      <c r="C10807" s="33" t="str">
        <f>VLOOKUP(B10807,lookup!A:D,3,FALSE)</f>
        <v>Non Metropolitan Fire Authorities</v>
      </c>
      <c r="D10807" s="33" t="str">
        <f>VLOOKUP(B10807,lookup!A:D,4,FALSE)</f>
        <v>E31000022</v>
      </c>
      <c r="E10807" s="33" t="s">
        <v>15</v>
      </c>
      <c r="F10807" s="1" t="s">
        <v>252</v>
      </c>
      <c r="G10807" s="33" t="s">
        <v>13</v>
      </c>
      <c r="H10807" s="34">
        <v>3</v>
      </c>
      <c r="I10807" t="s">
        <v>289</v>
      </c>
    </row>
    <row r="10808" spans="1:9" x14ac:dyDescent="0.35">
      <c r="A10808" s="33">
        <v>2011</v>
      </c>
      <c r="B10808" s="33" t="s">
        <v>95</v>
      </c>
      <c r="C10808" s="33" t="str">
        <f>VLOOKUP(B10808,lookup!A:D,3,FALSE)</f>
        <v>Non Metropolitan Fire Authorities</v>
      </c>
      <c r="D10808" s="33" t="str">
        <f>VLOOKUP(B10808,lookup!A:D,4,FALSE)</f>
        <v>E31000022</v>
      </c>
      <c r="E10808" s="33" t="s">
        <v>15</v>
      </c>
      <c r="F10808" s="1" t="s">
        <v>252</v>
      </c>
      <c r="G10808" s="33" t="s">
        <v>14</v>
      </c>
      <c r="H10808" s="34">
        <v>17</v>
      </c>
      <c r="I10808" t="s">
        <v>289</v>
      </c>
    </row>
    <row r="10809" spans="1:9" x14ac:dyDescent="0.35">
      <c r="A10809" s="33">
        <v>2011</v>
      </c>
      <c r="B10809" s="33" t="s">
        <v>95</v>
      </c>
      <c r="C10809" s="33" t="str">
        <f>VLOOKUP(B10809,lookup!A:D,3,FALSE)</f>
        <v>Non Metropolitan Fire Authorities</v>
      </c>
      <c r="D10809" s="33" t="str">
        <f>VLOOKUP(B10809,lookup!A:D,4,FALSE)</f>
        <v>E31000022</v>
      </c>
      <c r="E10809" s="33" t="s">
        <v>15</v>
      </c>
      <c r="F10809" s="1" t="s">
        <v>252</v>
      </c>
      <c r="G10809" s="33" t="s">
        <v>5</v>
      </c>
      <c r="H10809" s="34">
        <v>20</v>
      </c>
      <c r="I10809" t="s">
        <v>289</v>
      </c>
    </row>
    <row r="10810" spans="1:9" x14ac:dyDescent="0.35">
      <c r="A10810" s="33">
        <v>2011</v>
      </c>
      <c r="B10810" s="33" t="s">
        <v>98</v>
      </c>
      <c r="C10810" s="33" t="str">
        <f>VLOOKUP(B10810,lookup!A:D,3,FALSE)</f>
        <v>Non Metropolitan Fire Authorities</v>
      </c>
      <c r="D10810" s="33" t="str">
        <f>VLOOKUP(B10810,lookup!A:D,4,FALSE)</f>
        <v>E31000023</v>
      </c>
      <c r="E10810" s="33" t="s">
        <v>7</v>
      </c>
      <c r="F10810" s="1" t="s">
        <v>219</v>
      </c>
      <c r="G10810" s="33" t="s">
        <v>8</v>
      </c>
      <c r="H10810" s="34">
        <v>3</v>
      </c>
      <c r="I10810" t="s">
        <v>289</v>
      </c>
    </row>
    <row r="10811" spans="1:9" x14ac:dyDescent="0.35">
      <c r="A10811" s="33">
        <v>2011</v>
      </c>
      <c r="B10811" s="33" t="s">
        <v>98</v>
      </c>
      <c r="C10811" s="33" t="str">
        <f>VLOOKUP(B10811,lookup!A:D,3,FALSE)</f>
        <v>Non Metropolitan Fire Authorities</v>
      </c>
      <c r="D10811" s="33" t="str">
        <f>VLOOKUP(B10811,lookup!A:D,4,FALSE)</f>
        <v>E31000023</v>
      </c>
      <c r="E10811" s="33" t="s">
        <v>7</v>
      </c>
      <c r="F10811" s="1" t="s">
        <v>219</v>
      </c>
      <c r="G10811" s="33" t="s">
        <v>178</v>
      </c>
      <c r="H10811" s="34">
        <v>6</v>
      </c>
      <c r="I10811" t="s">
        <v>289</v>
      </c>
    </row>
    <row r="10812" spans="1:9" x14ac:dyDescent="0.35">
      <c r="A10812" s="33">
        <v>2011</v>
      </c>
      <c r="B10812" s="33" t="s">
        <v>98</v>
      </c>
      <c r="C10812" s="33" t="str">
        <f>VLOOKUP(B10812,lookup!A:D,3,FALSE)</f>
        <v>Non Metropolitan Fire Authorities</v>
      </c>
      <c r="D10812" s="33" t="str">
        <f>VLOOKUP(B10812,lookup!A:D,4,FALSE)</f>
        <v>E31000023</v>
      </c>
      <c r="E10812" s="33" t="s">
        <v>7</v>
      </c>
      <c r="F10812" s="1" t="s">
        <v>219</v>
      </c>
      <c r="G10812" s="33" t="s">
        <v>10</v>
      </c>
      <c r="H10812" s="34">
        <v>9</v>
      </c>
      <c r="I10812" t="s">
        <v>289</v>
      </c>
    </row>
    <row r="10813" spans="1:9" x14ac:dyDescent="0.35">
      <c r="A10813" s="33">
        <v>2011</v>
      </c>
      <c r="B10813" s="33" t="s">
        <v>98</v>
      </c>
      <c r="C10813" s="33" t="str">
        <f>VLOOKUP(B10813,lookup!A:D,3,FALSE)</f>
        <v>Non Metropolitan Fire Authorities</v>
      </c>
      <c r="D10813" s="33" t="str">
        <f>VLOOKUP(B10813,lookup!A:D,4,FALSE)</f>
        <v>E31000023</v>
      </c>
      <c r="E10813" s="33" t="s">
        <v>7</v>
      </c>
      <c r="F10813" s="1" t="s">
        <v>219</v>
      </c>
      <c r="G10813" s="33" t="s">
        <v>11</v>
      </c>
      <c r="H10813" s="34">
        <v>24</v>
      </c>
      <c r="I10813" t="s">
        <v>289</v>
      </c>
    </row>
    <row r="10814" spans="1:9" x14ac:dyDescent="0.35">
      <c r="A10814" s="33">
        <v>2011</v>
      </c>
      <c r="B10814" s="33" t="s">
        <v>98</v>
      </c>
      <c r="C10814" s="33" t="str">
        <f>VLOOKUP(B10814,lookup!A:D,3,FALSE)</f>
        <v>Non Metropolitan Fire Authorities</v>
      </c>
      <c r="D10814" s="33" t="str">
        <f>VLOOKUP(B10814,lookup!A:D,4,FALSE)</f>
        <v>E31000023</v>
      </c>
      <c r="E10814" s="33" t="s">
        <v>7</v>
      </c>
      <c r="F10814" s="1" t="s">
        <v>219</v>
      </c>
      <c r="G10814" s="33" t="s">
        <v>12</v>
      </c>
      <c r="H10814" s="34">
        <v>138</v>
      </c>
      <c r="I10814" t="s">
        <v>289</v>
      </c>
    </row>
    <row r="10815" spans="1:9" x14ac:dyDescent="0.35">
      <c r="A10815" s="33">
        <v>2011</v>
      </c>
      <c r="B10815" s="33" t="s">
        <v>98</v>
      </c>
      <c r="C10815" s="33" t="str">
        <f>VLOOKUP(B10815,lookup!A:D,3,FALSE)</f>
        <v>Non Metropolitan Fire Authorities</v>
      </c>
      <c r="D10815" s="33" t="str">
        <f>VLOOKUP(B10815,lookup!A:D,4,FALSE)</f>
        <v>E31000023</v>
      </c>
      <c r="E10815" s="33" t="s">
        <v>7</v>
      </c>
      <c r="F10815" s="1" t="s">
        <v>219</v>
      </c>
      <c r="G10815" s="33" t="s">
        <v>13</v>
      </c>
      <c r="H10815" s="34">
        <v>102</v>
      </c>
      <c r="I10815" t="s">
        <v>289</v>
      </c>
    </row>
    <row r="10816" spans="1:9" x14ac:dyDescent="0.35">
      <c r="A10816" s="33">
        <v>2011</v>
      </c>
      <c r="B10816" s="33" t="s">
        <v>98</v>
      </c>
      <c r="C10816" s="33" t="str">
        <f>VLOOKUP(B10816,lookup!A:D,3,FALSE)</f>
        <v>Non Metropolitan Fire Authorities</v>
      </c>
      <c r="D10816" s="33" t="str">
        <f>VLOOKUP(B10816,lookup!A:D,4,FALSE)</f>
        <v>E31000023</v>
      </c>
      <c r="E10816" s="33" t="s">
        <v>7</v>
      </c>
      <c r="F10816" s="1" t="s">
        <v>219</v>
      </c>
      <c r="G10816" s="33" t="s">
        <v>14</v>
      </c>
      <c r="H10816" s="34">
        <v>521</v>
      </c>
      <c r="I10816" t="s">
        <v>289</v>
      </c>
    </row>
    <row r="10817" spans="1:9" x14ac:dyDescent="0.35">
      <c r="A10817" s="33">
        <v>2011</v>
      </c>
      <c r="B10817" s="33" t="s">
        <v>98</v>
      </c>
      <c r="C10817" s="33" t="str">
        <f>VLOOKUP(B10817,lookup!A:D,3,FALSE)</f>
        <v>Non Metropolitan Fire Authorities</v>
      </c>
      <c r="D10817" s="33" t="str">
        <f>VLOOKUP(B10817,lookup!A:D,4,FALSE)</f>
        <v>E31000023</v>
      </c>
      <c r="E10817" s="33" t="s">
        <v>7</v>
      </c>
      <c r="F10817" s="1" t="s">
        <v>219</v>
      </c>
      <c r="G10817" s="33" t="s">
        <v>5</v>
      </c>
      <c r="H10817" s="34">
        <v>803</v>
      </c>
      <c r="I10817" t="s">
        <v>289</v>
      </c>
    </row>
    <row r="10818" spans="1:9" x14ac:dyDescent="0.35">
      <c r="A10818" s="33">
        <v>2011</v>
      </c>
      <c r="B10818" s="33" t="s">
        <v>98</v>
      </c>
      <c r="C10818" s="33" t="str">
        <f>VLOOKUP(B10818,lookup!A:D,3,FALSE)</f>
        <v>Non Metropolitan Fire Authorities</v>
      </c>
      <c r="D10818" s="33" t="str">
        <f>VLOOKUP(B10818,lookup!A:D,4,FALSE)</f>
        <v>E31000023</v>
      </c>
      <c r="E10818" s="33" t="s">
        <v>15</v>
      </c>
      <c r="F10818" s="1" t="s">
        <v>219</v>
      </c>
      <c r="G10818" s="33" t="s">
        <v>8</v>
      </c>
      <c r="H10818" s="34">
        <v>0</v>
      </c>
      <c r="I10818" t="s">
        <v>289</v>
      </c>
    </row>
    <row r="10819" spans="1:9" x14ac:dyDescent="0.35">
      <c r="A10819" s="33">
        <v>2011</v>
      </c>
      <c r="B10819" s="33" t="s">
        <v>98</v>
      </c>
      <c r="C10819" s="33" t="str">
        <f>VLOOKUP(B10819,lookup!A:D,3,FALSE)</f>
        <v>Non Metropolitan Fire Authorities</v>
      </c>
      <c r="D10819" s="33" t="str">
        <f>VLOOKUP(B10819,lookup!A:D,4,FALSE)</f>
        <v>E31000023</v>
      </c>
      <c r="E10819" s="33" t="s">
        <v>15</v>
      </c>
      <c r="F10819" s="1" t="s">
        <v>219</v>
      </c>
      <c r="G10819" s="33" t="s">
        <v>178</v>
      </c>
      <c r="H10819" s="34">
        <v>0</v>
      </c>
      <c r="I10819" t="s">
        <v>289</v>
      </c>
    </row>
    <row r="10820" spans="1:9" x14ac:dyDescent="0.35">
      <c r="A10820" s="33">
        <v>2011</v>
      </c>
      <c r="B10820" s="33" t="s">
        <v>98</v>
      </c>
      <c r="C10820" s="33" t="str">
        <f>VLOOKUP(B10820,lookup!A:D,3,FALSE)</f>
        <v>Non Metropolitan Fire Authorities</v>
      </c>
      <c r="D10820" s="33" t="str">
        <f>VLOOKUP(B10820,lookup!A:D,4,FALSE)</f>
        <v>E31000023</v>
      </c>
      <c r="E10820" s="33" t="s">
        <v>15</v>
      </c>
      <c r="F10820" s="1" t="s">
        <v>219</v>
      </c>
      <c r="G10820" s="33" t="s">
        <v>10</v>
      </c>
      <c r="H10820" s="34">
        <v>0</v>
      </c>
      <c r="I10820" t="s">
        <v>289</v>
      </c>
    </row>
    <row r="10821" spans="1:9" x14ac:dyDescent="0.35">
      <c r="A10821" s="33">
        <v>2011</v>
      </c>
      <c r="B10821" s="33" t="s">
        <v>98</v>
      </c>
      <c r="C10821" s="33" t="str">
        <f>VLOOKUP(B10821,lookup!A:D,3,FALSE)</f>
        <v>Non Metropolitan Fire Authorities</v>
      </c>
      <c r="D10821" s="33" t="str">
        <f>VLOOKUP(B10821,lookup!A:D,4,FALSE)</f>
        <v>E31000023</v>
      </c>
      <c r="E10821" s="33" t="s">
        <v>15</v>
      </c>
      <c r="F10821" s="1" t="s">
        <v>219</v>
      </c>
      <c r="G10821" s="33" t="s">
        <v>11</v>
      </c>
      <c r="H10821" s="34">
        <v>0</v>
      </c>
      <c r="I10821" t="s">
        <v>289</v>
      </c>
    </row>
    <row r="10822" spans="1:9" x14ac:dyDescent="0.35">
      <c r="A10822" s="33">
        <v>2011</v>
      </c>
      <c r="B10822" s="33" t="s">
        <v>98</v>
      </c>
      <c r="C10822" s="33" t="str">
        <f>VLOOKUP(B10822,lookup!A:D,3,FALSE)</f>
        <v>Non Metropolitan Fire Authorities</v>
      </c>
      <c r="D10822" s="33" t="str">
        <f>VLOOKUP(B10822,lookup!A:D,4,FALSE)</f>
        <v>E31000023</v>
      </c>
      <c r="E10822" s="33" t="s">
        <v>15</v>
      </c>
      <c r="F10822" s="1" t="s">
        <v>219</v>
      </c>
      <c r="G10822" s="33" t="s">
        <v>12</v>
      </c>
      <c r="H10822" s="34">
        <v>2</v>
      </c>
      <c r="I10822" t="s">
        <v>289</v>
      </c>
    </row>
    <row r="10823" spans="1:9" x14ac:dyDescent="0.35">
      <c r="A10823" s="33">
        <v>2011</v>
      </c>
      <c r="B10823" s="33" t="s">
        <v>98</v>
      </c>
      <c r="C10823" s="33" t="str">
        <f>VLOOKUP(B10823,lookup!A:D,3,FALSE)</f>
        <v>Non Metropolitan Fire Authorities</v>
      </c>
      <c r="D10823" s="33" t="str">
        <f>VLOOKUP(B10823,lookup!A:D,4,FALSE)</f>
        <v>E31000023</v>
      </c>
      <c r="E10823" s="33" t="s">
        <v>15</v>
      </c>
      <c r="F10823" s="1" t="s">
        <v>219</v>
      </c>
      <c r="G10823" s="33" t="s">
        <v>13</v>
      </c>
      <c r="H10823" s="34">
        <v>3</v>
      </c>
      <c r="I10823" t="s">
        <v>289</v>
      </c>
    </row>
    <row r="10824" spans="1:9" x14ac:dyDescent="0.35">
      <c r="A10824" s="33">
        <v>2011</v>
      </c>
      <c r="B10824" s="33" t="s">
        <v>98</v>
      </c>
      <c r="C10824" s="33" t="str">
        <f>VLOOKUP(B10824,lookup!A:D,3,FALSE)</f>
        <v>Non Metropolitan Fire Authorities</v>
      </c>
      <c r="D10824" s="33" t="str">
        <f>VLOOKUP(B10824,lookup!A:D,4,FALSE)</f>
        <v>E31000023</v>
      </c>
      <c r="E10824" s="33" t="s">
        <v>15</v>
      </c>
      <c r="F10824" s="1" t="s">
        <v>219</v>
      </c>
      <c r="G10824" s="33" t="s">
        <v>14</v>
      </c>
      <c r="H10824" s="34">
        <v>21</v>
      </c>
      <c r="I10824" t="s">
        <v>289</v>
      </c>
    </row>
    <row r="10825" spans="1:9" x14ac:dyDescent="0.35">
      <c r="A10825" s="33">
        <v>2011</v>
      </c>
      <c r="B10825" s="33" t="s">
        <v>98</v>
      </c>
      <c r="C10825" s="33" t="str">
        <f>VLOOKUP(B10825,lookup!A:D,3,FALSE)</f>
        <v>Non Metropolitan Fire Authorities</v>
      </c>
      <c r="D10825" s="33" t="str">
        <f>VLOOKUP(B10825,lookup!A:D,4,FALSE)</f>
        <v>E31000023</v>
      </c>
      <c r="E10825" s="33" t="s">
        <v>15</v>
      </c>
      <c r="F10825" s="1" t="s">
        <v>219</v>
      </c>
      <c r="G10825" s="33" t="s">
        <v>5</v>
      </c>
      <c r="H10825" s="34">
        <v>26</v>
      </c>
      <c r="I10825" t="s">
        <v>289</v>
      </c>
    </row>
    <row r="10826" spans="1:9" x14ac:dyDescent="0.35">
      <c r="A10826" s="33">
        <v>2011</v>
      </c>
      <c r="B10826" s="33" t="s">
        <v>98</v>
      </c>
      <c r="C10826" s="33" t="str">
        <f>VLOOKUP(B10826,lookup!A:D,3,FALSE)</f>
        <v>Non Metropolitan Fire Authorities</v>
      </c>
      <c r="D10826" s="33" t="str">
        <f>VLOOKUP(B10826,lookup!A:D,4,FALSE)</f>
        <v>E31000023</v>
      </c>
      <c r="E10826" s="33" t="s">
        <v>7</v>
      </c>
      <c r="F10826" s="1" t="s">
        <v>252</v>
      </c>
      <c r="G10826" s="33" t="s">
        <v>10</v>
      </c>
      <c r="H10826" s="34">
        <v>0</v>
      </c>
      <c r="I10826" t="s">
        <v>289</v>
      </c>
    </row>
    <row r="10827" spans="1:9" x14ac:dyDescent="0.35">
      <c r="A10827" s="33">
        <v>2011</v>
      </c>
      <c r="B10827" s="33" t="s">
        <v>98</v>
      </c>
      <c r="C10827" s="33" t="str">
        <f>VLOOKUP(B10827,lookup!A:D,3,FALSE)</f>
        <v>Non Metropolitan Fire Authorities</v>
      </c>
      <c r="D10827" s="33" t="str">
        <f>VLOOKUP(B10827,lookup!A:D,4,FALSE)</f>
        <v>E31000023</v>
      </c>
      <c r="E10827" s="33" t="s">
        <v>7</v>
      </c>
      <c r="F10827" s="1" t="s">
        <v>252</v>
      </c>
      <c r="G10827" s="33" t="s">
        <v>11</v>
      </c>
      <c r="H10827" s="34">
        <v>0</v>
      </c>
      <c r="I10827" t="s">
        <v>289</v>
      </c>
    </row>
    <row r="10828" spans="1:9" x14ac:dyDescent="0.35">
      <c r="A10828" s="33">
        <v>2011</v>
      </c>
      <c r="B10828" s="33" t="s">
        <v>98</v>
      </c>
      <c r="C10828" s="33" t="str">
        <f>VLOOKUP(B10828,lookup!A:D,3,FALSE)</f>
        <v>Non Metropolitan Fire Authorities</v>
      </c>
      <c r="D10828" s="33" t="str">
        <f>VLOOKUP(B10828,lookup!A:D,4,FALSE)</f>
        <v>E31000023</v>
      </c>
      <c r="E10828" s="33" t="s">
        <v>7</v>
      </c>
      <c r="F10828" s="1" t="s">
        <v>252</v>
      </c>
      <c r="G10828" s="33" t="s">
        <v>12</v>
      </c>
      <c r="H10828" s="34">
        <v>22</v>
      </c>
      <c r="I10828" t="s">
        <v>289</v>
      </c>
    </row>
    <row r="10829" spans="1:9" x14ac:dyDescent="0.35">
      <c r="A10829" s="33">
        <v>2011</v>
      </c>
      <c r="B10829" s="33" t="s">
        <v>98</v>
      </c>
      <c r="C10829" s="33" t="str">
        <f>VLOOKUP(B10829,lookup!A:D,3,FALSE)</f>
        <v>Non Metropolitan Fire Authorities</v>
      </c>
      <c r="D10829" s="33" t="str">
        <f>VLOOKUP(B10829,lookup!A:D,4,FALSE)</f>
        <v>E31000023</v>
      </c>
      <c r="E10829" s="33" t="s">
        <v>7</v>
      </c>
      <c r="F10829" s="1" t="s">
        <v>252</v>
      </c>
      <c r="G10829" s="33" t="s">
        <v>13</v>
      </c>
      <c r="H10829" s="34">
        <v>43</v>
      </c>
      <c r="I10829" t="s">
        <v>289</v>
      </c>
    </row>
    <row r="10830" spans="1:9" x14ac:dyDescent="0.35">
      <c r="A10830" s="33">
        <v>2011</v>
      </c>
      <c r="B10830" s="33" t="s">
        <v>98</v>
      </c>
      <c r="C10830" s="33" t="str">
        <f>VLOOKUP(B10830,lookup!A:D,3,FALSE)</f>
        <v>Non Metropolitan Fire Authorities</v>
      </c>
      <c r="D10830" s="33" t="str">
        <f>VLOOKUP(B10830,lookup!A:D,4,FALSE)</f>
        <v>E31000023</v>
      </c>
      <c r="E10830" s="33" t="s">
        <v>7</v>
      </c>
      <c r="F10830" s="1" t="s">
        <v>252</v>
      </c>
      <c r="G10830" s="33" t="s">
        <v>14</v>
      </c>
      <c r="H10830" s="34">
        <v>359</v>
      </c>
      <c r="I10830" t="s">
        <v>289</v>
      </c>
    </row>
    <row r="10831" spans="1:9" x14ac:dyDescent="0.35">
      <c r="A10831" s="33">
        <v>2011</v>
      </c>
      <c r="B10831" s="33" t="s">
        <v>98</v>
      </c>
      <c r="C10831" s="33" t="str">
        <f>VLOOKUP(B10831,lookup!A:D,3,FALSE)</f>
        <v>Non Metropolitan Fire Authorities</v>
      </c>
      <c r="D10831" s="33" t="str">
        <f>VLOOKUP(B10831,lookup!A:D,4,FALSE)</f>
        <v>E31000023</v>
      </c>
      <c r="E10831" s="33" t="s">
        <v>7</v>
      </c>
      <c r="F10831" s="1" t="s">
        <v>252</v>
      </c>
      <c r="G10831" s="33" t="s">
        <v>5</v>
      </c>
      <c r="H10831" s="34">
        <v>424</v>
      </c>
      <c r="I10831" t="s">
        <v>289</v>
      </c>
    </row>
    <row r="10832" spans="1:9" x14ac:dyDescent="0.35">
      <c r="A10832" s="33">
        <v>2011</v>
      </c>
      <c r="B10832" s="33" t="s">
        <v>98</v>
      </c>
      <c r="C10832" s="33" t="str">
        <f>VLOOKUP(B10832,lookup!A:D,3,FALSE)</f>
        <v>Non Metropolitan Fire Authorities</v>
      </c>
      <c r="D10832" s="33" t="str">
        <f>VLOOKUP(B10832,lookup!A:D,4,FALSE)</f>
        <v>E31000023</v>
      </c>
      <c r="E10832" s="33" t="s">
        <v>15</v>
      </c>
      <c r="F10832" s="1" t="s">
        <v>252</v>
      </c>
      <c r="G10832" s="33" t="s">
        <v>10</v>
      </c>
      <c r="H10832" s="34">
        <v>0</v>
      </c>
      <c r="I10832" t="s">
        <v>289</v>
      </c>
    </row>
    <row r="10833" spans="1:9" x14ac:dyDescent="0.35">
      <c r="A10833" s="33">
        <v>2011</v>
      </c>
      <c r="B10833" s="33" t="s">
        <v>98</v>
      </c>
      <c r="C10833" s="33" t="str">
        <f>VLOOKUP(B10833,lookup!A:D,3,FALSE)</f>
        <v>Non Metropolitan Fire Authorities</v>
      </c>
      <c r="D10833" s="33" t="str">
        <f>VLOOKUP(B10833,lookup!A:D,4,FALSE)</f>
        <v>E31000023</v>
      </c>
      <c r="E10833" s="33" t="s">
        <v>15</v>
      </c>
      <c r="F10833" s="1" t="s">
        <v>252</v>
      </c>
      <c r="G10833" s="33" t="s">
        <v>11</v>
      </c>
      <c r="H10833" s="34">
        <v>0</v>
      </c>
      <c r="I10833" t="s">
        <v>289</v>
      </c>
    </row>
    <row r="10834" spans="1:9" x14ac:dyDescent="0.35">
      <c r="A10834" s="33">
        <v>2011</v>
      </c>
      <c r="B10834" s="33" t="s">
        <v>98</v>
      </c>
      <c r="C10834" s="33" t="str">
        <f>VLOOKUP(B10834,lookup!A:D,3,FALSE)</f>
        <v>Non Metropolitan Fire Authorities</v>
      </c>
      <c r="D10834" s="33" t="str">
        <f>VLOOKUP(B10834,lookup!A:D,4,FALSE)</f>
        <v>E31000023</v>
      </c>
      <c r="E10834" s="33" t="s">
        <v>15</v>
      </c>
      <c r="F10834" s="1" t="s">
        <v>252</v>
      </c>
      <c r="G10834" s="33" t="s">
        <v>12</v>
      </c>
      <c r="H10834" s="34">
        <v>0</v>
      </c>
      <c r="I10834" t="s">
        <v>289</v>
      </c>
    </row>
    <row r="10835" spans="1:9" x14ac:dyDescent="0.35">
      <c r="A10835" s="33">
        <v>2011</v>
      </c>
      <c r="B10835" s="33" t="s">
        <v>98</v>
      </c>
      <c r="C10835" s="33" t="str">
        <f>VLOOKUP(B10835,lookup!A:D,3,FALSE)</f>
        <v>Non Metropolitan Fire Authorities</v>
      </c>
      <c r="D10835" s="33" t="str">
        <f>VLOOKUP(B10835,lookup!A:D,4,FALSE)</f>
        <v>E31000023</v>
      </c>
      <c r="E10835" s="33" t="s">
        <v>15</v>
      </c>
      <c r="F10835" s="1" t="s">
        <v>252</v>
      </c>
      <c r="G10835" s="33" t="s">
        <v>13</v>
      </c>
      <c r="H10835" s="34">
        <v>0</v>
      </c>
      <c r="I10835" t="s">
        <v>289</v>
      </c>
    </row>
    <row r="10836" spans="1:9" x14ac:dyDescent="0.35">
      <c r="A10836" s="33">
        <v>2011</v>
      </c>
      <c r="B10836" s="33" t="s">
        <v>98</v>
      </c>
      <c r="C10836" s="33" t="str">
        <f>VLOOKUP(B10836,lookup!A:D,3,FALSE)</f>
        <v>Non Metropolitan Fire Authorities</v>
      </c>
      <c r="D10836" s="33" t="str">
        <f>VLOOKUP(B10836,lookup!A:D,4,FALSE)</f>
        <v>E31000023</v>
      </c>
      <c r="E10836" s="33" t="s">
        <v>15</v>
      </c>
      <c r="F10836" s="1" t="s">
        <v>252</v>
      </c>
      <c r="G10836" s="33" t="s">
        <v>14</v>
      </c>
      <c r="H10836" s="34">
        <v>20</v>
      </c>
      <c r="I10836" t="s">
        <v>289</v>
      </c>
    </row>
    <row r="10837" spans="1:9" x14ac:dyDescent="0.35">
      <c r="A10837" s="33">
        <v>2011</v>
      </c>
      <c r="B10837" s="33" t="s">
        <v>98</v>
      </c>
      <c r="C10837" s="33" t="str">
        <f>VLOOKUP(B10837,lookup!A:D,3,FALSE)</f>
        <v>Non Metropolitan Fire Authorities</v>
      </c>
      <c r="D10837" s="33" t="str">
        <f>VLOOKUP(B10837,lookup!A:D,4,FALSE)</f>
        <v>E31000023</v>
      </c>
      <c r="E10837" s="33" t="s">
        <v>15</v>
      </c>
      <c r="F10837" s="1" t="s">
        <v>252</v>
      </c>
      <c r="G10837" s="33" t="s">
        <v>5</v>
      </c>
      <c r="H10837" s="34">
        <v>20</v>
      </c>
      <c r="I10837" t="s">
        <v>289</v>
      </c>
    </row>
    <row r="10838" spans="1:9" x14ac:dyDescent="0.35">
      <c r="A10838" s="33">
        <v>2011</v>
      </c>
      <c r="B10838" s="33" t="s">
        <v>101</v>
      </c>
      <c r="C10838" s="33" t="str">
        <f>VLOOKUP(B10838,lookup!A:D,3,FALSE)</f>
        <v>Non Metropolitan Fire Authorities</v>
      </c>
      <c r="D10838" s="33" t="str">
        <f>VLOOKUP(B10838,lookup!A:D,4,FALSE)</f>
        <v>E31000024</v>
      </c>
      <c r="E10838" s="33" t="s">
        <v>7</v>
      </c>
      <c r="F10838" s="1" t="s">
        <v>219</v>
      </c>
      <c r="G10838" s="33" t="s">
        <v>8</v>
      </c>
      <c r="H10838" s="34">
        <v>4</v>
      </c>
      <c r="I10838" t="s">
        <v>289</v>
      </c>
    </row>
    <row r="10839" spans="1:9" x14ac:dyDescent="0.35">
      <c r="A10839" s="33">
        <v>2011</v>
      </c>
      <c r="B10839" s="33" t="s">
        <v>101</v>
      </c>
      <c r="C10839" s="33" t="str">
        <f>VLOOKUP(B10839,lookup!A:D,3,FALSE)</f>
        <v>Non Metropolitan Fire Authorities</v>
      </c>
      <c r="D10839" s="33" t="str">
        <f>VLOOKUP(B10839,lookup!A:D,4,FALSE)</f>
        <v>E31000024</v>
      </c>
      <c r="E10839" s="33" t="s">
        <v>7</v>
      </c>
      <c r="F10839" s="1" t="s">
        <v>219</v>
      </c>
      <c r="G10839" s="33" t="s">
        <v>178</v>
      </c>
      <c r="H10839" s="34">
        <v>3</v>
      </c>
      <c r="I10839" t="s">
        <v>289</v>
      </c>
    </row>
    <row r="10840" spans="1:9" x14ac:dyDescent="0.35">
      <c r="A10840" s="33">
        <v>2011</v>
      </c>
      <c r="B10840" s="33" t="s">
        <v>101</v>
      </c>
      <c r="C10840" s="33" t="str">
        <f>VLOOKUP(B10840,lookup!A:D,3,FALSE)</f>
        <v>Non Metropolitan Fire Authorities</v>
      </c>
      <c r="D10840" s="33" t="str">
        <f>VLOOKUP(B10840,lookup!A:D,4,FALSE)</f>
        <v>E31000024</v>
      </c>
      <c r="E10840" s="33" t="s">
        <v>7</v>
      </c>
      <c r="F10840" s="1" t="s">
        <v>219</v>
      </c>
      <c r="G10840" s="33" t="s">
        <v>10</v>
      </c>
      <c r="H10840" s="34">
        <v>8</v>
      </c>
      <c r="I10840" t="s">
        <v>289</v>
      </c>
    </row>
    <row r="10841" spans="1:9" x14ac:dyDescent="0.35">
      <c r="A10841" s="33">
        <v>2011</v>
      </c>
      <c r="B10841" s="33" t="s">
        <v>101</v>
      </c>
      <c r="C10841" s="33" t="str">
        <f>VLOOKUP(B10841,lookup!A:D,3,FALSE)</f>
        <v>Non Metropolitan Fire Authorities</v>
      </c>
      <c r="D10841" s="33" t="str">
        <f>VLOOKUP(B10841,lookup!A:D,4,FALSE)</f>
        <v>E31000024</v>
      </c>
      <c r="E10841" s="33" t="s">
        <v>7</v>
      </c>
      <c r="F10841" s="1" t="s">
        <v>219</v>
      </c>
      <c r="G10841" s="33" t="s">
        <v>11</v>
      </c>
      <c r="H10841" s="34">
        <v>23</v>
      </c>
      <c r="I10841" t="s">
        <v>289</v>
      </c>
    </row>
    <row r="10842" spans="1:9" x14ac:dyDescent="0.35">
      <c r="A10842" s="33">
        <v>2011</v>
      </c>
      <c r="B10842" s="33" t="s">
        <v>101</v>
      </c>
      <c r="C10842" s="33" t="str">
        <f>VLOOKUP(B10842,lookup!A:D,3,FALSE)</f>
        <v>Non Metropolitan Fire Authorities</v>
      </c>
      <c r="D10842" s="33" t="str">
        <f>VLOOKUP(B10842,lookup!A:D,4,FALSE)</f>
        <v>E31000024</v>
      </c>
      <c r="E10842" s="33" t="s">
        <v>7</v>
      </c>
      <c r="F10842" s="1" t="s">
        <v>219</v>
      </c>
      <c r="G10842" s="33" t="s">
        <v>12</v>
      </c>
      <c r="H10842" s="34">
        <v>79</v>
      </c>
      <c r="I10842" t="s">
        <v>289</v>
      </c>
    </row>
    <row r="10843" spans="1:9" x14ac:dyDescent="0.35">
      <c r="A10843" s="33">
        <v>2011</v>
      </c>
      <c r="B10843" s="33" t="s">
        <v>101</v>
      </c>
      <c r="C10843" s="33" t="str">
        <f>VLOOKUP(B10843,lookup!A:D,3,FALSE)</f>
        <v>Non Metropolitan Fire Authorities</v>
      </c>
      <c r="D10843" s="33" t="str">
        <f>VLOOKUP(B10843,lookup!A:D,4,FALSE)</f>
        <v>E31000024</v>
      </c>
      <c r="E10843" s="33" t="s">
        <v>7</v>
      </c>
      <c r="F10843" s="1" t="s">
        <v>219</v>
      </c>
      <c r="G10843" s="33" t="s">
        <v>13</v>
      </c>
      <c r="H10843" s="34">
        <v>66</v>
      </c>
      <c r="I10843" t="s">
        <v>289</v>
      </c>
    </row>
    <row r="10844" spans="1:9" x14ac:dyDescent="0.35">
      <c r="A10844" s="33">
        <v>2011</v>
      </c>
      <c r="B10844" s="33" t="s">
        <v>101</v>
      </c>
      <c r="C10844" s="33" t="str">
        <f>VLOOKUP(B10844,lookup!A:D,3,FALSE)</f>
        <v>Non Metropolitan Fire Authorities</v>
      </c>
      <c r="D10844" s="33" t="str">
        <f>VLOOKUP(B10844,lookup!A:D,4,FALSE)</f>
        <v>E31000024</v>
      </c>
      <c r="E10844" s="33" t="s">
        <v>7</v>
      </c>
      <c r="F10844" s="1" t="s">
        <v>219</v>
      </c>
      <c r="G10844" s="33" t="s">
        <v>14</v>
      </c>
      <c r="H10844" s="34">
        <v>267</v>
      </c>
      <c r="I10844" t="s">
        <v>289</v>
      </c>
    </row>
    <row r="10845" spans="1:9" x14ac:dyDescent="0.35">
      <c r="A10845" s="33">
        <v>2011</v>
      </c>
      <c r="B10845" s="33" t="s">
        <v>101</v>
      </c>
      <c r="C10845" s="33" t="str">
        <f>VLOOKUP(B10845,lookup!A:D,3,FALSE)</f>
        <v>Non Metropolitan Fire Authorities</v>
      </c>
      <c r="D10845" s="33" t="str">
        <f>VLOOKUP(B10845,lookup!A:D,4,FALSE)</f>
        <v>E31000024</v>
      </c>
      <c r="E10845" s="33" t="s">
        <v>7</v>
      </c>
      <c r="F10845" s="1" t="s">
        <v>219</v>
      </c>
      <c r="G10845" s="33" t="s">
        <v>5</v>
      </c>
      <c r="H10845" s="34">
        <v>450</v>
      </c>
      <c r="I10845" t="s">
        <v>289</v>
      </c>
    </row>
    <row r="10846" spans="1:9" x14ac:dyDescent="0.35">
      <c r="A10846" s="33">
        <v>2011</v>
      </c>
      <c r="B10846" s="33" t="s">
        <v>101</v>
      </c>
      <c r="C10846" s="33" t="str">
        <f>VLOOKUP(B10846,lookup!A:D,3,FALSE)</f>
        <v>Non Metropolitan Fire Authorities</v>
      </c>
      <c r="D10846" s="33" t="str">
        <f>VLOOKUP(B10846,lookup!A:D,4,FALSE)</f>
        <v>E31000024</v>
      </c>
      <c r="E10846" s="33" t="s">
        <v>15</v>
      </c>
      <c r="F10846" s="1" t="s">
        <v>219</v>
      </c>
      <c r="G10846" s="33" t="s">
        <v>8</v>
      </c>
      <c r="H10846" s="34">
        <v>0</v>
      </c>
      <c r="I10846" t="s">
        <v>289</v>
      </c>
    </row>
    <row r="10847" spans="1:9" x14ac:dyDescent="0.35">
      <c r="A10847" s="33">
        <v>2011</v>
      </c>
      <c r="B10847" s="33" t="s">
        <v>101</v>
      </c>
      <c r="C10847" s="33" t="str">
        <f>VLOOKUP(B10847,lookup!A:D,3,FALSE)</f>
        <v>Non Metropolitan Fire Authorities</v>
      </c>
      <c r="D10847" s="33" t="str">
        <f>VLOOKUP(B10847,lookup!A:D,4,FALSE)</f>
        <v>E31000024</v>
      </c>
      <c r="E10847" s="33" t="s">
        <v>15</v>
      </c>
      <c r="F10847" s="1" t="s">
        <v>219</v>
      </c>
      <c r="G10847" s="33" t="s">
        <v>178</v>
      </c>
      <c r="H10847" s="34">
        <v>0</v>
      </c>
      <c r="I10847" t="s">
        <v>289</v>
      </c>
    </row>
    <row r="10848" spans="1:9" x14ac:dyDescent="0.35">
      <c r="A10848" s="33">
        <v>2011</v>
      </c>
      <c r="B10848" s="33" t="s">
        <v>101</v>
      </c>
      <c r="C10848" s="33" t="str">
        <f>VLOOKUP(B10848,lookup!A:D,3,FALSE)</f>
        <v>Non Metropolitan Fire Authorities</v>
      </c>
      <c r="D10848" s="33" t="str">
        <f>VLOOKUP(B10848,lookup!A:D,4,FALSE)</f>
        <v>E31000024</v>
      </c>
      <c r="E10848" s="33" t="s">
        <v>15</v>
      </c>
      <c r="F10848" s="1" t="s">
        <v>219</v>
      </c>
      <c r="G10848" s="33" t="s">
        <v>10</v>
      </c>
      <c r="H10848" s="34">
        <v>0</v>
      </c>
      <c r="I10848" t="s">
        <v>289</v>
      </c>
    </row>
    <row r="10849" spans="1:9" x14ac:dyDescent="0.35">
      <c r="A10849" s="33">
        <v>2011</v>
      </c>
      <c r="B10849" s="33" t="s">
        <v>101</v>
      </c>
      <c r="C10849" s="33" t="str">
        <f>VLOOKUP(B10849,lookup!A:D,3,FALSE)</f>
        <v>Non Metropolitan Fire Authorities</v>
      </c>
      <c r="D10849" s="33" t="str">
        <f>VLOOKUP(B10849,lookup!A:D,4,FALSE)</f>
        <v>E31000024</v>
      </c>
      <c r="E10849" s="33" t="s">
        <v>15</v>
      </c>
      <c r="F10849" s="1" t="s">
        <v>219</v>
      </c>
      <c r="G10849" s="33" t="s">
        <v>11</v>
      </c>
      <c r="H10849" s="34">
        <v>0</v>
      </c>
      <c r="I10849" t="s">
        <v>289</v>
      </c>
    </row>
    <row r="10850" spans="1:9" x14ac:dyDescent="0.35">
      <c r="A10850" s="33">
        <v>2011</v>
      </c>
      <c r="B10850" s="33" t="s">
        <v>101</v>
      </c>
      <c r="C10850" s="33" t="str">
        <f>VLOOKUP(B10850,lookup!A:D,3,FALSE)</f>
        <v>Non Metropolitan Fire Authorities</v>
      </c>
      <c r="D10850" s="33" t="str">
        <f>VLOOKUP(B10850,lookup!A:D,4,FALSE)</f>
        <v>E31000024</v>
      </c>
      <c r="E10850" s="33" t="s">
        <v>15</v>
      </c>
      <c r="F10850" s="1" t="s">
        <v>219</v>
      </c>
      <c r="G10850" s="33" t="s">
        <v>12</v>
      </c>
      <c r="H10850" s="34">
        <v>1</v>
      </c>
      <c r="I10850" t="s">
        <v>289</v>
      </c>
    </row>
    <row r="10851" spans="1:9" x14ac:dyDescent="0.35">
      <c r="A10851" s="33">
        <v>2011</v>
      </c>
      <c r="B10851" s="33" t="s">
        <v>101</v>
      </c>
      <c r="C10851" s="33" t="str">
        <f>VLOOKUP(B10851,lookup!A:D,3,FALSE)</f>
        <v>Non Metropolitan Fire Authorities</v>
      </c>
      <c r="D10851" s="33" t="str">
        <f>VLOOKUP(B10851,lookup!A:D,4,FALSE)</f>
        <v>E31000024</v>
      </c>
      <c r="E10851" s="33" t="s">
        <v>15</v>
      </c>
      <c r="F10851" s="1" t="s">
        <v>219</v>
      </c>
      <c r="G10851" s="33" t="s">
        <v>13</v>
      </c>
      <c r="H10851" s="34">
        <v>0</v>
      </c>
      <c r="I10851" t="s">
        <v>289</v>
      </c>
    </row>
    <row r="10852" spans="1:9" x14ac:dyDescent="0.35">
      <c r="A10852" s="33">
        <v>2011</v>
      </c>
      <c r="B10852" s="33" t="s">
        <v>101</v>
      </c>
      <c r="C10852" s="33" t="str">
        <f>VLOOKUP(B10852,lookup!A:D,3,FALSE)</f>
        <v>Non Metropolitan Fire Authorities</v>
      </c>
      <c r="D10852" s="33" t="str">
        <f>VLOOKUP(B10852,lookup!A:D,4,FALSE)</f>
        <v>E31000024</v>
      </c>
      <c r="E10852" s="33" t="s">
        <v>15</v>
      </c>
      <c r="F10852" s="1" t="s">
        <v>219</v>
      </c>
      <c r="G10852" s="33" t="s">
        <v>14</v>
      </c>
      <c r="H10852" s="34">
        <v>11</v>
      </c>
      <c r="I10852" t="s">
        <v>289</v>
      </c>
    </row>
    <row r="10853" spans="1:9" x14ac:dyDescent="0.35">
      <c r="A10853" s="33">
        <v>2011</v>
      </c>
      <c r="B10853" s="33" t="s">
        <v>101</v>
      </c>
      <c r="C10853" s="33" t="str">
        <f>VLOOKUP(B10853,lookup!A:D,3,FALSE)</f>
        <v>Non Metropolitan Fire Authorities</v>
      </c>
      <c r="D10853" s="33" t="str">
        <f>VLOOKUP(B10853,lookup!A:D,4,FALSE)</f>
        <v>E31000024</v>
      </c>
      <c r="E10853" s="33" t="s">
        <v>15</v>
      </c>
      <c r="F10853" s="1" t="s">
        <v>219</v>
      </c>
      <c r="G10853" s="33" t="s">
        <v>5</v>
      </c>
      <c r="H10853" s="34">
        <v>12</v>
      </c>
      <c r="I10853" t="s">
        <v>289</v>
      </c>
    </row>
    <row r="10854" spans="1:9" x14ac:dyDescent="0.35">
      <c r="A10854" s="33">
        <v>2011</v>
      </c>
      <c r="B10854" s="33" t="s">
        <v>101</v>
      </c>
      <c r="C10854" s="33" t="str">
        <f>VLOOKUP(B10854,lookup!A:D,3,FALSE)</f>
        <v>Non Metropolitan Fire Authorities</v>
      </c>
      <c r="D10854" s="33" t="str">
        <f>VLOOKUP(B10854,lookup!A:D,4,FALSE)</f>
        <v>E31000024</v>
      </c>
      <c r="E10854" s="33" t="s">
        <v>7</v>
      </c>
      <c r="F10854" s="1" t="s">
        <v>252</v>
      </c>
      <c r="G10854" s="33" t="s">
        <v>10</v>
      </c>
      <c r="H10854" s="34">
        <v>0</v>
      </c>
      <c r="I10854" t="s">
        <v>289</v>
      </c>
    </row>
    <row r="10855" spans="1:9" x14ac:dyDescent="0.35">
      <c r="A10855" s="33">
        <v>2011</v>
      </c>
      <c r="B10855" s="33" t="s">
        <v>101</v>
      </c>
      <c r="C10855" s="33" t="str">
        <f>VLOOKUP(B10855,lookup!A:D,3,FALSE)</f>
        <v>Non Metropolitan Fire Authorities</v>
      </c>
      <c r="D10855" s="33" t="str">
        <f>VLOOKUP(B10855,lookup!A:D,4,FALSE)</f>
        <v>E31000024</v>
      </c>
      <c r="E10855" s="33" t="s">
        <v>7</v>
      </c>
      <c r="F10855" s="1" t="s">
        <v>252</v>
      </c>
      <c r="G10855" s="33" t="s">
        <v>11</v>
      </c>
      <c r="H10855" s="34">
        <v>1</v>
      </c>
      <c r="I10855" t="s">
        <v>289</v>
      </c>
    </row>
    <row r="10856" spans="1:9" x14ac:dyDescent="0.35">
      <c r="A10856" s="33">
        <v>2011</v>
      </c>
      <c r="B10856" s="33" t="s">
        <v>101</v>
      </c>
      <c r="C10856" s="33" t="str">
        <f>VLOOKUP(B10856,lookup!A:D,3,FALSE)</f>
        <v>Non Metropolitan Fire Authorities</v>
      </c>
      <c r="D10856" s="33" t="str">
        <f>VLOOKUP(B10856,lookup!A:D,4,FALSE)</f>
        <v>E31000024</v>
      </c>
      <c r="E10856" s="33" t="s">
        <v>7</v>
      </c>
      <c r="F10856" s="1" t="s">
        <v>252</v>
      </c>
      <c r="G10856" s="33" t="s">
        <v>12</v>
      </c>
      <c r="H10856" s="34">
        <v>20</v>
      </c>
      <c r="I10856" t="s">
        <v>289</v>
      </c>
    </row>
    <row r="10857" spans="1:9" x14ac:dyDescent="0.35">
      <c r="A10857" s="33">
        <v>2011</v>
      </c>
      <c r="B10857" s="33" t="s">
        <v>101</v>
      </c>
      <c r="C10857" s="33" t="str">
        <f>VLOOKUP(B10857,lookup!A:D,3,FALSE)</f>
        <v>Non Metropolitan Fire Authorities</v>
      </c>
      <c r="D10857" s="33" t="str">
        <f>VLOOKUP(B10857,lookup!A:D,4,FALSE)</f>
        <v>E31000024</v>
      </c>
      <c r="E10857" s="33" t="s">
        <v>7</v>
      </c>
      <c r="F10857" s="1" t="s">
        <v>252</v>
      </c>
      <c r="G10857" s="33" t="s">
        <v>13</v>
      </c>
      <c r="H10857" s="34">
        <v>39</v>
      </c>
      <c r="I10857" t="s">
        <v>289</v>
      </c>
    </row>
    <row r="10858" spans="1:9" x14ac:dyDescent="0.35">
      <c r="A10858" s="33">
        <v>2011</v>
      </c>
      <c r="B10858" s="33" t="s">
        <v>101</v>
      </c>
      <c r="C10858" s="33" t="str">
        <f>VLOOKUP(B10858,lookup!A:D,3,FALSE)</f>
        <v>Non Metropolitan Fire Authorities</v>
      </c>
      <c r="D10858" s="33" t="str">
        <f>VLOOKUP(B10858,lookup!A:D,4,FALSE)</f>
        <v>E31000024</v>
      </c>
      <c r="E10858" s="33" t="s">
        <v>7</v>
      </c>
      <c r="F10858" s="1" t="s">
        <v>252</v>
      </c>
      <c r="G10858" s="33" t="s">
        <v>14</v>
      </c>
      <c r="H10858" s="34">
        <v>190</v>
      </c>
      <c r="I10858" t="s">
        <v>289</v>
      </c>
    </row>
    <row r="10859" spans="1:9" x14ac:dyDescent="0.35">
      <c r="A10859" s="33">
        <v>2011</v>
      </c>
      <c r="B10859" s="33" t="s">
        <v>101</v>
      </c>
      <c r="C10859" s="33" t="str">
        <f>VLOOKUP(B10859,lookup!A:D,3,FALSE)</f>
        <v>Non Metropolitan Fire Authorities</v>
      </c>
      <c r="D10859" s="33" t="str">
        <f>VLOOKUP(B10859,lookup!A:D,4,FALSE)</f>
        <v>E31000024</v>
      </c>
      <c r="E10859" s="33" t="s">
        <v>7</v>
      </c>
      <c r="F10859" s="1" t="s">
        <v>252</v>
      </c>
      <c r="G10859" s="33" t="s">
        <v>5</v>
      </c>
      <c r="H10859" s="34">
        <v>250</v>
      </c>
      <c r="I10859" t="s">
        <v>289</v>
      </c>
    </row>
    <row r="10860" spans="1:9" x14ac:dyDescent="0.35">
      <c r="A10860" s="33">
        <v>2011</v>
      </c>
      <c r="B10860" s="33" t="s">
        <v>101</v>
      </c>
      <c r="C10860" s="33" t="str">
        <f>VLOOKUP(B10860,lookup!A:D,3,FALSE)</f>
        <v>Non Metropolitan Fire Authorities</v>
      </c>
      <c r="D10860" s="33" t="str">
        <f>VLOOKUP(B10860,lookup!A:D,4,FALSE)</f>
        <v>E31000024</v>
      </c>
      <c r="E10860" s="33" t="s">
        <v>15</v>
      </c>
      <c r="F10860" s="1" t="s">
        <v>252</v>
      </c>
      <c r="G10860" s="33" t="s">
        <v>10</v>
      </c>
      <c r="H10860" s="34">
        <v>0</v>
      </c>
      <c r="I10860" t="s">
        <v>289</v>
      </c>
    </row>
    <row r="10861" spans="1:9" x14ac:dyDescent="0.35">
      <c r="A10861" s="33">
        <v>2011</v>
      </c>
      <c r="B10861" s="33" t="s">
        <v>101</v>
      </c>
      <c r="C10861" s="33" t="str">
        <f>VLOOKUP(B10861,lookup!A:D,3,FALSE)</f>
        <v>Non Metropolitan Fire Authorities</v>
      </c>
      <c r="D10861" s="33" t="str">
        <f>VLOOKUP(B10861,lookup!A:D,4,FALSE)</f>
        <v>E31000024</v>
      </c>
      <c r="E10861" s="33" t="s">
        <v>15</v>
      </c>
      <c r="F10861" s="1" t="s">
        <v>252</v>
      </c>
      <c r="G10861" s="33" t="s">
        <v>11</v>
      </c>
      <c r="H10861" s="34">
        <v>0</v>
      </c>
      <c r="I10861" t="s">
        <v>289</v>
      </c>
    </row>
    <row r="10862" spans="1:9" x14ac:dyDescent="0.35">
      <c r="A10862" s="33">
        <v>2011</v>
      </c>
      <c r="B10862" s="33" t="s">
        <v>101</v>
      </c>
      <c r="C10862" s="33" t="str">
        <f>VLOOKUP(B10862,lookup!A:D,3,FALSE)</f>
        <v>Non Metropolitan Fire Authorities</v>
      </c>
      <c r="D10862" s="33" t="str">
        <f>VLOOKUP(B10862,lookup!A:D,4,FALSE)</f>
        <v>E31000024</v>
      </c>
      <c r="E10862" s="33" t="s">
        <v>15</v>
      </c>
      <c r="F10862" s="1" t="s">
        <v>252</v>
      </c>
      <c r="G10862" s="33" t="s">
        <v>12</v>
      </c>
      <c r="H10862" s="34">
        <v>1</v>
      </c>
      <c r="I10862" t="s">
        <v>289</v>
      </c>
    </row>
    <row r="10863" spans="1:9" x14ac:dyDescent="0.35">
      <c r="A10863" s="33">
        <v>2011</v>
      </c>
      <c r="B10863" s="33" t="s">
        <v>101</v>
      </c>
      <c r="C10863" s="33" t="str">
        <f>VLOOKUP(B10863,lookup!A:D,3,FALSE)</f>
        <v>Non Metropolitan Fire Authorities</v>
      </c>
      <c r="D10863" s="33" t="str">
        <f>VLOOKUP(B10863,lookup!A:D,4,FALSE)</f>
        <v>E31000024</v>
      </c>
      <c r="E10863" s="33" t="s">
        <v>15</v>
      </c>
      <c r="F10863" s="1" t="s">
        <v>252</v>
      </c>
      <c r="G10863" s="33" t="s">
        <v>13</v>
      </c>
      <c r="H10863" s="34">
        <v>0</v>
      </c>
      <c r="I10863" t="s">
        <v>289</v>
      </c>
    </row>
    <row r="10864" spans="1:9" x14ac:dyDescent="0.35">
      <c r="A10864" s="33">
        <v>2011</v>
      </c>
      <c r="B10864" s="33" t="s">
        <v>101</v>
      </c>
      <c r="C10864" s="33" t="str">
        <f>VLOOKUP(B10864,lookup!A:D,3,FALSE)</f>
        <v>Non Metropolitan Fire Authorities</v>
      </c>
      <c r="D10864" s="33" t="str">
        <f>VLOOKUP(B10864,lookup!A:D,4,FALSE)</f>
        <v>E31000024</v>
      </c>
      <c r="E10864" s="33" t="s">
        <v>15</v>
      </c>
      <c r="F10864" s="1" t="s">
        <v>252</v>
      </c>
      <c r="G10864" s="33" t="s">
        <v>14</v>
      </c>
      <c r="H10864" s="34">
        <v>7</v>
      </c>
      <c r="I10864" t="s">
        <v>289</v>
      </c>
    </row>
    <row r="10865" spans="1:9" x14ac:dyDescent="0.35">
      <c r="A10865" s="33">
        <v>2011</v>
      </c>
      <c r="B10865" s="33" t="s">
        <v>101</v>
      </c>
      <c r="C10865" s="33" t="str">
        <f>VLOOKUP(B10865,lookup!A:D,3,FALSE)</f>
        <v>Non Metropolitan Fire Authorities</v>
      </c>
      <c r="D10865" s="33" t="str">
        <f>VLOOKUP(B10865,lookup!A:D,4,FALSE)</f>
        <v>E31000024</v>
      </c>
      <c r="E10865" s="33" t="s">
        <v>15</v>
      </c>
      <c r="F10865" s="1" t="s">
        <v>252</v>
      </c>
      <c r="G10865" s="33" t="s">
        <v>5</v>
      </c>
      <c r="H10865" s="34">
        <v>8</v>
      </c>
      <c r="I10865" t="s">
        <v>289</v>
      </c>
    </row>
    <row r="10866" spans="1:9" x14ac:dyDescent="0.35">
      <c r="A10866" s="33">
        <v>2011</v>
      </c>
      <c r="B10866" s="33" t="s">
        <v>104</v>
      </c>
      <c r="C10866" s="33" t="str">
        <f>VLOOKUP(B10866,lookup!A:D,3,FALSE)</f>
        <v>Non Metropolitan Fire Authorities</v>
      </c>
      <c r="D10866" s="33" t="str">
        <f>VLOOKUP(B10866,lookup!A:D,4,FALSE)</f>
        <v>E31000025</v>
      </c>
      <c r="E10866" s="33" t="s">
        <v>7</v>
      </c>
      <c r="F10866" s="1" t="s">
        <v>219</v>
      </c>
      <c r="G10866" s="33" t="s">
        <v>8</v>
      </c>
      <c r="H10866" s="34">
        <v>3</v>
      </c>
      <c r="I10866" t="s">
        <v>289</v>
      </c>
    </row>
    <row r="10867" spans="1:9" x14ac:dyDescent="0.35">
      <c r="A10867" s="33">
        <v>2011</v>
      </c>
      <c r="B10867" s="33" t="s">
        <v>104</v>
      </c>
      <c r="C10867" s="33" t="str">
        <f>VLOOKUP(B10867,lookup!A:D,3,FALSE)</f>
        <v>Non Metropolitan Fire Authorities</v>
      </c>
      <c r="D10867" s="33" t="str">
        <f>VLOOKUP(B10867,lookup!A:D,4,FALSE)</f>
        <v>E31000025</v>
      </c>
      <c r="E10867" s="33" t="s">
        <v>7</v>
      </c>
      <c r="F10867" s="1" t="s">
        <v>219</v>
      </c>
      <c r="G10867" s="33" t="s">
        <v>178</v>
      </c>
      <c r="H10867" s="34">
        <v>3</v>
      </c>
      <c r="I10867" t="s">
        <v>289</v>
      </c>
    </row>
    <row r="10868" spans="1:9" x14ac:dyDescent="0.35">
      <c r="A10868" s="33">
        <v>2011</v>
      </c>
      <c r="B10868" s="33" t="s">
        <v>104</v>
      </c>
      <c r="C10868" s="33" t="str">
        <f>VLOOKUP(B10868,lookup!A:D,3,FALSE)</f>
        <v>Non Metropolitan Fire Authorities</v>
      </c>
      <c r="D10868" s="33" t="str">
        <f>VLOOKUP(B10868,lookup!A:D,4,FALSE)</f>
        <v>E31000025</v>
      </c>
      <c r="E10868" s="33" t="s">
        <v>7</v>
      </c>
      <c r="F10868" s="1" t="s">
        <v>219</v>
      </c>
      <c r="G10868" s="33" t="s">
        <v>10</v>
      </c>
      <c r="H10868" s="34">
        <v>11</v>
      </c>
      <c r="I10868" t="s">
        <v>289</v>
      </c>
    </row>
    <row r="10869" spans="1:9" x14ac:dyDescent="0.35">
      <c r="A10869" s="33">
        <v>2011</v>
      </c>
      <c r="B10869" s="33" t="s">
        <v>104</v>
      </c>
      <c r="C10869" s="33" t="str">
        <f>VLOOKUP(B10869,lookup!A:D,3,FALSE)</f>
        <v>Non Metropolitan Fire Authorities</v>
      </c>
      <c r="D10869" s="33" t="str">
        <f>VLOOKUP(B10869,lookup!A:D,4,FALSE)</f>
        <v>E31000025</v>
      </c>
      <c r="E10869" s="33" t="s">
        <v>7</v>
      </c>
      <c r="F10869" s="1" t="s">
        <v>219</v>
      </c>
      <c r="G10869" s="33" t="s">
        <v>11</v>
      </c>
      <c r="H10869" s="34">
        <v>23</v>
      </c>
      <c r="I10869" t="s">
        <v>289</v>
      </c>
    </row>
    <row r="10870" spans="1:9" x14ac:dyDescent="0.35">
      <c r="A10870" s="33">
        <v>2011</v>
      </c>
      <c r="B10870" s="33" t="s">
        <v>104</v>
      </c>
      <c r="C10870" s="33" t="str">
        <f>VLOOKUP(B10870,lookup!A:D,3,FALSE)</f>
        <v>Non Metropolitan Fire Authorities</v>
      </c>
      <c r="D10870" s="33" t="str">
        <f>VLOOKUP(B10870,lookup!A:D,4,FALSE)</f>
        <v>E31000025</v>
      </c>
      <c r="E10870" s="33" t="s">
        <v>7</v>
      </c>
      <c r="F10870" s="1" t="s">
        <v>219</v>
      </c>
      <c r="G10870" s="33" t="s">
        <v>12</v>
      </c>
      <c r="H10870" s="34">
        <v>36</v>
      </c>
      <c r="I10870" t="s">
        <v>289</v>
      </c>
    </row>
    <row r="10871" spans="1:9" x14ac:dyDescent="0.35">
      <c r="A10871" s="33">
        <v>2011</v>
      </c>
      <c r="B10871" s="33" t="s">
        <v>104</v>
      </c>
      <c r="C10871" s="33" t="str">
        <f>VLOOKUP(B10871,lookup!A:D,3,FALSE)</f>
        <v>Non Metropolitan Fire Authorities</v>
      </c>
      <c r="D10871" s="33" t="str">
        <f>VLOOKUP(B10871,lookup!A:D,4,FALSE)</f>
        <v>E31000025</v>
      </c>
      <c r="E10871" s="33" t="s">
        <v>7</v>
      </c>
      <c r="F10871" s="1" t="s">
        <v>219</v>
      </c>
      <c r="G10871" s="33" t="s">
        <v>13</v>
      </c>
      <c r="H10871" s="34">
        <v>43</v>
      </c>
      <c r="I10871" t="s">
        <v>289</v>
      </c>
    </row>
    <row r="10872" spans="1:9" x14ac:dyDescent="0.35">
      <c r="A10872" s="33">
        <v>2011</v>
      </c>
      <c r="B10872" s="33" t="s">
        <v>104</v>
      </c>
      <c r="C10872" s="33" t="str">
        <f>VLOOKUP(B10872,lookup!A:D,3,FALSE)</f>
        <v>Non Metropolitan Fire Authorities</v>
      </c>
      <c r="D10872" s="33" t="str">
        <f>VLOOKUP(B10872,lookup!A:D,4,FALSE)</f>
        <v>E31000025</v>
      </c>
      <c r="E10872" s="33" t="s">
        <v>7</v>
      </c>
      <c r="F10872" s="1" t="s">
        <v>219</v>
      </c>
      <c r="G10872" s="33" t="s">
        <v>14</v>
      </c>
      <c r="H10872" s="34">
        <v>82</v>
      </c>
      <c r="I10872" t="s">
        <v>289</v>
      </c>
    </row>
    <row r="10873" spans="1:9" x14ac:dyDescent="0.35">
      <c r="A10873" s="33">
        <v>2011</v>
      </c>
      <c r="B10873" s="33" t="s">
        <v>104</v>
      </c>
      <c r="C10873" s="33" t="str">
        <f>VLOOKUP(B10873,lookup!A:D,3,FALSE)</f>
        <v>Non Metropolitan Fire Authorities</v>
      </c>
      <c r="D10873" s="33" t="str">
        <f>VLOOKUP(B10873,lookup!A:D,4,FALSE)</f>
        <v>E31000025</v>
      </c>
      <c r="E10873" s="33" t="s">
        <v>7</v>
      </c>
      <c r="F10873" s="1" t="s">
        <v>219</v>
      </c>
      <c r="G10873" s="33" t="s">
        <v>5</v>
      </c>
      <c r="H10873" s="34">
        <v>201</v>
      </c>
      <c r="I10873" t="s">
        <v>289</v>
      </c>
    </row>
    <row r="10874" spans="1:9" x14ac:dyDescent="0.35">
      <c r="A10874" s="33">
        <v>2011</v>
      </c>
      <c r="B10874" s="33" t="s">
        <v>104</v>
      </c>
      <c r="C10874" s="33" t="str">
        <f>VLOOKUP(B10874,lookup!A:D,3,FALSE)</f>
        <v>Non Metropolitan Fire Authorities</v>
      </c>
      <c r="D10874" s="33" t="str">
        <f>VLOOKUP(B10874,lookup!A:D,4,FALSE)</f>
        <v>E31000025</v>
      </c>
      <c r="E10874" s="33" t="s">
        <v>15</v>
      </c>
      <c r="F10874" s="1" t="s">
        <v>219</v>
      </c>
      <c r="G10874" s="33" t="s">
        <v>8</v>
      </c>
      <c r="H10874" s="34">
        <v>0</v>
      </c>
      <c r="I10874" t="s">
        <v>289</v>
      </c>
    </row>
    <row r="10875" spans="1:9" x14ac:dyDescent="0.35">
      <c r="A10875" s="33">
        <v>2011</v>
      </c>
      <c r="B10875" s="33" t="s">
        <v>104</v>
      </c>
      <c r="C10875" s="33" t="str">
        <f>VLOOKUP(B10875,lookup!A:D,3,FALSE)</f>
        <v>Non Metropolitan Fire Authorities</v>
      </c>
      <c r="D10875" s="33" t="str">
        <f>VLOOKUP(B10875,lookup!A:D,4,FALSE)</f>
        <v>E31000025</v>
      </c>
      <c r="E10875" s="33" t="s">
        <v>15</v>
      </c>
      <c r="F10875" s="1" t="s">
        <v>219</v>
      </c>
      <c r="G10875" s="33" t="s">
        <v>178</v>
      </c>
      <c r="H10875" s="34">
        <v>2</v>
      </c>
      <c r="I10875" t="s">
        <v>289</v>
      </c>
    </row>
    <row r="10876" spans="1:9" x14ac:dyDescent="0.35">
      <c r="A10876" s="33">
        <v>2011</v>
      </c>
      <c r="B10876" s="33" t="s">
        <v>104</v>
      </c>
      <c r="C10876" s="33" t="str">
        <f>VLOOKUP(B10876,lookup!A:D,3,FALSE)</f>
        <v>Non Metropolitan Fire Authorities</v>
      </c>
      <c r="D10876" s="33" t="str">
        <f>VLOOKUP(B10876,lookup!A:D,4,FALSE)</f>
        <v>E31000025</v>
      </c>
      <c r="E10876" s="33" t="s">
        <v>15</v>
      </c>
      <c r="F10876" s="1" t="s">
        <v>219</v>
      </c>
      <c r="G10876" s="33" t="s">
        <v>10</v>
      </c>
      <c r="H10876" s="34">
        <v>1</v>
      </c>
      <c r="I10876" t="s">
        <v>289</v>
      </c>
    </row>
    <row r="10877" spans="1:9" x14ac:dyDescent="0.35">
      <c r="A10877" s="33">
        <v>2011</v>
      </c>
      <c r="B10877" s="33" t="s">
        <v>104</v>
      </c>
      <c r="C10877" s="33" t="str">
        <f>VLOOKUP(B10877,lookup!A:D,3,FALSE)</f>
        <v>Non Metropolitan Fire Authorities</v>
      </c>
      <c r="D10877" s="33" t="str">
        <f>VLOOKUP(B10877,lookup!A:D,4,FALSE)</f>
        <v>E31000025</v>
      </c>
      <c r="E10877" s="33" t="s">
        <v>15</v>
      </c>
      <c r="F10877" s="1" t="s">
        <v>219</v>
      </c>
      <c r="G10877" s="33" t="s">
        <v>11</v>
      </c>
      <c r="H10877" s="34">
        <v>1</v>
      </c>
      <c r="I10877" t="s">
        <v>289</v>
      </c>
    </row>
    <row r="10878" spans="1:9" x14ac:dyDescent="0.35">
      <c r="A10878" s="33">
        <v>2011</v>
      </c>
      <c r="B10878" s="33" t="s">
        <v>104</v>
      </c>
      <c r="C10878" s="33" t="str">
        <f>VLOOKUP(B10878,lookup!A:D,3,FALSE)</f>
        <v>Non Metropolitan Fire Authorities</v>
      </c>
      <c r="D10878" s="33" t="str">
        <f>VLOOKUP(B10878,lookup!A:D,4,FALSE)</f>
        <v>E31000025</v>
      </c>
      <c r="E10878" s="33" t="s">
        <v>15</v>
      </c>
      <c r="F10878" s="1" t="s">
        <v>219</v>
      </c>
      <c r="G10878" s="33" t="s">
        <v>12</v>
      </c>
      <c r="H10878" s="34">
        <v>9</v>
      </c>
      <c r="I10878" t="s">
        <v>289</v>
      </c>
    </row>
    <row r="10879" spans="1:9" x14ac:dyDescent="0.35">
      <c r="A10879" s="33">
        <v>2011</v>
      </c>
      <c r="B10879" s="33" t="s">
        <v>104</v>
      </c>
      <c r="C10879" s="33" t="str">
        <f>VLOOKUP(B10879,lookup!A:D,3,FALSE)</f>
        <v>Non Metropolitan Fire Authorities</v>
      </c>
      <c r="D10879" s="33" t="str">
        <f>VLOOKUP(B10879,lookup!A:D,4,FALSE)</f>
        <v>E31000025</v>
      </c>
      <c r="E10879" s="33" t="s">
        <v>15</v>
      </c>
      <c r="F10879" s="1" t="s">
        <v>219</v>
      </c>
      <c r="G10879" s="33" t="s">
        <v>13</v>
      </c>
      <c r="H10879" s="34">
        <v>4</v>
      </c>
      <c r="I10879" t="s">
        <v>289</v>
      </c>
    </row>
    <row r="10880" spans="1:9" x14ac:dyDescent="0.35">
      <c r="A10880" s="33">
        <v>2011</v>
      </c>
      <c r="B10880" s="33" t="s">
        <v>104</v>
      </c>
      <c r="C10880" s="33" t="str">
        <f>VLOOKUP(B10880,lookup!A:D,3,FALSE)</f>
        <v>Non Metropolitan Fire Authorities</v>
      </c>
      <c r="D10880" s="33" t="str">
        <f>VLOOKUP(B10880,lookup!A:D,4,FALSE)</f>
        <v>E31000025</v>
      </c>
      <c r="E10880" s="33" t="s">
        <v>15</v>
      </c>
      <c r="F10880" s="1" t="s">
        <v>219</v>
      </c>
      <c r="G10880" s="33" t="s">
        <v>14</v>
      </c>
      <c r="H10880" s="34">
        <v>7</v>
      </c>
      <c r="I10880" t="s">
        <v>289</v>
      </c>
    </row>
    <row r="10881" spans="1:9" x14ac:dyDescent="0.35">
      <c r="A10881" s="33">
        <v>2011</v>
      </c>
      <c r="B10881" s="33" t="s">
        <v>104</v>
      </c>
      <c r="C10881" s="33" t="str">
        <f>VLOOKUP(B10881,lookup!A:D,3,FALSE)</f>
        <v>Non Metropolitan Fire Authorities</v>
      </c>
      <c r="D10881" s="33" t="str">
        <f>VLOOKUP(B10881,lookup!A:D,4,FALSE)</f>
        <v>E31000025</v>
      </c>
      <c r="E10881" s="33" t="s">
        <v>15</v>
      </c>
      <c r="F10881" s="1" t="s">
        <v>219</v>
      </c>
      <c r="G10881" s="33" t="s">
        <v>5</v>
      </c>
      <c r="H10881" s="34">
        <v>24</v>
      </c>
      <c r="I10881" t="s">
        <v>289</v>
      </c>
    </row>
    <row r="10882" spans="1:9" x14ac:dyDescent="0.35">
      <c r="A10882" s="33">
        <v>2011</v>
      </c>
      <c r="B10882" s="33" t="s">
        <v>104</v>
      </c>
      <c r="C10882" s="33" t="str">
        <f>VLOOKUP(B10882,lookup!A:D,3,FALSE)</f>
        <v>Non Metropolitan Fire Authorities</v>
      </c>
      <c r="D10882" s="33" t="str">
        <f>VLOOKUP(B10882,lookup!A:D,4,FALSE)</f>
        <v>E31000025</v>
      </c>
      <c r="E10882" s="33" t="s">
        <v>7</v>
      </c>
      <c r="F10882" s="1" t="s">
        <v>252</v>
      </c>
      <c r="G10882" s="33" t="s">
        <v>10</v>
      </c>
      <c r="H10882" s="34">
        <v>0</v>
      </c>
      <c r="I10882" t="s">
        <v>289</v>
      </c>
    </row>
    <row r="10883" spans="1:9" x14ac:dyDescent="0.35">
      <c r="A10883" s="33">
        <v>2011</v>
      </c>
      <c r="B10883" s="33" t="s">
        <v>104</v>
      </c>
      <c r="C10883" s="33" t="str">
        <f>VLOOKUP(B10883,lookup!A:D,3,FALSE)</f>
        <v>Non Metropolitan Fire Authorities</v>
      </c>
      <c r="D10883" s="33" t="str">
        <f>VLOOKUP(B10883,lookup!A:D,4,FALSE)</f>
        <v>E31000025</v>
      </c>
      <c r="E10883" s="33" t="s">
        <v>7</v>
      </c>
      <c r="F10883" s="1" t="s">
        <v>252</v>
      </c>
      <c r="G10883" s="33" t="s">
        <v>11</v>
      </c>
      <c r="H10883" s="34">
        <v>6</v>
      </c>
      <c r="I10883" t="s">
        <v>289</v>
      </c>
    </row>
    <row r="10884" spans="1:9" x14ac:dyDescent="0.35">
      <c r="A10884" s="33">
        <v>2011</v>
      </c>
      <c r="B10884" s="33" t="s">
        <v>104</v>
      </c>
      <c r="C10884" s="33" t="str">
        <f>VLOOKUP(B10884,lookup!A:D,3,FALSE)</f>
        <v>Non Metropolitan Fire Authorities</v>
      </c>
      <c r="D10884" s="33" t="str">
        <f>VLOOKUP(B10884,lookup!A:D,4,FALSE)</f>
        <v>E31000025</v>
      </c>
      <c r="E10884" s="33" t="s">
        <v>7</v>
      </c>
      <c r="F10884" s="1" t="s">
        <v>252</v>
      </c>
      <c r="G10884" s="33" t="s">
        <v>12</v>
      </c>
      <c r="H10884" s="34">
        <v>37</v>
      </c>
      <c r="I10884" t="s">
        <v>289</v>
      </c>
    </row>
    <row r="10885" spans="1:9" x14ac:dyDescent="0.35">
      <c r="A10885" s="33">
        <v>2011</v>
      </c>
      <c r="B10885" s="33" t="s">
        <v>104</v>
      </c>
      <c r="C10885" s="33" t="str">
        <f>VLOOKUP(B10885,lookup!A:D,3,FALSE)</f>
        <v>Non Metropolitan Fire Authorities</v>
      </c>
      <c r="D10885" s="33" t="str">
        <f>VLOOKUP(B10885,lookup!A:D,4,FALSE)</f>
        <v>E31000025</v>
      </c>
      <c r="E10885" s="33" t="s">
        <v>7</v>
      </c>
      <c r="F10885" s="1" t="s">
        <v>252</v>
      </c>
      <c r="G10885" s="33" t="s">
        <v>13</v>
      </c>
      <c r="H10885" s="34">
        <v>88</v>
      </c>
      <c r="I10885" t="s">
        <v>289</v>
      </c>
    </row>
    <row r="10886" spans="1:9" x14ac:dyDescent="0.35">
      <c r="A10886" s="33">
        <v>2011</v>
      </c>
      <c r="B10886" s="33" t="s">
        <v>104</v>
      </c>
      <c r="C10886" s="33" t="str">
        <f>VLOOKUP(B10886,lookup!A:D,3,FALSE)</f>
        <v>Non Metropolitan Fire Authorities</v>
      </c>
      <c r="D10886" s="33" t="str">
        <f>VLOOKUP(B10886,lookup!A:D,4,FALSE)</f>
        <v>E31000025</v>
      </c>
      <c r="E10886" s="33" t="s">
        <v>7</v>
      </c>
      <c r="F10886" s="1" t="s">
        <v>252</v>
      </c>
      <c r="G10886" s="33" t="s">
        <v>14</v>
      </c>
      <c r="H10886" s="34">
        <v>373</v>
      </c>
      <c r="I10886" t="s">
        <v>289</v>
      </c>
    </row>
    <row r="10887" spans="1:9" x14ac:dyDescent="0.35">
      <c r="A10887" s="33">
        <v>2011</v>
      </c>
      <c r="B10887" s="33" t="s">
        <v>104</v>
      </c>
      <c r="C10887" s="33" t="str">
        <f>VLOOKUP(B10887,lookup!A:D,3,FALSE)</f>
        <v>Non Metropolitan Fire Authorities</v>
      </c>
      <c r="D10887" s="33" t="str">
        <f>VLOOKUP(B10887,lookup!A:D,4,FALSE)</f>
        <v>E31000025</v>
      </c>
      <c r="E10887" s="33" t="s">
        <v>7</v>
      </c>
      <c r="F10887" s="1" t="s">
        <v>252</v>
      </c>
      <c r="G10887" s="33" t="s">
        <v>5</v>
      </c>
      <c r="H10887" s="34">
        <v>504</v>
      </c>
      <c r="I10887" t="s">
        <v>289</v>
      </c>
    </row>
    <row r="10888" spans="1:9" x14ac:dyDescent="0.35">
      <c r="A10888" s="33">
        <v>2011</v>
      </c>
      <c r="B10888" s="33" t="s">
        <v>104</v>
      </c>
      <c r="C10888" s="33" t="str">
        <f>VLOOKUP(B10888,lookup!A:D,3,FALSE)</f>
        <v>Non Metropolitan Fire Authorities</v>
      </c>
      <c r="D10888" s="33" t="str">
        <f>VLOOKUP(B10888,lookup!A:D,4,FALSE)</f>
        <v>E31000025</v>
      </c>
      <c r="E10888" s="33" t="s">
        <v>15</v>
      </c>
      <c r="F10888" s="1" t="s">
        <v>252</v>
      </c>
      <c r="G10888" s="33" t="s">
        <v>10</v>
      </c>
      <c r="H10888" s="34">
        <v>0</v>
      </c>
      <c r="I10888" t="s">
        <v>289</v>
      </c>
    </row>
    <row r="10889" spans="1:9" x14ac:dyDescent="0.35">
      <c r="A10889" s="33">
        <v>2011</v>
      </c>
      <c r="B10889" s="33" t="s">
        <v>104</v>
      </c>
      <c r="C10889" s="33" t="str">
        <f>VLOOKUP(B10889,lookup!A:D,3,FALSE)</f>
        <v>Non Metropolitan Fire Authorities</v>
      </c>
      <c r="D10889" s="33" t="str">
        <f>VLOOKUP(B10889,lookup!A:D,4,FALSE)</f>
        <v>E31000025</v>
      </c>
      <c r="E10889" s="33" t="s">
        <v>15</v>
      </c>
      <c r="F10889" s="1" t="s">
        <v>252</v>
      </c>
      <c r="G10889" s="33" t="s">
        <v>11</v>
      </c>
      <c r="H10889" s="34">
        <v>0</v>
      </c>
      <c r="I10889" t="s">
        <v>289</v>
      </c>
    </row>
    <row r="10890" spans="1:9" x14ac:dyDescent="0.35">
      <c r="A10890" s="33">
        <v>2011</v>
      </c>
      <c r="B10890" s="33" t="s">
        <v>104</v>
      </c>
      <c r="C10890" s="33" t="str">
        <f>VLOOKUP(B10890,lookup!A:D,3,FALSE)</f>
        <v>Non Metropolitan Fire Authorities</v>
      </c>
      <c r="D10890" s="33" t="str">
        <f>VLOOKUP(B10890,lookup!A:D,4,FALSE)</f>
        <v>E31000025</v>
      </c>
      <c r="E10890" s="33" t="s">
        <v>15</v>
      </c>
      <c r="F10890" s="1" t="s">
        <v>252</v>
      </c>
      <c r="G10890" s="33" t="s">
        <v>12</v>
      </c>
      <c r="H10890" s="34">
        <v>0</v>
      </c>
      <c r="I10890" t="s">
        <v>289</v>
      </c>
    </row>
    <row r="10891" spans="1:9" x14ac:dyDescent="0.35">
      <c r="A10891" s="33">
        <v>2011</v>
      </c>
      <c r="B10891" s="33" t="s">
        <v>104</v>
      </c>
      <c r="C10891" s="33" t="str">
        <f>VLOOKUP(B10891,lookup!A:D,3,FALSE)</f>
        <v>Non Metropolitan Fire Authorities</v>
      </c>
      <c r="D10891" s="33" t="str">
        <f>VLOOKUP(B10891,lookup!A:D,4,FALSE)</f>
        <v>E31000025</v>
      </c>
      <c r="E10891" s="33" t="s">
        <v>15</v>
      </c>
      <c r="F10891" s="1" t="s">
        <v>252</v>
      </c>
      <c r="G10891" s="33" t="s">
        <v>13</v>
      </c>
      <c r="H10891" s="34">
        <v>4</v>
      </c>
      <c r="I10891" t="s">
        <v>289</v>
      </c>
    </row>
    <row r="10892" spans="1:9" x14ac:dyDescent="0.35">
      <c r="A10892" s="33">
        <v>2011</v>
      </c>
      <c r="B10892" s="33" t="s">
        <v>104</v>
      </c>
      <c r="C10892" s="33" t="str">
        <f>VLOOKUP(B10892,lookup!A:D,3,FALSE)</f>
        <v>Non Metropolitan Fire Authorities</v>
      </c>
      <c r="D10892" s="33" t="str">
        <f>VLOOKUP(B10892,lookup!A:D,4,FALSE)</f>
        <v>E31000025</v>
      </c>
      <c r="E10892" s="33" t="s">
        <v>15</v>
      </c>
      <c r="F10892" s="1" t="s">
        <v>252</v>
      </c>
      <c r="G10892" s="33" t="s">
        <v>14</v>
      </c>
      <c r="H10892" s="34">
        <v>21</v>
      </c>
      <c r="I10892" t="s">
        <v>289</v>
      </c>
    </row>
    <row r="10893" spans="1:9" x14ac:dyDescent="0.35">
      <c r="A10893" s="33">
        <v>2011</v>
      </c>
      <c r="B10893" s="33" t="s">
        <v>104</v>
      </c>
      <c r="C10893" s="33" t="str">
        <f>VLOOKUP(B10893,lookup!A:D,3,FALSE)</f>
        <v>Non Metropolitan Fire Authorities</v>
      </c>
      <c r="D10893" s="33" t="str">
        <f>VLOOKUP(B10893,lookup!A:D,4,FALSE)</f>
        <v>E31000025</v>
      </c>
      <c r="E10893" s="33" t="s">
        <v>15</v>
      </c>
      <c r="F10893" s="1" t="s">
        <v>252</v>
      </c>
      <c r="G10893" s="33" t="s">
        <v>5</v>
      </c>
      <c r="H10893" s="34">
        <v>25</v>
      </c>
      <c r="I10893" t="s">
        <v>289</v>
      </c>
    </row>
    <row r="10894" spans="1:9" x14ac:dyDescent="0.35">
      <c r="A10894" s="33">
        <v>2011</v>
      </c>
      <c r="B10894" s="33" t="s">
        <v>107</v>
      </c>
      <c r="C10894" s="33" t="str">
        <f>VLOOKUP(B10894,lookup!A:D,3,FALSE)</f>
        <v>Metropolitan Fire Authorities</v>
      </c>
      <c r="D10894" s="33" t="str">
        <f>VLOOKUP(B10894,lookup!A:D,4,FALSE)</f>
        <v>E31000041</v>
      </c>
      <c r="E10894" s="33" t="s">
        <v>7</v>
      </c>
      <c r="F10894" s="1" t="s">
        <v>219</v>
      </c>
      <c r="G10894" s="33" t="s">
        <v>8</v>
      </c>
      <c r="H10894" s="34">
        <v>3</v>
      </c>
      <c r="I10894" t="s">
        <v>289</v>
      </c>
    </row>
    <row r="10895" spans="1:9" x14ac:dyDescent="0.35">
      <c r="A10895" s="33">
        <v>2011</v>
      </c>
      <c r="B10895" s="33" t="s">
        <v>107</v>
      </c>
      <c r="C10895" s="33" t="str">
        <f>VLOOKUP(B10895,lookup!A:D,3,FALSE)</f>
        <v>Metropolitan Fire Authorities</v>
      </c>
      <c r="D10895" s="33" t="str">
        <f>VLOOKUP(B10895,lookup!A:D,4,FALSE)</f>
        <v>E31000041</v>
      </c>
      <c r="E10895" s="33" t="s">
        <v>7</v>
      </c>
      <c r="F10895" s="1" t="s">
        <v>219</v>
      </c>
      <c r="G10895" s="33" t="s">
        <v>178</v>
      </c>
      <c r="H10895" s="34">
        <v>3</v>
      </c>
      <c r="I10895" t="s">
        <v>289</v>
      </c>
    </row>
    <row r="10896" spans="1:9" x14ac:dyDescent="0.35">
      <c r="A10896" s="33">
        <v>2011</v>
      </c>
      <c r="B10896" s="33" t="s">
        <v>107</v>
      </c>
      <c r="C10896" s="33" t="str">
        <f>VLOOKUP(B10896,lookup!A:D,3,FALSE)</f>
        <v>Metropolitan Fire Authorities</v>
      </c>
      <c r="D10896" s="33" t="str">
        <f>VLOOKUP(B10896,lookup!A:D,4,FALSE)</f>
        <v>E31000041</v>
      </c>
      <c r="E10896" s="33" t="s">
        <v>7</v>
      </c>
      <c r="F10896" s="1" t="s">
        <v>219</v>
      </c>
      <c r="G10896" s="33" t="s">
        <v>10</v>
      </c>
      <c r="H10896" s="34">
        <v>10</v>
      </c>
      <c r="I10896" t="s">
        <v>289</v>
      </c>
    </row>
    <row r="10897" spans="1:9" x14ac:dyDescent="0.35">
      <c r="A10897" s="33">
        <v>2011</v>
      </c>
      <c r="B10897" s="33" t="s">
        <v>107</v>
      </c>
      <c r="C10897" s="33" t="str">
        <f>VLOOKUP(B10897,lookup!A:D,3,FALSE)</f>
        <v>Metropolitan Fire Authorities</v>
      </c>
      <c r="D10897" s="33" t="str">
        <f>VLOOKUP(B10897,lookup!A:D,4,FALSE)</f>
        <v>E31000041</v>
      </c>
      <c r="E10897" s="33" t="s">
        <v>7</v>
      </c>
      <c r="F10897" s="1" t="s">
        <v>219</v>
      </c>
      <c r="G10897" s="33" t="s">
        <v>11</v>
      </c>
      <c r="H10897" s="34">
        <v>24</v>
      </c>
      <c r="I10897" t="s">
        <v>289</v>
      </c>
    </row>
    <row r="10898" spans="1:9" x14ac:dyDescent="0.35">
      <c r="A10898" s="33">
        <v>2011</v>
      </c>
      <c r="B10898" s="33" t="s">
        <v>107</v>
      </c>
      <c r="C10898" s="33" t="str">
        <f>VLOOKUP(B10898,lookup!A:D,3,FALSE)</f>
        <v>Metropolitan Fire Authorities</v>
      </c>
      <c r="D10898" s="33" t="str">
        <f>VLOOKUP(B10898,lookup!A:D,4,FALSE)</f>
        <v>E31000041</v>
      </c>
      <c r="E10898" s="33" t="s">
        <v>7</v>
      </c>
      <c r="F10898" s="1" t="s">
        <v>219</v>
      </c>
      <c r="G10898" s="33" t="s">
        <v>12</v>
      </c>
      <c r="H10898" s="34">
        <v>178</v>
      </c>
      <c r="I10898" t="s">
        <v>289</v>
      </c>
    </row>
    <row r="10899" spans="1:9" x14ac:dyDescent="0.35">
      <c r="A10899" s="33">
        <v>2011</v>
      </c>
      <c r="B10899" s="33" t="s">
        <v>107</v>
      </c>
      <c r="C10899" s="33" t="str">
        <f>VLOOKUP(B10899,lookup!A:D,3,FALSE)</f>
        <v>Metropolitan Fire Authorities</v>
      </c>
      <c r="D10899" s="33" t="str">
        <f>VLOOKUP(B10899,lookup!A:D,4,FALSE)</f>
        <v>E31000041</v>
      </c>
      <c r="E10899" s="33" t="s">
        <v>7</v>
      </c>
      <c r="F10899" s="1" t="s">
        <v>219</v>
      </c>
      <c r="G10899" s="33" t="s">
        <v>13</v>
      </c>
      <c r="H10899" s="34">
        <v>58</v>
      </c>
      <c r="I10899" t="s">
        <v>289</v>
      </c>
    </row>
    <row r="10900" spans="1:9" x14ac:dyDescent="0.35">
      <c r="A10900" s="33">
        <v>2011</v>
      </c>
      <c r="B10900" s="33" t="s">
        <v>107</v>
      </c>
      <c r="C10900" s="33" t="str">
        <f>VLOOKUP(B10900,lookup!A:D,3,FALSE)</f>
        <v>Metropolitan Fire Authorities</v>
      </c>
      <c r="D10900" s="33" t="str">
        <f>VLOOKUP(B10900,lookup!A:D,4,FALSE)</f>
        <v>E31000041</v>
      </c>
      <c r="E10900" s="33" t="s">
        <v>7</v>
      </c>
      <c r="F10900" s="1" t="s">
        <v>219</v>
      </c>
      <c r="G10900" s="33" t="s">
        <v>14</v>
      </c>
      <c r="H10900" s="34">
        <v>583</v>
      </c>
      <c r="I10900" t="s">
        <v>289</v>
      </c>
    </row>
    <row r="10901" spans="1:9" x14ac:dyDescent="0.35">
      <c r="A10901" s="33">
        <v>2011</v>
      </c>
      <c r="B10901" s="33" t="s">
        <v>107</v>
      </c>
      <c r="C10901" s="33" t="str">
        <f>VLOOKUP(B10901,lookup!A:D,3,FALSE)</f>
        <v>Metropolitan Fire Authorities</v>
      </c>
      <c r="D10901" s="33" t="str">
        <f>VLOOKUP(B10901,lookup!A:D,4,FALSE)</f>
        <v>E31000041</v>
      </c>
      <c r="E10901" s="33" t="s">
        <v>7</v>
      </c>
      <c r="F10901" s="1" t="s">
        <v>219</v>
      </c>
      <c r="G10901" s="33" t="s">
        <v>5</v>
      </c>
      <c r="H10901" s="34">
        <v>859</v>
      </c>
      <c r="I10901" t="s">
        <v>289</v>
      </c>
    </row>
    <row r="10902" spans="1:9" x14ac:dyDescent="0.35">
      <c r="A10902" s="33">
        <v>2011</v>
      </c>
      <c r="B10902" s="33" t="s">
        <v>107</v>
      </c>
      <c r="C10902" s="33" t="str">
        <f>VLOOKUP(B10902,lookup!A:D,3,FALSE)</f>
        <v>Metropolitan Fire Authorities</v>
      </c>
      <c r="D10902" s="33" t="str">
        <f>VLOOKUP(B10902,lookup!A:D,4,FALSE)</f>
        <v>E31000041</v>
      </c>
      <c r="E10902" s="33" t="s">
        <v>15</v>
      </c>
      <c r="F10902" s="1" t="s">
        <v>219</v>
      </c>
      <c r="G10902" s="33" t="s">
        <v>8</v>
      </c>
      <c r="H10902" s="34">
        <v>0</v>
      </c>
      <c r="I10902" t="s">
        <v>289</v>
      </c>
    </row>
    <row r="10903" spans="1:9" x14ac:dyDescent="0.35">
      <c r="A10903" s="33">
        <v>2011</v>
      </c>
      <c r="B10903" s="33" t="s">
        <v>107</v>
      </c>
      <c r="C10903" s="33" t="str">
        <f>VLOOKUP(B10903,lookup!A:D,3,FALSE)</f>
        <v>Metropolitan Fire Authorities</v>
      </c>
      <c r="D10903" s="33" t="str">
        <f>VLOOKUP(B10903,lookup!A:D,4,FALSE)</f>
        <v>E31000041</v>
      </c>
      <c r="E10903" s="33" t="s">
        <v>15</v>
      </c>
      <c r="F10903" s="1" t="s">
        <v>219</v>
      </c>
      <c r="G10903" s="33" t="s">
        <v>178</v>
      </c>
      <c r="H10903" s="34">
        <v>0</v>
      </c>
      <c r="I10903" t="s">
        <v>289</v>
      </c>
    </row>
    <row r="10904" spans="1:9" x14ac:dyDescent="0.35">
      <c r="A10904" s="33">
        <v>2011</v>
      </c>
      <c r="B10904" s="33" t="s">
        <v>107</v>
      </c>
      <c r="C10904" s="33" t="str">
        <f>VLOOKUP(B10904,lookup!A:D,3,FALSE)</f>
        <v>Metropolitan Fire Authorities</v>
      </c>
      <c r="D10904" s="33" t="str">
        <f>VLOOKUP(B10904,lookup!A:D,4,FALSE)</f>
        <v>E31000041</v>
      </c>
      <c r="E10904" s="33" t="s">
        <v>15</v>
      </c>
      <c r="F10904" s="1" t="s">
        <v>219</v>
      </c>
      <c r="G10904" s="33" t="s">
        <v>10</v>
      </c>
      <c r="H10904" s="34">
        <v>0</v>
      </c>
      <c r="I10904" t="s">
        <v>289</v>
      </c>
    </row>
    <row r="10905" spans="1:9" x14ac:dyDescent="0.35">
      <c r="A10905" s="33">
        <v>2011</v>
      </c>
      <c r="B10905" s="33" t="s">
        <v>107</v>
      </c>
      <c r="C10905" s="33" t="str">
        <f>VLOOKUP(B10905,lookup!A:D,3,FALSE)</f>
        <v>Metropolitan Fire Authorities</v>
      </c>
      <c r="D10905" s="33" t="str">
        <f>VLOOKUP(B10905,lookup!A:D,4,FALSE)</f>
        <v>E31000041</v>
      </c>
      <c r="E10905" s="33" t="s">
        <v>15</v>
      </c>
      <c r="F10905" s="1" t="s">
        <v>219</v>
      </c>
      <c r="G10905" s="33" t="s">
        <v>11</v>
      </c>
      <c r="H10905" s="34">
        <v>0</v>
      </c>
      <c r="I10905" t="s">
        <v>289</v>
      </c>
    </row>
    <row r="10906" spans="1:9" x14ac:dyDescent="0.35">
      <c r="A10906" s="33">
        <v>2011</v>
      </c>
      <c r="B10906" s="33" t="s">
        <v>107</v>
      </c>
      <c r="C10906" s="33" t="str">
        <f>VLOOKUP(B10906,lookup!A:D,3,FALSE)</f>
        <v>Metropolitan Fire Authorities</v>
      </c>
      <c r="D10906" s="33" t="str">
        <f>VLOOKUP(B10906,lookup!A:D,4,FALSE)</f>
        <v>E31000041</v>
      </c>
      <c r="E10906" s="33" t="s">
        <v>15</v>
      </c>
      <c r="F10906" s="1" t="s">
        <v>219</v>
      </c>
      <c r="G10906" s="33" t="s">
        <v>12</v>
      </c>
      <c r="H10906" s="34">
        <v>2</v>
      </c>
      <c r="I10906" t="s">
        <v>289</v>
      </c>
    </row>
    <row r="10907" spans="1:9" x14ac:dyDescent="0.35">
      <c r="A10907" s="33">
        <v>2011</v>
      </c>
      <c r="B10907" s="33" t="s">
        <v>107</v>
      </c>
      <c r="C10907" s="33" t="str">
        <f>VLOOKUP(B10907,lookup!A:D,3,FALSE)</f>
        <v>Metropolitan Fire Authorities</v>
      </c>
      <c r="D10907" s="33" t="str">
        <f>VLOOKUP(B10907,lookup!A:D,4,FALSE)</f>
        <v>E31000041</v>
      </c>
      <c r="E10907" s="33" t="s">
        <v>15</v>
      </c>
      <c r="F10907" s="1" t="s">
        <v>219</v>
      </c>
      <c r="G10907" s="33" t="s">
        <v>13</v>
      </c>
      <c r="H10907" s="34">
        <v>4</v>
      </c>
      <c r="I10907" t="s">
        <v>289</v>
      </c>
    </row>
    <row r="10908" spans="1:9" x14ac:dyDescent="0.35">
      <c r="A10908" s="33">
        <v>2011</v>
      </c>
      <c r="B10908" s="33" t="s">
        <v>107</v>
      </c>
      <c r="C10908" s="33" t="str">
        <f>VLOOKUP(B10908,lookup!A:D,3,FALSE)</f>
        <v>Metropolitan Fire Authorities</v>
      </c>
      <c r="D10908" s="33" t="str">
        <f>VLOOKUP(B10908,lookup!A:D,4,FALSE)</f>
        <v>E31000041</v>
      </c>
      <c r="E10908" s="33" t="s">
        <v>15</v>
      </c>
      <c r="F10908" s="1" t="s">
        <v>219</v>
      </c>
      <c r="G10908" s="33" t="s">
        <v>14</v>
      </c>
      <c r="H10908" s="34">
        <v>36</v>
      </c>
      <c r="I10908" t="s">
        <v>289</v>
      </c>
    </row>
    <row r="10909" spans="1:9" x14ac:dyDescent="0.35">
      <c r="A10909" s="33">
        <v>2011</v>
      </c>
      <c r="B10909" s="33" t="s">
        <v>107</v>
      </c>
      <c r="C10909" s="33" t="str">
        <f>VLOOKUP(B10909,lookup!A:D,3,FALSE)</f>
        <v>Metropolitan Fire Authorities</v>
      </c>
      <c r="D10909" s="33" t="str">
        <f>VLOOKUP(B10909,lookup!A:D,4,FALSE)</f>
        <v>E31000041</v>
      </c>
      <c r="E10909" s="33" t="s">
        <v>15</v>
      </c>
      <c r="F10909" s="1" t="s">
        <v>219</v>
      </c>
      <c r="G10909" s="33" t="s">
        <v>5</v>
      </c>
      <c r="H10909" s="34">
        <v>42</v>
      </c>
      <c r="I10909" t="s">
        <v>289</v>
      </c>
    </row>
    <row r="10910" spans="1:9" x14ac:dyDescent="0.35">
      <c r="A10910" s="33">
        <v>2011</v>
      </c>
      <c r="B10910" s="33" t="s">
        <v>107</v>
      </c>
      <c r="C10910" s="33" t="str">
        <f>VLOOKUP(B10910,lookup!A:D,3,FALSE)</f>
        <v>Metropolitan Fire Authorities</v>
      </c>
      <c r="D10910" s="33" t="str">
        <f>VLOOKUP(B10910,lookup!A:D,4,FALSE)</f>
        <v>E31000041</v>
      </c>
      <c r="E10910" s="33" t="s">
        <v>7</v>
      </c>
      <c r="F10910" s="1" t="s">
        <v>252</v>
      </c>
      <c r="G10910" s="33" t="s">
        <v>10</v>
      </c>
      <c r="H10910" s="34">
        <v>0</v>
      </c>
      <c r="I10910" t="s">
        <v>289</v>
      </c>
    </row>
    <row r="10911" spans="1:9" x14ac:dyDescent="0.35">
      <c r="A10911" s="33">
        <v>2011</v>
      </c>
      <c r="B10911" s="33" t="s">
        <v>107</v>
      </c>
      <c r="C10911" s="33" t="str">
        <f>VLOOKUP(B10911,lookup!A:D,3,FALSE)</f>
        <v>Metropolitan Fire Authorities</v>
      </c>
      <c r="D10911" s="33" t="str">
        <f>VLOOKUP(B10911,lookup!A:D,4,FALSE)</f>
        <v>E31000041</v>
      </c>
      <c r="E10911" s="33" t="s">
        <v>7</v>
      </c>
      <c r="F10911" s="1" t="s">
        <v>252</v>
      </c>
      <c r="G10911" s="33" t="s">
        <v>11</v>
      </c>
      <c r="H10911" s="34">
        <v>0</v>
      </c>
      <c r="I10911" t="s">
        <v>289</v>
      </c>
    </row>
    <row r="10912" spans="1:9" x14ac:dyDescent="0.35">
      <c r="A10912" s="33">
        <v>2011</v>
      </c>
      <c r="B10912" s="33" t="s">
        <v>107</v>
      </c>
      <c r="C10912" s="33" t="str">
        <f>VLOOKUP(B10912,lookup!A:D,3,FALSE)</f>
        <v>Metropolitan Fire Authorities</v>
      </c>
      <c r="D10912" s="33" t="str">
        <f>VLOOKUP(B10912,lookup!A:D,4,FALSE)</f>
        <v>E31000041</v>
      </c>
      <c r="E10912" s="33" t="s">
        <v>7</v>
      </c>
      <c r="F10912" s="1" t="s">
        <v>252</v>
      </c>
      <c r="G10912" s="33" t="s">
        <v>12</v>
      </c>
      <c r="H10912" s="34">
        <v>43</v>
      </c>
      <c r="I10912" t="s">
        <v>289</v>
      </c>
    </row>
    <row r="10913" spans="1:9" x14ac:dyDescent="0.35">
      <c r="A10913" s="33">
        <v>2011</v>
      </c>
      <c r="B10913" s="33" t="s">
        <v>107</v>
      </c>
      <c r="C10913" s="33" t="str">
        <f>VLOOKUP(B10913,lookup!A:D,3,FALSE)</f>
        <v>Metropolitan Fire Authorities</v>
      </c>
      <c r="D10913" s="33" t="str">
        <f>VLOOKUP(B10913,lookup!A:D,4,FALSE)</f>
        <v>E31000041</v>
      </c>
      <c r="E10913" s="33" t="s">
        <v>7</v>
      </c>
      <c r="F10913" s="1" t="s">
        <v>252</v>
      </c>
      <c r="G10913" s="33" t="s">
        <v>13</v>
      </c>
      <c r="H10913" s="34">
        <v>16</v>
      </c>
      <c r="I10913" t="s">
        <v>289</v>
      </c>
    </row>
    <row r="10914" spans="1:9" x14ac:dyDescent="0.35">
      <c r="A10914" s="33">
        <v>2011</v>
      </c>
      <c r="B10914" s="33" t="s">
        <v>107</v>
      </c>
      <c r="C10914" s="33" t="str">
        <f>VLOOKUP(B10914,lookup!A:D,3,FALSE)</f>
        <v>Metropolitan Fire Authorities</v>
      </c>
      <c r="D10914" s="33" t="str">
        <f>VLOOKUP(B10914,lookup!A:D,4,FALSE)</f>
        <v>E31000041</v>
      </c>
      <c r="E10914" s="33" t="s">
        <v>7</v>
      </c>
      <c r="F10914" s="1" t="s">
        <v>252</v>
      </c>
      <c r="G10914" s="33" t="s">
        <v>14</v>
      </c>
      <c r="H10914" s="34">
        <v>166</v>
      </c>
      <c r="I10914" t="s">
        <v>289</v>
      </c>
    </row>
    <row r="10915" spans="1:9" x14ac:dyDescent="0.35">
      <c r="A10915" s="33">
        <v>2011</v>
      </c>
      <c r="B10915" s="33" t="s">
        <v>107</v>
      </c>
      <c r="C10915" s="33" t="str">
        <f>VLOOKUP(B10915,lookup!A:D,3,FALSE)</f>
        <v>Metropolitan Fire Authorities</v>
      </c>
      <c r="D10915" s="33" t="str">
        <f>VLOOKUP(B10915,lookup!A:D,4,FALSE)</f>
        <v>E31000041</v>
      </c>
      <c r="E10915" s="33" t="s">
        <v>7</v>
      </c>
      <c r="F10915" s="1" t="s">
        <v>252</v>
      </c>
      <c r="G10915" s="33" t="s">
        <v>5</v>
      </c>
      <c r="H10915" s="34">
        <v>225</v>
      </c>
      <c r="I10915" t="s">
        <v>289</v>
      </c>
    </row>
    <row r="10916" spans="1:9" x14ac:dyDescent="0.35">
      <c r="A10916" s="33">
        <v>2011</v>
      </c>
      <c r="B10916" s="33" t="s">
        <v>107</v>
      </c>
      <c r="C10916" s="33" t="str">
        <f>VLOOKUP(B10916,lookup!A:D,3,FALSE)</f>
        <v>Metropolitan Fire Authorities</v>
      </c>
      <c r="D10916" s="33" t="str">
        <f>VLOOKUP(B10916,lookup!A:D,4,FALSE)</f>
        <v>E31000041</v>
      </c>
      <c r="E10916" s="33" t="s">
        <v>15</v>
      </c>
      <c r="F10916" s="1" t="s">
        <v>252</v>
      </c>
      <c r="G10916" s="33" t="s">
        <v>10</v>
      </c>
      <c r="H10916" s="34">
        <v>0</v>
      </c>
      <c r="I10916" t="s">
        <v>289</v>
      </c>
    </row>
    <row r="10917" spans="1:9" x14ac:dyDescent="0.35">
      <c r="A10917" s="33">
        <v>2011</v>
      </c>
      <c r="B10917" s="33" t="s">
        <v>107</v>
      </c>
      <c r="C10917" s="33" t="str">
        <f>VLOOKUP(B10917,lookup!A:D,3,FALSE)</f>
        <v>Metropolitan Fire Authorities</v>
      </c>
      <c r="D10917" s="33" t="str">
        <f>VLOOKUP(B10917,lookup!A:D,4,FALSE)</f>
        <v>E31000041</v>
      </c>
      <c r="E10917" s="33" t="s">
        <v>15</v>
      </c>
      <c r="F10917" s="1" t="s">
        <v>252</v>
      </c>
      <c r="G10917" s="33" t="s">
        <v>11</v>
      </c>
      <c r="H10917" s="34">
        <v>0</v>
      </c>
      <c r="I10917" t="s">
        <v>289</v>
      </c>
    </row>
    <row r="10918" spans="1:9" x14ac:dyDescent="0.35">
      <c r="A10918" s="33">
        <v>2011</v>
      </c>
      <c r="B10918" s="33" t="s">
        <v>107</v>
      </c>
      <c r="C10918" s="33" t="str">
        <f>VLOOKUP(B10918,lookup!A:D,3,FALSE)</f>
        <v>Metropolitan Fire Authorities</v>
      </c>
      <c r="D10918" s="33" t="str">
        <f>VLOOKUP(B10918,lookup!A:D,4,FALSE)</f>
        <v>E31000041</v>
      </c>
      <c r="E10918" s="33" t="s">
        <v>15</v>
      </c>
      <c r="F10918" s="1" t="s">
        <v>252</v>
      </c>
      <c r="G10918" s="33" t="s">
        <v>12</v>
      </c>
      <c r="H10918" s="34">
        <v>1</v>
      </c>
      <c r="I10918" t="s">
        <v>289</v>
      </c>
    </row>
    <row r="10919" spans="1:9" x14ac:dyDescent="0.35">
      <c r="A10919" s="33">
        <v>2011</v>
      </c>
      <c r="B10919" s="33" t="s">
        <v>107</v>
      </c>
      <c r="C10919" s="33" t="str">
        <f>VLOOKUP(B10919,lookup!A:D,3,FALSE)</f>
        <v>Metropolitan Fire Authorities</v>
      </c>
      <c r="D10919" s="33" t="str">
        <f>VLOOKUP(B10919,lookup!A:D,4,FALSE)</f>
        <v>E31000041</v>
      </c>
      <c r="E10919" s="33" t="s">
        <v>15</v>
      </c>
      <c r="F10919" s="1" t="s">
        <v>252</v>
      </c>
      <c r="G10919" s="33" t="s">
        <v>13</v>
      </c>
      <c r="H10919" s="34">
        <v>1</v>
      </c>
      <c r="I10919" t="s">
        <v>289</v>
      </c>
    </row>
    <row r="10920" spans="1:9" x14ac:dyDescent="0.35">
      <c r="A10920" s="33">
        <v>2011</v>
      </c>
      <c r="B10920" s="33" t="s">
        <v>107</v>
      </c>
      <c r="C10920" s="33" t="str">
        <f>VLOOKUP(B10920,lookup!A:D,3,FALSE)</f>
        <v>Metropolitan Fire Authorities</v>
      </c>
      <c r="D10920" s="33" t="str">
        <f>VLOOKUP(B10920,lookup!A:D,4,FALSE)</f>
        <v>E31000041</v>
      </c>
      <c r="E10920" s="33" t="s">
        <v>15</v>
      </c>
      <c r="F10920" s="1" t="s">
        <v>252</v>
      </c>
      <c r="G10920" s="33" t="s">
        <v>14</v>
      </c>
      <c r="H10920" s="34">
        <v>15</v>
      </c>
      <c r="I10920" t="s">
        <v>289</v>
      </c>
    </row>
    <row r="10921" spans="1:9" x14ac:dyDescent="0.35">
      <c r="A10921" s="33">
        <v>2011</v>
      </c>
      <c r="B10921" s="33" t="s">
        <v>107</v>
      </c>
      <c r="C10921" s="33" t="str">
        <f>VLOOKUP(B10921,lookup!A:D,3,FALSE)</f>
        <v>Metropolitan Fire Authorities</v>
      </c>
      <c r="D10921" s="33" t="str">
        <f>VLOOKUP(B10921,lookup!A:D,4,FALSE)</f>
        <v>E31000041</v>
      </c>
      <c r="E10921" s="33" t="s">
        <v>15</v>
      </c>
      <c r="F10921" s="1" t="s">
        <v>252</v>
      </c>
      <c r="G10921" s="33" t="s">
        <v>5</v>
      </c>
      <c r="H10921" s="34">
        <v>17</v>
      </c>
      <c r="I10921" t="s">
        <v>289</v>
      </c>
    </row>
    <row r="10922" spans="1:9" x14ac:dyDescent="0.35">
      <c r="A10922" s="33">
        <v>2011</v>
      </c>
      <c r="B10922" s="33" t="s">
        <v>110</v>
      </c>
      <c r="C10922" s="33" t="str">
        <f>VLOOKUP(B10922,lookup!A:D,3,FALSE)</f>
        <v>Non Metropolitan Fire Authorities</v>
      </c>
      <c r="D10922" s="33" t="str">
        <f>VLOOKUP(B10922,lookup!A:D,4,FALSE)</f>
        <v>E31000026</v>
      </c>
      <c r="E10922" s="33" t="s">
        <v>7</v>
      </c>
      <c r="F10922" s="1" t="s">
        <v>219</v>
      </c>
      <c r="G10922" s="33" t="s">
        <v>8</v>
      </c>
      <c r="H10922" s="34">
        <v>3</v>
      </c>
      <c r="I10922" t="s">
        <v>289</v>
      </c>
    </row>
    <row r="10923" spans="1:9" x14ac:dyDescent="0.35">
      <c r="A10923" s="33">
        <v>2011</v>
      </c>
      <c r="B10923" s="33" t="s">
        <v>110</v>
      </c>
      <c r="C10923" s="33" t="str">
        <f>VLOOKUP(B10923,lookup!A:D,3,FALSE)</f>
        <v>Non Metropolitan Fire Authorities</v>
      </c>
      <c r="D10923" s="33" t="str">
        <f>VLOOKUP(B10923,lookup!A:D,4,FALSE)</f>
        <v>E31000026</v>
      </c>
      <c r="E10923" s="33" t="s">
        <v>7</v>
      </c>
      <c r="F10923" s="1" t="s">
        <v>219</v>
      </c>
      <c r="G10923" s="33" t="s">
        <v>178</v>
      </c>
      <c r="H10923" s="34">
        <v>5</v>
      </c>
      <c r="I10923" t="s">
        <v>289</v>
      </c>
    </row>
    <row r="10924" spans="1:9" x14ac:dyDescent="0.35">
      <c r="A10924" s="33">
        <v>2011</v>
      </c>
      <c r="B10924" s="33" t="s">
        <v>110</v>
      </c>
      <c r="C10924" s="33" t="str">
        <f>VLOOKUP(B10924,lookup!A:D,3,FALSE)</f>
        <v>Non Metropolitan Fire Authorities</v>
      </c>
      <c r="D10924" s="33" t="str">
        <f>VLOOKUP(B10924,lookup!A:D,4,FALSE)</f>
        <v>E31000026</v>
      </c>
      <c r="E10924" s="33" t="s">
        <v>7</v>
      </c>
      <c r="F10924" s="1" t="s">
        <v>219</v>
      </c>
      <c r="G10924" s="33" t="s">
        <v>10</v>
      </c>
      <c r="H10924" s="34">
        <v>7</v>
      </c>
      <c r="I10924" t="s">
        <v>289</v>
      </c>
    </row>
    <row r="10925" spans="1:9" x14ac:dyDescent="0.35">
      <c r="A10925" s="33">
        <v>2011</v>
      </c>
      <c r="B10925" s="33" t="s">
        <v>110</v>
      </c>
      <c r="C10925" s="33" t="str">
        <f>VLOOKUP(B10925,lookup!A:D,3,FALSE)</f>
        <v>Non Metropolitan Fire Authorities</v>
      </c>
      <c r="D10925" s="33" t="str">
        <f>VLOOKUP(B10925,lookup!A:D,4,FALSE)</f>
        <v>E31000026</v>
      </c>
      <c r="E10925" s="33" t="s">
        <v>7</v>
      </c>
      <c r="F10925" s="1" t="s">
        <v>219</v>
      </c>
      <c r="G10925" s="33" t="s">
        <v>11</v>
      </c>
      <c r="H10925" s="34">
        <v>23</v>
      </c>
      <c r="I10925" t="s">
        <v>289</v>
      </c>
    </row>
    <row r="10926" spans="1:9" x14ac:dyDescent="0.35">
      <c r="A10926" s="33">
        <v>2011</v>
      </c>
      <c r="B10926" s="33" t="s">
        <v>110</v>
      </c>
      <c r="C10926" s="33" t="str">
        <f>VLOOKUP(B10926,lookup!A:D,3,FALSE)</f>
        <v>Non Metropolitan Fire Authorities</v>
      </c>
      <c r="D10926" s="33" t="str">
        <f>VLOOKUP(B10926,lookup!A:D,4,FALSE)</f>
        <v>E31000026</v>
      </c>
      <c r="E10926" s="33" t="s">
        <v>7</v>
      </c>
      <c r="F10926" s="1" t="s">
        <v>219</v>
      </c>
      <c r="G10926" s="33" t="s">
        <v>12</v>
      </c>
      <c r="H10926" s="34">
        <v>44</v>
      </c>
      <c r="I10926" t="s">
        <v>289</v>
      </c>
    </row>
    <row r="10927" spans="1:9" x14ac:dyDescent="0.35">
      <c r="A10927" s="33">
        <v>2011</v>
      </c>
      <c r="B10927" s="33" t="s">
        <v>110</v>
      </c>
      <c r="C10927" s="33" t="str">
        <f>VLOOKUP(B10927,lookup!A:D,3,FALSE)</f>
        <v>Non Metropolitan Fire Authorities</v>
      </c>
      <c r="D10927" s="33" t="str">
        <f>VLOOKUP(B10927,lookup!A:D,4,FALSE)</f>
        <v>E31000026</v>
      </c>
      <c r="E10927" s="33" t="s">
        <v>7</v>
      </c>
      <c r="F10927" s="1" t="s">
        <v>219</v>
      </c>
      <c r="G10927" s="33" t="s">
        <v>13</v>
      </c>
      <c r="H10927" s="34">
        <v>35</v>
      </c>
      <c r="I10927" t="s">
        <v>289</v>
      </c>
    </row>
    <row r="10928" spans="1:9" x14ac:dyDescent="0.35">
      <c r="A10928" s="33">
        <v>2011</v>
      </c>
      <c r="B10928" s="33" t="s">
        <v>110</v>
      </c>
      <c r="C10928" s="33" t="str">
        <f>VLOOKUP(B10928,lookup!A:D,3,FALSE)</f>
        <v>Non Metropolitan Fire Authorities</v>
      </c>
      <c r="D10928" s="33" t="str">
        <f>VLOOKUP(B10928,lookup!A:D,4,FALSE)</f>
        <v>E31000026</v>
      </c>
      <c r="E10928" s="33" t="s">
        <v>7</v>
      </c>
      <c r="F10928" s="1" t="s">
        <v>219</v>
      </c>
      <c r="G10928" s="33" t="s">
        <v>14</v>
      </c>
      <c r="H10928" s="34">
        <v>167</v>
      </c>
      <c r="I10928" t="s">
        <v>289</v>
      </c>
    </row>
    <row r="10929" spans="1:9" x14ac:dyDescent="0.35">
      <c r="A10929" s="33">
        <v>2011</v>
      </c>
      <c r="B10929" s="33" t="s">
        <v>110</v>
      </c>
      <c r="C10929" s="33" t="str">
        <f>VLOOKUP(B10929,lookup!A:D,3,FALSE)</f>
        <v>Non Metropolitan Fire Authorities</v>
      </c>
      <c r="D10929" s="33" t="str">
        <f>VLOOKUP(B10929,lookup!A:D,4,FALSE)</f>
        <v>E31000026</v>
      </c>
      <c r="E10929" s="33" t="s">
        <v>7</v>
      </c>
      <c r="F10929" s="1" t="s">
        <v>219</v>
      </c>
      <c r="G10929" s="33" t="s">
        <v>5</v>
      </c>
      <c r="H10929" s="34">
        <v>284</v>
      </c>
      <c r="I10929" t="s">
        <v>289</v>
      </c>
    </row>
    <row r="10930" spans="1:9" x14ac:dyDescent="0.35">
      <c r="A10930" s="33">
        <v>2011</v>
      </c>
      <c r="B10930" s="33" t="s">
        <v>110</v>
      </c>
      <c r="C10930" s="33" t="str">
        <f>VLOOKUP(B10930,lookup!A:D,3,FALSE)</f>
        <v>Non Metropolitan Fire Authorities</v>
      </c>
      <c r="D10930" s="33" t="str">
        <f>VLOOKUP(B10930,lookup!A:D,4,FALSE)</f>
        <v>E31000026</v>
      </c>
      <c r="E10930" s="33" t="s">
        <v>15</v>
      </c>
      <c r="F10930" s="1" t="s">
        <v>219</v>
      </c>
      <c r="G10930" s="33" t="s">
        <v>8</v>
      </c>
      <c r="H10930" s="34">
        <v>0</v>
      </c>
      <c r="I10930" t="s">
        <v>289</v>
      </c>
    </row>
    <row r="10931" spans="1:9" x14ac:dyDescent="0.35">
      <c r="A10931" s="33">
        <v>2011</v>
      </c>
      <c r="B10931" s="33" t="s">
        <v>110</v>
      </c>
      <c r="C10931" s="33" t="str">
        <f>VLOOKUP(B10931,lookup!A:D,3,FALSE)</f>
        <v>Non Metropolitan Fire Authorities</v>
      </c>
      <c r="D10931" s="33" t="str">
        <f>VLOOKUP(B10931,lookup!A:D,4,FALSE)</f>
        <v>E31000026</v>
      </c>
      <c r="E10931" s="33" t="s">
        <v>15</v>
      </c>
      <c r="F10931" s="1" t="s">
        <v>219</v>
      </c>
      <c r="G10931" s="33" t="s">
        <v>178</v>
      </c>
      <c r="H10931" s="34">
        <v>1</v>
      </c>
      <c r="I10931" t="s">
        <v>289</v>
      </c>
    </row>
    <row r="10932" spans="1:9" x14ac:dyDescent="0.35">
      <c r="A10932" s="33">
        <v>2011</v>
      </c>
      <c r="B10932" s="33" t="s">
        <v>110</v>
      </c>
      <c r="C10932" s="33" t="str">
        <f>VLOOKUP(B10932,lookup!A:D,3,FALSE)</f>
        <v>Non Metropolitan Fire Authorities</v>
      </c>
      <c r="D10932" s="33" t="str">
        <f>VLOOKUP(B10932,lookup!A:D,4,FALSE)</f>
        <v>E31000026</v>
      </c>
      <c r="E10932" s="33" t="s">
        <v>15</v>
      </c>
      <c r="F10932" s="1" t="s">
        <v>219</v>
      </c>
      <c r="G10932" s="33" t="s">
        <v>10</v>
      </c>
      <c r="H10932" s="34">
        <v>0</v>
      </c>
      <c r="I10932" t="s">
        <v>289</v>
      </c>
    </row>
    <row r="10933" spans="1:9" x14ac:dyDescent="0.35">
      <c r="A10933" s="33">
        <v>2011</v>
      </c>
      <c r="B10933" s="33" t="s">
        <v>110</v>
      </c>
      <c r="C10933" s="33" t="str">
        <f>VLOOKUP(B10933,lookup!A:D,3,FALSE)</f>
        <v>Non Metropolitan Fire Authorities</v>
      </c>
      <c r="D10933" s="33" t="str">
        <f>VLOOKUP(B10933,lookup!A:D,4,FALSE)</f>
        <v>E31000026</v>
      </c>
      <c r="E10933" s="33" t="s">
        <v>15</v>
      </c>
      <c r="F10933" s="1" t="s">
        <v>219</v>
      </c>
      <c r="G10933" s="33" t="s">
        <v>11</v>
      </c>
      <c r="H10933" s="34">
        <v>0</v>
      </c>
      <c r="I10933" t="s">
        <v>289</v>
      </c>
    </row>
    <row r="10934" spans="1:9" x14ac:dyDescent="0.35">
      <c r="A10934" s="33">
        <v>2011</v>
      </c>
      <c r="B10934" s="33" t="s">
        <v>110</v>
      </c>
      <c r="C10934" s="33" t="str">
        <f>VLOOKUP(B10934,lookup!A:D,3,FALSE)</f>
        <v>Non Metropolitan Fire Authorities</v>
      </c>
      <c r="D10934" s="33" t="str">
        <f>VLOOKUP(B10934,lookup!A:D,4,FALSE)</f>
        <v>E31000026</v>
      </c>
      <c r="E10934" s="33" t="s">
        <v>15</v>
      </c>
      <c r="F10934" s="1" t="s">
        <v>219</v>
      </c>
      <c r="G10934" s="33" t="s">
        <v>12</v>
      </c>
      <c r="H10934" s="34">
        <v>0</v>
      </c>
      <c r="I10934" t="s">
        <v>289</v>
      </c>
    </row>
    <row r="10935" spans="1:9" x14ac:dyDescent="0.35">
      <c r="A10935" s="33">
        <v>2011</v>
      </c>
      <c r="B10935" s="33" t="s">
        <v>110</v>
      </c>
      <c r="C10935" s="33" t="str">
        <f>VLOOKUP(B10935,lookup!A:D,3,FALSE)</f>
        <v>Non Metropolitan Fire Authorities</v>
      </c>
      <c r="D10935" s="33" t="str">
        <f>VLOOKUP(B10935,lookup!A:D,4,FALSE)</f>
        <v>E31000026</v>
      </c>
      <c r="E10935" s="33" t="s">
        <v>15</v>
      </c>
      <c r="F10935" s="1" t="s">
        <v>219</v>
      </c>
      <c r="G10935" s="33" t="s">
        <v>13</v>
      </c>
      <c r="H10935" s="34">
        <v>3</v>
      </c>
      <c r="I10935" t="s">
        <v>289</v>
      </c>
    </row>
    <row r="10936" spans="1:9" x14ac:dyDescent="0.35">
      <c r="A10936" s="33">
        <v>2011</v>
      </c>
      <c r="B10936" s="33" t="s">
        <v>110</v>
      </c>
      <c r="C10936" s="33" t="str">
        <f>VLOOKUP(B10936,lookup!A:D,3,FALSE)</f>
        <v>Non Metropolitan Fire Authorities</v>
      </c>
      <c r="D10936" s="33" t="str">
        <f>VLOOKUP(B10936,lookup!A:D,4,FALSE)</f>
        <v>E31000026</v>
      </c>
      <c r="E10936" s="33" t="s">
        <v>15</v>
      </c>
      <c r="F10936" s="1" t="s">
        <v>219</v>
      </c>
      <c r="G10936" s="33" t="s">
        <v>14</v>
      </c>
      <c r="H10936" s="34">
        <v>1</v>
      </c>
      <c r="I10936" t="s">
        <v>289</v>
      </c>
    </row>
    <row r="10937" spans="1:9" x14ac:dyDescent="0.35">
      <c r="A10937" s="33">
        <v>2011</v>
      </c>
      <c r="B10937" s="33" t="s">
        <v>110</v>
      </c>
      <c r="C10937" s="33" t="str">
        <f>VLOOKUP(B10937,lookup!A:D,3,FALSE)</f>
        <v>Non Metropolitan Fire Authorities</v>
      </c>
      <c r="D10937" s="33" t="str">
        <f>VLOOKUP(B10937,lookup!A:D,4,FALSE)</f>
        <v>E31000026</v>
      </c>
      <c r="E10937" s="33" t="s">
        <v>15</v>
      </c>
      <c r="F10937" s="1" t="s">
        <v>219</v>
      </c>
      <c r="G10937" s="33" t="s">
        <v>5</v>
      </c>
      <c r="H10937" s="34">
        <v>5</v>
      </c>
      <c r="I10937" t="s">
        <v>289</v>
      </c>
    </row>
    <row r="10938" spans="1:9" x14ac:dyDescent="0.35">
      <c r="A10938" s="33">
        <v>2011</v>
      </c>
      <c r="B10938" s="33" t="s">
        <v>110</v>
      </c>
      <c r="C10938" s="33" t="str">
        <f>VLOOKUP(B10938,lookup!A:D,3,FALSE)</f>
        <v>Non Metropolitan Fire Authorities</v>
      </c>
      <c r="D10938" s="33" t="str">
        <f>VLOOKUP(B10938,lookup!A:D,4,FALSE)</f>
        <v>E31000026</v>
      </c>
      <c r="E10938" s="33" t="s">
        <v>7</v>
      </c>
      <c r="F10938" s="1" t="s">
        <v>252</v>
      </c>
      <c r="G10938" s="33" t="s">
        <v>10</v>
      </c>
      <c r="H10938" s="34">
        <v>0</v>
      </c>
      <c r="I10938" t="s">
        <v>289</v>
      </c>
    </row>
    <row r="10939" spans="1:9" x14ac:dyDescent="0.35">
      <c r="A10939" s="33">
        <v>2011</v>
      </c>
      <c r="B10939" s="33" t="s">
        <v>110</v>
      </c>
      <c r="C10939" s="33" t="str">
        <f>VLOOKUP(B10939,lookup!A:D,3,FALSE)</f>
        <v>Non Metropolitan Fire Authorities</v>
      </c>
      <c r="D10939" s="33" t="str">
        <f>VLOOKUP(B10939,lookup!A:D,4,FALSE)</f>
        <v>E31000026</v>
      </c>
      <c r="E10939" s="33" t="s">
        <v>7</v>
      </c>
      <c r="F10939" s="1" t="s">
        <v>252</v>
      </c>
      <c r="G10939" s="33" t="s">
        <v>11</v>
      </c>
      <c r="H10939" s="34">
        <v>0</v>
      </c>
      <c r="I10939" t="s">
        <v>289</v>
      </c>
    </row>
    <row r="10940" spans="1:9" x14ac:dyDescent="0.35">
      <c r="A10940" s="33">
        <v>2011</v>
      </c>
      <c r="B10940" s="33" t="s">
        <v>110</v>
      </c>
      <c r="C10940" s="33" t="str">
        <f>VLOOKUP(B10940,lookup!A:D,3,FALSE)</f>
        <v>Non Metropolitan Fire Authorities</v>
      </c>
      <c r="D10940" s="33" t="str">
        <f>VLOOKUP(B10940,lookup!A:D,4,FALSE)</f>
        <v>E31000026</v>
      </c>
      <c r="E10940" s="33" t="s">
        <v>7</v>
      </c>
      <c r="F10940" s="1" t="s">
        <v>252</v>
      </c>
      <c r="G10940" s="33" t="s">
        <v>12</v>
      </c>
      <c r="H10940" s="34">
        <v>45</v>
      </c>
      <c r="I10940" t="s">
        <v>289</v>
      </c>
    </row>
    <row r="10941" spans="1:9" x14ac:dyDescent="0.35">
      <c r="A10941" s="33">
        <v>2011</v>
      </c>
      <c r="B10941" s="33" t="s">
        <v>110</v>
      </c>
      <c r="C10941" s="33" t="str">
        <f>VLOOKUP(B10941,lookup!A:D,3,FALSE)</f>
        <v>Non Metropolitan Fire Authorities</v>
      </c>
      <c r="D10941" s="33" t="str">
        <f>VLOOKUP(B10941,lookup!A:D,4,FALSE)</f>
        <v>E31000026</v>
      </c>
      <c r="E10941" s="33" t="s">
        <v>7</v>
      </c>
      <c r="F10941" s="1" t="s">
        <v>252</v>
      </c>
      <c r="G10941" s="33" t="s">
        <v>13</v>
      </c>
      <c r="H10941" s="34">
        <v>93</v>
      </c>
      <c r="I10941" t="s">
        <v>289</v>
      </c>
    </row>
    <row r="10942" spans="1:9" x14ac:dyDescent="0.35">
      <c r="A10942" s="33">
        <v>2011</v>
      </c>
      <c r="B10942" s="33" t="s">
        <v>110</v>
      </c>
      <c r="C10942" s="33" t="str">
        <f>VLOOKUP(B10942,lookup!A:D,3,FALSE)</f>
        <v>Non Metropolitan Fire Authorities</v>
      </c>
      <c r="D10942" s="33" t="str">
        <f>VLOOKUP(B10942,lookup!A:D,4,FALSE)</f>
        <v>E31000026</v>
      </c>
      <c r="E10942" s="33" t="s">
        <v>7</v>
      </c>
      <c r="F10942" s="1" t="s">
        <v>252</v>
      </c>
      <c r="G10942" s="33" t="s">
        <v>14</v>
      </c>
      <c r="H10942" s="34">
        <v>357</v>
      </c>
      <c r="I10942" t="s">
        <v>289</v>
      </c>
    </row>
    <row r="10943" spans="1:9" x14ac:dyDescent="0.35">
      <c r="A10943" s="33">
        <v>2011</v>
      </c>
      <c r="B10943" s="33" t="s">
        <v>110</v>
      </c>
      <c r="C10943" s="33" t="str">
        <f>VLOOKUP(B10943,lookup!A:D,3,FALSE)</f>
        <v>Non Metropolitan Fire Authorities</v>
      </c>
      <c r="D10943" s="33" t="str">
        <f>VLOOKUP(B10943,lookup!A:D,4,FALSE)</f>
        <v>E31000026</v>
      </c>
      <c r="E10943" s="33" t="s">
        <v>7</v>
      </c>
      <c r="F10943" s="1" t="s">
        <v>252</v>
      </c>
      <c r="G10943" s="33" t="s">
        <v>5</v>
      </c>
      <c r="H10943" s="34">
        <v>495</v>
      </c>
      <c r="I10943" t="s">
        <v>289</v>
      </c>
    </row>
    <row r="10944" spans="1:9" x14ac:dyDescent="0.35">
      <c r="A10944" s="33">
        <v>2011</v>
      </c>
      <c r="B10944" s="33" t="s">
        <v>110</v>
      </c>
      <c r="C10944" s="33" t="str">
        <f>VLOOKUP(B10944,lookup!A:D,3,FALSE)</f>
        <v>Non Metropolitan Fire Authorities</v>
      </c>
      <c r="D10944" s="33" t="str">
        <f>VLOOKUP(B10944,lookup!A:D,4,FALSE)</f>
        <v>E31000026</v>
      </c>
      <c r="E10944" s="33" t="s">
        <v>15</v>
      </c>
      <c r="F10944" s="1" t="s">
        <v>252</v>
      </c>
      <c r="G10944" s="33" t="s">
        <v>10</v>
      </c>
      <c r="H10944" s="34">
        <v>0</v>
      </c>
      <c r="I10944" t="s">
        <v>289</v>
      </c>
    </row>
    <row r="10945" spans="1:9" x14ac:dyDescent="0.35">
      <c r="A10945" s="33">
        <v>2011</v>
      </c>
      <c r="B10945" s="33" t="s">
        <v>110</v>
      </c>
      <c r="C10945" s="33" t="str">
        <f>VLOOKUP(B10945,lookup!A:D,3,FALSE)</f>
        <v>Non Metropolitan Fire Authorities</v>
      </c>
      <c r="D10945" s="33" t="str">
        <f>VLOOKUP(B10945,lookup!A:D,4,FALSE)</f>
        <v>E31000026</v>
      </c>
      <c r="E10945" s="33" t="s">
        <v>15</v>
      </c>
      <c r="F10945" s="1" t="s">
        <v>252</v>
      </c>
      <c r="G10945" s="33" t="s">
        <v>11</v>
      </c>
      <c r="H10945" s="34">
        <v>0</v>
      </c>
      <c r="I10945" t="s">
        <v>289</v>
      </c>
    </row>
    <row r="10946" spans="1:9" x14ac:dyDescent="0.35">
      <c r="A10946" s="33">
        <v>2011</v>
      </c>
      <c r="B10946" s="33" t="s">
        <v>110</v>
      </c>
      <c r="C10946" s="33" t="str">
        <f>VLOOKUP(B10946,lookup!A:D,3,FALSE)</f>
        <v>Non Metropolitan Fire Authorities</v>
      </c>
      <c r="D10946" s="33" t="str">
        <f>VLOOKUP(B10946,lookup!A:D,4,FALSE)</f>
        <v>E31000026</v>
      </c>
      <c r="E10946" s="33" t="s">
        <v>15</v>
      </c>
      <c r="F10946" s="1" t="s">
        <v>252</v>
      </c>
      <c r="G10946" s="33" t="s">
        <v>12</v>
      </c>
      <c r="H10946" s="34">
        <v>0</v>
      </c>
      <c r="I10946" t="s">
        <v>289</v>
      </c>
    </row>
    <row r="10947" spans="1:9" x14ac:dyDescent="0.35">
      <c r="A10947" s="33">
        <v>2011</v>
      </c>
      <c r="B10947" s="33" t="s">
        <v>110</v>
      </c>
      <c r="C10947" s="33" t="str">
        <f>VLOOKUP(B10947,lookup!A:D,3,FALSE)</f>
        <v>Non Metropolitan Fire Authorities</v>
      </c>
      <c r="D10947" s="33" t="str">
        <f>VLOOKUP(B10947,lookup!A:D,4,FALSE)</f>
        <v>E31000026</v>
      </c>
      <c r="E10947" s="33" t="s">
        <v>15</v>
      </c>
      <c r="F10947" s="1" t="s">
        <v>252</v>
      </c>
      <c r="G10947" s="33" t="s">
        <v>13</v>
      </c>
      <c r="H10947" s="34">
        <v>2</v>
      </c>
      <c r="I10947" t="s">
        <v>289</v>
      </c>
    </row>
    <row r="10948" spans="1:9" x14ac:dyDescent="0.35">
      <c r="A10948" s="33">
        <v>2011</v>
      </c>
      <c r="B10948" s="33" t="s">
        <v>110</v>
      </c>
      <c r="C10948" s="33" t="str">
        <f>VLOOKUP(B10948,lookup!A:D,3,FALSE)</f>
        <v>Non Metropolitan Fire Authorities</v>
      </c>
      <c r="D10948" s="33" t="str">
        <f>VLOOKUP(B10948,lookup!A:D,4,FALSE)</f>
        <v>E31000026</v>
      </c>
      <c r="E10948" s="33" t="s">
        <v>15</v>
      </c>
      <c r="F10948" s="1" t="s">
        <v>252</v>
      </c>
      <c r="G10948" s="33" t="s">
        <v>14</v>
      </c>
      <c r="H10948" s="34">
        <v>16</v>
      </c>
      <c r="I10948" t="s">
        <v>289</v>
      </c>
    </row>
    <row r="10949" spans="1:9" x14ac:dyDescent="0.35">
      <c r="A10949" s="33">
        <v>2011</v>
      </c>
      <c r="B10949" s="33" t="s">
        <v>110</v>
      </c>
      <c r="C10949" s="33" t="str">
        <f>VLOOKUP(B10949,lookup!A:D,3,FALSE)</f>
        <v>Non Metropolitan Fire Authorities</v>
      </c>
      <c r="D10949" s="33" t="str">
        <f>VLOOKUP(B10949,lookup!A:D,4,FALSE)</f>
        <v>E31000026</v>
      </c>
      <c r="E10949" s="33" t="s">
        <v>15</v>
      </c>
      <c r="F10949" s="1" t="s">
        <v>252</v>
      </c>
      <c r="G10949" s="33" t="s">
        <v>5</v>
      </c>
      <c r="H10949" s="34">
        <v>18</v>
      </c>
      <c r="I10949" t="s">
        <v>289</v>
      </c>
    </row>
    <row r="10950" spans="1:9" x14ac:dyDescent="0.35">
      <c r="A10950" s="33">
        <v>2011</v>
      </c>
      <c r="B10950" s="33" t="s">
        <v>113</v>
      </c>
      <c r="C10950" s="33" t="str">
        <f>VLOOKUP(B10950,lookup!A:D,3,FALSE)</f>
        <v>Non Metropolitan Fire Authorities</v>
      </c>
      <c r="D10950" s="33" t="str">
        <f>VLOOKUP(B10950,lookup!A:D,4,FALSE)</f>
        <v>E31000027</v>
      </c>
      <c r="E10950" s="33" t="s">
        <v>7</v>
      </c>
      <c r="F10950" s="1" t="s">
        <v>219</v>
      </c>
      <c r="G10950" s="33" t="s">
        <v>8</v>
      </c>
      <c r="H10950" s="34">
        <v>3</v>
      </c>
      <c r="I10950" t="s">
        <v>289</v>
      </c>
    </row>
    <row r="10951" spans="1:9" x14ac:dyDescent="0.35">
      <c r="A10951" s="33">
        <v>2011</v>
      </c>
      <c r="B10951" s="33" t="s">
        <v>113</v>
      </c>
      <c r="C10951" s="33" t="str">
        <f>VLOOKUP(B10951,lookup!A:D,3,FALSE)</f>
        <v>Non Metropolitan Fire Authorities</v>
      </c>
      <c r="D10951" s="33" t="str">
        <f>VLOOKUP(B10951,lookup!A:D,4,FALSE)</f>
        <v>E31000027</v>
      </c>
      <c r="E10951" s="33" t="s">
        <v>7</v>
      </c>
      <c r="F10951" s="1" t="s">
        <v>219</v>
      </c>
      <c r="G10951" s="33" t="s">
        <v>178</v>
      </c>
      <c r="H10951" s="34">
        <v>3</v>
      </c>
      <c r="I10951" t="s">
        <v>289</v>
      </c>
    </row>
    <row r="10952" spans="1:9" x14ac:dyDescent="0.35">
      <c r="A10952" s="33">
        <v>2011</v>
      </c>
      <c r="B10952" s="33" t="s">
        <v>113</v>
      </c>
      <c r="C10952" s="33" t="str">
        <f>VLOOKUP(B10952,lookup!A:D,3,FALSE)</f>
        <v>Non Metropolitan Fire Authorities</v>
      </c>
      <c r="D10952" s="33" t="str">
        <f>VLOOKUP(B10952,lookup!A:D,4,FALSE)</f>
        <v>E31000027</v>
      </c>
      <c r="E10952" s="33" t="s">
        <v>7</v>
      </c>
      <c r="F10952" s="1" t="s">
        <v>219</v>
      </c>
      <c r="G10952" s="33" t="s">
        <v>10</v>
      </c>
      <c r="H10952" s="34">
        <v>9</v>
      </c>
      <c r="I10952" t="s">
        <v>289</v>
      </c>
    </row>
    <row r="10953" spans="1:9" x14ac:dyDescent="0.35">
      <c r="A10953" s="33">
        <v>2011</v>
      </c>
      <c r="B10953" s="33" t="s">
        <v>113</v>
      </c>
      <c r="C10953" s="33" t="str">
        <f>VLOOKUP(B10953,lookup!A:D,3,FALSE)</f>
        <v>Non Metropolitan Fire Authorities</v>
      </c>
      <c r="D10953" s="33" t="str">
        <f>VLOOKUP(B10953,lookup!A:D,4,FALSE)</f>
        <v>E31000027</v>
      </c>
      <c r="E10953" s="33" t="s">
        <v>7</v>
      </c>
      <c r="F10953" s="1" t="s">
        <v>219</v>
      </c>
      <c r="G10953" s="33" t="s">
        <v>11</v>
      </c>
      <c r="H10953" s="34">
        <v>21</v>
      </c>
      <c r="I10953" t="s">
        <v>289</v>
      </c>
    </row>
    <row r="10954" spans="1:9" x14ac:dyDescent="0.35">
      <c r="A10954" s="33">
        <v>2011</v>
      </c>
      <c r="B10954" s="33" t="s">
        <v>113</v>
      </c>
      <c r="C10954" s="33" t="str">
        <f>VLOOKUP(B10954,lookup!A:D,3,FALSE)</f>
        <v>Non Metropolitan Fire Authorities</v>
      </c>
      <c r="D10954" s="33" t="str">
        <f>VLOOKUP(B10954,lookup!A:D,4,FALSE)</f>
        <v>E31000027</v>
      </c>
      <c r="E10954" s="33" t="s">
        <v>7</v>
      </c>
      <c r="F10954" s="1" t="s">
        <v>219</v>
      </c>
      <c r="G10954" s="33" t="s">
        <v>12</v>
      </c>
      <c r="H10954" s="34">
        <v>52</v>
      </c>
      <c r="I10954" t="s">
        <v>289</v>
      </c>
    </row>
    <row r="10955" spans="1:9" x14ac:dyDescent="0.35">
      <c r="A10955" s="33">
        <v>2011</v>
      </c>
      <c r="B10955" s="33" t="s">
        <v>113</v>
      </c>
      <c r="C10955" s="33" t="str">
        <f>VLOOKUP(B10955,lookup!A:D,3,FALSE)</f>
        <v>Non Metropolitan Fire Authorities</v>
      </c>
      <c r="D10955" s="33" t="str">
        <f>VLOOKUP(B10955,lookup!A:D,4,FALSE)</f>
        <v>E31000027</v>
      </c>
      <c r="E10955" s="33" t="s">
        <v>7</v>
      </c>
      <c r="F10955" s="1" t="s">
        <v>219</v>
      </c>
      <c r="G10955" s="33" t="s">
        <v>13</v>
      </c>
      <c r="H10955" s="34">
        <v>45</v>
      </c>
      <c r="I10955" t="s">
        <v>289</v>
      </c>
    </row>
    <row r="10956" spans="1:9" x14ac:dyDescent="0.35">
      <c r="A10956" s="33">
        <v>2011</v>
      </c>
      <c r="B10956" s="33" t="s">
        <v>113</v>
      </c>
      <c r="C10956" s="33" t="str">
        <f>VLOOKUP(B10956,lookup!A:D,3,FALSE)</f>
        <v>Non Metropolitan Fire Authorities</v>
      </c>
      <c r="D10956" s="33" t="str">
        <f>VLOOKUP(B10956,lookup!A:D,4,FALSE)</f>
        <v>E31000027</v>
      </c>
      <c r="E10956" s="33" t="s">
        <v>7</v>
      </c>
      <c r="F10956" s="1" t="s">
        <v>219</v>
      </c>
      <c r="G10956" s="33" t="s">
        <v>14</v>
      </c>
      <c r="H10956" s="34">
        <v>192</v>
      </c>
      <c r="I10956" t="s">
        <v>289</v>
      </c>
    </row>
    <row r="10957" spans="1:9" x14ac:dyDescent="0.35">
      <c r="A10957" s="33">
        <v>2011</v>
      </c>
      <c r="B10957" s="33" t="s">
        <v>113</v>
      </c>
      <c r="C10957" s="33" t="str">
        <f>VLOOKUP(B10957,lookup!A:D,3,FALSE)</f>
        <v>Non Metropolitan Fire Authorities</v>
      </c>
      <c r="D10957" s="33" t="str">
        <f>VLOOKUP(B10957,lookup!A:D,4,FALSE)</f>
        <v>E31000027</v>
      </c>
      <c r="E10957" s="33" t="s">
        <v>7</v>
      </c>
      <c r="F10957" s="1" t="s">
        <v>219</v>
      </c>
      <c r="G10957" s="33" t="s">
        <v>5</v>
      </c>
      <c r="H10957" s="34">
        <v>325</v>
      </c>
      <c r="I10957" t="s">
        <v>289</v>
      </c>
    </row>
    <row r="10958" spans="1:9" x14ac:dyDescent="0.35">
      <c r="A10958" s="33">
        <v>2011</v>
      </c>
      <c r="B10958" s="33" t="s">
        <v>113</v>
      </c>
      <c r="C10958" s="33" t="str">
        <f>VLOOKUP(B10958,lookup!A:D,3,FALSE)</f>
        <v>Non Metropolitan Fire Authorities</v>
      </c>
      <c r="D10958" s="33" t="str">
        <f>VLOOKUP(B10958,lookup!A:D,4,FALSE)</f>
        <v>E31000027</v>
      </c>
      <c r="E10958" s="33" t="s">
        <v>15</v>
      </c>
      <c r="F10958" s="1" t="s">
        <v>219</v>
      </c>
      <c r="G10958" s="33" t="s">
        <v>8</v>
      </c>
      <c r="H10958" s="34">
        <v>0</v>
      </c>
      <c r="I10958" t="s">
        <v>289</v>
      </c>
    </row>
    <row r="10959" spans="1:9" x14ac:dyDescent="0.35">
      <c r="A10959" s="33">
        <v>2011</v>
      </c>
      <c r="B10959" s="33" t="s">
        <v>113</v>
      </c>
      <c r="C10959" s="33" t="str">
        <f>VLOOKUP(B10959,lookup!A:D,3,FALSE)</f>
        <v>Non Metropolitan Fire Authorities</v>
      </c>
      <c r="D10959" s="33" t="str">
        <f>VLOOKUP(B10959,lookup!A:D,4,FALSE)</f>
        <v>E31000027</v>
      </c>
      <c r="E10959" s="33" t="s">
        <v>15</v>
      </c>
      <c r="F10959" s="1" t="s">
        <v>219</v>
      </c>
      <c r="G10959" s="33" t="s">
        <v>178</v>
      </c>
      <c r="H10959" s="34">
        <v>0</v>
      </c>
      <c r="I10959" t="s">
        <v>289</v>
      </c>
    </row>
    <row r="10960" spans="1:9" x14ac:dyDescent="0.35">
      <c r="A10960" s="33">
        <v>2011</v>
      </c>
      <c r="B10960" s="33" t="s">
        <v>113</v>
      </c>
      <c r="C10960" s="33" t="str">
        <f>VLOOKUP(B10960,lookup!A:D,3,FALSE)</f>
        <v>Non Metropolitan Fire Authorities</v>
      </c>
      <c r="D10960" s="33" t="str">
        <f>VLOOKUP(B10960,lookup!A:D,4,FALSE)</f>
        <v>E31000027</v>
      </c>
      <c r="E10960" s="33" t="s">
        <v>15</v>
      </c>
      <c r="F10960" s="1" t="s">
        <v>219</v>
      </c>
      <c r="G10960" s="33" t="s">
        <v>10</v>
      </c>
      <c r="H10960" s="34">
        <v>0</v>
      </c>
      <c r="I10960" t="s">
        <v>289</v>
      </c>
    </row>
    <row r="10961" spans="1:9" x14ac:dyDescent="0.35">
      <c r="A10961" s="33">
        <v>2011</v>
      </c>
      <c r="B10961" s="33" t="s">
        <v>113</v>
      </c>
      <c r="C10961" s="33" t="str">
        <f>VLOOKUP(B10961,lookup!A:D,3,FALSE)</f>
        <v>Non Metropolitan Fire Authorities</v>
      </c>
      <c r="D10961" s="33" t="str">
        <f>VLOOKUP(B10961,lookup!A:D,4,FALSE)</f>
        <v>E31000027</v>
      </c>
      <c r="E10961" s="33" t="s">
        <v>15</v>
      </c>
      <c r="F10961" s="1" t="s">
        <v>219</v>
      </c>
      <c r="G10961" s="33" t="s">
        <v>11</v>
      </c>
      <c r="H10961" s="34">
        <v>1</v>
      </c>
      <c r="I10961" t="s">
        <v>289</v>
      </c>
    </row>
    <row r="10962" spans="1:9" x14ac:dyDescent="0.35">
      <c r="A10962" s="33">
        <v>2011</v>
      </c>
      <c r="B10962" s="33" t="s">
        <v>113</v>
      </c>
      <c r="C10962" s="33" t="str">
        <f>VLOOKUP(B10962,lookup!A:D,3,FALSE)</f>
        <v>Non Metropolitan Fire Authorities</v>
      </c>
      <c r="D10962" s="33" t="str">
        <f>VLOOKUP(B10962,lookup!A:D,4,FALSE)</f>
        <v>E31000027</v>
      </c>
      <c r="E10962" s="33" t="s">
        <v>15</v>
      </c>
      <c r="F10962" s="1" t="s">
        <v>219</v>
      </c>
      <c r="G10962" s="33" t="s">
        <v>12</v>
      </c>
      <c r="H10962" s="34">
        <v>1</v>
      </c>
      <c r="I10962" t="s">
        <v>289</v>
      </c>
    </row>
    <row r="10963" spans="1:9" x14ac:dyDescent="0.35">
      <c r="A10963" s="33">
        <v>2011</v>
      </c>
      <c r="B10963" s="33" t="s">
        <v>113</v>
      </c>
      <c r="C10963" s="33" t="str">
        <f>VLOOKUP(B10963,lookup!A:D,3,FALSE)</f>
        <v>Non Metropolitan Fire Authorities</v>
      </c>
      <c r="D10963" s="33" t="str">
        <f>VLOOKUP(B10963,lookup!A:D,4,FALSE)</f>
        <v>E31000027</v>
      </c>
      <c r="E10963" s="33" t="s">
        <v>15</v>
      </c>
      <c r="F10963" s="1" t="s">
        <v>219</v>
      </c>
      <c r="G10963" s="33" t="s">
        <v>13</v>
      </c>
      <c r="H10963" s="34">
        <v>2</v>
      </c>
      <c r="I10963" t="s">
        <v>289</v>
      </c>
    </row>
    <row r="10964" spans="1:9" x14ac:dyDescent="0.35">
      <c r="A10964" s="33">
        <v>2011</v>
      </c>
      <c r="B10964" s="33" t="s">
        <v>113</v>
      </c>
      <c r="C10964" s="33" t="str">
        <f>VLOOKUP(B10964,lookup!A:D,3,FALSE)</f>
        <v>Non Metropolitan Fire Authorities</v>
      </c>
      <c r="D10964" s="33" t="str">
        <f>VLOOKUP(B10964,lookup!A:D,4,FALSE)</f>
        <v>E31000027</v>
      </c>
      <c r="E10964" s="33" t="s">
        <v>15</v>
      </c>
      <c r="F10964" s="1" t="s">
        <v>219</v>
      </c>
      <c r="G10964" s="33" t="s">
        <v>14</v>
      </c>
      <c r="H10964" s="34">
        <v>15</v>
      </c>
      <c r="I10964" t="s">
        <v>289</v>
      </c>
    </row>
    <row r="10965" spans="1:9" x14ac:dyDescent="0.35">
      <c r="A10965" s="33">
        <v>2011</v>
      </c>
      <c r="B10965" s="33" t="s">
        <v>113</v>
      </c>
      <c r="C10965" s="33" t="str">
        <f>VLOOKUP(B10965,lookup!A:D,3,FALSE)</f>
        <v>Non Metropolitan Fire Authorities</v>
      </c>
      <c r="D10965" s="33" t="str">
        <f>VLOOKUP(B10965,lookup!A:D,4,FALSE)</f>
        <v>E31000027</v>
      </c>
      <c r="E10965" s="33" t="s">
        <v>15</v>
      </c>
      <c r="F10965" s="1" t="s">
        <v>219</v>
      </c>
      <c r="G10965" s="33" t="s">
        <v>5</v>
      </c>
      <c r="H10965" s="34">
        <v>19</v>
      </c>
      <c r="I10965" t="s">
        <v>289</v>
      </c>
    </row>
    <row r="10966" spans="1:9" x14ac:dyDescent="0.35">
      <c r="A10966" s="33">
        <v>2011</v>
      </c>
      <c r="B10966" s="33" t="s">
        <v>113</v>
      </c>
      <c r="C10966" s="33" t="str">
        <f>VLOOKUP(B10966,lookup!A:D,3,FALSE)</f>
        <v>Non Metropolitan Fire Authorities</v>
      </c>
      <c r="D10966" s="33" t="str">
        <f>VLOOKUP(B10966,lookup!A:D,4,FALSE)</f>
        <v>E31000027</v>
      </c>
      <c r="E10966" s="33" t="s">
        <v>7</v>
      </c>
      <c r="F10966" s="1" t="s">
        <v>252</v>
      </c>
      <c r="G10966" s="33" t="s">
        <v>10</v>
      </c>
      <c r="H10966" s="34">
        <v>0</v>
      </c>
      <c r="I10966" t="s">
        <v>289</v>
      </c>
    </row>
    <row r="10967" spans="1:9" x14ac:dyDescent="0.35">
      <c r="A10967" s="33">
        <v>2011</v>
      </c>
      <c r="B10967" s="33" t="s">
        <v>113</v>
      </c>
      <c r="C10967" s="33" t="str">
        <f>VLOOKUP(B10967,lookup!A:D,3,FALSE)</f>
        <v>Non Metropolitan Fire Authorities</v>
      </c>
      <c r="D10967" s="33" t="str">
        <f>VLOOKUP(B10967,lookup!A:D,4,FALSE)</f>
        <v>E31000027</v>
      </c>
      <c r="E10967" s="33" t="s">
        <v>7</v>
      </c>
      <c r="F10967" s="1" t="s">
        <v>252</v>
      </c>
      <c r="G10967" s="33" t="s">
        <v>11</v>
      </c>
      <c r="H10967" s="34">
        <v>0</v>
      </c>
      <c r="I10967" t="s">
        <v>289</v>
      </c>
    </row>
    <row r="10968" spans="1:9" x14ac:dyDescent="0.35">
      <c r="A10968" s="33">
        <v>2011</v>
      </c>
      <c r="B10968" s="33" t="s">
        <v>113</v>
      </c>
      <c r="C10968" s="33" t="str">
        <f>VLOOKUP(B10968,lookup!A:D,3,FALSE)</f>
        <v>Non Metropolitan Fire Authorities</v>
      </c>
      <c r="D10968" s="33" t="str">
        <f>VLOOKUP(B10968,lookup!A:D,4,FALSE)</f>
        <v>E31000027</v>
      </c>
      <c r="E10968" s="33" t="s">
        <v>7</v>
      </c>
      <c r="F10968" s="1" t="s">
        <v>252</v>
      </c>
      <c r="G10968" s="33" t="s">
        <v>12</v>
      </c>
      <c r="H10968" s="34">
        <v>32</v>
      </c>
      <c r="I10968" t="s">
        <v>289</v>
      </c>
    </row>
    <row r="10969" spans="1:9" x14ac:dyDescent="0.35">
      <c r="A10969" s="33">
        <v>2011</v>
      </c>
      <c r="B10969" s="33" t="s">
        <v>113</v>
      </c>
      <c r="C10969" s="33" t="str">
        <f>VLOOKUP(B10969,lookup!A:D,3,FALSE)</f>
        <v>Non Metropolitan Fire Authorities</v>
      </c>
      <c r="D10969" s="33" t="str">
        <f>VLOOKUP(B10969,lookup!A:D,4,FALSE)</f>
        <v>E31000027</v>
      </c>
      <c r="E10969" s="33" t="s">
        <v>7</v>
      </c>
      <c r="F10969" s="1" t="s">
        <v>252</v>
      </c>
      <c r="G10969" s="33" t="s">
        <v>13</v>
      </c>
      <c r="H10969" s="34">
        <v>77</v>
      </c>
      <c r="I10969" t="s">
        <v>289</v>
      </c>
    </row>
    <row r="10970" spans="1:9" x14ac:dyDescent="0.35">
      <c r="A10970" s="33">
        <v>2011</v>
      </c>
      <c r="B10970" s="33" t="s">
        <v>113</v>
      </c>
      <c r="C10970" s="33" t="str">
        <f>VLOOKUP(B10970,lookup!A:D,3,FALSE)</f>
        <v>Non Metropolitan Fire Authorities</v>
      </c>
      <c r="D10970" s="33" t="str">
        <f>VLOOKUP(B10970,lookup!A:D,4,FALSE)</f>
        <v>E31000027</v>
      </c>
      <c r="E10970" s="33" t="s">
        <v>7</v>
      </c>
      <c r="F10970" s="1" t="s">
        <v>252</v>
      </c>
      <c r="G10970" s="33" t="s">
        <v>14</v>
      </c>
      <c r="H10970" s="34">
        <v>285</v>
      </c>
      <c r="I10970" t="s">
        <v>289</v>
      </c>
    </row>
    <row r="10971" spans="1:9" x14ac:dyDescent="0.35">
      <c r="A10971" s="33">
        <v>2011</v>
      </c>
      <c r="B10971" s="33" t="s">
        <v>113</v>
      </c>
      <c r="C10971" s="33" t="str">
        <f>VLOOKUP(B10971,lookup!A:D,3,FALSE)</f>
        <v>Non Metropolitan Fire Authorities</v>
      </c>
      <c r="D10971" s="33" t="str">
        <f>VLOOKUP(B10971,lookup!A:D,4,FALSE)</f>
        <v>E31000027</v>
      </c>
      <c r="E10971" s="33" t="s">
        <v>7</v>
      </c>
      <c r="F10971" s="1" t="s">
        <v>252</v>
      </c>
      <c r="G10971" s="33" t="s">
        <v>5</v>
      </c>
      <c r="H10971" s="34">
        <v>394</v>
      </c>
      <c r="I10971" t="s">
        <v>289</v>
      </c>
    </row>
    <row r="10972" spans="1:9" x14ac:dyDescent="0.35">
      <c r="A10972" s="33">
        <v>2011</v>
      </c>
      <c r="B10972" s="33" t="s">
        <v>113</v>
      </c>
      <c r="C10972" s="33" t="str">
        <f>VLOOKUP(B10972,lookup!A:D,3,FALSE)</f>
        <v>Non Metropolitan Fire Authorities</v>
      </c>
      <c r="D10972" s="33" t="str">
        <f>VLOOKUP(B10972,lookup!A:D,4,FALSE)</f>
        <v>E31000027</v>
      </c>
      <c r="E10972" s="33" t="s">
        <v>15</v>
      </c>
      <c r="F10972" s="1" t="s">
        <v>252</v>
      </c>
      <c r="G10972" s="33" t="s">
        <v>10</v>
      </c>
      <c r="H10972" s="34">
        <v>0</v>
      </c>
      <c r="I10972" t="s">
        <v>289</v>
      </c>
    </row>
    <row r="10973" spans="1:9" x14ac:dyDescent="0.35">
      <c r="A10973" s="33">
        <v>2011</v>
      </c>
      <c r="B10973" s="33" t="s">
        <v>113</v>
      </c>
      <c r="C10973" s="33" t="str">
        <f>VLOOKUP(B10973,lookup!A:D,3,FALSE)</f>
        <v>Non Metropolitan Fire Authorities</v>
      </c>
      <c r="D10973" s="33" t="str">
        <f>VLOOKUP(B10973,lookup!A:D,4,FALSE)</f>
        <v>E31000027</v>
      </c>
      <c r="E10973" s="33" t="s">
        <v>15</v>
      </c>
      <c r="F10973" s="1" t="s">
        <v>252</v>
      </c>
      <c r="G10973" s="33" t="s">
        <v>11</v>
      </c>
      <c r="H10973" s="34">
        <v>0</v>
      </c>
      <c r="I10973" t="s">
        <v>289</v>
      </c>
    </row>
    <row r="10974" spans="1:9" x14ac:dyDescent="0.35">
      <c r="A10974" s="33">
        <v>2011</v>
      </c>
      <c r="B10974" s="33" t="s">
        <v>113</v>
      </c>
      <c r="C10974" s="33" t="str">
        <f>VLOOKUP(B10974,lookup!A:D,3,FALSE)</f>
        <v>Non Metropolitan Fire Authorities</v>
      </c>
      <c r="D10974" s="33" t="str">
        <f>VLOOKUP(B10974,lookup!A:D,4,FALSE)</f>
        <v>E31000027</v>
      </c>
      <c r="E10974" s="33" t="s">
        <v>15</v>
      </c>
      <c r="F10974" s="1" t="s">
        <v>252</v>
      </c>
      <c r="G10974" s="33" t="s">
        <v>12</v>
      </c>
      <c r="H10974" s="34">
        <v>0</v>
      </c>
      <c r="I10974" t="s">
        <v>289</v>
      </c>
    </row>
    <row r="10975" spans="1:9" x14ac:dyDescent="0.35">
      <c r="A10975" s="33">
        <v>2011</v>
      </c>
      <c r="B10975" s="33" t="s">
        <v>113</v>
      </c>
      <c r="C10975" s="33" t="str">
        <f>VLOOKUP(B10975,lookup!A:D,3,FALSE)</f>
        <v>Non Metropolitan Fire Authorities</v>
      </c>
      <c r="D10975" s="33" t="str">
        <f>VLOOKUP(B10975,lookup!A:D,4,FALSE)</f>
        <v>E31000027</v>
      </c>
      <c r="E10975" s="33" t="s">
        <v>15</v>
      </c>
      <c r="F10975" s="1" t="s">
        <v>252</v>
      </c>
      <c r="G10975" s="33" t="s">
        <v>13</v>
      </c>
      <c r="H10975" s="34">
        <v>2</v>
      </c>
      <c r="I10975" t="s">
        <v>289</v>
      </c>
    </row>
    <row r="10976" spans="1:9" x14ac:dyDescent="0.35">
      <c r="A10976" s="33">
        <v>2011</v>
      </c>
      <c r="B10976" s="33" t="s">
        <v>113</v>
      </c>
      <c r="C10976" s="33" t="str">
        <f>VLOOKUP(B10976,lookup!A:D,3,FALSE)</f>
        <v>Non Metropolitan Fire Authorities</v>
      </c>
      <c r="D10976" s="33" t="str">
        <f>VLOOKUP(B10976,lookup!A:D,4,FALSE)</f>
        <v>E31000027</v>
      </c>
      <c r="E10976" s="33" t="s">
        <v>15</v>
      </c>
      <c r="F10976" s="1" t="s">
        <v>252</v>
      </c>
      <c r="G10976" s="33" t="s">
        <v>14</v>
      </c>
      <c r="H10976" s="34">
        <v>11</v>
      </c>
      <c r="I10976" t="s">
        <v>289</v>
      </c>
    </row>
    <row r="10977" spans="1:9" x14ac:dyDescent="0.35">
      <c r="A10977" s="33">
        <v>2011</v>
      </c>
      <c r="B10977" s="33" t="s">
        <v>113</v>
      </c>
      <c r="C10977" s="33" t="str">
        <f>VLOOKUP(B10977,lookup!A:D,3,FALSE)</f>
        <v>Non Metropolitan Fire Authorities</v>
      </c>
      <c r="D10977" s="33" t="str">
        <f>VLOOKUP(B10977,lookup!A:D,4,FALSE)</f>
        <v>E31000027</v>
      </c>
      <c r="E10977" s="33" t="s">
        <v>15</v>
      </c>
      <c r="F10977" s="1" t="s">
        <v>252</v>
      </c>
      <c r="G10977" s="33" t="s">
        <v>5</v>
      </c>
      <c r="H10977" s="34">
        <v>13</v>
      </c>
      <c r="I10977" t="s">
        <v>289</v>
      </c>
    </row>
    <row r="10978" spans="1:9" x14ac:dyDescent="0.35">
      <c r="A10978" s="33">
        <v>2011</v>
      </c>
      <c r="B10978" s="33" t="s">
        <v>116</v>
      </c>
      <c r="C10978" s="33" t="str">
        <f>VLOOKUP(B10978,lookup!A:D,3,FALSE)</f>
        <v>Non Metropolitan Fire Authorities</v>
      </c>
      <c r="D10978" s="33" t="str">
        <f>VLOOKUP(B10978,lookup!A:D,4,FALSE)</f>
        <v>E31000028</v>
      </c>
      <c r="E10978" s="33" t="s">
        <v>7</v>
      </c>
      <c r="F10978" s="1" t="s">
        <v>219</v>
      </c>
      <c r="G10978" s="33" t="s">
        <v>8</v>
      </c>
      <c r="H10978" s="34">
        <v>2</v>
      </c>
      <c r="I10978" t="s">
        <v>289</v>
      </c>
    </row>
    <row r="10979" spans="1:9" x14ac:dyDescent="0.35">
      <c r="A10979" s="33">
        <v>2011</v>
      </c>
      <c r="B10979" s="33" t="s">
        <v>116</v>
      </c>
      <c r="C10979" s="33" t="str">
        <f>VLOOKUP(B10979,lookup!A:D,3,FALSE)</f>
        <v>Non Metropolitan Fire Authorities</v>
      </c>
      <c r="D10979" s="33" t="str">
        <f>VLOOKUP(B10979,lookup!A:D,4,FALSE)</f>
        <v>E31000028</v>
      </c>
      <c r="E10979" s="33" t="s">
        <v>7</v>
      </c>
      <c r="F10979" s="1" t="s">
        <v>219</v>
      </c>
      <c r="G10979" s="33" t="s">
        <v>178</v>
      </c>
      <c r="H10979" s="34">
        <v>3</v>
      </c>
      <c r="I10979" t="s">
        <v>289</v>
      </c>
    </row>
    <row r="10980" spans="1:9" x14ac:dyDescent="0.35">
      <c r="A10980" s="33">
        <v>2011</v>
      </c>
      <c r="B10980" s="33" t="s">
        <v>116</v>
      </c>
      <c r="C10980" s="33" t="str">
        <f>VLOOKUP(B10980,lookup!A:D,3,FALSE)</f>
        <v>Non Metropolitan Fire Authorities</v>
      </c>
      <c r="D10980" s="33" t="str">
        <f>VLOOKUP(B10980,lookup!A:D,4,FALSE)</f>
        <v>E31000028</v>
      </c>
      <c r="E10980" s="33" t="s">
        <v>7</v>
      </c>
      <c r="F10980" s="1" t="s">
        <v>219</v>
      </c>
      <c r="G10980" s="33" t="s">
        <v>10</v>
      </c>
      <c r="H10980" s="34">
        <v>14</v>
      </c>
      <c r="I10980" t="s">
        <v>289</v>
      </c>
    </row>
    <row r="10981" spans="1:9" x14ac:dyDescent="0.35">
      <c r="A10981" s="33">
        <v>2011</v>
      </c>
      <c r="B10981" s="33" t="s">
        <v>116</v>
      </c>
      <c r="C10981" s="33" t="str">
        <f>VLOOKUP(B10981,lookup!A:D,3,FALSE)</f>
        <v>Non Metropolitan Fire Authorities</v>
      </c>
      <c r="D10981" s="33" t="str">
        <f>VLOOKUP(B10981,lookup!A:D,4,FALSE)</f>
        <v>E31000028</v>
      </c>
      <c r="E10981" s="33" t="s">
        <v>7</v>
      </c>
      <c r="F10981" s="1" t="s">
        <v>219</v>
      </c>
      <c r="G10981" s="33" t="s">
        <v>11</v>
      </c>
      <c r="H10981" s="34">
        <v>25</v>
      </c>
      <c r="I10981" t="s">
        <v>289</v>
      </c>
    </row>
    <row r="10982" spans="1:9" x14ac:dyDescent="0.35">
      <c r="A10982" s="33">
        <v>2011</v>
      </c>
      <c r="B10982" s="33" t="s">
        <v>116</v>
      </c>
      <c r="C10982" s="33" t="str">
        <f>VLOOKUP(B10982,lookup!A:D,3,FALSE)</f>
        <v>Non Metropolitan Fire Authorities</v>
      </c>
      <c r="D10982" s="33" t="str">
        <f>VLOOKUP(B10982,lookup!A:D,4,FALSE)</f>
        <v>E31000028</v>
      </c>
      <c r="E10982" s="33" t="s">
        <v>7</v>
      </c>
      <c r="F10982" s="1" t="s">
        <v>219</v>
      </c>
      <c r="G10982" s="33" t="s">
        <v>12</v>
      </c>
      <c r="H10982" s="34">
        <v>50</v>
      </c>
      <c r="I10982" t="s">
        <v>289</v>
      </c>
    </row>
    <row r="10983" spans="1:9" x14ac:dyDescent="0.35">
      <c r="A10983" s="33">
        <v>2011</v>
      </c>
      <c r="B10983" s="33" t="s">
        <v>116</v>
      </c>
      <c r="C10983" s="33" t="str">
        <f>VLOOKUP(B10983,lookup!A:D,3,FALSE)</f>
        <v>Non Metropolitan Fire Authorities</v>
      </c>
      <c r="D10983" s="33" t="str">
        <f>VLOOKUP(B10983,lookup!A:D,4,FALSE)</f>
        <v>E31000028</v>
      </c>
      <c r="E10983" s="33" t="s">
        <v>7</v>
      </c>
      <c r="F10983" s="1" t="s">
        <v>219</v>
      </c>
      <c r="G10983" s="33" t="s">
        <v>13</v>
      </c>
      <c r="H10983" s="34">
        <v>35</v>
      </c>
      <c r="I10983" t="s">
        <v>289</v>
      </c>
    </row>
    <row r="10984" spans="1:9" x14ac:dyDescent="0.35">
      <c r="A10984" s="33">
        <v>2011</v>
      </c>
      <c r="B10984" s="33" t="s">
        <v>116</v>
      </c>
      <c r="C10984" s="33" t="str">
        <f>VLOOKUP(B10984,lookup!A:D,3,FALSE)</f>
        <v>Non Metropolitan Fire Authorities</v>
      </c>
      <c r="D10984" s="33" t="str">
        <f>VLOOKUP(B10984,lookup!A:D,4,FALSE)</f>
        <v>E31000028</v>
      </c>
      <c r="E10984" s="33" t="s">
        <v>7</v>
      </c>
      <c r="F10984" s="1" t="s">
        <v>219</v>
      </c>
      <c r="G10984" s="33" t="s">
        <v>14</v>
      </c>
      <c r="H10984" s="34">
        <v>165</v>
      </c>
      <c r="I10984" t="s">
        <v>289</v>
      </c>
    </row>
    <row r="10985" spans="1:9" x14ac:dyDescent="0.35">
      <c r="A10985" s="33">
        <v>2011</v>
      </c>
      <c r="B10985" s="33" t="s">
        <v>116</v>
      </c>
      <c r="C10985" s="33" t="str">
        <f>VLOOKUP(B10985,lookup!A:D,3,FALSE)</f>
        <v>Non Metropolitan Fire Authorities</v>
      </c>
      <c r="D10985" s="33" t="str">
        <f>VLOOKUP(B10985,lookup!A:D,4,FALSE)</f>
        <v>E31000028</v>
      </c>
      <c r="E10985" s="33" t="s">
        <v>7</v>
      </c>
      <c r="F10985" s="1" t="s">
        <v>219</v>
      </c>
      <c r="G10985" s="33" t="s">
        <v>5</v>
      </c>
      <c r="H10985" s="34">
        <v>294</v>
      </c>
      <c r="I10985" t="s">
        <v>289</v>
      </c>
    </row>
    <row r="10986" spans="1:9" x14ac:dyDescent="0.35">
      <c r="A10986" s="33">
        <v>2011</v>
      </c>
      <c r="B10986" s="33" t="s">
        <v>116</v>
      </c>
      <c r="C10986" s="33" t="str">
        <f>VLOOKUP(B10986,lookup!A:D,3,FALSE)</f>
        <v>Non Metropolitan Fire Authorities</v>
      </c>
      <c r="D10986" s="33" t="str">
        <f>VLOOKUP(B10986,lookup!A:D,4,FALSE)</f>
        <v>E31000028</v>
      </c>
      <c r="E10986" s="33" t="s">
        <v>15</v>
      </c>
      <c r="F10986" s="1" t="s">
        <v>219</v>
      </c>
      <c r="G10986" s="33" t="s">
        <v>8</v>
      </c>
      <c r="H10986" s="34">
        <v>1</v>
      </c>
      <c r="I10986" t="s">
        <v>289</v>
      </c>
    </row>
    <row r="10987" spans="1:9" x14ac:dyDescent="0.35">
      <c r="A10987" s="33">
        <v>2011</v>
      </c>
      <c r="B10987" s="33" t="s">
        <v>116</v>
      </c>
      <c r="C10987" s="33" t="str">
        <f>VLOOKUP(B10987,lookup!A:D,3,FALSE)</f>
        <v>Non Metropolitan Fire Authorities</v>
      </c>
      <c r="D10987" s="33" t="str">
        <f>VLOOKUP(B10987,lookup!A:D,4,FALSE)</f>
        <v>E31000028</v>
      </c>
      <c r="E10987" s="33" t="s">
        <v>15</v>
      </c>
      <c r="F10987" s="1" t="s">
        <v>219</v>
      </c>
      <c r="G10987" s="33" t="s">
        <v>178</v>
      </c>
      <c r="H10987" s="34">
        <v>0</v>
      </c>
      <c r="I10987" t="s">
        <v>289</v>
      </c>
    </row>
    <row r="10988" spans="1:9" x14ac:dyDescent="0.35">
      <c r="A10988" s="33">
        <v>2011</v>
      </c>
      <c r="B10988" s="33" t="s">
        <v>116</v>
      </c>
      <c r="C10988" s="33" t="str">
        <f>VLOOKUP(B10988,lookup!A:D,3,FALSE)</f>
        <v>Non Metropolitan Fire Authorities</v>
      </c>
      <c r="D10988" s="33" t="str">
        <f>VLOOKUP(B10988,lookup!A:D,4,FALSE)</f>
        <v>E31000028</v>
      </c>
      <c r="E10988" s="33" t="s">
        <v>15</v>
      </c>
      <c r="F10988" s="1" t="s">
        <v>219</v>
      </c>
      <c r="G10988" s="33" t="s">
        <v>10</v>
      </c>
      <c r="H10988" s="34">
        <v>0</v>
      </c>
      <c r="I10988" t="s">
        <v>289</v>
      </c>
    </row>
    <row r="10989" spans="1:9" x14ac:dyDescent="0.35">
      <c r="A10989" s="33">
        <v>2011</v>
      </c>
      <c r="B10989" s="33" t="s">
        <v>116</v>
      </c>
      <c r="C10989" s="33" t="str">
        <f>VLOOKUP(B10989,lookup!A:D,3,FALSE)</f>
        <v>Non Metropolitan Fire Authorities</v>
      </c>
      <c r="D10989" s="33" t="str">
        <f>VLOOKUP(B10989,lookup!A:D,4,FALSE)</f>
        <v>E31000028</v>
      </c>
      <c r="E10989" s="33" t="s">
        <v>15</v>
      </c>
      <c r="F10989" s="1" t="s">
        <v>219</v>
      </c>
      <c r="G10989" s="33" t="s">
        <v>11</v>
      </c>
      <c r="H10989" s="34">
        <v>0</v>
      </c>
      <c r="I10989" t="s">
        <v>289</v>
      </c>
    </row>
    <row r="10990" spans="1:9" x14ac:dyDescent="0.35">
      <c r="A10990" s="33">
        <v>2011</v>
      </c>
      <c r="B10990" s="33" t="s">
        <v>116</v>
      </c>
      <c r="C10990" s="33" t="str">
        <f>VLOOKUP(B10990,lookup!A:D,3,FALSE)</f>
        <v>Non Metropolitan Fire Authorities</v>
      </c>
      <c r="D10990" s="33" t="str">
        <f>VLOOKUP(B10990,lookup!A:D,4,FALSE)</f>
        <v>E31000028</v>
      </c>
      <c r="E10990" s="33" t="s">
        <v>15</v>
      </c>
      <c r="F10990" s="1" t="s">
        <v>219</v>
      </c>
      <c r="G10990" s="33" t="s">
        <v>12</v>
      </c>
      <c r="H10990" s="34">
        <v>0</v>
      </c>
      <c r="I10990" t="s">
        <v>289</v>
      </c>
    </row>
    <row r="10991" spans="1:9" x14ac:dyDescent="0.35">
      <c r="A10991" s="33">
        <v>2011</v>
      </c>
      <c r="B10991" s="33" t="s">
        <v>116</v>
      </c>
      <c r="C10991" s="33" t="str">
        <f>VLOOKUP(B10991,lookup!A:D,3,FALSE)</f>
        <v>Non Metropolitan Fire Authorities</v>
      </c>
      <c r="D10991" s="33" t="str">
        <f>VLOOKUP(B10991,lookup!A:D,4,FALSE)</f>
        <v>E31000028</v>
      </c>
      <c r="E10991" s="33" t="s">
        <v>15</v>
      </c>
      <c r="F10991" s="1" t="s">
        <v>219</v>
      </c>
      <c r="G10991" s="33" t="s">
        <v>13</v>
      </c>
      <c r="H10991" s="34">
        <v>0</v>
      </c>
      <c r="I10991" t="s">
        <v>289</v>
      </c>
    </row>
    <row r="10992" spans="1:9" x14ac:dyDescent="0.35">
      <c r="A10992" s="33">
        <v>2011</v>
      </c>
      <c r="B10992" s="33" t="s">
        <v>116</v>
      </c>
      <c r="C10992" s="33" t="str">
        <f>VLOOKUP(B10992,lookup!A:D,3,FALSE)</f>
        <v>Non Metropolitan Fire Authorities</v>
      </c>
      <c r="D10992" s="33" t="str">
        <f>VLOOKUP(B10992,lookup!A:D,4,FALSE)</f>
        <v>E31000028</v>
      </c>
      <c r="E10992" s="33" t="s">
        <v>15</v>
      </c>
      <c r="F10992" s="1" t="s">
        <v>219</v>
      </c>
      <c r="G10992" s="33" t="s">
        <v>14</v>
      </c>
      <c r="H10992" s="34">
        <v>7</v>
      </c>
      <c r="I10992" t="s">
        <v>289</v>
      </c>
    </row>
    <row r="10993" spans="1:9" x14ac:dyDescent="0.35">
      <c r="A10993" s="33">
        <v>2011</v>
      </c>
      <c r="B10993" s="33" t="s">
        <v>116</v>
      </c>
      <c r="C10993" s="33" t="str">
        <f>VLOOKUP(B10993,lookup!A:D,3,FALSE)</f>
        <v>Non Metropolitan Fire Authorities</v>
      </c>
      <c r="D10993" s="33" t="str">
        <f>VLOOKUP(B10993,lookup!A:D,4,FALSE)</f>
        <v>E31000028</v>
      </c>
      <c r="E10993" s="33" t="s">
        <v>15</v>
      </c>
      <c r="F10993" s="1" t="s">
        <v>219</v>
      </c>
      <c r="G10993" s="33" t="s">
        <v>5</v>
      </c>
      <c r="H10993" s="34">
        <v>8</v>
      </c>
      <c r="I10993" t="s">
        <v>289</v>
      </c>
    </row>
    <row r="10994" spans="1:9" x14ac:dyDescent="0.35">
      <c r="A10994" s="33">
        <v>2011</v>
      </c>
      <c r="B10994" s="33" t="s">
        <v>116</v>
      </c>
      <c r="C10994" s="33" t="str">
        <f>VLOOKUP(B10994,lookup!A:D,3,FALSE)</f>
        <v>Non Metropolitan Fire Authorities</v>
      </c>
      <c r="D10994" s="33" t="str">
        <f>VLOOKUP(B10994,lookup!A:D,4,FALSE)</f>
        <v>E31000028</v>
      </c>
      <c r="E10994" s="33" t="s">
        <v>7</v>
      </c>
      <c r="F10994" s="1" t="s">
        <v>252</v>
      </c>
      <c r="G10994" s="33" t="s">
        <v>10</v>
      </c>
      <c r="H10994" s="34">
        <v>0</v>
      </c>
      <c r="I10994" t="s">
        <v>289</v>
      </c>
    </row>
    <row r="10995" spans="1:9" x14ac:dyDescent="0.35">
      <c r="A10995" s="33">
        <v>2011</v>
      </c>
      <c r="B10995" s="33" t="s">
        <v>116</v>
      </c>
      <c r="C10995" s="33" t="str">
        <f>VLOOKUP(B10995,lookup!A:D,3,FALSE)</f>
        <v>Non Metropolitan Fire Authorities</v>
      </c>
      <c r="D10995" s="33" t="str">
        <f>VLOOKUP(B10995,lookup!A:D,4,FALSE)</f>
        <v>E31000028</v>
      </c>
      <c r="E10995" s="33" t="s">
        <v>7</v>
      </c>
      <c r="F10995" s="1" t="s">
        <v>252</v>
      </c>
      <c r="G10995" s="33" t="s">
        <v>11</v>
      </c>
      <c r="H10995" s="34">
        <v>0</v>
      </c>
      <c r="I10995" t="s">
        <v>289</v>
      </c>
    </row>
    <row r="10996" spans="1:9" x14ac:dyDescent="0.35">
      <c r="A10996" s="33">
        <v>2011</v>
      </c>
      <c r="B10996" s="33" t="s">
        <v>116</v>
      </c>
      <c r="C10996" s="33" t="str">
        <f>VLOOKUP(B10996,lookup!A:D,3,FALSE)</f>
        <v>Non Metropolitan Fire Authorities</v>
      </c>
      <c r="D10996" s="33" t="str">
        <f>VLOOKUP(B10996,lookup!A:D,4,FALSE)</f>
        <v>E31000028</v>
      </c>
      <c r="E10996" s="33" t="s">
        <v>7</v>
      </c>
      <c r="F10996" s="1" t="s">
        <v>252</v>
      </c>
      <c r="G10996" s="33" t="s">
        <v>12</v>
      </c>
      <c r="H10996" s="34">
        <v>21</v>
      </c>
      <c r="I10996" t="s">
        <v>289</v>
      </c>
    </row>
    <row r="10997" spans="1:9" x14ac:dyDescent="0.35">
      <c r="A10997" s="33">
        <v>2011</v>
      </c>
      <c r="B10997" s="33" t="s">
        <v>116</v>
      </c>
      <c r="C10997" s="33" t="str">
        <f>VLOOKUP(B10997,lookup!A:D,3,FALSE)</f>
        <v>Non Metropolitan Fire Authorities</v>
      </c>
      <c r="D10997" s="33" t="str">
        <f>VLOOKUP(B10997,lookup!A:D,4,FALSE)</f>
        <v>E31000028</v>
      </c>
      <c r="E10997" s="33" t="s">
        <v>7</v>
      </c>
      <c r="F10997" s="1" t="s">
        <v>252</v>
      </c>
      <c r="G10997" s="33" t="s">
        <v>13</v>
      </c>
      <c r="H10997" s="34">
        <v>45</v>
      </c>
      <c r="I10997" t="s">
        <v>289</v>
      </c>
    </row>
    <row r="10998" spans="1:9" x14ac:dyDescent="0.35">
      <c r="A10998" s="33">
        <v>2011</v>
      </c>
      <c r="B10998" s="33" t="s">
        <v>116</v>
      </c>
      <c r="C10998" s="33" t="str">
        <f>VLOOKUP(B10998,lookup!A:D,3,FALSE)</f>
        <v>Non Metropolitan Fire Authorities</v>
      </c>
      <c r="D10998" s="33" t="str">
        <f>VLOOKUP(B10998,lookup!A:D,4,FALSE)</f>
        <v>E31000028</v>
      </c>
      <c r="E10998" s="33" t="s">
        <v>7</v>
      </c>
      <c r="F10998" s="1" t="s">
        <v>252</v>
      </c>
      <c r="G10998" s="33" t="s">
        <v>14</v>
      </c>
      <c r="H10998" s="34">
        <v>191</v>
      </c>
      <c r="I10998" t="s">
        <v>289</v>
      </c>
    </row>
    <row r="10999" spans="1:9" x14ac:dyDescent="0.35">
      <c r="A10999" s="33">
        <v>2011</v>
      </c>
      <c r="B10999" s="33" t="s">
        <v>116</v>
      </c>
      <c r="C10999" s="33" t="str">
        <f>VLOOKUP(B10999,lookup!A:D,3,FALSE)</f>
        <v>Non Metropolitan Fire Authorities</v>
      </c>
      <c r="D10999" s="33" t="str">
        <f>VLOOKUP(B10999,lookup!A:D,4,FALSE)</f>
        <v>E31000028</v>
      </c>
      <c r="E10999" s="33" t="s">
        <v>7</v>
      </c>
      <c r="F10999" s="1" t="s">
        <v>252</v>
      </c>
      <c r="G10999" s="33" t="s">
        <v>5</v>
      </c>
      <c r="H10999" s="34">
        <v>257</v>
      </c>
      <c r="I10999" t="s">
        <v>289</v>
      </c>
    </row>
    <row r="11000" spans="1:9" x14ac:dyDescent="0.35">
      <c r="A11000" s="33">
        <v>2011</v>
      </c>
      <c r="B11000" s="33" t="s">
        <v>116</v>
      </c>
      <c r="C11000" s="33" t="str">
        <f>VLOOKUP(B11000,lookup!A:D,3,FALSE)</f>
        <v>Non Metropolitan Fire Authorities</v>
      </c>
      <c r="D11000" s="33" t="str">
        <f>VLOOKUP(B11000,lookup!A:D,4,FALSE)</f>
        <v>E31000028</v>
      </c>
      <c r="E11000" s="33" t="s">
        <v>15</v>
      </c>
      <c r="F11000" s="1" t="s">
        <v>252</v>
      </c>
      <c r="G11000" s="33" t="s">
        <v>10</v>
      </c>
      <c r="H11000" s="34">
        <v>0</v>
      </c>
      <c r="I11000" t="s">
        <v>289</v>
      </c>
    </row>
    <row r="11001" spans="1:9" x14ac:dyDescent="0.35">
      <c r="A11001" s="33">
        <v>2011</v>
      </c>
      <c r="B11001" s="33" t="s">
        <v>116</v>
      </c>
      <c r="C11001" s="33" t="str">
        <f>VLOOKUP(B11001,lookup!A:D,3,FALSE)</f>
        <v>Non Metropolitan Fire Authorities</v>
      </c>
      <c r="D11001" s="33" t="str">
        <f>VLOOKUP(B11001,lookup!A:D,4,FALSE)</f>
        <v>E31000028</v>
      </c>
      <c r="E11001" s="33" t="s">
        <v>15</v>
      </c>
      <c r="F11001" s="1" t="s">
        <v>252</v>
      </c>
      <c r="G11001" s="33" t="s">
        <v>11</v>
      </c>
      <c r="H11001" s="34">
        <v>0</v>
      </c>
      <c r="I11001" t="s">
        <v>289</v>
      </c>
    </row>
    <row r="11002" spans="1:9" x14ac:dyDescent="0.35">
      <c r="A11002" s="33">
        <v>2011</v>
      </c>
      <c r="B11002" s="33" t="s">
        <v>116</v>
      </c>
      <c r="C11002" s="33" t="str">
        <f>VLOOKUP(B11002,lookup!A:D,3,FALSE)</f>
        <v>Non Metropolitan Fire Authorities</v>
      </c>
      <c r="D11002" s="33" t="str">
        <f>VLOOKUP(B11002,lookup!A:D,4,FALSE)</f>
        <v>E31000028</v>
      </c>
      <c r="E11002" s="33" t="s">
        <v>15</v>
      </c>
      <c r="F11002" s="1" t="s">
        <v>252</v>
      </c>
      <c r="G11002" s="33" t="s">
        <v>12</v>
      </c>
      <c r="H11002" s="34">
        <v>0</v>
      </c>
      <c r="I11002" t="s">
        <v>289</v>
      </c>
    </row>
    <row r="11003" spans="1:9" x14ac:dyDescent="0.35">
      <c r="A11003" s="33">
        <v>2011</v>
      </c>
      <c r="B11003" s="33" t="s">
        <v>116</v>
      </c>
      <c r="C11003" s="33" t="str">
        <f>VLOOKUP(B11003,lookup!A:D,3,FALSE)</f>
        <v>Non Metropolitan Fire Authorities</v>
      </c>
      <c r="D11003" s="33" t="str">
        <f>VLOOKUP(B11003,lookup!A:D,4,FALSE)</f>
        <v>E31000028</v>
      </c>
      <c r="E11003" s="33" t="s">
        <v>15</v>
      </c>
      <c r="F11003" s="1" t="s">
        <v>252</v>
      </c>
      <c r="G11003" s="33" t="s">
        <v>13</v>
      </c>
      <c r="H11003" s="34">
        <v>1</v>
      </c>
      <c r="I11003" t="s">
        <v>289</v>
      </c>
    </row>
    <row r="11004" spans="1:9" x14ac:dyDescent="0.35">
      <c r="A11004" s="33">
        <v>2011</v>
      </c>
      <c r="B11004" s="33" t="s">
        <v>116</v>
      </c>
      <c r="C11004" s="33" t="str">
        <f>VLOOKUP(B11004,lookup!A:D,3,FALSE)</f>
        <v>Non Metropolitan Fire Authorities</v>
      </c>
      <c r="D11004" s="33" t="str">
        <f>VLOOKUP(B11004,lookup!A:D,4,FALSE)</f>
        <v>E31000028</v>
      </c>
      <c r="E11004" s="33" t="s">
        <v>15</v>
      </c>
      <c r="F11004" s="1" t="s">
        <v>252</v>
      </c>
      <c r="G11004" s="33" t="s">
        <v>14</v>
      </c>
      <c r="H11004" s="34">
        <v>12</v>
      </c>
      <c r="I11004" t="s">
        <v>289</v>
      </c>
    </row>
    <row r="11005" spans="1:9" x14ac:dyDescent="0.35">
      <c r="A11005" s="33">
        <v>2011</v>
      </c>
      <c r="B11005" s="33" t="s">
        <v>116</v>
      </c>
      <c r="C11005" s="33" t="str">
        <f>VLOOKUP(B11005,lookup!A:D,3,FALSE)</f>
        <v>Non Metropolitan Fire Authorities</v>
      </c>
      <c r="D11005" s="33" t="str">
        <f>VLOOKUP(B11005,lookup!A:D,4,FALSE)</f>
        <v>E31000028</v>
      </c>
      <c r="E11005" s="33" t="s">
        <v>15</v>
      </c>
      <c r="F11005" s="1" t="s">
        <v>252</v>
      </c>
      <c r="G11005" s="33" t="s">
        <v>5</v>
      </c>
      <c r="H11005" s="34">
        <v>13</v>
      </c>
      <c r="I11005" t="s">
        <v>289</v>
      </c>
    </row>
    <row r="11006" spans="1:9" x14ac:dyDescent="0.35">
      <c r="A11006" s="33">
        <v>2011</v>
      </c>
      <c r="B11006" s="33" t="s">
        <v>119</v>
      </c>
      <c r="C11006" s="33" t="str">
        <f>VLOOKUP(B11006,lookup!A:D,3,FALSE)</f>
        <v>Non Metropolitan Fire Authorities</v>
      </c>
      <c r="D11006" s="33" t="str">
        <f>VLOOKUP(B11006,lookup!A:D,4,FALSE)</f>
        <v>E31000029</v>
      </c>
      <c r="E11006" s="33" t="s">
        <v>7</v>
      </c>
      <c r="F11006" s="1" t="s">
        <v>219</v>
      </c>
      <c r="G11006" s="33" t="s">
        <v>8</v>
      </c>
      <c r="H11006" s="34">
        <v>3</v>
      </c>
      <c r="I11006" t="s">
        <v>289</v>
      </c>
    </row>
    <row r="11007" spans="1:9" x14ac:dyDescent="0.35">
      <c r="A11007" s="33">
        <v>2011</v>
      </c>
      <c r="B11007" s="33" t="s">
        <v>119</v>
      </c>
      <c r="C11007" s="33" t="str">
        <f>VLOOKUP(B11007,lookup!A:D,3,FALSE)</f>
        <v>Non Metropolitan Fire Authorities</v>
      </c>
      <c r="D11007" s="33" t="str">
        <f>VLOOKUP(B11007,lookup!A:D,4,FALSE)</f>
        <v>E31000029</v>
      </c>
      <c r="E11007" s="33" t="s">
        <v>7</v>
      </c>
      <c r="F11007" s="1" t="s">
        <v>219</v>
      </c>
      <c r="G11007" s="33" t="s">
        <v>178</v>
      </c>
      <c r="H11007" s="34">
        <v>0</v>
      </c>
      <c r="I11007" t="s">
        <v>289</v>
      </c>
    </row>
    <row r="11008" spans="1:9" x14ac:dyDescent="0.35">
      <c r="A11008" s="33">
        <v>2011</v>
      </c>
      <c r="B11008" s="33" t="s">
        <v>119</v>
      </c>
      <c r="C11008" s="33" t="str">
        <f>VLOOKUP(B11008,lookup!A:D,3,FALSE)</f>
        <v>Non Metropolitan Fire Authorities</v>
      </c>
      <c r="D11008" s="33" t="str">
        <f>VLOOKUP(B11008,lookup!A:D,4,FALSE)</f>
        <v>E31000029</v>
      </c>
      <c r="E11008" s="33" t="s">
        <v>7</v>
      </c>
      <c r="F11008" s="1" t="s">
        <v>219</v>
      </c>
      <c r="G11008" s="33" t="s">
        <v>10</v>
      </c>
      <c r="H11008" s="34">
        <v>7</v>
      </c>
      <c r="I11008" t="s">
        <v>289</v>
      </c>
    </row>
    <row r="11009" spans="1:9" x14ac:dyDescent="0.35">
      <c r="A11009" s="33">
        <v>2011</v>
      </c>
      <c r="B11009" s="33" t="s">
        <v>119</v>
      </c>
      <c r="C11009" s="33" t="str">
        <f>VLOOKUP(B11009,lookup!A:D,3,FALSE)</f>
        <v>Non Metropolitan Fire Authorities</v>
      </c>
      <c r="D11009" s="33" t="str">
        <f>VLOOKUP(B11009,lookup!A:D,4,FALSE)</f>
        <v>E31000029</v>
      </c>
      <c r="E11009" s="33" t="s">
        <v>7</v>
      </c>
      <c r="F11009" s="1" t="s">
        <v>219</v>
      </c>
      <c r="G11009" s="33" t="s">
        <v>11</v>
      </c>
      <c r="H11009" s="34">
        <v>11</v>
      </c>
      <c r="I11009" t="s">
        <v>289</v>
      </c>
    </row>
    <row r="11010" spans="1:9" x14ac:dyDescent="0.35">
      <c r="A11010" s="33">
        <v>2011</v>
      </c>
      <c r="B11010" s="33" t="s">
        <v>119</v>
      </c>
      <c r="C11010" s="33" t="str">
        <f>VLOOKUP(B11010,lookup!A:D,3,FALSE)</f>
        <v>Non Metropolitan Fire Authorities</v>
      </c>
      <c r="D11010" s="33" t="str">
        <f>VLOOKUP(B11010,lookup!A:D,4,FALSE)</f>
        <v>E31000029</v>
      </c>
      <c r="E11010" s="33" t="s">
        <v>7</v>
      </c>
      <c r="F11010" s="1" t="s">
        <v>219</v>
      </c>
      <c r="G11010" s="33" t="s">
        <v>12</v>
      </c>
      <c r="H11010" s="34">
        <v>25</v>
      </c>
      <c r="I11010" t="s">
        <v>289</v>
      </c>
    </row>
    <row r="11011" spans="1:9" x14ac:dyDescent="0.35">
      <c r="A11011" s="33">
        <v>2011</v>
      </c>
      <c r="B11011" s="33" t="s">
        <v>119</v>
      </c>
      <c r="C11011" s="33" t="str">
        <f>VLOOKUP(B11011,lookup!A:D,3,FALSE)</f>
        <v>Non Metropolitan Fire Authorities</v>
      </c>
      <c r="D11011" s="33" t="str">
        <f>VLOOKUP(B11011,lookup!A:D,4,FALSE)</f>
        <v>E31000029</v>
      </c>
      <c r="E11011" s="33" t="s">
        <v>7</v>
      </c>
      <c r="F11011" s="1" t="s">
        <v>219</v>
      </c>
      <c r="G11011" s="33" t="s">
        <v>13</v>
      </c>
      <c r="H11011" s="34">
        <v>17</v>
      </c>
      <c r="I11011" t="s">
        <v>289</v>
      </c>
    </row>
    <row r="11012" spans="1:9" x14ac:dyDescent="0.35">
      <c r="A11012" s="33">
        <v>2011</v>
      </c>
      <c r="B11012" s="33" t="s">
        <v>119</v>
      </c>
      <c r="C11012" s="33" t="str">
        <f>VLOOKUP(B11012,lookup!A:D,3,FALSE)</f>
        <v>Non Metropolitan Fire Authorities</v>
      </c>
      <c r="D11012" s="33" t="str">
        <f>VLOOKUP(B11012,lookup!A:D,4,FALSE)</f>
        <v>E31000029</v>
      </c>
      <c r="E11012" s="33" t="s">
        <v>7</v>
      </c>
      <c r="F11012" s="1" t="s">
        <v>219</v>
      </c>
      <c r="G11012" s="33" t="s">
        <v>14</v>
      </c>
      <c r="H11012" s="34">
        <v>94</v>
      </c>
      <c r="I11012" t="s">
        <v>289</v>
      </c>
    </row>
    <row r="11013" spans="1:9" x14ac:dyDescent="0.35">
      <c r="A11013" s="33">
        <v>2011</v>
      </c>
      <c r="B11013" s="33" t="s">
        <v>119</v>
      </c>
      <c r="C11013" s="33" t="str">
        <f>VLOOKUP(B11013,lookup!A:D,3,FALSE)</f>
        <v>Non Metropolitan Fire Authorities</v>
      </c>
      <c r="D11013" s="33" t="str">
        <f>VLOOKUP(B11013,lookup!A:D,4,FALSE)</f>
        <v>E31000029</v>
      </c>
      <c r="E11013" s="33" t="s">
        <v>7</v>
      </c>
      <c r="F11013" s="1" t="s">
        <v>219</v>
      </c>
      <c r="G11013" s="33" t="s">
        <v>5</v>
      </c>
      <c r="H11013" s="34">
        <v>157</v>
      </c>
      <c r="I11013" t="s">
        <v>289</v>
      </c>
    </row>
    <row r="11014" spans="1:9" x14ac:dyDescent="0.35">
      <c r="A11014" s="33">
        <v>2011</v>
      </c>
      <c r="B11014" s="33" t="s">
        <v>119</v>
      </c>
      <c r="C11014" s="33" t="str">
        <f>VLOOKUP(B11014,lookup!A:D,3,FALSE)</f>
        <v>Non Metropolitan Fire Authorities</v>
      </c>
      <c r="D11014" s="33" t="str">
        <f>VLOOKUP(B11014,lookup!A:D,4,FALSE)</f>
        <v>E31000029</v>
      </c>
      <c r="E11014" s="33" t="s">
        <v>15</v>
      </c>
      <c r="F11014" s="1" t="s">
        <v>219</v>
      </c>
      <c r="G11014" s="33" t="s">
        <v>8</v>
      </c>
      <c r="H11014" s="34">
        <v>0</v>
      </c>
      <c r="I11014" t="s">
        <v>289</v>
      </c>
    </row>
    <row r="11015" spans="1:9" x14ac:dyDescent="0.35">
      <c r="A11015" s="33">
        <v>2011</v>
      </c>
      <c r="B11015" s="33" t="s">
        <v>119</v>
      </c>
      <c r="C11015" s="33" t="str">
        <f>VLOOKUP(B11015,lookup!A:D,3,FALSE)</f>
        <v>Non Metropolitan Fire Authorities</v>
      </c>
      <c r="D11015" s="33" t="str">
        <f>VLOOKUP(B11015,lookup!A:D,4,FALSE)</f>
        <v>E31000029</v>
      </c>
      <c r="E11015" s="33" t="s">
        <v>15</v>
      </c>
      <c r="F11015" s="1" t="s">
        <v>219</v>
      </c>
      <c r="G11015" s="33" t="s">
        <v>178</v>
      </c>
      <c r="H11015" s="34">
        <v>0</v>
      </c>
      <c r="I11015" t="s">
        <v>289</v>
      </c>
    </row>
    <row r="11016" spans="1:9" x14ac:dyDescent="0.35">
      <c r="A11016" s="33">
        <v>2011</v>
      </c>
      <c r="B11016" s="33" t="s">
        <v>119</v>
      </c>
      <c r="C11016" s="33" t="str">
        <f>VLOOKUP(B11016,lookup!A:D,3,FALSE)</f>
        <v>Non Metropolitan Fire Authorities</v>
      </c>
      <c r="D11016" s="33" t="str">
        <f>VLOOKUP(B11016,lookup!A:D,4,FALSE)</f>
        <v>E31000029</v>
      </c>
      <c r="E11016" s="33" t="s">
        <v>15</v>
      </c>
      <c r="F11016" s="1" t="s">
        <v>219</v>
      </c>
      <c r="G11016" s="33" t="s">
        <v>10</v>
      </c>
      <c r="H11016" s="34">
        <v>0</v>
      </c>
      <c r="I11016" t="s">
        <v>289</v>
      </c>
    </row>
    <row r="11017" spans="1:9" x14ac:dyDescent="0.35">
      <c r="A11017" s="33">
        <v>2011</v>
      </c>
      <c r="B11017" s="33" t="s">
        <v>119</v>
      </c>
      <c r="C11017" s="33" t="str">
        <f>VLOOKUP(B11017,lookup!A:D,3,FALSE)</f>
        <v>Non Metropolitan Fire Authorities</v>
      </c>
      <c r="D11017" s="33" t="str">
        <f>VLOOKUP(B11017,lookup!A:D,4,FALSE)</f>
        <v>E31000029</v>
      </c>
      <c r="E11017" s="33" t="s">
        <v>15</v>
      </c>
      <c r="F11017" s="1" t="s">
        <v>219</v>
      </c>
      <c r="G11017" s="33" t="s">
        <v>11</v>
      </c>
      <c r="H11017" s="34">
        <v>0</v>
      </c>
      <c r="I11017" t="s">
        <v>289</v>
      </c>
    </row>
    <row r="11018" spans="1:9" x14ac:dyDescent="0.35">
      <c r="A11018" s="33">
        <v>2011</v>
      </c>
      <c r="B11018" s="33" t="s">
        <v>119</v>
      </c>
      <c r="C11018" s="33" t="str">
        <f>VLOOKUP(B11018,lookup!A:D,3,FALSE)</f>
        <v>Non Metropolitan Fire Authorities</v>
      </c>
      <c r="D11018" s="33" t="str">
        <f>VLOOKUP(B11018,lookup!A:D,4,FALSE)</f>
        <v>E31000029</v>
      </c>
      <c r="E11018" s="33" t="s">
        <v>15</v>
      </c>
      <c r="F11018" s="1" t="s">
        <v>219</v>
      </c>
      <c r="G11018" s="33" t="s">
        <v>12</v>
      </c>
      <c r="H11018" s="34">
        <v>0</v>
      </c>
      <c r="I11018" t="s">
        <v>289</v>
      </c>
    </row>
    <row r="11019" spans="1:9" x14ac:dyDescent="0.35">
      <c r="A11019" s="33">
        <v>2011</v>
      </c>
      <c r="B11019" s="33" t="s">
        <v>119</v>
      </c>
      <c r="C11019" s="33" t="str">
        <f>VLOOKUP(B11019,lookup!A:D,3,FALSE)</f>
        <v>Non Metropolitan Fire Authorities</v>
      </c>
      <c r="D11019" s="33" t="str">
        <f>VLOOKUP(B11019,lookup!A:D,4,FALSE)</f>
        <v>E31000029</v>
      </c>
      <c r="E11019" s="33" t="s">
        <v>15</v>
      </c>
      <c r="F11019" s="1" t="s">
        <v>219</v>
      </c>
      <c r="G11019" s="33" t="s">
        <v>13</v>
      </c>
      <c r="H11019" s="34">
        <v>2</v>
      </c>
      <c r="I11019" t="s">
        <v>289</v>
      </c>
    </row>
    <row r="11020" spans="1:9" x14ac:dyDescent="0.35">
      <c r="A11020" s="33">
        <v>2011</v>
      </c>
      <c r="B11020" s="33" t="s">
        <v>119</v>
      </c>
      <c r="C11020" s="33" t="str">
        <f>VLOOKUP(B11020,lookup!A:D,3,FALSE)</f>
        <v>Non Metropolitan Fire Authorities</v>
      </c>
      <c r="D11020" s="33" t="str">
        <f>VLOOKUP(B11020,lookup!A:D,4,FALSE)</f>
        <v>E31000029</v>
      </c>
      <c r="E11020" s="33" t="s">
        <v>15</v>
      </c>
      <c r="F11020" s="1" t="s">
        <v>219</v>
      </c>
      <c r="G11020" s="33" t="s">
        <v>14</v>
      </c>
      <c r="H11020" s="34">
        <v>8</v>
      </c>
      <c r="I11020" t="s">
        <v>289</v>
      </c>
    </row>
    <row r="11021" spans="1:9" x14ac:dyDescent="0.35">
      <c r="A11021" s="33">
        <v>2011</v>
      </c>
      <c r="B11021" s="33" t="s">
        <v>119</v>
      </c>
      <c r="C11021" s="33" t="str">
        <f>VLOOKUP(B11021,lookup!A:D,3,FALSE)</f>
        <v>Non Metropolitan Fire Authorities</v>
      </c>
      <c r="D11021" s="33" t="str">
        <f>VLOOKUP(B11021,lookup!A:D,4,FALSE)</f>
        <v>E31000029</v>
      </c>
      <c r="E11021" s="33" t="s">
        <v>15</v>
      </c>
      <c r="F11021" s="1" t="s">
        <v>219</v>
      </c>
      <c r="G11021" s="33" t="s">
        <v>5</v>
      </c>
      <c r="H11021" s="34">
        <v>10</v>
      </c>
      <c r="I11021" t="s">
        <v>289</v>
      </c>
    </row>
    <row r="11022" spans="1:9" x14ac:dyDescent="0.35">
      <c r="A11022" s="33">
        <v>2011</v>
      </c>
      <c r="B11022" s="33" t="s">
        <v>119</v>
      </c>
      <c r="C11022" s="33" t="str">
        <f>VLOOKUP(B11022,lookup!A:D,3,FALSE)</f>
        <v>Non Metropolitan Fire Authorities</v>
      </c>
      <c r="D11022" s="33" t="str">
        <f>VLOOKUP(B11022,lookup!A:D,4,FALSE)</f>
        <v>E31000029</v>
      </c>
      <c r="E11022" s="33" t="s">
        <v>7</v>
      </c>
      <c r="F11022" s="1" t="s">
        <v>252</v>
      </c>
      <c r="G11022" s="33" t="s">
        <v>10</v>
      </c>
      <c r="H11022" s="34">
        <v>0</v>
      </c>
      <c r="I11022" t="s">
        <v>289</v>
      </c>
    </row>
    <row r="11023" spans="1:9" x14ac:dyDescent="0.35">
      <c r="A11023" s="33">
        <v>2011</v>
      </c>
      <c r="B11023" s="33" t="s">
        <v>119</v>
      </c>
      <c r="C11023" s="33" t="str">
        <f>VLOOKUP(B11023,lookup!A:D,3,FALSE)</f>
        <v>Non Metropolitan Fire Authorities</v>
      </c>
      <c r="D11023" s="33" t="str">
        <f>VLOOKUP(B11023,lookup!A:D,4,FALSE)</f>
        <v>E31000029</v>
      </c>
      <c r="E11023" s="33" t="s">
        <v>7</v>
      </c>
      <c r="F11023" s="1" t="s">
        <v>252</v>
      </c>
      <c r="G11023" s="33" t="s">
        <v>11</v>
      </c>
      <c r="H11023" s="34">
        <v>0</v>
      </c>
      <c r="I11023" t="s">
        <v>289</v>
      </c>
    </row>
    <row r="11024" spans="1:9" x14ac:dyDescent="0.35">
      <c r="A11024" s="33">
        <v>2011</v>
      </c>
      <c r="B11024" s="33" t="s">
        <v>119</v>
      </c>
      <c r="C11024" s="33" t="str">
        <f>VLOOKUP(B11024,lookup!A:D,3,FALSE)</f>
        <v>Non Metropolitan Fire Authorities</v>
      </c>
      <c r="D11024" s="33" t="str">
        <f>VLOOKUP(B11024,lookup!A:D,4,FALSE)</f>
        <v>E31000029</v>
      </c>
      <c r="E11024" s="33" t="s">
        <v>7</v>
      </c>
      <c r="F11024" s="1" t="s">
        <v>252</v>
      </c>
      <c r="G11024" s="33" t="s">
        <v>12</v>
      </c>
      <c r="H11024" s="34">
        <v>14</v>
      </c>
      <c r="I11024" t="s">
        <v>289</v>
      </c>
    </row>
    <row r="11025" spans="1:9" x14ac:dyDescent="0.35">
      <c r="A11025" s="33">
        <v>2011</v>
      </c>
      <c r="B11025" s="33" t="s">
        <v>119</v>
      </c>
      <c r="C11025" s="33" t="str">
        <f>VLOOKUP(B11025,lookup!A:D,3,FALSE)</f>
        <v>Non Metropolitan Fire Authorities</v>
      </c>
      <c r="D11025" s="33" t="str">
        <f>VLOOKUP(B11025,lookup!A:D,4,FALSE)</f>
        <v>E31000029</v>
      </c>
      <c r="E11025" s="33" t="s">
        <v>7</v>
      </c>
      <c r="F11025" s="1" t="s">
        <v>252</v>
      </c>
      <c r="G11025" s="33" t="s">
        <v>13</v>
      </c>
      <c r="H11025" s="34">
        <v>29</v>
      </c>
      <c r="I11025" t="s">
        <v>289</v>
      </c>
    </row>
    <row r="11026" spans="1:9" x14ac:dyDescent="0.35">
      <c r="A11026" s="33">
        <v>2011</v>
      </c>
      <c r="B11026" s="33" t="s">
        <v>119</v>
      </c>
      <c r="C11026" s="33" t="str">
        <f>VLOOKUP(B11026,lookup!A:D,3,FALSE)</f>
        <v>Non Metropolitan Fire Authorities</v>
      </c>
      <c r="D11026" s="33" t="str">
        <f>VLOOKUP(B11026,lookup!A:D,4,FALSE)</f>
        <v>E31000029</v>
      </c>
      <c r="E11026" s="33" t="s">
        <v>7</v>
      </c>
      <c r="F11026" s="1" t="s">
        <v>252</v>
      </c>
      <c r="G11026" s="33" t="s">
        <v>14</v>
      </c>
      <c r="H11026" s="34">
        <v>154</v>
      </c>
      <c r="I11026" t="s">
        <v>289</v>
      </c>
    </row>
    <row r="11027" spans="1:9" x14ac:dyDescent="0.35">
      <c r="A11027" s="33">
        <v>2011</v>
      </c>
      <c r="B11027" s="33" t="s">
        <v>119</v>
      </c>
      <c r="C11027" s="33" t="str">
        <f>VLOOKUP(B11027,lookup!A:D,3,FALSE)</f>
        <v>Non Metropolitan Fire Authorities</v>
      </c>
      <c r="D11027" s="33" t="str">
        <f>VLOOKUP(B11027,lookup!A:D,4,FALSE)</f>
        <v>E31000029</v>
      </c>
      <c r="E11027" s="33" t="s">
        <v>7</v>
      </c>
      <c r="F11027" s="1" t="s">
        <v>252</v>
      </c>
      <c r="G11027" s="33" t="s">
        <v>5</v>
      </c>
      <c r="H11027" s="34">
        <v>197</v>
      </c>
      <c r="I11027" t="s">
        <v>289</v>
      </c>
    </row>
    <row r="11028" spans="1:9" x14ac:dyDescent="0.35">
      <c r="A11028" s="33">
        <v>2011</v>
      </c>
      <c r="B11028" s="33" t="s">
        <v>119</v>
      </c>
      <c r="C11028" s="33" t="str">
        <f>VLOOKUP(B11028,lookup!A:D,3,FALSE)</f>
        <v>Non Metropolitan Fire Authorities</v>
      </c>
      <c r="D11028" s="33" t="str">
        <f>VLOOKUP(B11028,lookup!A:D,4,FALSE)</f>
        <v>E31000029</v>
      </c>
      <c r="E11028" s="33" t="s">
        <v>15</v>
      </c>
      <c r="F11028" s="1" t="s">
        <v>252</v>
      </c>
      <c r="G11028" s="33" t="s">
        <v>10</v>
      </c>
      <c r="H11028" s="34">
        <v>0</v>
      </c>
      <c r="I11028" t="s">
        <v>289</v>
      </c>
    </row>
    <row r="11029" spans="1:9" x14ac:dyDescent="0.35">
      <c r="A11029" s="33">
        <v>2011</v>
      </c>
      <c r="B11029" s="33" t="s">
        <v>119</v>
      </c>
      <c r="C11029" s="33" t="str">
        <f>VLOOKUP(B11029,lookup!A:D,3,FALSE)</f>
        <v>Non Metropolitan Fire Authorities</v>
      </c>
      <c r="D11029" s="33" t="str">
        <f>VLOOKUP(B11029,lookup!A:D,4,FALSE)</f>
        <v>E31000029</v>
      </c>
      <c r="E11029" s="33" t="s">
        <v>15</v>
      </c>
      <c r="F11029" s="1" t="s">
        <v>252</v>
      </c>
      <c r="G11029" s="33" t="s">
        <v>11</v>
      </c>
      <c r="H11029" s="34">
        <v>0</v>
      </c>
      <c r="I11029" t="s">
        <v>289</v>
      </c>
    </row>
    <row r="11030" spans="1:9" x14ac:dyDescent="0.35">
      <c r="A11030" s="33">
        <v>2011</v>
      </c>
      <c r="B11030" s="33" t="s">
        <v>119</v>
      </c>
      <c r="C11030" s="33" t="str">
        <f>VLOOKUP(B11030,lookup!A:D,3,FALSE)</f>
        <v>Non Metropolitan Fire Authorities</v>
      </c>
      <c r="D11030" s="33" t="str">
        <f>VLOOKUP(B11030,lookup!A:D,4,FALSE)</f>
        <v>E31000029</v>
      </c>
      <c r="E11030" s="33" t="s">
        <v>15</v>
      </c>
      <c r="F11030" s="1" t="s">
        <v>252</v>
      </c>
      <c r="G11030" s="33" t="s">
        <v>12</v>
      </c>
      <c r="H11030" s="34">
        <v>1</v>
      </c>
      <c r="I11030" t="s">
        <v>289</v>
      </c>
    </row>
    <row r="11031" spans="1:9" x14ac:dyDescent="0.35">
      <c r="A11031" s="33">
        <v>2011</v>
      </c>
      <c r="B11031" s="33" t="s">
        <v>119</v>
      </c>
      <c r="C11031" s="33" t="str">
        <f>VLOOKUP(B11031,lookup!A:D,3,FALSE)</f>
        <v>Non Metropolitan Fire Authorities</v>
      </c>
      <c r="D11031" s="33" t="str">
        <f>VLOOKUP(B11031,lookup!A:D,4,FALSE)</f>
        <v>E31000029</v>
      </c>
      <c r="E11031" s="33" t="s">
        <v>15</v>
      </c>
      <c r="F11031" s="1" t="s">
        <v>252</v>
      </c>
      <c r="G11031" s="33" t="s">
        <v>13</v>
      </c>
      <c r="H11031" s="34">
        <v>1</v>
      </c>
      <c r="I11031" t="s">
        <v>289</v>
      </c>
    </row>
    <row r="11032" spans="1:9" x14ac:dyDescent="0.35">
      <c r="A11032" s="33">
        <v>2011</v>
      </c>
      <c r="B11032" s="33" t="s">
        <v>119</v>
      </c>
      <c r="C11032" s="33" t="str">
        <f>VLOOKUP(B11032,lookup!A:D,3,FALSE)</f>
        <v>Non Metropolitan Fire Authorities</v>
      </c>
      <c r="D11032" s="33" t="str">
        <f>VLOOKUP(B11032,lookup!A:D,4,FALSE)</f>
        <v>E31000029</v>
      </c>
      <c r="E11032" s="33" t="s">
        <v>15</v>
      </c>
      <c r="F11032" s="1" t="s">
        <v>252</v>
      </c>
      <c r="G11032" s="33" t="s">
        <v>14</v>
      </c>
      <c r="H11032" s="34">
        <v>3</v>
      </c>
      <c r="I11032" t="s">
        <v>289</v>
      </c>
    </row>
    <row r="11033" spans="1:9" x14ac:dyDescent="0.35">
      <c r="A11033" s="33">
        <v>2011</v>
      </c>
      <c r="B11033" s="33" t="s">
        <v>119</v>
      </c>
      <c r="C11033" s="33" t="str">
        <f>VLOOKUP(B11033,lookup!A:D,3,FALSE)</f>
        <v>Non Metropolitan Fire Authorities</v>
      </c>
      <c r="D11033" s="33" t="str">
        <f>VLOOKUP(B11033,lookup!A:D,4,FALSE)</f>
        <v>E31000029</v>
      </c>
      <c r="E11033" s="33" t="s">
        <v>15</v>
      </c>
      <c r="F11033" s="1" t="s">
        <v>252</v>
      </c>
      <c r="G11033" s="33" t="s">
        <v>5</v>
      </c>
      <c r="H11033" s="34">
        <v>5</v>
      </c>
      <c r="I11033" t="s">
        <v>289</v>
      </c>
    </row>
    <row r="11034" spans="1:9" x14ac:dyDescent="0.35">
      <c r="A11034" s="33">
        <v>2011</v>
      </c>
      <c r="B11034" s="33" t="s">
        <v>122</v>
      </c>
      <c r="C11034" s="33" t="str">
        <f>VLOOKUP(B11034,lookup!A:D,3,FALSE)</f>
        <v>Non Metropolitan Fire Authorities</v>
      </c>
      <c r="D11034" s="33" t="str">
        <f>VLOOKUP(B11034,lookup!A:D,4,FALSE)</f>
        <v>E31000030</v>
      </c>
      <c r="E11034" s="33" t="s">
        <v>7</v>
      </c>
      <c r="F11034" s="1" t="s">
        <v>219</v>
      </c>
      <c r="G11034" s="33" t="s">
        <v>8</v>
      </c>
      <c r="H11034" s="34">
        <v>4</v>
      </c>
      <c r="I11034" t="s">
        <v>289</v>
      </c>
    </row>
    <row r="11035" spans="1:9" x14ac:dyDescent="0.35">
      <c r="A11035" s="33">
        <v>2011</v>
      </c>
      <c r="B11035" s="33" t="s">
        <v>122</v>
      </c>
      <c r="C11035" s="33" t="str">
        <f>VLOOKUP(B11035,lookup!A:D,3,FALSE)</f>
        <v>Non Metropolitan Fire Authorities</v>
      </c>
      <c r="D11035" s="33" t="str">
        <f>VLOOKUP(B11035,lookup!A:D,4,FALSE)</f>
        <v>E31000030</v>
      </c>
      <c r="E11035" s="33" t="s">
        <v>7</v>
      </c>
      <c r="F11035" s="1" t="s">
        <v>219</v>
      </c>
      <c r="G11035" s="33" t="s">
        <v>178</v>
      </c>
      <c r="H11035" s="34">
        <v>4</v>
      </c>
      <c r="I11035" t="s">
        <v>289</v>
      </c>
    </row>
    <row r="11036" spans="1:9" x14ac:dyDescent="0.35">
      <c r="A11036" s="33">
        <v>2011</v>
      </c>
      <c r="B11036" s="33" t="s">
        <v>122</v>
      </c>
      <c r="C11036" s="33" t="str">
        <f>VLOOKUP(B11036,lookup!A:D,3,FALSE)</f>
        <v>Non Metropolitan Fire Authorities</v>
      </c>
      <c r="D11036" s="33" t="str">
        <f>VLOOKUP(B11036,lookup!A:D,4,FALSE)</f>
        <v>E31000030</v>
      </c>
      <c r="E11036" s="33" t="s">
        <v>7</v>
      </c>
      <c r="F11036" s="1" t="s">
        <v>219</v>
      </c>
      <c r="G11036" s="33" t="s">
        <v>10</v>
      </c>
      <c r="H11036" s="34">
        <v>7</v>
      </c>
      <c r="I11036" t="s">
        <v>289</v>
      </c>
    </row>
    <row r="11037" spans="1:9" x14ac:dyDescent="0.35">
      <c r="A11037" s="33">
        <v>2011</v>
      </c>
      <c r="B11037" s="33" t="s">
        <v>122</v>
      </c>
      <c r="C11037" s="33" t="str">
        <f>VLOOKUP(B11037,lookup!A:D,3,FALSE)</f>
        <v>Non Metropolitan Fire Authorities</v>
      </c>
      <c r="D11037" s="33" t="str">
        <f>VLOOKUP(B11037,lookup!A:D,4,FALSE)</f>
        <v>E31000030</v>
      </c>
      <c r="E11037" s="33" t="s">
        <v>7</v>
      </c>
      <c r="F11037" s="1" t="s">
        <v>219</v>
      </c>
      <c r="G11037" s="33" t="s">
        <v>11</v>
      </c>
      <c r="H11037" s="34">
        <v>33</v>
      </c>
      <c r="I11037" t="s">
        <v>289</v>
      </c>
    </row>
    <row r="11038" spans="1:9" x14ac:dyDescent="0.35">
      <c r="A11038" s="33">
        <v>2011</v>
      </c>
      <c r="B11038" s="33" t="s">
        <v>122</v>
      </c>
      <c r="C11038" s="33" t="str">
        <f>VLOOKUP(B11038,lookup!A:D,3,FALSE)</f>
        <v>Non Metropolitan Fire Authorities</v>
      </c>
      <c r="D11038" s="33" t="str">
        <f>VLOOKUP(B11038,lookup!A:D,4,FALSE)</f>
        <v>E31000030</v>
      </c>
      <c r="E11038" s="33" t="s">
        <v>7</v>
      </c>
      <c r="F11038" s="1" t="s">
        <v>219</v>
      </c>
      <c r="G11038" s="33" t="s">
        <v>12</v>
      </c>
      <c r="H11038" s="34">
        <v>83</v>
      </c>
      <c r="I11038" t="s">
        <v>289</v>
      </c>
    </row>
    <row r="11039" spans="1:9" x14ac:dyDescent="0.35">
      <c r="A11039" s="33">
        <v>2011</v>
      </c>
      <c r="B11039" s="33" t="s">
        <v>122</v>
      </c>
      <c r="C11039" s="33" t="str">
        <f>VLOOKUP(B11039,lookup!A:D,3,FALSE)</f>
        <v>Non Metropolitan Fire Authorities</v>
      </c>
      <c r="D11039" s="33" t="str">
        <f>VLOOKUP(B11039,lookup!A:D,4,FALSE)</f>
        <v>E31000030</v>
      </c>
      <c r="E11039" s="33" t="s">
        <v>7</v>
      </c>
      <c r="F11039" s="1" t="s">
        <v>219</v>
      </c>
      <c r="G11039" s="33" t="s">
        <v>13</v>
      </c>
      <c r="H11039" s="34">
        <v>73</v>
      </c>
      <c r="I11039" t="s">
        <v>289</v>
      </c>
    </row>
    <row r="11040" spans="1:9" x14ac:dyDescent="0.35">
      <c r="A11040" s="33">
        <v>2011</v>
      </c>
      <c r="B11040" s="33" t="s">
        <v>122</v>
      </c>
      <c r="C11040" s="33" t="str">
        <f>VLOOKUP(B11040,lookup!A:D,3,FALSE)</f>
        <v>Non Metropolitan Fire Authorities</v>
      </c>
      <c r="D11040" s="33" t="str">
        <f>VLOOKUP(B11040,lookup!A:D,4,FALSE)</f>
        <v>E31000030</v>
      </c>
      <c r="E11040" s="33" t="s">
        <v>7</v>
      </c>
      <c r="F11040" s="1" t="s">
        <v>219</v>
      </c>
      <c r="G11040" s="33" t="s">
        <v>14</v>
      </c>
      <c r="H11040" s="34">
        <v>327</v>
      </c>
      <c r="I11040" t="s">
        <v>289</v>
      </c>
    </row>
    <row r="11041" spans="1:9" x14ac:dyDescent="0.35">
      <c r="A11041" s="33">
        <v>2011</v>
      </c>
      <c r="B11041" s="33" t="s">
        <v>122</v>
      </c>
      <c r="C11041" s="33" t="str">
        <f>VLOOKUP(B11041,lookup!A:D,3,FALSE)</f>
        <v>Non Metropolitan Fire Authorities</v>
      </c>
      <c r="D11041" s="33" t="str">
        <f>VLOOKUP(B11041,lookup!A:D,4,FALSE)</f>
        <v>E31000030</v>
      </c>
      <c r="E11041" s="33" t="s">
        <v>7</v>
      </c>
      <c r="F11041" s="1" t="s">
        <v>219</v>
      </c>
      <c r="G11041" s="33" t="s">
        <v>5</v>
      </c>
      <c r="H11041" s="34">
        <v>531</v>
      </c>
      <c r="I11041" t="s">
        <v>289</v>
      </c>
    </row>
    <row r="11042" spans="1:9" x14ac:dyDescent="0.35">
      <c r="A11042" s="33">
        <v>2011</v>
      </c>
      <c r="B11042" s="33" t="s">
        <v>122</v>
      </c>
      <c r="C11042" s="33" t="str">
        <f>VLOOKUP(B11042,lookup!A:D,3,FALSE)</f>
        <v>Non Metropolitan Fire Authorities</v>
      </c>
      <c r="D11042" s="33" t="str">
        <f>VLOOKUP(B11042,lookup!A:D,4,FALSE)</f>
        <v>E31000030</v>
      </c>
      <c r="E11042" s="33" t="s">
        <v>15</v>
      </c>
      <c r="F11042" s="1" t="s">
        <v>219</v>
      </c>
      <c r="G11042" s="33" t="s">
        <v>8</v>
      </c>
      <c r="H11042" s="34">
        <v>0</v>
      </c>
      <c r="I11042" t="s">
        <v>289</v>
      </c>
    </row>
    <row r="11043" spans="1:9" x14ac:dyDescent="0.35">
      <c r="A11043" s="33">
        <v>2011</v>
      </c>
      <c r="B11043" s="33" t="s">
        <v>122</v>
      </c>
      <c r="C11043" s="33" t="str">
        <f>VLOOKUP(B11043,lookup!A:D,3,FALSE)</f>
        <v>Non Metropolitan Fire Authorities</v>
      </c>
      <c r="D11043" s="33" t="str">
        <f>VLOOKUP(B11043,lookup!A:D,4,FALSE)</f>
        <v>E31000030</v>
      </c>
      <c r="E11043" s="33" t="s">
        <v>15</v>
      </c>
      <c r="F11043" s="1" t="s">
        <v>219</v>
      </c>
      <c r="G11043" s="33" t="s">
        <v>178</v>
      </c>
      <c r="H11043" s="34">
        <v>0</v>
      </c>
      <c r="I11043" t="s">
        <v>289</v>
      </c>
    </row>
    <row r="11044" spans="1:9" x14ac:dyDescent="0.35">
      <c r="A11044" s="33">
        <v>2011</v>
      </c>
      <c r="B11044" s="33" t="s">
        <v>122</v>
      </c>
      <c r="C11044" s="33" t="str">
        <f>VLOOKUP(B11044,lookup!A:D,3,FALSE)</f>
        <v>Non Metropolitan Fire Authorities</v>
      </c>
      <c r="D11044" s="33" t="str">
        <f>VLOOKUP(B11044,lookup!A:D,4,FALSE)</f>
        <v>E31000030</v>
      </c>
      <c r="E11044" s="33" t="s">
        <v>15</v>
      </c>
      <c r="F11044" s="1" t="s">
        <v>219</v>
      </c>
      <c r="G11044" s="33" t="s">
        <v>10</v>
      </c>
      <c r="H11044" s="34">
        <v>0</v>
      </c>
      <c r="I11044" t="s">
        <v>289</v>
      </c>
    </row>
    <row r="11045" spans="1:9" x14ac:dyDescent="0.35">
      <c r="A11045" s="33">
        <v>2011</v>
      </c>
      <c r="B11045" s="33" t="s">
        <v>122</v>
      </c>
      <c r="C11045" s="33" t="str">
        <f>VLOOKUP(B11045,lookup!A:D,3,FALSE)</f>
        <v>Non Metropolitan Fire Authorities</v>
      </c>
      <c r="D11045" s="33" t="str">
        <f>VLOOKUP(B11045,lookup!A:D,4,FALSE)</f>
        <v>E31000030</v>
      </c>
      <c r="E11045" s="33" t="s">
        <v>15</v>
      </c>
      <c r="F11045" s="1" t="s">
        <v>219</v>
      </c>
      <c r="G11045" s="33" t="s">
        <v>11</v>
      </c>
      <c r="H11045" s="34">
        <v>1</v>
      </c>
      <c r="I11045" t="s">
        <v>289</v>
      </c>
    </row>
    <row r="11046" spans="1:9" x14ac:dyDescent="0.35">
      <c r="A11046" s="33">
        <v>2011</v>
      </c>
      <c r="B11046" s="33" t="s">
        <v>122</v>
      </c>
      <c r="C11046" s="33" t="str">
        <f>VLOOKUP(B11046,lookup!A:D,3,FALSE)</f>
        <v>Non Metropolitan Fire Authorities</v>
      </c>
      <c r="D11046" s="33" t="str">
        <f>VLOOKUP(B11046,lookup!A:D,4,FALSE)</f>
        <v>E31000030</v>
      </c>
      <c r="E11046" s="33" t="s">
        <v>15</v>
      </c>
      <c r="F11046" s="1" t="s">
        <v>219</v>
      </c>
      <c r="G11046" s="33" t="s">
        <v>12</v>
      </c>
      <c r="H11046" s="34">
        <v>1</v>
      </c>
      <c r="I11046" t="s">
        <v>289</v>
      </c>
    </row>
    <row r="11047" spans="1:9" x14ac:dyDescent="0.35">
      <c r="A11047" s="33">
        <v>2011</v>
      </c>
      <c r="B11047" s="33" t="s">
        <v>122</v>
      </c>
      <c r="C11047" s="33" t="str">
        <f>VLOOKUP(B11047,lookup!A:D,3,FALSE)</f>
        <v>Non Metropolitan Fire Authorities</v>
      </c>
      <c r="D11047" s="33" t="str">
        <f>VLOOKUP(B11047,lookup!A:D,4,FALSE)</f>
        <v>E31000030</v>
      </c>
      <c r="E11047" s="33" t="s">
        <v>15</v>
      </c>
      <c r="F11047" s="1" t="s">
        <v>219</v>
      </c>
      <c r="G11047" s="33" t="s">
        <v>13</v>
      </c>
      <c r="H11047" s="34">
        <v>1</v>
      </c>
      <c r="I11047" t="s">
        <v>289</v>
      </c>
    </row>
    <row r="11048" spans="1:9" x14ac:dyDescent="0.35">
      <c r="A11048" s="33">
        <v>2011</v>
      </c>
      <c r="B11048" s="33" t="s">
        <v>122</v>
      </c>
      <c r="C11048" s="33" t="str">
        <f>VLOOKUP(B11048,lookup!A:D,3,FALSE)</f>
        <v>Non Metropolitan Fire Authorities</v>
      </c>
      <c r="D11048" s="33" t="str">
        <f>VLOOKUP(B11048,lookup!A:D,4,FALSE)</f>
        <v>E31000030</v>
      </c>
      <c r="E11048" s="33" t="s">
        <v>15</v>
      </c>
      <c r="F11048" s="1" t="s">
        <v>219</v>
      </c>
      <c r="G11048" s="33" t="s">
        <v>14</v>
      </c>
      <c r="H11048" s="34">
        <v>17</v>
      </c>
      <c r="I11048" t="s">
        <v>289</v>
      </c>
    </row>
    <row r="11049" spans="1:9" x14ac:dyDescent="0.35">
      <c r="A11049" s="33">
        <v>2011</v>
      </c>
      <c r="B11049" s="33" t="s">
        <v>122</v>
      </c>
      <c r="C11049" s="33" t="str">
        <f>VLOOKUP(B11049,lookup!A:D,3,FALSE)</f>
        <v>Non Metropolitan Fire Authorities</v>
      </c>
      <c r="D11049" s="33" t="str">
        <f>VLOOKUP(B11049,lookup!A:D,4,FALSE)</f>
        <v>E31000030</v>
      </c>
      <c r="E11049" s="33" t="s">
        <v>15</v>
      </c>
      <c r="F11049" s="1" t="s">
        <v>219</v>
      </c>
      <c r="G11049" s="33" t="s">
        <v>5</v>
      </c>
      <c r="H11049" s="34">
        <v>20</v>
      </c>
      <c r="I11049" t="s">
        <v>289</v>
      </c>
    </row>
    <row r="11050" spans="1:9" x14ac:dyDescent="0.35">
      <c r="A11050" s="33">
        <v>2011</v>
      </c>
      <c r="B11050" s="33" t="s">
        <v>122</v>
      </c>
      <c r="C11050" s="33" t="str">
        <f>VLOOKUP(B11050,lookup!A:D,3,FALSE)</f>
        <v>Non Metropolitan Fire Authorities</v>
      </c>
      <c r="D11050" s="33" t="str">
        <f>VLOOKUP(B11050,lookup!A:D,4,FALSE)</f>
        <v>E31000030</v>
      </c>
      <c r="E11050" s="33" t="s">
        <v>7</v>
      </c>
      <c r="F11050" s="1" t="s">
        <v>252</v>
      </c>
      <c r="G11050" s="33" t="s">
        <v>10</v>
      </c>
      <c r="H11050" s="34">
        <v>0</v>
      </c>
      <c r="I11050" t="s">
        <v>289</v>
      </c>
    </row>
    <row r="11051" spans="1:9" x14ac:dyDescent="0.35">
      <c r="A11051" s="33">
        <v>2011</v>
      </c>
      <c r="B11051" s="33" t="s">
        <v>122</v>
      </c>
      <c r="C11051" s="33" t="str">
        <f>VLOOKUP(B11051,lookup!A:D,3,FALSE)</f>
        <v>Non Metropolitan Fire Authorities</v>
      </c>
      <c r="D11051" s="33" t="str">
        <f>VLOOKUP(B11051,lookup!A:D,4,FALSE)</f>
        <v>E31000030</v>
      </c>
      <c r="E11051" s="33" t="s">
        <v>7</v>
      </c>
      <c r="F11051" s="1" t="s">
        <v>252</v>
      </c>
      <c r="G11051" s="33" t="s">
        <v>11</v>
      </c>
      <c r="H11051" s="34">
        <v>0</v>
      </c>
      <c r="I11051" t="s">
        <v>289</v>
      </c>
    </row>
    <row r="11052" spans="1:9" x14ac:dyDescent="0.35">
      <c r="A11052" s="33">
        <v>2011</v>
      </c>
      <c r="B11052" s="33" t="s">
        <v>122</v>
      </c>
      <c r="C11052" s="33" t="str">
        <f>VLOOKUP(B11052,lookup!A:D,3,FALSE)</f>
        <v>Non Metropolitan Fire Authorities</v>
      </c>
      <c r="D11052" s="33" t="str">
        <f>VLOOKUP(B11052,lookup!A:D,4,FALSE)</f>
        <v>E31000030</v>
      </c>
      <c r="E11052" s="33" t="s">
        <v>7</v>
      </c>
      <c r="F11052" s="1" t="s">
        <v>252</v>
      </c>
      <c r="G11052" s="33" t="s">
        <v>12</v>
      </c>
      <c r="H11052" s="34">
        <v>17</v>
      </c>
      <c r="I11052" t="s">
        <v>289</v>
      </c>
    </row>
    <row r="11053" spans="1:9" x14ac:dyDescent="0.35">
      <c r="A11053" s="33">
        <v>2011</v>
      </c>
      <c r="B11053" s="33" t="s">
        <v>122</v>
      </c>
      <c r="C11053" s="33" t="str">
        <f>VLOOKUP(B11053,lookup!A:D,3,FALSE)</f>
        <v>Non Metropolitan Fire Authorities</v>
      </c>
      <c r="D11053" s="33" t="str">
        <f>VLOOKUP(B11053,lookup!A:D,4,FALSE)</f>
        <v>E31000030</v>
      </c>
      <c r="E11053" s="33" t="s">
        <v>7</v>
      </c>
      <c r="F11053" s="1" t="s">
        <v>252</v>
      </c>
      <c r="G11053" s="33" t="s">
        <v>13</v>
      </c>
      <c r="H11053" s="34">
        <v>44</v>
      </c>
      <c r="I11053" t="s">
        <v>289</v>
      </c>
    </row>
    <row r="11054" spans="1:9" x14ac:dyDescent="0.35">
      <c r="A11054" s="33">
        <v>2011</v>
      </c>
      <c r="B11054" s="33" t="s">
        <v>122</v>
      </c>
      <c r="C11054" s="33" t="str">
        <f>VLOOKUP(B11054,lookup!A:D,3,FALSE)</f>
        <v>Non Metropolitan Fire Authorities</v>
      </c>
      <c r="D11054" s="33" t="str">
        <f>VLOOKUP(B11054,lookup!A:D,4,FALSE)</f>
        <v>E31000030</v>
      </c>
      <c r="E11054" s="33" t="s">
        <v>7</v>
      </c>
      <c r="F11054" s="1" t="s">
        <v>252</v>
      </c>
      <c r="G11054" s="33" t="s">
        <v>14</v>
      </c>
      <c r="H11054" s="34">
        <v>281</v>
      </c>
      <c r="I11054" t="s">
        <v>289</v>
      </c>
    </row>
    <row r="11055" spans="1:9" x14ac:dyDescent="0.35">
      <c r="A11055" s="33">
        <v>2011</v>
      </c>
      <c r="B11055" s="33" t="s">
        <v>122</v>
      </c>
      <c r="C11055" s="33" t="str">
        <f>VLOOKUP(B11055,lookup!A:D,3,FALSE)</f>
        <v>Non Metropolitan Fire Authorities</v>
      </c>
      <c r="D11055" s="33" t="str">
        <f>VLOOKUP(B11055,lookup!A:D,4,FALSE)</f>
        <v>E31000030</v>
      </c>
      <c r="E11055" s="33" t="s">
        <v>7</v>
      </c>
      <c r="F11055" s="1" t="s">
        <v>252</v>
      </c>
      <c r="G11055" s="33" t="s">
        <v>5</v>
      </c>
      <c r="H11055" s="34">
        <v>342</v>
      </c>
      <c r="I11055" t="s">
        <v>289</v>
      </c>
    </row>
    <row r="11056" spans="1:9" x14ac:dyDescent="0.35">
      <c r="A11056" s="33">
        <v>2011</v>
      </c>
      <c r="B11056" s="33" t="s">
        <v>122</v>
      </c>
      <c r="C11056" s="33" t="str">
        <f>VLOOKUP(B11056,lookup!A:D,3,FALSE)</f>
        <v>Non Metropolitan Fire Authorities</v>
      </c>
      <c r="D11056" s="33" t="str">
        <f>VLOOKUP(B11056,lookup!A:D,4,FALSE)</f>
        <v>E31000030</v>
      </c>
      <c r="E11056" s="33" t="s">
        <v>15</v>
      </c>
      <c r="F11056" s="1" t="s">
        <v>252</v>
      </c>
      <c r="G11056" s="33" t="s">
        <v>10</v>
      </c>
      <c r="H11056" s="34">
        <v>0</v>
      </c>
      <c r="I11056" t="s">
        <v>289</v>
      </c>
    </row>
    <row r="11057" spans="1:9" x14ac:dyDescent="0.35">
      <c r="A11057" s="33">
        <v>2011</v>
      </c>
      <c r="B11057" s="33" t="s">
        <v>122</v>
      </c>
      <c r="C11057" s="33" t="str">
        <f>VLOOKUP(B11057,lookup!A:D,3,FALSE)</f>
        <v>Non Metropolitan Fire Authorities</v>
      </c>
      <c r="D11057" s="33" t="str">
        <f>VLOOKUP(B11057,lookup!A:D,4,FALSE)</f>
        <v>E31000030</v>
      </c>
      <c r="E11057" s="33" t="s">
        <v>15</v>
      </c>
      <c r="F11057" s="1" t="s">
        <v>252</v>
      </c>
      <c r="G11057" s="33" t="s">
        <v>11</v>
      </c>
      <c r="H11057" s="34">
        <v>0</v>
      </c>
      <c r="I11057" t="s">
        <v>289</v>
      </c>
    </row>
    <row r="11058" spans="1:9" x14ac:dyDescent="0.35">
      <c r="A11058" s="33">
        <v>2011</v>
      </c>
      <c r="B11058" s="33" t="s">
        <v>122</v>
      </c>
      <c r="C11058" s="33" t="str">
        <f>VLOOKUP(B11058,lookup!A:D,3,FALSE)</f>
        <v>Non Metropolitan Fire Authorities</v>
      </c>
      <c r="D11058" s="33" t="str">
        <f>VLOOKUP(B11058,lookup!A:D,4,FALSE)</f>
        <v>E31000030</v>
      </c>
      <c r="E11058" s="33" t="s">
        <v>15</v>
      </c>
      <c r="F11058" s="1" t="s">
        <v>252</v>
      </c>
      <c r="G11058" s="33" t="s">
        <v>12</v>
      </c>
      <c r="H11058" s="34">
        <v>0</v>
      </c>
      <c r="I11058" t="s">
        <v>289</v>
      </c>
    </row>
    <row r="11059" spans="1:9" x14ac:dyDescent="0.35">
      <c r="A11059" s="33">
        <v>2011</v>
      </c>
      <c r="B11059" s="33" t="s">
        <v>122</v>
      </c>
      <c r="C11059" s="33" t="str">
        <f>VLOOKUP(B11059,lookup!A:D,3,FALSE)</f>
        <v>Non Metropolitan Fire Authorities</v>
      </c>
      <c r="D11059" s="33" t="str">
        <f>VLOOKUP(B11059,lookup!A:D,4,FALSE)</f>
        <v>E31000030</v>
      </c>
      <c r="E11059" s="33" t="s">
        <v>15</v>
      </c>
      <c r="F11059" s="1" t="s">
        <v>252</v>
      </c>
      <c r="G11059" s="33" t="s">
        <v>13</v>
      </c>
      <c r="H11059" s="34">
        <v>3</v>
      </c>
      <c r="I11059" t="s">
        <v>289</v>
      </c>
    </row>
    <row r="11060" spans="1:9" x14ac:dyDescent="0.35">
      <c r="A11060" s="33">
        <v>2011</v>
      </c>
      <c r="B11060" s="33" t="s">
        <v>122</v>
      </c>
      <c r="C11060" s="33" t="str">
        <f>VLOOKUP(B11060,lookup!A:D,3,FALSE)</f>
        <v>Non Metropolitan Fire Authorities</v>
      </c>
      <c r="D11060" s="33" t="str">
        <f>VLOOKUP(B11060,lookup!A:D,4,FALSE)</f>
        <v>E31000030</v>
      </c>
      <c r="E11060" s="33" t="s">
        <v>15</v>
      </c>
      <c r="F11060" s="1" t="s">
        <v>252</v>
      </c>
      <c r="G11060" s="33" t="s">
        <v>14</v>
      </c>
      <c r="H11060" s="34">
        <v>11</v>
      </c>
      <c r="I11060" t="s">
        <v>289</v>
      </c>
    </row>
    <row r="11061" spans="1:9" x14ac:dyDescent="0.35">
      <c r="A11061" s="33">
        <v>2011</v>
      </c>
      <c r="B11061" s="33" t="s">
        <v>122</v>
      </c>
      <c r="C11061" s="33" t="str">
        <f>VLOOKUP(B11061,lookup!A:D,3,FALSE)</f>
        <v>Non Metropolitan Fire Authorities</v>
      </c>
      <c r="D11061" s="33" t="str">
        <f>VLOOKUP(B11061,lookup!A:D,4,FALSE)</f>
        <v>E31000030</v>
      </c>
      <c r="E11061" s="33" t="s">
        <v>15</v>
      </c>
      <c r="F11061" s="1" t="s">
        <v>252</v>
      </c>
      <c r="G11061" s="33" t="s">
        <v>5</v>
      </c>
      <c r="H11061" s="34">
        <v>14</v>
      </c>
      <c r="I11061" t="s">
        <v>289</v>
      </c>
    </row>
    <row r="11062" spans="1:9" x14ac:dyDescent="0.35">
      <c r="A11062" s="33">
        <v>2011</v>
      </c>
      <c r="B11062" s="33" t="s">
        <v>125</v>
      </c>
      <c r="C11062" s="33" t="str">
        <f>VLOOKUP(B11062,lookup!A:D,3,FALSE)</f>
        <v>Non Metropolitan Fire Authorities</v>
      </c>
      <c r="D11062" s="33" t="str">
        <f>VLOOKUP(B11062,lookup!A:D,4,FALSE)</f>
        <v>E31000031</v>
      </c>
      <c r="E11062" s="33" t="s">
        <v>7</v>
      </c>
      <c r="F11062" s="1" t="s">
        <v>219</v>
      </c>
      <c r="G11062" s="33" t="s">
        <v>8</v>
      </c>
      <c r="H11062" s="34">
        <v>3</v>
      </c>
      <c r="I11062" t="s">
        <v>289</v>
      </c>
    </row>
    <row r="11063" spans="1:9" x14ac:dyDescent="0.35">
      <c r="A11063" s="33">
        <v>2011</v>
      </c>
      <c r="B11063" s="33" t="s">
        <v>125</v>
      </c>
      <c r="C11063" s="33" t="str">
        <f>VLOOKUP(B11063,lookup!A:D,3,FALSE)</f>
        <v>Non Metropolitan Fire Authorities</v>
      </c>
      <c r="D11063" s="33" t="str">
        <f>VLOOKUP(B11063,lookup!A:D,4,FALSE)</f>
        <v>E31000031</v>
      </c>
      <c r="E11063" s="33" t="s">
        <v>7</v>
      </c>
      <c r="F11063" s="1" t="s">
        <v>219</v>
      </c>
      <c r="G11063" s="33" t="s">
        <v>178</v>
      </c>
      <c r="H11063" s="34">
        <v>3</v>
      </c>
      <c r="I11063" t="s">
        <v>289</v>
      </c>
    </row>
    <row r="11064" spans="1:9" x14ac:dyDescent="0.35">
      <c r="A11064" s="33">
        <v>2011</v>
      </c>
      <c r="B11064" s="33" t="s">
        <v>125</v>
      </c>
      <c r="C11064" s="33" t="str">
        <f>VLOOKUP(B11064,lookup!A:D,3,FALSE)</f>
        <v>Non Metropolitan Fire Authorities</v>
      </c>
      <c r="D11064" s="33" t="str">
        <f>VLOOKUP(B11064,lookup!A:D,4,FALSE)</f>
        <v>E31000031</v>
      </c>
      <c r="E11064" s="33" t="s">
        <v>7</v>
      </c>
      <c r="F11064" s="1" t="s">
        <v>219</v>
      </c>
      <c r="G11064" s="33" t="s">
        <v>10</v>
      </c>
      <c r="H11064" s="34">
        <v>10</v>
      </c>
      <c r="I11064" t="s">
        <v>289</v>
      </c>
    </row>
    <row r="11065" spans="1:9" x14ac:dyDescent="0.35">
      <c r="A11065" s="33">
        <v>2011</v>
      </c>
      <c r="B11065" s="33" t="s">
        <v>125</v>
      </c>
      <c r="C11065" s="33" t="str">
        <f>VLOOKUP(B11065,lookup!A:D,3,FALSE)</f>
        <v>Non Metropolitan Fire Authorities</v>
      </c>
      <c r="D11065" s="33" t="str">
        <f>VLOOKUP(B11065,lookup!A:D,4,FALSE)</f>
        <v>E31000031</v>
      </c>
      <c r="E11065" s="33" t="s">
        <v>7</v>
      </c>
      <c r="F11065" s="1" t="s">
        <v>219</v>
      </c>
      <c r="G11065" s="33" t="s">
        <v>11</v>
      </c>
      <c r="H11065" s="34">
        <v>30</v>
      </c>
      <c r="I11065" t="s">
        <v>289</v>
      </c>
    </row>
    <row r="11066" spans="1:9" x14ac:dyDescent="0.35">
      <c r="A11066" s="33">
        <v>2011</v>
      </c>
      <c r="B11066" s="33" t="s">
        <v>125</v>
      </c>
      <c r="C11066" s="33" t="str">
        <f>VLOOKUP(B11066,lookup!A:D,3,FALSE)</f>
        <v>Non Metropolitan Fire Authorities</v>
      </c>
      <c r="D11066" s="33" t="str">
        <f>VLOOKUP(B11066,lookup!A:D,4,FALSE)</f>
        <v>E31000031</v>
      </c>
      <c r="E11066" s="33" t="s">
        <v>7</v>
      </c>
      <c r="F11066" s="1" t="s">
        <v>219</v>
      </c>
      <c r="G11066" s="33" t="s">
        <v>12</v>
      </c>
      <c r="H11066" s="34">
        <v>51</v>
      </c>
      <c r="I11066" t="s">
        <v>289</v>
      </c>
    </row>
    <row r="11067" spans="1:9" x14ac:dyDescent="0.35">
      <c r="A11067" s="33">
        <v>2011</v>
      </c>
      <c r="B11067" s="33" t="s">
        <v>125</v>
      </c>
      <c r="C11067" s="33" t="str">
        <f>VLOOKUP(B11067,lookup!A:D,3,FALSE)</f>
        <v>Non Metropolitan Fire Authorities</v>
      </c>
      <c r="D11067" s="33" t="str">
        <f>VLOOKUP(B11067,lookup!A:D,4,FALSE)</f>
        <v>E31000031</v>
      </c>
      <c r="E11067" s="33" t="s">
        <v>7</v>
      </c>
      <c r="F11067" s="1" t="s">
        <v>219</v>
      </c>
      <c r="G11067" s="33" t="s">
        <v>13</v>
      </c>
      <c r="H11067" s="34">
        <v>20</v>
      </c>
      <c r="I11067" t="s">
        <v>289</v>
      </c>
    </row>
    <row r="11068" spans="1:9" x14ac:dyDescent="0.35">
      <c r="A11068" s="33">
        <v>2011</v>
      </c>
      <c r="B11068" s="33" t="s">
        <v>125</v>
      </c>
      <c r="C11068" s="33" t="str">
        <f>VLOOKUP(B11068,lookup!A:D,3,FALSE)</f>
        <v>Non Metropolitan Fire Authorities</v>
      </c>
      <c r="D11068" s="33" t="str">
        <f>VLOOKUP(B11068,lookup!A:D,4,FALSE)</f>
        <v>E31000031</v>
      </c>
      <c r="E11068" s="33" t="s">
        <v>7</v>
      </c>
      <c r="F11068" s="1" t="s">
        <v>219</v>
      </c>
      <c r="G11068" s="33" t="s">
        <v>14</v>
      </c>
      <c r="H11068" s="34">
        <v>121</v>
      </c>
      <c r="I11068" t="s">
        <v>289</v>
      </c>
    </row>
    <row r="11069" spans="1:9" x14ac:dyDescent="0.35">
      <c r="A11069" s="33">
        <v>2011</v>
      </c>
      <c r="B11069" s="33" t="s">
        <v>125</v>
      </c>
      <c r="C11069" s="33" t="str">
        <f>VLOOKUP(B11069,lookup!A:D,3,FALSE)</f>
        <v>Non Metropolitan Fire Authorities</v>
      </c>
      <c r="D11069" s="33" t="str">
        <f>VLOOKUP(B11069,lookup!A:D,4,FALSE)</f>
        <v>E31000031</v>
      </c>
      <c r="E11069" s="33" t="s">
        <v>7</v>
      </c>
      <c r="F11069" s="1" t="s">
        <v>219</v>
      </c>
      <c r="G11069" s="33" t="s">
        <v>5</v>
      </c>
      <c r="H11069" s="34">
        <v>238</v>
      </c>
      <c r="I11069" t="s">
        <v>289</v>
      </c>
    </row>
    <row r="11070" spans="1:9" x14ac:dyDescent="0.35">
      <c r="A11070" s="33">
        <v>2011</v>
      </c>
      <c r="B11070" s="33" t="s">
        <v>125</v>
      </c>
      <c r="C11070" s="33" t="str">
        <f>VLOOKUP(B11070,lookup!A:D,3,FALSE)</f>
        <v>Non Metropolitan Fire Authorities</v>
      </c>
      <c r="D11070" s="33" t="str">
        <f>VLOOKUP(B11070,lookup!A:D,4,FALSE)</f>
        <v>E31000031</v>
      </c>
      <c r="E11070" s="33" t="s">
        <v>15</v>
      </c>
      <c r="F11070" s="1" t="s">
        <v>219</v>
      </c>
      <c r="G11070" s="33" t="s">
        <v>8</v>
      </c>
      <c r="H11070" s="34">
        <v>0</v>
      </c>
      <c r="I11070" t="s">
        <v>289</v>
      </c>
    </row>
    <row r="11071" spans="1:9" x14ac:dyDescent="0.35">
      <c r="A11071" s="33">
        <v>2011</v>
      </c>
      <c r="B11071" s="33" t="s">
        <v>125</v>
      </c>
      <c r="C11071" s="33" t="str">
        <f>VLOOKUP(B11071,lookup!A:D,3,FALSE)</f>
        <v>Non Metropolitan Fire Authorities</v>
      </c>
      <c r="D11071" s="33" t="str">
        <f>VLOOKUP(B11071,lookup!A:D,4,FALSE)</f>
        <v>E31000031</v>
      </c>
      <c r="E11071" s="33" t="s">
        <v>15</v>
      </c>
      <c r="F11071" s="1" t="s">
        <v>219</v>
      </c>
      <c r="G11071" s="33" t="s">
        <v>178</v>
      </c>
      <c r="H11071" s="34">
        <v>0</v>
      </c>
      <c r="I11071" t="s">
        <v>289</v>
      </c>
    </row>
    <row r="11072" spans="1:9" x14ac:dyDescent="0.35">
      <c r="A11072" s="33">
        <v>2011</v>
      </c>
      <c r="B11072" s="33" t="s">
        <v>125</v>
      </c>
      <c r="C11072" s="33" t="str">
        <f>VLOOKUP(B11072,lookup!A:D,3,FALSE)</f>
        <v>Non Metropolitan Fire Authorities</v>
      </c>
      <c r="D11072" s="33" t="str">
        <f>VLOOKUP(B11072,lookup!A:D,4,FALSE)</f>
        <v>E31000031</v>
      </c>
      <c r="E11072" s="33" t="s">
        <v>15</v>
      </c>
      <c r="F11072" s="1" t="s">
        <v>219</v>
      </c>
      <c r="G11072" s="33" t="s">
        <v>10</v>
      </c>
      <c r="H11072" s="34">
        <v>0</v>
      </c>
      <c r="I11072" t="s">
        <v>289</v>
      </c>
    </row>
    <row r="11073" spans="1:9" x14ac:dyDescent="0.35">
      <c r="A11073" s="33">
        <v>2011</v>
      </c>
      <c r="B11073" s="33" t="s">
        <v>125</v>
      </c>
      <c r="C11073" s="33" t="str">
        <f>VLOOKUP(B11073,lookup!A:D,3,FALSE)</f>
        <v>Non Metropolitan Fire Authorities</v>
      </c>
      <c r="D11073" s="33" t="str">
        <f>VLOOKUP(B11073,lookup!A:D,4,FALSE)</f>
        <v>E31000031</v>
      </c>
      <c r="E11073" s="33" t="s">
        <v>15</v>
      </c>
      <c r="F11073" s="1" t="s">
        <v>219</v>
      </c>
      <c r="G11073" s="33" t="s">
        <v>11</v>
      </c>
      <c r="H11073" s="34">
        <v>2</v>
      </c>
      <c r="I11073" t="s">
        <v>289</v>
      </c>
    </row>
    <row r="11074" spans="1:9" x14ac:dyDescent="0.35">
      <c r="A11074" s="33">
        <v>2011</v>
      </c>
      <c r="B11074" s="33" t="s">
        <v>125</v>
      </c>
      <c r="C11074" s="33" t="str">
        <f>VLOOKUP(B11074,lookup!A:D,3,FALSE)</f>
        <v>Non Metropolitan Fire Authorities</v>
      </c>
      <c r="D11074" s="33" t="str">
        <f>VLOOKUP(B11074,lookup!A:D,4,FALSE)</f>
        <v>E31000031</v>
      </c>
      <c r="E11074" s="33" t="s">
        <v>15</v>
      </c>
      <c r="F11074" s="1" t="s">
        <v>219</v>
      </c>
      <c r="G11074" s="33" t="s">
        <v>12</v>
      </c>
      <c r="H11074" s="34">
        <v>2</v>
      </c>
      <c r="I11074" t="s">
        <v>289</v>
      </c>
    </row>
    <row r="11075" spans="1:9" x14ac:dyDescent="0.35">
      <c r="A11075" s="33">
        <v>2011</v>
      </c>
      <c r="B11075" s="33" t="s">
        <v>125</v>
      </c>
      <c r="C11075" s="33" t="str">
        <f>VLOOKUP(B11075,lookup!A:D,3,FALSE)</f>
        <v>Non Metropolitan Fire Authorities</v>
      </c>
      <c r="D11075" s="33" t="str">
        <f>VLOOKUP(B11075,lookup!A:D,4,FALSE)</f>
        <v>E31000031</v>
      </c>
      <c r="E11075" s="33" t="s">
        <v>15</v>
      </c>
      <c r="F11075" s="1" t="s">
        <v>219</v>
      </c>
      <c r="G11075" s="33" t="s">
        <v>13</v>
      </c>
      <c r="H11075" s="34">
        <v>1</v>
      </c>
      <c r="I11075" t="s">
        <v>289</v>
      </c>
    </row>
    <row r="11076" spans="1:9" x14ac:dyDescent="0.35">
      <c r="A11076" s="33">
        <v>2011</v>
      </c>
      <c r="B11076" s="33" t="s">
        <v>125</v>
      </c>
      <c r="C11076" s="33" t="str">
        <f>VLOOKUP(B11076,lookup!A:D,3,FALSE)</f>
        <v>Non Metropolitan Fire Authorities</v>
      </c>
      <c r="D11076" s="33" t="str">
        <f>VLOOKUP(B11076,lookup!A:D,4,FALSE)</f>
        <v>E31000031</v>
      </c>
      <c r="E11076" s="33" t="s">
        <v>15</v>
      </c>
      <c r="F11076" s="1" t="s">
        <v>219</v>
      </c>
      <c r="G11076" s="33" t="s">
        <v>14</v>
      </c>
      <c r="H11076" s="34">
        <v>6</v>
      </c>
      <c r="I11076" t="s">
        <v>289</v>
      </c>
    </row>
    <row r="11077" spans="1:9" x14ac:dyDescent="0.35">
      <c r="A11077" s="33">
        <v>2011</v>
      </c>
      <c r="B11077" s="33" t="s">
        <v>125</v>
      </c>
      <c r="C11077" s="33" t="str">
        <f>VLOOKUP(B11077,lookup!A:D,3,FALSE)</f>
        <v>Non Metropolitan Fire Authorities</v>
      </c>
      <c r="D11077" s="33" t="str">
        <f>VLOOKUP(B11077,lookup!A:D,4,FALSE)</f>
        <v>E31000031</v>
      </c>
      <c r="E11077" s="33" t="s">
        <v>15</v>
      </c>
      <c r="F11077" s="1" t="s">
        <v>219</v>
      </c>
      <c r="G11077" s="33" t="s">
        <v>5</v>
      </c>
      <c r="H11077" s="34">
        <v>11</v>
      </c>
      <c r="I11077" t="s">
        <v>289</v>
      </c>
    </row>
    <row r="11078" spans="1:9" x14ac:dyDescent="0.35">
      <c r="A11078" s="33">
        <v>2011</v>
      </c>
      <c r="B11078" s="33" t="s">
        <v>125</v>
      </c>
      <c r="C11078" s="33" t="str">
        <f>VLOOKUP(B11078,lookup!A:D,3,FALSE)</f>
        <v>Non Metropolitan Fire Authorities</v>
      </c>
      <c r="D11078" s="33" t="str">
        <f>VLOOKUP(B11078,lookup!A:D,4,FALSE)</f>
        <v>E31000031</v>
      </c>
      <c r="E11078" s="33" t="s">
        <v>7</v>
      </c>
      <c r="F11078" s="1" t="s">
        <v>252</v>
      </c>
      <c r="G11078" s="33" t="s">
        <v>10</v>
      </c>
      <c r="H11078" s="34">
        <v>0</v>
      </c>
      <c r="I11078" t="s">
        <v>289</v>
      </c>
    </row>
    <row r="11079" spans="1:9" x14ac:dyDescent="0.35">
      <c r="A11079" s="33">
        <v>2011</v>
      </c>
      <c r="B11079" s="33" t="s">
        <v>125</v>
      </c>
      <c r="C11079" s="33" t="str">
        <f>VLOOKUP(B11079,lookup!A:D,3,FALSE)</f>
        <v>Non Metropolitan Fire Authorities</v>
      </c>
      <c r="D11079" s="33" t="str">
        <f>VLOOKUP(B11079,lookup!A:D,4,FALSE)</f>
        <v>E31000031</v>
      </c>
      <c r="E11079" s="33" t="s">
        <v>7</v>
      </c>
      <c r="F11079" s="1" t="s">
        <v>252</v>
      </c>
      <c r="G11079" s="33" t="s">
        <v>11</v>
      </c>
      <c r="H11079" s="34">
        <v>0</v>
      </c>
      <c r="I11079" t="s">
        <v>289</v>
      </c>
    </row>
    <row r="11080" spans="1:9" x14ac:dyDescent="0.35">
      <c r="A11080" s="33">
        <v>2011</v>
      </c>
      <c r="B11080" s="33" t="s">
        <v>125</v>
      </c>
      <c r="C11080" s="33" t="str">
        <f>VLOOKUP(B11080,lookup!A:D,3,FALSE)</f>
        <v>Non Metropolitan Fire Authorities</v>
      </c>
      <c r="D11080" s="33" t="str">
        <f>VLOOKUP(B11080,lookup!A:D,4,FALSE)</f>
        <v>E31000031</v>
      </c>
      <c r="E11080" s="33" t="s">
        <v>7</v>
      </c>
      <c r="F11080" s="1" t="s">
        <v>252</v>
      </c>
      <c r="G11080" s="33" t="s">
        <v>12</v>
      </c>
      <c r="H11080" s="34">
        <v>24</v>
      </c>
      <c r="I11080" t="s">
        <v>289</v>
      </c>
    </row>
    <row r="11081" spans="1:9" x14ac:dyDescent="0.35">
      <c r="A11081" s="33">
        <v>2011</v>
      </c>
      <c r="B11081" s="33" t="s">
        <v>125</v>
      </c>
      <c r="C11081" s="33" t="str">
        <f>VLOOKUP(B11081,lookup!A:D,3,FALSE)</f>
        <v>Non Metropolitan Fire Authorities</v>
      </c>
      <c r="D11081" s="33" t="str">
        <f>VLOOKUP(B11081,lookup!A:D,4,FALSE)</f>
        <v>E31000031</v>
      </c>
      <c r="E11081" s="33" t="s">
        <v>7</v>
      </c>
      <c r="F11081" s="1" t="s">
        <v>252</v>
      </c>
      <c r="G11081" s="33" t="s">
        <v>13</v>
      </c>
      <c r="H11081" s="34">
        <v>45</v>
      </c>
      <c r="I11081" t="s">
        <v>289</v>
      </c>
    </row>
    <row r="11082" spans="1:9" x14ac:dyDescent="0.35">
      <c r="A11082" s="33">
        <v>2011</v>
      </c>
      <c r="B11082" s="33" t="s">
        <v>125</v>
      </c>
      <c r="C11082" s="33" t="str">
        <f>VLOOKUP(B11082,lookup!A:D,3,FALSE)</f>
        <v>Non Metropolitan Fire Authorities</v>
      </c>
      <c r="D11082" s="33" t="str">
        <f>VLOOKUP(B11082,lookup!A:D,4,FALSE)</f>
        <v>E31000031</v>
      </c>
      <c r="E11082" s="33" t="s">
        <v>7</v>
      </c>
      <c r="F11082" s="1" t="s">
        <v>252</v>
      </c>
      <c r="G11082" s="33" t="s">
        <v>14</v>
      </c>
      <c r="H11082" s="34">
        <v>262</v>
      </c>
      <c r="I11082" t="s">
        <v>289</v>
      </c>
    </row>
    <row r="11083" spans="1:9" x14ac:dyDescent="0.35">
      <c r="A11083" s="33">
        <v>2011</v>
      </c>
      <c r="B11083" s="33" t="s">
        <v>125</v>
      </c>
      <c r="C11083" s="33" t="str">
        <f>VLOOKUP(B11083,lookup!A:D,3,FALSE)</f>
        <v>Non Metropolitan Fire Authorities</v>
      </c>
      <c r="D11083" s="33" t="str">
        <f>VLOOKUP(B11083,lookup!A:D,4,FALSE)</f>
        <v>E31000031</v>
      </c>
      <c r="E11083" s="33" t="s">
        <v>7</v>
      </c>
      <c r="F11083" s="1" t="s">
        <v>252</v>
      </c>
      <c r="G11083" s="33" t="s">
        <v>5</v>
      </c>
      <c r="H11083" s="34">
        <v>331</v>
      </c>
      <c r="I11083" t="s">
        <v>289</v>
      </c>
    </row>
    <row r="11084" spans="1:9" x14ac:dyDescent="0.35">
      <c r="A11084" s="33">
        <v>2011</v>
      </c>
      <c r="B11084" s="33" t="s">
        <v>125</v>
      </c>
      <c r="C11084" s="33" t="str">
        <f>VLOOKUP(B11084,lookup!A:D,3,FALSE)</f>
        <v>Non Metropolitan Fire Authorities</v>
      </c>
      <c r="D11084" s="33" t="str">
        <f>VLOOKUP(B11084,lookup!A:D,4,FALSE)</f>
        <v>E31000031</v>
      </c>
      <c r="E11084" s="33" t="s">
        <v>15</v>
      </c>
      <c r="F11084" s="1" t="s">
        <v>252</v>
      </c>
      <c r="G11084" s="33" t="s">
        <v>10</v>
      </c>
      <c r="H11084" s="34">
        <v>0</v>
      </c>
      <c r="I11084" t="s">
        <v>289</v>
      </c>
    </row>
    <row r="11085" spans="1:9" x14ac:dyDescent="0.35">
      <c r="A11085" s="33">
        <v>2011</v>
      </c>
      <c r="B11085" s="33" t="s">
        <v>125</v>
      </c>
      <c r="C11085" s="33" t="str">
        <f>VLOOKUP(B11085,lookup!A:D,3,FALSE)</f>
        <v>Non Metropolitan Fire Authorities</v>
      </c>
      <c r="D11085" s="33" t="str">
        <f>VLOOKUP(B11085,lookup!A:D,4,FALSE)</f>
        <v>E31000031</v>
      </c>
      <c r="E11085" s="33" t="s">
        <v>15</v>
      </c>
      <c r="F11085" s="1" t="s">
        <v>252</v>
      </c>
      <c r="G11085" s="33" t="s">
        <v>11</v>
      </c>
      <c r="H11085" s="34">
        <v>0</v>
      </c>
      <c r="I11085" t="s">
        <v>289</v>
      </c>
    </row>
    <row r="11086" spans="1:9" x14ac:dyDescent="0.35">
      <c r="A11086" s="33">
        <v>2011</v>
      </c>
      <c r="B11086" s="33" t="s">
        <v>125</v>
      </c>
      <c r="C11086" s="33" t="str">
        <f>VLOOKUP(B11086,lookup!A:D,3,FALSE)</f>
        <v>Non Metropolitan Fire Authorities</v>
      </c>
      <c r="D11086" s="33" t="str">
        <f>VLOOKUP(B11086,lookup!A:D,4,FALSE)</f>
        <v>E31000031</v>
      </c>
      <c r="E11086" s="33" t="s">
        <v>15</v>
      </c>
      <c r="F11086" s="1" t="s">
        <v>252</v>
      </c>
      <c r="G11086" s="33" t="s">
        <v>12</v>
      </c>
      <c r="H11086" s="34">
        <v>0</v>
      </c>
      <c r="I11086" t="s">
        <v>289</v>
      </c>
    </row>
    <row r="11087" spans="1:9" x14ac:dyDescent="0.35">
      <c r="A11087" s="33">
        <v>2011</v>
      </c>
      <c r="B11087" s="33" t="s">
        <v>125</v>
      </c>
      <c r="C11087" s="33" t="str">
        <f>VLOOKUP(B11087,lookup!A:D,3,FALSE)</f>
        <v>Non Metropolitan Fire Authorities</v>
      </c>
      <c r="D11087" s="33" t="str">
        <f>VLOOKUP(B11087,lookup!A:D,4,FALSE)</f>
        <v>E31000031</v>
      </c>
      <c r="E11087" s="33" t="s">
        <v>15</v>
      </c>
      <c r="F11087" s="1" t="s">
        <v>252</v>
      </c>
      <c r="G11087" s="33" t="s">
        <v>13</v>
      </c>
      <c r="H11087" s="34">
        <v>2</v>
      </c>
      <c r="I11087" t="s">
        <v>289</v>
      </c>
    </row>
    <row r="11088" spans="1:9" x14ac:dyDescent="0.35">
      <c r="A11088" s="33">
        <v>2011</v>
      </c>
      <c r="B11088" s="33" t="s">
        <v>125</v>
      </c>
      <c r="C11088" s="33" t="str">
        <f>VLOOKUP(B11088,lookup!A:D,3,FALSE)</f>
        <v>Non Metropolitan Fire Authorities</v>
      </c>
      <c r="D11088" s="33" t="str">
        <f>VLOOKUP(B11088,lookup!A:D,4,FALSE)</f>
        <v>E31000031</v>
      </c>
      <c r="E11088" s="33" t="s">
        <v>15</v>
      </c>
      <c r="F11088" s="1" t="s">
        <v>252</v>
      </c>
      <c r="G11088" s="33" t="s">
        <v>14</v>
      </c>
      <c r="H11088" s="34">
        <v>27</v>
      </c>
      <c r="I11088" t="s">
        <v>289</v>
      </c>
    </row>
    <row r="11089" spans="1:9" x14ac:dyDescent="0.35">
      <c r="A11089" s="33">
        <v>2011</v>
      </c>
      <c r="B11089" s="33" t="s">
        <v>125</v>
      </c>
      <c r="C11089" s="33" t="str">
        <f>VLOOKUP(B11089,lookup!A:D,3,FALSE)</f>
        <v>Non Metropolitan Fire Authorities</v>
      </c>
      <c r="D11089" s="33" t="str">
        <f>VLOOKUP(B11089,lookup!A:D,4,FALSE)</f>
        <v>E31000031</v>
      </c>
      <c r="E11089" s="33" t="s">
        <v>15</v>
      </c>
      <c r="F11089" s="1" t="s">
        <v>252</v>
      </c>
      <c r="G11089" s="33" t="s">
        <v>5</v>
      </c>
      <c r="H11089" s="34">
        <v>29</v>
      </c>
      <c r="I11089" t="s">
        <v>289</v>
      </c>
    </row>
    <row r="11090" spans="1:9" x14ac:dyDescent="0.35">
      <c r="A11090" s="33">
        <v>2011</v>
      </c>
      <c r="B11090" s="33" t="s">
        <v>128</v>
      </c>
      <c r="C11090" s="33" t="str">
        <f>VLOOKUP(B11090,lookup!A:D,3,FALSE)</f>
        <v>Non Metropolitan Fire Authorities</v>
      </c>
      <c r="D11090" s="33" t="str">
        <f>VLOOKUP(B11090,lookup!A:D,4,FALSE)</f>
        <v>E31000032</v>
      </c>
      <c r="E11090" s="33" t="s">
        <v>7</v>
      </c>
      <c r="F11090" s="1" t="s">
        <v>219</v>
      </c>
      <c r="G11090" s="33" t="s">
        <v>8</v>
      </c>
      <c r="H11090" s="34">
        <v>3</v>
      </c>
      <c r="I11090" t="s">
        <v>289</v>
      </c>
    </row>
    <row r="11091" spans="1:9" x14ac:dyDescent="0.35">
      <c r="A11091" s="33">
        <v>2011</v>
      </c>
      <c r="B11091" s="33" t="s">
        <v>128</v>
      </c>
      <c r="C11091" s="33" t="str">
        <f>VLOOKUP(B11091,lookup!A:D,3,FALSE)</f>
        <v>Non Metropolitan Fire Authorities</v>
      </c>
      <c r="D11091" s="33" t="str">
        <f>VLOOKUP(B11091,lookup!A:D,4,FALSE)</f>
        <v>E31000032</v>
      </c>
      <c r="E11091" s="33" t="s">
        <v>7</v>
      </c>
      <c r="F11091" s="1" t="s">
        <v>219</v>
      </c>
      <c r="G11091" s="33" t="s">
        <v>178</v>
      </c>
      <c r="H11091" s="34">
        <v>4</v>
      </c>
      <c r="I11091" t="s">
        <v>289</v>
      </c>
    </row>
    <row r="11092" spans="1:9" x14ac:dyDescent="0.35">
      <c r="A11092" s="33">
        <v>2011</v>
      </c>
      <c r="B11092" s="33" t="s">
        <v>128</v>
      </c>
      <c r="C11092" s="33" t="str">
        <f>VLOOKUP(B11092,lookup!A:D,3,FALSE)</f>
        <v>Non Metropolitan Fire Authorities</v>
      </c>
      <c r="D11092" s="33" t="str">
        <f>VLOOKUP(B11092,lookup!A:D,4,FALSE)</f>
        <v>E31000032</v>
      </c>
      <c r="E11092" s="33" t="s">
        <v>7</v>
      </c>
      <c r="F11092" s="1" t="s">
        <v>219</v>
      </c>
      <c r="G11092" s="33" t="s">
        <v>10</v>
      </c>
      <c r="H11092" s="34">
        <v>7</v>
      </c>
      <c r="I11092" t="s">
        <v>289</v>
      </c>
    </row>
    <row r="11093" spans="1:9" x14ac:dyDescent="0.35">
      <c r="A11093" s="33">
        <v>2011</v>
      </c>
      <c r="B11093" s="33" t="s">
        <v>128</v>
      </c>
      <c r="C11093" s="33" t="str">
        <f>VLOOKUP(B11093,lookup!A:D,3,FALSE)</f>
        <v>Non Metropolitan Fire Authorities</v>
      </c>
      <c r="D11093" s="33" t="str">
        <f>VLOOKUP(B11093,lookup!A:D,4,FALSE)</f>
        <v>E31000032</v>
      </c>
      <c r="E11093" s="33" t="s">
        <v>7</v>
      </c>
      <c r="F11093" s="1" t="s">
        <v>219</v>
      </c>
      <c r="G11093" s="33" t="s">
        <v>11</v>
      </c>
      <c r="H11093" s="34">
        <v>16</v>
      </c>
      <c r="I11093" t="s">
        <v>289</v>
      </c>
    </row>
    <row r="11094" spans="1:9" x14ac:dyDescent="0.35">
      <c r="A11094" s="33">
        <v>2011</v>
      </c>
      <c r="B11094" s="33" t="s">
        <v>128</v>
      </c>
      <c r="C11094" s="33" t="str">
        <f>VLOOKUP(B11094,lookup!A:D,3,FALSE)</f>
        <v>Non Metropolitan Fire Authorities</v>
      </c>
      <c r="D11094" s="33" t="str">
        <f>VLOOKUP(B11094,lookup!A:D,4,FALSE)</f>
        <v>E31000032</v>
      </c>
      <c r="E11094" s="33" t="s">
        <v>7</v>
      </c>
      <c r="F11094" s="1" t="s">
        <v>219</v>
      </c>
      <c r="G11094" s="33" t="s">
        <v>12</v>
      </c>
      <c r="H11094" s="34">
        <v>26</v>
      </c>
      <c r="I11094" t="s">
        <v>289</v>
      </c>
    </row>
    <row r="11095" spans="1:9" x14ac:dyDescent="0.35">
      <c r="A11095" s="33">
        <v>2011</v>
      </c>
      <c r="B11095" s="33" t="s">
        <v>128</v>
      </c>
      <c r="C11095" s="33" t="str">
        <f>VLOOKUP(B11095,lookup!A:D,3,FALSE)</f>
        <v>Non Metropolitan Fire Authorities</v>
      </c>
      <c r="D11095" s="33" t="str">
        <f>VLOOKUP(B11095,lookup!A:D,4,FALSE)</f>
        <v>E31000032</v>
      </c>
      <c r="E11095" s="33" t="s">
        <v>7</v>
      </c>
      <c r="F11095" s="1" t="s">
        <v>219</v>
      </c>
      <c r="G11095" s="33" t="s">
        <v>13</v>
      </c>
      <c r="H11095" s="34">
        <v>22</v>
      </c>
      <c r="I11095" t="s">
        <v>289</v>
      </c>
    </row>
    <row r="11096" spans="1:9" x14ac:dyDescent="0.35">
      <c r="A11096" s="33">
        <v>2011</v>
      </c>
      <c r="B11096" s="33" t="s">
        <v>128</v>
      </c>
      <c r="C11096" s="33" t="str">
        <f>VLOOKUP(B11096,lookup!A:D,3,FALSE)</f>
        <v>Non Metropolitan Fire Authorities</v>
      </c>
      <c r="D11096" s="33" t="str">
        <f>VLOOKUP(B11096,lookup!A:D,4,FALSE)</f>
        <v>E31000032</v>
      </c>
      <c r="E11096" s="33" t="s">
        <v>7</v>
      </c>
      <c r="F11096" s="1" t="s">
        <v>219</v>
      </c>
      <c r="G11096" s="33" t="s">
        <v>14</v>
      </c>
      <c r="H11096" s="34">
        <v>118</v>
      </c>
      <c r="I11096" t="s">
        <v>289</v>
      </c>
    </row>
    <row r="11097" spans="1:9" x14ac:dyDescent="0.35">
      <c r="A11097" s="33">
        <v>2011</v>
      </c>
      <c r="B11097" s="33" t="s">
        <v>128</v>
      </c>
      <c r="C11097" s="33" t="str">
        <f>VLOOKUP(B11097,lookup!A:D,3,FALSE)</f>
        <v>Non Metropolitan Fire Authorities</v>
      </c>
      <c r="D11097" s="33" t="str">
        <f>VLOOKUP(B11097,lookup!A:D,4,FALSE)</f>
        <v>E31000032</v>
      </c>
      <c r="E11097" s="33" t="s">
        <v>7</v>
      </c>
      <c r="F11097" s="1" t="s">
        <v>219</v>
      </c>
      <c r="G11097" s="33" t="s">
        <v>5</v>
      </c>
      <c r="H11097" s="34">
        <v>196</v>
      </c>
      <c r="I11097" t="s">
        <v>289</v>
      </c>
    </row>
    <row r="11098" spans="1:9" x14ac:dyDescent="0.35">
      <c r="A11098" s="33">
        <v>2011</v>
      </c>
      <c r="B11098" s="33" t="s">
        <v>128</v>
      </c>
      <c r="C11098" s="33" t="str">
        <f>VLOOKUP(B11098,lookup!A:D,3,FALSE)</f>
        <v>Non Metropolitan Fire Authorities</v>
      </c>
      <c r="D11098" s="33" t="str">
        <f>VLOOKUP(B11098,lookup!A:D,4,FALSE)</f>
        <v>E31000032</v>
      </c>
      <c r="E11098" s="33" t="s">
        <v>15</v>
      </c>
      <c r="F11098" s="1" t="s">
        <v>219</v>
      </c>
      <c r="G11098" s="33" t="s">
        <v>8</v>
      </c>
      <c r="H11098" s="34">
        <v>2</v>
      </c>
      <c r="I11098" t="s">
        <v>289</v>
      </c>
    </row>
    <row r="11099" spans="1:9" x14ac:dyDescent="0.35">
      <c r="A11099" s="33">
        <v>2011</v>
      </c>
      <c r="B11099" s="33" t="s">
        <v>128</v>
      </c>
      <c r="C11099" s="33" t="str">
        <f>VLOOKUP(B11099,lookup!A:D,3,FALSE)</f>
        <v>Non Metropolitan Fire Authorities</v>
      </c>
      <c r="D11099" s="33" t="str">
        <f>VLOOKUP(B11099,lookup!A:D,4,FALSE)</f>
        <v>E31000032</v>
      </c>
      <c r="E11099" s="33" t="s">
        <v>15</v>
      </c>
      <c r="F11099" s="1" t="s">
        <v>219</v>
      </c>
      <c r="G11099" s="33" t="s">
        <v>178</v>
      </c>
      <c r="H11099" s="34">
        <v>0</v>
      </c>
      <c r="I11099" t="s">
        <v>289</v>
      </c>
    </row>
    <row r="11100" spans="1:9" x14ac:dyDescent="0.35">
      <c r="A11100" s="33">
        <v>2011</v>
      </c>
      <c r="B11100" s="33" t="s">
        <v>128</v>
      </c>
      <c r="C11100" s="33" t="str">
        <f>VLOOKUP(B11100,lookup!A:D,3,FALSE)</f>
        <v>Non Metropolitan Fire Authorities</v>
      </c>
      <c r="D11100" s="33" t="str">
        <f>VLOOKUP(B11100,lookup!A:D,4,FALSE)</f>
        <v>E31000032</v>
      </c>
      <c r="E11100" s="33" t="s">
        <v>15</v>
      </c>
      <c r="F11100" s="1" t="s">
        <v>219</v>
      </c>
      <c r="G11100" s="33" t="s">
        <v>10</v>
      </c>
      <c r="H11100" s="34">
        <v>0</v>
      </c>
      <c r="I11100" t="s">
        <v>289</v>
      </c>
    </row>
    <row r="11101" spans="1:9" x14ac:dyDescent="0.35">
      <c r="A11101" s="33">
        <v>2011</v>
      </c>
      <c r="B11101" s="33" t="s">
        <v>128</v>
      </c>
      <c r="C11101" s="33" t="str">
        <f>VLOOKUP(B11101,lookup!A:D,3,FALSE)</f>
        <v>Non Metropolitan Fire Authorities</v>
      </c>
      <c r="D11101" s="33" t="str">
        <f>VLOOKUP(B11101,lookup!A:D,4,FALSE)</f>
        <v>E31000032</v>
      </c>
      <c r="E11101" s="33" t="s">
        <v>15</v>
      </c>
      <c r="F11101" s="1" t="s">
        <v>219</v>
      </c>
      <c r="G11101" s="33" t="s">
        <v>11</v>
      </c>
      <c r="H11101" s="34">
        <v>0</v>
      </c>
      <c r="I11101" t="s">
        <v>289</v>
      </c>
    </row>
    <row r="11102" spans="1:9" x14ac:dyDescent="0.35">
      <c r="A11102" s="33">
        <v>2011</v>
      </c>
      <c r="B11102" s="33" t="s">
        <v>128</v>
      </c>
      <c r="C11102" s="33" t="str">
        <f>VLOOKUP(B11102,lookup!A:D,3,FALSE)</f>
        <v>Non Metropolitan Fire Authorities</v>
      </c>
      <c r="D11102" s="33" t="str">
        <f>VLOOKUP(B11102,lookup!A:D,4,FALSE)</f>
        <v>E31000032</v>
      </c>
      <c r="E11102" s="33" t="s">
        <v>15</v>
      </c>
      <c r="F11102" s="1" t="s">
        <v>219</v>
      </c>
      <c r="G11102" s="33" t="s">
        <v>12</v>
      </c>
      <c r="H11102" s="34">
        <v>1</v>
      </c>
      <c r="I11102" t="s">
        <v>289</v>
      </c>
    </row>
    <row r="11103" spans="1:9" x14ac:dyDescent="0.35">
      <c r="A11103" s="33">
        <v>2011</v>
      </c>
      <c r="B11103" s="33" t="s">
        <v>128</v>
      </c>
      <c r="C11103" s="33" t="str">
        <f>VLOOKUP(B11103,lookup!A:D,3,FALSE)</f>
        <v>Non Metropolitan Fire Authorities</v>
      </c>
      <c r="D11103" s="33" t="str">
        <f>VLOOKUP(B11103,lookup!A:D,4,FALSE)</f>
        <v>E31000032</v>
      </c>
      <c r="E11103" s="33" t="s">
        <v>15</v>
      </c>
      <c r="F11103" s="1" t="s">
        <v>219</v>
      </c>
      <c r="G11103" s="33" t="s">
        <v>13</v>
      </c>
      <c r="H11103" s="34">
        <v>0</v>
      </c>
      <c r="I11103" t="s">
        <v>289</v>
      </c>
    </row>
    <row r="11104" spans="1:9" x14ac:dyDescent="0.35">
      <c r="A11104" s="33">
        <v>2011</v>
      </c>
      <c r="B11104" s="33" t="s">
        <v>128</v>
      </c>
      <c r="C11104" s="33" t="str">
        <f>VLOOKUP(B11104,lookup!A:D,3,FALSE)</f>
        <v>Non Metropolitan Fire Authorities</v>
      </c>
      <c r="D11104" s="33" t="str">
        <f>VLOOKUP(B11104,lookup!A:D,4,FALSE)</f>
        <v>E31000032</v>
      </c>
      <c r="E11104" s="33" t="s">
        <v>15</v>
      </c>
      <c r="F11104" s="1" t="s">
        <v>219</v>
      </c>
      <c r="G11104" s="33" t="s">
        <v>14</v>
      </c>
      <c r="H11104" s="34">
        <v>7</v>
      </c>
      <c r="I11104" t="s">
        <v>289</v>
      </c>
    </row>
    <row r="11105" spans="1:9" x14ac:dyDescent="0.35">
      <c r="A11105" s="33">
        <v>2011</v>
      </c>
      <c r="B11105" s="33" t="s">
        <v>128</v>
      </c>
      <c r="C11105" s="33" t="str">
        <f>VLOOKUP(B11105,lookup!A:D,3,FALSE)</f>
        <v>Non Metropolitan Fire Authorities</v>
      </c>
      <c r="D11105" s="33" t="str">
        <f>VLOOKUP(B11105,lookup!A:D,4,FALSE)</f>
        <v>E31000032</v>
      </c>
      <c r="E11105" s="33" t="s">
        <v>15</v>
      </c>
      <c r="F11105" s="1" t="s">
        <v>219</v>
      </c>
      <c r="G11105" s="33" t="s">
        <v>5</v>
      </c>
      <c r="H11105" s="34">
        <v>10</v>
      </c>
      <c r="I11105" t="s">
        <v>289</v>
      </c>
    </row>
    <row r="11106" spans="1:9" x14ac:dyDescent="0.35">
      <c r="A11106" s="33">
        <v>2011</v>
      </c>
      <c r="B11106" s="33" t="s">
        <v>128</v>
      </c>
      <c r="C11106" s="33" t="str">
        <f>VLOOKUP(B11106,lookup!A:D,3,FALSE)</f>
        <v>Non Metropolitan Fire Authorities</v>
      </c>
      <c r="D11106" s="33" t="str">
        <f>VLOOKUP(B11106,lookup!A:D,4,FALSE)</f>
        <v>E31000032</v>
      </c>
      <c r="E11106" s="33" t="s">
        <v>7</v>
      </c>
      <c r="F11106" s="1" t="s">
        <v>252</v>
      </c>
      <c r="G11106" s="33" t="s">
        <v>10</v>
      </c>
      <c r="H11106" s="34">
        <v>0</v>
      </c>
      <c r="I11106" t="s">
        <v>289</v>
      </c>
    </row>
    <row r="11107" spans="1:9" x14ac:dyDescent="0.35">
      <c r="A11107" s="33">
        <v>2011</v>
      </c>
      <c r="B11107" s="33" t="s">
        <v>128</v>
      </c>
      <c r="C11107" s="33" t="str">
        <f>VLOOKUP(B11107,lookup!A:D,3,FALSE)</f>
        <v>Non Metropolitan Fire Authorities</v>
      </c>
      <c r="D11107" s="33" t="str">
        <f>VLOOKUP(B11107,lookup!A:D,4,FALSE)</f>
        <v>E31000032</v>
      </c>
      <c r="E11107" s="33" t="s">
        <v>7</v>
      </c>
      <c r="F11107" s="1" t="s">
        <v>252</v>
      </c>
      <c r="G11107" s="33" t="s">
        <v>11</v>
      </c>
      <c r="H11107" s="34">
        <v>2</v>
      </c>
      <c r="I11107" t="s">
        <v>289</v>
      </c>
    </row>
    <row r="11108" spans="1:9" x14ac:dyDescent="0.35">
      <c r="A11108" s="33">
        <v>2011</v>
      </c>
      <c r="B11108" s="33" t="s">
        <v>128</v>
      </c>
      <c r="C11108" s="33" t="str">
        <f>VLOOKUP(B11108,lookup!A:D,3,FALSE)</f>
        <v>Non Metropolitan Fire Authorities</v>
      </c>
      <c r="D11108" s="33" t="str">
        <f>VLOOKUP(B11108,lookup!A:D,4,FALSE)</f>
        <v>E31000032</v>
      </c>
      <c r="E11108" s="33" t="s">
        <v>7</v>
      </c>
      <c r="F11108" s="1" t="s">
        <v>252</v>
      </c>
      <c r="G11108" s="33" t="s">
        <v>12</v>
      </c>
      <c r="H11108" s="34">
        <v>18</v>
      </c>
      <c r="I11108" t="s">
        <v>289</v>
      </c>
    </row>
    <row r="11109" spans="1:9" x14ac:dyDescent="0.35">
      <c r="A11109" s="33">
        <v>2011</v>
      </c>
      <c r="B11109" s="33" t="s">
        <v>128</v>
      </c>
      <c r="C11109" s="33" t="str">
        <f>VLOOKUP(B11109,lookup!A:D,3,FALSE)</f>
        <v>Non Metropolitan Fire Authorities</v>
      </c>
      <c r="D11109" s="33" t="str">
        <f>VLOOKUP(B11109,lookup!A:D,4,FALSE)</f>
        <v>E31000032</v>
      </c>
      <c r="E11109" s="33" t="s">
        <v>7</v>
      </c>
      <c r="F11109" s="1" t="s">
        <v>252</v>
      </c>
      <c r="G11109" s="33" t="s">
        <v>13</v>
      </c>
      <c r="H11109" s="34">
        <v>67</v>
      </c>
      <c r="I11109" t="s">
        <v>289</v>
      </c>
    </row>
    <row r="11110" spans="1:9" x14ac:dyDescent="0.35">
      <c r="A11110" s="33">
        <v>2011</v>
      </c>
      <c r="B11110" s="33" t="s">
        <v>128</v>
      </c>
      <c r="C11110" s="33" t="str">
        <f>VLOOKUP(B11110,lookup!A:D,3,FALSE)</f>
        <v>Non Metropolitan Fire Authorities</v>
      </c>
      <c r="D11110" s="33" t="str">
        <f>VLOOKUP(B11110,lookup!A:D,4,FALSE)</f>
        <v>E31000032</v>
      </c>
      <c r="E11110" s="33" t="s">
        <v>7</v>
      </c>
      <c r="F11110" s="1" t="s">
        <v>252</v>
      </c>
      <c r="G11110" s="33" t="s">
        <v>14</v>
      </c>
      <c r="H11110" s="34">
        <v>246</v>
      </c>
      <c r="I11110" t="s">
        <v>289</v>
      </c>
    </row>
    <row r="11111" spans="1:9" x14ac:dyDescent="0.35">
      <c r="A11111" s="33">
        <v>2011</v>
      </c>
      <c r="B11111" s="33" t="s">
        <v>128</v>
      </c>
      <c r="C11111" s="33" t="str">
        <f>VLOOKUP(B11111,lookup!A:D,3,FALSE)</f>
        <v>Non Metropolitan Fire Authorities</v>
      </c>
      <c r="D11111" s="33" t="str">
        <f>VLOOKUP(B11111,lookup!A:D,4,FALSE)</f>
        <v>E31000032</v>
      </c>
      <c r="E11111" s="33" t="s">
        <v>7</v>
      </c>
      <c r="F11111" s="1" t="s">
        <v>252</v>
      </c>
      <c r="G11111" s="33" t="s">
        <v>5</v>
      </c>
      <c r="H11111" s="34">
        <v>333</v>
      </c>
      <c r="I11111" t="s">
        <v>289</v>
      </c>
    </row>
    <row r="11112" spans="1:9" x14ac:dyDescent="0.35">
      <c r="A11112" s="33">
        <v>2011</v>
      </c>
      <c r="B11112" s="33" t="s">
        <v>128</v>
      </c>
      <c r="C11112" s="33" t="str">
        <f>VLOOKUP(B11112,lookup!A:D,3,FALSE)</f>
        <v>Non Metropolitan Fire Authorities</v>
      </c>
      <c r="D11112" s="33" t="str">
        <f>VLOOKUP(B11112,lookup!A:D,4,FALSE)</f>
        <v>E31000032</v>
      </c>
      <c r="E11112" s="33" t="s">
        <v>15</v>
      </c>
      <c r="F11112" s="1" t="s">
        <v>252</v>
      </c>
      <c r="G11112" s="33" t="s">
        <v>10</v>
      </c>
      <c r="H11112" s="34">
        <v>0</v>
      </c>
      <c r="I11112" t="s">
        <v>289</v>
      </c>
    </row>
    <row r="11113" spans="1:9" x14ac:dyDescent="0.35">
      <c r="A11113" s="33">
        <v>2011</v>
      </c>
      <c r="B11113" s="33" t="s">
        <v>128</v>
      </c>
      <c r="C11113" s="33" t="str">
        <f>VLOOKUP(B11113,lookup!A:D,3,FALSE)</f>
        <v>Non Metropolitan Fire Authorities</v>
      </c>
      <c r="D11113" s="33" t="str">
        <f>VLOOKUP(B11113,lookup!A:D,4,FALSE)</f>
        <v>E31000032</v>
      </c>
      <c r="E11113" s="33" t="s">
        <v>15</v>
      </c>
      <c r="F11113" s="1" t="s">
        <v>252</v>
      </c>
      <c r="G11113" s="33" t="s">
        <v>11</v>
      </c>
      <c r="H11113" s="34">
        <v>0</v>
      </c>
      <c r="I11113" t="s">
        <v>289</v>
      </c>
    </row>
    <row r="11114" spans="1:9" x14ac:dyDescent="0.35">
      <c r="A11114" s="33">
        <v>2011</v>
      </c>
      <c r="B11114" s="33" t="s">
        <v>128</v>
      </c>
      <c r="C11114" s="33" t="str">
        <f>VLOOKUP(B11114,lookup!A:D,3,FALSE)</f>
        <v>Non Metropolitan Fire Authorities</v>
      </c>
      <c r="D11114" s="33" t="str">
        <f>VLOOKUP(B11114,lookup!A:D,4,FALSE)</f>
        <v>E31000032</v>
      </c>
      <c r="E11114" s="33" t="s">
        <v>15</v>
      </c>
      <c r="F11114" s="1" t="s">
        <v>252</v>
      </c>
      <c r="G11114" s="33" t="s">
        <v>12</v>
      </c>
      <c r="H11114" s="34">
        <v>0</v>
      </c>
      <c r="I11114" t="s">
        <v>289</v>
      </c>
    </row>
    <row r="11115" spans="1:9" x14ac:dyDescent="0.35">
      <c r="A11115" s="33">
        <v>2011</v>
      </c>
      <c r="B11115" s="33" t="s">
        <v>128</v>
      </c>
      <c r="C11115" s="33" t="str">
        <f>VLOOKUP(B11115,lookup!A:D,3,FALSE)</f>
        <v>Non Metropolitan Fire Authorities</v>
      </c>
      <c r="D11115" s="33" t="str">
        <f>VLOOKUP(B11115,lookup!A:D,4,FALSE)</f>
        <v>E31000032</v>
      </c>
      <c r="E11115" s="33" t="s">
        <v>15</v>
      </c>
      <c r="F11115" s="1" t="s">
        <v>252</v>
      </c>
      <c r="G11115" s="33" t="s">
        <v>13</v>
      </c>
      <c r="H11115" s="34">
        <v>0</v>
      </c>
      <c r="I11115" t="s">
        <v>289</v>
      </c>
    </row>
    <row r="11116" spans="1:9" x14ac:dyDescent="0.35">
      <c r="A11116" s="33">
        <v>2011</v>
      </c>
      <c r="B11116" s="33" t="s">
        <v>128</v>
      </c>
      <c r="C11116" s="33" t="str">
        <f>VLOOKUP(B11116,lookup!A:D,3,FALSE)</f>
        <v>Non Metropolitan Fire Authorities</v>
      </c>
      <c r="D11116" s="33" t="str">
        <f>VLOOKUP(B11116,lookup!A:D,4,FALSE)</f>
        <v>E31000032</v>
      </c>
      <c r="E11116" s="33" t="s">
        <v>15</v>
      </c>
      <c r="F11116" s="1" t="s">
        <v>252</v>
      </c>
      <c r="G11116" s="33" t="s">
        <v>14</v>
      </c>
      <c r="H11116" s="34">
        <v>6</v>
      </c>
      <c r="I11116" t="s">
        <v>289</v>
      </c>
    </row>
    <row r="11117" spans="1:9" x14ac:dyDescent="0.35">
      <c r="A11117" s="33">
        <v>2011</v>
      </c>
      <c r="B11117" s="33" t="s">
        <v>128</v>
      </c>
      <c r="C11117" s="33" t="str">
        <f>VLOOKUP(B11117,lookup!A:D,3,FALSE)</f>
        <v>Non Metropolitan Fire Authorities</v>
      </c>
      <c r="D11117" s="33" t="str">
        <f>VLOOKUP(B11117,lookup!A:D,4,FALSE)</f>
        <v>E31000032</v>
      </c>
      <c r="E11117" s="33" t="s">
        <v>15</v>
      </c>
      <c r="F11117" s="1" t="s">
        <v>252</v>
      </c>
      <c r="G11117" s="33" t="s">
        <v>5</v>
      </c>
      <c r="H11117" s="34">
        <v>6</v>
      </c>
      <c r="I11117" t="s">
        <v>289</v>
      </c>
    </row>
    <row r="11118" spans="1:9" x14ac:dyDescent="0.35">
      <c r="A11118" s="33">
        <v>2011</v>
      </c>
      <c r="B11118" s="33" t="s">
        <v>131</v>
      </c>
      <c r="C11118" s="33" t="str">
        <f>VLOOKUP(B11118,lookup!A:D,3,FALSE)</f>
        <v>Metropolitan Fire Authorities</v>
      </c>
      <c r="D11118" s="33" t="str">
        <f>VLOOKUP(B11118,lookup!A:D,4,FALSE)</f>
        <v>E31000042</v>
      </c>
      <c r="E11118" s="33" t="s">
        <v>7</v>
      </c>
      <c r="F11118" s="1" t="s">
        <v>219</v>
      </c>
      <c r="G11118" s="33" t="s">
        <v>8</v>
      </c>
      <c r="H11118" s="34">
        <v>3</v>
      </c>
      <c r="I11118" t="s">
        <v>289</v>
      </c>
    </row>
    <row r="11119" spans="1:9" x14ac:dyDescent="0.35">
      <c r="A11119" s="33">
        <v>2011</v>
      </c>
      <c r="B11119" s="33" t="s">
        <v>131</v>
      </c>
      <c r="C11119" s="33" t="str">
        <f>VLOOKUP(B11119,lookup!A:D,3,FALSE)</f>
        <v>Metropolitan Fire Authorities</v>
      </c>
      <c r="D11119" s="33" t="str">
        <f>VLOOKUP(B11119,lookup!A:D,4,FALSE)</f>
        <v>E31000042</v>
      </c>
      <c r="E11119" s="33" t="s">
        <v>7</v>
      </c>
      <c r="F11119" s="1" t="s">
        <v>219</v>
      </c>
      <c r="G11119" s="33" t="s">
        <v>178</v>
      </c>
      <c r="H11119" s="34">
        <v>3</v>
      </c>
      <c r="I11119" t="s">
        <v>289</v>
      </c>
    </row>
    <row r="11120" spans="1:9" x14ac:dyDescent="0.35">
      <c r="A11120" s="33">
        <v>2011</v>
      </c>
      <c r="B11120" s="33" t="s">
        <v>131</v>
      </c>
      <c r="C11120" s="33" t="str">
        <f>VLOOKUP(B11120,lookup!A:D,3,FALSE)</f>
        <v>Metropolitan Fire Authorities</v>
      </c>
      <c r="D11120" s="33" t="str">
        <f>VLOOKUP(B11120,lookup!A:D,4,FALSE)</f>
        <v>E31000042</v>
      </c>
      <c r="E11120" s="33" t="s">
        <v>7</v>
      </c>
      <c r="F11120" s="1" t="s">
        <v>219</v>
      </c>
      <c r="G11120" s="33" t="s">
        <v>10</v>
      </c>
      <c r="H11120" s="34">
        <v>10</v>
      </c>
      <c r="I11120" t="s">
        <v>289</v>
      </c>
    </row>
    <row r="11121" spans="1:9" x14ac:dyDescent="0.35">
      <c r="A11121" s="33">
        <v>2011</v>
      </c>
      <c r="B11121" s="33" t="s">
        <v>131</v>
      </c>
      <c r="C11121" s="33" t="str">
        <f>VLOOKUP(B11121,lookup!A:D,3,FALSE)</f>
        <v>Metropolitan Fire Authorities</v>
      </c>
      <c r="D11121" s="33" t="str">
        <f>VLOOKUP(B11121,lookup!A:D,4,FALSE)</f>
        <v>E31000042</v>
      </c>
      <c r="E11121" s="33" t="s">
        <v>7</v>
      </c>
      <c r="F11121" s="1" t="s">
        <v>219</v>
      </c>
      <c r="G11121" s="33" t="s">
        <v>11</v>
      </c>
      <c r="H11121" s="34">
        <v>29</v>
      </c>
      <c r="I11121" t="s">
        <v>289</v>
      </c>
    </row>
    <row r="11122" spans="1:9" x14ac:dyDescent="0.35">
      <c r="A11122" s="33">
        <v>2011</v>
      </c>
      <c r="B11122" s="33" t="s">
        <v>131</v>
      </c>
      <c r="C11122" s="33" t="str">
        <f>VLOOKUP(B11122,lookup!A:D,3,FALSE)</f>
        <v>Metropolitan Fire Authorities</v>
      </c>
      <c r="D11122" s="33" t="str">
        <f>VLOOKUP(B11122,lookup!A:D,4,FALSE)</f>
        <v>E31000042</v>
      </c>
      <c r="E11122" s="33" t="s">
        <v>7</v>
      </c>
      <c r="F11122" s="1" t="s">
        <v>219</v>
      </c>
      <c r="G11122" s="33" t="s">
        <v>12</v>
      </c>
      <c r="H11122" s="34">
        <v>119</v>
      </c>
      <c r="I11122" t="s">
        <v>289</v>
      </c>
    </row>
    <row r="11123" spans="1:9" x14ac:dyDescent="0.35">
      <c r="A11123" s="33">
        <v>2011</v>
      </c>
      <c r="B11123" s="33" t="s">
        <v>131</v>
      </c>
      <c r="C11123" s="33" t="str">
        <f>VLOOKUP(B11123,lookup!A:D,3,FALSE)</f>
        <v>Metropolitan Fire Authorities</v>
      </c>
      <c r="D11123" s="33" t="str">
        <f>VLOOKUP(B11123,lookup!A:D,4,FALSE)</f>
        <v>E31000042</v>
      </c>
      <c r="E11123" s="33" t="s">
        <v>7</v>
      </c>
      <c r="F11123" s="1" t="s">
        <v>219</v>
      </c>
      <c r="G11123" s="33" t="s">
        <v>13</v>
      </c>
      <c r="H11123" s="34">
        <v>98</v>
      </c>
      <c r="I11123" t="s">
        <v>289</v>
      </c>
    </row>
    <row r="11124" spans="1:9" x14ac:dyDescent="0.35">
      <c r="A11124" s="33">
        <v>2011</v>
      </c>
      <c r="B11124" s="33" t="s">
        <v>131</v>
      </c>
      <c r="C11124" s="33" t="str">
        <f>VLOOKUP(B11124,lookup!A:D,3,FALSE)</f>
        <v>Metropolitan Fire Authorities</v>
      </c>
      <c r="D11124" s="33" t="str">
        <f>VLOOKUP(B11124,lookup!A:D,4,FALSE)</f>
        <v>E31000042</v>
      </c>
      <c r="E11124" s="33" t="s">
        <v>7</v>
      </c>
      <c r="F11124" s="1" t="s">
        <v>219</v>
      </c>
      <c r="G11124" s="33" t="s">
        <v>14</v>
      </c>
      <c r="H11124" s="34">
        <v>455</v>
      </c>
      <c r="I11124" t="s">
        <v>289</v>
      </c>
    </row>
    <row r="11125" spans="1:9" x14ac:dyDescent="0.35">
      <c r="A11125" s="33">
        <v>2011</v>
      </c>
      <c r="B11125" s="33" t="s">
        <v>131</v>
      </c>
      <c r="C11125" s="33" t="str">
        <f>VLOOKUP(B11125,lookup!A:D,3,FALSE)</f>
        <v>Metropolitan Fire Authorities</v>
      </c>
      <c r="D11125" s="33" t="str">
        <f>VLOOKUP(B11125,lookup!A:D,4,FALSE)</f>
        <v>E31000042</v>
      </c>
      <c r="E11125" s="33" t="s">
        <v>7</v>
      </c>
      <c r="F11125" s="1" t="s">
        <v>219</v>
      </c>
      <c r="G11125" s="33" t="s">
        <v>5</v>
      </c>
      <c r="H11125" s="34">
        <v>717</v>
      </c>
      <c r="I11125" t="s">
        <v>289</v>
      </c>
    </row>
    <row r="11126" spans="1:9" x14ac:dyDescent="0.35">
      <c r="A11126" s="33">
        <v>2011</v>
      </c>
      <c r="B11126" s="33" t="s">
        <v>131</v>
      </c>
      <c r="C11126" s="33" t="str">
        <f>VLOOKUP(B11126,lookup!A:D,3,FALSE)</f>
        <v>Metropolitan Fire Authorities</v>
      </c>
      <c r="D11126" s="33" t="str">
        <f>VLOOKUP(B11126,lookup!A:D,4,FALSE)</f>
        <v>E31000042</v>
      </c>
      <c r="E11126" s="33" t="s">
        <v>15</v>
      </c>
      <c r="F11126" s="1" t="s">
        <v>219</v>
      </c>
      <c r="G11126" s="33" t="s">
        <v>8</v>
      </c>
      <c r="H11126" s="34">
        <v>0</v>
      </c>
      <c r="I11126" t="s">
        <v>289</v>
      </c>
    </row>
    <row r="11127" spans="1:9" x14ac:dyDescent="0.35">
      <c r="A11127" s="33">
        <v>2011</v>
      </c>
      <c r="B11127" s="33" t="s">
        <v>131</v>
      </c>
      <c r="C11127" s="33" t="str">
        <f>VLOOKUP(B11127,lookup!A:D,3,FALSE)</f>
        <v>Metropolitan Fire Authorities</v>
      </c>
      <c r="D11127" s="33" t="str">
        <f>VLOOKUP(B11127,lookup!A:D,4,FALSE)</f>
        <v>E31000042</v>
      </c>
      <c r="E11127" s="33" t="s">
        <v>15</v>
      </c>
      <c r="F11127" s="1" t="s">
        <v>219</v>
      </c>
      <c r="G11127" s="33" t="s">
        <v>178</v>
      </c>
      <c r="H11127" s="34">
        <v>0</v>
      </c>
      <c r="I11127" t="s">
        <v>289</v>
      </c>
    </row>
    <row r="11128" spans="1:9" x14ac:dyDescent="0.35">
      <c r="A11128" s="33">
        <v>2011</v>
      </c>
      <c r="B11128" s="33" t="s">
        <v>131</v>
      </c>
      <c r="C11128" s="33" t="str">
        <f>VLOOKUP(B11128,lookup!A:D,3,FALSE)</f>
        <v>Metropolitan Fire Authorities</v>
      </c>
      <c r="D11128" s="33" t="str">
        <f>VLOOKUP(B11128,lookup!A:D,4,FALSE)</f>
        <v>E31000042</v>
      </c>
      <c r="E11128" s="33" t="s">
        <v>15</v>
      </c>
      <c r="F11128" s="1" t="s">
        <v>219</v>
      </c>
      <c r="G11128" s="33" t="s">
        <v>10</v>
      </c>
      <c r="H11128" s="34">
        <v>0</v>
      </c>
      <c r="I11128" t="s">
        <v>289</v>
      </c>
    </row>
    <row r="11129" spans="1:9" x14ac:dyDescent="0.35">
      <c r="A11129" s="33">
        <v>2011</v>
      </c>
      <c r="B11129" s="33" t="s">
        <v>131</v>
      </c>
      <c r="C11129" s="33" t="str">
        <f>VLOOKUP(B11129,lookup!A:D,3,FALSE)</f>
        <v>Metropolitan Fire Authorities</v>
      </c>
      <c r="D11129" s="33" t="str">
        <f>VLOOKUP(B11129,lookup!A:D,4,FALSE)</f>
        <v>E31000042</v>
      </c>
      <c r="E11129" s="33" t="s">
        <v>15</v>
      </c>
      <c r="F11129" s="1" t="s">
        <v>219</v>
      </c>
      <c r="G11129" s="33" t="s">
        <v>11</v>
      </c>
      <c r="H11129" s="34">
        <v>2</v>
      </c>
      <c r="I11129" t="s">
        <v>289</v>
      </c>
    </row>
    <row r="11130" spans="1:9" x14ac:dyDescent="0.35">
      <c r="A11130" s="33">
        <v>2011</v>
      </c>
      <c r="B11130" s="33" t="s">
        <v>131</v>
      </c>
      <c r="C11130" s="33" t="str">
        <f>VLOOKUP(B11130,lookup!A:D,3,FALSE)</f>
        <v>Metropolitan Fire Authorities</v>
      </c>
      <c r="D11130" s="33" t="str">
        <f>VLOOKUP(B11130,lookup!A:D,4,FALSE)</f>
        <v>E31000042</v>
      </c>
      <c r="E11130" s="33" t="s">
        <v>15</v>
      </c>
      <c r="F11130" s="1" t="s">
        <v>219</v>
      </c>
      <c r="G11130" s="33" t="s">
        <v>12</v>
      </c>
      <c r="H11130" s="34">
        <v>2</v>
      </c>
      <c r="I11130" t="s">
        <v>289</v>
      </c>
    </row>
    <row r="11131" spans="1:9" x14ac:dyDescent="0.35">
      <c r="A11131" s="33">
        <v>2011</v>
      </c>
      <c r="B11131" s="33" t="s">
        <v>131</v>
      </c>
      <c r="C11131" s="33" t="str">
        <f>VLOOKUP(B11131,lookup!A:D,3,FALSE)</f>
        <v>Metropolitan Fire Authorities</v>
      </c>
      <c r="D11131" s="33" t="str">
        <f>VLOOKUP(B11131,lookup!A:D,4,FALSE)</f>
        <v>E31000042</v>
      </c>
      <c r="E11131" s="33" t="s">
        <v>15</v>
      </c>
      <c r="F11131" s="1" t="s">
        <v>219</v>
      </c>
      <c r="G11131" s="33" t="s">
        <v>13</v>
      </c>
      <c r="H11131" s="34">
        <v>6</v>
      </c>
      <c r="I11131" t="s">
        <v>289</v>
      </c>
    </row>
    <row r="11132" spans="1:9" x14ac:dyDescent="0.35">
      <c r="A11132" s="33">
        <v>2011</v>
      </c>
      <c r="B11132" s="33" t="s">
        <v>131</v>
      </c>
      <c r="C11132" s="33" t="str">
        <f>VLOOKUP(B11132,lookup!A:D,3,FALSE)</f>
        <v>Metropolitan Fire Authorities</v>
      </c>
      <c r="D11132" s="33" t="str">
        <f>VLOOKUP(B11132,lookup!A:D,4,FALSE)</f>
        <v>E31000042</v>
      </c>
      <c r="E11132" s="33" t="s">
        <v>15</v>
      </c>
      <c r="F11132" s="1" t="s">
        <v>219</v>
      </c>
      <c r="G11132" s="33" t="s">
        <v>14</v>
      </c>
      <c r="H11132" s="34">
        <v>28</v>
      </c>
      <c r="I11132" t="s">
        <v>289</v>
      </c>
    </row>
    <row r="11133" spans="1:9" x14ac:dyDescent="0.35">
      <c r="A11133" s="33">
        <v>2011</v>
      </c>
      <c r="B11133" s="33" t="s">
        <v>131</v>
      </c>
      <c r="C11133" s="33" t="str">
        <f>VLOOKUP(B11133,lookup!A:D,3,FALSE)</f>
        <v>Metropolitan Fire Authorities</v>
      </c>
      <c r="D11133" s="33" t="str">
        <f>VLOOKUP(B11133,lookup!A:D,4,FALSE)</f>
        <v>E31000042</v>
      </c>
      <c r="E11133" s="33" t="s">
        <v>15</v>
      </c>
      <c r="F11133" s="1" t="s">
        <v>219</v>
      </c>
      <c r="G11133" s="33" t="s">
        <v>5</v>
      </c>
      <c r="H11133" s="34">
        <v>38</v>
      </c>
      <c r="I11133" t="s">
        <v>289</v>
      </c>
    </row>
    <row r="11134" spans="1:9" x14ac:dyDescent="0.35">
      <c r="A11134" s="33">
        <v>2011</v>
      </c>
      <c r="B11134" s="33" t="s">
        <v>131</v>
      </c>
      <c r="C11134" s="33" t="str">
        <f>VLOOKUP(B11134,lookup!A:D,3,FALSE)</f>
        <v>Metropolitan Fire Authorities</v>
      </c>
      <c r="D11134" s="33" t="str">
        <f>VLOOKUP(B11134,lookup!A:D,4,FALSE)</f>
        <v>E31000042</v>
      </c>
      <c r="E11134" s="33" t="s">
        <v>7</v>
      </c>
      <c r="F11134" s="1" t="s">
        <v>252</v>
      </c>
      <c r="G11134" s="33" t="s">
        <v>10</v>
      </c>
      <c r="H11134" s="34">
        <v>0</v>
      </c>
      <c r="I11134" t="s">
        <v>289</v>
      </c>
    </row>
    <row r="11135" spans="1:9" x14ac:dyDescent="0.35">
      <c r="A11135" s="33">
        <v>2011</v>
      </c>
      <c r="B11135" s="33" t="s">
        <v>131</v>
      </c>
      <c r="C11135" s="33" t="str">
        <f>VLOOKUP(B11135,lookup!A:D,3,FALSE)</f>
        <v>Metropolitan Fire Authorities</v>
      </c>
      <c r="D11135" s="33" t="str">
        <f>VLOOKUP(B11135,lookup!A:D,4,FALSE)</f>
        <v>E31000042</v>
      </c>
      <c r="E11135" s="33" t="s">
        <v>7</v>
      </c>
      <c r="F11135" s="1" t="s">
        <v>252</v>
      </c>
      <c r="G11135" s="33" t="s">
        <v>11</v>
      </c>
      <c r="H11135" s="34">
        <v>0</v>
      </c>
      <c r="I11135" t="s">
        <v>289</v>
      </c>
    </row>
    <row r="11136" spans="1:9" x14ac:dyDescent="0.35">
      <c r="A11136" s="33">
        <v>2011</v>
      </c>
      <c r="B11136" s="33" t="s">
        <v>131</v>
      </c>
      <c r="C11136" s="33" t="str">
        <f>VLOOKUP(B11136,lookup!A:D,3,FALSE)</f>
        <v>Metropolitan Fire Authorities</v>
      </c>
      <c r="D11136" s="33" t="str">
        <f>VLOOKUP(B11136,lookup!A:D,4,FALSE)</f>
        <v>E31000042</v>
      </c>
      <c r="E11136" s="33" t="s">
        <v>7</v>
      </c>
      <c r="F11136" s="1" t="s">
        <v>252</v>
      </c>
      <c r="G11136" s="33" t="s">
        <v>12</v>
      </c>
      <c r="H11136" s="34">
        <v>9</v>
      </c>
      <c r="I11136" t="s">
        <v>289</v>
      </c>
    </row>
    <row r="11137" spans="1:9" x14ac:dyDescent="0.35">
      <c r="A11137" s="33">
        <v>2011</v>
      </c>
      <c r="B11137" s="33" t="s">
        <v>131</v>
      </c>
      <c r="C11137" s="33" t="str">
        <f>VLOOKUP(B11137,lookup!A:D,3,FALSE)</f>
        <v>Metropolitan Fire Authorities</v>
      </c>
      <c r="D11137" s="33" t="str">
        <f>VLOOKUP(B11137,lookup!A:D,4,FALSE)</f>
        <v>E31000042</v>
      </c>
      <c r="E11137" s="33" t="s">
        <v>7</v>
      </c>
      <c r="F11137" s="1" t="s">
        <v>252</v>
      </c>
      <c r="G11137" s="33" t="s">
        <v>13</v>
      </c>
      <c r="H11137" s="34">
        <v>15</v>
      </c>
      <c r="I11137" t="s">
        <v>289</v>
      </c>
    </row>
    <row r="11138" spans="1:9" x14ac:dyDescent="0.35">
      <c r="A11138" s="33">
        <v>2011</v>
      </c>
      <c r="B11138" s="33" t="s">
        <v>131</v>
      </c>
      <c r="C11138" s="33" t="str">
        <f>VLOOKUP(B11138,lookup!A:D,3,FALSE)</f>
        <v>Metropolitan Fire Authorities</v>
      </c>
      <c r="D11138" s="33" t="str">
        <f>VLOOKUP(B11138,lookup!A:D,4,FALSE)</f>
        <v>E31000042</v>
      </c>
      <c r="E11138" s="33" t="s">
        <v>7</v>
      </c>
      <c r="F11138" s="1" t="s">
        <v>252</v>
      </c>
      <c r="G11138" s="33" t="s">
        <v>14</v>
      </c>
      <c r="H11138" s="34">
        <v>75</v>
      </c>
      <c r="I11138" t="s">
        <v>289</v>
      </c>
    </row>
    <row r="11139" spans="1:9" x14ac:dyDescent="0.35">
      <c r="A11139" s="33">
        <v>2011</v>
      </c>
      <c r="B11139" s="33" t="s">
        <v>131</v>
      </c>
      <c r="C11139" s="33" t="str">
        <f>VLOOKUP(B11139,lookup!A:D,3,FALSE)</f>
        <v>Metropolitan Fire Authorities</v>
      </c>
      <c r="D11139" s="33" t="str">
        <f>VLOOKUP(B11139,lookup!A:D,4,FALSE)</f>
        <v>E31000042</v>
      </c>
      <c r="E11139" s="33" t="s">
        <v>7</v>
      </c>
      <c r="F11139" s="1" t="s">
        <v>252</v>
      </c>
      <c r="G11139" s="33" t="s">
        <v>5</v>
      </c>
      <c r="H11139" s="34">
        <v>99</v>
      </c>
      <c r="I11139" t="s">
        <v>289</v>
      </c>
    </row>
    <row r="11140" spans="1:9" x14ac:dyDescent="0.35">
      <c r="A11140" s="33">
        <v>2011</v>
      </c>
      <c r="B11140" s="33" t="s">
        <v>131</v>
      </c>
      <c r="C11140" s="33" t="str">
        <f>VLOOKUP(B11140,lookup!A:D,3,FALSE)</f>
        <v>Metropolitan Fire Authorities</v>
      </c>
      <c r="D11140" s="33" t="str">
        <f>VLOOKUP(B11140,lookup!A:D,4,FALSE)</f>
        <v>E31000042</v>
      </c>
      <c r="E11140" s="33" t="s">
        <v>15</v>
      </c>
      <c r="F11140" s="1" t="s">
        <v>252</v>
      </c>
      <c r="G11140" s="33" t="s">
        <v>10</v>
      </c>
      <c r="H11140" s="34">
        <v>0</v>
      </c>
      <c r="I11140" t="s">
        <v>289</v>
      </c>
    </row>
    <row r="11141" spans="1:9" x14ac:dyDescent="0.35">
      <c r="A11141" s="33">
        <v>2011</v>
      </c>
      <c r="B11141" s="33" t="s">
        <v>131</v>
      </c>
      <c r="C11141" s="33" t="str">
        <f>VLOOKUP(B11141,lookup!A:D,3,FALSE)</f>
        <v>Metropolitan Fire Authorities</v>
      </c>
      <c r="D11141" s="33" t="str">
        <f>VLOOKUP(B11141,lookup!A:D,4,FALSE)</f>
        <v>E31000042</v>
      </c>
      <c r="E11141" s="33" t="s">
        <v>15</v>
      </c>
      <c r="F11141" s="1" t="s">
        <v>252</v>
      </c>
      <c r="G11141" s="33" t="s">
        <v>11</v>
      </c>
      <c r="H11141" s="34">
        <v>0</v>
      </c>
      <c r="I11141" t="s">
        <v>289</v>
      </c>
    </row>
    <row r="11142" spans="1:9" x14ac:dyDescent="0.35">
      <c r="A11142" s="33">
        <v>2011</v>
      </c>
      <c r="B11142" s="33" t="s">
        <v>131</v>
      </c>
      <c r="C11142" s="33" t="str">
        <f>VLOOKUP(B11142,lookup!A:D,3,FALSE)</f>
        <v>Metropolitan Fire Authorities</v>
      </c>
      <c r="D11142" s="33" t="str">
        <f>VLOOKUP(B11142,lookup!A:D,4,FALSE)</f>
        <v>E31000042</v>
      </c>
      <c r="E11142" s="33" t="s">
        <v>15</v>
      </c>
      <c r="F11142" s="1" t="s">
        <v>252</v>
      </c>
      <c r="G11142" s="33" t="s">
        <v>12</v>
      </c>
      <c r="H11142" s="34">
        <v>1</v>
      </c>
      <c r="I11142" t="s">
        <v>289</v>
      </c>
    </row>
    <row r="11143" spans="1:9" x14ac:dyDescent="0.35">
      <c r="A11143" s="33">
        <v>2011</v>
      </c>
      <c r="B11143" s="33" t="s">
        <v>131</v>
      </c>
      <c r="C11143" s="33" t="str">
        <f>VLOOKUP(B11143,lookup!A:D,3,FALSE)</f>
        <v>Metropolitan Fire Authorities</v>
      </c>
      <c r="D11143" s="33" t="str">
        <f>VLOOKUP(B11143,lookup!A:D,4,FALSE)</f>
        <v>E31000042</v>
      </c>
      <c r="E11143" s="33" t="s">
        <v>15</v>
      </c>
      <c r="F11143" s="1" t="s">
        <v>252</v>
      </c>
      <c r="G11143" s="33" t="s">
        <v>13</v>
      </c>
      <c r="H11143" s="34">
        <v>2</v>
      </c>
      <c r="I11143" t="s">
        <v>289</v>
      </c>
    </row>
    <row r="11144" spans="1:9" x14ac:dyDescent="0.35">
      <c r="A11144" s="33">
        <v>2011</v>
      </c>
      <c r="B11144" s="33" t="s">
        <v>131</v>
      </c>
      <c r="C11144" s="33" t="str">
        <f>VLOOKUP(B11144,lookup!A:D,3,FALSE)</f>
        <v>Metropolitan Fire Authorities</v>
      </c>
      <c r="D11144" s="33" t="str">
        <f>VLOOKUP(B11144,lookup!A:D,4,FALSE)</f>
        <v>E31000042</v>
      </c>
      <c r="E11144" s="33" t="s">
        <v>15</v>
      </c>
      <c r="F11144" s="1" t="s">
        <v>252</v>
      </c>
      <c r="G11144" s="33" t="s">
        <v>14</v>
      </c>
      <c r="H11144" s="34">
        <v>5</v>
      </c>
      <c r="I11144" t="s">
        <v>289</v>
      </c>
    </row>
    <row r="11145" spans="1:9" x14ac:dyDescent="0.35">
      <c r="A11145" s="33">
        <v>2011</v>
      </c>
      <c r="B11145" s="33" t="s">
        <v>131</v>
      </c>
      <c r="C11145" s="33" t="str">
        <f>VLOOKUP(B11145,lookup!A:D,3,FALSE)</f>
        <v>Metropolitan Fire Authorities</v>
      </c>
      <c r="D11145" s="33" t="str">
        <f>VLOOKUP(B11145,lookup!A:D,4,FALSE)</f>
        <v>E31000042</v>
      </c>
      <c r="E11145" s="33" t="s">
        <v>15</v>
      </c>
      <c r="F11145" s="1" t="s">
        <v>252</v>
      </c>
      <c r="G11145" s="33" t="s">
        <v>5</v>
      </c>
      <c r="H11145" s="34">
        <v>8</v>
      </c>
      <c r="I11145" t="s">
        <v>289</v>
      </c>
    </row>
    <row r="11146" spans="1:9" x14ac:dyDescent="0.35">
      <c r="A11146" s="33">
        <v>2011</v>
      </c>
      <c r="B11146" s="33" t="s">
        <v>134</v>
      </c>
      <c r="C11146" s="33" t="str">
        <f>VLOOKUP(B11146,lookup!A:D,3,FALSE)</f>
        <v>Non Metropolitan Fire Authorities</v>
      </c>
      <c r="D11146" s="33" t="str">
        <f>VLOOKUP(B11146,lookup!A:D,4,FALSE)</f>
        <v>E31000033</v>
      </c>
      <c r="E11146" s="33" t="s">
        <v>7</v>
      </c>
      <c r="F11146" s="1" t="s">
        <v>219</v>
      </c>
      <c r="G11146" s="33" t="s">
        <v>8</v>
      </c>
      <c r="H11146" s="34">
        <v>2</v>
      </c>
      <c r="I11146" t="s">
        <v>289</v>
      </c>
    </row>
    <row r="11147" spans="1:9" x14ac:dyDescent="0.35">
      <c r="A11147" s="33">
        <v>2011</v>
      </c>
      <c r="B11147" s="33" t="s">
        <v>134</v>
      </c>
      <c r="C11147" s="33" t="str">
        <f>VLOOKUP(B11147,lookup!A:D,3,FALSE)</f>
        <v>Non Metropolitan Fire Authorities</v>
      </c>
      <c r="D11147" s="33" t="str">
        <f>VLOOKUP(B11147,lookup!A:D,4,FALSE)</f>
        <v>E31000033</v>
      </c>
      <c r="E11147" s="33" t="s">
        <v>7</v>
      </c>
      <c r="F11147" s="1" t="s">
        <v>219</v>
      </c>
      <c r="G11147" s="33" t="s">
        <v>178</v>
      </c>
      <c r="H11147" s="34">
        <v>2</v>
      </c>
      <c r="I11147" t="s">
        <v>289</v>
      </c>
    </row>
    <row r="11148" spans="1:9" x14ac:dyDescent="0.35">
      <c r="A11148" s="33">
        <v>2011</v>
      </c>
      <c r="B11148" s="33" t="s">
        <v>134</v>
      </c>
      <c r="C11148" s="33" t="str">
        <f>VLOOKUP(B11148,lookup!A:D,3,FALSE)</f>
        <v>Non Metropolitan Fire Authorities</v>
      </c>
      <c r="D11148" s="33" t="str">
        <f>VLOOKUP(B11148,lookup!A:D,4,FALSE)</f>
        <v>E31000033</v>
      </c>
      <c r="E11148" s="33" t="s">
        <v>7</v>
      </c>
      <c r="F11148" s="1" t="s">
        <v>219</v>
      </c>
      <c r="G11148" s="33" t="s">
        <v>10</v>
      </c>
      <c r="H11148" s="34">
        <v>15</v>
      </c>
      <c r="I11148" t="s">
        <v>289</v>
      </c>
    </row>
    <row r="11149" spans="1:9" x14ac:dyDescent="0.35">
      <c r="A11149" s="33">
        <v>2011</v>
      </c>
      <c r="B11149" s="33" t="s">
        <v>134</v>
      </c>
      <c r="C11149" s="33" t="str">
        <f>VLOOKUP(B11149,lookup!A:D,3,FALSE)</f>
        <v>Non Metropolitan Fire Authorities</v>
      </c>
      <c r="D11149" s="33" t="str">
        <f>VLOOKUP(B11149,lookup!A:D,4,FALSE)</f>
        <v>E31000033</v>
      </c>
      <c r="E11149" s="33" t="s">
        <v>7</v>
      </c>
      <c r="F11149" s="1" t="s">
        <v>219</v>
      </c>
      <c r="G11149" s="33" t="s">
        <v>11</v>
      </c>
      <c r="H11149" s="34">
        <v>31</v>
      </c>
      <c r="I11149" t="s">
        <v>289</v>
      </c>
    </row>
    <row r="11150" spans="1:9" x14ac:dyDescent="0.35">
      <c r="A11150" s="33">
        <v>2011</v>
      </c>
      <c r="B11150" s="33" t="s">
        <v>134</v>
      </c>
      <c r="C11150" s="33" t="str">
        <f>VLOOKUP(B11150,lookup!A:D,3,FALSE)</f>
        <v>Non Metropolitan Fire Authorities</v>
      </c>
      <c r="D11150" s="33" t="str">
        <f>VLOOKUP(B11150,lookup!A:D,4,FALSE)</f>
        <v>E31000033</v>
      </c>
      <c r="E11150" s="33" t="s">
        <v>7</v>
      </c>
      <c r="F11150" s="1" t="s">
        <v>219</v>
      </c>
      <c r="G11150" s="33" t="s">
        <v>12</v>
      </c>
      <c r="H11150" s="34">
        <v>72</v>
      </c>
      <c r="I11150" t="s">
        <v>289</v>
      </c>
    </row>
    <row r="11151" spans="1:9" x14ac:dyDescent="0.35">
      <c r="A11151" s="33">
        <v>2011</v>
      </c>
      <c r="B11151" s="33" t="s">
        <v>134</v>
      </c>
      <c r="C11151" s="33" t="str">
        <f>VLOOKUP(B11151,lookup!A:D,3,FALSE)</f>
        <v>Non Metropolitan Fire Authorities</v>
      </c>
      <c r="D11151" s="33" t="str">
        <f>VLOOKUP(B11151,lookup!A:D,4,FALSE)</f>
        <v>E31000033</v>
      </c>
      <c r="E11151" s="33" t="s">
        <v>7</v>
      </c>
      <c r="F11151" s="1" t="s">
        <v>219</v>
      </c>
      <c r="G11151" s="33" t="s">
        <v>13</v>
      </c>
      <c r="H11151" s="34">
        <v>65</v>
      </c>
      <c r="I11151" t="s">
        <v>289</v>
      </c>
    </row>
    <row r="11152" spans="1:9" x14ac:dyDescent="0.35">
      <c r="A11152" s="33">
        <v>2011</v>
      </c>
      <c r="B11152" s="33" t="s">
        <v>134</v>
      </c>
      <c r="C11152" s="33" t="str">
        <f>VLOOKUP(B11152,lookup!A:D,3,FALSE)</f>
        <v>Non Metropolitan Fire Authorities</v>
      </c>
      <c r="D11152" s="33" t="str">
        <f>VLOOKUP(B11152,lookup!A:D,4,FALSE)</f>
        <v>E31000033</v>
      </c>
      <c r="E11152" s="33" t="s">
        <v>7</v>
      </c>
      <c r="F11152" s="1" t="s">
        <v>219</v>
      </c>
      <c r="G11152" s="33" t="s">
        <v>14</v>
      </c>
      <c r="H11152" s="34">
        <v>228</v>
      </c>
      <c r="I11152" t="s">
        <v>289</v>
      </c>
    </row>
    <row r="11153" spans="1:9" x14ac:dyDescent="0.35">
      <c r="A11153" s="33">
        <v>2011</v>
      </c>
      <c r="B11153" s="33" t="s">
        <v>134</v>
      </c>
      <c r="C11153" s="33" t="str">
        <f>VLOOKUP(B11153,lookup!A:D,3,FALSE)</f>
        <v>Non Metropolitan Fire Authorities</v>
      </c>
      <c r="D11153" s="33" t="str">
        <f>VLOOKUP(B11153,lookup!A:D,4,FALSE)</f>
        <v>E31000033</v>
      </c>
      <c r="E11153" s="33" t="s">
        <v>7</v>
      </c>
      <c r="F11153" s="1" t="s">
        <v>219</v>
      </c>
      <c r="G11153" s="33" t="s">
        <v>5</v>
      </c>
      <c r="H11153" s="34">
        <v>415</v>
      </c>
      <c r="I11153" t="s">
        <v>289</v>
      </c>
    </row>
    <row r="11154" spans="1:9" x14ac:dyDescent="0.35">
      <c r="A11154" s="33">
        <v>2011</v>
      </c>
      <c r="B11154" s="33" t="s">
        <v>134</v>
      </c>
      <c r="C11154" s="33" t="str">
        <f>VLOOKUP(B11154,lookup!A:D,3,FALSE)</f>
        <v>Non Metropolitan Fire Authorities</v>
      </c>
      <c r="D11154" s="33" t="str">
        <f>VLOOKUP(B11154,lookup!A:D,4,FALSE)</f>
        <v>E31000033</v>
      </c>
      <c r="E11154" s="33" t="s">
        <v>15</v>
      </c>
      <c r="F11154" s="1" t="s">
        <v>219</v>
      </c>
      <c r="G11154" s="33" t="s">
        <v>8</v>
      </c>
      <c r="H11154" s="34">
        <v>1</v>
      </c>
      <c r="I11154" t="s">
        <v>289</v>
      </c>
    </row>
    <row r="11155" spans="1:9" x14ac:dyDescent="0.35">
      <c r="A11155" s="33">
        <v>2011</v>
      </c>
      <c r="B11155" s="33" t="s">
        <v>134</v>
      </c>
      <c r="C11155" s="33" t="str">
        <f>VLOOKUP(B11155,lookup!A:D,3,FALSE)</f>
        <v>Non Metropolitan Fire Authorities</v>
      </c>
      <c r="D11155" s="33" t="str">
        <f>VLOOKUP(B11155,lookup!A:D,4,FALSE)</f>
        <v>E31000033</v>
      </c>
      <c r="E11155" s="33" t="s">
        <v>15</v>
      </c>
      <c r="F11155" s="1" t="s">
        <v>219</v>
      </c>
      <c r="G11155" s="33" t="s">
        <v>178</v>
      </c>
      <c r="H11155" s="34">
        <v>0</v>
      </c>
      <c r="I11155" t="s">
        <v>289</v>
      </c>
    </row>
    <row r="11156" spans="1:9" x14ac:dyDescent="0.35">
      <c r="A11156" s="33">
        <v>2011</v>
      </c>
      <c r="B11156" s="33" t="s">
        <v>134</v>
      </c>
      <c r="C11156" s="33" t="str">
        <f>VLOOKUP(B11156,lookup!A:D,3,FALSE)</f>
        <v>Non Metropolitan Fire Authorities</v>
      </c>
      <c r="D11156" s="33" t="str">
        <f>VLOOKUP(B11156,lookup!A:D,4,FALSE)</f>
        <v>E31000033</v>
      </c>
      <c r="E11156" s="33" t="s">
        <v>15</v>
      </c>
      <c r="F11156" s="1" t="s">
        <v>219</v>
      </c>
      <c r="G11156" s="33" t="s">
        <v>10</v>
      </c>
      <c r="H11156" s="34">
        <v>3</v>
      </c>
      <c r="I11156" t="s">
        <v>289</v>
      </c>
    </row>
    <row r="11157" spans="1:9" x14ac:dyDescent="0.35">
      <c r="A11157" s="33">
        <v>2011</v>
      </c>
      <c r="B11157" s="33" t="s">
        <v>134</v>
      </c>
      <c r="C11157" s="33" t="str">
        <f>VLOOKUP(B11157,lookup!A:D,3,FALSE)</f>
        <v>Non Metropolitan Fire Authorities</v>
      </c>
      <c r="D11157" s="33" t="str">
        <f>VLOOKUP(B11157,lookup!A:D,4,FALSE)</f>
        <v>E31000033</v>
      </c>
      <c r="E11157" s="33" t="s">
        <v>15</v>
      </c>
      <c r="F11157" s="1" t="s">
        <v>219</v>
      </c>
      <c r="G11157" s="33" t="s">
        <v>11</v>
      </c>
      <c r="H11157" s="34">
        <v>2</v>
      </c>
      <c r="I11157" t="s">
        <v>289</v>
      </c>
    </row>
    <row r="11158" spans="1:9" x14ac:dyDescent="0.35">
      <c r="A11158" s="33">
        <v>2011</v>
      </c>
      <c r="B11158" s="33" t="s">
        <v>134</v>
      </c>
      <c r="C11158" s="33" t="str">
        <f>VLOOKUP(B11158,lookup!A:D,3,FALSE)</f>
        <v>Non Metropolitan Fire Authorities</v>
      </c>
      <c r="D11158" s="33" t="str">
        <f>VLOOKUP(B11158,lookup!A:D,4,FALSE)</f>
        <v>E31000033</v>
      </c>
      <c r="E11158" s="33" t="s">
        <v>15</v>
      </c>
      <c r="F11158" s="1" t="s">
        <v>219</v>
      </c>
      <c r="G11158" s="33" t="s">
        <v>12</v>
      </c>
      <c r="H11158" s="34">
        <v>5</v>
      </c>
      <c r="I11158" t="s">
        <v>289</v>
      </c>
    </row>
    <row r="11159" spans="1:9" x14ac:dyDescent="0.35">
      <c r="A11159" s="33">
        <v>2011</v>
      </c>
      <c r="B11159" s="33" t="s">
        <v>134</v>
      </c>
      <c r="C11159" s="33" t="str">
        <f>VLOOKUP(B11159,lookup!A:D,3,FALSE)</f>
        <v>Non Metropolitan Fire Authorities</v>
      </c>
      <c r="D11159" s="33" t="str">
        <f>VLOOKUP(B11159,lookup!A:D,4,FALSE)</f>
        <v>E31000033</v>
      </c>
      <c r="E11159" s="33" t="s">
        <v>15</v>
      </c>
      <c r="F11159" s="1" t="s">
        <v>219</v>
      </c>
      <c r="G11159" s="33" t="s">
        <v>13</v>
      </c>
      <c r="H11159" s="34">
        <v>3</v>
      </c>
      <c r="I11159" t="s">
        <v>289</v>
      </c>
    </row>
    <row r="11160" spans="1:9" x14ac:dyDescent="0.35">
      <c r="A11160" s="33">
        <v>2011</v>
      </c>
      <c r="B11160" s="33" t="s">
        <v>134</v>
      </c>
      <c r="C11160" s="33" t="str">
        <f>VLOOKUP(B11160,lookup!A:D,3,FALSE)</f>
        <v>Non Metropolitan Fire Authorities</v>
      </c>
      <c r="D11160" s="33" t="str">
        <f>VLOOKUP(B11160,lookup!A:D,4,FALSE)</f>
        <v>E31000033</v>
      </c>
      <c r="E11160" s="33" t="s">
        <v>15</v>
      </c>
      <c r="F11160" s="1" t="s">
        <v>219</v>
      </c>
      <c r="G11160" s="33" t="s">
        <v>14</v>
      </c>
      <c r="H11160" s="34">
        <v>18</v>
      </c>
      <c r="I11160" t="s">
        <v>289</v>
      </c>
    </row>
    <row r="11161" spans="1:9" x14ac:dyDescent="0.35">
      <c r="A11161" s="33">
        <v>2011</v>
      </c>
      <c r="B11161" s="33" t="s">
        <v>134</v>
      </c>
      <c r="C11161" s="33" t="str">
        <f>VLOOKUP(B11161,lookup!A:D,3,FALSE)</f>
        <v>Non Metropolitan Fire Authorities</v>
      </c>
      <c r="D11161" s="33" t="str">
        <f>VLOOKUP(B11161,lookup!A:D,4,FALSE)</f>
        <v>E31000033</v>
      </c>
      <c r="E11161" s="33" t="s">
        <v>15</v>
      </c>
      <c r="F11161" s="1" t="s">
        <v>219</v>
      </c>
      <c r="G11161" s="33" t="s">
        <v>5</v>
      </c>
      <c r="H11161" s="34">
        <v>32</v>
      </c>
      <c r="I11161" t="s">
        <v>289</v>
      </c>
    </row>
    <row r="11162" spans="1:9" x14ac:dyDescent="0.35">
      <c r="A11162" s="33">
        <v>2011</v>
      </c>
      <c r="B11162" s="33" t="s">
        <v>134</v>
      </c>
      <c r="C11162" s="33" t="str">
        <f>VLOOKUP(B11162,lookup!A:D,3,FALSE)</f>
        <v>Non Metropolitan Fire Authorities</v>
      </c>
      <c r="D11162" s="33" t="str">
        <f>VLOOKUP(B11162,lookup!A:D,4,FALSE)</f>
        <v>E31000033</v>
      </c>
      <c r="E11162" s="33" t="s">
        <v>7</v>
      </c>
      <c r="F11162" s="1" t="s">
        <v>252</v>
      </c>
      <c r="G11162" s="33" t="s">
        <v>10</v>
      </c>
      <c r="H11162" s="34">
        <v>0</v>
      </c>
      <c r="I11162" t="s">
        <v>289</v>
      </c>
    </row>
    <row r="11163" spans="1:9" x14ac:dyDescent="0.35">
      <c r="A11163" s="33">
        <v>2011</v>
      </c>
      <c r="B11163" s="33" t="s">
        <v>134</v>
      </c>
      <c r="C11163" s="33" t="str">
        <f>VLOOKUP(B11163,lookup!A:D,3,FALSE)</f>
        <v>Non Metropolitan Fire Authorities</v>
      </c>
      <c r="D11163" s="33" t="str">
        <f>VLOOKUP(B11163,lookup!A:D,4,FALSE)</f>
        <v>E31000033</v>
      </c>
      <c r="E11163" s="33" t="s">
        <v>7</v>
      </c>
      <c r="F11163" s="1" t="s">
        <v>252</v>
      </c>
      <c r="G11163" s="33" t="s">
        <v>11</v>
      </c>
      <c r="H11163" s="34">
        <v>0</v>
      </c>
      <c r="I11163" t="s">
        <v>289</v>
      </c>
    </row>
    <row r="11164" spans="1:9" x14ac:dyDescent="0.35">
      <c r="A11164" s="33">
        <v>2011</v>
      </c>
      <c r="B11164" s="33" t="s">
        <v>134</v>
      </c>
      <c r="C11164" s="33" t="str">
        <f>VLOOKUP(B11164,lookup!A:D,3,FALSE)</f>
        <v>Non Metropolitan Fire Authorities</v>
      </c>
      <c r="D11164" s="33" t="str">
        <f>VLOOKUP(B11164,lookup!A:D,4,FALSE)</f>
        <v>E31000033</v>
      </c>
      <c r="E11164" s="33" t="s">
        <v>7</v>
      </c>
      <c r="F11164" s="1" t="s">
        <v>252</v>
      </c>
      <c r="G11164" s="33" t="s">
        <v>12</v>
      </c>
      <c r="H11164" s="34">
        <v>29</v>
      </c>
      <c r="I11164" t="s">
        <v>289</v>
      </c>
    </row>
    <row r="11165" spans="1:9" x14ac:dyDescent="0.35">
      <c r="A11165" s="33">
        <v>2011</v>
      </c>
      <c r="B11165" s="33" t="s">
        <v>134</v>
      </c>
      <c r="C11165" s="33" t="str">
        <f>VLOOKUP(B11165,lookup!A:D,3,FALSE)</f>
        <v>Non Metropolitan Fire Authorities</v>
      </c>
      <c r="D11165" s="33" t="str">
        <f>VLOOKUP(B11165,lookup!A:D,4,FALSE)</f>
        <v>E31000033</v>
      </c>
      <c r="E11165" s="33" t="s">
        <v>7</v>
      </c>
      <c r="F11165" s="1" t="s">
        <v>252</v>
      </c>
      <c r="G11165" s="33" t="s">
        <v>13</v>
      </c>
      <c r="H11165" s="34">
        <v>80</v>
      </c>
      <c r="I11165" t="s">
        <v>289</v>
      </c>
    </row>
    <row r="11166" spans="1:9" x14ac:dyDescent="0.35">
      <c r="A11166" s="33">
        <v>2011</v>
      </c>
      <c r="B11166" s="33" t="s">
        <v>134</v>
      </c>
      <c r="C11166" s="33" t="str">
        <f>VLOOKUP(B11166,lookup!A:D,3,FALSE)</f>
        <v>Non Metropolitan Fire Authorities</v>
      </c>
      <c r="D11166" s="33" t="str">
        <f>VLOOKUP(B11166,lookup!A:D,4,FALSE)</f>
        <v>E31000033</v>
      </c>
      <c r="E11166" s="33" t="s">
        <v>7</v>
      </c>
      <c r="F11166" s="1" t="s">
        <v>252</v>
      </c>
      <c r="G11166" s="33" t="s">
        <v>14</v>
      </c>
      <c r="H11166" s="34">
        <v>346</v>
      </c>
      <c r="I11166" t="s">
        <v>289</v>
      </c>
    </row>
    <row r="11167" spans="1:9" x14ac:dyDescent="0.35">
      <c r="A11167" s="33">
        <v>2011</v>
      </c>
      <c r="B11167" s="33" t="s">
        <v>134</v>
      </c>
      <c r="C11167" s="33" t="str">
        <f>VLOOKUP(B11167,lookup!A:D,3,FALSE)</f>
        <v>Non Metropolitan Fire Authorities</v>
      </c>
      <c r="D11167" s="33" t="str">
        <f>VLOOKUP(B11167,lookup!A:D,4,FALSE)</f>
        <v>E31000033</v>
      </c>
      <c r="E11167" s="33" t="s">
        <v>7</v>
      </c>
      <c r="F11167" s="1" t="s">
        <v>252</v>
      </c>
      <c r="G11167" s="33" t="s">
        <v>5</v>
      </c>
      <c r="H11167" s="34">
        <v>455</v>
      </c>
      <c r="I11167" t="s">
        <v>289</v>
      </c>
    </row>
    <row r="11168" spans="1:9" x14ac:dyDescent="0.35">
      <c r="A11168" s="33">
        <v>2011</v>
      </c>
      <c r="B11168" s="33" t="s">
        <v>134</v>
      </c>
      <c r="C11168" s="33" t="str">
        <f>VLOOKUP(B11168,lookup!A:D,3,FALSE)</f>
        <v>Non Metropolitan Fire Authorities</v>
      </c>
      <c r="D11168" s="33" t="str">
        <f>VLOOKUP(B11168,lookup!A:D,4,FALSE)</f>
        <v>E31000033</v>
      </c>
      <c r="E11168" s="33" t="s">
        <v>15</v>
      </c>
      <c r="F11168" s="1" t="s">
        <v>252</v>
      </c>
      <c r="G11168" s="33" t="s">
        <v>10</v>
      </c>
      <c r="H11168" s="34">
        <v>0</v>
      </c>
      <c r="I11168" t="s">
        <v>289</v>
      </c>
    </row>
    <row r="11169" spans="1:9" x14ac:dyDescent="0.35">
      <c r="A11169" s="33">
        <v>2011</v>
      </c>
      <c r="B11169" s="33" t="s">
        <v>134</v>
      </c>
      <c r="C11169" s="33" t="str">
        <f>VLOOKUP(B11169,lookup!A:D,3,FALSE)</f>
        <v>Non Metropolitan Fire Authorities</v>
      </c>
      <c r="D11169" s="33" t="str">
        <f>VLOOKUP(B11169,lookup!A:D,4,FALSE)</f>
        <v>E31000033</v>
      </c>
      <c r="E11169" s="33" t="s">
        <v>15</v>
      </c>
      <c r="F11169" s="1" t="s">
        <v>252</v>
      </c>
      <c r="G11169" s="33" t="s">
        <v>11</v>
      </c>
      <c r="H11169" s="34">
        <v>0</v>
      </c>
      <c r="I11169" t="s">
        <v>289</v>
      </c>
    </row>
    <row r="11170" spans="1:9" x14ac:dyDescent="0.35">
      <c r="A11170" s="33">
        <v>2011</v>
      </c>
      <c r="B11170" s="33" t="s">
        <v>134</v>
      </c>
      <c r="C11170" s="33" t="str">
        <f>VLOOKUP(B11170,lookup!A:D,3,FALSE)</f>
        <v>Non Metropolitan Fire Authorities</v>
      </c>
      <c r="D11170" s="33" t="str">
        <f>VLOOKUP(B11170,lookup!A:D,4,FALSE)</f>
        <v>E31000033</v>
      </c>
      <c r="E11170" s="33" t="s">
        <v>15</v>
      </c>
      <c r="F11170" s="1" t="s">
        <v>252</v>
      </c>
      <c r="G11170" s="33" t="s">
        <v>12</v>
      </c>
      <c r="H11170" s="34">
        <v>0</v>
      </c>
      <c r="I11170" t="s">
        <v>289</v>
      </c>
    </row>
    <row r="11171" spans="1:9" x14ac:dyDescent="0.35">
      <c r="A11171" s="33">
        <v>2011</v>
      </c>
      <c r="B11171" s="33" t="s">
        <v>134</v>
      </c>
      <c r="C11171" s="33" t="str">
        <f>VLOOKUP(B11171,lookup!A:D,3,FALSE)</f>
        <v>Non Metropolitan Fire Authorities</v>
      </c>
      <c r="D11171" s="33" t="str">
        <f>VLOOKUP(B11171,lookup!A:D,4,FALSE)</f>
        <v>E31000033</v>
      </c>
      <c r="E11171" s="33" t="s">
        <v>15</v>
      </c>
      <c r="F11171" s="1" t="s">
        <v>252</v>
      </c>
      <c r="G11171" s="33" t="s">
        <v>13</v>
      </c>
      <c r="H11171" s="34">
        <v>1</v>
      </c>
      <c r="I11171" t="s">
        <v>289</v>
      </c>
    </row>
    <row r="11172" spans="1:9" x14ac:dyDescent="0.35">
      <c r="A11172" s="33">
        <v>2011</v>
      </c>
      <c r="B11172" s="33" t="s">
        <v>134</v>
      </c>
      <c r="C11172" s="33" t="str">
        <f>VLOOKUP(B11172,lookup!A:D,3,FALSE)</f>
        <v>Non Metropolitan Fire Authorities</v>
      </c>
      <c r="D11172" s="33" t="str">
        <f>VLOOKUP(B11172,lookup!A:D,4,FALSE)</f>
        <v>E31000033</v>
      </c>
      <c r="E11172" s="33" t="s">
        <v>15</v>
      </c>
      <c r="F11172" s="1" t="s">
        <v>252</v>
      </c>
      <c r="G11172" s="33" t="s">
        <v>14</v>
      </c>
      <c r="H11172" s="34">
        <v>27</v>
      </c>
      <c r="I11172" t="s">
        <v>289</v>
      </c>
    </row>
    <row r="11173" spans="1:9" x14ac:dyDescent="0.35">
      <c r="A11173" s="33">
        <v>2011</v>
      </c>
      <c r="B11173" s="33" t="s">
        <v>134</v>
      </c>
      <c r="C11173" s="33" t="str">
        <f>VLOOKUP(B11173,lookup!A:D,3,FALSE)</f>
        <v>Non Metropolitan Fire Authorities</v>
      </c>
      <c r="D11173" s="33" t="str">
        <f>VLOOKUP(B11173,lookup!A:D,4,FALSE)</f>
        <v>E31000033</v>
      </c>
      <c r="E11173" s="33" t="s">
        <v>15</v>
      </c>
      <c r="F11173" s="1" t="s">
        <v>252</v>
      </c>
      <c r="G11173" s="33" t="s">
        <v>5</v>
      </c>
      <c r="H11173" s="34">
        <v>28</v>
      </c>
      <c r="I11173" t="s">
        <v>289</v>
      </c>
    </row>
    <row r="11174" spans="1:9" x14ac:dyDescent="0.35">
      <c r="A11174" s="33">
        <v>2011</v>
      </c>
      <c r="B11174" s="33" t="s">
        <v>137</v>
      </c>
      <c r="C11174" s="33" t="str">
        <f>VLOOKUP(B11174,lookup!A:D,3,FALSE)</f>
        <v>Non Metropolitan Fire Authorities</v>
      </c>
      <c r="D11174" s="33" t="str">
        <f>VLOOKUP(B11174,lookup!A:D,4,FALSE)</f>
        <v>E31000034</v>
      </c>
      <c r="E11174" s="33" t="s">
        <v>7</v>
      </c>
      <c r="F11174" s="1" t="s">
        <v>219</v>
      </c>
      <c r="G11174" s="33" t="s">
        <v>8</v>
      </c>
      <c r="H11174" s="34">
        <v>4</v>
      </c>
      <c r="I11174" t="s">
        <v>289</v>
      </c>
    </row>
    <row r="11175" spans="1:9" x14ac:dyDescent="0.35">
      <c r="A11175" s="33">
        <v>2011</v>
      </c>
      <c r="B11175" s="33" t="s">
        <v>137</v>
      </c>
      <c r="C11175" s="33" t="str">
        <f>VLOOKUP(B11175,lookup!A:D,3,FALSE)</f>
        <v>Non Metropolitan Fire Authorities</v>
      </c>
      <c r="D11175" s="33" t="str">
        <f>VLOOKUP(B11175,lookup!A:D,4,FALSE)</f>
        <v>E31000034</v>
      </c>
      <c r="E11175" s="33" t="s">
        <v>7</v>
      </c>
      <c r="F11175" s="1" t="s">
        <v>219</v>
      </c>
      <c r="G11175" s="33" t="s">
        <v>178</v>
      </c>
      <c r="H11175" s="34">
        <v>4</v>
      </c>
      <c r="I11175" t="s">
        <v>289</v>
      </c>
    </row>
    <row r="11176" spans="1:9" x14ac:dyDescent="0.35">
      <c r="A11176" s="33">
        <v>2011</v>
      </c>
      <c r="B11176" s="33" t="s">
        <v>137</v>
      </c>
      <c r="C11176" s="33" t="str">
        <f>VLOOKUP(B11176,lookup!A:D,3,FALSE)</f>
        <v>Non Metropolitan Fire Authorities</v>
      </c>
      <c r="D11176" s="33" t="str">
        <f>VLOOKUP(B11176,lookup!A:D,4,FALSE)</f>
        <v>E31000034</v>
      </c>
      <c r="E11176" s="33" t="s">
        <v>7</v>
      </c>
      <c r="F11176" s="1" t="s">
        <v>219</v>
      </c>
      <c r="G11176" s="33" t="s">
        <v>10</v>
      </c>
      <c r="H11176" s="34">
        <v>13</v>
      </c>
      <c r="I11176" t="s">
        <v>289</v>
      </c>
    </row>
    <row r="11177" spans="1:9" x14ac:dyDescent="0.35">
      <c r="A11177" s="33">
        <v>2011</v>
      </c>
      <c r="B11177" s="33" t="s">
        <v>137</v>
      </c>
      <c r="C11177" s="33" t="str">
        <f>VLOOKUP(B11177,lookup!A:D,3,FALSE)</f>
        <v>Non Metropolitan Fire Authorities</v>
      </c>
      <c r="D11177" s="33" t="str">
        <f>VLOOKUP(B11177,lookup!A:D,4,FALSE)</f>
        <v>E31000034</v>
      </c>
      <c r="E11177" s="33" t="s">
        <v>7</v>
      </c>
      <c r="F11177" s="1" t="s">
        <v>219</v>
      </c>
      <c r="G11177" s="33" t="s">
        <v>11</v>
      </c>
      <c r="H11177" s="34">
        <v>11</v>
      </c>
      <c r="I11177" t="s">
        <v>289</v>
      </c>
    </row>
    <row r="11178" spans="1:9" x14ac:dyDescent="0.35">
      <c r="A11178" s="33">
        <v>2011</v>
      </c>
      <c r="B11178" s="33" t="s">
        <v>137</v>
      </c>
      <c r="C11178" s="33" t="str">
        <f>VLOOKUP(B11178,lookup!A:D,3,FALSE)</f>
        <v>Non Metropolitan Fire Authorities</v>
      </c>
      <c r="D11178" s="33" t="str">
        <f>VLOOKUP(B11178,lookup!A:D,4,FALSE)</f>
        <v>E31000034</v>
      </c>
      <c r="E11178" s="33" t="s">
        <v>7</v>
      </c>
      <c r="F11178" s="1" t="s">
        <v>219</v>
      </c>
      <c r="G11178" s="33" t="s">
        <v>12</v>
      </c>
      <c r="H11178" s="34">
        <v>46</v>
      </c>
      <c r="I11178" t="s">
        <v>289</v>
      </c>
    </row>
    <row r="11179" spans="1:9" x14ac:dyDescent="0.35">
      <c r="A11179" s="33">
        <v>2011</v>
      </c>
      <c r="B11179" s="33" t="s">
        <v>137</v>
      </c>
      <c r="C11179" s="33" t="str">
        <f>VLOOKUP(B11179,lookup!A:D,3,FALSE)</f>
        <v>Non Metropolitan Fire Authorities</v>
      </c>
      <c r="D11179" s="33" t="str">
        <f>VLOOKUP(B11179,lookup!A:D,4,FALSE)</f>
        <v>E31000034</v>
      </c>
      <c r="E11179" s="33" t="s">
        <v>7</v>
      </c>
      <c r="F11179" s="1" t="s">
        <v>219</v>
      </c>
      <c r="G11179" s="33" t="s">
        <v>13</v>
      </c>
      <c r="H11179" s="34">
        <v>31</v>
      </c>
      <c r="I11179" t="s">
        <v>289</v>
      </c>
    </row>
    <row r="11180" spans="1:9" x14ac:dyDescent="0.35">
      <c r="A11180" s="33">
        <v>2011</v>
      </c>
      <c r="B11180" s="33" t="s">
        <v>137</v>
      </c>
      <c r="C11180" s="33" t="str">
        <f>VLOOKUP(B11180,lookup!A:D,3,FALSE)</f>
        <v>Non Metropolitan Fire Authorities</v>
      </c>
      <c r="D11180" s="33" t="str">
        <f>VLOOKUP(B11180,lookup!A:D,4,FALSE)</f>
        <v>E31000034</v>
      </c>
      <c r="E11180" s="33" t="s">
        <v>7</v>
      </c>
      <c r="F11180" s="1" t="s">
        <v>219</v>
      </c>
      <c r="G11180" s="33" t="s">
        <v>14</v>
      </c>
      <c r="H11180" s="34">
        <v>120</v>
      </c>
      <c r="I11180" t="s">
        <v>289</v>
      </c>
    </row>
    <row r="11181" spans="1:9" x14ac:dyDescent="0.35">
      <c r="A11181" s="33">
        <v>2011</v>
      </c>
      <c r="B11181" s="33" t="s">
        <v>137</v>
      </c>
      <c r="C11181" s="33" t="str">
        <f>VLOOKUP(B11181,lookup!A:D,3,FALSE)</f>
        <v>Non Metropolitan Fire Authorities</v>
      </c>
      <c r="D11181" s="33" t="str">
        <f>VLOOKUP(B11181,lookup!A:D,4,FALSE)</f>
        <v>E31000034</v>
      </c>
      <c r="E11181" s="33" t="s">
        <v>7</v>
      </c>
      <c r="F11181" s="1" t="s">
        <v>219</v>
      </c>
      <c r="G11181" s="33" t="s">
        <v>5</v>
      </c>
      <c r="H11181" s="34">
        <v>229</v>
      </c>
      <c r="I11181" t="s">
        <v>289</v>
      </c>
    </row>
    <row r="11182" spans="1:9" x14ac:dyDescent="0.35">
      <c r="A11182" s="33">
        <v>2011</v>
      </c>
      <c r="B11182" s="33" t="s">
        <v>137</v>
      </c>
      <c r="C11182" s="33" t="str">
        <f>VLOOKUP(B11182,lookup!A:D,3,FALSE)</f>
        <v>Non Metropolitan Fire Authorities</v>
      </c>
      <c r="D11182" s="33" t="str">
        <f>VLOOKUP(B11182,lookup!A:D,4,FALSE)</f>
        <v>E31000034</v>
      </c>
      <c r="E11182" s="33" t="s">
        <v>15</v>
      </c>
      <c r="F11182" s="1" t="s">
        <v>219</v>
      </c>
      <c r="G11182" s="33" t="s">
        <v>8</v>
      </c>
      <c r="H11182" s="34">
        <v>0</v>
      </c>
      <c r="I11182" t="s">
        <v>289</v>
      </c>
    </row>
    <row r="11183" spans="1:9" x14ac:dyDescent="0.35">
      <c r="A11183" s="33">
        <v>2011</v>
      </c>
      <c r="B11183" s="33" t="s">
        <v>137</v>
      </c>
      <c r="C11183" s="33" t="str">
        <f>VLOOKUP(B11183,lookup!A:D,3,FALSE)</f>
        <v>Non Metropolitan Fire Authorities</v>
      </c>
      <c r="D11183" s="33" t="str">
        <f>VLOOKUP(B11183,lookup!A:D,4,FALSE)</f>
        <v>E31000034</v>
      </c>
      <c r="E11183" s="33" t="s">
        <v>15</v>
      </c>
      <c r="F11183" s="1" t="s">
        <v>219</v>
      </c>
      <c r="G11183" s="33" t="s">
        <v>178</v>
      </c>
      <c r="H11183" s="34">
        <v>0</v>
      </c>
      <c r="I11183" t="s">
        <v>289</v>
      </c>
    </row>
    <row r="11184" spans="1:9" x14ac:dyDescent="0.35">
      <c r="A11184" s="33">
        <v>2011</v>
      </c>
      <c r="B11184" s="33" t="s">
        <v>137</v>
      </c>
      <c r="C11184" s="33" t="str">
        <f>VLOOKUP(B11184,lookup!A:D,3,FALSE)</f>
        <v>Non Metropolitan Fire Authorities</v>
      </c>
      <c r="D11184" s="33" t="str">
        <f>VLOOKUP(B11184,lookup!A:D,4,FALSE)</f>
        <v>E31000034</v>
      </c>
      <c r="E11184" s="33" t="s">
        <v>15</v>
      </c>
      <c r="F11184" s="1" t="s">
        <v>219</v>
      </c>
      <c r="G11184" s="33" t="s">
        <v>10</v>
      </c>
      <c r="H11184" s="34">
        <v>1</v>
      </c>
      <c r="I11184" t="s">
        <v>289</v>
      </c>
    </row>
    <row r="11185" spans="1:9" x14ac:dyDescent="0.35">
      <c r="A11185" s="33">
        <v>2011</v>
      </c>
      <c r="B11185" s="33" t="s">
        <v>137</v>
      </c>
      <c r="C11185" s="33" t="str">
        <f>VLOOKUP(B11185,lookup!A:D,3,FALSE)</f>
        <v>Non Metropolitan Fire Authorities</v>
      </c>
      <c r="D11185" s="33" t="str">
        <f>VLOOKUP(B11185,lookup!A:D,4,FALSE)</f>
        <v>E31000034</v>
      </c>
      <c r="E11185" s="33" t="s">
        <v>15</v>
      </c>
      <c r="F11185" s="1" t="s">
        <v>219</v>
      </c>
      <c r="G11185" s="33" t="s">
        <v>11</v>
      </c>
      <c r="H11185" s="34">
        <v>2</v>
      </c>
      <c r="I11185" t="s">
        <v>289</v>
      </c>
    </row>
    <row r="11186" spans="1:9" x14ac:dyDescent="0.35">
      <c r="A11186" s="33">
        <v>2011</v>
      </c>
      <c r="B11186" s="33" t="s">
        <v>137</v>
      </c>
      <c r="C11186" s="33" t="str">
        <f>VLOOKUP(B11186,lookup!A:D,3,FALSE)</f>
        <v>Non Metropolitan Fire Authorities</v>
      </c>
      <c r="D11186" s="33" t="str">
        <f>VLOOKUP(B11186,lookup!A:D,4,FALSE)</f>
        <v>E31000034</v>
      </c>
      <c r="E11186" s="33" t="s">
        <v>15</v>
      </c>
      <c r="F11186" s="1" t="s">
        <v>219</v>
      </c>
      <c r="G11186" s="33" t="s">
        <v>12</v>
      </c>
      <c r="H11186" s="34">
        <v>1</v>
      </c>
      <c r="I11186" t="s">
        <v>289</v>
      </c>
    </row>
    <row r="11187" spans="1:9" x14ac:dyDescent="0.35">
      <c r="A11187" s="33">
        <v>2011</v>
      </c>
      <c r="B11187" s="33" t="s">
        <v>137</v>
      </c>
      <c r="C11187" s="33" t="str">
        <f>VLOOKUP(B11187,lookup!A:D,3,FALSE)</f>
        <v>Non Metropolitan Fire Authorities</v>
      </c>
      <c r="D11187" s="33" t="str">
        <f>VLOOKUP(B11187,lookup!A:D,4,FALSE)</f>
        <v>E31000034</v>
      </c>
      <c r="E11187" s="33" t="s">
        <v>15</v>
      </c>
      <c r="F11187" s="1" t="s">
        <v>219</v>
      </c>
      <c r="G11187" s="33" t="s">
        <v>13</v>
      </c>
      <c r="H11187" s="34">
        <v>1</v>
      </c>
      <c r="I11187" t="s">
        <v>289</v>
      </c>
    </row>
    <row r="11188" spans="1:9" x14ac:dyDescent="0.35">
      <c r="A11188" s="33">
        <v>2011</v>
      </c>
      <c r="B11188" s="33" t="s">
        <v>137</v>
      </c>
      <c r="C11188" s="33" t="str">
        <f>VLOOKUP(B11188,lookup!A:D,3,FALSE)</f>
        <v>Non Metropolitan Fire Authorities</v>
      </c>
      <c r="D11188" s="33" t="str">
        <f>VLOOKUP(B11188,lookup!A:D,4,FALSE)</f>
        <v>E31000034</v>
      </c>
      <c r="E11188" s="33" t="s">
        <v>15</v>
      </c>
      <c r="F11188" s="1" t="s">
        <v>219</v>
      </c>
      <c r="G11188" s="33" t="s">
        <v>14</v>
      </c>
      <c r="H11188" s="34">
        <v>12</v>
      </c>
      <c r="I11188" t="s">
        <v>289</v>
      </c>
    </row>
    <row r="11189" spans="1:9" x14ac:dyDescent="0.35">
      <c r="A11189" s="33">
        <v>2011</v>
      </c>
      <c r="B11189" s="33" t="s">
        <v>137</v>
      </c>
      <c r="C11189" s="33" t="str">
        <f>VLOOKUP(B11189,lookup!A:D,3,FALSE)</f>
        <v>Non Metropolitan Fire Authorities</v>
      </c>
      <c r="D11189" s="33" t="str">
        <f>VLOOKUP(B11189,lookup!A:D,4,FALSE)</f>
        <v>E31000034</v>
      </c>
      <c r="E11189" s="33" t="s">
        <v>15</v>
      </c>
      <c r="F11189" s="1" t="s">
        <v>219</v>
      </c>
      <c r="G11189" s="33" t="s">
        <v>5</v>
      </c>
      <c r="H11189" s="34">
        <v>17</v>
      </c>
      <c r="I11189" t="s">
        <v>289</v>
      </c>
    </row>
    <row r="11190" spans="1:9" x14ac:dyDescent="0.35">
      <c r="A11190" s="33">
        <v>2011</v>
      </c>
      <c r="B11190" s="33" t="s">
        <v>137</v>
      </c>
      <c r="C11190" s="33" t="str">
        <f>VLOOKUP(B11190,lookup!A:D,3,FALSE)</f>
        <v>Non Metropolitan Fire Authorities</v>
      </c>
      <c r="D11190" s="33" t="str">
        <f>VLOOKUP(B11190,lookup!A:D,4,FALSE)</f>
        <v>E31000034</v>
      </c>
      <c r="E11190" s="33" t="s">
        <v>7</v>
      </c>
      <c r="F11190" s="1" t="s">
        <v>252</v>
      </c>
      <c r="G11190" s="33" t="s">
        <v>10</v>
      </c>
      <c r="H11190" s="34">
        <v>0</v>
      </c>
      <c r="I11190" t="s">
        <v>289</v>
      </c>
    </row>
    <row r="11191" spans="1:9" x14ac:dyDescent="0.35">
      <c r="A11191" s="33">
        <v>2011</v>
      </c>
      <c r="B11191" s="33" t="s">
        <v>137</v>
      </c>
      <c r="C11191" s="33" t="str">
        <f>VLOOKUP(B11191,lookup!A:D,3,FALSE)</f>
        <v>Non Metropolitan Fire Authorities</v>
      </c>
      <c r="D11191" s="33" t="str">
        <f>VLOOKUP(B11191,lookup!A:D,4,FALSE)</f>
        <v>E31000034</v>
      </c>
      <c r="E11191" s="33" t="s">
        <v>7</v>
      </c>
      <c r="F11191" s="1" t="s">
        <v>252</v>
      </c>
      <c r="G11191" s="33" t="s">
        <v>11</v>
      </c>
      <c r="H11191" s="34">
        <v>0</v>
      </c>
      <c r="I11191" t="s">
        <v>289</v>
      </c>
    </row>
    <row r="11192" spans="1:9" x14ac:dyDescent="0.35">
      <c r="A11192" s="33">
        <v>2011</v>
      </c>
      <c r="B11192" s="33" t="s">
        <v>137</v>
      </c>
      <c r="C11192" s="33" t="str">
        <f>VLOOKUP(B11192,lookup!A:D,3,FALSE)</f>
        <v>Non Metropolitan Fire Authorities</v>
      </c>
      <c r="D11192" s="33" t="str">
        <f>VLOOKUP(B11192,lookup!A:D,4,FALSE)</f>
        <v>E31000034</v>
      </c>
      <c r="E11192" s="33" t="s">
        <v>7</v>
      </c>
      <c r="F11192" s="1" t="s">
        <v>252</v>
      </c>
      <c r="G11192" s="33" t="s">
        <v>12</v>
      </c>
      <c r="H11192" s="34">
        <v>36</v>
      </c>
      <c r="I11192" t="s">
        <v>289</v>
      </c>
    </row>
    <row r="11193" spans="1:9" x14ac:dyDescent="0.35">
      <c r="A11193" s="33">
        <v>2011</v>
      </c>
      <c r="B11193" s="33" t="s">
        <v>137</v>
      </c>
      <c r="C11193" s="33" t="str">
        <f>VLOOKUP(B11193,lookup!A:D,3,FALSE)</f>
        <v>Non Metropolitan Fire Authorities</v>
      </c>
      <c r="D11193" s="33" t="str">
        <f>VLOOKUP(B11193,lookup!A:D,4,FALSE)</f>
        <v>E31000034</v>
      </c>
      <c r="E11193" s="33" t="s">
        <v>7</v>
      </c>
      <c r="F11193" s="1" t="s">
        <v>252</v>
      </c>
      <c r="G11193" s="33" t="s">
        <v>13</v>
      </c>
      <c r="H11193" s="34">
        <v>83</v>
      </c>
      <c r="I11193" t="s">
        <v>289</v>
      </c>
    </row>
    <row r="11194" spans="1:9" x14ac:dyDescent="0.35">
      <c r="A11194" s="33">
        <v>2011</v>
      </c>
      <c r="B11194" s="33" t="s">
        <v>137</v>
      </c>
      <c r="C11194" s="33" t="str">
        <f>VLOOKUP(B11194,lookup!A:D,3,FALSE)</f>
        <v>Non Metropolitan Fire Authorities</v>
      </c>
      <c r="D11194" s="33" t="str">
        <f>VLOOKUP(B11194,lookup!A:D,4,FALSE)</f>
        <v>E31000034</v>
      </c>
      <c r="E11194" s="33" t="s">
        <v>7</v>
      </c>
      <c r="F11194" s="1" t="s">
        <v>252</v>
      </c>
      <c r="G11194" s="33" t="s">
        <v>14</v>
      </c>
      <c r="H11194" s="34">
        <v>339</v>
      </c>
      <c r="I11194" t="s">
        <v>289</v>
      </c>
    </row>
    <row r="11195" spans="1:9" x14ac:dyDescent="0.35">
      <c r="A11195" s="33">
        <v>2011</v>
      </c>
      <c r="B11195" s="33" t="s">
        <v>137</v>
      </c>
      <c r="C11195" s="33" t="str">
        <f>VLOOKUP(B11195,lookup!A:D,3,FALSE)</f>
        <v>Non Metropolitan Fire Authorities</v>
      </c>
      <c r="D11195" s="33" t="str">
        <f>VLOOKUP(B11195,lookup!A:D,4,FALSE)</f>
        <v>E31000034</v>
      </c>
      <c r="E11195" s="33" t="s">
        <v>7</v>
      </c>
      <c r="F11195" s="1" t="s">
        <v>252</v>
      </c>
      <c r="G11195" s="33" t="s">
        <v>5</v>
      </c>
      <c r="H11195" s="34">
        <v>458</v>
      </c>
      <c r="I11195" t="s">
        <v>289</v>
      </c>
    </row>
    <row r="11196" spans="1:9" x14ac:dyDescent="0.35">
      <c r="A11196" s="33">
        <v>2011</v>
      </c>
      <c r="B11196" s="33" t="s">
        <v>137</v>
      </c>
      <c r="C11196" s="33" t="str">
        <f>VLOOKUP(B11196,lookup!A:D,3,FALSE)</f>
        <v>Non Metropolitan Fire Authorities</v>
      </c>
      <c r="D11196" s="33" t="str">
        <f>VLOOKUP(B11196,lookup!A:D,4,FALSE)</f>
        <v>E31000034</v>
      </c>
      <c r="E11196" s="33" t="s">
        <v>15</v>
      </c>
      <c r="F11196" s="1" t="s">
        <v>252</v>
      </c>
      <c r="G11196" s="33" t="s">
        <v>10</v>
      </c>
      <c r="H11196" s="34">
        <v>0</v>
      </c>
      <c r="I11196" t="s">
        <v>289</v>
      </c>
    </row>
    <row r="11197" spans="1:9" x14ac:dyDescent="0.35">
      <c r="A11197" s="33">
        <v>2011</v>
      </c>
      <c r="B11197" s="33" t="s">
        <v>137</v>
      </c>
      <c r="C11197" s="33" t="str">
        <f>VLOOKUP(B11197,lookup!A:D,3,FALSE)</f>
        <v>Non Metropolitan Fire Authorities</v>
      </c>
      <c r="D11197" s="33" t="str">
        <f>VLOOKUP(B11197,lookup!A:D,4,FALSE)</f>
        <v>E31000034</v>
      </c>
      <c r="E11197" s="33" t="s">
        <v>15</v>
      </c>
      <c r="F11197" s="1" t="s">
        <v>252</v>
      </c>
      <c r="G11197" s="33" t="s">
        <v>11</v>
      </c>
      <c r="H11197" s="34">
        <v>0</v>
      </c>
      <c r="I11197" t="s">
        <v>289</v>
      </c>
    </row>
    <row r="11198" spans="1:9" x14ac:dyDescent="0.35">
      <c r="A11198" s="33">
        <v>2011</v>
      </c>
      <c r="B11198" s="33" t="s">
        <v>137</v>
      </c>
      <c r="C11198" s="33" t="str">
        <f>VLOOKUP(B11198,lookup!A:D,3,FALSE)</f>
        <v>Non Metropolitan Fire Authorities</v>
      </c>
      <c r="D11198" s="33" t="str">
        <f>VLOOKUP(B11198,lookup!A:D,4,FALSE)</f>
        <v>E31000034</v>
      </c>
      <c r="E11198" s="33" t="s">
        <v>15</v>
      </c>
      <c r="F11198" s="1" t="s">
        <v>252</v>
      </c>
      <c r="G11198" s="33" t="s">
        <v>12</v>
      </c>
      <c r="H11198" s="34">
        <v>0</v>
      </c>
      <c r="I11198" t="s">
        <v>289</v>
      </c>
    </row>
    <row r="11199" spans="1:9" x14ac:dyDescent="0.35">
      <c r="A11199" s="33">
        <v>2011</v>
      </c>
      <c r="B11199" s="33" t="s">
        <v>137</v>
      </c>
      <c r="C11199" s="33" t="str">
        <f>VLOOKUP(B11199,lookup!A:D,3,FALSE)</f>
        <v>Non Metropolitan Fire Authorities</v>
      </c>
      <c r="D11199" s="33" t="str">
        <f>VLOOKUP(B11199,lookup!A:D,4,FALSE)</f>
        <v>E31000034</v>
      </c>
      <c r="E11199" s="33" t="s">
        <v>15</v>
      </c>
      <c r="F11199" s="1" t="s">
        <v>252</v>
      </c>
      <c r="G11199" s="33" t="s">
        <v>13</v>
      </c>
      <c r="H11199" s="34">
        <v>1</v>
      </c>
      <c r="I11199" t="s">
        <v>289</v>
      </c>
    </row>
    <row r="11200" spans="1:9" x14ac:dyDescent="0.35">
      <c r="A11200" s="33">
        <v>2011</v>
      </c>
      <c r="B11200" s="33" t="s">
        <v>137</v>
      </c>
      <c r="C11200" s="33" t="str">
        <f>VLOOKUP(B11200,lookup!A:D,3,FALSE)</f>
        <v>Non Metropolitan Fire Authorities</v>
      </c>
      <c r="D11200" s="33" t="str">
        <f>VLOOKUP(B11200,lookup!A:D,4,FALSE)</f>
        <v>E31000034</v>
      </c>
      <c r="E11200" s="33" t="s">
        <v>15</v>
      </c>
      <c r="F11200" s="1" t="s">
        <v>252</v>
      </c>
      <c r="G11200" s="33" t="s">
        <v>14</v>
      </c>
      <c r="H11200" s="34">
        <v>22</v>
      </c>
      <c r="I11200" t="s">
        <v>289</v>
      </c>
    </row>
    <row r="11201" spans="1:9" x14ac:dyDescent="0.35">
      <c r="A11201" s="33">
        <v>2011</v>
      </c>
      <c r="B11201" s="33" t="s">
        <v>137</v>
      </c>
      <c r="C11201" s="33" t="str">
        <f>VLOOKUP(B11201,lookup!A:D,3,FALSE)</f>
        <v>Non Metropolitan Fire Authorities</v>
      </c>
      <c r="D11201" s="33" t="str">
        <f>VLOOKUP(B11201,lookup!A:D,4,FALSE)</f>
        <v>E31000034</v>
      </c>
      <c r="E11201" s="33" t="s">
        <v>15</v>
      </c>
      <c r="F11201" s="1" t="s">
        <v>252</v>
      </c>
      <c r="G11201" s="33" t="s">
        <v>5</v>
      </c>
      <c r="H11201" s="34">
        <v>23</v>
      </c>
      <c r="I11201" t="s">
        <v>289</v>
      </c>
    </row>
    <row r="11202" spans="1:9" x14ac:dyDescent="0.35">
      <c r="A11202" s="33">
        <v>2011</v>
      </c>
      <c r="B11202" s="33" t="s">
        <v>140</v>
      </c>
      <c r="C11202" s="33" t="str">
        <f>VLOOKUP(B11202,lookup!A:D,3,FALSE)</f>
        <v>Non Metropolitan Fire Authorities</v>
      </c>
      <c r="D11202" s="33" t="str">
        <f>VLOOKUP(B11202,lookup!A:D,4,FALSE)</f>
        <v>E31000035</v>
      </c>
      <c r="E11202" s="33" t="s">
        <v>7</v>
      </c>
      <c r="F11202" s="1" t="s">
        <v>219</v>
      </c>
      <c r="G11202" s="33" t="s">
        <v>8</v>
      </c>
      <c r="H11202" s="34">
        <v>6</v>
      </c>
      <c r="I11202" t="s">
        <v>289</v>
      </c>
    </row>
    <row r="11203" spans="1:9" x14ac:dyDescent="0.35">
      <c r="A11203" s="33">
        <v>2011</v>
      </c>
      <c r="B11203" s="33" t="s">
        <v>140</v>
      </c>
      <c r="C11203" s="33" t="str">
        <f>VLOOKUP(B11203,lookup!A:D,3,FALSE)</f>
        <v>Non Metropolitan Fire Authorities</v>
      </c>
      <c r="D11203" s="33" t="str">
        <f>VLOOKUP(B11203,lookup!A:D,4,FALSE)</f>
        <v>E31000035</v>
      </c>
      <c r="E11203" s="33" t="s">
        <v>7</v>
      </c>
      <c r="F11203" s="1" t="s">
        <v>219</v>
      </c>
      <c r="G11203" s="33" t="s">
        <v>178</v>
      </c>
      <c r="H11203" s="34">
        <v>7</v>
      </c>
      <c r="I11203" t="s">
        <v>289</v>
      </c>
    </row>
    <row r="11204" spans="1:9" x14ac:dyDescent="0.35">
      <c r="A11204" s="33">
        <v>2011</v>
      </c>
      <c r="B11204" s="33" t="s">
        <v>140</v>
      </c>
      <c r="C11204" s="33" t="str">
        <f>VLOOKUP(B11204,lookup!A:D,3,FALSE)</f>
        <v>Non Metropolitan Fire Authorities</v>
      </c>
      <c r="D11204" s="33" t="str">
        <f>VLOOKUP(B11204,lookup!A:D,4,FALSE)</f>
        <v>E31000035</v>
      </c>
      <c r="E11204" s="33" t="s">
        <v>7</v>
      </c>
      <c r="F11204" s="1" t="s">
        <v>219</v>
      </c>
      <c r="G11204" s="33" t="s">
        <v>10</v>
      </c>
      <c r="H11204" s="34">
        <v>11</v>
      </c>
      <c r="I11204" t="s">
        <v>289</v>
      </c>
    </row>
    <row r="11205" spans="1:9" x14ac:dyDescent="0.35">
      <c r="A11205" s="33">
        <v>2011</v>
      </c>
      <c r="B11205" s="33" t="s">
        <v>140</v>
      </c>
      <c r="C11205" s="33" t="str">
        <f>VLOOKUP(B11205,lookup!A:D,3,FALSE)</f>
        <v>Non Metropolitan Fire Authorities</v>
      </c>
      <c r="D11205" s="33" t="str">
        <f>VLOOKUP(B11205,lookup!A:D,4,FALSE)</f>
        <v>E31000035</v>
      </c>
      <c r="E11205" s="33" t="s">
        <v>7</v>
      </c>
      <c r="F11205" s="1" t="s">
        <v>219</v>
      </c>
      <c r="G11205" s="33" t="s">
        <v>11</v>
      </c>
      <c r="H11205" s="34">
        <v>41</v>
      </c>
      <c r="I11205" t="s">
        <v>289</v>
      </c>
    </row>
    <row r="11206" spans="1:9" x14ac:dyDescent="0.35">
      <c r="A11206" s="33">
        <v>2011</v>
      </c>
      <c r="B11206" s="33" t="s">
        <v>140</v>
      </c>
      <c r="C11206" s="33" t="str">
        <f>VLOOKUP(B11206,lookup!A:D,3,FALSE)</f>
        <v>Non Metropolitan Fire Authorities</v>
      </c>
      <c r="D11206" s="33" t="str">
        <f>VLOOKUP(B11206,lookup!A:D,4,FALSE)</f>
        <v>E31000035</v>
      </c>
      <c r="E11206" s="33" t="s">
        <v>7</v>
      </c>
      <c r="F11206" s="1" t="s">
        <v>219</v>
      </c>
      <c r="G11206" s="33" t="s">
        <v>12</v>
      </c>
      <c r="H11206" s="34">
        <v>89</v>
      </c>
      <c r="I11206" t="s">
        <v>289</v>
      </c>
    </row>
    <row r="11207" spans="1:9" x14ac:dyDescent="0.35">
      <c r="A11207" s="33">
        <v>2011</v>
      </c>
      <c r="B11207" s="33" t="s">
        <v>140</v>
      </c>
      <c r="C11207" s="33" t="str">
        <f>VLOOKUP(B11207,lookup!A:D,3,FALSE)</f>
        <v>Non Metropolitan Fire Authorities</v>
      </c>
      <c r="D11207" s="33" t="str">
        <f>VLOOKUP(B11207,lookup!A:D,4,FALSE)</f>
        <v>E31000035</v>
      </c>
      <c r="E11207" s="33" t="s">
        <v>7</v>
      </c>
      <c r="F11207" s="1" t="s">
        <v>219</v>
      </c>
      <c r="G11207" s="33" t="s">
        <v>13</v>
      </c>
      <c r="H11207" s="34">
        <v>90</v>
      </c>
      <c r="I11207" t="s">
        <v>289</v>
      </c>
    </row>
    <row r="11208" spans="1:9" x14ac:dyDescent="0.35">
      <c r="A11208" s="33">
        <v>2011</v>
      </c>
      <c r="B11208" s="33" t="s">
        <v>140</v>
      </c>
      <c r="C11208" s="33" t="str">
        <f>VLOOKUP(B11208,lookup!A:D,3,FALSE)</f>
        <v>Non Metropolitan Fire Authorities</v>
      </c>
      <c r="D11208" s="33" t="str">
        <f>VLOOKUP(B11208,lookup!A:D,4,FALSE)</f>
        <v>E31000035</v>
      </c>
      <c r="E11208" s="33" t="s">
        <v>7</v>
      </c>
      <c r="F11208" s="1" t="s">
        <v>219</v>
      </c>
      <c r="G11208" s="33" t="s">
        <v>14</v>
      </c>
      <c r="H11208" s="34">
        <v>377</v>
      </c>
      <c r="I11208" t="s">
        <v>289</v>
      </c>
    </row>
    <row r="11209" spans="1:9" x14ac:dyDescent="0.35">
      <c r="A11209" s="33">
        <v>2011</v>
      </c>
      <c r="B11209" s="33" t="s">
        <v>140</v>
      </c>
      <c r="C11209" s="33" t="str">
        <f>VLOOKUP(B11209,lookup!A:D,3,FALSE)</f>
        <v>Non Metropolitan Fire Authorities</v>
      </c>
      <c r="D11209" s="33" t="str">
        <f>VLOOKUP(B11209,lookup!A:D,4,FALSE)</f>
        <v>E31000035</v>
      </c>
      <c r="E11209" s="33" t="s">
        <v>7</v>
      </c>
      <c r="F11209" s="1" t="s">
        <v>219</v>
      </c>
      <c r="G11209" s="33" t="s">
        <v>5</v>
      </c>
      <c r="H11209" s="34">
        <v>621</v>
      </c>
      <c r="I11209" t="s">
        <v>289</v>
      </c>
    </row>
    <row r="11210" spans="1:9" x14ac:dyDescent="0.35">
      <c r="A11210" s="33">
        <v>2011</v>
      </c>
      <c r="B11210" s="33" t="s">
        <v>140</v>
      </c>
      <c r="C11210" s="33" t="str">
        <f>VLOOKUP(B11210,lookup!A:D,3,FALSE)</f>
        <v>Non Metropolitan Fire Authorities</v>
      </c>
      <c r="D11210" s="33" t="str">
        <f>VLOOKUP(B11210,lookup!A:D,4,FALSE)</f>
        <v>E31000035</v>
      </c>
      <c r="E11210" s="33" t="s">
        <v>15</v>
      </c>
      <c r="F11210" s="1" t="s">
        <v>219</v>
      </c>
      <c r="G11210" s="33" t="s">
        <v>8</v>
      </c>
      <c r="H11210" s="34">
        <v>0</v>
      </c>
      <c r="I11210" t="s">
        <v>289</v>
      </c>
    </row>
    <row r="11211" spans="1:9" x14ac:dyDescent="0.35">
      <c r="A11211" s="33">
        <v>2011</v>
      </c>
      <c r="B11211" s="33" t="s">
        <v>140</v>
      </c>
      <c r="C11211" s="33" t="str">
        <f>VLOOKUP(B11211,lookup!A:D,3,FALSE)</f>
        <v>Non Metropolitan Fire Authorities</v>
      </c>
      <c r="D11211" s="33" t="str">
        <f>VLOOKUP(B11211,lookup!A:D,4,FALSE)</f>
        <v>E31000035</v>
      </c>
      <c r="E11211" s="33" t="s">
        <v>15</v>
      </c>
      <c r="F11211" s="1" t="s">
        <v>219</v>
      </c>
      <c r="G11211" s="33" t="s">
        <v>178</v>
      </c>
      <c r="H11211" s="34">
        <v>0</v>
      </c>
      <c r="I11211" t="s">
        <v>289</v>
      </c>
    </row>
    <row r="11212" spans="1:9" x14ac:dyDescent="0.35">
      <c r="A11212" s="33">
        <v>2011</v>
      </c>
      <c r="B11212" s="33" t="s">
        <v>140</v>
      </c>
      <c r="C11212" s="33" t="str">
        <f>VLOOKUP(B11212,lookup!A:D,3,FALSE)</f>
        <v>Non Metropolitan Fire Authorities</v>
      </c>
      <c r="D11212" s="33" t="str">
        <f>VLOOKUP(B11212,lookup!A:D,4,FALSE)</f>
        <v>E31000035</v>
      </c>
      <c r="E11212" s="33" t="s">
        <v>15</v>
      </c>
      <c r="F11212" s="1" t="s">
        <v>219</v>
      </c>
      <c r="G11212" s="33" t="s">
        <v>10</v>
      </c>
      <c r="H11212" s="34">
        <v>0</v>
      </c>
      <c r="I11212" t="s">
        <v>289</v>
      </c>
    </row>
    <row r="11213" spans="1:9" x14ac:dyDescent="0.35">
      <c r="A11213" s="33">
        <v>2011</v>
      </c>
      <c r="B11213" s="33" t="s">
        <v>140</v>
      </c>
      <c r="C11213" s="33" t="str">
        <f>VLOOKUP(B11213,lookup!A:D,3,FALSE)</f>
        <v>Non Metropolitan Fire Authorities</v>
      </c>
      <c r="D11213" s="33" t="str">
        <f>VLOOKUP(B11213,lookup!A:D,4,FALSE)</f>
        <v>E31000035</v>
      </c>
      <c r="E11213" s="33" t="s">
        <v>15</v>
      </c>
      <c r="F11213" s="1" t="s">
        <v>219</v>
      </c>
      <c r="G11213" s="33" t="s">
        <v>11</v>
      </c>
      <c r="H11213" s="34">
        <v>2</v>
      </c>
      <c r="I11213" t="s">
        <v>289</v>
      </c>
    </row>
    <row r="11214" spans="1:9" x14ac:dyDescent="0.35">
      <c r="A11214" s="33">
        <v>2011</v>
      </c>
      <c r="B11214" s="33" t="s">
        <v>140</v>
      </c>
      <c r="C11214" s="33" t="str">
        <f>VLOOKUP(B11214,lookup!A:D,3,FALSE)</f>
        <v>Non Metropolitan Fire Authorities</v>
      </c>
      <c r="D11214" s="33" t="str">
        <f>VLOOKUP(B11214,lookup!A:D,4,FALSE)</f>
        <v>E31000035</v>
      </c>
      <c r="E11214" s="33" t="s">
        <v>15</v>
      </c>
      <c r="F11214" s="1" t="s">
        <v>219</v>
      </c>
      <c r="G11214" s="33" t="s">
        <v>12</v>
      </c>
      <c r="H11214" s="34">
        <v>2</v>
      </c>
      <c r="I11214" t="s">
        <v>289</v>
      </c>
    </row>
    <row r="11215" spans="1:9" x14ac:dyDescent="0.35">
      <c r="A11215" s="33">
        <v>2011</v>
      </c>
      <c r="B11215" s="33" t="s">
        <v>140</v>
      </c>
      <c r="C11215" s="33" t="str">
        <f>VLOOKUP(B11215,lookup!A:D,3,FALSE)</f>
        <v>Non Metropolitan Fire Authorities</v>
      </c>
      <c r="D11215" s="33" t="str">
        <f>VLOOKUP(B11215,lookup!A:D,4,FALSE)</f>
        <v>E31000035</v>
      </c>
      <c r="E11215" s="33" t="s">
        <v>15</v>
      </c>
      <c r="F11215" s="1" t="s">
        <v>219</v>
      </c>
      <c r="G11215" s="33" t="s">
        <v>13</v>
      </c>
      <c r="H11215" s="34">
        <v>1</v>
      </c>
      <c r="I11215" t="s">
        <v>289</v>
      </c>
    </row>
    <row r="11216" spans="1:9" x14ac:dyDescent="0.35">
      <c r="A11216" s="33">
        <v>2011</v>
      </c>
      <c r="B11216" s="33" t="s">
        <v>140</v>
      </c>
      <c r="C11216" s="33" t="str">
        <f>VLOOKUP(B11216,lookup!A:D,3,FALSE)</f>
        <v>Non Metropolitan Fire Authorities</v>
      </c>
      <c r="D11216" s="33" t="str">
        <f>VLOOKUP(B11216,lookup!A:D,4,FALSE)</f>
        <v>E31000035</v>
      </c>
      <c r="E11216" s="33" t="s">
        <v>15</v>
      </c>
      <c r="F11216" s="1" t="s">
        <v>219</v>
      </c>
      <c r="G11216" s="33" t="s">
        <v>14</v>
      </c>
      <c r="H11216" s="34">
        <v>15</v>
      </c>
      <c r="I11216" t="s">
        <v>289</v>
      </c>
    </row>
    <row r="11217" spans="1:9" x14ac:dyDescent="0.35">
      <c r="A11217" s="33">
        <v>2011</v>
      </c>
      <c r="B11217" s="33" t="s">
        <v>140</v>
      </c>
      <c r="C11217" s="33" t="str">
        <f>VLOOKUP(B11217,lookup!A:D,3,FALSE)</f>
        <v>Non Metropolitan Fire Authorities</v>
      </c>
      <c r="D11217" s="33" t="str">
        <f>VLOOKUP(B11217,lookup!A:D,4,FALSE)</f>
        <v>E31000035</v>
      </c>
      <c r="E11217" s="33" t="s">
        <v>15</v>
      </c>
      <c r="F11217" s="1" t="s">
        <v>219</v>
      </c>
      <c r="G11217" s="33" t="s">
        <v>5</v>
      </c>
      <c r="H11217" s="34">
        <v>20</v>
      </c>
      <c r="I11217" t="s">
        <v>289</v>
      </c>
    </row>
    <row r="11218" spans="1:9" x14ac:dyDescent="0.35">
      <c r="A11218" s="33">
        <v>2011</v>
      </c>
      <c r="B11218" s="33" t="s">
        <v>140</v>
      </c>
      <c r="C11218" s="33" t="str">
        <f>VLOOKUP(B11218,lookup!A:D,3,FALSE)</f>
        <v>Non Metropolitan Fire Authorities</v>
      </c>
      <c r="D11218" s="33" t="str">
        <f>VLOOKUP(B11218,lookup!A:D,4,FALSE)</f>
        <v>E31000035</v>
      </c>
      <c r="E11218" s="33" t="s">
        <v>7</v>
      </c>
      <c r="F11218" s="1" t="s">
        <v>252</v>
      </c>
      <c r="G11218" s="33" t="s">
        <v>10</v>
      </c>
      <c r="H11218" s="34">
        <v>0</v>
      </c>
      <c r="I11218" t="s">
        <v>289</v>
      </c>
    </row>
    <row r="11219" spans="1:9" x14ac:dyDescent="0.35">
      <c r="A11219" s="33">
        <v>2011</v>
      </c>
      <c r="B11219" s="33" t="s">
        <v>140</v>
      </c>
      <c r="C11219" s="33" t="str">
        <f>VLOOKUP(B11219,lookup!A:D,3,FALSE)</f>
        <v>Non Metropolitan Fire Authorities</v>
      </c>
      <c r="D11219" s="33" t="str">
        <f>VLOOKUP(B11219,lookup!A:D,4,FALSE)</f>
        <v>E31000035</v>
      </c>
      <c r="E11219" s="33" t="s">
        <v>7</v>
      </c>
      <c r="F11219" s="1" t="s">
        <v>252</v>
      </c>
      <c r="G11219" s="33" t="s">
        <v>11</v>
      </c>
      <c r="H11219" s="34">
        <v>0</v>
      </c>
      <c r="I11219" t="s">
        <v>289</v>
      </c>
    </row>
    <row r="11220" spans="1:9" x14ac:dyDescent="0.35">
      <c r="A11220" s="33">
        <v>2011</v>
      </c>
      <c r="B11220" s="33" t="s">
        <v>140</v>
      </c>
      <c r="C11220" s="33" t="str">
        <f>VLOOKUP(B11220,lookup!A:D,3,FALSE)</f>
        <v>Non Metropolitan Fire Authorities</v>
      </c>
      <c r="D11220" s="33" t="str">
        <f>VLOOKUP(B11220,lookup!A:D,4,FALSE)</f>
        <v>E31000035</v>
      </c>
      <c r="E11220" s="33" t="s">
        <v>7</v>
      </c>
      <c r="F11220" s="1" t="s">
        <v>252</v>
      </c>
      <c r="G11220" s="33" t="s">
        <v>12</v>
      </c>
      <c r="H11220" s="34">
        <v>10</v>
      </c>
      <c r="I11220" t="s">
        <v>289</v>
      </c>
    </row>
    <row r="11221" spans="1:9" x14ac:dyDescent="0.35">
      <c r="A11221" s="33">
        <v>2011</v>
      </c>
      <c r="B11221" s="33" t="s">
        <v>140</v>
      </c>
      <c r="C11221" s="33" t="str">
        <f>VLOOKUP(B11221,lookup!A:D,3,FALSE)</f>
        <v>Non Metropolitan Fire Authorities</v>
      </c>
      <c r="D11221" s="33" t="str">
        <f>VLOOKUP(B11221,lookup!A:D,4,FALSE)</f>
        <v>E31000035</v>
      </c>
      <c r="E11221" s="33" t="s">
        <v>7</v>
      </c>
      <c r="F11221" s="1" t="s">
        <v>252</v>
      </c>
      <c r="G11221" s="33" t="s">
        <v>13</v>
      </c>
      <c r="H11221" s="34">
        <v>28</v>
      </c>
      <c r="I11221" t="s">
        <v>289</v>
      </c>
    </row>
    <row r="11222" spans="1:9" x14ac:dyDescent="0.35">
      <c r="A11222" s="33">
        <v>2011</v>
      </c>
      <c r="B11222" s="33" t="s">
        <v>140</v>
      </c>
      <c r="C11222" s="33" t="str">
        <f>VLOOKUP(B11222,lookup!A:D,3,FALSE)</f>
        <v>Non Metropolitan Fire Authorities</v>
      </c>
      <c r="D11222" s="33" t="str">
        <f>VLOOKUP(B11222,lookup!A:D,4,FALSE)</f>
        <v>E31000035</v>
      </c>
      <c r="E11222" s="33" t="s">
        <v>7</v>
      </c>
      <c r="F11222" s="1" t="s">
        <v>252</v>
      </c>
      <c r="G11222" s="33" t="s">
        <v>14</v>
      </c>
      <c r="H11222" s="34">
        <v>87</v>
      </c>
      <c r="I11222" t="s">
        <v>289</v>
      </c>
    </row>
    <row r="11223" spans="1:9" x14ac:dyDescent="0.35">
      <c r="A11223" s="33">
        <v>2011</v>
      </c>
      <c r="B11223" s="33" t="s">
        <v>140</v>
      </c>
      <c r="C11223" s="33" t="str">
        <f>VLOOKUP(B11223,lookup!A:D,3,FALSE)</f>
        <v>Non Metropolitan Fire Authorities</v>
      </c>
      <c r="D11223" s="33" t="str">
        <f>VLOOKUP(B11223,lookup!A:D,4,FALSE)</f>
        <v>E31000035</v>
      </c>
      <c r="E11223" s="33" t="s">
        <v>7</v>
      </c>
      <c r="F11223" s="1" t="s">
        <v>252</v>
      </c>
      <c r="G11223" s="33" t="s">
        <v>5</v>
      </c>
      <c r="H11223" s="34">
        <v>125</v>
      </c>
      <c r="I11223" t="s">
        <v>289</v>
      </c>
    </row>
    <row r="11224" spans="1:9" x14ac:dyDescent="0.35">
      <c r="A11224" s="33">
        <v>2011</v>
      </c>
      <c r="B11224" s="33" t="s">
        <v>140</v>
      </c>
      <c r="C11224" s="33" t="str">
        <f>VLOOKUP(B11224,lookup!A:D,3,FALSE)</f>
        <v>Non Metropolitan Fire Authorities</v>
      </c>
      <c r="D11224" s="33" t="str">
        <f>VLOOKUP(B11224,lookup!A:D,4,FALSE)</f>
        <v>E31000035</v>
      </c>
      <c r="E11224" s="33" t="s">
        <v>15</v>
      </c>
      <c r="F11224" s="1" t="s">
        <v>252</v>
      </c>
      <c r="G11224" s="33" t="s">
        <v>10</v>
      </c>
      <c r="H11224" s="34">
        <v>0</v>
      </c>
      <c r="I11224" t="s">
        <v>289</v>
      </c>
    </row>
    <row r="11225" spans="1:9" x14ac:dyDescent="0.35">
      <c r="A11225" s="33">
        <v>2011</v>
      </c>
      <c r="B11225" s="33" t="s">
        <v>140</v>
      </c>
      <c r="C11225" s="33" t="str">
        <f>VLOOKUP(B11225,lookup!A:D,3,FALSE)</f>
        <v>Non Metropolitan Fire Authorities</v>
      </c>
      <c r="D11225" s="33" t="str">
        <f>VLOOKUP(B11225,lookup!A:D,4,FALSE)</f>
        <v>E31000035</v>
      </c>
      <c r="E11225" s="33" t="s">
        <v>15</v>
      </c>
      <c r="F11225" s="1" t="s">
        <v>252</v>
      </c>
      <c r="G11225" s="33" t="s">
        <v>11</v>
      </c>
      <c r="H11225" s="34">
        <v>0</v>
      </c>
      <c r="I11225" t="s">
        <v>289</v>
      </c>
    </row>
    <row r="11226" spans="1:9" x14ac:dyDescent="0.35">
      <c r="A11226" s="33">
        <v>2011</v>
      </c>
      <c r="B11226" s="33" t="s">
        <v>140</v>
      </c>
      <c r="C11226" s="33" t="str">
        <f>VLOOKUP(B11226,lookup!A:D,3,FALSE)</f>
        <v>Non Metropolitan Fire Authorities</v>
      </c>
      <c r="D11226" s="33" t="str">
        <f>VLOOKUP(B11226,lookup!A:D,4,FALSE)</f>
        <v>E31000035</v>
      </c>
      <c r="E11226" s="33" t="s">
        <v>15</v>
      </c>
      <c r="F11226" s="1" t="s">
        <v>252</v>
      </c>
      <c r="G11226" s="33" t="s">
        <v>12</v>
      </c>
      <c r="H11226" s="34">
        <v>0</v>
      </c>
      <c r="I11226" t="s">
        <v>289</v>
      </c>
    </row>
    <row r="11227" spans="1:9" x14ac:dyDescent="0.35">
      <c r="A11227" s="33">
        <v>2011</v>
      </c>
      <c r="B11227" s="33" t="s">
        <v>140</v>
      </c>
      <c r="C11227" s="33" t="str">
        <f>VLOOKUP(B11227,lookup!A:D,3,FALSE)</f>
        <v>Non Metropolitan Fire Authorities</v>
      </c>
      <c r="D11227" s="33" t="str">
        <f>VLOOKUP(B11227,lookup!A:D,4,FALSE)</f>
        <v>E31000035</v>
      </c>
      <c r="E11227" s="33" t="s">
        <v>15</v>
      </c>
      <c r="F11227" s="1" t="s">
        <v>252</v>
      </c>
      <c r="G11227" s="33" t="s">
        <v>13</v>
      </c>
      <c r="H11227" s="34">
        <v>0</v>
      </c>
      <c r="I11227" t="s">
        <v>289</v>
      </c>
    </row>
    <row r="11228" spans="1:9" x14ac:dyDescent="0.35">
      <c r="A11228" s="33">
        <v>2011</v>
      </c>
      <c r="B11228" s="33" t="s">
        <v>140</v>
      </c>
      <c r="C11228" s="33" t="str">
        <f>VLOOKUP(B11228,lookup!A:D,3,FALSE)</f>
        <v>Non Metropolitan Fire Authorities</v>
      </c>
      <c r="D11228" s="33" t="str">
        <f>VLOOKUP(B11228,lookup!A:D,4,FALSE)</f>
        <v>E31000035</v>
      </c>
      <c r="E11228" s="33" t="s">
        <v>15</v>
      </c>
      <c r="F11228" s="1" t="s">
        <v>252</v>
      </c>
      <c r="G11228" s="33" t="s">
        <v>14</v>
      </c>
      <c r="H11228" s="34">
        <v>3</v>
      </c>
      <c r="I11228" t="s">
        <v>289</v>
      </c>
    </row>
    <row r="11229" spans="1:9" x14ac:dyDescent="0.35">
      <c r="A11229" s="33">
        <v>2011</v>
      </c>
      <c r="B11229" s="33" t="s">
        <v>140</v>
      </c>
      <c r="C11229" s="33" t="str">
        <f>VLOOKUP(B11229,lookup!A:D,3,FALSE)</f>
        <v>Non Metropolitan Fire Authorities</v>
      </c>
      <c r="D11229" s="33" t="str">
        <f>VLOOKUP(B11229,lookup!A:D,4,FALSE)</f>
        <v>E31000035</v>
      </c>
      <c r="E11229" s="33" t="s">
        <v>15</v>
      </c>
      <c r="F11229" s="1" t="s">
        <v>252</v>
      </c>
      <c r="G11229" s="33" t="s">
        <v>5</v>
      </c>
      <c r="H11229" s="34">
        <v>3</v>
      </c>
      <c r="I11229" t="s">
        <v>289</v>
      </c>
    </row>
    <row r="11230" spans="1:9" x14ac:dyDescent="0.35">
      <c r="A11230" s="33">
        <v>2011</v>
      </c>
      <c r="B11230" s="33" t="s">
        <v>143</v>
      </c>
      <c r="C11230" s="33" t="str">
        <f>VLOOKUP(B11230,lookup!A:D,3,FALSE)</f>
        <v>Metropolitan Fire Authorities</v>
      </c>
      <c r="D11230" s="33" t="str">
        <f>VLOOKUP(B11230,lookup!A:D,4,FALSE)</f>
        <v>E31000043</v>
      </c>
      <c r="E11230" s="33" t="s">
        <v>7</v>
      </c>
      <c r="F11230" s="1" t="s">
        <v>219</v>
      </c>
      <c r="G11230" s="33" t="s">
        <v>8</v>
      </c>
      <c r="H11230" s="34">
        <v>3</v>
      </c>
      <c r="I11230" t="s">
        <v>289</v>
      </c>
    </row>
    <row r="11231" spans="1:9" x14ac:dyDescent="0.35">
      <c r="A11231" s="33">
        <v>2011</v>
      </c>
      <c r="B11231" s="33" t="s">
        <v>143</v>
      </c>
      <c r="C11231" s="33" t="str">
        <f>VLOOKUP(B11231,lookup!A:D,3,FALSE)</f>
        <v>Metropolitan Fire Authorities</v>
      </c>
      <c r="D11231" s="33" t="str">
        <f>VLOOKUP(B11231,lookup!A:D,4,FALSE)</f>
        <v>E31000043</v>
      </c>
      <c r="E11231" s="33" t="s">
        <v>7</v>
      </c>
      <c r="F11231" s="1" t="s">
        <v>219</v>
      </c>
      <c r="G11231" s="33" t="s">
        <v>178</v>
      </c>
      <c r="H11231" s="34">
        <v>4</v>
      </c>
      <c r="I11231" t="s">
        <v>289</v>
      </c>
    </row>
    <row r="11232" spans="1:9" x14ac:dyDescent="0.35">
      <c r="A11232" s="33">
        <v>2011</v>
      </c>
      <c r="B11232" s="33" t="s">
        <v>143</v>
      </c>
      <c r="C11232" s="33" t="str">
        <f>VLOOKUP(B11232,lookup!A:D,3,FALSE)</f>
        <v>Metropolitan Fire Authorities</v>
      </c>
      <c r="D11232" s="33" t="str">
        <f>VLOOKUP(B11232,lookup!A:D,4,FALSE)</f>
        <v>E31000043</v>
      </c>
      <c r="E11232" s="33" t="s">
        <v>7</v>
      </c>
      <c r="F11232" s="1" t="s">
        <v>219</v>
      </c>
      <c r="G11232" s="33" t="s">
        <v>10</v>
      </c>
      <c r="H11232" s="34">
        <v>21</v>
      </c>
      <c r="I11232" t="s">
        <v>289</v>
      </c>
    </row>
    <row r="11233" spans="1:9" x14ac:dyDescent="0.35">
      <c r="A11233" s="33">
        <v>2011</v>
      </c>
      <c r="B11233" s="33" t="s">
        <v>143</v>
      </c>
      <c r="C11233" s="33" t="str">
        <f>VLOOKUP(B11233,lookup!A:D,3,FALSE)</f>
        <v>Metropolitan Fire Authorities</v>
      </c>
      <c r="D11233" s="33" t="str">
        <f>VLOOKUP(B11233,lookup!A:D,4,FALSE)</f>
        <v>E31000043</v>
      </c>
      <c r="E11233" s="33" t="s">
        <v>7</v>
      </c>
      <c r="F11233" s="1" t="s">
        <v>219</v>
      </c>
      <c r="G11233" s="33" t="s">
        <v>11</v>
      </c>
      <c r="H11233" s="34">
        <v>22</v>
      </c>
      <c r="I11233" t="s">
        <v>289</v>
      </c>
    </row>
    <row r="11234" spans="1:9" x14ac:dyDescent="0.35">
      <c r="A11234" s="33">
        <v>2011</v>
      </c>
      <c r="B11234" s="33" t="s">
        <v>143</v>
      </c>
      <c r="C11234" s="33" t="str">
        <f>VLOOKUP(B11234,lookup!A:D,3,FALSE)</f>
        <v>Metropolitan Fire Authorities</v>
      </c>
      <c r="D11234" s="33" t="str">
        <f>VLOOKUP(B11234,lookup!A:D,4,FALSE)</f>
        <v>E31000043</v>
      </c>
      <c r="E11234" s="33" t="s">
        <v>7</v>
      </c>
      <c r="F11234" s="1" t="s">
        <v>219</v>
      </c>
      <c r="G11234" s="33" t="s">
        <v>12</v>
      </c>
      <c r="H11234" s="34">
        <v>133</v>
      </c>
      <c r="I11234" t="s">
        <v>289</v>
      </c>
    </row>
    <row r="11235" spans="1:9" x14ac:dyDescent="0.35">
      <c r="A11235" s="33">
        <v>2011</v>
      </c>
      <c r="B11235" s="33" t="s">
        <v>143</v>
      </c>
      <c r="C11235" s="33" t="str">
        <f>VLOOKUP(B11235,lookup!A:D,3,FALSE)</f>
        <v>Metropolitan Fire Authorities</v>
      </c>
      <c r="D11235" s="33" t="str">
        <f>VLOOKUP(B11235,lookup!A:D,4,FALSE)</f>
        <v>E31000043</v>
      </c>
      <c r="E11235" s="33" t="s">
        <v>7</v>
      </c>
      <c r="F11235" s="1" t="s">
        <v>219</v>
      </c>
      <c r="G11235" s="33" t="s">
        <v>13</v>
      </c>
      <c r="H11235" s="34">
        <v>129</v>
      </c>
      <c r="I11235" t="s">
        <v>289</v>
      </c>
    </row>
    <row r="11236" spans="1:9" x14ac:dyDescent="0.35">
      <c r="A11236" s="33">
        <v>2011</v>
      </c>
      <c r="B11236" s="33" t="s">
        <v>143</v>
      </c>
      <c r="C11236" s="33" t="str">
        <f>VLOOKUP(B11236,lookup!A:D,3,FALSE)</f>
        <v>Metropolitan Fire Authorities</v>
      </c>
      <c r="D11236" s="33" t="str">
        <f>VLOOKUP(B11236,lookup!A:D,4,FALSE)</f>
        <v>E31000043</v>
      </c>
      <c r="E11236" s="33" t="s">
        <v>7</v>
      </c>
      <c r="F11236" s="1" t="s">
        <v>219</v>
      </c>
      <c r="G11236" s="33" t="s">
        <v>14</v>
      </c>
      <c r="H11236" s="34">
        <v>498</v>
      </c>
      <c r="I11236" t="s">
        <v>289</v>
      </c>
    </row>
    <row r="11237" spans="1:9" x14ac:dyDescent="0.35">
      <c r="A11237" s="33">
        <v>2011</v>
      </c>
      <c r="B11237" s="33" t="s">
        <v>143</v>
      </c>
      <c r="C11237" s="33" t="str">
        <f>VLOOKUP(B11237,lookup!A:D,3,FALSE)</f>
        <v>Metropolitan Fire Authorities</v>
      </c>
      <c r="D11237" s="33" t="str">
        <f>VLOOKUP(B11237,lookup!A:D,4,FALSE)</f>
        <v>E31000043</v>
      </c>
      <c r="E11237" s="33" t="s">
        <v>7</v>
      </c>
      <c r="F11237" s="1" t="s">
        <v>219</v>
      </c>
      <c r="G11237" s="33" t="s">
        <v>5</v>
      </c>
      <c r="H11237" s="34">
        <v>810</v>
      </c>
      <c r="I11237" t="s">
        <v>289</v>
      </c>
    </row>
    <row r="11238" spans="1:9" x14ac:dyDescent="0.35">
      <c r="A11238" s="33">
        <v>2011</v>
      </c>
      <c r="B11238" s="33" t="s">
        <v>143</v>
      </c>
      <c r="C11238" s="33" t="str">
        <f>VLOOKUP(B11238,lookup!A:D,3,FALSE)</f>
        <v>Metropolitan Fire Authorities</v>
      </c>
      <c r="D11238" s="33" t="str">
        <f>VLOOKUP(B11238,lookup!A:D,4,FALSE)</f>
        <v>E31000043</v>
      </c>
      <c r="E11238" s="33" t="s">
        <v>15</v>
      </c>
      <c r="F11238" s="1" t="s">
        <v>219</v>
      </c>
      <c r="G11238" s="33" t="s">
        <v>8</v>
      </c>
      <c r="H11238" s="34">
        <v>1</v>
      </c>
      <c r="I11238" t="s">
        <v>289</v>
      </c>
    </row>
    <row r="11239" spans="1:9" x14ac:dyDescent="0.35">
      <c r="A11239" s="33">
        <v>2011</v>
      </c>
      <c r="B11239" s="33" t="s">
        <v>143</v>
      </c>
      <c r="C11239" s="33" t="str">
        <f>VLOOKUP(B11239,lookup!A:D,3,FALSE)</f>
        <v>Metropolitan Fire Authorities</v>
      </c>
      <c r="D11239" s="33" t="str">
        <f>VLOOKUP(B11239,lookup!A:D,4,FALSE)</f>
        <v>E31000043</v>
      </c>
      <c r="E11239" s="33" t="s">
        <v>15</v>
      </c>
      <c r="F11239" s="1" t="s">
        <v>219</v>
      </c>
      <c r="G11239" s="33" t="s">
        <v>178</v>
      </c>
      <c r="H11239" s="34">
        <v>1</v>
      </c>
      <c r="I11239" t="s">
        <v>289</v>
      </c>
    </row>
    <row r="11240" spans="1:9" x14ac:dyDescent="0.35">
      <c r="A11240" s="33">
        <v>2011</v>
      </c>
      <c r="B11240" s="33" t="s">
        <v>143</v>
      </c>
      <c r="C11240" s="33" t="str">
        <f>VLOOKUP(B11240,lookup!A:D,3,FALSE)</f>
        <v>Metropolitan Fire Authorities</v>
      </c>
      <c r="D11240" s="33" t="str">
        <f>VLOOKUP(B11240,lookup!A:D,4,FALSE)</f>
        <v>E31000043</v>
      </c>
      <c r="E11240" s="33" t="s">
        <v>15</v>
      </c>
      <c r="F11240" s="1" t="s">
        <v>219</v>
      </c>
      <c r="G11240" s="33" t="s">
        <v>10</v>
      </c>
      <c r="H11240" s="34">
        <v>0</v>
      </c>
      <c r="I11240" t="s">
        <v>289</v>
      </c>
    </row>
    <row r="11241" spans="1:9" x14ac:dyDescent="0.35">
      <c r="A11241" s="33">
        <v>2011</v>
      </c>
      <c r="B11241" s="33" t="s">
        <v>143</v>
      </c>
      <c r="C11241" s="33" t="str">
        <f>VLOOKUP(B11241,lookup!A:D,3,FALSE)</f>
        <v>Metropolitan Fire Authorities</v>
      </c>
      <c r="D11241" s="33" t="str">
        <f>VLOOKUP(B11241,lookup!A:D,4,FALSE)</f>
        <v>E31000043</v>
      </c>
      <c r="E11241" s="33" t="s">
        <v>15</v>
      </c>
      <c r="F11241" s="1" t="s">
        <v>219</v>
      </c>
      <c r="G11241" s="33" t="s">
        <v>11</v>
      </c>
      <c r="H11241" s="34">
        <v>1</v>
      </c>
      <c r="I11241" t="s">
        <v>289</v>
      </c>
    </row>
    <row r="11242" spans="1:9" x14ac:dyDescent="0.35">
      <c r="A11242" s="33">
        <v>2011</v>
      </c>
      <c r="B11242" s="33" t="s">
        <v>143</v>
      </c>
      <c r="C11242" s="33" t="str">
        <f>VLOOKUP(B11242,lookup!A:D,3,FALSE)</f>
        <v>Metropolitan Fire Authorities</v>
      </c>
      <c r="D11242" s="33" t="str">
        <f>VLOOKUP(B11242,lookup!A:D,4,FALSE)</f>
        <v>E31000043</v>
      </c>
      <c r="E11242" s="33" t="s">
        <v>15</v>
      </c>
      <c r="F11242" s="1" t="s">
        <v>219</v>
      </c>
      <c r="G11242" s="33" t="s">
        <v>12</v>
      </c>
      <c r="H11242" s="34">
        <v>14</v>
      </c>
      <c r="I11242" t="s">
        <v>289</v>
      </c>
    </row>
    <row r="11243" spans="1:9" x14ac:dyDescent="0.35">
      <c r="A11243" s="33">
        <v>2011</v>
      </c>
      <c r="B11243" s="33" t="s">
        <v>143</v>
      </c>
      <c r="C11243" s="33" t="str">
        <f>VLOOKUP(B11243,lookup!A:D,3,FALSE)</f>
        <v>Metropolitan Fire Authorities</v>
      </c>
      <c r="D11243" s="33" t="str">
        <f>VLOOKUP(B11243,lookup!A:D,4,FALSE)</f>
        <v>E31000043</v>
      </c>
      <c r="E11243" s="33" t="s">
        <v>15</v>
      </c>
      <c r="F11243" s="1" t="s">
        <v>219</v>
      </c>
      <c r="G11243" s="33" t="s">
        <v>13</v>
      </c>
      <c r="H11243" s="34">
        <v>6</v>
      </c>
      <c r="I11243" t="s">
        <v>289</v>
      </c>
    </row>
    <row r="11244" spans="1:9" x14ac:dyDescent="0.35">
      <c r="A11244" s="33">
        <v>2011</v>
      </c>
      <c r="B11244" s="33" t="s">
        <v>143</v>
      </c>
      <c r="C11244" s="33" t="str">
        <f>VLOOKUP(B11244,lookup!A:D,3,FALSE)</f>
        <v>Metropolitan Fire Authorities</v>
      </c>
      <c r="D11244" s="33" t="str">
        <f>VLOOKUP(B11244,lookup!A:D,4,FALSE)</f>
        <v>E31000043</v>
      </c>
      <c r="E11244" s="33" t="s">
        <v>15</v>
      </c>
      <c r="F11244" s="1" t="s">
        <v>219</v>
      </c>
      <c r="G11244" s="33" t="s">
        <v>14</v>
      </c>
      <c r="H11244" s="34">
        <v>25</v>
      </c>
      <c r="I11244" t="s">
        <v>289</v>
      </c>
    </row>
    <row r="11245" spans="1:9" x14ac:dyDescent="0.35">
      <c r="A11245" s="33">
        <v>2011</v>
      </c>
      <c r="B11245" s="33" t="s">
        <v>143</v>
      </c>
      <c r="C11245" s="33" t="str">
        <f>VLOOKUP(B11245,lookup!A:D,3,FALSE)</f>
        <v>Metropolitan Fire Authorities</v>
      </c>
      <c r="D11245" s="33" t="str">
        <f>VLOOKUP(B11245,lookup!A:D,4,FALSE)</f>
        <v>E31000043</v>
      </c>
      <c r="E11245" s="33" t="s">
        <v>15</v>
      </c>
      <c r="F11245" s="1" t="s">
        <v>219</v>
      </c>
      <c r="G11245" s="33" t="s">
        <v>5</v>
      </c>
      <c r="H11245" s="34">
        <v>48</v>
      </c>
      <c r="I11245" t="s">
        <v>289</v>
      </c>
    </row>
    <row r="11246" spans="1:9" x14ac:dyDescent="0.35">
      <c r="A11246" s="33">
        <v>2011</v>
      </c>
      <c r="B11246" s="33" t="s">
        <v>143</v>
      </c>
      <c r="C11246" s="33" t="str">
        <f>VLOOKUP(B11246,lookup!A:D,3,FALSE)</f>
        <v>Metropolitan Fire Authorities</v>
      </c>
      <c r="D11246" s="33" t="str">
        <f>VLOOKUP(B11246,lookup!A:D,4,FALSE)</f>
        <v>E31000043</v>
      </c>
      <c r="E11246" s="33" t="s">
        <v>7</v>
      </c>
      <c r="F11246" s="1" t="s">
        <v>252</v>
      </c>
      <c r="G11246" s="33" t="s">
        <v>10</v>
      </c>
      <c r="H11246" s="34">
        <v>0</v>
      </c>
      <c r="I11246" t="s">
        <v>289</v>
      </c>
    </row>
    <row r="11247" spans="1:9" x14ac:dyDescent="0.35">
      <c r="A11247" s="33">
        <v>2011</v>
      </c>
      <c r="B11247" s="33" t="s">
        <v>143</v>
      </c>
      <c r="C11247" s="33" t="str">
        <f>VLOOKUP(B11247,lookup!A:D,3,FALSE)</f>
        <v>Metropolitan Fire Authorities</v>
      </c>
      <c r="D11247" s="33" t="str">
        <f>VLOOKUP(B11247,lookup!A:D,4,FALSE)</f>
        <v>E31000043</v>
      </c>
      <c r="E11247" s="33" t="s">
        <v>7</v>
      </c>
      <c r="F11247" s="1" t="s">
        <v>252</v>
      </c>
      <c r="G11247" s="33" t="s">
        <v>11</v>
      </c>
      <c r="H11247" s="34">
        <v>0</v>
      </c>
      <c r="I11247" t="s">
        <v>289</v>
      </c>
    </row>
    <row r="11248" spans="1:9" x14ac:dyDescent="0.35">
      <c r="A11248" s="33">
        <v>2011</v>
      </c>
      <c r="B11248" s="33" t="s">
        <v>143</v>
      </c>
      <c r="C11248" s="33" t="str">
        <f>VLOOKUP(B11248,lookup!A:D,3,FALSE)</f>
        <v>Metropolitan Fire Authorities</v>
      </c>
      <c r="D11248" s="33" t="str">
        <f>VLOOKUP(B11248,lookup!A:D,4,FALSE)</f>
        <v>E31000043</v>
      </c>
      <c r="E11248" s="33" t="s">
        <v>7</v>
      </c>
      <c r="F11248" s="1" t="s">
        <v>252</v>
      </c>
      <c r="G11248" s="33" t="s">
        <v>12</v>
      </c>
      <c r="H11248" s="34">
        <v>1</v>
      </c>
      <c r="I11248" t="s">
        <v>289</v>
      </c>
    </row>
    <row r="11249" spans="1:9" x14ac:dyDescent="0.35">
      <c r="A11249" s="33">
        <v>2011</v>
      </c>
      <c r="B11249" s="33" t="s">
        <v>143</v>
      </c>
      <c r="C11249" s="33" t="str">
        <f>VLOOKUP(B11249,lookup!A:D,3,FALSE)</f>
        <v>Metropolitan Fire Authorities</v>
      </c>
      <c r="D11249" s="33" t="str">
        <f>VLOOKUP(B11249,lookup!A:D,4,FALSE)</f>
        <v>E31000043</v>
      </c>
      <c r="E11249" s="33" t="s">
        <v>7</v>
      </c>
      <c r="F11249" s="1" t="s">
        <v>252</v>
      </c>
      <c r="G11249" s="33" t="s">
        <v>13</v>
      </c>
      <c r="H11249" s="34">
        <v>3</v>
      </c>
      <c r="I11249" t="s">
        <v>289</v>
      </c>
    </row>
    <row r="11250" spans="1:9" x14ac:dyDescent="0.35">
      <c r="A11250" s="33">
        <v>2011</v>
      </c>
      <c r="B11250" s="33" t="s">
        <v>143</v>
      </c>
      <c r="C11250" s="33" t="str">
        <f>VLOOKUP(B11250,lookup!A:D,3,FALSE)</f>
        <v>Metropolitan Fire Authorities</v>
      </c>
      <c r="D11250" s="33" t="str">
        <f>VLOOKUP(B11250,lookup!A:D,4,FALSE)</f>
        <v>E31000043</v>
      </c>
      <c r="E11250" s="33" t="s">
        <v>7</v>
      </c>
      <c r="F11250" s="1" t="s">
        <v>252</v>
      </c>
      <c r="G11250" s="33" t="s">
        <v>14</v>
      </c>
      <c r="H11250" s="34">
        <v>16</v>
      </c>
      <c r="I11250" t="s">
        <v>289</v>
      </c>
    </row>
    <row r="11251" spans="1:9" x14ac:dyDescent="0.35">
      <c r="A11251" s="33">
        <v>2011</v>
      </c>
      <c r="B11251" s="33" t="s">
        <v>143</v>
      </c>
      <c r="C11251" s="33" t="str">
        <f>VLOOKUP(B11251,lookup!A:D,3,FALSE)</f>
        <v>Metropolitan Fire Authorities</v>
      </c>
      <c r="D11251" s="33" t="str">
        <f>VLOOKUP(B11251,lookup!A:D,4,FALSE)</f>
        <v>E31000043</v>
      </c>
      <c r="E11251" s="33" t="s">
        <v>7</v>
      </c>
      <c r="F11251" s="1" t="s">
        <v>252</v>
      </c>
      <c r="G11251" s="33" t="s">
        <v>5</v>
      </c>
      <c r="H11251" s="34">
        <v>20</v>
      </c>
      <c r="I11251" t="s">
        <v>289</v>
      </c>
    </row>
    <row r="11252" spans="1:9" x14ac:dyDescent="0.35">
      <c r="A11252" s="33">
        <v>2011</v>
      </c>
      <c r="B11252" s="33" t="s">
        <v>143</v>
      </c>
      <c r="C11252" s="33" t="str">
        <f>VLOOKUP(B11252,lookup!A:D,3,FALSE)</f>
        <v>Metropolitan Fire Authorities</v>
      </c>
      <c r="D11252" s="33" t="str">
        <f>VLOOKUP(B11252,lookup!A:D,4,FALSE)</f>
        <v>E31000043</v>
      </c>
      <c r="E11252" s="33" t="s">
        <v>15</v>
      </c>
      <c r="F11252" s="1" t="s">
        <v>252</v>
      </c>
      <c r="G11252" s="33" t="s">
        <v>10</v>
      </c>
      <c r="H11252" s="34">
        <v>0</v>
      </c>
      <c r="I11252" t="s">
        <v>289</v>
      </c>
    </row>
    <row r="11253" spans="1:9" x14ac:dyDescent="0.35">
      <c r="A11253" s="33">
        <v>2011</v>
      </c>
      <c r="B11253" s="33" t="s">
        <v>143</v>
      </c>
      <c r="C11253" s="33" t="str">
        <f>VLOOKUP(B11253,lookup!A:D,3,FALSE)</f>
        <v>Metropolitan Fire Authorities</v>
      </c>
      <c r="D11253" s="33" t="str">
        <f>VLOOKUP(B11253,lookup!A:D,4,FALSE)</f>
        <v>E31000043</v>
      </c>
      <c r="E11253" s="33" t="s">
        <v>15</v>
      </c>
      <c r="F11253" s="1" t="s">
        <v>252</v>
      </c>
      <c r="G11253" s="33" t="s">
        <v>11</v>
      </c>
      <c r="H11253" s="34">
        <v>0</v>
      </c>
      <c r="I11253" t="s">
        <v>289</v>
      </c>
    </row>
    <row r="11254" spans="1:9" x14ac:dyDescent="0.35">
      <c r="A11254" s="33">
        <v>2011</v>
      </c>
      <c r="B11254" s="33" t="s">
        <v>143</v>
      </c>
      <c r="C11254" s="33" t="str">
        <f>VLOOKUP(B11254,lookup!A:D,3,FALSE)</f>
        <v>Metropolitan Fire Authorities</v>
      </c>
      <c r="D11254" s="33" t="str">
        <f>VLOOKUP(B11254,lookup!A:D,4,FALSE)</f>
        <v>E31000043</v>
      </c>
      <c r="E11254" s="33" t="s">
        <v>15</v>
      </c>
      <c r="F11254" s="1" t="s">
        <v>252</v>
      </c>
      <c r="G11254" s="33" t="s">
        <v>12</v>
      </c>
      <c r="H11254" s="34">
        <v>0</v>
      </c>
      <c r="I11254" t="s">
        <v>289</v>
      </c>
    </row>
    <row r="11255" spans="1:9" x14ac:dyDescent="0.35">
      <c r="A11255" s="33">
        <v>2011</v>
      </c>
      <c r="B11255" s="33" t="s">
        <v>143</v>
      </c>
      <c r="C11255" s="33" t="str">
        <f>VLOOKUP(B11255,lookup!A:D,3,FALSE)</f>
        <v>Metropolitan Fire Authorities</v>
      </c>
      <c r="D11255" s="33" t="str">
        <f>VLOOKUP(B11255,lookup!A:D,4,FALSE)</f>
        <v>E31000043</v>
      </c>
      <c r="E11255" s="33" t="s">
        <v>15</v>
      </c>
      <c r="F11255" s="1" t="s">
        <v>252</v>
      </c>
      <c r="G11255" s="33" t="s">
        <v>13</v>
      </c>
      <c r="H11255" s="34">
        <v>0</v>
      </c>
      <c r="I11255" t="s">
        <v>289</v>
      </c>
    </row>
    <row r="11256" spans="1:9" x14ac:dyDescent="0.35">
      <c r="A11256" s="33">
        <v>2011</v>
      </c>
      <c r="B11256" s="33" t="s">
        <v>143</v>
      </c>
      <c r="C11256" s="33" t="str">
        <f>VLOOKUP(B11256,lookup!A:D,3,FALSE)</f>
        <v>Metropolitan Fire Authorities</v>
      </c>
      <c r="D11256" s="33" t="str">
        <f>VLOOKUP(B11256,lookup!A:D,4,FALSE)</f>
        <v>E31000043</v>
      </c>
      <c r="E11256" s="33" t="s">
        <v>15</v>
      </c>
      <c r="F11256" s="1" t="s">
        <v>252</v>
      </c>
      <c r="G11256" s="33" t="s">
        <v>14</v>
      </c>
      <c r="H11256" s="34">
        <v>0</v>
      </c>
      <c r="I11256" t="s">
        <v>289</v>
      </c>
    </row>
    <row r="11257" spans="1:9" x14ac:dyDescent="0.35">
      <c r="A11257" s="33">
        <v>2011</v>
      </c>
      <c r="B11257" s="33" t="s">
        <v>143</v>
      </c>
      <c r="C11257" s="33" t="str">
        <f>VLOOKUP(B11257,lookup!A:D,3,FALSE)</f>
        <v>Metropolitan Fire Authorities</v>
      </c>
      <c r="D11257" s="33" t="str">
        <f>VLOOKUP(B11257,lookup!A:D,4,FALSE)</f>
        <v>E31000043</v>
      </c>
      <c r="E11257" s="33" t="s">
        <v>15</v>
      </c>
      <c r="F11257" s="1" t="s">
        <v>252</v>
      </c>
      <c r="G11257" s="33" t="s">
        <v>5</v>
      </c>
      <c r="H11257" s="34">
        <v>0</v>
      </c>
      <c r="I11257" t="s">
        <v>289</v>
      </c>
    </row>
    <row r="11258" spans="1:9" x14ac:dyDescent="0.35">
      <c r="A11258" s="33">
        <v>2011</v>
      </c>
      <c r="B11258" s="33" t="s">
        <v>146</v>
      </c>
      <c r="C11258" s="33" t="str">
        <f>VLOOKUP(B11258,lookup!A:D,3,FALSE)</f>
        <v>Non Metropolitan Fire Authorities</v>
      </c>
      <c r="D11258" s="33" t="str">
        <f>VLOOKUP(B11258,lookup!A:D,4,FALSE)</f>
        <v>E31000036</v>
      </c>
      <c r="E11258" s="33" t="s">
        <v>7</v>
      </c>
      <c r="F11258" s="1" t="s">
        <v>219</v>
      </c>
      <c r="G11258" s="33" t="s">
        <v>8</v>
      </c>
      <c r="H11258" s="34">
        <v>3</v>
      </c>
      <c r="I11258" t="s">
        <v>289</v>
      </c>
    </row>
    <row r="11259" spans="1:9" x14ac:dyDescent="0.35">
      <c r="A11259" s="33">
        <v>2011</v>
      </c>
      <c r="B11259" s="33" t="s">
        <v>146</v>
      </c>
      <c r="C11259" s="33" t="str">
        <f>VLOOKUP(B11259,lookup!A:D,3,FALSE)</f>
        <v>Non Metropolitan Fire Authorities</v>
      </c>
      <c r="D11259" s="33" t="str">
        <f>VLOOKUP(B11259,lookup!A:D,4,FALSE)</f>
        <v>E31000036</v>
      </c>
      <c r="E11259" s="33" t="s">
        <v>7</v>
      </c>
      <c r="F11259" s="1" t="s">
        <v>219</v>
      </c>
      <c r="G11259" s="33" t="s">
        <v>178</v>
      </c>
      <c r="H11259" s="34">
        <v>4</v>
      </c>
      <c r="I11259" t="s">
        <v>289</v>
      </c>
    </row>
    <row r="11260" spans="1:9" x14ac:dyDescent="0.35">
      <c r="A11260" s="33">
        <v>2011</v>
      </c>
      <c r="B11260" s="33" t="s">
        <v>146</v>
      </c>
      <c r="C11260" s="33" t="str">
        <f>VLOOKUP(B11260,lookup!A:D,3,FALSE)</f>
        <v>Non Metropolitan Fire Authorities</v>
      </c>
      <c r="D11260" s="33" t="str">
        <f>VLOOKUP(B11260,lookup!A:D,4,FALSE)</f>
        <v>E31000036</v>
      </c>
      <c r="E11260" s="33" t="s">
        <v>7</v>
      </c>
      <c r="F11260" s="1" t="s">
        <v>219</v>
      </c>
      <c r="G11260" s="33" t="s">
        <v>10</v>
      </c>
      <c r="H11260" s="34">
        <v>10</v>
      </c>
      <c r="I11260" t="s">
        <v>289</v>
      </c>
    </row>
    <row r="11261" spans="1:9" x14ac:dyDescent="0.35">
      <c r="A11261" s="33">
        <v>2011</v>
      </c>
      <c r="B11261" s="33" t="s">
        <v>146</v>
      </c>
      <c r="C11261" s="33" t="str">
        <f>VLOOKUP(B11261,lookup!A:D,3,FALSE)</f>
        <v>Non Metropolitan Fire Authorities</v>
      </c>
      <c r="D11261" s="33" t="str">
        <f>VLOOKUP(B11261,lookup!A:D,4,FALSE)</f>
        <v>E31000036</v>
      </c>
      <c r="E11261" s="33" t="s">
        <v>7</v>
      </c>
      <c r="F11261" s="1" t="s">
        <v>219</v>
      </c>
      <c r="G11261" s="33" t="s">
        <v>11</v>
      </c>
      <c r="H11261" s="34">
        <v>12</v>
      </c>
      <c r="I11261" t="s">
        <v>289</v>
      </c>
    </row>
    <row r="11262" spans="1:9" x14ac:dyDescent="0.35">
      <c r="A11262" s="33">
        <v>2011</v>
      </c>
      <c r="B11262" s="33" t="s">
        <v>146</v>
      </c>
      <c r="C11262" s="33" t="str">
        <f>VLOOKUP(B11262,lookup!A:D,3,FALSE)</f>
        <v>Non Metropolitan Fire Authorities</v>
      </c>
      <c r="D11262" s="33" t="str">
        <f>VLOOKUP(B11262,lookup!A:D,4,FALSE)</f>
        <v>E31000036</v>
      </c>
      <c r="E11262" s="33" t="s">
        <v>7</v>
      </c>
      <c r="F11262" s="1" t="s">
        <v>219</v>
      </c>
      <c r="G11262" s="33" t="s">
        <v>12</v>
      </c>
      <c r="H11262" s="34">
        <v>44</v>
      </c>
      <c r="I11262" t="s">
        <v>289</v>
      </c>
    </row>
    <row r="11263" spans="1:9" x14ac:dyDescent="0.35">
      <c r="A11263" s="33">
        <v>2011</v>
      </c>
      <c r="B11263" s="33" t="s">
        <v>146</v>
      </c>
      <c r="C11263" s="33" t="str">
        <f>VLOOKUP(B11263,lookup!A:D,3,FALSE)</f>
        <v>Non Metropolitan Fire Authorities</v>
      </c>
      <c r="D11263" s="33" t="str">
        <f>VLOOKUP(B11263,lookup!A:D,4,FALSE)</f>
        <v>E31000036</v>
      </c>
      <c r="E11263" s="33" t="s">
        <v>7</v>
      </c>
      <c r="F11263" s="1" t="s">
        <v>219</v>
      </c>
      <c r="G11263" s="33" t="s">
        <v>13</v>
      </c>
      <c r="H11263" s="34">
        <v>40</v>
      </c>
      <c r="I11263" t="s">
        <v>289</v>
      </c>
    </row>
    <row r="11264" spans="1:9" x14ac:dyDescent="0.35">
      <c r="A11264" s="33">
        <v>2011</v>
      </c>
      <c r="B11264" s="33" t="s">
        <v>146</v>
      </c>
      <c r="C11264" s="33" t="str">
        <f>VLOOKUP(B11264,lookup!A:D,3,FALSE)</f>
        <v>Non Metropolitan Fire Authorities</v>
      </c>
      <c r="D11264" s="33" t="str">
        <f>VLOOKUP(B11264,lookup!A:D,4,FALSE)</f>
        <v>E31000036</v>
      </c>
      <c r="E11264" s="33" t="s">
        <v>7</v>
      </c>
      <c r="F11264" s="1" t="s">
        <v>219</v>
      </c>
      <c r="G11264" s="33" t="s">
        <v>14</v>
      </c>
      <c r="H11264" s="34">
        <v>149</v>
      </c>
      <c r="I11264" t="s">
        <v>289</v>
      </c>
    </row>
    <row r="11265" spans="1:9" x14ac:dyDescent="0.35">
      <c r="A11265" s="33">
        <v>2011</v>
      </c>
      <c r="B11265" s="33" t="s">
        <v>146</v>
      </c>
      <c r="C11265" s="33" t="str">
        <f>VLOOKUP(B11265,lookup!A:D,3,FALSE)</f>
        <v>Non Metropolitan Fire Authorities</v>
      </c>
      <c r="D11265" s="33" t="str">
        <f>VLOOKUP(B11265,lookup!A:D,4,FALSE)</f>
        <v>E31000036</v>
      </c>
      <c r="E11265" s="33" t="s">
        <v>7</v>
      </c>
      <c r="F11265" s="1" t="s">
        <v>219</v>
      </c>
      <c r="G11265" s="33" t="s">
        <v>5</v>
      </c>
      <c r="H11265" s="34">
        <v>262</v>
      </c>
      <c r="I11265" t="s">
        <v>289</v>
      </c>
    </row>
    <row r="11266" spans="1:9" x14ac:dyDescent="0.35">
      <c r="A11266" s="33">
        <v>2011</v>
      </c>
      <c r="B11266" s="33" t="s">
        <v>146</v>
      </c>
      <c r="C11266" s="33" t="str">
        <f>VLOOKUP(B11266,lookup!A:D,3,FALSE)</f>
        <v>Non Metropolitan Fire Authorities</v>
      </c>
      <c r="D11266" s="33" t="str">
        <f>VLOOKUP(B11266,lookup!A:D,4,FALSE)</f>
        <v>E31000036</v>
      </c>
      <c r="E11266" s="33" t="s">
        <v>15</v>
      </c>
      <c r="F11266" s="1" t="s">
        <v>219</v>
      </c>
      <c r="G11266" s="33" t="s">
        <v>8</v>
      </c>
      <c r="H11266" s="34">
        <v>0</v>
      </c>
      <c r="I11266" t="s">
        <v>289</v>
      </c>
    </row>
    <row r="11267" spans="1:9" x14ac:dyDescent="0.35">
      <c r="A11267" s="33">
        <v>2011</v>
      </c>
      <c r="B11267" s="33" t="s">
        <v>146</v>
      </c>
      <c r="C11267" s="33" t="str">
        <f>VLOOKUP(B11267,lookup!A:D,3,FALSE)</f>
        <v>Non Metropolitan Fire Authorities</v>
      </c>
      <c r="D11267" s="33" t="str">
        <f>VLOOKUP(B11267,lookup!A:D,4,FALSE)</f>
        <v>E31000036</v>
      </c>
      <c r="E11267" s="33" t="s">
        <v>15</v>
      </c>
      <c r="F11267" s="1" t="s">
        <v>219</v>
      </c>
      <c r="G11267" s="33" t="s">
        <v>178</v>
      </c>
      <c r="H11267" s="34">
        <v>0</v>
      </c>
      <c r="I11267" t="s">
        <v>289</v>
      </c>
    </row>
    <row r="11268" spans="1:9" x14ac:dyDescent="0.35">
      <c r="A11268" s="33">
        <v>2011</v>
      </c>
      <c r="B11268" s="33" t="s">
        <v>146</v>
      </c>
      <c r="C11268" s="33" t="str">
        <f>VLOOKUP(B11268,lookup!A:D,3,FALSE)</f>
        <v>Non Metropolitan Fire Authorities</v>
      </c>
      <c r="D11268" s="33" t="str">
        <f>VLOOKUP(B11268,lookup!A:D,4,FALSE)</f>
        <v>E31000036</v>
      </c>
      <c r="E11268" s="33" t="s">
        <v>15</v>
      </c>
      <c r="F11268" s="1" t="s">
        <v>219</v>
      </c>
      <c r="G11268" s="33" t="s">
        <v>10</v>
      </c>
      <c r="H11268" s="34">
        <v>0</v>
      </c>
      <c r="I11268" t="s">
        <v>289</v>
      </c>
    </row>
    <row r="11269" spans="1:9" x14ac:dyDescent="0.35">
      <c r="A11269" s="33">
        <v>2011</v>
      </c>
      <c r="B11269" s="33" t="s">
        <v>146</v>
      </c>
      <c r="C11269" s="33" t="str">
        <f>VLOOKUP(B11269,lookup!A:D,3,FALSE)</f>
        <v>Non Metropolitan Fire Authorities</v>
      </c>
      <c r="D11269" s="33" t="str">
        <f>VLOOKUP(B11269,lookup!A:D,4,FALSE)</f>
        <v>E31000036</v>
      </c>
      <c r="E11269" s="33" t="s">
        <v>15</v>
      </c>
      <c r="F11269" s="1" t="s">
        <v>219</v>
      </c>
      <c r="G11269" s="33" t="s">
        <v>11</v>
      </c>
      <c r="H11269" s="34">
        <v>0</v>
      </c>
      <c r="I11269" t="s">
        <v>289</v>
      </c>
    </row>
    <row r="11270" spans="1:9" x14ac:dyDescent="0.35">
      <c r="A11270" s="33">
        <v>2011</v>
      </c>
      <c r="B11270" s="33" t="s">
        <v>146</v>
      </c>
      <c r="C11270" s="33" t="str">
        <f>VLOOKUP(B11270,lookup!A:D,3,FALSE)</f>
        <v>Non Metropolitan Fire Authorities</v>
      </c>
      <c r="D11270" s="33" t="str">
        <f>VLOOKUP(B11270,lookup!A:D,4,FALSE)</f>
        <v>E31000036</v>
      </c>
      <c r="E11270" s="33" t="s">
        <v>15</v>
      </c>
      <c r="F11270" s="1" t="s">
        <v>219</v>
      </c>
      <c r="G11270" s="33" t="s">
        <v>12</v>
      </c>
      <c r="H11270" s="34">
        <v>0</v>
      </c>
      <c r="I11270" t="s">
        <v>289</v>
      </c>
    </row>
    <row r="11271" spans="1:9" x14ac:dyDescent="0.35">
      <c r="A11271" s="33">
        <v>2011</v>
      </c>
      <c r="B11271" s="33" t="s">
        <v>146</v>
      </c>
      <c r="C11271" s="33" t="str">
        <f>VLOOKUP(B11271,lookup!A:D,3,FALSE)</f>
        <v>Non Metropolitan Fire Authorities</v>
      </c>
      <c r="D11271" s="33" t="str">
        <f>VLOOKUP(B11271,lookup!A:D,4,FALSE)</f>
        <v>E31000036</v>
      </c>
      <c r="E11271" s="33" t="s">
        <v>15</v>
      </c>
      <c r="F11271" s="1" t="s">
        <v>219</v>
      </c>
      <c r="G11271" s="33" t="s">
        <v>13</v>
      </c>
      <c r="H11271" s="34">
        <v>1</v>
      </c>
      <c r="I11271" t="s">
        <v>289</v>
      </c>
    </row>
    <row r="11272" spans="1:9" x14ac:dyDescent="0.35">
      <c r="A11272" s="33">
        <v>2011</v>
      </c>
      <c r="B11272" s="33" t="s">
        <v>146</v>
      </c>
      <c r="C11272" s="33" t="str">
        <f>VLOOKUP(B11272,lookup!A:D,3,FALSE)</f>
        <v>Non Metropolitan Fire Authorities</v>
      </c>
      <c r="D11272" s="33" t="str">
        <f>VLOOKUP(B11272,lookup!A:D,4,FALSE)</f>
        <v>E31000036</v>
      </c>
      <c r="E11272" s="33" t="s">
        <v>15</v>
      </c>
      <c r="F11272" s="1" t="s">
        <v>219</v>
      </c>
      <c r="G11272" s="33" t="s">
        <v>14</v>
      </c>
      <c r="H11272" s="34">
        <v>12</v>
      </c>
      <c r="I11272" t="s">
        <v>289</v>
      </c>
    </row>
    <row r="11273" spans="1:9" x14ac:dyDescent="0.35">
      <c r="A11273" s="33">
        <v>2011</v>
      </c>
      <c r="B11273" s="33" t="s">
        <v>146</v>
      </c>
      <c r="C11273" s="33" t="str">
        <f>VLOOKUP(B11273,lookup!A:D,3,FALSE)</f>
        <v>Non Metropolitan Fire Authorities</v>
      </c>
      <c r="D11273" s="33" t="str">
        <f>VLOOKUP(B11273,lookup!A:D,4,FALSE)</f>
        <v>E31000036</v>
      </c>
      <c r="E11273" s="33" t="s">
        <v>15</v>
      </c>
      <c r="F11273" s="1" t="s">
        <v>219</v>
      </c>
      <c r="G11273" s="33" t="s">
        <v>5</v>
      </c>
      <c r="H11273" s="34">
        <v>13</v>
      </c>
      <c r="I11273" t="s">
        <v>289</v>
      </c>
    </row>
    <row r="11274" spans="1:9" x14ac:dyDescent="0.35">
      <c r="A11274" s="33">
        <v>2011</v>
      </c>
      <c r="B11274" s="33" t="s">
        <v>146</v>
      </c>
      <c r="C11274" s="33" t="str">
        <f>VLOOKUP(B11274,lookup!A:D,3,FALSE)</f>
        <v>Non Metropolitan Fire Authorities</v>
      </c>
      <c r="D11274" s="33" t="str">
        <f>VLOOKUP(B11274,lookup!A:D,4,FALSE)</f>
        <v>E31000036</v>
      </c>
      <c r="E11274" s="33" t="s">
        <v>7</v>
      </c>
      <c r="F11274" s="1" t="s">
        <v>252</v>
      </c>
      <c r="G11274" s="33" t="s">
        <v>10</v>
      </c>
      <c r="H11274" s="34">
        <v>0</v>
      </c>
      <c r="I11274" t="s">
        <v>289</v>
      </c>
    </row>
    <row r="11275" spans="1:9" x14ac:dyDescent="0.35">
      <c r="A11275" s="33">
        <v>2011</v>
      </c>
      <c r="B11275" s="33" t="s">
        <v>146</v>
      </c>
      <c r="C11275" s="33" t="str">
        <f>VLOOKUP(B11275,lookup!A:D,3,FALSE)</f>
        <v>Non Metropolitan Fire Authorities</v>
      </c>
      <c r="D11275" s="33" t="str">
        <f>VLOOKUP(B11275,lookup!A:D,4,FALSE)</f>
        <v>E31000036</v>
      </c>
      <c r="E11275" s="33" t="s">
        <v>7</v>
      </c>
      <c r="F11275" s="1" t="s">
        <v>252</v>
      </c>
      <c r="G11275" s="33" t="s">
        <v>11</v>
      </c>
      <c r="H11275" s="34">
        <v>0</v>
      </c>
      <c r="I11275" t="s">
        <v>289</v>
      </c>
    </row>
    <row r="11276" spans="1:9" x14ac:dyDescent="0.35">
      <c r="A11276" s="33">
        <v>2011</v>
      </c>
      <c r="B11276" s="33" t="s">
        <v>146</v>
      </c>
      <c r="C11276" s="33" t="str">
        <f>VLOOKUP(B11276,lookup!A:D,3,FALSE)</f>
        <v>Non Metropolitan Fire Authorities</v>
      </c>
      <c r="D11276" s="33" t="str">
        <f>VLOOKUP(B11276,lookup!A:D,4,FALSE)</f>
        <v>E31000036</v>
      </c>
      <c r="E11276" s="33" t="s">
        <v>7</v>
      </c>
      <c r="F11276" s="1" t="s">
        <v>252</v>
      </c>
      <c r="G11276" s="33" t="s">
        <v>12</v>
      </c>
      <c r="H11276" s="34">
        <v>14</v>
      </c>
      <c r="I11276" t="s">
        <v>289</v>
      </c>
    </row>
    <row r="11277" spans="1:9" x14ac:dyDescent="0.35">
      <c r="A11277" s="33">
        <v>2011</v>
      </c>
      <c r="B11277" s="33" t="s">
        <v>146</v>
      </c>
      <c r="C11277" s="33" t="str">
        <f>VLOOKUP(B11277,lookup!A:D,3,FALSE)</f>
        <v>Non Metropolitan Fire Authorities</v>
      </c>
      <c r="D11277" s="33" t="str">
        <f>VLOOKUP(B11277,lookup!A:D,4,FALSE)</f>
        <v>E31000036</v>
      </c>
      <c r="E11277" s="33" t="s">
        <v>7</v>
      </c>
      <c r="F11277" s="1" t="s">
        <v>252</v>
      </c>
      <c r="G11277" s="33" t="s">
        <v>13</v>
      </c>
      <c r="H11277" s="34">
        <v>34</v>
      </c>
      <c r="I11277" t="s">
        <v>289</v>
      </c>
    </row>
    <row r="11278" spans="1:9" x14ac:dyDescent="0.35">
      <c r="A11278" s="33">
        <v>2011</v>
      </c>
      <c r="B11278" s="33" t="s">
        <v>146</v>
      </c>
      <c r="C11278" s="33" t="str">
        <f>VLOOKUP(B11278,lookup!A:D,3,FALSE)</f>
        <v>Non Metropolitan Fire Authorities</v>
      </c>
      <c r="D11278" s="33" t="str">
        <f>VLOOKUP(B11278,lookup!A:D,4,FALSE)</f>
        <v>E31000036</v>
      </c>
      <c r="E11278" s="33" t="s">
        <v>7</v>
      </c>
      <c r="F11278" s="1" t="s">
        <v>252</v>
      </c>
      <c r="G11278" s="33" t="s">
        <v>14</v>
      </c>
      <c r="H11278" s="34">
        <v>129</v>
      </c>
      <c r="I11278" t="s">
        <v>289</v>
      </c>
    </row>
    <row r="11279" spans="1:9" x14ac:dyDescent="0.35">
      <c r="A11279" s="33">
        <v>2011</v>
      </c>
      <c r="B11279" s="33" t="s">
        <v>146</v>
      </c>
      <c r="C11279" s="33" t="str">
        <f>VLOOKUP(B11279,lookup!A:D,3,FALSE)</f>
        <v>Non Metropolitan Fire Authorities</v>
      </c>
      <c r="D11279" s="33" t="str">
        <f>VLOOKUP(B11279,lookup!A:D,4,FALSE)</f>
        <v>E31000036</v>
      </c>
      <c r="E11279" s="33" t="s">
        <v>7</v>
      </c>
      <c r="F11279" s="1" t="s">
        <v>252</v>
      </c>
      <c r="G11279" s="33" t="s">
        <v>5</v>
      </c>
      <c r="H11279" s="34">
        <v>177</v>
      </c>
      <c r="I11279" t="s">
        <v>289</v>
      </c>
    </row>
    <row r="11280" spans="1:9" x14ac:dyDescent="0.35">
      <c r="A11280" s="33">
        <v>2011</v>
      </c>
      <c r="B11280" s="33" t="s">
        <v>146</v>
      </c>
      <c r="C11280" s="33" t="str">
        <f>VLOOKUP(B11280,lookup!A:D,3,FALSE)</f>
        <v>Non Metropolitan Fire Authorities</v>
      </c>
      <c r="D11280" s="33" t="str">
        <f>VLOOKUP(B11280,lookup!A:D,4,FALSE)</f>
        <v>E31000036</v>
      </c>
      <c r="E11280" s="33" t="s">
        <v>15</v>
      </c>
      <c r="F11280" s="1" t="s">
        <v>252</v>
      </c>
      <c r="G11280" s="33" t="s">
        <v>10</v>
      </c>
      <c r="H11280" s="34">
        <v>0</v>
      </c>
      <c r="I11280" t="s">
        <v>289</v>
      </c>
    </row>
    <row r="11281" spans="1:9" x14ac:dyDescent="0.35">
      <c r="A11281" s="33">
        <v>2011</v>
      </c>
      <c r="B11281" s="33" t="s">
        <v>146</v>
      </c>
      <c r="C11281" s="33" t="str">
        <f>VLOOKUP(B11281,lookup!A:D,3,FALSE)</f>
        <v>Non Metropolitan Fire Authorities</v>
      </c>
      <c r="D11281" s="33" t="str">
        <f>VLOOKUP(B11281,lookup!A:D,4,FALSE)</f>
        <v>E31000036</v>
      </c>
      <c r="E11281" s="33" t="s">
        <v>15</v>
      </c>
      <c r="F11281" s="1" t="s">
        <v>252</v>
      </c>
      <c r="G11281" s="33" t="s">
        <v>11</v>
      </c>
      <c r="H11281" s="34">
        <v>0</v>
      </c>
      <c r="I11281" t="s">
        <v>289</v>
      </c>
    </row>
    <row r="11282" spans="1:9" x14ac:dyDescent="0.35">
      <c r="A11282" s="33">
        <v>2011</v>
      </c>
      <c r="B11282" s="33" t="s">
        <v>146</v>
      </c>
      <c r="C11282" s="33" t="str">
        <f>VLOOKUP(B11282,lookup!A:D,3,FALSE)</f>
        <v>Non Metropolitan Fire Authorities</v>
      </c>
      <c r="D11282" s="33" t="str">
        <f>VLOOKUP(B11282,lookup!A:D,4,FALSE)</f>
        <v>E31000036</v>
      </c>
      <c r="E11282" s="33" t="s">
        <v>15</v>
      </c>
      <c r="F11282" s="1" t="s">
        <v>252</v>
      </c>
      <c r="G11282" s="33" t="s">
        <v>12</v>
      </c>
      <c r="H11282" s="34">
        <v>0</v>
      </c>
      <c r="I11282" t="s">
        <v>289</v>
      </c>
    </row>
    <row r="11283" spans="1:9" x14ac:dyDescent="0.35">
      <c r="A11283" s="33">
        <v>2011</v>
      </c>
      <c r="B11283" s="33" t="s">
        <v>146</v>
      </c>
      <c r="C11283" s="33" t="str">
        <f>VLOOKUP(B11283,lookup!A:D,3,FALSE)</f>
        <v>Non Metropolitan Fire Authorities</v>
      </c>
      <c r="D11283" s="33" t="str">
        <f>VLOOKUP(B11283,lookup!A:D,4,FALSE)</f>
        <v>E31000036</v>
      </c>
      <c r="E11283" s="33" t="s">
        <v>15</v>
      </c>
      <c r="F11283" s="1" t="s">
        <v>252</v>
      </c>
      <c r="G11283" s="33" t="s">
        <v>13</v>
      </c>
      <c r="H11283" s="34">
        <v>2</v>
      </c>
      <c r="I11283" t="s">
        <v>289</v>
      </c>
    </row>
    <row r="11284" spans="1:9" x14ac:dyDescent="0.35">
      <c r="A11284" s="33">
        <v>2011</v>
      </c>
      <c r="B11284" s="33" t="s">
        <v>146</v>
      </c>
      <c r="C11284" s="33" t="str">
        <f>VLOOKUP(B11284,lookup!A:D,3,FALSE)</f>
        <v>Non Metropolitan Fire Authorities</v>
      </c>
      <c r="D11284" s="33" t="str">
        <f>VLOOKUP(B11284,lookup!A:D,4,FALSE)</f>
        <v>E31000036</v>
      </c>
      <c r="E11284" s="33" t="s">
        <v>15</v>
      </c>
      <c r="F11284" s="1" t="s">
        <v>252</v>
      </c>
      <c r="G11284" s="33" t="s">
        <v>14</v>
      </c>
      <c r="H11284" s="34">
        <v>4</v>
      </c>
      <c r="I11284" t="s">
        <v>289</v>
      </c>
    </row>
    <row r="11285" spans="1:9" x14ac:dyDescent="0.35">
      <c r="A11285" s="33">
        <v>2011</v>
      </c>
      <c r="B11285" s="33" t="s">
        <v>146</v>
      </c>
      <c r="C11285" s="33" t="str">
        <f>VLOOKUP(B11285,lookup!A:D,3,FALSE)</f>
        <v>Non Metropolitan Fire Authorities</v>
      </c>
      <c r="D11285" s="33" t="str">
        <f>VLOOKUP(B11285,lookup!A:D,4,FALSE)</f>
        <v>E31000036</v>
      </c>
      <c r="E11285" s="33" t="s">
        <v>15</v>
      </c>
      <c r="F11285" s="1" t="s">
        <v>252</v>
      </c>
      <c r="G11285" s="33" t="s">
        <v>5</v>
      </c>
      <c r="H11285" s="34">
        <v>6</v>
      </c>
      <c r="I11285" t="s">
        <v>289</v>
      </c>
    </row>
    <row r="11286" spans="1:9" x14ac:dyDescent="0.35">
      <c r="A11286" s="33">
        <v>2011</v>
      </c>
      <c r="B11286" s="33" t="s">
        <v>149</v>
      </c>
      <c r="C11286" s="33" t="str">
        <f>VLOOKUP(B11286,lookup!A:D,3,FALSE)</f>
        <v>Metropolitan Fire Authorities</v>
      </c>
      <c r="D11286" s="33" t="str">
        <f>VLOOKUP(B11286,lookup!A:D,4,FALSE)</f>
        <v>E31000044</v>
      </c>
      <c r="E11286" s="33" t="s">
        <v>7</v>
      </c>
      <c r="F11286" s="1" t="s">
        <v>219</v>
      </c>
      <c r="G11286" s="33" t="s">
        <v>8</v>
      </c>
      <c r="H11286" s="34">
        <v>4</v>
      </c>
      <c r="I11286" t="s">
        <v>289</v>
      </c>
    </row>
    <row r="11287" spans="1:9" x14ac:dyDescent="0.35">
      <c r="A11287" s="33">
        <v>2011</v>
      </c>
      <c r="B11287" s="33" t="s">
        <v>149</v>
      </c>
      <c r="C11287" s="33" t="str">
        <f>VLOOKUP(B11287,lookup!A:D,3,FALSE)</f>
        <v>Metropolitan Fire Authorities</v>
      </c>
      <c r="D11287" s="33" t="str">
        <f>VLOOKUP(B11287,lookup!A:D,4,FALSE)</f>
        <v>E31000044</v>
      </c>
      <c r="E11287" s="33" t="s">
        <v>7</v>
      </c>
      <c r="F11287" s="1" t="s">
        <v>219</v>
      </c>
      <c r="G11287" s="33" t="s">
        <v>178</v>
      </c>
      <c r="H11287" s="34">
        <v>7</v>
      </c>
      <c r="I11287" t="s">
        <v>289</v>
      </c>
    </row>
    <row r="11288" spans="1:9" x14ac:dyDescent="0.35">
      <c r="A11288" s="33">
        <v>2011</v>
      </c>
      <c r="B11288" s="33" t="s">
        <v>149</v>
      </c>
      <c r="C11288" s="33" t="str">
        <f>VLOOKUP(B11288,lookup!A:D,3,FALSE)</f>
        <v>Metropolitan Fire Authorities</v>
      </c>
      <c r="D11288" s="33" t="str">
        <f>VLOOKUP(B11288,lookup!A:D,4,FALSE)</f>
        <v>E31000044</v>
      </c>
      <c r="E11288" s="33" t="s">
        <v>7</v>
      </c>
      <c r="F11288" s="1" t="s">
        <v>219</v>
      </c>
      <c r="G11288" s="33" t="s">
        <v>10</v>
      </c>
      <c r="H11288" s="34">
        <v>25</v>
      </c>
      <c r="I11288" t="s">
        <v>289</v>
      </c>
    </row>
    <row r="11289" spans="1:9" x14ac:dyDescent="0.35">
      <c r="A11289" s="33">
        <v>2011</v>
      </c>
      <c r="B11289" s="33" t="s">
        <v>149</v>
      </c>
      <c r="C11289" s="33" t="str">
        <f>VLOOKUP(B11289,lookup!A:D,3,FALSE)</f>
        <v>Metropolitan Fire Authorities</v>
      </c>
      <c r="D11289" s="33" t="str">
        <f>VLOOKUP(B11289,lookup!A:D,4,FALSE)</f>
        <v>E31000044</v>
      </c>
      <c r="E11289" s="33" t="s">
        <v>7</v>
      </c>
      <c r="F11289" s="1" t="s">
        <v>219</v>
      </c>
      <c r="G11289" s="33" t="s">
        <v>11</v>
      </c>
      <c r="H11289" s="34">
        <v>49</v>
      </c>
      <c r="I11289" t="s">
        <v>289</v>
      </c>
    </row>
    <row r="11290" spans="1:9" x14ac:dyDescent="0.35">
      <c r="A11290" s="33">
        <v>2011</v>
      </c>
      <c r="B11290" s="33" t="s">
        <v>149</v>
      </c>
      <c r="C11290" s="33" t="str">
        <f>VLOOKUP(B11290,lookup!A:D,3,FALSE)</f>
        <v>Metropolitan Fire Authorities</v>
      </c>
      <c r="D11290" s="33" t="str">
        <f>VLOOKUP(B11290,lookup!A:D,4,FALSE)</f>
        <v>E31000044</v>
      </c>
      <c r="E11290" s="33" t="s">
        <v>7</v>
      </c>
      <c r="F11290" s="1" t="s">
        <v>219</v>
      </c>
      <c r="G11290" s="33" t="s">
        <v>12</v>
      </c>
      <c r="H11290" s="34">
        <v>303</v>
      </c>
      <c r="I11290" t="s">
        <v>289</v>
      </c>
    </row>
    <row r="11291" spans="1:9" x14ac:dyDescent="0.35">
      <c r="A11291" s="33">
        <v>2011</v>
      </c>
      <c r="B11291" s="33" t="s">
        <v>149</v>
      </c>
      <c r="C11291" s="33" t="str">
        <f>VLOOKUP(B11291,lookup!A:D,3,FALSE)</f>
        <v>Metropolitan Fire Authorities</v>
      </c>
      <c r="D11291" s="33" t="str">
        <f>VLOOKUP(B11291,lookup!A:D,4,FALSE)</f>
        <v>E31000044</v>
      </c>
      <c r="E11291" s="33" t="s">
        <v>7</v>
      </c>
      <c r="F11291" s="1" t="s">
        <v>219</v>
      </c>
      <c r="G11291" s="33" t="s">
        <v>13</v>
      </c>
      <c r="H11291" s="34">
        <v>257</v>
      </c>
      <c r="I11291" t="s">
        <v>289</v>
      </c>
    </row>
    <row r="11292" spans="1:9" x14ac:dyDescent="0.35">
      <c r="A11292" s="33">
        <v>2011</v>
      </c>
      <c r="B11292" s="33" t="s">
        <v>149</v>
      </c>
      <c r="C11292" s="33" t="str">
        <f>VLOOKUP(B11292,lookup!A:D,3,FALSE)</f>
        <v>Metropolitan Fire Authorities</v>
      </c>
      <c r="D11292" s="33" t="str">
        <f>VLOOKUP(B11292,lookup!A:D,4,FALSE)</f>
        <v>E31000044</v>
      </c>
      <c r="E11292" s="33" t="s">
        <v>7</v>
      </c>
      <c r="F11292" s="1" t="s">
        <v>219</v>
      </c>
      <c r="G11292" s="33" t="s">
        <v>14</v>
      </c>
      <c r="H11292" s="34">
        <v>1068</v>
      </c>
      <c r="I11292" t="s">
        <v>289</v>
      </c>
    </row>
    <row r="11293" spans="1:9" x14ac:dyDescent="0.35">
      <c r="A11293" s="33">
        <v>2011</v>
      </c>
      <c r="B11293" s="33" t="s">
        <v>149</v>
      </c>
      <c r="C11293" s="33" t="str">
        <f>VLOOKUP(B11293,lookup!A:D,3,FALSE)</f>
        <v>Metropolitan Fire Authorities</v>
      </c>
      <c r="D11293" s="33" t="str">
        <f>VLOOKUP(B11293,lookup!A:D,4,FALSE)</f>
        <v>E31000044</v>
      </c>
      <c r="E11293" s="33" t="s">
        <v>7</v>
      </c>
      <c r="F11293" s="1" t="s">
        <v>219</v>
      </c>
      <c r="G11293" s="33" t="s">
        <v>5</v>
      </c>
      <c r="H11293" s="34">
        <v>1713</v>
      </c>
      <c r="I11293" t="s">
        <v>289</v>
      </c>
    </row>
    <row r="11294" spans="1:9" x14ac:dyDescent="0.35">
      <c r="A11294" s="33">
        <v>2011</v>
      </c>
      <c r="B11294" s="33" t="s">
        <v>149</v>
      </c>
      <c r="C11294" s="33" t="str">
        <f>VLOOKUP(B11294,lookup!A:D,3,FALSE)</f>
        <v>Metropolitan Fire Authorities</v>
      </c>
      <c r="D11294" s="33" t="str">
        <f>VLOOKUP(B11294,lookup!A:D,4,FALSE)</f>
        <v>E31000044</v>
      </c>
      <c r="E11294" s="33" t="s">
        <v>15</v>
      </c>
      <c r="F11294" s="1" t="s">
        <v>219</v>
      </c>
      <c r="G11294" s="33" t="s">
        <v>8</v>
      </c>
      <c r="H11294" s="34">
        <v>0</v>
      </c>
      <c r="I11294" t="s">
        <v>289</v>
      </c>
    </row>
    <row r="11295" spans="1:9" x14ac:dyDescent="0.35">
      <c r="A11295" s="33">
        <v>2011</v>
      </c>
      <c r="B11295" s="33" t="s">
        <v>149</v>
      </c>
      <c r="C11295" s="33" t="str">
        <f>VLOOKUP(B11295,lookup!A:D,3,FALSE)</f>
        <v>Metropolitan Fire Authorities</v>
      </c>
      <c r="D11295" s="33" t="str">
        <f>VLOOKUP(B11295,lookup!A:D,4,FALSE)</f>
        <v>E31000044</v>
      </c>
      <c r="E11295" s="33" t="s">
        <v>15</v>
      </c>
      <c r="F11295" s="1" t="s">
        <v>219</v>
      </c>
      <c r="G11295" s="33" t="s">
        <v>178</v>
      </c>
      <c r="H11295" s="34">
        <v>0</v>
      </c>
      <c r="I11295" t="s">
        <v>289</v>
      </c>
    </row>
    <row r="11296" spans="1:9" x14ac:dyDescent="0.35">
      <c r="A11296" s="33">
        <v>2011</v>
      </c>
      <c r="B11296" s="33" t="s">
        <v>149</v>
      </c>
      <c r="C11296" s="33" t="str">
        <f>VLOOKUP(B11296,lookup!A:D,3,FALSE)</f>
        <v>Metropolitan Fire Authorities</v>
      </c>
      <c r="D11296" s="33" t="str">
        <f>VLOOKUP(B11296,lookup!A:D,4,FALSE)</f>
        <v>E31000044</v>
      </c>
      <c r="E11296" s="33" t="s">
        <v>15</v>
      </c>
      <c r="F11296" s="1" t="s">
        <v>219</v>
      </c>
      <c r="G11296" s="33" t="s">
        <v>10</v>
      </c>
      <c r="H11296" s="34">
        <v>1</v>
      </c>
      <c r="I11296" t="s">
        <v>289</v>
      </c>
    </row>
    <row r="11297" spans="1:9" x14ac:dyDescent="0.35">
      <c r="A11297" s="33">
        <v>2011</v>
      </c>
      <c r="B11297" s="33" t="s">
        <v>149</v>
      </c>
      <c r="C11297" s="33" t="str">
        <f>VLOOKUP(B11297,lookup!A:D,3,FALSE)</f>
        <v>Metropolitan Fire Authorities</v>
      </c>
      <c r="D11297" s="33" t="str">
        <f>VLOOKUP(B11297,lookup!A:D,4,FALSE)</f>
        <v>E31000044</v>
      </c>
      <c r="E11297" s="33" t="s">
        <v>15</v>
      </c>
      <c r="F11297" s="1" t="s">
        <v>219</v>
      </c>
      <c r="G11297" s="33" t="s">
        <v>11</v>
      </c>
      <c r="H11297" s="34">
        <v>0</v>
      </c>
      <c r="I11297" t="s">
        <v>289</v>
      </c>
    </row>
    <row r="11298" spans="1:9" x14ac:dyDescent="0.35">
      <c r="A11298" s="33">
        <v>2011</v>
      </c>
      <c r="B11298" s="33" t="s">
        <v>149</v>
      </c>
      <c r="C11298" s="33" t="str">
        <f>VLOOKUP(B11298,lookup!A:D,3,FALSE)</f>
        <v>Metropolitan Fire Authorities</v>
      </c>
      <c r="D11298" s="33" t="str">
        <f>VLOOKUP(B11298,lookup!A:D,4,FALSE)</f>
        <v>E31000044</v>
      </c>
      <c r="E11298" s="33" t="s">
        <v>15</v>
      </c>
      <c r="F11298" s="1" t="s">
        <v>219</v>
      </c>
      <c r="G11298" s="33" t="s">
        <v>12</v>
      </c>
      <c r="H11298" s="34">
        <v>8</v>
      </c>
      <c r="I11298" t="s">
        <v>289</v>
      </c>
    </row>
    <row r="11299" spans="1:9" x14ac:dyDescent="0.35">
      <c r="A11299" s="33">
        <v>2011</v>
      </c>
      <c r="B11299" s="33" t="s">
        <v>149</v>
      </c>
      <c r="C11299" s="33" t="str">
        <f>VLOOKUP(B11299,lookup!A:D,3,FALSE)</f>
        <v>Metropolitan Fire Authorities</v>
      </c>
      <c r="D11299" s="33" t="str">
        <f>VLOOKUP(B11299,lookup!A:D,4,FALSE)</f>
        <v>E31000044</v>
      </c>
      <c r="E11299" s="33" t="s">
        <v>15</v>
      </c>
      <c r="F11299" s="1" t="s">
        <v>219</v>
      </c>
      <c r="G11299" s="33" t="s">
        <v>13</v>
      </c>
      <c r="H11299" s="34">
        <v>7</v>
      </c>
      <c r="I11299" t="s">
        <v>289</v>
      </c>
    </row>
    <row r="11300" spans="1:9" x14ac:dyDescent="0.35">
      <c r="A11300" s="33">
        <v>2011</v>
      </c>
      <c r="B11300" s="33" t="s">
        <v>149</v>
      </c>
      <c r="C11300" s="33" t="str">
        <f>VLOOKUP(B11300,lookup!A:D,3,FALSE)</f>
        <v>Metropolitan Fire Authorities</v>
      </c>
      <c r="D11300" s="33" t="str">
        <f>VLOOKUP(B11300,lookup!A:D,4,FALSE)</f>
        <v>E31000044</v>
      </c>
      <c r="E11300" s="33" t="s">
        <v>15</v>
      </c>
      <c r="F11300" s="1" t="s">
        <v>219</v>
      </c>
      <c r="G11300" s="33" t="s">
        <v>14</v>
      </c>
      <c r="H11300" s="34">
        <v>59</v>
      </c>
      <c r="I11300" t="s">
        <v>289</v>
      </c>
    </row>
    <row r="11301" spans="1:9" x14ac:dyDescent="0.35">
      <c r="A11301" s="33">
        <v>2011</v>
      </c>
      <c r="B11301" s="33" t="s">
        <v>149</v>
      </c>
      <c r="C11301" s="33" t="str">
        <f>VLOOKUP(B11301,lookup!A:D,3,FALSE)</f>
        <v>Metropolitan Fire Authorities</v>
      </c>
      <c r="D11301" s="33" t="str">
        <f>VLOOKUP(B11301,lookup!A:D,4,FALSE)</f>
        <v>E31000044</v>
      </c>
      <c r="E11301" s="33" t="s">
        <v>15</v>
      </c>
      <c r="F11301" s="1" t="s">
        <v>219</v>
      </c>
      <c r="G11301" s="33" t="s">
        <v>5</v>
      </c>
      <c r="H11301" s="34">
        <v>75</v>
      </c>
      <c r="I11301" t="s">
        <v>289</v>
      </c>
    </row>
    <row r="11302" spans="1:9" x14ac:dyDescent="0.35">
      <c r="A11302" s="33">
        <v>2011</v>
      </c>
      <c r="B11302" s="33" t="s">
        <v>149</v>
      </c>
      <c r="C11302" s="33" t="str">
        <f>VLOOKUP(B11302,lookup!A:D,3,FALSE)</f>
        <v>Metropolitan Fire Authorities</v>
      </c>
      <c r="D11302" s="33" t="str">
        <f>VLOOKUP(B11302,lookup!A:D,4,FALSE)</f>
        <v>E31000044</v>
      </c>
      <c r="E11302" s="33" t="s">
        <v>7</v>
      </c>
      <c r="F11302" s="1" t="s">
        <v>252</v>
      </c>
      <c r="G11302" s="33" t="s">
        <v>10</v>
      </c>
      <c r="H11302" s="34">
        <v>0</v>
      </c>
      <c r="I11302" t="s">
        <v>289</v>
      </c>
    </row>
    <row r="11303" spans="1:9" x14ac:dyDescent="0.35">
      <c r="A11303" s="33">
        <v>2011</v>
      </c>
      <c r="B11303" s="33" t="s">
        <v>149</v>
      </c>
      <c r="C11303" s="33" t="str">
        <f>VLOOKUP(B11303,lookup!A:D,3,FALSE)</f>
        <v>Metropolitan Fire Authorities</v>
      </c>
      <c r="D11303" s="33" t="str">
        <f>VLOOKUP(B11303,lookup!A:D,4,FALSE)</f>
        <v>E31000044</v>
      </c>
      <c r="E11303" s="33" t="s">
        <v>7</v>
      </c>
      <c r="F11303" s="1" t="s">
        <v>252</v>
      </c>
      <c r="G11303" s="33" t="s">
        <v>11</v>
      </c>
      <c r="H11303" s="34">
        <v>0</v>
      </c>
      <c r="I11303" t="s">
        <v>289</v>
      </c>
    </row>
    <row r="11304" spans="1:9" x14ac:dyDescent="0.35">
      <c r="A11304" s="33">
        <v>2011</v>
      </c>
      <c r="B11304" s="33" t="s">
        <v>149</v>
      </c>
      <c r="C11304" s="33" t="str">
        <f>VLOOKUP(B11304,lookup!A:D,3,FALSE)</f>
        <v>Metropolitan Fire Authorities</v>
      </c>
      <c r="D11304" s="33" t="str">
        <f>VLOOKUP(B11304,lookup!A:D,4,FALSE)</f>
        <v>E31000044</v>
      </c>
      <c r="E11304" s="33" t="s">
        <v>7</v>
      </c>
      <c r="F11304" s="1" t="s">
        <v>252</v>
      </c>
      <c r="G11304" s="33" t="s">
        <v>12</v>
      </c>
      <c r="H11304" s="34">
        <v>0</v>
      </c>
      <c r="I11304" t="s">
        <v>289</v>
      </c>
    </row>
    <row r="11305" spans="1:9" x14ac:dyDescent="0.35">
      <c r="A11305" s="33">
        <v>2011</v>
      </c>
      <c r="B11305" s="33" t="s">
        <v>149</v>
      </c>
      <c r="C11305" s="33" t="str">
        <f>VLOOKUP(B11305,lookup!A:D,3,FALSE)</f>
        <v>Metropolitan Fire Authorities</v>
      </c>
      <c r="D11305" s="33" t="str">
        <f>VLOOKUP(B11305,lookup!A:D,4,FALSE)</f>
        <v>E31000044</v>
      </c>
      <c r="E11305" s="33" t="s">
        <v>7</v>
      </c>
      <c r="F11305" s="1" t="s">
        <v>252</v>
      </c>
      <c r="G11305" s="33" t="s">
        <v>13</v>
      </c>
      <c r="H11305" s="34">
        <v>0</v>
      </c>
      <c r="I11305" t="s">
        <v>289</v>
      </c>
    </row>
    <row r="11306" spans="1:9" x14ac:dyDescent="0.35">
      <c r="A11306" s="33">
        <v>2011</v>
      </c>
      <c r="B11306" s="33" t="s">
        <v>149</v>
      </c>
      <c r="C11306" s="33" t="str">
        <f>VLOOKUP(B11306,lookup!A:D,3,FALSE)</f>
        <v>Metropolitan Fire Authorities</v>
      </c>
      <c r="D11306" s="33" t="str">
        <f>VLOOKUP(B11306,lookup!A:D,4,FALSE)</f>
        <v>E31000044</v>
      </c>
      <c r="E11306" s="33" t="s">
        <v>7</v>
      </c>
      <c r="F11306" s="1" t="s">
        <v>252</v>
      </c>
      <c r="G11306" s="33" t="s">
        <v>14</v>
      </c>
      <c r="H11306" s="34">
        <v>0</v>
      </c>
      <c r="I11306" t="s">
        <v>289</v>
      </c>
    </row>
    <row r="11307" spans="1:9" x14ac:dyDescent="0.35">
      <c r="A11307" s="33">
        <v>2011</v>
      </c>
      <c r="B11307" s="33" t="s">
        <v>149</v>
      </c>
      <c r="C11307" s="33" t="str">
        <f>VLOOKUP(B11307,lookup!A:D,3,FALSE)</f>
        <v>Metropolitan Fire Authorities</v>
      </c>
      <c r="D11307" s="33" t="str">
        <f>VLOOKUP(B11307,lookup!A:D,4,FALSE)</f>
        <v>E31000044</v>
      </c>
      <c r="E11307" s="33" t="s">
        <v>7</v>
      </c>
      <c r="F11307" s="1" t="s">
        <v>252</v>
      </c>
      <c r="G11307" s="33" t="s">
        <v>5</v>
      </c>
      <c r="H11307" s="34">
        <v>0</v>
      </c>
      <c r="I11307" t="s">
        <v>289</v>
      </c>
    </row>
    <row r="11308" spans="1:9" x14ac:dyDescent="0.35">
      <c r="A11308" s="33">
        <v>2011</v>
      </c>
      <c r="B11308" s="33" t="s">
        <v>149</v>
      </c>
      <c r="C11308" s="33" t="str">
        <f>VLOOKUP(B11308,lookup!A:D,3,FALSE)</f>
        <v>Metropolitan Fire Authorities</v>
      </c>
      <c r="D11308" s="33" t="str">
        <f>VLOOKUP(B11308,lookup!A:D,4,FALSE)</f>
        <v>E31000044</v>
      </c>
      <c r="E11308" s="33" t="s">
        <v>15</v>
      </c>
      <c r="F11308" s="1" t="s">
        <v>252</v>
      </c>
      <c r="G11308" s="33" t="s">
        <v>10</v>
      </c>
      <c r="H11308" s="34">
        <v>0</v>
      </c>
      <c r="I11308" t="s">
        <v>289</v>
      </c>
    </row>
    <row r="11309" spans="1:9" x14ac:dyDescent="0.35">
      <c r="A11309" s="33">
        <v>2011</v>
      </c>
      <c r="B11309" s="33" t="s">
        <v>149</v>
      </c>
      <c r="C11309" s="33" t="str">
        <f>VLOOKUP(B11309,lookup!A:D,3,FALSE)</f>
        <v>Metropolitan Fire Authorities</v>
      </c>
      <c r="D11309" s="33" t="str">
        <f>VLOOKUP(B11309,lookup!A:D,4,FALSE)</f>
        <v>E31000044</v>
      </c>
      <c r="E11309" s="33" t="s">
        <v>15</v>
      </c>
      <c r="F11309" s="1" t="s">
        <v>252</v>
      </c>
      <c r="G11309" s="33" t="s">
        <v>11</v>
      </c>
      <c r="H11309" s="34">
        <v>0</v>
      </c>
      <c r="I11309" t="s">
        <v>289</v>
      </c>
    </row>
    <row r="11310" spans="1:9" x14ac:dyDescent="0.35">
      <c r="A11310" s="33">
        <v>2011</v>
      </c>
      <c r="B11310" s="33" t="s">
        <v>149</v>
      </c>
      <c r="C11310" s="33" t="str">
        <f>VLOOKUP(B11310,lookup!A:D,3,FALSE)</f>
        <v>Metropolitan Fire Authorities</v>
      </c>
      <c r="D11310" s="33" t="str">
        <f>VLOOKUP(B11310,lookup!A:D,4,FALSE)</f>
        <v>E31000044</v>
      </c>
      <c r="E11310" s="33" t="s">
        <v>15</v>
      </c>
      <c r="F11310" s="1" t="s">
        <v>252</v>
      </c>
      <c r="G11310" s="33" t="s">
        <v>12</v>
      </c>
      <c r="H11310" s="34">
        <v>0</v>
      </c>
      <c r="I11310" t="s">
        <v>289</v>
      </c>
    </row>
    <row r="11311" spans="1:9" x14ac:dyDescent="0.35">
      <c r="A11311" s="33">
        <v>2011</v>
      </c>
      <c r="B11311" s="33" t="s">
        <v>149</v>
      </c>
      <c r="C11311" s="33" t="str">
        <f>VLOOKUP(B11311,lookup!A:D,3,FALSE)</f>
        <v>Metropolitan Fire Authorities</v>
      </c>
      <c r="D11311" s="33" t="str">
        <f>VLOOKUP(B11311,lookup!A:D,4,FALSE)</f>
        <v>E31000044</v>
      </c>
      <c r="E11311" s="33" t="s">
        <v>15</v>
      </c>
      <c r="F11311" s="1" t="s">
        <v>252</v>
      </c>
      <c r="G11311" s="33" t="s">
        <v>13</v>
      </c>
      <c r="H11311" s="34">
        <v>0</v>
      </c>
      <c r="I11311" t="s">
        <v>289</v>
      </c>
    </row>
    <row r="11312" spans="1:9" x14ac:dyDescent="0.35">
      <c r="A11312" s="33">
        <v>2011</v>
      </c>
      <c r="B11312" s="33" t="s">
        <v>149</v>
      </c>
      <c r="C11312" s="33" t="str">
        <f>VLOOKUP(B11312,lookup!A:D,3,FALSE)</f>
        <v>Metropolitan Fire Authorities</v>
      </c>
      <c r="D11312" s="33" t="str">
        <f>VLOOKUP(B11312,lookup!A:D,4,FALSE)</f>
        <v>E31000044</v>
      </c>
      <c r="E11312" s="33" t="s">
        <v>15</v>
      </c>
      <c r="F11312" s="1" t="s">
        <v>252</v>
      </c>
      <c r="G11312" s="33" t="s">
        <v>14</v>
      </c>
      <c r="H11312" s="34">
        <v>0</v>
      </c>
      <c r="I11312" t="s">
        <v>289</v>
      </c>
    </row>
    <row r="11313" spans="1:9" x14ac:dyDescent="0.35">
      <c r="A11313" s="33">
        <v>2011</v>
      </c>
      <c r="B11313" s="33" t="s">
        <v>149</v>
      </c>
      <c r="C11313" s="33" t="str">
        <f>VLOOKUP(B11313,lookup!A:D,3,FALSE)</f>
        <v>Metropolitan Fire Authorities</v>
      </c>
      <c r="D11313" s="33" t="str">
        <f>VLOOKUP(B11313,lookup!A:D,4,FALSE)</f>
        <v>E31000044</v>
      </c>
      <c r="E11313" s="33" t="s">
        <v>15</v>
      </c>
      <c r="F11313" s="1" t="s">
        <v>252</v>
      </c>
      <c r="G11313" s="33" t="s">
        <v>5</v>
      </c>
      <c r="H11313" s="34">
        <v>0</v>
      </c>
      <c r="I11313" t="s">
        <v>289</v>
      </c>
    </row>
    <row r="11314" spans="1:9" x14ac:dyDescent="0.35">
      <c r="A11314" s="33">
        <v>2011</v>
      </c>
      <c r="B11314" s="33" t="s">
        <v>152</v>
      </c>
      <c r="C11314" s="33" t="str">
        <f>VLOOKUP(B11314,lookup!A:D,3,FALSE)</f>
        <v>Non Metropolitan Fire Authorities</v>
      </c>
      <c r="D11314" s="33" t="str">
        <f>VLOOKUP(B11314,lookup!A:D,4,FALSE)</f>
        <v>E31000037</v>
      </c>
      <c r="E11314" s="33" t="s">
        <v>7</v>
      </c>
      <c r="F11314" s="1" t="s">
        <v>219</v>
      </c>
      <c r="G11314" s="33" t="s">
        <v>8</v>
      </c>
      <c r="H11314" s="34">
        <v>3</v>
      </c>
      <c r="I11314" t="s">
        <v>289</v>
      </c>
    </row>
    <row r="11315" spans="1:9" x14ac:dyDescent="0.35">
      <c r="A11315" s="33">
        <v>2011</v>
      </c>
      <c r="B11315" s="33" t="s">
        <v>152</v>
      </c>
      <c r="C11315" s="33" t="str">
        <f>VLOOKUP(B11315,lookup!A:D,3,FALSE)</f>
        <v>Non Metropolitan Fire Authorities</v>
      </c>
      <c r="D11315" s="33" t="str">
        <f>VLOOKUP(B11315,lookup!A:D,4,FALSE)</f>
        <v>E31000037</v>
      </c>
      <c r="E11315" s="33" t="s">
        <v>7</v>
      </c>
      <c r="F11315" s="1" t="s">
        <v>219</v>
      </c>
      <c r="G11315" s="33" t="s">
        <v>178</v>
      </c>
      <c r="H11315" s="34">
        <v>4</v>
      </c>
      <c r="I11315" t="s">
        <v>289</v>
      </c>
    </row>
    <row r="11316" spans="1:9" x14ac:dyDescent="0.35">
      <c r="A11316" s="33">
        <v>2011</v>
      </c>
      <c r="B11316" s="33" t="s">
        <v>152</v>
      </c>
      <c r="C11316" s="33" t="str">
        <f>VLOOKUP(B11316,lookup!A:D,3,FALSE)</f>
        <v>Non Metropolitan Fire Authorities</v>
      </c>
      <c r="D11316" s="33" t="str">
        <f>VLOOKUP(B11316,lookup!A:D,4,FALSE)</f>
        <v>E31000037</v>
      </c>
      <c r="E11316" s="33" t="s">
        <v>7</v>
      </c>
      <c r="F11316" s="1" t="s">
        <v>219</v>
      </c>
      <c r="G11316" s="33" t="s">
        <v>10</v>
      </c>
      <c r="H11316" s="34">
        <v>9</v>
      </c>
      <c r="I11316" t="s">
        <v>289</v>
      </c>
    </row>
    <row r="11317" spans="1:9" x14ac:dyDescent="0.35">
      <c r="A11317" s="33">
        <v>2011</v>
      </c>
      <c r="B11317" s="33" t="s">
        <v>152</v>
      </c>
      <c r="C11317" s="33" t="str">
        <f>VLOOKUP(B11317,lookup!A:D,3,FALSE)</f>
        <v>Non Metropolitan Fire Authorities</v>
      </c>
      <c r="D11317" s="33" t="str">
        <f>VLOOKUP(B11317,lookup!A:D,4,FALSE)</f>
        <v>E31000037</v>
      </c>
      <c r="E11317" s="33" t="s">
        <v>7</v>
      </c>
      <c r="F11317" s="1" t="s">
        <v>219</v>
      </c>
      <c r="G11317" s="33" t="s">
        <v>11</v>
      </c>
      <c r="H11317" s="34">
        <v>32</v>
      </c>
      <c r="I11317" t="s">
        <v>289</v>
      </c>
    </row>
    <row r="11318" spans="1:9" x14ac:dyDescent="0.35">
      <c r="A11318" s="33">
        <v>2011</v>
      </c>
      <c r="B11318" s="33" t="s">
        <v>152</v>
      </c>
      <c r="C11318" s="33" t="str">
        <f>VLOOKUP(B11318,lookup!A:D,3,FALSE)</f>
        <v>Non Metropolitan Fire Authorities</v>
      </c>
      <c r="D11318" s="33" t="str">
        <f>VLOOKUP(B11318,lookup!A:D,4,FALSE)</f>
        <v>E31000037</v>
      </c>
      <c r="E11318" s="33" t="s">
        <v>7</v>
      </c>
      <c r="F11318" s="1" t="s">
        <v>219</v>
      </c>
      <c r="G11318" s="33" t="s">
        <v>12</v>
      </c>
      <c r="H11318" s="34">
        <v>58</v>
      </c>
      <c r="I11318" t="s">
        <v>289</v>
      </c>
    </row>
    <row r="11319" spans="1:9" x14ac:dyDescent="0.35">
      <c r="A11319" s="33">
        <v>2011</v>
      </c>
      <c r="B11319" s="33" t="s">
        <v>152</v>
      </c>
      <c r="C11319" s="33" t="str">
        <f>VLOOKUP(B11319,lookup!A:D,3,FALSE)</f>
        <v>Non Metropolitan Fire Authorities</v>
      </c>
      <c r="D11319" s="33" t="str">
        <f>VLOOKUP(B11319,lookup!A:D,4,FALSE)</f>
        <v>E31000037</v>
      </c>
      <c r="E11319" s="33" t="s">
        <v>7</v>
      </c>
      <c r="F11319" s="1" t="s">
        <v>219</v>
      </c>
      <c r="G11319" s="33" t="s">
        <v>13</v>
      </c>
      <c r="H11319" s="34">
        <v>57</v>
      </c>
      <c r="I11319" t="s">
        <v>289</v>
      </c>
    </row>
    <row r="11320" spans="1:9" x14ac:dyDescent="0.35">
      <c r="A11320" s="33">
        <v>2011</v>
      </c>
      <c r="B11320" s="33" t="s">
        <v>152</v>
      </c>
      <c r="C11320" s="33" t="str">
        <f>VLOOKUP(B11320,lookup!A:D,3,FALSE)</f>
        <v>Non Metropolitan Fire Authorities</v>
      </c>
      <c r="D11320" s="33" t="str">
        <f>VLOOKUP(B11320,lookup!A:D,4,FALSE)</f>
        <v>E31000037</v>
      </c>
      <c r="E11320" s="33" t="s">
        <v>7</v>
      </c>
      <c r="F11320" s="1" t="s">
        <v>219</v>
      </c>
      <c r="G11320" s="33" t="s">
        <v>14</v>
      </c>
      <c r="H11320" s="34">
        <v>199</v>
      </c>
      <c r="I11320" t="s">
        <v>289</v>
      </c>
    </row>
    <row r="11321" spans="1:9" x14ac:dyDescent="0.35">
      <c r="A11321" s="33">
        <v>2011</v>
      </c>
      <c r="B11321" s="33" t="s">
        <v>152</v>
      </c>
      <c r="C11321" s="33" t="str">
        <f>VLOOKUP(B11321,lookup!A:D,3,FALSE)</f>
        <v>Non Metropolitan Fire Authorities</v>
      </c>
      <c r="D11321" s="33" t="str">
        <f>VLOOKUP(B11321,lookup!A:D,4,FALSE)</f>
        <v>E31000037</v>
      </c>
      <c r="E11321" s="33" t="s">
        <v>7</v>
      </c>
      <c r="F11321" s="1" t="s">
        <v>219</v>
      </c>
      <c r="G11321" s="33" t="s">
        <v>5</v>
      </c>
      <c r="H11321" s="34">
        <v>362</v>
      </c>
      <c r="I11321" t="s">
        <v>289</v>
      </c>
    </row>
    <row r="11322" spans="1:9" x14ac:dyDescent="0.35">
      <c r="A11322" s="33">
        <v>2011</v>
      </c>
      <c r="B11322" s="33" t="s">
        <v>152</v>
      </c>
      <c r="C11322" s="33" t="str">
        <f>VLOOKUP(B11322,lookup!A:D,3,FALSE)</f>
        <v>Non Metropolitan Fire Authorities</v>
      </c>
      <c r="D11322" s="33" t="str">
        <f>VLOOKUP(B11322,lookup!A:D,4,FALSE)</f>
        <v>E31000037</v>
      </c>
      <c r="E11322" s="33" t="s">
        <v>15</v>
      </c>
      <c r="F11322" s="1" t="s">
        <v>219</v>
      </c>
      <c r="G11322" s="33" t="s">
        <v>8</v>
      </c>
      <c r="H11322" s="34">
        <v>0</v>
      </c>
      <c r="I11322" t="s">
        <v>289</v>
      </c>
    </row>
    <row r="11323" spans="1:9" x14ac:dyDescent="0.35">
      <c r="A11323" s="33">
        <v>2011</v>
      </c>
      <c r="B11323" s="33" t="s">
        <v>152</v>
      </c>
      <c r="C11323" s="33" t="str">
        <f>VLOOKUP(B11323,lookup!A:D,3,FALSE)</f>
        <v>Non Metropolitan Fire Authorities</v>
      </c>
      <c r="D11323" s="33" t="str">
        <f>VLOOKUP(B11323,lookup!A:D,4,FALSE)</f>
        <v>E31000037</v>
      </c>
      <c r="E11323" s="33" t="s">
        <v>15</v>
      </c>
      <c r="F11323" s="1" t="s">
        <v>219</v>
      </c>
      <c r="G11323" s="33" t="s">
        <v>178</v>
      </c>
      <c r="H11323" s="34">
        <v>0</v>
      </c>
      <c r="I11323" t="s">
        <v>289</v>
      </c>
    </row>
    <row r="11324" spans="1:9" x14ac:dyDescent="0.35">
      <c r="A11324" s="33">
        <v>2011</v>
      </c>
      <c r="B11324" s="33" t="s">
        <v>152</v>
      </c>
      <c r="C11324" s="33" t="str">
        <f>VLOOKUP(B11324,lookup!A:D,3,FALSE)</f>
        <v>Non Metropolitan Fire Authorities</v>
      </c>
      <c r="D11324" s="33" t="str">
        <f>VLOOKUP(B11324,lookup!A:D,4,FALSE)</f>
        <v>E31000037</v>
      </c>
      <c r="E11324" s="33" t="s">
        <v>15</v>
      </c>
      <c r="F11324" s="1" t="s">
        <v>219</v>
      </c>
      <c r="G11324" s="33" t="s">
        <v>10</v>
      </c>
      <c r="H11324" s="34">
        <v>1</v>
      </c>
      <c r="I11324" t="s">
        <v>289</v>
      </c>
    </row>
    <row r="11325" spans="1:9" x14ac:dyDescent="0.35">
      <c r="A11325" s="33">
        <v>2011</v>
      </c>
      <c r="B11325" s="33" t="s">
        <v>152</v>
      </c>
      <c r="C11325" s="33" t="str">
        <f>VLOOKUP(B11325,lookup!A:D,3,FALSE)</f>
        <v>Non Metropolitan Fire Authorities</v>
      </c>
      <c r="D11325" s="33" t="str">
        <f>VLOOKUP(B11325,lookup!A:D,4,FALSE)</f>
        <v>E31000037</v>
      </c>
      <c r="E11325" s="33" t="s">
        <v>15</v>
      </c>
      <c r="F11325" s="1" t="s">
        <v>219</v>
      </c>
      <c r="G11325" s="33" t="s">
        <v>11</v>
      </c>
      <c r="H11325" s="34">
        <v>1</v>
      </c>
      <c r="I11325" t="s">
        <v>289</v>
      </c>
    </row>
    <row r="11326" spans="1:9" x14ac:dyDescent="0.35">
      <c r="A11326" s="33">
        <v>2011</v>
      </c>
      <c r="B11326" s="33" t="s">
        <v>152</v>
      </c>
      <c r="C11326" s="33" t="str">
        <f>VLOOKUP(B11326,lookup!A:D,3,FALSE)</f>
        <v>Non Metropolitan Fire Authorities</v>
      </c>
      <c r="D11326" s="33" t="str">
        <f>VLOOKUP(B11326,lookup!A:D,4,FALSE)</f>
        <v>E31000037</v>
      </c>
      <c r="E11326" s="33" t="s">
        <v>15</v>
      </c>
      <c r="F11326" s="1" t="s">
        <v>219</v>
      </c>
      <c r="G11326" s="33" t="s">
        <v>12</v>
      </c>
      <c r="H11326" s="34">
        <v>2</v>
      </c>
      <c r="I11326" t="s">
        <v>289</v>
      </c>
    </row>
    <row r="11327" spans="1:9" x14ac:dyDescent="0.35">
      <c r="A11327" s="33">
        <v>2011</v>
      </c>
      <c r="B11327" s="33" t="s">
        <v>152</v>
      </c>
      <c r="C11327" s="33" t="str">
        <f>VLOOKUP(B11327,lookup!A:D,3,FALSE)</f>
        <v>Non Metropolitan Fire Authorities</v>
      </c>
      <c r="D11327" s="33" t="str">
        <f>VLOOKUP(B11327,lookup!A:D,4,FALSE)</f>
        <v>E31000037</v>
      </c>
      <c r="E11327" s="33" t="s">
        <v>15</v>
      </c>
      <c r="F11327" s="1" t="s">
        <v>219</v>
      </c>
      <c r="G11327" s="33" t="s">
        <v>13</v>
      </c>
      <c r="H11327" s="34">
        <v>5</v>
      </c>
      <c r="I11327" t="s">
        <v>289</v>
      </c>
    </row>
    <row r="11328" spans="1:9" x14ac:dyDescent="0.35">
      <c r="A11328" s="33">
        <v>2011</v>
      </c>
      <c r="B11328" s="33" t="s">
        <v>152</v>
      </c>
      <c r="C11328" s="33" t="str">
        <f>VLOOKUP(B11328,lookup!A:D,3,FALSE)</f>
        <v>Non Metropolitan Fire Authorities</v>
      </c>
      <c r="D11328" s="33" t="str">
        <f>VLOOKUP(B11328,lookup!A:D,4,FALSE)</f>
        <v>E31000037</v>
      </c>
      <c r="E11328" s="33" t="s">
        <v>15</v>
      </c>
      <c r="F11328" s="1" t="s">
        <v>219</v>
      </c>
      <c r="G11328" s="33" t="s">
        <v>14</v>
      </c>
      <c r="H11328" s="34">
        <v>12</v>
      </c>
      <c r="I11328" t="s">
        <v>289</v>
      </c>
    </row>
    <row r="11329" spans="1:9" x14ac:dyDescent="0.35">
      <c r="A11329" s="33">
        <v>2011</v>
      </c>
      <c r="B11329" s="33" t="s">
        <v>152</v>
      </c>
      <c r="C11329" s="33" t="str">
        <f>VLOOKUP(B11329,lookup!A:D,3,FALSE)</f>
        <v>Non Metropolitan Fire Authorities</v>
      </c>
      <c r="D11329" s="33" t="str">
        <f>VLOOKUP(B11329,lookup!A:D,4,FALSE)</f>
        <v>E31000037</v>
      </c>
      <c r="E11329" s="33" t="s">
        <v>15</v>
      </c>
      <c r="F11329" s="1" t="s">
        <v>219</v>
      </c>
      <c r="G11329" s="33" t="s">
        <v>5</v>
      </c>
      <c r="H11329" s="34">
        <v>21</v>
      </c>
      <c r="I11329" t="s">
        <v>289</v>
      </c>
    </row>
    <row r="11330" spans="1:9" x14ac:dyDescent="0.35">
      <c r="A11330" s="33">
        <v>2011</v>
      </c>
      <c r="B11330" s="33" t="s">
        <v>152</v>
      </c>
      <c r="C11330" s="33" t="str">
        <f>VLOOKUP(B11330,lookup!A:D,3,FALSE)</f>
        <v>Non Metropolitan Fire Authorities</v>
      </c>
      <c r="D11330" s="33" t="str">
        <f>VLOOKUP(B11330,lookup!A:D,4,FALSE)</f>
        <v>E31000037</v>
      </c>
      <c r="E11330" s="33" t="s">
        <v>7</v>
      </c>
      <c r="F11330" s="1" t="s">
        <v>252</v>
      </c>
      <c r="G11330" s="33" t="s">
        <v>10</v>
      </c>
      <c r="H11330" s="34">
        <v>0</v>
      </c>
      <c r="I11330" t="s">
        <v>289</v>
      </c>
    </row>
    <row r="11331" spans="1:9" x14ac:dyDescent="0.35">
      <c r="A11331" s="33">
        <v>2011</v>
      </c>
      <c r="B11331" s="33" t="s">
        <v>152</v>
      </c>
      <c r="C11331" s="33" t="str">
        <f>VLOOKUP(B11331,lookup!A:D,3,FALSE)</f>
        <v>Non Metropolitan Fire Authorities</v>
      </c>
      <c r="D11331" s="33" t="str">
        <f>VLOOKUP(B11331,lookup!A:D,4,FALSE)</f>
        <v>E31000037</v>
      </c>
      <c r="E11331" s="33" t="s">
        <v>7</v>
      </c>
      <c r="F11331" s="1" t="s">
        <v>252</v>
      </c>
      <c r="G11331" s="33" t="s">
        <v>11</v>
      </c>
      <c r="H11331" s="34">
        <v>0</v>
      </c>
      <c r="I11331" t="s">
        <v>289</v>
      </c>
    </row>
    <row r="11332" spans="1:9" x14ac:dyDescent="0.35">
      <c r="A11332" s="33">
        <v>2011</v>
      </c>
      <c r="B11332" s="33" t="s">
        <v>152</v>
      </c>
      <c r="C11332" s="33" t="str">
        <f>VLOOKUP(B11332,lookup!A:D,3,FALSE)</f>
        <v>Non Metropolitan Fire Authorities</v>
      </c>
      <c r="D11332" s="33" t="str">
        <f>VLOOKUP(B11332,lookup!A:D,4,FALSE)</f>
        <v>E31000037</v>
      </c>
      <c r="E11332" s="33" t="s">
        <v>7</v>
      </c>
      <c r="F11332" s="1" t="s">
        <v>252</v>
      </c>
      <c r="G11332" s="33" t="s">
        <v>12</v>
      </c>
      <c r="H11332" s="34">
        <v>24</v>
      </c>
      <c r="I11332" t="s">
        <v>289</v>
      </c>
    </row>
    <row r="11333" spans="1:9" x14ac:dyDescent="0.35">
      <c r="A11333" s="33">
        <v>2011</v>
      </c>
      <c r="B11333" s="33" t="s">
        <v>152</v>
      </c>
      <c r="C11333" s="33" t="str">
        <f>VLOOKUP(B11333,lookup!A:D,3,FALSE)</f>
        <v>Non Metropolitan Fire Authorities</v>
      </c>
      <c r="D11333" s="33" t="str">
        <f>VLOOKUP(B11333,lookup!A:D,4,FALSE)</f>
        <v>E31000037</v>
      </c>
      <c r="E11333" s="33" t="s">
        <v>7</v>
      </c>
      <c r="F11333" s="1" t="s">
        <v>252</v>
      </c>
      <c r="G11333" s="33" t="s">
        <v>13</v>
      </c>
      <c r="H11333" s="34">
        <v>97</v>
      </c>
      <c r="I11333" t="s">
        <v>289</v>
      </c>
    </row>
    <row r="11334" spans="1:9" x14ac:dyDescent="0.35">
      <c r="A11334" s="33">
        <v>2011</v>
      </c>
      <c r="B11334" s="33" t="s">
        <v>152</v>
      </c>
      <c r="C11334" s="33" t="str">
        <f>VLOOKUP(B11334,lookup!A:D,3,FALSE)</f>
        <v>Non Metropolitan Fire Authorities</v>
      </c>
      <c r="D11334" s="33" t="str">
        <f>VLOOKUP(B11334,lookup!A:D,4,FALSE)</f>
        <v>E31000037</v>
      </c>
      <c r="E11334" s="33" t="s">
        <v>7</v>
      </c>
      <c r="F11334" s="1" t="s">
        <v>252</v>
      </c>
      <c r="G11334" s="33" t="s">
        <v>14</v>
      </c>
      <c r="H11334" s="34">
        <v>263</v>
      </c>
      <c r="I11334" t="s">
        <v>289</v>
      </c>
    </row>
    <row r="11335" spans="1:9" x14ac:dyDescent="0.35">
      <c r="A11335" s="33">
        <v>2011</v>
      </c>
      <c r="B11335" s="33" t="s">
        <v>152</v>
      </c>
      <c r="C11335" s="33" t="str">
        <f>VLOOKUP(B11335,lookup!A:D,3,FALSE)</f>
        <v>Non Metropolitan Fire Authorities</v>
      </c>
      <c r="D11335" s="33" t="str">
        <f>VLOOKUP(B11335,lookup!A:D,4,FALSE)</f>
        <v>E31000037</v>
      </c>
      <c r="E11335" s="33" t="s">
        <v>7</v>
      </c>
      <c r="F11335" s="1" t="s">
        <v>252</v>
      </c>
      <c r="G11335" s="33" t="s">
        <v>5</v>
      </c>
      <c r="H11335" s="34">
        <v>384</v>
      </c>
      <c r="I11335" t="s">
        <v>289</v>
      </c>
    </row>
    <row r="11336" spans="1:9" x14ac:dyDescent="0.35">
      <c r="A11336" s="33">
        <v>2011</v>
      </c>
      <c r="B11336" s="33" t="s">
        <v>152</v>
      </c>
      <c r="C11336" s="33" t="str">
        <f>VLOOKUP(B11336,lookup!A:D,3,FALSE)</f>
        <v>Non Metropolitan Fire Authorities</v>
      </c>
      <c r="D11336" s="33" t="str">
        <f>VLOOKUP(B11336,lookup!A:D,4,FALSE)</f>
        <v>E31000037</v>
      </c>
      <c r="E11336" s="33" t="s">
        <v>15</v>
      </c>
      <c r="F11336" s="1" t="s">
        <v>252</v>
      </c>
      <c r="G11336" s="33" t="s">
        <v>10</v>
      </c>
      <c r="H11336" s="34">
        <v>0</v>
      </c>
      <c r="I11336" t="s">
        <v>289</v>
      </c>
    </row>
    <row r="11337" spans="1:9" x14ac:dyDescent="0.35">
      <c r="A11337" s="33">
        <v>2011</v>
      </c>
      <c r="B11337" s="33" t="s">
        <v>152</v>
      </c>
      <c r="C11337" s="33" t="str">
        <f>VLOOKUP(B11337,lookup!A:D,3,FALSE)</f>
        <v>Non Metropolitan Fire Authorities</v>
      </c>
      <c r="D11337" s="33" t="str">
        <f>VLOOKUP(B11337,lookup!A:D,4,FALSE)</f>
        <v>E31000037</v>
      </c>
      <c r="E11337" s="33" t="s">
        <v>15</v>
      </c>
      <c r="F11337" s="1" t="s">
        <v>252</v>
      </c>
      <c r="G11337" s="33" t="s">
        <v>11</v>
      </c>
      <c r="H11337" s="34">
        <v>0</v>
      </c>
      <c r="I11337" t="s">
        <v>289</v>
      </c>
    </row>
    <row r="11338" spans="1:9" x14ac:dyDescent="0.35">
      <c r="A11338" s="33">
        <v>2011</v>
      </c>
      <c r="B11338" s="33" t="s">
        <v>152</v>
      </c>
      <c r="C11338" s="33" t="str">
        <f>VLOOKUP(B11338,lookup!A:D,3,FALSE)</f>
        <v>Non Metropolitan Fire Authorities</v>
      </c>
      <c r="D11338" s="33" t="str">
        <f>VLOOKUP(B11338,lookup!A:D,4,FALSE)</f>
        <v>E31000037</v>
      </c>
      <c r="E11338" s="33" t="s">
        <v>15</v>
      </c>
      <c r="F11338" s="1" t="s">
        <v>252</v>
      </c>
      <c r="G11338" s="33" t="s">
        <v>12</v>
      </c>
      <c r="H11338" s="34">
        <v>0</v>
      </c>
      <c r="I11338" t="s">
        <v>289</v>
      </c>
    </row>
    <row r="11339" spans="1:9" x14ac:dyDescent="0.35">
      <c r="A11339" s="33">
        <v>2011</v>
      </c>
      <c r="B11339" s="33" t="s">
        <v>152</v>
      </c>
      <c r="C11339" s="33" t="str">
        <f>VLOOKUP(B11339,lookup!A:D,3,FALSE)</f>
        <v>Non Metropolitan Fire Authorities</v>
      </c>
      <c r="D11339" s="33" t="str">
        <f>VLOOKUP(B11339,lookup!A:D,4,FALSE)</f>
        <v>E31000037</v>
      </c>
      <c r="E11339" s="33" t="s">
        <v>15</v>
      </c>
      <c r="F11339" s="1" t="s">
        <v>252</v>
      </c>
      <c r="G11339" s="33" t="s">
        <v>13</v>
      </c>
      <c r="H11339" s="34">
        <v>0</v>
      </c>
      <c r="I11339" t="s">
        <v>289</v>
      </c>
    </row>
    <row r="11340" spans="1:9" x14ac:dyDescent="0.35">
      <c r="A11340" s="33">
        <v>2011</v>
      </c>
      <c r="B11340" s="33" t="s">
        <v>152</v>
      </c>
      <c r="C11340" s="33" t="str">
        <f>VLOOKUP(B11340,lookup!A:D,3,FALSE)</f>
        <v>Non Metropolitan Fire Authorities</v>
      </c>
      <c r="D11340" s="33" t="str">
        <f>VLOOKUP(B11340,lookup!A:D,4,FALSE)</f>
        <v>E31000037</v>
      </c>
      <c r="E11340" s="33" t="s">
        <v>15</v>
      </c>
      <c r="F11340" s="1" t="s">
        <v>252</v>
      </c>
      <c r="G11340" s="33" t="s">
        <v>14</v>
      </c>
      <c r="H11340" s="34">
        <v>11</v>
      </c>
      <c r="I11340" t="s">
        <v>289</v>
      </c>
    </row>
    <row r="11341" spans="1:9" x14ac:dyDescent="0.35">
      <c r="A11341" s="33">
        <v>2011</v>
      </c>
      <c r="B11341" s="33" t="s">
        <v>152</v>
      </c>
      <c r="C11341" s="33" t="str">
        <f>VLOOKUP(B11341,lookup!A:D,3,FALSE)</f>
        <v>Non Metropolitan Fire Authorities</v>
      </c>
      <c r="D11341" s="33" t="str">
        <f>VLOOKUP(B11341,lookup!A:D,4,FALSE)</f>
        <v>E31000037</v>
      </c>
      <c r="E11341" s="33" t="s">
        <v>15</v>
      </c>
      <c r="F11341" s="1" t="s">
        <v>252</v>
      </c>
      <c r="G11341" s="33" t="s">
        <v>5</v>
      </c>
      <c r="H11341" s="34">
        <v>11</v>
      </c>
      <c r="I11341" t="s">
        <v>289</v>
      </c>
    </row>
    <row r="11342" spans="1:9" x14ac:dyDescent="0.35">
      <c r="A11342" s="33">
        <v>2011</v>
      </c>
      <c r="B11342" s="33" t="s">
        <v>155</v>
      </c>
      <c r="C11342" s="33" t="str">
        <f>VLOOKUP(B11342,lookup!A:D,3,FALSE)</f>
        <v>Metropolitan Fire Authorities</v>
      </c>
      <c r="D11342" s="33" t="str">
        <f>VLOOKUP(B11342,lookup!A:D,4,FALSE)</f>
        <v>E31000045</v>
      </c>
      <c r="E11342" s="33" t="s">
        <v>7</v>
      </c>
      <c r="F11342" s="1" t="s">
        <v>219</v>
      </c>
      <c r="G11342" s="33" t="s">
        <v>8</v>
      </c>
      <c r="H11342" s="34">
        <v>4</v>
      </c>
      <c r="I11342" t="s">
        <v>289</v>
      </c>
    </row>
    <row r="11343" spans="1:9" x14ac:dyDescent="0.35">
      <c r="A11343" s="33">
        <v>2011</v>
      </c>
      <c r="B11343" s="33" t="s">
        <v>155</v>
      </c>
      <c r="C11343" s="33" t="str">
        <f>VLOOKUP(B11343,lookup!A:D,3,FALSE)</f>
        <v>Metropolitan Fire Authorities</v>
      </c>
      <c r="D11343" s="33" t="str">
        <f>VLOOKUP(B11343,lookup!A:D,4,FALSE)</f>
        <v>E31000045</v>
      </c>
      <c r="E11343" s="33" t="s">
        <v>7</v>
      </c>
      <c r="F11343" s="1" t="s">
        <v>219</v>
      </c>
      <c r="G11343" s="33" t="s">
        <v>178</v>
      </c>
      <c r="H11343" s="34">
        <v>4</v>
      </c>
      <c r="I11343" t="s">
        <v>289</v>
      </c>
    </row>
    <row r="11344" spans="1:9" x14ac:dyDescent="0.35">
      <c r="A11344" s="33">
        <v>2011</v>
      </c>
      <c r="B11344" s="33" t="s">
        <v>155</v>
      </c>
      <c r="C11344" s="33" t="str">
        <f>VLOOKUP(B11344,lookup!A:D,3,FALSE)</f>
        <v>Metropolitan Fire Authorities</v>
      </c>
      <c r="D11344" s="33" t="str">
        <f>VLOOKUP(B11344,lookup!A:D,4,FALSE)</f>
        <v>E31000045</v>
      </c>
      <c r="E11344" s="33" t="s">
        <v>7</v>
      </c>
      <c r="F11344" s="1" t="s">
        <v>219</v>
      </c>
      <c r="G11344" s="33" t="s">
        <v>10</v>
      </c>
      <c r="H11344" s="34">
        <v>15</v>
      </c>
      <c r="I11344" t="s">
        <v>289</v>
      </c>
    </row>
    <row r="11345" spans="1:9" x14ac:dyDescent="0.35">
      <c r="A11345" s="33">
        <v>2011</v>
      </c>
      <c r="B11345" s="33" t="s">
        <v>155</v>
      </c>
      <c r="C11345" s="33" t="str">
        <f>VLOOKUP(B11345,lookup!A:D,3,FALSE)</f>
        <v>Metropolitan Fire Authorities</v>
      </c>
      <c r="D11345" s="33" t="str">
        <f>VLOOKUP(B11345,lookup!A:D,4,FALSE)</f>
        <v>E31000045</v>
      </c>
      <c r="E11345" s="33" t="s">
        <v>7</v>
      </c>
      <c r="F11345" s="1" t="s">
        <v>219</v>
      </c>
      <c r="G11345" s="33" t="s">
        <v>11</v>
      </c>
      <c r="H11345" s="34">
        <v>64</v>
      </c>
      <c r="I11345" t="s">
        <v>289</v>
      </c>
    </row>
    <row r="11346" spans="1:9" x14ac:dyDescent="0.35">
      <c r="A11346" s="33">
        <v>2011</v>
      </c>
      <c r="B11346" s="33" t="s">
        <v>155</v>
      </c>
      <c r="C11346" s="33" t="str">
        <f>VLOOKUP(B11346,lookup!A:D,3,FALSE)</f>
        <v>Metropolitan Fire Authorities</v>
      </c>
      <c r="D11346" s="33" t="str">
        <f>VLOOKUP(B11346,lookup!A:D,4,FALSE)</f>
        <v>E31000045</v>
      </c>
      <c r="E11346" s="33" t="s">
        <v>7</v>
      </c>
      <c r="F11346" s="1" t="s">
        <v>219</v>
      </c>
      <c r="G11346" s="33" t="s">
        <v>12</v>
      </c>
      <c r="H11346" s="34">
        <v>205</v>
      </c>
      <c r="I11346" t="s">
        <v>289</v>
      </c>
    </row>
    <row r="11347" spans="1:9" x14ac:dyDescent="0.35">
      <c r="A11347" s="33">
        <v>2011</v>
      </c>
      <c r="B11347" s="33" t="s">
        <v>155</v>
      </c>
      <c r="C11347" s="33" t="str">
        <f>VLOOKUP(B11347,lookup!A:D,3,FALSE)</f>
        <v>Metropolitan Fire Authorities</v>
      </c>
      <c r="D11347" s="33" t="str">
        <f>VLOOKUP(B11347,lookup!A:D,4,FALSE)</f>
        <v>E31000045</v>
      </c>
      <c r="E11347" s="33" t="s">
        <v>7</v>
      </c>
      <c r="F11347" s="1" t="s">
        <v>219</v>
      </c>
      <c r="G11347" s="33" t="s">
        <v>13</v>
      </c>
      <c r="H11347" s="34">
        <v>237</v>
      </c>
      <c r="I11347" t="s">
        <v>289</v>
      </c>
    </row>
    <row r="11348" spans="1:9" x14ac:dyDescent="0.35">
      <c r="A11348" s="33">
        <v>2011</v>
      </c>
      <c r="B11348" s="33" t="s">
        <v>155</v>
      </c>
      <c r="C11348" s="33" t="str">
        <f>VLOOKUP(B11348,lookup!A:D,3,FALSE)</f>
        <v>Metropolitan Fire Authorities</v>
      </c>
      <c r="D11348" s="33" t="str">
        <f>VLOOKUP(B11348,lookup!A:D,4,FALSE)</f>
        <v>E31000045</v>
      </c>
      <c r="E11348" s="33" t="s">
        <v>7</v>
      </c>
      <c r="F11348" s="1" t="s">
        <v>219</v>
      </c>
      <c r="G11348" s="33" t="s">
        <v>14</v>
      </c>
      <c r="H11348" s="34">
        <v>839</v>
      </c>
      <c r="I11348" t="s">
        <v>289</v>
      </c>
    </row>
    <row r="11349" spans="1:9" x14ac:dyDescent="0.35">
      <c r="A11349" s="33">
        <v>2011</v>
      </c>
      <c r="B11349" s="33" t="s">
        <v>155</v>
      </c>
      <c r="C11349" s="33" t="str">
        <f>VLOOKUP(B11349,lookup!A:D,3,FALSE)</f>
        <v>Metropolitan Fire Authorities</v>
      </c>
      <c r="D11349" s="33" t="str">
        <f>VLOOKUP(B11349,lookup!A:D,4,FALSE)</f>
        <v>E31000045</v>
      </c>
      <c r="E11349" s="33" t="s">
        <v>7</v>
      </c>
      <c r="F11349" s="1" t="s">
        <v>219</v>
      </c>
      <c r="G11349" s="33" t="s">
        <v>5</v>
      </c>
      <c r="H11349" s="34">
        <v>1368</v>
      </c>
      <c r="I11349" t="s">
        <v>289</v>
      </c>
    </row>
    <row r="11350" spans="1:9" x14ac:dyDescent="0.35">
      <c r="A11350" s="33">
        <v>2011</v>
      </c>
      <c r="B11350" s="33" t="s">
        <v>155</v>
      </c>
      <c r="C11350" s="33" t="str">
        <f>VLOOKUP(B11350,lookup!A:D,3,FALSE)</f>
        <v>Metropolitan Fire Authorities</v>
      </c>
      <c r="D11350" s="33" t="str">
        <f>VLOOKUP(B11350,lookup!A:D,4,FALSE)</f>
        <v>E31000045</v>
      </c>
      <c r="E11350" s="33" t="s">
        <v>15</v>
      </c>
      <c r="F11350" s="1" t="s">
        <v>219</v>
      </c>
      <c r="G11350" s="33" t="s">
        <v>8</v>
      </c>
      <c r="H11350" s="34">
        <v>0</v>
      </c>
      <c r="I11350" t="s">
        <v>289</v>
      </c>
    </row>
    <row r="11351" spans="1:9" x14ac:dyDescent="0.35">
      <c r="A11351" s="33">
        <v>2011</v>
      </c>
      <c r="B11351" s="33" t="s">
        <v>155</v>
      </c>
      <c r="C11351" s="33" t="str">
        <f>VLOOKUP(B11351,lookup!A:D,3,FALSE)</f>
        <v>Metropolitan Fire Authorities</v>
      </c>
      <c r="D11351" s="33" t="str">
        <f>VLOOKUP(B11351,lookup!A:D,4,FALSE)</f>
        <v>E31000045</v>
      </c>
      <c r="E11351" s="33" t="s">
        <v>15</v>
      </c>
      <c r="F11351" s="1" t="s">
        <v>219</v>
      </c>
      <c r="G11351" s="33" t="s">
        <v>178</v>
      </c>
      <c r="H11351" s="34">
        <v>0</v>
      </c>
      <c r="I11351" t="s">
        <v>289</v>
      </c>
    </row>
    <row r="11352" spans="1:9" x14ac:dyDescent="0.35">
      <c r="A11352" s="33">
        <v>2011</v>
      </c>
      <c r="B11352" s="33" t="s">
        <v>155</v>
      </c>
      <c r="C11352" s="33" t="str">
        <f>VLOOKUP(B11352,lookup!A:D,3,FALSE)</f>
        <v>Metropolitan Fire Authorities</v>
      </c>
      <c r="D11352" s="33" t="str">
        <f>VLOOKUP(B11352,lookup!A:D,4,FALSE)</f>
        <v>E31000045</v>
      </c>
      <c r="E11352" s="33" t="s">
        <v>15</v>
      </c>
      <c r="F11352" s="1" t="s">
        <v>219</v>
      </c>
      <c r="G11352" s="33" t="s">
        <v>10</v>
      </c>
      <c r="H11352" s="34">
        <v>0</v>
      </c>
      <c r="I11352" t="s">
        <v>289</v>
      </c>
    </row>
    <row r="11353" spans="1:9" x14ac:dyDescent="0.35">
      <c r="A11353" s="33">
        <v>2011</v>
      </c>
      <c r="B11353" s="33" t="s">
        <v>155</v>
      </c>
      <c r="C11353" s="33" t="str">
        <f>VLOOKUP(B11353,lookup!A:D,3,FALSE)</f>
        <v>Metropolitan Fire Authorities</v>
      </c>
      <c r="D11353" s="33" t="str">
        <f>VLOOKUP(B11353,lookup!A:D,4,FALSE)</f>
        <v>E31000045</v>
      </c>
      <c r="E11353" s="33" t="s">
        <v>15</v>
      </c>
      <c r="F11353" s="1" t="s">
        <v>219</v>
      </c>
      <c r="G11353" s="33" t="s">
        <v>11</v>
      </c>
      <c r="H11353" s="34">
        <v>0</v>
      </c>
      <c r="I11353" t="s">
        <v>289</v>
      </c>
    </row>
    <row r="11354" spans="1:9" x14ac:dyDescent="0.35">
      <c r="A11354" s="33">
        <v>2011</v>
      </c>
      <c r="B11354" s="33" t="s">
        <v>155</v>
      </c>
      <c r="C11354" s="33" t="str">
        <f>VLOOKUP(B11354,lookup!A:D,3,FALSE)</f>
        <v>Metropolitan Fire Authorities</v>
      </c>
      <c r="D11354" s="33" t="str">
        <f>VLOOKUP(B11354,lookup!A:D,4,FALSE)</f>
        <v>E31000045</v>
      </c>
      <c r="E11354" s="33" t="s">
        <v>15</v>
      </c>
      <c r="F11354" s="1" t="s">
        <v>219</v>
      </c>
      <c r="G11354" s="33" t="s">
        <v>12</v>
      </c>
      <c r="H11354" s="34">
        <v>5</v>
      </c>
      <c r="I11354" t="s">
        <v>289</v>
      </c>
    </row>
    <row r="11355" spans="1:9" x14ac:dyDescent="0.35">
      <c r="A11355" s="33">
        <v>2011</v>
      </c>
      <c r="B11355" s="33" t="s">
        <v>155</v>
      </c>
      <c r="C11355" s="33" t="str">
        <f>VLOOKUP(B11355,lookup!A:D,3,FALSE)</f>
        <v>Metropolitan Fire Authorities</v>
      </c>
      <c r="D11355" s="33" t="str">
        <f>VLOOKUP(B11355,lookup!A:D,4,FALSE)</f>
        <v>E31000045</v>
      </c>
      <c r="E11355" s="33" t="s">
        <v>15</v>
      </c>
      <c r="F11355" s="1" t="s">
        <v>219</v>
      </c>
      <c r="G11355" s="33" t="s">
        <v>13</v>
      </c>
      <c r="H11355" s="34">
        <v>5</v>
      </c>
      <c r="I11355" t="s">
        <v>289</v>
      </c>
    </row>
    <row r="11356" spans="1:9" x14ac:dyDescent="0.35">
      <c r="A11356" s="33">
        <v>2011</v>
      </c>
      <c r="B11356" s="33" t="s">
        <v>155</v>
      </c>
      <c r="C11356" s="33" t="str">
        <f>VLOOKUP(B11356,lookup!A:D,3,FALSE)</f>
        <v>Metropolitan Fire Authorities</v>
      </c>
      <c r="D11356" s="33" t="str">
        <f>VLOOKUP(B11356,lookup!A:D,4,FALSE)</f>
        <v>E31000045</v>
      </c>
      <c r="E11356" s="33" t="s">
        <v>15</v>
      </c>
      <c r="F11356" s="1" t="s">
        <v>219</v>
      </c>
      <c r="G11356" s="33" t="s">
        <v>14</v>
      </c>
      <c r="H11356" s="34">
        <v>37</v>
      </c>
      <c r="I11356" t="s">
        <v>289</v>
      </c>
    </row>
    <row r="11357" spans="1:9" x14ac:dyDescent="0.35">
      <c r="A11357" s="33">
        <v>2011</v>
      </c>
      <c r="B11357" s="33" t="s">
        <v>155</v>
      </c>
      <c r="C11357" s="33" t="str">
        <f>VLOOKUP(B11357,lookup!A:D,3,FALSE)</f>
        <v>Metropolitan Fire Authorities</v>
      </c>
      <c r="D11357" s="33" t="str">
        <f>VLOOKUP(B11357,lookup!A:D,4,FALSE)</f>
        <v>E31000045</v>
      </c>
      <c r="E11357" s="33" t="s">
        <v>15</v>
      </c>
      <c r="F11357" s="1" t="s">
        <v>219</v>
      </c>
      <c r="G11357" s="33" t="s">
        <v>5</v>
      </c>
      <c r="H11357" s="34">
        <v>47</v>
      </c>
      <c r="I11357" t="s">
        <v>289</v>
      </c>
    </row>
    <row r="11358" spans="1:9" x14ac:dyDescent="0.35">
      <c r="A11358" s="33">
        <v>2011</v>
      </c>
      <c r="B11358" s="33" t="s">
        <v>155</v>
      </c>
      <c r="C11358" s="33" t="str">
        <f>VLOOKUP(B11358,lookup!A:D,3,FALSE)</f>
        <v>Metropolitan Fire Authorities</v>
      </c>
      <c r="D11358" s="33" t="str">
        <f>VLOOKUP(B11358,lookup!A:D,4,FALSE)</f>
        <v>E31000045</v>
      </c>
      <c r="E11358" s="33" t="s">
        <v>7</v>
      </c>
      <c r="F11358" s="1" t="s">
        <v>252</v>
      </c>
      <c r="G11358" s="33" t="s">
        <v>10</v>
      </c>
      <c r="H11358" s="34">
        <v>0</v>
      </c>
      <c r="I11358" t="s">
        <v>289</v>
      </c>
    </row>
    <row r="11359" spans="1:9" x14ac:dyDescent="0.35">
      <c r="A11359" s="33">
        <v>2011</v>
      </c>
      <c r="B11359" s="33" t="s">
        <v>155</v>
      </c>
      <c r="C11359" s="33" t="str">
        <f>VLOOKUP(B11359,lookup!A:D,3,FALSE)</f>
        <v>Metropolitan Fire Authorities</v>
      </c>
      <c r="D11359" s="33" t="str">
        <f>VLOOKUP(B11359,lookup!A:D,4,FALSE)</f>
        <v>E31000045</v>
      </c>
      <c r="E11359" s="33" t="s">
        <v>7</v>
      </c>
      <c r="F11359" s="1" t="s">
        <v>252</v>
      </c>
      <c r="G11359" s="33" t="s">
        <v>11</v>
      </c>
      <c r="H11359" s="34">
        <v>0</v>
      </c>
      <c r="I11359" t="s">
        <v>289</v>
      </c>
    </row>
    <row r="11360" spans="1:9" x14ac:dyDescent="0.35">
      <c r="A11360" s="33">
        <v>2011</v>
      </c>
      <c r="B11360" s="33" t="s">
        <v>155</v>
      </c>
      <c r="C11360" s="33" t="str">
        <f>VLOOKUP(B11360,lookup!A:D,3,FALSE)</f>
        <v>Metropolitan Fire Authorities</v>
      </c>
      <c r="D11360" s="33" t="str">
        <f>VLOOKUP(B11360,lookup!A:D,4,FALSE)</f>
        <v>E31000045</v>
      </c>
      <c r="E11360" s="33" t="s">
        <v>7</v>
      </c>
      <c r="F11360" s="1" t="s">
        <v>252</v>
      </c>
      <c r="G11360" s="33" t="s">
        <v>12</v>
      </c>
      <c r="H11360" s="34">
        <v>13</v>
      </c>
      <c r="I11360" t="s">
        <v>289</v>
      </c>
    </row>
    <row r="11361" spans="1:9" x14ac:dyDescent="0.35">
      <c r="A11361" s="33">
        <v>2011</v>
      </c>
      <c r="B11361" s="33" t="s">
        <v>155</v>
      </c>
      <c r="C11361" s="33" t="str">
        <f>VLOOKUP(B11361,lookup!A:D,3,FALSE)</f>
        <v>Metropolitan Fire Authorities</v>
      </c>
      <c r="D11361" s="33" t="str">
        <f>VLOOKUP(B11361,lookup!A:D,4,FALSE)</f>
        <v>E31000045</v>
      </c>
      <c r="E11361" s="33" t="s">
        <v>7</v>
      </c>
      <c r="F11361" s="1" t="s">
        <v>252</v>
      </c>
      <c r="G11361" s="33" t="s">
        <v>13</v>
      </c>
      <c r="H11361" s="34">
        <v>27</v>
      </c>
      <c r="I11361" t="s">
        <v>289</v>
      </c>
    </row>
    <row r="11362" spans="1:9" x14ac:dyDescent="0.35">
      <c r="A11362" s="33">
        <v>2011</v>
      </c>
      <c r="B11362" s="33" t="s">
        <v>155</v>
      </c>
      <c r="C11362" s="33" t="str">
        <f>VLOOKUP(B11362,lookup!A:D,3,FALSE)</f>
        <v>Metropolitan Fire Authorities</v>
      </c>
      <c r="D11362" s="33" t="str">
        <f>VLOOKUP(B11362,lookup!A:D,4,FALSE)</f>
        <v>E31000045</v>
      </c>
      <c r="E11362" s="33" t="s">
        <v>7</v>
      </c>
      <c r="F11362" s="1" t="s">
        <v>252</v>
      </c>
      <c r="G11362" s="33" t="s">
        <v>14</v>
      </c>
      <c r="H11362" s="34">
        <v>123</v>
      </c>
      <c r="I11362" t="s">
        <v>289</v>
      </c>
    </row>
    <row r="11363" spans="1:9" x14ac:dyDescent="0.35">
      <c r="A11363" s="33">
        <v>2011</v>
      </c>
      <c r="B11363" s="33" t="s">
        <v>155</v>
      </c>
      <c r="C11363" s="33" t="str">
        <f>VLOOKUP(B11363,lookup!A:D,3,FALSE)</f>
        <v>Metropolitan Fire Authorities</v>
      </c>
      <c r="D11363" s="33" t="str">
        <f>VLOOKUP(B11363,lookup!A:D,4,FALSE)</f>
        <v>E31000045</v>
      </c>
      <c r="E11363" s="33" t="s">
        <v>7</v>
      </c>
      <c r="F11363" s="1" t="s">
        <v>252</v>
      </c>
      <c r="G11363" s="33" t="s">
        <v>5</v>
      </c>
      <c r="H11363" s="34">
        <v>163</v>
      </c>
      <c r="I11363" t="s">
        <v>289</v>
      </c>
    </row>
    <row r="11364" spans="1:9" x14ac:dyDescent="0.35">
      <c r="A11364" s="33">
        <v>2011</v>
      </c>
      <c r="B11364" s="33" t="s">
        <v>155</v>
      </c>
      <c r="C11364" s="33" t="str">
        <f>VLOOKUP(B11364,lookup!A:D,3,FALSE)</f>
        <v>Metropolitan Fire Authorities</v>
      </c>
      <c r="D11364" s="33" t="str">
        <f>VLOOKUP(B11364,lookup!A:D,4,FALSE)</f>
        <v>E31000045</v>
      </c>
      <c r="E11364" s="33" t="s">
        <v>15</v>
      </c>
      <c r="F11364" s="1" t="s">
        <v>252</v>
      </c>
      <c r="G11364" s="33" t="s">
        <v>10</v>
      </c>
      <c r="H11364" s="34">
        <v>0</v>
      </c>
      <c r="I11364" t="s">
        <v>289</v>
      </c>
    </row>
    <row r="11365" spans="1:9" x14ac:dyDescent="0.35">
      <c r="A11365" s="33">
        <v>2011</v>
      </c>
      <c r="B11365" s="33" t="s">
        <v>155</v>
      </c>
      <c r="C11365" s="33" t="str">
        <f>VLOOKUP(B11365,lookup!A:D,3,FALSE)</f>
        <v>Metropolitan Fire Authorities</v>
      </c>
      <c r="D11365" s="33" t="str">
        <f>VLOOKUP(B11365,lookup!A:D,4,FALSE)</f>
        <v>E31000045</v>
      </c>
      <c r="E11365" s="33" t="s">
        <v>15</v>
      </c>
      <c r="F11365" s="1" t="s">
        <v>252</v>
      </c>
      <c r="G11365" s="33" t="s">
        <v>11</v>
      </c>
      <c r="H11365" s="34">
        <v>0</v>
      </c>
      <c r="I11365" t="s">
        <v>289</v>
      </c>
    </row>
    <row r="11366" spans="1:9" x14ac:dyDescent="0.35">
      <c r="A11366" s="33">
        <v>2011</v>
      </c>
      <c r="B11366" s="33" t="s">
        <v>155</v>
      </c>
      <c r="C11366" s="33" t="str">
        <f>VLOOKUP(B11366,lookup!A:D,3,FALSE)</f>
        <v>Metropolitan Fire Authorities</v>
      </c>
      <c r="D11366" s="33" t="str">
        <f>VLOOKUP(B11366,lookup!A:D,4,FALSE)</f>
        <v>E31000045</v>
      </c>
      <c r="E11366" s="33" t="s">
        <v>15</v>
      </c>
      <c r="F11366" s="1" t="s">
        <v>252</v>
      </c>
      <c r="G11366" s="33" t="s">
        <v>12</v>
      </c>
      <c r="H11366" s="34">
        <v>0</v>
      </c>
      <c r="I11366" t="s">
        <v>289</v>
      </c>
    </row>
    <row r="11367" spans="1:9" x14ac:dyDescent="0.35">
      <c r="A11367" s="33">
        <v>2011</v>
      </c>
      <c r="B11367" s="33" t="s">
        <v>155</v>
      </c>
      <c r="C11367" s="33" t="str">
        <f>VLOOKUP(B11367,lookup!A:D,3,FALSE)</f>
        <v>Metropolitan Fire Authorities</v>
      </c>
      <c r="D11367" s="33" t="str">
        <f>VLOOKUP(B11367,lookup!A:D,4,FALSE)</f>
        <v>E31000045</v>
      </c>
      <c r="E11367" s="33" t="s">
        <v>15</v>
      </c>
      <c r="F11367" s="1" t="s">
        <v>252</v>
      </c>
      <c r="G11367" s="33" t="s">
        <v>13</v>
      </c>
      <c r="H11367" s="34">
        <v>0</v>
      </c>
      <c r="I11367" t="s">
        <v>289</v>
      </c>
    </row>
    <row r="11368" spans="1:9" x14ac:dyDescent="0.35">
      <c r="A11368" s="33">
        <v>2011</v>
      </c>
      <c r="B11368" s="33" t="s">
        <v>155</v>
      </c>
      <c r="C11368" s="33" t="str">
        <f>VLOOKUP(B11368,lookup!A:D,3,FALSE)</f>
        <v>Metropolitan Fire Authorities</v>
      </c>
      <c r="D11368" s="33" t="str">
        <f>VLOOKUP(B11368,lookup!A:D,4,FALSE)</f>
        <v>E31000045</v>
      </c>
      <c r="E11368" s="33" t="s">
        <v>15</v>
      </c>
      <c r="F11368" s="1" t="s">
        <v>252</v>
      </c>
      <c r="G11368" s="33" t="s">
        <v>14</v>
      </c>
      <c r="H11368" s="34">
        <v>5</v>
      </c>
      <c r="I11368" t="s">
        <v>289</v>
      </c>
    </row>
    <row r="11369" spans="1:9" x14ac:dyDescent="0.35">
      <c r="A11369" s="33">
        <v>2011</v>
      </c>
      <c r="B11369" s="33" t="s">
        <v>155</v>
      </c>
      <c r="C11369" s="33" t="str">
        <f>VLOOKUP(B11369,lookup!A:D,3,FALSE)</f>
        <v>Metropolitan Fire Authorities</v>
      </c>
      <c r="D11369" s="33" t="str">
        <f>VLOOKUP(B11369,lookup!A:D,4,FALSE)</f>
        <v>E31000045</v>
      </c>
      <c r="E11369" s="33" t="s">
        <v>15</v>
      </c>
      <c r="F11369" s="1" t="s">
        <v>252</v>
      </c>
      <c r="G11369" s="33" t="s">
        <v>5</v>
      </c>
      <c r="H11369" s="34">
        <v>5</v>
      </c>
      <c r="I11369" t="s">
        <v>289</v>
      </c>
    </row>
    <row r="11370" spans="1:9" x14ac:dyDescent="0.35">
      <c r="A11370">
        <v>2020</v>
      </c>
      <c r="B11370" t="s">
        <v>6</v>
      </c>
      <c r="C11370" s="33" t="str">
        <f>VLOOKUP(B11370,lookup!A:D,3,FALSE)</f>
        <v>Non Metropolitan Fire Authorities</v>
      </c>
      <c r="D11370" s="33" t="str">
        <f>VLOOKUP(B11370,lookup!A:D,4,FALSE)</f>
        <v>E31000001</v>
      </c>
      <c r="E11370" t="s">
        <v>7</v>
      </c>
      <c r="F11370" t="s">
        <v>219</v>
      </c>
      <c r="G11370" t="s">
        <v>8</v>
      </c>
      <c r="H11370">
        <v>4</v>
      </c>
    </row>
    <row r="11371" spans="1:9" x14ac:dyDescent="0.35">
      <c r="A11371">
        <v>2020</v>
      </c>
      <c r="B11371" t="s">
        <v>6</v>
      </c>
      <c r="C11371" s="33" t="str">
        <f>VLOOKUP(B11371,lookup!A:D,3,FALSE)</f>
        <v>Non Metropolitan Fire Authorities</v>
      </c>
      <c r="D11371" s="33" t="str">
        <f>VLOOKUP(B11371,lookup!A:D,4,FALSE)</f>
        <v>E31000001</v>
      </c>
      <c r="E11371" t="s">
        <v>7</v>
      </c>
      <c r="F11371" t="s">
        <v>219</v>
      </c>
      <c r="G11371" t="s">
        <v>178</v>
      </c>
      <c r="H11371">
        <v>4</v>
      </c>
    </row>
    <row r="11372" spans="1:9" x14ac:dyDescent="0.35">
      <c r="A11372">
        <v>2020</v>
      </c>
      <c r="B11372" t="s">
        <v>6</v>
      </c>
      <c r="C11372" s="33" t="str">
        <f>VLOOKUP(B11372,lookup!A:D,3,FALSE)</f>
        <v>Non Metropolitan Fire Authorities</v>
      </c>
      <c r="D11372" s="33" t="str">
        <f>VLOOKUP(B11372,lookup!A:D,4,FALSE)</f>
        <v>E31000001</v>
      </c>
      <c r="E11372" t="s">
        <v>7</v>
      </c>
      <c r="F11372" t="s">
        <v>219</v>
      </c>
      <c r="G11372" t="s">
        <v>10</v>
      </c>
      <c r="H11372">
        <v>6</v>
      </c>
    </row>
    <row r="11373" spans="1:9" x14ac:dyDescent="0.35">
      <c r="A11373">
        <v>2020</v>
      </c>
      <c r="B11373" t="s">
        <v>6</v>
      </c>
      <c r="C11373" s="33" t="str">
        <f>VLOOKUP(B11373,lookup!A:D,3,FALSE)</f>
        <v>Non Metropolitan Fire Authorities</v>
      </c>
      <c r="D11373" s="33" t="str">
        <f>VLOOKUP(B11373,lookup!A:D,4,FALSE)</f>
        <v>E31000001</v>
      </c>
      <c r="E11373" t="s">
        <v>7</v>
      </c>
      <c r="F11373" t="s">
        <v>219</v>
      </c>
      <c r="G11373" t="s">
        <v>11</v>
      </c>
      <c r="H11373">
        <v>20</v>
      </c>
    </row>
    <row r="11374" spans="1:9" x14ac:dyDescent="0.35">
      <c r="A11374">
        <v>2020</v>
      </c>
      <c r="B11374" t="s">
        <v>6</v>
      </c>
      <c r="C11374" s="33" t="str">
        <f>VLOOKUP(B11374,lookup!A:D,3,FALSE)</f>
        <v>Non Metropolitan Fire Authorities</v>
      </c>
      <c r="D11374" s="33" t="str">
        <f>VLOOKUP(B11374,lookup!A:D,4,FALSE)</f>
        <v>E31000001</v>
      </c>
      <c r="E11374" t="s">
        <v>7</v>
      </c>
      <c r="F11374" t="s">
        <v>219</v>
      </c>
      <c r="G11374" t="s">
        <v>12</v>
      </c>
      <c r="H11374">
        <v>90</v>
      </c>
    </row>
    <row r="11375" spans="1:9" x14ac:dyDescent="0.35">
      <c r="A11375">
        <v>2020</v>
      </c>
      <c r="B11375" t="s">
        <v>6</v>
      </c>
      <c r="C11375" s="33" t="str">
        <f>VLOOKUP(B11375,lookup!A:D,3,FALSE)</f>
        <v>Non Metropolitan Fire Authorities</v>
      </c>
      <c r="D11375" s="33" t="str">
        <f>VLOOKUP(B11375,lookup!A:D,4,FALSE)</f>
        <v>E31000001</v>
      </c>
      <c r="E11375" t="s">
        <v>7</v>
      </c>
      <c r="F11375" t="s">
        <v>219</v>
      </c>
      <c r="G11375" t="s">
        <v>13</v>
      </c>
      <c r="H11375">
        <v>48</v>
      </c>
    </row>
    <row r="11376" spans="1:9" x14ac:dyDescent="0.35">
      <c r="A11376">
        <v>2020</v>
      </c>
      <c r="B11376" t="s">
        <v>6</v>
      </c>
      <c r="C11376" s="33" t="str">
        <f>VLOOKUP(B11376,lookup!A:D,3,FALSE)</f>
        <v>Non Metropolitan Fire Authorities</v>
      </c>
      <c r="D11376" s="33" t="str">
        <f>VLOOKUP(B11376,lookup!A:D,4,FALSE)</f>
        <v>E31000001</v>
      </c>
      <c r="E11376" t="s">
        <v>7</v>
      </c>
      <c r="F11376" t="s">
        <v>219</v>
      </c>
      <c r="G11376" t="s">
        <v>14</v>
      </c>
      <c r="H11376">
        <v>281</v>
      </c>
    </row>
    <row r="11377" spans="1:8" x14ac:dyDescent="0.35">
      <c r="A11377">
        <v>2020</v>
      </c>
      <c r="B11377" t="s">
        <v>6</v>
      </c>
      <c r="C11377" s="33" t="str">
        <f>VLOOKUP(B11377,lookup!A:D,3,FALSE)</f>
        <v>Non Metropolitan Fire Authorities</v>
      </c>
      <c r="D11377" s="33" t="str">
        <f>VLOOKUP(B11377,lookup!A:D,4,FALSE)</f>
        <v>E31000001</v>
      </c>
      <c r="E11377" t="s">
        <v>7</v>
      </c>
      <c r="F11377" t="s">
        <v>219</v>
      </c>
      <c r="G11377" t="s">
        <v>5</v>
      </c>
      <c r="H11377">
        <v>453</v>
      </c>
    </row>
    <row r="11378" spans="1:8" x14ac:dyDescent="0.35">
      <c r="A11378">
        <v>2020</v>
      </c>
      <c r="B11378" t="s">
        <v>26</v>
      </c>
      <c r="C11378" s="33" t="str">
        <f>VLOOKUP(B11378,lookup!A:D,3,FALSE)</f>
        <v>Non Metropolitan Fire Authorities</v>
      </c>
      <c r="D11378" s="33" t="str">
        <f>VLOOKUP(B11378,lookup!A:D,4,FALSE)</f>
        <v>E31000002</v>
      </c>
      <c r="E11378" t="s">
        <v>7</v>
      </c>
      <c r="F11378" t="s">
        <v>219</v>
      </c>
      <c r="G11378" t="s">
        <v>8</v>
      </c>
      <c r="H11378">
        <v>3</v>
      </c>
    </row>
    <row r="11379" spans="1:8" x14ac:dyDescent="0.35">
      <c r="A11379">
        <v>2020</v>
      </c>
      <c r="B11379" t="s">
        <v>26</v>
      </c>
      <c r="C11379" s="33" t="str">
        <f>VLOOKUP(B11379,lookup!A:D,3,FALSE)</f>
        <v>Non Metropolitan Fire Authorities</v>
      </c>
      <c r="D11379" s="33" t="str">
        <f>VLOOKUP(B11379,lookup!A:D,4,FALSE)</f>
        <v>E31000002</v>
      </c>
      <c r="E11379" t="s">
        <v>7</v>
      </c>
      <c r="F11379" t="s">
        <v>219</v>
      </c>
      <c r="G11379" t="s">
        <v>178</v>
      </c>
      <c r="H11379">
        <v>5</v>
      </c>
    </row>
    <row r="11380" spans="1:8" x14ac:dyDescent="0.35">
      <c r="A11380">
        <v>2020</v>
      </c>
      <c r="B11380" t="s">
        <v>26</v>
      </c>
      <c r="C11380" s="33" t="str">
        <f>VLOOKUP(B11380,lookup!A:D,3,FALSE)</f>
        <v>Non Metropolitan Fire Authorities</v>
      </c>
      <c r="D11380" s="33" t="str">
        <f>VLOOKUP(B11380,lookup!A:D,4,FALSE)</f>
        <v>E31000002</v>
      </c>
      <c r="E11380" t="s">
        <v>7</v>
      </c>
      <c r="F11380" t="s">
        <v>219</v>
      </c>
      <c r="G11380" t="s">
        <v>10</v>
      </c>
      <c r="H11380">
        <v>7</v>
      </c>
    </row>
    <row r="11381" spans="1:8" x14ac:dyDescent="0.35">
      <c r="A11381">
        <v>2020</v>
      </c>
      <c r="B11381" t="s">
        <v>26</v>
      </c>
      <c r="C11381" s="33" t="str">
        <f>VLOOKUP(B11381,lookup!A:D,3,FALSE)</f>
        <v>Non Metropolitan Fire Authorities</v>
      </c>
      <c r="D11381" s="33" t="str">
        <f>VLOOKUP(B11381,lookup!A:D,4,FALSE)</f>
        <v>E31000002</v>
      </c>
      <c r="E11381" t="s">
        <v>7</v>
      </c>
      <c r="F11381" t="s">
        <v>219</v>
      </c>
      <c r="G11381" t="s">
        <v>11</v>
      </c>
      <c r="H11381">
        <v>11</v>
      </c>
    </row>
    <row r="11382" spans="1:8" x14ac:dyDescent="0.35">
      <c r="A11382">
        <v>2020</v>
      </c>
      <c r="B11382" t="s">
        <v>26</v>
      </c>
      <c r="C11382" s="33" t="str">
        <f>VLOOKUP(B11382,lookup!A:D,3,FALSE)</f>
        <v>Non Metropolitan Fire Authorities</v>
      </c>
      <c r="D11382" s="33" t="str">
        <f>VLOOKUP(B11382,lookup!A:D,4,FALSE)</f>
        <v>E31000002</v>
      </c>
      <c r="E11382" t="s">
        <v>7</v>
      </c>
      <c r="F11382" t="s">
        <v>219</v>
      </c>
      <c r="G11382" t="s">
        <v>12</v>
      </c>
      <c r="H11382">
        <v>38</v>
      </c>
    </row>
    <row r="11383" spans="1:8" x14ac:dyDescent="0.35">
      <c r="A11383">
        <v>2020</v>
      </c>
      <c r="B11383" t="s">
        <v>26</v>
      </c>
      <c r="C11383" s="33" t="str">
        <f>VLOOKUP(B11383,lookup!A:D,3,FALSE)</f>
        <v>Non Metropolitan Fire Authorities</v>
      </c>
      <c r="D11383" s="33" t="str">
        <f>VLOOKUP(B11383,lookup!A:D,4,FALSE)</f>
        <v>E31000002</v>
      </c>
      <c r="E11383" t="s">
        <v>7</v>
      </c>
      <c r="F11383" t="s">
        <v>219</v>
      </c>
      <c r="G11383" t="s">
        <v>13</v>
      </c>
      <c r="H11383">
        <v>46</v>
      </c>
    </row>
    <row r="11384" spans="1:8" x14ac:dyDescent="0.35">
      <c r="A11384">
        <v>2020</v>
      </c>
      <c r="B11384" t="s">
        <v>26</v>
      </c>
      <c r="C11384" s="33" t="str">
        <f>VLOOKUP(B11384,lookup!A:D,3,FALSE)</f>
        <v>Non Metropolitan Fire Authorities</v>
      </c>
      <c r="D11384" s="33" t="str">
        <f>VLOOKUP(B11384,lookup!A:D,4,FALSE)</f>
        <v>E31000002</v>
      </c>
      <c r="E11384" t="s">
        <v>7</v>
      </c>
      <c r="F11384" t="s">
        <v>219</v>
      </c>
      <c r="G11384" t="s">
        <v>14</v>
      </c>
      <c r="H11384">
        <v>156</v>
      </c>
    </row>
    <row r="11385" spans="1:8" x14ac:dyDescent="0.35">
      <c r="A11385">
        <v>2020</v>
      </c>
      <c r="B11385" t="s">
        <v>26</v>
      </c>
      <c r="C11385" s="33" t="str">
        <f>VLOOKUP(B11385,lookup!A:D,3,FALSE)</f>
        <v>Non Metropolitan Fire Authorities</v>
      </c>
      <c r="D11385" s="33" t="str">
        <f>VLOOKUP(B11385,lookup!A:D,4,FALSE)</f>
        <v>E31000002</v>
      </c>
      <c r="E11385" t="s">
        <v>7</v>
      </c>
      <c r="F11385" t="s">
        <v>219</v>
      </c>
      <c r="G11385" t="s">
        <v>5</v>
      </c>
      <c r="H11385">
        <v>266</v>
      </c>
    </row>
    <row r="11386" spans="1:8" x14ac:dyDescent="0.35">
      <c r="A11386">
        <v>2020</v>
      </c>
      <c r="B11386" t="s">
        <v>29</v>
      </c>
      <c r="C11386" s="33" t="str">
        <f>VLOOKUP(B11386,lookup!A:D,3,FALSE)</f>
        <v>Non Metropolitan Fire Authorities</v>
      </c>
      <c r="D11386" s="33" t="str">
        <f>VLOOKUP(B11386,lookup!A:D,4,FALSE)</f>
        <v>E31000003</v>
      </c>
      <c r="E11386" t="s">
        <v>7</v>
      </c>
      <c r="F11386" t="s">
        <v>219</v>
      </c>
      <c r="G11386" t="s">
        <v>8</v>
      </c>
      <c r="H11386">
        <v>3</v>
      </c>
    </row>
    <row r="11387" spans="1:8" x14ac:dyDescent="0.35">
      <c r="A11387">
        <v>2020</v>
      </c>
      <c r="B11387" t="s">
        <v>29</v>
      </c>
      <c r="C11387" s="33" t="str">
        <f>VLOOKUP(B11387,lookup!A:D,3,FALSE)</f>
        <v>Non Metropolitan Fire Authorities</v>
      </c>
      <c r="D11387" s="33" t="str">
        <f>VLOOKUP(B11387,lookup!A:D,4,FALSE)</f>
        <v>E31000003</v>
      </c>
      <c r="E11387" t="s">
        <v>7</v>
      </c>
      <c r="F11387" t="s">
        <v>219</v>
      </c>
      <c r="G11387" t="s">
        <v>178</v>
      </c>
      <c r="H11387">
        <v>4</v>
      </c>
    </row>
    <row r="11388" spans="1:8" x14ac:dyDescent="0.35">
      <c r="A11388">
        <v>2020</v>
      </c>
      <c r="B11388" t="s">
        <v>29</v>
      </c>
      <c r="C11388" s="33" t="str">
        <f>VLOOKUP(B11388,lookup!A:D,3,FALSE)</f>
        <v>Non Metropolitan Fire Authorities</v>
      </c>
      <c r="D11388" s="33" t="str">
        <f>VLOOKUP(B11388,lookup!A:D,4,FALSE)</f>
        <v>E31000003</v>
      </c>
      <c r="E11388" t="s">
        <v>7</v>
      </c>
      <c r="F11388" t="s">
        <v>219</v>
      </c>
      <c r="G11388" t="s">
        <v>10</v>
      </c>
      <c r="H11388">
        <v>11</v>
      </c>
    </row>
    <row r="11389" spans="1:8" x14ac:dyDescent="0.35">
      <c r="A11389">
        <v>2020</v>
      </c>
      <c r="B11389" t="s">
        <v>29</v>
      </c>
      <c r="C11389" s="33" t="str">
        <f>VLOOKUP(B11389,lookup!A:D,3,FALSE)</f>
        <v>Non Metropolitan Fire Authorities</v>
      </c>
      <c r="D11389" s="33" t="str">
        <f>VLOOKUP(B11389,lookup!A:D,4,FALSE)</f>
        <v>E31000003</v>
      </c>
      <c r="E11389" t="s">
        <v>7</v>
      </c>
      <c r="F11389" t="s">
        <v>219</v>
      </c>
      <c r="G11389" t="s">
        <v>11</v>
      </c>
      <c r="H11389">
        <v>33</v>
      </c>
    </row>
    <row r="11390" spans="1:8" x14ac:dyDescent="0.35">
      <c r="A11390">
        <v>2020</v>
      </c>
      <c r="B11390" t="s">
        <v>29</v>
      </c>
      <c r="C11390" s="33" t="str">
        <f>VLOOKUP(B11390,lookup!A:D,3,FALSE)</f>
        <v>Non Metropolitan Fire Authorities</v>
      </c>
      <c r="D11390" s="33" t="str">
        <f>VLOOKUP(B11390,lookup!A:D,4,FALSE)</f>
        <v>E31000003</v>
      </c>
      <c r="E11390" t="s">
        <v>7</v>
      </c>
      <c r="F11390" t="s">
        <v>219</v>
      </c>
      <c r="G11390" t="s">
        <v>12</v>
      </c>
      <c r="H11390">
        <v>38</v>
      </c>
    </row>
    <row r="11391" spans="1:8" x14ac:dyDescent="0.35">
      <c r="A11391">
        <v>2020</v>
      </c>
      <c r="B11391" t="s">
        <v>29</v>
      </c>
      <c r="C11391" s="33" t="str">
        <f>VLOOKUP(B11391,lookup!A:D,3,FALSE)</f>
        <v>Non Metropolitan Fire Authorities</v>
      </c>
      <c r="D11391" s="33" t="str">
        <f>VLOOKUP(B11391,lookup!A:D,4,FALSE)</f>
        <v>E31000003</v>
      </c>
      <c r="E11391" t="s">
        <v>7</v>
      </c>
      <c r="F11391" t="s">
        <v>219</v>
      </c>
      <c r="G11391" t="s">
        <v>13</v>
      </c>
      <c r="H11391">
        <v>61</v>
      </c>
    </row>
    <row r="11392" spans="1:8" x14ac:dyDescent="0.35">
      <c r="A11392">
        <v>2020</v>
      </c>
      <c r="B11392" t="s">
        <v>29</v>
      </c>
      <c r="C11392" s="33" t="str">
        <f>VLOOKUP(B11392,lookup!A:D,3,FALSE)</f>
        <v>Non Metropolitan Fire Authorities</v>
      </c>
      <c r="D11392" s="33" t="str">
        <f>VLOOKUP(B11392,lookup!A:D,4,FALSE)</f>
        <v>E31000003</v>
      </c>
      <c r="E11392" t="s">
        <v>7</v>
      </c>
      <c r="F11392" t="s">
        <v>219</v>
      </c>
      <c r="G11392" t="s">
        <v>14</v>
      </c>
      <c r="H11392">
        <v>205</v>
      </c>
    </row>
    <row r="11393" spans="1:8" x14ac:dyDescent="0.35">
      <c r="A11393">
        <v>2020</v>
      </c>
      <c r="B11393" t="s">
        <v>29</v>
      </c>
      <c r="C11393" s="33" t="str">
        <f>VLOOKUP(B11393,lookup!A:D,3,FALSE)</f>
        <v>Non Metropolitan Fire Authorities</v>
      </c>
      <c r="D11393" s="33" t="str">
        <f>VLOOKUP(B11393,lookup!A:D,4,FALSE)</f>
        <v>E31000003</v>
      </c>
      <c r="E11393" t="s">
        <v>7</v>
      </c>
      <c r="F11393" t="s">
        <v>219</v>
      </c>
      <c r="G11393" t="s">
        <v>5</v>
      </c>
      <c r="H11393">
        <v>355</v>
      </c>
    </row>
    <row r="11394" spans="1:8" x14ac:dyDescent="0.35">
      <c r="A11394">
        <v>2020</v>
      </c>
      <c r="B11394" t="s">
        <v>32</v>
      </c>
      <c r="C11394" s="33" t="str">
        <f>VLOOKUP(B11394,lookup!A:D,3,FALSE)</f>
        <v>Non Metropolitan Fire Authorities</v>
      </c>
      <c r="D11394" s="33" t="str">
        <f>VLOOKUP(B11394,lookup!A:D,4,FALSE)</f>
        <v>E31000004</v>
      </c>
      <c r="E11394" t="s">
        <v>7</v>
      </c>
      <c r="F11394" t="s">
        <v>219</v>
      </c>
      <c r="G11394" t="s">
        <v>8</v>
      </c>
      <c r="H11394">
        <v>2</v>
      </c>
    </row>
    <row r="11395" spans="1:8" x14ac:dyDescent="0.35">
      <c r="A11395">
        <v>2020</v>
      </c>
      <c r="B11395" t="s">
        <v>32</v>
      </c>
      <c r="C11395" s="33" t="str">
        <f>VLOOKUP(B11395,lookup!A:D,3,FALSE)</f>
        <v>Non Metropolitan Fire Authorities</v>
      </c>
      <c r="D11395" s="33" t="str">
        <f>VLOOKUP(B11395,lookup!A:D,4,FALSE)</f>
        <v>E31000004</v>
      </c>
      <c r="E11395" t="s">
        <v>7</v>
      </c>
      <c r="F11395" t="s">
        <v>219</v>
      </c>
      <c r="G11395" t="s">
        <v>178</v>
      </c>
      <c r="H11395">
        <v>2</v>
      </c>
    </row>
    <row r="11396" spans="1:8" x14ac:dyDescent="0.35">
      <c r="A11396">
        <v>2020</v>
      </c>
      <c r="B11396" t="s">
        <v>32</v>
      </c>
      <c r="C11396" s="33" t="str">
        <f>VLOOKUP(B11396,lookup!A:D,3,FALSE)</f>
        <v>Non Metropolitan Fire Authorities</v>
      </c>
      <c r="D11396" s="33" t="str">
        <f>VLOOKUP(B11396,lookup!A:D,4,FALSE)</f>
        <v>E31000004</v>
      </c>
      <c r="E11396" t="s">
        <v>7</v>
      </c>
      <c r="F11396" t="s">
        <v>219</v>
      </c>
      <c r="G11396" t="s">
        <v>10</v>
      </c>
      <c r="H11396">
        <v>6</v>
      </c>
    </row>
    <row r="11397" spans="1:8" x14ac:dyDescent="0.35">
      <c r="A11397">
        <v>2020</v>
      </c>
      <c r="B11397" t="s">
        <v>32</v>
      </c>
      <c r="C11397" s="33" t="str">
        <f>VLOOKUP(B11397,lookup!A:D,3,FALSE)</f>
        <v>Non Metropolitan Fire Authorities</v>
      </c>
      <c r="D11397" s="33" t="str">
        <f>VLOOKUP(B11397,lookup!A:D,4,FALSE)</f>
        <v>E31000004</v>
      </c>
      <c r="E11397" t="s">
        <v>7</v>
      </c>
      <c r="F11397" t="s">
        <v>219</v>
      </c>
      <c r="G11397" t="s">
        <v>11</v>
      </c>
      <c r="H11397">
        <v>20</v>
      </c>
    </row>
    <row r="11398" spans="1:8" x14ac:dyDescent="0.35">
      <c r="A11398">
        <v>2020</v>
      </c>
      <c r="B11398" t="s">
        <v>32</v>
      </c>
      <c r="C11398" s="33" t="str">
        <f>VLOOKUP(B11398,lookup!A:D,3,FALSE)</f>
        <v>Non Metropolitan Fire Authorities</v>
      </c>
      <c r="D11398" s="33" t="str">
        <f>VLOOKUP(B11398,lookup!A:D,4,FALSE)</f>
        <v>E31000004</v>
      </c>
      <c r="E11398" t="s">
        <v>7</v>
      </c>
      <c r="F11398" t="s">
        <v>219</v>
      </c>
      <c r="G11398" t="s">
        <v>12</v>
      </c>
      <c r="H11398">
        <v>39</v>
      </c>
    </row>
    <row r="11399" spans="1:8" x14ac:dyDescent="0.35">
      <c r="A11399">
        <v>2020</v>
      </c>
      <c r="B11399" t="s">
        <v>32</v>
      </c>
      <c r="C11399" s="33" t="str">
        <f>VLOOKUP(B11399,lookup!A:D,3,FALSE)</f>
        <v>Non Metropolitan Fire Authorities</v>
      </c>
      <c r="D11399" s="33" t="str">
        <f>VLOOKUP(B11399,lookup!A:D,4,FALSE)</f>
        <v>E31000004</v>
      </c>
      <c r="E11399" t="s">
        <v>7</v>
      </c>
      <c r="F11399" t="s">
        <v>219</v>
      </c>
      <c r="G11399" t="s">
        <v>13</v>
      </c>
      <c r="H11399">
        <v>41</v>
      </c>
    </row>
    <row r="11400" spans="1:8" x14ac:dyDescent="0.35">
      <c r="A11400">
        <v>2020</v>
      </c>
      <c r="B11400" t="s">
        <v>32</v>
      </c>
      <c r="C11400" s="33" t="str">
        <f>VLOOKUP(B11400,lookup!A:D,3,FALSE)</f>
        <v>Non Metropolitan Fire Authorities</v>
      </c>
      <c r="D11400" s="33" t="str">
        <f>VLOOKUP(B11400,lookup!A:D,4,FALSE)</f>
        <v>E31000004</v>
      </c>
      <c r="E11400" t="s">
        <v>7</v>
      </c>
      <c r="F11400" t="s">
        <v>219</v>
      </c>
      <c r="G11400" t="s">
        <v>14</v>
      </c>
      <c r="H11400">
        <v>115</v>
      </c>
    </row>
    <row r="11401" spans="1:8" x14ac:dyDescent="0.35">
      <c r="A11401">
        <v>2020</v>
      </c>
      <c r="B11401" t="s">
        <v>32</v>
      </c>
      <c r="C11401" s="33" t="str">
        <f>VLOOKUP(B11401,lookup!A:D,3,FALSE)</f>
        <v>Non Metropolitan Fire Authorities</v>
      </c>
      <c r="D11401" s="33" t="str">
        <f>VLOOKUP(B11401,lookup!A:D,4,FALSE)</f>
        <v>E31000004</v>
      </c>
      <c r="E11401" t="s">
        <v>7</v>
      </c>
      <c r="F11401" t="s">
        <v>219</v>
      </c>
      <c r="G11401" t="s">
        <v>5</v>
      </c>
      <c r="H11401">
        <v>225</v>
      </c>
    </row>
    <row r="11402" spans="1:8" x14ac:dyDescent="0.35">
      <c r="A11402">
        <v>2020</v>
      </c>
      <c r="B11402" t="s">
        <v>35</v>
      </c>
      <c r="C11402" s="33" t="str">
        <f>VLOOKUP(B11402,lookup!A:D,3,FALSE)</f>
        <v>Non Metropolitan Fire Authorities</v>
      </c>
      <c r="D11402" s="33" t="str">
        <f>VLOOKUP(B11402,lookup!A:D,4,FALSE)</f>
        <v>E31000005</v>
      </c>
      <c r="E11402" t="s">
        <v>7</v>
      </c>
      <c r="F11402" t="s">
        <v>219</v>
      </c>
      <c r="G11402" t="s">
        <v>8</v>
      </c>
      <c r="H11402">
        <v>2</v>
      </c>
    </row>
    <row r="11403" spans="1:8" x14ac:dyDescent="0.35">
      <c r="A11403">
        <v>2020</v>
      </c>
      <c r="B11403" t="s">
        <v>35</v>
      </c>
      <c r="C11403" s="33" t="str">
        <f>VLOOKUP(B11403,lookup!A:D,3,FALSE)</f>
        <v>Non Metropolitan Fire Authorities</v>
      </c>
      <c r="D11403" s="33" t="str">
        <f>VLOOKUP(B11403,lookup!A:D,4,FALSE)</f>
        <v>E31000005</v>
      </c>
      <c r="E11403" t="s">
        <v>7</v>
      </c>
      <c r="F11403" t="s">
        <v>219</v>
      </c>
      <c r="G11403" t="s">
        <v>178</v>
      </c>
      <c r="H11403">
        <v>3</v>
      </c>
    </row>
    <row r="11404" spans="1:8" x14ac:dyDescent="0.35">
      <c r="A11404">
        <v>2020</v>
      </c>
      <c r="B11404" t="s">
        <v>35</v>
      </c>
      <c r="C11404" s="33" t="str">
        <f>VLOOKUP(B11404,lookup!A:D,3,FALSE)</f>
        <v>Non Metropolitan Fire Authorities</v>
      </c>
      <c r="D11404" s="33" t="str">
        <f>VLOOKUP(B11404,lookup!A:D,4,FALSE)</f>
        <v>E31000005</v>
      </c>
      <c r="E11404" t="s">
        <v>7</v>
      </c>
      <c r="F11404" t="s">
        <v>219</v>
      </c>
      <c r="G11404" t="s">
        <v>10</v>
      </c>
      <c r="H11404">
        <v>8</v>
      </c>
    </row>
    <row r="11405" spans="1:8" x14ac:dyDescent="0.35">
      <c r="A11405">
        <v>2020</v>
      </c>
      <c r="B11405" t="s">
        <v>35</v>
      </c>
      <c r="C11405" s="33" t="str">
        <f>VLOOKUP(B11405,lookup!A:D,3,FALSE)</f>
        <v>Non Metropolitan Fire Authorities</v>
      </c>
      <c r="D11405" s="33" t="str">
        <f>VLOOKUP(B11405,lookup!A:D,4,FALSE)</f>
        <v>E31000005</v>
      </c>
      <c r="E11405" t="s">
        <v>7</v>
      </c>
      <c r="F11405" t="s">
        <v>219</v>
      </c>
      <c r="G11405" t="s">
        <v>11</v>
      </c>
      <c r="H11405">
        <v>24</v>
      </c>
    </row>
    <row r="11406" spans="1:8" x14ac:dyDescent="0.35">
      <c r="A11406">
        <v>2020</v>
      </c>
      <c r="B11406" t="s">
        <v>35</v>
      </c>
      <c r="C11406" s="33" t="str">
        <f>VLOOKUP(B11406,lookup!A:D,3,FALSE)</f>
        <v>Non Metropolitan Fire Authorities</v>
      </c>
      <c r="D11406" s="33" t="str">
        <f>VLOOKUP(B11406,lookup!A:D,4,FALSE)</f>
        <v>E31000005</v>
      </c>
      <c r="E11406" t="s">
        <v>7</v>
      </c>
      <c r="F11406" t="s">
        <v>219</v>
      </c>
      <c r="G11406" t="s">
        <v>12</v>
      </c>
      <c r="H11406">
        <v>41</v>
      </c>
    </row>
    <row r="11407" spans="1:8" x14ac:dyDescent="0.35">
      <c r="A11407">
        <v>2020</v>
      </c>
      <c r="B11407" t="s">
        <v>35</v>
      </c>
      <c r="C11407" s="33" t="str">
        <f>VLOOKUP(B11407,lookup!A:D,3,FALSE)</f>
        <v>Non Metropolitan Fire Authorities</v>
      </c>
      <c r="D11407" s="33" t="str">
        <f>VLOOKUP(B11407,lookup!A:D,4,FALSE)</f>
        <v>E31000005</v>
      </c>
      <c r="E11407" t="s">
        <v>7</v>
      </c>
      <c r="F11407" t="s">
        <v>219</v>
      </c>
      <c r="G11407" t="s">
        <v>13</v>
      </c>
      <c r="H11407">
        <v>28</v>
      </c>
    </row>
    <row r="11408" spans="1:8" x14ac:dyDescent="0.35">
      <c r="A11408">
        <v>2020</v>
      </c>
      <c r="B11408" t="s">
        <v>35</v>
      </c>
      <c r="C11408" s="33" t="str">
        <f>VLOOKUP(B11408,lookup!A:D,3,FALSE)</f>
        <v>Non Metropolitan Fire Authorities</v>
      </c>
      <c r="D11408" s="33" t="str">
        <f>VLOOKUP(B11408,lookup!A:D,4,FALSE)</f>
        <v>E31000005</v>
      </c>
      <c r="E11408" t="s">
        <v>7</v>
      </c>
      <c r="F11408" t="s">
        <v>219</v>
      </c>
      <c r="G11408" t="s">
        <v>14</v>
      </c>
      <c r="H11408">
        <v>120</v>
      </c>
    </row>
    <row r="11409" spans="1:8" x14ac:dyDescent="0.35">
      <c r="A11409">
        <v>2020</v>
      </c>
      <c r="B11409" t="s">
        <v>35</v>
      </c>
      <c r="C11409" s="33" t="str">
        <f>VLOOKUP(B11409,lookup!A:D,3,FALSE)</f>
        <v>Non Metropolitan Fire Authorities</v>
      </c>
      <c r="D11409" s="33" t="str">
        <f>VLOOKUP(B11409,lookup!A:D,4,FALSE)</f>
        <v>E31000005</v>
      </c>
      <c r="E11409" t="s">
        <v>7</v>
      </c>
      <c r="F11409" t="s">
        <v>219</v>
      </c>
      <c r="G11409" t="s">
        <v>5</v>
      </c>
      <c r="H11409">
        <v>226</v>
      </c>
    </row>
    <row r="11410" spans="1:8" x14ac:dyDescent="0.35">
      <c r="A11410">
        <v>2020</v>
      </c>
      <c r="B11410" t="s">
        <v>38</v>
      </c>
      <c r="C11410" s="33" t="str">
        <f>VLOOKUP(B11410,lookup!A:D,3,FALSE)</f>
        <v>Non Metropolitan Fire Authorities</v>
      </c>
      <c r="D11410" s="33" t="str">
        <f>VLOOKUP(B11410,lookup!A:D,4,FALSE)</f>
        <v>E31000006</v>
      </c>
      <c r="E11410" t="s">
        <v>7</v>
      </c>
      <c r="F11410" t="s">
        <v>219</v>
      </c>
      <c r="G11410" t="s">
        <v>8</v>
      </c>
      <c r="H11410">
        <v>3</v>
      </c>
    </row>
    <row r="11411" spans="1:8" x14ac:dyDescent="0.35">
      <c r="A11411">
        <v>2020</v>
      </c>
      <c r="B11411" t="s">
        <v>38</v>
      </c>
      <c r="C11411" s="33" t="str">
        <f>VLOOKUP(B11411,lookup!A:D,3,FALSE)</f>
        <v>Non Metropolitan Fire Authorities</v>
      </c>
      <c r="D11411" s="33" t="str">
        <f>VLOOKUP(B11411,lookup!A:D,4,FALSE)</f>
        <v>E31000006</v>
      </c>
      <c r="E11411" t="s">
        <v>7</v>
      </c>
      <c r="F11411" t="s">
        <v>219</v>
      </c>
      <c r="G11411" t="s">
        <v>178</v>
      </c>
      <c r="H11411">
        <v>3</v>
      </c>
    </row>
    <row r="11412" spans="1:8" x14ac:dyDescent="0.35">
      <c r="A11412">
        <v>2020</v>
      </c>
      <c r="B11412" t="s">
        <v>38</v>
      </c>
      <c r="C11412" s="33" t="str">
        <f>VLOOKUP(B11412,lookup!A:D,3,FALSE)</f>
        <v>Non Metropolitan Fire Authorities</v>
      </c>
      <c r="D11412" s="33" t="str">
        <f>VLOOKUP(B11412,lookup!A:D,4,FALSE)</f>
        <v>E31000006</v>
      </c>
      <c r="E11412" t="s">
        <v>7</v>
      </c>
      <c r="F11412" t="s">
        <v>219</v>
      </c>
      <c r="G11412" t="s">
        <v>10</v>
      </c>
      <c r="H11412">
        <v>9</v>
      </c>
    </row>
    <row r="11413" spans="1:8" x14ac:dyDescent="0.35">
      <c r="A11413">
        <v>2020</v>
      </c>
      <c r="B11413" t="s">
        <v>38</v>
      </c>
      <c r="C11413" s="33" t="str">
        <f>VLOOKUP(B11413,lookup!A:D,3,FALSE)</f>
        <v>Non Metropolitan Fire Authorities</v>
      </c>
      <c r="D11413" s="33" t="str">
        <f>VLOOKUP(B11413,lookup!A:D,4,FALSE)</f>
        <v>E31000006</v>
      </c>
      <c r="E11413" t="s">
        <v>7</v>
      </c>
      <c r="F11413" t="s">
        <v>219</v>
      </c>
      <c r="G11413" t="s">
        <v>11</v>
      </c>
      <c r="H11413">
        <v>29</v>
      </c>
    </row>
    <row r="11414" spans="1:8" x14ac:dyDescent="0.35">
      <c r="A11414">
        <v>2020</v>
      </c>
      <c r="B11414" t="s">
        <v>38</v>
      </c>
      <c r="C11414" s="33" t="str">
        <f>VLOOKUP(B11414,lookup!A:D,3,FALSE)</f>
        <v>Non Metropolitan Fire Authorities</v>
      </c>
      <c r="D11414" s="33" t="str">
        <f>VLOOKUP(B11414,lookup!A:D,4,FALSE)</f>
        <v>E31000006</v>
      </c>
      <c r="E11414" t="s">
        <v>7</v>
      </c>
      <c r="F11414" t="s">
        <v>219</v>
      </c>
      <c r="G11414" t="s">
        <v>12</v>
      </c>
      <c r="H11414">
        <v>60</v>
      </c>
    </row>
    <row r="11415" spans="1:8" x14ac:dyDescent="0.35">
      <c r="A11415">
        <v>2020</v>
      </c>
      <c r="B11415" t="s">
        <v>38</v>
      </c>
      <c r="C11415" s="33" t="str">
        <f>VLOOKUP(B11415,lookup!A:D,3,FALSE)</f>
        <v>Non Metropolitan Fire Authorities</v>
      </c>
      <c r="D11415" s="33" t="str">
        <f>VLOOKUP(B11415,lookup!A:D,4,FALSE)</f>
        <v>E31000006</v>
      </c>
      <c r="E11415" t="s">
        <v>7</v>
      </c>
      <c r="F11415" t="s">
        <v>219</v>
      </c>
      <c r="G11415" t="s">
        <v>13</v>
      </c>
      <c r="H11415">
        <v>61</v>
      </c>
    </row>
    <row r="11416" spans="1:8" x14ac:dyDescent="0.35">
      <c r="A11416">
        <v>2020</v>
      </c>
      <c r="B11416" t="s">
        <v>38</v>
      </c>
      <c r="C11416" s="33" t="str">
        <f>VLOOKUP(B11416,lookup!A:D,3,FALSE)</f>
        <v>Non Metropolitan Fire Authorities</v>
      </c>
      <c r="D11416" s="33" t="str">
        <f>VLOOKUP(B11416,lookup!A:D,4,FALSE)</f>
        <v>E31000006</v>
      </c>
      <c r="E11416" t="s">
        <v>7</v>
      </c>
      <c r="F11416" t="s">
        <v>219</v>
      </c>
      <c r="G11416" t="s">
        <v>14</v>
      </c>
      <c r="H11416">
        <v>221</v>
      </c>
    </row>
    <row r="11417" spans="1:8" x14ac:dyDescent="0.35">
      <c r="A11417">
        <v>2020</v>
      </c>
      <c r="B11417" t="s">
        <v>38</v>
      </c>
      <c r="C11417" s="33" t="str">
        <f>VLOOKUP(B11417,lookup!A:D,3,FALSE)</f>
        <v>Non Metropolitan Fire Authorities</v>
      </c>
      <c r="D11417" s="33" t="str">
        <f>VLOOKUP(B11417,lookup!A:D,4,FALSE)</f>
        <v>E31000006</v>
      </c>
      <c r="E11417" t="s">
        <v>7</v>
      </c>
      <c r="F11417" t="s">
        <v>219</v>
      </c>
      <c r="G11417" t="s">
        <v>5</v>
      </c>
      <c r="H11417">
        <v>386</v>
      </c>
    </row>
    <row r="11418" spans="1:8" x14ac:dyDescent="0.35">
      <c r="A11418">
        <v>2020</v>
      </c>
      <c r="B11418" t="s">
        <v>41</v>
      </c>
      <c r="C11418" s="33" t="str">
        <f>VLOOKUP(B11418,lookup!A:D,3,FALSE)</f>
        <v>Non Metropolitan Fire Authorities</v>
      </c>
      <c r="D11418" s="33" t="str">
        <f>VLOOKUP(B11418,lookup!A:D,4,FALSE)</f>
        <v>E31000007</v>
      </c>
      <c r="E11418" t="s">
        <v>7</v>
      </c>
      <c r="F11418" t="s">
        <v>219</v>
      </c>
      <c r="G11418" t="s">
        <v>8</v>
      </c>
      <c r="H11418">
        <v>2</v>
      </c>
    </row>
    <row r="11419" spans="1:8" x14ac:dyDescent="0.35">
      <c r="A11419">
        <v>2020</v>
      </c>
      <c r="B11419" t="s">
        <v>41</v>
      </c>
      <c r="C11419" s="33" t="str">
        <f>VLOOKUP(B11419,lookup!A:D,3,FALSE)</f>
        <v>Non Metropolitan Fire Authorities</v>
      </c>
      <c r="D11419" s="33" t="str">
        <f>VLOOKUP(B11419,lookup!A:D,4,FALSE)</f>
        <v>E31000007</v>
      </c>
      <c r="E11419" t="s">
        <v>7</v>
      </c>
      <c r="F11419" t="s">
        <v>219</v>
      </c>
      <c r="G11419" t="s">
        <v>178</v>
      </c>
      <c r="H11419">
        <v>2</v>
      </c>
    </row>
    <row r="11420" spans="1:8" x14ac:dyDescent="0.35">
      <c r="A11420">
        <v>2020</v>
      </c>
      <c r="B11420" t="s">
        <v>41</v>
      </c>
      <c r="C11420" s="33" t="str">
        <f>VLOOKUP(B11420,lookup!A:D,3,FALSE)</f>
        <v>Non Metropolitan Fire Authorities</v>
      </c>
      <c r="D11420" s="33" t="str">
        <f>VLOOKUP(B11420,lookup!A:D,4,FALSE)</f>
        <v>E31000007</v>
      </c>
      <c r="E11420" t="s">
        <v>7</v>
      </c>
      <c r="F11420" t="s">
        <v>219</v>
      </c>
      <c r="G11420" t="s">
        <v>10</v>
      </c>
      <c r="H11420">
        <v>4</v>
      </c>
    </row>
    <row r="11421" spans="1:8" x14ac:dyDescent="0.35">
      <c r="A11421">
        <v>2020</v>
      </c>
      <c r="B11421" t="s">
        <v>41</v>
      </c>
      <c r="C11421" s="33" t="str">
        <f>VLOOKUP(B11421,lookup!A:D,3,FALSE)</f>
        <v>Non Metropolitan Fire Authorities</v>
      </c>
      <c r="D11421" s="33" t="str">
        <f>VLOOKUP(B11421,lookup!A:D,4,FALSE)</f>
        <v>E31000007</v>
      </c>
      <c r="E11421" t="s">
        <v>7</v>
      </c>
      <c r="F11421" t="s">
        <v>219</v>
      </c>
      <c r="G11421" t="s">
        <v>11</v>
      </c>
      <c r="H11421">
        <v>17</v>
      </c>
    </row>
    <row r="11422" spans="1:8" x14ac:dyDescent="0.35">
      <c r="A11422">
        <v>2020</v>
      </c>
      <c r="B11422" t="s">
        <v>41</v>
      </c>
      <c r="C11422" s="33" t="str">
        <f>VLOOKUP(B11422,lookup!A:D,3,FALSE)</f>
        <v>Non Metropolitan Fire Authorities</v>
      </c>
      <c r="D11422" s="33" t="str">
        <f>VLOOKUP(B11422,lookup!A:D,4,FALSE)</f>
        <v>E31000007</v>
      </c>
      <c r="E11422" t="s">
        <v>7</v>
      </c>
      <c r="F11422" t="s">
        <v>219</v>
      </c>
      <c r="G11422" t="s">
        <v>12</v>
      </c>
      <c r="H11422">
        <v>43</v>
      </c>
    </row>
    <row r="11423" spans="1:8" x14ac:dyDescent="0.35">
      <c r="A11423">
        <v>2020</v>
      </c>
      <c r="B11423" t="s">
        <v>41</v>
      </c>
      <c r="C11423" s="33" t="str">
        <f>VLOOKUP(B11423,lookup!A:D,3,FALSE)</f>
        <v>Non Metropolitan Fire Authorities</v>
      </c>
      <c r="D11423" s="33" t="str">
        <f>VLOOKUP(B11423,lookup!A:D,4,FALSE)</f>
        <v>E31000007</v>
      </c>
      <c r="E11423" t="s">
        <v>7</v>
      </c>
      <c r="F11423" t="s">
        <v>219</v>
      </c>
      <c r="G11423" t="s">
        <v>13</v>
      </c>
      <c r="H11423">
        <v>54</v>
      </c>
    </row>
    <row r="11424" spans="1:8" x14ac:dyDescent="0.35">
      <c r="A11424">
        <v>2020</v>
      </c>
      <c r="B11424" t="s">
        <v>41</v>
      </c>
      <c r="C11424" s="33" t="str">
        <f>VLOOKUP(B11424,lookup!A:D,3,FALSE)</f>
        <v>Non Metropolitan Fire Authorities</v>
      </c>
      <c r="D11424" s="33" t="str">
        <f>VLOOKUP(B11424,lookup!A:D,4,FALSE)</f>
        <v>E31000007</v>
      </c>
      <c r="E11424" t="s">
        <v>7</v>
      </c>
      <c r="F11424" t="s">
        <v>219</v>
      </c>
      <c r="G11424" t="s">
        <v>14</v>
      </c>
      <c r="H11424">
        <v>192</v>
      </c>
    </row>
    <row r="11425" spans="1:8" x14ac:dyDescent="0.35">
      <c r="A11425">
        <v>2020</v>
      </c>
      <c r="B11425" t="s">
        <v>41</v>
      </c>
      <c r="C11425" s="33" t="str">
        <f>VLOOKUP(B11425,lookup!A:D,3,FALSE)</f>
        <v>Non Metropolitan Fire Authorities</v>
      </c>
      <c r="D11425" s="33" t="str">
        <f>VLOOKUP(B11425,lookup!A:D,4,FALSE)</f>
        <v>E31000007</v>
      </c>
      <c r="E11425" t="s">
        <v>7</v>
      </c>
      <c r="F11425" t="s">
        <v>219</v>
      </c>
      <c r="G11425" t="s">
        <v>5</v>
      </c>
      <c r="H11425">
        <v>314</v>
      </c>
    </row>
    <row r="11426" spans="1:8" x14ac:dyDescent="0.35">
      <c r="A11426">
        <v>2020</v>
      </c>
      <c r="B11426" t="s">
        <v>44</v>
      </c>
      <c r="C11426" s="33" t="str">
        <f>VLOOKUP(B11426,lookup!A:D,3,FALSE)</f>
        <v>Non Metropolitan Fire Authorities</v>
      </c>
      <c r="D11426" s="33" t="str">
        <f>VLOOKUP(B11426,lookup!A:D,4,FALSE)</f>
        <v>E31000008</v>
      </c>
      <c r="E11426" t="s">
        <v>7</v>
      </c>
      <c r="F11426" t="s">
        <v>219</v>
      </c>
      <c r="G11426" t="s">
        <v>8</v>
      </c>
      <c r="H11426">
        <v>2</v>
      </c>
    </row>
    <row r="11427" spans="1:8" x14ac:dyDescent="0.35">
      <c r="A11427">
        <v>2020</v>
      </c>
      <c r="B11427" t="s">
        <v>44</v>
      </c>
      <c r="C11427" s="33" t="str">
        <f>VLOOKUP(B11427,lookup!A:D,3,FALSE)</f>
        <v>Non Metropolitan Fire Authorities</v>
      </c>
      <c r="D11427" s="33" t="str">
        <f>VLOOKUP(B11427,lookup!A:D,4,FALSE)</f>
        <v>E31000008</v>
      </c>
      <c r="E11427" t="s">
        <v>7</v>
      </c>
      <c r="F11427" t="s">
        <v>219</v>
      </c>
      <c r="G11427" t="s">
        <v>178</v>
      </c>
      <c r="H11427">
        <v>3</v>
      </c>
    </row>
    <row r="11428" spans="1:8" x14ac:dyDescent="0.35">
      <c r="A11428">
        <v>2020</v>
      </c>
      <c r="B11428" t="s">
        <v>44</v>
      </c>
      <c r="C11428" s="33" t="str">
        <f>VLOOKUP(B11428,lookup!A:D,3,FALSE)</f>
        <v>Non Metropolitan Fire Authorities</v>
      </c>
      <c r="D11428" s="33" t="str">
        <f>VLOOKUP(B11428,lookup!A:D,4,FALSE)</f>
        <v>E31000008</v>
      </c>
      <c r="E11428" t="s">
        <v>7</v>
      </c>
      <c r="F11428" t="s">
        <v>219</v>
      </c>
      <c r="G11428" t="s">
        <v>10</v>
      </c>
      <c r="H11428">
        <v>7</v>
      </c>
    </row>
    <row r="11429" spans="1:8" x14ac:dyDescent="0.35">
      <c r="A11429">
        <v>2020</v>
      </c>
      <c r="B11429" t="s">
        <v>44</v>
      </c>
      <c r="C11429" s="33" t="str">
        <f>VLOOKUP(B11429,lookup!A:D,3,FALSE)</f>
        <v>Non Metropolitan Fire Authorities</v>
      </c>
      <c r="D11429" s="33" t="str">
        <f>VLOOKUP(B11429,lookup!A:D,4,FALSE)</f>
        <v>E31000008</v>
      </c>
      <c r="E11429" t="s">
        <v>7</v>
      </c>
      <c r="F11429" t="s">
        <v>219</v>
      </c>
      <c r="G11429" t="s">
        <v>11</v>
      </c>
      <c r="H11429">
        <v>21</v>
      </c>
    </row>
    <row r="11430" spans="1:8" x14ac:dyDescent="0.35">
      <c r="A11430">
        <v>2020</v>
      </c>
      <c r="B11430" t="s">
        <v>44</v>
      </c>
      <c r="C11430" s="33" t="str">
        <f>VLOOKUP(B11430,lookup!A:D,3,FALSE)</f>
        <v>Non Metropolitan Fire Authorities</v>
      </c>
      <c r="D11430" s="33" t="str">
        <f>VLOOKUP(B11430,lookup!A:D,4,FALSE)</f>
        <v>E31000008</v>
      </c>
      <c r="E11430" t="s">
        <v>7</v>
      </c>
      <c r="F11430" t="s">
        <v>219</v>
      </c>
      <c r="G11430" t="s">
        <v>12</v>
      </c>
      <c r="H11430">
        <v>38</v>
      </c>
    </row>
    <row r="11431" spans="1:8" x14ac:dyDescent="0.35">
      <c r="A11431">
        <v>2020</v>
      </c>
      <c r="B11431" t="s">
        <v>44</v>
      </c>
      <c r="C11431" s="33" t="str">
        <f>VLOOKUP(B11431,lookup!A:D,3,FALSE)</f>
        <v>Non Metropolitan Fire Authorities</v>
      </c>
      <c r="D11431" s="33" t="str">
        <f>VLOOKUP(B11431,lookup!A:D,4,FALSE)</f>
        <v>E31000008</v>
      </c>
      <c r="E11431" t="s">
        <v>7</v>
      </c>
      <c r="F11431" t="s">
        <v>219</v>
      </c>
      <c r="G11431" t="s">
        <v>13</v>
      </c>
      <c r="H11431">
        <v>27</v>
      </c>
    </row>
    <row r="11432" spans="1:8" x14ac:dyDescent="0.35">
      <c r="A11432">
        <v>2020</v>
      </c>
      <c r="B11432" t="s">
        <v>44</v>
      </c>
      <c r="C11432" s="33" t="str">
        <f>VLOOKUP(B11432,lookup!A:D,3,FALSE)</f>
        <v>Non Metropolitan Fire Authorities</v>
      </c>
      <c r="D11432" s="33" t="str">
        <f>VLOOKUP(B11432,lookup!A:D,4,FALSE)</f>
        <v>E31000008</v>
      </c>
      <c r="E11432" t="s">
        <v>7</v>
      </c>
      <c r="F11432" t="s">
        <v>219</v>
      </c>
      <c r="G11432" t="s">
        <v>14</v>
      </c>
      <c r="H11432">
        <v>92</v>
      </c>
    </row>
    <row r="11433" spans="1:8" x14ac:dyDescent="0.35">
      <c r="A11433">
        <v>2020</v>
      </c>
      <c r="B11433" t="s">
        <v>44</v>
      </c>
      <c r="C11433" s="33" t="str">
        <f>VLOOKUP(B11433,lookup!A:D,3,FALSE)</f>
        <v>Non Metropolitan Fire Authorities</v>
      </c>
      <c r="D11433" s="33" t="str">
        <f>VLOOKUP(B11433,lookup!A:D,4,FALSE)</f>
        <v>E31000008</v>
      </c>
      <c r="E11433" t="s">
        <v>7</v>
      </c>
      <c r="F11433" t="s">
        <v>219</v>
      </c>
      <c r="G11433" t="s">
        <v>5</v>
      </c>
      <c r="H11433">
        <v>190</v>
      </c>
    </row>
    <row r="11434" spans="1:8" x14ac:dyDescent="0.35">
      <c r="A11434">
        <v>2020</v>
      </c>
      <c r="B11434" t="s">
        <v>47</v>
      </c>
      <c r="C11434" s="33" t="str">
        <f>VLOOKUP(B11434,lookup!A:D,3,FALSE)</f>
        <v>Non Metropolitan Fire Authorities</v>
      </c>
      <c r="D11434" s="33" t="str">
        <f>VLOOKUP(B11434,lookup!A:D,4,FALSE)</f>
        <v>E31000009</v>
      </c>
      <c r="E11434" t="s">
        <v>7</v>
      </c>
      <c r="F11434" t="s">
        <v>219</v>
      </c>
      <c r="G11434" t="s">
        <v>8</v>
      </c>
      <c r="H11434">
        <v>2</v>
      </c>
    </row>
    <row r="11435" spans="1:8" x14ac:dyDescent="0.35">
      <c r="A11435">
        <v>2020</v>
      </c>
      <c r="B11435" t="s">
        <v>47</v>
      </c>
      <c r="C11435" s="33" t="str">
        <f>VLOOKUP(B11435,lookup!A:D,3,FALSE)</f>
        <v>Non Metropolitan Fire Authorities</v>
      </c>
      <c r="D11435" s="33" t="str">
        <f>VLOOKUP(B11435,lookup!A:D,4,FALSE)</f>
        <v>E31000009</v>
      </c>
      <c r="E11435" t="s">
        <v>7</v>
      </c>
      <c r="F11435" t="s">
        <v>219</v>
      </c>
      <c r="G11435" t="s">
        <v>178</v>
      </c>
      <c r="H11435">
        <v>4</v>
      </c>
    </row>
    <row r="11436" spans="1:8" x14ac:dyDescent="0.35">
      <c r="A11436">
        <v>2020</v>
      </c>
      <c r="B11436" t="s">
        <v>47</v>
      </c>
      <c r="C11436" s="33" t="str">
        <f>VLOOKUP(B11436,lookup!A:D,3,FALSE)</f>
        <v>Non Metropolitan Fire Authorities</v>
      </c>
      <c r="D11436" s="33" t="str">
        <f>VLOOKUP(B11436,lookup!A:D,4,FALSE)</f>
        <v>E31000009</v>
      </c>
      <c r="E11436" t="s">
        <v>7</v>
      </c>
      <c r="F11436" t="s">
        <v>219</v>
      </c>
      <c r="G11436" t="s">
        <v>10</v>
      </c>
      <c r="H11436">
        <v>6</v>
      </c>
    </row>
    <row r="11437" spans="1:8" x14ac:dyDescent="0.35">
      <c r="A11437">
        <v>2020</v>
      </c>
      <c r="B11437" t="s">
        <v>47</v>
      </c>
      <c r="C11437" s="33" t="str">
        <f>VLOOKUP(B11437,lookup!A:D,3,FALSE)</f>
        <v>Non Metropolitan Fire Authorities</v>
      </c>
      <c r="D11437" s="33" t="str">
        <f>VLOOKUP(B11437,lookup!A:D,4,FALSE)</f>
        <v>E31000009</v>
      </c>
      <c r="E11437" t="s">
        <v>7</v>
      </c>
      <c r="F11437" t="s">
        <v>219</v>
      </c>
      <c r="G11437" t="s">
        <v>11</v>
      </c>
      <c r="H11437">
        <v>15</v>
      </c>
    </row>
    <row r="11438" spans="1:8" x14ac:dyDescent="0.35">
      <c r="A11438">
        <v>2020</v>
      </c>
      <c r="B11438" t="s">
        <v>47</v>
      </c>
      <c r="C11438" s="33" t="str">
        <f>VLOOKUP(B11438,lookup!A:D,3,FALSE)</f>
        <v>Non Metropolitan Fire Authorities</v>
      </c>
      <c r="D11438" s="33" t="str">
        <f>VLOOKUP(B11438,lookup!A:D,4,FALSE)</f>
        <v>E31000009</v>
      </c>
      <c r="E11438" t="s">
        <v>7</v>
      </c>
      <c r="F11438" t="s">
        <v>219</v>
      </c>
      <c r="G11438" t="s">
        <v>12</v>
      </c>
      <c r="H11438">
        <v>27</v>
      </c>
    </row>
    <row r="11439" spans="1:8" x14ac:dyDescent="0.35">
      <c r="A11439">
        <v>2020</v>
      </c>
      <c r="B11439" t="s">
        <v>47</v>
      </c>
      <c r="C11439" s="33" t="str">
        <f>VLOOKUP(B11439,lookup!A:D,3,FALSE)</f>
        <v>Non Metropolitan Fire Authorities</v>
      </c>
      <c r="D11439" s="33" t="str">
        <f>VLOOKUP(B11439,lookup!A:D,4,FALSE)</f>
        <v>E31000009</v>
      </c>
      <c r="E11439" t="s">
        <v>7</v>
      </c>
      <c r="F11439" t="s">
        <v>219</v>
      </c>
      <c r="G11439" t="s">
        <v>13</v>
      </c>
      <c r="H11439">
        <v>30</v>
      </c>
    </row>
    <row r="11440" spans="1:8" x14ac:dyDescent="0.35">
      <c r="A11440">
        <v>2020</v>
      </c>
      <c r="B11440" t="s">
        <v>47</v>
      </c>
      <c r="C11440" s="33" t="str">
        <f>VLOOKUP(B11440,lookup!A:D,3,FALSE)</f>
        <v>Non Metropolitan Fire Authorities</v>
      </c>
      <c r="D11440" s="33" t="str">
        <f>VLOOKUP(B11440,lookup!A:D,4,FALSE)</f>
        <v>E31000009</v>
      </c>
      <c r="E11440" t="s">
        <v>7</v>
      </c>
      <c r="F11440" t="s">
        <v>219</v>
      </c>
      <c r="G11440" t="s">
        <v>14</v>
      </c>
      <c r="H11440">
        <v>105</v>
      </c>
    </row>
    <row r="11441" spans="1:8" x14ac:dyDescent="0.35">
      <c r="A11441">
        <v>2020</v>
      </c>
      <c r="B11441" t="s">
        <v>47</v>
      </c>
      <c r="C11441" s="33" t="str">
        <f>VLOOKUP(B11441,lookup!A:D,3,FALSE)</f>
        <v>Non Metropolitan Fire Authorities</v>
      </c>
      <c r="D11441" s="33" t="str">
        <f>VLOOKUP(B11441,lookup!A:D,4,FALSE)</f>
        <v>E31000009</v>
      </c>
      <c r="E11441" t="s">
        <v>7</v>
      </c>
      <c r="F11441" t="s">
        <v>219</v>
      </c>
      <c r="G11441" t="s">
        <v>5</v>
      </c>
      <c r="H11441">
        <v>189</v>
      </c>
    </row>
    <row r="11442" spans="1:8" x14ac:dyDescent="0.35">
      <c r="A11442">
        <v>2020</v>
      </c>
      <c r="B11442" t="s">
        <v>50</v>
      </c>
      <c r="C11442" s="33" t="str">
        <f>VLOOKUP(B11442,lookup!A:D,3,FALSE)</f>
        <v>Non Metropolitan Fire Authorities</v>
      </c>
      <c r="D11442" s="33" t="str">
        <f>VLOOKUP(B11442,lookup!A:D,4,FALSE)</f>
        <v>E31000010</v>
      </c>
      <c r="E11442" t="s">
        <v>7</v>
      </c>
      <c r="F11442" t="s">
        <v>219</v>
      </c>
      <c r="G11442" t="s">
        <v>8</v>
      </c>
      <c r="H11442">
        <v>2</v>
      </c>
    </row>
    <row r="11443" spans="1:8" x14ac:dyDescent="0.35">
      <c r="A11443">
        <v>2020</v>
      </c>
      <c r="B11443" t="s">
        <v>50</v>
      </c>
      <c r="C11443" s="33" t="str">
        <f>VLOOKUP(B11443,lookup!A:D,3,FALSE)</f>
        <v>Non Metropolitan Fire Authorities</v>
      </c>
      <c r="D11443" s="33" t="str">
        <f>VLOOKUP(B11443,lookup!A:D,4,FALSE)</f>
        <v>E31000010</v>
      </c>
      <c r="E11443" t="s">
        <v>7</v>
      </c>
      <c r="F11443" t="s">
        <v>219</v>
      </c>
      <c r="G11443" t="s">
        <v>178</v>
      </c>
      <c r="H11443">
        <v>3</v>
      </c>
    </row>
    <row r="11444" spans="1:8" x14ac:dyDescent="0.35">
      <c r="A11444">
        <v>2020</v>
      </c>
      <c r="B11444" t="s">
        <v>50</v>
      </c>
      <c r="C11444" s="33" t="str">
        <f>VLOOKUP(B11444,lookup!A:D,3,FALSE)</f>
        <v>Non Metropolitan Fire Authorities</v>
      </c>
      <c r="D11444" s="33" t="str">
        <f>VLOOKUP(B11444,lookup!A:D,4,FALSE)</f>
        <v>E31000010</v>
      </c>
      <c r="E11444" t="s">
        <v>7</v>
      </c>
      <c r="F11444" t="s">
        <v>219</v>
      </c>
      <c r="G11444" t="s">
        <v>10</v>
      </c>
      <c r="H11444">
        <v>8</v>
      </c>
    </row>
    <row r="11445" spans="1:8" x14ac:dyDescent="0.35">
      <c r="A11445">
        <v>2020</v>
      </c>
      <c r="B11445" t="s">
        <v>50</v>
      </c>
      <c r="C11445" s="33" t="str">
        <f>VLOOKUP(B11445,lookup!A:D,3,FALSE)</f>
        <v>Non Metropolitan Fire Authorities</v>
      </c>
      <c r="D11445" s="33" t="str">
        <f>VLOOKUP(B11445,lookup!A:D,4,FALSE)</f>
        <v>E31000010</v>
      </c>
      <c r="E11445" t="s">
        <v>7</v>
      </c>
      <c r="F11445" t="s">
        <v>219</v>
      </c>
      <c r="G11445" t="s">
        <v>11</v>
      </c>
      <c r="H11445">
        <v>17</v>
      </c>
    </row>
    <row r="11446" spans="1:8" x14ac:dyDescent="0.35">
      <c r="A11446">
        <v>2020</v>
      </c>
      <c r="B11446" t="s">
        <v>50</v>
      </c>
      <c r="C11446" s="33" t="str">
        <f>VLOOKUP(B11446,lookup!A:D,3,FALSE)</f>
        <v>Non Metropolitan Fire Authorities</v>
      </c>
      <c r="D11446" s="33" t="str">
        <f>VLOOKUP(B11446,lookup!A:D,4,FALSE)</f>
        <v>E31000010</v>
      </c>
      <c r="E11446" t="s">
        <v>7</v>
      </c>
      <c r="F11446" t="s">
        <v>219</v>
      </c>
      <c r="G11446" t="s">
        <v>12</v>
      </c>
      <c r="H11446">
        <v>55</v>
      </c>
    </row>
    <row r="11447" spans="1:8" x14ac:dyDescent="0.35">
      <c r="A11447">
        <v>2020</v>
      </c>
      <c r="B11447" t="s">
        <v>50</v>
      </c>
      <c r="C11447" s="33" t="str">
        <f>VLOOKUP(B11447,lookup!A:D,3,FALSE)</f>
        <v>Non Metropolitan Fire Authorities</v>
      </c>
      <c r="D11447" s="33" t="str">
        <f>VLOOKUP(B11447,lookup!A:D,4,FALSE)</f>
        <v>E31000010</v>
      </c>
      <c r="E11447" t="s">
        <v>7</v>
      </c>
      <c r="F11447" t="s">
        <v>219</v>
      </c>
      <c r="G11447" t="s">
        <v>13</v>
      </c>
      <c r="H11447">
        <v>58</v>
      </c>
    </row>
    <row r="11448" spans="1:8" x14ac:dyDescent="0.35">
      <c r="A11448">
        <v>2020</v>
      </c>
      <c r="B11448" t="s">
        <v>50</v>
      </c>
      <c r="C11448" s="33" t="str">
        <f>VLOOKUP(B11448,lookup!A:D,3,FALSE)</f>
        <v>Non Metropolitan Fire Authorities</v>
      </c>
      <c r="D11448" s="33" t="str">
        <f>VLOOKUP(B11448,lookup!A:D,4,FALSE)</f>
        <v>E31000010</v>
      </c>
      <c r="E11448" t="s">
        <v>7</v>
      </c>
      <c r="F11448" t="s">
        <v>219</v>
      </c>
      <c r="G11448" t="s">
        <v>14</v>
      </c>
      <c r="H11448">
        <v>168</v>
      </c>
    </row>
    <row r="11449" spans="1:8" x14ac:dyDescent="0.35">
      <c r="A11449">
        <v>2020</v>
      </c>
      <c r="B11449" t="s">
        <v>50</v>
      </c>
      <c r="C11449" s="33" t="str">
        <f>VLOOKUP(B11449,lookup!A:D,3,FALSE)</f>
        <v>Non Metropolitan Fire Authorities</v>
      </c>
      <c r="D11449" s="33" t="str">
        <f>VLOOKUP(B11449,lookup!A:D,4,FALSE)</f>
        <v>E31000010</v>
      </c>
      <c r="E11449" t="s">
        <v>7</v>
      </c>
      <c r="F11449" t="s">
        <v>219</v>
      </c>
      <c r="G11449" t="s">
        <v>5</v>
      </c>
      <c r="H11449">
        <v>311</v>
      </c>
    </row>
    <row r="11450" spans="1:8" x14ac:dyDescent="0.35">
      <c r="A11450">
        <v>2020</v>
      </c>
      <c r="B11450" t="s">
        <v>53</v>
      </c>
      <c r="C11450" s="33" t="str">
        <f>VLOOKUP(B11450,lookup!A:D,3,FALSE)</f>
        <v>Non Metropolitan Fire Authorities</v>
      </c>
      <c r="D11450" s="33" t="str">
        <f>VLOOKUP(B11450,lookup!A:D,4,FALSE)</f>
        <v>E31000011</v>
      </c>
      <c r="E11450" t="s">
        <v>7</v>
      </c>
      <c r="F11450" t="s">
        <v>219</v>
      </c>
      <c r="G11450" t="s">
        <v>8</v>
      </c>
      <c r="H11450">
        <v>4</v>
      </c>
    </row>
    <row r="11451" spans="1:8" x14ac:dyDescent="0.35">
      <c r="A11451">
        <v>2020</v>
      </c>
      <c r="B11451" t="s">
        <v>53</v>
      </c>
      <c r="C11451" s="33" t="str">
        <f>VLOOKUP(B11451,lookup!A:D,3,FALSE)</f>
        <v>Non Metropolitan Fire Authorities</v>
      </c>
      <c r="D11451" s="33" t="str">
        <f>VLOOKUP(B11451,lookup!A:D,4,FALSE)</f>
        <v>E31000011</v>
      </c>
      <c r="E11451" t="s">
        <v>7</v>
      </c>
      <c r="F11451" t="s">
        <v>219</v>
      </c>
      <c r="G11451" t="s">
        <v>178</v>
      </c>
      <c r="H11451">
        <v>4</v>
      </c>
    </row>
    <row r="11452" spans="1:8" x14ac:dyDescent="0.35">
      <c r="A11452">
        <v>2020</v>
      </c>
      <c r="B11452" t="s">
        <v>53</v>
      </c>
      <c r="C11452" s="33" t="str">
        <f>VLOOKUP(B11452,lookup!A:D,3,FALSE)</f>
        <v>Non Metropolitan Fire Authorities</v>
      </c>
      <c r="D11452" s="33" t="str">
        <f>VLOOKUP(B11452,lookup!A:D,4,FALSE)</f>
        <v>E31000011</v>
      </c>
      <c r="E11452" t="s">
        <v>7</v>
      </c>
      <c r="F11452" t="s">
        <v>219</v>
      </c>
      <c r="G11452" t="s">
        <v>10</v>
      </c>
      <c r="H11452">
        <v>26</v>
      </c>
    </row>
    <row r="11453" spans="1:8" x14ac:dyDescent="0.35">
      <c r="A11453">
        <v>2020</v>
      </c>
      <c r="B11453" t="s">
        <v>53</v>
      </c>
      <c r="C11453" s="33" t="str">
        <f>VLOOKUP(B11453,lookup!A:D,3,FALSE)</f>
        <v>Non Metropolitan Fire Authorities</v>
      </c>
      <c r="D11453" s="33" t="str">
        <f>VLOOKUP(B11453,lookup!A:D,4,FALSE)</f>
        <v>E31000011</v>
      </c>
      <c r="E11453" t="s">
        <v>7</v>
      </c>
      <c r="F11453" t="s">
        <v>219</v>
      </c>
      <c r="G11453" t="s">
        <v>11</v>
      </c>
      <c r="H11453">
        <v>42</v>
      </c>
    </row>
    <row r="11454" spans="1:8" x14ac:dyDescent="0.35">
      <c r="A11454">
        <v>2020</v>
      </c>
      <c r="B11454" t="s">
        <v>53</v>
      </c>
      <c r="C11454" s="33" t="str">
        <f>VLOOKUP(B11454,lookup!A:D,3,FALSE)</f>
        <v>Non Metropolitan Fire Authorities</v>
      </c>
      <c r="D11454" s="33" t="str">
        <f>VLOOKUP(B11454,lookup!A:D,4,FALSE)</f>
        <v>E31000011</v>
      </c>
      <c r="E11454" t="s">
        <v>7</v>
      </c>
      <c r="F11454" t="s">
        <v>219</v>
      </c>
      <c r="G11454" t="s">
        <v>12</v>
      </c>
      <c r="H11454">
        <v>106</v>
      </c>
    </row>
    <row r="11455" spans="1:8" x14ac:dyDescent="0.35">
      <c r="A11455">
        <v>2020</v>
      </c>
      <c r="B11455" t="s">
        <v>53</v>
      </c>
      <c r="C11455" s="33" t="str">
        <f>VLOOKUP(B11455,lookup!A:D,3,FALSE)</f>
        <v>Non Metropolitan Fire Authorities</v>
      </c>
      <c r="D11455" s="33" t="str">
        <f>VLOOKUP(B11455,lookup!A:D,4,FALSE)</f>
        <v>E31000011</v>
      </c>
      <c r="E11455" t="s">
        <v>7</v>
      </c>
      <c r="F11455" t="s">
        <v>219</v>
      </c>
      <c r="G11455" t="s">
        <v>13</v>
      </c>
      <c r="H11455">
        <v>83</v>
      </c>
    </row>
    <row r="11456" spans="1:8" x14ac:dyDescent="0.35">
      <c r="A11456">
        <v>2020</v>
      </c>
      <c r="B11456" t="s">
        <v>53</v>
      </c>
      <c r="C11456" s="33" t="str">
        <f>VLOOKUP(B11456,lookup!A:D,3,FALSE)</f>
        <v>Non Metropolitan Fire Authorities</v>
      </c>
      <c r="D11456" s="33" t="str">
        <f>VLOOKUP(B11456,lookup!A:D,4,FALSE)</f>
        <v>E31000011</v>
      </c>
      <c r="E11456" t="s">
        <v>7</v>
      </c>
      <c r="F11456" t="s">
        <v>219</v>
      </c>
      <c r="G11456" t="s">
        <v>14</v>
      </c>
      <c r="H11456">
        <v>235</v>
      </c>
    </row>
    <row r="11457" spans="1:8" x14ac:dyDescent="0.35">
      <c r="A11457">
        <v>2020</v>
      </c>
      <c r="B11457" t="s">
        <v>53</v>
      </c>
      <c r="C11457" s="33" t="str">
        <f>VLOOKUP(B11457,lookup!A:D,3,FALSE)</f>
        <v>Non Metropolitan Fire Authorities</v>
      </c>
      <c r="D11457" s="33" t="str">
        <f>VLOOKUP(B11457,lookup!A:D,4,FALSE)</f>
        <v>E31000011</v>
      </c>
      <c r="E11457" t="s">
        <v>7</v>
      </c>
      <c r="F11457" t="s">
        <v>219</v>
      </c>
      <c r="G11457" t="s">
        <v>5</v>
      </c>
      <c r="H11457">
        <v>500</v>
      </c>
    </row>
    <row r="11458" spans="1:8" x14ac:dyDescent="0.35">
      <c r="A11458">
        <v>2020</v>
      </c>
      <c r="B11458" t="s">
        <v>59</v>
      </c>
      <c r="C11458" s="33" t="str">
        <f>VLOOKUP(B11458,lookup!A:D,3,FALSE)</f>
        <v>Non Metropolitan Fire Authorities</v>
      </c>
      <c r="D11458" s="33" t="str">
        <f>VLOOKUP(B11458,lookup!A:D,4,FALSE)</f>
        <v>E31000013</v>
      </c>
      <c r="E11458" t="s">
        <v>7</v>
      </c>
      <c r="F11458" t="s">
        <v>219</v>
      </c>
      <c r="G11458" t="s">
        <v>8</v>
      </c>
      <c r="H11458">
        <v>2</v>
      </c>
    </row>
    <row r="11459" spans="1:8" x14ac:dyDescent="0.35">
      <c r="A11459">
        <v>2020</v>
      </c>
      <c r="B11459" t="s">
        <v>59</v>
      </c>
      <c r="C11459" s="33" t="str">
        <f>VLOOKUP(B11459,lookup!A:D,3,FALSE)</f>
        <v>Non Metropolitan Fire Authorities</v>
      </c>
      <c r="D11459" s="33" t="str">
        <f>VLOOKUP(B11459,lookup!A:D,4,FALSE)</f>
        <v>E31000013</v>
      </c>
      <c r="E11459" t="s">
        <v>7</v>
      </c>
      <c r="F11459" t="s">
        <v>219</v>
      </c>
      <c r="G11459" t="s">
        <v>178</v>
      </c>
      <c r="H11459">
        <v>3</v>
      </c>
    </row>
    <row r="11460" spans="1:8" x14ac:dyDescent="0.35">
      <c r="A11460">
        <v>2020</v>
      </c>
      <c r="B11460" t="s">
        <v>59</v>
      </c>
      <c r="C11460" s="33" t="str">
        <f>VLOOKUP(B11460,lookup!A:D,3,FALSE)</f>
        <v>Non Metropolitan Fire Authorities</v>
      </c>
      <c r="D11460" s="33" t="str">
        <f>VLOOKUP(B11460,lookup!A:D,4,FALSE)</f>
        <v>E31000013</v>
      </c>
      <c r="E11460" t="s">
        <v>7</v>
      </c>
      <c r="F11460" t="s">
        <v>219</v>
      </c>
      <c r="G11460" t="s">
        <v>10</v>
      </c>
      <c r="H11460">
        <v>4</v>
      </c>
    </row>
    <row r="11461" spans="1:8" x14ac:dyDescent="0.35">
      <c r="A11461">
        <v>2020</v>
      </c>
      <c r="B11461" t="s">
        <v>59</v>
      </c>
      <c r="C11461" s="33" t="str">
        <f>VLOOKUP(B11461,lookup!A:D,3,FALSE)</f>
        <v>Non Metropolitan Fire Authorities</v>
      </c>
      <c r="D11461" s="33" t="str">
        <f>VLOOKUP(B11461,lookup!A:D,4,FALSE)</f>
        <v>E31000013</v>
      </c>
      <c r="E11461" t="s">
        <v>7</v>
      </c>
      <c r="F11461" t="s">
        <v>219</v>
      </c>
      <c r="G11461" t="s">
        <v>11</v>
      </c>
      <c r="H11461">
        <v>19</v>
      </c>
    </row>
    <row r="11462" spans="1:8" x14ac:dyDescent="0.35">
      <c r="A11462">
        <v>2020</v>
      </c>
      <c r="B11462" t="s">
        <v>59</v>
      </c>
      <c r="C11462" s="33" t="str">
        <f>VLOOKUP(B11462,lookup!A:D,3,FALSE)</f>
        <v>Non Metropolitan Fire Authorities</v>
      </c>
      <c r="D11462" s="33" t="str">
        <f>VLOOKUP(B11462,lookup!A:D,4,FALSE)</f>
        <v>E31000013</v>
      </c>
      <c r="E11462" t="s">
        <v>7</v>
      </c>
      <c r="F11462" t="s">
        <v>219</v>
      </c>
      <c r="G11462" t="s">
        <v>12</v>
      </c>
      <c r="H11462">
        <v>43</v>
      </c>
    </row>
    <row r="11463" spans="1:8" x14ac:dyDescent="0.35">
      <c r="A11463">
        <v>2020</v>
      </c>
      <c r="B11463" t="s">
        <v>59</v>
      </c>
      <c r="C11463" s="33" t="str">
        <f>VLOOKUP(B11463,lookup!A:D,3,FALSE)</f>
        <v>Non Metropolitan Fire Authorities</v>
      </c>
      <c r="D11463" s="33" t="str">
        <f>VLOOKUP(B11463,lookup!A:D,4,FALSE)</f>
        <v>E31000013</v>
      </c>
      <c r="E11463" t="s">
        <v>7</v>
      </c>
      <c r="F11463" t="s">
        <v>219</v>
      </c>
      <c r="G11463" t="s">
        <v>13</v>
      </c>
      <c r="H11463">
        <v>51</v>
      </c>
    </row>
    <row r="11464" spans="1:8" x14ac:dyDescent="0.35">
      <c r="A11464">
        <v>2020</v>
      </c>
      <c r="B11464" t="s">
        <v>59</v>
      </c>
      <c r="C11464" s="33" t="str">
        <f>VLOOKUP(B11464,lookup!A:D,3,FALSE)</f>
        <v>Non Metropolitan Fire Authorities</v>
      </c>
      <c r="D11464" s="33" t="str">
        <f>VLOOKUP(B11464,lookup!A:D,4,FALSE)</f>
        <v>E31000013</v>
      </c>
      <c r="E11464" t="s">
        <v>7</v>
      </c>
      <c r="F11464" t="s">
        <v>219</v>
      </c>
      <c r="G11464" t="s">
        <v>14</v>
      </c>
      <c r="H11464">
        <v>162</v>
      </c>
    </row>
    <row r="11465" spans="1:8" x14ac:dyDescent="0.35">
      <c r="A11465">
        <v>2020</v>
      </c>
      <c r="B11465" t="s">
        <v>59</v>
      </c>
      <c r="C11465" s="33" t="str">
        <f>VLOOKUP(B11465,lookup!A:D,3,FALSE)</f>
        <v>Non Metropolitan Fire Authorities</v>
      </c>
      <c r="D11465" s="33" t="str">
        <f>VLOOKUP(B11465,lookup!A:D,4,FALSE)</f>
        <v>E31000013</v>
      </c>
      <c r="E11465" t="s">
        <v>7</v>
      </c>
      <c r="F11465" t="s">
        <v>219</v>
      </c>
      <c r="G11465" t="s">
        <v>5</v>
      </c>
      <c r="H11465">
        <v>284</v>
      </c>
    </row>
    <row r="11466" spans="1:8" x14ac:dyDescent="0.35">
      <c r="A11466">
        <v>2020</v>
      </c>
      <c r="B11466" t="s">
        <v>62</v>
      </c>
      <c r="C11466" s="33" t="str">
        <f>VLOOKUP(B11466,lookup!A:D,3,FALSE)</f>
        <v>Non Metropolitan Fire Authorities</v>
      </c>
      <c r="D11466" s="33" t="str">
        <f>VLOOKUP(B11466,lookup!A:D,4,FALSE)</f>
        <v>E31000014</v>
      </c>
      <c r="E11466" t="s">
        <v>7</v>
      </c>
      <c r="F11466" t="s">
        <v>219</v>
      </c>
      <c r="G11466" t="s">
        <v>8</v>
      </c>
      <c r="H11466">
        <v>2</v>
      </c>
    </row>
    <row r="11467" spans="1:8" x14ac:dyDescent="0.35">
      <c r="A11467">
        <v>2020</v>
      </c>
      <c r="B11467" t="s">
        <v>62</v>
      </c>
      <c r="C11467" s="33" t="str">
        <f>VLOOKUP(B11467,lookup!A:D,3,FALSE)</f>
        <v>Non Metropolitan Fire Authorities</v>
      </c>
      <c r="D11467" s="33" t="str">
        <f>VLOOKUP(B11467,lookup!A:D,4,FALSE)</f>
        <v>E31000014</v>
      </c>
      <c r="E11467" t="s">
        <v>7</v>
      </c>
      <c r="F11467" t="s">
        <v>219</v>
      </c>
      <c r="G11467" t="s">
        <v>178</v>
      </c>
      <c r="H11467">
        <v>3</v>
      </c>
    </row>
    <row r="11468" spans="1:8" x14ac:dyDescent="0.35">
      <c r="A11468">
        <v>2020</v>
      </c>
      <c r="B11468" t="s">
        <v>62</v>
      </c>
      <c r="C11468" s="33" t="str">
        <f>VLOOKUP(B11468,lookup!A:D,3,FALSE)</f>
        <v>Non Metropolitan Fire Authorities</v>
      </c>
      <c r="D11468" s="33" t="str">
        <f>VLOOKUP(B11468,lookup!A:D,4,FALSE)</f>
        <v>E31000014</v>
      </c>
      <c r="E11468" t="s">
        <v>7</v>
      </c>
      <c r="F11468" t="s">
        <v>219</v>
      </c>
      <c r="G11468" t="s">
        <v>10</v>
      </c>
      <c r="H11468">
        <v>7</v>
      </c>
    </row>
    <row r="11469" spans="1:8" x14ac:dyDescent="0.35">
      <c r="A11469">
        <v>2020</v>
      </c>
      <c r="B11469" t="s">
        <v>62</v>
      </c>
      <c r="C11469" s="33" t="str">
        <f>VLOOKUP(B11469,lookup!A:D,3,FALSE)</f>
        <v>Non Metropolitan Fire Authorities</v>
      </c>
      <c r="D11469" s="33" t="str">
        <f>VLOOKUP(B11469,lookup!A:D,4,FALSE)</f>
        <v>E31000014</v>
      </c>
      <c r="E11469" t="s">
        <v>7</v>
      </c>
      <c r="F11469" t="s">
        <v>219</v>
      </c>
      <c r="G11469" t="s">
        <v>11</v>
      </c>
      <c r="H11469">
        <v>27</v>
      </c>
    </row>
    <row r="11470" spans="1:8" x14ac:dyDescent="0.35">
      <c r="A11470">
        <v>2020</v>
      </c>
      <c r="B11470" t="s">
        <v>62</v>
      </c>
      <c r="C11470" s="33" t="str">
        <f>VLOOKUP(B11470,lookup!A:D,3,FALSE)</f>
        <v>Non Metropolitan Fire Authorities</v>
      </c>
      <c r="D11470" s="33" t="str">
        <f>VLOOKUP(B11470,lookup!A:D,4,FALSE)</f>
        <v>E31000014</v>
      </c>
      <c r="E11470" t="s">
        <v>7</v>
      </c>
      <c r="F11470" t="s">
        <v>219</v>
      </c>
      <c r="G11470" t="s">
        <v>12</v>
      </c>
      <c r="H11470">
        <v>50</v>
      </c>
    </row>
    <row r="11471" spans="1:8" x14ac:dyDescent="0.35">
      <c r="A11471">
        <v>2020</v>
      </c>
      <c r="B11471" t="s">
        <v>62</v>
      </c>
      <c r="C11471" s="33" t="str">
        <f>VLOOKUP(B11471,lookup!A:D,3,FALSE)</f>
        <v>Non Metropolitan Fire Authorities</v>
      </c>
      <c r="D11471" s="33" t="str">
        <f>VLOOKUP(B11471,lookup!A:D,4,FALSE)</f>
        <v>E31000014</v>
      </c>
      <c r="E11471" t="s">
        <v>7</v>
      </c>
      <c r="F11471" t="s">
        <v>219</v>
      </c>
      <c r="G11471" t="s">
        <v>13</v>
      </c>
      <c r="H11471">
        <v>53</v>
      </c>
    </row>
    <row r="11472" spans="1:8" x14ac:dyDescent="0.35">
      <c r="A11472">
        <v>2020</v>
      </c>
      <c r="B11472" t="s">
        <v>62</v>
      </c>
      <c r="C11472" s="33" t="str">
        <f>VLOOKUP(B11472,lookup!A:D,3,FALSE)</f>
        <v>Non Metropolitan Fire Authorities</v>
      </c>
      <c r="D11472" s="33" t="str">
        <f>VLOOKUP(B11472,lookup!A:D,4,FALSE)</f>
        <v>E31000014</v>
      </c>
      <c r="E11472" t="s">
        <v>7</v>
      </c>
      <c r="F11472" t="s">
        <v>219</v>
      </c>
      <c r="G11472" t="s">
        <v>14</v>
      </c>
      <c r="H11472">
        <v>185</v>
      </c>
    </row>
    <row r="11473" spans="1:8" x14ac:dyDescent="0.35">
      <c r="A11473">
        <v>2020</v>
      </c>
      <c r="B11473" t="s">
        <v>62</v>
      </c>
      <c r="C11473" s="33" t="str">
        <f>VLOOKUP(B11473,lookup!A:D,3,FALSE)</f>
        <v>Non Metropolitan Fire Authorities</v>
      </c>
      <c r="D11473" s="33" t="str">
        <f>VLOOKUP(B11473,lookup!A:D,4,FALSE)</f>
        <v>E31000014</v>
      </c>
      <c r="E11473" t="s">
        <v>7</v>
      </c>
      <c r="F11473" t="s">
        <v>219</v>
      </c>
      <c r="G11473" t="s">
        <v>5</v>
      </c>
      <c r="H11473">
        <v>327</v>
      </c>
    </row>
    <row r="11474" spans="1:8" x14ac:dyDescent="0.35">
      <c r="A11474">
        <v>2020</v>
      </c>
      <c r="B11474" t="s">
        <v>65</v>
      </c>
      <c r="C11474" s="33" t="str">
        <f>VLOOKUP(B11474,lookup!A:D,3,FALSE)</f>
        <v>Non Metropolitan Fire Authorities</v>
      </c>
      <c r="D11474" s="33" t="str">
        <f>VLOOKUP(B11474,lookup!A:D,4,FALSE)</f>
        <v>E31000015</v>
      </c>
      <c r="E11474" t="s">
        <v>7</v>
      </c>
      <c r="F11474" t="s">
        <v>219</v>
      </c>
      <c r="G11474" t="s">
        <v>8</v>
      </c>
      <c r="H11474">
        <v>2</v>
      </c>
    </row>
    <row r="11475" spans="1:8" x14ac:dyDescent="0.35">
      <c r="A11475">
        <v>2020</v>
      </c>
      <c r="B11475" t="s">
        <v>65</v>
      </c>
      <c r="C11475" s="33" t="str">
        <f>VLOOKUP(B11475,lookup!A:D,3,FALSE)</f>
        <v>Non Metropolitan Fire Authorities</v>
      </c>
      <c r="D11475" s="33" t="str">
        <f>VLOOKUP(B11475,lookup!A:D,4,FALSE)</f>
        <v>E31000015</v>
      </c>
      <c r="E11475" t="s">
        <v>7</v>
      </c>
      <c r="F11475" t="s">
        <v>219</v>
      </c>
      <c r="G11475" t="s">
        <v>178</v>
      </c>
      <c r="H11475">
        <v>3</v>
      </c>
    </row>
    <row r="11476" spans="1:8" x14ac:dyDescent="0.35">
      <c r="A11476">
        <v>2020</v>
      </c>
      <c r="B11476" t="s">
        <v>65</v>
      </c>
      <c r="C11476" s="33" t="str">
        <f>VLOOKUP(B11476,lookup!A:D,3,FALSE)</f>
        <v>Non Metropolitan Fire Authorities</v>
      </c>
      <c r="D11476" s="33" t="str">
        <f>VLOOKUP(B11476,lookup!A:D,4,FALSE)</f>
        <v>E31000015</v>
      </c>
      <c r="E11476" t="s">
        <v>7</v>
      </c>
      <c r="F11476" t="s">
        <v>219</v>
      </c>
      <c r="G11476" t="s">
        <v>10</v>
      </c>
      <c r="H11476">
        <v>13</v>
      </c>
    </row>
    <row r="11477" spans="1:8" x14ac:dyDescent="0.35">
      <c r="A11477">
        <v>2020</v>
      </c>
      <c r="B11477" t="s">
        <v>65</v>
      </c>
      <c r="C11477" s="33" t="str">
        <f>VLOOKUP(B11477,lookup!A:D,3,FALSE)</f>
        <v>Non Metropolitan Fire Authorities</v>
      </c>
      <c r="D11477" s="33" t="str">
        <f>VLOOKUP(B11477,lookup!A:D,4,FALSE)</f>
        <v>E31000015</v>
      </c>
      <c r="E11477" t="s">
        <v>7</v>
      </c>
      <c r="F11477" t="s">
        <v>219</v>
      </c>
      <c r="G11477" t="s">
        <v>11</v>
      </c>
      <c r="H11477">
        <v>36</v>
      </c>
    </row>
    <row r="11478" spans="1:8" x14ac:dyDescent="0.35">
      <c r="A11478">
        <v>2020</v>
      </c>
      <c r="B11478" t="s">
        <v>65</v>
      </c>
      <c r="C11478" s="33" t="str">
        <f>VLOOKUP(B11478,lookup!A:D,3,FALSE)</f>
        <v>Non Metropolitan Fire Authorities</v>
      </c>
      <c r="D11478" s="33" t="str">
        <f>VLOOKUP(B11478,lookup!A:D,4,FALSE)</f>
        <v>E31000015</v>
      </c>
      <c r="E11478" t="s">
        <v>7</v>
      </c>
      <c r="F11478" t="s">
        <v>219</v>
      </c>
      <c r="G11478" t="s">
        <v>12</v>
      </c>
      <c r="H11478">
        <v>107</v>
      </c>
    </row>
    <row r="11479" spans="1:8" x14ac:dyDescent="0.35">
      <c r="A11479">
        <v>2020</v>
      </c>
      <c r="B11479" t="s">
        <v>65</v>
      </c>
      <c r="C11479" s="33" t="str">
        <f>VLOOKUP(B11479,lookup!A:D,3,FALSE)</f>
        <v>Non Metropolitan Fire Authorities</v>
      </c>
      <c r="D11479" s="33" t="str">
        <f>VLOOKUP(B11479,lookup!A:D,4,FALSE)</f>
        <v>E31000015</v>
      </c>
      <c r="E11479" t="s">
        <v>7</v>
      </c>
      <c r="F11479" t="s">
        <v>219</v>
      </c>
      <c r="G11479" t="s">
        <v>13</v>
      </c>
      <c r="H11479">
        <v>82</v>
      </c>
    </row>
    <row r="11480" spans="1:8" x14ac:dyDescent="0.35">
      <c r="A11480">
        <v>2020</v>
      </c>
      <c r="B11480" t="s">
        <v>65</v>
      </c>
      <c r="C11480" s="33" t="str">
        <f>VLOOKUP(B11480,lookup!A:D,3,FALSE)</f>
        <v>Non Metropolitan Fire Authorities</v>
      </c>
      <c r="D11480" s="33" t="str">
        <f>VLOOKUP(B11480,lookup!A:D,4,FALSE)</f>
        <v>E31000015</v>
      </c>
      <c r="E11480" t="s">
        <v>7</v>
      </c>
      <c r="F11480" t="s">
        <v>219</v>
      </c>
      <c r="G11480" t="s">
        <v>14</v>
      </c>
      <c r="H11480">
        <v>357</v>
      </c>
    </row>
    <row r="11481" spans="1:8" x14ac:dyDescent="0.35">
      <c r="A11481">
        <v>2020</v>
      </c>
      <c r="B11481" t="s">
        <v>65</v>
      </c>
      <c r="C11481" s="33" t="str">
        <f>VLOOKUP(B11481,lookup!A:D,3,FALSE)</f>
        <v>Non Metropolitan Fire Authorities</v>
      </c>
      <c r="D11481" s="33" t="str">
        <f>VLOOKUP(B11481,lookup!A:D,4,FALSE)</f>
        <v>E31000015</v>
      </c>
      <c r="E11481" t="s">
        <v>7</v>
      </c>
      <c r="F11481" t="s">
        <v>219</v>
      </c>
      <c r="G11481" t="s">
        <v>5</v>
      </c>
      <c r="H11481">
        <v>600</v>
      </c>
    </row>
    <row r="11482" spans="1:8" x14ac:dyDescent="0.35">
      <c r="A11482">
        <v>2020</v>
      </c>
      <c r="B11482" t="s">
        <v>68</v>
      </c>
      <c r="C11482" s="33" t="str">
        <f>VLOOKUP(B11482,lookup!A:D,3,FALSE)</f>
        <v>Non Metropolitan Fire Authorities</v>
      </c>
      <c r="D11482" s="33" t="str">
        <f>VLOOKUP(B11482,lookup!A:D,4,FALSE)</f>
        <v>E31000016</v>
      </c>
      <c r="E11482" t="s">
        <v>7</v>
      </c>
      <c r="F11482" t="s">
        <v>219</v>
      </c>
      <c r="G11482" t="s">
        <v>8</v>
      </c>
      <c r="H11482">
        <v>4</v>
      </c>
    </row>
    <row r="11483" spans="1:8" x14ac:dyDescent="0.35">
      <c r="A11483">
        <v>2020</v>
      </c>
      <c r="B11483" t="s">
        <v>68</v>
      </c>
      <c r="C11483" s="33" t="str">
        <f>VLOOKUP(B11483,lookup!A:D,3,FALSE)</f>
        <v>Non Metropolitan Fire Authorities</v>
      </c>
      <c r="D11483" s="33" t="str">
        <f>VLOOKUP(B11483,lookup!A:D,4,FALSE)</f>
        <v>E31000016</v>
      </c>
      <c r="E11483" t="s">
        <v>7</v>
      </c>
      <c r="F11483" t="s">
        <v>219</v>
      </c>
      <c r="G11483" t="s">
        <v>178</v>
      </c>
      <c r="H11483">
        <v>3</v>
      </c>
    </row>
    <row r="11484" spans="1:8" x14ac:dyDescent="0.35">
      <c r="A11484">
        <v>2020</v>
      </c>
      <c r="B11484" t="s">
        <v>68</v>
      </c>
      <c r="C11484" s="33" t="str">
        <f>VLOOKUP(B11484,lookup!A:D,3,FALSE)</f>
        <v>Non Metropolitan Fire Authorities</v>
      </c>
      <c r="D11484" s="33" t="str">
        <f>VLOOKUP(B11484,lookup!A:D,4,FALSE)</f>
        <v>E31000016</v>
      </c>
      <c r="E11484" t="s">
        <v>7</v>
      </c>
      <c r="F11484" t="s">
        <v>219</v>
      </c>
      <c r="G11484" t="s">
        <v>10</v>
      </c>
      <c r="H11484">
        <v>4</v>
      </c>
    </row>
    <row r="11485" spans="1:8" x14ac:dyDescent="0.35">
      <c r="A11485">
        <v>2020</v>
      </c>
      <c r="B11485" t="s">
        <v>68</v>
      </c>
      <c r="C11485" s="33" t="str">
        <f>VLOOKUP(B11485,lookup!A:D,3,FALSE)</f>
        <v>Non Metropolitan Fire Authorities</v>
      </c>
      <c r="D11485" s="33" t="str">
        <f>VLOOKUP(B11485,lookup!A:D,4,FALSE)</f>
        <v>E31000016</v>
      </c>
      <c r="E11485" t="s">
        <v>7</v>
      </c>
      <c r="F11485" t="s">
        <v>219</v>
      </c>
      <c r="G11485" t="s">
        <v>11</v>
      </c>
      <c r="H11485">
        <v>14</v>
      </c>
    </row>
    <row r="11486" spans="1:8" x14ac:dyDescent="0.35">
      <c r="A11486">
        <v>2020</v>
      </c>
      <c r="B11486" t="s">
        <v>68</v>
      </c>
      <c r="C11486" s="33" t="str">
        <f>VLOOKUP(B11486,lookup!A:D,3,FALSE)</f>
        <v>Non Metropolitan Fire Authorities</v>
      </c>
      <c r="D11486" s="33" t="str">
        <f>VLOOKUP(B11486,lookup!A:D,4,FALSE)</f>
        <v>E31000016</v>
      </c>
      <c r="E11486" t="s">
        <v>7</v>
      </c>
      <c r="F11486" t="s">
        <v>219</v>
      </c>
      <c r="G11486" t="s">
        <v>12</v>
      </c>
      <c r="H11486">
        <v>26</v>
      </c>
    </row>
    <row r="11487" spans="1:8" x14ac:dyDescent="0.35">
      <c r="A11487">
        <v>2020</v>
      </c>
      <c r="B11487" t="s">
        <v>68</v>
      </c>
      <c r="C11487" s="33" t="str">
        <f>VLOOKUP(B11487,lookup!A:D,3,FALSE)</f>
        <v>Non Metropolitan Fire Authorities</v>
      </c>
      <c r="D11487" s="33" t="str">
        <f>VLOOKUP(B11487,lookup!A:D,4,FALSE)</f>
        <v>E31000016</v>
      </c>
      <c r="E11487" t="s">
        <v>7</v>
      </c>
      <c r="F11487" t="s">
        <v>219</v>
      </c>
      <c r="G11487" t="s">
        <v>13</v>
      </c>
      <c r="H11487">
        <v>23</v>
      </c>
    </row>
    <row r="11488" spans="1:8" x14ac:dyDescent="0.35">
      <c r="A11488">
        <v>2020</v>
      </c>
      <c r="B11488" t="s">
        <v>68</v>
      </c>
      <c r="C11488" s="33" t="str">
        <f>VLOOKUP(B11488,lookup!A:D,3,FALSE)</f>
        <v>Non Metropolitan Fire Authorities</v>
      </c>
      <c r="D11488" s="33" t="str">
        <f>VLOOKUP(B11488,lookup!A:D,4,FALSE)</f>
        <v>E31000016</v>
      </c>
      <c r="E11488" t="s">
        <v>7</v>
      </c>
      <c r="F11488" t="s">
        <v>219</v>
      </c>
      <c r="G11488" t="s">
        <v>14</v>
      </c>
      <c r="H11488">
        <v>62</v>
      </c>
    </row>
    <row r="11489" spans="1:8" x14ac:dyDescent="0.35">
      <c r="A11489">
        <v>2020</v>
      </c>
      <c r="B11489" t="s">
        <v>68</v>
      </c>
      <c r="C11489" s="33" t="str">
        <f>VLOOKUP(B11489,lookup!A:D,3,FALSE)</f>
        <v>Non Metropolitan Fire Authorities</v>
      </c>
      <c r="D11489" s="33" t="str">
        <f>VLOOKUP(B11489,lookup!A:D,4,FALSE)</f>
        <v>E31000016</v>
      </c>
      <c r="E11489" t="s">
        <v>7</v>
      </c>
      <c r="F11489" t="s">
        <v>219</v>
      </c>
      <c r="G11489" t="s">
        <v>5</v>
      </c>
      <c r="H11489">
        <v>136</v>
      </c>
    </row>
    <row r="11490" spans="1:8" x14ac:dyDescent="0.35">
      <c r="A11490">
        <v>2020</v>
      </c>
      <c r="B11490" t="s">
        <v>71</v>
      </c>
      <c r="C11490" s="33" t="str">
        <f>VLOOKUP(B11490,lookup!A:D,3,FALSE)</f>
        <v>Metropolitan Fire Authorities</v>
      </c>
      <c r="D11490" s="33" t="str">
        <f>VLOOKUP(B11490,lookup!A:D,4,FALSE)</f>
        <v>E31000046</v>
      </c>
      <c r="E11490" t="s">
        <v>7</v>
      </c>
      <c r="F11490" t="s">
        <v>219</v>
      </c>
      <c r="G11490" t="s">
        <v>8</v>
      </c>
      <c r="H11490">
        <v>1</v>
      </c>
    </row>
    <row r="11491" spans="1:8" x14ac:dyDescent="0.35">
      <c r="A11491">
        <v>2020</v>
      </c>
      <c r="B11491" t="s">
        <v>71</v>
      </c>
      <c r="C11491" s="33" t="str">
        <f>VLOOKUP(B11491,lookup!A:D,3,FALSE)</f>
        <v>Metropolitan Fire Authorities</v>
      </c>
      <c r="D11491" s="33" t="str">
        <f>VLOOKUP(B11491,lookup!A:D,4,FALSE)</f>
        <v>E31000046</v>
      </c>
      <c r="E11491" t="s">
        <v>7</v>
      </c>
      <c r="F11491" t="s">
        <v>219</v>
      </c>
      <c r="G11491" t="s">
        <v>178</v>
      </c>
      <c r="H11491">
        <v>22</v>
      </c>
    </row>
    <row r="11492" spans="1:8" x14ac:dyDescent="0.35">
      <c r="A11492">
        <v>2020</v>
      </c>
      <c r="B11492" t="s">
        <v>71</v>
      </c>
      <c r="C11492" s="33" t="str">
        <f>VLOOKUP(B11492,lookup!A:D,3,FALSE)</f>
        <v>Metropolitan Fire Authorities</v>
      </c>
      <c r="D11492" s="33" t="str">
        <f>VLOOKUP(B11492,lookup!A:D,4,FALSE)</f>
        <v>E31000046</v>
      </c>
      <c r="E11492" t="s">
        <v>7</v>
      </c>
      <c r="F11492" t="s">
        <v>219</v>
      </c>
      <c r="G11492" t="s">
        <v>10</v>
      </c>
      <c r="H11492">
        <v>71</v>
      </c>
    </row>
    <row r="11493" spans="1:8" x14ac:dyDescent="0.35">
      <c r="A11493">
        <v>2020</v>
      </c>
      <c r="B11493" t="s">
        <v>71</v>
      </c>
      <c r="C11493" s="33" t="str">
        <f>VLOOKUP(B11493,lookup!A:D,3,FALSE)</f>
        <v>Metropolitan Fire Authorities</v>
      </c>
      <c r="D11493" s="33" t="str">
        <f>VLOOKUP(B11493,lookup!A:D,4,FALSE)</f>
        <v>E31000046</v>
      </c>
      <c r="E11493" t="s">
        <v>7</v>
      </c>
      <c r="F11493" t="s">
        <v>219</v>
      </c>
      <c r="G11493" t="s">
        <v>11</v>
      </c>
      <c r="H11493">
        <v>148</v>
      </c>
    </row>
    <row r="11494" spans="1:8" x14ac:dyDescent="0.35">
      <c r="A11494">
        <v>2020</v>
      </c>
      <c r="B11494" t="s">
        <v>71</v>
      </c>
      <c r="C11494" s="33" t="str">
        <f>VLOOKUP(B11494,lookup!A:D,3,FALSE)</f>
        <v>Metropolitan Fire Authorities</v>
      </c>
      <c r="D11494" s="33" t="str">
        <f>VLOOKUP(B11494,lookup!A:D,4,FALSE)</f>
        <v>E31000046</v>
      </c>
      <c r="E11494" t="s">
        <v>7</v>
      </c>
      <c r="F11494" t="s">
        <v>219</v>
      </c>
      <c r="G11494" t="s">
        <v>12</v>
      </c>
      <c r="H11494">
        <v>692</v>
      </c>
    </row>
    <row r="11495" spans="1:8" x14ac:dyDescent="0.35">
      <c r="A11495">
        <v>2020</v>
      </c>
      <c r="B11495" t="s">
        <v>71</v>
      </c>
      <c r="C11495" s="33" t="str">
        <f>VLOOKUP(B11495,lookup!A:D,3,FALSE)</f>
        <v>Metropolitan Fire Authorities</v>
      </c>
      <c r="D11495" s="33" t="str">
        <f>VLOOKUP(B11495,lookup!A:D,4,FALSE)</f>
        <v>E31000046</v>
      </c>
      <c r="E11495" t="s">
        <v>7</v>
      </c>
      <c r="F11495" t="s">
        <v>219</v>
      </c>
      <c r="G11495" t="s">
        <v>13</v>
      </c>
      <c r="H11495">
        <v>479</v>
      </c>
    </row>
    <row r="11496" spans="1:8" x14ac:dyDescent="0.35">
      <c r="A11496">
        <v>2020</v>
      </c>
      <c r="B11496" t="s">
        <v>71</v>
      </c>
      <c r="C11496" s="33" t="str">
        <f>VLOOKUP(B11496,lookup!A:D,3,FALSE)</f>
        <v>Metropolitan Fire Authorities</v>
      </c>
      <c r="D11496" s="33" t="str">
        <f>VLOOKUP(B11496,lookup!A:D,4,FALSE)</f>
        <v>E31000046</v>
      </c>
      <c r="E11496" t="s">
        <v>7</v>
      </c>
      <c r="F11496" t="s">
        <v>219</v>
      </c>
      <c r="G11496" t="s">
        <v>14</v>
      </c>
      <c r="H11496">
        <v>2952</v>
      </c>
    </row>
    <row r="11497" spans="1:8" x14ac:dyDescent="0.35">
      <c r="A11497">
        <v>2020</v>
      </c>
      <c r="B11497" t="s">
        <v>71</v>
      </c>
      <c r="C11497" s="33" t="str">
        <f>VLOOKUP(B11497,lookup!A:D,3,FALSE)</f>
        <v>Metropolitan Fire Authorities</v>
      </c>
      <c r="D11497" s="33" t="str">
        <f>VLOOKUP(B11497,lookup!A:D,4,FALSE)</f>
        <v>E31000046</v>
      </c>
      <c r="E11497" t="s">
        <v>7</v>
      </c>
      <c r="F11497" t="s">
        <v>219</v>
      </c>
      <c r="G11497" t="s">
        <v>5</v>
      </c>
      <c r="H11497">
        <v>4365</v>
      </c>
    </row>
    <row r="11498" spans="1:8" x14ac:dyDescent="0.35">
      <c r="A11498">
        <v>2020</v>
      </c>
      <c r="B11498" t="s">
        <v>75</v>
      </c>
      <c r="C11498" s="33" t="str">
        <f>VLOOKUP(B11498,lookup!A:D,3,FALSE)</f>
        <v>Metropolitan Fire Authorities</v>
      </c>
      <c r="D11498" s="33" t="str">
        <f>VLOOKUP(B11498,lookup!A:D,4,FALSE)</f>
        <v>E31000040</v>
      </c>
      <c r="E11498" t="s">
        <v>7</v>
      </c>
      <c r="F11498" t="s">
        <v>219</v>
      </c>
      <c r="G11498" t="s">
        <v>8</v>
      </c>
      <c r="H11498">
        <v>4</v>
      </c>
    </row>
    <row r="11499" spans="1:8" x14ac:dyDescent="0.35">
      <c r="A11499">
        <v>2020</v>
      </c>
      <c r="B11499" t="s">
        <v>75</v>
      </c>
      <c r="C11499" s="33" t="str">
        <f>VLOOKUP(B11499,lookup!A:D,3,FALSE)</f>
        <v>Metropolitan Fire Authorities</v>
      </c>
      <c r="D11499" s="33" t="str">
        <f>VLOOKUP(B11499,lookup!A:D,4,FALSE)</f>
        <v>E31000040</v>
      </c>
      <c r="E11499" t="s">
        <v>7</v>
      </c>
      <c r="F11499" t="s">
        <v>219</v>
      </c>
      <c r="G11499" t="s">
        <v>178</v>
      </c>
      <c r="H11499">
        <v>6</v>
      </c>
    </row>
    <row r="11500" spans="1:8" x14ac:dyDescent="0.35">
      <c r="A11500">
        <v>2020</v>
      </c>
      <c r="B11500" t="s">
        <v>75</v>
      </c>
      <c r="C11500" s="33" t="str">
        <f>VLOOKUP(B11500,lookup!A:D,3,FALSE)</f>
        <v>Metropolitan Fire Authorities</v>
      </c>
      <c r="D11500" s="33" t="str">
        <f>VLOOKUP(B11500,lookup!A:D,4,FALSE)</f>
        <v>E31000040</v>
      </c>
      <c r="E11500" t="s">
        <v>7</v>
      </c>
      <c r="F11500" t="s">
        <v>219</v>
      </c>
      <c r="G11500" t="s">
        <v>10</v>
      </c>
      <c r="H11500">
        <v>15</v>
      </c>
    </row>
    <row r="11501" spans="1:8" x14ac:dyDescent="0.35">
      <c r="A11501">
        <v>2020</v>
      </c>
      <c r="B11501" t="s">
        <v>75</v>
      </c>
      <c r="C11501" s="33" t="str">
        <f>VLOOKUP(B11501,lookup!A:D,3,FALSE)</f>
        <v>Metropolitan Fire Authorities</v>
      </c>
      <c r="D11501" s="33" t="str">
        <f>VLOOKUP(B11501,lookup!A:D,4,FALSE)</f>
        <v>E31000040</v>
      </c>
      <c r="E11501" t="s">
        <v>7</v>
      </c>
      <c r="F11501" t="s">
        <v>219</v>
      </c>
      <c r="G11501" t="s">
        <v>11</v>
      </c>
      <c r="H11501">
        <v>57</v>
      </c>
    </row>
    <row r="11502" spans="1:8" x14ac:dyDescent="0.35">
      <c r="A11502">
        <v>2020</v>
      </c>
      <c r="B11502" t="s">
        <v>75</v>
      </c>
      <c r="C11502" s="33" t="str">
        <f>VLOOKUP(B11502,lookup!A:D,3,FALSE)</f>
        <v>Metropolitan Fire Authorities</v>
      </c>
      <c r="D11502" s="33" t="str">
        <f>VLOOKUP(B11502,lookup!A:D,4,FALSE)</f>
        <v>E31000040</v>
      </c>
      <c r="E11502" t="s">
        <v>7</v>
      </c>
      <c r="F11502" t="s">
        <v>219</v>
      </c>
      <c r="G11502" t="s">
        <v>12</v>
      </c>
      <c r="H11502">
        <v>193</v>
      </c>
    </row>
    <row r="11503" spans="1:8" x14ac:dyDescent="0.35">
      <c r="A11503">
        <v>2020</v>
      </c>
      <c r="B11503" t="s">
        <v>75</v>
      </c>
      <c r="C11503" s="33" t="str">
        <f>VLOOKUP(B11503,lookup!A:D,3,FALSE)</f>
        <v>Metropolitan Fire Authorities</v>
      </c>
      <c r="D11503" s="33" t="str">
        <f>VLOOKUP(B11503,lookup!A:D,4,FALSE)</f>
        <v>E31000040</v>
      </c>
      <c r="E11503" t="s">
        <v>7</v>
      </c>
      <c r="F11503" t="s">
        <v>219</v>
      </c>
      <c r="G11503" t="s">
        <v>13</v>
      </c>
      <c r="H11503">
        <v>164</v>
      </c>
    </row>
    <row r="11504" spans="1:8" x14ac:dyDescent="0.35">
      <c r="A11504">
        <v>2020</v>
      </c>
      <c r="B11504" t="s">
        <v>75</v>
      </c>
      <c r="C11504" s="33" t="str">
        <f>VLOOKUP(B11504,lookup!A:D,3,FALSE)</f>
        <v>Metropolitan Fire Authorities</v>
      </c>
      <c r="D11504" s="33" t="str">
        <f>VLOOKUP(B11504,lookup!A:D,4,FALSE)</f>
        <v>E31000040</v>
      </c>
      <c r="E11504" t="s">
        <v>7</v>
      </c>
      <c r="F11504" t="s">
        <v>219</v>
      </c>
      <c r="G11504" t="s">
        <v>14</v>
      </c>
      <c r="H11504">
        <v>837</v>
      </c>
    </row>
    <row r="11505" spans="1:9" x14ac:dyDescent="0.35">
      <c r="A11505">
        <v>2020</v>
      </c>
      <c r="B11505" t="s">
        <v>75</v>
      </c>
      <c r="C11505" s="33" t="str">
        <f>VLOOKUP(B11505,lookup!A:D,3,FALSE)</f>
        <v>Metropolitan Fire Authorities</v>
      </c>
      <c r="D11505" s="33" t="str">
        <f>VLOOKUP(B11505,lookup!A:D,4,FALSE)</f>
        <v>E31000040</v>
      </c>
      <c r="E11505" t="s">
        <v>7</v>
      </c>
      <c r="F11505" t="s">
        <v>219</v>
      </c>
      <c r="G11505" t="s">
        <v>5</v>
      </c>
      <c r="H11505">
        <v>1276</v>
      </c>
    </row>
    <row r="11506" spans="1:9" x14ac:dyDescent="0.35">
      <c r="A11506">
        <v>2020</v>
      </c>
      <c r="B11506" t="s">
        <v>291</v>
      </c>
      <c r="C11506" s="33" t="str">
        <f>VLOOKUP(B11506,lookup!A:D,3,FALSE)</f>
        <v>Non Metropolitan Fire Authorities</v>
      </c>
      <c r="D11506" s="33" t="str">
        <f>VLOOKUP(B11506,lookup!A:D,4,FALSE)</f>
        <v>E31000048</v>
      </c>
      <c r="E11506" t="s">
        <v>7</v>
      </c>
      <c r="F11506" t="s">
        <v>219</v>
      </c>
      <c r="G11506" t="s">
        <v>8</v>
      </c>
      <c r="H11506">
        <v>3</v>
      </c>
      <c r="I11506" t="s">
        <v>319</v>
      </c>
    </row>
    <row r="11507" spans="1:9" x14ac:dyDescent="0.35">
      <c r="A11507">
        <v>2020</v>
      </c>
      <c r="B11507" t="s">
        <v>291</v>
      </c>
      <c r="C11507" s="33" t="str">
        <f>VLOOKUP(B11507,lookup!A:D,3,FALSE)</f>
        <v>Non Metropolitan Fire Authorities</v>
      </c>
      <c r="D11507" s="33" t="str">
        <f>VLOOKUP(B11507,lookup!A:D,4,FALSE)</f>
        <v>E31000048</v>
      </c>
      <c r="E11507" t="s">
        <v>7</v>
      </c>
      <c r="F11507" t="s">
        <v>219</v>
      </c>
      <c r="G11507" t="s">
        <v>178</v>
      </c>
      <c r="H11507">
        <v>5</v>
      </c>
      <c r="I11507" t="s">
        <v>319</v>
      </c>
    </row>
    <row r="11508" spans="1:9" x14ac:dyDescent="0.35">
      <c r="A11508">
        <v>2020</v>
      </c>
      <c r="B11508" t="s">
        <v>291</v>
      </c>
      <c r="C11508" s="33" t="str">
        <f>VLOOKUP(B11508,lookup!A:D,3,FALSE)</f>
        <v>Non Metropolitan Fire Authorities</v>
      </c>
      <c r="D11508" s="33" t="str">
        <f>VLOOKUP(B11508,lookup!A:D,4,FALSE)</f>
        <v>E31000048</v>
      </c>
      <c r="E11508" t="s">
        <v>7</v>
      </c>
      <c r="F11508" t="s">
        <v>219</v>
      </c>
      <c r="G11508" t="s">
        <v>10</v>
      </c>
      <c r="H11508">
        <v>21</v>
      </c>
      <c r="I11508" t="s">
        <v>319</v>
      </c>
    </row>
    <row r="11509" spans="1:9" x14ac:dyDescent="0.35">
      <c r="A11509">
        <v>2020</v>
      </c>
      <c r="B11509" t="s">
        <v>291</v>
      </c>
      <c r="C11509" s="33" t="str">
        <f>VLOOKUP(B11509,lookup!A:D,3,FALSE)</f>
        <v>Non Metropolitan Fire Authorities</v>
      </c>
      <c r="D11509" s="33" t="str">
        <f>VLOOKUP(B11509,lookup!A:D,4,FALSE)</f>
        <v>E31000048</v>
      </c>
      <c r="E11509" t="s">
        <v>7</v>
      </c>
      <c r="F11509" t="s">
        <v>219</v>
      </c>
      <c r="G11509" t="s">
        <v>11</v>
      </c>
      <c r="H11509">
        <v>43</v>
      </c>
      <c r="I11509" t="s">
        <v>319</v>
      </c>
    </row>
    <row r="11510" spans="1:9" x14ac:dyDescent="0.35">
      <c r="A11510">
        <v>2020</v>
      </c>
      <c r="B11510" t="s">
        <v>291</v>
      </c>
      <c r="C11510" s="33" t="str">
        <f>VLOOKUP(B11510,lookup!A:D,3,FALSE)</f>
        <v>Non Metropolitan Fire Authorities</v>
      </c>
      <c r="D11510" s="33" t="str">
        <f>VLOOKUP(B11510,lookup!A:D,4,FALSE)</f>
        <v>E31000048</v>
      </c>
      <c r="E11510" t="s">
        <v>7</v>
      </c>
      <c r="F11510" t="s">
        <v>219</v>
      </c>
      <c r="G11510" t="s">
        <v>12</v>
      </c>
      <c r="H11510">
        <v>93</v>
      </c>
      <c r="I11510" t="s">
        <v>319</v>
      </c>
    </row>
    <row r="11511" spans="1:9" x14ac:dyDescent="0.35">
      <c r="A11511">
        <v>2020</v>
      </c>
      <c r="B11511" t="s">
        <v>291</v>
      </c>
      <c r="C11511" s="33" t="str">
        <f>VLOOKUP(B11511,lookup!A:D,3,FALSE)</f>
        <v>Non Metropolitan Fire Authorities</v>
      </c>
      <c r="D11511" s="33" t="str">
        <f>VLOOKUP(B11511,lookup!A:D,4,FALSE)</f>
        <v>E31000048</v>
      </c>
      <c r="E11511" t="s">
        <v>7</v>
      </c>
      <c r="F11511" t="s">
        <v>219</v>
      </c>
      <c r="G11511" t="s">
        <v>13</v>
      </c>
      <c r="H11511">
        <v>103</v>
      </c>
      <c r="I11511" t="s">
        <v>319</v>
      </c>
    </row>
    <row r="11512" spans="1:9" x14ac:dyDescent="0.35">
      <c r="A11512">
        <v>2020</v>
      </c>
      <c r="B11512" t="s">
        <v>291</v>
      </c>
      <c r="C11512" s="33" t="str">
        <f>VLOOKUP(B11512,lookup!A:D,3,FALSE)</f>
        <v>Non Metropolitan Fire Authorities</v>
      </c>
      <c r="D11512" s="33" t="str">
        <f>VLOOKUP(B11512,lookup!A:D,4,FALSE)</f>
        <v>E31000048</v>
      </c>
      <c r="E11512" t="s">
        <v>7</v>
      </c>
      <c r="F11512" t="s">
        <v>219</v>
      </c>
      <c r="G11512" t="s">
        <v>14</v>
      </c>
      <c r="H11512">
        <v>366</v>
      </c>
      <c r="I11512" t="s">
        <v>319</v>
      </c>
    </row>
    <row r="11513" spans="1:9" x14ac:dyDescent="0.35">
      <c r="A11513">
        <v>2020</v>
      </c>
      <c r="B11513" t="s">
        <v>291</v>
      </c>
      <c r="C11513" s="33" t="str">
        <f>VLOOKUP(B11513,lookup!A:D,3,FALSE)</f>
        <v>Non Metropolitan Fire Authorities</v>
      </c>
      <c r="D11513" s="33" t="str">
        <f>VLOOKUP(B11513,lookup!A:D,4,FALSE)</f>
        <v>E31000048</v>
      </c>
      <c r="E11513" t="s">
        <v>7</v>
      </c>
      <c r="F11513" t="s">
        <v>219</v>
      </c>
      <c r="G11513" t="s">
        <v>5</v>
      </c>
      <c r="H11513">
        <v>634</v>
      </c>
      <c r="I11513" t="s">
        <v>319</v>
      </c>
    </row>
    <row r="11514" spans="1:9" x14ac:dyDescent="0.35">
      <c r="A11514">
        <v>2020</v>
      </c>
      <c r="B11514" t="s">
        <v>81</v>
      </c>
      <c r="C11514" s="33" t="str">
        <f>VLOOKUP(B11514,lookup!A:D,3,FALSE)</f>
        <v>Non Metropolitan Fire Authorities</v>
      </c>
      <c r="D11514" s="33" t="str">
        <f>VLOOKUP(B11514,lookup!A:D,4,FALSE)</f>
        <v>E31000018</v>
      </c>
      <c r="E11514" t="s">
        <v>7</v>
      </c>
      <c r="F11514" t="s">
        <v>219</v>
      </c>
      <c r="G11514" t="s">
        <v>8</v>
      </c>
      <c r="H11514">
        <v>3</v>
      </c>
    </row>
    <row r="11515" spans="1:9" x14ac:dyDescent="0.35">
      <c r="A11515">
        <v>2020</v>
      </c>
      <c r="B11515" t="s">
        <v>81</v>
      </c>
      <c r="C11515" s="33" t="str">
        <f>VLOOKUP(B11515,lookup!A:D,3,FALSE)</f>
        <v>Non Metropolitan Fire Authorities</v>
      </c>
      <c r="D11515" s="33" t="str">
        <f>VLOOKUP(B11515,lookup!A:D,4,FALSE)</f>
        <v>E31000018</v>
      </c>
      <c r="E11515" t="s">
        <v>7</v>
      </c>
      <c r="F11515" t="s">
        <v>219</v>
      </c>
      <c r="G11515" t="s">
        <v>178</v>
      </c>
      <c r="H11515">
        <v>3</v>
      </c>
    </row>
    <row r="11516" spans="1:9" x14ac:dyDescent="0.35">
      <c r="A11516">
        <v>2020</v>
      </c>
      <c r="B11516" t="s">
        <v>81</v>
      </c>
      <c r="C11516" s="33" t="str">
        <f>VLOOKUP(B11516,lookup!A:D,3,FALSE)</f>
        <v>Non Metropolitan Fire Authorities</v>
      </c>
      <c r="D11516" s="33" t="str">
        <f>VLOOKUP(B11516,lookup!A:D,4,FALSE)</f>
        <v>E31000018</v>
      </c>
      <c r="E11516" t="s">
        <v>7</v>
      </c>
      <c r="F11516" t="s">
        <v>219</v>
      </c>
      <c r="G11516" t="s">
        <v>10</v>
      </c>
      <c r="H11516">
        <v>9</v>
      </c>
    </row>
    <row r="11517" spans="1:9" x14ac:dyDescent="0.35">
      <c r="A11517">
        <v>2020</v>
      </c>
      <c r="B11517" t="s">
        <v>81</v>
      </c>
      <c r="C11517" s="33" t="str">
        <f>VLOOKUP(B11517,lookup!A:D,3,FALSE)</f>
        <v>Non Metropolitan Fire Authorities</v>
      </c>
      <c r="D11517" s="33" t="str">
        <f>VLOOKUP(B11517,lookup!A:D,4,FALSE)</f>
        <v>E31000018</v>
      </c>
      <c r="E11517" t="s">
        <v>7</v>
      </c>
      <c r="F11517" t="s">
        <v>219</v>
      </c>
      <c r="G11517" t="s">
        <v>11</v>
      </c>
      <c r="H11517">
        <v>16</v>
      </c>
    </row>
    <row r="11518" spans="1:9" x14ac:dyDescent="0.35">
      <c r="A11518">
        <v>2020</v>
      </c>
      <c r="B11518" t="s">
        <v>81</v>
      </c>
      <c r="C11518" s="33" t="str">
        <f>VLOOKUP(B11518,lookup!A:D,3,FALSE)</f>
        <v>Non Metropolitan Fire Authorities</v>
      </c>
      <c r="D11518" s="33" t="str">
        <f>VLOOKUP(B11518,lookup!A:D,4,FALSE)</f>
        <v>E31000018</v>
      </c>
      <c r="E11518" t="s">
        <v>7</v>
      </c>
      <c r="F11518" t="s">
        <v>219</v>
      </c>
      <c r="G11518" t="s">
        <v>12</v>
      </c>
      <c r="H11518">
        <v>40</v>
      </c>
    </row>
    <row r="11519" spans="1:9" x14ac:dyDescent="0.35">
      <c r="A11519">
        <v>2020</v>
      </c>
      <c r="B11519" t="s">
        <v>81</v>
      </c>
      <c r="C11519" s="33" t="str">
        <f>VLOOKUP(B11519,lookup!A:D,3,FALSE)</f>
        <v>Non Metropolitan Fire Authorities</v>
      </c>
      <c r="D11519" s="33" t="str">
        <f>VLOOKUP(B11519,lookup!A:D,4,FALSE)</f>
        <v>E31000018</v>
      </c>
      <c r="E11519" t="s">
        <v>7</v>
      </c>
      <c r="F11519" t="s">
        <v>219</v>
      </c>
      <c r="G11519" t="s">
        <v>13</v>
      </c>
      <c r="H11519">
        <v>47</v>
      </c>
    </row>
    <row r="11520" spans="1:9" x14ac:dyDescent="0.35">
      <c r="A11520">
        <v>2020</v>
      </c>
      <c r="B11520" t="s">
        <v>81</v>
      </c>
      <c r="C11520" s="33" t="str">
        <f>VLOOKUP(B11520,lookup!A:D,3,FALSE)</f>
        <v>Non Metropolitan Fire Authorities</v>
      </c>
      <c r="D11520" s="33" t="str">
        <f>VLOOKUP(B11520,lookup!A:D,4,FALSE)</f>
        <v>E31000018</v>
      </c>
      <c r="E11520" t="s">
        <v>7</v>
      </c>
      <c r="F11520" t="s">
        <v>219</v>
      </c>
      <c r="G11520" t="s">
        <v>14</v>
      </c>
      <c r="H11520">
        <v>78</v>
      </c>
    </row>
    <row r="11521" spans="1:8" x14ac:dyDescent="0.35">
      <c r="A11521">
        <v>2020</v>
      </c>
      <c r="B11521" t="s">
        <v>81</v>
      </c>
      <c r="C11521" s="33" t="str">
        <f>VLOOKUP(B11521,lookup!A:D,3,FALSE)</f>
        <v>Non Metropolitan Fire Authorities</v>
      </c>
      <c r="D11521" s="33" t="str">
        <f>VLOOKUP(B11521,lookup!A:D,4,FALSE)</f>
        <v>E31000018</v>
      </c>
      <c r="E11521" t="s">
        <v>7</v>
      </c>
      <c r="F11521" t="s">
        <v>219</v>
      </c>
      <c r="G11521" t="s">
        <v>5</v>
      </c>
      <c r="H11521">
        <v>196</v>
      </c>
    </row>
    <row r="11522" spans="1:8" x14ac:dyDescent="0.35">
      <c r="A11522">
        <v>2020</v>
      </c>
      <c r="B11522" t="s">
        <v>84</v>
      </c>
      <c r="C11522" s="33" t="str">
        <f>VLOOKUP(B11522,lookup!A:D,3,FALSE)</f>
        <v>Non Metropolitan Fire Authorities</v>
      </c>
      <c r="D11522" s="33" t="str">
        <f>VLOOKUP(B11522,lookup!A:D,4,FALSE)</f>
        <v>E31000019</v>
      </c>
      <c r="E11522" t="s">
        <v>7</v>
      </c>
      <c r="F11522" t="s">
        <v>219</v>
      </c>
      <c r="G11522" t="s">
        <v>8</v>
      </c>
      <c r="H11522">
        <v>4</v>
      </c>
    </row>
    <row r="11523" spans="1:8" x14ac:dyDescent="0.35">
      <c r="A11523">
        <v>2020</v>
      </c>
      <c r="B11523" t="s">
        <v>84</v>
      </c>
      <c r="C11523" s="33" t="str">
        <f>VLOOKUP(B11523,lookup!A:D,3,FALSE)</f>
        <v>Non Metropolitan Fire Authorities</v>
      </c>
      <c r="D11523" s="33" t="str">
        <f>VLOOKUP(B11523,lookup!A:D,4,FALSE)</f>
        <v>E31000019</v>
      </c>
      <c r="E11523" t="s">
        <v>7</v>
      </c>
      <c r="F11523" t="s">
        <v>219</v>
      </c>
      <c r="G11523" t="s">
        <v>178</v>
      </c>
      <c r="H11523">
        <v>3</v>
      </c>
    </row>
    <row r="11524" spans="1:8" x14ac:dyDescent="0.35">
      <c r="A11524">
        <v>2020</v>
      </c>
      <c r="B11524" t="s">
        <v>84</v>
      </c>
      <c r="C11524" s="33" t="str">
        <f>VLOOKUP(B11524,lookup!A:D,3,FALSE)</f>
        <v>Non Metropolitan Fire Authorities</v>
      </c>
      <c r="D11524" s="33" t="str">
        <f>VLOOKUP(B11524,lookup!A:D,4,FALSE)</f>
        <v>E31000019</v>
      </c>
      <c r="E11524" t="s">
        <v>7</v>
      </c>
      <c r="F11524" t="s">
        <v>219</v>
      </c>
      <c r="G11524" t="s">
        <v>10</v>
      </c>
      <c r="H11524">
        <v>10</v>
      </c>
    </row>
    <row r="11525" spans="1:8" x14ac:dyDescent="0.35">
      <c r="A11525">
        <v>2020</v>
      </c>
      <c r="B11525" t="s">
        <v>84</v>
      </c>
      <c r="C11525" s="33" t="str">
        <f>VLOOKUP(B11525,lookup!A:D,3,FALSE)</f>
        <v>Non Metropolitan Fire Authorities</v>
      </c>
      <c r="D11525" s="33" t="str">
        <f>VLOOKUP(B11525,lookup!A:D,4,FALSE)</f>
        <v>E31000019</v>
      </c>
      <c r="E11525" t="s">
        <v>7</v>
      </c>
      <c r="F11525" t="s">
        <v>219</v>
      </c>
      <c r="G11525" t="s">
        <v>11</v>
      </c>
      <c r="H11525">
        <v>18</v>
      </c>
    </row>
    <row r="11526" spans="1:8" x14ac:dyDescent="0.35">
      <c r="A11526">
        <v>2020</v>
      </c>
      <c r="B11526" t="s">
        <v>84</v>
      </c>
      <c r="C11526" s="33" t="str">
        <f>VLOOKUP(B11526,lookup!A:D,3,FALSE)</f>
        <v>Non Metropolitan Fire Authorities</v>
      </c>
      <c r="D11526" s="33" t="str">
        <f>VLOOKUP(B11526,lookup!A:D,4,FALSE)</f>
        <v>E31000019</v>
      </c>
      <c r="E11526" t="s">
        <v>7</v>
      </c>
      <c r="F11526" t="s">
        <v>219</v>
      </c>
      <c r="G11526" t="s">
        <v>12</v>
      </c>
      <c r="H11526">
        <v>64</v>
      </c>
    </row>
    <row r="11527" spans="1:8" x14ac:dyDescent="0.35">
      <c r="A11527">
        <v>2020</v>
      </c>
      <c r="B11527" t="s">
        <v>84</v>
      </c>
      <c r="C11527" s="33" t="str">
        <f>VLOOKUP(B11527,lookup!A:D,3,FALSE)</f>
        <v>Non Metropolitan Fire Authorities</v>
      </c>
      <c r="D11527" s="33" t="str">
        <f>VLOOKUP(B11527,lookup!A:D,4,FALSE)</f>
        <v>E31000019</v>
      </c>
      <c r="E11527" t="s">
        <v>7</v>
      </c>
      <c r="F11527" t="s">
        <v>219</v>
      </c>
      <c r="G11527" t="s">
        <v>13</v>
      </c>
      <c r="H11527">
        <v>68</v>
      </c>
    </row>
    <row r="11528" spans="1:8" x14ac:dyDescent="0.35">
      <c r="A11528">
        <v>2020</v>
      </c>
      <c r="B11528" t="s">
        <v>84</v>
      </c>
      <c r="C11528" s="33" t="str">
        <f>VLOOKUP(B11528,lookup!A:D,3,FALSE)</f>
        <v>Non Metropolitan Fire Authorities</v>
      </c>
      <c r="D11528" s="33" t="str">
        <f>VLOOKUP(B11528,lookup!A:D,4,FALSE)</f>
        <v>E31000019</v>
      </c>
      <c r="E11528" t="s">
        <v>7</v>
      </c>
      <c r="F11528" t="s">
        <v>219</v>
      </c>
      <c r="G11528" t="s">
        <v>14</v>
      </c>
      <c r="H11528">
        <v>310</v>
      </c>
    </row>
    <row r="11529" spans="1:8" x14ac:dyDescent="0.35">
      <c r="A11529">
        <v>2020</v>
      </c>
      <c r="B11529" t="s">
        <v>84</v>
      </c>
      <c r="C11529" s="33" t="str">
        <f>VLOOKUP(B11529,lookup!A:D,3,FALSE)</f>
        <v>Non Metropolitan Fire Authorities</v>
      </c>
      <c r="D11529" s="33" t="str">
        <f>VLOOKUP(B11529,lookup!A:D,4,FALSE)</f>
        <v>E31000019</v>
      </c>
      <c r="E11529" t="s">
        <v>7</v>
      </c>
      <c r="F11529" t="s">
        <v>219</v>
      </c>
      <c r="G11529" t="s">
        <v>5</v>
      </c>
      <c r="H11529">
        <v>477</v>
      </c>
    </row>
    <row r="11530" spans="1:8" x14ac:dyDescent="0.35">
      <c r="A11530">
        <v>2020</v>
      </c>
      <c r="B11530" t="s">
        <v>87</v>
      </c>
      <c r="C11530" s="33" t="str">
        <f>VLOOKUP(B11530,lookup!A:D,3,FALSE)</f>
        <v>Non Metropolitan Fire Authorities</v>
      </c>
      <c r="D11530" s="33" t="str">
        <f>VLOOKUP(B11530,lookup!A:D,4,FALSE)</f>
        <v>E31000020</v>
      </c>
      <c r="E11530" t="s">
        <v>7</v>
      </c>
      <c r="F11530" t="s">
        <v>219</v>
      </c>
      <c r="G11530" t="s">
        <v>8</v>
      </c>
      <c r="H11530">
        <v>2</v>
      </c>
    </row>
    <row r="11531" spans="1:8" x14ac:dyDescent="0.35">
      <c r="A11531">
        <v>2020</v>
      </c>
      <c r="B11531" t="s">
        <v>87</v>
      </c>
      <c r="C11531" s="33" t="str">
        <f>VLOOKUP(B11531,lookup!A:D,3,FALSE)</f>
        <v>Non Metropolitan Fire Authorities</v>
      </c>
      <c r="D11531" s="33" t="str">
        <f>VLOOKUP(B11531,lookup!A:D,4,FALSE)</f>
        <v>E31000020</v>
      </c>
      <c r="E11531" t="s">
        <v>7</v>
      </c>
      <c r="F11531" t="s">
        <v>219</v>
      </c>
      <c r="G11531" t="s">
        <v>178</v>
      </c>
      <c r="H11531">
        <v>4</v>
      </c>
    </row>
    <row r="11532" spans="1:8" x14ac:dyDescent="0.35">
      <c r="A11532">
        <v>2020</v>
      </c>
      <c r="B11532" t="s">
        <v>87</v>
      </c>
      <c r="C11532" s="33" t="str">
        <f>VLOOKUP(B11532,lookup!A:D,3,FALSE)</f>
        <v>Non Metropolitan Fire Authorities</v>
      </c>
      <c r="D11532" s="33" t="str">
        <f>VLOOKUP(B11532,lookup!A:D,4,FALSE)</f>
        <v>E31000020</v>
      </c>
      <c r="E11532" t="s">
        <v>7</v>
      </c>
      <c r="F11532" t="s">
        <v>219</v>
      </c>
      <c r="G11532" t="s">
        <v>10</v>
      </c>
      <c r="H11532">
        <v>11</v>
      </c>
    </row>
    <row r="11533" spans="1:8" x14ac:dyDescent="0.35">
      <c r="A11533">
        <v>2020</v>
      </c>
      <c r="B11533" t="s">
        <v>87</v>
      </c>
      <c r="C11533" s="33" t="str">
        <f>VLOOKUP(B11533,lookup!A:D,3,FALSE)</f>
        <v>Non Metropolitan Fire Authorities</v>
      </c>
      <c r="D11533" s="33" t="str">
        <f>VLOOKUP(B11533,lookup!A:D,4,FALSE)</f>
        <v>E31000020</v>
      </c>
      <c r="E11533" t="s">
        <v>7</v>
      </c>
      <c r="F11533" t="s">
        <v>219</v>
      </c>
      <c r="G11533" t="s">
        <v>11</v>
      </c>
      <c r="H11533">
        <v>24</v>
      </c>
    </row>
    <row r="11534" spans="1:8" x14ac:dyDescent="0.35">
      <c r="A11534">
        <v>2020</v>
      </c>
      <c r="B11534" t="s">
        <v>87</v>
      </c>
      <c r="C11534" s="33" t="str">
        <f>VLOOKUP(B11534,lookup!A:D,3,FALSE)</f>
        <v>Non Metropolitan Fire Authorities</v>
      </c>
      <c r="D11534" s="33" t="str">
        <f>VLOOKUP(B11534,lookup!A:D,4,FALSE)</f>
        <v>E31000020</v>
      </c>
      <c r="E11534" t="s">
        <v>7</v>
      </c>
      <c r="F11534" t="s">
        <v>219</v>
      </c>
      <c r="G11534" t="s">
        <v>12</v>
      </c>
      <c r="H11534">
        <v>62</v>
      </c>
    </row>
    <row r="11535" spans="1:8" x14ac:dyDescent="0.35">
      <c r="A11535">
        <v>2020</v>
      </c>
      <c r="B11535" t="s">
        <v>87</v>
      </c>
      <c r="C11535" s="33" t="str">
        <f>VLOOKUP(B11535,lookup!A:D,3,FALSE)</f>
        <v>Non Metropolitan Fire Authorities</v>
      </c>
      <c r="D11535" s="33" t="str">
        <f>VLOOKUP(B11535,lookup!A:D,4,FALSE)</f>
        <v>E31000020</v>
      </c>
      <c r="E11535" t="s">
        <v>7</v>
      </c>
      <c r="F11535" t="s">
        <v>219</v>
      </c>
      <c r="G11535" t="s">
        <v>13</v>
      </c>
      <c r="H11535">
        <v>58</v>
      </c>
    </row>
    <row r="11536" spans="1:8" x14ac:dyDescent="0.35">
      <c r="A11536">
        <v>2020</v>
      </c>
      <c r="B11536" t="s">
        <v>87</v>
      </c>
      <c r="C11536" s="33" t="str">
        <f>VLOOKUP(B11536,lookup!A:D,3,FALSE)</f>
        <v>Non Metropolitan Fire Authorities</v>
      </c>
      <c r="D11536" s="33" t="str">
        <f>VLOOKUP(B11536,lookup!A:D,4,FALSE)</f>
        <v>E31000020</v>
      </c>
      <c r="E11536" t="s">
        <v>7</v>
      </c>
      <c r="F11536" t="s">
        <v>219</v>
      </c>
      <c r="G11536" t="s">
        <v>14</v>
      </c>
      <c r="H11536">
        <v>267</v>
      </c>
    </row>
    <row r="11537" spans="1:9" x14ac:dyDescent="0.35">
      <c r="A11537">
        <v>2020</v>
      </c>
      <c r="B11537" t="s">
        <v>87</v>
      </c>
      <c r="C11537" s="33" t="str">
        <f>VLOOKUP(B11537,lookup!A:D,3,FALSE)</f>
        <v>Non Metropolitan Fire Authorities</v>
      </c>
      <c r="D11537" s="33" t="str">
        <f>VLOOKUP(B11537,lookup!A:D,4,FALSE)</f>
        <v>E31000020</v>
      </c>
      <c r="E11537" t="s">
        <v>7</v>
      </c>
      <c r="F11537" t="s">
        <v>219</v>
      </c>
      <c r="G11537" t="s">
        <v>5</v>
      </c>
      <c r="H11537">
        <v>428</v>
      </c>
    </row>
    <row r="11538" spans="1:9" x14ac:dyDescent="0.35">
      <c r="A11538">
        <v>2020</v>
      </c>
      <c r="B11538" t="s">
        <v>291</v>
      </c>
      <c r="C11538" s="33" t="str">
        <f>VLOOKUP(B11538,lookup!A:D,3,FALSE)</f>
        <v>Non Metropolitan Fire Authorities</v>
      </c>
      <c r="D11538" s="33" t="str">
        <f>VLOOKUP(B11538,lookup!A:D,4,FALSE)</f>
        <v>E31000048</v>
      </c>
      <c r="E11538" t="s">
        <v>7</v>
      </c>
      <c r="F11538" t="s">
        <v>219</v>
      </c>
      <c r="G11538" t="s">
        <v>8</v>
      </c>
      <c r="I11538" t="s">
        <v>320</v>
      </c>
    </row>
    <row r="11539" spans="1:9" x14ac:dyDescent="0.35">
      <c r="A11539">
        <v>2020</v>
      </c>
      <c r="B11539" t="s">
        <v>291</v>
      </c>
      <c r="C11539" s="33" t="str">
        <f>VLOOKUP(B11539,lookup!A:D,3,FALSE)</f>
        <v>Non Metropolitan Fire Authorities</v>
      </c>
      <c r="D11539" s="33" t="str">
        <f>VLOOKUP(B11539,lookup!A:D,4,FALSE)</f>
        <v>E31000048</v>
      </c>
      <c r="E11539" t="s">
        <v>7</v>
      </c>
      <c r="F11539" t="s">
        <v>219</v>
      </c>
      <c r="G11539" t="s">
        <v>178</v>
      </c>
      <c r="I11539" t="s">
        <v>320</v>
      </c>
    </row>
    <row r="11540" spans="1:9" x14ac:dyDescent="0.35">
      <c r="A11540">
        <v>2020</v>
      </c>
      <c r="B11540" t="s">
        <v>291</v>
      </c>
      <c r="C11540" s="33" t="str">
        <f>VLOOKUP(B11540,lookup!A:D,3,FALSE)</f>
        <v>Non Metropolitan Fire Authorities</v>
      </c>
      <c r="D11540" s="33" t="str">
        <f>VLOOKUP(B11540,lookup!A:D,4,FALSE)</f>
        <v>E31000048</v>
      </c>
      <c r="E11540" t="s">
        <v>7</v>
      </c>
      <c r="F11540" t="s">
        <v>219</v>
      </c>
      <c r="G11540" t="s">
        <v>10</v>
      </c>
      <c r="H11540">
        <v>1</v>
      </c>
      <c r="I11540" t="s">
        <v>320</v>
      </c>
    </row>
    <row r="11541" spans="1:9" x14ac:dyDescent="0.35">
      <c r="A11541">
        <v>2020</v>
      </c>
      <c r="B11541" t="s">
        <v>291</v>
      </c>
      <c r="C11541" s="33" t="str">
        <f>VLOOKUP(B11541,lookup!A:D,3,FALSE)</f>
        <v>Non Metropolitan Fire Authorities</v>
      </c>
      <c r="D11541" s="33" t="str">
        <f>VLOOKUP(B11541,lookup!A:D,4,FALSE)</f>
        <v>E31000048</v>
      </c>
      <c r="E11541" t="s">
        <v>7</v>
      </c>
      <c r="F11541" t="s">
        <v>219</v>
      </c>
      <c r="G11541" t="s">
        <v>11</v>
      </c>
      <c r="H11541">
        <v>7</v>
      </c>
      <c r="I11541" t="s">
        <v>320</v>
      </c>
    </row>
    <row r="11542" spans="1:9" x14ac:dyDescent="0.35">
      <c r="A11542">
        <v>2020</v>
      </c>
      <c r="B11542" t="s">
        <v>291</v>
      </c>
      <c r="C11542" s="33" t="str">
        <f>VLOOKUP(B11542,lookup!A:D,3,FALSE)</f>
        <v>Non Metropolitan Fire Authorities</v>
      </c>
      <c r="D11542" s="33" t="str">
        <f>VLOOKUP(B11542,lookup!A:D,4,FALSE)</f>
        <v>E31000048</v>
      </c>
      <c r="E11542" t="s">
        <v>7</v>
      </c>
      <c r="F11542" t="s">
        <v>219</v>
      </c>
      <c r="G11542" t="s">
        <v>12</v>
      </c>
      <c r="H11542">
        <v>15</v>
      </c>
      <c r="I11542" t="s">
        <v>320</v>
      </c>
    </row>
    <row r="11543" spans="1:9" x14ac:dyDescent="0.35">
      <c r="A11543">
        <v>2020</v>
      </c>
      <c r="B11543" t="s">
        <v>291</v>
      </c>
      <c r="C11543" s="33" t="str">
        <f>VLOOKUP(B11543,lookup!A:D,3,FALSE)</f>
        <v>Non Metropolitan Fire Authorities</v>
      </c>
      <c r="D11543" s="33" t="str">
        <f>VLOOKUP(B11543,lookup!A:D,4,FALSE)</f>
        <v>E31000048</v>
      </c>
      <c r="E11543" t="s">
        <v>7</v>
      </c>
      <c r="F11543" t="s">
        <v>219</v>
      </c>
      <c r="G11543" t="s">
        <v>13</v>
      </c>
      <c r="H11543">
        <v>7</v>
      </c>
      <c r="I11543" t="s">
        <v>320</v>
      </c>
    </row>
    <row r="11544" spans="1:9" x14ac:dyDescent="0.35">
      <c r="A11544">
        <v>2020</v>
      </c>
      <c r="B11544" t="s">
        <v>291</v>
      </c>
      <c r="C11544" s="33" t="str">
        <f>VLOOKUP(B11544,lookup!A:D,3,FALSE)</f>
        <v>Non Metropolitan Fire Authorities</v>
      </c>
      <c r="D11544" s="33" t="str">
        <f>VLOOKUP(B11544,lookup!A:D,4,FALSE)</f>
        <v>E31000048</v>
      </c>
      <c r="E11544" t="s">
        <v>7</v>
      </c>
      <c r="F11544" t="s">
        <v>219</v>
      </c>
      <c r="G11544" t="s">
        <v>14</v>
      </c>
      <c r="H11544">
        <v>32</v>
      </c>
      <c r="I11544" t="s">
        <v>320</v>
      </c>
    </row>
    <row r="11545" spans="1:9" x14ac:dyDescent="0.35">
      <c r="A11545">
        <v>2020</v>
      </c>
      <c r="B11545" t="s">
        <v>291</v>
      </c>
      <c r="C11545" s="33" t="str">
        <f>VLOOKUP(B11545,lookup!A:D,3,FALSE)</f>
        <v>Non Metropolitan Fire Authorities</v>
      </c>
      <c r="D11545" s="33" t="str">
        <f>VLOOKUP(B11545,lookup!A:D,4,FALSE)</f>
        <v>E31000048</v>
      </c>
      <c r="E11545" t="s">
        <v>7</v>
      </c>
      <c r="F11545" t="s">
        <v>219</v>
      </c>
      <c r="G11545" t="s">
        <v>5</v>
      </c>
      <c r="H11545">
        <v>62</v>
      </c>
      <c r="I11545" t="s">
        <v>320</v>
      </c>
    </row>
    <row r="11546" spans="1:9" x14ac:dyDescent="0.35">
      <c r="A11546">
        <v>2020</v>
      </c>
      <c r="B11546" t="s">
        <v>92</v>
      </c>
      <c r="C11546" s="33" t="str">
        <f>VLOOKUP(B11546,lookup!A:D,3,FALSE)</f>
        <v>Non Metropolitan Fire Authorities</v>
      </c>
      <c r="D11546" s="33" t="str">
        <f>VLOOKUP(B11546,lookup!A:D,4,FALSE)</f>
        <v>E31000039</v>
      </c>
      <c r="E11546" t="s">
        <v>7</v>
      </c>
      <c r="F11546" t="s">
        <v>219</v>
      </c>
      <c r="G11546" t="s">
        <v>8</v>
      </c>
      <c r="H11546">
        <v>0</v>
      </c>
    </row>
    <row r="11547" spans="1:9" x14ac:dyDescent="0.35">
      <c r="A11547">
        <v>2020</v>
      </c>
      <c r="B11547" t="s">
        <v>92</v>
      </c>
      <c r="C11547" s="33" t="str">
        <f>VLOOKUP(B11547,lookup!A:D,3,FALSE)</f>
        <v>Non Metropolitan Fire Authorities</v>
      </c>
      <c r="D11547" s="33" t="str">
        <f>VLOOKUP(B11547,lookup!A:D,4,FALSE)</f>
        <v>E31000039</v>
      </c>
      <c r="E11547" t="s">
        <v>7</v>
      </c>
      <c r="F11547" t="s">
        <v>219</v>
      </c>
      <c r="G11547" t="s">
        <v>178</v>
      </c>
      <c r="H11547">
        <v>0</v>
      </c>
    </row>
    <row r="11548" spans="1:9" x14ac:dyDescent="0.35">
      <c r="A11548">
        <v>2020</v>
      </c>
      <c r="B11548" t="s">
        <v>92</v>
      </c>
      <c r="C11548" s="33" t="str">
        <f>VLOOKUP(B11548,lookup!A:D,3,FALSE)</f>
        <v>Non Metropolitan Fire Authorities</v>
      </c>
      <c r="D11548" s="33" t="str">
        <f>VLOOKUP(B11548,lookup!A:D,4,FALSE)</f>
        <v>E31000039</v>
      </c>
      <c r="E11548" t="s">
        <v>7</v>
      </c>
      <c r="F11548" t="s">
        <v>219</v>
      </c>
      <c r="G11548" t="s">
        <v>10</v>
      </c>
      <c r="H11548">
        <v>0</v>
      </c>
    </row>
    <row r="11549" spans="1:9" x14ac:dyDescent="0.35">
      <c r="A11549">
        <v>2020</v>
      </c>
      <c r="B11549" t="s">
        <v>92</v>
      </c>
      <c r="C11549" s="33" t="str">
        <f>VLOOKUP(B11549,lookup!A:D,3,FALSE)</f>
        <v>Non Metropolitan Fire Authorities</v>
      </c>
      <c r="D11549" s="33" t="str">
        <f>VLOOKUP(B11549,lookup!A:D,4,FALSE)</f>
        <v>E31000039</v>
      </c>
      <c r="E11549" t="s">
        <v>7</v>
      </c>
      <c r="F11549" t="s">
        <v>219</v>
      </c>
      <c r="G11549" t="s">
        <v>11</v>
      </c>
      <c r="H11549">
        <v>0</v>
      </c>
    </row>
    <row r="11550" spans="1:9" x14ac:dyDescent="0.35">
      <c r="A11550">
        <v>2020</v>
      </c>
      <c r="B11550" t="s">
        <v>92</v>
      </c>
      <c r="C11550" s="33" t="str">
        <f>VLOOKUP(B11550,lookup!A:D,3,FALSE)</f>
        <v>Non Metropolitan Fire Authorities</v>
      </c>
      <c r="D11550" s="33" t="str">
        <f>VLOOKUP(B11550,lookup!A:D,4,FALSE)</f>
        <v>E31000039</v>
      </c>
      <c r="E11550" t="s">
        <v>7</v>
      </c>
      <c r="F11550" t="s">
        <v>219</v>
      </c>
      <c r="G11550" t="s">
        <v>12</v>
      </c>
      <c r="H11550">
        <v>0</v>
      </c>
    </row>
    <row r="11551" spans="1:9" x14ac:dyDescent="0.35">
      <c r="A11551">
        <v>2020</v>
      </c>
      <c r="B11551" t="s">
        <v>92</v>
      </c>
      <c r="C11551" s="33" t="str">
        <f>VLOOKUP(B11551,lookup!A:D,3,FALSE)</f>
        <v>Non Metropolitan Fire Authorities</v>
      </c>
      <c r="D11551" s="33" t="str">
        <f>VLOOKUP(B11551,lookup!A:D,4,FALSE)</f>
        <v>E31000039</v>
      </c>
      <c r="E11551" t="s">
        <v>7</v>
      </c>
      <c r="F11551" t="s">
        <v>219</v>
      </c>
      <c r="G11551" t="s">
        <v>13</v>
      </c>
      <c r="H11551">
        <v>0</v>
      </c>
    </row>
    <row r="11552" spans="1:9" x14ac:dyDescent="0.35">
      <c r="A11552">
        <v>2020</v>
      </c>
      <c r="B11552" t="s">
        <v>92</v>
      </c>
      <c r="C11552" s="33" t="str">
        <f>VLOOKUP(B11552,lookup!A:D,3,FALSE)</f>
        <v>Non Metropolitan Fire Authorities</v>
      </c>
      <c r="D11552" s="33" t="str">
        <f>VLOOKUP(B11552,lookup!A:D,4,FALSE)</f>
        <v>E31000039</v>
      </c>
      <c r="E11552" t="s">
        <v>7</v>
      </c>
      <c r="F11552" t="s">
        <v>219</v>
      </c>
      <c r="G11552" t="s">
        <v>14</v>
      </c>
      <c r="H11552">
        <v>0</v>
      </c>
    </row>
    <row r="11553" spans="1:8" x14ac:dyDescent="0.35">
      <c r="A11553">
        <v>2020</v>
      </c>
      <c r="B11553" t="s">
        <v>92</v>
      </c>
      <c r="C11553" s="33" t="str">
        <f>VLOOKUP(B11553,lookup!A:D,3,FALSE)</f>
        <v>Non Metropolitan Fire Authorities</v>
      </c>
      <c r="D11553" s="33" t="str">
        <f>VLOOKUP(B11553,lookup!A:D,4,FALSE)</f>
        <v>E31000039</v>
      </c>
      <c r="E11553" t="s">
        <v>7</v>
      </c>
      <c r="F11553" t="s">
        <v>219</v>
      </c>
      <c r="G11553" t="s">
        <v>5</v>
      </c>
      <c r="H11553">
        <v>0</v>
      </c>
    </row>
    <row r="11554" spans="1:8" x14ac:dyDescent="0.35">
      <c r="A11554">
        <v>2020</v>
      </c>
      <c r="B11554" t="s">
        <v>95</v>
      </c>
      <c r="C11554" s="33" t="str">
        <f>VLOOKUP(B11554,lookup!A:D,3,FALSE)</f>
        <v>Non Metropolitan Fire Authorities</v>
      </c>
      <c r="D11554" s="33" t="str">
        <f>VLOOKUP(B11554,lookup!A:D,4,FALSE)</f>
        <v>E31000022</v>
      </c>
      <c r="E11554" t="s">
        <v>7</v>
      </c>
      <c r="F11554" t="s">
        <v>219</v>
      </c>
      <c r="G11554" t="s">
        <v>8</v>
      </c>
      <c r="H11554">
        <v>4</v>
      </c>
    </row>
    <row r="11555" spans="1:8" x14ac:dyDescent="0.35">
      <c r="A11555">
        <v>2020</v>
      </c>
      <c r="B11555" t="s">
        <v>95</v>
      </c>
      <c r="C11555" s="33" t="str">
        <f>VLOOKUP(B11555,lookup!A:D,3,FALSE)</f>
        <v>Non Metropolitan Fire Authorities</v>
      </c>
      <c r="D11555" s="33" t="str">
        <f>VLOOKUP(B11555,lookup!A:D,4,FALSE)</f>
        <v>E31000022</v>
      </c>
      <c r="E11555" t="s">
        <v>7</v>
      </c>
      <c r="F11555" t="s">
        <v>219</v>
      </c>
      <c r="G11555" t="s">
        <v>178</v>
      </c>
      <c r="H11555">
        <v>3</v>
      </c>
    </row>
    <row r="11556" spans="1:8" x14ac:dyDescent="0.35">
      <c r="A11556">
        <v>2020</v>
      </c>
      <c r="B11556" t="s">
        <v>95</v>
      </c>
      <c r="C11556" s="33" t="str">
        <f>VLOOKUP(B11556,lookup!A:D,3,FALSE)</f>
        <v>Non Metropolitan Fire Authorities</v>
      </c>
      <c r="D11556" s="33" t="str">
        <f>VLOOKUP(B11556,lookup!A:D,4,FALSE)</f>
        <v>E31000022</v>
      </c>
      <c r="E11556" t="s">
        <v>7</v>
      </c>
      <c r="F11556" t="s">
        <v>219</v>
      </c>
      <c r="G11556" t="s">
        <v>10</v>
      </c>
      <c r="H11556">
        <v>13</v>
      </c>
    </row>
    <row r="11557" spans="1:8" x14ac:dyDescent="0.35">
      <c r="A11557">
        <v>2020</v>
      </c>
      <c r="B11557" t="s">
        <v>95</v>
      </c>
      <c r="C11557" s="33" t="str">
        <f>VLOOKUP(B11557,lookup!A:D,3,FALSE)</f>
        <v>Non Metropolitan Fire Authorities</v>
      </c>
      <c r="D11557" s="33" t="str">
        <f>VLOOKUP(B11557,lookup!A:D,4,FALSE)</f>
        <v>E31000022</v>
      </c>
      <c r="E11557" t="s">
        <v>7</v>
      </c>
      <c r="F11557" t="s">
        <v>219</v>
      </c>
      <c r="G11557" t="s">
        <v>11</v>
      </c>
      <c r="H11557">
        <v>45</v>
      </c>
    </row>
    <row r="11558" spans="1:8" x14ac:dyDescent="0.35">
      <c r="A11558">
        <v>2020</v>
      </c>
      <c r="B11558" t="s">
        <v>95</v>
      </c>
      <c r="C11558" s="33" t="str">
        <f>VLOOKUP(B11558,lookup!A:D,3,FALSE)</f>
        <v>Non Metropolitan Fire Authorities</v>
      </c>
      <c r="D11558" s="33" t="str">
        <f>VLOOKUP(B11558,lookup!A:D,4,FALSE)</f>
        <v>E31000022</v>
      </c>
      <c r="E11558" t="s">
        <v>7</v>
      </c>
      <c r="F11558" t="s">
        <v>219</v>
      </c>
      <c r="G11558" t="s">
        <v>12</v>
      </c>
      <c r="H11558">
        <v>54</v>
      </c>
    </row>
    <row r="11559" spans="1:8" x14ac:dyDescent="0.35">
      <c r="A11559">
        <v>2020</v>
      </c>
      <c r="B11559" t="s">
        <v>95</v>
      </c>
      <c r="C11559" s="33" t="str">
        <f>VLOOKUP(B11559,lookup!A:D,3,FALSE)</f>
        <v>Non Metropolitan Fire Authorities</v>
      </c>
      <c r="D11559" s="33" t="str">
        <f>VLOOKUP(B11559,lookup!A:D,4,FALSE)</f>
        <v>E31000022</v>
      </c>
      <c r="E11559" t="s">
        <v>7</v>
      </c>
      <c r="F11559" t="s">
        <v>219</v>
      </c>
      <c r="G11559" t="s">
        <v>13</v>
      </c>
      <c r="H11559">
        <v>127</v>
      </c>
    </row>
    <row r="11560" spans="1:8" x14ac:dyDescent="0.35">
      <c r="A11560">
        <v>2020</v>
      </c>
      <c r="B11560" t="s">
        <v>95</v>
      </c>
      <c r="C11560" s="33" t="str">
        <f>VLOOKUP(B11560,lookup!A:D,3,FALSE)</f>
        <v>Non Metropolitan Fire Authorities</v>
      </c>
      <c r="D11560" s="33" t="str">
        <f>VLOOKUP(B11560,lookup!A:D,4,FALSE)</f>
        <v>E31000022</v>
      </c>
      <c r="E11560" t="s">
        <v>7</v>
      </c>
      <c r="F11560" t="s">
        <v>219</v>
      </c>
      <c r="G11560" t="s">
        <v>14</v>
      </c>
      <c r="H11560">
        <v>386</v>
      </c>
    </row>
    <row r="11561" spans="1:8" x14ac:dyDescent="0.35">
      <c r="A11561">
        <v>2020</v>
      </c>
      <c r="B11561" t="s">
        <v>95</v>
      </c>
      <c r="C11561" s="33" t="str">
        <f>VLOOKUP(B11561,lookup!A:D,3,FALSE)</f>
        <v>Non Metropolitan Fire Authorities</v>
      </c>
      <c r="D11561" s="33" t="str">
        <f>VLOOKUP(B11561,lookup!A:D,4,FALSE)</f>
        <v>E31000022</v>
      </c>
      <c r="E11561" t="s">
        <v>7</v>
      </c>
      <c r="F11561" t="s">
        <v>219</v>
      </c>
      <c r="G11561" t="s">
        <v>5</v>
      </c>
      <c r="H11561">
        <v>632</v>
      </c>
    </row>
    <row r="11562" spans="1:8" x14ac:dyDescent="0.35">
      <c r="A11562">
        <v>2020</v>
      </c>
      <c r="B11562" t="s">
        <v>98</v>
      </c>
      <c r="C11562" s="33" t="str">
        <f>VLOOKUP(B11562,lookup!A:D,3,FALSE)</f>
        <v>Non Metropolitan Fire Authorities</v>
      </c>
      <c r="D11562" s="33" t="str">
        <f>VLOOKUP(B11562,lookup!A:D,4,FALSE)</f>
        <v>E31000023</v>
      </c>
      <c r="E11562" t="s">
        <v>7</v>
      </c>
      <c r="F11562" t="s">
        <v>219</v>
      </c>
      <c r="G11562" t="s">
        <v>8</v>
      </c>
      <c r="H11562">
        <v>3</v>
      </c>
    </row>
    <row r="11563" spans="1:8" x14ac:dyDescent="0.35">
      <c r="A11563">
        <v>2020</v>
      </c>
      <c r="B11563" t="s">
        <v>98</v>
      </c>
      <c r="C11563" s="33" t="str">
        <f>VLOOKUP(B11563,lookup!A:D,3,FALSE)</f>
        <v>Non Metropolitan Fire Authorities</v>
      </c>
      <c r="D11563" s="33" t="str">
        <f>VLOOKUP(B11563,lookup!A:D,4,FALSE)</f>
        <v>E31000023</v>
      </c>
      <c r="E11563" t="s">
        <v>7</v>
      </c>
      <c r="F11563" t="s">
        <v>219</v>
      </c>
      <c r="G11563" t="s">
        <v>178</v>
      </c>
      <c r="H11563">
        <v>4</v>
      </c>
    </row>
    <row r="11564" spans="1:8" x14ac:dyDescent="0.35">
      <c r="A11564">
        <v>2020</v>
      </c>
      <c r="B11564" t="s">
        <v>98</v>
      </c>
      <c r="C11564" s="33" t="str">
        <f>VLOOKUP(B11564,lookup!A:D,3,FALSE)</f>
        <v>Non Metropolitan Fire Authorities</v>
      </c>
      <c r="D11564" s="33" t="str">
        <f>VLOOKUP(B11564,lookup!A:D,4,FALSE)</f>
        <v>E31000023</v>
      </c>
      <c r="E11564" t="s">
        <v>7</v>
      </c>
      <c r="F11564" t="s">
        <v>219</v>
      </c>
      <c r="G11564" t="s">
        <v>10</v>
      </c>
      <c r="H11564">
        <v>11</v>
      </c>
    </row>
    <row r="11565" spans="1:8" x14ac:dyDescent="0.35">
      <c r="A11565">
        <v>2020</v>
      </c>
      <c r="B11565" t="s">
        <v>98</v>
      </c>
      <c r="C11565" s="33" t="str">
        <f>VLOOKUP(B11565,lookup!A:D,3,FALSE)</f>
        <v>Non Metropolitan Fire Authorities</v>
      </c>
      <c r="D11565" s="33" t="str">
        <f>VLOOKUP(B11565,lookup!A:D,4,FALSE)</f>
        <v>E31000023</v>
      </c>
      <c r="E11565" t="s">
        <v>7</v>
      </c>
      <c r="F11565" t="s">
        <v>219</v>
      </c>
      <c r="G11565" t="s">
        <v>11</v>
      </c>
      <c r="H11565">
        <v>28</v>
      </c>
    </row>
    <row r="11566" spans="1:8" x14ac:dyDescent="0.35">
      <c r="A11566">
        <v>2020</v>
      </c>
      <c r="B11566" t="s">
        <v>98</v>
      </c>
      <c r="C11566" s="33" t="str">
        <f>VLOOKUP(B11566,lookup!A:D,3,FALSE)</f>
        <v>Non Metropolitan Fire Authorities</v>
      </c>
      <c r="D11566" s="33" t="str">
        <f>VLOOKUP(B11566,lookup!A:D,4,FALSE)</f>
        <v>E31000023</v>
      </c>
      <c r="E11566" t="s">
        <v>7</v>
      </c>
      <c r="F11566" t="s">
        <v>219</v>
      </c>
      <c r="G11566" t="s">
        <v>12</v>
      </c>
      <c r="H11566">
        <v>86</v>
      </c>
    </row>
    <row r="11567" spans="1:8" x14ac:dyDescent="0.35">
      <c r="A11567">
        <v>2020</v>
      </c>
      <c r="B11567" t="s">
        <v>98</v>
      </c>
      <c r="C11567" s="33" t="str">
        <f>VLOOKUP(B11567,lookup!A:D,3,FALSE)</f>
        <v>Non Metropolitan Fire Authorities</v>
      </c>
      <c r="D11567" s="33" t="str">
        <f>VLOOKUP(B11567,lookup!A:D,4,FALSE)</f>
        <v>E31000023</v>
      </c>
      <c r="E11567" t="s">
        <v>7</v>
      </c>
      <c r="F11567" t="s">
        <v>219</v>
      </c>
      <c r="G11567" t="s">
        <v>13</v>
      </c>
      <c r="H11567">
        <v>107</v>
      </c>
    </row>
    <row r="11568" spans="1:8" x14ac:dyDescent="0.35">
      <c r="A11568">
        <v>2020</v>
      </c>
      <c r="B11568" t="s">
        <v>98</v>
      </c>
      <c r="C11568" s="33" t="str">
        <f>VLOOKUP(B11568,lookup!A:D,3,FALSE)</f>
        <v>Non Metropolitan Fire Authorities</v>
      </c>
      <c r="D11568" s="33" t="str">
        <f>VLOOKUP(B11568,lookup!A:D,4,FALSE)</f>
        <v>E31000023</v>
      </c>
      <c r="E11568" t="s">
        <v>7</v>
      </c>
      <c r="F11568" t="s">
        <v>219</v>
      </c>
      <c r="G11568" t="s">
        <v>14</v>
      </c>
      <c r="H11568">
        <v>335</v>
      </c>
    </row>
    <row r="11569" spans="1:8" x14ac:dyDescent="0.35">
      <c r="A11569">
        <v>2020</v>
      </c>
      <c r="B11569" t="s">
        <v>98</v>
      </c>
      <c r="C11569" s="33" t="str">
        <f>VLOOKUP(B11569,lookup!A:D,3,FALSE)</f>
        <v>Non Metropolitan Fire Authorities</v>
      </c>
      <c r="D11569" s="33" t="str">
        <f>VLOOKUP(B11569,lookup!A:D,4,FALSE)</f>
        <v>E31000023</v>
      </c>
      <c r="E11569" t="s">
        <v>7</v>
      </c>
      <c r="F11569" t="s">
        <v>219</v>
      </c>
      <c r="G11569" t="s">
        <v>5</v>
      </c>
      <c r="H11569">
        <v>574</v>
      </c>
    </row>
    <row r="11570" spans="1:8" x14ac:dyDescent="0.35">
      <c r="A11570">
        <v>2020</v>
      </c>
      <c r="B11570" t="s">
        <v>101</v>
      </c>
      <c r="C11570" s="33" t="str">
        <f>VLOOKUP(B11570,lookup!A:D,3,FALSE)</f>
        <v>Non Metropolitan Fire Authorities</v>
      </c>
      <c r="D11570" s="33" t="str">
        <f>VLOOKUP(B11570,lookup!A:D,4,FALSE)</f>
        <v>E31000024</v>
      </c>
      <c r="E11570" t="s">
        <v>7</v>
      </c>
      <c r="F11570" t="s">
        <v>219</v>
      </c>
      <c r="G11570" t="s">
        <v>8</v>
      </c>
      <c r="H11570">
        <v>3</v>
      </c>
    </row>
    <row r="11571" spans="1:8" x14ac:dyDescent="0.35">
      <c r="A11571">
        <v>2020</v>
      </c>
      <c r="B11571" t="s">
        <v>101</v>
      </c>
      <c r="C11571" s="33" t="str">
        <f>VLOOKUP(B11571,lookup!A:D,3,FALSE)</f>
        <v>Non Metropolitan Fire Authorities</v>
      </c>
      <c r="D11571" s="33" t="str">
        <f>VLOOKUP(B11571,lookup!A:D,4,FALSE)</f>
        <v>E31000024</v>
      </c>
      <c r="E11571" t="s">
        <v>7</v>
      </c>
      <c r="F11571" t="s">
        <v>219</v>
      </c>
      <c r="G11571" t="s">
        <v>178</v>
      </c>
      <c r="H11571">
        <v>3</v>
      </c>
    </row>
    <row r="11572" spans="1:8" x14ac:dyDescent="0.35">
      <c r="A11572">
        <v>2020</v>
      </c>
      <c r="B11572" t="s">
        <v>101</v>
      </c>
      <c r="C11572" s="33" t="str">
        <f>VLOOKUP(B11572,lookup!A:D,3,FALSE)</f>
        <v>Non Metropolitan Fire Authorities</v>
      </c>
      <c r="D11572" s="33" t="str">
        <f>VLOOKUP(B11572,lookup!A:D,4,FALSE)</f>
        <v>E31000024</v>
      </c>
      <c r="E11572" t="s">
        <v>7</v>
      </c>
      <c r="F11572" t="s">
        <v>219</v>
      </c>
      <c r="G11572" t="s">
        <v>10</v>
      </c>
      <c r="H11572">
        <v>6</v>
      </c>
    </row>
    <row r="11573" spans="1:8" x14ac:dyDescent="0.35">
      <c r="A11573">
        <v>2020</v>
      </c>
      <c r="B11573" t="s">
        <v>101</v>
      </c>
      <c r="C11573" s="33" t="str">
        <f>VLOOKUP(B11573,lookup!A:D,3,FALSE)</f>
        <v>Non Metropolitan Fire Authorities</v>
      </c>
      <c r="D11573" s="33" t="str">
        <f>VLOOKUP(B11573,lookup!A:D,4,FALSE)</f>
        <v>E31000024</v>
      </c>
      <c r="E11573" t="s">
        <v>7</v>
      </c>
      <c r="F11573" t="s">
        <v>219</v>
      </c>
      <c r="G11573" t="s">
        <v>11</v>
      </c>
      <c r="H11573">
        <v>20</v>
      </c>
    </row>
    <row r="11574" spans="1:8" x14ac:dyDescent="0.35">
      <c r="A11574">
        <v>2020</v>
      </c>
      <c r="B11574" t="s">
        <v>101</v>
      </c>
      <c r="C11574" s="33" t="str">
        <f>VLOOKUP(B11574,lookup!A:D,3,FALSE)</f>
        <v>Non Metropolitan Fire Authorities</v>
      </c>
      <c r="D11574" s="33" t="str">
        <f>VLOOKUP(B11574,lookup!A:D,4,FALSE)</f>
        <v>E31000024</v>
      </c>
      <c r="E11574" t="s">
        <v>7</v>
      </c>
      <c r="F11574" t="s">
        <v>219</v>
      </c>
      <c r="G11574" t="s">
        <v>12</v>
      </c>
      <c r="H11574">
        <v>49</v>
      </c>
    </row>
    <row r="11575" spans="1:8" x14ac:dyDescent="0.35">
      <c r="A11575">
        <v>2020</v>
      </c>
      <c r="B11575" t="s">
        <v>101</v>
      </c>
      <c r="C11575" s="33" t="str">
        <f>VLOOKUP(B11575,lookup!A:D,3,FALSE)</f>
        <v>Non Metropolitan Fire Authorities</v>
      </c>
      <c r="D11575" s="33" t="str">
        <f>VLOOKUP(B11575,lookup!A:D,4,FALSE)</f>
        <v>E31000024</v>
      </c>
      <c r="E11575" t="s">
        <v>7</v>
      </c>
      <c r="F11575" t="s">
        <v>219</v>
      </c>
      <c r="G11575" t="s">
        <v>13</v>
      </c>
      <c r="H11575">
        <v>62</v>
      </c>
    </row>
    <row r="11576" spans="1:8" x14ac:dyDescent="0.35">
      <c r="A11576">
        <v>2020</v>
      </c>
      <c r="B11576" t="s">
        <v>101</v>
      </c>
      <c r="C11576" s="33" t="str">
        <f>VLOOKUP(B11576,lookup!A:D,3,FALSE)</f>
        <v>Non Metropolitan Fire Authorities</v>
      </c>
      <c r="D11576" s="33" t="str">
        <f>VLOOKUP(B11576,lookup!A:D,4,FALSE)</f>
        <v>E31000024</v>
      </c>
      <c r="E11576" t="s">
        <v>7</v>
      </c>
      <c r="F11576" t="s">
        <v>219</v>
      </c>
      <c r="G11576" t="s">
        <v>14</v>
      </c>
      <c r="H11576">
        <v>187</v>
      </c>
    </row>
    <row r="11577" spans="1:8" x14ac:dyDescent="0.35">
      <c r="A11577">
        <v>2020</v>
      </c>
      <c r="B11577" t="s">
        <v>101</v>
      </c>
      <c r="C11577" s="33" t="str">
        <f>VLOOKUP(B11577,lookup!A:D,3,FALSE)</f>
        <v>Non Metropolitan Fire Authorities</v>
      </c>
      <c r="D11577" s="33" t="str">
        <f>VLOOKUP(B11577,lookup!A:D,4,FALSE)</f>
        <v>E31000024</v>
      </c>
      <c r="E11577" t="s">
        <v>7</v>
      </c>
      <c r="F11577" t="s">
        <v>219</v>
      </c>
      <c r="G11577" t="s">
        <v>5</v>
      </c>
      <c r="H11577">
        <v>330</v>
      </c>
    </row>
    <row r="11578" spans="1:8" x14ac:dyDescent="0.35">
      <c r="A11578">
        <v>2020</v>
      </c>
      <c r="B11578" t="s">
        <v>104</v>
      </c>
      <c r="C11578" s="33" t="str">
        <f>VLOOKUP(B11578,lookup!A:D,3,FALSE)</f>
        <v>Non Metropolitan Fire Authorities</v>
      </c>
      <c r="D11578" s="33" t="str">
        <f>VLOOKUP(B11578,lookup!A:D,4,FALSE)</f>
        <v>E31000025</v>
      </c>
      <c r="E11578" t="s">
        <v>7</v>
      </c>
      <c r="F11578" t="s">
        <v>219</v>
      </c>
      <c r="G11578" t="s">
        <v>8</v>
      </c>
      <c r="H11578">
        <v>3</v>
      </c>
    </row>
    <row r="11579" spans="1:8" x14ac:dyDescent="0.35">
      <c r="A11579">
        <v>2020</v>
      </c>
      <c r="B11579" t="s">
        <v>104</v>
      </c>
      <c r="C11579" s="33" t="str">
        <f>VLOOKUP(B11579,lookup!A:D,3,FALSE)</f>
        <v>Non Metropolitan Fire Authorities</v>
      </c>
      <c r="D11579" s="33" t="str">
        <f>VLOOKUP(B11579,lookup!A:D,4,FALSE)</f>
        <v>E31000025</v>
      </c>
      <c r="E11579" t="s">
        <v>7</v>
      </c>
      <c r="F11579" t="s">
        <v>219</v>
      </c>
      <c r="G11579" t="s">
        <v>178</v>
      </c>
      <c r="H11579">
        <v>2</v>
      </c>
    </row>
    <row r="11580" spans="1:8" x14ac:dyDescent="0.35">
      <c r="A11580">
        <v>2020</v>
      </c>
      <c r="B11580" t="s">
        <v>104</v>
      </c>
      <c r="C11580" s="33" t="str">
        <f>VLOOKUP(B11580,lookup!A:D,3,FALSE)</f>
        <v>Non Metropolitan Fire Authorities</v>
      </c>
      <c r="D11580" s="33" t="str">
        <f>VLOOKUP(B11580,lookup!A:D,4,FALSE)</f>
        <v>E31000025</v>
      </c>
      <c r="E11580" t="s">
        <v>7</v>
      </c>
      <c r="F11580" t="s">
        <v>219</v>
      </c>
      <c r="G11580" t="s">
        <v>10</v>
      </c>
      <c r="H11580">
        <v>7</v>
      </c>
    </row>
    <row r="11581" spans="1:8" x14ac:dyDescent="0.35">
      <c r="A11581">
        <v>2020</v>
      </c>
      <c r="B11581" t="s">
        <v>104</v>
      </c>
      <c r="C11581" s="33" t="str">
        <f>VLOOKUP(B11581,lookup!A:D,3,FALSE)</f>
        <v>Non Metropolitan Fire Authorities</v>
      </c>
      <c r="D11581" s="33" t="str">
        <f>VLOOKUP(B11581,lookup!A:D,4,FALSE)</f>
        <v>E31000025</v>
      </c>
      <c r="E11581" t="s">
        <v>7</v>
      </c>
      <c r="F11581" t="s">
        <v>219</v>
      </c>
      <c r="G11581" t="s">
        <v>11</v>
      </c>
      <c r="H11581">
        <v>17</v>
      </c>
    </row>
    <row r="11582" spans="1:8" x14ac:dyDescent="0.35">
      <c r="A11582">
        <v>2020</v>
      </c>
      <c r="B11582" t="s">
        <v>104</v>
      </c>
      <c r="C11582" s="33" t="str">
        <f>VLOOKUP(B11582,lookup!A:D,3,FALSE)</f>
        <v>Non Metropolitan Fire Authorities</v>
      </c>
      <c r="D11582" s="33" t="str">
        <f>VLOOKUP(B11582,lookup!A:D,4,FALSE)</f>
        <v>E31000025</v>
      </c>
      <c r="E11582" t="s">
        <v>7</v>
      </c>
      <c r="F11582" t="s">
        <v>219</v>
      </c>
      <c r="G11582" t="s">
        <v>12</v>
      </c>
      <c r="H11582">
        <v>31</v>
      </c>
    </row>
    <row r="11583" spans="1:8" x14ac:dyDescent="0.35">
      <c r="A11583">
        <v>2020</v>
      </c>
      <c r="B11583" t="s">
        <v>104</v>
      </c>
      <c r="C11583" s="33" t="str">
        <f>VLOOKUP(B11583,lookup!A:D,3,FALSE)</f>
        <v>Non Metropolitan Fire Authorities</v>
      </c>
      <c r="D11583" s="33" t="str">
        <f>VLOOKUP(B11583,lookup!A:D,4,FALSE)</f>
        <v>E31000025</v>
      </c>
      <c r="E11583" t="s">
        <v>7</v>
      </c>
      <c r="F11583" t="s">
        <v>219</v>
      </c>
      <c r="G11583" t="s">
        <v>13</v>
      </c>
      <c r="H11583">
        <v>39</v>
      </c>
    </row>
    <row r="11584" spans="1:8" x14ac:dyDescent="0.35">
      <c r="A11584">
        <v>2020</v>
      </c>
      <c r="B11584" t="s">
        <v>104</v>
      </c>
      <c r="C11584" s="33" t="str">
        <f>VLOOKUP(B11584,lookup!A:D,3,FALSE)</f>
        <v>Non Metropolitan Fire Authorities</v>
      </c>
      <c r="D11584" s="33" t="str">
        <f>VLOOKUP(B11584,lookup!A:D,4,FALSE)</f>
        <v>E31000025</v>
      </c>
      <c r="E11584" t="s">
        <v>7</v>
      </c>
      <c r="F11584" t="s">
        <v>219</v>
      </c>
      <c r="G11584" t="s">
        <v>14</v>
      </c>
      <c r="H11584">
        <v>61</v>
      </c>
    </row>
    <row r="11585" spans="1:8" x14ac:dyDescent="0.35">
      <c r="A11585">
        <v>2020</v>
      </c>
      <c r="B11585" t="s">
        <v>104</v>
      </c>
      <c r="C11585" s="33" t="str">
        <f>VLOOKUP(B11585,lookup!A:D,3,FALSE)</f>
        <v>Non Metropolitan Fire Authorities</v>
      </c>
      <c r="D11585" s="33" t="str">
        <f>VLOOKUP(B11585,lookup!A:D,4,FALSE)</f>
        <v>E31000025</v>
      </c>
      <c r="E11585" t="s">
        <v>7</v>
      </c>
      <c r="F11585" t="s">
        <v>219</v>
      </c>
      <c r="G11585" t="s">
        <v>5</v>
      </c>
      <c r="H11585">
        <v>160</v>
      </c>
    </row>
    <row r="11586" spans="1:8" x14ac:dyDescent="0.35">
      <c r="A11586">
        <v>2020</v>
      </c>
      <c r="B11586" t="s">
        <v>107</v>
      </c>
      <c r="C11586" s="33" t="str">
        <f>VLOOKUP(B11586,lookup!A:D,3,FALSE)</f>
        <v>Metropolitan Fire Authorities</v>
      </c>
      <c r="D11586" s="33" t="str">
        <f>VLOOKUP(B11586,lookup!A:D,4,FALSE)</f>
        <v>E31000041</v>
      </c>
      <c r="E11586" t="s">
        <v>7</v>
      </c>
      <c r="F11586" t="s">
        <v>219</v>
      </c>
      <c r="G11586" t="s">
        <v>8</v>
      </c>
      <c r="H11586">
        <v>3</v>
      </c>
    </row>
    <row r="11587" spans="1:8" x14ac:dyDescent="0.35">
      <c r="A11587">
        <v>2020</v>
      </c>
      <c r="B11587" t="s">
        <v>107</v>
      </c>
      <c r="C11587" s="33" t="str">
        <f>VLOOKUP(B11587,lookup!A:D,3,FALSE)</f>
        <v>Metropolitan Fire Authorities</v>
      </c>
      <c r="D11587" s="33" t="str">
        <f>VLOOKUP(B11587,lookup!A:D,4,FALSE)</f>
        <v>E31000041</v>
      </c>
      <c r="E11587" t="s">
        <v>7</v>
      </c>
      <c r="F11587" t="s">
        <v>219</v>
      </c>
      <c r="G11587" t="s">
        <v>178</v>
      </c>
      <c r="H11587">
        <v>5</v>
      </c>
    </row>
    <row r="11588" spans="1:8" x14ac:dyDescent="0.35">
      <c r="A11588">
        <v>2020</v>
      </c>
      <c r="B11588" t="s">
        <v>107</v>
      </c>
      <c r="C11588" s="33" t="str">
        <f>VLOOKUP(B11588,lookup!A:D,3,FALSE)</f>
        <v>Metropolitan Fire Authorities</v>
      </c>
      <c r="D11588" s="33" t="str">
        <f>VLOOKUP(B11588,lookup!A:D,4,FALSE)</f>
        <v>E31000041</v>
      </c>
      <c r="E11588" t="s">
        <v>7</v>
      </c>
      <c r="F11588" t="s">
        <v>219</v>
      </c>
      <c r="G11588" t="s">
        <v>10</v>
      </c>
      <c r="H11588">
        <v>11</v>
      </c>
    </row>
    <row r="11589" spans="1:8" x14ac:dyDescent="0.35">
      <c r="A11589">
        <v>2020</v>
      </c>
      <c r="B11589" t="s">
        <v>107</v>
      </c>
      <c r="C11589" s="33" t="str">
        <f>VLOOKUP(B11589,lookup!A:D,3,FALSE)</f>
        <v>Metropolitan Fire Authorities</v>
      </c>
      <c r="D11589" s="33" t="str">
        <f>VLOOKUP(B11589,lookup!A:D,4,FALSE)</f>
        <v>E31000041</v>
      </c>
      <c r="E11589" t="s">
        <v>7</v>
      </c>
      <c r="F11589" t="s">
        <v>219</v>
      </c>
      <c r="G11589" t="s">
        <v>11</v>
      </c>
      <c r="H11589">
        <v>28</v>
      </c>
    </row>
    <row r="11590" spans="1:8" x14ac:dyDescent="0.35">
      <c r="A11590">
        <v>2020</v>
      </c>
      <c r="B11590" t="s">
        <v>107</v>
      </c>
      <c r="C11590" s="33" t="str">
        <f>VLOOKUP(B11590,lookup!A:D,3,FALSE)</f>
        <v>Metropolitan Fire Authorities</v>
      </c>
      <c r="D11590" s="33" t="str">
        <f>VLOOKUP(B11590,lookup!A:D,4,FALSE)</f>
        <v>E31000041</v>
      </c>
      <c r="E11590" t="s">
        <v>7</v>
      </c>
      <c r="F11590" t="s">
        <v>219</v>
      </c>
      <c r="G11590" t="s">
        <v>12</v>
      </c>
      <c r="H11590">
        <v>112</v>
      </c>
    </row>
    <row r="11591" spans="1:8" x14ac:dyDescent="0.35">
      <c r="A11591">
        <v>2020</v>
      </c>
      <c r="B11591" t="s">
        <v>107</v>
      </c>
      <c r="C11591" s="33" t="str">
        <f>VLOOKUP(B11591,lookup!A:D,3,FALSE)</f>
        <v>Metropolitan Fire Authorities</v>
      </c>
      <c r="D11591" s="33" t="str">
        <f>VLOOKUP(B11591,lookup!A:D,4,FALSE)</f>
        <v>E31000041</v>
      </c>
      <c r="E11591" t="s">
        <v>7</v>
      </c>
      <c r="F11591" t="s">
        <v>219</v>
      </c>
      <c r="G11591" t="s">
        <v>13</v>
      </c>
      <c r="H11591">
        <v>56</v>
      </c>
    </row>
    <row r="11592" spans="1:8" x14ac:dyDescent="0.35">
      <c r="A11592">
        <v>2020</v>
      </c>
      <c r="B11592" t="s">
        <v>107</v>
      </c>
      <c r="C11592" s="33" t="str">
        <f>VLOOKUP(B11592,lookup!A:D,3,FALSE)</f>
        <v>Metropolitan Fire Authorities</v>
      </c>
      <c r="D11592" s="33" t="str">
        <f>VLOOKUP(B11592,lookup!A:D,4,FALSE)</f>
        <v>E31000041</v>
      </c>
      <c r="E11592" t="s">
        <v>7</v>
      </c>
      <c r="F11592" t="s">
        <v>219</v>
      </c>
      <c r="G11592" t="s">
        <v>14</v>
      </c>
      <c r="H11592">
        <v>338</v>
      </c>
    </row>
    <row r="11593" spans="1:8" x14ac:dyDescent="0.35">
      <c r="A11593">
        <v>2020</v>
      </c>
      <c r="B11593" t="s">
        <v>107</v>
      </c>
      <c r="C11593" s="33" t="str">
        <f>VLOOKUP(B11593,lookup!A:D,3,FALSE)</f>
        <v>Metropolitan Fire Authorities</v>
      </c>
      <c r="D11593" s="33" t="str">
        <f>VLOOKUP(B11593,lookup!A:D,4,FALSE)</f>
        <v>E31000041</v>
      </c>
      <c r="E11593" t="s">
        <v>7</v>
      </c>
      <c r="F11593" t="s">
        <v>219</v>
      </c>
      <c r="G11593" t="s">
        <v>5</v>
      </c>
      <c r="H11593">
        <v>553</v>
      </c>
    </row>
    <row r="11594" spans="1:8" x14ac:dyDescent="0.35">
      <c r="A11594">
        <v>2020</v>
      </c>
      <c r="B11594" t="s">
        <v>110</v>
      </c>
      <c r="C11594" s="33" t="str">
        <f>VLOOKUP(B11594,lookup!A:D,3,FALSE)</f>
        <v>Non Metropolitan Fire Authorities</v>
      </c>
      <c r="D11594" s="33" t="str">
        <f>VLOOKUP(B11594,lookup!A:D,4,FALSE)</f>
        <v>E31000026</v>
      </c>
      <c r="E11594" t="s">
        <v>7</v>
      </c>
      <c r="F11594" t="s">
        <v>219</v>
      </c>
      <c r="G11594" t="s">
        <v>8</v>
      </c>
      <c r="H11594">
        <v>3</v>
      </c>
    </row>
    <row r="11595" spans="1:8" x14ac:dyDescent="0.35">
      <c r="A11595">
        <v>2020</v>
      </c>
      <c r="B11595" t="s">
        <v>110</v>
      </c>
      <c r="C11595" s="33" t="str">
        <f>VLOOKUP(B11595,lookup!A:D,3,FALSE)</f>
        <v>Non Metropolitan Fire Authorities</v>
      </c>
      <c r="D11595" s="33" t="str">
        <f>VLOOKUP(B11595,lookup!A:D,4,FALSE)</f>
        <v>E31000026</v>
      </c>
      <c r="E11595" t="s">
        <v>7</v>
      </c>
      <c r="F11595" t="s">
        <v>219</v>
      </c>
      <c r="G11595" t="s">
        <v>178</v>
      </c>
      <c r="H11595">
        <v>3</v>
      </c>
    </row>
    <row r="11596" spans="1:8" x14ac:dyDescent="0.35">
      <c r="A11596">
        <v>2020</v>
      </c>
      <c r="B11596" t="s">
        <v>110</v>
      </c>
      <c r="C11596" s="33" t="str">
        <f>VLOOKUP(B11596,lookup!A:D,3,FALSE)</f>
        <v>Non Metropolitan Fire Authorities</v>
      </c>
      <c r="D11596" s="33" t="str">
        <f>VLOOKUP(B11596,lookup!A:D,4,FALSE)</f>
        <v>E31000026</v>
      </c>
      <c r="E11596" t="s">
        <v>7</v>
      </c>
      <c r="F11596" t="s">
        <v>219</v>
      </c>
      <c r="G11596" t="s">
        <v>10</v>
      </c>
      <c r="H11596">
        <v>8</v>
      </c>
    </row>
    <row r="11597" spans="1:8" x14ac:dyDescent="0.35">
      <c r="A11597">
        <v>2020</v>
      </c>
      <c r="B11597" t="s">
        <v>110</v>
      </c>
      <c r="C11597" s="33" t="str">
        <f>VLOOKUP(B11597,lookup!A:D,3,FALSE)</f>
        <v>Non Metropolitan Fire Authorities</v>
      </c>
      <c r="D11597" s="33" t="str">
        <f>VLOOKUP(B11597,lookup!A:D,4,FALSE)</f>
        <v>E31000026</v>
      </c>
      <c r="E11597" t="s">
        <v>7</v>
      </c>
      <c r="F11597" t="s">
        <v>219</v>
      </c>
      <c r="G11597" t="s">
        <v>11</v>
      </c>
      <c r="H11597">
        <v>25</v>
      </c>
    </row>
    <row r="11598" spans="1:8" x14ac:dyDescent="0.35">
      <c r="A11598">
        <v>2020</v>
      </c>
      <c r="B11598" t="s">
        <v>110</v>
      </c>
      <c r="C11598" s="33" t="str">
        <f>VLOOKUP(B11598,lookup!A:D,3,FALSE)</f>
        <v>Non Metropolitan Fire Authorities</v>
      </c>
      <c r="D11598" s="33" t="str">
        <f>VLOOKUP(B11598,lookup!A:D,4,FALSE)</f>
        <v>E31000026</v>
      </c>
      <c r="E11598" t="s">
        <v>7</v>
      </c>
      <c r="F11598" t="s">
        <v>219</v>
      </c>
      <c r="G11598" t="s">
        <v>12</v>
      </c>
      <c r="H11598">
        <v>40</v>
      </c>
    </row>
    <row r="11599" spans="1:8" x14ac:dyDescent="0.35">
      <c r="A11599">
        <v>2020</v>
      </c>
      <c r="B11599" t="s">
        <v>110</v>
      </c>
      <c r="C11599" s="33" t="str">
        <f>VLOOKUP(B11599,lookup!A:D,3,FALSE)</f>
        <v>Non Metropolitan Fire Authorities</v>
      </c>
      <c r="D11599" s="33" t="str">
        <f>VLOOKUP(B11599,lookup!A:D,4,FALSE)</f>
        <v>E31000026</v>
      </c>
      <c r="E11599" t="s">
        <v>7</v>
      </c>
      <c r="F11599" t="s">
        <v>219</v>
      </c>
      <c r="G11599" t="s">
        <v>13</v>
      </c>
      <c r="H11599">
        <v>41</v>
      </c>
    </row>
    <row r="11600" spans="1:8" x14ac:dyDescent="0.35">
      <c r="A11600">
        <v>2020</v>
      </c>
      <c r="B11600" t="s">
        <v>110</v>
      </c>
      <c r="C11600" s="33" t="str">
        <f>VLOOKUP(B11600,lookup!A:D,3,FALSE)</f>
        <v>Non Metropolitan Fire Authorities</v>
      </c>
      <c r="D11600" s="33" t="str">
        <f>VLOOKUP(B11600,lookup!A:D,4,FALSE)</f>
        <v>E31000026</v>
      </c>
      <c r="E11600" t="s">
        <v>7</v>
      </c>
      <c r="F11600" t="s">
        <v>219</v>
      </c>
      <c r="G11600" t="s">
        <v>14</v>
      </c>
      <c r="H11600">
        <v>148</v>
      </c>
    </row>
    <row r="11601" spans="1:8" x14ac:dyDescent="0.35">
      <c r="A11601">
        <v>2020</v>
      </c>
      <c r="B11601" t="s">
        <v>110</v>
      </c>
      <c r="C11601" s="33" t="str">
        <f>VLOOKUP(B11601,lookup!A:D,3,FALSE)</f>
        <v>Non Metropolitan Fire Authorities</v>
      </c>
      <c r="D11601" s="33" t="str">
        <f>VLOOKUP(B11601,lookup!A:D,4,FALSE)</f>
        <v>E31000026</v>
      </c>
      <c r="E11601" t="s">
        <v>7</v>
      </c>
      <c r="F11601" t="s">
        <v>219</v>
      </c>
      <c r="G11601" t="s">
        <v>5</v>
      </c>
      <c r="H11601">
        <v>268</v>
      </c>
    </row>
    <row r="11602" spans="1:8" x14ac:dyDescent="0.35">
      <c r="A11602">
        <v>2020</v>
      </c>
      <c r="B11602" t="s">
        <v>113</v>
      </c>
      <c r="C11602" s="33" t="str">
        <f>VLOOKUP(B11602,lookup!A:D,3,FALSE)</f>
        <v>Non Metropolitan Fire Authorities</v>
      </c>
      <c r="D11602" s="33" t="str">
        <f>VLOOKUP(B11602,lookup!A:D,4,FALSE)</f>
        <v>E31000027</v>
      </c>
      <c r="E11602" t="s">
        <v>7</v>
      </c>
      <c r="F11602" t="s">
        <v>219</v>
      </c>
      <c r="G11602" t="s">
        <v>8</v>
      </c>
      <c r="H11602">
        <v>2</v>
      </c>
    </row>
    <row r="11603" spans="1:8" x14ac:dyDescent="0.35">
      <c r="A11603">
        <v>2020</v>
      </c>
      <c r="B11603" t="s">
        <v>113</v>
      </c>
      <c r="C11603" s="33" t="str">
        <f>VLOOKUP(B11603,lookup!A:D,3,FALSE)</f>
        <v>Non Metropolitan Fire Authorities</v>
      </c>
      <c r="D11603" s="33" t="str">
        <f>VLOOKUP(B11603,lookup!A:D,4,FALSE)</f>
        <v>E31000027</v>
      </c>
      <c r="E11603" t="s">
        <v>7</v>
      </c>
      <c r="F11603" t="s">
        <v>219</v>
      </c>
      <c r="G11603" t="s">
        <v>178</v>
      </c>
      <c r="H11603">
        <v>3</v>
      </c>
    </row>
    <row r="11604" spans="1:8" x14ac:dyDescent="0.35">
      <c r="A11604">
        <v>2020</v>
      </c>
      <c r="B11604" t="s">
        <v>113</v>
      </c>
      <c r="C11604" s="33" t="str">
        <f>VLOOKUP(B11604,lookup!A:D,3,FALSE)</f>
        <v>Non Metropolitan Fire Authorities</v>
      </c>
      <c r="D11604" s="33" t="str">
        <f>VLOOKUP(B11604,lookup!A:D,4,FALSE)</f>
        <v>E31000027</v>
      </c>
      <c r="E11604" t="s">
        <v>7</v>
      </c>
      <c r="F11604" t="s">
        <v>219</v>
      </c>
      <c r="G11604" t="s">
        <v>10</v>
      </c>
      <c r="H11604">
        <v>8</v>
      </c>
    </row>
    <row r="11605" spans="1:8" x14ac:dyDescent="0.35">
      <c r="A11605">
        <v>2020</v>
      </c>
      <c r="B11605" t="s">
        <v>113</v>
      </c>
      <c r="C11605" s="33" t="str">
        <f>VLOOKUP(B11605,lookup!A:D,3,FALSE)</f>
        <v>Non Metropolitan Fire Authorities</v>
      </c>
      <c r="D11605" s="33" t="str">
        <f>VLOOKUP(B11605,lookup!A:D,4,FALSE)</f>
        <v>E31000027</v>
      </c>
      <c r="E11605" t="s">
        <v>7</v>
      </c>
      <c r="F11605" t="s">
        <v>219</v>
      </c>
      <c r="G11605" t="s">
        <v>11</v>
      </c>
      <c r="H11605">
        <v>16</v>
      </c>
    </row>
    <row r="11606" spans="1:8" x14ac:dyDescent="0.35">
      <c r="A11606">
        <v>2020</v>
      </c>
      <c r="B11606" t="s">
        <v>113</v>
      </c>
      <c r="C11606" s="33" t="str">
        <f>VLOOKUP(B11606,lookup!A:D,3,FALSE)</f>
        <v>Non Metropolitan Fire Authorities</v>
      </c>
      <c r="D11606" s="33" t="str">
        <f>VLOOKUP(B11606,lookup!A:D,4,FALSE)</f>
        <v>E31000027</v>
      </c>
      <c r="E11606" t="s">
        <v>7</v>
      </c>
      <c r="F11606" t="s">
        <v>219</v>
      </c>
      <c r="G11606" t="s">
        <v>12</v>
      </c>
      <c r="H11606">
        <v>52</v>
      </c>
    </row>
    <row r="11607" spans="1:8" x14ac:dyDescent="0.35">
      <c r="A11607">
        <v>2020</v>
      </c>
      <c r="B11607" t="s">
        <v>113</v>
      </c>
      <c r="C11607" s="33" t="str">
        <f>VLOOKUP(B11607,lookup!A:D,3,FALSE)</f>
        <v>Non Metropolitan Fire Authorities</v>
      </c>
      <c r="D11607" s="33" t="str">
        <f>VLOOKUP(B11607,lookup!A:D,4,FALSE)</f>
        <v>E31000027</v>
      </c>
      <c r="E11607" t="s">
        <v>7</v>
      </c>
      <c r="F11607" t="s">
        <v>219</v>
      </c>
      <c r="G11607" t="s">
        <v>13</v>
      </c>
      <c r="H11607">
        <v>50</v>
      </c>
    </row>
    <row r="11608" spans="1:8" x14ac:dyDescent="0.35">
      <c r="A11608">
        <v>2020</v>
      </c>
      <c r="B11608" t="s">
        <v>113</v>
      </c>
      <c r="C11608" s="33" t="str">
        <f>VLOOKUP(B11608,lookup!A:D,3,FALSE)</f>
        <v>Non Metropolitan Fire Authorities</v>
      </c>
      <c r="D11608" s="33" t="str">
        <f>VLOOKUP(B11608,lookup!A:D,4,FALSE)</f>
        <v>E31000027</v>
      </c>
      <c r="E11608" t="s">
        <v>7</v>
      </c>
      <c r="F11608" t="s">
        <v>219</v>
      </c>
      <c r="G11608" t="s">
        <v>14</v>
      </c>
      <c r="H11608">
        <v>162</v>
      </c>
    </row>
    <row r="11609" spans="1:8" x14ac:dyDescent="0.35">
      <c r="A11609">
        <v>2020</v>
      </c>
      <c r="B11609" t="s">
        <v>113</v>
      </c>
      <c r="C11609" s="33" t="str">
        <f>VLOOKUP(B11609,lookup!A:D,3,FALSE)</f>
        <v>Non Metropolitan Fire Authorities</v>
      </c>
      <c r="D11609" s="33" t="str">
        <f>VLOOKUP(B11609,lookup!A:D,4,FALSE)</f>
        <v>E31000027</v>
      </c>
      <c r="E11609" t="s">
        <v>7</v>
      </c>
      <c r="F11609" t="s">
        <v>219</v>
      </c>
      <c r="G11609" t="s">
        <v>5</v>
      </c>
      <c r="H11609">
        <v>293</v>
      </c>
    </row>
    <row r="11610" spans="1:8" x14ac:dyDescent="0.35">
      <c r="A11610">
        <v>2020</v>
      </c>
      <c r="B11610" t="s">
        <v>116</v>
      </c>
      <c r="C11610" s="33" t="str">
        <f>VLOOKUP(B11610,lookup!A:D,3,FALSE)</f>
        <v>Non Metropolitan Fire Authorities</v>
      </c>
      <c r="D11610" s="33" t="str">
        <f>VLOOKUP(B11610,lookup!A:D,4,FALSE)</f>
        <v>E31000028</v>
      </c>
      <c r="E11610" t="s">
        <v>7</v>
      </c>
      <c r="F11610" t="s">
        <v>219</v>
      </c>
      <c r="G11610" t="s">
        <v>8</v>
      </c>
      <c r="H11610">
        <v>3</v>
      </c>
    </row>
    <row r="11611" spans="1:8" x14ac:dyDescent="0.35">
      <c r="A11611">
        <v>2020</v>
      </c>
      <c r="B11611" t="s">
        <v>116</v>
      </c>
      <c r="C11611" s="33" t="str">
        <f>VLOOKUP(B11611,lookup!A:D,3,FALSE)</f>
        <v>Non Metropolitan Fire Authorities</v>
      </c>
      <c r="D11611" s="33" t="str">
        <f>VLOOKUP(B11611,lookup!A:D,4,FALSE)</f>
        <v>E31000028</v>
      </c>
      <c r="E11611" t="s">
        <v>7</v>
      </c>
      <c r="F11611" t="s">
        <v>219</v>
      </c>
      <c r="G11611" t="s">
        <v>178</v>
      </c>
      <c r="H11611">
        <v>4</v>
      </c>
    </row>
    <row r="11612" spans="1:8" x14ac:dyDescent="0.35">
      <c r="A11612">
        <v>2020</v>
      </c>
      <c r="B11612" t="s">
        <v>116</v>
      </c>
      <c r="C11612" s="33" t="str">
        <f>VLOOKUP(B11612,lookup!A:D,3,FALSE)</f>
        <v>Non Metropolitan Fire Authorities</v>
      </c>
      <c r="D11612" s="33" t="str">
        <f>VLOOKUP(B11612,lookup!A:D,4,FALSE)</f>
        <v>E31000028</v>
      </c>
      <c r="E11612" t="s">
        <v>7</v>
      </c>
      <c r="F11612" t="s">
        <v>219</v>
      </c>
      <c r="G11612" t="s">
        <v>10</v>
      </c>
      <c r="H11612">
        <v>8</v>
      </c>
    </row>
    <row r="11613" spans="1:8" x14ac:dyDescent="0.35">
      <c r="A11613">
        <v>2020</v>
      </c>
      <c r="B11613" t="s">
        <v>116</v>
      </c>
      <c r="C11613" s="33" t="str">
        <f>VLOOKUP(B11613,lookup!A:D,3,FALSE)</f>
        <v>Non Metropolitan Fire Authorities</v>
      </c>
      <c r="D11613" s="33" t="str">
        <f>VLOOKUP(B11613,lookup!A:D,4,FALSE)</f>
        <v>E31000028</v>
      </c>
      <c r="E11613" t="s">
        <v>7</v>
      </c>
      <c r="F11613" t="s">
        <v>219</v>
      </c>
      <c r="G11613" t="s">
        <v>11</v>
      </c>
      <c r="H11613">
        <v>18</v>
      </c>
    </row>
    <row r="11614" spans="1:8" x14ac:dyDescent="0.35">
      <c r="A11614">
        <v>2020</v>
      </c>
      <c r="B11614" t="s">
        <v>116</v>
      </c>
      <c r="C11614" s="33" t="str">
        <f>VLOOKUP(B11614,lookup!A:D,3,FALSE)</f>
        <v>Non Metropolitan Fire Authorities</v>
      </c>
      <c r="D11614" s="33" t="str">
        <f>VLOOKUP(B11614,lookup!A:D,4,FALSE)</f>
        <v>E31000028</v>
      </c>
      <c r="E11614" t="s">
        <v>7</v>
      </c>
      <c r="F11614" t="s">
        <v>219</v>
      </c>
      <c r="G11614" t="s">
        <v>12</v>
      </c>
      <c r="H11614">
        <v>50</v>
      </c>
    </row>
    <row r="11615" spans="1:8" x14ac:dyDescent="0.35">
      <c r="A11615">
        <v>2020</v>
      </c>
      <c r="B11615" t="s">
        <v>116</v>
      </c>
      <c r="C11615" s="33" t="str">
        <f>VLOOKUP(B11615,lookup!A:D,3,FALSE)</f>
        <v>Non Metropolitan Fire Authorities</v>
      </c>
      <c r="D11615" s="33" t="str">
        <f>VLOOKUP(B11615,lookup!A:D,4,FALSE)</f>
        <v>E31000028</v>
      </c>
      <c r="E11615" t="s">
        <v>7</v>
      </c>
      <c r="F11615" t="s">
        <v>219</v>
      </c>
      <c r="G11615" t="s">
        <v>13</v>
      </c>
      <c r="H11615">
        <v>29</v>
      </c>
    </row>
    <row r="11616" spans="1:8" x14ac:dyDescent="0.35">
      <c r="A11616">
        <v>2020</v>
      </c>
      <c r="B11616" t="s">
        <v>116</v>
      </c>
      <c r="C11616" s="33" t="str">
        <f>VLOOKUP(B11616,lookup!A:D,3,FALSE)</f>
        <v>Non Metropolitan Fire Authorities</v>
      </c>
      <c r="D11616" s="33" t="str">
        <f>VLOOKUP(B11616,lookup!A:D,4,FALSE)</f>
        <v>E31000028</v>
      </c>
      <c r="E11616" t="s">
        <v>7</v>
      </c>
      <c r="F11616" t="s">
        <v>219</v>
      </c>
      <c r="G11616" t="s">
        <v>14</v>
      </c>
      <c r="H11616">
        <v>118</v>
      </c>
    </row>
    <row r="11617" spans="1:8" x14ac:dyDescent="0.35">
      <c r="A11617">
        <v>2020</v>
      </c>
      <c r="B11617" t="s">
        <v>116</v>
      </c>
      <c r="C11617" s="33" t="str">
        <f>VLOOKUP(B11617,lookup!A:D,3,FALSE)</f>
        <v>Non Metropolitan Fire Authorities</v>
      </c>
      <c r="D11617" s="33" t="str">
        <f>VLOOKUP(B11617,lookup!A:D,4,FALSE)</f>
        <v>E31000028</v>
      </c>
      <c r="E11617" t="s">
        <v>7</v>
      </c>
      <c r="F11617" t="s">
        <v>219</v>
      </c>
      <c r="G11617" t="s">
        <v>5</v>
      </c>
      <c r="H11617">
        <v>230</v>
      </c>
    </row>
    <row r="11618" spans="1:8" x14ac:dyDescent="0.35">
      <c r="A11618">
        <v>2020</v>
      </c>
      <c r="B11618" t="s">
        <v>119</v>
      </c>
      <c r="C11618" s="33" t="str">
        <f>VLOOKUP(B11618,lookup!A:D,3,FALSE)</f>
        <v>Non Metropolitan Fire Authorities</v>
      </c>
      <c r="D11618" s="33" t="str">
        <f>VLOOKUP(B11618,lookup!A:D,4,FALSE)</f>
        <v>E31000029</v>
      </c>
      <c r="E11618" t="s">
        <v>7</v>
      </c>
      <c r="F11618" t="s">
        <v>219</v>
      </c>
      <c r="G11618" t="s">
        <v>8</v>
      </c>
      <c r="H11618">
        <v>2</v>
      </c>
    </row>
    <row r="11619" spans="1:8" x14ac:dyDescent="0.35">
      <c r="A11619">
        <v>2020</v>
      </c>
      <c r="B11619" t="s">
        <v>119</v>
      </c>
      <c r="C11619" s="33" t="str">
        <f>VLOOKUP(B11619,lookup!A:D,3,FALSE)</f>
        <v>Non Metropolitan Fire Authorities</v>
      </c>
      <c r="D11619" s="33" t="str">
        <f>VLOOKUP(B11619,lookup!A:D,4,FALSE)</f>
        <v>E31000029</v>
      </c>
      <c r="E11619" t="s">
        <v>7</v>
      </c>
      <c r="F11619" t="s">
        <v>219</v>
      </c>
      <c r="G11619" t="s">
        <v>178</v>
      </c>
      <c r="H11619">
        <v>1</v>
      </c>
    </row>
    <row r="11620" spans="1:8" x14ac:dyDescent="0.35">
      <c r="A11620">
        <v>2020</v>
      </c>
      <c r="B11620" t="s">
        <v>119</v>
      </c>
      <c r="C11620" s="33" t="str">
        <f>VLOOKUP(B11620,lookup!A:D,3,FALSE)</f>
        <v>Non Metropolitan Fire Authorities</v>
      </c>
      <c r="D11620" s="33" t="str">
        <f>VLOOKUP(B11620,lookup!A:D,4,FALSE)</f>
        <v>E31000029</v>
      </c>
      <c r="E11620" t="s">
        <v>7</v>
      </c>
      <c r="F11620" t="s">
        <v>219</v>
      </c>
      <c r="G11620" t="s">
        <v>10</v>
      </c>
      <c r="H11620">
        <v>6</v>
      </c>
    </row>
    <row r="11621" spans="1:8" x14ac:dyDescent="0.35">
      <c r="A11621">
        <v>2020</v>
      </c>
      <c r="B11621" t="s">
        <v>119</v>
      </c>
      <c r="C11621" s="33" t="str">
        <f>VLOOKUP(B11621,lookup!A:D,3,FALSE)</f>
        <v>Non Metropolitan Fire Authorities</v>
      </c>
      <c r="D11621" s="33" t="str">
        <f>VLOOKUP(B11621,lookup!A:D,4,FALSE)</f>
        <v>E31000029</v>
      </c>
      <c r="E11621" t="s">
        <v>7</v>
      </c>
      <c r="F11621" t="s">
        <v>219</v>
      </c>
      <c r="G11621" t="s">
        <v>11</v>
      </c>
      <c r="H11621">
        <v>13</v>
      </c>
    </row>
    <row r="11622" spans="1:8" x14ac:dyDescent="0.35">
      <c r="A11622">
        <v>2020</v>
      </c>
      <c r="B11622" t="s">
        <v>119</v>
      </c>
      <c r="C11622" s="33" t="str">
        <f>VLOOKUP(B11622,lookup!A:D,3,FALSE)</f>
        <v>Non Metropolitan Fire Authorities</v>
      </c>
      <c r="D11622" s="33" t="str">
        <f>VLOOKUP(B11622,lookup!A:D,4,FALSE)</f>
        <v>E31000029</v>
      </c>
      <c r="E11622" t="s">
        <v>7</v>
      </c>
      <c r="F11622" t="s">
        <v>219</v>
      </c>
      <c r="G11622" t="s">
        <v>12</v>
      </c>
      <c r="H11622">
        <v>15</v>
      </c>
    </row>
    <row r="11623" spans="1:8" x14ac:dyDescent="0.35">
      <c r="A11623">
        <v>2020</v>
      </c>
      <c r="B11623" t="s">
        <v>119</v>
      </c>
      <c r="C11623" s="33" t="str">
        <f>VLOOKUP(B11623,lookup!A:D,3,FALSE)</f>
        <v>Non Metropolitan Fire Authorities</v>
      </c>
      <c r="D11623" s="33" t="str">
        <f>VLOOKUP(B11623,lookup!A:D,4,FALSE)</f>
        <v>E31000029</v>
      </c>
      <c r="E11623" t="s">
        <v>7</v>
      </c>
      <c r="F11623" t="s">
        <v>219</v>
      </c>
      <c r="G11623" t="s">
        <v>13</v>
      </c>
      <c r="H11623">
        <v>18</v>
      </c>
    </row>
    <row r="11624" spans="1:8" x14ac:dyDescent="0.35">
      <c r="A11624">
        <v>2020</v>
      </c>
      <c r="B11624" t="s">
        <v>119</v>
      </c>
      <c r="C11624" s="33" t="str">
        <f>VLOOKUP(B11624,lookup!A:D,3,FALSE)</f>
        <v>Non Metropolitan Fire Authorities</v>
      </c>
      <c r="D11624" s="33" t="str">
        <f>VLOOKUP(B11624,lookup!A:D,4,FALSE)</f>
        <v>E31000029</v>
      </c>
      <c r="E11624" t="s">
        <v>7</v>
      </c>
      <c r="F11624" t="s">
        <v>219</v>
      </c>
      <c r="G11624" t="s">
        <v>14</v>
      </c>
      <c r="H11624">
        <v>62</v>
      </c>
    </row>
    <row r="11625" spans="1:8" x14ac:dyDescent="0.35">
      <c r="A11625">
        <v>2020</v>
      </c>
      <c r="B11625" t="s">
        <v>119</v>
      </c>
      <c r="C11625" s="33" t="str">
        <f>VLOOKUP(B11625,lookup!A:D,3,FALSE)</f>
        <v>Non Metropolitan Fire Authorities</v>
      </c>
      <c r="D11625" s="33" t="str">
        <f>VLOOKUP(B11625,lookup!A:D,4,FALSE)</f>
        <v>E31000029</v>
      </c>
      <c r="E11625" t="s">
        <v>7</v>
      </c>
      <c r="F11625" t="s">
        <v>219</v>
      </c>
      <c r="G11625" t="s">
        <v>5</v>
      </c>
      <c r="H11625">
        <v>117</v>
      </c>
    </row>
    <row r="11626" spans="1:8" x14ac:dyDescent="0.35">
      <c r="A11626">
        <v>2020</v>
      </c>
      <c r="B11626" t="s">
        <v>122</v>
      </c>
      <c r="C11626" s="33" t="str">
        <f>VLOOKUP(B11626,lookup!A:D,3,FALSE)</f>
        <v>Non Metropolitan Fire Authorities</v>
      </c>
      <c r="D11626" s="33" t="str">
        <f>VLOOKUP(B11626,lookup!A:D,4,FALSE)</f>
        <v>E31000030</v>
      </c>
      <c r="E11626" t="s">
        <v>7</v>
      </c>
      <c r="F11626" t="s">
        <v>219</v>
      </c>
      <c r="G11626" t="s">
        <v>8</v>
      </c>
      <c r="H11626">
        <v>3</v>
      </c>
    </row>
    <row r="11627" spans="1:8" x14ac:dyDescent="0.35">
      <c r="A11627">
        <v>2020</v>
      </c>
      <c r="B11627" t="s">
        <v>122</v>
      </c>
      <c r="C11627" s="33" t="str">
        <f>VLOOKUP(B11627,lookup!A:D,3,FALSE)</f>
        <v>Non Metropolitan Fire Authorities</v>
      </c>
      <c r="D11627" s="33" t="str">
        <f>VLOOKUP(B11627,lookup!A:D,4,FALSE)</f>
        <v>E31000030</v>
      </c>
      <c r="E11627" t="s">
        <v>7</v>
      </c>
      <c r="F11627" t="s">
        <v>219</v>
      </c>
      <c r="G11627" t="s">
        <v>178</v>
      </c>
      <c r="H11627">
        <v>4</v>
      </c>
    </row>
    <row r="11628" spans="1:8" x14ac:dyDescent="0.35">
      <c r="A11628">
        <v>2020</v>
      </c>
      <c r="B11628" t="s">
        <v>122</v>
      </c>
      <c r="C11628" s="33" t="str">
        <f>VLOOKUP(B11628,lookup!A:D,3,FALSE)</f>
        <v>Non Metropolitan Fire Authorities</v>
      </c>
      <c r="D11628" s="33" t="str">
        <f>VLOOKUP(B11628,lookup!A:D,4,FALSE)</f>
        <v>E31000030</v>
      </c>
      <c r="E11628" t="s">
        <v>7</v>
      </c>
      <c r="F11628" t="s">
        <v>219</v>
      </c>
      <c r="G11628" t="s">
        <v>10</v>
      </c>
      <c r="H11628">
        <v>6</v>
      </c>
    </row>
    <row r="11629" spans="1:8" x14ac:dyDescent="0.35">
      <c r="A11629">
        <v>2020</v>
      </c>
      <c r="B11629" t="s">
        <v>122</v>
      </c>
      <c r="C11629" s="33" t="str">
        <f>VLOOKUP(B11629,lookup!A:D,3,FALSE)</f>
        <v>Non Metropolitan Fire Authorities</v>
      </c>
      <c r="D11629" s="33" t="str">
        <f>VLOOKUP(B11629,lookup!A:D,4,FALSE)</f>
        <v>E31000030</v>
      </c>
      <c r="E11629" t="s">
        <v>7</v>
      </c>
      <c r="F11629" t="s">
        <v>219</v>
      </c>
      <c r="G11629" t="s">
        <v>11</v>
      </c>
      <c r="H11629">
        <v>24</v>
      </c>
    </row>
    <row r="11630" spans="1:8" x14ac:dyDescent="0.35">
      <c r="A11630">
        <v>2020</v>
      </c>
      <c r="B11630" t="s">
        <v>122</v>
      </c>
      <c r="C11630" s="33" t="str">
        <f>VLOOKUP(B11630,lookup!A:D,3,FALSE)</f>
        <v>Non Metropolitan Fire Authorities</v>
      </c>
      <c r="D11630" s="33" t="str">
        <f>VLOOKUP(B11630,lookup!A:D,4,FALSE)</f>
        <v>E31000030</v>
      </c>
      <c r="E11630" t="s">
        <v>7</v>
      </c>
      <c r="F11630" t="s">
        <v>219</v>
      </c>
      <c r="G11630" t="s">
        <v>12</v>
      </c>
      <c r="H11630">
        <v>69</v>
      </c>
    </row>
    <row r="11631" spans="1:8" x14ac:dyDescent="0.35">
      <c r="A11631">
        <v>2020</v>
      </c>
      <c r="B11631" t="s">
        <v>122</v>
      </c>
      <c r="C11631" s="33" t="str">
        <f>VLOOKUP(B11631,lookup!A:D,3,FALSE)</f>
        <v>Non Metropolitan Fire Authorities</v>
      </c>
      <c r="D11631" s="33" t="str">
        <f>VLOOKUP(B11631,lookup!A:D,4,FALSE)</f>
        <v>E31000030</v>
      </c>
      <c r="E11631" t="s">
        <v>7</v>
      </c>
      <c r="F11631" t="s">
        <v>219</v>
      </c>
      <c r="G11631" t="s">
        <v>13</v>
      </c>
      <c r="H11631">
        <v>64</v>
      </c>
    </row>
    <row r="11632" spans="1:8" x14ac:dyDescent="0.35">
      <c r="A11632">
        <v>2020</v>
      </c>
      <c r="B11632" t="s">
        <v>122</v>
      </c>
      <c r="C11632" s="33" t="str">
        <f>VLOOKUP(B11632,lookup!A:D,3,FALSE)</f>
        <v>Non Metropolitan Fire Authorities</v>
      </c>
      <c r="D11632" s="33" t="str">
        <f>VLOOKUP(B11632,lookup!A:D,4,FALSE)</f>
        <v>E31000030</v>
      </c>
      <c r="E11632" t="s">
        <v>7</v>
      </c>
      <c r="F11632" t="s">
        <v>219</v>
      </c>
      <c r="G11632" t="s">
        <v>14</v>
      </c>
      <c r="H11632">
        <v>230</v>
      </c>
    </row>
    <row r="11633" spans="1:8" x14ac:dyDescent="0.35">
      <c r="A11633">
        <v>2020</v>
      </c>
      <c r="B11633" t="s">
        <v>122</v>
      </c>
      <c r="C11633" s="33" t="str">
        <f>VLOOKUP(B11633,lookup!A:D,3,FALSE)</f>
        <v>Non Metropolitan Fire Authorities</v>
      </c>
      <c r="D11633" s="33" t="str">
        <f>VLOOKUP(B11633,lookup!A:D,4,FALSE)</f>
        <v>E31000030</v>
      </c>
      <c r="E11633" t="s">
        <v>7</v>
      </c>
      <c r="F11633" t="s">
        <v>219</v>
      </c>
      <c r="G11633" t="s">
        <v>5</v>
      </c>
      <c r="H11633">
        <v>400</v>
      </c>
    </row>
    <row r="11634" spans="1:8" x14ac:dyDescent="0.35">
      <c r="A11634">
        <v>2020</v>
      </c>
      <c r="B11634" t="s">
        <v>125</v>
      </c>
      <c r="C11634" s="33" t="str">
        <f>VLOOKUP(B11634,lookup!A:D,3,FALSE)</f>
        <v>Non Metropolitan Fire Authorities</v>
      </c>
      <c r="D11634" s="33" t="str">
        <f>VLOOKUP(B11634,lookup!A:D,4,FALSE)</f>
        <v>E31000031</v>
      </c>
      <c r="E11634" t="s">
        <v>7</v>
      </c>
      <c r="F11634" t="s">
        <v>219</v>
      </c>
      <c r="G11634" t="s">
        <v>8</v>
      </c>
      <c r="H11634">
        <v>2</v>
      </c>
    </row>
    <row r="11635" spans="1:8" x14ac:dyDescent="0.35">
      <c r="A11635">
        <v>2020</v>
      </c>
      <c r="B11635" t="s">
        <v>125</v>
      </c>
      <c r="C11635" s="33" t="str">
        <f>VLOOKUP(B11635,lookup!A:D,3,FALSE)</f>
        <v>Non Metropolitan Fire Authorities</v>
      </c>
      <c r="D11635" s="33" t="str">
        <f>VLOOKUP(B11635,lookup!A:D,4,FALSE)</f>
        <v>E31000031</v>
      </c>
      <c r="E11635" t="s">
        <v>7</v>
      </c>
      <c r="F11635" t="s">
        <v>219</v>
      </c>
      <c r="G11635" t="s">
        <v>178</v>
      </c>
      <c r="H11635">
        <v>3</v>
      </c>
    </row>
    <row r="11636" spans="1:8" x14ac:dyDescent="0.35">
      <c r="A11636">
        <v>2020</v>
      </c>
      <c r="B11636" t="s">
        <v>125</v>
      </c>
      <c r="C11636" s="33" t="str">
        <f>VLOOKUP(B11636,lookup!A:D,3,FALSE)</f>
        <v>Non Metropolitan Fire Authorities</v>
      </c>
      <c r="D11636" s="33" t="str">
        <f>VLOOKUP(B11636,lookup!A:D,4,FALSE)</f>
        <v>E31000031</v>
      </c>
      <c r="E11636" t="s">
        <v>7</v>
      </c>
      <c r="F11636" t="s">
        <v>219</v>
      </c>
      <c r="G11636" t="s">
        <v>10</v>
      </c>
      <c r="H11636">
        <v>9</v>
      </c>
    </row>
    <row r="11637" spans="1:8" x14ac:dyDescent="0.35">
      <c r="A11637">
        <v>2020</v>
      </c>
      <c r="B11637" t="s">
        <v>125</v>
      </c>
      <c r="C11637" s="33" t="str">
        <f>VLOOKUP(B11637,lookup!A:D,3,FALSE)</f>
        <v>Non Metropolitan Fire Authorities</v>
      </c>
      <c r="D11637" s="33" t="str">
        <f>VLOOKUP(B11637,lookup!A:D,4,FALSE)</f>
        <v>E31000031</v>
      </c>
      <c r="E11637" t="s">
        <v>7</v>
      </c>
      <c r="F11637" t="s">
        <v>219</v>
      </c>
      <c r="G11637" t="s">
        <v>11</v>
      </c>
      <c r="H11637">
        <v>27</v>
      </c>
    </row>
    <row r="11638" spans="1:8" x14ac:dyDescent="0.35">
      <c r="A11638">
        <v>2020</v>
      </c>
      <c r="B11638" t="s">
        <v>125</v>
      </c>
      <c r="C11638" s="33" t="str">
        <f>VLOOKUP(B11638,lookup!A:D,3,FALSE)</f>
        <v>Non Metropolitan Fire Authorities</v>
      </c>
      <c r="D11638" s="33" t="str">
        <f>VLOOKUP(B11638,lookup!A:D,4,FALSE)</f>
        <v>E31000031</v>
      </c>
      <c r="E11638" t="s">
        <v>7</v>
      </c>
      <c r="F11638" t="s">
        <v>219</v>
      </c>
      <c r="G11638" t="s">
        <v>12</v>
      </c>
      <c r="H11638">
        <v>47</v>
      </c>
    </row>
    <row r="11639" spans="1:8" x14ac:dyDescent="0.35">
      <c r="A11639">
        <v>2020</v>
      </c>
      <c r="B11639" t="s">
        <v>125</v>
      </c>
      <c r="C11639" s="33" t="str">
        <f>VLOOKUP(B11639,lookup!A:D,3,FALSE)</f>
        <v>Non Metropolitan Fire Authorities</v>
      </c>
      <c r="D11639" s="33" t="str">
        <f>VLOOKUP(B11639,lookup!A:D,4,FALSE)</f>
        <v>E31000031</v>
      </c>
      <c r="E11639" t="s">
        <v>7</v>
      </c>
      <c r="F11639" t="s">
        <v>219</v>
      </c>
      <c r="G11639" t="s">
        <v>13</v>
      </c>
      <c r="H11639">
        <v>28</v>
      </c>
    </row>
    <row r="11640" spans="1:8" x14ac:dyDescent="0.35">
      <c r="A11640">
        <v>2020</v>
      </c>
      <c r="B11640" t="s">
        <v>125</v>
      </c>
      <c r="C11640" s="33" t="str">
        <f>VLOOKUP(B11640,lookup!A:D,3,FALSE)</f>
        <v>Non Metropolitan Fire Authorities</v>
      </c>
      <c r="D11640" s="33" t="str">
        <f>VLOOKUP(B11640,lookup!A:D,4,FALSE)</f>
        <v>E31000031</v>
      </c>
      <c r="E11640" t="s">
        <v>7</v>
      </c>
      <c r="F11640" t="s">
        <v>219</v>
      </c>
      <c r="G11640" t="s">
        <v>14</v>
      </c>
      <c r="H11640">
        <v>101</v>
      </c>
    </row>
    <row r="11641" spans="1:8" x14ac:dyDescent="0.35">
      <c r="A11641">
        <v>2020</v>
      </c>
      <c r="B11641" t="s">
        <v>125</v>
      </c>
      <c r="C11641" s="33" t="str">
        <f>VLOOKUP(B11641,lookup!A:D,3,FALSE)</f>
        <v>Non Metropolitan Fire Authorities</v>
      </c>
      <c r="D11641" s="33" t="str">
        <f>VLOOKUP(B11641,lookup!A:D,4,FALSE)</f>
        <v>E31000031</v>
      </c>
      <c r="E11641" t="s">
        <v>7</v>
      </c>
      <c r="F11641" t="s">
        <v>219</v>
      </c>
      <c r="G11641" t="s">
        <v>5</v>
      </c>
      <c r="H11641">
        <v>217</v>
      </c>
    </row>
    <row r="11642" spans="1:8" x14ac:dyDescent="0.35">
      <c r="A11642">
        <v>2020</v>
      </c>
      <c r="B11642" t="s">
        <v>128</v>
      </c>
      <c r="C11642" s="33" t="str">
        <f>VLOOKUP(B11642,lookup!A:D,3,FALSE)</f>
        <v>Non Metropolitan Fire Authorities</v>
      </c>
      <c r="D11642" s="33" t="str">
        <f>VLOOKUP(B11642,lookup!A:D,4,FALSE)</f>
        <v>E31000032</v>
      </c>
      <c r="E11642" t="s">
        <v>7</v>
      </c>
      <c r="F11642" t="s">
        <v>219</v>
      </c>
      <c r="G11642" t="s">
        <v>8</v>
      </c>
      <c r="H11642">
        <v>3</v>
      </c>
    </row>
    <row r="11643" spans="1:8" x14ac:dyDescent="0.35">
      <c r="A11643">
        <v>2020</v>
      </c>
      <c r="B11643" t="s">
        <v>128</v>
      </c>
      <c r="C11643" s="33" t="str">
        <f>VLOOKUP(B11643,lookup!A:D,3,FALSE)</f>
        <v>Non Metropolitan Fire Authorities</v>
      </c>
      <c r="D11643" s="33" t="str">
        <f>VLOOKUP(B11643,lookup!A:D,4,FALSE)</f>
        <v>E31000032</v>
      </c>
      <c r="E11643" t="s">
        <v>7</v>
      </c>
      <c r="F11643" t="s">
        <v>219</v>
      </c>
      <c r="G11643" t="s">
        <v>178</v>
      </c>
      <c r="H11643">
        <v>3</v>
      </c>
    </row>
    <row r="11644" spans="1:8" x14ac:dyDescent="0.35">
      <c r="A11644">
        <v>2020</v>
      </c>
      <c r="B11644" t="s">
        <v>128</v>
      </c>
      <c r="C11644" s="33" t="str">
        <f>VLOOKUP(B11644,lookup!A:D,3,FALSE)</f>
        <v>Non Metropolitan Fire Authorities</v>
      </c>
      <c r="D11644" s="33" t="str">
        <f>VLOOKUP(B11644,lookup!A:D,4,FALSE)</f>
        <v>E31000032</v>
      </c>
      <c r="E11644" t="s">
        <v>7</v>
      </c>
      <c r="F11644" t="s">
        <v>219</v>
      </c>
      <c r="G11644" t="s">
        <v>10</v>
      </c>
      <c r="H11644">
        <v>6</v>
      </c>
    </row>
    <row r="11645" spans="1:8" x14ac:dyDescent="0.35">
      <c r="A11645">
        <v>2020</v>
      </c>
      <c r="B11645" t="s">
        <v>128</v>
      </c>
      <c r="C11645" s="33" t="str">
        <f>VLOOKUP(B11645,lookup!A:D,3,FALSE)</f>
        <v>Non Metropolitan Fire Authorities</v>
      </c>
      <c r="D11645" s="33" t="str">
        <f>VLOOKUP(B11645,lookup!A:D,4,FALSE)</f>
        <v>E31000032</v>
      </c>
      <c r="E11645" t="s">
        <v>7</v>
      </c>
      <c r="F11645" t="s">
        <v>219</v>
      </c>
      <c r="G11645" t="s">
        <v>11</v>
      </c>
      <c r="H11645">
        <v>13</v>
      </c>
    </row>
    <row r="11646" spans="1:8" x14ac:dyDescent="0.35">
      <c r="A11646">
        <v>2020</v>
      </c>
      <c r="B11646" t="s">
        <v>128</v>
      </c>
      <c r="C11646" s="33" t="str">
        <f>VLOOKUP(B11646,lookup!A:D,3,FALSE)</f>
        <v>Non Metropolitan Fire Authorities</v>
      </c>
      <c r="D11646" s="33" t="str">
        <f>VLOOKUP(B11646,lookup!A:D,4,FALSE)</f>
        <v>E31000032</v>
      </c>
      <c r="E11646" t="s">
        <v>7</v>
      </c>
      <c r="F11646" t="s">
        <v>219</v>
      </c>
      <c r="G11646" t="s">
        <v>12</v>
      </c>
      <c r="H11646">
        <v>28</v>
      </c>
    </row>
    <row r="11647" spans="1:8" x14ac:dyDescent="0.35">
      <c r="A11647">
        <v>2020</v>
      </c>
      <c r="B11647" t="s">
        <v>128</v>
      </c>
      <c r="C11647" s="33" t="str">
        <f>VLOOKUP(B11647,lookup!A:D,3,FALSE)</f>
        <v>Non Metropolitan Fire Authorities</v>
      </c>
      <c r="D11647" s="33" t="str">
        <f>VLOOKUP(B11647,lookup!A:D,4,FALSE)</f>
        <v>E31000032</v>
      </c>
      <c r="E11647" t="s">
        <v>7</v>
      </c>
      <c r="F11647" t="s">
        <v>219</v>
      </c>
      <c r="G11647" t="s">
        <v>13</v>
      </c>
      <c r="H11647">
        <v>17</v>
      </c>
    </row>
    <row r="11648" spans="1:8" x14ac:dyDescent="0.35">
      <c r="A11648">
        <v>2020</v>
      </c>
      <c r="B11648" t="s">
        <v>128</v>
      </c>
      <c r="C11648" s="33" t="str">
        <f>VLOOKUP(B11648,lookup!A:D,3,FALSE)</f>
        <v>Non Metropolitan Fire Authorities</v>
      </c>
      <c r="D11648" s="33" t="str">
        <f>VLOOKUP(B11648,lookup!A:D,4,FALSE)</f>
        <v>E31000032</v>
      </c>
      <c r="E11648" t="s">
        <v>7</v>
      </c>
      <c r="F11648" t="s">
        <v>219</v>
      </c>
      <c r="G11648" t="s">
        <v>14</v>
      </c>
      <c r="H11648">
        <v>101</v>
      </c>
    </row>
    <row r="11649" spans="1:8" x14ac:dyDescent="0.35">
      <c r="A11649">
        <v>2020</v>
      </c>
      <c r="B11649" t="s">
        <v>128</v>
      </c>
      <c r="C11649" s="33" t="str">
        <f>VLOOKUP(B11649,lookup!A:D,3,FALSE)</f>
        <v>Non Metropolitan Fire Authorities</v>
      </c>
      <c r="D11649" s="33" t="str">
        <f>VLOOKUP(B11649,lookup!A:D,4,FALSE)</f>
        <v>E31000032</v>
      </c>
      <c r="E11649" t="s">
        <v>7</v>
      </c>
      <c r="F11649" t="s">
        <v>219</v>
      </c>
      <c r="G11649" t="s">
        <v>5</v>
      </c>
      <c r="H11649">
        <v>171</v>
      </c>
    </row>
    <row r="11650" spans="1:8" x14ac:dyDescent="0.35">
      <c r="A11650">
        <v>2020</v>
      </c>
      <c r="B11650" t="s">
        <v>131</v>
      </c>
      <c r="C11650" s="33" t="str">
        <f>VLOOKUP(B11650,lookup!A:D,3,FALSE)</f>
        <v>Metropolitan Fire Authorities</v>
      </c>
      <c r="D11650" s="33" t="str">
        <f>VLOOKUP(B11650,lookup!A:D,4,FALSE)</f>
        <v>E31000042</v>
      </c>
      <c r="E11650" t="s">
        <v>7</v>
      </c>
      <c r="F11650" t="s">
        <v>219</v>
      </c>
      <c r="G11650" t="s">
        <v>8</v>
      </c>
      <c r="H11650">
        <v>2</v>
      </c>
    </row>
    <row r="11651" spans="1:8" x14ac:dyDescent="0.35">
      <c r="A11651">
        <v>2020</v>
      </c>
      <c r="B11651" t="s">
        <v>131</v>
      </c>
      <c r="C11651" s="33" t="str">
        <f>VLOOKUP(B11651,lookup!A:D,3,FALSE)</f>
        <v>Metropolitan Fire Authorities</v>
      </c>
      <c r="D11651" s="33" t="str">
        <f>VLOOKUP(B11651,lookup!A:D,4,FALSE)</f>
        <v>E31000042</v>
      </c>
      <c r="E11651" t="s">
        <v>7</v>
      </c>
      <c r="F11651" t="s">
        <v>219</v>
      </c>
      <c r="G11651" t="s">
        <v>178</v>
      </c>
      <c r="H11651">
        <v>3</v>
      </c>
    </row>
    <row r="11652" spans="1:8" x14ac:dyDescent="0.35">
      <c r="A11652">
        <v>2020</v>
      </c>
      <c r="B11652" t="s">
        <v>131</v>
      </c>
      <c r="C11652" s="33" t="str">
        <f>VLOOKUP(B11652,lookup!A:D,3,FALSE)</f>
        <v>Metropolitan Fire Authorities</v>
      </c>
      <c r="D11652" s="33" t="str">
        <f>VLOOKUP(B11652,lookup!A:D,4,FALSE)</f>
        <v>E31000042</v>
      </c>
      <c r="E11652" t="s">
        <v>7</v>
      </c>
      <c r="F11652" t="s">
        <v>219</v>
      </c>
      <c r="G11652" t="s">
        <v>10</v>
      </c>
      <c r="H11652">
        <v>7</v>
      </c>
    </row>
    <row r="11653" spans="1:8" x14ac:dyDescent="0.35">
      <c r="A11653">
        <v>2020</v>
      </c>
      <c r="B11653" t="s">
        <v>131</v>
      </c>
      <c r="C11653" s="33" t="str">
        <f>VLOOKUP(B11653,lookup!A:D,3,FALSE)</f>
        <v>Metropolitan Fire Authorities</v>
      </c>
      <c r="D11653" s="33" t="str">
        <f>VLOOKUP(B11653,lookup!A:D,4,FALSE)</f>
        <v>E31000042</v>
      </c>
      <c r="E11653" t="s">
        <v>7</v>
      </c>
      <c r="F11653" t="s">
        <v>219</v>
      </c>
      <c r="G11653" t="s">
        <v>11</v>
      </c>
      <c r="H11653">
        <v>21</v>
      </c>
    </row>
    <row r="11654" spans="1:8" x14ac:dyDescent="0.35">
      <c r="A11654">
        <v>2020</v>
      </c>
      <c r="B11654" t="s">
        <v>131</v>
      </c>
      <c r="C11654" s="33" t="str">
        <f>VLOOKUP(B11654,lookup!A:D,3,FALSE)</f>
        <v>Metropolitan Fire Authorities</v>
      </c>
      <c r="D11654" s="33" t="str">
        <f>VLOOKUP(B11654,lookup!A:D,4,FALSE)</f>
        <v>E31000042</v>
      </c>
      <c r="E11654" t="s">
        <v>7</v>
      </c>
      <c r="F11654" t="s">
        <v>219</v>
      </c>
      <c r="G11654" t="s">
        <v>12</v>
      </c>
      <c r="H11654">
        <v>77</v>
      </c>
    </row>
    <row r="11655" spans="1:8" x14ac:dyDescent="0.35">
      <c r="A11655">
        <v>2020</v>
      </c>
      <c r="B11655" t="s">
        <v>131</v>
      </c>
      <c r="C11655" s="33" t="str">
        <f>VLOOKUP(B11655,lookup!A:D,3,FALSE)</f>
        <v>Metropolitan Fire Authorities</v>
      </c>
      <c r="D11655" s="33" t="str">
        <f>VLOOKUP(B11655,lookup!A:D,4,FALSE)</f>
        <v>E31000042</v>
      </c>
      <c r="E11655" t="s">
        <v>7</v>
      </c>
      <c r="F11655" t="s">
        <v>219</v>
      </c>
      <c r="G11655" t="s">
        <v>13</v>
      </c>
      <c r="H11655">
        <v>72</v>
      </c>
    </row>
    <row r="11656" spans="1:8" x14ac:dyDescent="0.35">
      <c r="A11656">
        <v>2020</v>
      </c>
      <c r="B11656" t="s">
        <v>131</v>
      </c>
      <c r="C11656" s="33" t="str">
        <f>VLOOKUP(B11656,lookup!A:D,3,FALSE)</f>
        <v>Metropolitan Fire Authorities</v>
      </c>
      <c r="D11656" s="33" t="str">
        <f>VLOOKUP(B11656,lookup!A:D,4,FALSE)</f>
        <v>E31000042</v>
      </c>
      <c r="E11656" t="s">
        <v>7</v>
      </c>
      <c r="F11656" t="s">
        <v>219</v>
      </c>
      <c r="G11656" t="s">
        <v>14</v>
      </c>
      <c r="H11656">
        <v>304</v>
      </c>
    </row>
    <row r="11657" spans="1:8" x14ac:dyDescent="0.35">
      <c r="A11657">
        <v>2020</v>
      </c>
      <c r="B11657" t="s">
        <v>131</v>
      </c>
      <c r="C11657" s="33" t="str">
        <f>VLOOKUP(B11657,lookup!A:D,3,FALSE)</f>
        <v>Metropolitan Fire Authorities</v>
      </c>
      <c r="D11657" s="33" t="str">
        <f>VLOOKUP(B11657,lookup!A:D,4,FALSE)</f>
        <v>E31000042</v>
      </c>
      <c r="E11657" t="s">
        <v>7</v>
      </c>
      <c r="F11657" t="s">
        <v>219</v>
      </c>
      <c r="G11657" t="s">
        <v>5</v>
      </c>
      <c r="H11657">
        <v>486</v>
      </c>
    </row>
    <row r="11658" spans="1:8" x14ac:dyDescent="0.35">
      <c r="A11658">
        <v>2020</v>
      </c>
      <c r="B11658" t="s">
        <v>134</v>
      </c>
      <c r="C11658" s="33" t="str">
        <f>VLOOKUP(B11658,lookup!A:D,3,FALSE)</f>
        <v>Non Metropolitan Fire Authorities</v>
      </c>
      <c r="D11658" s="33" t="str">
        <f>VLOOKUP(B11658,lookup!A:D,4,FALSE)</f>
        <v>E31000033</v>
      </c>
      <c r="E11658" t="s">
        <v>7</v>
      </c>
      <c r="F11658" t="s">
        <v>219</v>
      </c>
      <c r="G11658" t="s">
        <v>8</v>
      </c>
      <c r="H11658">
        <v>1</v>
      </c>
    </row>
    <row r="11659" spans="1:8" x14ac:dyDescent="0.35">
      <c r="A11659">
        <v>2020</v>
      </c>
      <c r="B11659" t="s">
        <v>134</v>
      </c>
      <c r="C11659" s="33" t="str">
        <f>VLOOKUP(B11659,lookup!A:D,3,FALSE)</f>
        <v>Non Metropolitan Fire Authorities</v>
      </c>
      <c r="D11659" s="33" t="str">
        <f>VLOOKUP(B11659,lookup!A:D,4,FALSE)</f>
        <v>E31000033</v>
      </c>
      <c r="E11659" t="s">
        <v>7</v>
      </c>
      <c r="F11659" t="s">
        <v>219</v>
      </c>
      <c r="G11659" t="s">
        <v>178</v>
      </c>
      <c r="H11659">
        <v>2</v>
      </c>
    </row>
    <row r="11660" spans="1:8" x14ac:dyDescent="0.35">
      <c r="A11660">
        <v>2020</v>
      </c>
      <c r="B11660" t="s">
        <v>134</v>
      </c>
      <c r="C11660" s="33" t="str">
        <f>VLOOKUP(B11660,lookup!A:D,3,FALSE)</f>
        <v>Non Metropolitan Fire Authorities</v>
      </c>
      <c r="D11660" s="33" t="str">
        <f>VLOOKUP(B11660,lookup!A:D,4,FALSE)</f>
        <v>E31000033</v>
      </c>
      <c r="E11660" t="s">
        <v>7</v>
      </c>
      <c r="F11660" t="s">
        <v>219</v>
      </c>
      <c r="G11660" t="s">
        <v>10</v>
      </c>
      <c r="H11660">
        <v>6</v>
      </c>
    </row>
    <row r="11661" spans="1:8" x14ac:dyDescent="0.35">
      <c r="A11661">
        <v>2020</v>
      </c>
      <c r="B11661" t="s">
        <v>134</v>
      </c>
      <c r="C11661" s="33" t="str">
        <f>VLOOKUP(B11661,lookup!A:D,3,FALSE)</f>
        <v>Non Metropolitan Fire Authorities</v>
      </c>
      <c r="D11661" s="33" t="str">
        <f>VLOOKUP(B11661,lookup!A:D,4,FALSE)</f>
        <v>E31000033</v>
      </c>
      <c r="E11661" t="s">
        <v>7</v>
      </c>
      <c r="F11661" t="s">
        <v>219</v>
      </c>
      <c r="G11661" t="s">
        <v>11</v>
      </c>
      <c r="H11661">
        <v>18</v>
      </c>
    </row>
    <row r="11662" spans="1:8" x14ac:dyDescent="0.35">
      <c r="A11662">
        <v>2020</v>
      </c>
      <c r="B11662" t="s">
        <v>134</v>
      </c>
      <c r="C11662" s="33" t="str">
        <f>VLOOKUP(B11662,lookup!A:D,3,FALSE)</f>
        <v>Non Metropolitan Fire Authorities</v>
      </c>
      <c r="D11662" s="33" t="str">
        <f>VLOOKUP(B11662,lookup!A:D,4,FALSE)</f>
        <v>E31000033</v>
      </c>
      <c r="E11662" t="s">
        <v>7</v>
      </c>
      <c r="F11662" t="s">
        <v>219</v>
      </c>
      <c r="G11662" t="s">
        <v>12</v>
      </c>
      <c r="H11662">
        <v>54</v>
      </c>
    </row>
    <row r="11663" spans="1:8" x14ac:dyDescent="0.35">
      <c r="A11663">
        <v>2020</v>
      </c>
      <c r="B11663" t="s">
        <v>134</v>
      </c>
      <c r="C11663" s="33" t="str">
        <f>VLOOKUP(B11663,lookup!A:D,3,FALSE)</f>
        <v>Non Metropolitan Fire Authorities</v>
      </c>
      <c r="D11663" s="33" t="str">
        <f>VLOOKUP(B11663,lookup!A:D,4,FALSE)</f>
        <v>E31000033</v>
      </c>
      <c r="E11663" t="s">
        <v>7</v>
      </c>
      <c r="F11663" t="s">
        <v>219</v>
      </c>
      <c r="G11663" t="s">
        <v>13</v>
      </c>
      <c r="H11663">
        <v>35</v>
      </c>
    </row>
    <row r="11664" spans="1:8" x14ac:dyDescent="0.35">
      <c r="A11664">
        <v>2020</v>
      </c>
      <c r="B11664" t="s">
        <v>134</v>
      </c>
      <c r="C11664" s="33" t="str">
        <f>VLOOKUP(B11664,lookup!A:D,3,FALSE)</f>
        <v>Non Metropolitan Fire Authorities</v>
      </c>
      <c r="D11664" s="33" t="str">
        <f>VLOOKUP(B11664,lookup!A:D,4,FALSE)</f>
        <v>E31000033</v>
      </c>
      <c r="E11664" t="s">
        <v>7</v>
      </c>
      <c r="F11664" t="s">
        <v>219</v>
      </c>
      <c r="G11664" t="s">
        <v>14</v>
      </c>
      <c r="H11664">
        <v>153</v>
      </c>
    </row>
    <row r="11665" spans="1:8" x14ac:dyDescent="0.35">
      <c r="A11665">
        <v>2020</v>
      </c>
      <c r="B11665" t="s">
        <v>134</v>
      </c>
      <c r="C11665" s="33" t="str">
        <f>VLOOKUP(B11665,lookup!A:D,3,FALSE)</f>
        <v>Non Metropolitan Fire Authorities</v>
      </c>
      <c r="D11665" s="33" t="str">
        <f>VLOOKUP(B11665,lookup!A:D,4,FALSE)</f>
        <v>E31000033</v>
      </c>
      <c r="E11665" t="s">
        <v>7</v>
      </c>
      <c r="F11665" t="s">
        <v>219</v>
      </c>
      <c r="G11665" t="s">
        <v>5</v>
      </c>
      <c r="H11665">
        <v>269</v>
      </c>
    </row>
    <row r="11666" spans="1:8" x14ac:dyDescent="0.35">
      <c r="A11666">
        <v>2020</v>
      </c>
      <c r="B11666" t="s">
        <v>137</v>
      </c>
      <c r="C11666" s="33" t="str">
        <f>VLOOKUP(B11666,lookup!A:D,3,FALSE)</f>
        <v>Non Metropolitan Fire Authorities</v>
      </c>
      <c r="D11666" s="33" t="str">
        <f>VLOOKUP(B11666,lookup!A:D,4,FALSE)</f>
        <v>E31000034</v>
      </c>
      <c r="E11666" t="s">
        <v>7</v>
      </c>
      <c r="F11666" t="s">
        <v>219</v>
      </c>
      <c r="G11666" t="s">
        <v>8</v>
      </c>
      <c r="H11666">
        <v>2</v>
      </c>
    </row>
    <row r="11667" spans="1:8" x14ac:dyDescent="0.35">
      <c r="A11667">
        <v>2020</v>
      </c>
      <c r="B11667" t="s">
        <v>137</v>
      </c>
      <c r="C11667" s="33" t="str">
        <f>VLOOKUP(B11667,lookup!A:D,3,FALSE)</f>
        <v>Non Metropolitan Fire Authorities</v>
      </c>
      <c r="D11667" s="33" t="str">
        <f>VLOOKUP(B11667,lookup!A:D,4,FALSE)</f>
        <v>E31000034</v>
      </c>
      <c r="E11667" t="s">
        <v>7</v>
      </c>
      <c r="F11667" t="s">
        <v>219</v>
      </c>
      <c r="G11667" t="s">
        <v>178</v>
      </c>
      <c r="H11667">
        <v>5</v>
      </c>
    </row>
    <row r="11668" spans="1:8" x14ac:dyDescent="0.35">
      <c r="A11668">
        <v>2020</v>
      </c>
      <c r="B11668" t="s">
        <v>137</v>
      </c>
      <c r="C11668" s="33" t="str">
        <f>VLOOKUP(B11668,lookup!A:D,3,FALSE)</f>
        <v>Non Metropolitan Fire Authorities</v>
      </c>
      <c r="D11668" s="33" t="str">
        <f>VLOOKUP(B11668,lookup!A:D,4,FALSE)</f>
        <v>E31000034</v>
      </c>
      <c r="E11668" t="s">
        <v>7</v>
      </c>
      <c r="F11668" t="s">
        <v>219</v>
      </c>
      <c r="G11668" t="s">
        <v>10</v>
      </c>
      <c r="H11668">
        <v>6</v>
      </c>
    </row>
    <row r="11669" spans="1:8" x14ac:dyDescent="0.35">
      <c r="A11669">
        <v>2020</v>
      </c>
      <c r="B11669" t="s">
        <v>137</v>
      </c>
      <c r="C11669" s="33" t="str">
        <f>VLOOKUP(B11669,lookup!A:D,3,FALSE)</f>
        <v>Non Metropolitan Fire Authorities</v>
      </c>
      <c r="D11669" s="33" t="str">
        <f>VLOOKUP(B11669,lookup!A:D,4,FALSE)</f>
        <v>E31000034</v>
      </c>
      <c r="E11669" t="s">
        <v>7</v>
      </c>
      <c r="F11669" t="s">
        <v>219</v>
      </c>
      <c r="G11669" t="s">
        <v>11</v>
      </c>
      <c r="H11669">
        <v>15</v>
      </c>
    </row>
    <row r="11670" spans="1:8" x14ac:dyDescent="0.35">
      <c r="A11670">
        <v>2020</v>
      </c>
      <c r="B11670" t="s">
        <v>137</v>
      </c>
      <c r="C11670" s="33" t="str">
        <f>VLOOKUP(B11670,lookup!A:D,3,FALSE)</f>
        <v>Non Metropolitan Fire Authorities</v>
      </c>
      <c r="D11670" s="33" t="str">
        <f>VLOOKUP(B11670,lookup!A:D,4,FALSE)</f>
        <v>E31000034</v>
      </c>
      <c r="E11670" t="s">
        <v>7</v>
      </c>
      <c r="F11670" t="s">
        <v>219</v>
      </c>
      <c r="G11670" t="s">
        <v>12</v>
      </c>
      <c r="H11670">
        <v>32</v>
      </c>
    </row>
    <row r="11671" spans="1:8" x14ac:dyDescent="0.35">
      <c r="A11671">
        <v>2020</v>
      </c>
      <c r="B11671" t="s">
        <v>137</v>
      </c>
      <c r="C11671" s="33" t="str">
        <f>VLOOKUP(B11671,lookup!A:D,3,FALSE)</f>
        <v>Non Metropolitan Fire Authorities</v>
      </c>
      <c r="D11671" s="33" t="str">
        <f>VLOOKUP(B11671,lookup!A:D,4,FALSE)</f>
        <v>E31000034</v>
      </c>
      <c r="E11671" t="s">
        <v>7</v>
      </c>
      <c r="F11671" t="s">
        <v>219</v>
      </c>
      <c r="G11671" t="s">
        <v>13</v>
      </c>
      <c r="H11671">
        <v>29</v>
      </c>
    </row>
    <row r="11672" spans="1:8" x14ac:dyDescent="0.35">
      <c r="A11672">
        <v>2020</v>
      </c>
      <c r="B11672" t="s">
        <v>137</v>
      </c>
      <c r="C11672" s="33" t="str">
        <f>VLOOKUP(B11672,lookup!A:D,3,FALSE)</f>
        <v>Non Metropolitan Fire Authorities</v>
      </c>
      <c r="D11672" s="33" t="str">
        <f>VLOOKUP(B11672,lookup!A:D,4,FALSE)</f>
        <v>E31000034</v>
      </c>
      <c r="E11672" t="s">
        <v>7</v>
      </c>
      <c r="F11672" t="s">
        <v>219</v>
      </c>
      <c r="G11672" t="s">
        <v>14</v>
      </c>
      <c r="H11672">
        <v>96</v>
      </c>
    </row>
    <row r="11673" spans="1:8" x14ac:dyDescent="0.35">
      <c r="A11673">
        <v>2020</v>
      </c>
      <c r="B11673" t="s">
        <v>137</v>
      </c>
      <c r="C11673" s="33" t="str">
        <f>VLOOKUP(B11673,lookup!A:D,3,FALSE)</f>
        <v>Non Metropolitan Fire Authorities</v>
      </c>
      <c r="D11673" s="33" t="str">
        <f>VLOOKUP(B11673,lookup!A:D,4,FALSE)</f>
        <v>E31000034</v>
      </c>
      <c r="E11673" t="s">
        <v>7</v>
      </c>
      <c r="F11673" t="s">
        <v>219</v>
      </c>
      <c r="G11673" t="s">
        <v>5</v>
      </c>
      <c r="H11673">
        <v>185</v>
      </c>
    </row>
    <row r="11674" spans="1:8" x14ac:dyDescent="0.35">
      <c r="A11674">
        <v>2020</v>
      </c>
      <c r="B11674" t="s">
        <v>140</v>
      </c>
      <c r="C11674" s="33" t="str">
        <f>VLOOKUP(B11674,lookup!A:D,3,FALSE)</f>
        <v>Non Metropolitan Fire Authorities</v>
      </c>
      <c r="D11674" s="33" t="str">
        <f>VLOOKUP(B11674,lookup!A:D,4,FALSE)</f>
        <v>E31000035</v>
      </c>
      <c r="E11674" t="s">
        <v>7</v>
      </c>
      <c r="F11674" t="s">
        <v>219</v>
      </c>
      <c r="G11674" t="s">
        <v>8</v>
      </c>
      <c r="H11674">
        <v>4</v>
      </c>
    </row>
    <row r="11675" spans="1:8" x14ac:dyDescent="0.35">
      <c r="A11675">
        <v>2020</v>
      </c>
      <c r="B11675" t="s">
        <v>140</v>
      </c>
      <c r="C11675" s="33" t="str">
        <f>VLOOKUP(B11675,lookup!A:D,3,FALSE)</f>
        <v>Non Metropolitan Fire Authorities</v>
      </c>
      <c r="D11675" s="33" t="str">
        <f>VLOOKUP(B11675,lookup!A:D,4,FALSE)</f>
        <v>E31000035</v>
      </c>
      <c r="E11675" t="s">
        <v>7</v>
      </c>
      <c r="F11675" t="s">
        <v>219</v>
      </c>
      <c r="G11675" t="s">
        <v>178</v>
      </c>
      <c r="H11675">
        <v>2</v>
      </c>
    </row>
    <row r="11676" spans="1:8" x14ac:dyDescent="0.35">
      <c r="A11676">
        <v>2020</v>
      </c>
      <c r="B11676" t="s">
        <v>140</v>
      </c>
      <c r="C11676" s="33" t="str">
        <f>VLOOKUP(B11676,lookup!A:D,3,FALSE)</f>
        <v>Non Metropolitan Fire Authorities</v>
      </c>
      <c r="D11676" s="33" t="str">
        <f>VLOOKUP(B11676,lookup!A:D,4,FALSE)</f>
        <v>E31000035</v>
      </c>
      <c r="E11676" t="s">
        <v>7</v>
      </c>
      <c r="F11676" t="s">
        <v>219</v>
      </c>
      <c r="G11676" t="s">
        <v>10</v>
      </c>
      <c r="H11676">
        <v>8</v>
      </c>
    </row>
    <row r="11677" spans="1:8" x14ac:dyDescent="0.35">
      <c r="A11677">
        <v>2020</v>
      </c>
      <c r="B11677" t="s">
        <v>140</v>
      </c>
      <c r="C11677" s="33" t="str">
        <f>VLOOKUP(B11677,lookup!A:D,3,FALSE)</f>
        <v>Non Metropolitan Fire Authorities</v>
      </c>
      <c r="D11677" s="33" t="str">
        <f>VLOOKUP(B11677,lookup!A:D,4,FALSE)</f>
        <v>E31000035</v>
      </c>
      <c r="E11677" t="s">
        <v>7</v>
      </c>
      <c r="F11677" t="s">
        <v>219</v>
      </c>
      <c r="G11677" t="s">
        <v>11</v>
      </c>
      <c r="H11677">
        <v>19</v>
      </c>
    </row>
    <row r="11678" spans="1:8" x14ac:dyDescent="0.35">
      <c r="A11678">
        <v>2020</v>
      </c>
      <c r="B11678" t="s">
        <v>140</v>
      </c>
      <c r="C11678" s="33" t="str">
        <f>VLOOKUP(B11678,lookup!A:D,3,FALSE)</f>
        <v>Non Metropolitan Fire Authorities</v>
      </c>
      <c r="D11678" s="33" t="str">
        <f>VLOOKUP(B11678,lookup!A:D,4,FALSE)</f>
        <v>E31000035</v>
      </c>
      <c r="E11678" t="s">
        <v>7</v>
      </c>
      <c r="F11678" t="s">
        <v>219</v>
      </c>
      <c r="G11678" t="s">
        <v>12</v>
      </c>
      <c r="H11678">
        <v>89</v>
      </c>
    </row>
    <row r="11679" spans="1:8" x14ac:dyDescent="0.35">
      <c r="A11679">
        <v>2020</v>
      </c>
      <c r="B11679" t="s">
        <v>140</v>
      </c>
      <c r="C11679" s="33" t="str">
        <f>VLOOKUP(B11679,lookup!A:D,3,FALSE)</f>
        <v>Non Metropolitan Fire Authorities</v>
      </c>
      <c r="D11679" s="33" t="str">
        <f>VLOOKUP(B11679,lookup!A:D,4,FALSE)</f>
        <v>E31000035</v>
      </c>
      <c r="E11679" t="s">
        <v>7</v>
      </c>
      <c r="F11679" t="s">
        <v>219</v>
      </c>
      <c r="G11679" t="s">
        <v>13</v>
      </c>
      <c r="H11679">
        <v>80</v>
      </c>
    </row>
    <row r="11680" spans="1:8" x14ac:dyDescent="0.35">
      <c r="A11680">
        <v>2020</v>
      </c>
      <c r="B11680" t="s">
        <v>140</v>
      </c>
      <c r="C11680" s="33" t="str">
        <f>VLOOKUP(B11680,lookup!A:D,3,FALSE)</f>
        <v>Non Metropolitan Fire Authorities</v>
      </c>
      <c r="D11680" s="33" t="str">
        <f>VLOOKUP(B11680,lookup!A:D,4,FALSE)</f>
        <v>E31000035</v>
      </c>
      <c r="E11680" t="s">
        <v>7</v>
      </c>
      <c r="F11680" t="s">
        <v>219</v>
      </c>
      <c r="G11680" t="s">
        <v>14</v>
      </c>
      <c r="H11680">
        <v>244</v>
      </c>
    </row>
    <row r="11681" spans="1:8" x14ac:dyDescent="0.35">
      <c r="A11681">
        <v>2020</v>
      </c>
      <c r="B11681" t="s">
        <v>140</v>
      </c>
      <c r="C11681" s="33" t="str">
        <f>VLOOKUP(B11681,lookup!A:D,3,FALSE)</f>
        <v>Non Metropolitan Fire Authorities</v>
      </c>
      <c r="D11681" s="33" t="str">
        <f>VLOOKUP(B11681,lookup!A:D,4,FALSE)</f>
        <v>E31000035</v>
      </c>
      <c r="E11681" t="s">
        <v>7</v>
      </c>
      <c r="F11681" t="s">
        <v>219</v>
      </c>
      <c r="G11681" t="s">
        <v>5</v>
      </c>
      <c r="H11681">
        <v>446</v>
      </c>
    </row>
    <row r="11682" spans="1:8" x14ac:dyDescent="0.35">
      <c r="A11682">
        <v>2020</v>
      </c>
      <c r="B11682" t="s">
        <v>143</v>
      </c>
      <c r="C11682" s="33" t="str">
        <f>VLOOKUP(B11682,lookup!A:D,3,FALSE)</f>
        <v>Metropolitan Fire Authorities</v>
      </c>
      <c r="D11682" s="33" t="str">
        <f>VLOOKUP(B11682,lookup!A:D,4,FALSE)</f>
        <v>E31000043</v>
      </c>
      <c r="E11682" t="s">
        <v>7</v>
      </c>
      <c r="F11682" t="s">
        <v>219</v>
      </c>
      <c r="G11682" t="s">
        <v>8</v>
      </c>
      <c r="H11682">
        <v>3</v>
      </c>
    </row>
    <row r="11683" spans="1:8" x14ac:dyDescent="0.35">
      <c r="A11683">
        <v>2020</v>
      </c>
      <c r="B11683" t="s">
        <v>143</v>
      </c>
      <c r="C11683" s="33" t="str">
        <f>VLOOKUP(B11683,lookup!A:D,3,FALSE)</f>
        <v>Metropolitan Fire Authorities</v>
      </c>
      <c r="D11683" s="33" t="str">
        <f>VLOOKUP(B11683,lookup!A:D,4,FALSE)</f>
        <v>E31000043</v>
      </c>
      <c r="E11683" t="s">
        <v>7</v>
      </c>
      <c r="F11683" t="s">
        <v>219</v>
      </c>
      <c r="G11683" t="s">
        <v>178</v>
      </c>
      <c r="H11683">
        <v>3</v>
      </c>
    </row>
    <row r="11684" spans="1:8" x14ac:dyDescent="0.35">
      <c r="A11684">
        <v>2020</v>
      </c>
      <c r="B11684" t="s">
        <v>143</v>
      </c>
      <c r="C11684" s="33" t="str">
        <f>VLOOKUP(B11684,lookup!A:D,3,FALSE)</f>
        <v>Metropolitan Fire Authorities</v>
      </c>
      <c r="D11684" s="33" t="str">
        <f>VLOOKUP(B11684,lookup!A:D,4,FALSE)</f>
        <v>E31000043</v>
      </c>
      <c r="E11684" t="s">
        <v>7</v>
      </c>
      <c r="F11684" t="s">
        <v>219</v>
      </c>
      <c r="G11684" t="s">
        <v>10</v>
      </c>
      <c r="H11684">
        <v>13</v>
      </c>
    </row>
    <row r="11685" spans="1:8" x14ac:dyDescent="0.35">
      <c r="A11685">
        <v>2020</v>
      </c>
      <c r="B11685" t="s">
        <v>143</v>
      </c>
      <c r="C11685" s="33" t="str">
        <f>VLOOKUP(B11685,lookup!A:D,3,FALSE)</f>
        <v>Metropolitan Fire Authorities</v>
      </c>
      <c r="D11685" s="33" t="str">
        <f>VLOOKUP(B11685,lookup!A:D,4,FALSE)</f>
        <v>E31000043</v>
      </c>
      <c r="E11685" t="s">
        <v>7</v>
      </c>
      <c r="F11685" t="s">
        <v>219</v>
      </c>
      <c r="G11685" t="s">
        <v>11</v>
      </c>
      <c r="H11685">
        <v>20</v>
      </c>
    </row>
    <row r="11686" spans="1:8" x14ac:dyDescent="0.35">
      <c r="A11686">
        <v>2020</v>
      </c>
      <c r="B11686" t="s">
        <v>143</v>
      </c>
      <c r="C11686" s="33" t="str">
        <f>VLOOKUP(B11686,lookup!A:D,3,FALSE)</f>
        <v>Metropolitan Fire Authorities</v>
      </c>
      <c r="D11686" s="33" t="str">
        <f>VLOOKUP(B11686,lookup!A:D,4,FALSE)</f>
        <v>E31000043</v>
      </c>
      <c r="E11686" t="s">
        <v>7</v>
      </c>
      <c r="F11686" t="s">
        <v>219</v>
      </c>
      <c r="G11686" t="s">
        <v>12</v>
      </c>
      <c r="H11686">
        <v>90</v>
      </c>
    </row>
    <row r="11687" spans="1:8" x14ac:dyDescent="0.35">
      <c r="A11687">
        <v>2020</v>
      </c>
      <c r="B11687" t="s">
        <v>143</v>
      </c>
      <c r="C11687" s="33" t="str">
        <f>VLOOKUP(B11687,lookup!A:D,3,FALSE)</f>
        <v>Metropolitan Fire Authorities</v>
      </c>
      <c r="D11687" s="33" t="str">
        <f>VLOOKUP(B11687,lookup!A:D,4,FALSE)</f>
        <v>E31000043</v>
      </c>
      <c r="E11687" t="s">
        <v>7</v>
      </c>
      <c r="F11687" t="s">
        <v>219</v>
      </c>
      <c r="G11687" t="s">
        <v>13</v>
      </c>
      <c r="H11687">
        <v>77</v>
      </c>
    </row>
    <row r="11688" spans="1:8" x14ac:dyDescent="0.35">
      <c r="A11688">
        <v>2020</v>
      </c>
      <c r="B11688" t="s">
        <v>143</v>
      </c>
      <c r="C11688" s="33" t="str">
        <f>VLOOKUP(B11688,lookup!A:D,3,FALSE)</f>
        <v>Metropolitan Fire Authorities</v>
      </c>
      <c r="D11688" s="33" t="str">
        <f>VLOOKUP(B11688,lookup!A:D,4,FALSE)</f>
        <v>E31000043</v>
      </c>
      <c r="E11688" t="s">
        <v>7</v>
      </c>
      <c r="F11688" t="s">
        <v>219</v>
      </c>
      <c r="G11688" t="s">
        <v>14</v>
      </c>
      <c r="H11688">
        <v>338</v>
      </c>
    </row>
    <row r="11689" spans="1:8" x14ac:dyDescent="0.35">
      <c r="A11689">
        <v>2020</v>
      </c>
      <c r="B11689" t="s">
        <v>143</v>
      </c>
      <c r="C11689" s="33" t="str">
        <f>VLOOKUP(B11689,lookup!A:D,3,FALSE)</f>
        <v>Metropolitan Fire Authorities</v>
      </c>
      <c r="D11689" s="33" t="str">
        <f>VLOOKUP(B11689,lookup!A:D,4,FALSE)</f>
        <v>E31000043</v>
      </c>
      <c r="E11689" t="s">
        <v>7</v>
      </c>
      <c r="F11689" t="s">
        <v>219</v>
      </c>
      <c r="G11689" t="s">
        <v>5</v>
      </c>
      <c r="H11689">
        <v>544</v>
      </c>
    </row>
    <row r="11690" spans="1:8" x14ac:dyDescent="0.35">
      <c r="A11690">
        <v>2020</v>
      </c>
      <c r="B11690" t="s">
        <v>146</v>
      </c>
      <c r="C11690" s="33" t="str">
        <f>VLOOKUP(B11690,lookup!A:D,3,FALSE)</f>
        <v>Non Metropolitan Fire Authorities</v>
      </c>
      <c r="D11690" s="33" t="str">
        <f>VLOOKUP(B11690,lookup!A:D,4,FALSE)</f>
        <v>E31000036</v>
      </c>
      <c r="E11690" t="s">
        <v>7</v>
      </c>
      <c r="F11690" t="s">
        <v>219</v>
      </c>
      <c r="G11690" t="s">
        <v>8</v>
      </c>
      <c r="H11690">
        <v>3</v>
      </c>
    </row>
    <row r="11691" spans="1:8" x14ac:dyDescent="0.35">
      <c r="A11691">
        <v>2020</v>
      </c>
      <c r="B11691" t="s">
        <v>146</v>
      </c>
      <c r="C11691" s="33" t="str">
        <f>VLOOKUP(B11691,lookup!A:D,3,FALSE)</f>
        <v>Non Metropolitan Fire Authorities</v>
      </c>
      <c r="D11691" s="33" t="str">
        <f>VLOOKUP(B11691,lookup!A:D,4,FALSE)</f>
        <v>E31000036</v>
      </c>
      <c r="E11691" t="s">
        <v>7</v>
      </c>
      <c r="F11691" t="s">
        <v>219</v>
      </c>
      <c r="G11691" t="s">
        <v>178</v>
      </c>
      <c r="H11691">
        <v>3</v>
      </c>
    </row>
    <row r="11692" spans="1:8" x14ac:dyDescent="0.35">
      <c r="A11692">
        <v>2020</v>
      </c>
      <c r="B11692" t="s">
        <v>146</v>
      </c>
      <c r="C11692" s="33" t="str">
        <f>VLOOKUP(B11692,lookup!A:D,3,FALSE)</f>
        <v>Non Metropolitan Fire Authorities</v>
      </c>
      <c r="D11692" s="33" t="str">
        <f>VLOOKUP(B11692,lookup!A:D,4,FALSE)</f>
        <v>E31000036</v>
      </c>
      <c r="E11692" t="s">
        <v>7</v>
      </c>
      <c r="F11692" t="s">
        <v>219</v>
      </c>
      <c r="G11692" t="s">
        <v>10</v>
      </c>
      <c r="H11692">
        <v>6</v>
      </c>
    </row>
    <row r="11693" spans="1:8" x14ac:dyDescent="0.35">
      <c r="A11693">
        <v>2020</v>
      </c>
      <c r="B11693" t="s">
        <v>146</v>
      </c>
      <c r="C11693" s="33" t="str">
        <f>VLOOKUP(B11693,lookup!A:D,3,FALSE)</f>
        <v>Non Metropolitan Fire Authorities</v>
      </c>
      <c r="D11693" s="33" t="str">
        <f>VLOOKUP(B11693,lookup!A:D,4,FALSE)</f>
        <v>E31000036</v>
      </c>
      <c r="E11693" t="s">
        <v>7</v>
      </c>
      <c r="F11693" t="s">
        <v>219</v>
      </c>
      <c r="G11693" t="s">
        <v>11</v>
      </c>
      <c r="H11693">
        <v>14</v>
      </c>
    </row>
    <row r="11694" spans="1:8" x14ac:dyDescent="0.35">
      <c r="A11694">
        <v>2020</v>
      </c>
      <c r="B11694" t="s">
        <v>146</v>
      </c>
      <c r="C11694" s="33" t="str">
        <f>VLOOKUP(B11694,lookup!A:D,3,FALSE)</f>
        <v>Non Metropolitan Fire Authorities</v>
      </c>
      <c r="D11694" s="33" t="str">
        <f>VLOOKUP(B11694,lookup!A:D,4,FALSE)</f>
        <v>E31000036</v>
      </c>
      <c r="E11694" t="s">
        <v>7</v>
      </c>
      <c r="F11694" t="s">
        <v>219</v>
      </c>
      <c r="G11694" t="s">
        <v>12</v>
      </c>
      <c r="H11694">
        <v>29</v>
      </c>
    </row>
    <row r="11695" spans="1:8" x14ac:dyDescent="0.35">
      <c r="A11695">
        <v>2020</v>
      </c>
      <c r="B11695" t="s">
        <v>146</v>
      </c>
      <c r="C11695" s="33" t="str">
        <f>VLOOKUP(B11695,lookup!A:D,3,FALSE)</f>
        <v>Non Metropolitan Fire Authorities</v>
      </c>
      <c r="D11695" s="33" t="str">
        <f>VLOOKUP(B11695,lookup!A:D,4,FALSE)</f>
        <v>E31000036</v>
      </c>
      <c r="E11695" t="s">
        <v>7</v>
      </c>
      <c r="F11695" t="s">
        <v>219</v>
      </c>
      <c r="G11695" t="s">
        <v>13</v>
      </c>
      <c r="H11695">
        <v>51</v>
      </c>
    </row>
    <row r="11696" spans="1:8" x14ac:dyDescent="0.35">
      <c r="A11696">
        <v>2020</v>
      </c>
      <c r="B11696" t="s">
        <v>146</v>
      </c>
      <c r="C11696" s="33" t="str">
        <f>VLOOKUP(B11696,lookup!A:D,3,FALSE)</f>
        <v>Non Metropolitan Fire Authorities</v>
      </c>
      <c r="D11696" s="33" t="str">
        <f>VLOOKUP(B11696,lookup!A:D,4,FALSE)</f>
        <v>E31000036</v>
      </c>
      <c r="E11696" t="s">
        <v>7</v>
      </c>
      <c r="F11696" t="s">
        <v>219</v>
      </c>
      <c r="G11696" t="s">
        <v>14</v>
      </c>
      <c r="H11696">
        <v>142</v>
      </c>
    </row>
    <row r="11697" spans="1:8" x14ac:dyDescent="0.35">
      <c r="A11697">
        <v>2020</v>
      </c>
      <c r="B11697" t="s">
        <v>146</v>
      </c>
      <c r="C11697" s="33" t="str">
        <f>VLOOKUP(B11697,lookup!A:D,3,FALSE)</f>
        <v>Non Metropolitan Fire Authorities</v>
      </c>
      <c r="D11697" s="33" t="str">
        <f>VLOOKUP(B11697,lookup!A:D,4,FALSE)</f>
        <v>E31000036</v>
      </c>
      <c r="E11697" t="s">
        <v>7</v>
      </c>
      <c r="F11697" t="s">
        <v>219</v>
      </c>
      <c r="G11697" t="s">
        <v>5</v>
      </c>
      <c r="H11697">
        <v>248</v>
      </c>
    </row>
    <row r="11698" spans="1:8" x14ac:dyDescent="0.35">
      <c r="A11698">
        <v>2020</v>
      </c>
      <c r="B11698" t="s">
        <v>149</v>
      </c>
      <c r="C11698" s="33" t="str">
        <f>VLOOKUP(B11698,lookup!A:D,3,FALSE)</f>
        <v>Metropolitan Fire Authorities</v>
      </c>
      <c r="D11698" s="33" t="str">
        <f>VLOOKUP(B11698,lookup!A:D,4,FALSE)</f>
        <v>E31000044</v>
      </c>
      <c r="E11698" t="s">
        <v>7</v>
      </c>
      <c r="F11698" t="s">
        <v>219</v>
      </c>
      <c r="G11698" t="s">
        <v>8</v>
      </c>
      <c r="H11698">
        <v>3</v>
      </c>
    </row>
    <row r="11699" spans="1:8" x14ac:dyDescent="0.35">
      <c r="A11699">
        <v>2020</v>
      </c>
      <c r="B11699" t="s">
        <v>149</v>
      </c>
      <c r="C11699" s="33" t="str">
        <f>VLOOKUP(B11699,lookup!A:D,3,FALSE)</f>
        <v>Metropolitan Fire Authorities</v>
      </c>
      <c r="D11699" s="33" t="str">
        <f>VLOOKUP(B11699,lookup!A:D,4,FALSE)</f>
        <v>E31000044</v>
      </c>
      <c r="E11699" t="s">
        <v>7</v>
      </c>
      <c r="F11699" t="s">
        <v>219</v>
      </c>
      <c r="G11699" t="s">
        <v>178</v>
      </c>
      <c r="H11699">
        <v>4</v>
      </c>
    </row>
    <row r="11700" spans="1:8" x14ac:dyDescent="0.35">
      <c r="A11700">
        <v>2020</v>
      </c>
      <c r="B11700" t="s">
        <v>149</v>
      </c>
      <c r="C11700" s="33" t="str">
        <f>VLOOKUP(B11700,lookup!A:D,3,FALSE)</f>
        <v>Metropolitan Fire Authorities</v>
      </c>
      <c r="D11700" s="33" t="str">
        <f>VLOOKUP(B11700,lookup!A:D,4,FALSE)</f>
        <v>E31000044</v>
      </c>
      <c r="E11700" t="s">
        <v>7</v>
      </c>
      <c r="F11700" t="s">
        <v>219</v>
      </c>
      <c r="G11700" t="s">
        <v>10</v>
      </c>
      <c r="H11700">
        <v>11</v>
      </c>
    </row>
    <row r="11701" spans="1:8" x14ac:dyDescent="0.35">
      <c r="A11701">
        <v>2020</v>
      </c>
      <c r="B11701" t="s">
        <v>149</v>
      </c>
      <c r="C11701" s="33" t="str">
        <f>VLOOKUP(B11701,lookup!A:D,3,FALSE)</f>
        <v>Metropolitan Fire Authorities</v>
      </c>
      <c r="D11701" s="33" t="str">
        <f>VLOOKUP(B11701,lookup!A:D,4,FALSE)</f>
        <v>E31000044</v>
      </c>
      <c r="E11701" t="s">
        <v>7</v>
      </c>
      <c r="F11701" t="s">
        <v>219</v>
      </c>
      <c r="G11701" t="s">
        <v>11</v>
      </c>
      <c r="H11701">
        <v>42</v>
      </c>
    </row>
    <row r="11702" spans="1:8" x14ac:dyDescent="0.35">
      <c r="A11702">
        <v>2020</v>
      </c>
      <c r="B11702" t="s">
        <v>149</v>
      </c>
      <c r="C11702" s="33" t="str">
        <f>VLOOKUP(B11702,lookup!A:D,3,FALSE)</f>
        <v>Metropolitan Fire Authorities</v>
      </c>
      <c r="D11702" s="33" t="str">
        <f>VLOOKUP(B11702,lookup!A:D,4,FALSE)</f>
        <v>E31000044</v>
      </c>
      <c r="E11702" t="s">
        <v>7</v>
      </c>
      <c r="F11702" t="s">
        <v>219</v>
      </c>
      <c r="G11702" t="s">
        <v>12</v>
      </c>
      <c r="H11702">
        <v>248</v>
      </c>
    </row>
    <row r="11703" spans="1:8" x14ac:dyDescent="0.35">
      <c r="A11703">
        <v>2020</v>
      </c>
      <c r="B11703" t="s">
        <v>149</v>
      </c>
      <c r="C11703" s="33" t="str">
        <f>VLOOKUP(B11703,lookup!A:D,3,FALSE)</f>
        <v>Metropolitan Fire Authorities</v>
      </c>
      <c r="D11703" s="33" t="str">
        <f>VLOOKUP(B11703,lookup!A:D,4,FALSE)</f>
        <v>E31000044</v>
      </c>
      <c r="E11703" t="s">
        <v>7</v>
      </c>
      <c r="F11703" t="s">
        <v>219</v>
      </c>
      <c r="G11703" t="s">
        <v>13</v>
      </c>
      <c r="H11703">
        <v>216</v>
      </c>
    </row>
    <row r="11704" spans="1:8" x14ac:dyDescent="0.35">
      <c r="A11704">
        <v>2020</v>
      </c>
      <c r="B11704" t="s">
        <v>149</v>
      </c>
      <c r="C11704" s="33" t="str">
        <f>VLOOKUP(B11704,lookup!A:D,3,FALSE)</f>
        <v>Metropolitan Fire Authorities</v>
      </c>
      <c r="D11704" s="33" t="str">
        <f>VLOOKUP(B11704,lookup!A:D,4,FALSE)</f>
        <v>E31000044</v>
      </c>
      <c r="E11704" t="s">
        <v>7</v>
      </c>
      <c r="F11704" t="s">
        <v>219</v>
      </c>
      <c r="G11704" t="s">
        <v>14</v>
      </c>
      <c r="H11704">
        <v>727</v>
      </c>
    </row>
    <row r="11705" spans="1:8" x14ac:dyDescent="0.35">
      <c r="A11705">
        <v>2020</v>
      </c>
      <c r="B11705" t="s">
        <v>149</v>
      </c>
      <c r="C11705" s="33" t="str">
        <f>VLOOKUP(B11705,lookup!A:D,3,FALSE)</f>
        <v>Metropolitan Fire Authorities</v>
      </c>
      <c r="D11705" s="33" t="str">
        <f>VLOOKUP(B11705,lookup!A:D,4,FALSE)</f>
        <v>E31000044</v>
      </c>
      <c r="E11705" t="s">
        <v>7</v>
      </c>
      <c r="F11705" t="s">
        <v>219</v>
      </c>
      <c r="G11705" t="s">
        <v>5</v>
      </c>
      <c r="H11705">
        <v>1251</v>
      </c>
    </row>
    <row r="11706" spans="1:8" x14ac:dyDescent="0.35">
      <c r="A11706">
        <v>2020</v>
      </c>
      <c r="B11706" t="s">
        <v>152</v>
      </c>
      <c r="C11706" s="33" t="str">
        <f>VLOOKUP(B11706,lookup!A:D,3,FALSE)</f>
        <v>Non Metropolitan Fire Authorities</v>
      </c>
      <c r="D11706" s="33" t="str">
        <f>VLOOKUP(B11706,lookup!A:D,4,FALSE)</f>
        <v>E31000037</v>
      </c>
      <c r="E11706" t="s">
        <v>7</v>
      </c>
      <c r="F11706" t="s">
        <v>219</v>
      </c>
      <c r="G11706" t="s">
        <v>8</v>
      </c>
      <c r="H11706">
        <v>2</v>
      </c>
    </row>
    <row r="11707" spans="1:8" x14ac:dyDescent="0.35">
      <c r="A11707">
        <v>2020</v>
      </c>
      <c r="B11707" t="s">
        <v>152</v>
      </c>
      <c r="C11707" s="33" t="str">
        <f>VLOOKUP(B11707,lookup!A:D,3,FALSE)</f>
        <v>Non Metropolitan Fire Authorities</v>
      </c>
      <c r="D11707" s="33" t="str">
        <f>VLOOKUP(B11707,lookup!A:D,4,FALSE)</f>
        <v>E31000037</v>
      </c>
      <c r="E11707" t="s">
        <v>7</v>
      </c>
      <c r="F11707" t="s">
        <v>219</v>
      </c>
      <c r="G11707" t="s">
        <v>178</v>
      </c>
      <c r="H11707">
        <v>2</v>
      </c>
    </row>
    <row r="11708" spans="1:8" x14ac:dyDescent="0.35">
      <c r="A11708">
        <v>2020</v>
      </c>
      <c r="B11708" t="s">
        <v>152</v>
      </c>
      <c r="C11708" s="33" t="str">
        <f>VLOOKUP(B11708,lookup!A:D,3,FALSE)</f>
        <v>Non Metropolitan Fire Authorities</v>
      </c>
      <c r="D11708" s="33" t="str">
        <f>VLOOKUP(B11708,lookup!A:D,4,FALSE)</f>
        <v>E31000037</v>
      </c>
      <c r="E11708" t="s">
        <v>7</v>
      </c>
      <c r="F11708" t="s">
        <v>219</v>
      </c>
      <c r="G11708" t="s">
        <v>10</v>
      </c>
      <c r="H11708">
        <v>9</v>
      </c>
    </row>
    <row r="11709" spans="1:8" x14ac:dyDescent="0.35">
      <c r="A11709">
        <v>2020</v>
      </c>
      <c r="B11709" t="s">
        <v>152</v>
      </c>
      <c r="C11709" s="33" t="str">
        <f>VLOOKUP(B11709,lookup!A:D,3,FALSE)</f>
        <v>Non Metropolitan Fire Authorities</v>
      </c>
      <c r="D11709" s="33" t="str">
        <f>VLOOKUP(B11709,lookup!A:D,4,FALSE)</f>
        <v>E31000037</v>
      </c>
      <c r="E11709" t="s">
        <v>7</v>
      </c>
      <c r="F11709" t="s">
        <v>219</v>
      </c>
      <c r="G11709" t="s">
        <v>11</v>
      </c>
      <c r="H11709">
        <v>25</v>
      </c>
    </row>
    <row r="11710" spans="1:8" x14ac:dyDescent="0.35">
      <c r="A11710">
        <v>2020</v>
      </c>
      <c r="B11710" t="s">
        <v>152</v>
      </c>
      <c r="C11710" s="33" t="str">
        <f>VLOOKUP(B11710,lookup!A:D,3,FALSE)</f>
        <v>Non Metropolitan Fire Authorities</v>
      </c>
      <c r="D11710" s="33" t="str">
        <f>VLOOKUP(B11710,lookup!A:D,4,FALSE)</f>
        <v>E31000037</v>
      </c>
      <c r="E11710" t="s">
        <v>7</v>
      </c>
      <c r="F11710" t="s">
        <v>219</v>
      </c>
      <c r="G11710" t="s">
        <v>12</v>
      </c>
      <c r="H11710">
        <v>55</v>
      </c>
    </row>
    <row r="11711" spans="1:8" x14ac:dyDescent="0.35">
      <c r="A11711">
        <v>2020</v>
      </c>
      <c r="B11711" t="s">
        <v>152</v>
      </c>
      <c r="C11711" s="33" t="str">
        <f>VLOOKUP(B11711,lookup!A:D,3,FALSE)</f>
        <v>Non Metropolitan Fire Authorities</v>
      </c>
      <c r="D11711" s="33" t="str">
        <f>VLOOKUP(B11711,lookup!A:D,4,FALSE)</f>
        <v>E31000037</v>
      </c>
      <c r="E11711" t="s">
        <v>7</v>
      </c>
      <c r="F11711" t="s">
        <v>219</v>
      </c>
      <c r="G11711" t="s">
        <v>13</v>
      </c>
      <c r="H11711">
        <v>43</v>
      </c>
    </row>
    <row r="11712" spans="1:8" x14ac:dyDescent="0.35">
      <c r="A11712">
        <v>2020</v>
      </c>
      <c r="B11712" t="s">
        <v>152</v>
      </c>
      <c r="C11712" s="33" t="str">
        <f>VLOOKUP(B11712,lookup!A:D,3,FALSE)</f>
        <v>Non Metropolitan Fire Authorities</v>
      </c>
      <c r="D11712" s="33" t="str">
        <f>VLOOKUP(B11712,lookup!A:D,4,FALSE)</f>
        <v>E31000037</v>
      </c>
      <c r="E11712" t="s">
        <v>7</v>
      </c>
      <c r="F11712" t="s">
        <v>219</v>
      </c>
      <c r="G11712" t="s">
        <v>14</v>
      </c>
      <c r="H11712">
        <v>156</v>
      </c>
    </row>
    <row r="11713" spans="1:8" x14ac:dyDescent="0.35">
      <c r="A11713">
        <v>2020</v>
      </c>
      <c r="B11713" t="s">
        <v>152</v>
      </c>
      <c r="C11713" s="33" t="str">
        <f>VLOOKUP(B11713,lookup!A:D,3,FALSE)</f>
        <v>Non Metropolitan Fire Authorities</v>
      </c>
      <c r="D11713" s="33" t="str">
        <f>VLOOKUP(B11713,lookup!A:D,4,FALSE)</f>
        <v>E31000037</v>
      </c>
      <c r="E11713" t="s">
        <v>7</v>
      </c>
      <c r="F11713" t="s">
        <v>219</v>
      </c>
      <c r="G11713" t="s">
        <v>5</v>
      </c>
      <c r="H11713">
        <v>292</v>
      </c>
    </row>
    <row r="11714" spans="1:8" x14ac:dyDescent="0.35">
      <c r="A11714">
        <v>2020</v>
      </c>
      <c r="B11714" t="s">
        <v>155</v>
      </c>
      <c r="C11714" s="33" t="str">
        <f>VLOOKUP(B11714,lookup!A:D,3,FALSE)</f>
        <v>Metropolitan Fire Authorities</v>
      </c>
      <c r="D11714" s="33" t="str">
        <f>VLOOKUP(B11714,lookup!A:D,4,FALSE)</f>
        <v>E31000045</v>
      </c>
      <c r="E11714" t="s">
        <v>7</v>
      </c>
      <c r="F11714" t="s">
        <v>219</v>
      </c>
      <c r="G11714" t="s">
        <v>8</v>
      </c>
      <c r="H11714">
        <v>3</v>
      </c>
    </row>
    <row r="11715" spans="1:8" x14ac:dyDescent="0.35">
      <c r="A11715">
        <v>2020</v>
      </c>
      <c r="B11715" t="s">
        <v>155</v>
      </c>
      <c r="C11715" s="33" t="str">
        <f>VLOOKUP(B11715,lookup!A:D,3,FALSE)</f>
        <v>Metropolitan Fire Authorities</v>
      </c>
      <c r="D11715" s="33" t="str">
        <f>VLOOKUP(B11715,lookup!A:D,4,FALSE)</f>
        <v>E31000045</v>
      </c>
      <c r="E11715" t="s">
        <v>7</v>
      </c>
      <c r="F11715" t="s">
        <v>219</v>
      </c>
      <c r="G11715" t="s">
        <v>178</v>
      </c>
      <c r="H11715">
        <v>4</v>
      </c>
    </row>
    <row r="11716" spans="1:8" x14ac:dyDescent="0.35">
      <c r="A11716">
        <v>2020</v>
      </c>
      <c r="B11716" t="s">
        <v>155</v>
      </c>
      <c r="C11716" s="33" t="str">
        <f>VLOOKUP(B11716,lookup!A:D,3,FALSE)</f>
        <v>Metropolitan Fire Authorities</v>
      </c>
      <c r="D11716" s="33" t="str">
        <f>VLOOKUP(B11716,lookup!A:D,4,FALSE)</f>
        <v>E31000045</v>
      </c>
      <c r="E11716" t="s">
        <v>7</v>
      </c>
      <c r="F11716" t="s">
        <v>219</v>
      </c>
      <c r="G11716" t="s">
        <v>10</v>
      </c>
      <c r="H11716">
        <v>10</v>
      </c>
    </row>
    <row r="11717" spans="1:8" x14ac:dyDescent="0.35">
      <c r="A11717">
        <v>2020</v>
      </c>
      <c r="B11717" t="s">
        <v>155</v>
      </c>
      <c r="C11717" s="33" t="str">
        <f>VLOOKUP(B11717,lookup!A:D,3,FALSE)</f>
        <v>Metropolitan Fire Authorities</v>
      </c>
      <c r="D11717" s="33" t="str">
        <f>VLOOKUP(B11717,lookup!A:D,4,FALSE)</f>
        <v>E31000045</v>
      </c>
      <c r="E11717" t="s">
        <v>7</v>
      </c>
      <c r="F11717" t="s">
        <v>219</v>
      </c>
      <c r="G11717" t="s">
        <v>11</v>
      </c>
      <c r="H11717">
        <v>36</v>
      </c>
    </row>
    <row r="11718" spans="1:8" x14ac:dyDescent="0.35">
      <c r="A11718">
        <v>2020</v>
      </c>
      <c r="B11718" t="s">
        <v>155</v>
      </c>
      <c r="C11718" s="33" t="str">
        <f>VLOOKUP(B11718,lookup!A:D,3,FALSE)</f>
        <v>Metropolitan Fire Authorities</v>
      </c>
      <c r="D11718" s="33" t="str">
        <f>VLOOKUP(B11718,lookup!A:D,4,FALSE)</f>
        <v>E31000045</v>
      </c>
      <c r="E11718" t="s">
        <v>7</v>
      </c>
      <c r="F11718" t="s">
        <v>219</v>
      </c>
      <c r="G11718" t="s">
        <v>12</v>
      </c>
      <c r="H11718">
        <v>129</v>
      </c>
    </row>
    <row r="11719" spans="1:8" x14ac:dyDescent="0.35">
      <c r="A11719">
        <v>2020</v>
      </c>
      <c r="B11719" t="s">
        <v>155</v>
      </c>
      <c r="C11719" s="33" t="str">
        <f>VLOOKUP(B11719,lookup!A:D,3,FALSE)</f>
        <v>Metropolitan Fire Authorities</v>
      </c>
      <c r="D11719" s="33" t="str">
        <f>VLOOKUP(B11719,lookup!A:D,4,FALSE)</f>
        <v>E31000045</v>
      </c>
      <c r="E11719" t="s">
        <v>7</v>
      </c>
      <c r="F11719" t="s">
        <v>219</v>
      </c>
      <c r="G11719" t="s">
        <v>13</v>
      </c>
      <c r="H11719">
        <v>135</v>
      </c>
    </row>
    <row r="11720" spans="1:8" x14ac:dyDescent="0.35">
      <c r="A11720">
        <v>2020</v>
      </c>
      <c r="B11720" t="s">
        <v>155</v>
      </c>
      <c r="C11720" s="33" t="str">
        <f>VLOOKUP(B11720,lookup!A:D,3,FALSE)</f>
        <v>Metropolitan Fire Authorities</v>
      </c>
      <c r="D11720" s="33" t="str">
        <f>VLOOKUP(B11720,lookup!A:D,4,FALSE)</f>
        <v>E31000045</v>
      </c>
      <c r="E11720" t="s">
        <v>7</v>
      </c>
      <c r="F11720" t="s">
        <v>219</v>
      </c>
      <c r="G11720" t="s">
        <v>14</v>
      </c>
      <c r="H11720">
        <v>541</v>
      </c>
    </row>
    <row r="11721" spans="1:8" x14ac:dyDescent="0.35">
      <c r="A11721">
        <v>2020</v>
      </c>
      <c r="B11721" t="s">
        <v>155</v>
      </c>
      <c r="C11721" s="33" t="str">
        <f>VLOOKUP(B11721,lookup!A:D,3,FALSE)</f>
        <v>Metropolitan Fire Authorities</v>
      </c>
      <c r="D11721" s="33" t="str">
        <f>VLOOKUP(B11721,lookup!A:D,4,FALSE)</f>
        <v>E31000045</v>
      </c>
      <c r="E11721" t="s">
        <v>7</v>
      </c>
      <c r="F11721" t="s">
        <v>219</v>
      </c>
      <c r="G11721" t="s">
        <v>5</v>
      </c>
      <c r="H11721">
        <v>858</v>
      </c>
    </row>
    <row r="11722" spans="1:8" x14ac:dyDescent="0.35">
      <c r="A11722">
        <v>2020</v>
      </c>
      <c r="B11722" t="s">
        <v>161</v>
      </c>
      <c r="C11722" s="33" t="str">
        <f>VLOOKUP(B11722,lookup!A:D,3,FALSE)</f>
        <v>Non Metropolitan Fire Authorities</v>
      </c>
      <c r="D11722" s="33" t="str">
        <f>VLOOKUP(B11722,lookup!A:D,4,FALSE)</f>
        <v>E31000047</v>
      </c>
      <c r="E11722" t="s">
        <v>7</v>
      </c>
      <c r="F11722" t="s">
        <v>219</v>
      </c>
      <c r="G11722" t="s">
        <v>8</v>
      </c>
      <c r="H11722">
        <v>3</v>
      </c>
    </row>
    <row r="11723" spans="1:8" x14ac:dyDescent="0.35">
      <c r="A11723">
        <v>2020</v>
      </c>
      <c r="B11723" t="s">
        <v>161</v>
      </c>
      <c r="C11723" s="33" t="str">
        <f>VLOOKUP(B11723,lookup!A:D,3,FALSE)</f>
        <v>Non Metropolitan Fire Authorities</v>
      </c>
      <c r="D11723" s="33" t="str">
        <f>VLOOKUP(B11723,lookup!A:D,4,FALSE)</f>
        <v>E31000047</v>
      </c>
      <c r="E11723" t="s">
        <v>7</v>
      </c>
      <c r="F11723" t="s">
        <v>219</v>
      </c>
      <c r="G11723" t="s">
        <v>178</v>
      </c>
      <c r="H11723">
        <v>4</v>
      </c>
    </row>
    <row r="11724" spans="1:8" x14ac:dyDescent="0.35">
      <c r="A11724">
        <v>2020</v>
      </c>
      <c r="B11724" t="s">
        <v>161</v>
      </c>
      <c r="C11724" s="33" t="str">
        <f>VLOOKUP(B11724,lookup!A:D,3,FALSE)</f>
        <v>Non Metropolitan Fire Authorities</v>
      </c>
      <c r="D11724" s="33" t="str">
        <f>VLOOKUP(B11724,lookup!A:D,4,FALSE)</f>
        <v>E31000047</v>
      </c>
      <c r="E11724" t="s">
        <v>7</v>
      </c>
      <c r="F11724" t="s">
        <v>219</v>
      </c>
      <c r="G11724" t="s">
        <v>10</v>
      </c>
      <c r="H11724">
        <v>8</v>
      </c>
    </row>
    <row r="11725" spans="1:8" x14ac:dyDescent="0.35">
      <c r="A11725">
        <v>2020</v>
      </c>
      <c r="B11725" t="s">
        <v>161</v>
      </c>
      <c r="C11725" s="33" t="str">
        <f>VLOOKUP(B11725,lookup!A:D,3,FALSE)</f>
        <v>Non Metropolitan Fire Authorities</v>
      </c>
      <c r="D11725" s="33" t="str">
        <f>VLOOKUP(B11725,lookup!A:D,4,FALSE)</f>
        <v>E31000047</v>
      </c>
      <c r="E11725" t="s">
        <v>7</v>
      </c>
      <c r="F11725" t="s">
        <v>219</v>
      </c>
      <c r="G11725" t="s">
        <v>11</v>
      </c>
      <c r="H11725">
        <v>38</v>
      </c>
    </row>
    <row r="11726" spans="1:8" x14ac:dyDescent="0.35">
      <c r="A11726">
        <v>2020</v>
      </c>
      <c r="B11726" t="s">
        <v>161</v>
      </c>
      <c r="C11726" s="33" t="str">
        <f>VLOOKUP(B11726,lookup!A:D,3,FALSE)</f>
        <v>Non Metropolitan Fire Authorities</v>
      </c>
      <c r="D11726" s="33" t="str">
        <f>VLOOKUP(B11726,lookup!A:D,4,FALSE)</f>
        <v>E31000047</v>
      </c>
      <c r="E11726" t="s">
        <v>7</v>
      </c>
      <c r="F11726" t="s">
        <v>219</v>
      </c>
      <c r="G11726" t="s">
        <v>12</v>
      </c>
      <c r="H11726">
        <v>70</v>
      </c>
    </row>
    <row r="11727" spans="1:8" x14ac:dyDescent="0.35">
      <c r="A11727">
        <v>2020</v>
      </c>
      <c r="B11727" t="s">
        <v>161</v>
      </c>
      <c r="C11727" s="33" t="str">
        <f>VLOOKUP(B11727,lookup!A:D,3,FALSE)</f>
        <v>Non Metropolitan Fire Authorities</v>
      </c>
      <c r="D11727" s="33" t="str">
        <f>VLOOKUP(B11727,lookup!A:D,4,FALSE)</f>
        <v>E31000047</v>
      </c>
      <c r="E11727" t="s">
        <v>7</v>
      </c>
      <c r="F11727" t="s">
        <v>219</v>
      </c>
      <c r="G11727" t="s">
        <v>13</v>
      </c>
      <c r="H11727">
        <v>63</v>
      </c>
    </row>
    <row r="11728" spans="1:8" x14ac:dyDescent="0.35">
      <c r="A11728">
        <v>2020</v>
      </c>
      <c r="B11728" t="s">
        <v>161</v>
      </c>
      <c r="C11728" s="33" t="str">
        <f>VLOOKUP(B11728,lookup!A:D,3,FALSE)</f>
        <v>Non Metropolitan Fire Authorities</v>
      </c>
      <c r="D11728" s="33" t="str">
        <f>VLOOKUP(B11728,lookup!A:D,4,FALSE)</f>
        <v>E31000047</v>
      </c>
      <c r="E11728" t="s">
        <v>7</v>
      </c>
      <c r="F11728" t="s">
        <v>219</v>
      </c>
      <c r="G11728" t="s">
        <v>14</v>
      </c>
      <c r="H11728">
        <v>190</v>
      </c>
    </row>
    <row r="11729" spans="1:8" x14ac:dyDescent="0.35">
      <c r="A11729">
        <v>2020</v>
      </c>
      <c r="B11729" t="s">
        <v>161</v>
      </c>
      <c r="C11729" s="33" t="str">
        <f>VLOOKUP(B11729,lookup!A:D,3,FALSE)</f>
        <v>Non Metropolitan Fire Authorities</v>
      </c>
      <c r="D11729" s="33" t="str">
        <f>VLOOKUP(B11729,lookup!A:D,4,FALSE)</f>
        <v>E31000047</v>
      </c>
      <c r="E11729" t="s">
        <v>7</v>
      </c>
      <c r="F11729" t="s">
        <v>219</v>
      </c>
      <c r="G11729" t="s">
        <v>5</v>
      </c>
      <c r="H11729">
        <v>376</v>
      </c>
    </row>
    <row r="11730" spans="1:8" x14ac:dyDescent="0.35">
      <c r="A11730">
        <v>2020</v>
      </c>
      <c r="B11730" t="s">
        <v>164</v>
      </c>
      <c r="C11730" s="33" t="str">
        <f>VLOOKUP(B11730,lookup!A:D,3,FALSE)</f>
        <v>Non Metropolitan Fire Authorities</v>
      </c>
      <c r="D11730" s="33" t="str">
        <f>VLOOKUP(B11730,lookup!A:D,4,FALSE)</f>
        <v>NWFC</v>
      </c>
      <c r="E11730" t="s">
        <v>7</v>
      </c>
      <c r="F11730" t="s">
        <v>219</v>
      </c>
      <c r="G11730" t="s">
        <v>8</v>
      </c>
    </row>
    <row r="11731" spans="1:8" x14ac:dyDescent="0.35">
      <c r="A11731">
        <v>2020</v>
      </c>
      <c r="B11731" t="s">
        <v>164</v>
      </c>
      <c r="C11731" s="33" t="str">
        <f>VLOOKUP(B11731,lookup!A:D,3,FALSE)</f>
        <v>Non Metropolitan Fire Authorities</v>
      </c>
      <c r="D11731" s="33" t="str">
        <f>VLOOKUP(B11731,lookup!A:D,4,FALSE)</f>
        <v>NWFC</v>
      </c>
      <c r="E11731" t="s">
        <v>7</v>
      </c>
      <c r="F11731" t="s">
        <v>219</v>
      </c>
      <c r="G11731" t="s">
        <v>178</v>
      </c>
    </row>
    <row r="11732" spans="1:8" x14ac:dyDescent="0.35">
      <c r="A11732">
        <v>2020</v>
      </c>
      <c r="B11732" t="s">
        <v>164</v>
      </c>
      <c r="C11732" s="33" t="str">
        <f>VLOOKUP(B11732,lookup!A:D,3,FALSE)</f>
        <v>Non Metropolitan Fire Authorities</v>
      </c>
      <c r="D11732" s="33" t="str">
        <f>VLOOKUP(B11732,lookup!A:D,4,FALSE)</f>
        <v>NWFC</v>
      </c>
      <c r="E11732" t="s">
        <v>7</v>
      </c>
      <c r="F11732" t="s">
        <v>219</v>
      </c>
      <c r="G11732" t="s">
        <v>10</v>
      </c>
    </row>
    <row r="11733" spans="1:8" x14ac:dyDescent="0.35">
      <c r="A11733">
        <v>2020</v>
      </c>
      <c r="B11733" t="s">
        <v>164</v>
      </c>
      <c r="C11733" s="33" t="str">
        <f>VLOOKUP(B11733,lookup!A:D,3,FALSE)</f>
        <v>Non Metropolitan Fire Authorities</v>
      </c>
      <c r="D11733" s="33" t="str">
        <f>VLOOKUP(B11733,lookup!A:D,4,FALSE)</f>
        <v>NWFC</v>
      </c>
      <c r="E11733" t="s">
        <v>7</v>
      </c>
      <c r="F11733" t="s">
        <v>219</v>
      </c>
      <c r="G11733" t="s">
        <v>11</v>
      </c>
    </row>
    <row r="11734" spans="1:8" x14ac:dyDescent="0.35">
      <c r="A11734">
        <v>2020</v>
      </c>
      <c r="B11734" t="s">
        <v>164</v>
      </c>
      <c r="C11734" s="33" t="str">
        <f>VLOOKUP(B11734,lookup!A:D,3,FALSE)</f>
        <v>Non Metropolitan Fire Authorities</v>
      </c>
      <c r="D11734" s="33" t="str">
        <f>VLOOKUP(B11734,lookup!A:D,4,FALSE)</f>
        <v>NWFC</v>
      </c>
      <c r="E11734" t="s">
        <v>7</v>
      </c>
      <c r="F11734" t="s">
        <v>219</v>
      </c>
      <c r="G11734" t="s">
        <v>12</v>
      </c>
    </row>
    <row r="11735" spans="1:8" x14ac:dyDescent="0.35">
      <c r="A11735">
        <v>2020</v>
      </c>
      <c r="B11735" t="s">
        <v>164</v>
      </c>
      <c r="C11735" s="33" t="str">
        <f>VLOOKUP(B11735,lookup!A:D,3,FALSE)</f>
        <v>Non Metropolitan Fire Authorities</v>
      </c>
      <c r="D11735" s="33" t="str">
        <f>VLOOKUP(B11735,lookup!A:D,4,FALSE)</f>
        <v>NWFC</v>
      </c>
      <c r="E11735" t="s">
        <v>7</v>
      </c>
      <c r="F11735" t="s">
        <v>219</v>
      </c>
      <c r="G11735" t="s">
        <v>13</v>
      </c>
    </row>
    <row r="11736" spans="1:8" x14ac:dyDescent="0.35">
      <c r="A11736">
        <v>2020</v>
      </c>
      <c r="B11736" t="s">
        <v>164</v>
      </c>
      <c r="C11736" s="33" t="str">
        <f>VLOOKUP(B11736,lookup!A:D,3,FALSE)</f>
        <v>Non Metropolitan Fire Authorities</v>
      </c>
      <c r="D11736" s="33" t="str">
        <f>VLOOKUP(B11736,lookup!A:D,4,FALSE)</f>
        <v>NWFC</v>
      </c>
      <c r="E11736" t="s">
        <v>7</v>
      </c>
      <c r="F11736" t="s">
        <v>219</v>
      </c>
      <c r="G11736" t="s">
        <v>14</v>
      </c>
    </row>
    <row r="11737" spans="1:8" x14ac:dyDescent="0.35">
      <c r="A11737">
        <v>2020</v>
      </c>
      <c r="B11737" t="s">
        <v>164</v>
      </c>
      <c r="C11737" s="33" t="str">
        <f>VLOOKUP(B11737,lookup!A:D,3,FALSE)</f>
        <v>Non Metropolitan Fire Authorities</v>
      </c>
      <c r="D11737" s="33" t="str">
        <f>VLOOKUP(B11737,lookup!A:D,4,FALSE)</f>
        <v>NWFC</v>
      </c>
      <c r="E11737" t="s">
        <v>7</v>
      </c>
      <c r="F11737" t="s">
        <v>219</v>
      </c>
      <c r="G11737" t="s">
        <v>5</v>
      </c>
      <c r="H11737">
        <v>0</v>
      </c>
    </row>
    <row r="11738" spans="1:8" x14ac:dyDescent="0.35">
      <c r="A11738">
        <v>2020</v>
      </c>
      <c r="B11738" t="s">
        <v>6</v>
      </c>
      <c r="C11738" s="33" t="str">
        <f>VLOOKUP(B11738,lookup!A:D,3,FALSE)</f>
        <v>Non Metropolitan Fire Authorities</v>
      </c>
      <c r="D11738" s="33" t="str">
        <f>VLOOKUP(B11738,lookup!A:D,4,FALSE)</f>
        <v>E31000001</v>
      </c>
      <c r="E11738" t="s">
        <v>7</v>
      </c>
      <c r="F11738" t="s">
        <v>252</v>
      </c>
      <c r="G11738" t="s">
        <v>10</v>
      </c>
    </row>
    <row r="11739" spans="1:8" x14ac:dyDescent="0.35">
      <c r="A11739">
        <v>2020</v>
      </c>
      <c r="B11739" t="s">
        <v>6</v>
      </c>
      <c r="C11739" s="33" t="str">
        <f>VLOOKUP(B11739,lookup!A:D,3,FALSE)</f>
        <v>Non Metropolitan Fire Authorities</v>
      </c>
      <c r="D11739" s="33" t="str">
        <f>VLOOKUP(B11739,lookup!A:D,4,FALSE)</f>
        <v>E31000001</v>
      </c>
      <c r="E11739" t="s">
        <v>7</v>
      </c>
      <c r="F11739" t="s">
        <v>252</v>
      </c>
      <c r="G11739" t="s">
        <v>11</v>
      </c>
    </row>
    <row r="11740" spans="1:8" x14ac:dyDescent="0.35">
      <c r="A11740">
        <v>2020</v>
      </c>
      <c r="B11740" t="s">
        <v>6</v>
      </c>
      <c r="C11740" s="33" t="str">
        <f>VLOOKUP(B11740,lookup!A:D,3,FALSE)</f>
        <v>Non Metropolitan Fire Authorities</v>
      </c>
      <c r="D11740" s="33" t="str">
        <f>VLOOKUP(B11740,lookup!A:D,4,FALSE)</f>
        <v>E31000001</v>
      </c>
      <c r="E11740" t="s">
        <v>7</v>
      </c>
      <c r="F11740" t="s">
        <v>252</v>
      </c>
      <c r="G11740" t="s">
        <v>12</v>
      </c>
      <c r="H11740">
        <v>11</v>
      </c>
    </row>
    <row r="11741" spans="1:8" x14ac:dyDescent="0.35">
      <c r="A11741">
        <v>2020</v>
      </c>
      <c r="B11741" t="s">
        <v>6</v>
      </c>
      <c r="C11741" s="33" t="str">
        <f>VLOOKUP(B11741,lookup!A:D,3,FALSE)</f>
        <v>Non Metropolitan Fire Authorities</v>
      </c>
      <c r="D11741" s="33" t="str">
        <f>VLOOKUP(B11741,lookup!A:D,4,FALSE)</f>
        <v>E31000001</v>
      </c>
      <c r="E11741" t="s">
        <v>7</v>
      </c>
      <c r="F11741" t="s">
        <v>252</v>
      </c>
      <c r="G11741" t="s">
        <v>13</v>
      </c>
      <c r="H11741">
        <v>42</v>
      </c>
    </row>
    <row r="11742" spans="1:8" x14ac:dyDescent="0.35">
      <c r="A11742">
        <v>2020</v>
      </c>
      <c r="B11742" t="s">
        <v>6</v>
      </c>
      <c r="C11742" s="33" t="str">
        <f>VLOOKUP(B11742,lookup!A:D,3,FALSE)</f>
        <v>Non Metropolitan Fire Authorities</v>
      </c>
      <c r="D11742" s="33" t="str">
        <f>VLOOKUP(B11742,lookup!A:D,4,FALSE)</f>
        <v>E31000001</v>
      </c>
      <c r="E11742" t="s">
        <v>7</v>
      </c>
      <c r="F11742" t="s">
        <v>252</v>
      </c>
      <c r="G11742" t="s">
        <v>14</v>
      </c>
      <c r="H11742">
        <v>150</v>
      </c>
    </row>
    <row r="11743" spans="1:8" x14ac:dyDescent="0.35">
      <c r="A11743">
        <v>2020</v>
      </c>
      <c r="B11743" t="s">
        <v>6</v>
      </c>
      <c r="C11743" s="33" t="str">
        <f>VLOOKUP(B11743,lookup!A:D,3,FALSE)</f>
        <v>Non Metropolitan Fire Authorities</v>
      </c>
      <c r="D11743" s="33" t="str">
        <f>VLOOKUP(B11743,lookup!A:D,4,FALSE)</f>
        <v>E31000001</v>
      </c>
      <c r="E11743" t="s">
        <v>7</v>
      </c>
      <c r="F11743" t="s">
        <v>252</v>
      </c>
      <c r="G11743" t="s">
        <v>5</v>
      </c>
      <c r="H11743">
        <v>203</v>
      </c>
    </row>
    <row r="11744" spans="1:8" x14ac:dyDescent="0.35">
      <c r="A11744">
        <v>2020</v>
      </c>
      <c r="B11744" t="s">
        <v>26</v>
      </c>
      <c r="C11744" s="33" t="str">
        <f>VLOOKUP(B11744,lookup!A:D,3,FALSE)</f>
        <v>Non Metropolitan Fire Authorities</v>
      </c>
      <c r="D11744" s="33" t="str">
        <f>VLOOKUP(B11744,lookup!A:D,4,FALSE)</f>
        <v>E31000002</v>
      </c>
      <c r="E11744" t="s">
        <v>7</v>
      </c>
      <c r="F11744" t="s">
        <v>252</v>
      </c>
      <c r="G11744" t="s">
        <v>10</v>
      </c>
      <c r="H11744">
        <v>0</v>
      </c>
    </row>
    <row r="11745" spans="1:8" x14ac:dyDescent="0.35">
      <c r="A11745">
        <v>2020</v>
      </c>
      <c r="B11745" t="s">
        <v>26</v>
      </c>
      <c r="C11745" s="33" t="str">
        <f>VLOOKUP(B11745,lookup!A:D,3,FALSE)</f>
        <v>Non Metropolitan Fire Authorities</v>
      </c>
      <c r="D11745" s="33" t="str">
        <f>VLOOKUP(B11745,lookup!A:D,4,FALSE)</f>
        <v>E31000002</v>
      </c>
      <c r="E11745" t="s">
        <v>7</v>
      </c>
      <c r="F11745" t="s">
        <v>252</v>
      </c>
      <c r="G11745" t="s">
        <v>11</v>
      </c>
      <c r="H11745">
        <v>0</v>
      </c>
    </row>
    <row r="11746" spans="1:8" x14ac:dyDescent="0.35">
      <c r="A11746">
        <v>2020</v>
      </c>
      <c r="B11746" t="s">
        <v>26</v>
      </c>
      <c r="C11746" s="33" t="str">
        <f>VLOOKUP(B11746,lookup!A:D,3,FALSE)</f>
        <v>Non Metropolitan Fire Authorities</v>
      </c>
      <c r="D11746" s="33" t="str">
        <f>VLOOKUP(B11746,lookup!A:D,4,FALSE)</f>
        <v>E31000002</v>
      </c>
      <c r="E11746" t="s">
        <v>7</v>
      </c>
      <c r="F11746" t="s">
        <v>252</v>
      </c>
      <c r="G11746" t="s">
        <v>12</v>
      </c>
      <c r="H11746">
        <v>12</v>
      </c>
    </row>
    <row r="11747" spans="1:8" x14ac:dyDescent="0.35">
      <c r="A11747">
        <v>2020</v>
      </c>
      <c r="B11747" t="s">
        <v>26</v>
      </c>
      <c r="C11747" s="33" t="str">
        <f>VLOOKUP(B11747,lookup!A:D,3,FALSE)</f>
        <v>Non Metropolitan Fire Authorities</v>
      </c>
      <c r="D11747" s="33" t="str">
        <f>VLOOKUP(B11747,lookup!A:D,4,FALSE)</f>
        <v>E31000002</v>
      </c>
      <c r="E11747" t="s">
        <v>7</v>
      </c>
      <c r="F11747" t="s">
        <v>252</v>
      </c>
      <c r="G11747" t="s">
        <v>13</v>
      </c>
      <c r="H11747">
        <v>22</v>
      </c>
    </row>
    <row r="11748" spans="1:8" x14ac:dyDescent="0.35">
      <c r="A11748">
        <v>2020</v>
      </c>
      <c r="B11748" t="s">
        <v>26</v>
      </c>
      <c r="C11748" s="33" t="str">
        <f>VLOOKUP(B11748,lookup!A:D,3,FALSE)</f>
        <v>Non Metropolitan Fire Authorities</v>
      </c>
      <c r="D11748" s="33" t="str">
        <f>VLOOKUP(B11748,lookup!A:D,4,FALSE)</f>
        <v>E31000002</v>
      </c>
      <c r="E11748" t="s">
        <v>7</v>
      </c>
      <c r="F11748" t="s">
        <v>252</v>
      </c>
      <c r="G11748" t="s">
        <v>14</v>
      </c>
      <c r="H11748">
        <v>106</v>
      </c>
    </row>
    <row r="11749" spans="1:8" x14ac:dyDescent="0.35">
      <c r="A11749">
        <v>2020</v>
      </c>
      <c r="B11749" t="s">
        <v>26</v>
      </c>
      <c r="C11749" s="33" t="str">
        <f>VLOOKUP(B11749,lookup!A:D,3,FALSE)</f>
        <v>Non Metropolitan Fire Authorities</v>
      </c>
      <c r="D11749" s="33" t="str">
        <f>VLOOKUP(B11749,lookup!A:D,4,FALSE)</f>
        <v>E31000002</v>
      </c>
      <c r="E11749" t="s">
        <v>7</v>
      </c>
      <c r="F11749" t="s">
        <v>252</v>
      </c>
      <c r="G11749" t="s">
        <v>5</v>
      </c>
      <c r="H11749">
        <v>140</v>
      </c>
    </row>
    <row r="11750" spans="1:8" x14ac:dyDescent="0.35">
      <c r="A11750">
        <v>2020</v>
      </c>
      <c r="B11750" t="s">
        <v>29</v>
      </c>
      <c r="C11750" s="33" t="str">
        <f>VLOOKUP(B11750,lookup!A:D,3,FALSE)</f>
        <v>Non Metropolitan Fire Authorities</v>
      </c>
      <c r="D11750" s="33" t="str">
        <f>VLOOKUP(B11750,lookup!A:D,4,FALSE)</f>
        <v>E31000003</v>
      </c>
      <c r="E11750" t="s">
        <v>7</v>
      </c>
      <c r="F11750" t="s">
        <v>252</v>
      </c>
      <c r="G11750" t="s">
        <v>10</v>
      </c>
      <c r="H11750">
        <v>0</v>
      </c>
    </row>
    <row r="11751" spans="1:8" x14ac:dyDescent="0.35">
      <c r="A11751">
        <v>2020</v>
      </c>
      <c r="B11751" t="s">
        <v>29</v>
      </c>
      <c r="C11751" s="33" t="str">
        <f>VLOOKUP(B11751,lookup!A:D,3,FALSE)</f>
        <v>Non Metropolitan Fire Authorities</v>
      </c>
      <c r="D11751" s="33" t="str">
        <f>VLOOKUP(B11751,lookup!A:D,4,FALSE)</f>
        <v>E31000003</v>
      </c>
      <c r="E11751" t="s">
        <v>7</v>
      </c>
      <c r="F11751" t="s">
        <v>252</v>
      </c>
      <c r="G11751" t="s">
        <v>11</v>
      </c>
      <c r="H11751">
        <v>0</v>
      </c>
    </row>
    <row r="11752" spans="1:8" x14ac:dyDescent="0.35">
      <c r="A11752">
        <v>2020</v>
      </c>
      <c r="B11752" t="s">
        <v>29</v>
      </c>
      <c r="C11752" s="33" t="str">
        <f>VLOOKUP(B11752,lookup!A:D,3,FALSE)</f>
        <v>Non Metropolitan Fire Authorities</v>
      </c>
      <c r="D11752" s="33" t="str">
        <f>VLOOKUP(B11752,lookup!A:D,4,FALSE)</f>
        <v>E31000003</v>
      </c>
      <c r="E11752" t="s">
        <v>7</v>
      </c>
      <c r="F11752" t="s">
        <v>252</v>
      </c>
      <c r="G11752" t="s">
        <v>12</v>
      </c>
      <c r="H11752">
        <v>6</v>
      </c>
    </row>
    <row r="11753" spans="1:8" x14ac:dyDescent="0.35">
      <c r="A11753">
        <v>2020</v>
      </c>
      <c r="B11753" t="s">
        <v>29</v>
      </c>
      <c r="C11753" s="33" t="str">
        <f>VLOOKUP(B11753,lookup!A:D,3,FALSE)</f>
        <v>Non Metropolitan Fire Authorities</v>
      </c>
      <c r="D11753" s="33" t="str">
        <f>VLOOKUP(B11753,lookup!A:D,4,FALSE)</f>
        <v>E31000003</v>
      </c>
      <c r="E11753" t="s">
        <v>7</v>
      </c>
      <c r="F11753" t="s">
        <v>252</v>
      </c>
      <c r="G11753" t="s">
        <v>13</v>
      </c>
      <c r="H11753">
        <v>12</v>
      </c>
    </row>
    <row r="11754" spans="1:8" x14ac:dyDescent="0.35">
      <c r="A11754">
        <v>2020</v>
      </c>
      <c r="B11754" t="s">
        <v>29</v>
      </c>
      <c r="C11754" s="33" t="str">
        <f>VLOOKUP(B11754,lookup!A:D,3,FALSE)</f>
        <v>Non Metropolitan Fire Authorities</v>
      </c>
      <c r="D11754" s="33" t="str">
        <f>VLOOKUP(B11754,lookup!A:D,4,FALSE)</f>
        <v>E31000003</v>
      </c>
      <c r="E11754" t="s">
        <v>7</v>
      </c>
      <c r="F11754" t="s">
        <v>252</v>
      </c>
      <c r="G11754" t="s">
        <v>14</v>
      </c>
      <c r="H11754">
        <v>57</v>
      </c>
    </row>
    <row r="11755" spans="1:8" x14ac:dyDescent="0.35">
      <c r="A11755">
        <v>2020</v>
      </c>
      <c r="B11755" t="s">
        <v>29</v>
      </c>
      <c r="C11755" s="33" t="str">
        <f>VLOOKUP(B11755,lookup!A:D,3,FALSE)</f>
        <v>Non Metropolitan Fire Authorities</v>
      </c>
      <c r="D11755" s="33" t="str">
        <f>VLOOKUP(B11755,lookup!A:D,4,FALSE)</f>
        <v>E31000003</v>
      </c>
      <c r="E11755" t="s">
        <v>7</v>
      </c>
      <c r="F11755" t="s">
        <v>252</v>
      </c>
      <c r="G11755" t="s">
        <v>5</v>
      </c>
      <c r="H11755">
        <v>75</v>
      </c>
    </row>
    <row r="11756" spans="1:8" x14ac:dyDescent="0.35">
      <c r="A11756">
        <v>2020</v>
      </c>
      <c r="B11756" t="s">
        <v>32</v>
      </c>
      <c r="C11756" s="33" t="str">
        <f>VLOOKUP(B11756,lookup!A:D,3,FALSE)</f>
        <v>Non Metropolitan Fire Authorities</v>
      </c>
      <c r="D11756" s="33" t="str">
        <f>VLOOKUP(B11756,lookup!A:D,4,FALSE)</f>
        <v>E31000004</v>
      </c>
      <c r="E11756" t="s">
        <v>7</v>
      </c>
      <c r="F11756" t="s">
        <v>252</v>
      </c>
      <c r="G11756" t="s">
        <v>10</v>
      </c>
    </row>
    <row r="11757" spans="1:8" x14ac:dyDescent="0.35">
      <c r="A11757">
        <v>2020</v>
      </c>
      <c r="B11757" t="s">
        <v>32</v>
      </c>
      <c r="C11757" s="33" t="str">
        <f>VLOOKUP(B11757,lookup!A:D,3,FALSE)</f>
        <v>Non Metropolitan Fire Authorities</v>
      </c>
      <c r="D11757" s="33" t="str">
        <f>VLOOKUP(B11757,lookup!A:D,4,FALSE)</f>
        <v>E31000004</v>
      </c>
      <c r="E11757" t="s">
        <v>7</v>
      </c>
      <c r="F11757" t="s">
        <v>252</v>
      </c>
      <c r="G11757" t="s">
        <v>11</v>
      </c>
    </row>
    <row r="11758" spans="1:8" x14ac:dyDescent="0.35">
      <c r="A11758">
        <v>2020</v>
      </c>
      <c r="B11758" t="s">
        <v>32</v>
      </c>
      <c r="C11758" s="33" t="str">
        <f>VLOOKUP(B11758,lookup!A:D,3,FALSE)</f>
        <v>Non Metropolitan Fire Authorities</v>
      </c>
      <c r="D11758" s="33" t="str">
        <f>VLOOKUP(B11758,lookup!A:D,4,FALSE)</f>
        <v>E31000004</v>
      </c>
      <c r="E11758" t="s">
        <v>7</v>
      </c>
      <c r="F11758" t="s">
        <v>252</v>
      </c>
      <c r="G11758" t="s">
        <v>12</v>
      </c>
      <c r="H11758">
        <v>8</v>
      </c>
    </row>
    <row r="11759" spans="1:8" x14ac:dyDescent="0.35">
      <c r="A11759">
        <v>2020</v>
      </c>
      <c r="B11759" t="s">
        <v>32</v>
      </c>
      <c r="C11759" s="33" t="str">
        <f>VLOOKUP(B11759,lookup!A:D,3,FALSE)</f>
        <v>Non Metropolitan Fire Authorities</v>
      </c>
      <c r="D11759" s="33" t="str">
        <f>VLOOKUP(B11759,lookup!A:D,4,FALSE)</f>
        <v>E31000004</v>
      </c>
      <c r="E11759" t="s">
        <v>7</v>
      </c>
      <c r="F11759" t="s">
        <v>252</v>
      </c>
      <c r="G11759" t="s">
        <v>13</v>
      </c>
      <c r="H11759">
        <v>14</v>
      </c>
    </row>
    <row r="11760" spans="1:8" x14ac:dyDescent="0.35">
      <c r="A11760">
        <v>2020</v>
      </c>
      <c r="B11760" t="s">
        <v>32</v>
      </c>
      <c r="C11760" s="33" t="str">
        <f>VLOOKUP(B11760,lookup!A:D,3,FALSE)</f>
        <v>Non Metropolitan Fire Authorities</v>
      </c>
      <c r="D11760" s="33" t="str">
        <f>VLOOKUP(B11760,lookup!A:D,4,FALSE)</f>
        <v>E31000004</v>
      </c>
      <c r="E11760" t="s">
        <v>7</v>
      </c>
      <c r="F11760" t="s">
        <v>252</v>
      </c>
      <c r="G11760" t="s">
        <v>14</v>
      </c>
      <c r="H11760">
        <v>87</v>
      </c>
    </row>
    <row r="11761" spans="1:8" x14ac:dyDescent="0.35">
      <c r="A11761">
        <v>2020</v>
      </c>
      <c r="B11761" t="s">
        <v>32</v>
      </c>
      <c r="C11761" s="33" t="str">
        <f>VLOOKUP(B11761,lookup!A:D,3,FALSE)</f>
        <v>Non Metropolitan Fire Authorities</v>
      </c>
      <c r="D11761" s="33" t="str">
        <f>VLOOKUP(B11761,lookup!A:D,4,FALSE)</f>
        <v>E31000004</v>
      </c>
      <c r="E11761" t="s">
        <v>7</v>
      </c>
      <c r="F11761" t="s">
        <v>252</v>
      </c>
      <c r="G11761" t="s">
        <v>5</v>
      </c>
      <c r="H11761">
        <v>109</v>
      </c>
    </row>
    <row r="11762" spans="1:8" x14ac:dyDescent="0.35">
      <c r="A11762">
        <v>2020</v>
      </c>
      <c r="B11762" t="s">
        <v>35</v>
      </c>
      <c r="C11762" s="33" t="str">
        <f>VLOOKUP(B11762,lookup!A:D,3,FALSE)</f>
        <v>Non Metropolitan Fire Authorities</v>
      </c>
      <c r="D11762" s="33" t="str">
        <f>VLOOKUP(B11762,lookup!A:D,4,FALSE)</f>
        <v>E31000005</v>
      </c>
      <c r="E11762" t="s">
        <v>7</v>
      </c>
      <c r="F11762" t="s">
        <v>252</v>
      </c>
      <c r="G11762" t="s">
        <v>10</v>
      </c>
    </row>
    <row r="11763" spans="1:8" x14ac:dyDescent="0.35">
      <c r="A11763">
        <v>2020</v>
      </c>
      <c r="B11763" t="s">
        <v>35</v>
      </c>
      <c r="C11763" s="33" t="str">
        <f>VLOOKUP(B11763,lookup!A:D,3,FALSE)</f>
        <v>Non Metropolitan Fire Authorities</v>
      </c>
      <c r="D11763" s="33" t="str">
        <f>VLOOKUP(B11763,lookup!A:D,4,FALSE)</f>
        <v>E31000005</v>
      </c>
      <c r="E11763" t="s">
        <v>7</v>
      </c>
      <c r="F11763" t="s">
        <v>252</v>
      </c>
      <c r="G11763" t="s">
        <v>11</v>
      </c>
    </row>
    <row r="11764" spans="1:8" x14ac:dyDescent="0.35">
      <c r="A11764">
        <v>2020</v>
      </c>
      <c r="B11764" t="s">
        <v>35</v>
      </c>
      <c r="C11764" s="33" t="str">
        <f>VLOOKUP(B11764,lookup!A:D,3,FALSE)</f>
        <v>Non Metropolitan Fire Authorities</v>
      </c>
      <c r="D11764" s="33" t="str">
        <f>VLOOKUP(B11764,lookup!A:D,4,FALSE)</f>
        <v>E31000005</v>
      </c>
      <c r="E11764" t="s">
        <v>7</v>
      </c>
      <c r="F11764" t="s">
        <v>252</v>
      </c>
      <c r="G11764" t="s">
        <v>12</v>
      </c>
      <c r="H11764">
        <v>15</v>
      </c>
    </row>
    <row r="11765" spans="1:8" x14ac:dyDescent="0.35">
      <c r="A11765">
        <v>2020</v>
      </c>
      <c r="B11765" t="s">
        <v>35</v>
      </c>
      <c r="C11765" s="33" t="str">
        <f>VLOOKUP(B11765,lookup!A:D,3,FALSE)</f>
        <v>Non Metropolitan Fire Authorities</v>
      </c>
      <c r="D11765" s="33" t="str">
        <f>VLOOKUP(B11765,lookup!A:D,4,FALSE)</f>
        <v>E31000005</v>
      </c>
      <c r="E11765" t="s">
        <v>7</v>
      </c>
      <c r="F11765" t="s">
        <v>252</v>
      </c>
      <c r="G11765" t="s">
        <v>13</v>
      </c>
      <c r="H11765">
        <v>35</v>
      </c>
    </row>
    <row r="11766" spans="1:8" x14ac:dyDescent="0.35">
      <c r="A11766">
        <v>2020</v>
      </c>
      <c r="B11766" t="s">
        <v>35</v>
      </c>
      <c r="C11766" s="33" t="str">
        <f>VLOOKUP(B11766,lookup!A:D,3,FALSE)</f>
        <v>Non Metropolitan Fire Authorities</v>
      </c>
      <c r="D11766" s="33" t="str">
        <f>VLOOKUP(B11766,lookup!A:D,4,FALSE)</f>
        <v>E31000005</v>
      </c>
      <c r="E11766" t="s">
        <v>7</v>
      </c>
      <c r="F11766" t="s">
        <v>252</v>
      </c>
      <c r="G11766" t="s">
        <v>14</v>
      </c>
      <c r="H11766">
        <v>92</v>
      </c>
    </row>
    <row r="11767" spans="1:8" x14ac:dyDescent="0.35">
      <c r="A11767">
        <v>2020</v>
      </c>
      <c r="B11767" t="s">
        <v>35</v>
      </c>
      <c r="C11767" s="33" t="str">
        <f>VLOOKUP(B11767,lookup!A:D,3,FALSE)</f>
        <v>Non Metropolitan Fire Authorities</v>
      </c>
      <c r="D11767" s="33" t="str">
        <f>VLOOKUP(B11767,lookup!A:D,4,FALSE)</f>
        <v>E31000005</v>
      </c>
      <c r="E11767" t="s">
        <v>7</v>
      </c>
      <c r="F11767" t="s">
        <v>252</v>
      </c>
      <c r="G11767" t="s">
        <v>5</v>
      </c>
      <c r="H11767">
        <v>142</v>
      </c>
    </row>
    <row r="11768" spans="1:8" x14ac:dyDescent="0.35">
      <c r="A11768">
        <v>2020</v>
      </c>
      <c r="B11768" t="s">
        <v>38</v>
      </c>
      <c r="C11768" s="33" t="str">
        <f>VLOOKUP(B11768,lookup!A:D,3,FALSE)</f>
        <v>Non Metropolitan Fire Authorities</v>
      </c>
      <c r="D11768" s="33" t="str">
        <f>VLOOKUP(B11768,lookup!A:D,4,FALSE)</f>
        <v>E31000006</v>
      </c>
      <c r="E11768" t="s">
        <v>7</v>
      </c>
      <c r="F11768" t="s">
        <v>252</v>
      </c>
      <c r="G11768" t="s">
        <v>10</v>
      </c>
      <c r="H11768">
        <v>0</v>
      </c>
    </row>
    <row r="11769" spans="1:8" x14ac:dyDescent="0.35">
      <c r="A11769">
        <v>2020</v>
      </c>
      <c r="B11769" t="s">
        <v>38</v>
      </c>
      <c r="C11769" s="33" t="str">
        <f>VLOOKUP(B11769,lookup!A:D,3,FALSE)</f>
        <v>Non Metropolitan Fire Authorities</v>
      </c>
      <c r="D11769" s="33" t="str">
        <f>VLOOKUP(B11769,lookup!A:D,4,FALSE)</f>
        <v>E31000006</v>
      </c>
      <c r="E11769" t="s">
        <v>7</v>
      </c>
      <c r="F11769" t="s">
        <v>252</v>
      </c>
      <c r="G11769" t="s">
        <v>11</v>
      </c>
      <c r="H11769">
        <v>0</v>
      </c>
    </row>
    <row r="11770" spans="1:8" x14ac:dyDescent="0.35">
      <c r="A11770">
        <v>2020</v>
      </c>
      <c r="B11770" t="s">
        <v>38</v>
      </c>
      <c r="C11770" s="33" t="str">
        <f>VLOOKUP(B11770,lookup!A:D,3,FALSE)</f>
        <v>Non Metropolitan Fire Authorities</v>
      </c>
      <c r="D11770" s="33" t="str">
        <f>VLOOKUP(B11770,lookup!A:D,4,FALSE)</f>
        <v>E31000006</v>
      </c>
      <c r="E11770" t="s">
        <v>7</v>
      </c>
      <c r="F11770" t="s">
        <v>252</v>
      </c>
      <c r="G11770" t="s">
        <v>12</v>
      </c>
      <c r="H11770">
        <v>19</v>
      </c>
    </row>
    <row r="11771" spans="1:8" x14ac:dyDescent="0.35">
      <c r="A11771">
        <v>2020</v>
      </c>
      <c r="B11771" t="s">
        <v>38</v>
      </c>
      <c r="C11771" s="33" t="str">
        <f>VLOOKUP(B11771,lookup!A:D,3,FALSE)</f>
        <v>Non Metropolitan Fire Authorities</v>
      </c>
      <c r="D11771" s="33" t="str">
        <f>VLOOKUP(B11771,lookup!A:D,4,FALSE)</f>
        <v>E31000006</v>
      </c>
      <c r="E11771" t="s">
        <v>7</v>
      </c>
      <c r="F11771" t="s">
        <v>252</v>
      </c>
      <c r="G11771" t="s">
        <v>13</v>
      </c>
      <c r="H11771">
        <v>48</v>
      </c>
    </row>
    <row r="11772" spans="1:8" x14ac:dyDescent="0.35">
      <c r="A11772">
        <v>2020</v>
      </c>
      <c r="B11772" t="s">
        <v>38</v>
      </c>
      <c r="C11772" s="33" t="str">
        <f>VLOOKUP(B11772,lookup!A:D,3,FALSE)</f>
        <v>Non Metropolitan Fire Authorities</v>
      </c>
      <c r="D11772" s="33" t="str">
        <f>VLOOKUP(B11772,lookup!A:D,4,FALSE)</f>
        <v>E31000006</v>
      </c>
      <c r="E11772" t="s">
        <v>7</v>
      </c>
      <c r="F11772" t="s">
        <v>252</v>
      </c>
      <c r="G11772" t="s">
        <v>14</v>
      </c>
      <c r="H11772">
        <v>183</v>
      </c>
    </row>
    <row r="11773" spans="1:8" x14ac:dyDescent="0.35">
      <c r="A11773">
        <v>2020</v>
      </c>
      <c r="B11773" t="s">
        <v>38</v>
      </c>
      <c r="C11773" s="33" t="str">
        <f>VLOOKUP(B11773,lookup!A:D,3,FALSE)</f>
        <v>Non Metropolitan Fire Authorities</v>
      </c>
      <c r="D11773" s="33" t="str">
        <f>VLOOKUP(B11773,lookup!A:D,4,FALSE)</f>
        <v>E31000006</v>
      </c>
      <c r="E11773" t="s">
        <v>7</v>
      </c>
      <c r="F11773" t="s">
        <v>252</v>
      </c>
      <c r="G11773" t="s">
        <v>5</v>
      </c>
      <c r="H11773">
        <v>250</v>
      </c>
    </row>
    <row r="11774" spans="1:8" x14ac:dyDescent="0.35">
      <c r="A11774">
        <v>2020</v>
      </c>
      <c r="B11774" t="s">
        <v>41</v>
      </c>
      <c r="C11774" s="33" t="str">
        <f>VLOOKUP(B11774,lookup!A:D,3,FALSE)</f>
        <v>Non Metropolitan Fire Authorities</v>
      </c>
      <c r="D11774" s="33" t="str">
        <f>VLOOKUP(B11774,lookup!A:D,4,FALSE)</f>
        <v>E31000007</v>
      </c>
      <c r="E11774" t="s">
        <v>7</v>
      </c>
      <c r="F11774" t="s">
        <v>252</v>
      </c>
      <c r="G11774" t="s">
        <v>10</v>
      </c>
      <c r="H11774">
        <v>0</v>
      </c>
    </row>
    <row r="11775" spans="1:8" x14ac:dyDescent="0.35">
      <c r="A11775">
        <v>2020</v>
      </c>
      <c r="B11775" t="s">
        <v>41</v>
      </c>
      <c r="C11775" s="33" t="str">
        <f>VLOOKUP(B11775,lookup!A:D,3,FALSE)</f>
        <v>Non Metropolitan Fire Authorities</v>
      </c>
      <c r="D11775" s="33" t="str">
        <f>VLOOKUP(B11775,lookup!A:D,4,FALSE)</f>
        <v>E31000007</v>
      </c>
      <c r="E11775" t="s">
        <v>7</v>
      </c>
      <c r="F11775" t="s">
        <v>252</v>
      </c>
      <c r="G11775" t="s">
        <v>11</v>
      </c>
      <c r="H11775">
        <v>0</v>
      </c>
    </row>
    <row r="11776" spans="1:8" x14ac:dyDescent="0.35">
      <c r="A11776">
        <v>2020</v>
      </c>
      <c r="B11776" t="s">
        <v>41</v>
      </c>
      <c r="C11776" s="33" t="str">
        <f>VLOOKUP(B11776,lookup!A:D,3,FALSE)</f>
        <v>Non Metropolitan Fire Authorities</v>
      </c>
      <c r="D11776" s="33" t="str">
        <f>VLOOKUP(B11776,lookup!A:D,4,FALSE)</f>
        <v>E31000007</v>
      </c>
      <c r="E11776" t="s">
        <v>7</v>
      </c>
      <c r="F11776" t="s">
        <v>252</v>
      </c>
      <c r="G11776" t="s">
        <v>12</v>
      </c>
      <c r="H11776">
        <v>5</v>
      </c>
    </row>
    <row r="11777" spans="1:8" x14ac:dyDescent="0.35">
      <c r="A11777">
        <v>2020</v>
      </c>
      <c r="B11777" t="s">
        <v>41</v>
      </c>
      <c r="C11777" s="33" t="str">
        <f>VLOOKUP(B11777,lookup!A:D,3,FALSE)</f>
        <v>Non Metropolitan Fire Authorities</v>
      </c>
      <c r="D11777" s="33" t="str">
        <f>VLOOKUP(B11777,lookup!A:D,4,FALSE)</f>
        <v>E31000007</v>
      </c>
      <c r="E11777" t="s">
        <v>7</v>
      </c>
      <c r="F11777" t="s">
        <v>252</v>
      </c>
      <c r="G11777" t="s">
        <v>13</v>
      </c>
      <c r="H11777">
        <v>16</v>
      </c>
    </row>
    <row r="11778" spans="1:8" x14ac:dyDescent="0.35">
      <c r="A11778">
        <v>2020</v>
      </c>
      <c r="B11778" t="s">
        <v>41</v>
      </c>
      <c r="C11778" s="33" t="str">
        <f>VLOOKUP(B11778,lookup!A:D,3,FALSE)</f>
        <v>Non Metropolitan Fire Authorities</v>
      </c>
      <c r="D11778" s="33" t="str">
        <f>VLOOKUP(B11778,lookup!A:D,4,FALSE)</f>
        <v>E31000007</v>
      </c>
      <c r="E11778" t="s">
        <v>7</v>
      </c>
      <c r="F11778" t="s">
        <v>252</v>
      </c>
      <c r="G11778" t="s">
        <v>14</v>
      </c>
      <c r="H11778">
        <v>79</v>
      </c>
    </row>
    <row r="11779" spans="1:8" x14ac:dyDescent="0.35">
      <c r="A11779">
        <v>2020</v>
      </c>
      <c r="B11779" t="s">
        <v>41</v>
      </c>
      <c r="C11779" s="33" t="str">
        <f>VLOOKUP(B11779,lookup!A:D,3,FALSE)</f>
        <v>Non Metropolitan Fire Authorities</v>
      </c>
      <c r="D11779" s="33" t="str">
        <f>VLOOKUP(B11779,lookup!A:D,4,FALSE)</f>
        <v>E31000007</v>
      </c>
      <c r="E11779" t="s">
        <v>7</v>
      </c>
      <c r="F11779" t="s">
        <v>252</v>
      </c>
      <c r="G11779" t="s">
        <v>5</v>
      </c>
      <c r="H11779">
        <v>100</v>
      </c>
    </row>
    <row r="11780" spans="1:8" x14ac:dyDescent="0.35">
      <c r="A11780">
        <v>2020</v>
      </c>
      <c r="B11780" t="s">
        <v>44</v>
      </c>
      <c r="C11780" s="33" t="str">
        <f>VLOOKUP(B11780,lookup!A:D,3,FALSE)</f>
        <v>Non Metropolitan Fire Authorities</v>
      </c>
      <c r="D11780" s="33" t="str">
        <f>VLOOKUP(B11780,lookup!A:D,4,FALSE)</f>
        <v>E31000008</v>
      </c>
      <c r="E11780" t="s">
        <v>7</v>
      </c>
      <c r="F11780" t="s">
        <v>252</v>
      </c>
      <c r="G11780" t="s">
        <v>10</v>
      </c>
    </row>
    <row r="11781" spans="1:8" x14ac:dyDescent="0.35">
      <c r="A11781">
        <v>2020</v>
      </c>
      <c r="B11781" t="s">
        <v>44</v>
      </c>
      <c r="C11781" s="33" t="str">
        <f>VLOOKUP(B11781,lookup!A:D,3,FALSE)</f>
        <v>Non Metropolitan Fire Authorities</v>
      </c>
      <c r="D11781" s="33" t="str">
        <f>VLOOKUP(B11781,lookup!A:D,4,FALSE)</f>
        <v>E31000008</v>
      </c>
      <c r="E11781" t="s">
        <v>7</v>
      </c>
      <c r="F11781" t="s">
        <v>252</v>
      </c>
      <c r="G11781" t="s">
        <v>11</v>
      </c>
      <c r="H11781">
        <v>23</v>
      </c>
    </row>
    <row r="11782" spans="1:8" x14ac:dyDescent="0.35">
      <c r="A11782">
        <v>2020</v>
      </c>
      <c r="B11782" t="s">
        <v>44</v>
      </c>
      <c r="C11782" s="33" t="str">
        <f>VLOOKUP(B11782,lookup!A:D,3,FALSE)</f>
        <v>Non Metropolitan Fire Authorities</v>
      </c>
      <c r="D11782" s="33" t="str">
        <f>VLOOKUP(B11782,lookup!A:D,4,FALSE)</f>
        <v>E31000008</v>
      </c>
      <c r="E11782" t="s">
        <v>7</v>
      </c>
      <c r="F11782" t="s">
        <v>252</v>
      </c>
      <c r="G11782" t="s">
        <v>12</v>
      </c>
      <c r="H11782">
        <v>35</v>
      </c>
    </row>
    <row r="11783" spans="1:8" x14ac:dyDescent="0.35">
      <c r="A11783">
        <v>2020</v>
      </c>
      <c r="B11783" t="s">
        <v>44</v>
      </c>
      <c r="C11783" s="33" t="str">
        <f>VLOOKUP(B11783,lookup!A:D,3,FALSE)</f>
        <v>Non Metropolitan Fire Authorities</v>
      </c>
      <c r="D11783" s="33" t="str">
        <f>VLOOKUP(B11783,lookup!A:D,4,FALSE)</f>
        <v>E31000008</v>
      </c>
      <c r="E11783" t="s">
        <v>7</v>
      </c>
      <c r="F11783" t="s">
        <v>252</v>
      </c>
      <c r="G11783" t="s">
        <v>13</v>
      </c>
      <c r="H11783">
        <v>60</v>
      </c>
    </row>
    <row r="11784" spans="1:8" x14ac:dyDescent="0.35">
      <c r="A11784">
        <v>2020</v>
      </c>
      <c r="B11784" t="s">
        <v>44</v>
      </c>
      <c r="C11784" s="33" t="str">
        <f>VLOOKUP(B11784,lookup!A:D,3,FALSE)</f>
        <v>Non Metropolitan Fire Authorities</v>
      </c>
      <c r="D11784" s="33" t="str">
        <f>VLOOKUP(B11784,lookup!A:D,4,FALSE)</f>
        <v>E31000008</v>
      </c>
      <c r="E11784" t="s">
        <v>7</v>
      </c>
      <c r="F11784" t="s">
        <v>252</v>
      </c>
      <c r="G11784" t="s">
        <v>14</v>
      </c>
      <c r="H11784">
        <v>306</v>
      </c>
    </row>
    <row r="11785" spans="1:8" x14ac:dyDescent="0.35">
      <c r="A11785">
        <v>2020</v>
      </c>
      <c r="B11785" t="s">
        <v>44</v>
      </c>
      <c r="C11785" s="33" t="str">
        <f>VLOOKUP(B11785,lookup!A:D,3,FALSE)</f>
        <v>Non Metropolitan Fire Authorities</v>
      </c>
      <c r="D11785" s="33" t="str">
        <f>VLOOKUP(B11785,lookup!A:D,4,FALSE)</f>
        <v>E31000008</v>
      </c>
      <c r="E11785" t="s">
        <v>7</v>
      </c>
      <c r="F11785" t="s">
        <v>252</v>
      </c>
      <c r="G11785" t="s">
        <v>5</v>
      </c>
      <c r="H11785">
        <v>424</v>
      </c>
    </row>
    <row r="11786" spans="1:8" x14ac:dyDescent="0.35">
      <c r="A11786">
        <v>2020</v>
      </c>
      <c r="B11786" t="s">
        <v>47</v>
      </c>
      <c r="C11786" s="33" t="str">
        <f>VLOOKUP(B11786,lookup!A:D,3,FALSE)</f>
        <v>Non Metropolitan Fire Authorities</v>
      </c>
      <c r="D11786" s="33" t="str">
        <f>VLOOKUP(B11786,lookup!A:D,4,FALSE)</f>
        <v>E31000009</v>
      </c>
      <c r="E11786" t="s">
        <v>7</v>
      </c>
      <c r="F11786" t="s">
        <v>252</v>
      </c>
      <c r="G11786" t="s">
        <v>10</v>
      </c>
    </row>
    <row r="11787" spans="1:8" x14ac:dyDescent="0.35">
      <c r="A11787">
        <v>2020</v>
      </c>
      <c r="B11787" t="s">
        <v>47</v>
      </c>
      <c r="C11787" s="33" t="str">
        <f>VLOOKUP(B11787,lookup!A:D,3,FALSE)</f>
        <v>Non Metropolitan Fire Authorities</v>
      </c>
      <c r="D11787" s="33" t="str">
        <f>VLOOKUP(B11787,lookup!A:D,4,FALSE)</f>
        <v>E31000009</v>
      </c>
      <c r="E11787" t="s">
        <v>7</v>
      </c>
      <c r="F11787" t="s">
        <v>252</v>
      </c>
      <c r="G11787" t="s">
        <v>11</v>
      </c>
    </row>
    <row r="11788" spans="1:8" x14ac:dyDescent="0.35">
      <c r="A11788">
        <v>2020</v>
      </c>
      <c r="B11788" t="s">
        <v>47</v>
      </c>
      <c r="C11788" s="33" t="str">
        <f>VLOOKUP(B11788,lookup!A:D,3,FALSE)</f>
        <v>Non Metropolitan Fire Authorities</v>
      </c>
      <c r="D11788" s="33" t="str">
        <f>VLOOKUP(B11788,lookup!A:D,4,FALSE)</f>
        <v>E31000009</v>
      </c>
      <c r="E11788" t="s">
        <v>7</v>
      </c>
      <c r="F11788" t="s">
        <v>252</v>
      </c>
      <c r="G11788" t="s">
        <v>12</v>
      </c>
      <c r="H11788">
        <v>31</v>
      </c>
    </row>
    <row r="11789" spans="1:8" x14ac:dyDescent="0.35">
      <c r="A11789">
        <v>2020</v>
      </c>
      <c r="B11789" t="s">
        <v>47</v>
      </c>
      <c r="C11789" s="33" t="str">
        <f>VLOOKUP(B11789,lookup!A:D,3,FALSE)</f>
        <v>Non Metropolitan Fire Authorities</v>
      </c>
      <c r="D11789" s="33" t="str">
        <f>VLOOKUP(B11789,lookup!A:D,4,FALSE)</f>
        <v>E31000009</v>
      </c>
      <c r="E11789" t="s">
        <v>7</v>
      </c>
      <c r="F11789" t="s">
        <v>252</v>
      </c>
      <c r="G11789" t="s">
        <v>13</v>
      </c>
      <c r="H11789">
        <v>71</v>
      </c>
    </row>
    <row r="11790" spans="1:8" x14ac:dyDescent="0.35">
      <c r="A11790">
        <v>2020</v>
      </c>
      <c r="B11790" t="s">
        <v>47</v>
      </c>
      <c r="C11790" s="33" t="str">
        <f>VLOOKUP(B11790,lookup!A:D,3,FALSE)</f>
        <v>Non Metropolitan Fire Authorities</v>
      </c>
      <c r="D11790" s="33" t="str">
        <f>VLOOKUP(B11790,lookup!A:D,4,FALSE)</f>
        <v>E31000009</v>
      </c>
      <c r="E11790" t="s">
        <v>7</v>
      </c>
      <c r="F11790" t="s">
        <v>252</v>
      </c>
      <c r="G11790" t="s">
        <v>14</v>
      </c>
      <c r="H11790">
        <v>249</v>
      </c>
    </row>
    <row r="11791" spans="1:8" x14ac:dyDescent="0.35">
      <c r="A11791">
        <v>2020</v>
      </c>
      <c r="B11791" t="s">
        <v>47</v>
      </c>
      <c r="C11791" s="33" t="str">
        <f>VLOOKUP(B11791,lookup!A:D,3,FALSE)</f>
        <v>Non Metropolitan Fire Authorities</v>
      </c>
      <c r="D11791" s="33" t="str">
        <f>VLOOKUP(B11791,lookup!A:D,4,FALSE)</f>
        <v>E31000009</v>
      </c>
      <c r="E11791" t="s">
        <v>7</v>
      </c>
      <c r="F11791" t="s">
        <v>252</v>
      </c>
      <c r="G11791" t="s">
        <v>5</v>
      </c>
      <c r="H11791">
        <v>351</v>
      </c>
    </row>
    <row r="11792" spans="1:8" x14ac:dyDescent="0.35">
      <c r="A11792">
        <v>2020</v>
      </c>
      <c r="B11792" t="s">
        <v>50</v>
      </c>
      <c r="C11792" s="33" t="str">
        <f>VLOOKUP(B11792,lookup!A:D,3,FALSE)</f>
        <v>Non Metropolitan Fire Authorities</v>
      </c>
      <c r="D11792" s="33" t="str">
        <f>VLOOKUP(B11792,lookup!A:D,4,FALSE)</f>
        <v>E31000010</v>
      </c>
      <c r="E11792" t="s">
        <v>7</v>
      </c>
      <c r="F11792" t="s">
        <v>252</v>
      </c>
      <c r="G11792" t="s">
        <v>10</v>
      </c>
    </row>
    <row r="11793" spans="1:8" x14ac:dyDescent="0.35">
      <c r="A11793">
        <v>2020</v>
      </c>
      <c r="B11793" t="s">
        <v>50</v>
      </c>
      <c r="C11793" s="33" t="str">
        <f>VLOOKUP(B11793,lookup!A:D,3,FALSE)</f>
        <v>Non Metropolitan Fire Authorities</v>
      </c>
      <c r="D11793" s="33" t="str">
        <f>VLOOKUP(B11793,lookup!A:D,4,FALSE)</f>
        <v>E31000010</v>
      </c>
      <c r="E11793" t="s">
        <v>7</v>
      </c>
      <c r="F11793" t="s">
        <v>252</v>
      </c>
      <c r="G11793" t="s">
        <v>11</v>
      </c>
    </row>
    <row r="11794" spans="1:8" x14ac:dyDescent="0.35">
      <c r="A11794">
        <v>2020</v>
      </c>
      <c r="B11794" t="s">
        <v>50</v>
      </c>
      <c r="C11794" s="33" t="str">
        <f>VLOOKUP(B11794,lookup!A:D,3,FALSE)</f>
        <v>Non Metropolitan Fire Authorities</v>
      </c>
      <c r="D11794" s="33" t="str">
        <f>VLOOKUP(B11794,lookup!A:D,4,FALSE)</f>
        <v>E31000010</v>
      </c>
      <c r="E11794" t="s">
        <v>7</v>
      </c>
      <c r="F11794" t="s">
        <v>252</v>
      </c>
      <c r="G11794" t="s">
        <v>12</v>
      </c>
      <c r="H11794">
        <v>31</v>
      </c>
    </row>
    <row r="11795" spans="1:8" x14ac:dyDescent="0.35">
      <c r="A11795">
        <v>2020</v>
      </c>
      <c r="B11795" t="s">
        <v>50</v>
      </c>
      <c r="C11795" s="33" t="str">
        <f>VLOOKUP(B11795,lookup!A:D,3,FALSE)</f>
        <v>Non Metropolitan Fire Authorities</v>
      </c>
      <c r="D11795" s="33" t="str">
        <f>VLOOKUP(B11795,lookup!A:D,4,FALSE)</f>
        <v>E31000010</v>
      </c>
      <c r="E11795" t="s">
        <v>7</v>
      </c>
      <c r="F11795" t="s">
        <v>252</v>
      </c>
      <c r="G11795" t="s">
        <v>13</v>
      </c>
      <c r="H11795">
        <v>60</v>
      </c>
    </row>
    <row r="11796" spans="1:8" x14ac:dyDescent="0.35">
      <c r="A11796">
        <v>2020</v>
      </c>
      <c r="B11796" t="s">
        <v>50</v>
      </c>
      <c r="C11796" s="33" t="str">
        <f>VLOOKUP(B11796,lookup!A:D,3,FALSE)</f>
        <v>Non Metropolitan Fire Authorities</v>
      </c>
      <c r="D11796" s="33" t="str">
        <f>VLOOKUP(B11796,lookup!A:D,4,FALSE)</f>
        <v>E31000010</v>
      </c>
      <c r="E11796" t="s">
        <v>7</v>
      </c>
      <c r="F11796" t="s">
        <v>252</v>
      </c>
      <c r="G11796" t="s">
        <v>14</v>
      </c>
      <c r="H11796">
        <v>213</v>
      </c>
    </row>
    <row r="11797" spans="1:8" x14ac:dyDescent="0.35">
      <c r="A11797">
        <v>2020</v>
      </c>
      <c r="B11797" t="s">
        <v>50</v>
      </c>
      <c r="C11797" s="33" t="str">
        <f>VLOOKUP(B11797,lookup!A:D,3,FALSE)</f>
        <v>Non Metropolitan Fire Authorities</v>
      </c>
      <c r="D11797" s="33" t="str">
        <f>VLOOKUP(B11797,lookup!A:D,4,FALSE)</f>
        <v>E31000010</v>
      </c>
      <c r="E11797" t="s">
        <v>7</v>
      </c>
      <c r="F11797" t="s">
        <v>252</v>
      </c>
      <c r="G11797" t="s">
        <v>5</v>
      </c>
      <c r="H11797">
        <v>304</v>
      </c>
    </row>
    <row r="11798" spans="1:8" x14ac:dyDescent="0.35">
      <c r="A11798">
        <v>2020</v>
      </c>
      <c r="B11798" t="s">
        <v>53</v>
      </c>
      <c r="C11798" s="33" t="str">
        <f>VLOOKUP(B11798,lookup!A:D,3,FALSE)</f>
        <v>Non Metropolitan Fire Authorities</v>
      </c>
      <c r="D11798" s="33" t="str">
        <f>VLOOKUP(B11798,lookup!A:D,4,FALSE)</f>
        <v>E31000011</v>
      </c>
      <c r="E11798" t="s">
        <v>7</v>
      </c>
      <c r="F11798" t="s">
        <v>252</v>
      </c>
      <c r="G11798" t="s">
        <v>10</v>
      </c>
      <c r="H11798">
        <v>0</v>
      </c>
    </row>
    <row r="11799" spans="1:8" x14ac:dyDescent="0.35">
      <c r="A11799">
        <v>2020</v>
      </c>
      <c r="B11799" t="s">
        <v>53</v>
      </c>
      <c r="C11799" s="33" t="str">
        <f>VLOOKUP(B11799,lookup!A:D,3,FALSE)</f>
        <v>Non Metropolitan Fire Authorities</v>
      </c>
      <c r="D11799" s="33" t="str">
        <f>VLOOKUP(B11799,lookup!A:D,4,FALSE)</f>
        <v>E31000011</v>
      </c>
      <c r="E11799" t="s">
        <v>7</v>
      </c>
      <c r="F11799" t="s">
        <v>252</v>
      </c>
      <c r="G11799" t="s">
        <v>11</v>
      </c>
      <c r="H11799">
        <v>0</v>
      </c>
    </row>
    <row r="11800" spans="1:8" x14ac:dyDescent="0.35">
      <c r="A11800">
        <v>2020</v>
      </c>
      <c r="B11800" t="s">
        <v>53</v>
      </c>
      <c r="C11800" s="33" t="str">
        <f>VLOOKUP(B11800,lookup!A:D,3,FALSE)</f>
        <v>Non Metropolitan Fire Authorities</v>
      </c>
      <c r="D11800" s="33" t="str">
        <f>VLOOKUP(B11800,lookup!A:D,4,FALSE)</f>
        <v>E31000011</v>
      </c>
      <c r="E11800" t="s">
        <v>7</v>
      </c>
      <c r="F11800" t="s">
        <v>252</v>
      </c>
      <c r="G11800" t="s">
        <v>12</v>
      </c>
      <c r="H11800">
        <v>84</v>
      </c>
    </row>
    <row r="11801" spans="1:8" x14ac:dyDescent="0.35">
      <c r="A11801">
        <v>2020</v>
      </c>
      <c r="B11801" t="s">
        <v>53</v>
      </c>
      <c r="C11801" s="33" t="str">
        <f>VLOOKUP(B11801,lookup!A:D,3,FALSE)</f>
        <v>Non Metropolitan Fire Authorities</v>
      </c>
      <c r="D11801" s="33" t="str">
        <f>VLOOKUP(B11801,lookup!A:D,4,FALSE)</f>
        <v>E31000011</v>
      </c>
      <c r="E11801" t="s">
        <v>7</v>
      </c>
      <c r="F11801" t="s">
        <v>252</v>
      </c>
      <c r="G11801" t="s">
        <v>13</v>
      </c>
      <c r="H11801">
        <v>218</v>
      </c>
    </row>
    <row r="11802" spans="1:8" x14ac:dyDescent="0.35">
      <c r="A11802">
        <v>2020</v>
      </c>
      <c r="B11802" t="s">
        <v>53</v>
      </c>
      <c r="C11802" s="33" t="str">
        <f>VLOOKUP(B11802,lookup!A:D,3,FALSE)</f>
        <v>Non Metropolitan Fire Authorities</v>
      </c>
      <c r="D11802" s="33" t="str">
        <f>VLOOKUP(B11802,lookup!A:D,4,FALSE)</f>
        <v>E31000011</v>
      </c>
      <c r="E11802" t="s">
        <v>7</v>
      </c>
      <c r="F11802" t="s">
        <v>252</v>
      </c>
      <c r="G11802" t="s">
        <v>14</v>
      </c>
      <c r="H11802">
        <v>817</v>
      </c>
    </row>
    <row r="11803" spans="1:8" x14ac:dyDescent="0.35">
      <c r="A11803">
        <v>2020</v>
      </c>
      <c r="B11803" t="s">
        <v>53</v>
      </c>
      <c r="C11803" s="33" t="str">
        <f>VLOOKUP(B11803,lookup!A:D,3,FALSE)</f>
        <v>Non Metropolitan Fire Authorities</v>
      </c>
      <c r="D11803" s="33" t="str">
        <f>VLOOKUP(B11803,lookup!A:D,4,FALSE)</f>
        <v>E31000011</v>
      </c>
      <c r="E11803" t="s">
        <v>7</v>
      </c>
      <c r="F11803" t="s">
        <v>252</v>
      </c>
      <c r="G11803" t="s">
        <v>5</v>
      </c>
      <c r="H11803">
        <v>1119</v>
      </c>
    </row>
    <row r="11804" spans="1:8" x14ac:dyDescent="0.35">
      <c r="A11804">
        <v>2020</v>
      </c>
      <c r="B11804" t="s">
        <v>59</v>
      </c>
      <c r="C11804" s="33" t="str">
        <f>VLOOKUP(B11804,lookup!A:D,3,FALSE)</f>
        <v>Non Metropolitan Fire Authorities</v>
      </c>
      <c r="D11804" s="33" t="str">
        <f>VLOOKUP(B11804,lookup!A:D,4,FALSE)</f>
        <v>E31000013</v>
      </c>
      <c r="E11804" t="s">
        <v>7</v>
      </c>
      <c r="F11804" t="s">
        <v>252</v>
      </c>
      <c r="G11804" t="s">
        <v>10</v>
      </c>
    </row>
    <row r="11805" spans="1:8" x14ac:dyDescent="0.35">
      <c r="A11805">
        <v>2020</v>
      </c>
      <c r="B11805" t="s">
        <v>59</v>
      </c>
      <c r="C11805" s="33" t="str">
        <f>VLOOKUP(B11805,lookup!A:D,3,FALSE)</f>
        <v>Non Metropolitan Fire Authorities</v>
      </c>
      <c r="D11805" s="33" t="str">
        <f>VLOOKUP(B11805,lookup!A:D,4,FALSE)</f>
        <v>E31000013</v>
      </c>
      <c r="E11805" t="s">
        <v>7</v>
      </c>
      <c r="F11805" t="s">
        <v>252</v>
      </c>
      <c r="G11805" t="s">
        <v>11</v>
      </c>
    </row>
    <row r="11806" spans="1:8" x14ac:dyDescent="0.35">
      <c r="A11806">
        <v>2020</v>
      </c>
      <c r="B11806" t="s">
        <v>59</v>
      </c>
      <c r="C11806" s="33" t="str">
        <f>VLOOKUP(B11806,lookup!A:D,3,FALSE)</f>
        <v>Non Metropolitan Fire Authorities</v>
      </c>
      <c r="D11806" s="33" t="str">
        <f>VLOOKUP(B11806,lookup!A:D,4,FALSE)</f>
        <v>E31000013</v>
      </c>
      <c r="E11806" t="s">
        <v>7</v>
      </c>
      <c r="F11806" t="s">
        <v>252</v>
      </c>
      <c r="G11806" t="s">
        <v>12</v>
      </c>
      <c r="H11806">
        <v>14</v>
      </c>
    </row>
    <row r="11807" spans="1:8" x14ac:dyDescent="0.35">
      <c r="A11807">
        <v>2020</v>
      </c>
      <c r="B11807" t="s">
        <v>59</v>
      </c>
      <c r="C11807" s="33" t="str">
        <f>VLOOKUP(B11807,lookup!A:D,3,FALSE)</f>
        <v>Non Metropolitan Fire Authorities</v>
      </c>
      <c r="D11807" s="33" t="str">
        <f>VLOOKUP(B11807,lookup!A:D,4,FALSE)</f>
        <v>E31000013</v>
      </c>
      <c r="E11807" t="s">
        <v>7</v>
      </c>
      <c r="F11807" t="s">
        <v>252</v>
      </c>
      <c r="G11807" t="s">
        <v>13</v>
      </c>
      <c r="H11807">
        <v>35</v>
      </c>
    </row>
    <row r="11808" spans="1:8" x14ac:dyDescent="0.35">
      <c r="A11808">
        <v>2020</v>
      </c>
      <c r="B11808" t="s">
        <v>59</v>
      </c>
      <c r="C11808" s="33" t="str">
        <f>VLOOKUP(B11808,lookup!A:D,3,FALSE)</f>
        <v>Non Metropolitan Fire Authorities</v>
      </c>
      <c r="D11808" s="33" t="str">
        <f>VLOOKUP(B11808,lookup!A:D,4,FALSE)</f>
        <v>E31000013</v>
      </c>
      <c r="E11808" t="s">
        <v>7</v>
      </c>
      <c r="F11808" t="s">
        <v>252</v>
      </c>
      <c r="G11808" t="s">
        <v>14</v>
      </c>
      <c r="H11808">
        <v>127</v>
      </c>
    </row>
    <row r="11809" spans="1:8" x14ac:dyDescent="0.35">
      <c r="A11809">
        <v>2020</v>
      </c>
      <c r="B11809" t="s">
        <v>59</v>
      </c>
      <c r="C11809" s="33" t="str">
        <f>VLOOKUP(B11809,lookup!A:D,3,FALSE)</f>
        <v>Non Metropolitan Fire Authorities</v>
      </c>
      <c r="D11809" s="33" t="str">
        <f>VLOOKUP(B11809,lookup!A:D,4,FALSE)</f>
        <v>E31000013</v>
      </c>
      <c r="E11809" t="s">
        <v>7</v>
      </c>
      <c r="F11809" t="s">
        <v>252</v>
      </c>
      <c r="G11809" t="s">
        <v>5</v>
      </c>
      <c r="H11809">
        <v>176</v>
      </c>
    </row>
    <row r="11810" spans="1:8" x14ac:dyDescent="0.35">
      <c r="A11810">
        <v>2020</v>
      </c>
      <c r="B11810" t="s">
        <v>62</v>
      </c>
      <c r="C11810" s="33" t="str">
        <f>VLOOKUP(B11810,lookup!A:D,3,FALSE)</f>
        <v>Non Metropolitan Fire Authorities</v>
      </c>
      <c r="D11810" s="33" t="str">
        <f>VLOOKUP(B11810,lookup!A:D,4,FALSE)</f>
        <v>E31000014</v>
      </c>
      <c r="E11810" t="s">
        <v>7</v>
      </c>
      <c r="F11810" t="s">
        <v>252</v>
      </c>
      <c r="G11810" t="s">
        <v>10</v>
      </c>
      <c r="H11810">
        <v>0</v>
      </c>
    </row>
    <row r="11811" spans="1:8" x14ac:dyDescent="0.35">
      <c r="A11811">
        <v>2020</v>
      </c>
      <c r="B11811" t="s">
        <v>62</v>
      </c>
      <c r="C11811" s="33" t="str">
        <f>VLOOKUP(B11811,lookup!A:D,3,FALSE)</f>
        <v>Non Metropolitan Fire Authorities</v>
      </c>
      <c r="D11811" s="33" t="str">
        <f>VLOOKUP(B11811,lookup!A:D,4,FALSE)</f>
        <v>E31000014</v>
      </c>
      <c r="E11811" t="s">
        <v>7</v>
      </c>
      <c r="F11811" t="s">
        <v>252</v>
      </c>
      <c r="G11811" t="s">
        <v>11</v>
      </c>
      <c r="H11811">
        <v>0</v>
      </c>
    </row>
    <row r="11812" spans="1:8" x14ac:dyDescent="0.35">
      <c r="A11812">
        <v>2020</v>
      </c>
      <c r="B11812" t="s">
        <v>62</v>
      </c>
      <c r="C11812" s="33" t="str">
        <f>VLOOKUP(B11812,lookup!A:D,3,FALSE)</f>
        <v>Non Metropolitan Fire Authorities</v>
      </c>
      <c r="D11812" s="33" t="str">
        <f>VLOOKUP(B11812,lookup!A:D,4,FALSE)</f>
        <v>E31000014</v>
      </c>
      <c r="E11812" t="s">
        <v>7</v>
      </c>
      <c r="F11812" t="s">
        <v>252</v>
      </c>
      <c r="G11812" t="s">
        <v>12</v>
      </c>
      <c r="H11812">
        <v>17</v>
      </c>
    </row>
    <row r="11813" spans="1:8" x14ac:dyDescent="0.35">
      <c r="A11813">
        <v>2020</v>
      </c>
      <c r="B11813" t="s">
        <v>62</v>
      </c>
      <c r="C11813" s="33" t="str">
        <f>VLOOKUP(B11813,lookup!A:D,3,FALSE)</f>
        <v>Non Metropolitan Fire Authorities</v>
      </c>
      <c r="D11813" s="33" t="str">
        <f>VLOOKUP(B11813,lookup!A:D,4,FALSE)</f>
        <v>E31000014</v>
      </c>
      <c r="E11813" t="s">
        <v>7</v>
      </c>
      <c r="F11813" t="s">
        <v>252</v>
      </c>
      <c r="G11813" t="s">
        <v>13</v>
      </c>
      <c r="H11813">
        <v>49</v>
      </c>
    </row>
    <row r="11814" spans="1:8" x14ac:dyDescent="0.35">
      <c r="A11814">
        <v>2020</v>
      </c>
      <c r="B11814" t="s">
        <v>62</v>
      </c>
      <c r="C11814" s="33" t="str">
        <f>VLOOKUP(B11814,lookup!A:D,3,FALSE)</f>
        <v>Non Metropolitan Fire Authorities</v>
      </c>
      <c r="D11814" s="33" t="str">
        <f>VLOOKUP(B11814,lookup!A:D,4,FALSE)</f>
        <v>E31000014</v>
      </c>
      <c r="E11814" t="s">
        <v>7</v>
      </c>
      <c r="F11814" t="s">
        <v>252</v>
      </c>
      <c r="G11814" t="s">
        <v>14</v>
      </c>
      <c r="H11814">
        <v>169</v>
      </c>
    </row>
    <row r="11815" spans="1:8" x14ac:dyDescent="0.35">
      <c r="A11815">
        <v>2020</v>
      </c>
      <c r="B11815" t="s">
        <v>62</v>
      </c>
      <c r="C11815" s="33" t="str">
        <f>VLOOKUP(B11815,lookup!A:D,3,FALSE)</f>
        <v>Non Metropolitan Fire Authorities</v>
      </c>
      <c r="D11815" s="33" t="str">
        <f>VLOOKUP(B11815,lookup!A:D,4,FALSE)</f>
        <v>E31000014</v>
      </c>
      <c r="E11815" t="s">
        <v>7</v>
      </c>
      <c r="F11815" t="s">
        <v>252</v>
      </c>
      <c r="G11815" t="s">
        <v>5</v>
      </c>
      <c r="H11815">
        <v>235</v>
      </c>
    </row>
    <row r="11816" spans="1:8" x14ac:dyDescent="0.35">
      <c r="A11816">
        <v>2020</v>
      </c>
      <c r="B11816" t="s">
        <v>65</v>
      </c>
      <c r="C11816" s="33" t="str">
        <f>VLOOKUP(B11816,lookup!A:D,3,FALSE)</f>
        <v>Non Metropolitan Fire Authorities</v>
      </c>
      <c r="D11816" s="33" t="str">
        <f>VLOOKUP(B11816,lookup!A:D,4,FALSE)</f>
        <v>E31000015</v>
      </c>
      <c r="E11816" t="s">
        <v>7</v>
      </c>
      <c r="F11816" t="s">
        <v>252</v>
      </c>
      <c r="G11816" t="s">
        <v>10</v>
      </c>
      <c r="H11816">
        <v>0</v>
      </c>
    </row>
    <row r="11817" spans="1:8" x14ac:dyDescent="0.35">
      <c r="A11817">
        <v>2020</v>
      </c>
      <c r="B11817" t="s">
        <v>65</v>
      </c>
      <c r="C11817" s="33" t="str">
        <f>VLOOKUP(B11817,lookup!A:D,3,FALSE)</f>
        <v>Non Metropolitan Fire Authorities</v>
      </c>
      <c r="D11817" s="33" t="str">
        <f>VLOOKUP(B11817,lookup!A:D,4,FALSE)</f>
        <v>E31000015</v>
      </c>
      <c r="E11817" t="s">
        <v>7</v>
      </c>
      <c r="F11817" t="s">
        <v>252</v>
      </c>
      <c r="G11817" t="s">
        <v>11</v>
      </c>
      <c r="H11817">
        <v>4</v>
      </c>
    </row>
    <row r="11818" spans="1:8" x14ac:dyDescent="0.35">
      <c r="A11818">
        <v>2020</v>
      </c>
      <c r="B11818" t="s">
        <v>65</v>
      </c>
      <c r="C11818" s="33" t="str">
        <f>VLOOKUP(B11818,lookup!A:D,3,FALSE)</f>
        <v>Non Metropolitan Fire Authorities</v>
      </c>
      <c r="D11818" s="33" t="str">
        <f>VLOOKUP(B11818,lookup!A:D,4,FALSE)</f>
        <v>E31000015</v>
      </c>
      <c r="E11818" t="s">
        <v>7</v>
      </c>
      <c r="F11818" t="s">
        <v>252</v>
      </c>
      <c r="G11818" t="s">
        <v>12</v>
      </c>
      <c r="H11818">
        <v>33</v>
      </c>
    </row>
    <row r="11819" spans="1:8" x14ac:dyDescent="0.35">
      <c r="A11819">
        <v>2020</v>
      </c>
      <c r="B11819" t="s">
        <v>65</v>
      </c>
      <c r="C11819" s="33" t="str">
        <f>VLOOKUP(B11819,lookup!A:D,3,FALSE)</f>
        <v>Non Metropolitan Fire Authorities</v>
      </c>
      <c r="D11819" s="33" t="str">
        <f>VLOOKUP(B11819,lookup!A:D,4,FALSE)</f>
        <v>E31000015</v>
      </c>
      <c r="E11819" t="s">
        <v>7</v>
      </c>
      <c r="F11819" t="s">
        <v>252</v>
      </c>
      <c r="G11819" t="s">
        <v>13</v>
      </c>
      <c r="H11819">
        <v>93</v>
      </c>
    </row>
    <row r="11820" spans="1:8" x14ac:dyDescent="0.35">
      <c r="A11820">
        <v>2020</v>
      </c>
      <c r="B11820" t="s">
        <v>65</v>
      </c>
      <c r="C11820" s="33" t="str">
        <f>VLOOKUP(B11820,lookup!A:D,3,FALSE)</f>
        <v>Non Metropolitan Fire Authorities</v>
      </c>
      <c r="D11820" s="33" t="str">
        <f>VLOOKUP(B11820,lookup!A:D,4,FALSE)</f>
        <v>E31000015</v>
      </c>
      <c r="E11820" t="s">
        <v>7</v>
      </c>
      <c r="F11820" t="s">
        <v>252</v>
      </c>
      <c r="G11820" t="s">
        <v>14</v>
      </c>
      <c r="H11820">
        <v>375</v>
      </c>
    </row>
    <row r="11821" spans="1:8" x14ac:dyDescent="0.35">
      <c r="A11821">
        <v>2020</v>
      </c>
      <c r="B11821" t="s">
        <v>65</v>
      </c>
      <c r="C11821" s="33" t="str">
        <f>VLOOKUP(B11821,lookup!A:D,3,FALSE)</f>
        <v>Non Metropolitan Fire Authorities</v>
      </c>
      <c r="D11821" s="33" t="str">
        <f>VLOOKUP(B11821,lookup!A:D,4,FALSE)</f>
        <v>E31000015</v>
      </c>
      <c r="E11821" t="s">
        <v>7</v>
      </c>
      <c r="F11821" t="s">
        <v>252</v>
      </c>
      <c r="G11821" t="s">
        <v>5</v>
      </c>
      <c r="H11821">
        <v>505</v>
      </c>
    </row>
    <row r="11822" spans="1:8" x14ac:dyDescent="0.35">
      <c r="A11822">
        <v>2020</v>
      </c>
      <c r="B11822" t="s">
        <v>68</v>
      </c>
      <c r="C11822" s="33" t="str">
        <f>VLOOKUP(B11822,lookup!A:D,3,FALSE)</f>
        <v>Non Metropolitan Fire Authorities</v>
      </c>
      <c r="D11822" s="33" t="str">
        <f>VLOOKUP(B11822,lookup!A:D,4,FALSE)</f>
        <v>E31000016</v>
      </c>
      <c r="E11822" t="s">
        <v>7</v>
      </c>
      <c r="F11822" t="s">
        <v>252</v>
      </c>
      <c r="G11822" t="s">
        <v>10</v>
      </c>
    </row>
    <row r="11823" spans="1:8" x14ac:dyDescent="0.35">
      <c r="A11823">
        <v>2020</v>
      </c>
      <c r="B11823" t="s">
        <v>68</v>
      </c>
      <c r="C11823" s="33" t="str">
        <f>VLOOKUP(B11823,lookup!A:D,3,FALSE)</f>
        <v>Non Metropolitan Fire Authorities</v>
      </c>
      <c r="D11823" s="33" t="str">
        <f>VLOOKUP(B11823,lookup!A:D,4,FALSE)</f>
        <v>E31000016</v>
      </c>
      <c r="E11823" t="s">
        <v>7</v>
      </c>
      <c r="F11823" t="s">
        <v>252</v>
      </c>
      <c r="G11823" t="s">
        <v>11</v>
      </c>
    </row>
    <row r="11824" spans="1:8" x14ac:dyDescent="0.35">
      <c r="A11824">
        <v>2020</v>
      </c>
      <c r="B11824" t="s">
        <v>68</v>
      </c>
      <c r="C11824" s="33" t="str">
        <f>VLOOKUP(B11824,lookup!A:D,3,FALSE)</f>
        <v>Non Metropolitan Fire Authorities</v>
      </c>
      <c r="D11824" s="33" t="str">
        <f>VLOOKUP(B11824,lookup!A:D,4,FALSE)</f>
        <v>E31000016</v>
      </c>
      <c r="E11824" t="s">
        <v>7</v>
      </c>
      <c r="F11824" t="s">
        <v>252</v>
      </c>
      <c r="G11824" t="s">
        <v>12</v>
      </c>
      <c r="H11824">
        <v>20</v>
      </c>
    </row>
    <row r="11825" spans="1:9" x14ac:dyDescent="0.35">
      <c r="A11825">
        <v>2020</v>
      </c>
      <c r="B11825" t="s">
        <v>68</v>
      </c>
      <c r="C11825" s="33" t="str">
        <f>VLOOKUP(B11825,lookup!A:D,3,FALSE)</f>
        <v>Non Metropolitan Fire Authorities</v>
      </c>
      <c r="D11825" s="33" t="str">
        <f>VLOOKUP(B11825,lookup!A:D,4,FALSE)</f>
        <v>E31000016</v>
      </c>
      <c r="E11825" t="s">
        <v>7</v>
      </c>
      <c r="F11825" t="s">
        <v>252</v>
      </c>
      <c r="G11825" t="s">
        <v>13</v>
      </c>
      <c r="H11825">
        <v>39</v>
      </c>
    </row>
    <row r="11826" spans="1:9" x14ac:dyDescent="0.35">
      <c r="A11826">
        <v>2020</v>
      </c>
      <c r="B11826" t="s">
        <v>68</v>
      </c>
      <c r="C11826" s="33" t="str">
        <f>VLOOKUP(B11826,lookup!A:D,3,FALSE)</f>
        <v>Non Metropolitan Fire Authorities</v>
      </c>
      <c r="D11826" s="33" t="str">
        <f>VLOOKUP(B11826,lookup!A:D,4,FALSE)</f>
        <v>E31000016</v>
      </c>
      <c r="E11826" t="s">
        <v>7</v>
      </c>
      <c r="F11826" t="s">
        <v>252</v>
      </c>
      <c r="G11826" t="s">
        <v>14</v>
      </c>
      <c r="H11826">
        <v>146</v>
      </c>
    </row>
    <row r="11827" spans="1:9" x14ac:dyDescent="0.35">
      <c r="A11827">
        <v>2020</v>
      </c>
      <c r="B11827" t="s">
        <v>68</v>
      </c>
      <c r="C11827" s="33" t="str">
        <f>VLOOKUP(B11827,lookup!A:D,3,FALSE)</f>
        <v>Non Metropolitan Fire Authorities</v>
      </c>
      <c r="D11827" s="33" t="str">
        <f>VLOOKUP(B11827,lookup!A:D,4,FALSE)</f>
        <v>E31000016</v>
      </c>
      <c r="E11827" t="s">
        <v>7</v>
      </c>
      <c r="F11827" t="s">
        <v>252</v>
      </c>
      <c r="G11827" t="s">
        <v>5</v>
      </c>
      <c r="H11827">
        <v>205</v>
      </c>
    </row>
    <row r="11828" spans="1:9" x14ac:dyDescent="0.35">
      <c r="A11828">
        <v>2020</v>
      </c>
      <c r="B11828" t="s">
        <v>71</v>
      </c>
      <c r="C11828" s="33" t="str">
        <f>VLOOKUP(B11828,lookup!A:D,3,FALSE)</f>
        <v>Metropolitan Fire Authorities</v>
      </c>
      <c r="D11828" s="33" t="str">
        <f>VLOOKUP(B11828,lookup!A:D,4,FALSE)</f>
        <v>E31000046</v>
      </c>
      <c r="E11828" t="s">
        <v>7</v>
      </c>
      <c r="F11828" t="s">
        <v>252</v>
      </c>
      <c r="G11828" t="s">
        <v>10</v>
      </c>
    </row>
    <row r="11829" spans="1:9" x14ac:dyDescent="0.35">
      <c r="A11829">
        <v>2020</v>
      </c>
      <c r="B11829" t="s">
        <v>71</v>
      </c>
      <c r="C11829" s="33" t="str">
        <f>VLOOKUP(B11829,lookup!A:D,3,FALSE)</f>
        <v>Metropolitan Fire Authorities</v>
      </c>
      <c r="D11829" s="33" t="str">
        <f>VLOOKUP(B11829,lookup!A:D,4,FALSE)</f>
        <v>E31000046</v>
      </c>
      <c r="E11829" t="s">
        <v>7</v>
      </c>
      <c r="F11829" t="s">
        <v>252</v>
      </c>
      <c r="G11829" t="s">
        <v>11</v>
      </c>
    </row>
    <row r="11830" spans="1:9" x14ac:dyDescent="0.35">
      <c r="A11830">
        <v>2020</v>
      </c>
      <c r="B11830" t="s">
        <v>71</v>
      </c>
      <c r="C11830" s="33" t="str">
        <f>VLOOKUP(B11830,lookup!A:D,3,FALSE)</f>
        <v>Metropolitan Fire Authorities</v>
      </c>
      <c r="D11830" s="33" t="str">
        <f>VLOOKUP(B11830,lookup!A:D,4,FALSE)</f>
        <v>E31000046</v>
      </c>
      <c r="E11830" t="s">
        <v>7</v>
      </c>
      <c r="F11830" t="s">
        <v>252</v>
      </c>
      <c r="G11830" t="s">
        <v>12</v>
      </c>
    </row>
    <row r="11831" spans="1:9" x14ac:dyDescent="0.35">
      <c r="A11831">
        <v>2020</v>
      </c>
      <c r="B11831" t="s">
        <v>71</v>
      </c>
      <c r="C11831" s="33" t="str">
        <f>VLOOKUP(B11831,lookup!A:D,3,FALSE)</f>
        <v>Metropolitan Fire Authorities</v>
      </c>
      <c r="D11831" s="33" t="str">
        <f>VLOOKUP(B11831,lookup!A:D,4,FALSE)</f>
        <v>E31000046</v>
      </c>
      <c r="E11831" t="s">
        <v>7</v>
      </c>
      <c r="F11831" t="s">
        <v>252</v>
      </c>
      <c r="G11831" t="s">
        <v>13</v>
      </c>
    </row>
    <row r="11832" spans="1:9" x14ac:dyDescent="0.35">
      <c r="A11832">
        <v>2020</v>
      </c>
      <c r="B11832" t="s">
        <v>71</v>
      </c>
      <c r="C11832" s="33" t="str">
        <f>VLOOKUP(B11832,lookup!A:D,3,FALSE)</f>
        <v>Metropolitan Fire Authorities</v>
      </c>
      <c r="D11832" s="33" t="str">
        <f>VLOOKUP(B11832,lookup!A:D,4,FALSE)</f>
        <v>E31000046</v>
      </c>
      <c r="E11832" t="s">
        <v>7</v>
      </c>
      <c r="F11832" t="s">
        <v>252</v>
      </c>
      <c r="G11832" t="s">
        <v>14</v>
      </c>
    </row>
    <row r="11833" spans="1:9" x14ac:dyDescent="0.35">
      <c r="A11833">
        <v>2020</v>
      </c>
      <c r="B11833" t="s">
        <v>71</v>
      </c>
      <c r="C11833" s="33" t="str">
        <f>VLOOKUP(B11833,lookup!A:D,3,FALSE)</f>
        <v>Metropolitan Fire Authorities</v>
      </c>
      <c r="D11833" s="33" t="str">
        <f>VLOOKUP(B11833,lookup!A:D,4,FALSE)</f>
        <v>E31000046</v>
      </c>
      <c r="E11833" t="s">
        <v>7</v>
      </c>
      <c r="F11833" t="s">
        <v>252</v>
      </c>
      <c r="G11833" t="s">
        <v>5</v>
      </c>
      <c r="H11833">
        <v>0</v>
      </c>
    </row>
    <row r="11834" spans="1:9" x14ac:dyDescent="0.35">
      <c r="A11834">
        <v>2020</v>
      </c>
      <c r="B11834" t="s">
        <v>75</v>
      </c>
      <c r="C11834" s="33" t="str">
        <f>VLOOKUP(B11834,lookup!A:D,3,FALSE)</f>
        <v>Metropolitan Fire Authorities</v>
      </c>
      <c r="D11834" s="33" t="str">
        <f>VLOOKUP(B11834,lookup!A:D,4,FALSE)</f>
        <v>E31000040</v>
      </c>
      <c r="E11834" t="s">
        <v>7</v>
      </c>
      <c r="F11834" t="s">
        <v>252</v>
      </c>
      <c r="G11834" t="s">
        <v>10</v>
      </c>
    </row>
    <row r="11835" spans="1:9" x14ac:dyDescent="0.35">
      <c r="A11835">
        <v>2020</v>
      </c>
      <c r="B11835" t="s">
        <v>75</v>
      </c>
      <c r="C11835" s="33" t="str">
        <f>VLOOKUP(B11835,lookup!A:D,3,FALSE)</f>
        <v>Metropolitan Fire Authorities</v>
      </c>
      <c r="D11835" s="33" t="str">
        <f>VLOOKUP(B11835,lookup!A:D,4,FALSE)</f>
        <v>E31000040</v>
      </c>
      <c r="E11835" t="s">
        <v>7</v>
      </c>
      <c r="F11835" t="s">
        <v>252</v>
      </c>
      <c r="G11835" t="s">
        <v>11</v>
      </c>
    </row>
    <row r="11836" spans="1:9" x14ac:dyDescent="0.35">
      <c r="A11836">
        <v>2020</v>
      </c>
      <c r="B11836" t="s">
        <v>75</v>
      </c>
      <c r="C11836" s="33" t="str">
        <f>VLOOKUP(B11836,lookup!A:D,3,FALSE)</f>
        <v>Metropolitan Fire Authorities</v>
      </c>
      <c r="D11836" s="33" t="str">
        <f>VLOOKUP(B11836,lookup!A:D,4,FALSE)</f>
        <v>E31000040</v>
      </c>
      <c r="E11836" t="s">
        <v>7</v>
      </c>
      <c r="F11836" t="s">
        <v>252</v>
      </c>
      <c r="G11836" t="s">
        <v>12</v>
      </c>
      <c r="H11836">
        <v>1</v>
      </c>
    </row>
    <row r="11837" spans="1:9" x14ac:dyDescent="0.35">
      <c r="A11837">
        <v>2020</v>
      </c>
      <c r="B11837" t="s">
        <v>75</v>
      </c>
      <c r="C11837" s="33" t="str">
        <f>VLOOKUP(B11837,lookup!A:D,3,FALSE)</f>
        <v>Metropolitan Fire Authorities</v>
      </c>
      <c r="D11837" s="33" t="str">
        <f>VLOOKUP(B11837,lookup!A:D,4,FALSE)</f>
        <v>E31000040</v>
      </c>
      <c r="E11837" t="s">
        <v>7</v>
      </c>
      <c r="F11837" t="s">
        <v>252</v>
      </c>
      <c r="G11837" t="s">
        <v>13</v>
      </c>
    </row>
    <row r="11838" spans="1:9" x14ac:dyDescent="0.35">
      <c r="A11838">
        <v>2020</v>
      </c>
      <c r="B11838" t="s">
        <v>75</v>
      </c>
      <c r="C11838" s="33" t="str">
        <f>VLOOKUP(B11838,lookup!A:D,3,FALSE)</f>
        <v>Metropolitan Fire Authorities</v>
      </c>
      <c r="D11838" s="33" t="str">
        <f>VLOOKUP(B11838,lookup!A:D,4,FALSE)</f>
        <v>E31000040</v>
      </c>
      <c r="E11838" t="s">
        <v>7</v>
      </c>
      <c r="F11838" t="s">
        <v>252</v>
      </c>
      <c r="G11838" t="s">
        <v>14</v>
      </c>
      <c r="H11838">
        <v>5</v>
      </c>
    </row>
    <row r="11839" spans="1:9" x14ac:dyDescent="0.35">
      <c r="A11839">
        <v>2020</v>
      </c>
      <c r="B11839" t="s">
        <v>75</v>
      </c>
      <c r="C11839" s="33" t="str">
        <f>VLOOKUP(B11839,lookup!A:D,3,FALSE)</f>
        <v>Metropolitan Fire Authorities</v>
      </c>
      <c r="D11839" s="33" t="str">
        <f>VLOOKUP(B11839,lookup!A:D,4,FALSE)</f>
        <v>E31000040</v>
      </c>
      <c r="E11839" t="s">
        <v>7</v>
      </c>
      <c r="F11839" t="s">
        <v>252</v>
      </c>
      <c r="G11839" t="s">
        <v>5</v>
      </c>
      <c r="H11839">
        <v>6</v>
      </c>
    </row>
    <row r="11840" spans="1:9" x14ac:dyDescent="0.35">
      <c r="A11840">
        <v>2020</v>
      </c>
      <c r="B11840" t="s">
        <v>291</v>
      </c>
      <c r="C11840" s="33" t="str">
        <f>VLOOKUP(B11840,lookup!A:D,3,FALSE)</f>
        <v>Non Metropolitan Fire Authorities</v>
      </c>
      <c r="D11840" s="33" t="str">
        <f>VLOOKUP(B11840,lookup!A:D,4,FALSE)</f>
        <v>E31000048</v>
      </c>
      <c r="E11840" t="s">
        <v>7</v>
      </c>
      <c r="F11840" t="s">
        <v>252</v>
      </c>
      <c r="G11840" t="s">
        <v>10</v>
      </c>
      <c r="I11840" t="s">
        <v>319</v>
      </c>
    </row>
    <row r="11841" spans="1:9" x14ac:dyDescent="0.35">
      <c r="A11841">
        <v>2020</v>
      </c>
      <c r="B11841" t="s">
        <v>291</v>
      </c>
      <c r="C11841" s="33" t="str">
        <f>VLOOKUP(B11841,lookup!A:D,3,FALSE)</f>
        <v>Non Metropolitan Fire Authorities</v>
      </c>
      <c r="D11841" s="33" t="str">
        <f>VLOOKUP(B11841,lookup!A:D,4,FALSE)</f>
        <v>E31000048</v>
      </c>
      <c r="E11841" t="s">
        <v>7</v>
      </c>
      <c r="F11841" t="s">
        <v>252</v>
      </c>
      <c r="G11841" t="s">
        <v>11</v>
      </c>
      <c r="I11841" t="s">
        <v>319</v>
      </c>
    </row>
    <row r="11842" spans="1:9" x14ac:dyDescent="0.35">
      <c r="A11842">
        <v>2020</v>
      </c>
      <c r="B11842" t="s">
        <v>291</v>
      </c>
      <c r="C11842" s="33" t="str">
        <f>VLOOKUP(B11842,lookup!A:D,3,FALSE)</f>
        <v>Non Metropolitan Fire Authorities</v>
      </c>
      <c r="D11842" s="33" t="str">
        <f>VLOOKUP(B11842,lookup!A:D,4,FALSE)</f>
        <v>E31000048</v>
      </c>
      <c r="E11842" t="s">
        <v>7</v>
      </c>
      <c r="F11842" t="s">
        <v>252</v>
      </c>
      <c r="G11842" t="s">
        <v>12</v>
      </c>
      <c r="H11842">
        <v>54</v>
      </c>
      <c r="I11842" t="s">
        <v>319</v>
      </c>
    </row>
    <row r="11843" spans="1:9" x14ac:dyDescent="0.35">
      <c r="A11843">
        <v>2020</v>
      </c>
      <c r="B11843" t="s">
        <v>291</v>
      </c>
      <c r="C11843" s="33" t="str">
        <f>VLOOKUP(B11843,lookup!A:D,3,FALSE)</f>
        <v>Non Metropolitan Fire Authorities</v>
      </c>
      <c r="D11843" s="33" t="str">
        <f>VLOOKUP(B11843,lookup!A:D,4,FALSE)</f>
        <v>E31000048</v>
      </c>
      <c r="E11843" t="s">
        <v>7</v>
      </c>
      <c r="F11843" t="s">
        <v>252</v>
      </c>
      <c r="G11843" t="s">
        <v>13</v>
      </c>
      <c r="H11843">
        <v>124</v>
      </c>
      <c r="I11843" t="s">
        <v>319</v>
      </c>
    </row>
    <row r="11844" spans="1:9" x14ac:dyDescent="0.35">
      <c r="A11844">
        <v>2020</v>
      </c>
      <c r="B11844" t="s">
        <v>291</v>
      </c>
      <c r="C11844" s="33" t="str">
        <f>VLOOKUP(B11844,lookup!A:D,3,FALSE)</f>
        <v>Non Metropolitan Fire Authorities</v>
      </c>
      <c r="D11844" s="33" t="str">
        <f>VLOOKUP(B11844,lookup!A:D,4,FALSE)</f>
        <v>E31000048</v>
      </c>
      <c r="E11844" t="s">
        <v>7</v>
      </c>
      <c r="F11844" t="s">
        <v>252</v>
      </c>
      <c r="G11844" t="s">
        <v>14</v>
      </c>
      <c r="H11844">
        <v>481</v>
      </c>
      <c r="I11844" t="s">
        <v>319</v>
      </c>
    </row>
    <row r="11845" spans="1:9" x14ac:dyDescent="0.35">
      <c r="A11845">
        <v>2020</v>
      </c>
      <c r="B11845" t="s">
        <v>291</v>
      </c>
      <c r="C11845" s="33" t="str">
        <f>VLOOKUP(B11845,lookup!A:D,3,FALSE)</f>
        <v>Non Metropolitan Fire Authorities</v>
      </c>
      <c r="D11845" s="33" t="str">
        <f>VLOOKUP(B11845,lookup!A:D,4,FALSE)</f>
        <v>E31000048</v>
      </c>
      <c r="E11845" t="s">
        <v>7</v>
      </c>
      <c r="F11845" t="s">
        <v>252</v>
      </c>
      <c r="G11845" t="s">
        <v>5</v>
      </c>
      <c r="H11845">
        <v>659</v>
      </c>
      <c r="I11845" t="s">
        <v>319</v>
      </c>
    </row>
    <row r="11846" spans="1:9" x14ac:dyDescent="0.35">
      <c r="A11846">
        <v>2020</v>
      </c>
      <c r="B11846" t="s">
        <v>81</v>
      </c>
      <c r="C11846" s="33" t="str">
        <f>VLOOKUP(B11846,lookup!A:D,3,FALSE)</f>
        <v>Non Metropolitan Fire Authorities</v>
      </c>
      <c r="D11846" s="33" t="str">
        <f>VLOOKUP(B11846,lookup!A:D,4,FALSE)</f>
        <v>E31000018</v>
      </c>
      <c r="E11846" t="s">
        <v>7</v>
      </c>
      <c r="F11846" t="s">
        <v>252</v>
      </c>
      <c r="G11846" t="s">
        <v>10</v>
      </c>
      <c r="H11846">
        <v>0</v>
      </c>
    </row>
    <row r="11847" spans="1:9" x14ac:dyDescent="0.35">
      <c r="A11847">
        <v>2020</v>
      </c>
      <c r="B11847" t="s">
        <v>81</v>
      </c>
      <c r="C11847" s="33" t="str">
        <f>VLOOKUP(B11847,lookup!A:D,3,FALSE)</f>
        <v>Non Metropolitan Fire Authorities</v>
      </c>
      <c r="D11847" s="33" t="str">
        <f>VLOOKUP(B11847,lookup!A:D,4,FALSE)</f>
        <v>E31000018</v>
      </c>
      <c r="E11847" t="s">
        <v>7</v>
      </c>
      <c r="F11847" t="s">
        <v>252</v>
      </c>
      <c r="G11847" t="s">
        <v>11</v>
      </c>
      <c r="H11847">
        <v>0</v>
      </c>
    </row>
    <row r="11848" spans="1:9" x14ac:dyDescent="0.35">
      <c r="A11848">
        <v>2020</v>
      </c>
      <c r="B11848" t="s">
        <v>81</v>
      </c>
      <c r="C11848" s="33" t="str">
        <f>VLOOKUP(B11848,lookup!A:D,3,FALSE)</f>
        <v>Non Metropolitan Fire Authorities</v>
      </c>
      <c r="D11848" s="33" t="str">
        <f>VLOOKUP(B11848,lookup!A:D,4,FALSE)</f>
        <v>E31000018</v>
      </c>
      <c r="E11848" t="s">
        <v>7</v>
      </c>
      <c r="F11848" t="s">
        <v>252</v>
      </c>
      <c r="G11848" t="s">
        <v>12</v>
      </c>
      <c r="H11848">
        <v>25</v>
      </c>
    </row>
    <row r="11849" spans="1:9" x14ac:dyDescent="0.35">
      <c r="A11849">
        <v>2020</v>
      </c>
      <c r="B11849" t="s">
        <v>81</v>
      </c>
      <c r="C11849" s="33" t="str">
        <f>VLOOKUP(B11849,lookup!A:D,3,FALSE)</f>
        <v>Non Metropolitan Fire Authorities</v>
      </c>
      <c r="D11849" s="33" t="str">
        <f>VLOOKUP(B11849,lookup!A:D,4,FALSE)</f>
        <v>E31000018</v>
      </c>
      <c r="E11849" t="s">
        <v>7</v>
      </c>
      <c r="F11849" t="s">
        <v>252</v>
      </c>
      <c r="G11849" t="s">
        <v>13</v>
      </c>
      <c r="H11849">
        <v>61</v>
      </c>
    </row>
    <row r="11850" spans="1:9" x14ac:dyDescent="0.35">
      <c r="A11850">
        <v>2020</v>
      </c>
      <c r="B11850" t="s">
        <v>81</v>
      </c>
      <c r="C11850" s="33" t="str">
        <f>VLOOKUP(B11850,lookup!A:D,3,FALSE)</f>
        <v>Non Metropolitan Fire Authorities</v>
      </c>
      <c r="D11850" s="33" t="str">
        <f>VLOOKUP(B11850,lookup!A:D,4,FALSE)</f>
        <v>E31000018</v>
      </c>
      <c r="E11850" t="s">
        <v>7</v>
      </c>
      <c r="F11850" t="s">
        <v>252</v>
      </c>
      <c r="G11850" t="s">
        <v>14</v>
      </c>
      <c r="H11850">
        <v>266</v>
      </c>
    </row>
    <row r="11851" spans="1:9" x14ac:dyDescent="0.35">
      <c r="A11851">
        <v>2020</v>
      </c>
      <c r="B11851" t="s">
        <v>81</v>
      </c>
      <c r="C11851" s="33" t="str">
        <f>VLOOKUP(B11851,lookup!A:D,3,FALSE)</f>
        <v>Non Metropolitan Fire Authorities</v>
      </c>
      <c r="D11851" s="33" t="str">
        <f>VLOOKUP(B11851,lookup!A:D,4,FALSE)</f>
        <v>E31000018</v>
      </c>
      <c r="E11851" t="s">
        <v>7</v>
      </c>
      <c r="F11851" t="s">
        <v>252</v>
      </c>
      <c r="G11851" t="s">
        <v>5</v>
      </c>
      <c r="H11851">
        <v>352</v>
      </c>
    </row>
    <row r="11852" spans="1:9" x14ac:dyDescent="0.35">
      <c r="A11852">
        <v>2020</v>
      </c>
      <c r="B11852" t="s">
        <v>84</v>
      </c>
      <c r="C11852" s="33" t="str">
        <f>VLOOKUP(B11852,lookup!A:D,3,FALSE)</f>
        <v>Non Metropolitan Fire Authorities</v>
      </c>
      <c r="D11852" s="33" t="str">
        <f>VLOOKUP(B11852,lookup!A:D,4,FALSE)</f>
        <v>E31000019</v>
      </c>
      <c r="E11852" t="s">
        <v>7</v>
      </c>
      <c r="F11852" t="s">
        <v>252</v>
      </c>
      <c r="G11852" t="s">
        <v>10</v>
      </c>
      <c r="H11852">
        <v>0</v>
      </c>
    </row>
    <row r="11853" spans="1:9" x14ac:dyDescent="0.35">
      <c r="A11853">
        <v>2020</v>
      </c>
      <c r="B11853" t="s">
        <v>84</v>
      </c>
      <c r="C11853" s="33" t="str">
        <f>VLOOKUP(B11853,lookup!A:D,3,FALSE)</f>
        <v>Non Metropolitan Fire Authorities</v>
      </c>
      <c r="D11853" s="33" t="str">
        <f>VLOOKUP(B11853,lookup!A:D,4,FALSE)</f>
        <v>E31000019</v>
      </c>
      <c r="E11853" t="s">
        <v>7</v>
      </c>
      <c r="F11853" t="s">
        <v>252</v>
      </c>
      <c r="G11853" t="s">
        <v>11</v>
      </c>
      <c r="H11853">
        <v>0</v>
      </c>
    </row>
    <row r="11854" spans="1:9" x14ac:dyDescent="0.35">
      <c r="A11854">
        <v>2020</v>
      </c>
      <c r="B11854" t="s">
        <v>84</v>
      </c>
      <c r="C11854" s="33" t="str">
        <f>VLOOKUP(B11854,lookup!A:D,3,FALSE)</f>
        <v>Non Metropolitan Fire Authorities</v>
      </c>
      <c r="D11854" s="33" t="str">
        <f>VLOOKUP(B11854,lookup!A:D,4,FALSE)</f>
        <v>E31000019</v>
      </c>
      <c r="E11854" t="s">
        <v>7</v>
      </c>
      <c r="F11854" t="s">
        <v>252</v>
      </c>
      <c r="G11854" t="s">
        <v>12</v>
      </c>
      <c r="H11854">
        <v>15</v>
      </c>
    </row>
    <row r="11855" spans="1:9" x14ac:dyDescent="0.35">
      <c r="A11855">
        <v>2020</v>
      </c>
      <c r="B11855" t="s">
        <v>84</v>
      </c>
      <c r="C11855" s="33" t="str">
        <f>VLOOKUP(B11855,lookup!A:D,3,FALSE)</f>
        <v>Non Metropolitan Fire Authorities</v>
      </c>
      <c r="D11855" s="33" t="str">
        <f>VLOOKUP(B11855,lookup!A:D,4,FALSE)</f>
        <v>E31000019</v>
      </c>
      <c r="E11855" t="s">
        <v>7</v>
      </c>
      <c r="F11855" t="s">
        <v>252</v>
      </c>
      <c r="G11855" t="s">
        <v>13</v>
      </c>
      <c r="H11855">
        <v>34</v>
      </c>
    </row>
    <row r="11856" spans="1:9" x14ac:dyDescent="0.35">
      <c r="A11856">
        <v>2020</v>
      </c>
      <c r="B11856" t="s">
        <v>84</v>
      </c>
      <c r="C11856" s="33" t="str">
        <f>VLOOKUP(B11856,lookup!A:D,3,FALSE)</f>
        <v>Non Metropolitan Fire Authorities</v>
      </c>
      <c r="D11856" s="33" t="str">
        <f>VLOOKUP(B11856,lookup!A:D,4,FALSE)</f>
        <v>E31000019</v>
      </c>
      <c r="E11856" t="s">
        <v>7</v>
      </c>
      <c r="F11856" t="s">
        <v>252</v>
      </c>
      <c r="G11856" t="s">
        <v>14</v>
      </c>
      <c r="H11856">
        <v>145</v>
      </c>
    </row>
    <row r="11857" spans="1:9" x14ac:dyDescent="0.35">
      <c r="A11857">
        <v>2020</v>
      </c>
      <c r="B11857" t="s">
        <v>84</v>
      </c>
      <c r="C11857" s="33" t="str">
        <f>VLOOKUP(B11857,lookup!A:D,3,FALSE)</f>
        <v>Non Metropolitan Fire Authorities</v>
      </c>
      <c r="D11857" s="33" t="str">
        <f>VLOOKUP(B11857,lookup!A:D,4,FALSE)</f>
        <v>E31000019</v>
      </c>
      <c r="E11857" t="s">
        <v>7</v>
      </c>
      <c r="F11857" t="s">
        <v>252</v>
      </c>
      <c r="G11857" t="s">
        <v>5</v>
      </c>
      <c r="H11857">
        <v>194</v>
      </c>
    </row>
    <row r="11858" spans="1:9" x14ac:dyDescent="0.35">
      <c r="A11858">
        <v>2020</v>
      </c>
      <c r="B11858" t="s">
        <v>87</v>
      </c>
      <c r="C11858" s="33" t="str">
        <f>VLOOKUP(B11858,lookup!A:D,3,FALSE)</f>
        <v>Non Metropolitan Fire Authorities</v>
      </c>
      <c r="D11858" s="33" t="str">
        <f>VLOOKUP(B11858,lookup!A:D,4,FALSE)</f>
        <v>E31000020</v>
      </c>
      <c r="E11858" t="s">
        <v>7</v>
      </c>
      <c r="F11858" t="s">
        <v>252</v>
      </c>
      <c r="G11858" t="s">
        <v>10</v>
      </c>
    </row>
    <row r="11859" spans="1:9" x14ac:dyDescent="0.35">
      <c r="A11859">
        <v>2020</v>
      </c>
      <c r="B11859" t="s">
        <v>87</v>
      </c>
      <c r="C11859" s="33" t="str">
        <f>VLOOKUP(B11859,lookup!A:D,3,FALSE)</f>
        <v>Non Metropolitan Fire Authorities</v>
      </c>
      <c r="D11859" s="33" t="str">
        <f>VLOOKUP(B11859,lookup!A:D,4,FALSE)</f>
        <v>E31000020</v>
      </c>
      <c r="E11859" t="s">
        <v>7</v>
      </c>
      <c r="F11859" t="s">
        <v>252</v>
      </c>
      <c r="G11859" t="s">
        <v>11</v>
      </c>
    </row>
    <row r="11860" spans="1:9" x14ac:dyDescent="0.35">
      <c r="A11860">
        <v>2020</v>
      </c>
      <c r="B11860" t="s">
        <v>87</v>
      </c>
      <c r="C11860" s="33" t="str">
        <f>VLOOKUP(B11860,lookup!A:D,3,FALSE)</f>
        <v>Non Metropolitan Fire Authorities</v>
      </c>
      <c r="D11860" s="33" t="str">
        <f>VLOOKUP(B11860,lookup!A:D,4,FALSE)</f>
        <v>E31000020</v>
      </c>
      <c r="E11860" t="s">
        <v>7</v>
      </c>
      <c r="F11860" t="s">
        <v>252</v>
      </c>
      <c r="G11860" t="s">
        <v>12</v>
      </c>
      <c r="H11860">
        <v>21</v>
      </c>
    </row>
    <row r="11861" spans="1:9" x14ac:dyDescent="0.35">
      <c r="A11861">
        <v>2020</v>
      </c>
      <c r="B11861" t="s">
        <v>87</v>
      </c>
      <c r="C11861" s="33" t="str">
        <f>VLOOKUP(B11861,lookup!A:D,3,FALSE)</f>
        <v>Non Metropolitan Fire Authorities</v>
      </c>
      <c r="D11861" s="33" t="str">
        <f>VLOOKUP(B11861,lookup!A:D,4,FALSE)</f>
        <v>E31000020</v>
      </c>
      <c r="E11861" t="s">
        <v>7</v>
      </c>
      <c r="F11861" t="s">
        <v>252</v>
      </c>
      <c r="G11861" t="s">
        <v>13</v>
      </c>
      <c r="H11861">
        <v>67</v>
      </c>
    </row>
    <row r="11862" spans="1:9" x14ac:dyDescent="0.35">
      <c r="A11862">
        <v>2020</v>
      </c>
      <c r="B11862" t="s">
        <v>87</v>
      </c>
      <c r="C11862" s="33" t="str">
        <f>VLOOKUP(B11862,lookup!A:D,3,FALSE)</f>
        <v>Non Metropolitan Fire Authorities</v>
      </c>
      <c r="D11862" s="33" t="str">
        <f>VLOOKUP(B11862,lookup!A:D,4,FALSE)</f>
        <v>E31000020</v>
      </c>
      <c r="E11862" t="s">
        <v>7</v>
      </c>
      <c r="F11862" t="s">
        <v>252</v>
      </c>
      <c r="G11862" t="s">
        <v>14</v>
      </c>
      <c r="H11862">
        <v>233</v>
      </c>
    </row>
    <row r="11863" spans="1:9" x14ac:dyDescent="0.35">
      <c r="A11863">
        <v>2020</v>
      </c>
      <c r="B11863" t="s">
        <v>87</v>
      </c>
      <c r="C11863" s="33" t="str">
        <f>VLOOKUP(B11863,lookup!A:D,3,FALSE)</f>
        <v>Non Metropolitan Fire Authorities</v>
      </c>
      <c r="D11863" s="33" t="str">
        <f>VLOOKUP(B11863,lookup!A:D,4,FALSE)</f>
        <v>E31000020</v>
      </c>
      <c r="E11863" t="s">
        <v>7</v>
      </c>
      <c r="F11863" t="s">
        <v>252</v>
      </c>
      <c r="G11863" t="s">
        <v>5</v>
      </c>
      <c r="H11863">
        <v>321</v>
      </c>
    </row>
    <row r="11864" spans="1:9" x14ac:dyDescent="0.35">
      <c r="A11864">
        <v>2020</v>
      </c>
      <c r="B11864" t="s">
        <v>291</v>
      </c>
      <c r="C11864" s="33" t="str">
        <f>VLOOKUP(B11864,lookup!A:D,3,FALSE)</f>
        <v>Non Metropolitan Fire Authorities</v>
      </c>
      <c r="D11864" s="33" t="str">
        <f>VLOOKUP(B11864,lookup!A:D,4,FALSE)</f>
        <v>E31000048</v>
      </c>
      <c r="E11864" t="s">
        <v>7</v>
      </c>
      <c r="F11864" t="s">
        <v>252</v>
      </c>
      <c r="G11864" t="s">
        <v>10</v>
      </c>
      <c r="I11864" t="s">
        <v>320</v>
      </c>
    </row>
    <row r="11865" spans="1:9" x14ac:dyDescent="0.35">
      <c r="A11865">
        <v>2020</v>
      </c>
      <c r="B11865" t="s">
        <v>291</v>
      </c>
      <c r="C11865" s="33" t="str">
        <f>VLOOKUP(B11865,lookup!A:D,3,FALSE)</f>
        <v>Non Metropolitan Fire Authorities</v>
      </c>
      <c r="D11865" s="33" t="str">
        <f>VLOOKUP(B11865,lookup!A:D,4,FALSE)</f>
        <v>E31000048</v>
      </c>
      <c r="E11865" t="s">
        <v>7</v>
      </c>
      <c r="F11865" t="s">
        <v>252</v>
      </c>
      <c r="G11865" t="s">
        <v>11</v>
      </c>
      <c r="I11865" t="s">
        <v>320</v>
      </c>
    </row>
    <row r="11866" spans="1:9" x14ac:dyDescent="0.35">
      <c r="A11866">
        <v>2020</v>
      </c>
      <c r="B11866" t="s">
        <v>291</v>
      </c>
      <c r="C11866" s="33" t="str">
        <f>VLOOKUP(B11866,lookup!A:D,3,FALSE)</f>
        <v>Non Metropolitan Fire Authorities</v>
      </c>
      <c r="D11866" s="33" t="str">
        <f>VLOOKUP(B11866,lookup!A:D,4,FALSE)</f>
        <v>E31000048</v>
      </c>
      <c r="E11866" t="s">
        <v>7</v>
      </c>
      <c r="F11866" t="s">
        <v>252</v>
      </c>
      <c r="G11866" t="s">
        <v>12</v>
      </c>
      <c r="H11866">
        <v>13</v>
      </c>
      <c r="I11866" t="s">
        <v>320</v>
      </c>
    </row>
    <row r="11867" spans="1:9" x14ac:dyDescent="0.35">
      <c r="A11867">
        <v>2020</v>
      </c>
      <c r="B11867" t="s">
        <v>291</v>
      </c>
      <c r="C11867" s="33" t="str">
        <f>VLOOKUP(B11867,lookup!A:D,3,FALSE)</f>
        <v>Non Metropolitan Fire Authorities</v>
      </c>
      <c r="D11867" s="33" t="str">
        <f>VLOOKUP(B11867,lookup!A:D,4,FALSE)</f>
        <v>E31000048</v>
      </c>
      <c r="E11867" t="s">
        <v>7</v>
      </c>
      <c r="F11867" t="s">
        <v>252</v>
      </c>
      <c r="G11867" t="s">
        <v>13</v>
      </c>
      <c r="H11867">
        <v>24</v>
      </c>
      <c r="I11867" t="s">
        <v>320</v>
      </c>
    </row>
    <row r="11868" spans="1:9" x14ac:dyDescent="0.35">
      <c r="A11868">
        <v>2020</v>
      </c>
      <c r="B11868" t="s">
        <v>291</v>
      </c>
      <c r="C11868" s="33" t="str">
        <f>VLOOKUP(B11868,lookup!A:D,3,FALSE)</f>
        <v>Non Metropolitan Fire Authorities</v>
      </c>
      <c r="D11868" s="33" t="str">
        <f>VLOOKUP(B11868,lookup!A:D,4,FALSE)</f>
        <v>E31000048</v>
      </c>
      <c r="E11868" t="s">
        <v>7</v>
      </c>
      <c r="F11868" t="s">
        <v>252</v>
      </c>
      <c r="G11868" t="s">
        <v>14</v>
      </c>
      <c r="H11868">
        <v>78</v>
      </c>
      <c r="I11868" t="s">
        <v>320</v>
      </c>
    </row>
    <row r="11869" spans="1:9" x14ac:dyDescent="0.35">
      <c r="A11869">
        <v>2020</v>
      </c>
      <c r="B11869" t="s">
        <v>291</v>
      </c>
      <c r="C11869" s="33" t="str">
        <f>VLOOKUP(B11869,lookup!A:D,3,FALSE)</f>
        <v>Non Metropolitan Fire Authorities</v>
      </c>
      <c r="D11869" s="33" t="str">
        <f>VLOOKUP(B11869,lookup!A:D,4,FALSE)</f>
        <v>E31000048</v>
      </c>
      <c r="E11869" t="s">
        <v>7</v>
      </c>
      <c r="F11869" t="s">
        <v>252</v>
      </c>
      <c r="G11869" t="s">
        <v>5</v>
      </c>
      <c r="H11869">
        <v>115</v>
      </c>
      <c r="I11869" t="s">
        <v>320</v>
      </c>
    </row>
    <row r="11870" spans="1:9" x14ac:dyDescent="0.35">
      <c r="A11870">
        <v>2020</v>
      </c>
      <c r="B11870" t="s">
        <v>92</v>
      </c>
      <c r="C11870" s="33" t="str">
        <f>VLOOKUP(B11870,lookup!A:D,3,FALSE)</f>
        <v>Non Metropolitan Fire Authorities</v>
      </c>
      <c r="D11870" s="33" t="str">
        <f>VLOOKUP(B11870,lookup!A:D,4,FALSE)</f>
        <v>E31000039</v>
      </c>
      <c r="E11870" t="s">
        <v>7</v>
      </c>
      <c r="F11870" t="s">
        <v>252</v>
      </c>
      <c r="G11870" t="s">
        <v>10</v>
      </c>
      <c r="H11870">
        <v>0</v>
      </c>
    </row>
    <row r="11871" spans="1:9" x14ac:dyDescent="0.35">
      <c r="A11871">
        <v>2020</v>
      </c>
      <c r="B11871" t="s">
        <v>92</v>
      </c>
      <c r="C11871" s="33" t="str">
        <f>VLOOKUP(B11871,lookup!A:D,3,FALSE)</f>
        <v>Non Metropolitan Fire Authorities</v>
      </c>
      <c r="D11871" s="33" t="str">
        <f>VLOOKUP(B11871,lookup!A:D,4,FALSE)</f>
        <v>E31000039</v>
      </c>
      <c r="E11871" t="s">
        <v>7</v>
      </c>
      <c r="F11871" t="s">
        <v>252</v>
      </c>
      <c r="G11871" t="s">
        <v>11</v>
      </c>
      <c r="H11871">
        <v>1</v>
      </c>
    </row>
    <row r="11872" spans="1:9" x14ac:dyDescent="0.35">
      <c r="A11872">
        <v>2020</v>
      </c>
      <c r="B11872" t="s">
        <v>92</v>
      </c>
      <c r="C11872" s="33" t="str">
        <f>VLOOKUP(B11872,lookup!A:D,3,FALSE)</f>
        <v>Non Metropolitan Fire Authorities</v>
      </c>
      <c r="D11872" s="33" t="str">
        <f>VLOOKUP(B11872,lookup!A:D,4,FALSE)</f>
        <v>E31000039</v>
      </c>
      <c r="E11872" t="s">
        <v>7</v>
      </c>
      <c r="F11872" t="s">
        <v>252</v>
      </c>
      <c r="G11872" t="s">
        <v>12</v>
      </c>
      <c r="H11872">
        <v>5</v>
      </c>
    </row>
    <row r="11873" spans="1:8" x14ac:dyDescent="0.35">
      <c r="A11873">
        <v>2020</v>
      </c>
      <c r="B11873" t="s">
        <v>92</v>
      </c>
      <c r="C11873" s="33" t="str">
        <f>VLOOKUP(B11873,lookup!A:D,3,FALSE)</f>
        <v>Non Metropolitan Fire Authorities</v>
      </c>
      <c r="D11873" s="33" t="str">
        <f>VLOOKUP(B11873,lookup!A:D,4,FALSE)</f>
        <v>E31000039</v>
      </c>
      <c r="E11873" t="s">
        <v>7</v>
      </c>
      <c r="F11873" t="s">
        <v>252</v>
      </c>
      <c r="G11873" t="s">
        <v>13</v>
      </c>
      <c r="H11873">
        <v>4</v>
      </c>
    </row>
    <row r="11874" spans="1:8" x14ac:dyDescent="0.35">
      <c r="A11874">
        <v>2020</v>
      </c>
      <c r="B11874" t="s">
        <v>92</v>
      </c>
      <c r="C11874" s="33" t="str">
        <f>VLOOKUP(B11874,lookup!A:D,3,FALSE)</f>
        <v>Non Metropolitan Fire Authorities</v>
      </c>
      <c r="D11874" s="33" t="str">
        <f>VLOOKUP(B11874,lookup!A:D,4,FALSE)</f>
        <v>E31000039</v>
      </c>
      <c r="E11874" t="s">
        <v>7</v>
      </c>
      <c r="F11874" t="s">
        <v>252</v>
      </c>
      <c r="G11874" t="s">
        <v>14</v>
      </c>
      <c r="H11874">
        <v>26</v>
      </c>
    </row>
    <row r="11875" spans="1:8" x14ac:dyDescent="0.35">
      <c r="A11875">
        <v>2020</v>
      </c>
      <c r="B11875" t="s">
        <v>92</v>
      </c>
      <c r="C11875" s="33" t="str">
        <f>VLOOKUP(B11875,lookup!A:D,3,FALSE)</f>
        <v>Non Metropolitan Fire Authorities</v>
      </c>
      <c r="D11875" s="33" t="str">
        <f>VLOOKUP(B11875,lookup!A:D,4,FALSE)</f>
        <v>E31000039</v>
      </c>
      <c r="E11875" t="s">
        <v>7</v>
      </c>
      <c r="F11875" t="s">
        <v>252</v>
      </c>
      <c r="G11875" t="s">
        <v>5</v>
      </c>
      <c r="H11875">
        <v>36</v>
      </c>
    </row>
    <row r="11876" spans="1:8" x14ac:dyDescent="0.35">
      <c r="A11876">
        <v>2020</v>
      </c>
      <c r="B11876" t="s">
        <v>95</v>
      </c>
      <c r="C11876" s="33" t="str">
        <f>VLOOKUP(B11876,lookup!A:D,3,FALSE)</f>
        <v>Non Metropolitan Fire Authorities</v>
      </c>
      <c r="D11876" s="33" t="str">
        <f>VLOOKUP(B11876,lookup!A:D,4,FALSE)</f>
        <v>E31000022</v>
      </c>
      <c r="E11876" t="s">
        <v>7</v>
      </c>
      <c r="F11876" t="s">
        <v>252</v>
      </c>
      <c r="G11876" t="s">
        <v>10</v>
      </c>
    </row>
    <row r="11877" spans="1:8" x14ac:dyDescent="0.35">
      <c r="A11877">
        <v>2020</v>
      </c>
      <c r="B11877" t="s">
        <v>95</v>
      </c>
      <c r="C11877" s="33" t="str">
        <f>VLOOKUP(B11877,lookup!A:D,3,FALSE)</f>
        <v>Non Metropolitan Fire Authorities</v>
      </c>
      <c r="D11877" s="33" t="str">
        <f>VLOOKUP(B11877,lookup!A:D,4,FALSE)</f>
        <v>E31000022</v>
      </c>
      <c r="E11877" t="s">
        <v>7</v>
      </c>
      <c r="F11877" t="s">
        <v>252</v>
      </c>
      <c r="G11877" t="s">
        <v>11</v>
      </c>
    </row>
    <row r="11878" spans="1:8" x14ac:dyDescent="0.35">
      <c r="A11878">
        <v>2020</v>
      </c>
      <c r="B11878" t="s">
        <v>95</v>
      </c>
      <c r="C11878" s="33" t="str">
        <f>VLOOKUP(B11878,lookup!A:D,3,FALSE)</f>
        <v>Non Metropolitan Fire Authorities</v>
      </c>
      <c r="D11878" s="33" t="str">
        <f>VLOOKUP(B11878,lookup!A:D,4,FALSE)</f>
        <v>E31000022</v>
      </c>
      <c r="E11878" t="s">
        <v>7</v>
      </c>
      <c r="F11878" t="s">
        <v>252</v>
      </c>
      <c r="G11878" t="s">
        <v>12</v>
      </c>
      <c r="H11878">
        <v>32</v>
      </c>
    </row>
    <row r="11879" spans="1:8" x14ac:dyDescent="0.35">
      <c r="A11879">
        <v>2020</v>
      </c>
      <c r="B11879" t="s">
        <v>95</v>
      </c>
      <c r="C11879" s="33" t="str">
        <f>VLOOKUP(B11879,lookup!A:D,3,FALSE)</f>
        <v>Non Metropolitan Fire Authorities</v>
      </c>
      <c r="D11879" s="33" t="str">
        <f>VLOOKUP(B11879,lookup!A:D,4,FALSE)</f>
        <v>E31000022</v>
      </c>
      <c r="E11879" t="s">
        <v>7</v>
      </c>
      <c r="F11879" t="s">
        <v>252</v>
      </c>
      <c r="G11879" t="s">
        <v>13</v>
      </c>
      <c r="H11879">
        <v>81</v>
      </c>
    </row>
    <row r="11880" spans="1:8" x14ac:dyDescent="0.35">
      <c r="A11880">
        <v>2020</v>
      </c>
      <c r="B11880" t="s">
        <v>95</v>
      </c>
      <c r="C11880" s="33" t="str">
        <f>VLOOKUP(B11880,lookup!A:D,3,FALSE)</f>
        <v>Non Metropolitan Fire Authorities</v>
      </c>
      <c r="D11880" s="33" t="str">
        <f>VLOOKUP(B11880,lookup!A:D,4,FALSE)</f>
        <v>E31000022</v>
      </c>
      <c r="E11880" t="s">
        <v>7</v>
      </c>
      <c r="F11880" t="s">
        <v>252</v>
      </c>
      <c r="G11880" t="s">
        <v>14</v>
      </c>
      <c r="H11880">
        <v>393</v>
      </c>
    </row>
    <row r="11881" spans="1:8" x14ac:dyDescent="0.35">
      <c r="A11881">
        <v>2020</v>
      </c>
      <c r="B11881" t="s">
        <v>95</v>
      </c>
      <c r="C11881" s="33" t="str">
        <f>VLOOKUP(B11881,lookup!A:D,3,FALSE)</f>
        <v>Non Metropolitan Fire Authorities</v>
      </c>
      <c r="D11881" s="33" t="str">
        <f>VLOOKUP(B11881,lookup!A:D,4,FALSE)</f>
        <v>E31000022</v>
      </c>
      <c r="E11881" t="s">
        <v>7</v>
      </c>
      <c r="F11881" t="s">
        <v>252</v>
      </c>
      <c r="G11881" t="s">
        <v>5</v>
      </c>
      <c r="H11881">
        <v>506</v>
      </c>
    </row>
    <row r="11882" spans="1:8" x14ac:dyDescent="0.35">
      <c r="A11882">
        <v>2020</v>
      </c>
      <c r="B11882" t="s">
        <v>98</v>
      </c>
      <c r="C11882" s="33" t="str">
        <f>VLOOKUP(B11882,lookup!A:D,3,FALSE)</f>
        <v>Non Metropolitan Fire Authorities</v>
      </c>
      <c r="D11882" s="33" t="str">
        <f>VLOOKUP(B11882,lookup!A:D,4,FALSE)</f>
        <v>E31000023</v>
      </c>
      <c r="E11882" t="s">
        <v>7</v>
      </c>
      <c r="F11882" t="s">
        <v>252</v>
      </c>
      <c r="G11882" t="s">
        <v>10</v>
      </c>
    </row>
    <row r="11883" spans="1:8" x14ac:dyDescent="0.35">
      <c r="A11883">
        <v>2020</v>
      </c>
      <c r="B11883" t="s">
        <v>98</v>
      </c>
      <c r="C11883" s="33" t="str">
        <f>VLOOKUP(B11883,lookup!A:D,3,FALSE)</f>
        <v>Non Metropolitan Fire Authorities</v>
      </c>
      <c r="D11883" s="33" t="str">
        <f>VLOOKUP(B11883,lookup!A:D,4,FALSE)</f>
        <v>E31000023</v>
      </c>
      <c r="E11883" t="s">
        <v>7</v>
      </c>
      <c r="F11883" t="s">
        <v>252</v>
      </c>
      <c r="G11883" t="s">
        <v>11</v>
      </c>
    </row>
    <row r="11884" spans="1:8" x14ac:dyDescent="0.35">
      <c r="A11884">
        <v>2020</v>
      </c>
      <c r="B11884" t="s">
        <v>98</v>
      </c>
      <c r="C11884" s="33" t="str">
        <f>VLOOKUP(B11884,lookup!A:D,3,FALSE)</f>
        <v>Non Metropolitan Fire Authorities</v>
      </c>
      <c r="D11884" s="33" t="str">
        <f>VLOOKUP(B11884,lookup!A:D,4,FALSE)</f>
        <v>E31000023</v>
      </c>
      <c r="E11884" t="s">
        <v>7</v>
      </c>
      <c r="F11884" t="s">
        <v>252</v>
      </c>
      <c r="G11884" t="s">
        <v>12</v>
      </c>
      <c r="H11884">
        <v>32</v>
      </c>
    </row>
    <row r="11885" spans="1:8" x14ac:dyDescent="0.35">
      <c r="A11885">
        <v>2020</v>
      </c>
      <c r="B11885" t="s">
        <v>98</v>
      </c>
      <c r="C11885" s="33" t="str">
        <f>VLOOKUP(B11885,lookup!A:D,3,FALSE)</f>
        <v>Non Metropolitan Fire Authorities</v>
      </c>
      <c r="D11885" s="33" t="str">
        <f>VLOOKUP(B11885,lookup!A:D,4,FALSE)</f>
        <v>E31000023</v>
      </c>
      <c r="E11885" t="s">
        <v>7</v>
      </c>
      <c r="F11885" t="s">
        <v>252</v>
      </c>
      <c r="G11885" t="s">
        <v>13</v>
      </c>
      <c r="H11885">
        <v>92</v>
      </c>
    </row>
    <row r="11886" spans="1:8" x14ac:dyDescent="0.35">
      <c r="A11886">
        <v>2020</v>
      </c>
      <c r="B11886" t="s">
        <v>98</v>
      </c>
      <c r="C11886" s="33" t="str">
        <f>VLOOKUP(B11886,lookup!A:D,3,FALSE)</f>
        <v>Non Metropolitan Fire Authorities</v>
      </c>
      <c r="D11886" s="33" t="str">
        <f>VLOOKUP(B11886,lookup!A:D,4,FALSE)</f>
        <v>E31000023</v>
      </c>
      <c r="E11886" t="s">
        <v>7</v>
      </c>
      <c r="F11886" t="s">
        <v>252</v>
      </c>
      <c r="G11886" t="s">
        <v>14</v>
      </c>
      <c r="H11886">
        <v>285</v>
      </c>
    </row>
    <row r="11887" spans="1:8" x14ac:dyDescent="0.35">
      <c r="A11887">
        <v>2020</v>
      </c>
      <c r="B11887" t="s">
        <v>98</v>
      </c>
      <c r="C11887" s="33" t="str">
        <f>VLOOKUP(B11887,lookup!A:D,3,FALSE)</f>
        <v>Non Metropolitan Fire Authorities</v>
      </c>
      <c r="D11887" s="33" t="str">
        <f>VLOOKUP(B11887,lookup!A:D,4,FALSE)</f>
        <v>E31000023</v>
      </c>
      <c r="E11887" t="s">
        <v>7</v>
      </c>
      <c r="F11887" t="s">
        <v>252</v>
      </c>
      <c r="G11887" t="s">
        <v>5</v>
      </c>
      <c r="H11887">
        <v>409</v>
      </c>
    </row>
    <row r="11888" spans="1:8" x14ac:dyDescent="0.35">
      <c r="A11888">
        <v>2020</v>
      </c>
      <c r="B11888" t="s">
        <v>101</v>
      </c>
      <c r="C11888" s="33" t="str">
        <f>VLOOKUP(B11888,lookup!A:D,3,FALSE)</f>
        <v>Non Metropolitan Fire Authorities</v>
      </c>
      <c r="D11888" s="33" t="str">
        <f>VLOOKUP(B11888,lookup!A:D,4,FALSE)</f>
        <v>E31000024</v>
      </c>
      <c r="E11888" t="s">
        <v>7</v>
      </c>
      <c r="F11888" t="s">
        <v>252</v>
      </c>
      <c r="G11888" t="s">
        <v>10</v>
      </c>
      <c r="H11888">
        <v>0</v>
      </c>
    </row>
    <row r="11889" spans="1:8" x14ac:dyDescent="0.35">
      <c r="A11889">
        <v>2020</v>
      </c>
      <c r="B11889" t="s">
        <v>101</v>
      </c>
      <c r="C11889" s="33" t="str">
        <f>VLOOKUP(B11889,lookup!A:D,3,FALSE)</f>
        <v>Non Metropolitan Fire Authorities</v>
      </c>
      <c r="D11889" s="33" t="str">
        <f>VLOOKUP(B11889,lookup!A:D,4,FALSE)</f>
        <v>E31000024</v>
      </c>
      <c r="E11889" t="s">
        <v>7</v>
      </c>
      <c r="F11889" t="s">
        <v>252</v>
      </c>
      <c r="G11889" t="s">
        <v>11</v>
      </c>
      <c r="H11889">
        <v>0</v>
      </c>
    </row>
    <row r="11890" spans="1:8" x14ac:dyDescent="0.35">
      <c r="A11890">
        <v>2020</v>
      </c>
      <c r="B11890" t="s">
        <v>101</v>
      </c>
      <c r="C11890" s="33" t="str">
        <f>VLOOKUP(B11890,lookup!A:D,3,FALSE)</f>
        <v>Non Metropolitan Fire Authorities</v>
      </c>
      <c r="D11890" s="33" t="str">
        <f>VLOOKUP(B11890,lookup!A:D,4,FALSE)</f>
        <v>E31000024</v>
      </c>
      <c r="E11890" t="s">
        <v>7</v>
      </c>
      <c r="F11890" t="s">
        <v>252</v>
      </c>
      <c r="G11890" t="s">
        <v>12</v>
      </c>
      <c r="H11890">
        <v>15</v>
      </c>
    </row>
    <row r="11891" spans="1:8" x14ac:dyDescent="0.35">
      <c r="A11891">
        <v>2020</v>
      </c>
      <c r="B11891" t="s">
        <v>101</v>
      </c>
      <c r="C11891" s="33" t="str">
        <f>VLOOKUP(B11891,lookup!A:D,3,FALSE)</f>
        <v>Non Metropolitan Fire Authorities</v>
      </c>
      <c r="D11891" s="33" t="str">
        <f>VLOOKUP(B11891,lookup!A:D,4,FALSE)</f>
        <v>E31000024</v>
      </c>
      <c r="E11891" t="s">
        <v>7</v>
      </c>
      <c r="F11891" t="s">
        <v>252</v>
      </c>
      <c r="G11891" t="s">
        <v>13</v>
      </c>
      <c r="H11891">
        <v>38</v>
      </c>
    </row>
    <row r="11892" spans="1:8" x14ac:dyDescent="0.35">
      <c r="A11892">
        <v>2020</v>
      </c>
      <c r="B11892" t="s">
        <v>101</v>
      </c>
      <c r="C11892" s="33" t="str">
        <f>VLOOKUP(B11892,lookup!A:D,3,FALSE)</f>
        <v>Non Metropolitan Fire Authorities</v>
      </c>
      <c r="D11892" s="33" t="str">
        <f>VLOOKUP(B11892,lookup!A:D,4,FALSE)</f>
        <v>E31000024</v>
      </c>
      <c r="E11892" t="s">
        <v>7</v>
      </c>
      <c r="F11892" t="s">
        <v>252</v>
      </c>
      <c r="G11892" t="s">
        <v>14</v>
      </c>
      <c r="H11892">
        <v>146</v>
      </c>
    </row>
    <row r="11893" spans="1:8" x14ac:dyDescent="0.35">
      <c r="A11893">
        <v>2020</v>
      </c>
      <c r="B11893" t="s">
        <v>101</v>
      </c>
      <c r="C11893" s="33" t="str">
        <f>VLOOKUP(B11893,lookup!A:D,3,FALSE)</f>
        <v>Non Metropolitan Fire Authorities</v>
      </c>
      <c r="D11893" s="33" t="str">
        <f>VLOOKUP(B11893,lookup!A:D,4,FALSE)</f>
        <v>E31000024</v>
      </c>
      <c r="E11893" t="s">
        <v>7</v>
      </c>
      <c r="F11893" t="s">
        <v>252</v>
      </c>
      <c r="G11893" t="s">
        <v>5</v>
      </c>
      <c r="H11893">
        <v>199</v>
      </c>
    </row>
    <row r="11894" spans="1:8" x14ac:dyDescent="0.35">
      <c r="A11894">
        <v>2020</v>
      </c>
      <c r="B11894" t="s">
        <v>104</v>
      </c>
      <c r="C11894" s="33" t="str">
        <f>VLOOKUP(B11894,lookup!A:D,3,FALSE)</f>
        <v>Non Metropolitan Fire Authorities</v>
      </c>
      <c r="D11894" s="33" t="str">
        <f>VLOOKUP(B11894,lookup!A:D,4,FALSE)</f>
        <v>E31000025</v>
      </c>
      <c r="E11894" t="s">
        <v>7</v>
      </c>
      <c r="F11894" t="s">
        <v>252</v>
      </c>
      <c r="G11894" t="s">
        <v>10</v>
      </c>
    </row>
    <row r="11895" spans="1:8" x14ac:dyDescent="0.35">
      <c r="A11895">
        <v>2020</v>
      </c>
      <c r="B11895" t="s">
        <v>104</v>
      </c>
      <c r="C11895" s="33" t="str">
        <f>VLOOKUP(B11895,lookup!A:D,3,FALSE)</f>
        <v>Non Metropolitan Fire Authorities</v>
      </c>
      <c r="D11895" s="33" t="str">
        <f>VLOOKUP(B11895,lookup!A:D,4,FALSE)</f>
        <v>E31000025</v>
      </c>
      <c r="E11895" t="s">
        <v>7</v>
      </c>
      <c r="F11895" t="s">
        <v>252</v>
      </c>
      <c r="G11895" t="s">
        <v>11</v>
      </c>
    </row>
    <row r="11896" spans="1:8" x14ac:dyDescent="0.35">
      <c r="A11896">
        <v>2020</v>
      </c>
      <c r="B11896" t="s">
        <v>104</v>
      </c>
      <c r="C11896" s="33" t="str">
        <f>VLOOKUP(B11896,lookup!A:D,3,FALSE)</f>
        <v>Non Metropolitan Fire Authorities</v>
      </c>
      <c r="D11896" s="33" t="str">
        <f>VLOOKUP(B11896,lookup!A:D,4,FALSE)</f>
        <v>E31000025</v>
      </c>
      <c r="E11896" t="s">
        <v>7</v>
      </c>
      <c r="F11896" t="s">
        <v>252</v>
      </c>
      <c r="G11896" t="s">
        <v>12</v>
      </c>
      <c r="H11896">
        <v>33</v>
      </c>
    </row>
    <row r="11897" spans="1:8" x14ac:dyDescent="0.35">
      <c r="A11897">
        <v>2020</v>
      </c>
      <c r="B11897" t="s">
        <v>104</v>
      </c>
      <c r="C11897" s="33" t="str">
        <f>VLOOKUP(B11897,lookup!A:D,3,FALSE)</f>
        <v>Non Metropolitan Fire Authorities</v>
      </c>
      <c r="D11897" s="33" t="str">
        <f>VLOOKUP(B11897,lookup!A:D,4,FALSE)</f>
        <v>E31000025</v>
      </c>
      <c r="E11897" t="s">
        <v>7</v>
      </c>
      <c r="F11897" t="s">
        <v>252</v>
      </c>
      <c r="G11897" t="s">
        <v>13</v>
      </c>
      <c r="H11897">
        <v>77</v>
      </c>
    </row>
    <row r="11898" spans="1:8" x14ac:dyDescent="0.35">
      <c r="A11898">
        <v>2020</v>
      </c>
      <c r="B11898" t="s">
        <v>104</v>
      </c>
      <c r="C11898" s="33" t="str">
        <f>VLOOKUP(B11898,lookup!A:D,3,FALSE)</f>
        <v>Non Metropolitan Fire Authorities</v>
      </c>
      <c r="D11898" s="33" t="str">
        <f>VLOOKUP(B11898,lookup!A:D,4,FALSE)</f>
        <v>E31000025</v>
      </c>
      <c r="E11898" t="s">
        <v>7</v>
      </c>
      <c r="F11898" t="s">
        <v>252</v>
      </c>
      <c r="G11898" t="s">
        <v>14</v>
      </c>
      <c r="H11898">
        <v>285</v>
      </c>
    </row>
    <row r="11899" spans="1:8" x14ac:dyDescent="0.35">
      <c r="A11899">
        <v>2020</v>
      </c>
      <c r="B11899" t="s">
        <v>104</v>
      </c>
      <c r="C11899" s="33" t="str">
        <f>VLOOKUP(B11899,lookup!A:D,3,FALSE)</f>
        <v>Non Metropolitan Fire Authorities</v>
      </c>
      <c r="D11899" s="33" t="str">
        <f>VLOOKUP(B11899,lookup!A:D,4,FALSE)</f>
        <v>E31000025</v>
      </c>
      <c r="E11899" t="s">
        <v>7</v>
      </c>
      <c r="F11899" t="s">
        <v>252</v>
      </c>
      <c r="G11899" t="s">
        <v>5</v>
      </c>
      <c r="H11899">
        <v>395</v>
      </c>
    </row>
    <row r="11900" spans="1:8" x14ac:dyDescent="0.35">
      <c r="A11900">
        <v>2020</v>
      </c>
      <c r="B11900" t="s">
        <v>107</v>
      </c>
      <c r="C11900" s="33" t="str">
        <f>VLOOKUP(B11900,lookup!A:D,3,FALSE)</f>
        <v>Metropolitan Fire Authorities</v>
      </c>
      <c r="D11900" s="33" t="str">
        <f>VLOOKUP(B11900,lookup!A:D,4,FALSE)</f>
        <v>E31000041</v>
      </c>
      <c r="E11900" t="s">
        <v>7</v>
      </c>
      <c r="F11900" t="s">
        <v>252</v>
      </c>
      <c r="G11900" t="s">
        <v>10</v>
      </c>
    </row>
    <row r="11901" spans="1:8" x14ac:dyDescent="0.35">
      <c r="A11901">
        <v>2020</v>
      </c>
      <c r="B11901" t="s">
        <v>107</v>
      </c>
      <c r="C11901" s="33" t="str">
        <f>VLOOKUP(B11901,lookup!A:D,3,FALSE)</f>
        <v>Metropolitan Fire Authorities</v>
      </c>
      <c r="D11901" s="33" t="str">
        <f>VLOOKUP(B11901,lookup!A:D,4,FALSE)</f>
        <v>E31000041</v>
      </c>
      <c r="E11901" t="s">
        <v>7</v>
      </c>
      <c r="F11901" t="s">
        <v>252</v>
      </c>
      <c r="G11901" t="s">
        <v>11</v>
      </c>
    </row>
    <row r="11902" spans="1:8" x14ac:dyDescent="0.35">
      <c r="A11902">
        <v>2020</v>
      </c>
      <c r="B11902" t="s">
        <v>107</v>
      </c>
      <c r="C11902" s="33" t="str">
        <f>VLOOKUP(B11902,lookup!A:D,3,FALSE)</f>
        <v>Metropolitan Fire Authorities</v>
      </c>
      <c r="D11902" s="33" t="str">
        <f>VLOOKUP(B11902,lookup!A:D,4,FALSE)</f>
        <v>E31000041</v>
      </c>
      <c r="E11902" t="s">
        <v>7</v>
      </c>
      <c r="F11902" t="s">
        <v>252</v>
      </c>
      <c r="G11902" t="s">
        <v>12</v>
      </c>
      <c r="H11902">
        <v>44</v>
      </c>
    </row>
    <row r="11903" spans="1:8" x14ac:dyDescent="0.35">
      <c r="A11903">
        <v>2020</v>
      </c>
      <c r="B11903" t="s">
        <v>107</v>
      </c>
      <c r="C11903" s="33" t="str">
        <f>VLOOKUP(B11903,lookup!A:D,3,FALSE)</f>
        <v>Metropolitan Fire Authorities</v>
      </c>
      <c r="D11903" s="33" t="str">
        <f>VLOOKUP(B11903,lookup!A:D,4,FALSE)</f>
        <v>E31000041</v>
      </c>
      <c r="E11903" t="s">
        <v>7</v>
      </c>
      <c r="F11903" t="s">
        <v>252</v>
      </c>
      <c r="G11903" t="s">
        <v>13</v>
      </c>
      <c r="H11903">
        <v>19</v>
      </c>
    </row>
    <row r="11904" spans="1:8" x14ac:dyDescent="0.35">
      <c r="A11904">
        <v>2020</v>
      </c>
      <c r="B11904" t="s">
        <v>107</v>
      </c>
      <c r="C11904" s="33" t="str">
        <f>VLOOKUP(B11904,lookup!A:D,3,FALSE)</f>
        <v>Metropolitan Fire Authorities</v>
      </c>
      <c r="D11904" s="33" t="str">
        <f>VLOOKUP(B11904,lookup!A:D,4,FALSE)</f>
        <v>E31000041</v>
      </c>
      <c r="E11904" t="s">
        <v>7</v>
      </c>
      <c r="F11904" t="s">
        <v>252</v>
      </c>
      <c r="G11904" t="s">
        <v>14</v>
      </c>
      <c r="H11904">
        <v>129</v>
      </c>
    </row>
    <row r="11905" spans="1:8" x14ac:dyDescent="0.35">
      <c r="A11905">
        <v>2020</v>
      </c>
      <c r="B11905" t="s">
        <v>107</v>
      </c>
      <c r="C11905" s="33" t="str">
        <f>VLOOKUP(B11905,lookup!A:D,3,FALSE)</f>
        <v>Metropolitan Fire Authorities</v>
      </c>
      <c r="D11905" s="33" t="str">
        <f>VLOOKUP(B11905,lookup!A:D,4,FALSE)</f>
        <v>E31000041</v>
      </c>
      <c r="E11905" t="s">
        <v>7</v>
      </c>
      <c r="F11905" t="s">
        <v>252</v>
      </c>
      <c r="G11905" t="s">
        <v>5</v>
      </c>
      <c r="H11905">
        <v>192</v>
      </c>
    </row>
    <row r="11906" spans="1:8" x14ac:dyDescent="0.35">
      <c r="A11906">
        <v>2020</v>
      </c>
      <c r="B11906" t="s">
        <v>110</v>
      </c>
      <c r="C11906" s="33" t="str">
        <f>VLOOKUP(B11906,lookup!A:D,3,FALSE)</f>
        <v>Non Metropolitan Fire Authorities</v>
      </c>
      <c r="D11906" s="33" t="str">
        <f>VLOOKUP(B11906,lookup!A:D,4,FALSE)</f>
        <v>E31000026</v>
      </c>
      <c r="E11906" t="s">
        <v>7</v>
      </c>
      <c r="F11906" t="s">
        <v>252</v>
      </c>
      <c r="G11906" t="s">
        <v>10</v>
      </c>
      <c r="H11906">
        <v>0</v>
      </c>
    </row>
    <row r="11907" spans="1:8" x14ac:dyDescent="0.35">
      <c r="A11907">
        <v>2020</v>
      </c>
      <c r="B11907" t="s">
        <v>110</v>
      </c>
      <c r="C11907" s="33" t="str">
        <f>VLOOKUP(B11907,lookup!A:D,3,FALSE)</f>
        <v>Non Metropolitan Fire Authorities</v>
      </c>
      <c r="D11907" s="33" t="str">
        <f>VLOOKUP(B11907,lookup!A:D,4,FALSE)</f>
        <v>E31000026</v>
      </c>
      <c r="E11907" t="s">
        <v>7</v>
      </c>
      <c r="F11907" t="s">
        <v>252</v>
      </c>
      <c r="G11907" t="s">
        <v>11</v>
      </c>
      <c r="H11907">
        <v>0</v>
      </c>
    </row>
    <row r="11908" spans="1:8" x14ac:dyDescent="0.35">
      <c r="A11908">
        <v>2020</v>
      </c>
      <c r="B11908" t="s">
        <v>110</v>
      </c>
      <c r="C11908" s="33" t="str">
        <f>VLOOKUP(B11908,lookup!A:D,3,FALSE)</f>
        <v>Non Metropolitan Fire Authorities</v>
      </c>
      <c r="D11908" s="33" t="str">
        <f>VLOOKUP(B11908,lookup!A:D,4,FALSE)</f>
        <v>E31000026</v>
      </c>
      <c r="E11908" t="s">
        <v>7</v>
      </c>
      <c r="F11908" t="s">
        <v>252</v>
      </c>
      <c r="G11908" t="s">
        <v>12</v>
      </c>
      <c r="H11908">
        <v>39</v>
      </c>
    </row>
    <row r="11909" spans="1:8" x14ac:dyDescent="0.35">
      <c r="A11909">
        <v>2020</v>
      </c>
      <c r="B11909" t="s">
        <v>110</v>
      </c>
      <c r="C11909" s="33" t="str">
        <f>VLOOKUP(B11909,lookup!A:D,3,FALSE)</f>
        <v>Non Metropolitan Fire Authorities</v>
      </c>
      <c r="D11909" s="33" t="str">
        <f>VLOOKUP(B11909,lookup!A:D,4,FALSE)</f>
        <v>E31000026</v>
      </c>
      <c r="E11909" t="s">
        <v>7</v>
      </c>
      <c r="F11909" t="s">
        <v>252</v>
      </c>
      <c r="G11909" t="s">
        <v>13</v>
      </c>
      <c r="H11909">
        <v>78</v>
      </c>
    </row>
    <row r="11910" spans="1:8" x14ac:dyDescent="0.35">
      <c r="A11910">
        <v>2020</v>
      </c>
      <c r="B11910" t="s">
        <v>110</v>
      </c>
      <c r="C11910" s="33" t="str">
        <f>VLOOKUP(B11910,lookup!A:D,3,FALSE)</f>
        <v>Non Metropolitan Fire Authorities</v>
      </c>
      <c r="D11910" s="33" t="str">
        <f>VLOOKUP(B11910,lookup!A:D,4,FALSE)</f>
        <v>E31000026</v>
      </c>
      <c r="E11910" t="s">
        <v>7</v>
      </c>
      <c r="F11910" t="s">
        <v>252</v>
      </c>
      <c r="G11910" t="s">
        <v>14</v>
      </c>
      <c r="H11910">
        <v>329</v>
      </c>
    </row>
    <row r="11911" spans="1:8" x14ac:dyDescent="0.35">
      <c r="A11911">
        <v>2020</v>
      </c>
      <c r="B11911" t="s">
        <v>110</v>
      </c>
      <c r="C11911" s="33" t="str">
        <f>VLOOKUP(B11911,lookup!A:D,3,FALSE)</f>
        <v>Non Metropolitan Fire Authorities</v>
      </c>
      <c r="D11911" s="33" t="str">
        <f>VLOOKUP(B11911,lookup!A:D,4,FALSE)</f>
        <v>E31000026</v>
      </c>
      <c r="E11911" t="s">
        <v>7</v>
      </c>
      <c r="F11911" t="s">
        <v>252</v>
      </c>
      <c r="G11911" t="s">
        <v>5</v>
      </c>
      <c r="H11911">
        <v>446</v>
      </c>
    </row>
    <row r="11912" spans="1:8" x14ac:dyDescent="0.35">
      <c r="A11912">
        <v>2020</v>
      </c>
      <c r="B11912" t="s">
        <v>113</v>
      </c>
      <c r="C11912" s="33" t="str">
        <f>VLOOKUP(B11912,lookup!A:D,3,FALSE)</f>
        <v>Non Metropolitan Fire Authorities</v>
      </c>
      <c r="D11912" s="33" t="str">
        <f>VLOOKUP(B11912,lookup!A:D,4,FALSE)</f>
        <v>E31000027</v>
      </c>
      <c r="E11912" t="s">
        <v>7</v>
      </c>
      <c r="F11912" t="s">
        <v>252</v>
      </c>
      <c r="G11912" t="s">
        <v>10</v>
      </c>
    </row>
    <row r="11913" spans="1:8" x14ac:dyDescent="0.35">
      <c r="A11913">
        <v>2020</v>
      </c>
      <c r="B11913" t="s">
        <v>113</v>
      </c>
      <c r="C11913" s="33" t="str">
        <f>VLOOKUP(B11913,lookup!A:D,3,FALSE)</f>
        <v>Non Metropolitan Fire Authorities</v>
      </c>
      <c r="D11913" s="33" t="str">
        <f>VLOOKUP(B11913,lookup!A:D,4,FALSE)</f>
        <v>E31000027</v>
      </c>
      <c r="E11913" t="s">
        <v>7</v>
      </c>
      <c r="F11913" t="s">
        <v>252</v>
      </c>
      <c r="G11913" t="s">
        <v>11</v>
      </c>
    </row>
    <row r="11914" spans="1:8" x14ac:dyDescent="0.35">
      <c r="A11914">
        <v>2020</v>
      </c>
      <c r="B11914" t="s">
        <v>113</v>
      </c>
      <c r="C11914" s="33" t="str">
        <f>VLOOKUP(B11914,lookup!A:D,3,FALSE)</f>
        <v>Non Metropolitan Fire Authorities</v>
      </c>
      <c r="D11914" s="33" t="str">
        <f>VLOOKUP(B11914,lookup!A:D,4,FALSE)</f>
        <v>E31000027</v>
      </c>
      <c r="E11914" t="s">
        <v>7</v>
      </c>
      <c r="F11914" t="s">
        <v>252</v>
      </c>
      <c r="G11914" t="s">
        <v>12</v>
      </c>
      <c r="H11914">
        <v>29</v>
      </c>
    </row>
    <row r="11915" spans="1:8" x14ac:dyDescent="0.35">
      <c r="A11915">
        <v>2020</v>
      </c>
      <c r="B11915" t="s">
        <v>113</v>
      </c>
      <c r="C11915" s="33" t="str">
        <f>VLOOKUP(B11915,lookup!A:D,3,FALSE)</f>
        <v>Non Metropolitan Fire Authorities</v>
      </c>
      <c r="D11915" s="33" t="str">
        <f>VLOOKUP(B11915,lookup!A:D,4,FALSE)</f>
        <v>E31000027</v>
      </c>
      <c r="E11915" t="s">
        <v>7</v>
      </c>
      <c r="F11915" t="s">
        <v>252</v>
      </c>
      <c r="G11915" t="s">
        <v>13</v>
      </c>
      <c r="H11915">
        <v>67</v>
      </c>
    </row>
    <row r="11916" spans="1:8" x14ac:dyDescent="0.35">
      <c r="A11916">
        <v>2020</v>
      </c>
      <c r="B11916" t="s">
        <v>113</v>
      </c>
      <c r="C11916" s="33" t="str">
        <f>VLOOKUP(B11916,lookup!A:D,3,FALSE)</f>
        <v>Non Metropolitan Fire Authorities</v>
      </c>
      <c r="D11916" s="33" t="str">
        <f>VLOOKUP(B11916,lookup!A:D,4,FALSE)</f>
        <v>E31000027</v>
      </c>
      <c r="E11916" t="s">
        <v>7</v>
      </c>
      <c r="F11916" t="s">
        <v>252</v>
      </c>
      <c r="G11916" t="s">
        <v>14</v>
      </c>
      <c r="H11916">
        <v>243</v>
      </c>
    </row>
    <row r="11917" spans="1:8" x14ac:dyDescent="0.35">
      <c r="A11917">
        <v>2020</v>
      </c>
      <c r="B11917" t="s">
        <v>113</v>
      </c>
      <c r="C11917" s="33" t="str">
        <f>VLOOKUP(B11917,lookup!A:D,3,FALSE)</f>
        <v>Non Metropolitan Fire Authorities</v>
      </c>
      <c r="D11917" s="33" t="str">
        <f>VLOOKUP(B11917,lookup!A:D,4,FALSE)</f>
        <v>E31000027</v>
      </c>
      <c r="E11917" t="s">
        <v>7</v>
      </c>
      <c r="F11917" t="s">
        <v>252</v>
      </c>
      <c r="G11917" t="s">
        <v>5</v>
      </c>
      <c r="H11917">
        <v>339</v>
      </c>
    </row>
    <row r="11918" spans="1:8" x14ac:dyDescent="0.35">
      <c r="A11918">
        <v>2020</v>
      </c>
      <c r="B11918" t="s">
        <v>116</v>
      </c>
      <c r="C11918" s="33" t="str">
        <f>VLOOKUP(B11918,lookup!A:D,3,FALSE)</f>
        <v>Non Metropolitan Fire Authorities</v>
      </c>
      <c r="D11918" s="33" t="str">
        <f>VLOOKUP(B11918,lookup!A:D,4,FALSE)</f>
        <v>E31000028</v>
      </c>
      <c r="E11918" t="s">
        <v>7</v>
      </c>
      <c r="F11918" t="s">
        <v>252</v>
      </c>
      <c r="G11918" t="s">
        <v>10</v>
      </c>
    </row>
    <row r="11919" spans="1:8" x14ac:dyDescent="0.35">
      <c r="A11919">
        <v>2020</v>
      </c>
      <c r="B11919" t="s">
        <v>116</v>
      </c>
      <c r="C11919" s="33" t="str">
        <f>VLOOKUP(B11919,lookup!A:D,3,FALSE)</f>
        <v>Non Metropolitan Fire Authorities</v>
      </c>
      <c r="D11919" s="33" t="str">
        <f>VLOOKUP(B11919,lookup!A:D,4,FALSE)</f>
        <v>E31000028</v>
      </c>
      <c r="E11919" t="s">
        <v>7</v>
      </c>
      <c r="F11919" t="s">
        <v>252</v>
      </c>
      <c r="G11919" t="s">
        <v>11</v>
      </c>
      <c r="H11919">
        <v>1</v>
      </c>
    </row>
    <row r="11920" spans="1:8" x14ac:dyDescent="0.35">
      <c r="A11920">
        <v>2020</v>
      </c>
      <c r="B11920" t="s">
        <v>116</v>
      </c>
      <c r="C11920" s="33" t="str">
        <f>VLOOKUP(B11920,lookup!A:D,3,FALSE)</f>
        <v>Non Metropolitan Fire Authorities</v>
      </c>
      <c r="D11920" s="33" t="str">
        <f>VLOOKUP(B11920,lookup!A:D,4,FALSE)</f>
        <v>E31000028</v>
      </c>
      <c r="E11920" t="s">
        <v>7</v>
      </c>
      <c r="F11920" t="s">
        <v>252</v>
      </c>
      <c r="G11920" t="s">
        <v>12</v>
      </c>
      <c r="H11920">
        <v>15</v>
      </c>
    </row>
    <row r="11921" spans="1:8" x14ac:dyDescent="0.35">
      <c r="A11921">
        <v>2020</v>
      </c>
      <c r="B11921" t="s">
        <v>116</v>
      </c>
      <c r="C11921" s="33" t="str">
        <f>VLOOKUP(B11921,lookup!A:D,3,FALSE)</f>
        <v>Non Metropolitan Fire Authorities</v>
      </c>
      <c r="D11921" s="33" t="str">
        <f>VLOOKUP(B11921,lookup!A:D,4,FALSE)</f>
        <v>E31000028</v>
      </c>
      <c r="E11921" t="s">
        <v>7</v>
      </c>
      <c r="F11921" t="s">
        <v>252</v>
      </c>
      <c r="G11921" t="s">
        <v>13</v>
      </c>
      <c r="H11921">
        <v>26</v>
      </c>
    </row>
    <row r="11922" spans="1:8" x14ac:dyDescent="0.35">
      <c r="A11922">
        <v>2020</v>
      </c>
      <c r="B11922" t="s">
        <v>116</v>
      </c>
      <c r="C11922" s="33" t="str">
        <f>VLOOKUP(B11922,lookup!A:D,3,FALSE)</f>
        <v>Non Metropolitan Fire Authorities</v>
      </c>
      <c r="D11922" s="33" t="str">
        <f>VLOOKUP(B11922,lookup!A:D,4,FALSE)</f>
        <v>E31000028</v>
      </c>
      <c r="E11922" t="s">
        <v>7</v>
      </c>
      <c r="F11922" t="s">
        <v>252</v>
      </c>
      <c r="G11922" t="s">
        <v>14</v>
      </c>
      <c r="H11922">
        <v>141</v>
      </c>
    </row>
    <row r="11923" spans="1:8" x14ac:dyDescent="0.35">
      <c r="A11923">
        <v>2020</v>
      </c>
      <c r="B11923" t="s">
        <v>116</v>
      </c>
      <c r="C11923" s="33" t="str">
        <f>VLOOKUP(B11923,lookup!A:D,3,FALSE)</f>
        <v>Non Metropolitan Fire Authorities</v>
      </c>
      <c r="D11923" s="33" t="str">
        <f>VLOOKUP(B11923,lookup!A:D,4,FALSE)</f>
        <v>E31000028</v>
      </c>
      <c r="E11923" t="s">
        <v>7</v>
      </c>
      <c r="F11923" t="s">
        <v>252</v>
      </c>
      <c r="G11923" t="s">
        <v>5</v>
      </c>
      <c r="H11923">
        <v>183</v>
      </c>
    </row>
    <row r="11924" spans="1:8" x14ac:dyDescent="0.35">
      <c r="A11924">
        <v>2020</v>
      </c>
      <c r="B11924" t="s">
        <v>119</v>
      </c>
      <c r="C11924" s="33" t="str">
        <f>VLOOKUP(B11924,lookup!A:D,3,FALSE)</f>
        <v>Non Metropolitan Fire Authorities</v>
      </c>
      <c r="D11924" s="33" t="str">
        <f>VLOOKUP(B11924,lookup!A:D,4,FALSE)</f>
        <v>E31000029</v>
      </c>
      <c r="E11924" t="s">
        <v>7</v>
      </c>
      <c r="F11924" t="s">
        <v>252</v>
      </c>
      <c r="G11924" t="s">
        <v>10</v>
      </c>
    </row>
    <row r="11925" spans="1:8" x14ac:dyDescent="0.35">
      <c r="A11925">
        <v>2020</v>
      </c>
      <c r="B11925" t="s">
        <v>119</v>
      </c>
      <c r="C11925" s="33" t="str">
        <f>VLOOKUP(B11925,lookup!A:D,3,FALSE)</f>
        <v>Non Metropolitan Fire Authorities</v>
      </c>
      <c r="D11925" s="33" t="str">
        <f>VLOOKUP(B11925,lookup!A:D,4,FALSE)</f>
        <v>E31000029</v>
      </c>
      <c r="E11925" t="s">
        <v>7</v>
      </c>
      <c r="F11925" t="s">
        <v>252</v>
      </c>
      <c r="G11925" t="s">
        <v>11</v>
      </c>
    </row>
    <row r="11926" spans="1:8" x14ac:dyDescent="0.35">
      <c r="A11926">
        <v>2020</v>
      </c>
      <c r="B11926" t="s">
        <v>119</v>
      </c>
      <c r="C11926" s="33" t="str">
        <f>VLOOKUP(B11926,lookup!A:D,3,FALSE)</f>
        <v>Non Metropolitan Fire Authorities</v>
      </c>
      <c r="D11926" s="33" t="str">
        <f>VLOOKUP(B11926,lookup!A:D,4,FALSE)</f>
        <v>E31000029</v>
      </c>
      <c r="E11926" t="s">
        <v>7</v>
      </c>
      <c r="F11926" t="s">
        <v>252</v>
      </c>
      <c r="G11926" t="s">
        <v>12</v>
      </c>
      <c r="H11926">
        <v>13</v>
      </c>
    </row>
    <row r="11927" spans="1:8" x14ac:dyDescent="0.35">
      <c r="A11927">
        <v>2020</v>
      </c>
      <c r="B11927" t="s">
        <v>119</v>
      </c>
      <c r="C11927" s="33" t="str">
        <f>VLOOKUP(B11927,lookup!A:D,3,FALSE)</f>
        <v>Non Metropolitan Fire Authorities</v>
      </c>
      <c r="D11927" s="33" t="str">
        <f>VLOOKUP(B11927,lookup!A:D,4,FALSE)</f>
        <v>E31000029</v>
      </c>
      <c r="E11927" t="s">
        <v>7</v>
      </c>
      <c r="F11927" t="s">
        <v>252</v>
      </c>
      <c r="G11927" t="s">
        <v>13</v>
      </c>
      <c r="H11927">
        <v>30</v>
      </c>
    </row>
    <row r="11928" spans="1:8" x14ac:dyDescent="0.35">
      <c r="A11928">
        <v>2020</v>
      </c>
      <c r="B11928" t="s">
        <v>119</v>
      </c>
      <c r="C11928" s="33" t="str">
        <f>VLOOKUP(B11928,lookup!A:D,3,FALSE)</f>
        <v>Non Metropolitan Fire Authorities</v>
      </c>
      <c r="D11928" s="33" t="str">
        <f>VLOOKUP(B11928,lookup!A:D,4,FALSE)</f>
        <v>E31000029</v>
      </c>
      <c r="E11928" t="s">
        <v>7</v>
      </c>
      <c r="F11928" t="s">
        <v>252</v>
      </c>
      <c r="G11928" t="s">
        <v>14</v>
      </c>
      <c r="H11928">
        <v>102</v>
      </c>
    </row>
    <row r="11929" spans="1:8" x14ac:dyDescent="0.35">
      <c r="A11929">
        <v>2020</v>
      </c>
      <c r="B11929" t="s">
        <v>119</v>
      </c>
      <c r="C11929" s="33" t="str">
        <f>VLOOKUP(B11929,lookup!A:D,3,FALSE)</f>
        <v>Non Metropolitan Fire Authorities</v>
      </c>
      <c r="D11929" s="33" t="str">
        <f>VLOOKUP(B11929,lookup!A:D,4,FALSE)</f>
        <v>E31000029</v>
      </c>
      <c r="E11929" t="s">
        <v>7</v>
      </c>
      <c r="F11929" t="s">
        <v>252</v>
      </c>
      <c r="G11929" t="s">
        <v>5</v>
      </c>
      <c r="H11929">
        <v>145</v>
      </c>
    </row>
    <row r="11930" spans="1:8" x14ac:dyDescent="0.35">
      <c r="A11930">
        <v>2020</v>
      </c>
      <c r="B11930" t="s">
        <v>122</v>
      </c>
      <c r="C11930" s="33" t="str">
        <f>VLOOKUP(B11930,lookup!A:D,3,FALSE)</f>
        <v>Non Metropolitan Fire Authorities</v>
      </c>
      <c r="D11930" s="33" t="str">
        <f>VLOOKUP(B11930,lookup!A:D,4,FALSE)</f>
        <v>E31000030</v>
      </c>
      <c r="E11930" t="s">
        <v>7</v>
      </c>
      <c r="F11930" t="s">
        <v>252</v>
      </c>
      <c r="G11930" t="s">
        <v>10</v>
      </c>
    </row>
    <row r="11931" spans="1:8" x14ac:dyDescent="0.35">
      <c r="A11931">
        <v>2020</v>
      </c>
      <c r="B11931" t="s">
        <v>122</v>
      </c>
      <c r="C11931" s="33" t="str">
        <f>VLOOKUP(B11931,lookup!A:D,3,FALSE)</f>
        <v>Non Metropolitan Fire Authorities</v>
      </c>
      <c r="D11931" s="33" t="str">
        <f>VLOOKUP(B11931,lookup!A:D,4,FALSE)</f>
        <v>E31000030</v>
      </c>
      <c r="E11931" t="s">
        <v>7</v>
      </c>
      <c r="F11931" t="s">
        <v>252</v>
      </c>
      <c r="G11931" t="s">
        <v>11</v>
      </c>
    </row>
    <row r="11932" spans="1:8" x14ac:dyDescent="0.35">
      <c r="A11932">
        <v>2020</v>
      </c>
      <c r="B11932" t="s">
        <v>122</v>
      </c>
      <c r="C11932" s="33" t="str">
        <f>VLOOKUP(B11932,lookup!A:D,3,FALSE)</f>
        <v>Non Metropolitan Fire Authorities</v>
      </c>
      <c r="D11932" s="33" t="str">
        <f>VLOOKUP(B11932,lookup!A:D,4,FALSE)</f>
        <v>E31000030</v>
      </c>
      <c r="E11932" t="s">
        <v>7</v>
      </c>
      <c r="F11932" t="s">
        <v>252</v>
      </c>
      <c r="G11932" t="s">
        <v>12</v>
      </c>
      <c r="H11932">
        <v>17</v>
      </c>
    </row>
    <row r="11933" spans="1:8" x14ac:dyDescent="0.35">
      <c r="A11933">
        <v>2020</v>
      </c>
      <c r="B11933" t="s">
        <v>122</v>
      </c>
      <c r="C11933" s="33" t="str">
        <f>VLOOKUP(B11933,lookup!A:D,3,FALSE)</f>
        <v>Non Metropolitan Fire Authorities</v>
      </c>
      <c r="D11933" s="33" t="str">
        <f>VLOOKUP(B11933,lookup!A:D,4,FALSE)</f>
        <v>E31000030</v>
      </c>
      <c r="E11933" t="s">
        <v>7</v>
      </c>
      <c r="F11933" t="s">
        <v>252</v>
      </c>
      <c r="G11933" t="s">
        <v>13</v>
      </c>
      <c r="H11933">
        <v>50</v>
      </c>
    </row>
    <row r="11934" spans="1:8" x14ac:dyDescent="0.35">
      <c r="A11934">
        <v>2020</v>
      </c>
      <c r="B11934" t="s">
        <v>122</v>
      </c>
      <c r="C11934" s="33" t="str">
        <f>VLOOKUP(B11934,lookup!A:D,3,FALSE)</f>
        <v>Non Metropolitan Fire Authorities</v>
      </c>
      <c r="D11934" s="33" t="str">
        <f>VLOOKUP(B11934,lookup!A:D,4,FALSE)</f>
        <v>E31000030</v>
      </c>
      <c r="E11934" t="s">
        <v>7</v>
      </c>
      <c r="F11934" t="s">
        <v>252</v>
      </c>
      <c r="G11934" t="s">
        <v>14</v>
      </c>
      <c r="H11934">
        <v>170</v>
      </c>
    </row>
    <row r="11935" spans="1:8" x14ac:dyDescent="0.35">
      <c r="A11935">
        <v>2020</v>
      </c>
      <c r="B11935" t="s">
        <v>122</v>
      </c>
      <c r="C11935" s="33" t="str">
        <f>VLOOKUP(B11935,lookup!A:D,3,FALSE)</f>
        <v>Non Metropolitan Fire Authorities</v>
      </c>
      <c r="D11935" s="33" t="str">
        <f>VLOOKUP(B11935,lookup!A:D,4,FALSE)</f>
        <v>E31000030</v>
      </c>
      <c r="E11935" t="s">
        <v>7</v>
      </c>
      <c r="F11935" t="s">
        <v>252</v>
      </c>
      <c r="G11935" t="s">
        <v>5</v>
      </c>
      <c r="H11935">
        <v>237</v>
      </c>
    </row>
    <row r="11936" spans="1:8" x14ac:dyDescent="0.35">
      <c r="A11936">
        <v>2020</v>
      </c>
      <c r="B11936" t="s">
        <v>125</v>
      </c>
      <c r="C11936" s="33" t="str">
        <f>VLOOKUP(B11936,lookup!A:D,3,FALSE)</f>
        <v>Non Metropolitan Fire Authorities</v>
      </c>
      <c r="D11936" s="33" t="str">
        <f>VLOOKUP(B11936,lookup!A:D,4,FALSE)</f>
        <v>E31000031</v>
      </c>
      <c r="E11936" t="s">
        <v>7</v>
      </c>
      <c r="F11936" t="s">
        <v>252</v>
      </c>
      <c r="G11936" t="s">
        <v>10</v>
      </c>
    </row>
    <row r="11937" spans="1:8" x14ac:dyDescent="0.35">
      <c r="A11937">
        <v>2020</v>
      </c>
      <c r="B11937" t="s">
        <v>125</v>
      </c>
      <c r="C11937" s="33" t="str">
        <f>VLOOKUP(B11937,lookup!A:D,3,FALSE)</f>
        <v>Non Metropolitan Fire Authorities</v>
      </c>
      <c r="D11937" s="33" t="str">
        <f>VLOOKUP(B11937,lookup!A:D,4,FALSE)</f>
        <v>E31000031</v>
      </c>
      <c r="E11937" t="s">
        <v>7</v>
      </c>
      <c r="F11937" t="s">
        <v>252</v>
      </c>
      <c r="G11937" t="s">
        <v>11</v>
      </c>
    </row>
    <row r="11938" spans="1:8" x14ac:dyDescent="0.35">
      <c r="A11938">
        <v>2020</v>
      </c>
      <c r="B11938" t="s">
        <v>125</v>
      </c>
      <c r="C11938" s="33" t="str">
        <f>VLOOKUP(B11938,lookup!A:D,3,FALSE)</f>
        <v>Non Metropolitan Fire Authorities</v>
      </c>
      <c r="D11938" s="33" t="str">
        <f>VLOOKUP(B11938,lookup!A:D,4,FALSE)</f>
        <v>E31000031</v>
      </c>
      <c r="E11938" t="s">
        <v>7</v>
      </c>
      <c r="F11938" t="s">
        <v>252</v>
      </c>
      <c r="G11938" t="s">
        <v>12</v>
      </c>
      <c r="H11938">
        <v>24</v>
      </c>
    </row>
    <row r="11939" spans="1:8" x14ac:dyDescent="0.35">
      <c r="A11939">
        <v>2020</v>
      </c>
      <c r="B11939" t="s">
        <v>125</v>
      </c>
      <c r="C11939" s="33" t="str">
        <f>VLOOKUP(B11939,lookup!A:D,3,FALSE)</f>
        <v>Non Metropolitan Fire Authorities</v>
      </c>
      <c r="D11939" s="33" t="str">
        <f>VLOOKUP(B11939,lookup!A:D,4,FALSE)</f>
        <v>E31000031</v>
      </c>
      <c r="E11939" t="s">
        <v>7</v>
      </c>
      <c r="F11939" t="s">
        <v>252</v>
      </c>
      <c r="G11939" t="s">
        <v>13</v>
      </c>
      <c r="H11939">
        <v>65</v>
      </c>
    </row>
    <row r="11940" spans="1:8" x14ac:dyDescent="0.35">
      <c r="A11940">
        <v>2020</v>
      </c>
      <c r="B11940" t="s">
        <v>125</v>
      </c>
      <c r="C11940" s="33" t="str">
        <f>VLOOKUP(B11940,lookup!A:D,3,FALSE)</f>
        <v>Non Metropolitan Fire Authorities</v>
      </c>
      <c r="D11940" s="33" t="str">
        <f>VLOOKUP(B11940,lookup!A:D,4,FALSE)</f>
        <v>E31000031</v>
      </c>
      <c r="E11940" t="s">
        <v>7</v>
      </c>
      <c r="F11940" t="s">
        <v>252</v>
      </c>
      <c r="G11940" t="s">
        <v>14</v>
      </c>
      <c r="H11940">
        <v>227</v>
      </c>
    </row>
    <row r="11941" spans="1:8" x14ac:dyDescent="0.35">
      <c r="A11941">
        <v>2020</v>
      </c>
      <c r="B11941" t="s">
        <v>125</v>
      </c>
      <c r="C11941" s="33" t="str">
        <f>VLOOKUP(B11941,lookup!A:D,3,FALSE)</f>
        <v>Non Metropolitan Fire Authorities</v>
      </c>
      <c r="D11941" s="33" t="str">
        <f>VLOOKUP(B11941,lookup!A:D,4,FALSE)</f>
        <v>E31000031</v>
      </c>
      <c r="E11941" t="s">
        <v>7</v>
      </c>
      <c r="F11941" t="s">
        <v>252</v>
      </c>
      <c r="G11941" t="s">
        <v>5</v>
      </c>
      <c r="H11941">
        <v>316</v>
      </c>
    </row>
    <row r="11942" spans="1:8" x14ac:dyDescent="0.35">
      <c r="A11942">
        <v>2020</v>
      </c>
      <c r="B11942" t="s">
        <v>128</v>
      </c>
      <c r="C11942" s="33" t="str">
        <f>VLOOKUP(B11942,lookup!A:D,3,FALSE)</f>
        <v>Non Metropolitan Fire Authorities</v>
      </c>
      <c r="D11942" s="33" t="str">
        <f>VLOOKUP(B11942,lookup!A:D,4,FALSE)</f>
        <v>E31000032</v>
      </c>
      <c r="E11942" t="s">
        <v>7</v>
      </c>
      <c r="F11942" t="s">
        <v>252</v>
      </c>
      <c r="G11942" t="s">
        <v>10</v>
      </c>
      <c r="H11942">
        <v>0</v>
      </c>
    </row>
    <row r="11943" spans="1:8" x14ac:dyDescent="0.35">
      <c r="A11943">
        <v>2020</v>
      </c>
      <c r="B11943" t="s">
        <v>128</v>
      </c>
      <c r="C11943" s="33" t="str">
        <f>VLOOKUP(B11943,lookup!A:D,3,FALSE)</f>
        <v>Non Metropolitan Fire Authorities</v>
      </c>
      <c r="D11943" s="33" t="str">
        <f>VLOOKUP(B11943,lookup!A:D,4,FALSE)</f>
        <v>E31000032</v>
      </c>
      <c r="E11943" t="s">
        <v>7</v>
      </c>
      <c r="F11943" t="s">
        <v>252</v>
      </c>
      <c r="G11943" t="s">
        <v>11</v>
      </c>
      <c r="H11943">
        <v>0</v>
      </c>
    </row>
    <row r="11944" spans="1:8" x14ac:dyDescent="0.35">
      <c r="A11944">
        <v>2020</v>
      </c>
      <c r="B11944" t="s">
        <v>128</v>
      </c>
      <c r="C11944" s="33" t="str">
        <f>VLOOKUP(B11944,lookup!A:D,3,FALSE)</f>
        <v>Non Metropolitan Fire Authorities</v>
      </c>
      <c r="D11944" s="33" t="str">
        <f>VLOOKUP(B11944,lookup!A:D,4,FALSE)</f>
        <v>E31000032</v>
      </c>
      <c r="E11944" t="s">
        <v>7</v>
      </c>
      <c r="F11944" t="s">
        <v>252</v>
      </c>
      <c r="G11944" t="s">
        <v>12</v>
      </c>
      <c r="H11944">
        <v>23</v>
      </c>
    </row>
    <row r="11945" spans="1:8" x14ac:dyDescent="0.35">
      <c r="A11945">
        <v>2020</v>
      </c>
      <c r="B11945" t="s">
        <v>128</v>
      </c>
      <c r="C11945" s="33" t="str">
        <f>VLOOKUP(B11945,lookup!A:D,3,FALSE)</f>
        <v>Non Metropolitan Fire Authorities</v>
      </c>
      <c r="D11945" s="33" t="str">
        <f>VLOOKUP(B11945,lookup!A:D,4,FALSE)</f>
        <v>E31000032</v>
      </c>
      <c r="E11945" t="s">
        <v>7</v>
      </c>
      <c r="F11945" t="s">
        <v>252</v>
      </c>
      <c r="G11945" t="s">
        <v>13</v>
      </c>
      <c r="H11945">
        <v>63</v>
      </c>
    </row>
    <row r="11946" spans="1:8" x14ac:dyDescent="0.35">
      <c r="A11946">
        <v>2020</v>
      </c>
      <c r="B11946" t="s">
        <v>128</v>
      </c>
      <c r="C11946" s="33" t="str">
        <f>VLOOKUP(B11946,lookup!A:D,3,FALSE)</f>
        <v>Non Metropolitan Fire Authorities</v>
      </c>
      <c r="D11946" s="33" t="str">
        <f>VLOOKUP(B11946,lookup!A:D,4,FALSE)</f>
        <v>E31000032</v>
      </c>
      <c r="E11946" t="s">
        <v>7</v>
      </c>
      <c r="F11946" t="s">
        <v>252</v>
      </c>
      <c r="G11946" t="s">
        <v>14</v>
      </c>
      <c r="H11946">
        <v>208</v>
      </c>
    </row>
    <row r="11947" spans="1:8" x14ac:dyDescent="0.35">
      <c r="A11947">
        <v>2020</v>
      </c>
      <c r="B11947" t="s">
        <v>128</v>
      </c>
      <c r="C11947" s="33" t="str">
        <f>VLOOKUP(B11947,lookup!A:D,3,FALSE)</f>
        <v>Non Metropolitan Fire Authorities</v>
      </c>
      <c r="D11947" s="33" t="str">
        <f>VLOOKUP(B11947,lookup!A:D,4,FALSE)</f>
        <v>E31000032</v>
      </c>
      <c r="E11947" t="s">
        <v>7</v>
      </c>
      <c r="F11947" t="s">
        <v>252</v>
      </c>
      <c r="G11947" t="s">
        <v>5</v>
      </c>
      <c r="H11947">
        <v>294</v>
      </c>
    </row>
    <row r="11948" spans="1:8" x14ac:dyDescent="0.35">
      <c r="A11948">
        <v>2020</v>
      </c>
      <c r="B11948" t="s">
        <v>131</v>
      </c>
      <c r="C11948" s="33" t="str">
        <f>VLOOKUP(B11948,lookup!A:D,3,FALSE)</f>
        <v>Metropolitan Fire Authorities</v>
      </c>
      <c r="D11948" s="33" t="str">
        <f>VLOOKUP(B11948,lookup!A:D,4,FALSE)</f>
        <v>E31000042</v>
      </c>
      <c r="E11948" t="s">
        <v>7</v>
      </c>
      <c r="F11948" t="s">
        <v>252</v>
      </c>
      <c r="G11948" t="s">
        <v>10</v>
      </c>
      <c r="H11948">
        <v>0</v>
      </c>
    </row>
    <row r="11949" spans="1:8" x14ac:dyDescent="0.35">
      <c r="A11949">
        <v>2020</v>
      </c>
      <c r="B11949" t="s">
        <v>131</v>
      </c>
      <c r="C11949" s="33" t="str">
        <f>VLOOKUP(B11949,lookup!A:D,3,FALSE)</f>
        <v>Metropolitan Fire Authorities</v>
      </c>
      <c r="D11949" s="33" t="str">
        <f>VLOOKUP(B11949,lookup!A:D,4,FALSE)</f>
        <v>E31000042</v>
      </c>
      <c r="E11949" t="s">
        <v>7</v>
      </c>
      <c r="F11949" t="s">
        <v>252</v>
      </c>
      <c r="G11949" t="s">
        <v>11</v>
      </c>
      <c r="H11949">
        <v>0</v>
      </c>
    </row>
    <row r="11950" spans="1:8" x14ac:dyDescent="0.35">
      <c r="A11950">
        <v>2020</v>
      </c>
      <c r="B11950" t="s">
        <v>131</v>
      </c>
      <c r="C11950" s="33" t="str">
        <f>VLOOKUP(B11950,lookup!A:D,3,FALSE)</f>
        <v>Metropolitan Fire Authorities</v>
      </c>
      <c r="D11950" s="33" t="str">
        <f>VLOOKUP(B11950,lookup!A:D,4,FALSE)</f>
        <v>E31000042</v>
      </c>
      <c r="E11950" t="s">
        <v>7</v>
      </c>
      <c r="F11950" t="s">
        <v>252</v>
      </c>
      <c r="G11950" t="s">
        <v>12</v>
      </c>
      <c r="H11950">
        <v>6</v>
      </c>
    </row>
    <row r="11951" spans="1:8" x14ac:dyDescent="0.35">
      <c r="A11951">
        <v>2020</v>
      </c>
      <c r="B11951" t="s">
        <v>131</v>
      </c>
      <c r="C11951" s="33" t="str">
        <f>VLOOKUP(B11951,lookup!A:D,3,FALSE)</f>
        <v>Metropolitan Fire Authorities</v>
      </c>
      <c r="D11951" s="33" t="str">
        <f>VLOOKUP(B11951,lookup!A:D,4,FALSE)</f>
        <v>E31000042</v>
      </c>
      <c r="E11951" t="s">
        <v>7</v>
      </c>
      <c r="F11951" t="s">
        <v>252</v>
      </c>
      <c r="G11951" t="s">
        <v>13</v>
      </c>
      <c r="H11951">
        <v>16</v>
      </c>
    </row>
    <row r="11952" spans="1:8" x14ac:dyDescent="0.35">
      <c r="A11952">
        <v>2020</v>
      </c>
      <c r="B11952" t="s">
        <v>131</v>
      </c>
      <c r="C11952" s="33" t="str">
        <f>VLOOKUP(B11952,lookup!A:D,3,FALSE)</f>
        <v>Metropolitan Fire Authorities</v>
      </c>
      <c r="D11952" s="33" t="str">
        <f>VLOOKUP(B11952,lookup!A:D,4,FALSE)</f>
        <v>E31000042</v>
      </c>
      <c r="E11952" t="s">
        <v>7</v>
      </c>
      <c r="F11952" t="s">
        <v>252</v>
      </c>
      <c r="G11952" t="s">
        <v>14</v>
      </c>
      <c r="H11952">
        <v>63</v>
      </c>
    </row>
    <row r="11953" spans="1:8" x14ac:dyDescent="0.35">
      <c r="A11953">
        <v>2020</v>
      </c>
      <c r="B11953" t="s">
        <v>131</v>
      </c>
      <c r="C11953" s="33" t="str">
        <f>VLOOKUP(B11953,lookup!A:D,3,FALSE)</f>
        <v>Metropolitan Fire Authorities</v>
      </c>
      <c r="D11953" s="33" t="str">
        <f>VLOOKUP(B11953,lookup!A:D,4,FALSE)</f>
        <v>E31000042</v>
      </c>
      <c r="E11953" t="s">
        <v>7</v>
      </c>
      <c r="F11953" t="s">
        <v>252</v>
      </c>
      <c r="G11953" t="s">
        <v>5</v>
      </c>
      <c r="H11953">
        <v>85</v>
      </c>
    </row>
    <row r="11954" spans="1:8" x14ac:dyDescent="0.35">
      <c r="A11954">
        <v>2020</v>
      </c>
      <c r="B11954" t="s">
        <v>134</v>
      </c>
      <c r="C11954" s="33" t="str">
        <f>VLOOKUP(B11954,lookup!A:D,3,FALSE)</f>
        <v>Non Metropolitan Fire Authorities</v>
      </c>
      <c r="D11954" s="33" t="str">
        <f>VLOOKUP(B11954,lookup!A:D,4,FALSE)</f>
        <v>E31000033</v>
      </c>
      <c r="E11954" t="s">
        <v>7</v>
      </c>
      <c r="F11954" t="s">
        <v>252</v>
      </c>
      <c r="G11954" t="s">
        <v>10</v>
      </c>
    </row>
    <row r="11955" spans="1:8" x14ac:dyDescent="0.35">
      <c r="A11955">
        <v>2020</v>
      </c>
      <c r="B11955" t="s">
        <v>134</v>
      </c>
      <c r="C11955" s="33" t="str">
        <f>VLOOKUP(B11955,lookup!A:D,3,FALSE)</f>
        <v>Non Metropolitan Fire Authorities</v>
      </c>
      <c r="D11955" s="33" t="str">
        <f>VLOOKUP(B11955,lookup!A:D,4,FALSE)</f>
        <v>E31000033</v>
      </c>
      <c r="E11955" t="s">
        <v>7</v>
      </c>
      <c r="F11955" t="s">
        <v>252</v>
      </c>
      <c r="G11955" t="s">
        <v>11</v>
      </c>
    </row>
    <row r="11956" spans="1:8" x14ac:dyDescent="0.35">
      <c r="A11956">
        <v>2020</v>
      </c>
      <c r="B11956" t="s">
        <v>134</v>
      </c>
      <c r="C11956" s="33" t="str">
        <f>VLOOKUP(B11956,lookup!A:D,3,FALSE)</f>
        <v>Non Metropolitan Fire Authorities</v>
      </c>
      <c r="D11956" s="33" t="str">
        <f>VLOOKUP(B11956,lookup!A:D,4,FALSE)</f>
        <v>E31000033</v>
      </c>
      <c r="E11956" t="s">
        <v>7</v>
      </c>
      <c r="F11956" t="s">
        <v>252</v>
      </c>
      <c r="G11956" t="s">
        <v>12</v>
      </c>
      <c r="H11956">
        <v>24</v>
      </c>
    </row>
    <row r="11957" spans="1:8" x14ac:dyDescent="0.35">
      <c r="A11957">
        <v>2020</v>
      </c>
      <c r="B11957" t="s">
        <v>134</v>
      </c>
      <c r="C11957" s="33" t="str">
        <f>VLOOKUP(B11957,lookup!A:D,3,FALSE)</f>
        <v>Non Metropolitan Fire Authorities</v>
      </c>
      <c r="D11957" s="33" t="str">
        <f>VLOOKUP(B11957,lookup!A:D,4,FALSE)</f>
        <v>E31000033</v>
      </c>
      <c r="E11957" t="s">
        <v>7</v>
      </c>
      <c r="F11957" t="s">
        <v>252</v>
      </c>
      <c r="G11957" t="s">
        <v>13</v>
      </c>
      <c r="H11957">
        <v>50</v>
      </c>
    </row>
    <row r="11958" spans="1:8" x14ac:dyDescent="0.35">
      <c r="A11958">
        <v>2020</v>
      </c>
      <c r="B11958" t="s">
        <v>134</v>
      </c>
      <c r="C11958" s="33" t="str">
        <f>VLOOKUP(B11958,lookup!A:D,3,FALSE)</f>
        <v>Non Metropolitan Fire Authorities</v>
      </c>
      <c r="D11958" s="33" t="str">
        <f>VLOOKUP(B11958,lookup!A:D,4,FALSE)</f>
        <v>E31000033</v>
      </c>
      <c r="E11958" t="s">
        <v>7</v>
      </c>
      <c r="F11958" t="s">
        <v>252</v>
      </c>
      <c r="G11958" t="s">
        <v>14</v>
      </c>
      <c r="H11958">
        <v>252</v>
      </c>
    </row>
    <row r="11959" spans="1:8" x14ac:dyDescent="0.35">
      <c r="A11959">
        <v>2020</v>
      </c>
      <c r="B11959" t="s">
        <v>134</v>
      </c>
      <c r="C11959" s="33" t="str">
        <f>VLOOKUP(B11959,lookup!A:D,3,FALSE)</f>
        <v>Non Metropolitan Fire Authorities</v>
      </c>
      <c r="D11959" s="33" t="str">
        <f>VLOOKUP(B11959,lookup!A:D,4,FALSE)</f>
        <v>E31000033</v>
      </c>
      <c r="E11959" t="s">
        <v>7</v>
      </c>
      <c r="F11959" t="s">
        <v>252</v>
      </c>
      <c r="G11959" t="s">
        <v>5</v>
      </c>
      <c r="H11959">
        <v>326</v>
      </c>
    </row>
    <row r="11960" spans="1:8" x14ac:dyDescent="0.35">
      <c r="A11960">
        <v>2020</v>
      </c>
      <c r="B11960" t="s">
        <v>137</v>
      </c>
      <c r="C11960" s="33" t="str">
        <f>VLOOKUP(B11960,lookup!A:D,3,FALSE)</f>
        <v>Non Metropolitan Fire Authorities</v>
      </c>
      <c r="D11960" s="33" t="str">
        <f>VLOOKUP(B11960,lookup!A:D,4,FALSE)</f>
        <v>E31000034</v>
      </c>
      <c r="E11960" t="s">
        <v>7</v>
      </c>
      <c r="F11960" t="s">
        <v>252</v>
      </c>
      <c r="G11960" t="s">
        <v>10</v>
      </c>
    </row>
    <row r="11961" spans="1:8" x14ac:dyDescent="0.35">
      <c r="A11961">
        <v>2020</v>
      </c>
      <c r="B11961" t="s">
        <v>137</v>
      </c>
      <c r="C11961" s="33" t="str">
        <f>VLOOKUP(B11961,lookup!A:D,3,FALSE)</f>
        <v>Non Metropolitan Fire Authorities</v>
      </c>
      <c r="D11961" s="33" t="str">
        <f>VLOOKUP(B11961,lookup!A:D,4,FALSE)</f>
        <v>E31000034</v>
      </c>
      <c r="E11961" t="s">
        <v>7</v>
      </c>
      <c r="F11961" t="s">
        <v>252</v>
      </c>
      <c r="G11961" t="s">
        <v>11</v>
      </c>
    </row>
    <row r="11962" spans="1:8" x14ac:dyDescent="0.35">
      <c r="A11962">
        <v>2020</v>
      </c>
      <c r="B11962" t="s">
        <v>137</v>
      </c>
      <c r="C11962" s="33" t="str">
        <f>VLOOKUP(B11962,lookup!A:D,3,FALSE)</f>
        <v>Non Metropolitan Fire Authorities</v>
      </c>
      <c r="D11962" s="33" t="str">
        <f>VLOOKUP(B11962,lookup!A:D,4,FALSE)</f>
        <v>E31000034</v>
      </c>
      <c r="E11962" t="s">
        <v>7</v>
      </c>
      <c r="F11962" t="s">
        <v>252</v>
      </c>
      <c r="G11962" t="s">
        <v>12</v>
      </c>
      <c r="H11962">
        <v>36</v>
      </c>
    </row>
    <row r="11963" spans="1:8" x14ac:dyDescent="0.35">
      <c r="A11963">
        <v>2020</v>
      </c>
      <c r="B11963" t="s">
        <v>137</v>
      </c>
      <c r="C11963" s="33" t="str">
        <f>VLOOKUP(B11963,lookup!A:D,3,FALSE)</f>
        <v>Non Metropolitan Fire Authorities</v>
      </c>
      <c r="D11963" s="33" t="str">
        <f>VLOOKUP(B11963,lookup!A:D,4,FALSE)</f>
        <v>E31000034</v>
      </c>
      <c r="E11963" t="s">
        <v>7</v>
      </c>
      <c r="F11963" t="s">
        <v>252</v>
      </c>
      <c r="G11963" t="s">
        <v>13</v>
      </c>
      <c r="H11963">
        <v>82</v>
      </c>
    </row>
    <row r="11964" spans="1:8" x14ac:dyDescent="0.35">
      <c r="A11964">
        <v>2020</v>
      </c>
      <c r="B11964" t="s">
        <v>137</v>
      </c>
      <c r="C11964" s="33" t="str">
        <f>VLOOKUP(B11964,lookup!A:D,3,FALSE)</f>
        <v>Non Metropolitan Fire Authorities</v>
      </c>
      <c r="D11964" s="33" t="str">
        <f>VLOOKUP(B11964,lookup!A:D,4,FALSE)</f>
        <v>E31000034</v>
      </c>
      <c r="E11964" t="s">
        <v>7</v>
      </c>
      <c r="F11964" t="s">
        <v>252</v>
      </c>
      <c r="G11964" t="s">
        <v>14</v>
      </c>
      <c r="H11964">
        <v>255</v>
      </c>
    </row>
    <row r="11965" spans="1:8" x14ac:dyDescent="0.35">
      <c r="A11965">
        <v>2020</v>
      </c>
      <c r="B11965" t="s">
        <v>137</v>
      </c>
      <c r="C11965" s="33" t="str">
        <f>VLOOKUP(B11965,lookup!A:D,3,FALSE)</f>
        <v>Non Metropolitan Fire Authorities</v>
      </c>
      <c r="D11965" s="33" t="str">
        <f>VLOOKUP(B11965,lookup!A:D,4,FALSE)</f>
        <v>E31000034</v>
      </c>
      <c r="E11965" t="s">
        <v>7</v>
      </c>
      <c r="F11965" t="s">
        <v>252</v>
      </c>
      <c r="G11965" t="s">
        <v>5</v>
      </c>
      <c r="H11965">
        <v>373</v>
      </c>
    </row>
    <row r="11966" spans="1:8" x14ac:dyDescent="0.35">
      <c r="A11966">
        <v>2020</v>
      </c>
      <c r="B11966" t="s">
        <v>140</v>
      </c>
      <c r="C11966" s="33" t="str">
        <f>VLOOKUP(B11966,lookup!A:D,3,FALSE)</f>
        <v>Non Metropolitan Fire Authorities</v>
      </c>
      <c r="D11966" s="33" t="str">
        <f>VLOOKUP(B11966,lookup!A:D,4,FALSE)</f>
        <v>E31000035</v>
      </c>
      <c r="E11966" t="s">
        <v>7</v>
      </c>
      <c r="F11966" t="s">
        <v>252</v>
      </c>
      <c r="G11966" t="s">
        <v>10</v>
      </c>
    </row>
    <row r="11967" spans="1:8" x14ac:dyDescent="0.35">
      <c r="A11967">
        <v>2020</v>
      </c>
      <c r="B11967" t="s">
        <v>140</v>
      </c>
      <c r="C11967" s="33" t="str">
        <f>VLOOKUP(B11967,lookup!A:D,3,FALSE)</f>
        <v>Non Metropolitan Fire Authorities</v>
      </c>
      <c r="D11967" s="33" t="str">
        <f>VLOOKUP(B11967,lookup!A:D,4,FALSE)</f>
        <v>E31000035</v>
      </c>
      <c r="E11967" t="s">
        <v>7</v>
      </c>
      <c r="F11967" t="s">
        <v>252</v>
      </c>
      <c r="G11967" t="s">
        <v>11</v>
      </c>
    </row>
    <row r="11968" spans="1:8" x14ac:dyDescent="0.35">
      <c r="A11968">
        <v>2020</v>
      </c>
      <c r="B11968" t="s">
        <v>140</v>
      </c>
      <c r="C11968" s="33" t="str">
        <f>VLOOKUP(B11968,lookup!A:D,3,FALSE)</f>
        <v>Non Metropolitan Fire Authorities</v>
      </c>
      <c r="D11968" s="33" t="str">
        <f>VLOOKUP(B11968,lookup!A:D,4,FALSE)</f>
        <v>E31000035</v>
      </c>
      <c r="E11968" t="s">
        <v>7</v>
      </c>
      <c r="F11968" t="s">
        <v>252</v>
      </c>
      <c r="G11968" t="s">
        <v>12</v>
      </c>
      <c r="H11968">
        <v>10</v>
      </c>
    </row>
    <row r="11969" spans="1:8" x14ac:dyDescent="0.35">
      <c r="A11969">
        <v>2020</v>
      </c>
      <c r="B11969" t="s">
        <v>140</v>
      </c>
      <c r="C11969" s="33" t="str">
        <f>VLOOKUP(B11969,lookup!A:D,3,FALSE)</f>
        <v>Non Metropolitan Fire Authorities</v>
      </c>
      <c r="D11969" s="33" t="str">
        <f>VLOOKUP(B11969,lookup!A:D,4,FALSE)</f>
        <v>E31000035</v>
      </c>
      <c r="E11969" t="s">
        <v>7</v>
      </c>
      <c r="F11969" t="s">
        <v>252</v>
      </c>
      <c r="G11969" t="s">
        <v>13</v>
      </c>
      <c r="H11969">
        <v>18</v>
      </c>
    </row>
    <row r="11970" spans="1:8" x14ac:dyDescent="0.35">
      <c r="A11970">
        <v>2020</v>
      </c>
      <c r="B11970" t="s">
        <v>140</v>
      </c>
      <c r="C11970" s="33" t="str">
        <f>VLOOKUP(B11970,lookup!A:D,3,FALSE)</f>
        <v>Non Metropolitan Fire Authorities</v>
      </c>
      <c r="D11970" s="33" t="str">
        <f>VLOOKUP(B11970,lookup!A:D,4,FALSE)</f>
        <v>E31000035</v>
      </c>
      <c r="E11970" t="s">
        <v>7</v>
      </c>
      <c r="F11970" t="s">
        <v>252</v>
      </c>
      <c r="G11970" t="s">
        <v>14</v>
      </c>
      <c r="H11970">
        <v>77</v>
      </c>
    </row>
    <row r="11971" spans="1:8" x14ac:dyDescent="0.35">
      <c r="A11971">
        <v>2020</v>
      </c>
      <c r="B11971" t="s">
        <v>140</v>
      </c>
      <c r="C11971" s="33" t="str">
        <f>VLOOKUP(B11971,lookup!A:D,3,FALSE)</f>
        <v>Non Metropolitan Fire Authorities</v>
      </c>
      <c r="D11971" s="33" t="str">
        <f>VLOOKUP(B11971,lookup!A:D,4,FALSE)</f>
        <v>E31000035</v>
      </c>
      <c r="E11971" t="s">
        <v>7</v>
      </c>
      <c r="F11971" t="s">
        <v>252</v>
      </c>
      <c r="G11971" t="s">
        <v>5</v>
      </c>
      <c r="H11971">
        <v>105</v>
      </c>
    </row>
    <row r="11972" spans="1:8" x14ac:dyDescent="0.35">
      <c r="A11972">
        <v>2020</v>
      </c>
      <c r="B11972" t="s">
        <v>143</v>
      </c>
      <c r="C11972" s="33" t="str">
        <f>VLOOKUP(B11972,lookup!A:D,3,FALSE)</f>
        <v>Metropolitan Fire Authorities</v>
      </c>
      <c r="D11972" s="33" t="str">
        <f>VLOOKUP(B11972,lookup!A:D,4,FALSE)</f>
        <v>E31000043</v>
      </c>
      <c r="E11972" t="s">
        <v>7</v>
      </c>
      <c r="F11972" t="s">
        <v>252</v>
      </c>
      <c r="G11972" t="s">
        <v>10</v>
      </c>
      <c r="H11972">
        <v>0</v>
      </c>
    </row>
    <row r="11973" spans="1:8" x14ac:dyDescent="0.35">
      <c r="A11973">
        <v>2020</v>
      </c>
      <c r="B11973" t="s">
        <v>143</v>
      </c>
      <c r="C11973" s="33" t="str">
        <f>VLOOKUP(B11973,lookup!A:D,3,FALSE)</f>
        <v>Metropolitan Fire Authorities</v>
      </c>
      <c r="D11973" s="33" t="str">
        <f>VLOOKUP(B11973,lookup!A:D,4,FALSE)</f>
        <v>E31000043</v>
      </c>
      <c r="E11973" t="s">
        <v>7</v>
      </c>
      <c r="F11973" t="s">
        <v>252</v>
      </c>
      <c r="G11973" t="s">
        <v>11</v>
      </c>
      <c r="H11973">
        <v>0</v>
      </c>
    </row>
    <row r="11974" spans="1:8" x14ac:dyDescent="0.35">
      <c r="A11974">
        <v>2020</v>
      </c>
      <c r="B11974" t="s">
        <v>143</v>
      </c>
      <c r="C11974" s="33" t="str">
        <f>VLOOKUP(B11974,lookup!A:D,3,FALSE)</f>
        <v>Metropolitan Fire Authorities</v>
      </c>
      <c r="D11974" s="33" t="str">
        <f>VLOOKUP(B11974,lookup!A:D,4,FALSE)</f>
        <v>E31000043</v>
      </c>
      <c r="E11974" t="s">
        <v>7</v>
      </c>
      <c r="F11974" t="s">
        <v>252</v>
      </c>
      <c r="G11974" t="s">
        <v>12</v>
      </c>
      <c r="H11974">
        <v>1</v>
      </c>
    </row>
    <row r="11975" spans="1:8" x14ac:dyDescent="0.35">
      <c r="A11975">
        <v>2020</v>
      </c>
      <c r="B11975" t="s">
        <v>143</v>
      </c>
      <c r="C11975" s="33" t="str">
        <f>VLOOKUP(B11975,lookup!A:D,3,FALSE)</f>
        <v>Metropolitan Fire Authorities</v>
      </c>
      <c r="D11975" s="33" t="str">
        <f>VLOOKUP(B11975,lookup!A:D,4,FALSE)</f>
        <v>E31000043</v>
      </c>
      <c r="E11975" t="s">
        <v>7</v>
      </c>
      <c r="F11975" t="s">
        <v>252</v>
      </c>
      <c r="G11975" t="s">
        <v>13</v>
      </c>
      <c r="H11975">
        <v>1</v>
      </c>
    </row>
    <row r="11976" spans="1:8" x14ac:dyDescent="0.35">
      <c r="A11976">
        <v>2020</v>
      </c>
      <c r="B11976" t="s">
        <v>143</v>
      </c>
      <c r="C11976" s="33" t="str">
        <f>VLOOKUP(B11976,lookup!A:D,3,FALSE)</f>
        <v>Metropolitan Fire Authorities</v>
      </c>
      <c r="D11976" s="33" t="str">
        <f>VLOOKUP(B11976,lookup!A:D,4,FALSE)</f>
        <v>E31000043</v>
      </c>
      <c r="E11976" t="s">
        <v>7</v>
      </c>
      <c r="F11976" t="s">
        <v>252</v>
      </c>
      <c r="G11976" t="s">
        <v>14</v>
      </c>
      <c r="H11976">
        <v>12</v>
      </c>
    </row>
    <row r="11977" spans="1:8" x14ac:dyDescent="0.35">
      <c r="A11977">
        <v>2020</v>
      </c>
      <c r="B11977" t="s">
        <v>143</v>
      </c>
      <c r="C11977" s="33" t="str">
        <f>VLOOKUP(B11977,lookup!A:D,3,FALSE)</f>
        <v>Metropolitan Fire Authorities</v>
      </c>
      <c r="D11977" s="33" t="str">
        <f>VLOOKUP(B11977,lookup!A:D,4,FALSE)</f>
        <v>E31000043</v>
      </c>
      <c r="E11977" t="s">
        <v>7</v>
      </c>
      <c r="F11977" t="s">
        <v>252</v>
      </c>
      <c r="G11977" t="s">
        <v>5</v>
      </c>
      <c r="H11977">
        <v>14</v>
      </c>
    </row>
    <row r="11978" spans="1:8" x14ac:dyDescent="0.35">
      <c r="A11978">
        <v>2020</v>
      </c>
      <c r="B11978" t="s">
        <v>146</v>
      </c>
      <c r="C11978" s="33" t="str">
        <f>VLOOKUP(B11978,lookup!A:D,3,FALSE)</f>
        <v>Non Metropolitan Fire Authorities</v>
      </c>
      <c r="D11978" s="33" t="str">
        <f>VLOOKUP(B11978,lookup!A:D,4,FALSE)</f>
        <v>E31000036</v>
      </c>
      <c r="E11978" t="s">
        <v>7</v>
      </c>
      <c r="F11978" t="s">
        <v>252</v>
      </c>
      <c r="G11978" t="s">
        <v>10</v>
      </c>
      <c r="H11978">
        <v>0</v>
      </c>
    </row>
    <row r="11979" spans="1:8" x14ac:dyDescent="0.35">
      <c r="A11979">
        <v>2020</v>
      </c>
      <c r="B11979" t="s">
        <v>146</v>
      </c>
      <c r="C11979" s="33" t="str">
        <f>VLOOKUP(B11979,lookup!A:D,3,FALSE)</f>
        <v>Non Metropolitan Fire Authorities</v>
      </c>
      <c r="D11979" s="33" t="str">
        <f>VLOOKUP(B11979,lookup!A:D,4,FALSE)</f>
        <v>E31000036</v>
      </c>
      <c r="E11979" t="s">
        <v>7</v>
      </c>
      <c r="F11979" t="s">
        <v>252</v>
      </c>
      <c r="G11979" t="s">
        <v>11</v>
      </c>
      <c r="H11979">
        <v>0</v>
      </c>
    </row>
    <row r="11980" spans="1:8" x14ac:dyDescent="0.35">
      <c r="A11980">
        <v>2020</v>
      </c>
      <c r="B11980" t="s">
        <v>146</v>
      </c>
      <c r="C11980" s="33" t="str">
        <f>VLOOKUP(B11980,lookup!A:D,3,FALSE)</f>
        <v>Non Metropolitan Fire Authorities</v>
      </c>
      <c r="D11980" s="33" t="str">
        <f>VLOOKUP(B11980,lookup!A:D,4,FALSE)</f>
        <v>E31000036</v>
      </c>
      <c r="E11980" t="s">
        <v>7</v>
      </c>
      <c r="F11980" t="s">
        <v>252</v>
      </c>
      <c r="G11980" t="s">
        <v>12</v>
      </c>
      <c r="H11980">
        <v>10</v>
      </c>
    </row>
    <row r="11981" spans="1:8" x14ac:dyDescent="0.35">
      <c r="A11981">
        <v>2020</v>
      </c>
      <c r="B11981" t="s">
        <v>146</v>
      </c>
      <c r="C11981" s="33" t="str">
        <f>VLOOKUP(B11981,lookup!A:D,3,FALSE)</f>
        <v>Non Metropolitan Fire Authorities</v>
      </c>
      <c r="D11981" s="33" t="str">
        <f>VLOOKUP(B11981,lookup!A:D,4,FALSE)</f>
        <v>E31000036</v>
      </c>
      <c r="E11981" t="s">
        <v>7</v>
      </c>
      <c r="F11981" t="s">
        <v>252</v>
      </c>
      <c r="G11981" t="s">
        <v>13</v>
      </c>
      <c r="H11981">
        <v>29</v>
      </c>
    </row>
    <row r="11982" spans="1:8" x14ac:dyDescent="0.35">
      <c r="A11982">
        <v>2020</v>
      </c>
      <c r="B11982" t="s">
        <v>146</v>
      </c>
      <c r="C11982" s="33" t="str">
        <f>VLOOKUP(B11982,lookup!A:D,3,FALSE)</f>
        <v>Non Metropolitan Fire Authorities</v>
      </c>
      <c r="D11982" s="33" t="str">
        <f>VLOOKUP(B11982,lookup!A:D,4,FALSE)</f>
        <v>E31000036</v>
      </c>
      <c r="E11982" t="s">
        <v>7</v>
      </c>
      <c r="F11982" t="s">
        <v>252</v>
      </c>
      <c r="G11982" t="s">
        <v>14</v>
      </c>
      <c r="H11982">
        <v>90</v>
      </c>
    </row>
    <row r="11983" spans="1:8" x14ac:dyDescent="0.35">
      <c r="A11983">
        <v>2020</v>
      </c>
      <c r="B11983" t="s">
        <v>146</v>
      </c>
      <c r="C11983" s="33" t="str">
        <f>VLOOKUP(B11983,lookup!A:D,3,FALSE)</f>
        <v>Non Metropolitan Fire Authorities</v>
      </c>
      <c r="D11983" s="33" t="str">
        <f>VLOOKUP(B11983,lookup!A:D,4,FALSE)</f>
        <v>E31000036</v>
      </c>
      <c r="E11983" t="s">
        <v>7</v>
      </c>
      <c r="F11983" t="s">
        <v>252</v>
      </c>
      <c r="G11983" t="s">
        <v>5</v>
      </c>
      <c r="H11983">
        <v>129</v>
      </c>
    </row>
    <row r="11984" spans="1:8" x14ac:dyDescent="0.35">
      <c r="A11984">
        <v>2020</v>
      </c>
      <c r="B11984" t="s">
        <v>149</v>
      </c>
      <c r="C11984" s="33" t="str">
        <f>VLOOKUP(B11984,lookup!A:D,3,FALSE)</f>
        <v>Metropolitan Fire Authorities</v>
      </c>
      <c r="D11984" s="33" t="str">
        <f>VLOOKUP(B11984,lookup!A:D,4,FALSE)</f>
        <v>E31000044</v>
      </c>
      <c r="E11984" t="s">
        <v>7</v>
      </c>
      <c r="F11984" t="s">
        <v>252</v>
      </c>
      <c r="G11984" t="s">
        <v>10</v>
      </c>
    </row>
    <row r="11985" spans="1:8" x14ac:dyDescent="0.35">
      <c r="A11985">
        <v>2020</v>
      </c>
      <c r="B11985" t="s">
        <v>149</v>
      </c>
      <c r="C11985" s="33" t="str">
        <f>VLOOKUP(B11985,lookup!A:D,3,FALSE)</f>
        <v>Metropolitan Fire Authorities</v>
      </c>
      <c r="D11985" s="33" t="str">
        <f>VLOOKUP(B11985,lookup!A:D,4,FALSE)</f>
        <v>E31000044</v>
      </c>
      <c r="E11985" t="s">
        <v>7</v>
      </c>
      <c r="F11985" t="s">
        <v>252</v>
      </c>
      <c r="G11985" t="s">
        <v>11</v>
      </c>
    </row>
    <row r="11986" spans="1:8" x14ac:dyDescent="0.35">
      <c r="A11986">
        <v>2020</v>
      </c>
      <c r="B11986" t="s">
        <v>149</v>
      </c>
      <c r="C11986" s="33" t="str">
        <f>VLOOKUP(B11986,lookup!A:D,3,FALSE)</f>
        <v>Metropolitan Fire Authorities</v>
      </c>
      <c r="D11986" s="33" t="str">
        <f>VLOOKUP(B11986,lookup!A:D,4,FALSE)</f>
        <v>E31000044</v>
      </c>
      <c r="E11986" t="s">
        <v>7</v>
      </c>
      <c r="F11986" t="s">
        <v>252</v>
      </c>
      <c r="G11986" t="s">
        <v>12</v>
      </c>
      <c r="H11986">
        <v>1</v>
      </c>
    </row>
    <row r="11987" spans="1:8" x14ac:dyDescent="0.35">
      <c r="A11987">
        <v>2020</v>
      </c>
      <c r="B11987" t="s">
        <v>149</v>
      </c>
      <c r="C11987" s="33" t="str">
        <f>VLOOKUP(B11987,lookup!A:D,3,FALSE)</f>
        <v>Metropolitan Fire Authorities</v>
      </c>
      <c r="D11987" s="33" t="str">
        <f>VLOOKUP(B11987,lookup!A:D,4,FALSE)</f>
        <v>E31000044</v>
      </c>
      <c r="E11987" t="s">
        <v>7</v>
      </c>
      <c r="F11987" t="s">
        <v>252</v>
      </c>
      <c r="G11987" t="s">
        <v>13</v>
      </c>
    </row>
    <row r="11988" spans="1:8" x14ac:dyDescent="0.35">
      <c r="A11988">
        <v>2020</v>
      </c>
      <c r="B11988" t="s">
        <v>149</v>
      </c>
      <c r="C11988" s="33" t="str">
        <f>VLOOKUP(B11988,lookup!A:D,3,FALSE)</f>
        <v>Metropolitan Fire Authorities</v>
      </c>
      <c r="D11988" s="33" t="str">
        <f>VLOOKUP(B11988,lookup!A:D,4,FALSE)</f>
        <v>E31000044</v>
      </c>
      <c r="E11988" t="s">
        <v>7</v>
      </c>
      <c r="F11988" t="s">
        <v>252</v>
      </c>
      <c r="G11988" t="s">
        <v>14</v>
      </c>
    </row>
    <row r="11989" spans="1:8" x14ac:dyDescent="0.35">
      <c r="A11989">
        <v>2020</v>
      </c>
      <c r="B11989" t="s">
        <v>149</v>
      </c>
      <c r="C11989" s="33" t="str">
        <f>VLOOKUP(B11989,lookup!A:D,3,FALSE)</f>
        <v>Metropolitan Fire Authorities</v>
      </c>
      <c r="D11989" s="33" t="str">
        <f>VLOOKUP(B11989,lookup!A:D,4,FALSE)</f>
        <v>E31000044</v>
      </c>
      <c r="E11989" t="s">
        <v>7</v>
      </c>
      <c r="F11989" t="s">
        <v>252</v>
      </c>
      <c r="G11989" t="s">
        <v>5</v>
      </c>
      <c r="H11989">
        <v>1</v>
      </c>
    </row>
    <row r="11990" spans="1:8" x14ac:dyDescent="0.35">
      <c r="A11990">
        <v>2020</v>
      </c>
      <c r="B11990" t="s">
        <v>152</v>
      </c>
      <c r="C11990" s="33" t="str">
        <f>VLOOKUP(B11990,lookup!A:D,3,FALSE)</f>
        <v>Non Metropolitan Fire Authorities</v>
      </c>
      <c r="D11990" s="33" t="str">
        <f>VLOOKUP(B11990,lookup!A:D,4,FALSE)</f>
        <v>E31000037</v>
      </c>
      <c r="E11990" t="s">
        <v>7</v>
      </c>
      <c r="F11990" t="s">
        <v>252</v>
      </c>
      <c r="G11990" t="s">
        <v>10</v>
      </c>
      <c r="H11990">
        <v>0</v>
      </c>
    </row>
    <row r="11991" spans="1:8" x14ac:dyDescent="0.35">
      <c r="A11991">
        <v>2020</v>
      </c>
      <c r="B11991" t="s">
        <v>152</v>
      </c>
      <c r="C11991" s="33" t="str">
        <f>VLOOKUP(B11991,lookup!A:D,3,FALSE)</f>
        <v>Non Metropolitan Fire Authorities</v>
      </c>
      <c r="D11991" s="33" t="str">
        <f>VLOOKUP(B11991,lookup!A:D,4,FALSE)</f>
        <v>E31000037</v>
      </c>
      <c r="E11991" t="s">
        <v>7</v>
      </c>
      <c r="F11991" t="s">
        <v>252</v>
      </c>
      <c r="G11991" t="s">
        <v>11</v>
      </c>
      <c r="H11991">
        <v>0</v>
      </c>
    </row>
    <row r="11992" spans="1:8" x14ac:dyDescent="0.35">
      <c r="A11992">
        <v>2020</v>
      </c>
      <c r="B11992" t="s">
        <v>152</v>
      </c>
      <c r="C11992" s="33" t="str">
        <f>VLOOKUP(B11992,lookup!A:D,3,FALSE)</f>
        <v>Non Metropolitan Fire Authorities</v>
      </c>
      <c r="D11992" s="33" t="str">
        <f>VLOOKUP(B11992,lookup!A:D,4,FALSE)</f>
        <v>E31000037</v>
      </c>
      <c r="E11992" t="s">
        <v>7</v>
      </c>
      <c r="F11992" t="s">
        <v>252</v>
      </c>
      <c r="G11992" t="s">
        <v>12</v>
      </c>
      <c r="H11992">
        <v>25</v>
      </c>
    </row>
    <row r="11993" spans="1:8" x14ac:dyDescent="0.35">
      <c r="A11993">
        <v>2020</v>
      </c>
      <c r="B11993" t="s">
        <v>152</v>
      </c>
      <c r="C11993" s="33" t="str">
        <f>VLOOKUP(B11993,lookup!A:D,3,FALSE)</f>
        <v>Non Metropolitan Fire Authorities</v>
      </c>
      <c r="D11993" s="33" t="str">
        <f>VLOOKUP(B11993,lookup!A:D,4,FALSE)</f>
        <v>E31000037</v>
      </c>
      <c r="E11993" t="s">
        <v>7</v>
      </c>
      <c r="F11993" t="s">
        <v>252</v>
      </c>
      <c r="G11993" t="s">
        <v>13</v>
      </c>
      <c r="H11993">
        <v>79</v>
      </c>
    </row>
    <row r="11994" spans="1:8" x14ac:dyDescent="0.35">
      <c r="A11994">
        <v>2020</v>
      </c>
      <c r="B11994" t="s">
        <v>152</v>
      </c>
      <c r="C11994" s="33" t="str">
        <f>VLOOKUP(B11994,lookup!A:D,3,FALSE)</f>
        <v>Non Metropolitan Fire Authorities</v>
      </c>
      <c r="D11994" s="33" t="str">
        <f>VLOOKUP(B11994,lookup!A:D,4,FALSE)</f>
        <v>E31000037</v>
      </c>
      <c r="E11994" t="s">
        <v>7</v>
      </c>
      <c r="F11994" t="s">
        <v>252</v>
      </c>
      <c r="G11994" t="s">
        <v>14</v>
      </c>
      <c r="H11994">
        <v>176</v>
      </c>
    </row>
    <row r="11995" spans="1:8" x14ac:dyDescent="0.35">
      <c r="A11995">
        <v>2020</v>
      </c>
      <c r="B11995" t="s">
        <v>152</v>
      </c>
      <c r="C11995" s="33" t="str">
        <f>VLOOKUP(B11995,lookup!A:D,3,FALSE)</f>
        <v>Non Metropolitan Fire Authorities</v>
      </c>
      <c r="D11995" s="33" t="str">
        <f>VLOOKUP(B11995,lookup!A:D,4,FALSE)</f>
        <v>E31000037</v>
      </c>
      <c r="E11995" t="s">
        <v>7</v>
      </c>
      <c r="F11995" t="s">
        <v>252</v>
      </c>
      <c r="G11995" t="s">
        <v>5</v>
      </c>
      <c r="H11995">
        <v>280</v>
      </c>
    </row>
    <row r="11996" spans="1:8" x14ac:dyDescent="0.35">
      <c r="A11996">
        <v>2020</v>
      </c>
      <c r="B11996" t="s">
        <v>155</v>
      </c>
      <c r="C11996" s="33" t="str">
        <f>VLOOKUP(B11996,lookup!A:D,3,FALSE)</f>
        <v>Metropolitan Fire Authorities</v>
      </c>
      <c r="D11996" s="33" t="str">
        <f>VLOOKUP(B11996,lookup!A:D,4,FALSE)</f>
        <v>E31000045</v>
      </c>
      <c r="E11996" t="s">
        <v>7</v>
      </c>
      <c r="F11996" t="s">
        <v>252</v>
      </c>
      <c r="G11996" t="s">
        <v>10</v>
      </c>
      <c r="H11996">
        <v>0</v>
      </c>
    </row>
    <row r="11997" spans="1:8" x14ac:dyDescent="0.35">
      <c r="A11997">
        <v>2020</v>
      </c>
      <c r="B11997" t="s">
        <v>155</v>
      </c>
      <c r="C11997" s="33" t="str">
        <f>VLOOKUP(B11997,lookup!A:D,3,FALSE)</f>
        <v>Metropolitan Fire Authorities</v>
      </c>
      <c r="D11997" s="33" t="str">
        <f>VLOOKUP(B11997,lookup!A:D,4,FALSE)</f>
        <v>E31000045</v>
      </c>
      <c r="E11997" t="s">
        <v>7</v>
      </c>
      <c r="F11997" t="s">
        <v>252</v>
      </c>
      <c r="G11997" t="s">
        <v>11</v>
      </c>
      <c r="H11997">
        <v>0</v>
      </c>
    </row>
    <row r="11998" spans="1:8" x14ac:dyDescent="0.35">
      <c r="A11998">
        <v>2020</v>
      </c>
      <c r="B11998" t="s">
        <v>155</v>
      </c>
      <c r="C11998" s="33" t="str">
        <f>VLOOKUP(B11998,lookup!A:D,3,FALSE)</f>
        <v>Metropolitan Fire Authorities</v>
      </c>
      <c r="D11998" s="33" t="str">
        <f>VLOOKUP(B11998,lookup!A:D,4,FALSE)</f>
        <v>E31000045</v>
      </c>
      <c r="E11998" t="s">
        <v>7</v>
      </c>
      <c r="F11998" t="s">
        <v>252</v>
      </c>
      <c r="G11998" t="s">
        <v>12</v>
      </c>
      <c r="H11998">
        <v>9</v>
      </c>
    </row>
    <row r="11999" spans="1:8" x14ac:dyDescent="0.35">
      <c r="A11999">
        <v>2020</v>
      </c>
      <c r="B11999" t="s">
        <v>155</v>
      </c>
      <c r="C11999" s="33" t="str">
        <f>VLOOKUP(B11999,lookup!A:D,3,FALSE)</f>
        <v>Metropolitan Fire Authorities</v>
      </c>
      <c r="D11999" s="33" t="str">
        <f>VLOOKUP(B11999,lookup!A:D,4,FALSE)</f>
        <v>E31000045</v>
      </c>
      <c r="E11999" t="s">
        <v>7</v>
      </c>
      <c r="F11999" t="s">
        <v>252</v>
      </c>
      <c r="G11999" t="s">
        <v>13</v>
      </c>
      <c r="H11999">
        <v>17</v>
      </c>
    </row>
    <row r="12000" spans="1:8" x14ac:dyDescent="0.35">
      <c r="A12000">
        <v>2020</v>
      </c>
      <c r="B12000" t="s">
        <v>155</v>
      </c>
      <c r="C12000" s="33" t="str">
        <f>VLOOKUP(B12000,lookup!A:D,3,FALSE)</f>
        <v>Metropolitan Fire Authorities</v>
      </c>
      <c r="D12000" s="33" t="str">
        <f>VLOOKUP(B12000,lookup!A:D,4,FALSE)</f>
        <v>E31000045</v>
      </c>
      <c r="E12000" t="s">
        <v>7</v>
      </c>
      <c r="F12000" t="s">
        <v>252</v>
      </c>
      <c r="G12000" t="s">
        <v>14</v>
      </c>
      <c r="H12000">
        <v>121</v>
      </c>
    </row>
    <row r="12001" spans="1:8" x14ac:dyDescent="0.35">
      <c r="A12001">
        <v>2020</v>
      </c>
      <c r="B12001" t="s">
        <v>155</v>
      </c>
      <c r="C12001" s="33" t="str">
        <f>VLOOKUP(B12001,lookup!A:D,3,FALSE)</f>
        <v>Metropolitan Fire Authorities</v>
      </c>
      <c r="D12001" s="33" t="str">
        <f>VLOOKUP(B12001,lookup!A:D,4,FALSE)</f>
        <v>E31000045</v>
      </c>
      <c r="E12001" t="s">
        <v>7</v>
      </c>
      <c r="F12001" t="s">
        <v>252</v>
      </c>
      <c r="G12001" t="s">
        <v>5</v>
      </c>
      <c r="H12001">
        <v>147</v>
      </c>
    </row>
    <row r="12002" spans="1:8" x14ac:dyDescent="0.35">
      <c r="A12002">
        <v>2020</v>
      </c>
      <c r="B12002" t="s">
        <v>161</v>
      </c>
      <c r="C12002" s="33" t="str">
        <f>VLOOKUP(B12002,lookup!A:D,3,FALSE)</f>
        <v>Non Metropolitan Fire Authorities</v>
      </c>
      <c r="D12002" s="33" t="str">
        <f>VLOOKUP(B12002,lookup!A:D,4,FALSE)</f>
        <v>E31000047</v>
      </c>
      <c r="E12002" t="s">
        <v>7</v>
      </c>
      <c r="F12002" t="s">
        <v>252</v>
      </c>
      <c r="G12002" t="s">
        <v>10</v>
      </c>
      <c r="H12002">
        <v>0</v>
      </c>
    </row>
    <row r="12003" spans="1:8" x14ac:dyDescent="0.35">
      <c r="A12003">
        <v>2020</v>
      </c>
      <c r="B12003" t="s">
        <v>161</v>
      </c>
      <c r="C12003" s="33" t="str">
        <f>VLOOKUP(B12003,lookup!A:D,3,FALSE)</f>
        <v>Non Metropolitan Fire Authorities</v>
      </c>
      <c r="D12003" s="33" t="str">
        <f>VLOOKUP(B12003,lookup!A:D,4,FALSE)</f>
        <v>E31000047</v>
      </c>
      <c r="E12003" t="s">
        <v>7</v>
      </c>
      <c r="F12003" t="s">
        <v>252</v>
      </c>
      <c r="G12003" t="s">
        <v>11</v>
      </c>
      <c r="H12003">
        <v>0</v>
      </c>
    </row>
    <row r="12004" spans="1:8" x14ac:dyDescent="0.35">
      <c r="A12004">
        <v>2020</v>
      </c>
      <c r="B12004" t="s">
        <v>161</v>
      </c>
      <c r="C12004" s="33" t="str">
        <f>VLOOKUP(B12004,lookup!A:D,3,FALSE)</f>
        <v>Non Metropolitan Fire Authorities</v>
      </c>
      <c r="D12004" s="33" t="str">
        <f>VLOOKUP(B12004,lookup!A:D,4,FALSE)</f>
        <v>E31000047</v>
      </c>
      <c r="E12004" t="s">
        <v>7</v>
      </c>
      <c r="F12004" t="s">
        <v>252</v>
      </c>
      <c r="G12004" t="s">
        <v>12</v>
      </c>
      <c r="H12004">
        <v>64</v>
      </c>
    </row>
    <row r="12005" spans="1:8" x14ac:dyDescent="0.35">
      <c r="A12005">
        <v>2020</v>
      </c>
      <c r="B12005" t="s">
        <v>161</v>
      </c>
      <c r="C12005" s="33" t="str">
        <f>VLOOKUP(B12005,lookup!A:D,3,FALSE)</f>
        <v>Non Metropolitan Fire Authorities</v>
      </c>
      <c r="D12005" s="33" t="str">
        <f>VLOOKUP(B12005,lookup!A:D,4,FALSE)</f>
        <v>E31000047</v>
      </c>
      <c r="E12005" t="s">
        <v>7</v>
      </c>
      <c r="F12005" t="s">
        <v>252</v>
      </c>
      <c r="G12005" t="s">
        <v>13</v>
      </c>
      <c r="H12005">
        <v>125</v>
      </c>
    </row>
    <row r="12006" spans="1:8" x14ac:dyDescent="0.35">
      <c r="A12006">
        <v>2020</v>
      </c>
      <c r="B12006" t="s">
        <v>161</v>
      </c>
      <c r="C12006" s="33" t="str">
        <f>VLOOKUP(B12006,lookup!A:D,3,FALSE)</f>
        <v>Non Metropolitan Fire Authorities</v>
      </c>
      <c r="D12006" s="33" t="str">
        <f>VLOOKUP(B12006,lookup!A:D,4,FALSE)</f>
        <v>E31000047</v>
      </c>
      <c r="E12006" t="s">
        <v>7</v>
      </c>
      <c r="F12006" t="s">
        <v>252</v>
      </c>
      <c r="G12006" t="s">
        <v>14</v>
      </c>
      <c r="H12006">
        <v>397</v>
      </c>
    </row>
    <row r="12007" spans="1:8" x14ac:dyDescent="0.35">
      <c r="A12007">
        <v>2020</v>
      </c>
      <c r="B12007" t="s">
        <v>161</v>
      </c>
      <c r="C12007" s="33" t="str">
        <f>VLOOKUP(B12007,lookup!A:D,3,FALSE)</f>
        <v>Non Metropolitan Fire Authorities</v>
      </c>
      <c r="D12007" s="33" t="str">
        <f>VLOOKUP(B12007,lookup!A:D,4,FALSE)</f>
        <v>E31000047</v>
      </c>
      <c r="E12007" t="s">
        <v>7</v>
      </c>
      <c r="F12007" t="s">
        <v>252</v>
      </c>
      <c r="G12007" t="s">
        <v>5</v>
      </c>
      <c r="H12007">
        <v>586</v>
      </c>
    </row>
    <row r="12008" spans="1:8" x14ac:dyDescent="0.35">
      <c r="A12008">
        <v>2020</v>
      </c>
      <c r="B12008" t="s">
        <v>164</v>
      </c>
      <c r="C12008" s="33" t="str">
        <f>VLOOKUP(B12008,lookup!A:D,3,FALSE)</f>
        <v>Non Metropolitan Fire Authorities</v>
      </c>
      <c r="D12008" s="33" t="str">
        <f>VLOOKUP(B12008,lookup!A:D,4,FALSE)</f>
        <v>NWFC</v>
      </c>
      <c r="E12008" t="s">
        <v>7</v>
      </c>
      <c r="F12008" t="s">
        <v>252</v>
      </c>
      <c r="G12008" t="s">
        <v>10</v>
      </c>
    </row>
    <row r="12009" spans="1:8" x14ac:dyDescent="0.35">
      <c r="A12009">
        <v>2020</v>
      </c>
      <c r="B12009" t="s">
        <v>164</v>
      </c>
      <c r="C12009" s="33" t="str">
        <f>VLOOKUP(B12009,lookup!A:D,3,FALSE)</f>
        <v>Non Metropolitan Fire Authorities</v>
      </c>
      <c r="D12009" s="33" t="str">
        <f>VLOOKUP(B12009,lookup!A:D,4,FALSE)</f>
        <v>NWFC</v>
      </c>
      <c r="E12009" t="s">
        <v>7</v>
      </c>
      <c r="F12009" t="s">
        <v>252</v>
      </c>
      <c r="G12009" t="s">
        <v>11</v>
      </c>
    </row>
    <row r="12010" spans="1:8" x14ac:dyDescent="0.35">
      <c r="A12010">
        <v>2020</v>
      </c>
      <c r="B12010" t="s">
        <v>164</v>
      </c>
      <c r="C12010" s="33" t="str">
        <f>VLOOKUP(B12010,lookup!A:D,3,FALSE)</f>
        <v>Non Metropolitan Fire Authorities</v>
      </c>
      <c r="D12010" s="33" t="str">
        <f>VLOOKUP(B12010,lookup!A:D,4,FALSE)</f>
        <v>NWFC</v>
      </c>
      <c r="E12010" t="s">
        <v>7</v>
      </c>
      <c r="F12010" t="s">
        <v>252</v>
      </c>
      <c r="G12010" t="s">
        <v>12</v>
      </c>
    </row>
    <row r="12011" spans="1:8" x14ac:dyDescent="0.35">
      <c r="A12011">
        <v>2020</v>
      </c>
      <c r="B12011" t="s">
        <v>164</v>
      </c>
      <c r="C12011" s="33" t="str">
        <f>VLOOKUP(B12011,lookup!A:D,3,FALSE)</f>
        <v>Non Metropolitan Fire Authorities</v>
      </c>
      <c r="D12011" s="33" t="str">
        <f>VLOOKUP(B12011,lookup!A:D,4,FALSE)</f>
        <v>NWFC</v>
      </c>
      <c r="E12011" t="s">
        <v>7</v>
      </c>
      <c r="F12011" t="s">
        <v>252</v>
      </c>
      <c r="G12011" t="s">
        <v>13</v>
      </c>
    </row>
    <row r="12012" spans="1:8" x14ac:dyDescent="0.35">
      <c r="A12012">
        <v>2020</v>
      </c>
      <c r="B12012" t="s">
        <v>164</v>
      </c>
      <c r="C12012" s="33" t="str">
        <f>VLOOKUP(B12012,lookup!A:D,3,FALSE)</f>
        <v>Non Metropolitan Fire Authorities</v>
      </c>
      <c r="D12012" s="33" t="str">
        <f>VLOOKUP(B12012,lookup!A:D,4,FALSE)</f>
        <v>NWFC</v>
      </c>
      <c r="E12012" t="s">
        <v>7</v>
      </c>
      <c r="F12012" t="s">
        <v>252</v>
      </c>
      <c r="G12012" t="s">
        <v>14</v>
      </c>
    </row>
    <row r="12013" spans="1:8" x14ac:dyDescent="0.35">
      <c r="A12013">
        <v>2020</v>
      </c>
      <c r="B12013" t="s">
        <v>164</v>
      </c>
      <c r="C12013" s="33" t="str">
        <f>VLOOKUP(B12013,lookup!A:D,3,FALSE)</f>
        <v>Non Metropolitan Fire Authorities</v>
      </c>
      <c r="D12013" s="33" t="str">
        <f>VLOOKUP(B12013,lookup!A:D,4,FALSE)</f>
        <v>NWFC</v>
      </c>
      <c r="E12013" t="s">
        <v>7</v>
      </c>
      <c r="F12013" t="s">
        <v>252</v>
      </c>
      <c r="G12013" t="s">
        <v>5</v>
      </c>
      <c r="H12013">
        <v>0</v>
      </c>
    </row>
    <row r="12014" spans="1:8" x14ac:dyDescent="0.35">
      <c r="A12014">
        <v>2020</v>
      </c>
      <c r="B12014" t="s">
        <v>6</v>
      </c>
      <c r="C12014" s="33" t="str">
        <f>VLOOKUP(B12014,lookup!A:D,3,FALSE)</f>
        <v>Non Metropolitan Fire Authorities</v>
      </c>
      <c r="D12014" s="33" t="str">
        <f>VLOOKUP(B12014,lookup!A:D,4,FALSE)</f>
        <v>E31000001</v>
      </c>
      <c r="E12014" t="s">
        <v>15</v>
      </c>
      <c r="F12014" t="s">
        <v>219</v>
      </c>
      <c r="G12014" t="s">
        <v>8</v>
      </c>
    </row>
    <row r="12015" spans="1:8" x14ac:dyDescent="0.35">
      <c r="A12015">
        <v>2020</v>
      </c>
      <c r="B12015" t="s">
        <v>6</v>
      </c>
      <c r="C12015" s="33" t="str">
        <f>VLOOKUP(B12015,lookup!A:D,3,FALSE)</f>
        <v>Non Metropolitan Fire Authorities</v>
      </c>
      <c r="D12015" s="33" t="str">
        <f>VLOOKUP(B12015,lookup!A:D,4,FALSE)</f>
        <v>E31000001</v>
      </c>
      <c r="E12015" t="s">
        <v>15</v>
      </c>
      <c r="F12015" t="s">
        <v>219</v>
      </c>
      <c r="G12015" t="s">
        <v>178</v>
      </c>
    </row>
    <row r="12016" spans="1:8" x14ac:dyDescent="0.35">
      <c r="A12016">
        <v>2020</v>
      </c>
      <c r="B12016" t="s">
        <v>6</v>
      </c>
      <c r="C12016" s="33" t="str">
        <f>VLOOKUP(B12016,lookup!A:D,3,FALSE)</f>
        <v>Non Metropolitan Fire Authorities</v>
      </c>
      <c r="D12016" s="33" t="str">
        <f>VLOOKUP(B12016,lookup!A:D,4,FALSE)</f>
        <v>E31000001</v>
      </c>
      <c r="E12016" t="s">
        <v>15</v>
      </c>
      <c r="F12016" t="s">
        <v>219</v>
      </c>
      <c r="G12016" t="s">
        <v>10</v>
      </c>
    </row>
    <row r="12017" spans="1:8" x14ac:dyDescent="0.35">
      <c r="A12017">
        <v>2020</v>
      </c>
      <c r="B12017" t="s">
        <v>6</v>
      </c>
      <c r="C12017" s="33" t="str">
        <f>VLOOKUP(B12017,lookup!A:D,3,FALSE)</f>
        <v>Non Metropolitan Fire Authorities</v>
      </c>
      <c r="D12017" s="33" t="str">
        <f>VLOOKUP(B12017,lookup!A:D,4,FALSE)</f>
        <v>E31000001</v>
      </c>
      <c r="E12017" t="s">
        <v>15</v>
      </c>
      <c r="F12017" t="s">
        <v>219</v>
      </c>
      <c r="G12017" t="s">
        <v>11</v>
      </c>
      <c r="H12017">
        <v>1</v>
      </c>
    </row>
    <row r="12018" spans="1:8" x14ac:dyDescent="0.35">
      <c r="A12018">
        <v>2020</v>
      </c>
      <c r="B12018" t="s">
        <v>6</v>
      </c>
      <c r="C12018" s="33" t="str">
        <f>VLOOKUP(B12018,lookup!A:D,3,FALSE)</f>
        <v>Non Metropolitan Fire Authorities</v>
      </c>
      <c r="D12018" s="33" t="str">
        <f>VLOOKUP(B12018,lookup!A:D,4,FALSE)</f>
        <v>E31000001</v>
      </c>
      <c r="E12018" t="s">
        <v>15</v>
      </c>
      <c r="F12018" t="s">
        <v>219</v>
      </c>
      <c r="G12018" t="s">
        <v>12</v>
      </c>
      <c r="H12018">
        <v>3</v>
      </c>
    </row>
    <row r="12019" spans="1:8" x14ac:dyDescent="0.35">
      <c r="A12019">
        <v>2020</v>
      </c>
      <c r="B12019" t="s">
        <v>6</v>
      </c>
      <c r="C12019" s="33" t="str">
        <f>VLOOKUP(B12019,lookup!A:D,3,FALSE)</f>
        <v>Non Metropolitan Fire Authorities</v>
      </c>
      <c r="D12019" s="33" t="str">
        <f>VLOOKUP(B12019,lookup!A:D,4,FALSE)</f>
        <v>E31000001</v>
      </c>
      <c r="E12019" t="s">
        <v>15</v>
      </c>
      <c r="F12019" t="s">
        <v>219</v>
      </c>
      <c r="G12019" t="s">
        <v>13</v>
      </c>
      <c r="H12019">
        <v>2</v>
      </c>
    </row>
    <row r="12020" spans="1:8" x14ac:dyDescent="0.35">
      <c r="A12020">
        <v>2020</v>
      </c>
      <c r="B12020" t="s">
        <v>6</v>
      </c>
      <c r="C12020" s="33" t="str">
        <f>VLOOKUP(B12020,lookup!A:D,3,FALSE)</f>
        <v>Non Metropolitan Fire Authorities</v>
      </c>
      <c r="D12020" s="33" t="str">
        <f>VLOOKUP(B12020,lookup!A:D,4,FALSE)</f>
        <v>E31000001</v>
      </c>
      <c r="E12020" t="s">
        <v>15</v>
      </c>
      <c r="F12020" t="s">
        <v>219</v>
      </c>
      <c r="G12020" t="s">
        <v>14</v>
      </c>
      <c r="H12020">
        <v>23</v>
      </c>
    </row>
    <row r="12021" spans="1:8" x14ac:dyDescent="0.35">
      <c r="A12021">
        <v>2020</v>
      </c>
      <c r="B12021" t="s">
        <v>6</v>
      </c>
      <c r="C12021" s="33" t="str">
        <f>VLOOKUP(B12021,lookup!A:D,3,FALSE)</f>
        <v>Non Metropolitan Fire Authorities</v>
      </c>
      <c r="D12021" s="33" t="str">
        <f>VLOOKUP(B12021,lookup!A:D,4,FALSE)</f>
        <v>E31000001</v>
      </c>
      <c r="E12021" t="s">
        <v>15</v>
      </c>
      <c r="F12021" t="s">
        <v>219</v>
      </c>
      <c r="G12021" t="s">
        <v>5</v>
      </c>
      <c r="H12021">
        <v>29</v>
      </c>
    </row>
    <row r="12022" spans="1:8" x14ac:dyDescent="0.35">
      <c r="A12022">
        <v>2020</v>
      </c>
      <c r="B12022" t="s">
        <v>26</v>
      </c>
      <c r="C12022" s="33" t="str">
        <f>VLOOKUP(B12022,lookup!A:D,3,FALSE)</f>
        <v>Non Metropolitan Fire Authorities</v>
      </c>
      <c r="D12022" s="33" t="str">
        <f>VLOOKUP(B12022,lookup!A:D,4,FALSE)</f>
        <v>E31000002</v>
      </c>
      <c r="E12022" t="s">
        <v>15</v>
      </c>
      <c r="F12022" t="s">
        <v>219</v>
      </c>
      <c r="G12022" t="s">
        <v>8</v>
      </c>
      <c r="H12022">
        <v>0</v>
      </c>
    </row>
    <row r="12023" spans="1:8" x14ac:dyDescent="0.35">
      <c r="A12023">
        <v>2020</v>
      </c>
      <c r="B12023" t="s">
        <v>26</v>
      </c>
      <c r="C12023" s="33" t="str">
        <f>VLOOKUP(B12023,lookup!A:D,3,FALSE)</f>
        <v>Non Metropolitan Fire Authorities</v>
      </c>
      <c r="D12023" s="33" t="str">
        <f>VLOOKUP(B12023,lookup!A:D,4,FALSE)</f>
        <v>E31000002</v>
      </c>
      <c r="E12023" t="s">
        <v>15</v>
      </c>
      <c r="F12023" t="s">
        <v>219</v>
      </c>
      <c r="G12023" t="s">
        <v>178</v>
      </c>
      <c r="H12023">
        <v>0</v>
      </c>
    </row>
    <row r="12024" spans="1:8" x14ac:dyDescent="0.35">
      <c r="A12024">
        <v>2020</v>
      </c>
      <c r="B12024" t="s">
        <v>26</v>
      </c>
      <c r="C12024" s="33" t="str">
        <f>VLOOKUP(B12024,lookup!A:D,3,FALSE)</f>
        <v>Non Metropolitan Fire Authorities</v>
      </c>
      <c r="D12024" s="33" t="str">
        <f>VLOOKUP(B12024,lookup!A:D,4,FALSE)</f>
        <v>E31000002</v>
      </c>
      <c r="E12024" t="s">
        <v>15</v>
      </c>
      <c r="F12024" t="s">
        <v>219</v>
      </c>
      <c r="G12024" t="s">
        <v>10</v>
      </c>
      <c r="H12024">
        <v>0</v>
      </c>
    </row>
    <row r="12025" spans="1:8" x14ac:dyDescent="0.35">
      <c r="A12025">
        <v>2020</v>
      </c>
      <c r="B12025" t="s">
        <v>26</v>
      </c>
      <c r="C12025" s="33" t="str">
        <f>VLOOKUP(B12025,lookup!A:D,3,FALSE)</f>
        <v>Non Metropolitan Fire Authorities</v>
      </c>
      <c r="D12025" s="33" t="str">
        <f>VLOOKUP(B12025,lookup!A:D,4,FALSE)</f>
        <v>E31000002</v>
      </c>
      <c r="E12025" t="s">
        <v>15</v>
      </c>
      <c r="F12025" t="s">
        <v>219</v>
      </c>
      <c r="G12025" t="s">
        <v>11</v>
      </c>
      <c r="H12025">
        <v>1</v>
      </c>
    </row>
    <row r="12026" spans="1:8" x14ac:dyDescent="0.35">
      <c r="A12026">
        <v>2020</v>
      </c>
      <c r="B12026" t="s">
        <v>26</v>
      </c>
      <c r="C12026" s="33" t="str">
        <f>VLOOKUP(B12026,lookup!A:D,3,FALSE)</f>
        <v>Non Metropolitan Fire Authorities</v>
      </c>
      <c r="D12026" s="33" t="str">
        <f>VLOOKUP(B12026,lookup!A:D,4,FALSE)</f>
        <v>E31000002</v>
      </c>
      <c r="E12026" t="s">
        <v>15</v>
      </c>
      <c r="F12026" t="s">
        <v>219</v>
      </c>
      <c r="G12026" t="s">
        <v>12</v>
      </c>
      <c r="H12026">
        <v>2</v>
      </c>
    </row>
    <row r="12027" spans="1:8" x14ac:dyDescent="0.35">
      <c r="A12027">
        <v>2020</v>
      </c>
      <c r="B12027" t="s">
        <v>26</v>
      </c>
      <c r="C12027" s="33" t="str">
        <f>VLOOKUP(B12027,lookup!A:D,3,FALSE)</f>
        <v>Non Metropolitan Fire Authorities</v>
      </c>
      <c r="D12027" s="33" t="str">
        <f>VLOOKUP(B12027,lookup!A:D,4,FALSE)</f>
        <v>E31000002</v>
      </c>
      <c r="E12027" t="s">
        <v>15</v>
      </c>
      <c r="F12027" t="s">
        <v>219</v>
      </c>
      <c r="G12027" t="s">
        <v>13</v>
      </c>
      <c r="H12027">
        <v>2</v>
      </c>
    </row>
    <row r="12028" spans="1:8" x14ac:dyDescent="0.35">
      <c r="A12028">
        <v>2020</v>
      </c>
      <c r="B12028" t="s">
        <v>26</v>
      </c>
      <c r="C12028" s="33" t="str">
        <f>VLOOKUP(B12028,lookup!A:D,3,FALSE)</f>
        <v>Non Metropolitan Fire Authorities</v>
      </c>
      <c r="D12028" s="33" t="str">
        <f>VLOOKUP(B12028,lookup!A:D,4,FALSE)</f>
        <v>E31000002</v>
      </c>
      <c r="E12028" t="s">
        <v>15</v>
      </c>
      <c r="F12028" t="s">
        <v>219</v>
      </c>
      <c r="G12028" t="s">
        <v>14</v>
      </c>
      <c r="H12028">
        <v>13</v>
      </c>
    </row>
    <row r="12029" spans="1:8" x14ac:dyDescent="0.35">
      <c r="A12029">
        <v>2020</v>
      </c>
      <c r="B12029" t="s">
        <v>26</v>
      </c>
      <c r="C12029" s="33" t="str">
        <f>VLOOKUP(B12029,lookup!A:D,3,FALSE)</f>
        <v>Non Metropolitan Fire Authorities</v>
      </c>
      <c r="D12029" s="33" t="str">
        <f>VLOOKUP(B12029,lookup!A:D,4,FALSE)</f>
        <v>E31000002</v>
      </c>
      <c r="E12029" t="s">
        <v>15</v>
      </c>
      <c r="F12029" t="s">
        <v>219</v>
      </c>
      <c r="G12029" t="s">
        <v>5</v>
      </c>
      <c r="H12029">
        <v>18</v>
      </c>
    </row>
    <row r="12030" spans="1:8" x14ac:dyDescent="0.35">
      <c r="A12030">
        <v>2020</v>
      </c>
      <c r="B12030" t="s">
        <v>29</v>
      </c>
      <c r="C12030" s="33" t="str">
        <f>VLOOKUP(B12030,lookup!A:D,3,FALSE)</f>
        <v>Non Metropolitan Fire Authorities</v>
      </c>
      <c r="D12030" s="33" t="str">
        <f>VLOOKUP(B12030,lookup!A:D,4,FALSE)</f>
        <v>E31000003</v>
      </c>
      <c r="E12030" t="s">
        <v>15</v>
      </c>
      <c r="F12030" t="s">
        <v>219</v>
      </c>
      <c r="G12030" t="s">
        <v>8</v>
      </c>
      <c r="H12030">
        <v>0</v>
      </c>
    </row>
    <row r="12031" spans="1:8" x14ac:dyDescent="0.35">
      <c r="A12031">
        <v>2020</v>
      </c>
      <c r="B12031" t="s">
        <v>29</v>
      </c>
      <c r="C12031" s="33" t="str">
        <f>VLOOKUP(B12031,lookup!A:D,3,FALSE)</f>
        <v>Non Metropolitan Fire Authorities</v>
      </c>
      <c r="D12031" s="33" t="str">
        <f>VLOOKUP(B12031,lookup!A:D,4,FALSE)</f>
        <v>E31000003</v>
      </c>
      <c r="E12031" t="s">
        <v>15</v>
      </c>
      <c r="F12031" t="s">
        <v>219</v>
      </c>
      <c r="G12031" t="s">
        <v>178</v>
      </c>
      <c r="H12031">
        <v>0</v>
      </c>
    </row>
    <row r="12032" spans="1:8" x14ac:dyDescent="0.35">
      <c r="A12032">
        <v>2020</v>
      </c>
      <c r="B12032" t="s">
        <v>29</v>
      </c>
      <c r="C12032" s="33" t="str">
        <f>VLOOKUP(B12032,lookup!A:D,3,FALSE)</f>
        <v>Non Metropolitan Fire Authorities</v>
      </c>
      <c r="D12032" s="33" t="str">
        <f>VLOOKUP(B12032,lookup!A:D,4,FALSE)</f>
        <v>E31000003</v>
      </c>
      <c r="E12032" t="s">
        <v>15</v>
      </c>
      <c r="F12032" t="s">
        <v>219</v>
      </c>
      <c r="G12032" t="s">
        <v>10</v>
      </c>
      <c r="H12032">
        <v>0</v>
      </c>
    </row>
    <row r="12033" spans="1:8" x14ac:dyDescent="0.35">
      <c r="A12033">
        <v>2020</v>
      </c>
      <c r="B12033" t="s">
        <v>29</v>
      </c>
      <c r="C12033" s="33" t="str">
        <f>VLOOKUP(B12033,lookup!A:D,3,FALSE)</f>
        <v>Non Metropolitan Fire Authorities</v>
      </c>
      <c r="D12033" s="33" t="str">
        <f>VLOOKUP(B12033,lookup!A:D,4,FALSE)</f>
        <v>E31000003</v>
      </c>
      <c r="E12033" t="s">
        <v>15</v>
      </c>
      <c r="F12033" t="s">
        <v>219</v>
      </c>
      <c r="G12033" t="s">
        <v>11</v>
      </c>
      <c r="H12033">
        <v>0</v>
      </c>
    </row>
    <row r="12034" spans="1:8" x14ac:dyDescent="0.35">
      <c r="A12034">
        <v>2020</v>
      </c>
      <c r="B12034" t="s">
        <v>29</v>
      </c>
      <c r="C12034" s="33" t="str">
        <f>VLOOKUP(B12034,lookup!A:D,3,FALSE)</f>
        <v>Non Metropolitan Fire Authorities</v>
      </c>
      <c r="D12034" s="33" t="str">
        <f>VLOOKUP(B12034,lookup!A:D,4,FALSE)</f>
        <v>E31000003</v>
      </c>
      <c r="E12034" t="s">
        <v>15</v>
      </c>
      <c r="F12034" t="s">
        <v>219</v>
      </c>
      <c r="G12034" t="s">
        <v>12</v>
      </c>
      <c r="H12034">
        <v>0</v>
      </c>
    </row>
    <row r="12035" spans="1:8" x14ac:dyDescent="0.35">
      <c r="A12035">
        <v>2020</v>
      </c>
      <c r="B12035" t="s">
        <v>29</v>
      </c>
      <c r="C12035" s="33" t="str">
        <f>VLOOKUP(B12035,lookup!A:D,3,FALSE)</f>
        <v>Non Metropolitan Fire Authorities</v>
      </c>
      <c r="D12035" s="33" t="str">
        <f>VLOOKUP(B12035,lookup!A:D,4,FALSE)</f>
        <v>E31000003</v>
      </c>
      <c r="E12035" t="s">
        <v>15</v>
      </c>
      <c r="F12035" t="s">
        <v>219</v>
      </c>
      <c r="G12035" t="s">
        <v>13</v>
      </c>
      <c r="H12035">
        <v>2</v>
      </c>
    </row>
    <row r="12036" spans="1:8" x14ac:dyDescent="0.35">
      <c r="A12036">
        <v>2020</v>
      </c>
      <c r="B12036" t="s">
        <v>29</v>
      </c>
      <c r="C12036" s="33" t="str">
        <f>VLOOKUP(B12036,lookup!A:D,3,FALSE)</f>
        <v>Non Metropolitan Fire Authorities</v>
      </c>
      <c r="D12036" s="33" t="str">
        <f>VLOOKUP(B12036,lookup!A:D,4,FALSE)</f>
        <v>E31000003</v>
      </c>
      <c r="E12036" t="s">
        <v>15</v>
      </c>
      <c r="F12036" t="s">
        <v>219</v>
      </c>
      <c r="G12036" t="s">
        <v>14</v>
      </c>
      <c r="H12036">
        <v>15</v>
      </c>
    </row>
    <row r="12037" spans="1:8" x14ac:dyDescent="0.35">
      <c r="A12037">
        <v>2020</v>
      </c>
      <c r="B12037" t="s">
        <v>29</v>
      </c>
      <c r="C12037" s="33" t="str">
        <f>VLOOKUP(B12037,lookup!A:D,3,FALSE)</f>
        <v>Non Metropolitan Fire Authorities</v>
      </c>
      <c r="D12037" s="33" t="str">
        <f>VLOOKUP(B12037,lookup!A:D,4,FALSE)</f>
        <v>E31000003</v>
      </c>
      <c r="E12037" t="s">
        <v>15</v>
      </c>
      <c r="F12037" t="s">
        <v>219</v>
      </c>
      <c r="G12037" t="s">
        <v>5</v>
      </c>
      <c r="H12037">
        <v>17</v>
      </c>
    </row>
    <row r="12038" spans="1:8" x14ac:dyDescent="0.35">
      <c r="A12038">
        <v>2020</v>
      </c>
      <c r="B12038" t="s">
        <v>32</v>
      </c>
      <c r="C12038" s="33" t="str">
        <f>VLOOKUP(B12038,lookup!A:D,3,FALSE)</f>
        <v>Non Metropolitan Fire Authorities</v>
      </c>
      <c r="D12038" s="33" t="str">
        <f>VLOOKUP(B12038,lookup!A:D,4,FALSE)</f>
        <v>E31000004</v>
      </c>
      <c r="E12038" t="s">
        <v>15</v>
      </c>
      <c r="F12038" t="s">
        <v>219</v>
      </c>
      <c r="G12038" t="s">
        <v>8</v>
      </c>
    </row>
    <row r="12039" spans="1:8" x14ac:dyDescent="0.35">
      <c r="A12039">
        <v>2020</v>
      </c>
      <c r="B12039" t="s">
        <v>32</v>
      </c>
      <c r="C12039" s="33" t="str">
        <f>VLOOKUP(B12039,lookup!A:D,3,FALSE)</f>
        <v>Non Metropolitan Fire Authorities</v>
      </c>
      <c r="D12039" s="33" t="str">
        <f>VLOOKUP(B12039,lookup!A:D,4,FALSE)</f>
        <v>E31000004</v>
      </c>
      <c r="E12039" t="s">
        <v>15</v>
      </c>
      <c r="F12039" t="s">
        <v>219</v>
      </c>
      <c r="G12039" t="s">
        <v>178</v>
      </c>
    </row>
    <row r="12040" spans="1:8" x14ac:dyDescent="0.35">
      <c r="A12040">
        <v>2020</v>
      </c>
      <c r="B12040" t="s">
        <v>32</v>
      </c>
      <c r="C12040" s="33" t="str">
        <f>VLOOKUP(B12040,lookup!A:D,3,FALSE)</f>
        <v>Non Metropolitan Fire Authorities</v>
      </c>
      <c r="D12040" s="33" t="str">
        <f>VLOOKUP(B12040,lookup!A:D,4,FALSE)</f>
        <v>E31000004</v>
      </c>
      <c r="E12040" t="s">
        <v>15</v>
      </c>
      <c r="F12040" t="s">
        <v>219</v>
      </c>
      <c r="G12040" t="s">
        <v>10</v>
      </c>
    </row>
    <row r="12041" spans="1:8" x14ac:dyDescent="0.35">
      <c r="A12041">
        <v>2020</v>
      </c>
      <c r="B12041" t="s">
        <v>32</v>
      </c>
      <c r="C12041" s="33" t="str">
        <f>VLOOKUP(B12041,lookup!A:D,3,FALSE)</f>
        <v>Non Metropolitan Fire Authorities</v>
      </c>
      <c r="D12041" s="33" t="str">
        <f>VLOOKUP(B12041,lookup!A:D,4,FALSE)</f>
        <v>E31000004</v>
      </c>
      <c r="E12041" t="s">
        <v>15</v>
      </c>
      <c r="F12041" t="s">
        <v>219</v>
      </c>
      <c r="G12041" t="s">
        <v>11</v>
      </c>
      <c r="H12041">
        <v>1</v>
      </c>
    </row>
    <row r="12042" spans="1:8" x14ac:dyDescent="0.35">
      <c r="A12042">
        <v>2020</v>
      </c>
      <c r="B12042" t="s">
        <v>32</v>
      </c>
      <c r="C12042" s="33" t="str">
        <f>VLOOKUP(B12042,lookup!A:D,3,FALSE)</f>
        <v>Non Metropolitan Fire Authorities</v>
      </c>
      <c r="D12042" s="33" t="str">
        <f>VLOOKUP(B12042,lookup!A:D,4,FALSE)</f>
        <v>E31000004</v>
      </c>
      <c r="E12042" t="s">
        <v>15</v>
      </c>
      <c r="F12042" t="s">
        <v>219</v>
      </c>
      <c r="G12042" t="s">
        <v>12</v>
      </c>
      <c r="H12042">
        <v>1</v>
      </c>
    </row>
    <row r="12043" spans="1:8" x14ac:dyDescent="0.35">
      <c r="A12043">
        <v>2020</v>
      </c>
      <c r="B12043" t="s">
        <v>32</v>
      </c>
      <c r="C12043" s="33" t="str">
        <f>VLOOKUP(B12043,lookup!A:D,3,FALSE)</f>
        <v>Non Metropolitan Fire Authorities</v>
      </c>
      <c r="D12043" s="33" t="str">
        <f>VLOOKUP(B12043,lookup!A:D,4,FALSE)</f>
        <v>E31000004</v>
      </c>
      <c r="E12043" t="s">
        <v>15</v>
      </c>
      <c r="F12043" t="s">
        <v>219</v>
      </c>
      <c r="G12043" t="s">
        <v>13</v>
      </c>
      <c r="H12043">
        <v>2</v>
      </c>
    </row>
    <row r="12044" spans="1:8" x14ac:dyDescent="0.35">
      <c r="A12044">
        <v>2020</v>
      </c>
      <c r="B12044" t="s">
        <v>32</v>
      </c>
      <c r="C12044" s="33" t="str">
        <f>VLOOKUP(B12044,lookup!A:D,3,FALSE)</f>
        <v>Non Metropolitan Fire Authorities</v>
      </c>
      <c r="D12044" s="33" t="str">
        <f>VLOOKUP(B12044,lookup!A:D,4,FALSE)</f>
        <v>E31000004</v>
      </c>
      <c r="E12044" t="s">
        <v>15</v>
      </c>
      <c r="F12044" t="s">
        <v>219</v>
      </c>
      <c r="G12044" t="s">
        <v>14</v>
      </c>
      <c r="H12044">
        <v>12</v>
      </c>
    </row>
    <row r="12045" spans="1:8" x14ac:dyDescent="0.35">
      <c r="A12045">
        <v>2020</v>
      </c>
      <c r="B12045" t="s">
        <v>32</v>
      </c>
      <c r="C12045" s="33" t="str">
        <f>VLOOKUP(B12045,lookup!A:D,3,FALSE)</f>
        <v>Non Metropolitan Fire Authorities</v>
      </c>
      <c r="D12045" s="33" t="str">
        <f>VLOOKUP(B12045,lookup!A:D,4,FALSE)</f>
        <v>E31000004</v>
      </c>
      <c r="E12045" t="s">
        <v>15</v>
      </c>
      <c r="F12045" t="s">
        <v>219</v>
      </c>
      <c r="G12045" t="s">
        <v>5</v>
      </c>
      <c r="H12045">
        <v>16</v>
      </c>
    </row>
    <row r="12046" spans="1:8" x14ac:dyDescent="0.35">
      <c r="A12046">
        <v>2020</v>
      </c>
      <c r="B12046" t="s">
        <v>35</v>
      </c>
      <c r="C12046" s="33" t="str">
        <f>VLOOKUP(B12046,lookup!A:D,3,FALSE)</f>
        <v>Non Metropolitan Fire Authorities</v>
      </c>
      <c r="D12046" s="33" t="str">
        <f>VLOOKUP(B12046,lookup!A:D,4,FALSE)</f>
        <v>E31000005</v>
      </c>
      <c r="E12046" t="s">
        <v>15</v>
      </c>
      <c r="F12046" t="s">
        <v>219</v>
      </c>
      <c r="G12046" t="s">
        <v>8</v>
      </c>
    </row>
    <row r="12047" spans="1:8" x14ac:dyDescent="0.35">
      <c r="A12047">
        <v>2020</v>
      </c>
      <c r="B12047" t="s">
        <v>35</v>
      </c>
      <c r="C12047" s="33" t="str">
        <f>VLOOKUP(B12047,lookup!A:D,3,FALSE)</f>
        <v>Non Metropolitan Fire Authorities</v>
      </c>
      <c r="D12047" s="33" t="str">
        <f>VLOOKUP(B12047,lookup!A:D,4,FALSE)</f>
        <v>E31000005</v>
      </c>
      <c r="E12047" t="s">
        <v>15</v>
      </c>
      <c r="F12047" t="s">
        <v>219</v>
      </c>
      <c r="G12047" t="s">
        <v>178</v>
      </c>
    </row>
    <row r="12048" spans="1:8" x14ac:dyDescent="0.35">
      <c r="A12048">
        <v>2020</v>
      </c>
      <c r="B12048" t="s">
        <v>35</v>
      </c>
      <c r="C12048" s="33" t="str">
        <f>VLOOKUP(B12048,lookup!A:D,3,FALSE)</f>
        <v>Non Metropolitan Fire Authorities</v>
      </c>
      <c r="D12048" s="33" t="str">
        <f>VLOOKUP(B12048,lookup!A:D,4,FALSE)</f>
        <v>E31000005</v>
      </c>
      <c r="E12048" t="s">
        <v>15</v>
      </c>
      <c r="F12048" t="s">
        <v>219</v>
      </c>
      <c r="G12048" t="s">
        <v>10</v>
      </c>
    </row>
    <row r="12049" spans="1:8" x14ac:dyDescent="0.35">
      <c r="A12049">
        <v>2020</v>
      </c>
      <c r="B12049" t="s">
        <v>35</v>
      </c>
      <c r="C12049" s="33" t="str">
        <f>VLOOKUP(B12049,lookup!A:D,3,FALSE)</f>
        <v>Non Metropolitan Fire Authorities</v>
      </c>
      <c r="D12049" s="33" t="str">
        <f>VLOOKUP(B12049,lookup!A:D,4,FALSE)</f>
        <v>E31000005</v>
      </c>
      <c r="E12049" t="s">
        <v>15</v>
      </c>
      <c r="F12049" t="s">
        <v>219</v>
      </c>
      <c r="G12049" t="s">
        <v>11</v>
      </c>
      <c r="H12049">
        <v>1</v>
      </c>
    </row>
    <row r="12050" spans="1:8" x14ac:dyDescent="0.35">
      <c r="A12050">
        <v>2020</v>
      </c>
      <c r="B12050" t="s">
        <v>35</v>
      </c>
      <c r="C12050" s="33" t="str">
        <f>VLOOKUP(B12050,lookup!A:D,3,FALSE)</f>
        <v>Non Metropolitan Fire Authorities</v>
      </c>
      <c r="D12050" s="33" t="str">
        <f>VLOOKUP(B12050,lookup!A:D,4,FALSE)</f>
        <v>E31000005</v>
      </c>
      <c r="E12050" t="s">
        <v>15</v>
      </c>
      <c r="F12050" t="s">
        <v>219</v>
      </c>
      <c r="G12050" t="s">
        <v>12</v>
      </c>
      <c r="H12050">
        <v>2</v>
      </c>
    </row>
    <row r="12051" spans="1:8" x14ac:dyDescent="0.35">
      <c r="A12051">
        <v>2020</v>
      </c>
      <c r="B12051" t="s">
        <v>35</v>
      </c>
      <c r="C12051" s="33" t="str">
        <f>VLOOKUP(B12051,lookup!A:D,3,FALSE)</f>
        <v>Non Metropolitan Fire Authorities</v>
      </c>
      <c r="D12051" s="33" t="str">
        <f>VLOOKUP(B12051,lookup!A:D,4,FALSE)</f>
        <v>E31000005</v>
      </c>
      <c r="E12051" t="s">
        <v>15</v>
      </c>
      <c r="F12051" t="s">
        <v>219</v>
      </c>
      <c r="G12051" t="s">
        <v>13</v>
      </c>
      <c r="H12051">
        <v>1</v>
      </c>
    </row>
    <row r="12052" spans="1:8" x14ac:dyDescent="0.35">
      <c r="A12052">
        <v>2020</v>
      </c>
      <c r="B12052" t="s">
        <v>35</v>
      </c>
      <c r="C12052" s="33" t="str">
        <f>VLOOKUP(B12052,lookup!A:D,3,FALSE)</f>
        <v>Non Metropolitan Fire Authorities</v>
      </c>
      <c r="D12052" s="33" t="str">
        <f>VLOOKUP(B12052,lookup!A:D,4,FALSE)</f>
        <v>E31000005</v>
      </c>
      <c r="E12052" t="s">
        <v>15</v>
      </c>
      <c r="F12052" t="s">
        <v>219</v>
      </c>
      <c r="G12052" t="s">
        <v>14</v>
      </c>
      <c r="H12052">
        <v>13</v>
      </c>
    </row>
    <row r="12053" spans="1:8" x14ac:dyDescent="0.35">
      <c r="A12053">
        <v>2020</v>
      </c>
      <c r="B12053" t="s">
        <v>35</v>
      </c>
      <c r="C12053" s="33" t="str">
        <f>VLOOKUP(B12053,lookup!A:D,3,FALSE)</f>
        <v>Non Metropolitan Fire Authorities</v>
      </c>
      <c r="D12053" s="33" t="str">
        <f>VLOOKUP(B12053,lookup!A:D,4,FALSE)</f>
        <v>E31000005</v>
      </c>
      <c r="E12053" t="s">
        <v>15</v>
      </c>
      <c r="F12053" t="s">
        <v>219</v>
      </c>
      <c r="G12053" t="s">
        <v>5</v>
      </c>
      <c r="H12053">
        <v>17</v>
      </c>
    </row>
    <row r="12054" spans="1:8" x14ac:dyDescent="0.35">
      <c r="A12054">
        <v>2020</v>
      </c>
      <c r="B12054" t="s">
        <v>38</v>
      </c>
      <c r="C12054" s="33" t="str">
        <f>VLOOKUP(B12054,lookup!A:D,3,FALSE)</f>
        <v>Non Metropolitan Fire Authorities</v>
      </c>
      <c r="D12054" s="33" t="str">
        <f>VLOOKUP(B12054,lookup!A:D,4,FALSE)</f>
        <v>E31000006</v>
      </c>
      <c r="E12054" t="s">
        <v>15</v>
      </c>
      <c r="F12054" t="s">
        <v>219</v>
      </c>
      <c r="G12054" t="s">
        <v>8</v>
      </c>
      <c r="H12054">
        <v>0</v>
      </c>
    </row>
    <row r="12055" spans="1:8" x14ac:dyDescent="0.35">
      <c r="A12055">
        <v>2020</v>
      </c>
      <c r="B12055" t="s">
        <v>38</v>
      </c>
      <c r="C12055" s="33" t="str">
        <f>VLOOKUP(B12055,lookup!A:D,3,FALSE)</f>
        <v>Non Metropolitan Fire Authorities</v>
      </c>
      <c r="D12055" s="33" t="str">
        <f>VLOOKUP(B12055,lookup!A:D,4,FALSE)</f>
        <v>E31000006</v>
      </c>
      <c r="E12055" t="s">
        <v>15</v>
      </c>
      <c r="F12055" t="s">
        <v>219</v>
      </c>
      <c r="G12055" t="s">
        <v>178</v>
      </c>
      <c r="H12055">
        <v>0</v>
      </c>
    </row>
    <row r="12056" spans="1:8" x14ac:dyDescent="0.35">
      <c r="A12056">
        <v>2020</v>
      </c>
      <c r="B12056" t="s">
        <v>38</v>
      </c>
      <c r="C12056" s="33" t="str">
        <f>VLOOKUP(B12056,lookup!A:D,3,FALSE)</f>
        <v>Non Metropolitan Fire Authorities</v>
      </c>
      <c r="D12056" s="33" t="str">
        <f>VLOOKUP(B12056,lookup!A:D,4,FALSE)</f>
        <v>E31000006</v>
      </c>
      <c r="E12056" t="s">
        <v>15</v>
      </c>
      <c r="F12056" t="s">
        <v>219</v>
      </c>
      <c r="G12056" t="s">
        <v>10</v>
      </c>
      <c r="H12056">
        <v>0</v>
      </c>
    </row>
    <row r="12057" spans="1:8" x14ac:dyDescent="0.35">
      <c r="A12057">
        <v>2020</v>
      </c>
      <c r="B12057" t="s">
        <v>38</v>
      </c>
      <c r="C12057" s="33" t="str">
        <f>VLOOKUP(B12057,lookup!A:D,3,FALSE)</f>
        <v>Non Metropolitan Fire Authorities</v>
      </c>
      <c r="D12057" s="33" t="str">
        <f>VLOOKUP(B12057,lookup!A:D,4,FALSE)</f>
        <v>E31000006</v>
      </c>
      <c r="E12057" t="s">
        <v>15</v>
      </c>
      <c r="F12057" t="s">
        <v>219</v>
      </c>
      <c r="G12057" t="s">
        <v>11</v>
      </c>
      <c r="H12057">
        <v>0</v>
      </c>
    </row>
    <row r="12058" spans="1:8" x14ac:dyDescent="0.35">
      <c r="A12058">
        <v>2020</v>
      </c>
      <c r="B12058" t="s">
        <v>38</v>
      </c>
      <c r="C12058" s="33" t="str">
        <f>VLOOKUP(B12058,lookup!A:D,3,FALSE)</f>
        <v>Non Metropolitan Fire Authorities</v>
      </c>
      <c r="D12058" s="33" t="str">
        <f>VLOOKUP(B12058,lookup!A:D,4,FALSE)</f>
        <v>E31000006</v>
      </c>
      <c r="E12058" t="s">
        <v>15</v>
      </c>
      <c r="F12058" t="s">
        <v>219</v>
      </c>
      <c r="G12058" t="s">
        <v>12</v>
      </c>
      <c r="H12058">
        <v>3</v>
      </c>
    </row>
    <row r="12059" spans="1:8" x14ac:dyDescent="0.35">
      <c r="A12059">
        <v>2020</v>
      </c>
      <c r="B12059" t="s">
        <v>38</v>
      </c>
      <c r="C12059" s="33" t="str">
        <f>VLOOKUP(B12059,lookup!A:D,3,FALSE)</f>
        <v>Non Metropolitan Fire Authorities</v>
      </c>
      <c r="D12059" s="33" t="str">
        <f>VLOOKUP(B12059,lookup!A:D,4,FALSE)</f>
        <v>E31000006</v>
      </c>
      <c r="E12059" t="s">
        <v>15</v>
      </c>
      <c r="F12059" t="s">
        <v>219</v>
      </c>
      <c r="G12059" t="s">
        <v>13</v>
      </c>
      <c r="H12059">
        <v>1</v>
      </c>
    </row>
    <row r="12060" spans="1:8" x14ac:dyDescent="0.35">
      <c r="A12060">
        <v>2020</v>
      </c>
      <c r="B12060" t="s">
        <v>38</v>
      </c>
      <c r="C12060" s="33" t="str">
        <f>VLOOKUP(B12060,lookup!A:D,3,FALSE)</f>
        <v>Non Metropolitan Fire Authorities</v>
      </c>
      <c r="D12060" s="33" t="str">
        <f>VLOOKUP(B12060,lookup!A:D,4,FALSE)</f>
        <v>E31000006</v>
      </c>
      <c r="E12060" t="s">
        <v>15</v>
      </c>
      <c r="F12060" t="s">
        <v>219</v>
      </c>
      <c r="G12060" t="s">
        <v>14</v>
      </c>
      <c r="H12060">
        <v>29</v>
      </c>
    </row>
    <row r="12061" spans="1:8" x14ac:dyDescent="0.35">
      <c r="A12061">
        <v>2020</v>
      </c>
      <c r="B12061" t="s">
        <v>38</v>
      </c>
      <c r="C12061" s="33" t="str">
        <f>VLOOKUP(B12061,lookup!A:D,3,FALSE)</f>
        <v>Non Metropolitan Fire Authorities</v>
      </c>
      <c r="D12061" s="33" t="str">
        <f>VLOOKUP(B12061,lookup!A:D,4,FALSE)</f>
        <v>E31000006</v>
      </c>
      <c r="E12061" t="s">
        <v>15</v>
      </c>
      <c r="F12061" t="s">
        <v>219</v>
      </c>
      <c r="G12061" t="s">
        <v>5</v>
      </c>
      <c r="H12061">
        <v>33</v>
      </c>
    </row>
    <row r="12062" spans="1:8" x14ac:dyDescent="0.35">
      <c r="A12062">
        <v>2020</v>
      </c>
      <c r="B12062" t="s">
        <v>41</v>
      </c>
      <c r="C12062" s="33" t="str">
        <f>VLOOKUP(B12062,lookup!A:D,3,FALSE)</f>
        <v>Non Metropolitan Fire Authorities</v>
      </c>
      <c r="D12062" s="33" t="str">
        <f>VLOOKUP(B12062,lookup!A:D,4,FALSE)</f>
        <v>E31000007</v>
      </c>
      <c r="E12062" t="s">
        <v>15</v>
      </c>
      <c r="F12062" t="s">
        <v>219</v>
      </c>
      <c r="G12062" t="s">
        <v>8</v>
      </c>
      <c r="H12062">
        <v>0</v>
      </c>
    </row>
    <row r="12063" spans="1:8" x14ac:dyDescent="0.35">
      <c r="A12063">
        <v>2020</v>
      </c>
      <c r="B12063" t="s">
        <v>41</v>
      </c>
      <c r="C12063" s="33" t="str">
        <f>VLOOKUP(B12063,lookup!A:D,3,FALSE)</f>
        <v>Non Metropolitan Fire Authorities</v>
      </c>
      <c r="D12063" s="33" t="str">
        <f>VLOOKUP(B12063,lookup!A:D,4,FALSE)</f>
        <v>E31000007</v>
      </c>
      <c r="E12063" t="s">
        <v>15</v>
      </c>
      <c r="F12063" t="s">
        <v>219</v>
      </c>
      <c r="G12063" t="s">
        <v>178</v>
      </c>
      <c r="H12063">
        <v>0</v>
      </c>
    </row>
    <row r="12064" spans="1:8" x14ac:dyDescent="0.35">
      <c r="A12064">
        <v>2020</v>
      </c>
      <c r="B12064" t="s">
        <v>41</v>
      </c>
      <c r="C12064" s="33" t="str">
        <f>VLOOKUP(B12064,lookup!A:D,3,FALSE)</f>
        <v>Non Metropolitan Fire Authorities</v>
      </c>
      <c r="D12064" s="33" t="str">
        <f>VLOOKUP(B12064,lookup!A:D,4,FALSE)</f>
        <v>E31000007</v>
      </c>
      <c r="E12064" t="s">
        <v>15</v>
      </c>
      <c r="F12064" t="s">
        <v>219</v>
      </c>
      <c r="G12064" t="s">
        <v>10</v>
      </c>
      <c r="H12064">
        <v>0</v>
      </c>
    </row>
    <row r="12065" spans="1:8" x14ac:dyDescent="0.35">
      <c r="A12065">
        <v>2020</v>
      </c>
      <c r="B12065" t="s">
        <v>41</v>
      </c>
      <c r="C12065" s="33" t="str">
        <f>VLOOKUP(B12065,lookup!A:D,3,FALSE)</f>
        <v>Non Metropolitan Fire Authorities</v>
      </c>
      <c r="D12065" s="33" t="str">
        <f>VLOOKUP(B12065,lookup!A:D,4,FALSE)</f>
        <v>E31000007</v>
      </c>
      <c r="E12065" t="s">
        <v>15</v>
      </c>
      <c r="F12065" t="s">
        <v>219</v>
      </c>
      <c r="G12065" t="s">
        <v>11</v>
      </c>
      <c r="H12065">
        <v>0</v>
      </c>
    </row>
    <row r="12066" spans="1:8" x14ac:dyDescent="0.35">
      <c r="A12066">
        <v>2020</v>
      </c>
      <c r="B12066" t="s">
        <v>41</v>
      </c>
      <c r="C12066" s="33" t="str">
        <f>VLOOKUP(B12066,lookup!A:D,3,FALSE)</f>
        <v>Non Metropolitan Fire Authorities</v>
      </c>
      <c r="D12066" s="33" t="str">
        <f>VLOOKUP(B12066,lookup!A:D,4,FALSE)</f>
        <v>E31000007</v>
      </c>
      <c r="E12066" t="s">
        <v>15</v>
      </c>
      <c r="F12066" t="s">
        <v>219</v>
      </c>
      <c r="G12066" t="s">
        <v>12</v>
      </c>
      <c r="H12066">
        <v>1</v>
      </c>
    </row>
    <row r="12067" spans="1:8" x14ac:dyDescent="0.35">
      <c r="A12067">
        <v>2020</v>
      </c>
      <c r="B12067" t="s">
        <v>41</v>
      </c>
      <c r="C12067" s="33" t="str">
        <f>VLOOKUP(B12067,lookup!A:D,3,FALSE)</f>
        <v>Non Metropolitan Fire Authorities</v>
      </c>
      <c r="D12067" s="33" t="str">
        <f>VLOOKUP(B12067,lookup!A:D,4,FALSE)</f>
        <v>E31000007</v>
      </c>
      <c r="E12067" t="s">
        <v>15</v>
      </c>
      <c r="F12067" t="s">
        <v>219</v>
      </c>
      <c r="G12067" t="s">
        <v>13</v>
      </c>
      <c r="H12067">
        <v>2</v>
      </c>
    </row>
    <row r="12068" spans="1:8" x14ac:dyDescent="0.35">
      <c r="A12068">
        <v>2020</v>
      </c>
      <c r="B12068" t="s">
        <v>41</v>
      </c>
      <c r="C12068" s="33" t="str">
        <f>VLOOKUP(B12068,lookup!A:D,3,FALSE)</f>
        <v>Non Metropolitan Fire Authorities</v>
      </c>
      <c r="D12068" s="33" t="str">
        <f>VLOOKUP(B12068,lookup!A:D,4,FALSE)</f>
        <v>E31000007</v>
      </c>
      <c r="E12068" t="s">
        <v>15</v>
      </c>
      <c r="F12068" t="s">
        <v>219</v>
      </c>
      <c r="G12068" t="s">
        <v>14</v>
      </c>
      <c r="H12068">
        <v>19</v>
      </c>
    </row>
    <row r="12069" spans="1:8" x14ac:dyDescent="0.35">
      <c r="A12069">
        <v>2020</v>
      </c>
      <c r="B12069" t="s">
        <v>41</v>
      </c>
      <c r="C12069" s="33" t="str">
        <f>VLOOKUP(B12069,lookup!A:D,3,FALSE)</f>
        <v>Non Metropolitan Fire Authorities</v>
      </c>
      <c r="D12069" s="33" t="str">
        <f>VLOOKUP(B12069,lookup!A:D,4,FALSE)</f>
        <v>E31000007</v>
      </c>
      <c r="E12069" t="s">
        <v>15</v>
      </c>
      <c r="F12069" t="s">
        <v>219</v>
      </c>
      <c r="G12069" t="s">
        <v>5</v>
      </c>
      <c r="H12069">
        <v>22</v>
      </c>
    </row>
    <row r="12070" spans="1:8" x14ac:dyDescent="0.35">
      <c r="A12070">
        <v>2020</v>
      </c>
      <c r="B12070" t="s">
        <v>44</v>
      </c>
      <c r="C12070" s="33" t="str">
        <f>VLOOKUP(B12070,lookup!A:D,3,FALSE)</f>
        <v>Non Metropolitan Fire Authorities</v>
      </c>
      <c r="D12070" s="33" t="str">
        <f>VLOOKUP(B12070,lookup!A:D,4,FALSE)</f>
        <v>E31000008</v>
      </c>
      <c r="E12070" t="s">
        <v>15</v>
      </c>
      <c r="F12070" t="s">
        <v>219</v>
      </c>
      <c r="G12070" t="s">
        <v>8</v>
      </c>
    </row>
    <row r="12071" spans="1:8" x14ac:dyDescent="0.35">
      <c r="A12071">
        <v>2020</v>
      </c>
      <c r="B12071" t="s">
        <v>44</v>
      </c>
      <c r="C12071" s="33" t="str">
        <f>VLOOKUP(B12071,lookup!A:D,3,FALSE)</f>
        <v>Non Metropolitan Fire Authorities</v>
      </c>
      <c r="D12071" s="33" t="str">
        <f>VLOOKUP(B12071,lookup!A:D,4,FALSE)</f>
        <v>E31000008</v>
      </c>
      <c r="E12071" t="s">
        <v>15</v>
      </c>
      <c r="F12071" t="s">
        <v>219</v>
      </c>
      <c r="G12071" t="s">
        <v>178</v>
      </c>
      <c r="H12071">
        <v>1</v>
      </c>
    </row>
    <row r="12072" spans="1:8" x14ac:dyDescent="0.35">
      <c r="A12072">
        <v>2020</v>
      </c>
      <c r="B12072" t="s">
        <v>44</v>
      </c>
      <c r="C12072" s="33" t="str">
        <f>VLOOKUP(B12072,lookup!A:D,3,FALSE)</f>
        <v>Non Metropolitan Fire Authorities</v>
      </c>
      <c r="D12072" s="33" t="str">
        <f>VLOOKUP(B12072,lookup!A:D,4,FALSE)</f>
        <v>E31000008</v>
      </c>
      <c r="E12072" t="s">
        <v>15</v>
      </c>
      <c r="F12072" t="s">
        <v>219</v>
      </c>
      <c r="G12072" t="s">
        <v>10</v>
      </c>
    </row>
    <row r="12073" spans="1:8" x14ac:dyDescent="0.35">
      <c r="A12073">
        <v>2020</v>
      </c>
      <c r="B12073" t="s">
        <v>44</v>
      </c>
      <c r="C12073" s="33" t="str">
        <f>VLOOKUP(B12073,lookup!A:D,3,FALSE)</f>
        <v>Non Metropolitan Fire Authorities</v>
      </c>
      <c r="D12073" s="33" t="str">
        <f>VLOOKUP(B12073,lookup!A:D,4,FALSE)</f>
        <v>E31000008</v>
      </c>
      <c r="E12073" t="s">
        <v>15</v>
      </c>
      <c r="F12073" t="s">
        <v>219</v>
      </c>
      <c r="G12073" t="s">
        <v>11</v>
      </c>
    </row>
    <row r="12074" spans="1:8" x14ac:dyDescent="0.35">
      <c r="A12074">
        <v>2020</v>
      </c>
      <c r="B12074" t="s">
        <v>44</v>
      </c>
      <c r="C12074" s="33" t="str">
        <f>VLOOKUP(B12074,lookup!A:D,3,FALSE)</f>
        <v>Non Metropolitan Fire Authorities</v>
      </c>
      <c r="D12074" s="33" t="str">
        <f>VLOOKUP(B12074,lookup!A:D,4,FALSE)</f>
        <v>E31000008</v>
      </c>
      <c r="E12074" t="s">
        <v>15</v>
      </c>
      <c r="F12074" t="s">
        <v>219</v>
      </c>
      <c r="G12074" t="s">
        <v>12</v>
      </c>
      <c r="H12074">
        <v>1</v>
      </c>
    </row>
    <row r="12075" spans="1:8" x14ac:dyDescent="0.35">
      <c r="A12075">
        <v>2020</v>
      </c>
      <c r="B12075" t="s">
        <v>44</v>
      </c>
      <c r="C12075" s="33" t="str">
        <f>VLOOKUP(B12075,lookup!A:D,3,FALSE)</f>
        <v>Non Metropolitan Fire Authorities</v>
      </c>
      <c r="D12075" s="33" t="str">
        <f>VLOOKUP(B12075,lookup!A:D,4,FALSE)</f>
        <v>E31000008</v>
      </c>
      <c r="E12075" t="s">
        <v>15</v>
      </c>
      <c r="F12075" t="s">
        <v>219</v>
      </c>
      <c r="G12075" t="s">
        <v>13</v>
      </c>
    </row>
    <row r="12076" spans="1:8" x14ac:dyDescent="0.35">
      <c r="A12076">
        <v>2020</v>
      </c>
      <c r="B12076" t="s">
        <v>44</v>
      </c>
      <c r="C12076" s="33" t="str">
        <f>VLOOKUP(B12076,lookup!A:D,3,FALSE)</f>
        <v>Non Metropolitan Fire Authorities</v>
      </c>
      <c r="D12076" s="33" t="str">
        <f>VLOOKUP(B12076,lookup!A:D,4,FALSE)</f>
        <v>E31000008</v>
      </c>
      <c r="E12076" t="s">
        <v>15</v>
      </c>
      <c r="F12076" t="s">
        <v>219</v>
      </c>
      <c r="G12076" t="s">
        <v>14</v>
      </c>
      <c r="H12076">
        <v>10</v>
      </c>
    </row>
    <row r="12077" spans="1:8" x14ac:dyDescent="0.35">
      <c r="A12077">
        <v>2020</v>
      </c>
      <c r="B12077" t="s">
        <v>44</v>
      </c>
      <c r="C12077" s="33" t="str">
        <f>VLOOKUP(B12077,lookup!A:D,3,FALSE)</f>
        <v>Non Metropolitan Fire Authorities</v>
      </c>
      <c r="D12077" s="33" t="str">
        <f>VLOOKUP(B12077,lookup!A:D,4,FALSE)</f>
        <v>E31000008</v>
      </c>
      <c r="E12077" t="s">
        <v>15</v>
      </c>
      <c r="F12077" t="s">
        <v>219</v>
      </c>
      <c r="G12077" t="s">
        <v>5</v>
      </c>
      <c r="H12077">
        <v>12</v>
      </c>
    </row>
    <row r="12078" spans="1:8" x14ac:dyDescent="0.35">
      <c r="A12078">
        <v>2020</v>
      </c>
      <c r="B12078" t="s">
        <v>47</v>
      </c>
      <c r="C12078" s="33" t="str">
        <f>VLOOKUP(B12078,lookup!A:D,3,FALSE)</f>
        <v>Non Metropolitan Fire Authorities</v>
      </c>
      <c r="D12078" s="33" t="str">
        <f>VLOOKUP(B12078,lookup!A:D,4,FALSE)</f>
        <v>E31000009</v>
      </c>
      <c r="E12078" t="s">
        <v>15</v>
      </c>
      <c r="F12078" t="s">
        <v>219</v>
      </c>
      <c r="G12078" t="s">
        <v>8</v>
      </c>
    </row>
    <row r="12079" spans="1:8" x14ac:dyDescent="0.35">
      <c r="A12079">
        <v>2020</v>
      </c>
      <c r="B12079" t="s">
        <v>47</v>
      </c>
      <c r="C12079" s="33" t="str">
        <f>VLOOKUP(B12079,lookup!A:D,3,FALSE)</f>
        <v>Non Metropolitan Fire Authorities</v>
      </c>
      <c r="D12079" s="33" t="str">
        <f>VLOOKUP(B12079,lookup!A:D,4,FALSE)</f>
        <v>E31000009</v>
      </c>
      <c r="E12079" t="s">
        <v>15</v>
      </c>
      <c r="F12079" t="s">
        <v>219</v>
      </c>
      <c r="G12079" t="s">
        <v>178</v>
      </c>
    </row>
    <row r="12080" spans="1:8" x14ac:dyDescent="0.35">
      <c r="A12080">
        <v>2020</v>
      </c>
      <c r="B12080" t="s">
        <v>47</v>
      </c>
      <c r="C12080" s="33" t="str">
        <f>VLOOKUP(B12080,lookup!A:D,3,FALSE)</f>
        <v>Non Metropolitan Fire Authorities</v>
      </c>
      <c r="D12080" s="33" t="str">
        <f>VLOOKUP(B12080,lookup!A:D,4,FALSE)</f>
        <v>E31000009</v>
      </c>
      <c r="E12080" t="s">
        <v>15</v>
      </c>
      <c r="F12080" t="s">
        <v>219</v>
      </c>
      <c r="G12080" t="s">
        <v>10</v>
      </c>
    </row>
    <row r="12081" spans="1:8" x14ac:dyDescent="0.35">
      <c r="A12081">
        <v>2020</v>
      </c>
      <c r="B12081" t="s">
        <v>47</v>
      </c>
      <c r="C12081" s="33" t="str">
        <f>VLOOKUP(B12081,lookup!A:D,3,FALSE)</f>
        <v>Non Metropolitan Fire Authorities</v>
      </c>
      <c r="D12081" s="33" t="str">
        <f>VLOOKUP(B12081,lookup!A:D,4,FALSE)</f>
        <v>E31000009</v>
      </c>
      <c r="E12081" t="s">
        <v>15</v>
      </c>
      <c r="F12081" t="s">
        <v>219</v>
      </c>
      <c r="G12081" t="s">
        <v>11</v>
      </c>
      <c r="H12081">
        <v>1</v>
      </c>
    </row>
    <row r="12082" spans="1:8" x14ac:dyDescent="0.35">
      <c r="A12082">
        <v>2020</v>
      </c>
      <c r="B12082" t="s">
        <v>47</v>
      </c>
      <c r="C12082" s="33" t="str">
        <f>VLOOKUP(B12082,lookup!A:D,3,FALSE)</f>
        <v>Non Metropolitan Fire Authorities</v>
      </c>
      <c r="D12082" s="33" t="str">
        <f>VLOOKUP(B12082,lookup!A:D,4,FALSE)</f>
        <v>E31000009</v>
      </c>
      <c r="E12082" t="s">
        <v>15</v>
      </c>
      <c r="F12082" t="s">
        <v>219</v>
      </c>
      <c r="G12082" t="s">
        <v>12</v>
      </c>
      <c r="H12082">
        <v>1</v>
      </c>
    </row>
    <row r="12083" spans="1:8" x14ac:dyDescent="0.35">
      <c r="A12083">
        <v>2020</v>
      </c>
      <c r="B12083" t="s">
        <v>47</v>
      </c>
      <c r="C12083" s="33" t="str">
        <f>VLOOKUP(B12083,lookup!A:D,3,FALSE)</f>
        <v>Non Metropolitan Fire Authorities</v>
      </c>
      <c r="D12083" s="33" t="str">
        <f>VLOOKUP(B12083,lookup!A:D,4,FALSE)</f>
        <v>E31000009</v>
      </c>
      <c r="E12083" t="s">
        <v>15</v>
      </c>
      <c r="F12083" t="s">
        <v>219</v>
      </c>
      <c r="G12083" t="s">
        <v>13</v>
      </c>
    </row>
    <row r="12084" spans="1:8" x14ac:dyDescent="0.35">
      <c r="A12084">
        <v>2020</v>
      </c>
      <c r="B12084" t="s">
        <v>47</v>
      </c>
      <c r="C12084" s="33" t="str">
        <f>VLOOKUP(B12084,lookup!A:D,3,FALSE)</f>
        <v>Non Metropolitan Fire Authorities</v>
      </c>
      <c r="D12084" s="33" t="str">
        <f>VLOOKUP(B12084,lookup!A:D,4,FALSE)</f>
        <v>E31000009</v>
      </c>
      <c r="E12084" t="s">
        <v>15</v>
      </c>
      <c r="F12084" t="s">
        <v>219</v>
      </c>
      <c r="G12084" t="s">
        <v>14</v>
      </c>
      <c r="H12084">
        <v>19</v>
      </c>
    </row>
    <row r="12085" spans="1:8" x14ac:dyDescent="0.35">
      <c r="A12085">
        <v>2020</v>
      </c>
      <c r="B12085" t="s">
        <v>47</v>
      </c>
      <c r="C12085" s="33" t="str">
        <f>VLOOKUP(B12085,lookup!A:D,3,FALSE)</f>
        <v>Non Metropolitan Fire Authorities</v>
      </c>
      <c r="D12085" s="33" t="str">
        <f>VLOOKUP(B12085,lookup!A:D,4,FALSE)</f>
        <v>E31000009</v>
      </c>
      <c r="E12085" t="s">
        <v>15</v>
      </c>
      <c r="F12085" t="s">
        <v>219</v>
      </c>
      <c r="G12085" t="s">
        <v>5</v>
      </c>
      <c r="H12085">
        <v>21</v>
      </c>
    </row>
    <row r="12086" spans="1:8" x14ac:dyDescent="0.35">
      <c r="A12086">
        <v>2020</v>
      </c>
      <c r="B12086" t="s">
        <v>50</v>
      </c>
      <c r="C12086" s="33" t="str">
        <f>VLOOKUP(B12086,lookup!A:D,3,FALSE)</f>
        <v>Non Metropolitan Fire Authorities</v>
      </c>
      <c r="D12086" s="33" t="str">
        <f>VLOOKUP(B12086,lookup!A:D,4,FALSE)</f>
        <v>E31000010</v>
      </c>
      <c r="E12086" t="s">
        <v>15</v>
      </c>
      <c r="F12086" t="s">
        <v>219</v>
      </c>
      <c r="G12086" t="s">
        <v>8</v>
      </c>
    </row>
    <row r="12087" spans="1:8" x14ac:dyDescent="0.35">
      <c r="A12087">
        <v>2020</v>
      </c>
      <c r="B12087" t="s">
        <v>50</v>
      </c>
      <c r="C12087" s="33" t="str">
        <f>VLOOKUP(B12087,lookup!A:D,3,FALSE)</f>
        <v>Non Metropolitan Fire Authorities</v>
      </c>
      <c r="D12087" s="33" t="str">
        <f>VLOOKUP(B12087,lookup!A:D,4,FALSE)</f>
        <v>E31000010</v>
      </c>
      <c r="E12087" t="s">
        <v>15</v>
      </c>
      <c r="F12087" t="s">
        <v>219</v>
      </c>
      <c r="G12087" t="s">
        <v>178</v>
      </c>
    </row>
    <row r="12088" spans="1:8" x14ac:dyDescent="0.35">
      <c r="A12088">
        <v>2020</v>
      </c>
      <c r="B12088" t="s">
        <v>50</v>
      </c>
      <c r="C12088" s="33" t="str">
        <f>VLOOKUP(B12088,lookup!A:D,3,FALSE)</f>
        <v>Non Metropolitan Fire Authorities</v>
      </c>
      <c r="D12088" s="33" t="str">
        <f>VLOOKUP(B12088,lookup!A:D,4,FALSE)</f>
        <v>E31000010</v>
      </c>
      <c r="E12088" t="s">
        <v>15</v>
      </c>
      <c r="F12088" t="s">
        <v>219</v>
      </c>
      <c r="G12088" t="s">
        <v>10</v>
      </c>
    </row>
    <row r="12089" spans="1:8" x14ac:dyDescent="0.35">
      <c r="A12089">
        <v>2020</v>
      </c>
      <c r="B12089" t="s">
        <v>50</v>
      </c>
      <c r="C12089" s="33" t="str">
        <f>VLOOKUP(B12089,lookup!A:D,3,FALSE)</f>
        <v>Non Metropolitan Fire Authorities</v>
      </c>
      <c r="D12089" s="33" t="str">
        <f>VLOOKUP(B12089,lookup!A:D,4,FALSE)</f>
        <v>E31000010</v>
      </c>
      <c r="E12089" t="s">
        <v>15</v>
      </c>
      <c r="F12089" t="s">
        <v>219</v>
      </c>
      <c r="G12089" t="s">
        <v>11</v>
      </c>
    </row>
    <row r="12090" spans="1:8" x14ac:dyDescent="0.35">
      <c r="A12090">
        <v>2020</v>
      </c>
      <c r="B12090" t="s">
        <v>50</v>
      </c>
      <c r="C12090" s="33" t="str">
        <f>VLOOKUP(B12090,lookup!A:D,3,FALSE)</f>
        <v>Non Metropolitan Fire Authorities</v>
      </c>
      <c r="D12090" s="33" t="str">
        <f>VLOOKUP(B12090,lookup!A:D,4,FALSE)</f>
        <v>E31000010</v>
      </c>
      <c r="E12090" t="s">
        <v>15</v>
      </c>
      <c r="F12090" t="s">
        <v>219</v>
      </c>
      <c r="G12090" t="s">
        <v>12</v>
      </c>
      <c r="H12090">
        <v>4</v>
      </c>
    </row>
    <row r="12091" spans="1:8" x14ac:dyDescent="0.35">
      <c r="A12091">
        <v>2020</v>
      </c>
      <c r="B12091" t="s">
        <v>50</v>
      </c>
      <c r="C12091" s="33" t="str">
        <f>VLOOKUP(B12091,lookup!A:D,3,FALSE)</f>
        <v>Non Metropolitan Fire Authorities</v>
      </c>
      <c r="D12091" s="33" t="str">
        <f>VLOOKUP(B12091,lookup!A:D,4,FALSE)</f>
        <v>E31000010</v>
      </c>
      <c r="E12091" t="s">
        <v>15</v>
      </c>
      <c r="F12091" t="s">
        <v>219</v>
      </c>
      <c r="G12091" t="s">
        <v>13</v>
      </c>
      <c r="H12091">
        <v>4</v>
      </c>
    </row>
    <row r="12092" spans="1:8" x14ac:dyDescent="0.35">
      <c r="A12092">
        <v>2020</v>
      </c>
      <c r="B12092" t="s">
        <v>50</v>
      </c>
      <c r="C12092" s="33" t="str">
        <f>VLOOKUP(B12092,lookup!A:D,3,FALSE)</f>
        <v>Non Metropolitan Fire Authorities</v>
      </c>
      <c r="D12092" s="33" t="str">
        <f>VLOOKUP(B12092,lookup!A:D,4,FALSE)</f>
        <v>E31000010</v>
      </c>
      <c r="E12092" t="s">
        <v>15</v>
      </c>
      <c r="F12092" t="s">
        <v>219</v>
      </c>
      <c r="G12092" t="s">
        <v>14</v>
      </c>
      <c r="H12092">
        <v>23</v>
      </c>
    </row>
    <row r="12093" spans="1:8" x14ac:dyDescent="0.35">
      <c r="A12093">
        <v>2020</v>
      </c>
      <c r="B12093" t="s">
        <v>50</v>
      </c>
      <c r="C12093" s="33" t="str">
        <f>VLOOKUP(B12093,lookup!A:D,3,FALSE)</f>
        <v>Non Metropolitan Fire Authorities</v>
      </c>
      <c r="D12093" s="33" t="str">
        <f>VLOOKUP(B12093,lookup!A:D,4,FALSE)</f>
        <v>E31000010</v>
      </c>
      <c r="E12093" t="s">
        <v>15</v>
      </c>
      <c r="F12093" t="s">
        <v>219</v>
      </c>
      <c r="G12093" t="s">
        <v>5</v>
      </c>
      <c r="H12093">
        <v>31</v>
      </c>
    </row>
    <row r="12094" spans="1:8" x14ac:dyDescent="0.35">
      <c r="A12094">
        <v>2020</v>
      </c>
      <c r="B12094" t="s">
        <v>53</v>
      </c>
      <c r="C12094" s="33" t="str">
        <f>VLOOKUP(B12094,lookup!A:D,3,FALSE)</f>
        <v>Non Metropolitan Fire Authorities</v>
      </c>
      <c r="D12094" s="33" t="str">
        <f>VLOOKUP(B12094,lookup!A:D,4,FALSE)</f>
        <v>E31000011</v>
      </c>
      <c r="E12094" t="s">
        <v>15</v>
      </c>
      <c r="F12094" t="s">
        <v>219</v>
      </c>
      <c r="G12094" t="s">
        <v>8</v>
      </c>
      <c r="H12094">
        <v>0</v>
      </c>
    </row>
    <row r="12095" spans="1:8" x14ac:dyDescent="0.35">
      <c r="A12095">
        <v>2020</v>
      </c>
      <c r="B12095" t="s">
        <v>53</v>
      </c>
      <c r="C12095" s="33" t="str">
        <f>VLOOKUP(B12095,lookup!A:D,3,FALSE)</f>
        <v>Non Metropolitan Fire Authorities</v>
      </c>
      <c r="D12095" s="33" t="str">
        <f>VLOOKUP(B12095,lookup!A:D,4,FALSE)</f>
        <v>E31000011</v>
      </c>
      <c r="E12095" t="s">
        <v>15</v>
      </c>
      <c r="F12095" t="s">
        <v>219</v>
      </c>
      <c r="G12095" t="s">
        <v>178</v>
      </c>
      <c r="H12095">
        <v>1</v>
      </c>
    </row>
    <row r="12096" spans="1:8" x14ac:dyDescent="0.35">
      <c r="A12096">
        <v>2020</v>
      </c>
      <c r="B12096" t="s">
        <v>53</v>
      </c>
      <c r="C12096" s="33" t="str">
        <f>VLOOKUP(B12096,lookup!A:D,3,FALSE)</f>
        <v>Non Metropolitan Fire Authorities</v>
      </c>
      <c r="D12096" s="33" t="str">
        <f>VLOOKUP(B12096,lookup!A:D,4,FALSE)</f>
        <v>E31000011</v>
      </c>
      <c r="E12096" t="s">
        <v>15</v>
      </c>
      <c r="F12096" t="s">
        <v>219</v>
      </c>
      <c r="G12096" t="s">
        <v>10</v>
      </c>
      <c r="H12096">
        <v>1</v>
      </c>
    </row>
    <row r="12097" spans="1:8" x14ac:dyDescent="0.35">
      <c r="A12097">
        <v>2020</v>
      </c>
      <c r="B12097" t="s">
        <v>53</v>
      </c>
      <c r="C12097" s="33" t="str">
        <f>VLOOKUP(B12097,lookup!A:D,3,FALSE)</f>
        <v>Non Metropolitan Fire Authorities</v>
      </c>
      <c r="D12097" s="33" t="str">
        <f>VLOOKUP(B12097,lookup!A:D,4,FALSE)</f>
        <v>E31000011</v>
      </c>
      <c r="E12097" t="s">
        <v>15</v>
      </c>
      <c r="F12097" t="s">
        <v>219</v>
      </c>
      <c r="G12097" t="s">
        <v>11</v>
      </c>
      <c r="H12097">
        <v>3</v>
      </c>
    </row>
    <row r="12098" spans="1:8" x14ac:dyDescent="0.35">
      <c r="A12098">
        <v>2020</v>
      </c>
      <c r="B12098" t="s">
        <v>53</v>
      </c>
      <c r="C12098" s="33" t="str">
        <f>VLOOKUP(B12098,lookup!A:D,3,FALSE)</f>
        <v>Non Metropolitan Fire Authorities</v>
      </c>
      <c r="D12098" s="33" t="str">
        <f>VLOOKUP(B12098,lookup!A:D,4,FALSE)</f>
        <v>E31000011</v>
      </c>
      <c r="E12098" t="s">
        <v>15</v>
      </c>
      <c r="F12098" t="s">
        <v>219</v>
      </c>
      <c r="G12098" t="s">
        <v>12</v>
      </c>
      <c r="H12098">
        <v>3</v>
      </c>
    </row>
    <row r="12099" spans="1:8" x14ac:dyDescent="0.35">
      <c r="A12099">
        <v>2020</v>
      </c>
      <c r="B12099" t="s">
        <v>53</v>
      </c>
      <c r="C12099" s="33" t="str">
        <f>VLOOKUP(B12099,lookup!A:D,3,FALSE)</f>
        <v>Non Metropolitan Fire Authorities</v>
      </c>
      <c r="D12099" s="33" t="str">
        <f>VLOOKUP(B12099,lookup!A:D,4,FALSE)</f>
        <v>E31000011</v>
      </c>
      <c r="E12099" t="s">
        <v>15</v>
      </c>
      <c r="F12099" t="s">
        <v>219</v>
      </c>
      <c r="G12099" t="s">
        <v>13</v>
      </c>
      <c r="H12099">
        <v>4</v>
      </c>
    </row>
    <row r="12100" spans="1:8" x14ac:dyDescent="0.35">
      <c r="A12100">
        <v>2020</v>
      </c>
      <c r="B12100" t="s">
        <v>53</v>
      </c>
      <c r="C12100" s="33" t="str">
        <f>VLOOKUP(B12100,lookup!A:D,3,FALSE)</f>
        <v>Non Metropolitan Fire Authorities</v>
      </c>
      <c r="D12100" s="33" t="str">
        <f>VLOOKUP(B12100,lookup!A:D,4,FALSE)</f>
        <v>E31000011</v>
      </c>
      <c r="E12100" t="s">
        <v>15</v>
      </c>
      <c r="F12100" t="s">
        <v>219</v>
      </c>
      <c r="G12100" t="s">
        <v>14</v>
      </c>
      <c r="H12100">
        <v>17</v>
      </c>
    </row>
    <row r="12101" spans="1:8" x14ac:dyDescent="0.35">
      <c r="A12101">
        <v>2020</v>
      </c>
      <c r="B12101" t="s">
        <v>53</v>
      </c>
      <c r="C12101" s="33" t="str">
        <f>VLOOKUP(B12101,lookup!A:D,3,FALSE)</f>
        <v>Non Metropolitan Fire Authorities</v>
      </c>
      <c r="D12101" s="33" t="str">
        <f>VLOOKUP(B12101,lookup!A:D,4,FALSE)</f>
        <v>E31000011</v>
      </c>
      <c r="E12101" t="s">
        <v>15</v>
      </c>
      <c r="F12101" t="s">
        <v>219</v>
      </c>
      <c r="G12101" t="s">
        <v>5</v>
      </c>
      <c r="H12101">
        <v>29</v>
      </c>
    </row>
    <row r="12102" spans="1:8" x14ac:dyDescent="0.35">
      <c r="A12102">
        <v>2020</v>
      </c>
      <c r="B12102" t="s">
        <v>59</v>
      </c>
      <c r="C12102" s="33" t="str">
        <f>VLOOKUP(B12102,lookup!A:D,3,FALSE)</f>
        <v>Non Metropolitan Fire Authorities</v>
      </c>
      <c r="D12102" s="33" t="str">
        <f>VLOOKUP(B12102,lookup!A:D,4,FALSE)</f>
        <v>E31000013</v>
      </c>
      <c r="E12102" t="s">
        <v>15</v>
      </c>
      <c r="F12102" t="s">
        <v>219</v>
      </c>
      <c r="G12102" t="s">
        <v>8</v>
      </c>
      <c r="H12102">
        <v>1</v>
      </c>
    </row>
    <row r="12103" spans="1:8" x14ac:dyDescent="0.35">
      <c r="A12103">
        <v>2020</v>
      </c>
      <c r="B12103" t="s">
        <v>59</v>
      </c>
      <c r="C12103" s="33" t="str">
        <f>VLOOKUP(B12103,lookup!A:D,3,FALSE)</f>
        <v>Non Metropolitan Fire Authorities</v>
      </c>
      <c r="D12103" s="33" t="str">
        <f>VLOOKUP(B12103,lookup!A:D,4,FALSE)</f>
        <v>E31000013</v>
      </c>
      <c r="E12103" t="s">
        <v>15</v>
      </c>
      <c r="F12103" t="s">
        <v>219</v>
      </c>
      <c r="G12103" t="s">
        <v>178</v>
      </c>
      <c r="H12103">
        <v>0</v>
      </c>
    </row>
    <row r="12104" spans="1:8" x14ac:dyDescent="0.35">
      <c r="A12104">
        <v>2020</v>
      </c>
      <c r="B12104" t="s">
        <v>59</v>
      </c>
      <c r="C12104" s="33" t="str">
        <f>VLOOKUP(B12104,lookup!A:D,3,FALSE)</f>
        <v>Non Metropolitan Fire Authorities</v>
      </c>
      <c r="D12104" s="33" t="str">
        <f>VLOOKUP(B12104,lookup!A:D,4,FALSE)</f>
        <v>E31000013</v>
      </c>
      <c r="E12104" t="s">
        <v>15</v>
      </c>
      <c r="F12104" t="s">
        <v>219</v>
      </c>
      <c r="G12104" t="s">
        <v>10</v>
      </c>
      <c r="H12104">
        <v>0</v>
      </c>
    </row>
    <row r="12105" spans="1:8" x14ac:dyDescent="0.35">
      <c r="A12105">
        <v>2020</v>
      </c>
      <c r="B12105" t="s">
        <v>59</v>
      </c>
      <c r="C12105" s="33" t="str">
        <f>VLOOKUP(B12105,lookup!A:D,3,FALSE)</f>
        <v>Non Metropolitan Fire Authorities</v>
      </c>
      <c r="D12105" s="33" t="str">
        <f>VLOOKUP(B12105,lookup!A:D,4,FALSE)</f>
        <v>E31000013</v>
      </c>
      <c r="E12105" t="s">
        <v>15</v>
      </c>
      <c r="F12105" t="s">
        <v>219</v>
      </c>
      <c r="G12105" t="s">
        <v>11</v>
      </c>
      <c r="H12105">
        <v>0</v>
      </c>
    </row>
    <row r="12106" spans="1:8" x14ac:dyDescent="0.35">
      <c r="A12106">
        <v>2020</v>
      </c>
      <c r="B12106" t="s">
        <v>59</v>
      </c>
      <c r="C12106" s="33" t="str">
        <f>VLOOKUP(B12106,lookup!A:D,3,FALSE)</f>
        <v>Non Metropolitan Fire Authorities</v>
      </c>
      <c r="D12106" s="33" t="str">
        <f>VLOOKUP(B12106,lookup!A:D,4,FALSE)</f>
        <v>E31000013</v>
      </c>
      <c r="E12106" t="s">
        <v>15</v>
      </c>
      <c r="F12106" t="s">
        <v>219</v>
      </c>
      <c r="G12106" t="s">
        <v>12</v>
      </c>
      <c r="H12106">
        <v>3</v>
      </c>
    </row>
    <row r="12107" spans="1:8" x14ac:dyDescent="0.35">
      <c r="A12107">
        <v>2020</v>
      </c>
      <c r="B12107" t="s">
        <v>59</v>
      </c>
      <c r="C12107" s="33" t="str">
        <f>VLOOKUP(B12107,lookup!A:D,3,FALSE)</f>
        <v>Non Metropolitan Fire Authorities</v>
      </c>
      <c r="D12107" s="33" t="str">
        <f>VLOOKUP(B12107,lookup!A:D,4,FALSE)</f>
        <v>E31000013</v>
      </c>
      <c r="E12107" t="s">
        <v>15</v>
      </c>
      <c r="F12107" t="s">
        <v>219</v>
      </c>
      <c r="G12107" t="s">
        <v>13</v>
      </c>
      <c r="H12107">
        <v>2</v>
      </c>
    </row>
    <row r="12108" spans="1:8" x14ac:dyDescent="0.35">
      <c r="A12108">
        <v>2020</v>
      </c>
      <c r="B12108" t="s">
        <v>59</v>
      </c>
      <c r="C12108" s="33" t="str">
        <f>VLOOKUP(B12108,lookup!A:D,3,FALSE)</f>
        <v>Non Metropolitan Fire Authorities</v>
      </c>
      <c r="D12108" s="33" t="str">
        <f>VLOOKUP(B12108,lookup!A:D,4,FALSE)</f>
        <v>E31000013</v>
      </c>
      <c r="E12108" t="s">
        <v>15</v>
      </c>
      <c r="F12108" t="s">
        <v>219</v>
      </c>
      <c r="G12108" t="s">
        <v>14</v>
      </c>
      <c r="H12108">
        <v>14</v>
      </c>
    </row>
    <row r="12109" spans="1:8" x14ac:dyDescent="0.35">
      <c r="A12109">
        <v>2020</v>
      </c>
      <c r="B12109" t="s">
        <v>59</v>
      </c>
      <c r="C12109" s="33" t="str">
        <f>VLOOKUP(B12109,lookup!A:D,3,FALSE)</f>
        <v>Non Metropolitan Fire Authorities</v>
      </c>
      <c r="D12109" s="33" t="str">
        <f>VLOOKUP(B12109,lookup!A:D,4,FALSE)</f>
        <v>E31000013</v>
      </c>
      <c r="E12109" t="s">
        <v>15</v>
      </c>
      <c r="F12109" t="s">
        <v>219</v>
      </c>
      <c r="G12109" t="s">
        <v>5</v>
      </c>
      <c r="H12109">
        <v>20</v>
      </c>
    </row>
    <row r="12110" spans="1:8" x14ac:dyDescent="0.35">
      <c r="A12110">
        <v>2020</v>
      </c>
      <c r="B12110" t="s">
        <v>62</v>
      </c>
      <c r="C12110" s="33" t="str">
        <f>VLOOKUP(B12110,lookup!A:D,3,FALSE)</f>
        <v>Non Metropolitan Fire Authorities</v>
      </c>
      <c r="D12110" s="33" t="str">
        <f>VLOOKUP(B12110,lookup!A:D,4,FALSE)</f>
        <v>E31000014</v>
      </c>
      <c r="E12110" t="s">
        <v>15</v>
      </c>
      <c r="F12110" t="s">
        <v>219</v>
      </c>
      <c r="G12110" t="s">
        <v>8</v>
      </c>
      <c r="H12110">
        <v>1</v>
      </c>
    </row>
    <row r="12111" spans="1:8" x14ac:dyDescent="0.35">
      <c r="A12111">
        <v>2020</v>
      </c>
      <c r="B12111" t="s">
        <v>62</v>
      </c>
      <c r="C12111" s="33" t="str">
        <f>VLOOKUP(B12111,lookup!A:D,3,FALSE)</f>
        <v>Non Metropolitan Fire Authorities</v>
      </c>
      <c r="D12111" s="33" t="str">
        <f>VLOOKUP(B12111,lookup!A:D,4,FALSE)</f>
        <v>E31000014</v>
      </c>
      <c r="E12111" t="s">
        <v>15</v>
      </c>
      <c r="F12111" t="s">
        <v>219</v>
      </c>
      <c r="G12111" t="s">
        <v>178</v>
      </c>
      <c r="H12111">
        <v>1</v>
      </c>
    </row>
    <row r="12112" spans="1:8" x14ac:dyDescent="0.35">
      <c r="A12112">
        <v>2020</v>
      </c>
      <c r="B12112" t="s">
        <v>62</v>
      </c>
      <c r="C12112" s="33" t="str">
        <f>VLOOKUP(B12112,lookup!A:D,3,FALSE)</f>
        <v>Non Metropolitan Fire Authorities</v>
      </c>
      <c r="D12112" s="33" t="str">
        <f>VLOOKUP(B12112,lookup!A:D,4,FALSE)</f>
        <v>E31000014</v>
      </c>
      <c r="E12112" t="s">
        <v>15</v>
      </c>
      <c r="F12112" t="s">
        <v>219</v>
      </c>
      <c r="G12112" t="s">
        <v>10</v>
      </c>
      <c r="H12112">
        <v>2</v>
      </c>
    </row>
    <row r="12113" spans="1:8" x14ac:dyDescent="0.35">
      <c r="A12113">
        <v>2020</v>
      </c>
      <c r="B12113" t="s">
        <v>62</v>
      </c>
      <c r="C12113" s="33" t="str">
        <f>VLOOKUP(B12113,lookup!A:D,3,FALSE)</f>
        <v>Non Metropolitan Fire Authorities</v>
      </c>
      <c r="D12113" s="33" t="str">
        <f>VLOOKUP(B12113,lookup!A:D,4,FALSE)</f>
        <v>E31000014</v>
      </c>
      <c r="E12113" t="s">
        <v>15</v>
      </c>
      <c r="F12113" t="s">
        <v>219</v>
      </c>
      <c r="G12113" t="s">
        <v>11</v>
      </c>
      <c r="H12113">
        <v>2</v>
      </c>
    </row>
    <row r="12114" spans="1:8" x14ac:dyDescent="0.35">
      <c r="A12114">
        <v>2020</v>
      </c>
      <c r="B12114" t="s">
        <v>62</v>
      </c>
      <c r="C12114" s="33" t="str">
        <f>VLOOKUP(B12114,lookup!A:D,3,FALSE)</f>
        <v>Non Metropolitan Fire Authorities</v>
      </c>
      <c r="D12114" s="33" t="str">
        <f>VLOOKUP(B12114,lookup!A:D,4,FALSE)</f>
        <v>E31000014</v>
      </c>
      <c r="E12114" t="s">
        <v>15</v>
      </c>
      <c r="F12114" t="s">
        <v>219</v>
      </c>
      <c r="G12114" t="s">
        <v>12</v>
      </c>
      <c r="H12114">
        <v>4</v>
      </c>
    </row>
    <row r="12115" spans="1:8" x14ac:dyDescent="0.35">
      <c r="A12115">
        <v>2020</v>
      </c>
      <c r="B12115" t="s">
        <v>62</v>
      </c>
      <c r="C12115" s="33" t="str">
        <f>VLOOKUP(B12115,lookup!A:D,3,FALSE)</f>
        <v>Non Metropolitan Fire Authorities</v>
      </c>
      <c r="D12115" s="33" t="str">
        <f>VLOOKUP(B12115,lookup!A:D,4,FALSE)</f>
        <v>E31000014</v>
      </c>
      <c r="E12115" t="s">
        <v>15</v>
      </c>
      <c r="F12115" t="s">
        <v>219</v>
      </c>
      <c r="G12115" t="s">
        <v>13</v>
      </c>
      <c r="H12115">
        <v>5</v>
      </c>
    </row>
    <row r="12116" spans="1:8" x14ac:dyDescent="0.35">
      <c r="A12116">
        <v>2020</v>
      </c>
      <c r="B12116" t="s">
        <v>62</v>
      </c>
      <c r="C12116" s="33" t="str">
        <f>VLOOKUP(B12116,lookup!A:D,3,FALSE)</f>
        <v>Non Metropolitan Fire Authorities</v>
      </c>
      <c r="D12116" s="33" t="str">
        <f>VLOOKUP(B12116,lookup!A:D,4,FALSE)</f>
        <v>E31000014</v>
      </c>
      <c r="E12116" t="s">
        <v>15</v>
      </c>
      <c r="F12116" t="s">
        <v>219</v>
      </c>
      <c r="G12116" t="s">
        <v>14</v>
      </c>
      <c r="H12116">
        <v>16</v>
      </c>
    </row>
    <row r="12117" spans="1:8" x14ac:dyDescent="0.35">
      <c r="A12117">
        <v>2020</v>
      </c>
      <c r="B12117" t="s">
        <v>62</v>
      </c>
      <c r="C12117" s="33" t="str">
        <f>VLOOKUP(B12117,lookup!A:D,3,FALSE)</f>
        <v>Non Metropolitan Fire Authorities</v>
      </c>
      <c r="D12117" s="33" t="str">
        <f>VLOOKUP(B12117,lookup!A:D,4,FALSE)</f>
        <v>E31000014</v>
      </c>
      <c r="E12117" t="s">
        <v>15</v>
      </c>
      <c r="F12117" t="s">
        <v>219</v>
      </c>
      <c r="G12117" t="s">
        <v>5</v>
      </c>
      <c r="H12117">
        <v>31</v>
      </c>
    </row>
    <row r="12118" spans="1:8" x14ac:dyDescent="0.35">
      <c r="A12118">
        <v>2020</v>
      </c>
      <c r="B12118" t="s">
        <v>65</v>
      </c>
      <c r="C12118" s="33" t="str">
        <f>VLOOKUP(B12118,lookup!A:D,3,FALSE)</f>
        <v>Non Metropolitan Fire Authorities</v>
      </c>
      <c r="D12118" s="33" t="str">
        <f>VLOOKUP(B12118,lookup!A:D,4,FALSE)</f>
        <v>E31000015</v>
      </c>
      <c r="E12118" t="s">
        <v>15</v>
      </c>
      <c r="F12118" t="s">
        <v>219</v>
      </c>
      <c r="G12118" t="s">
        <v>8</v>
      </c>
      <c r="H12118">
        <v>0</v>
      </c>
    </row>
    <row r="12119" spans="1:8" x14ac:dyDescent="0.35">
      <c r="A12119">
        <v>2020</v>
      </c>
      <c r="B12119" t="s">
        <v>65</v>
      </c>
      <c r="C12119" s="33" t="str">
        <f>VLOOKUP(B12119,lookup!A:D,3,FALSE)</f>
        <v>Non Metropolitan Fire Authorities</v>
      </c>
      <c r="D12119" s="33" t="str">
        <f>VLOOKUP(B12119,lookup!A:D,4,FALSE)</f>
        <v>E31000015</v>
      </c>
      <c r="E12119" t="s">
        <v>15</v>
      </c>
      <c r="F12119" t="s">
        <v>219</v>
      </c>
      <c r="G12119" t="s">
        <v>178</v>
      </c>
      <c r="H12119">
        <v>1</v>
      </c>
    </row>
    <row r="12120" spans="1:8" x14ac:dyDescent="0.35">
      <c r="A12120">
        <v>2020</v>
      </c>
      <c r="B12120" t="s">
        <v>65</v>
      </c>
      <c r="C12120" s="33" t="str">
        <f>VLOOKUP(B12120,lookup!A:D,3,FALSE)</f>
        <v>Non Metropolitan Fire Authorities</v>
      </c>
      <c r="D12120" s="33" t="str">
        <f>VLOOKUP(B12120,lookup!A:D,4,FALSE)</f>
        <v>E31000015</v>
      </c>
      <c r="E12120" t="s">
        <v>15</v>
      </c>
      <c r="F12120" t="s">
        <v>219</v>
      </c>
      <c r="G12120" t="s">
        <v>10</v>
      </c>
      <c r="H12120">
        <v>0</v>
      </c>
    </row>
    <row r="12121" spans="1:8" x14ac:dyDescent="0.35">
      <c r="A12121">
        <v>2020</v>
      </c>
      <c r="B12121" t="s">
        <v>65</v>
      </c>
      <c r="C12121" s="33" t="str">
        <f>VLOOKUP(B12121,lookup!A:D,3,FALSE)</f>
        <v>Non Metropolitan Fire Authorities</v>
      </c>
      <c r="D12121" s="33" t="str">
        <f>VLOOKUP(B12121,lookup!A:D,4,FALSE)</f>
        <v>E31000015</v>
      </c>
      <c r="E12121" t="s">
        <v>15</v>
      </c>
      <c r="F12121" t="s">
        <v>219</v>
      </c>
      <c r="G12121" t="s">
        <v>11</v>
      </c>
      <c r="H12121">
        <v>2</v>
      </c>
    </row>
    <row r="12122" spans="1:8" x14ac:dyDescent="0.35">
      <c r="A12122">
        <v>2020</v>
      </c>
      <c r="B12122" t="s">
        <v>65</v>
      </c>
      <c r="C12122" s="33" t="str">
        <f>VLOOKUP(B12122,lookup!A:D,3,FALSE)</f>
        <v>Non Metropolitan Fire Authorities</v>
      </c>
      <c r="D12122" s="33" t="str">
        <f>VLOOKUP(B12122,lookup!A:D,4,FALSE)</f>
        <v>E31000015</v>
      </c>
      <c r="E12122" t="s">
        <v>15</v>
      </c>
      <c r="F12122" t="s">
        <v>219</v>
      </c>
      <c r="G12122" t="s">
        <v>12</v>
      </c>
      <c r="H12122">
        <v>13</v>
      </c>
    </row>
    <row r="12123" spans="1:8" x14ac:dyDescent="0.35">
      <c r="A12123">
        <v>2020</v>
      </c>
      <c r="B12123" t="s">
        <v>65</v>
      </c>
      <c r="C12123" s="33" t="str">
        <f>VLOOKUP(B12123,lookup!A:D,3,FALSE)</f>
        <v>Non Metropolitan Fire Authorities</v>
      </c>
      <c r="D12123" s="33" t="str">
        <f>VLOOKUP(B12123,lookup!A:D,4,FALSE)</f>
        <v>E31000015</v>
      </c>
      <c r="E12123" t="s">
        <v>15</v>
      </c>
      <c r="F12123" t="s">
        <v>219</v>
      </c>
      <c r="G12123" t="s">
        <v>13</v>
      </c>
      <c r="H12123">
        <v>3</v>
      </c>
    </row>
    <row r="12124" spans="1:8" x14ac:dyDescent="0.35">
      <c r="A12124">
        <v>2020</v>
      </c>
      <c r="B12124" t="s">
        <v>65</v>
      </c>
      <c r="C12124" s="33" t="str">
        <f>VLOOKUP(B12124,lookup!A:D,3,FALSE)</f>
        <v>Non Metropolitan Fire Authorities</v>
      </c>
      <c r="D12124" s="33" t="str">
        <f>VLOOKUP(B12124,lookup!A:D,4,FALSE)</f>
        <v>E31000015</v>
      </c>
      <c r="E12124" t="s">
        <v>15</v>
      </c>
      <c r="F12124" t="s">
        <v>219</v>
      </c>
      <c r="G12124" t="s">
        <v>14</v>
      </c>
      <c r="H12124">
        <v>22</v>
      </c>
    </row>
    <row r="12125" spans="1:8" x14ac:dyDescent="0.35">
      <c r="A12125">
        <v>2020</v>
      </c>
      <c r="B12125" t="s">
        <v>65</v>
      </c>
      <c r="C12125" s="33" t="str">
        <f>VLOOKUP(B12125,lookup!A:D,3,FALSE)</f>
        <v>Non Metropolitan Fire Authorities</v>
      </c>
      <c r="D12125" s="33" t="str">
        <f>VLOOKUP(B12125,lookup!A:D,4,FALSE)</f>
        <v>E31000015</v>
      </c>
      <c r="E12125" t="s">
        <v>15</v>
      </c>
      <c r="F12125" t="s">
        <v>219</v>
      </c>
      <c r="G12125" t="s">
        <v>5</v>
      </c>
      <c r="H12125">
        <v>41</v>
      </c>
    </row>
    <row r="12126" spans="1:8" x14ac:dyDescent="0.35">
      <c r="A12126">
        <v>2020</v>
      </c>
      <c r="B12126" t="s">
        <v>68</v>
      </c>
      <c r="C12126" s="33" t="str">
        <f>VLOOKUP(B12126,lookup!A:D,3,FALSE)</f>
        <v>Non Metropolitan Fire Authorities</v>
      </c>
      <c r="D12126" s="33" t="str">
        <f>VLOOKUP(B12126,lookup!A:D,4,FALSE)</f>
        <v>E31000016</v>
      </c>
      <c r="E12126" t="s">
        <v>15</v>
      </c>
      <c r="F12126" t="s">
        <v>219</v>
      </c>
      <c r="G12126" t="s">
        <v>8</v>
      </c>
      <c r="H12126">
        <v>0</v>
      </c>
    </row>
    <row r="12127" spans="1:8" x14ac:dyDescent="0.35">
      <c r="A12127">
        <v>2020</v>
      </c>
      <c r="B12127" t="s">
        <v>68</v>
      </c>
      <c r="C12127" s="33" t="str">
        <f>VLOOKUP(B12127,lookup!A:D,3,FALSE)</f>
        <v>Non Metropolitan Fire Authorities</v>
      </c>
      <c r="D12127" s="33" t="str">
        <f>VLOOKUP(B12127,lookup!A:D,4,FALSE)</f>
        <v>E31000016</v>
      </c>
      <c r="E12127" t="s">
        <v>15</v>
      </c>
      <c r="F12127" t="s">
        <v>219</v>
      </c>
      <c r="G12127" t="s">
        <v>178</v>
      </c>
      <c r="H12127">
        <v>0</v>
      </c>
    </row>
    <row r="12128" spans="1:8" x14ac:dyDescent="0.35">
      <c r="A12128">
        <v>2020</v>
      </c>
      <c r="B12128" t="s">
        <v>68</v>
      </c>
      <c r="C12128" s="33" t="str">
        <f>VLOOKUP(B12128,lookup!A:D,3,FALSE)</f>
        <v>Non Metropolitan Fire Authorities</v>
      </c>
      <c r="D12128" s="33" t="str">
        <f>VLOOKUP(B12128,lookup!A:D,4,FALSE)</f>
        <v>E31000016</v>
      </c>
      <c r="E12128" t="s">
        <v>15</v>
      </c>
      <c r="F12128" t="s">
        <v>219</v>
      </c>
      <c r="G12128" t="s">
        <v>10</v>
      </c>
      <c r="H12128">
        <v>1</v>
      </c>
    </row>
    <row r="12129" spans="1:8" x14ac:dyDescent="0.35">
      <c r="A12129">
        <v>2020</v>
      </c>
      <c r="B12129" t="s">
        <v>68</v>
      </c>
      <c r="C12129" s="33" t="str">
        <f>VLOOKUP(B12129,lookup!A:D,3,FALSE)</f>
        <v>Non Metropolitan Fire Authorities</v>
      </c>
      <c r="D12129" s="33" t="str">
        <f>VLOOKUP(B12129,lookup!A:D,4,FALSE)</f>
        <v>E31000016</v>
      </c>
      <c r="E12129" t="s">
        <v>15</v>
      </c>
      <c r="F12129" t="s">
        <v>219</v>
      </c>
      <c r="G12129" t="s">
        <v>11</v>
      </c>
      <c r="H12129">
        <v>2</v>
      </c>
    </row>
    <row r="12130" spans="1:8" x14ac:dyDescent="0.35">
      <c r="A12130">
        <v>2020</v>
      </c>
      <c r="B12130" t="s">
        <v>68</v>
      </c>
      <c r="C12130" s="33" t="str">
        <f>VLOOKUP(B12130,lookup!A:D,3,FALSE)</f>
        <v>Non Metropolitan Fire Authorities</v>
      </c>
      <c r="D12130" s="33" t="str">
        <f>VLOOKUP(B12130,lookup!A:D,4,FALSE)</f>
        <v>E31000016</v>
      </c>
      <c r="E12130" t="s">
        <v>15</v>
      </c>
      <c r="F12130" t="s">
        <v>219</v>
      </c>
      <c r="G12130" t="s">
        <v>12</v>
      </c>
      <c r="H12130">
        <v>2</v>
      </c>
    </row>
    <row r="12131" spans="1:8" x14ac:dyDescent="0.35">
      <c r="A12131">
        <v>2020</v>
      </c>
      <c r="B12131" t="s">
        <v>68</v>
      </c>
      <c r="C12131" s="33" t="str">
        <f>VLOOKUP(B12131,lookup!A:D,3,FALSE)</f>
        <v>Non Metropolitan Fire Authorities</v>
      </c>
      <c r="D12131" s="33" t="str">
        <f>VLOOKUP(B12131,lookup!A:D,4,FALSE)</f>
        <v>E31000016</v>
      </c>
      <c r="E12131" t="s">
        <v>15</v>
      </c>
      <c r="F12131" t="s">
        <v>219</v>
      </c>
      <c r="G12131" t="s">
        <v>13</v>
      </c>
      <c r="H12131">
        <v>4</v>
      </c>
    </row>
    <row r="12132" spans="1:8" x14ac:dyDescent="0.35">
      <c r="A12132">
        <v>2020</v>
      </c>
      <c r="B12132" t="s">
        <v>68</v>
      </c>
      <c r="C12132" s="33" t="str">
        <f>VLOOKUP(B12132,lookup!A:D,3,FALSE)</f>
        <v>Non Metropolitan Fire Authorities</v>
      </c>
      <c r="D12132" s="33" t="str">
        <f>VLOOKUP(B12132,lookup!A:D,4,FALSE)</f>
        <v>E31000016</v>
      </c>
      <c r="E12132" t="s">
        <v>15</v>
      </c>
      <c r="F12132" t="s">
        <v>219</v>
      </c>
      <c r="G12132" t="s">
        <v>14</v>
      </c>
      <c r="H12132">
        <v>30</v>
      </c>
    </row>
    <row r="12133" spans="1:8" x14ac:dyDescent="0.35">
      <c r="A12133">
        <v>2020</v>
      </c>
      <c r="B12133" t="s">
        <v>68</v>
      </c>
      <c r="C12133" s="33" t="str">
        <f>VLOOKUP(B12133,lookup!A:D,3,FALSE)</f>
        <v>Non Metropolitan Fire Authorities</v>
      </c>
      <c r="D12133" s="33" t="str">
        <f>VLOOKUP(B12133,lookup!A:D,4,FALSE)</f>
        <v>E31000016</v>
      </c>
      <c r="E12133" t="s">
        <v>15</v>
      </c>
      <c r="F12133" t="s">
        <v>219</v>
      </c>
      <c r="G12133" t="s">
        <v>5</v>
      </c>
      <c r="H12133">
        <v>39</v>
      </c>
    </row>
    <row r="12134" spans="1:8" x14ac:dyDescent="0.35">
      <c r="A12134">
        <v>2020</v>
      </c>
      <c r="B12134" t="s">
        <v>71</v>
      </c>
      <c r="C12134" s="33" t="str">
        <f>VLOOKUP(B12134,lookup!A:D,3,FALSE)</f>
        <v>Metropolitan Fire Authorities</v>
      </c>
      <c r="D12134" s="33" t="str">
        <f>VLOOKUP(B12134,lookup!A:D,4,FALSE)</f>
        <v>E31000046</v>
      </c>
      <c r="E12134" t="s">
        <v>15</v>
      </c>
      <c r="F12134" t="s">
        <v>219</v>
      </c>
      <c r="G12134" t="s">
        <v>8</v>
      </c>
      <c r="H12134">
        <v>0</v>
      </c>
    </row>
    <row r="12135" spans="1:8" x14ac:dyDescent="0.35">
      <c r="A12135">
        <v>2020</v>
      </c>
      <c r="B12135" t="s">
        <v>71</v>
      </c>
      <c r="C12135" s="33" t="str">
        <f>VLOOKUP(B12135,lookup!A:D,3,FALSE)</f>
        <v>Metropolitan Fire Authorities</v>
      </c>
      <c r="D12135" s="33" t="str">
        <f>VLOOKUP(B12135,lookup!A:D,4,FALSE)</f>
        <v>E31000046</v>
      </c>
      <c r="E12135" t="s">
        <v>15</v>
      </c>
      <c r="F12135" t="s">
        <v>219</v>
      </c>
      <c r="G12135" t="s">
        <v>178</v>
      </c>
      <c r="H12135">
        <v>2</v>
      </c>
    </row>
    <row r="12136" spans="1:8" x14ac:dyDescent="0.35">
      <c r="A12136">
        <v>2020</v>
      </c>
      <c r="B12136" t="s">
        <v>71</v>
      </c>
      <c r="C12136" s="33" t="str">
        <f>VLOOKUP(B12136,lookup!A:D,3,FALSE)</f>
        <v>Metropolitan Fire Authorities</v>
      </c>
      <c r="D12136" s="33" t="str">
        <f>VLOOKUP(B12136,lookup!A:D,4,FALSE)</f>
        <v>E31000046</v>
      </c>
      <c r="E12136" t="s">
        <v>15</v>
      </c>
      <c r="F12136" t="s">
        <v>219</v>
      </c>
      <c r="G12136" t="s">
        <v>10</v>
      </c>
      <c r="H12136">
        <v>5</v>
      </c>
    </row>
    <row r="12137" spans="1:8" x14ac:dyDescent="0.35">
      <c r="A12137">
        <v>2020</v>
      </c>
      <c r="B12137" t="s">
        <v>71</v>
      </c>
      <c r="C12137" s="33" t="str">
        <f>VLOOKUP(B12137,lookup!A:D,3,FALSE)</f>
        <v>Metropolitan Fire Authorities</v>
      </c>
      <c r="D12137" s="33" t="str">
        <f>VLOOKUP(B12137,lookup!A:D,4,FALSE)</f>
        <v>E31000046</v>
      </c>
      <c r="E12137" t="s">
        <v>15</v>
      </c>
      <c r="F12137" t="s">
        <v>219</v>
      </c>
      <c r="G12137" t="s">
        <v>11</v>
      </c>
      <c r="H12137">
        <v>10</v>
      </c>
    </row>
    <row r="12138" spans="1:8" x14ac:dyDescent="0.35">
      <c r="A12138">
        <v>2020</v>
      </c>
      <c r="B12138" t="s">
        <v>71</v>
      </c>
      <c r="C12138" s="33" t="str">
        <f>VLOOKUP(B12138,lookup!A:D,3,FALSE)</f>
        <v>Metropolitan Fire Authorities</v>
      </c>
      <c r="D12138" s="33" t="str">
        <f>VLOOKUP(B12138,lookup!A:D,4,FALSE)</f>
        <v>E31000046</v>
      </c>
      <c r="E12138" t="s">
        <v>15</v>
      </c>
      <c r="F12138" t="s">
        <v>219</v>
      </c>
      <c r="G12138" t="s">
        <v>12</v>
      </c>
      <c r="H12138">
        <v>46</v>
      </c>
    </row>
    <row r="12139" spans="1:8" x14ac:dyDescent="0.35">
      <c r="A12139">
        <v>2020</v>
      </c>
      <c r="B12139" t="s">
        <v>71</v>
      </c>
      <c r="C12139" s="33" t="str">
        <f>VLOOKUP(B12139,lookup!A:D,3,FALSE)</f>
        <v>Metropolitan Fire Authorities</v>
      </c>
      <c r="D12139" s="33" t="str">
        <f>VLOOKUP(B12139,lookup!A:D,4,FALSE)</f>
        <v>E31000046</v>
      </c>
      <c r="E12139" t="s">
        <v>15</v>
      </c>
      <c r="F12139" t="s">
        <v>219</v>
      </c>
      <c r="G12139" t="s">
        <v>13</v>
      </c>
      <c r="H12139">
        <v>34</v>
      </c>
    </row>
    <row r="12140" spans="1:8" x14ac:dyDescent="0.35">
      <c r="A12140">
        <v>2020</v>
      </c>
      <c r="B12140" t="s">
        <v>71</v>
      </c>
      <c r="C12140" s="33" t="str">
        <f>VLOOKUP(B12140,lookup!A:D,3,FALSE)</f>
        <v>Metropolitan Fire Authorities</v>
      </c>
      <c r="D12140" s="33" t="str">
        <f>VLOOKUP(B12140,lookup!A:D,4,FALSE)</f>
        <v>E31000046</v>
      </c>
      <c r="E12140" t="s">
        <v>15</v>
      </c>
      <c r="F12140" t="s">
        <v>219</v>
      </c>
      <c r="G12140" t="s">
        <v>14</v>
      </c>
      <c r="H12140">
        <v>270</v>
      </c>
    </row>
    <row r="12141" spans="1:8" x14ac:dyDescent="0.35">
      <c r="A12141">
        <v>2020</v>
      </c>
      <c r="B12141" t="s">
        <v>71</v>
      </c>
      <c r="C12141" s="33" t="str">
        <f>VLOOKUP(B12141,lookup!A:D,3,FALSE)</f>
        <v>Metropolitan Fire Authorities</v>
      </c>
      <c r="D12141" s="33" t="str">
        <f>VLOOKUP(B12141,lookup!A:D,4,FALSE)</f>
        <v>E31000046</v>
      </c>
      <c r="E12141" t="s">
        <v>15</v>
      </c>
      <c r="F12141" t="s">
        <v>219</v>
      </c>
      <c r="G12141" t="s">
        <v>5</v>
      </c>
      <c r="H12141">
        <v>367</v>
      </c>
    </row>
    <row r="12142" spans="1:8" x14ac:dyDescent="0.35">
      <c r="A12142">
        <v>2020</v>
      </c>
      <c r="B12142" t="s">
        <v>75</v>
      </c>
      <c r="C12142" s="33" t="str">
        <f>VLOOKUP(B12142,lookup!A:D,3,FALSE)</f>
        <v>Metropolitan Fire Authorities</v>
      </c>
      <c r="D12142" s="33" t="str">
        <f>VLOOKUP(B12142,lookup!A:D,4,FALSE)</f>
        <v>E31000040</v>
      </c>
      <c r="E12142" t="s">
        <v>15</v>
      </c>
      <c r="F12142" t="s">
        <v>219</v>
      </c>
      <c r="G12142" t="s">
        <v>8</v>
      </c>
      <c r="H12142">
        <v>1</v>
      </c>
    </row>
    <row r="12143" spans="1:8" x14ac:dyDescent="0.35">
      <c r="A12143">
        <v>2020</v>
      </c>
      <c r="B12143" t="s">
        <v>75</v>
      </c>
      <c r="C12143" s="33" t="str">
        <f>VLOOKUP(B12143,lookup!A:D,3,FALSE)</f>
        <v>Metropolitan Fire Authorities</v>
      </c>
      <c r="D12143" s="33" t="str">
        <f>VLOOKUP(B12143,lookup!A:D,4,FALSE)</f>
        <v>E31000040</v>
      </c>
      <c r="E12143" t="s">
        <v>15</v>
      </c>
      <c r="F12143" t="s">
        <v>219</v>
      </c>
      <c r="G12143" t="s">
        <v>178</v>
      </c>
    </row>
    <row r="12144" spans="1:8" x14ac:dyDescent="0.35">
      <c r="A12144">
        <v>2020</v>
      </c>
      <c r="B12144" t="s">
        <v>75</v>
      </c>
      <c r="C12144" s="33" t="str">
        <f>VLOOKUP(B12144,lookup!A:D,3,FALSE)</f>
        <v>Metropolitan Fire Authorities</v>
      </c>
      <c r="D12144" s="33" t="str">
        <f>VLOOKUP(B12144,lookup!A:D,4,FALSE)</f>
        <v>E31000040</v>
      </c>
      <c r="E12144" t="s">
        <v>15</v>
      </c>
      <c r="F12144" t="s">
        <v>219</v>
      </c>
      <c r="G12144" t="s">
        <v>10</v>
      </c>
    </row>
    <row r="12145" spans="1:9" x14ac:dyDescent="0.35">
      <c r="A12145">
        <v>2020</v>
      </c>
      <c r="B12145" t="s">
        <v>75</v>
      </c>
      <c r="C12145" s="33" t="str">
        <f>VLOOKUP(B12145,lookup!A:D,3,FALSE)</f>
        <v>Metropolitan Fire Authorities</v>
      </c>
      <c r="D12145" s="33" t="str">
        <f>VLOOKUP(B12145,lookup!A:D,4,FALSE)</f>
        <v>E31000040</v>
      </c>
      <c r="E12145" t="s">
        <v>15</v>
      </c>
      <c r="F12145" t="s">
        <v>219</v>
      </c>
      <c r="G12145" t="s">
        <v>11</v>
      </c>
    </row>
    <row r="12146" spans="1:9" x14ac:dyDescent="0.35">
      <c r="A12146">
        <v>2020</v>
      </c>
      <c r="B12146" t="s">
        <v>75</v>
      </c>
      <c r="C12146" s="33" t="str">
        <f>VLOOKUP(B12146,lookup!A:D,3,FALSE)</f>
        <v>Metropolitan Fire Authorities</v>
      </c>
      <c r="D12146" s="33" t="str">
        <f>VLOOKUP(B12146,lookup!A:D,4,FALSE)</f>
        <v>E31000040</v>
      </c>
      <c r="E12146" t="s">
        <v>15</v>
      </c>
      <c r="F12146" t="s">
        <v>219</v>
      </c>
      <c r="G12146" t="s">
        <v>12</v>
      </c>
      <c r="H12146">
        <v>4</v>
      </c>
    </row>
    <row r="12147" spans="1:9" x14ac:dyDescent="0.35">
      <c r="A12147">
        <v>2020</v>
      </c>
      <c r="B12147" t="s">
        <v>75</v>
      </c>
      <c r="C12147" s="33" t="str">
        <f>VLOOKUP(B12147,lookup!A:D,3,FALSE)</f>
        <v>Metropolitan Fire Authorities</v>
      </c>
      <c r="D12147" s="33" t="str">
        <f>VLOOKUP(B12147,lookup!A:D,4,FALSE)</f>
        <v>E31000040</v>
      </c>
      <c r="E12147" t="s">
        <v>15</v>
      </c>
      <c r="F12147" t="s">
        <v>219</v>
      </c>
      <c r="G12147" t="s">
        <v>13</v>
      </c>
      <c r="H12147">
        <v>4</v>
      </c>
    </row>
    <row r="12148" spans="1:9" x14ac:dyDescent="0.35">
      <c r="A12148">
        <v>2020</v>
      </c>
      <c r="B12148" t="s">
        <v>75</v>
      </c>
      <c r="C12148" s="33" t="str">
        <f>VLOOKUP(B12148,lookup!A:D,3,FALSE)</f>
        <v>Metropolitan Fire Authorities</v>
      </c>
      <c r="D12148" s="33" t="str">
        <f>VLOOKUP(B12148,lookup!A:D,4,FALSE)</f>
        <v>E31000040</v>
      </c>
      <c r="E12148" t="s">
        <v>15</v>
      </c>
      <c r="F12148" t="s">
        <v>219</v>
      </c>
      <c r="G12148" t="s">
        <v>14</v>
      </c>
      <c r="H12148">
        <v>72</v>
      </c>
    </row>
    <row r="12149" spans="1:9" x14ac:dyDescent="0.35">
      <c r="A12149">
        <v>2020</v>
      </c>
      <c r="B12149" t="s">
        <v>75</v>
      </c>
      <c r="C12149" s="33" t="str">
        <f>VLOOKUP(B12149,lookup!A:D,3,FALSE)</f>
        <v>Metropolitan Fire Authorities</v>
      </c>
      <c r="D12149" s="33" t="str">
        <f>VLOOKUP(B12149,lookup!A:D,4,FALSE)</f>
        <v>E31000040</v>
      </c>
      <c r="E12149" t="s">
        <v>15</v>
      </c>
      <c r="F12149" t="s">
        <v>219</v>
      </c>
      <c r="G12149" t="s">
        <v>5</v>
      </c>
      <c r="H12149">
        <v>81</v>
      </c>
    </row>
    <row r="12150" spans="1:9" x14ac:dyDescent="0.35">
      <c r="A12150">
        <v>2020</v>
      </c>
      <c r="B12150" t="s">
        <v>291</v>
      </c>
      <c r="C12150" s="33" t="str">
        <f>VLOOKUP(B12150,lookup!A:D,3,FALSE)</f>
        <v>Non Metropolitan Fire Authorities</v>
      </c>
      <c r="D12150" s="33" t="str">
        <f>VLOOKUP(B12150,lookup!A:D,4,FALSE)</f>
        <v>E31000048</v>
      </c>
      <c r="E12150" t="s">
        <v>15</v>
      </c>
      <c r="F12150" t="s">
        <v>219</v>
      </c>
      <c r="G12150" t="s">
        <v>8</v>
      </c>
      <c r="H12150">
        <v>1</v>
      </c>
      <c r="I12150" t="s">
        <v>319</v>
      </c>
    </row>
    <row r="12151" spans="1:9" x14ac:dyDescent="0.35">
      <c r="A12151">
        <v>2020</v>
      </c>
      <c r="B12151" t="s">
        <v>291</v>
      </c>
      <c r="C12151" s="33" t="str">
        <f>VLOOKUP(B12151,lookup!A:D,3,FALSE)</f>
        <v>Non Metropolitan Fire Authorities</v>
      </c>
      <c r="D12151" s="33" t="str">
        <f>VLOOKUP(B12151,lookup!A:D,4,FALSE)</f>
        <v>E31000048</v>
      </c>
      <c r="E12151" t="s">
        <v>15</v>
      </c>
      <c r="F12151" t="s">
        <v>219</v>
      </c>
      <c r="G12151" t="s">
        <v>178</v>
      </c>
      <c r="I12151" t="s">
        <v>319</v>
      </c>
    </row>
    <row r="12152" spans="1:9" x14ac:dyDescent="0.35">
      <c r="A12152">
        <v>2020</v>
      </c>
      <c r="B12152" t="s">
        <v>291</v>
      </c>
      <c r="C12152" s="33" t="str">
        <f>VLOOKUP(B12152,lookup!A:D,3,FALSE)</f>
        <v>Non Metropolitan Fire Authorities</v>
      </c>
      <c r="D12152" s="33" t="str">
        <f>VLOOKUP(B12152,lookup!A:D,4,FALSE)</f>
        <v>E31000048</v>
      </c>
      <c r="E12152" t="s">
        <v>15</v>
      </c>
      <c r="F12152" t="s">
        <v>219</v>
      </c>
      <c r="G12152" t="s">
        <v>10</v>
      </c>
      <c r="I12152" t="s">
        <v>319</v>
      </c>
    </row>
    <row r="12153" spans="1:9" x14ac:dyDescent="0.35">
      <c r="A12153">
        <v>2020</v>
      </c>
      <c r="B12153" t="s">
        <v>291</v>
      </c>
      <c r="C12153" s="33" t="str">
        <f>VLOOKUP(B12153,lookup!A:D,3,FALSE)</f>
        <v>Non Metropolitan Fire Authorities</v>
      </c>
      <c r="D12153" s="33" t="str">
        <f>VLOOKUP(B12153,lookup!A:D,4,FALSE)</f>
        <v>E31000048</v>
      </c>
      <c r="E12153" t="s">
        <v>15</v>
      </c>
      <c r="F12153" t="s">
        <v>219</v>
      </c>
      <c r="G12153" t="s">
        <v>11</v>
      </c>
      <c r="H12153">
        <v>2</v>
      </c>
      <c r="I12153" t="s">
        <v>319</v>
      </c>
    </row>
    <row r="12154" spans="1:9" x14ac:dyDescent="0.35">
      <c r="A12154">
        <v>2020</v>
      </c>
      <c r="B12154" t="s">
        <v>291</v>
      </c>
      <c r="C12154" s="33" t="str">
        <f>VLOOKUP(B12154,lookup!A:D,3,FALSE)</f>
        <v>Non Metropolitan Fire Authorities</v>
      </c>
      <c r="D12154" s="33" t="str">
        <f>VLOOKUP(B12154,lookup!A:D,4,FALSE)</f>
        <v>E31000048</v>
      </c>
      <c r="E12154" t="s">
        <v>15</v>
      </c>
      <c r="F12154" t="s">
        <v>219</v>
      </c>
      <c r="G12154" t="s">
        <v>12</v>
      </c>
      <c r="H12154">
        <v>2</v>
      </c>
      <c r="I12154" t="s">
        <v>319</v>
      </c>
    </row>
    <row r="12155" spans="1:9" x14ac:dyDescent="0.35">
      <c r="A12155">
        <v>2020</v>
      </c>
      <c r="B12155" t="s">
        <v>291</v>
      </c>
      <c r="C12155" s="33" t="str">
        <f>VLOOKUP(B12155,lookup!A:D,3,FALSE)</f>
        <v>Non Metropolitan Fire Authorities</v>
      </c>
      <c r="D12155" s="33" t="str">
        <f>VLOOKUP(B12155,lookup!A:D,4,FALSE)</f>
        <v>E31000048</v>
      </c>
      <c r="E12155" t="s">
        <v>15</v>
      </c>
      <c r="F12155" t="s">
        <v>219</v>
      </c>
      <c r="G12155" t="s">
        <v>13</v>
      </c>
      <c r="H12155">
        <v>4</v>
      </c>
      <c r="I12155" t="s">
        <v>319</v>
      </c>
    </row>
    <row r="12156" spans="1:9" x14ac:dyDescent="0.35">
      <c r="A12156">
        <v>2020</v>
      </c>
      <c r="B12156" t="s">
        <v>291</v>
      </c>
      <c r="C12156" s="33" t="str">
        <f>VLOOKUP(B12156,lookup!A:D,3,FALSE)</f>
        <v>Non Metropolitan Fire Authorities</v>
      </c>
      <c r="D12156" s="33" t="str">
        <f>VLOOKUP(B12156,lookup!A:D,4,FALSE)</f>
        <v>E31000048</v>
      </c>
      <c r="E12156" t="s">
        <v>15</v>
      </c>
      <c r="F12156" t="s">
        <v>219</v>
      </c>
      <c r="G12156" t="s">
        <v>14</v>
      </c>
      <c r="H12156">
        <v>30</v>
      </c>
      <c r="I12156" t="s">
        <v>319</v>
      </c>
    </row>
    <row r="12157" spans="1:9" x14ac:dyDescent="0.35">
      <c r="A12157">
        <v>2020</v>
      </c>
      <c r="B12157" t="s">
        <v>291</v>
      </c>
      <c r="C12157" s="33" t="str">
        <f>VLOOKUP(B12157,lookup!A:D,3,FALSE)</f>
        <v>Non Metropolitan Fire Authorities</v>
      </c>
      <c r="D12157" s="33" t="str">
        <f>VLOOKUP(B12157,lookup!A:D,4,FALSE)</f>
        <v>E31000048</v>
      </c>
      <c r="E12157" t="s">
        <v>15</v>
      </c>
      <c r="F12157" t="s">
        <v>219</v>
      </c>
      <c r="G12157" t="s">
        <v>5</v>
      </c>
      <c r="H12157">
        <v>39</v>
      </c>
      <c r="I12157" t="s">
        <v>319</v>
      </c>
    </row>
    <row r="12158" spans="1:9" x14ac:dyDescent="0.35">
      <c r="A12158">
        <v>2020</v>
      </c>
      <c r="B12158" t="s">
        <v>81</v>
      </c>
      <c r="C12158" s="33" t="str">
        <f>VLOOKUP(B12158,lookup!A:D,3,FALSE)</f>
        <v>Non Metropolitan Fire Authorities</v>
      </c>
      <c r="D12158" s="33" t="str">
        <f>VLOOKUP(B12158,lookup!A:D,4,FALSE)</f>
        <v>E31000018</v>
      </c>
      <c r="E12158" t="s">
        <v>15</v>
      </c>
      <c r="F12158" t="s">
        <v>219</v>
      </c>
      <c r="G12158" t="s">
        <v>8</v>
      </c>
      <c r="H12158">
        <v>0</v>
      </c>
    </row>
    <row r="12159" spans="1:9" x14ac:dyDescent="0.35">
      <c r="A12159">
        <v>2020</v>
      </c>
      <c r="B12159" t="s">
        <v>81</v>
      </c>
      <c r="C12159" s="33" t="str">
        <f>VLOOKUP(B12159,lookup!A:D,3,FALSE)</f>
        <v>Non Metropolitan Fire Authorities</v>
      </c>
      <c r="D12159" s="33" t="str">
        <f>VLOOKUP(B12159,lookup!A:D,4,FALSE)</f>
        <v>E31000018</v>
      </c>
      <c r="E12159" t="s">
        <v>15</v>
      </c>
      <c r="F12159" t="s">
        <v>219</v>
      </c>
      <c r="G12159" t="s">
        <v>178</v>
      </c>
      <c r="H12159">
        <v>0</v>
      </c>
    </row>
    <row r="12160" spans="1:9" x14ac:dyDescent="0.35">
      <c r="A12160">
        <v>2020</v>
      </c>
      <c r="B12160" t="s">
        <v>81</v>
      </c>
      <c r="C12160" s="33" t="str">
        <f>VLOOKUP(B12160,lookup!A:D,3,FALSE)</f>
        <v>Non Metropolitan Fire Authorities</v>
      </c>
      <c r="D12160" s="33" t="str">
        <f>VLOOKUP(B12160,lookup!A:D,4,FALSE)</f>
        <v>E31000018</v>
      </c>
      <c r="E12160" t="s">
        <v>15</v>
      </c>
      <c r="F12160" t="s">
        <v>219</v>
      </c>
      <c r="G12160" t="s">
        <v>10</v>
      </c>
      <c r="H12160">
        <v>1</v>
      </c>
    </row>
    <row r="12161" spans="1:8" x14ac:dyDescent="0.35">
      <c r="A12161">
        <v>2020</v>
      </c>
      <c r="B12161" t="s">
        <v>81</v>
      </c>
      <c r="C12161" s="33" t="str">
        <f>VLOOKUP(B12161,lookup!A:D,3,FALSE)</f>
        <v>Non Metropolitan Fire Authorities</v>
      </c>
      <c r="D12161" s="33" t="str">
        <f>VLOOKUP(B12161,lookup!A:D,4,FALSE)</f>
        <v>E31000018</v>
      </c>
      <c r="E12161" t="s">
        <v>15</v>
      </c>
      <c r="F12161" t="s">
        <v>219</v>
      </c>
      <c r="G12161" t="s">
        <v>11</v>
      </c>
      <c r="H12161">
        <v>2</v>
      </c>
    </row>
    <row r="12162" spans="1:8" x14ac:dyDescent="0.35">
      <c r="A12162">
        <v>2020</v>
      </c>
      <c r="B12162" t="s">
        <v>81</v>
      </c>
      <c r="C12162" s="33" t="str">
        <f>VLOOKUP(B12162,lookup!A:D,3,FALSE)</f>
        <v>Non Metropolitan Fire Authorities</v>
      </c>
      <c r="D12162" s="33" t="str">
        <f>VLOOKUP(B12162,lookup!A:D,4,FALSE)</f>
        <v>E31000018</v>
      </c>
      <c r="E12162" t="s">
        <v>15</v>
      </c>
      <c r="F12162" t="s">
        <v>219</v>
      </c>
      <c r="G12162" t="s">
        <v>12</v>
      </c>
      <c r="H12162">
        <v>4</v>
      </c>
    </row>
    <row r="12163" spans="1:8" x14ac:dyDescent="0.35">
      <c r="A12163">
        <v>2020</v>
      </c>
      <c r="B12163" t="s">
        <v>81</v>
      </c>
      <c r="C12163" s="33" t="str">
        <f>VLOOKUP(B12163,lookup!A:D,3,FALSE)</f>
        <v>Non Metropolitan Fire Authorities</v>
      </c>
      <c r="D12163" s="33" t="str">
        <f>VLOOKUP(B12163,lookup!A:D,4,FALSE)</f>
        <v>E31000018</v>
      </c>
      <c r="E12163" t="s">
        <v>15</v>
      </c>
      <c r="F12163" t="s">
        <v>219</v>
      </c>
      <c r="G12163" t="s">
        <v>13</v>
      </c>
      <c r="H12163">
        <v>5</v>
      </c>
    </row>
    <row r="12164" spans="1:8" x14ac:dyDescent="0.35">
      <c r="A12164">
        <v>2020</v>
      </c>
      <c r="B12164" t="s">
        <v>81</v>
      </c>
      <c r="C12164" s="33" t="str">
        <f>VLOOKUP(B12164,lookup!A:D,3,FALSE)</f>
        <v>Non Metropolitan Fire Authorities</v>
      </c>
      <c r="D12164" s="33" t="str">
        <f>VLOOKUP(B12164,lookup!A:D,4,FALSE)</f>
        <v>E31000018</v>
      </c>
      <c r="E12164" t="s">
        <v>15</v>
      </c>
      <c r="F12164" t="s">
        <v>219</v>
      </c>
      <c r="G12164" t="s">
        <v>14</v>
      </c>
      <c r="H12164">
        <v>10</v>
      </c>
    </row>
    <row r="12165" spans="1:8" x14ac:dyDescent="0.35">
      <c r="A12165">
        <v>2020</v>
      </c>
      <c r="B12165" t="s">
        <v>81</v>
      </c>
      <c r="C12165" s="33" t="str">
        <f>VLOOKUP(B12165,lookup!A:D,3,FALSE)</f>
        <v>Non Metropolitan Fire Authorities</v>
      </c>
      <c r="D12165" s="33" t="str">
        <f>VLOOKUP(B12165,lookup!A:D,4,FALSE)</f>
        <v>E31000018</v>
      </c>
      <c r="E12165" t="s">
        <v>15</v>
      </c>
      <c r="F12165" t="s">
        <v>219</v>
      </c>
      <c r="G12165" t="s">
        <v>5</v>
      </c>
      <c r="H12165">
        <v>22</v>
      </c>
    </row>
    <row r="12166" spans="1:8" x14ac:dyDescent="0.35">
      <c r="A12166">
        <v>2020</v>
      </c>
      <c r="B12166" t="s">
        <v>84</v>
      </c>
      <c r="C12166" s="33" t="str">
        <f>VLOOKUP(B12166,lookup!A:D,3,FALSE)</f>
        <v>Non Metropolitan Fire Authorities</v>
      </c>
      <c r="D12166" s="33" t="str">
        <f>VLOOKUP(B12166,lookup!A:D,4,FALSE)</f>
        <v>E31000019</v>
      </c>
      <c r="E12166" t="s">
        <v>15</v>
      </c>
      <c r="F12166" t="s">
        <v>219</v>
      </c>
      <c r="G12166" t="s">
        <v>8</v>
      </c>
      <c r="H12166">
        <v>0</v>
      </c>
    </row>
    <row r="12167" spans="1:8" x14ac:dyDescent="0.35">
      <c r="A12167">
        <v>2020</v>
      </c>
      <c r="B12167" t="s">
        <v>84</v>
      </c>
      <c r="C12167" s="33" t="str">
        <f>VLOOKUP(B12167,lookup!A:D,3,FALSE)</f>
        <v>Non Metropolitan Fire Authorities</v>
      </c>
      <c r="D12167" s="33" t="str">
        <f>VLOOKUP(B12167,lookup!A:D,4,FALSE)</f>
        <v>E31000019</v>
      </c>
      <c r="E12167" t="s">
        <v>15</v>
      </c>
      <c r="F12167" t="s">
        <v>219</v>
      </c>
      <c r="G12167" t="s">
        <v>178</v>
      </c>
      <c r="H12167">
        <v>0</v>
      </c>
    </row>
    <row r="12168" spans="1:8" x14ac:dyDescent="0.35">
      <c r="A12168">
        <v>2020</v>
      </c>
      <c r="B12168" t="s">
        <v>84</v>
      </c>
      <c r="C12168" s="33" t="str">
        <f>VLOOKUP(B12168,lookup!A:D,3,FALSE)</f>
        <v>Non Metropolitan Fire Authorities</v>
      </c>
      <c r="D12168" s="33" t="str">
        <f>VLOOKUP(B12168,lookup!A:D,4,FALSE)</f>
        <v>E31000019</v>
      </c>
      <c r="E12168" t="s">
        <v>15</v>
      </c>
      <c r="F12168" t="s">
        <v>219</v>
      </c>
      <c r="G12168" t="s">
        <v>10</v>
      </c>
      <c r="H12168">
        <v>0</v>
      </c>
    </row>
    <row r="12169" spans="1:8" x14ac:dyDescent="0.35">
      <c r="A12169">
        <v>2020</v>
      </c>
      <c r="B12169" t="s">
        <v>84</v>
      </c>
      <c r="C12169" s="33" t="str">
        <f>VLOOKUP(B12169,lookup!A:D,3,FALSE)</f>
        <v>Non Metropolitan Fire Authorities</v>
      </c>
      <c r="D12169" s="33" t="str">
        <f>VLOOKUP(B12169,lookup!A:D,4,FALSE)</f>
        <v>E31000019</v>
      </c>
      <c r="E12169" t="s">
        <v>15</v>
      </c>
      <c r="F12169" t="s">
        <v>219</v>
      </c>
      <c r="G12169" t="s">
        <v>11</v>
      </c>
      <c r="H12169">
        <v>0</v>
      </c>
    </row>
    <row r="12170" spans="1:8" x14ac:dyDescent="0.35">
      <c r="A12170">
        <v>2020</v>
      </c>
      <c r="B12170" t="s">
        <v>84</v>
      </c>
      <c r="C12170" s="33" t="str">
        <f>VLOOKUP(B12170,lookup!A:D,3,FALSE)</f>
        <v>Non Metropolitan Fire Authorities</v>
      </c>
      <c r="D12170" s="33" t="str">
        <f>VLOOKUP(B12170,lookup!A:D,4,FALSE)</f>
        <v>E31000019</v>
      </c>
      <c r="E12170" t="s">
        <v>15</v>
      </c>
      <c r="F12170" t="s">
        <v>219</v>
      </c>
      <c r="G12170" t="s">
        <v>12</v>
      </c>
      <c r="H12170">
        <v>7</v>
      </c>
    </row>
    <row r="12171" spans="1:8" x14ac:dyDescent="0.35">
      <c r="A12171">
        <v>2020</v>
      </c>
      <c r="B12171" t="s">
        <v>84</v>
      </c>
      <c r="C12171" s="33" t="str">
        <f>VLOOKUP(B12171,lookup!A:D,3,FALSE)</f>
        <v>Non Metropolitan Fire Authorities</v>
      </c>
      <c r="D12171" s="33" t="str">
        <f>VLOOKUP(B12171,lookup!A:D,4,FALSE)</f>
        <v>E31000019</v>
      </c>
      <c r="E12171" t="s">
        <v>15</v>
      </c>
      <c r="F12171" t="s">
        <v>219</v>
      </c>
      <c r="G12171" t="s">
        <v>13</v>
      </c>
      <c r="H12171">
        <v>3</v>
      </c>
    </row>
    <row r="12172" spans="1:8" x14ac:dyDescent="0.35">
      <c r="A12172">
        <v>2020</v>
      </c>
      <c r="B12172" t="s">
        <v>84</v>
      </c>
      <c r="C12172" s="33" t="str">
        <f>VLOOKUP(B12172,lookup!A:D,3,FALSE)</f>
        <v>Non Metropolitan Fire Authorities</v>
      </c>
      <c r="D12172" s="33" t="str">
        <f>VLOOKUP(B12172,lookup!A:D,4,FALSE)</f>
        <v>E31000019</v>
      </c>
      <c r="E12172" t="s">
        <v>15</v>
      </c>
      <c r="F12172" t="s">
        <v>219</v>
      </c>
      <c r="G12172" t="s">
        <v>14</v>
      </c>
      <c r="H12172">
        <v>22</v>
      </c>
    </row>
    <row r="12173" spans="1:8" x14ac:dyDescent="0.35">
      <c r="A12173">
        <v>2020</v>
      </c>
      <c r="B12173" t="s">
        <v>84</v>
      </c>
      <c r="C12173" s="33" t="str">
        <f>VLOOKUP(B12173,lookup!A:D,3,FALSE)</f>
        <v>Non Metropolitan Fire Authorities</v>
      </c>
      <c r="D12173" s="33" t="str">
        <f>VLOOKUP(B12173,lookup!A:D,4,FALSE)</f>
        <v>E31000019</v>
      </c>
      <c r="E12173" t="s">
        <v>15</v>
      </c>
      <c r="F12173" t="s">
        <v>219</v>
      </c>
      <c r="G12173" t="s">
        <v>5</v>
      </c>
      <c r="H12173">
        <v>32</v>
      </c>
    </row>
    <row r="12174" spans="1:8" x14ac:dyDescent="0.35">
      <c r="A12174">
        <v>2020</v>
      </c>
      <c r="B12174" t="s">
        <v>87</v>
      </c>
      <c r="C12174" s="33" t="str">
        <f>VLOOKUP(B12174,lookup!A:D,3,FALSE)</f>
        <v>Non Metropolitan Fire Authorities</v>
      </c>
      <c r="D12174" s="33" t="str">
        <f>VLOOKUP(B12174,lookup!A:D,4,FALSE)</f>
        <v>E31000020</v>
      </c>
      <c r="E12174" t="s">
        <v>15</v>
      </c>
      <c r="F12174" t="s">
        <v>219</v>
      </c>
      <c r="G12174" t="s">
        <v>8</v>
      </c>
      <c r="H12174">
        <v>0</v>
      </c>
    </row>
    <row r="12175" spans="1:8" x14ac:dyDescent="0.35">
      <c r="A12175">
        <v>2020</v>
      </c>
      <c r="B12175" t="s">
        <v>87</v>
      </c>
      <c r="C12175" s="33" t="str">
        <f>VLOOKUP(B12175,lookup!A:D,3,FALSE)</f>
        <v>Non Metropolitan Fire Authorities</v>
      </c>
      <c r="D12175" s="33" t="str">
        <f>VLOOKUP(B12175,lookup!A:D,4,FALSE)</f>
        <v>E31000020</v>
      </c>
      <c r="E12175" t="s">
        <v>15</v>
      </c>
      <c r="F12175" t="s">
        <v>219</v>
      </c>
      <c r="G12175" t="s">
        <v>178</v>
      </c>
      <c r="H12175">
        <v>0</v>
      </c>
    </row>
    <row r="12176" spans="1:8" x14ac:dyDescent="0.35">
      <c r="A12176">
        <v>2020</v>
      </c>
      <c r="B12176" t="s">
        <v>87</v>
      </c>
      <c r="C12176" s="33" t="str">
        <f>VLOOKUP(B12176,lookup!A:D,3,FALSE)</f>
        <v>Non Metropolitan Fire Authorities</v>
      </c>
      <c r="D12176" s="33" t="str">
        <f>VLOOKUP(B12176,lookup!A:D,4,FALSE)</f>
        <v>E31000020</v>
      </c>
      <c r="E12176" t="s">
        <v>15</v>
      </c>
      <c r="F12176" t="s">
        <v>219</v>
      </c>
      <c r="G12176" t="s">
        <v>10</v>
      </c>
      <c r="H12176">
        <v>0</v>
      </c>
    </row>
    <row r="12177" spans="1:9" x14ac:dyDescent="0.35">
      <c r="A12177">
        <v>2020</v>
      </c>
      <c r="B12177" t="s">
        <v>87</v>
      </c>
      <c r="C12177" s="33" t="str">
        <f>VLOOKUP(B12177,lookup!A:D,3,FALSE)</f>
        <v>Non Metropolitan Fire Authorities</v>
      </c>
      <c r="D12177" s="33" t="str">
        <f>VLOOKUP(B12177,lookup!A:D,4,FALSE)</f>
        <v>E31000020</v>
      </c>
      <c r="E12177" t="s">
        <v>15</v>
      </c>
      <c r="F12177" t="s">
        <v>219</v>
      </c>
      <c r="G12177" t="s">
        <v>11</v>
      </c>
      <c r="H12177">
        <v>1</v>
      </c>
    </row>
    <row r="12178" spans="1:9" x14ac:dyDescent="0.35">
      <c r="A12178">
        <v>2020</v>
      </c>
      <c r="B12178" t="s">
        <v>87</v>
      </c>
      <c r="C12178" s="33" t="str">
        <f>VLOOKUP(B12178,lookup!A:D,3,FALSE)</f>
        <v>Non Metropolitan Fire Authorities</v>
      </c>
      <c r="D12178" s="33" t="str">
        <f>VLOOKUP(B12178,lookup!A:D,4,FALSE)</f>
        <v>E31000020</v>
      </c>
      <c r="E12178" t="s">
        <v>15</v>
      </c>
      <c r="F12178" t="s">
        <v>219</v>
      </c>
      <c r="G12178" t="s">
        <v>12</v>
      </c>
      <c r="H12178">
        <v>5</v>
      </c>
    </row>
    <row r="12179" spans="1:9" x14ac:dyDescent="0.35">
      <c r="A12179">
        <v>2020</v>
      </c>
      <c r="B12179" t="s">
        <v>87</v>
      </c>
      <c r="C12179" s="33" t="str">
        <f>VLOOKUP(B12179,lookup!A:D,3,FALSE)</f>
        <v>Non Metropolitan Fire Authorities</v>
      </c>
      <c r="D12179" s="33" t="str">
        <f>VLOOKUP(B12179,lookup!A:D,4,FALSE)</f>
        <v>E31000020</v>
      </c>
      <c r="E12179" t="s">
        <v>15</v>
      </c>
      <c r="F12179" t="s">
        <v>219</v>
      </c>
      <c r="G12179" t="s">
        <v>13</v>
      </c>
      <c r="H12179">
        <v>0</v>
      </c>
    </row>
    <row r="12180" spans="1:9" x14ac:dyDescent="0.35">
      <c r="A12180">
        <v>2020</v>
      </c>
      <c r="B12180" t="s">
        <v>87</v>
      </c>
      <c r="C12180" s="33" t="str">
        <f>VLOOKUP(B12180,lookup!A:D,3,FALSE)</f>
        <v>Non Metropolitan Fire Authorities</v>
      </c>
      <c r="D12180" s="33" t="str">
        <f>VLOOKUP(B12180,lookup!A:D,4,FALSE)</f>
        <v>E31000020</v>
      </c>
      <c r="E12180" t="s">
        <v>15</v>
      </c>
      <c r="F12180" t="s">
        <v>219</v>
      </c>
      <c r="G12180" t="s">
        <v>14</v>
      </c>
      <c r="H12180">
        <v>24</v>
      </c>
    </row>
    <row r="12181" spans="1:9" x14ac:dyDescent="0.35">
      <c r="A12181">
        <v>2020</v>
      </c>
      <c r="B12181" t="s">
        <v>87</v>
      </c>
      <c r="C12181" s="33" t="str">
        <f>VLOOKUP(B12181,lookup!A:D,3,FALSE)</f>
        <v>Non Metropolitan Fire Authorities</v>
      </c>
      <c r="D12181" s="33" t="str">
        <f>VLOOKUP(B12181,lookup!A:D,4,FALSE)</f>
        <v>E31000020</v>
      </c>
      <c r="E12181" t="s">
        <v>15</v>
      </c>
      <c r="F12181" t="s">
        <v>219</v>
      </c>
      <c r="G12181" t="s">
        <v>5</v>
      </c>
      <c r="H12181">
        <v>30</v>
      </c>
    </row>
    <row r="12182" spans="1:9" x14ac:dyDescent="0.35">
      <c r="A12182">
        <v>2020</v>
      </c>
      <c r="B12182" t="s">
        <v>291</v>
      </c>
      <c r="C12182" s="33" t="str">
        <f>VLOOKUP(B12182,lookup!A:D,3,FALSE)</f>
        <v>Non Metropolitan Fire Authorities</v>
      </c>
      <c r="D12182" s="33" t="str">
        <f>VLOOKUP(B12182,lookup!A:D,4,FALSE)</f>
        <v>E31000048</v>
      </c>
      <c r="E12182" t="s">
        <v>15</v>
      </c>
      <c r="F12182" t="s">
        <v>219</v>
      </c>
      <c r="G12182" t="s">
        <v>8</v>
      </c>
      <c r="I12182" t="s">
        <v>320</v>
      </c>
    </row>
    <row r="12183" spans="1:9" x14ac:dyDescent="0.35">
      <c r="A12183">
        <v>2020</v>
      </c>
      <c r="B12183" t="s">
        <v>291</v>
      </c>
      <c r="C12183" s="33" t="str">
        <f>VLOOKUP(B12183,lookup!A:D,3,FALSE)</f>
        <v>Non Metropolitan Fire Authorities</v>
      </c>
      <c r="D12183" s="33" t="str">
        <f>VLOOKUP(B12183,lookup!A:D,4,FALSE)</f>
        <v>E31000048</v>
      </c>
      <c r="E12183" t="s">
        <v>15</v>
      </c>
      <c r="F12183" t="s">
        <v>219</v>
      </c>
      <c r="G12183" t="s">
        <v>178</v>
      </c>
      <c r="I12183" t="s">
        <v>320</v>
      </c>
    </row>
    <row r="12184" spans="1:9" x14ac:dyDescent="0.35">
      <c r="A12184">
        <v>2020</v>
      </c>
      <c r="B12184" t="s">
        <v>291</v>
      </c>
      <c r="C12184" s="33" t="str">
        <f>VLOOKUP(B12184,lookup!A:D,3,FALSE)</f>
        <v>Non Metropolitan Fire Authorities</v>
      </c>
      <c r="D12184" s="33" t="str">
        <f>VLOOKUP(B12184,lookup!A:D,4,FALSE)</f>
        <v>E31000048</v>
      </c>
      <c r="E12184" t="s">
        <v>15</v>
      </c>
      <c r="F12184" t="s">
        <v>219</v>
      </c>
      <c r="G12184" t="s">
        <v>10</v>
      </c>
      <c r="I12184" t="s">
        <v>320</v>
      </c>
    </row>
    <row r="12185" spans="1:9" x14ac:dyDescent="0.35">
      <c r="A12185">
        <v>2020</v>
      </c>
      <c r="B12185" t="s">
        <v>291</v>
      </c>
      <c r="C12185" s="33" t="str">
        <f>VLOOKUP(B12185,lookup!A:D,3,FALSE)</f>
        <v>Non Metropolitan Fire Authorities</v>
      </c>
      <c r="D12185" s="33" t="str">
        <f>VLOOKUP(B12185,lookup!A:D,4,FALSE)</f>
        <v>E31000048</v>
      </c>
      <c r="E12185" t="s">
        <v>15</v>
      </c>
      <c r="F12185" t="s">
        <v>219</v>
      </c>
      <c r="G12185" t="s">
        <v>11</v>
      </c>
      <c r="I12185" t="s">
        <v>320</v>
      </c>
    </row>
    <row r="12186" spans="1:9" x14ac:dyDescent="0.35">
      <c r="A12186">
        <v>2020</v>
      </c>
      <c r="B12186" t="s">
        <v>291</v>
      </c>
      <c r="C12186" s="33" t="str">
        <f>VLOOKUP(B12186,lookup!A:D,3,FALSE)</f>
        <v>Non Metropolitan Fire Authorities</v>
      </c>
      <c r="D12186" s="33" t="str">
        <f>VLOOKUP(B12186,lookup!A:D,4,FALSE)</f>
        <v>E31000048</v>
      </c>
      <c r="E12186" t="s">
        <v>15</v>
      </c>
      <c r="F12186" t="s">
        <v>219</v>
      </c>
      <c r="G12186" t="s">
        <v>12</v>
      </c>
      <c r="H12186">
        <v>1</v>
      </c>
      <c r="I12186" t="s">
        <v>320</v>
      </c>
    </row>
    <row r="12187" spans="1:9" x14ac:dyDescent="0.35">
      <c r="A12187">
        <v>2020</v>
      </c>
      <c r="B12187" t="s">
        <v>291</v>
      </c>
      <c r="C12187" s="33" t="str">
        <f>VLOOKUP(B12187,lookup!A:D,3,FALSE)</f>
        <v>Non Metropolitan Fire Authorities</v>
      </c>
      <c r="D12187" s="33" t="str">
        <f>VLOOKUP(B12187,lookup!A:D,4,FALSE)</f>
        <v>E31000048</v>
      </c>
      <c r="E12187" t="s">
        <v>15</v>
      </c>
      <c r="F12187" t="s">
        <v>219</v>
      </c>
      <c r="G12187" t="s">
        <v>13</v>
      </c>
      <c r="I12187" t="s">
        <v>320</v>
      </c>
    </row>
    <row r="12188" spans="1:9" x14ac:dyDescent="0.35">
      <c r="A12188">
        <v>2020</v>
      </c>
      <c r="B12188" t="s">
        <v>291</v>
      </c>
      <c r="C12188" s="33" t="str">
        <f>VLOOKUP(B12188,lookup!A:D,3,FALSE)</f>
        <v>Non Metropolitan Fire Authorities</v>
      </c>
      <c r="D12188" s="33" t="str">
        <f>VLOOKUP(B12188,lookup!A:D,4,FALSE)</f>
        <v>E31000048</v>
      </c>
      <c r="E12188" t="s">
        <v>15</v>
      </c>
      <c r="F12188" t="s">
        <v>219</v>
      </c>
      <c r="G12188" t="s">
        <v>14</v>
      </c>
      <c r="H12188">
        <v>3</v>
      </c>
      <c r="I12188" t="s">
        <v>320</v>
      </c>
    </row>
    <row r="12189" spans="1:9" x14ac:dyDescent="0.35">
      <c r="A12189">
        <v>2020</v>
      </c>
      <c r="B12189" t="s">
        <v>291</v>
      </c>
      <c r="C12189" s="33" t="str">
        <f>VLOOKUP(B12189,lookup!A:D,3,FALSE)</f>
        <v>Non Metropolitan Fire Authorities</v>
      </c>
      <c r="D12189" s="33" t="str">
        <f>VLOOKUP(B12189,lookup!A:D,4,FALSE)</f>
        <v>E31000048</v>
      </c>
      <c r="E12189" t="s">
        <v>15</v>
      </c>
      <c r="F12189" t="s">
        <v>219</v>
      </c>
      <c r="G12189" t="s">
        <v>5</v>
      </c>
      <c r="H12189">
        <v>4</v>
      </c>
      <c r="I12189" t="s">
        <v>320</v>
      </c>
    </row>
    <row r="12190" spans="1:9" x14ac:dyDescent="0.35">
      <c r="A12190">
        <v>2020</v>
      </c>
      <c r="B12190" t="s">
        <v>92</v>
      </c>
      <c r="C12190" s="33" t="str">
        <f>VLOOKUP(B12190,lookup!A:D,3,FALSE)</f>
        <v>Non Metropolitan Fire Authorities</v>
      </c>
      <c r="D12190" s="33" t="str">
        <f>VLOOKUP(B12190,lookup!A:D,4,FALSE)</f>
        <v>E31000039</v>
      </c>
      <c r="E12190" t="s">
        <v>15</v>
      </c>
      <c r="F12190" t="s">
        <v>219</v>
      </c>
      <c r="G12190" t="s">
        <v>8</v>
      </c>
      <c r="H12190">
        <v>0</v>
      </c>
    </row>
    <row r="12191" spans="1:9" x14ac:dyDescent="0.35">
      <c r="A12191">
        <v>2020</v>
      </c>
      <c r="B12191" t="s">
        <v>92</v>
      </c>
      <c r="C12191" s="33" t="str">
        <f>VLOOKUP(B12191,lookup!A:D,3,FALSE)</f>
        <v>Non Metropolitan Fire Authorities</v>
      </c>
      <c r="D12191" s="33" t="str">
        <f>VLOOKUP(B12191,lookup!A:D,4,FALSE)</f>
        <v>E31000039</v>
      </c>
      <c r="E12191" t="s">
        <v>15</v>
      </c>
      <c r="F12191" t="s">
        <v>219</v>
      </c>
      <c r="G12191" t="s">
        <v>178</v>
      </c>
      <c r="H12191">
        <v>0</v>
      </c>
    </row>
    <row r="12192" spans="1:9" x14ac:dyDescent="0.35">
      <c r="A12192">
        <v>2020</v>
      </c>
      <c r="B12192" t="s">
        <v>92</v>
      </c>
      <c r="C12192" s="33" t="str">
        <f>VLOOKUP(B12192,lookup!A:D,3,FALSE)</f>
        <v>Non Metropolitan Fire Authorities</v>
      </c>
      <c r="D12192" s="33" t="str">
        <f>VLOOKUP(B12192,lookup!A:D,4,FALSE)</f>
        <v>E31000039</v>
      </c>
      <c r="E12192" t="s">
        <v>15</v>
      </c>
      <c r="F12192" t="s">
        <v>219</v>
      </c>
      <c r="G12192" t="s">
        <v>10</v>
      </c>
      <c r="H12192">
        <v>0</v>
      </c>
    </row>
    <row r="12193" spans="1:8" x14ac:dyDescent="0.35">
      <c r="A12193">
        <v>2020</v>
      </c>
      <c r="B12193" t="s">
        <v>92</v>
      </c>
      <c r="C12193" s="33" t="str">
        <f>VLOOKUP(B12193,lookup!A:D,3,FALSE)</f>
        <v>Non Metropolitan Fire Authorities</v>
      </c>
      <c r="D12193" s="33" t="str">
        <f>VLOOKUP(B12193,lookup!A:D,4,FALSE)</f>
        <v>E31000039</v>
      </c>
      <c r="E12193" t="s">
        <v>15</v>
      </c>
      <c r="F12193" t="s">
        <v>219</v>
      </c>
      <c r="G12193" t="s">
        <v>11</v>
      </c>
      <c r="H12193">
        <v>0</v>
      </c>
    </row>
    <row r="12194" spans="1:8" x14ac:dyDescent="0.35">
      <c r="A12194">
        <v>2020</v>
      </c>
      <c r="B12194" t="s">
        <v>92</v>
      </c>
      <c r="C12194" s="33" t="str">
        <f>VLOOKUP(B12194,lookup!A:D,3,FALSE)</f>
        <v>Non Metropolitan Fire Authorities</v>
      </c>
      <c r="D12194" s="33" t="str">
        <f>VLOOKUP(B12194,lookup!A:D,4,FALSE)</f>
        <v>E31000039</v>
      </c>
      <c r="E12194" t="s">
        <v>15</v>
      </c>
      <c r="F12194" t="s">
        <v>219</v>
      </c>
      <c r="G12194" t="s">
        <v>12</v>
      </c>
      <c r="H12194">
        <v>0</v>
      </c>
    </row>
    <row r="12195" spans="1:8" x14ac:dyDescent="0.35">
      <c r="A12195">
        <v>2020</v>
      </c>
      <c r="B12195" t="s">
        <v>92</v>
      </c>
      <c r="C12195" s="33" t="str">
        <f>VLOOKUP(B12195,lookup!A:D,3,FALSE)</f>
        <v>Non Metropolitan Fire Authorities</v>
      </c>
      <c r="D12195" s="33" t="str">
        <f>VLOOKUP(B12195,lookup!A:D,4,FALSE)</f>
        <v>E31000039</v>
      </c>
      <c r="E12195" t="s">
        <v>15</v>
      </c>
      <c r="F12195" t="s">
        <v>219</v>
      </c>
      <c r="G12195" t="s">
        <v>13</v>
      </c>
      <c r="H12195">
        <v>0</v>
      </c>
    </row>
    <row r="12196" spans="1:8" x14ac:dyDescent="0.35">
      <c r="A12196">
        <v>2020</v>
      </c>
      <c r="B12196" t="s">
        <v>92</v>
      </c>
      <c r="C12196" s="33" t="str">
        <f>VLOOKUP(B12196,lookup!A:D,3,FALSE)</f>
        <v>Non Metropolitan Fire Authorities</v>
      </c>
      <c r="D12196" s="33" t="str">
        <f>VLOOKUP(B12196,lookup!A:D,4,FALSE)</f>
        <v>E31000039</v>
      </c>
      <c r="E12196" t="s">
        <v>15</v>
      </c>
      <c r="F12196" t="s">
        <v>219</v>
      </c>
      <c r="G12196" t="s">
        <v>14</v>
      </c>
      <c r="H12196">
        <v>0</v>
      </c>
    </row>
    <row r="12197" spans="1:8" x14ac:dyDescent="0.35">
      <c r="A12197">
        <v>2020</v>
      </c>
      <c r="B12197" t="s">
        <v>92</v>
      </c>
      <c r="C12197" s="33" t="str">
        <f>VLOOKUP(B12197,lookup!A:D,3,FALSE)</f>
        <v>Non Metropolitan Fire Authorities</v>
      </c>
      <c r="D12197" s="33" t="str">
        <f>VLOOKUP(B12197,lookup!A:D,4,FALSE)</f>
        <v>E31000039</v>
      </c>
      <c r="E12197" t="s">
        <v>15</v>
      </c>
      <c r="F12197" t="s">
        <v>219</v>
      </c>
      <c r="G12197" t="s">
        <v>5</v>
      </c>
      <c r="H12197">
        <v>0</v>
      </c>
    </row>
    <row r="12198" spans="1:8" x14ac:dyDescent="0.35">
      <c r="A12198">
        <v>2020</v>
      </c>
      <c r="B12198" t="s">
        <v>95</v>
      </c>
      <c r="C12198" s="33" t="str">
        <f>VLOOKUP(B12198,lookup!A:D,3,FALSE)</f>
        <v>Non Metropolitan Fire Authorities</v>
      </c>
      <c r="D12198" s="33" t="str">
        <f>VLOOKUP(B12198,lookup!A:D,4,FALSE)</f>
        <v>E31000022</v>
      </c>
      <c r="E12198" t="s">
        <v>15</v>
      </c>
      <c r="F12198" t="s">
        <v>219</v>
      </c>
      <c r="G12198" t="s">
        <v>8</v>
      </c>
      <c r="H12198">
        <v>0</v>
      </c>
    </row>
    <row r="12199" spans="1:8" x14ac:dyDescent="0.35">
      <c r="A12199">
        <v>2020</v>
      </c>
      <c r="B12199" t="s">
        <v>95</v>
      </c>
      <c r="C12199" s="33" t="str">
        <f>VLOOKUP(B12199,lookup!A:D,3,FALSE)</f>
        <v>Non Metropolitan Fire Authorities</v>
      </c>
      <c r="D12199" s="33" t="str">
        <f>VLOOKUP(B12199,lookup!A:D,4,FALSE)</f>
        <v>E31000022</v>
      </c>
      <c r="E12199" t="s">
        <v>15</v>
      </c>
      <c r="F12199" t="s">
        <v>219</v>
      </c>
      <c r="G12199" t="s">
        <v>178</v>
      </c>
      <c r="H12199">
        <v>1</v>
      </c>
    </row>
    <row r="12200" spans="1:8" x14ac:dyDescent="0.35">
      <c r="A12200">
        <v>2020</v>
      </c>
      <c r="B12200" t="s">
        <v>95</v>
      </c>
      <c r="C12200" s="33" t="str">
        <f>VLOOKUP(B12200,lookup!A:D,3,FALSE)</f>
        <v>Non Metropolitan Fire Authorities</v>
      </c>
      <c r="D12200" s="33" t="str">
        <f>VLOOKUP(B12200,lookup!A:D,4,FALSE)</f>
        <v>E31000022</v>
      </c>
      <c r="E12200" t="s">
        <v>15</v>
      </c>
      <c r="F12200" t="s">
        <v>219</v>
      </c>
      <c r="G12200" t="s">
        <v>10</v>
      </c>
      <c r="H12200">
        <v>2</v>
      </c>
    </row>
    <row r="12201" spans="1:8" x14ac:dyDescent="0.35">
      <c r="A12201">
        <v>2020</v>
      </c>
      <c r="B12201" t="s">
        <v>95</v>
      </c>
      <c r="C12201" s="33" t="str">
        <f>VLOOKUP(B12201,lookup!A:D,3,FALSE)</f>
        <v>Non Metropolitan Fire Authorities</v>
      </c>
      <c r="D12201" s="33" t="str">
        <f>VLOOKUP(B12201,lookup!A:D,4,FALSE)</f>
        <v>E31000022</v>
      </c>
      <c r="E12201" t="s">
        <v>15</v>
      </c>
      <c r="F12201" t="s">
        <v>219</v>
      </c>
      <c r="G12201" t="s">
        <v>11</v>
      </c>
      <c r="H12201">
        <v>2</v>
      </c>
    </row>
    <row r="12202" spans="1:8" x14ac:dyDescent="0.35">
      <c r="A12202">
        <v>2020</v>
      </c>
      <c r="B12202" t="s">
        <v>95</v>
      </c>
      <c r="C12202" s="33" t="str">
        <f>VLOOKUP(B12202,lookup!A:D,3,FALSE)</f>
        <v>Non Metropolitan Fire Authorities</v>
      </c>
      <c r="D12202" s="33" t="str">
        <f>VLOOKUP(B12202,lookup!A:D,4,FALSE)</f>
        <v>E31000022</v>
      </c>
      <c r="E12202" t="s">
        <v>15</v>
      </c>
      <c r="F12202" t="s">
        <v>219</v>
      </c>
      <c r="G12202" t="s">
        <v>12</v>
      </c>
      <c r="H12202">
        <v>6</v>
      </c>
    </row>
    <row r="12203" spans="1:8" x14ac:dyDescent="0.35">
      <c r="A12203">
        <v>2020</v>
      </c>
      <c r="B12203" t="s">
        <v>95</v>
      </c>
      <c r="C12203" s="33" t="str">
        <f>VLOOKUP(B12203,lookup!A:D,3,FALSE)</f>
        <v>Non Metropolitan Fire Authorities</v>
      </c>
      <c r="D12203" s="33" t="str">
        <f>VLOOKUP(B12203,lookup!A:D,4,FALSE)</f>
        <v>E31000022</v>
      </c>
      <c r="E12203" t="s">
        <v>15</v>
      </c>
      <c r="F12203" t="s">
        <v>219</v>
      </c>
      <c r="G12203" t="s">
        <v>13</v>
      </c>
      <c r="H12203">
        <v>3</v>
      </c>
    </row>
    <row r="12204" spans="1:8" x14ac:dyDescent="0.35">
      <c r="A12204">
        <v>2020</v>
      </c>
      <c r="B12204" t="s">
        <v>95</v>
      </c>
      <c r="C12204" s="33" t="str">
        <f>VLOOKUP(B12204,lookup!A:D,3,FALSE)</f>
        <v>Non Metropolitan Fire Authorities</v>
      </c>
      <c r="D12204" s="33" t="str">
        <f>VLOOKUP(B12204,lookup!A:D,4,FALSE)</f>
        <v>E31000022</v>
      </c>
      <c r="E12204" t="s">
        <v>15</v>
      </c>
      <c r="F12204" t="s">
        <v>219</v>
      </c>
      <c r="G12204" t="s">
        <v>14</v>
      </c>
      <c r="H12204">
        <v>25</v>
      </c>
    </row>
    <row r="12205" spans="1:8" x14ac:dyDescent="0.35">
      <c r="A12205">
        <v>2020</v>
      </c>
      <c r="B12205" t="s">
        <v>95</v>
      </c>
      <c r="C12205" s="33" t="str">
        <f>VLOOKUP(B12205,lookup!A:D,3,FALSE)</f>
        <v>Non Metropolitan Fire Authorities</v>
      </c>
      <c r="D12205" s="33" t="str">
        <f>VLOOKUP(B12205,lookup!A:D,4,FALSE)</f>
        <v>E31000022</v>
      </c>
      <c r="E12205" t="s">
        <v>15</v>
      </c>
      <c r="F12205" t="s">
        <v>219</v>
      </c>
      <c r="G12205" t="s">
        <v>5</v>
      </c>
      <c r="H12205">
        <v>39</v>
      </c>
    </row>
    <row r="12206" spans="1:8" x14ac:dyDescent="0.35">
      <c r="A12206">
        <v>2020</v>
      </c>
      <c r="B12206" t="s">
        <v>98</v>
      </c>
      <c r="C12206" s="33" t="str">
        <f>VLOOKUP(B12206,lookup!A:D,3,FALSE)</f>
        <v>Non Metropolitan Fire Authorities</v>
      </c>
      <c r="D12206" s="33" t="str">
        <f>VLOOKUP(B12206,lookup!A:D,4,FALSE)</f>
        <v>E31000023</v>
      </c>
      <c r="E12206" t="s">
        <v>15</v>
      </c>
      <c r="F12206" t="s">
        <v>219</v>
      </c>
      <c r="G12206" t="s">
        <v>8</v>
      </c>
      <c r="H12206">
        <v>0</v>
      </c>
    </row>
    <row r="12207" spans="1:8" x14ac:dyDescent="0.35">
      <c r="A12207">
        <v>2020</v>
      </c>
      <c r="B12207" t="s">
        <v>98</v>
      </c>
      <c r="C12207" s="33" t="str">
        <f>VLOOKUP(B12207,lookup!A:D,3,FALSE)</f>
        <v>Non Metropolitan Fire Authorities</v>
      </c>
      <c r="D12207" s="33" t="str">
        <f>VLOOKUP(B12207,lookup!A:D,4,FALSE)</f>
        <v>E31000023</v>
      </c>
      <c r="E12207" t="s">
        <v>15</v>
      </c>
      <c r="F12207" t="s">
        <v>219</v>
      </c>
      <c r="G12207" t="s">
        <v>178</v>
      </c>
      <c r="H12207">
        <v>0</v>
      </c>
    </row>
    <row r="12208" spans="1:8" x14ac:dyDescent="0.35">
      <c r="A12208">
        <v>2020</v>
      </c>
      <c r="B12208" t="s">
        <v>98</v>
      </c>
      <c r="C12208" s="33" t="str">
        <f>VLOOKUP(B12208,lookup!A:D,3,FALSE)</f>
        <v>Non Metropolitan Fire Authorities</v>
      </c>
      <c r="D12208" s="33" t="str">
        <f>VLOOKUP(B12208,lookup!A:D,4,FALSE)</f>
        <v>E31000023</v>
      </c>
      <c r="E12208" t="s">
        <v>15</v>
      </c>
      <c r="F12208" t="s">
        <v>219</v>
      </c>
      <c r="G12208" t="s">
        <v>10</v>
      </c>
      <c r="H12208">
        <v>0</v>
      </c>
    </row>
    <row r="12209" spans="1:8" x14ac:dyDescent="0.35">
      <c r="A12209">
        <v>2020</v>
      </c>
      <c r="B12209" t="s">
        <v>98</v>
      </c>
      <c r="C12209" s="33" t="str">
        <f>VLOOKUP(B12209,lookup!A:D,3,FALSE)</f>
        <v>Non Metropolitan Fire Authorities</v>
      </c>
      <c r="D12209" s="33" t="str">
        <f>VLOOKUP(B12209,lookup!A:D,4,FALSE)</f>
        <v>E31000023</v>
      </c>
      <c r="E12209" t="s">
        <v>15</v>
      </c>
      <c r="F12209" t="s">
        <v>219</v>
      </c>
      <c r="G12209" t="s">
        <v>11</v>
      </c>
      <c r="H12209">
        <v>4</v>
      </c>
    </row>
    <row r="12210" spans="1:8" x14ac:dyDescent="0.35">
      <c r="A12210">
        <v>2020</v>
      </c>
      <c r="B12210" t="s">
        <v>98</v>
      </c>
      <c r="C12210" s="33" t="str">
        <f>VLOOKUP(B12210,lookup!A:D,3,FALSE)</f>
        <v>Non Metropolitan Fire Authorities</v>
      </c>
      <c r="D12210" s="33" t="str">
        <f>VLOOKUP(B12210,lookup!A:D,4,FALSE)</f>
        <v>E31000023</v>
      </c>
      <c r="E12210" t="s">
        <v>15</v>
      </c>
      <c r="F12210" t="s">
        <v>219</v>
      </c>
      <c r="G12210" t="s">
        <v>12</v>
      </c>
      <c r="H12210">
        <v>4</v>
      </c>
    </row>
    <row r="12211" spans="1:8" x14ac:dyDescent="0.35">
      <c r="A12211">
        <v>2020</v>
      </c>
      <c r="B12211" t="s">
        <v>98</v>
      </c>
      <c r="C12211" s="33" t="str">
        <f>VLOOKUP(B12211,lookup!A:D,3,FALSE)</f>
        <v>Non Metropolitan Fire Authorities</v>
      </c>
      <c r="D12211" s="33" t="str">
        <f>VLOOKUP(B12211,lookup!A:D,4,FALSE)</f>
        <v>E31000023</v>
      </c>
      <c r="E12211" t="s">
        <v>15</v>
      </c>
      <c r="F12211" t="s">
        <v>219</v>
      </c>
      <c r="G12211" t="s">
        <v>13</v>
      </c>
      <c r="H12211">
        <v>7</v>
      </c>
    </row>
    <row r="12212" spans="1:8" x14ac:dyDescent="0.35">
      <c r="A12212">
        <v>2020</v>
      </c>
      <c r="B12212" t="s">
        <v>98</v>
      </c>
      <c r="C12212" s="33" t="str">
        <f>VLOOKUP(B12212,lookup!A:D,3,FALSE)</f>
        <v>Non Metropolitan Fire Authorities</v>
      </c>
      <c r="D12212" s="33" t="str">
        <f>VLOOKUP(B12212,lookup!A:D,4,FALSE)</f>
        <v>E31000023</v>
      </c>
      <c r="E12212" t="s">
        <v>15</v>
      </c>
      <c r="F12212" t="s">
        <v>219</v>
      </c>
      <c r="G12212" t="s">
        <v>14</v>
      </c>
      <c r="H12212">
        <v>33</v>
      </c>
    </row>
    <row r="12213" spans="1:8" x14ac:dyDescent="0.35">
      <c r="A12213">
        <v>2020</v>
      </c>
      <c r="B12213" t="s">
        <v>98</v>
      </c>
      <c r="C12213" s="33" t="str">
        <f>VLOOKUP(B12213,lookup!A:D,3,FALSE)</f>
        <v>Non Metropolitan Fire Authorities</v>
      </c>
      <c r="D12213" s="33" t="str">
        <f>VLOOKUP(B12213,lookup!A:D,4,FALSE)</f>
        <v>E31000023</v>
      </c>
      <c r="E12213" t="s">
        <v>15</v>
      </c>
      <c r="F12213" t="s">
        <v>219</v>
      </c>
      <c r="G12213" t="s">
        <v>5</v>
      </c>
      <c r="H12213">
        <v>48</v>
      </c>
    </row>
    <row r="12214" spans="1:8" x14ac:dyDescent="0.35">
      <c r="A12214">
        <v>2020</v>
      </c>
      <c r="B12214" t="s">
        <v>101</v>
      </c>
      <c r="C12214" s="33" t="str">
        <f>VLOOKUP(B12214,lookup!A:D,3,FALSE)</f>
        <v>Non Metropolitan Fire Authorities</v>
      </c>
      <c r="D12214" s="33" t="str">
        <f>VLOOKUP(B12214,lookup!A:D,4,FALSE)</f>
        <v>E31000024</v>
      </c>
      <c r="E12214" t="s">
        <v>15</v>
      </c>
      <c r="F12214" t="s">
        <v>219</v>
      </c>
      <c r="G12214" t="s">
        <v>8</v>
      </c>
      <c r="H12214">
        <v>0</v>
      </c>
    </row>
    <row r="12215" spans="1:8" x14ac:dyDescent="0.35">
      <c r="A12215">
        <v>2020</v>
      </c>
      <c r="B12215" t="s">
        <v>101</v>
      </c>
      <c r="C12215" s="33" t="str">
        <f>VLOOKUP(B12215,lookup!A:D,3,FALSE)</f>
        <v>Non Metropolitan Fire Authorities</v>
      </c>
      <c r="D12215" s="33" t="str">
        <f>VLOOKUP(B12215,lookup!A:D,4,FALSE)</f>
        <v>E31000024</v>
      </c>
      <c r="E12215" t="s">
        <v>15</v>
      </c>
      <c r="F12215" t="s">
        <v>219</v>
      </c>
      <c r="G12215" t="s">
        <v>178</v>
      </c>
      <c r="H12215">
        <v>0</v>
      </c>
    </row>
    <row r="12216" spans="1:8" x14ac:dyDescent="0.35">
      <c r="A12216">
        <v>2020</v>
      </c>
      <c r="B12216" t="s">
        <v>101</v>
      </c>
      <c r="C12216" s="33" t="str">
        <f>VLOOKUP(B12216,lookup!A:D,3,FALSE)</f>
        <v>Non Metropolitan Fire Authorities</v>
      </c>
      <c r="D12216" s="33" t="str">
        <f>VLOOKUP(B12216,lookup!A:D,4,FALSE)</f>
        <v>E31000024</v>
      </c>
      <c r="E12216" t="s">
        <v>15</v>
      </c>
      <c r="F12216" t="s">
        <v>219</v>
      </c>
      <c r="G12216" t="s">
        <v>10</v>
      </c>
      <c r="H12216">
        <v>0</v>
      </c>
    </row>
    <row r="12217" spans="1:8" x14ac:dyDescent="0.35">
      <c r="A12217">
        <v>2020</v>
      </c>
      <c r="B12217" t="s">
        <v>101</v>
      </c>
      <c r="C12217" s="33" t="str">
        <f>VLOOKUP(B12217,lookup!A:D,3,FALSE)</f>
        <v>Non Metropolitan Fire Authorities</v>
      </c>
      <c r="D12217" s="33" t="str">
        <f>VLOOKUP(B12217,lookup!A:D,4,FALSE)</f>
        <v>E31000024</v>
      </c>
      <c r="E12217" t="s">
        <v>15</v>
      </c>
      <c r="F12217" t="s">
        <v>219</v>
      </c>
      <c r="G12217" t="s">
        <v>11</v>
      </c>
      <c r="H12217">
        <v>0</v>
      </c>
    </row>
    <row r="12218" spans="1:8" x14ac:dyDescent="0.35">
      <c r="A12218">
        <v>2020</v>
      </c>
      <c r="B12218" t="s">
        <v>101</v>
      </c>
      <c r="C12218" s="33" t="str">
        <f>VLOOKUP(B12218,lookup!A:D,3,FALSE)</f>
        <v>Non Metropolitan Fire Authorities</v>
      </c>
      <c r="D12218" s="33" t="str">
        <f>VLOOKUP(B12218,lookup!A:D,4,FALSE)</f>
        <v>E31000024</v>
      </c>
      <c r="E12218" t="s">
        <v>15</v>
      </c>
      <c r="F12218" t="s">
        <v>219</v>
      </c>
      <c r="G12218" t="s">
        <v>12</v>
      </c>
      <c r="H12218">
        <v>1</v>
      </c>
    </row>
    <row r="12219" spans="1:8" x14ac:dyDescent="0.35">
      <c r="A12219">
        <v>2020</v>
      </c>
      <c r="B12219" t="s">
        <v>101</v>
      </c>
      <c r="C12219" s="33" t="str">
        <f>VLOOKUP(B12219,lookup!A:D,3,FALSE)</f>
        <v>Non Metropolitan Fire Authorities</v>
      </c>
      <c r="D12219" s="33" t="str">
        <f>VLOOKUP(B12219,lookup!A:D,4,FALSE)</f>
        <v>E31000024</v>
      </c>
      <c r="E12219" t="s">
        <v>15</v>
      </c>
      <c r="F12219" t="s">
        <v>219</v>
      </c>
      <c r="G12219" t="s">
        <v>13</v>
      </c>
      <c r="H12219">
        <v>5</v>
      </c>
    </row>
    <row r="12220" spans="1:8" x14ac:dyDescent="0.35">
      <c r="A12220">
        <v>2020</v>
      </c>
      <c r="B12220" t="s">
        <v>101</v>
      </c>
      <c r="C12220" s="33" t="str">
        <f>VLOOKUP(B12220,lookup!A:D,3,FALSE)</f>
        <v>Non Metropolitan Fire Authorities</v>
      </c>
      <c r="D12220" s="33" t="str">
        <f>VLOOKUP(B12220,lookup!A:D,4,FALSE)</f>
        <v>E31000024</v>
      </c>
      <c r="E12220" t="s">
        <v>15</v>
      </c>
      <c r="F12220" t="s">
        <v>219</v>
      </c>
      <c r="G12220" t="s">
        <v>14</v>
      </c>
      <c r="H12220">
        <v>14</v>
      </c>
    </row>
    <row r="12221" spans="1:8" x14ac:dyDescent="0.35">
      <c r="A12221">
        <v>2020</v>
      </c>
      <c r="B12221" t="s">
        <v>101</v>
      </c>
      <c r="C12221" s="33" t="str">
        <f>VLOOKUP(B12221,lookup!A:D,3,FALSE)</f>
        <v>Non Metropolitan Fire Authorities</v>
      </c>
      <c r="D12221" s="33" t="str">
        <f>VLOOKUP(B12221,lookup!A:D,4,FALSE)</f>
        <v>E31000024</v>
      </c>
      <c r="E12221" t="s">
        <v>15</v>
      </c>
      <c r="F12221" t="s">
        <v>219</v>
      </c>
      <c r="G12221" t="s">
        <v>5</v>
      </c>
      <c r="H12221">
        <v>20</v>
      </c>
    </row>
    <row r="12222" spans="1:8" x14ac:dyDescent="0.35">
      <c r="A12222">
        <v>2020</v>
      </c>
      <c r="B12222" t="s">
        <v>104</v>
      </c>
      <c r="C12222" s="33" t="str">
        <f>VLOOKUP(B12222,lookup!A:D,3,FALSE)</f>
        <v>Non Metropolitan Fire Authorities</v>
      </c>
      <c r="D12222" s="33" t="str">
        <f>VLOOKUP(B12222,lookup!A:D,4,FALSE)</f>
        <v>E31000025</v>
      </c>
      <c r="E12222" t="s">
        <v>15</v>
      </c>
      <c r="F12222" t="s">
        <v>219</v>
      </c>
      <c r="G12222" t="s">
        <v>8</v>
      </c>
    </row>
    <row r="12223" spans="1:8" x14ac:dyDescent="0.35">
      <c r="A12223">
        <v>2020</v>
      </c>
      <c r="B12223" t="s">
        <v>104</v>
      </c>
      <c r="C12223" s="33" t="str">
        <f>VLOOKUP(B12223,lookup!A:D,3,FALSE)</f>
        <v>Non Metropolitan Fire Authorities</v>
      </c>
      <c r="D12223" s="33" t="str">
        <f>VLOOKUP(B12223,lookup!A:D,4,FALSE)</f>
        <v>E31000025</v>
      </c>
      <c r="E12223" t="s">
        <v>15</v>
      </c>
      <c r="F12223" t="s">
        <v>219</v>
      </c>
      <c r="G12223" t="s">
        <v>178</v>
      </c>
      <c r="H12223">
        <v>1</v>
      </c>
    </row>
    <row r="12224" spans="1:8" x14ac:dyDescent="0.35">
      <c r="A12224">
        <v>2020</v>
      </c>
      <c r="B12224" t="s">
        <v>104</v>
      </c>
      <c r="C12224" s="33" t="str">
        <f>VLOOKUP(B12224,lookup!A:D,3,FALSE)</f>
        <v>Non Metropolitan Fire Authorities</v>
      </c>
      <c r="D12224" s="33" t="str">
        <f>VLOOKUP(B12224,lookup!A:D,4,FALSE)</f>
        <v>E31000025</v>
      </c>
      <c r="E12224" t="s">
        <v>15</v>
      </c>
      <c r="F12224" t="s">
        <v>219</v>
      </c>
      <c r="G12224" t="s">
        <v>10</v>
      </c>
      <c r="H12224">
        <v>1</v>
      </c>
    </row>
    <row r="12225" spans="1:8" x14ac:dyDescent="0.35">
      <c r="A12225">
        <v>2020</v>
      </c>
      <c r="B12225" t="s">
        <v>104</v>
      </c>
      <c r="C12225" s="33" t="str">
        <f>VLOOKUP(B12225,lookup!A:D,3,FALSE)</f>
        <v>Non Metropolitan Fire Authorities</v>
      </c>
      <c r="D12225" s="33" t="str">
        <f>VLOOKUP(B12225,lookup!A:D,4,FALSE)</f>
        <v>E31000025</v>
      </c>
      <c r="E12225" t="s">
        <v>15</v>
      </c>
      <c r="F12225" t="s">
        <v>219</v>
      </c>
      <c r="G12225" t="s">
        <v>11</v>
      </c>
      <c r="H12225">
        <v>2</v>
      </c>
    </row>
    <row r="12226" spans="1:8" x14ac:dyDescent="0.35">
      <c r="A12226">
        <v>2020</v>
      </c>
      <c r="B12226" t="s">
        <v>104</v>
      </c>
      <c r="C12226" s="33" t="str">
        <f>VLOOKUP(B12226,lookup!A:D,3,FALSE)</f>
        <v>Non Metropolitan Fire Authorities</v>
      </c>
      <c r="D12226" s="33" t="str">
        <f>VLOOKUP(B12226,lookup!A:D,4,FALSE)</f>
        <v>E31000025</v>
      </c>
      <c r="E12226" t="s">
        <v>15</v>
      </c>
      <c r="F12226" t="s">
        <v>219</v>
      </c>
      <c r="G12226" t="s">
        <v>12</v>
      </c>
      <c r="H12226">
        <v>8</v>
      </c>
    </row>
    <row r="12227" spans="1:8" x14ac:dyDescent="0.35">
      <c r="A12227">
        <v>2020</v>
      </c>
      <c r="B12227" t="s">
        <v>104</v>
      </c>
      <c r="C12227" s="33" t="str">
        <f>VLOOKUP(B12227,lookup!A:D,3,FALSE)</f>
        <v>Non Metropolitan Fire Authorities</v>
      </c>
      <c r="D12227" s="33" t="str">
        <f>VLOOKUP(B12227,lookup!A:D,4,FALSE)</f>
        <v>E31000025</v>
      </c>
      <c r="E12227" t="s">
        <v>15</v>
      </c>
      <c r="F12227" t="s">
        <v>219</v>
      </c>
      <c r="G12227" t="s">
        <v>13</v>
      </c>
      <c r="H12227">
        <v>6</v>
      </c>
    </row>
    <row r="12228" spans="1:8" x14ac:dyDescent="0.35">
      <c r="A12228">
        <v>2020</v>
      </c>
      <c r="B12228" t="s">
        <v>104</v>
      </c>
      <c r="C12228" s="33" t="str">
        <f>VLOOKUP(B12228,lookup!A:D,3,FALSE)</f>
        <v>Non Metropolitan Fire Authorities</v>
      </c>
      <c r="D12228" s="33" t="str">
        <f>VLOOKUP(B12228,lookup!A:D,4,FALSE)</f>
        <v>E31000025</v>
      </c>
      <c r="E12228" t="s">
        <v>15</v>
      </c>
      <c r="F12228" t="s">
        <v>219</v>
      </c>
      <c r="G12228" t="s">
        <v>14</v>
      </c>
      <c r="H12228">
        <v>7</v>
      </c>
    </row>
    <row r="12229" spans="1:8" x14ac:dyDescent="0.35">
      <c r="A12229">
        <v>2020</v>
      </c>
      <c r="B12229" t="s">
        <v>104</v>
      </c>
      <c r="C12229" s="33" t="str">
        <f>VLOOKUP(B12229,lookup!A:D,3,FALSE)</f>
        <v>Non Metropolitan Fire Authorities</v>
      </c>
      <c r="D12229" s="33" t="str">
        <f>VLOOKUP(B12229,lookup!A:D,4,FALSE)</f>
        <v>E31000025</v>
      </c>
      <c r="E12229" t="s">
        <v>15</v>
      </c>
      <c r="F12229" t="s">
        <v>219</v>
      </c>
      <c r="G12229" t="s">
        <v>5</v>
      </c>
      <c r="H12229">
        <v>25</v>
      </c>
    </row>
    <row r="12230" spans="1:8" x14ac:dyDescent="0.35">
      <c r="A12230">
        <v>2020</v>
      </c>
      <c r="B12230" t="s">
        <v>107</v>
      </c>
      <c r="C12230" s="33" t="str">
        <f>VLOOKUP(B12230,lookup!A:D,3,FALSE)</f>
        <v>Metropolitan Fire Authorities</v>
      </c>
      <c r="D12230" s="33" t="str">
        <f>VLOOKUP(B12230,lookup!A:D,4,FALSE)</f>
        <v>E31000041</v>
      </c>
      <c r="E12230" t="s">
        <v>15</v>
      </c>
      <c r="F12230" t="s">
        <v>219</v>
      </c>
      <c r="G12230" t="s">
        <v>8</v>
      </c>
    </row>
    <row r="12231" spans="1:8" x14ac:dyDescent="0.35">
      <c r="A12231">
        <v>2020</v>
      </c>
      <c r="B12231" t="s">
        <v>107</v>
      </c>
      <c r="C12231" s="33" t="str">
        <f>VLOOKUP(B12231,lookup!A:D,3,FALSE)</f>
        <v>Metropolitan Fire Authorities</v>
      </c>
      <c r="D12231" s="33" t="str">
        <f>VLOOKUP(B12231,lookup!A:D,4,FALSE)</f>
        <v>E31000041</v>
      </c>
      <c r="E12231" t="s">
        <v>15</v>
      </c>
      <c r="F12231" t="s">
        <v>219</v>
      </c>
      <c r="G12231" t="s">
        <v>178</v>
      </c>
    </row>
    <row r="12232" spans="1:8" x14ac:dyDescent="0.35">
      <c r="A12232">
        <v>2020</v>
      </c>
      <c r="B12232" t="s">
        <v>107</v>
      </c>
      <c r="C12232" s="33" t="str">
        <f>VLOOKUP(B12232,lookup!A:D,3,FALSE)</f>
        <v>Metropolitan Fire Authorities</v>
      </c>
      <c r="D12232" s="33" t="str">
        <f>VLOOKUP(B12232,lookup!A:D,4,FALSE)</f>
        <v>E31000041</v>
      </c>
      <c r="E12232" t="s">
        <v>15</v>
      </c>
      <c r="F12232" t="s">
        <v>219</v>
      </c>
      <c r="G12232" t="s">
        <v>10</v>
      </c>
    </row>
    <row r="12233" spans="1:8" x14ac:dyDescent="0.35">
      <c r="A12233">
        <v>2020</v>
      </c>
      <c r="B12233" t="s">
        <v>107</v>
      </c>
      <c r="C12233" s="33" t="str">
        <f>VLOOKUP(B12233,lookup!A:D,3,FALSE)</f>
        <v>Metropolitan Fire Authorities</v>
      </c>
      <c r="D12233" s="33" t="str">
        <f>VLOOKUP(B12233,lookup!A:D,4,FALSE)</f>
        <v>E31000041</v>
      </c>
      <c r="E12233" t="s">
        <v>15</v>
      </c>
      <c r="F12233" t="s">
        <v>219</v>
      </c>
      <c r="G12233" t="s">
        <v>11</v>
      </c>
      <c r="H12233">
        <v>1</v>
      </c>
    </row>
    <row r="12234" spans="1:8" x14ac:dyDescent="0.35">
      <c r="A12234">
        <v>2020</v>
      </c>
      <c r="B12234" t="s">
        <v>107</v>
      </c>
      <c r="C12234" s="33" t="str">
        <f>VLOOKUP(B12234,lookup!A:D,3,FALSE)</f>
        <v>Metropolitan Fire Authorities</v>
      </c>
      <c r="D12234" s="33" t="str">
        <f>VLOOKUP(B12234,lookup!A:D,4,FALSE)</f>
        <v>E31000041</v>
      </c>
      <c r="E12234" t="s">
        <v>15</v>
      </c>
      <c r="F12234" t="s">
        <v>219</v>
      </c>
      <c r="G12234" t="s">
        <v>12</v>
      </c>
      <c r="H12234">
        <v>3</v>
      </c>
    </row>
    <row r="12235" spans="1:8" x14ac:dyDescent="0.35">
      <c r="A12235">
        <v>2020</v>
      </c>
      <c r="B12235" t="s">
        <v>107</v>
      </c>
      <c r="C12235" s="33" t="str">
        <f>VLOOKUP(B12235,lookup!A:D,3,FALSE)</f>
        <v>Metropolitan Fire Authorities</v>
      </c>
      <c r="D12235" s="33" t="str">
        <f>VLOOKUP(B12235,lookup!A:D,4,FALSE)</f>
        <v>E31000041</v>
      </c>
      <c r="E12235" t="s">
        <v>15</v>
      </c>
      <c r="F12235" t="s">
        <v>219</v>
      </c>
      <c r="G12235" t="s">
        <v>13</v>
      </c>
      <c r="H12235">
        <v>3</v>
      </c>
    </row>
    <row r="12236" spans="1:8" x14ac:dyDescent="0.35">
      <c r="A12236">
        <v>2020</v>
      </c>
      <c r="B12236" t="s">
        <v>107</v>
      </c>
      <c r="C12236" s="33" t="str">
        <f>VLOOKUP(B12236,lookup!A:D,3,FALSE)</f>
        <v>Metropolitan Fire Authorities</v>
      </c>
      <c r="D12236" s="33" t="str">
        <f>VLOOKUP(B12236,lookup!A:D,4,FALSE)</f>
        <v>E31000041</v>
      </c>
      <c r="E12236" t="s">
        <v>15</v>
      </c>
      <c r="F12236" t="s">
        <v>219</v>
      </c>
      <c r="G12236" t="s">
        <v>14</v>
      </c>
      <c r="H12236">
        <v>61</v>
      </c>
    </row>
    <row r="12237" spans="1:8" x14ac:dyDescent="0.35">
      <c r="A12237">
        <v>2020</v>
      </c>
      <c r="B12237" t="s">
        <v>107</v>
      </c>
      <c r="C12237" s="33" t="str">
        <f>VLOOKUP(B12237,lookup!A:D,3,FALSE)</f>
        <v>Metropolitan Fire Authorities</v>
      </c>
      <c r="D12237" s="33" t="str">
        <f>VLOOKUP(B12237,lookup!A:D,4,FALSE)</f>
        <v>E31000041</v>
      </c>
      <c r="E12237" t="s">
        <v>15</v>
      </c>
      <c r="F12237" t="s">
        <v>219</v>
      </c>
      <c r="G12237" t="s">
        <v>5</v>
      </c>
      <c r="H12237">
        <v>68</v>
      </c>
    </row>
    <row r="12238" spans="1:8" x14ac:dyDescent="0.35">
      <c r="A12238">
        <v>2020</v>
      </c>
      <c r="B12238" t="s">
        <v>110</v>
      </c>
      <c r="C12238" s="33" t="str">
        <f>VLOOKUP(B12238,lookup!A:D,3,FALSE)</f>
        <v>Non Metropolitan Fire Authorities</v>
      </c>
      <c r="D12238" s="33" t="str">
        <f>VLOOKUP(B12238,lookup!A:D,4,FALSE)</f>
        <v>E31000026</v>
      </c>
      <c r="E12238" t="s">
        <v>15</v>
      </c>
      <c r="F12238" t="s">
        <v>219</v>
      </c>
      <c r="G12238" t="s">
        <v>8</v>
      </c>
      <c r="H12238">
        <v>0</v>
      </c>
    </row>
    <row r="12239" spans="1:8" x14ac:dyDescent="0.35">
      <c r="A12239">
        <v>2020</v>
      </c>
      <c r="B12239" t="s">
        <v>110</v>
      </c>
      <c r="C12239" s="33" t="str">
        <f>VLOOKUP(B12239,lookup!A:D,3,FALSE)</f>
        <v>Non Metropolitan Fire Authorities</v>
      </c>
      <c r="D12239" s="33" t="str">
        <f>VLOOKUP(B12239,lookup!A:D,4,FALSE)</f>
        <v>E31000026</v>
      </c>
      <c r="E12239" t="s">
        <v>15</v>
      </c>
      <c r="F12239" t="s">
        <v>219</v>
      </c>
      <c r="G12239" t="s">
        <v>178</v>
      </c>
      <c r="H12239">
        <v>0</v>
      </c>
    </row>
    <row r="12240" spans="1:8" x14ac:dyDescent="0.35">
      <c r="A12240">
        <v>2020</v>
      </c>
      <c r="B12240" t="s">
        <v>110</v>
      </c>
      <c r="C12240" s="33" t="str">
        <f>VLOOKUP(B12240,lookup!A:D,3,FALSE)</f>
        <v>Non Metropolitan Fire Authorities</v>
      </c>
      <c r="D12240" s="33" t="str">
        <f>VLOOKUP(B12240,lookup!A:D,4,FALSE)</f>
        <v>E31000026</v>
      </c>
      <c r="E12240" t="s">
        <v>15</v>
      </c>
      <c r="F12240" t="s">
        <v>219</v>
      </c>
      <c r="G12240" t="s">
        <v>10</v>
      </c>
      <c r="H12240">
        <v>0</v>
      </c>
    </row>
    <row r="12241" spans="1:8" x14ac:dyDescent="0.35">
      <c r="A12241">
        <v>2020</v>
      </c>
      <c r="B12241" t="s">
        <v>110</v>
      </c>
      <c r="C12241" s="33" t="str">
        <f>VLOOKUP(B12241,lookup!A:D,3,FALSE)</f>
        <v>Non Metropolitan Fire Authorities</v>
      </c>
      <c r="D12241" s="33" t="str">
        <f>VLOOKUP(B12241,lookup!A:D,4,FALSE)</f>
        <v>E31000026</v>
      </c>
      <c r="E12241" t="s">
        <v>15</v>
      </c>
      <c r="F12241" t="s">
        <v>219</v>
      </c>
      <c r="G12241" t="s">
        <v>11</v>
      </c>
      <c r="H12241">
        <v>1</v>
      </c>
    </row>
    <row r="12242" spans="1:8" x14ac:dyDescent="0.35">
      <c r="A12242">
        <v>2020</v>
      </c>
      <c r="B12242" t="s">
        <v>110</v>
      </c>
      <c r="C12242" s="33" t="str">
        <f>VLOOKUP(B12242,lookup!A:D,3,FALSE)</f>
        <v>Non Metropolitan Fire Authorities</v>
      </c>
      <c r="D12242" s="33" t="str">
        <f>VLOOKUP(B12242,lookup!A:D,4,FALSE)</f>
        <v>E31000026</v>
      </c>
      <c r="E12242" t="s">
        <v>15</v>
      </c>
      <c r="F12242" t="s">
        <v>219</v>
      </c>
      <c r="G12242" t="s">
        <v>12</v>
      </c>
      <c r="H12242">
        <v>1</v>
      </c>
    </row>
    <row r="12243" spans="1:8" x14ac:dyDescent="0.35">
      <c r="A12243">
        <v>2020</v>
      </c>
      <c r="B12243" t="s">
        <v>110</v>
      </c>
      <c r="C12243" s="33" t="str">
        <f>VLOOKUP(B12243,lookup!A:D,3,FALSE)</f>
        <v>Non Metropolitan Fire Authorities</v>
      </c>
      <c r="D12243" s="33" t="str">
        <f>VLOOKUP(B12243,lookup!A:D,4,FALSE)</f>
        <v>E31000026</v>
      </c>
      <c r="E12243" t="s">
        <v>15</v>
      </c>
      <c r="F12243" t="s">
        <v>219</v>
      </c>
      <c r="G12243" t="s">
        <v>13</v>
      </c>
      <c r="H12243">
        <v>0</v>
      </c>
    </row>
    <row r="12244" spans="1:8" x14ac:dyDescent="0.35">
      <c r="A12244">
        <v>2020</v>
      </c>
      <c r="B12244" t="s">
        <v>110</v>
      </c>
      <c r="C12244" s="33" t="str">
        <f>VLOOKUP(B12244,lookup!A:D,3,FALSE)</f>
        <v>Non Metropolitan Fire Authorities</v>
      </c>
      <c r="D12244" s="33" t="str">
        <f>VLOOKUP(B12244,lookup!A:D,4,FALSE)</f>
        <v>E31000026</v>
      </c>
      <c r="E12244" t="s">
        <v>15</v>
      </c>
      <c r="F12244" t="s">
        <v>219</v>
      </c>
      <c r="G12244" t="s">
        <v>14</v>
      </c>
      <c r="H12244">
        <v>9</v>
      </c>
    </row>
    <row r="12245" spans="1:8" x14ac:dyDescent="0.35">
      <c r="A12245">
        <v>2020</v>
      </c>
      <c r="B12245" t="s">
        <v>110</v>
      </c>
      <c r="C12245" s="33" t="str">
        <f>VLOOKUP(B12245,lookup!A:D,3,FALSE)</f>
        <v>Non Metropolitan Fire Authorities</v>
      </c>
      <c r="D12245" s="33" t="str">
        <f>VLOOKUP(B12245,lookup!A:D,4,FALSE)</f>
        <v>E31000026</v>
      </c>
      <c r="E12245" t="s">
        <v>15</v>
      </c>
      <c r="F12245" t="s">
        <v>219</v>
      </c>
      <c r="G12245" t="s">
        <v>5</v>
      </c>
      <c r="H12245">
        <v>11</v>
      </c>
    </row>
    <row r="12246" spans="1:8" x14ac:dyDescent="0.35">
      <c r="A12246">
        <v>2020</v>
      </c>
      <c r="B12246" t="s">
        <v>113</v>
      </c>
      <c r="C12246" s="33" t="str">
        <f>VLOOKUP(B12246,lookup!A:D,3,FALSE)</f>
        <v>Non Metropolitan Fire Authorities</v>
      </c>
      <c r="D12246" s="33" t="str">
        <f>VLOOKUP(B12246,lookup!A:D,4,FALSE)</f>
        <v>E31000027</v>
      </c>
      <c r="E12246" t="s">
        <v>15</v>
      </c>
      <c r="F12246" t="s">
        <v>219</v>
      </c>
      <c r="G12246" t="s">
        <v>8</v>
      </c>
    </row>
    <row r="12247" spans="1:8" x14ac:dyDescent="0.35">
      <c r="A12247">
        <v>2020</v>
      </c>
      <c r="B12247" t="s">
        <v>113</v>
      </c>
      <c r="C12247" s="33" t="str">
        <f>VLOOKUP(B12247,lookup!A:D,3,FALSE)</f>
        <v>Non Metropolitan Fire Authorities</v>
      </c>
      <c r="D12247" s="33" t="str">
        <f>VLOOKUP(B12247,lookup!A:D,4,FALSE)</f>
        <v>E31000027</v>
      </c>
      <c r="E12247" t="s">
        <v>15</v>
      </c>
      <c r="F12247" t="s">
        <v>219</v>
      </c>
      <c r="G12247" t="s">
        <v>178</v>
      </c>
    </row>
    <row r="12248" spans="1:8" x14ac:dyDescent="0.35">
      <c r="A12248">
        <v>2020</v>
      </c>
      <c r="B12248" t="s">
        <v>113</v>
      </c>
      <c r="C12248" s="33" t="str">
        <f>VLOOKUP(B12248,lookup!A:D,3,FALSE)</f>
        <v>Non Metropolitan Fire Authorities</v>
      </c>
      <c r="D12248" s="33" t="str">
        <f>VLOOKUP(B12248,lookup!A:D,4,FALSE)</f>
        <v>E31000027</v>
      </c>
      <c r="E12248" t="s">
        <v>15</v>
      </c>
      <c r="F12248" t="s">
        <v>219</v>
      </c>
      <c r="G12248" t="s">
        <v>10</v>
      </c>
    </row>
    <row r="12249" spans="1:8" x14ac:dyDescent="0.35">
      <c r="A12249">
        <v>2020</v>
      </c>
      <c r="B12249" t="s">
        <v>113</v>
      </c>
      <c r="C12249" s="33" t="str">
        <f>VLOOKUP(B12249,lookup!A:D,3,FALSE)</f>
        <v>Non Metropolitan Fire Authorities</v>
      </c>
      <c r="D12249" s="33" t="str">
        <f>VLOOKUP(B12249,lookup!A:D,4,FALSE)</f>
        <v>E31000027</v>
      </c>
      <c r="E12249" t="s">
        <v>15</v>
      </c>
      <c r="F12249" t="s">
        <v>219</v>
      </c>
      <c r="G12249" t="s">
        <v>11</v>
      </c>
    </row>
    <row r="12250" spans="1:8" x14ac:dyDescent="0.35">
      <c r="A12250">
        <v>2020</v>
      </c>
      <c r="B12250" t="s">
        <v>113</v>
      </c>
      <c r="C12250" s="33" t="str">
        <f>VLOOKUP(B12250,lookup!A:D,3,FALSE)</f>
        <v>Non Metropolitan Fire Authorities</v>
      </c>
      <c r="D12250" s="33" t="str">
        <f>VLOOKUP(B12250,lookup!A:D,4,FALSE)</f>
        <v>E31000027</v>
      </c>
      <c r="E12250" t="s">
        <v>15</v>
      </c>
      <c r="F12250" t="s">
        <v>219</v>
      </c>
      <c r="G12250" t="s">
        <v>12</v>
      </c>
      <c r="H12250">
        <v>2</v>
      </c>
    </row>
    <row r="12251" spans="1:8" x14ac:dyDescent="0.35">
      <c r="A12251">
        <v>2020</v>
      </c>
      <c r="B12251" t="s">
        <v>113</v>
      </c>
      <c r="C12251" s="33" t="str">
        <f>VLOOKUP(B12251,lookup!A:D,3,FALSE)</f>
        <v>Non Metropolitan Fire Authorities</v>
      </c>
      <c r="D12251" s="33" t="str">
        <f>VLOOKUP(B12251,lookup!A:D,4,FALSE)</f>
        <v>E31000027</v>
      </c>
      <c r="E12251" t="s">
        <v>15</v>
      </c>
      <c r="F12251" t="s">
        <v>219</v>
      </c>
      <c r="G12251" t="s">
        <v>13</v>
      </c>
      <c r="H12251">
        <v>4</v>
      </c>
    </row>
    <row r="12252" spans="1:8" x14ac:dyDescent="0.35">
      <c r="A12252">
        <v>2020</v>
      </c>
      <c r="B12252" t="s">
        <v>113</v>
      </c>
      <c r="C12252" s="33" t="str">
        <f>VLOOKUP(B12252,lookup!A:D,3,FALSE)</f>
        <v>Non Metropolitan Fire Authorities</v>
      </c>
      <c r="D12252" s="33" t="str">
        <f>VLOOKUP(B12252,lookup!A:D,4,FALSE)</f>
        <v>E31000027</v>
      </c>
      <c r="E12252" t="s">
        <v>15</v>
      </c>
      <c r="F12252" t="s">
        <v>219</v>
      </c>
      <c r="G12252" t="s">
        <v>14</v>
      </c>
      <c r="H12252">
        <v>14</v>
      </c>
    </row>
    <row r="12253" spans="1:8" x14ac:dyDescent="0.35">
      <c r="A12253">
        <v>2020</v>
      </c>
      <c r="B12253" t="s">
        <v>113</v>
      </c>
      <c r="C12253" s="33" t="str">
        <f>VLOOKUP(B12253,lookup!A:D,3,FALSE)</f>
        <v>Non Metropolitan Fire Authorities</v>
      </c>
      <c r="D12253" s="33" t="str">
        <f>VLOOKUP(B12253,lookup!A:D,4,FALSE)</f>
        <v>E31000027</v>
      </c>
      <c r="E12253" t="s">
        <v>15</v>
      </c>
      <c r="F12253" t="s">
        <v>219</v>
      </c>
      <c r="G12253" t="s">
        <v>5</v>
      </c>
      <c r="H12253">
        <v>20</v>
      </c>
    </row>
    <row r="12254" spans="1:8" x14ac:dyDescent="0.35">
      <c r="A12254">
        <v>2020</v>
      </c>
      <c r="B12254" t="s">
        <v>116</v>
      </c>
      <c r="C12254" s="33" t="str">
        <f>VLOOKUP(B12254,lookup!A:D,3,FALSE)</f>
        <v>Non Metropolitan Fire Authorities</v>
      </c>
      <c r="D12254" s="33" t="str">
        <f>VLOOKUP(B12254,lookup!A:D,4,FALSE)</f>
        <v>E31000028</v>
      </c>
      <c r="E12254" t="s">
        <v>15</v>
      </c>
      <c r="F12254" t="s">
        <v>219</v>
      </c>
      <c r="G12254" t="s">
        <v>8</v>
      </c>
    </row>
    <row r="12255" spans="1:8" x14ac:dyDescent="0.35">
      <c r="A12255">
        <v>2020</v>
      </c>
      <c r="B12255" t="s">
        <v>116</v>
      </c>
      <c r="C12255" s="33" t="str">
        <f>VLOOKUP(B12255,lookup!A:D,3,FALSE)</f>
        <v>Non Metropolitan Fire Authorities</v>
      </c>
      <c r="D12255" s="33" t="str">
        <f>VLOOKUP(B12255,lookup!A:D,4,FALSE)</f>
        <v>E31000028</v>
      </c>
      <c r="E12255" t="s">
        <v>15</v>
      </c>
      <c r="F12255" t="s">
        <v>219</v>
      </c>
      <c r="G12255" t="s">
        <v>178</v>
      </c>
    </row>
    <row r="12256" spans="1:8" x14ac:dyDescent="0.35">
      <c r="A12256">
        <v>2020</v>
      </c>
      <c r="B12256" t="s">
        <v>116</v>
      </c>
      <c r="C12256" s="33" t="str">
        <f>VLOOKUP(B12256,lookup!A:D,3,FALSE)</f>
        <v>Non Metropolitan Fire Authorities</v>
      </c>
      <c r="D12256" s="33" t="str">
        <f>VLOOKUP(B12256,lookup!A:D,4,FALSE)</f>
        <v>E31000028</v>
      </c>
      <c r="E12256" t="s">
        <v>15</v>
      </c>
      <c r="F12256" t="s">
        <v>219</v>
      </c>
      <c r="G12256" t="s">
        <v>10</v>
      </c>
    </row>
    <row r="12257" spans="1:8" x14ac:dyDescent="0.35">
      <c r="A12257">
        <v>2020</v>
      </c>
      <c r="B12257" t="s">
        <v>116</v>
      </c>
      <c r="C12257" s="33" t="str">
        <f>VLOOKUP(B12257,lookup!A:D,3,FALSE)</f>
        <v>Non Metropolitan Fire Authorities</v>
      </c>
      <c r="D12257" s="33" t="str">
        <f>VLOOKUP(B12257,lookup!A:D,4,FALSE)</f>
        <v>E31000028</v>
      </c>
      <c r="E12257" t="s">
        <v>15</v>
      </c>
      <c r="F12257" t="s">
        <v>219</v>
      </c>
      <c r="G12257" t="s">
        <v>11</v>
      </c>
    </row>
    <row r="12258" spans="1:8" x14ac:dyDescent="0.35">
      <c r="A12258">
        <v>2020</v>
      </c>
      <c r="B12258" t="s">
        <v>116</v>
      </c>
      <c r="C12258" s="33" t="str">
        <f>VLOOKUP(B12258,lookup!A:D,3,FALSE)</f>
        <v>Non Metropolitan Fire Authorities</v>
      </c>
      <c r="D12258" s="33" t="str">
        <f>VLOOKUP(B12258,lookup!A:D,4,FALSE)</f>
        <v>E31000028</v>
      </c>
      <c r="E12258" t="s">
        <v>15</v>
      </c>
      <c r="F12258" t="s">
        <v>219</v>
      </c>
      <c r="G12258" t="s">
        <v>12</v>
      </c>
      <c r="H12258">
        <v>1</v>
      </c>
    </row>
    <row r="12259" spans="1:8" x14ac:dyDescent="0.35">
      <c r="A12259">
        <v>2020</v>
      </c>
      <c r="B12259" t="s">
        <v>116</v>
      </c>
      <c r="C12259" s="33" t="str">
        <f>VLOOKUP(B12259,lookup!A:D,3,FALSE)</f>
        <v>Non Metropolitan Fire Authorities</v>
      </c>
      <c r="D12259" s="33" t="str">
        <f>VLOOKUP(B12259,lookup!A:D,4,FALSE)</f>
        <v>E31000028</v>
      </c>
      <c r="E12259" t="s">
        <v>15</v>
      </c>
      <c r="F12259" t="s">
        <v>219</v>
      </c>
      <c r="G12259" t="s">
        <v>13</v>
      </c>
      <c r="H12259">
        <v>1</v>
      </c>
    </row>
    <row r="12260" spans="1:8" x14ac:dyDescent="0.35">
      <c r="A12260">
        <v>2020</v>
      </c>
      <c r="B12260" t="s">
        <v>116</v>
      </c>
      <c r="C12260" s="33" t="str">
        <f>VLOOKUP(B12260,lookup!A:D,3,FALSE)</f>
        <v>Non Metropolitan Fire Authorities</v>
      </c>
      <c r="D12260" s="33" t="str">
        <f>VLOOKUP(B12260,lookup!A:D,4,FALSE)</f>
        <v>E31000028</v>
      </c>
      <c r="E12260" t="s">
        <v>15</v>
      </c>
      <c r="F12260" t="s">
        <v>219</v>
      </c>
      <c r="G12260" t="s">
        <v>14</v>
      </c>
      <c r="H12260">
        <v>22</v>
      </c>
    </row>
    <row r="12261" spans="1:8" x14ac:dyDescent="0.35">
      <c r="A12261">
        <v>2020</v>
      </c>
      <c r="B12261" t="s">
        <v>116</v>
      </c>
      <c r="C12261" s="33" t="str">
        <f>VLOOKUP(B12261,lookup!A:D,3,FALSE)</f>
        <v>Non Metropolitan Fire Authorities</v>
      </c>
      <c r="D12261" s="33" t="str">
        <f>VLOOKUP(B12261,lookup!A:D,4,FALSE)</f>
        <v>E31000028</v>
      </c>
      <c r="E12261" t="s">
        <v>15</v>
      </c>
      <c r="F12261" t="s">
        <v>219</v>
      </c>
      <c r="G12261" t="s">
        <v>5</v>
      </c>
      <c r="H12261">
        <v>24</v>
      </c>
    </row>
    <row r="12262" spans="1:8" x14ac:dyDescent="0.35">
      <c r="A12262">
        <v>2020</v>
      </c>
      <c r="B12262" t="s">
        <v>119</v>
      </c>
      <c r="C12262" s="33" t="str">
        <f>VLOOKUP(B12262,lookup!A:D,3,FALSE)</f>
        <v>Non Metropolitan Fire Authorities</v>
      </c>
      <c r="D12262" s="33" t="str">
        <f>VLOOKUP(B12262,lookup!A:D,4,FALSE)</f>
        <v>E31000029</v>
      </c>
      <c r="E12262" t="s">
        <v>15</v>
      </c>
      <c r="F12262" t="s">
        <v>219</v>
      </c>
      <c r="G12262" t="s">
        <v>8</v>
      </c>
    </row>
    <row r="12263" spans="1:8" x14ac:dyDescent="0.35">
      <c r="A12263">
        <v>2020</v>
      </c>
      <c r="B12263" t="s">
        <v>119</v>
      </c>
      <c r="C12263" s="33" t="str">
        <f>VLOOKUP(B12263,lookup!A:D,3,FALSE)</f>
        <v>Non Metropolitan Fire Authorities</v>
      </c>
      <c r="D12263" s="33" t="str">
        <f>VLOOKUP(B12263,lookup!A:D,4,FALSE)</f>
        <v>E31000029</v>
      </c>
      <c r="E12263" t="s">
        <v>15</v>
      </c>
      <c r="F12263" t="s">
        <v>219</v>
      </c>
      <c r="G12263" t="s">
        <v>178</v>
      </c>
    </row>
    <row r="12264" spans="1:8" x14ac:dyDescent="0.35">
      <c r="A12264">
        <v>2020</v>
      </c>
      <c r="B12264" t="s">
        <v>119</v>
      </c>
      <c r="C12264" s="33" t="str">
        <f>VLOOKUP(B12264,lookup!A:D,3,FALSE)</f>
        <v>Non Metropolitan Fire Authorities</v>
      </c>
      <c r="D12264" s="33" t="str">
        <f>VLOOKUP(B12264,lookup!A:D,4,FALSE)</f>
        <v>E31000029</v>
      </c>
      <c r="E12264" t="s">
        <v>15</v>
      </c>
      <c r="F12264" t="s">
        <v>219</v>
      </c>
      <c r="G12264" t="s">
        <v>10</v>
      </c>
    </row>
    <row r="12265" spans="1:8" x14ac:dyDescent="0.35">
      <c r="A12265">
        <v>2020</v>
      </c>
      <c r="B12265" t="s">
        <v>119</v>
      </c>
      <c r="C12265" s="33" t="str">
        <f>VLOOKUP(B12265,lookup!A:D,3,FALSE)</f>
        <v>Non Metropolitan Fire Authorities</v>
      </c>
      <c r="D12265" s="33" t="str">
        <f>VLOOKUP(B12265,lookup!A:D,4,FALSE)</f>
        <v>E31000029</v>
      </c>
      <c r="E12265" t="s">
        <v>15</v>
      </c>
      <c r="F12265" t="s">
        <v>219</v>
      </c>
      <c r="G12265" t="s">
        <v>11</v>
      </c>
      <c r="H12265">
        <v>1</v>
      </c>
    </row>
    <row r="12266" spans="1:8" x14ac:dyDescent="0.35">
      <c r="A12266">
        <v>2020</v>
      </c>
      <c r="B12266" t="s">
        <v>119</v>
      </c>
      <c r="C12266" s="33" t="str">
        <f>VLOOKUP(B12266,lookup!A:D,3,FALSE)</f>
        <v>Non Metropolitan Fire Authorities</v>
      </c>
      <c r="D12266" s="33" t="str">
        <f>VLOOKUP(B12266,lookup!A:D,4,FALSE)</f>
        <v>E31000029</v>
      </c>
      <c r="E12266" t="s">
        <v>15</v>
      </c>
      <c r="F12266" t="s">
        <v>219</v>
      </c>
      <c r="G12266" t="s">
        <v>12</v>
      </c>
      <c r="H12266">
        <v>2</v>
      </c>
    </row>
    <row r="12267" spans="1:8" x14ac:dyDescent="0.35">
      <c r="A12267">
        <v>2020</v>
      </c>
      <c r="B12267" t="s">
        <v>119</v>
      </c>
      <c r="C12267" s="33" t="str">
        <f>VLOOKUP(B12267,lookup!A:D,3,FALSE)</f>
        <v>Non Metropolitan Fire Authorities</v>
      </c>
      <c r="D12267" s="33" t="str">
        <f>VLOOKUP(B12267,lookup!A:D,4,FALSE)</f>
        <v>E31000029</v>
      </c>
      <c r="E12267" t="s">
        <v>15</v>
      </c>
      <c r="F12267" t="s">
        <v>219</v>
      </c>
      <c r="G12267" t="s">
        <v>13</v>
      </c>
      <c r="H12267">
        <v>3</v>
      </c>
    </row>
    <row r="12268" spans="1:8" x14ac:dyDescent="0.35">
      <c r="A12268">
        <v>2020</v>
      </c>
      <c r="B12268" t="s">
        <v>119</v>
      </c>
      <c r="C12268" s="33" t="str">
        <f>VLOOKUP(B12268,lookup!A:D,3,FALSE)</f>
        <v>Non Metropolitan Fire Authorities</v>
      </c>
      <c r="D12268" s="33" t="str">
        <f>VLOOKUP(B12268,lookup!A:D,4,FALSE)</f>
        <v>E31000029</v>
      </c>
      <c r="E12268" t="s">
        <v>15</v>
      </c>
      <c r="F12268" t="s">
        <v>219</v>
      </c>
      <c r="G12268" t="s">
        <v>14</v>
      </c>
      <c r="H12268">
        <v>7</v>
      </c>
    </row>
    <row r="12269" spans="1:8" x14ac:dyDescent="0.35">
      <c r="A12269">
        <v>2020</v>
      </c>
      <c r="B12269" t="s">
        <v>119</v>
      </c>
      <c r="C12269" s="33" t="str">
        <f>VLOOKUP(B12269,lookup!A:D,3,FALSE)</f>
        <v>Non Metropolitan Fire Authorities</v>
      </c>
      <c r="D12269" s="33" t="str">
        <f>VLOOKUP(B12269,lookup!A:D,4,FALSE)</f>
        <v>E31000029</v>
      </c>
      <c r="E12269" t="s">
        <v>15</v>
      </c>
      <c r="F12269" t="s">
        <v>219</v>
      </c>
      <c r="G12269" t="s">
        <v>5</v>
      </c>
      <c r="H12269">
        <v>13</v>
      </c>
    </row>
    <row r="12270" spans="1:8" x14ac:dyDescent="0.35">
      <c r="A12270">
        <v>2020</v>
      </c>
      <c r="B12270" t="s">
        <v>122</v>
      </c>
      <c r="C12270" s="33" t="str">
        <f>VLOOKUP(B12270,lookup!A:D,3,FALSE)</f>
        <v>Non Metropolitan Fire Authorities</v>
      </c>
      <c r="D12270" s="33" t="str">
        <f>VLOOKUP(B12270,lookup!A:D,4,FALSE)</f>
        <v>E31000030</v>
      </c>
      <c r="E12270" t="s">
        <v>15</v>
      </c>
      <c r="F12270" t="s">
        <v>219</v>
      </c>
      <c r="G12270" t="s">
        <v>8</v>
      </c>
    </row>
    <row r="12271" spans="1:8" x14ac:dyDescent="0.35">
      <c r="A12271">
        <v>2020</v>
      </c>
      <c r="B12271" t="s">
        <v>122</v>
      </c>
      <c r="C12271" s="33" t="str">
        <f>VLOOKUP(B12271,lookup!A:D,3,FALSE)</f>
        <v>Non Metropolitan Fire Authorities</v>
      </c>
      <c r="D12271" s="33" t="str">
        <f>VLOOKUP(B12271,lookup!A:D,4,FALSE)</f>
        <v>E31000030</v>
      </c>
      <c r="E12271" t="s">
        <v>15</v>
      </c>
      <c r="F12271" t="s">
        <v>219</v>
      </c>
      <c r="G12271" t="s">
        <v>178</v>
      </c>
    </row>
    <row r="12272" spans="1:8" x14ac:dyDescent="0.35">
      <c r="A12272">
        <v>2020</v>
      </c>
      <c r="B12272" t="s">
        <v>122</v>
      </c>
      <c r="C12272" s="33" t="str">
        <f>VLOOKUP(B12272,lookup!A:D,3,FALSE)</f>
        <v>Non Metropolitan Fire Authorities</v>
      </c>
      <c r="D12272" s="33" t="str">
        <f>VLOOKUP(B12272,lookup!A:D,4,FALSE)</f>
        <v>E31000030</v>
      </c>
      <c r="E12272" t="s">
        <v>15</v>
      </c>
      <c r="F12272" t="s">
        <v>219</v>
      </c>
      <c r="G12272" t="s">
        <v>10</v>
      </c>
    </row>
    <row r="12273" spans="1:8" x14ac:dyDescent="0.35">
      <c r="A12273">
        <v>2020</v>
      </c>
      <c r="B12273" t="s">
        <v>122</v>
      </c>
      <c r="C12273" s="33" t="str">
        <f>VLOOKUP(B12273,lookup!A:D,3,FALSE)</f>
        <v>Non Metropolitan Fire Authorities</v>
      </c>
      <c r="D12273" s="33" t="str">
        <f>VLOOKUP(B12273,lookup!A:D,4,FALSE)</f>
        <v>E31000030</v>
      </c>
      <c r="E12273" t="s">
        <v>15</v>
      </c>
      <c r="F12273" t="s">
        <v>219</v>
      </c>
      <c r="G12273" t="s">
        <v>11</v>
      </c>
    </row>
    <row r="12274" spans="1:8" x14ac:dyDescent="0.35">
      <c r="A12274">
        <v>2020</v>
      </c>
      <c r="B12274" t="s">
        <v>122</v>
      </c>
      <c r="C12274" s="33" t="str">
        <f>VLOOKUP(B12274,lookup!A:D,3,FALSE)</f>
        <v>Non Metropolitan Fire Authorities</v>
      </c>
      <c r="D12274" s="33" t="str">
        <f>VLOOKUP(B12274,lookup!A:D,4,FALSE)</f>
        <v>E31000030</v>
      </c>
      <c r="E12274" t="s">
        <v>15</v>
      </c>
      <c r="F12274" t="s">
        <v>219</v>
      </c>
      <c r="G12274" t="s">
        <v>12</v>
      </c>
      <c r="H12274">
        <v>1</v>
      </c>
    </row>
    <row r="12275" spans="1:8" x14ac:dyDescent="0.35">
      <c r="A12275">
        <v>2020</v>
      </c>
      <c r="B12275" t="s">
        <v>122</v>
      </c>
      <c r="C12275" s="33" t="str">
        <f>VLOOKUP(B12275,lookup!A:D,3,FALSE)</f>
        <v>Non Metropolitan Fire Authorities</v>
      </c>
      <c r="D12275" s="33" t="str">
        <f>VLOOKUP(B12275,lookup!A:D,4,FALSE)</f>
        <v>E31000030</v>
      </c>
      <c r="E12275" t="s">
        <v>15</v>
      </c>
      <c r="F12275" t="s">
        <v>219</v>
      </c>
      <c r="G12275" t="s">
        <v>13</v>
      </c>
      <c r="H12275">
        <v>4</v>
      </c>
    </row>
    <row r="12276" spans="1:8" x14ac:dyDescent="0.35">
      <c r="A12276">
        <v>2020</v>
      </c>
      <c r="B12276" t="s">
        <v>122</v>
      </c>
      <c r="C12276" s="33" t="str">
        <f>VLOOKUP(B12276,lookup!A:D,3,FALSE)</f>
        <v>Non Metropolitan Fire Authorities</v>
      </c>
      <c r="D12276" s="33" t="str">
        <f>VLOOKUP(B12276,lookup!A:D,4,FALSE)</f>
        <v>E31000030</v>
      </c>
      <c r="E12276" t="s">
        <v>15</v>
      </c>
      <c r="F12276" t="s">
        <v>219</v>
      </c>
      <c r="G12276" t="s">
        <v>14</v>
      </c>
      <c r="H12276">
        <v>25</v>
      </c>
    </row>
    <row r="12277" spans="1:8" x14ac:dyDescent="0.35">
      <c r="A12277">
        <v>2020</v>
      </c>
      <c r="B12277" t="s">
        <v>122</v>
      </c>
      <c r="C12277" s="33" t="str">
        <f>VLOOKUP(B12277,lookup!A:D,3,FALSE)</f>
        <v>Non Metropolitan Fire Authorities</v>
      </c>
      <c r="D12277" s="33" t="str">
        <f>VLOOKUP(B12277,lookup!A:D,4,FALSE)</f>
        <v>E31000030</v>
      </c>
      <c r="E12277" t="s">
        <v>15</v>
      </c>
      <c r="F12277" t="s">
        <v>219</v>
      </c>
      <c r="G12277" t="s">
        <v>5</v>
      </c>
      <c r="H12277">
        <v>30</v>
      </c>
    </row>
    <row r="12278" spans="1:8" x14ac:dyDescent="0.35">
      <c r="A12278">
        <v>2020</v>
      </c>
      <c r="B12278" t="s">
        <v>125</v>
      </c>
      <c r="C12278" s="33" t="str">
        <f>VLOOKUP(B12278,lookup!A:D,3,FALSE)</f>
        <v>Non Metropolitan Fire Authorities</v>
      </c>
      <c r="D12278" s="33" t="str">
        <f>VLOOKUP(B12278,lookup!A:D,4,FALSE)</f>
        <v>E31000031</v>
      </c>
      <c r="E12278" t="s">
        <v>15</v>
      </c>
      <c r="F12278" t="s">
        <v>219</v>
      </c>
      <c r="G12278" t="s">
        <v>8</v>
      </c>
      <c r="H12278">
        <v>1</v>
      </c>
    </row>
    <row r="12279" spans="1:8" x14ac:dyDescent="0.35">
      <c r="A12279">
        <v>2020</v>
      </c>
      <c r="B12279" t="s">
        <v>125</v>
      </c>
      <c r="C12279" s="33" t="str">
        <f>VLOOKUP(B12279,lookup!A:D,3,FALSE)</f>
        <v>Non Metropolitan Fire Authorities</v>
      </c>
      <c r="D12279" s="33" t="str">
        <f>VLOOKUP(B12279,lookup!A:D,4,FALSE)</f>
        <v>E31000031</v>
      </c>
      <c r="E12279" t="s">
        <v>15</v>
      </c>
      <c r="F12279" t="s">
        <v>219</v>
      </c>
      <c r="G12279" t="s">
        <v>178</v>
      </c>
    </row>
    <row r="12280" spans="1:8" x14ac:dyDescent="0.35">
      <c r="A12280">
        <v>2020</v>
      </c>
      <c r="B12280" t="s">
        <v>125</v>
      </c>
      <c r="C12280" s="33" t="str">
        <f>VLOOKUP(B12280,lookup!A:D,3,FALSE)</f>
        <v>Non Metropolitan Fire Authorities</v>
      </c>
      <c r="D12280" s="33" t="str">
        <f>VLOOKUP(B12280,lookup!A:D,4,FALSE)</f>
        <v>E31000031</v>
      </c>
      <c r="E12280" t="s">
        <v>15</v>
      </c>
      <c r="F12280" t="s">
        <v>219</v>
      </c>
      <c r="G12280" t="s">
        <v>10</v>
      </c>
    </row>
    <row r="12281" spans="1:8" x14ac:dyDescent="0.35">
      <c r="A12281">
        <v>2020</v>
      </c>
      <c r="B12281" t="s">
        <v>125</v>
      </c>
      <c r="C12281" s="33" t="str">
        <f>VLOOKUP(B12281,lookup!A:D,3,FALSE)</f>
        <v>Non Metropolitan Fire Authorities</v>
      </c>
      <c r="D12281" s="33" t="str">
        <f>VLOOKUP(B12281,lookup!A:D,4,FALSE)</f>
        <v>E31000031</v>
      </c>
      <c r="E12281" t="s">
        <v>15</v>
      </c>
      <c r="F12281" t="s">
        <v>219</v>
      </c>
      <c r="G12281" t="s">
        <v>11</v>
      </c>
    </row>
    <row r="12282" spans="1:8" x14ac:dyDescent="0.35">
      <c r="A12282">
        <v>2020</v>
      </c>
      <c r="B12282" t="s">
        <v>125</v>
      </c>
      <c r="C12282" s="33" t="str">
        <f>VLOOKUP(B12282,lookup!A:D,3,FALSE)</f>
        <v>Non Metropolitan Fire Authorities</v>
      </c>
      <c r="D12282" s="33" t="str">
        <f>VLOOKUP(B12282,lookup!A:D,4,FALSE)</f>
        <v>E31000031</v>
      </c>
      <c r="E12282" t="s">
        <v>15</v>
      </c>
      <c r="F12282" t="s">
        <v>219</v>
      </c>
      <c r="G12282" t="s">
        <v>12</v>
      </c>
      <c r="H12282">
        <v>3</v>
      </c>
    </row>
    <row r="12283" spans="1:8" x14ac:dyDescent="0.35">
      <c r="A12283">
        <v>2020</v>
      </c>
      <c r="B12283" t="s">
        <v>125</v>
      </c>
      <c r="C12283" s="33" t="str">
        <f>VLOOKUP(B12283,lookup!A:D,3,FALSE)</f>
        <v>Non Metropolitan Fire Authorities</v>
      </c>
      <c r="D12283" s="33" t="str">
        <f>VLOOKUP(B12283,lookup!A:D,4,FALSE)</f>
        <v>E31000031</v>
      </c>
      <c r="E12283" t="s">
        <v>15</v>
      </c>
      <c r="F12283" t="s">
        <v>219</v>
      </c>
      <c r="G12283" t="s">
        <v>13</v>
      </c>
      <c r="H12283">
        <v>2</v>
      </c>
    </row>
    <row r="12284" spans="1:8" x14ac:dyDescent="0.35">
      <c r="A12284">
        <v>2020</v>
      </c>
      <c r="B12284" t="s">
        <v>125</v>
      </c>
      <c r="C12284" s="33" t="str">
        <f>VLOOKUP(B12284,lookup!A:D,3,FALSE)</f>
        <v>Non Metropolitan Fire Authorities</v>
      </c>
      <c r="D12284" s="33" t="str">
        <f>VLOOKUP(B12284,lookup!A:D,4,FALSE)</f>
        <v>E31000031</v>
      </c>
      <c r="E12284" t="s">
        <v>15</v>
      </c>
      <c r="F12284" t="s">
        <v>219</v>
      </c>
      <c r="G12284" t="s">
        <v>14</v>
      </c>
      <c r="H12284">
        <v>5</v>
      </c>
    </row>
    <row r="12285" spans="1:8" x14ac:dyDescent="0.35">
      <c r="A12285">
        <v>2020</v>
      </c>
      <c r="B12285" t="s">
        <v>125</v>
      </c>
      <c r="C12285" s="33" t="str">
        <f>VLOOKUP(B12285,lookup!A:D,3,FALSE)</f>
        <v>Non Metropolitan Fire Authorities</v>
      </c>
      <c r="D12285" s="33" t="str">
        <f>VLOOKUP(B12285,lookup!A:D,4,FALSE)</f>
        <v>E31000031</v>
      </c>
      <c r="E12285" t="s">
        <v>15</v>
      </c>
      <c r="F12285" t="s">
        <v>219</v>
      </c>
      <c r="G12285" t="s">
        <v>5</v>
      </c>
      <c r="H12285">
        <v>11</v>
      </c>
    </row>
    <row r="12286" spans="1:8" x14ac:dyDescent="0.35">
      <c r="A12286">
        <v>2020</v>
      </c>
      <c r="B12286" t="s">
        <v>128</v>
      </c>
      <c r="C12286" s="33" t="str">
        <f>VLOOKUP(B12286,lookup!A:D,3,FALSE)</f>
        <v>Non Metropolitan Fire Authorities</v>
      </c>
      <c r="D12286" s="33" t="str">
        <f>VLOOKUP(B12286,lookup!A:D,4,FALSE)</f>
        <v>E31000032</v>
      </c>
      <c r="E12286" t="s">
        <v>15</v>
      </c>
      <c r="F12286" t="s">
        <v>219</v>
      </c>
      <c r="G12286" t="s">
        <v>8</v>
      </c>
      <c r="H12286">
        <v>0</v>
      </c>
    </row>
    <row r="12287" spans="1:8" x14ac:dyDescent="0.35">
      <c r="A12287">
        <v>2020</v>
      </c>
      <c r="B12287" t="s">
        <v>128</v>
      </c>
      <c r="C12287" s="33" t="str">
        <f>VLOOKUP(B12287,lookup!A:D,3,FALSE)</f>
        <v>Non Metropolitan Fire Authorities</v>
      </c>
      <c r="D12287" s="33" t="str">
        <f>VLOOKUP(B12287,lookup!A:D,4,FALSE)</f>
        <v>E31000032</v>
      </c>
      <c r="E12287" t="s">
        <v>15</v>
      </c>
      <c r="F12287" t="s">
        <v>219</v>
      </c>
      <c r="G12287" t="s">
        <v>178</v>
      </c>
      <c r="H12287">
        <v>0</v>
      </c>
    </row>
    <row r="12288" spans="1:8" x14ac:dyDescent="0.35">
      <c r="A12288">
        <v>2020</v>
      </c>
      <c r="B12288" t="s">
        <v>128</v>
      </c>
      <c r="C12288" s="33" t="str">
        <f>VLOOKUP(B12288,lookup!A:D,3,FALSE)</f>
        <v>Non Metropolitan Fire Authorities</v>
      </c>
      <c r="D12288" s="33" t="str">
        <f>VLOOKUP(B12288,lookup!A:D,4,FALSE)</f>
        <v>E31000032</v>
      </c>
      <c r="E12288" t="s">
        <v>15</v>
      </c>
      <c r="F12288" t="s">
        <v>219</v>
      </c>
      <c r="G12288" t="s">
        <v>10</v>
      </c>
      <c r="H12288">
        <v>0</v>
      </c>
    </row>
    <row r="12289" spans="1:8" x14ac:dyDescent="0.35">
      <c r="A12289">
        <v>2020</v>
      </c>
      <c r="B12289" t="s">
        <v>128</v>
      </c>
      <c r="C12289" s="33" t="str">
        <f>VLOOKUP(B12289,lookup!A:D,3,FALSE)</f>
        <v>Non Metropolitan Fire Authorities</v>
      </c>
      <c r="D12289" s="33" t="str">
        <f>VLOOKUP(B12289,lookup!A:D,4,FALSE)</f>
        <v>E31000032</v>
      </c>
      <c r="E12289" t="s">
        <v>15</v>
      </c>
      <c r="F12289" t="s">
        <v>219</v>
      </c>
      <c r="G12289" t="s">
        <v>11</v>
      </c>
      <c r="H12289">
        <v>0</v>
      </c>
    </row>
    <row r="12290" spans="1:8" x14ac:dyDescent="0.35">
      <c r="A12290">
        <v>2020</v>
      </c>
      <c r="B12290" t="s">
        <v>128</v>
      </c>
      <c r="C12290" s="33" t="str">
        <f>VLOOKUP(B12290,lookup!A:D,3,FALSE)</f>
        <v>Non Metropolitan Fire Authorities</v>
      </c>
      <c r="D12290" s="33" t="str">
        <f>VLOOKUP(B12290,lookup!A:D,4,FALSE)</f>
        <v>E31000032</v>
      </c>
      <c r="E12290" t="s">
        <v>15</v>
      </c>
      <c r="F12290" t="s">
        <v>219</v>
      </c>
      <c r="G12290" t="s">
        <v>12</v>
      </c>
      <c r="H12290">
        <v>0</v>
      </c>
    </row>
    <row r="12291" spans="1:8" x14ac:dyDescent="0.35">
      <c r="A12291">
        <v>2020</v>
      </c>
      <c r="B12291" t="s">
        <v>128</v>
      </c>
      <c r="C12291" s="33" t="str">
        <f>VLOOKUP(B12291,lookup!A:D,3,FALSE)</f>
        <v>Non Metropolitan Fire Authorities</v>
      </c>
      <c r="D12291" s="33" t="str">
        <f>VLOOKUP(B12291,lookup!A:D,4,FALSE)</f>
        <v>E31000032</v>
      </c>
      <c r="E12291" t="s">
        <v>15</v>
      </c>
      <c r="F12291" t="s">
        <v>219</v>
      </c>
      <c r="G12291" t="s">
        <v>13</v>
      </c>
      <c r="H12291">
        <v>5</v>
      </c>
    </row>
    <row r="12292" spans="1:8" x14ac:dyDescent="0.35">
      <c r="A12292">
        <v>2020</v>
      </c>
      <c r="B12292" t="s">
        <v>128</v>
      </c>
      <c r="C12292" s="33" t="str">
        <f>VLOOKUP(B12292,lookup!A:D,3,FALSE)</f>
        <v>Non Metropolitan Fire Authorities</v>
      </c>
      <c r="D12292" s="33" t="str">
        <f>VLOOKUP(B12292,lookup!A:D,4,FALSE)</f>
        <v>E31000032</v>
      </c>
      <c r="E12292" t="s">
        <v>15</v>
      </c>
      <c r="F12292" t="s">
        <v>219</v>
      </c>
      <c r="G12292" t="s">
        <v>14</v>
      </c>
      <c r="H12292">
        <v>5</v>
      </c>
    </row>
    <row r="12293" spans="1:8" x14ac:dyDescent="0.35">
      <c r="A12293">
        <v>2020</v>
      </c>
      <c r="B12293" t="s">
        <v>128</v>
      </c>
      <c r="C12293" s="33" t="str">
        <f>VLOOKUP(B12293,lookup!A:D,3,FALSE)</f>
        <v>Non Metropolitan Fire Authorities</v>
      </c>
      <c r="D12293" s="33" t="str">
        <f>VLOOKUP(B12293,lookup!A:D,4,FALSE)</f>
        <v>E31000032</v>
      </c>
      <c r="E12293" t="s">
        <v>15</v>
      </c>
      <c r="F12293" t="s">
        <v>219</v>
      </c>
      <c r="G12293" t="s">
        <v>5</v>
      </c>
      <c r="H12293">
        <v>10</v>
      </c>
    </row>
    <row r="12294" spans="1:8" x14ac:dyDescent="0.35">
      <c r="A12294">
        <v>2020</v>
      </c>
      <c r="B12294" t="s">
        <v>131</v>
      </c>
      <c r="C12294" s="33" t="str">
        <f>VLOOKUP(B12294,lookup!A:D,3,FALSE)</f>
        <v>Metropolitan Fire Authorities</v>
      </c>
      <c r="D12294" s="33" t="str">
        <f>VLOOKUP(B12294,lookup!A:D,4,FALSE)</f>
        <v>E31000042</v>
      </c>
      <c r="E12294" t="s">
        <v>15</v>
      </c>
      <c r="F12294" t="s">
        <v>219</v>
      </c>
      <c r="G12294" t="s">
        <v>8</v>
      </c>
      <c r="H12294">
        <v>1</v>
      </c>
    </row>
    <row r="12295" spans="1:8" x14ac:dyDescent="0.35">
      <c r="A12295">
        <v>2020</v>
      </c>
      <c r="B12295" t="s">
        <v>131</v>
      </c>
      <c r="C12295" s="33" t="str">
        <f>VLOOKUP(B12295,lookup!A:D,3,FALSE)</f>
        <v>Metropolitan Fire Authorities</v>
      </c>
      <c r="D12295" s="33" t="str">
        <f>VLOOKUP(B12295,lookup!A:D,4,FALSE)</f>
        <v>E31000042</v>
      </c>
      <c r="E12295" t="s">
        <v>15</v>
      </c>
      <c r="F12295" t="s">
        <v>219</v>
      </c>
      <c r="G12295" t="s">
        <v>178</v>
      </c>
      <c r="H12295">
        <v>0</v>
      </c>
    </row>
    <row r="12296" spans="1:8" x14ac:dyDescent="0.35">
      <c r="A12296">
        <v>2020</v>
      </c>
      <c r="B12296" t="s">
        <v>131</v>
      </c>
      <c r="C12296" s="33" t="str">
        <f>VLOOKUP(B12296,lookup!A:D,3,FALSE)</f>
        <v>Metropolitan Fire Authorities</v>
      </c>
      <c r="D12296" s="33" t="str">
        <f>VLOOKUP(B12296,lookup!A:D,4,FALSE)</f>
        <v>E31000042</v>
      </c>
      <c r="E12296" t="s">
        <v>15</v>
      </c>
      <c r="F12296" t="s">
        <v>219</v>
      </c>
      <c r="G12296" t="s">
        <v>10</v>
      </c>
      <c r="H12296">
        <v>1</v>
      </c>
    </row>
    <row r="12297" spans="1:8" x14ac:dyDescent="0.35">
      <c r="A12297">
        <v>2020</v>
      </c>
      <c r="B12297" t="s">
        <v>131</v>
      </c>
      <c r="C12297" s="33" t="str">
        <f>VLOOKUP(B12297,lookup!A:D,3,FALSE)</f>
        <v>Metropolitan Fire Authorities</v>
      </c>
      <c r="D12297" s="33" t="str">
        <f>VLOOKUP(B12297,lookup!A:D,4,FALSE)</f>
        <v>E31000042</v>
      </c>
      <c r="E12297" t="s">
        <v>15</v>
      </c>
      <c r="F12297" t="s">
        <v>219</v>
      </c>
      <c r="G12297" t="s">
        <v>11</v>
      </c>
      <c r="H12297">
        <v>2</v>
      </c>
    </row>
    <row r="12298" spans="1:8" x14ac:dyDescent="0.35">
      <c r="A12298">
        <v>2020</v>
      </c>
      <c r="B12298" t="s">
        <v>131</v>
      </c>
      <c r="C12298" s="33" t="str">
        <f>VLOOKUP(B12298,lookup!A:D,3,FALSE)</f>
        <v>Metropolitan Fire Authorities</v>
      </c>
      <c r="D12298" s="33" t="str">
        <f>VLOOKUP(B12298,lookup!A:D,4,FALSE)</f>
        <v>E31000042</v>
      </c>
      <c r="E12298" t="s">
        <v>15</v>
      </c>
      <c r="F12298" t="s">
        <v>219</v>
      </c>
      <c r="G12298" t="s">
        <v>12</v>
      </c>
      <c r="H12298">
        <v>6</v>
      </c>
    </row>
    <row r="12299" spans="1:8" x14ac:dyDescent="0.35">
      <c r="A12299">
        <v>2020</v>
      </c>
      <c r="B12299" t="s">
        <v>131</v>
      </c>
      <c r="C12299" s="33" t="str">
        <f>VLOOKUP(B12299,lookup!A:D,3,FALSE)</f>
        <v>Metropolitan Fire Authorities</v>
      </c>
      <c r="D12299" s="33" t="str">
        <f>VLOOKUP(B12299,lookup!A:D,4,FALSE)</f>
        <v>E31000042</v>
      </c>
      <c r="E12299" t="s">
        <v>15</v>
      </c>
      <c r="F12299" t="s">
        <v>219</v>
      </c>
      <c r="G12299" t="s">
        <v>13</v>
      </c>
      <c r="H12299">
        <v>4</v>
      </c>
    </row>
    <row r="12300" spans="1:8" x14ac:dyDescent="0.35">
      <c r="A12300">
        <v>2020</v>
      </c>
      <c r="B12300" t="s">
        <v>131</v>
      </c>
      <c r="C12300" s="33" t="str">
        <f>VLOOKUP(B12300,lookup!A:D,3,FALSE)</f>
        <v>Metropolitan Fire Authorities</v>
      </c>
      <c r="D12300" s="33" t="str">
        <f>VLOOKUP(B12300,lookup!A:D,4,FALSE)</f>
        <v>E31000042</v>
      </c>
      <c r="E12300" t="s">
        <v>15</v>
      </c>
      <c r="F12300" t="s">
        <v>219</v>
      </c>
      <c r="G12300" t="s">
        <v>14</v>
      </c>
      <c r="H12300">
        <v>21</v>
      </c>
    </row>
    <row r="12301" spans="1:8" x14ac:dyDescent="0.35">
      <c r="A12301">
        <v>2020</v>
      </c>
      <c r="B12301" t="s">
        <v>131</v>
      </c>
      <c r="C12301" s="33" t="str">
        <f>VLOOKUP(B12301,lookup!A:D,3,FALSE)</f>
        <v>Metropolitan Fire Authorities</v>
      </c>
      <c r="D12301" s="33" t="str">
        <f>VLOOKUP(B12301,lookup!A:D,4,FALSE)</f>
        <v>E31000042</v>
      </c>
      <c r="E12301" t="s">
        <v>15</v>
      </c>
      <c r="F12301" t="s">
        <v>219</v>
      </c>
      <c r="G12301" t="s">
        <v>5</v>
      </c>
      <c r="H12301">
        <v>35</v>
      </c>
    </row>
    <row r="12302" spans="1:8" x14ac:dyDescent="0.35">
      <c r="A12302">
        <v>2020</v>
      </c>
      <c r="B12302" t="s">
        <v>134</v>
      </c>
      <c r="C12302" s="33" t="str">
        <f>VLOOKUP(B12302,lookup!A:D,3,FALSE)</f>
        <v>Non Metropolitan Fire Authorities</v>
      </c>
      <c r="D12302" s="33" t="str">
        <f>VLOOKUP(B12302,lookup!A:D,4,FALSE)</f>
        <v>E31000033</v>
      </c>
      <c r="E12302" t="s">
        <v>15</v>
      </c>
      <c r="F12302" t="s">
        <v>219</v>
      </c>
      <c r="G12302" t="s">
        <v>8</v>
      </c>
      <c r="H12302">
        <v>1</v>
      </c>
    </row>
    <row r="12303" spans="1:8" x14ac:dyDescent="0.35">
      <c r="A12303">
        <v>2020</v>
      </c>
      <c r="B12303" t="s">
        <v>134</v>
      </c>
      <c r="C12303" s="33" t="str">
        <f>VLOOKUP(B12303,lookup!A:D,3,FALSE)</f>
        <v>Non Metropolitan Fire Authorities</v>
      </c>
      <c r="D12303" s="33" t="str">
        <f>VLOOKUP(B12303,lookup!A:D,4,FALSE)</f>
        <v>E31000033</v>
      </c>
      <c r="E12303" t="s">
        <v>15</v>
      </c>
      <c r="F12303" t="s">
        <v>219</v>
      </c>
      <c r="G12303" t="s">
        <v>178</v>
      </c>
    </row>
    <row r="12304" spans="1:8" x14ac:dyDescent="0.35">
      <c r="A12304">
        <v>2020</v>
      </c>
      <c r="B12304" t="s">
        <v>134</v>
      </c>
      <c r="C12304" s="33" t="str">
        <f>VLOOKUP(B12304,lookup!A:D,3,FALSE)</f>
        <v>Non Metropolitan Fire Authorities</v>
      </c>
      <c r="D12304" s="33" t="str">
        <f>VLOOKUP(B12304,lookup!A:D,4,FALSE)</f>
        <v>E31000033</v>
      </c>
      <c r="E12304" t="s">
        <v>15</v>
      </c>
      <c r="F12304" t="s">
        <v>219</v>
      </c>
      <c r="G12304" t="s">
        <v>10</v>
      </c>
    </row>
    <row r="12305" spans="1:8" x14ac:dyDescent="0.35">
      <c r="A12305">
        <v>2020</v>
      </c>
      <c r="B12305" t="s">
        <v>134</v>
      </c>
      <c r="C12305" s="33" t="str">
        <f>VLOOKUP(B12305,lookup!A:D,3,FALSE)</f>
        <v>Non Metropolitan Fire Authorities</v>
      </c>
      <c r="D12305" s="33" t="str">
        <f>VLOOKUP(B12305,lookup!A:D,4,FALSE)</f>
        <v>E31000033</v>
      </c>
      <c r="E12305" t="s">
        <v>15</v>
      </c>
      <c r="F12305" t="s">
        <v>219</v>
      </c>
      <c r="G12305" t="s">
        <v>11</v>
      </c>
      <c r="H12305">
        <v>2</v>
      </c>
    </row>
    <row r="12306" spans="1:8" x14ac:dyDescent="0.35">
      <c r="A12306">
        <v>2020</v>
      </c>
      <c r="B12306" t="s">
        <v>134</v>
      </c>
      <c r="C12306" s="33" t="str">
        <f>VLOOKUP(B12306,lookup!A:D,3,FALSE)</f>
        <v>Non Metropolitan Fire Authorities</v>
      </c>
      <c r="D12306" s="33" t="str">
        <f>VLOOKUP(B12306,lookup!A:D,4,FALSE)</f>
        <v>E31000033</v>
      </c>
      <c r="E12306" t="s">
        <v>15</v>
      </c>
      <c r="F12306" t="s">
        <v>219</v>
      </c>
      <c r="G12306" t="s">
        <v>12</v>
      </c>
      <c r="H12306">
        <v>5</v>
      </c>
    </row>
    <row r="12307" spans="1:8" x14ac:dyDescent="0.35">
      <c r="A12307">
        <v>2020</v>
      </c>
      <c r="B12307" t="s">
        <v>134</v>
      </c>
      <c r="C12307" s="33" t="str">
        <f>VLOOKUP(B12307,lookup!A:D,3,FALSE)</f>
        <v>Non Metropolitan Fire Authorities</v>
      </c>
      <c r="D12307" s="33" t="str">
        <f>VLOOKUP(B12307,lookup!A:D,4,FALSE)</f>
        <v>E31000033</v>
      </c>
      <c r="E12307" t="s">
        <v>15</v>
      </c>
      <c r="F12307" t="s">
        <v>219</v>
      </c>
      <c r="G12307" t="s">
        <v>13</v>
      </c>
      <c r="H12307">
        <v>3</v>
      </c>
    </row>
    <row r="12308" spans="1:8" x14ac:dyDescent="0.35">
      <c r="A12308">
        <v>2020</v>
      </c>
      <c r="B12308" t="s">
        <v>134</v>
      </c>
      <c r="C12308" s="33" t="str">
        <f>VLOOKUP(B12308,lookup!A:D,3,FALSE)</f>
        <v>Non Metropolitan Fire Authorities</v>
      </c>
      <c r="D12308" s="33" t="str">
        <f>VLOOKUP(B12308,lookup!A:D,4,FALSE)</f>
        <v>E31000033</v>
      </c>
      <c r="E12308" t="s">
        <v>15</v>
      </c>
      <c r="F12308" t="s">
        <v>219</v>
      </c>
      <c r="G12308" t="s">
        <v>14</v>
      </c>
      <c r="H12308">
        <v>14</v>
      </c>
    </row>
    <row r="12309" spans="1:8" x14ac:dyDescent="0.35">
      <c r="A12309">
        <v>2020</v>
      </c>
      <c r="B12309" t="s">
        <v>134</v>
      </c>
      <c r="C12309" s="33" t="str">
        <f>VLOOKUP(B12309,lookup!A:D,3,FALSE)</f>
        <v>Non Metropolitan Fire Authorities</v>
      </c>
      <c r="D12309" s="33" t="str">
        <f>VLOOKUP(B12309,lookup!A:D,4,FALSE)</f>
        <v>E31000033</v>
      </c>
      <c r="E12309" t="s">
        <v>15</v>
      </c>
      <c r="F12309" t="s">
        <v>219</v>
      </c>
      <c r="G12309" t="s">
        <v>5</v>
      </c>
      <c r="H12309">
        <v>25</v>
      </c>
    </row>
    <row r="12310" spans="1:8" x14ac:dyDescent="0.35">
      <c r="A12310">
        <v>2020</v>
      </c>
      <c r="B12310" t="s">
        <v>137</v>
      </c>
      <c r="C12310" s="33" t="str">
        <f>VLOOKUP(B12310,lookup!A:D,3,FALSE)</f>
        <v>Non Metropolitan Fire Authorities</v>
      </c>
      <c r="D12310" s="33" t="str">
        <f>VLOOKUP(B12310,lookup!A:D,4,FALSE)</f>
        <v>E31000034</v>
      </c>
      <c r="E12310" t="s">
        <v>15</v>
      </c>
      <c r="F12310" t="s">
        <v>219</v>
      </c>
      <c r="G12310" t="s">
        <v>8</v>
      </c>
    </row>
    <row r="12311" spans="1:8" x14ac:dyDescent="0.35">
      <c r="A12311">
        <v>2020</v>
      </c>
      <c r="B12311" t="s">
        <v>137</v>
      </c>
      <c r="C12311" s="33" t="str">
        <f>VLOOKUP(B12311,lookup!A:D,3,FALSE)</f>
        <v>Non Metropolitan Fire Authorities</v>
      </c>
      <c r="D12311" s="33" t="str">
        <f>VLOOKUP(B12311,lookup!A:D,4,FALSE)</f>
        <v>E31000034</v>
      </c>
      <c r="E12311" t="s">
        <v>15</v>
      </c>
      <c r="F12311" t="s">
        <v>219</v>
      </c>
      <c r="G12311" t="s">
        <v>178</v>
      </c>
    </row>
    <row r="12312" spans="1:8" x14ac:dyDescent="0.35">
      <c r="A12312">
        <v>2020</v>
      </c>
      <c r="B12312" t="s">
        <v>137</v>
      </c>
      <c r="C12312" s="33" t="str">
        <f>VLOOKUP(B12312,lookup!A:D,3,FALSE)</f>
        <v>Non Metropolitan Fire Authorities</v>
      </c>
      <c r="D12312" s="33" t="str">
        <f>VLOOKUP(B12312,lookup!A:D,4,FALSE)</f>
        <v>E31000034</v>
      </c>
      <c r="E12312" t="s">
        <v>15</v>
      </c>
      <c r="F12312" t="s">
        <v>219</v>
      </c>
      <c r="G12312" t="s">
        <v>10</v>
      </c>
    </row>
    <row r="12313" spans="1:8" x14ac:dyDescent="0.35">
      <c r="A12313">
        <v>2020</v>
      </c>
      <c r="B12313" t="s">
        <v>137</v>
      </c>
      <c r="C12313" s="33" t="str">
        <f>VLOOKUP(B12313,lookup!A:D,3,FALSE)</f>
        <v>Non Metropolitan Fire Authorities</v>
      </c>
      <c r="D12313" s="33" t="str">
        <f>VLOOKUP(B12313,lookup!A:D,4,FALSE)</f>
        <v>E31000034</v>
      </c>
      <c r="E12313" t="s">
        <v>15</v>
      </c>
      <c r="F12313" t="s">
        <v>219</v>
      </c>
      <c r="G12313" t="s">
        <v>11</v>
      </c>
      <c r="H12313">
        <v>2</v>
      </c>
    </row>
    <row r="12314" spans="1:8" x14ac:dyDescent="0.35">
      <c r="A12314">
        <v>2020</v>
      </c>
      <c r="B12314" t="s">
        <v>137</v>
      </c>
      <c r="C12314" s="33" t="str">
        <f>VLOOKUP(B12314,lookup!A:D,3,FALSE)</f>
        <v>Non Metropolitan Fire Authorities</v>
      </c>
      <c r="D12314" s="33" t="str">
        <f>VLOOKUP(B12314,lookup!A:D,4,FALSE)</f>
        <v>E31000034</v>
      </c>
      <c r="E12314" t="s">
        <v>15</v>
      </c>
      <c r="F12314" t="s">
        <v>219</v>
      </c>
      <c r="G12314" t="s">
        <v>12</v>
      </c>
      <c r="H12314">
        <v>1</v>
      </c>
    </row>
    <row r="12315" spans="1:8" x14ac:dyDescent="0.35">
      <c r="A12315">
        <v>2020</v>
      </c>
      <c r="B12315" t="s">
        <v>137</v>
      </c>
      <c r="C12315" s="33" t="str">
        <f>VLOOKUP(B12315,lookup!A:D,3,FALSE)</f>
        <v>Non Metropolitan Fire Authorities</v>
      </c>
      <c r="D12315" s="33" t="str">
        <f>VLOOKUP(B12315,lookup!A:D,4,FALSE)</f>
        <v>E31000034</v>
      </c>
      <c r="E12315" t="s">
        <v>15</v>
      </c>
      <c r="F12315" t="s">
        <v>219</v>
      </c>
      <c r="G12315" t="s">
        <v>13</v>
      </c>
      <c r="H12315">
        <v>1</v>
      </c>
    </row>
    <row r="12316" spans="1:8" x14ac:dyDescent="0.35">
      <c r="A12316">
        <v>2020</v>
      </c>
      <c r="B12316" t="s">
        <v>137</v>
      </c>
      <c r="C12316" s="33" t="str">
        <f>VLOOKUP(B12316,lookup!A:D,3,FALSE)</f>
        <v>Non Metropolitan Fire Authorities</v>
      </c>
      <c r="D12316" s="33" t="str">
        <f>VLOOKUP(B12316,lookup!A:D,4,FALSE)</f>
        <v>E31000034</v>
      </c>
      <c r="E12316" t="s">
        <v>15</v>
      </c>
      <c r="F12316" t="s">
        <v>219</v>
      </c>
      <c r="G12316" t="s">
        <v>14</v>
      </c>
      <c r="H12316">
        <v>10</v>
      </c>
    </row>
    <row r="12317" spans="1:8" x14ac:dyDescent="0.35">
      <c r="A12317">
        <v>2020</v>
      </c>
      <c r="B12317" t="s">
        <v>137</v>
      </c>
      <c r="C12317" s="33" t="str">
        <f>VLOOKUP(B12317,lookup!A:D,3,FALSE)</f>
        <v>Non Metropolitan Fire Authorities</v>
      </c>
      <c r="D12317" s="33" t="str">
        <f>VLOOKUP(B12317,lookup!A:D,4,FALSE)</f>
        <v>E31000034</v>
      </c>
      <c r="E12317" t="s">
        <v>15</v>
      </c>
      <c r="F12317" t="s">
        <v>219</v>
      </c>
      <c r="G12317" t="s">
        <v>5</v>
      </c>
      <c r="H12317">
        <v>14</v>
      </c>
    </row>
    <row r="12318" spans="1:8" x14ac:dyDescent="0.35">
      <c r="A12318">
        <v>2020</v>
      </c>
      <c r="B12318" t="s">
        <v>140</v>
      </c>
      <c r="C12318" s="33" t="str">
        <f>VLOOKUP(B12318,lookup!A:D,3,FALSE)</f>
        <v>Non Metropolitan Fire Authorities</v>
      </c>
      <c r="D12318" s="33" t="str">
        <f>VLOOKUP(B12318,lookup!A:D,4,FALSE)</f>
        <v>E31000035</v>
      </c>
      <c r="E12318" t="s">
        <v>15</v>
      </c>
      <c r="F12318" t="s">
        <v>219</v>
      </c>
      <c r="G12318" t="s">
        <v>8</v>
      </c>
    </row>
    <row r="12319" spans="1:8" x14ac:dyDescent="0.35">
      <c r="A12319">
        <v>2020</v>
      </c>
      <c r="B12319" t="s">
        <v>140</v>
      </c>
      <c r="C12319" s="33" t="str">
        <f>VLOOKUP(B12319,lookup!A:D,3,FALSE)</f>
        <v>Non Metropolitan Fire Authorities</v>
      </c>
      <c r="D12319" s="33" t="str">
        <f>VLOOKUP(B12319,lookup!A:D,4,FALSE)</f>
        <v>E31000035</v>
      </c>
      <c r="E12319" t="s">
        <v>15</v>
      </c>
      <c r="F12319" t="s">
        <v>219</v>
      </c>
      <c r="G12319" t="s">
        <v>178</v>
      </c>
    </row>
    <row r="12320" spans="1:8" x14ac:dyDescent="0.35">
      <c r="A12320">
        <v>2020</v>
      </c>
      <c r="B12320" t="s">
        <v>140</v>
      </c>
      <c r="C12320" s="33" t="str">
        <f>VLOOKUP(B12320,lookup!A:D,3,FALSE)</f>
        <v>Non Metropolitan Fire Authorities</v>
      </c>
      <c r="D12320" s="33" t="str">
        <f>VLOOKUP(B12320,lookup!A:D,4,FALSE)</f>
        <v>E31000035</v>
      </c>
      <c r="E12320" t="s">
        <v>15</v>
      </c>
      <c r="F12320" t="s">
        <v>219</v>
      </c>
      <c r="G12320" t="s">
        <v>10</v>
      </c>
    </row>
    <row r="12321" spans="1:8" x14ac:dyDescent="0.35">
      <c r="A12321">
        <v>2020</v>
      </c>
      <c r="B12321" t="s">
        <v>140</v>
      </c>
      <c r="C12321" s="33" t="str">
        <f>VLOOKUP(B12321,lookup!A:D,3,FALSE)</f>
        <v>Non Metropolitan Fire Authorities</v>
      </c>
      <c r="D12321" s="33" t="str">
        <f>VLOOKUP(B12321,lookup!A:D,4,FALSE)</f>
        <v>E31000035</v>
      </c>
      <c r="E12321" t="s">
        <v>15</v>
      </c>
      <c r="F12321" t="s">
        <v>219</v>
      </c>
      <c r="G12321" t="s">
        <v>11</v>
      </c>
      <c r="H12321">
        <v>3</v>
      </c>
    </row>
    <row r="12322" spans="1:8" x14ac:dyDescent="0.35">
      <c r="A12322">
        <v>2020</v>
      </c>
      <c r="B12322" t="s">
        <v>140</v>
      </c>
      <c r="C12322" s="33" t="str">
        <f>VLOOKUP(B12322,lookup!A:D,3,FALSE)</f>
        <v>Non Metropolitan Fire Authorities</v>
      </c>
      <c r="D12322" s="33" t="str">
        <f>VLOOKUP(B12322,lookup!A:D,4,FALSE)</f>
        <v>E31000035</v>
      </c>
      <c r="E12322" t="s">
        <v>15</v>
      </c>
      <c r="F12322" t="s">
        <v>219</v>
      </c>
      <c r="G12322" t="s">
        <v>12</v>
      </c>
      <c r="H12322">
        <v>4</v>
      </c>
    </row>
    <row r="12323" spans="1:8" x14ac:dyDescent="0.35">
      <c r="A12323">
        <v>2020</v>
      </c>
      <c r="B12323" t="s">
        <v>140</v>
      </c>
      <c r="C12323" s="33" t="str">
        <f>VLOOKUP(B12323,lookup!A:D,3,FALSE)</f>
        <v>Non Metropolitan Fire Authorities</v>
      </c>
      <c r="D12323" s="33" t="str">
        <f>VLOOKUP(B12323,lookup!A:D,4,FALSE)</f>
        <v>E31000035</v>
      </c>
      <c r="E12323" t="s">
        <v>15</v>
      </c>
      <c r="F12323" t="s">
        <v>219</v>
      </c>
      <c r="G12323" t="s">
        <v>13</v>
      </c>
      <c r="H12323">
        <v>1</v>
      </c>
    </row>
    <row r="12324" spans="1:8" x14ac:dyDescent="0.35">
      <c r="A12324">
        <v>2020</v>
      </c>
      <c r="B12324" t="s">
        <v>140</v>
      </c>
      <c r="C12324" s="33" t="str">
        <f>VLOOKUP(B12324,lookup!A:D,3,FALSE)</f>
        <v>Non Metropolitan Fire Authorities</v>
      </c>
      <c r="D12324" s="33" t="str">
        <f>VLOOKUP(B12324,lookup!A:D,4,FALSE)</f>
        <v>E31000035</v>
      </c>
      <c r="E12324" t="s">
        <v>15</v>
      </c>
      <c r="F12324" t="s">
        <v>219</v>
      </c>
      <c r="G12324" t="s">
        <v>14</v>
      </c>
      <c r="H12324">
        <v>12</v>
      </c>
    </row>
    <row r="12325" spans="1:8" x14ac:dyDescent="0.35">
      <c r="A12325">
        <v>2020</v>
      </c>
      <c r="B12325" t="s">
        <v>140</v>
      </c>
      <c r="C12325" s="33" t="str">
        <f>VLOOKUP(B12325,lookup!A:D,3,FALSE)</f>
        <v>Non Metropolitan Fire Authorities</v>
      </c>
      <c r="D12325" s="33" t="str">
        <f>VLOOKUP(B12325,lookup!A:D,4,FALSE)</f>
        <v>E31000035</v>
      </c>
      <c r="E12325" t="s">
        <v>15</v>
      </c>
      <c r="F12325" t="s">
        <v>219</v>
      </c>
      <c r="G12325" t="s">
        <v>5</v>
      </c>
      <c r="H12325">
        <v>20</v>
      </c>
    </row>
    <row r="12326" spans="1:8" x14ac:dyDescent="0.35">
      <c r="A12326">
        <v>2020</v>
      </c>
      <c r="B12326" t="s">
        <v>143</v>
      </c>
      <c r="C12326" s="33" t="str">
        <f>VLOOKUP(B12326,lookup!A:D,3,FALSE)</f>
        <v>Metropolitan Fire Authorities</v>
      </c>
      <c r="D12326" s="33" t="str">
        <f>VLOOKUP(B12326,lookup!A:D,4,FALSE)</f>
        <v>E31000043</v>
      </c>
      <c r="E12326" t="s">
        <v>15</v>
      </c>
      <c r="F12326" t="s">
        <v>219</v>
      </c>
      <c r="G12326" t="s">
        <v>8</v>
      </c>
      <c r="H12326">
        <v>0</v>
      </c>
    </row>
    <row r="12327" spans="1:8" x14ac:dyDescent="0.35">
      <c r="A12327">
        <v>2020</v>
      </c>
      <c r="B12327" t="s">
        <v>143</v>
      </c>
      <c r="C12327" s="33" t="str">
        <f>VLOOKUP(B12327,lookup!A:D,3,FALSE)</f>
        <v>Metropolitan Fire Authorities</v>
      </c>
      <c r="D12327" s="33" t="str">
        <f>VLOOKUP(B12327,lookup!A:D,4,FALSE)</f>
        <v>E31000043</v>
      </c>
      <c r="E12327" t="s">
        <v>15</v>
      </c>
      <c r="F12327" t="s">
        <v>219</v>
      </c>
      <c r="G12327" t="s">
        <v>178</v>
      </c>
      <c r="H12327">
        <v>1</v>
      </c>
    </row>
    <row r="12328" spans="1:8" x14ac:dyDescent="0.35">
      <c r="A12328">
        <v>2020</v>
      </c>
      <c r="B12328" t="s">
        <v>143</v>
      </c>
      <c r="C12328" s="33" t="str">
        <f>VLOOKUP(B12328,lookup!A:D,3,FALSE)</f>
        <v>Metropolitan Fire Authorities</v>
      </c>
      <c r="D12328" s="33" t="str">
        <f>VLOOKUP(B12328,lookup!A:D,4,FALSE)</f>
        <v>E31000043</v>
      </c>
      <c r="E12328" t="s">
        <v>15</v>
      </c>
      <c r="F12328" t="s">
        <v>219</v>
      </c>
      <c r="G12328" t="s">
        <v>10</v>
      </c>
      <c r="H12328">
        <v>1</v>
      </c>
    </row>
    <row r="12329" spans="1:8" x14ac:dyDescent="0.35">
      <c r="A12329">
        <v>2020</v>
      </c>
      <c r="B12329" t="s">
        <v>143</v>
      </c>
      <c r="C12329" s="33" t="str">
        <f>VLOOKUP(B12329,lookup!A:D,3,FALSE)</f>
        <v>Metropolitan Fire Authorities</v>
      </c>
      <c r="D12329" s="33" t="str">
        <f>VLOOKUP(B12329,lookup!A:D,4,FALSE)</f>
        <v>E31000043</v>
      </c>
      <c r="E12329" t="s">
        <v>15</v>
      </c>
      <c r="F12329" t="s">
        <v>219</v>
      </c>
      <c r="G12329" t="s">
        <v>11</v>
      </c>
      <c r="H12329">
        <v>3</v>
      </c>
    </row>
    <row r="12330" spans="1:8" x14ac:dyDescent="0.35">
      <c r="A12330">
        <v>2020</v>
      </c>
      <c r="B12330" t="s">
        <v>143</v>
      </c>
      <c r="C12330" s="33" t="str">
        <f>VLOOKUP(B12330,lookup!A:D,3,FALSE)</f>
        <v>Metropolitan Fire Authorities</v>
      </c>
      <c r="D12330" s="33" t="str">
        <f>VLOOKUP(B12330,lookup!A:D,4,FALSE)</f>
        <v>E31000043</v>
      </c>
      <c r="E12330" t="s">
        <v>15</v>
      </c>
      <c r="F12330" t="s">
        <v>219</v>
      </c>
      <c r="G12330" t="s">
        <v>12</v>
      </c>
      <c r="H12330">
        <v>14</v>
      </c>
    </row>
    <row r="12331" spans="1:8" x14ac:dyDescent="0.35">
      <c r="A12331">
        <v>2020</v>
      </c>
      <c r="B12331" t="s">
        <v>143</v>
      </c>
      <c r="C12331" s="33" t="str">
        <f>VLOOKUP(B12331,lookup!A:D,3,FALSE)</f>
        <v>Metropolitan Fire Authorities</v>
      </c>
      <c r="D12331" s="33" t="str">
        <f>VLOOKUP(B12331,lookup!A:D,4,FALSE)</f>
        <v>E31000043</v>
      </c>
      <c r="E12331" t="s">
        <v>15</v>
      </c>
      <c r="F12331" t="s">
        <v>219</v>
      </c>
      <c r="G12331" t="s">
        <v>13</v>
      </c>
      <c r="H12331">
        <v>10</v>
      </c>
    </row>
    <row r="12332" spans="1:8" x14ac:dyDescent="0.35">
      <c r="A12332">
        <v>2020</v>
      </c>
      <c r="B12332" t="s">
        <v>143</v>
      </c>
      <c r="C12332" s="33" t="str">
        <f>VLOOKUP(B12332,lookup!A:D,3,FALSE)</f>
        <v>Metropolitan Fire Authorities</v>
      </c>
      <c r="D12332" s="33" t="str">
        <f>VLOOKUP(B12332,lookup!A:D,4,FALSE)</f>
        <v>E31000043</v>
      </c>
      <c r="E12332" t="s">
        <v>15</v>
      </c>
      <c r="F12332" t="s">
        <v>219</v>
      </c>
      <c r="G12332" t="s">
        <v>14</v>
      </c>
      <c r="H12332">
        <v>28</v>
      </c>
    </row>
    <row r="12333" spans="1:8" x14ac:dyDescent="0.35">
      <c r="A12333">
        <v>2020</v>
      </c>
      <c r="B12333" t="s">
        <v>143</v>
      </c>
      <c r="C12333" s="33" t="str">
        <f>VLOOKUP(B12333,lookup!A:D,3,FALSE)</f>
        <v>Metropolitan Fire Authorities</v>
      </c>
      <c r="D12333" s="33" t="str">
        <f>VLOOKUP(B12333,lookup!A:D,4,FALSE)</f>
        <v>E31000043</v>
      </c>
      <c r="E12333" t="s">
        <v>15</v>
      </c>
      <c r="F12333" t="s">
        <v>219</v>
      </c>
      <c r="G12333" t="s">
        <v>5</v>
      </c>
      <c r="H12333">
        <v>57</v>
      </c>
    </row>
    <row r="12334" spans="1:8" x14ac:dyDescent="0.35">
      <c r="A12334">
        <v>2020</v>
      </c>
      <c r="B12334" t="s">
        <v>146</v>
      </c>
      <c r="C12334" s="33" t="str">
        <f>VLOOKUP(B12334,lookup!A:D,3,FALSE)</f>
        <v>Non Metropolitan Fire Authorities</v>
      </c>
      <c r="D12334" s="33" t="str">
        <f>VLOOKUP(B12334,lookup!A:D,4,FALSE)</f>
        <v>E31000036</v>
      </c>
      <c r="E12334" t="s">
        <v>15</v>
      </c>
      <c r="F12334" t="s">
        <v>219</v>
      </c>
      <c r="G12334" t="s">
        <v>8</v>
      </c>
      <c r="H12334">
        <v>0</v>
      </c>
    </row>
    <row r="12335" spans="1:8" x14ac:dyDescent="0.35">
      <c r="A12335">
        <v>2020</v>
      </c>
      <c r="B12335" t="s">
        <v>146</v>
      </c>
      <c r="C12335" s="33" t="str">
        <f>VLOOKUP(B12335,lookup!A:D,3,FALSE)</f>
        <v>Non Metropolitan Fire Authorities</v>
      </c>
      <c r="D12335" s="33" t="str">
        <f>VLOOKUP(B12335,lookup!A:D,4,FALSE)</f>
        <v>E31000036</v>
      </c>
      <c r="E12335" t="s">
        <v>15</v>
      </c>
      <c r="F12335" t="s">
        <v>219</v>
      </c>
      <c r="G12335" t="s">
        <v>178</v>
      </c>
      <c r="H12335">
        <v>0</v>
      </c>
    </row>
    <row r="12336" spans="1:8" x14ac:dyDescent="0.35">
      <c r="A12336">
        <v>2020</v>
      </c>
      <c r="B12336" t="s">
        <v>146</v>
      </c>
      <c r="C12336" s="33" t="str">
        <f>VLOOKUP(B12336,lookup!A:D,3,FALSE)</f>
        <v>Non Metropolitan Fire Authorities</v>
      </c>
      <c r="D12336" s="33" t="str">
        <f>VLOOKUP(B12336,lookup!A:D,4,FALSE)</f>
        <v>E31000036</v>
      </c>
      <c r="E12336" t="s">
        <v>15</v>
      </c>
      <c r="F12336" t="s">
        <v>219</v>
      </c>
      <c r="G12336" t="s">
        <v>10</v>
      </c>
      <c r="H12336">
        <v>0</v>
      </c>
    </row>
    <row r="12337" spans="1:8" x14ac:dyDescent="0.35">
      <c r="A12337">
        <v>2020</v>
      </c>
      <c r="B12337" t="s">
        <v>146</v>
      </c>
      <c r="C12337" s="33" t="str">
        <f>VLOOKUP(B12337,lookup!A:D,3,FALSE)</f>
        <v>Non Metropolitan Fire Authorities</v>
      </c>
      <c r="D12337" s="33" t="str">
        <f>VLOOKUP(B12337,lookup!A:D,4,FALSE)</f>
        <v>E31000036</v>
      </c>
      <c r="E12337" t="s">
        <v>15</v>
      </c>
      <c r="F12337" t="s">
        <v>219</v>
      </c>
      <c r="G12337" t="s">
        <v>11</v>
      </c>
      <c r="H12337">
        <v>0</v>
      </c>
    </row>
    <row r="12338" spans="1:8" x14ac:dyDescent="0.35">
      <c r="A12338">
        <v>2020</v>
      </c>
      <c r="B12338" t="s">
        <v>146</v>
      </c>
      <c r="C12338" s="33" t="str">
        <f>VLOOKUP(B12338,lookup!A:D,3,FALSE)</f>
        <v>Non Metropolitan Fire Authorities</v>
      </c>
      <c r="D12338" s="33" t="str">
        <f>VLOOKUP(B12338,lookup!A:D,4,FALSE)</f>
        <v>E31000036</v>
      </c>
      <c r="E12338" t="s">
        <v>15</v>
      </c>
      <c r="F12338" t="s">
        <v>219</v>
      </c>
      <c r="G12338" t="s">
        <v>12</v>
      </c>
      <c r="H12338">
        <v>2</v>
      </c>
    </row>
    <row r="12339" spans="1:8" x14ac:dyDescent="0.35">
      <c r="A12339">
        <v>2020</v>
      </c>
      <c r="B12339" t="s">
        <v>146</v>
      </c>
      <c r="C12339" s="33" t="str">
        <f>VLOOKUP(B12339,lookup!A:D,3,FALSE)</f>
        <v>Non Metropolitan Fire Authorities</v>
      </c>
      <c r="D12339" s="33" t="str">
        <f>VLOOKUP(B12339,lookup!A:D,4,FALSE)</f>
        <v>E31000036</v>
      </c>
      <c r="E12339" t="s">
        <v>15</v>
      </c>
      <c r="F12339" t="s">
        <v>219</v>
      </c>
      <c r="G12339" t="s">
        <v>13</v>
      </c>
      <c r="H12339">
        <v>1</v>
      </c>
    </row>
    <row r="12340" spans="1:8" x14ac:dyDescent="0.35">
      <c r="A12340">
        <v>2020</v>
      </c>
      <c r="B12340" t="s">
        <v>146</v>
      </c>
      <c r="C12340" s="33" t="str">
        <f>VLOOKUP(B12340,lookup!A:D,3,FALSE)</f>
        <v>Non Metropolitan Fire Authorities</v>
      </c>
      <c r="D12340" s="33" t="str">
        <f>VLOOKUP(B12340,lookup!A:D,4,FALSE)</f>
        <v>E31000036</v>
      </c>
      <c r="E12340" t="s">
        <v>15</v>
      </c>
      <c r="F12340" t="s">
        <v>219</v>
      </c>
      <c r="G12340" t="s">
        <v>14</v>
      </c>
      <c r="H12340">
        <v>16</v>
      </c>
    </row>
    <row r="12341" spans="1:8" x14ac:dyDescent="0.35">
      <c r="A12341">
        <v>2020</v>
      </c>
      <c r="B12341" t="s">
        <v>146</v>
      </c>
      <c r="C12341" s="33" t="str">
        <f>VLOOKUP(B12341,lookup!A:D,3,FALSE)</f>
        <v>Non Metropolitan Fire Authorities</v>
      </c>
      <c r="D12341" s="33" t="str">
        <f>VLOOKUP(B12341,lookup!A:D,4,FALSE)</f>
        <v>E31000036</v>
      </c>
      <c r="E12341" t="s">
        <v>15</v>
      </c>
      <c r="F12341" t="s">
        <v>219</v>
      </c>
      <c r="G12341" t="s">
        <v>5</v>
      </c>
      <c r="H12341">
        <v>19</v>
      </c>
    </row>
    <row r="12342" spans="1:8" x14ac:dyDescent="0.35">
      <c r="A12342">
        <v>2020</v>
      </c>
      <c r="B12342" t="s">
        <v>149</v>
      </c>
      <c r="C12342" s="33" t="str">
        <f>VLOOKUP(B12342,lookup!A:D,3,FALSE)</f>
        <v>Metropolitan Fire Authorities</v>
      </c>
      <c r="D12342" s="33" t="str">
        <f>VLOOKUP(B12342,lookup!A:D,4,FALSE)</f>
        <v>E31000044</v>
      </c>
      <c r="E12342" t="s">
        <v>15</v>
      </c>
      <c r="F12342" t="s">
        <v>219</v>
      </c>
      <c r="G12342" t="s">
        <v>8</v>
      </c>
      <c r="H12342">
        <v>1</v>
      </c>
    </row>
    <row r="12343" spans="1:8" x14ac:dyDescent="0.35">
      <c r="A12343">
        <v>2020</v>
      </c>
      <c r="B12343" t="s">
        <v>149</v>
      </c>
      <c r="C12343" s="33" t="str">
        <f>VLOOKUP(B12343,lookup!A:D,3,FALSE)</f>
        <v>Metropolitan Fire Authorities</v>
      </c>
      <c r="D12343" s="33" t="str">
        <f>VLOOKUP(B12343,lookup!A:D,4,FALSE)</f>
        <v>E31000044</v>
      </c>
      <c r="E12343" t="s">
        <v>15</v>
      </c>
      <c r="F12343" t="s">
        <v>219</v>
      </c>
      <c r="G12343" t="s">
        <v>178</v>
      </c>
      <c r="H12343">
        <v>1</v>
      </c>
    </row>
    <row r="12344" spans="1:8" x14ac:dyDescent="0.35">
      <c r="A12344">
        <v>2020</v>
      </c>
      <c r="B12344" t="s">
        <v>149</v>
      </c>
      <c r="C12344" s="33" t="str">
        <f>VLOOKUP(B12344,lookup!A:D,3,FALSE)</f>
        <v>Metropolitan Fire Authorities</v>
      </c>
      <c r="D12344" s="33" t="str">
        <f>VLOOKUP(B12344,lookup!A:D,4,FALSE)</f>
        <v>E31000044</v>
      </c>
      <c r="E12344" t="s">
        <v>15</v>
      </c>
      <c r="F12344" t="s">
        <v>219</v>
      </c>
      <c r="G12344" t="s">
        <v>10</v>
      </c>
      <c r="H12344">
        <v>2</v>
      </c>
    </row>
    <row r="12345" spans="1:8" x14ac:dyDescent="0.35">
      <c r="A12345">
        <v>2020</v>
      </c>
      <c r="B12345" t="s">
        <v>149</v>
      </c>
      <c r="C12345" s="33" t="str">
        <f>VLOOKUP(B12345,lookup!A:D,3,FALSE)</f>
        <v>Metropolitan Fire Authorities</v>
      </c>
      <c r="D12345" s="33" t="str">
        <f>VLOOKUP(B12345,lookup!A:D,4,FALSE)</f>
        <v>E31000044</v>
      </c>
      <c r="E12345" t="s">
        <v>15</v>
      </c>
      <c r="F12345" t="s">
        <v>219</v>
      </c>
      <c r="G12345" t="s">
        <v>11</v>
      </c>
      <c r="H12345">
        <v>6</v>
      </c>
    </row>
    <row r="12346" spans="1:8" x14ac:dyDescent="0.35">
      <c r="A12346">
        <v>2020</v>
      </c>
      <c r="B12346" t="s">
        <v>149</v>
      </c>
      <c r="C12346" s="33" t="str">
        <f>VLOOKUP(B12346,lookup!A:D,3,FALSE)</f>
        <v>Metropolitan Fire Authorities</v>
      </c>
      <c r="D12346" s="33" t="str">
        <f>VLOOKUP(B12346,lookup!A:D,4,FALSE)</f>
        <v>E31000044</v>
      </c>
      <c r="E12346" t="s">
        <v>15</v>
      </c>
      <c r="F12346" t="s">
        <v>219</v>
      </c>
      <c r="G12346" t="s">
        <v>12</v>
      </c>
      <c r="H12346">
        <v>7</v>
      </c>
    </row>
    <row r="12347" spans="1:8" x14ac:dyDescent="0.35">
      <c r="A12347">
        <v>2020</v>
      </c>
      <c r="B12347" t="s">
        <v>149</v>
      </c>
      <c r="C12347" s="33" t="str">
        <f>VLOOKUP(B12347,lookup!A:D,3,FALSE)</f>
        <v>Metropolitan Fire Authorities</v>
      </c>
      <c r="D12347" s="33" t="str">
        <f>VLOOKUP(B12347,lookup!A:D,4,FALSE)</f>
        <v>E31000044</v>
      </c>
      <c r="E12347" t="s">
        <v>15</v>
      </c>
      <c r="F12347" t="s">
        <v>219</v>
      </c>
      <c r="G12347" t="s">
        <v>13</v>
      </c>
      <c r="H12347">
        <v>17</v>
      </c>
    </row>
    <row r="12348" spans="1:8" x14ac:dyDescent="0.35">
      <c r="A12348">
        <v>2020</v>
      </c>
      <c r="B12348" t="s">
        <v>149</v>
      </c>
      <c r="C12348" s="33" t="str">
        <f>VLOOKUP(B12348,lookup!A:D,3,FALSE)</f>
        <v>Metropolitan Fire Authorities</v>
      </c>
      <c r="D12348" s="33" t="str">
        <f>VLOOKUP(B12348,lookup!A:D,4,FALSE)</f>
        <v>E31000044</v>
      </c>
      <c r="E12348" t="s">
        <v>15</v>
      </c>
      <c r="F12348" t="s">
        <v>219</v>
      </c>
      <c r="G12348" t="s">
        <v>14</v>
      </c>
      <c r="H12348">
        <v>112</v>
      </c>
    </row>
    <row r="12349" spans="1:8" x14ac:dyDescent="0.35">
      <c r="A12349">
        <v>2020</v>
      </c>
      <c r="B12349" t="s">
        <v>149</v>
      </c>
      <c r="C12349" s="33" t="str">
        <f>VLOOKUP(B12349,lookup!A:D,3,FALSE)</f>
        <v>Metropolitan Fire Authorities</v>
      </c>
      <c r="D12349" s="33" t="str">
        <f>VLOOKUP(B12349,lookup!A:D,4,FALSE)</f>
        <v>E31000044</v>
      </c>
      <c r="E12349" t="s">
        <v>15</v>
      </c>
      <c r="F12349" t="s">
        <v>219</v>
      </c>
      <c r="G12349" t="s">
        <v>5</v>
      </c>
      <c r="H12349">
        <v>146</v>
      </c>
    </row>
    <row r="12350" spans="1:8" x14ac:dyDescent="0.35">
      <c r="A12350">
        <v>2020</v>
      </c>
      <c r="B12350" t="s">
        <v>152</v>
      </c>
      <c r="C12350" s="33" t="str">
        <f>VLOOKUP(B12350,lookup!A:D,3,FALSE)</f>
        <v>Non Metropolitan Fire Authorities</v>
      </c>
      <c r="D12350" s="33" t="str">
        <f>VLOOKUP(B12350,lookup!A:D,4,FALSE)</f>
        <v>E31000037</v>
      </c>
      <c r="E12350" t="s">
        <v>15</v>
      </c>
      <c r="F12350" t="s">
        <v>219</v>
      </c>
      <c r="G12350" t="s">
        <v>8</v>
      </c>
      <c r="H12350">
        <v>1</v>
      </c>
    </row>
    <row r="12351" spans="1:8" x14ac:dyDescent="0.35">
      <c r="A12351">
        <v>2020</v>
      </c>
      <c r="B12351" t="s">
        <v>152</v>
      </c>
      <c r="C12351" s="33" t="str">
        <f>VLOOKUP(B12351,lookup!A:D,3,FALSE)</f>
        <v>Non Metropolitan Fire Authorities</v>
      </c>
      <c r="D12351" s="33" t="str">
        <f>VLOOKUP(B12351,lookup!A:D,4,FALSE)</f>
        <v>E31000037</v>
      </c>
      <c r="E12351" t="s">
        <v>15</v>
      </c>
      <c r="F12351" t="s">
        <v>219</v>
      </c>
      <c r="G12351" t="s">
        <v>178</v>
      </c>
      <c r="H12351">
        <v>0</v>
      </c>
    </row>
    <row r="12352" spans="1:8" x14ac:dyDescent="0.35">
      <c r="A12352">
        <v>2020</v>
      </c>
      <c r="B12352" t="s">
        <v>152</v>
      </c>
      <c r="C12352" s="33" t="str">
        <f>VLOOKUP(B12352,lookup!A:D,3,FALSE)</f>
        <v>Non Metropolitan Fire Authorities</v>
      </c>
      <c r="D12352" s="33" t="str">
        <f>VLOOKUP(B12352,lookup!A:D,4,FALSE)</f>
        <v>E31000037</v>
      </c>
      <c r="E12352" t="s">
        <v>15</v>
      </c>
      <c r="F12352" t="s">
        <v>219</v>
      </c>
      <c r="G12352" t="s">
        <v>10</v>
      </c>
      <c r="H12352">
        <v>0</v>
      </c>
    </row>
    <row r="12353" spans="1:8" x14ac:dyDescent="0.35">
      <c r="A12353">
        <v>2020</v>
      </c>
      <c r="B12353" t="s">
        <v>152</v>
      </c>
      <c r="C12353" s="33" t="str">
        <f>VLOOKUP(B12353,lookup!A:D,3,FALSE)</f>
        <v>Non Metropolitan Fire Authorities</v>
      </c>
      <c r="D12353" s="33" t="str">
        <f>VLOOKUP(B12353,lookup!A:D,4,FALSE)</f>
        <v>E31000037</v>
      </c>
      <c r="E12353" t="s">
        <v>15</v>
      </c>
      <c r="F12353" t="s">
        <v>219</v>
      </c>
      <c r="G12353" t="s">
        <v>11</v>
      </c>
      <c r="H12353">
        <v>2</v>
      </c>
    </row>
    <row r="12354" spans="1:8" x14ac:dyDescent="0.35">
      <c r="A12354">
        <v>2020</v>
      </c>
      <c r="B12354" t="s">
        <v>152</v>
      </c>
      <c r="C12354" s="33" t="str">
        <f>VLOOKUP(B12354,lookup!A:D,3,FALSE)</f>
        <v>Non Metropolitan Fire Authorities</v>
      </c>
      <c r="D12354" s="33" t="str">
        <f>VLOOKUP(B12354,lookup!A:D,4,FALSE)</f>
        <v>E31000037</v>
      </c>
      <c r="E12354" t="s">
        <v>15</v>
      </c>
      <c r="F12354" t="s">
        <v>219</v>
      </c>
      <c r="G12354" t="s">
        <v>12</v>
      </c>
      <c r="H12354">
        <v>4</v>
      </c>
    </row>
    <row r="12355" spans="1:8" x14ac:dyDescent="0.35">
      <c r="A12355">
        <v>2020</v>
      </c>
      <c r="B12355" t="s">
        <v>152</v>
      </c>
      <c r="C12355" s="33" t="str">
        <f>VLOOKUP(B12355,lookup!A:D,3,FALSE)</f>
        <v>Non Metropolitan Fire Authorities</v>
      </c>
      <c r="D12355" s="33" t="str">
        <f>VLOOKUP(B12355,lookup!A:D,4,FALSE)</f>
        <v>E31000037</v>
      </c>
      <c r="E12355" t="s">
        <v>15</v>
      </c>
      <c r="F12355" t="s">
        <v>219</v>
      </c>
      <c r="G12355" t="s">
        <v>13</v>
      </c>
      <c r="H12355">
        <v>1</v>
      </c>
    </row>
    <row r="12356" spans="1:8" x14ac:dyDescent="0.35">
      <c r="A12356">
        <v>2020</v>
      </c>
      <c r="B12356" t="s">
        <v>152</v>
      </c>
      <c r="C12356" s="33" t="str">
        <f>VLOOKUP(B12356,lookup!A:D,3,FALSE)</f>
        <v>Non Metropolitan Fire Authorities</v>
      </c>
      <c r="D12356" s="33" t="str">
        <f>VLOOKUP(B12356,lookup!A:D,4,FALSE)</f>
        <v>E31000037</v>
      </c>
      <c r="E12356" t="s">
        <v>15</v>
      </c>
      <c r="F12356" t="s">
        <v>219</v>
      </c>
      <c r="G12356" t="s">
        <v>14</v>
      </c>
      <c r="H12356">
        <v>18</v>
      </c>
    </row>
    <row r="12357" spans="1:8" x14ac:dyDescent="0.35">
      <c r="A12357">
        <v>2020</v>
      </c>
      <c r="B12357" t="s">
        <v>152</v>
      </c>
      <c r="C12357" s="33" t="str">
        <f>VLOOKUP(B12357,lookup!A:D,3,FALSE)</f>
        <v>Non Metropolitan Fire Authorities</v>
      </c>
      <c r="D12357" s="33" t="str">
        <f>VLOOKUP(B12357,lookup!A:D,4,FALSE)</f>
        <v>E31000037</v>
      </c>
      <c r="E12357" t="s">
        <v>15</v>
      </c>
      <c r="F12357" t="s">
        <v>219</v>
      </c>
      <c r="G12357" t="s">
        <v>5</v>
      </c>
      <c r="H12357">
        <v>26</v>
      </c>
    </row>
    <row r="12358" spans="1:8" x14ac:dyDescent="0.35">
      <c r="A12358">
        <v>2020</v>
      </c>
      <c r="B12358" t="s">
        <v>155</v>
      </c>
      <c r="C12358" s="33" t="str">
        <f>VLOOKUP(B12358,lookup!A:D,3,FALSE)</f>
        <v>Metropolitan Fire Authorities</v>
      </c>
      <c r="D12358" s="33" t="str">
        <f>VLOOKUP(B12358,lookup!A:D,4,FALSE)</f>
        <v>E31000045</v>
      </c>
      <c r="E12358" t="s">
        <v>15</v>
      </c>
      <c r="F12358" t="s">
        <v>219</v>
      </c>
      <c r="G12358" t="s">
        <v>8</v>
      </c>
      <c r="H12358">
        <v>0</v>
      </c>
    </row>
    <row r="12359" spans="1:8" x14ac:dyDescent="0.35">
      <c r="A12359">
        <v>2020</v>
      </c>
      <c r="B12359" t="s">
        <v>155</v>
      </c>
      <c r="C12359" s="33" t="str">
        <f>VLOOKUP(B12359,lookup!A:D,3,FALSE)</f>
        <v>Metropolitan Fire Authorities</v>
      </c>
      <c r="D12359" s="33" t="str">
        <f>VLOOKUP(B12359,lookup!A:D,4,FALSE)</f>
        <v>E31000045</v>
      </c>
      <c r="E12359" t="s">
        <v>15</v>
      </c>
      <c r="F12359" t="s">
        <v>219</v>
      </c>
      <c r="G12359" t="s">
        <v>178</v>
      </c>
      <c r="H12359">
        <v>0</v>
      </c>
    </row>
    <row r="12360" spans="1:8" x14ac:dyDescent="0.35">
      <c r="A12360">
        <v>2020</v>
      </c>
      <c r="B12360" t="s">
        <v>155</v>
      </c>
      <c r="C12360" s="33" t="str">
        <f>VLOOKUP(B12360,lookup!A:D,3,FALSE)</f>
        <v>Metropolitan Fire Authorities</v>
      </c>
      <c r="D12360" s="33" t="str">
        <f>VLOOKUP(B12360,lookup!A:D,4,FALSE)</f>
        <v>E31000045</v>
      </c>
      <c r="E12360" t="s">
        <v>15</v>
      </c>
      <c r="F12360" t="s">
        <v>219</v>
      </c>
      <c r="G12360" t="s">
        <v>10</v>
      </c>
      <c r="H12360">
        <v>0</v>
      </c>
    </row>
    <row r="12361" spans="1:8" x14ac:dyDescent="0.35">
      <c r="A12361">
        <v>2020</v>
      </c>
      <c r="B12361" t="s">
        <v>155</v>
      </c>
      <c r="C12361" s="33" t="str">
        <f>VLOOKUP(B12361,lookup!A:D,3,FALSE)</f>
        <v>Metropolitan Fire Authorities</v>
      </c>
      <c r="D12361" s="33" t="str">
        <f>VLOOKUP(B12361,lookup!A:D,4,FALSE)</f>
        <v>E31000045</v>
      </c>
      <c r="E12361" t="s">
        <v>15</v>
      </c>
      <c r="F12361" t="s">
        <v>219</v>
      </c>
      <c r="G12361" t="s">
        <v>11</v>
      </c>
      <c r="H12361">
        <v>2</v>
      </c>
    </row>
    <row r="12362" spans="1:8" x14ac:dyDescent="0.35">
      <c r="A12362">
        <v>2020</v>
      </c>
      <c r="B12362" t="s">
        <v>155</v>
      </c>
      <c r="C12362" s="33" t="str">
        <f>VLOOKUP(B12362,lookup!A:D,3,FALSE)</f>
        <v>Metropolitan Fire Authorities</v>
      </c>
      <c r="D12362" s="33" t="str">
        <f>VLOOKUP(B12362,lookup!A:D,4,FALSE)</f>
        <v>E31000045</v>
      </c>
      <c r="E12362" t="s">
        <v>15</v>
      </c>
      <c r="F12362" t="s">
        <v>219</v>
      </c>
      <c r="G12362" t="s">
        <v>12</v>
      </c>
      <c r="H12362">
        <v>8</v>
      </c>
    </row>
    <row r="12363" spans="1:8" x14ac:dyDescent="0.35">
      <c r="A12363">
        <v>2020</v>
      </c>
      <c r="B12363" t="s">
        <v>155</v>
      </c>
      <c r="C12363" s="33" t="str">
        <f>VLOOKUP(B12363,lookup!A:D,3,FALSE)</f>
        <v>Metropolitan Fire Authorities</v>
      </c>
      <c r="D12363" s="33" t="str">
        <f>VLOOKUP(B12363,lookup!A:D,4,FALSE)</f>
        <v>E31000045</v>
      </c>
      <c r="E12363" t="s">
        <v>15</v>
      </c>
      <c r="F12363" t="s">
        <v>219</v>
      </c>
      <c r="G12363" t="s">
        <v>13</v>
      </c>
      <c r="H12363">
        <v>10</v>
      </c>
    </row>
    <row r="12364" spans="1:8" x14ac:dyDescent="0.35">
      <c r="A12364">
        <v>2020</v>
      </c>
      <c r="B12364" t="s">
        <v>155</v>
      </c>
      <c r="C12364" s="33" t="str">
        <f>VLOOKUP(B12364,lookup!A:D,3,FALSE)</f>
        <v>Metropolitan Fire Authorities</v>
      </c>
      <c r="D12364" s="33" t="str">
        <f>VLOOKUP(B12364,lookup!A:D,4,FALSE)</f>
        <v>E31000045</v>
      </c>
      <c r="E12364" t="s">
        <v>15</v>
      </c>
      <c r="F12364" t="s">
        <v>219</v>
      </c>
      <c r="G12364" t="s">
        <v>14</v>
      </c>
      <c r="H12364">
        <v>33</v>
      </c>
    </row>
    <row r="12365" spans="1:8" x14ac:dyDescent="0.35">
      <c r="A12365">
        <v>2020</v>
      </c>
      <c r="B12365" t="s">
        <v>155</v>
      </c>
      <c r="C12365" s="33" t="str">
        <f>VLOOKUP(B12365,lookup!A:D,3,FALSE)</f>
        <v>Metropolitan Fire Authorities</v>
      </c>
      <c r="D12365" s="33" t="str">
        <f>VLOOKUP(B12365,lookup!A:D,4,FALSE)</f>
        <v>E31000045</v>
      </c>
      <c r="E12365" t="s">
        <v>15</v>
      </c>
      <c r="F12365" t="s">
        <v>219</v>
      </c>
      <c r="G12365" t="s">
        <v>5</v>
      </c>
      <c r="H12365">
        <v>53</v>
      </c>
    </row>
    <row r="12366" spans="1:8" x14ac:dyDescent="0.35">
      <c r="A12366">
        <v>2020</v>
      </c>
      <c r="B12366" t="s">
        <v>161</v>
      </c>
      <c r="C12366" s="33" t="str">
        <f>VLOOKUP(B12366,lookup!A:D,3,FALSE)</f>
        <v>Non Metropolitan Fire Authorities</v>
      </c>
      <c r="D12366" s="33" t="str">
        <f>VLOOKUP(B12366,lookup!A:D,4,FALSE)</f>
        <v>E31000047</v>
      </c>
      <c r="E12366" t="s">
        <v>15</v>
      </c>
      <c r="F12366" t="s">
        <v>219</v>
      </c>
      <c r="G12366" t="s">
        <v>8</v>
      </c>
      <c r="H12366">
        <v>0</v>
      </c>
    </row>
    <row r="12367" spans="1:8" x14ac:dyDescent="0.35">
      <c r="A12367">
        <v>2020</v>
      </c>
      <c r="B12367" t="s">
        <v>161</v>
      </c>
      <c r="C12367" s="33" t="str">
        <f>VLOOKUP(B12367,lookup!A:D,3,FALSE)</f>
        <v>Non Metropolitan Fire Authorities</v>
      </c>
      <c r="D12367" s="33" t="str">
        <f>VLOOKUP(B12367,lookup!A:D,4,FALSE)</f>
        <v>E31000047</v>
      </c>
      <c r="E12367" t="s">
        <v>15</v>
      </c>
      <c r="F12367" t="s">
        <v>219</v>
      </c>
      <c r="G12367" t="s">
        <v>178</v>
      </c>
      <c r="H12367">
        <v>1</v>
      </c>
    </row>
    <row r="12368" spans="1:8" x14ac:dyDescent="0.35">
      <c r="A12368">
        <v>2020</v>
      </c>
      <c r="B12368" t="s">
        <v>161</v>
      </c>
      <c r="C12368" s="33" t="str">
        <f>VLOOKUP(B12368,lookup!A:D,3,FALSE)</f>
        <v>Non Metropolitan Fire Authorities</v>
      </c>
      <c r="D12368" s="33" t="str">
        <f>VLOOKUP(B12368,lookup!A:D,4,FALSE)</f>
        <v>E31000047</v>
      </c>
      <c r="E12368" t="s">
        <v>15</v>
      </c>
      <c r="F12368" t="s">
        <v>219</v>
      </c>
      <c r="G12368" t="s">
        <v>10</v>
      </c>
      <c r="H12368">
        <v>1</v>
      </c>
    </row>
    <row r="12369" spans="1:8" x14ac:dyDescent="0.35">
      <c r="A12369">
        <v>2020</v>
      </c>
      <c r="B12369" t="s">
        <v>161</v>
      </c>
      <c r="C12369" s="33" t="str">
        <f>VLOOKUP(B12369,lookup!A:D,3,FALSE)</f>
        <v>Non Metropolitan Fire Authorities</v>
      </c>
      <c r="D12369" s="33" t="str">
        <f>VLOOKUP(B12369,lookup!A:D,4,FALSE)</f>
        <v>E31000047</v>
      </c>
      <c r="E12369" t="s">
        <v>15</v>
      </c>
      <c r="F12369" t="s">
        <v>219</v>
      </c>
      <c r="G12369" t="s">
        <v>11</v>
      </c>
      <c r="H12369">
        <v>0</v>
      </c>
    </row>
    <row r="12370" spans="1:8" x14ac:dyDescent="0.35">
      <c r="A12370">
        <v>2020</v>
      </c>
      <c r="B12370" t="s">
        <v>161</v>
      </c>
      <c r="C12370" s="33" t="str">
        <f>VLOOKUP(B12370,lookup!A:D,3,FALSE)</f>
        <v>Non Metropolitan Fire Authorities</v>
      </c>
      <c r="D12370" s="33" t="str">
        <f>VLOOKUP(B12370,lookup!A:D,4,FALSE)</f>
        <v>E31000047</v>
      </c>
      <c r="E12370" t="s">
        <v>15</v>
      </c>
      <c r="F12370" t="s">
        <v>219</v>
      </c>
      <c r="G12370" t="s">
        <v>12</v>
      </c>
      <c r="H12370">
        <v>3</v>
      </c>
    </row>
    <row r="12371" spans="1:8" x14ac:dyDescent="0.35">
      <c r="A12371">
        <v>2020</v>
      </c>
      <c r="B12371" t="s">
        <v>161</v>
      </c>
      <c r="C12371" s="33" t="str">
        <f>VLOOKUP(B12371,lookup!A:D,3,FALSE)</f>
        <v>Non Metropolitan Fire Authorities</v>
      </c>
      <c r="D12371" s="33" t="str">
        <f>VLOOKUP(B12371,lookup!A:D,4,FALSE)</f>
        <v>E31000047</v>
      </c>
      <c r="E12371" t="s">
        <v>15</v>
      </c>
      <c r="F12371" t="s">
        <v>219</v>
      </c>
      <c r="G12371" t="s">
        <v>13</v>
      </c>
      <c r="H12371">
        <v>4</v>
      </c>
    </row>
    <row r="12372" spans="1:8" x14ac:dyDescent="0.35">
      <c r="A12372">
        <v>2020</v>
      </c>
      <c r="B12372" t="s">
        <v>161</v>
      </c>
      <c r="C12372" s="33" t="str">
        <f>VLOOKUP(B12372,lookup!A:D,3,FALSE)</f>
        <v>Non Metropolitan Fire Authorities</v>
      </c>
      <c r="D12372" s="33" t="str">
        <f>VLOOKUP(B12372,lookup!A:D,4,FALSE)</f>
        <v>E31000047</v>
      </c>
      <c r="E12372" t="s">
        <v>15</v>
      </c>
      <c r="F12372" t="s">
        <v>219</v>
      </c>
      <c r="G12372" t="s">
        <v>14</v>
      </c>
      <c r="H12372">
        <v>18</v>
      </c>
    </row>
    <row r="12373" spans="1:8" x14ac:dyDescent="0.35">
      <c r="A12373">
        <v>2020</v>
      </c>
      <c r="B12373" t="s">
        <v>161</v>
      </c>
      <c r="C12373" s="33" t="str">
        <f>VLOOKUP(B12373,lookup!A:D,3,FALSE)</f>
        <v>Non Metropolitan Fire Authorities</v>
      </c>
      <c r="D12373" s="33" t="str">
        <f>VLOOKUP(B12373,lookup!A:D,4,FALSE)</f>
        <v>E31000047</v>
      </c>
      <c r="E12373" t="s">
        <v>15</v>
      </c>
      <c r="F12373" t="s">
        <v>219</v>
      </c>
      <c r="G12373" t="s">
        <v>5</v>
      </c>
      <c r="H12373">
        <v>27</v>
      </c>
    </row>
    <row r="12374" spans="1:8" x14ac:dyDescent="0.35">
      <c r="A12374">
        <v>2020</v>
      </c>
      <c r="B12374" t="s">
        <v>164</v>
      </c>
      <c r="C12374" s="33" t="str">
        <f>VLOOKUP(B12374,lookup!A:D,3,FALSE)</f>
        <v>Non Metropolitan Fire Authorities</v>
      </c>
      <c r="D12374" s="33" t="str">
        <f>VLOOKUP(B12374,lookup!A:D,4,FALSE)</f>
        <v>NWFC</v>
      </c>
      <c r="E12374" t="s">
        <v>15</v>
      </c>
      <c r="F12374" t="s">
        <v>219</v>
      </c>
      <c r="G12374" t="s">
        <v>8</v>
      </c>
    </row>
    <row r="12375" spans="1:8" x14ac:dyDescent="0.35">
      <c r="A12375">
        <v>2020</v>
      </c>
      <c r="B12375" t="s">
        <v>164</v>
      </c>
      <c r="C12375" s="33" t="str">
        <f>VLOOKUP(B12375,lookup!A:D,3,FALSE)</f>
        <v>Non Metropolitan Fire Authorities</v>
      </c>
      <c r="D12375" s="33" t="str">
        <f>VLOOKUP(B12375,lookup!A:D,4,FALSE)</f>
        <v>NWFC</v>
      </c>
      <c r="E12375" t="s">
        <v>15</v>
      </c>
      <c r="F12375" t="s">
        <v>219</v>
      </c>
      <c r="G12375" t="s">
        <v>178</v>
      </c>
    </row>
    <row r="12376" spans="1:8" x14ac:dyDescent="0.35">
      <c r="A12376">
        <v>2020</v>
      </c>
      <c r="B12376" t="s">
        <v>164</v>
      </c>
      <c r="C12376" s="33" t="str">
        <f>VLOOKUP(B12376,lookup!A:D,3,FALSE)</f>
        <v>Non Metropolitan Fire Authorities</v>
      </c>
      <c r="D12376" s="33" t="str">
        <f>VLOOKUP(B12376,lookup!A:D,4,FALSE)</f>
        <v>NWFC</v>
      </c>
      <c r="E12376" t="s">
        <v>15</v>
      </c>
      <c r="F12376" t="s">
        <v>219</v>
      </c>
      <c r="G12376" t="s">
        <v>10</v>
      </c>
    </row>
    <row r="12377" spans="1:8" x14ac:dyDescent="0.35">
      <c r="A12377">
        <v>2020</v>
      </c>
      <c r="B12377" t="s">
        <v>164</v>
      </c>
      <c r="C12377" s="33" t="str">
        <f>VLOOKUP(B12377,lookup!A:D,3,FALSE)</f>
        <v>Non Metropolitan Fire Authorities</v>
      </c>
      <c r="D12377" s="33" t="str">
        <f>VLOOKUP(B12377,lookup!A:D,4,FALSE)</f>
        <v>NWFC</v>
      </c>
      <c r="E12377" t="s">
        <v>15</v>
      </c>
      <c r="F12377" t="s">
        <v>219</v>
      </c>
      <c r="G12377" t="s">
        <v>11</v>
      </c>
    </row>
    <row r="12378" spans="1:8" x14ac:dyDescent="0.35">
      <c r="A12378">
        <v>2020</v>
      </c>
      <c r="B12378" t="s">
        <v>164</v>
      </c>
      <c r="C12378" s="33" t="str">
        <f>VLOOKUP(B12378,lookup!A:D,3,FALSE)</f>
        <v>Non Metropolitan Fire Authorities</v>
      </c>
      <c r="D12378" s="33" t="str">
        <f>VLOOKUP(B12378,lookup!A:D,4,FALSE)</f>
        <v>NWFC</v>
      </c>
      <c r="E12378" t="s">
        <v>15</v>
      </c>
      <c r="F12378" t="s">
        <v>219</v>
      </c>
      <c r="G12378" t="s">
        <v>12</v>
      </c>
    </row>
    <row r="12379" spans="1:8" x14ac:dyDescent="0.35">
      <c r="A12379">
        <v>2020</v>
      </c>
      <c r="B12379" t="s">
        <v>164</v>
      </c>
      <c r="C12379" s="33" t="str">
        <f>VLOOKUP(B12379,lookup!A:D,3,FALSE)</f>
        <v>Non Metropolitan Fire Authorities</v>
      </c>
      <c r="D12379" s="33" t="str">
        <f>VLOOKUP(B12379,lookup!A:D,4,FALSE)</f>
        <v>NWFC</v>
      </c>
      <c r="E12379" t="s">
        <v>15</v>
      </c>
      <c r="F12379" t="s">
        <v>219</v>
      </c>
      <c r="G12379" t="s">
        <v>13</v>
      </c>
    </row>
    <row r="12380" spans="1:8" x14ac:dyDescent="0.35">
      <c r="A12380">
        <v>2020</v>
      </c>
      <c r="B12380" t="s">
        <v>164</v>
      </c>
      <c r="C12380" s="33" t="str">
        <f>VLOOKUP(B12380,lookup!A:D,3,FALSE)</f>
        <v>Non Metropolitan Fire Authorities</v>
      </c>
      <c r="D12380" s="33" t="str">
        <f>VLOOKUP(B12380,lookup!A:D,4,FALSE)</f>
        <v>NWFC</v>
      </c>
      <c r="E12380" t="s">
        <v>15</v>
      </c>
      <c r="F12380" t="s">
        <v>219</v>
      </c>
      <c r="G12380" t="s">
        <v>14</v>
      </c>
    </row>
    <row r="12381" spans="1:8" x14ac:dyDescent="0.35">
      <c r="A12381">
        <v>2020</v>
      </c>
      <c r="B12381" t="s">
        <v>164</v>
      </c>
      <c r="C12381" s="33" t="str">
        <f>VLOOKUP(B12381,lookup!A:D,3,FALSE)</f>
        <v>Non Metropolitan Fire Authorities</v>
      </c>
      <c r="D12381" s="33" t="str">
        <f>VLOOKUP(B12381,lookup!A:D,4,FALSE)</f>
        <v>NWFC</v>
      </c>
      <c r="E12381" t="s">
        <v>15</v>
      </c>
      <c r="F12381" t="s">
        <v>219</v>
      </c>
      <c r="G12381" t="s">
        <v>5</v>
      </c>
      <c r="H12381">
        <v>0</v>
      </c>
    </row>
    <row r="12382" spans="1:8" x14ac:dyDescent="0.35">
      <c r="A12382">
        <v>2020</v>
      </c>
      <c r="B12382" t="s">
        <v>6</v>
      </c>
      <c r="C12382" s="33" t="str">
        <f>VLOOKUP(B12382,lookup!A:D,3,FALSE)</f>
        <v>Non Metropolitan Fire Authorities</v>
      </c>
      <c r="D12382" s="33" t="str">
        <f>VLOOKUP(B12382,lookup!A:D,4,FALSE)</f>
        <v>E31000001</v>
      </c>
      <c r="E12382" t="s">
        <v>15</v>
      </c>
      <c r="F12382" t="s">
        <v>252</v>
      </c>
      <c r="G12382" t="s">
        <v>10</v>
      </c>
    </row>
    <row r="12383" spans="1:8" x14ac:dyDescent="0.35">
      <c r="A12383">
        <v>2020</v>
      </c>
      <c r="B12383" t="s">
        <v>6</v>
      </c>
      <c r="C12383" s="33" t="str">
        <f>VLOOKUP(B12383,lookup!A:D,3,FALSE)</f>
        <v>Non Metropolitan Fire Authorities</v>
      </c>
      <c r="D12383" s="33" t="str">
        <f>VLOOKUP(B12383,lookup!A:D,4,FALSE)</f>
        <v>E31000001</v>
      </c>
      <c r="E12383" t="s">
        <v>15</v>
      </c>
      <c r="F12383" t="s">
        <v>252</v>
      </c>
      <c r="G12383" t="s">
        <v>11</v>
      </c>
    </row>
    <row r="12384" spans="1:8" x14ac:dyDescent="0.35">
      <c r="A12384">
        <v>2020</v>
      </c>
      <c r="B12384" t="s">
        <v>6</v>
      </c>
      <c r="C12384" s="33" t="str">
        <f>VLOOKUP(B12384,lookup!A:D,3,FALSE)</f>
        <v>Non Metropolitan Fire Authorities</v>
      </c>
      <c r="D12384" s="33" t="str">
        <f>VLOOKUP(B12384,lookup!A:D,4,FALSE)</f>
        <v>E31000001</v>
      </c>
      <c r="E12384" t="s">
        <v>15</v>
      </c>
      <c r="F12384" t="s">
        <v>252</v>
      </c>
      <c r="G12384" t="s">
        <v>12</v>
      </c>
      <c r="H12384">
        <v>1</v>
      </c>
    </row>
    <row r="12385" spans="1:8" x14ac:dyDescent="0.35">
      <c r="A12385">
        <v>2020</v>
      </c>
      <c r="B12385" t="s">
        <v>6</v>
      </c>
      <c r="C12385" s="33" t="str">
        <f>VLOOKUP(B12385,lookup!A:D,3,FALSE)</f>
        <v>Non Metropolitan Fire Authorities</v>
      </c>
      <c r="D12385" s="33" t="str">
        <f>VLOOKUP(B12385,lookup!A:D,4,FALSE)</f>
        <v>E31000001</v>
      </c>
      <c r="E12385" t="s">
        <v>15</v>
      </c>
      <c r="F12385" t="s">
        <v>252</v>
      </c>
      <c r="G12385" t="s">
        <v>13</v>
      </c>
      <c r="H12385">
        <v>2</v>
      </c>
    </row>
    <row r="12386" spans="1:8" x14ac:dyDescent="0.35">
      <c r="A12386">
        <v>2020</v>
      </c>
      <c r="B12386" t="s">
        <v>6</v>
      </c>
      <c r="C12386" s="33" t="str">
        <f>VLOOKUP(B12386,lookup!A:D,3,FALSE)</f>
        <v>Non Metropolitan Fire Authorities</v>
      </c>
      <c r="D12386" s="33" t="str">
        <f>VLOOKUP(B12386,lookup!A:D,4,FALSE)</f>
        <v>E31000001</v>
      </c>
      <c r="E12386" t="s">
        <v>15</v>
      </c>
      <c r="F12386" t="s">
        <v>252</v>
      </c>
      <c r="G12386" t="s">
        <v>14</v>
      </c>
      <c r="H12386">
        <v>10</v>
      </c>
    </row>
    <row r="12387" spans="1:8" x14ac:dyDescent="0.35">
      <c r="A12387">
        <v>2020</v>
      </c>
      <c r="B12387" t="s">
        <v>6</v>
      </c>
      <c r="C12387" s="33" t="str">
        <f>VLOOKUP(B12387,lookup!A:D,3,FALSE)</f>
        <v>Non Metropolitan Fire Authorities</v>
      </c>
      <c r="D12387" s="33" t="str">
        <f>VLOOKUP(B12387,lookup!A:D,4,FALSE)</f>
        <v>E31000001</v>
      </c>
      <c r="E12387" t="s">
        <v>15</v>
      </c>
      <c r="F12387" t="s">
        <v>252</v>
      </c>
      <c r="G12387" t="s">
        <v>5</v>
      </c>
      <c r="H12387">
        <v>13</v>
      </c>
    </row>
    <row r="12388" spans="1:8" x14ac:dyDescent="0.35">
      <c r="A12388">
        <v>2020</v>
      </c>
      <c r="B12388" t="s">
        <v>26</v>
      </c>
      <c r="C12388" s="33" t="str">
        <f>VLOOKUP(B12388,lookup!A:D,3,FALSE)</f>
        <v>Non Metropolitan Fire Authorities</v>
      </c>
      <c r="D12388" s="33" t="str">
        <f>VLOOKUP(B12388,lookup!A:D,4,FALSE)</f>
        <v>E31000002</v>
      </c>
      <c r="E12388" t="s">
        <v>15</v>
      </c>
      <c r="F12388" t="s">
        <v>252</v>
      </c>
      <c r="G12388" t="s">
        <v>10</v>
      </c>
      <c r="H12388">
        <v>0</v>
      </c>
    </row>
    <row r="12389" spans="1:8" x14ac:dyDescent="0.35">
      <c r="A12389">
        <v>2020</v>
      </c>
      <c r="B12389" t="s">
        <v>26</v>
      </c>
      <c r="C12389" s="33" t="str">
        <f>VLOOKUP(B12389,lookup!A:D,3,FALSE)</f>
        <v>Non Metropolitan Fire Authorities</v>
      </c>
      <c r="D12389" s="33" t="str">
        <f>VLOOKUP(B12389,lookup!A:D,4,FALSE)</f>
        <v>E31000002</v>
      </c>
      <c r="E12389" t="s">
        <v>15</v>
      </c>
      <c r="F12389" t="s">
        <v>252</v>
      </c>
      <c r="G12389" t="s">
        <v>11</v>
      </c>
      <c r="H12389">
        <v>0</v>
      </c>
    </row>
    <row r="12390" spans="1:8" x14ac:dyDescent="0.35">
      <c r="A12390">
        <v>2020</v>
      </c>
      <c r="B12390" t="s">
        <v>26</v>
      </c>
      <c r="C12390" s="33" t="str">
        <f>VLOOKUP(B12390,lookup!A:D,3,FALSE)</f>
        <v>Non Metropolitan Fire Authorities</v>
      </c>
      <c r="D12390" s="33" t="str">
        <f>VLOOKUP(B12390,lookup!A:D,4,FALSE)</f>
        <v>E31000002</v>
      </c>
      <c r="E12390" t="s">
        <v>15</v>
      </c>
      <c r="F12390" t="s">
        <v>252</v>
      </c>
      <c r="G12390" t="s">
        <v>12</v>
      </c>
      <c r="H12390">
        <v>0</v>
      </c>
    </row>
    <row r="12391" spans="1:8" x14ac:dyDescent="0.35">
      <c r="A12391">
        <v>2020</v>
      </c>
      <c r="B12391" t="s">
        <v>26</v>
      </c>
      <c r="C12391" s="33" t="str">
        <f>VLOOKUP(B12391,lookup!A:D,3,FALSE)</f>
        <v>Non Metropolitan Fire Authorities</v>
      </c>
      <c r="D12391" s="33" t="str">
        <f>VLOOKUP(B12391,lookup!A:D,4,FALSE)</f>
        <v>E31000002</v>
      </c>
      <c r="E12391" t="s">
        <v>15</v>
      </c>
      <c r="F12391" t="s">
        <v>252</v>
      </c>
      <c r="G12391" t="s">
        <v>13</v>
      </c>
      <c r="H12391">
        <v>2</v>
      </c>
    </row>
    <row r="12392" spans="1:8" x14ac:dyDescent="0.35">
      <c r="A12392">
        <v>2020</v>
      </c>
      <c r="B12392" t="s">
        <v>26</v>
      </c>
      <c r="C12392" s="33" t="str">
        <f>VLOOKUP(B12392,lookup!A:D,3,FALSE)</f>
        <v>Non Metropolitan Fire Authorities</v>
      </c>
      <c r="D12392" s="33" t="str">
        <f>VLOOKUP(B12392,lookup!A:D,4,FALSE)</f>
        <v>E31000002</v>
      </c>
      <c r="E12392" t="s">
        <v>15</v>
      </c>
      <c r="F12392" t="s">
        <v>252</v>
      </c>
      <c r="G12392" t="s">
        <v>14</v>
      </c>
      <c r="H12392">
        <v>12</v>
      </c>
    </row>
    <row r="12393" spans="1:8" x14ac:dyDescent="0.35">
      <c r="A12393">
        <v>2020</v>
      </c>
      <c r="B12393" t="s">
        <v>26</v>
      </c>
      <c r="C12393" s="33" t="str">
        <f>VLOOKUP(B12393,lookup!A:D,3,FALSE)</f>
        <v>Non Metropolitan Fire Authorities</v>
      </c>
      <c r="D12393" s="33" t="str">
        <f>VLOOKUP(B12393,lookup!A:D,4,FALSE)</f>
        <v>E31000002</v>
      </c>
      <c r="E12393" t="s">
        <v>15</v>
      </c>
      <c r="F12393" t="s">
        <v>252</v>
      </c>
      <c r="G12393" t="s">
        <v>5</v>
      </c>
      <c r="H12393">
        <v>14</v>
      </c>
    </row>
    <row r="12394" spans="1:8" x14ac:dyDescent="0.35">
      <c r="A12394">
        <v>2020</v>
      </c>
      <c r="B12394" t="s">
        <v>29</v>
      </c>
      <c r="C12394" s="33" t="str">
        <f>VLOOKUP(B12394,lookup!A:D,3,FALSE)</f>
        <v>Non Metropolitan Fire Authorities</v>
      </c>
      <c r="D12394" s="33" t="str">
        <f>VLOOKUP(B12394,lookup!A:D,4,FALSE)</f>
        <v>E31000003</v>
      </c>
      <c r="E12394" t="s">
        <v>15</v>
      </c>
      <c r="F12394" t="s">
        <v>252</v>
      </c>
      <c r="G12394" t="s">
        <v>10</v>
      </c>
      <c r="H12394">
        <v>0</v>
      </c>
    </row>
    <row r="12395" spans="1:8" x14ac:dyDescent="0.35">
      <c r="A12395">
        <v>2020</v>
      </c>
      <c r="B12395" t="s">
        <v>29</v>
      </c>
      <c r="C12395" s="33" t="str">
        <f>VLOOKUP(B12395,lookup!A:D,3,FALSE)</f>
        <v>Non Metropolitan Fire Authorities</v>
      </c>
      <c r="D12395" s="33" t="str">
        <f>VLOOKUP(B12395,lookup!A:D,4,FALSE)</f>
        <v>E31000003</v>
      </c>
      <c r="E12395" t="s">
        <v>15</v>
      </c>
      <c r="F12395" t="s">
        <v>252</v>
      </c>
      <c r="G12395" t="s">
        <v>11</v>
      </c>
      <c r="H12395">
        <v>0</v>
      </c>
    </row>
    <row r="12396" spans="1:8" x14ac:dyDescent="0.35">
      <c r="A12396">
        <v>2020</v>
      </c>
      <c r="B12396" t="s">
        <v>29</v>
      </c>
      <c r="C12396" s="33" t="str">
        <f>VLOOKUP(B12396,lookup!A:D,3,FALSE)</f>
        <v>Non Metropolitan Fire Authorities</v>
      </c>
      <c r="D12396" s="33" t="str">
        <f>VLOOKUP(B12396,lookup!A:D,4,FALSE)</f>
        <v>E31000003</v>
      </c>
      <c r="E12396" t="s">
        <v>15</v>
      </c>
      <c r="F12396" t="s">
        <v>252</v>
      </c>
      <c r="G12396" t="s">
        <v>12</v>
      </c>
      <c r="H12396">
        <v>0</v>
      </c>
    </row>
    <row r="12397" spans="1:8" x14ac:dyDescent="0.35">
      <c r="A12397">
        <v>2020</v>
      </c>
      <c r="B12397" t="s">
        <v>29</v>
      </c>
      <c r="C12397" s="33" t="str">
        <f>VLOOKUP(B12397,lookup!A:D,3,FALSE)</f>
        <v>Non Metropolitan Fire Authorities</v>
      </c>
      <c r="D12397" s="33" t="str">
        <f>VLOOKUP(B12397,lookup!A:D,4,FALSE)</f>
        <v>E31000003</v>
      </c>
      <c r="E12397" t="s">
        <v>15</v>
      </c>
      <c r="F12397" t="s">
        <v>252</v>
      </c>
      <c r="G12397" t="s">
        <v>13</v>
      </c>
      <c r="H12397">
        <v>0</v>
      </c>
    </row>
    <row r="12398" spans="1:8" x14ac:dyDescent="0.35">
      <c r="A12398">
        <v>2020</v>
      </c>
      <c r="B12398" t="s">
        <v>29</v>
      </c>
      <c r="C12398" s="33" t="str">
        <f>VLOOKUP(B12398,lookup!A:D,3,FALSE)</f>
        <v>Non Metropolitan Fire Authorities</v>
      </c>
      <c r="D12398" s="33" t="str">
        <f>VLOOKUP(B12398,lookup!A:D,4,FALSE)</f>
        <v>E31000003</v>
      </c>
      <c r="E12398" t="s">
        <v>15</v>
      </c>
      <c r="F12398" t="s">
        <v>252</v>
      </c>
      <c r="G12398" t="s">
        <v>14</v>
      </c>
      <c r="H12398">
        <v>12</v>
      </c>
    </row>
    <row r="12399" spans="1:8" x14ac:dyDescent="0.35">
      <c r="A12399">
        <v>2020</v>
      </c>
      <c r="B12399" t="s">
        <v>29</v>
      </c>
      <c r="C12399" s="33" t="str">
        <f>VLOOKUP(B12399,lookup!A:D,3,FALSE)</f>
        <v>Non Metropolitan Fire Authorities</v>
      </c>
      <c r="D12399" s="33" t="str">
        <f>VLOOKUP(B12399,lookup!A:D,4,FALSE)</f>
        <v>E31000003</v>
      </c>
      <c r="E12399" t="s">
        <v>15</v>
      </c>
      <c r="F12399" t="s">
        <v>252</v>
      </c>
      <c r="G12399" t="s">
        <v>5</v>
      </c>
      <c r="H12399">
        <v>12</v>
      </c>
    </row>
    <row r="12400" spans="1:8" x14ac:dyDescent="0.35">
      <c r="A12400">
        <v>2020</v>
      </c>
      <c r="B12400" t="s">
        <v>32</v>
      </c>
      <c r="C12400" s="33" t="str">
        <f>VLOOKUP(B12400,lookup!A:D,3,FALSE)</f>
        <v>Non Metropolitan Fire Authorities</v>
      </c>
      <c r="D12400" s="33" t="str">
        <f>VLOOKUP(B12400,lookup!A:D,4,FALSE)</f>
        <v>E31000004</v>
      </c>
      <c r="E12400" t="s">
        <v>15</v>
      </c>
      <c r="F12400" t="s">
        <v>252</v>
      </c>
      <c r="G12400" t="s">
        <v>10</v>
      </c>
    </row>
    <row r="12401" spans="1:8" x14ac:dyDescent="0.35">
      <c r="A12401">
        <v>2020</v>
      </c>
      <c r="B12401" t="s">
        <v>32</v>
      </c>
      <c r="C12401" s="33" t="str">
        <f>VLOOKUP(B12401,lookup!A:D,3,FALSE)</f>
        <v>Non Metropolitan Fire Authorities</v>
      </c>
      <c r="D12401" s="33" t="str">
        <f>VLOOKUP(B12401,lookup!A:D,4,FALSE)</f>
        <v>E31000004</v>
      </c>
      <c r="E12401" t="s">
        <v>15</v>
      </c>
      <c r="F12401" t="s">
        <v>252</v>
      </c>
      <c r="G12401" t="s">
        <v>11</v>
      </c>
    </row>
    <row r="12402" spans="1:8" x14ac:dyDescent="0.35">
      <c r="A12402">
        <v>2020</v>
      </c>
      <c r="B12402" t="s">
        <v>32</v>
      </c>
      <c r="C12402" s="33" t="str">
        <f>VLOOKUP(B12402,lookup!A:D,3,FALSE)</f>
        <v>Non Metropolitan Fire Authorities</v>
      </c>
      <c r="D12402" s="33" t="str">
        <f>VLOOKUP(B12402,lookup!A:D,4,FALSE)</f>
        <v>E31000004</v>
      </c>
      <c r="E12402" t="s">
        <v>15</v>
      </c>
      <c r="F12402" t="s">
        <v>252</v>
      </c>
      <c r="G12402" t="s">
        <v>12</v>
      </c>
    </row>
    <row r="12403" spans="1:8" x14ac:dyDescent="0.35">
      <c r="A12403">
        <v>2020</v>
      </c>
      <c r="B12403" t="s">
        <v>32</v>
      </c>
      <c r="C12403" s="33" t="str">
        <f>VLOOKUP(B12403,lookup!A:D,3,FALSE)</f>
        <v>Non Metropolitan Fire Authorities</v>
      </c>
      <c r="D12403" s="33" t="str">
        <f>VLOOKUP(B12403,lookup!A:D,4,FALSE)</f>
        <v>E31000004</v>
      </c>
      <c r="E12403" t="s">
        <v>15</v>
      </c>
      <c r="F12403" t="s">
        <v>252</v>
      </c>
      <c r="G12403" t="s">
        <v>13</v>
      </c>
      <c r="H12403">
        <v>1</v>
      </c>
    </row>
    <row r="12404" spans="1:8" x14ac:dyDescent="0.35">
      <c r="A12404">
        <v>2020</v>
      </c>
      <c r="B12404" t="s">
        <v>32</v>
      </c>
      <c r="C12404" s="33" t="str">
        <f>VLOOKUP(B12404,lookup!A:D,3,FALSE)</f>
        <v>Non Metropolitan Fire Authorities</v>
      </c>
      <c r="D12404" s="33" t="str">
        <f>VLOOKUP(B12404,lookup!A:D,4,FALSE)</f>
        <v>E31000004</v>
      </c>
      <c r="E12404" t="s">
        <v>15</v>
      </c>
      <c r="F12404" t="s">
        <v>252</v>
      </c>
      <c r="G12404" t="s">
        <v>14</v>
      </c>
      <c r="H12404">
        <v>7</v>
      </c>
    </row>
    <row r="12405" spans="1:8" x14ac:dyDescent="0.35">
      <c r="A12405">
        <v>2020</v>
      </c>
      <c r="B12405" t="s">
        <v>32</v>
      </c>
      <c r="C12405" s="33" t="str">
        <f>VLOOKUP(B12405,lookup!A:D,3,FALSE)</f>
        <v>Non Metropolitan Fire Authorities</v>
      </c>
      <c r="D12405" s="33" t="str">
        <f>VLOOKUP(B12405,lookup!A:D,4,FALSE)</f>
        <v>E31000004</v>
      </c>
      <c r="E12405" t="s">
        <v>15</v>
      </c>
      <c r="F12405" t="s">
        <v>252</v>
      </c>
      <c r="G12405" t="s">
        <v>5</v>
      </c>
      <c r="H12405">
        <v>8</v>
      </c>
    </row>
    <row r="12406" spans="1:8" x14ac:dyDescent="0.35">
      <c r="A12406">
        <v>2020</v>
      </c>
      <c r="B12406" t="s">
        <v>35</v>
      </c>
      <c r="C12406" s="33" t="str">
        <f>VLOOKUP(B12406,lookup!A:D,3,FALSE)</f>
        <v>Non Metropolitan Fire Authorities</v>
      </c>
      <c r="D12406" s="33" t="str">
        <f>VLOOKUP(B12406,lookup!A:D,4,FALSE)</f>
        <v>E31000005</v>
      </c>
      <c r="E12406" t="s">
        <v>15</v>
      </c>
      <c r="F12406" t="s">
        <v>252</v>
      </c>
      <c r="G12406" t="s">
        <v>10</v>
      </c>
    </row>
    <row r="12407" spans="1:8" x14ac:dyDescent="0.35">
      <c r="A12407">
        <v>2020</v>
      </c>
      <c r="B12407" t="s">
        <v>35</v>
      </c>
      <c r="C12407" s="33" t="str">
        <f>VLOOKUP(B12407,lookup!A:D,3,FALSE)</f>
        <v>Non Metropolitan Fire Authorities</v>
      </c>
      <c r="D12407" s="33" t="str">
        <f>VLOOKUP(B12407,lookup!A:D,4,FALSE)</f>
        <v>E31000005</v>
      </c>
      <c r="E12407" t="s">
        <v>15</v>
      </c>
      <c r="F12407" t="s">
        <v>252</v>
      </c>
      <c r="G12407" t="s">
        <v>11</v>
      </c>
    </row>
    <row r="12408" spans="1:8" x14ac:dyDescent="0.35">
      <c r="A12408">
        <v>2020</v>
      </c>
      <c r="B12408" t="s">
        <v>35</v>
      </c>
      <c r="C12408" s="33" t="str">
        <f>VLOOKUP(B12408,lookup!A:D,3,FALSE)</f>
        <v>Non Metropolitan Fire Authorities</v>
      </c>
      <c r="D12408" s="33" t="str">
        <f>VLOOKUP(B12408,lookup!A:D,4,FALSE)</f>
        <v>E31000005</v>
      </c>
      <c r="E12408" t="s">
        <v>15</v>
      </c>
      <c r="F12408" t="s">
        <v>252</v>
      </c>
      <c r="G12408" t="s">
        <v>12</v>
      </c>
    </row>
    <row r="12409" spans="1:8" x14ac:dyDescent="0.35">
      <c r="A12409">
        <v>2020</v>
      </c>
      <c r="B12409" t="s">
        <v>35</v>
      </c>
      <c r="C12409" s="33" t="str">
        <f>VLOOKUP(B12409,lookup!A:D,3,FALSE)</f>
        <v>Non Metropolitan Fire Authorities</v>
      </c>
      <c r="D12409" s="33" t="str">
        <f>VLOOKUP(B12409,lookup!A:D,4,FALSE)</f>
        <v>E31000005</v>
      </c>
      <c r="E12409" t="s">
        <v>15</v>
      </c>
      <c r="F12409" t="s">
        <v>252</v>
      </c>
      <c r="G12409" t="s">
        <v>13</v>
      </c>
      <c r="H12409">
        <v>1</v>
      </c>
    </row>
    <row r="12410" spans="1:8" x14ac:dyDescent="0.35">
      <c r="A12410">
        <v>2020</v>
      </c>
      <c r="B12410" t="s">
        <v>35</v>
      </c>
      <c r="C12410" s="33" t="str">
        <f>VLOOKUP(B12410,lookup!A:D,3,FALSE)</f>
        <v>Non Metropolitan Fire Authorities</v>
      </c>
      <c r="D12410" s="33" t="str">
        <f>VLOOKUP(B12410,lookup!A:D,4,FALSE)</f>
        <v>E31000005</v>
      </c>
      <c r="E12410" t="s">
        <v>15</v>
      </c>
      <c r="F12410" t="s">
        <v>252</v>
      </c>
      <c r="G12410" t="s">
        <v>14</v>
      </c>
      <c r="H12410">
        <v>7</v>
      </c>
    </row>
    <row r="12411" spans="1:8" x14ac:dyDescent="0.35">
      <c r="A12411">
        <v>2020</v>
      </c>
      <c r="B12411" t="s">
        <v>35</v>
      </c>
      <c r="C12411" s="33" t="str">
        <f>VLOOKUP(B12411,lookup!A:D,3,FALSE)</f>
        <v>Non Metropolitan Fire Authorities</v>
      </c>
      <c r="D12411" s="33" t="str">
        <f>VLOOKUP(B12411,lookup!A:D,4,FALSE)</f>
        <v>E31000005</v>
      </c>
      <c r="E12411" t="s">
        <v>15</v>
      </c>
      <c r="F12411" t="s">
        <v>252</v>
      </c>
      <c r="G12411" t="s">
        <v>5</v>
      </c>
      <c r="H12411">
        <v>8</v>
      </c>
    </row>
    <row r="12412" spans="1:8" x14ac:dyDescent="0.35">
      <c r="A12412">
        <v>2020</v>
      </c>
      <c r="B12412" t="s">
        <v>38</v>
      </c>
      <c r="C12412" s="33" t="str">
        <f>VLOOKUP(B12412,lookup!A:D,3,FALSE)</f>
        <v>Non Metropolitan Fire Authorities</v>
      </c>
      <c r="D12412" s="33" t="str">
        <f>VLOOKUP(B12412,lookup!A:D,4,FALSE)</f>
        <v>E31000006</v>
      </c>
      <c r="E12412" t="s">
        <v>15</v>
      </c>
      <c r="F12412" t="s">
        <v>252</v>
      </c>
      <c r="G12412" t="s">
        <v>10</v>
      </c>
      <c r="H12412">
        <v>0</v>
      </c>
    </row>
    <row r="12413" spans="1:8" x14ac:dyDescent="0.35">
      <c r="A12413">
        <v>2020</v>
      </c>
      <c r="B12413" t="s">
        <v>38</v>
      </c>
      <c r="C12413" s="33" t="str">
        <f>VLOOKUP(B12413,lookup!A:D,3,FALSE)</f>
        <v>Non Metropolitan Fire Authorities</v>
      </c>
      <c r="D12413" s="33" t="str">
        <f>VLOOKUP(B12413,lookup!A:D,4,FALSE)</f>
        <v>E31000006</v>
      </c>
      <c r="E12413" t="s">
        <v>15</v>
      </c>
      <c r="F12413" t="s">
        <v>252</v>
      </c>
      <c r="G12413" t="s">
        <v>11</v>
      </c>
      <c r="H12413">
        <v>0</v>
      </c>
    </row>
    <row r="12414" spans="1:8" x14ac:dyDescent="0.35">
      <c r="A12414">
        <v>2020</v>
      </c>
      <c r="B12414" t="s">
        <v>38</v>
      </c>
      <c r="C12414" s="33" t="str">
        <f>VLOOKUP(B12414,lookup!A:D,3,FALSE)</f>
        <v>Non Metropolitan Fire Authorities</v>
      </c>
      <c r="D12414" s="33" t="str">
        <f>VLOOKUP(B12414,lookup!A:D,4,FALSE)</f>
        <v>E31000006</v>
      </c>
      <c r="E12414" t="s">
        <v>15</v>
      </c>
      <c r="F12414" t="s">
        <v>252</v>
      </c>
      <c r="G12414" t="s">
        <v>12</v>
      </c>
      <c r="H12414">
        <v>0</v>
      </c>
    </row>
    <row r="12415" spans="1:8" x14ac:dyDescent="0.35">
      <c r="A12415">
        <v>2020</v>
      </c>
      <c r="B12415" t="s">
        <v>38</v>
      </c>
      <c r="C12415" s="33" t="str">
        <f>VLOOKUP(B12415,lookup!A:D,3,FALSE)</f>
        <v>Non Metropolitan Fire Authorities</v>
      </c>
      <c r="D12415" s="33" t="str">
        <f>VLOOKUP(B12415,lookup!A:D,4,FALSE)</f>
        <v>E31000006</v>
      </c>
      <c r="E12415" t="s">
        <v>15</v>
      </c>
      <c r="F12415" t="s">
        <v>252</v>
      </c>
      <c r="G12415" t="s">
        <v>13</v>
      </c>
      <c r="H12415">
        <v>0</v>
      </c>
    </row>
    <row r="12416" spans="1:8" x14ac:dyDescent="0.35">
      <c r="A12416">
        <v>2020</v>
      </c>
      <c r="B12416" t="s">
        <v>38</v>
      </c>
      <c r="C12416" s="33" t="str">
        <f>VLOOKUP(B12416,lookup!A:D,3,FALSE)</f>
        <v>Non Metropolitan Fire Authorities</v>
      </c>
      <c r="D12416" s="33" t="str">
        <f>VLOOKUP(B12416,lookup!A:D,4,FALSE)</f>
        <v>E31000006</v>
      </c>
      <c r="E12416" t="s">
        <v>15</v>
      </c>
      <c r="F12416" t="s">
        <v>252</v>
      </c>
      <c r="G12416" t="s">
        <v>14</v>
      </c>
      <c r="H12416">
        <v>20</v>
      </c>
    </row>
    <row r="12417" spans="1:8" x14ac:dyDescent="0.35">
      <c r="A12417">
        <v>2020</v>
      </c>
      <c r="B12417" t="s">
        <v>38</v>
      </c>
      <c r="C12417" s="33" t="str">
        <f>VLOOKUP(B12417,lookup!A:D,3,FALSE)</f>
        <v>Non Metropolitan Fire Authorities</v>
      </c>
      <c r="D12417" s="33" t="str">
        <f>VLOOKUP(B12417,lookup!A:D,4,FALSE)</f>
        <v>E31000006</v>
      </c>
      <c r="E12417" t="s">
        <v>15</v>
      </c>
      <c r="F12417" t="s">
        <v>252</v>
      </c>
      <c r="G12417" t="s">
        <v>5</v>
      </c>
      <c r="H12417">
        <v>20</v>
      </c>
    </row>
    <row r="12418" spans="1:8" x14ac:dyDescent="0.35">
      <c r="A12418">
        <v>2020</v>
      </c>
      <c r="B12418" t="s">
        <v>41</v>
      </c>
      <c r="C12418" s="33" t="str">
        <f>VLOOKUP(B12418,lookup!A:D,3,FALSE)</f>
        <v>Non Metropolitan Fire Authorities</v>
      </c>
      <c r="D12418" s="33" t="str">
        <f>VLOOKUP(B12418,lookup!A:D,4,FALSE)</f>
        <v>E31000007</v>
      </c>
      <c r="E12418" t="s">
        <v>15</v>
      </c>
      <c r="F12418" t="s">
        <v>252</v>
      </c>
      <c r="G12418" t="s">
        <v>10</v>
      </c>
      <c r="H12418">
        <v>0</v>
      </c>
    </row>
    <row r="12419" spans="1:8" x14ac:dyDescent="0.35">
      <c r="A12419">
        <v>2020</v>
      </c>
      <c r="B12419" t="s">
        <v>41</v>
      </c>
      <c r="C12419" s="33" t="str">
        <f>VLOOKUP(B12419,lookup!A:D,3,FALSE)</f>
        <v>Non Metropolitan Fire Authorities</v>
      </c>
      <c r="D12419" s="33" t="str">
        <f>VLOOKUP(B12419,lookup!A:D,4,FALSE)</f>
        <v>E31000007</v>
      </c>
      <c r="E12419" t="s">
        <v>15</v>
      </c>
      <c r="F12419" t="s">
        <v>252</v>
      </c>
      <c r="G12419" t="s">
        <v>11</v>
      </c>
      <c r="H12419">
        <v>0</v>
      </c>
    </row>
    <row r="12420" spans="1:8" x14ac:dyDescent="0.35">
      <c r="A12420">
        <v>2020</v>
      </c>
      <c r="B12420" t="s">
        <v>41</v>
      </c>
      <c r="C12420" s="33" t="str">
        <f>VLOOKUP(B12420,lookup!A:D,3,FALSE)</f>
        <v>Non Metropolitan Fire Authorities</v>
      </c>
      <c r="D12420" s="33" t="str">
        <f>VLOOKUP(B12420,lookup!A:D,4,FALSE)</f>
        <v>E31000007</v>
      </c>
      <c r="E12420" t="s">
        <v>15</v>
      </c>
      <c r="F12420" t="s">
        <v>252</v>
      </c>
      <c r="G12420" t="s">
        <v>12</v>
      </c>
      <c r="H12420">
        <v>0</v>
      </c>
    </row>
    <row r="12421" spans="1:8" x14ac:dyDescent="0.35">
      <c r="A12421">
        <v>2020</v>
      </c>
      <c r="B12421" t="s">
        <v>41</v>
      </c>
      <c r="C12421" s="33" t="str">
        <f>VLOOKUP(B12421,lookup!A:D,3,FALSE)</f>
        <v>Non Metropolitan Fire Authorities</v>
      </c>
      <c r="D12421" s="33" t="str">
        <f>VLOOKUP(B12421,lookup!A:D,4,FALSE)</f>
        <v>E31000007</v>
      </c>
      <c r="E12421" t="s">
        <v>15</v>
      </c>
      <c r="F12421" t="s">
        <v>252</v>
      </c>
      <c r="G12421" t="s">
        <v>13</v>
      </c>
      <c r="H12421">
        <v>0</v>
      </c>
    </row>
    <row r="12422" spans="1:8" x14ac:dyDescent="0.35">
      <c r="A12422">
        <v>2020</v>
      </c>
      <c r="B12422" t="s">
        <v>41</v>
      </c>
      <c r="C12422" s="33" t="str">
        <f>VLOOKUP(B12422,lookup!A:D,3,FALSE)</f>
        <v>Non Metropolitan Fire Authorities</v>
      </c>
      <c r="D12422" s="33" t="str">
        <f>VLOOKUP(B12422,lookup!A:D,4,FALSE)</f>
        <v>E31000007</v>
      </c>
      <c r="E12422" t="s">
        <v>15</v>
      </c>
      <c r="F12422" t="s">
        <v>252</v>
      </c>
      <c r="G12422" t="s">
        <v>14</v>
      </c>
      <c r="H12422">
        <v>6</v>
      </c>
    </row>
    <row r="12423" spans="1:8" x14ac:dyDescent="0.35">
      <c r="A12423">
        <v>2020</v>
      </c>
      <c r="B12423" t="s">
        <v>41</v>
      </c>
      <c r="C12423" s="33" t="str">
        <f>VLOOKUP(B12423,lookup!A:D,3,FALSE)</f>
        <v>Non Metropolitan Fire Authorities</v>
      </c>
      <c r="D12423" s="33" t="str">
        <f>VLOOKUP(B12423,lookup!A:D,4,FALSE)</f>
        <v>E31000007</v>
      </c>
      <c r="E12423" t="s">
        <v>15</v>
      </c>
      <c r="F12423" t="s">
        <v>252</v>
      </c>
      <c r="G12423" t="s">
        <v>5</v>
      </c>
      <c r="H12423">
        <v>6</v>
      </c>
    </row>
    <row r="12424" spans="1:8" x14ac:dyDescent="0.35">
      <c r="A12424">
        <v>2020</v>
      </c>
      <c r="B12424" t="s">
        <v>44</v>
      </c>
      <c r="C12424" s="33" t="str">
        <f>VLOOKUP(B12424,lookup!A:D,3,FALSE)</f>
        <v>Non Metropolitan Fire Authorities</v>
      </c>
      <c r="D12424" s="33" t="str">
        <f>VLOOKUP(B12424,lookup!A:D,4,FALSE)</f>
        <v>E31000008</v>
      </c>
      <c r="E12424" t="s">
        <v>15</v>
      </c>
      <c r="F12424" t="s">
        <v>252</v>
      </c>
      <c r="G12424" t="s">
        <v>10</v>
      </c>
    </row>
    <row r="12425" spans="1:8" x14ac:dyDescent="0.35">
      <c r="A12425">
        <v>2020</v>
      </c>
      <c r="B12425" t="s">
        <v>44</v>
      </c>
      <c r="C12425" s="33" t="str">
        <f>VLOOKUP(B12425,lookup!A:D,3,FALSE)</f>
        <v>Non Metropolitan Fire Authorities</v>
      </c>
      <c r="D12425" s="33" t="str">
        <f>VLOOKUP(B12425,lookup!A:D,4,FALSE)</f>
        <v>E31000008</v>
      </c>
      <c r="E12425" t="s">
        <v>15</v>
      </c>
      <c r="F12425" t="s">
        <v>252</v>
      </c>
      <c r="G12425" t="s">
        <v>11</v>
      </c>
    </row>
    <row r="12426" spans="1:8" x14ac:dyDescent="0.35">
      <c r="A12426">
        <v>2020</v>
      </c>
      <c r="B12426" t="s">
        <v>44</v>
      </c>
      <c r="C12426" s="33" t="str">
        <f>VLOOKUP(B12426,lookup!A:D,3,FALSE)</f>
        <v>Non Metropolitan Fire Authorities</v>
      </c>
      <c r="D12426" s="33" t="str">
        <f>VLOOKUP(B12426,lookup!A:D,4,FALSE)</f>
        <v>E31000008</v>
      </c>
      <c r="E12426" t="s">
        <v>15</v>
      </c>
      <c r="F12426" t="s">
        <v>252</v>
      </c>
      <c r="G12426" t="s">
        <v>12</v>
      </c>
    </row>
    <row r="12427" spans="1:8" x14ac:dyDescent="0.35">
      <c r="A12427">
        <v>2020</v>
      </c>
      <c r="B12427" t="s">
        <v>44</v>
      </c>
      <c r="C12427" s="33" t="str">
        <f>VLOOKUP(B12427,lookup!A:D,3,FALSE)</f>
        <v>Non Metropolitan Fire Authorities</v>
      </c>
      <c r="D12427" s="33" t="str">
        <f>VLOOKUP(B12427,lookup!A:D,4,FALSE)</f>
        <v>E31000008</v>
      </c>
      <c r="E12427" t="s">
        <v>15</v>
      </c>
      <c r="F12427" t="s">
        <v>252</v>
      </c>
      <c r="G12427" t="s">
        <v>13</v>
      </c>
    </row>
    <row r="12428" spans="1:8" x14ac:dyDescent="0.35">
      <c r="A12428">
        <v>2020</v>
      </c>
      <c r="B12428" t="s">
        <v>44</v>
      </c>
      <c r="C12428" s="33" t="str">
        <f>VLOOKUP(B12428,lookup!A:D,3,FALSE)</f>
        <v>Non Metropolitan Fire Authorities</v>
      </c>
      <c r="D12428" s="33" t="str">
        <f>VLOOKUP(B12428,lookup!A:D,4,FALSE)</f>
        <v>E31000008</v>
      </c>
      <c r="E12428" t="s">
        <v>15</v>
      </c>
      <c r="F12428" t="s">
        <v>252</v>
      </c>
      <c r="G12428" t="s">
        <v>14</v>
      </c>
      <c r="H12428">
        <v>12</v>
      </c>
    </row>
    <row r="12429" spans="1:8" x14ac:dyDescent="0.35">
      <c r="A12429">
        <v>2020</v>
      </c>
      <c r="B12429" t="s">
        <v>44</v>
      </c>
      <c r="C12429" s="33" t="str">
        <f>VLOOKUP(B12429,lookup!A:D,3,FALSE)</f>
        <v>Non Metropolitan Fire Authorities</v>
      </c>
      <c r="D12429" s="33" t="str">
        <f>VLOOKUP(B12429,lookup!A:D,4,FALSE)</f>
        <v>E31000008</v>
      </c>
      <c r="E12429" t="s">
        <v>15</v>
      </c>
      <c r="F12429" t="s">
        <v>252</v>
      </c>
      <c r="G12429" t="s">
        <v>5</v>
      </c>
      <c r="H12429">
        <v>12</v>
      </c>
    </row>
    <row r="12430" spans="1:8" x14ac:dyDescent="0.35">
      <c r="A12430">
        <v>2020</v>
      </c>
      <c r="B12430" t="s">
        <v>47</v>
      </c>
      <c r="C12430" s="33" t="str">
        <f>VLOOKUP(B12430,lookup!A:D,3,FALSE)</f>
        <v>Non Metropolitan Fire Authorities</v>
      </c>
      <c r="D12430" s="33" t="str">
        <f>VLOOKUP(B12430,lookup!A:D,4,FALSE)</f>
        <v>E31000009</v>
      </c>
      <c r="E12430" t="s">
        <v>15</v>
      </c>
      <c r="F12430" t="s">
        <v>252</v>
      </c>
      <c r="G12430" t="s">
        <v>10</v>
      </c>
    </row>
    <row r="12431" spans="1:8" x14ac:dyDescent="0.35">
      <c r="A12431">
        <v>2020</v>
      </c>
      <c r="B12431" t="s">
        <v>47</v>
      </c>
      <c r="C12431" s="33" t="str">
        <f>VLOOKUP(B12431,lookup!A:D,3,FALSE)</f>
        <v>Non Metropolitan Fire Authorities</v>
      </c>
      <c r="D12431" s="33" t="str">
        <f>VLOOKUP(B12431,lookup!A:D,4,FALSE)</f>
        <v>E31000009</v>
      </c>
      <c r="E12431" t="s">
        <v>15</v>
      </c>
      <c r="F12431" t="s">
        <v>252</v>
      </c>
      <c r="G12431" t="s">
        <v>11</v>
      </c>
    </row>
    <row r="12432" spans="1:8" x14ac:dyDescent="0.35">
      <c r="A12432">
        <v>2020</v>
      </c>
      <c r="B12432" t="s">
        <v>47</v>
      </c>
      <c r="C12432" s="33" t="str">
        <f>VLOOKUP(B12432,lookup!A:D,3,FALSE)</f>
        <v>Non Metropolitan Fire Authorities</v>
      </c>
      <c r="D12432" s="33" t="str">
        <f>VLOOKUP(B12432,lookup!A:D,4,FALSE)</f>
        <v>E31000009</v>
      </c>
      <c r="E12432" t="s">
        <v>15</v>
      </c>
      <c r="F12432" t="s">
        <v>252</v>
      </c>
      <c r="G12432" t="s">
        <v>12</v>
      </c>
    </row>
    <row r="12433" spans="1:8" x14ac:dyDescent="0.35">
      <c r="A12433">
        <v>2020</v>
      </c>
      <c r="B12433" t="s">
        <v>47</v>
      </c>
      <c r="C12433" s="33" t="str">
        <f>VLOOKUP(B12433,lookup!A:D,3,FALSE)</f>
        <v>Non Metropolitan Fire Authorities</v>
      </c>
      <c r="D12433" s="33" t="str">
        <f>VLOOKUP(B12433,lookup!A:D,4,FALSE)</f>
        <v>E31000009</v>
      </c>
      <c r="E12433" t="s">
        <v>15</v>
      </c>
      <c r="F12433" t="s">
        <v>252</v>
      </c>
      <c r="G12433" t="s">
        <v>13</v>
      </c>
      <c r="H12433">
        <v>1</v>
      </c>
    </row>
    <row r="12434" spans="1:8" x14ac:dyDescent="0.35">
      <c r="A12434">
        <v>2020</v>
      </c>
      <c r="B12434" t="s">
        <v>47</v>
      </c>
      <c r="C12434" s="33" t="str">
        <f>VLOOKUP(B12434,lookup!A:D,3,FALSE)</f>
        <v>Non Metropolitan Fire Authorities</v>
      </c>
      <c r="D12434" s="33" t="str">
        <f>VLOOKUP(B12434,lookup!A:D,4,FALSE)</f>
        <v>E31000009</v>
      </c>
      <c r="E12434" t="s">
        <v>15</v>
      </c>
      <c r="F12434" t="s">
        <v>252</v>
      </c>
      <c r="G12434" t="s">
        <v>14</v>
      </c>
      <c r="H12434">
        <v>20</v>
      </c>
    </row>
    <row r="12435" spans="1:8" x14ac:dyDescent="0.35">
      <c r="A12435">
        <v>2020</v>
      </c>
      <c r="B12435" t="s">
        <v>47</v>
      </c>
      <c r="C12435" s="33" t="str">
        <f>VLOOKUP(B12435,lookup!A:D,3,FALSE)</f>
        <v>Non Metropolitan Fire Authorities</v>
      </c>
      <c r="D12435" s="33" t="str">
        <f>VLOOKUP(B12435,lookup!A:D,4,FALSE)</f>
        <v>E31000009</v>
      </c>
      <c r="E12435" t="s">
        <v>15</v>
      </c>
      <c r="F12435" t="s">
        <v>252</v>
      </c>
      <c r="G12435" t="s">
        <v>5</v>
      </c>
      <c r="H12435">
        <v>21</v>
      </c>
    </row>
    <row r="12436" spans="1:8" x14ac:dyDescent="0.35">
      <c r="A12436">
        <v>2020</v>
      </c>
      <c r="B12436" t="s">
        <v>50</v>
      </c>
      <c r="C12436" s="33" t="str">
        <f>VLOOKUP(B12436,lookup!A:D,3,FALSE)</f>
        <v>Non Metropolitan Fire Authorities</v>
      </c>
      <c r="D12436" s="33" t="str">
        <f>VLOOKUP(B12436,lookup!A:D,4,FALSE)</f>
        <v>E31000010</v>
      </c>
      <c r="E12436" t="s">
        <v>15</v>
      </c>
      <c r="F12436" t="s">
        <v>252</v>
      </c>
      <c r="G12436" t="s">
        <v>10</v>
      </c>
    </row>
    <row r="12437" spans="1:8" x14ac:dyDescent="0.35">
      <c r="A12437">
        <v>2020</v>
      </c>
      <c r="B12437" t="s">
        <v>50</v>
      </c>
      <c r="C12437" s="33" t="str">
        <f>VLOOKUP(B12437,lookup!A:D,3,FALSE)</f>
        <v>Non Metropolitan Fire Authorities</v>
      </c>
      <c r="D12437" s="33" t="str">
        <f>VLOOKUP(B12437,lookup!A:D,4,FALSE)</f>
        <v>E31000010</v>
      </c>
      <c r="E12437" t="s">
        <v>15</v>
      </c>
      <c r="F12437" t="s">
        <v>252</v>
      </c>
      <c r="G12437" t="s">
        <v>11</v>
      </c>
    </row>
    <row r="12438" spans="1:8" x14ac:dyDescent="0.35">
      <c r="A12438">
        <v>2020</v>
      </c>
      <c r="B12438" t="s">
        <v>50</v>
      </c>
      <c r="C12438" s="33" t="str">
        <f>VLOOKUP(B12438,lookup!A:D,3,FALSE)</f>
        <v>Non Metropolitan Fire Authorities</v>
      </c>
      <c r="D12438" s="33" t="str">
        <f>VLOOKUP(B12438,lookup!A:D,4,FALSE)</f>
        <v>E31000010</v>
      </c>
      <c r="E12438" t="s">
        <v>15</v>
      </c>
      <c r="F12438" t="s">
        <v>252</v>
      </c>
      <c r="G12438" t="s">
        <v>12</v>
      </c>
      <c r="H12438">
        <v>1</v>
      </c>
    </row>
    <row r="12439" spans="1:8" x14ac:dyDescent="0.35">
      <c r="A12439">
        <v>2020</v>
      </c>
      <c r="B12439" t="s">
        <v>50</v>
      </c>
      <c r="C12439" s="33" t="str">
        <f>VLOOKUP(B12439,lookup!A:D,3,FALSE)</f>
        <v>Non Metropolitan Fire Authorities</v>
      </c>
      <c r="D12439" s="33" t="str">
        <f>VLOOKUP(B12439,lookup!A:D,4,FALSE)</f>
        <v>E31000010</v>
      </c>
      <c r="E12439" t="s">
        <v>15</v>
      </c>
      <c r="F12439" t="s">
        <v>252</v>
      </c>
      <c r="G12439" t="s">
        <v>13</v>
      </c>
      <c r="H12439">
        <v>2</v>
      </c>
    </row>
    <row r="12440" spans="1:8" x14ac:dyDescent="0.35">
      <c r="A12440">
        <v>2020</v>
      </c>
      <c r="B12440" t="s">
        <v>50</v>
      </c>
      <c r="C12440" s="33" t="str">
        <f>VLOOKUP(B12440,lookup!A:D,3,FALSE)</f>
        <v>Non Metropolitan Fire Authorities</v>
      </c>
      <c r="D12440" s="33" t="str">
        <f>VLOOKUP(B12440,lookup!A:D,4,FALSE)</f>
        <v>E31000010</v>
      </c>
      <c r="E12440" t="s">
        <v>15</v>
      </c>
      <c r="F12440" t="s">
        <v>252</v>
      </c>
      <c r="G12440" t="s">
        <v>14</v>
      </c>
      <c r="H12440">
        <v>16</v>
      </c>
    </row>
    <row r="12441" spans="1:8" x14ac:dyDescent="0.35">
      <c r="A12441">
        <v>2020</v>
      </c>
      <c r="B12441" t="s">
        <v>50</v>
      </c>
      <c r="C12441" s="33" t="str">
        <f>VLOOKUP(B12441,lookup!A:D,3,FALSE)</f>
        <v>Non Metropolitan Fire Authorities</v>
      </c>
      <c r="D12441" s="33" t="str">
        <f>VLOOKUP(B12441,lookup!A:D,4,FALSE)</f>
        <v>E31000010</v>
      </c>
      <c r="E12441" t="s">
        <v>15</v>
      </c>
      <c r="F12441" t="s">
        <v>252</v>
      </c>
      <c r="G12441" t="s">
        <v>5</v>
      </c>
      <c r="H12441">
        <v>19</v>
      </c>
    </row>
    <row r="12442" spans="1:8" x14ac:dyDescent="0.35">
      <c r="A12442">
        <v>2020</v>
      </c>
      <c r="B12442" t="s">
        <v>53</v>
      </c>
      <c r="C12442" s="33" t="str">
        <f>VLOOKUP(B12442,lookup!A:D,3,FALSE)</f>
        <v>Non Metropolitan Fire Authorities</v>
      </c>
      <c r="D12442" s="33" t="str">
        <f>VLOOKUP(B12442,lookup!A:D,4,FALSE)</f>
        <v>E31000011</v>
      </c>
      <c r="E12442" t="s">
        <v>15</v>
      </c>
      <c r="F12442" t="s">
        <v>252</v>
      </c>
      <c r="G12442" t="s">
        <v>10</v>
      </c>
      <c r="H12442">
        <v>0</v>
      </c>
    </row>
    <row r="12443" spans="1:8" x14ac:dyDescent="0.35">
      <c r="A12443">
        <v>2020</v>
      </c>
      <c r="B12443" t="s">
        <v>53</v>
      </c>
      <c r="C12443" s="33" t="str">
        <f>VLOOKUP(B12443,lookup!A:D,3,FALSE)</f>
        <v>Non Metropolitan Fire Authorities</v>
      </c>
      <c r="D12443" s="33" t="str">
        <f>VLOOKUP(B12443,lookup!A:D,4,FALSE)</f>
        <v>E31000011</v>
      </c>
      <c r="E12443" t="s">
        <v>15</v>
      </c>
      <c r="F12443" t="s">
        <v>252</v>
      </c>
      <c r="G12443" t="s">
        <v>11</v>
      </c>
      <c r="H12443">
        <v>0</v>
      </c>
    </row>
    <row r="12444" spans="1:8" x14ac:dyDescent="0.35">
      <c r="A12444">
        <v>2020</v>
      </c>
      <c r="B12444" t="s">
        <v>53</v>
      </c>
      <c r="C12444" s="33" t="str">
        <f>VLOOKUP(B12444,lookup!A:D,3,FALSE)</f>
        <v>Non Metropolitan Fire Authorities</v>
      </c>
      <c r="D12444" s="33" t="str">
        <f>VLOOKUP(B12444,lookup!A:D,4,FALSE)</f>
        <v>E31000011</v>
      </c>
      <c r="E12444" t="s">
        <v>15</v>
      </c>
      <c r="F12444" t="s">
        <v>252</v>
      </c>
      <c r="G12444" t="s">
        <v>12</v>
      </c>
      <c r="H12444">
        <v>1</v>
      </c>
    </row>
    <row r="12445" spans="1:8" x14ac:dyDescent="0.35">
      <c r="A12445">
        <v>2020</v>
      </c>
      <c r="B12445" t="s">
        <v>53</v>
      </c>
      <c r="C12445" s="33" t="str">
        <f>VLOOKUP(B12445,lookup!A:D,3,FALSE)</f>
        <v>Non Metropolitan Fire Authorities</v>
      </c>
      <c r="D12445" s="33" t="str">
        <f>VLOOKUP(B12445,lookup!A:D,4,FALSE)</f>
        <v>E31000011</v>
      </c>
      <c r="E12445" t="s">
        <v>15</v>
      </c>
      <c r="F12445" t="s">
        <v>252</v>
      </c>
      <c r="G12445" t="s">
        <v>13</v>
      </c>
      <c r="H12445">
        <v>6</v>
      </c>
    </row>
    <row r="12446" spans="1:8" x14ac:dyDescent="0.35">
      <c r="A12446">
        <v>2020</v>
      </c>
      <c r="B12446" t="s">
        <v>53</v>
      </c>
      <c r="C12446" s="33" t="str">
        <f>VLOOKUP(B12446,lookup!A:D,3,FALSE)</f>
        <v>Non Metropolitan Fire Authorities</v>
      </c>
      <c r="D12446" s="33" t="str">
        <f>VLOOKUP(B12446,lookup!A:D,4,FALSE)</f>
        <v>E31000011</v>
      </c>
      <c r="E12446" t="s">
        <v>15</v>
      </c>
      <c r="F12446" t="s">
        <v>252</v>
      </c>
      <c r="G12446" t="s">
        <v>14</v>
      </c>
      <c r="H12446">
        <v>62</v>
      </c>
    </row>
    <row r="12447" spans="1:8" x14ac:dyDescent="0.35">
      <c r="A12447">
        <v>2020</v>
      </c>
      <c r="B12447" t="s">
        <v>53</v>
      </c>
      <c r="C12447" s="33" t="str">
        <f>VLOOKUP(B12447,lookup!A:D,3,FALSE)</f>
        <v>Non Metropolitan Fire Authorities</v>
      </c>
      <c r="D12447" s="33" t="str">
        <f>VLOOKUP(B12447,lookup!A:D,4,FALSE)</f>
        <v>E31000011</v>
      </c>
      <c r="E12447" t="s">
        <v>15</v>
      </c>
      <c r="F12447" t="s">
        <v>252</v>
      </c>
      <c r="G12447" t="s">
        <v>5</v>
      </c>
      <c r="H12447">
        <v>69</v>
      </c>
    </row>
    <row r="12448" spans="1:8" x14ac:dyDescent="0.35">
      <c r="A12448">
        <v>2020</v>
      </c>
      <c r="B12448" t="s">
        <v>59</v>
      </c>
      <c r="C12448" s="33" t="str">
        <f>VLOOKUP(B12448,lookup!A:D,3,FALSE)</f>
        <v>Non Metropolitan Fire Authorities</v>
      </c>
      <c r="D12448" s="33" t="str">
        <f>VLOOKUP(B12448,lookup!A:D,4,FALSE)</f>
        <v>E31000013</v>
      </c>
      <c r="E12448" t="s">
        <v>15</v>
      </c>
      <c r="F12448" t="s">
        <v>252</v>
      </c>
      <c r="G12448" t="s">
        <v>10</v>
      </c>
    </row>
    <row r="12449" spans="1:8" x14ac:dyDescent="0.35">
      <c r="A12449">
        <v>2020</v>
      </c>
      <c r="B12449" t="s">
        <v>59</v>
      </c>
      <c r="C12449" s="33" t="str">
        <f>VLOOKUP(B12449,lookup!A:D,3,FALSE)</f>
        <v>Non Metropolitan Fire Authorities</v>
      </c>
      <c r="D12449" s="33" t="str">
        <f>VLOOKUP(B12449,lookup!A:D,4,FALSE)</f>
        <v>E31000013</v>
      </c>
      <c r="E12449" t="s">
        <v>15</v>
      </c>
      <c r="F12449" t="s">
        <v>252</v>
      </c>
      <c r="G12449" t="s">
        <v>11</v>
      </c>
    </row>
    <row r="12450" spans="1:8" x14ac:dyDescent="0.35">
      <c r="A12450">
        <v>2020</v>
      </c>
      <c r="B12450" t="s">
        <v>59</v>
      </c>
      <c r="C12450" s="33" t="str">
        <f>VLOOKUP(B12450,lookup!A:D,3,FALSE)</f>
        <v>Non Metropolitan Fire Authorities</v>
      </c>
      <c r="D12450" s="33" t="str">
        <f>VLOOKUP(B12450,lookup!A:D,4,FALSE)</f>
        <v>E31000013</v>
      </c>
      <c r="E12450" t="s">
        <v>15</v>
      </c>
      <c r="F12450" t="s">
        <v>252</v>
      </c>
      <c r="G12450" t="s">
        <v>12</v>
      </c>
    </row>
    <row r="12451" spans="1:8" x14ac:dyDescent="0.35">
      <c r="A12451">
        <v>2020</v>
      </c>
      <c r="B12451" t="s">
        <v>59</v>
      </c>
      <c r="C12451" s="33" t="str">
        <f>VLOOKUP(B12451,lookup!A:D,3,FALSE)</f>
        <v>Non Metropolitan Fire Authorities</v>
      </c>
      <c r="D12451" s="33" t="str">
        <f>VLOOKUP(B12451,lookup!A:D,4,FALSE)</f>
        <v>E31000013</v>
      </c>
      <c r="E12451" t="s">
        <v>15</v>
      </c>
      <c r="F12451" t="s">
        <v>252</v>
      </c>
      <c r="G12451" t="s">
        <v>13</v>
      </c>
      <c r="H12451">
        <v>1</v>
      </c>
    </row>
    <row r="12452" spans="1:8" x14ac:dyDescent="0.35">
      <c r="A12452">
        <v>2020</v>
      </c>
      <c r="B12452" t="s">
        <v>59</v>
      </c>
      <c r="C12452" s="33" t="str">
        <f>VLOOKUP(B12452,lookup!A:D,3,FALSE)</f>
        <v>Non Metropolitan Fire Authorities</v>
      </c>
      <c r="D12452" s="33" t="str">
        <f>VLOOKUP(B12452,lookup!A:D,4,FALSE)</f>
        <v>E31000013</v>
      </c>
      <c r="E12452" t="s">
        <v>15</v>
      </c>
      <c r="F12452" t="s">
        <v>252</v>
      </c>
      <c r="G12452" t="s">
        <v>14</v>
      </c>
      <c r="H12452">
        <v>7</v>
      </c>
    </row>
    <row r="12453" spans="1:8" x14ac:dyDescent="0.35">
      <c r="A12453">
        <v>2020</v>
      </c>
      <c r="B12453" t="s">
        <v>59</v>
      </c>
      <c r="C12453" s="33" t="str">
        <f>VLOOKUP(B12453,lookup!A:D,3,FALSE)</f>
        <v>Non Metropolitan Fire Authorities</v>
      </c>
      <c r="D12453" s="33" t="str">
        <f>VLOOKUP(B12453,lookup!A:D,4,FALSE)</f>
        <v>E31000013</v>
      </c>
      <c r="E12453" t="s">
        <v>15</v>
      </c>
      <c r="F12453" t="s">
        <v>252</v>
      </c>
      <c r="G12453" t="s">
        <v>5</v>
      </c>
      <c r="H12453">
        <v>8</v>
      </c>
    </row>
    <row r="12454" spans="1:8" x14ac:dyDescent="0.35">
      <c r="A12454">
        <v>2020</v>
      </c>
      <c r="B12454" t="s">
        <v>62</v>
      </c>
      <c r="C12454" s="33" t="str">
        <f>VLOOKUP(B12454,lookup!A:D,3,FALSE)</f>
        <v>Non Metropolitan Fire Authorities</v>
      </c>
      <c r="D12454" s="33" t="str">
        <f>VLOOKUP(B12454,lookup!A:D,4,FALSE)</f>
        <v>E31000014</v>
      </c>
      <c r="E12454" t="s">
        <v>15</v>
      </c>
      <c r="F12454" t="s">
        <v>252</v>
      </c>
      <c r="G12454" t="s">
        <v>10</v>
      </c>
      <c r="H12454">
        <v>0</v>
      </c>
    </row>
    <row r="12455" spans="1:8" x14ac:dyDescent="0.35">
      <c r="A12455">
        <v>2020</v>
      </c>
      <c r="B12455" t="s">
        <v>62</v>
      </c>
      <c r="C12455" s="33" t="str">
        <f>VLOOKUP(B12455,lookup!A:D,3,FALSE)</f>
        <v>Non Metropolitan Fire Authorities</v>
      </c>
      <c r="D12455" s="33" t="str">
        <f>VLOOKUP(B12455,lookup!A:D,4,FALSE)</f>
        <v>E31000014</v>
      </c>
      <c r="E12455" t="s">
        <v>15</v>
      </c>
      <c r="F12455" t="s">
        <v>252</v>
      </c>
      <c r="G12455" t="s">
        <v>11</v>
      </c>
      <c r="H12455">
        <v>0</v>
      </c>
    </row>
    <row r="12456" spans="1:8" x14ac:dyDescent="0.35">
      <c r="A12456">
        <v>2020</v>
      </c>
      <c r="B12456" t="s">
        <v>62</v>
      </c>
      <c r="C12456" s="33" t="str">
        <f>VLOOKUP(B12456,lookup!A:D,3,FALSE)</f>
        <v>Non Metropolitan Fire Authorities</v>
      </c>
      <c r="D12456" s="33" t="str">
        <f>VLOOKUP(B12456,lookup!A:D,4,FALSE)</f>
        <v>E31000014</v>
      </c>
      <c r="E12456" t="s">
        <v>15</v>
      </c>
      <c r="F12456" t="s">
        <v>252</v>
      </c>
      <c r="G12456" t="s">
        <v>12</v>
      </c>
      <c r="H12456">
        <v>0</v>
      </c>
    </row>
    <row r="12457" spans="1:8" x14ac:dyDescent="0.35">
      <c r="A12457">
        <v>2020</v>
      </c>
      <c r="B12457" t="s">
        <v>62</v>
      </c>
      <c r="C12457" s="33" t="str">
        <f>VLOOKUP(B12457,lookup!A:D,3,FALSE)</f>
        <v>Non Metropolitan Fire Authorities</v>
      </c>
      <c r="D12457" s="33" t="str">
        <f>VLOOKUP(B12457,lookup!A:D,4,FALSE)</f>
        <v>E31000014</v>
      </c>
      <c r="E12457" t="s">
        <v>15</v>
      </c>
      <c r="F12457" t="s">
        <v>252</v>
      </c>
      <c r="G12457" t="s">
        <v>13</v>
      </c>
      <c r="H12457">
        <v>4</v>
      </c>
    </row>
    <row r="12458" spans="1:8" x14ac:dyDescent="0.35">
      <c r="A12458">
        <v>2020</v>
      </c>
      <c r="B12458" t="s">
        <v>62</v>
      </c>
      <c r="C12458" s="33" t="str">
        <f>VLOOKUP(B12458,lookup!A:D,3,FALSE)</f>
        <v>Non Metropolitan Fire Authorities</v>
      </c>
      <c r="D12458" s="33" t="str">
        <f>VLOOKUP(B12458,lookup!A:D,4,FALSE)</f>
        <v>E31000014</v>
      </c>
      <c r="E12458" t="s">
        <v>15</v>
      </c>
      <c r="F12458" t="s">
        <v>252</v>
      </c>
      <c r="G12458" t="s">
        <v>14</v>
      </c>
      <c r="H12458">
        <v>15</v>
      </c>
    </row>
    <row r="12459" spans="1:8" x14ac:dyDescent="0.35">
      <c r="A12459">
        <v>2020</v>
      </c>
      <c r="B12459" t="s">
        <v>62</v>
      </c>
      <c r="C12459" s="33" t="str">
        <f>VLOOKUP(B12459,lookup!A:D,3,FALSE)</f>
        <v>Non Metropolitan Fire Authorities</v>
      </c>
      <c r="D12459" s="33" t="str">
        <f>VLOOKUP(B12459,lookup!A:D,4,FALSE)</f>
        <v>E31000014</v>
      </c>
      <c r="E12459" t="s">
        <v>15</v>
      </c>
      <c r="F12459" t="s">
        <v>252</v>
      </c>
      <c r="G12459" t="s">
        <v>5</v>
      </c>
      <c r="H12459">
        <v>19</v>
      </c>
    </row>
    <row r="12460" spans="1:8" x14ac:dyDescent="0.35">
      <c r="A12460">
        <v>2020</v>
      </c>
      <c r="B12460" t="s">
        <v>65</v>
      </c>
      <c r="C12460" s="33" t="str">
        <f>VLOOKUP(B12460,lookup!A:D,3,FALSE)</f>
        <v>Non Metropolitan Fire Authorities</v>
      </c>
      <c r="D12460" s="33" t="str">
        <f>VLOOKUP(B12460,lookup!A:D,4,FALSE)</f>
        <v>E31000015</v>
      </c>
      <c r="E12460" t="s">
        <v>15</v>
      </c>
      <c r="F12460" t="s">
        <v>252</v>
      </c>
      <c r="G12460" t="s">
        <v>10</v>
      </c>
      <c r="H12460">
        <v>0</v>
      </c>
    </row>
    <row r="12461" spans="1:8" x14ac:dyDescent="0.35">
      <c r="A12461">
        <v>2020</v>
      </c>
      <c r="B12461" t="s">
        <v>65</v>
      </c>
      <c r="C12461" s="33" t="str">
        <f>VLOOKUP(B12461,lookup!A:D,3,FALSE)</f>
        <v>Non Metropolitan Fire Authorities</v>
      </c>
      <c r="D12461" s="33" t="str">
        <f>VLOOKUP(B12461,lookup!A:D,4,FALSE)</f>
        <v>E31000015</v>
      </c>
      <c r="E12461" t="s">
        <v>15</v>
      </c>
      <c r="F12461" t="s">
        <v>252</v>
      </c>
      <c r="G12461" t="s">
        <v>11</v>
      </c>
      <c r="H12461">
        <v>0</v>
      </c>
    </row>
    <row r="12462" spans="1:8" x14ac:dyDescent="0.35">
      <c r="A12462">
        <v>2020</v>
      </c>
      <c r="B12462" t="s">
        <v>65</v>
      </c>
      <c r="C12462" s="33" t="str">
        <f>VLOOKUP(B12462,lookup!A:D,3,FALSE)</f>
        <v>Non Metropolitan Fire Authorities</v>
      </c>
      <c r="D12462" s="33" t="str">
        <f>VLOOKUP(B12462,lookup!A:D,4,FALSE)</f>
        <v>E31000015</v>
      </c>
      <c r="E12462" t="s">
        <v>15</v>
      </c>
      <c r="F12462" t="s">
        <v>252</v>
      </c>
      <c r="G12462" t="s">
        <v>12</v>
      </c>
      <c r="H12462">
        <v>0</v>
      </c>
    </row>
    <row r="12463" spans="1:8" x14ac:dyDescent="0.35">
      <c r="A12463">
        <v>2020</v>
      </c>
      <c r="B12463" t="s">
        <v>65</v>
      </c>
      <c r="C12463" s="33" t="str">
        <f>VLOOKUP(B12463,lookup!A:D,3,FALSE)</f>
        <v>Non Metropolitan Fire Authorities</v>
      </c>
      <c r="D12463" s="33" t="str">
        <f>VLOOKUP(B12463,lookup!A:D,4,FALSE)</f>
        <v>E31000015</v>
      </c>
      <c r="E12463" t="s">
        <v>15</v>
      </c>
      <c r="F12463" t="s">
        <v>252</v>
      </c>
      <c r="G12463" t="s">
        <v>13</v>
      </c>
      <c r="H12463">
        <v>1</v>
      </c>
    </row>
    <row r="12464" spans="1:8" x14ac:dyDescent="0.35">
      <c r="A12464">
        <v>2020</v>
      </c>
      <c r="B12464" t="s">
        <v>65</v>
      </c>
      <c r="C12464" s="33" t="str">
        <f>VLOOKUP(B12464,lookup!A:D,3,FALSE)</f>
        <v>Non Metropolitan Fire Authorities</v>
      </c>
      <c r="D12464" s="33" t="str">
        <f>VLOOKUP(B12464,lookup!A:D,4,FALSE)</f>
        <v>E31000015</v>
      </c>
      <c r="E12464" t="s">
        <v>15</v>
      </c>
      <c r="F12464" t="s">
        <v>252</v>
      </c>
      <c r="G12464" t="s">
        <v>14</v>
      </c>
      <c r="H12464">
        <v>6</v>
      </c>
    </row>
    <row r="12465" spans="1:8" x14ac:dyDescent="0.35">
      <c r="A12465">
        <v>2020</v>
      </c>
      <c r="B12465" t="s">
        <v>65</v>
      </c>
      <c r="C12465" s="33" t="str">
        <f>VLOOKUP(B12465,lookup!A:D,3,FALSE)</f>
        <v>Non Metropolitan Fire Authorities</v>
      </c>
      <c r="D12465" s="33" t="str">
        <f>VLOOKUP(B12465,lookup!A:D,4,FALSE)</f>
        <v>E31000015</v>
      </c>
      <c r="E12465" t="s">
        <v>15</v>
      </c>
      <c r="F12465" t="s">
        <v>252</v>
      </c>
      <c r="G12465" t="s">
        <v>5</v>
      </c>
      <c r="H12465">
        <v>7</v>
      </c>
    </row>
    <row r="12466" spans="1:8" x14ac:dyDescent="0.35">
      <c r="A12466">
        <v>2020</v>
      </c>
      <c r="B12466" t="s">
        <v>68</v>
      </c>
      <c r="C12466" s="33" t="str">
        <f>VLOOKUP(B12466,lookup!A:D,3,FALSE)</f>
        <v>Non Metropolitan Fire Authorities</v>
      </c>
      <c r="D12466" s="33" t="str">
        <f>VLOOKUP(B12466,lookup!A:D,4,FALSE)</f>
        <v>E31000016</v>
      </c>
      <c r="E12466" t="s">
        <v>15</v>
      </c>
      <c r="F12466" t="s">
        <v>252</v>
      </c>
      <c r="G12466" t="s">
        <v>10</v>
      </c>
    </row>
    <row r="12467" spans="1:8" x14ac:dyDescent="0.35">
      <c r="A12467">
        <v>2020</v>
      </c>
      <c r="B12467" t="s">
        <v>68</v>
      </c>
      <c r="C12467" s="33" t="str">
        <f>VLOOKUP(B12467,lookup!A:D,3,FALSE)</f>
        <v>Non Metropolitan Fire Authorities</v>
      </c>
      <c r="D12467" s="33" t="str">
        <f>VLOOKUP(B12467,lookup!A:D,4,FALSE)</f>
        <v>E31000016</v>
      </c>
      <c r="E12467" t="s">
        <v>15</v>
      </c>
      <c r="F12467" t="s">
        <v>252</v>
      </c>
      <c r="G12467" t="s">
        <v>11</v>
      </c>
    </row>
    <row r="12468" spans="1:8" x14ac:dyDescent="0.35">
      <c r="A12468">
        <v>2020</v>
      </c>
      <c r="B12468" t="s">
        <v>68</v>
      </c>
      <c r="C12468" s="33" t="str">
        <f>VLOOKUP(B12468,lookup!A:D,3,FALSE)</f>
        <v>Non Metropolitan Fire Authorities</v>
      </c>
      <c r="D12468" s="33" t="str">
        <f>VLOOKUP(B12468,lookup!A:D,4,FALSE)</f>
        <v>E31000016</v>
      </c>
      <c r="E12468" t="s">
        <v>15</v>
      </c>
      <c r="F12468" t="s">
        <v>252</v>
      </c>
      <c r="G12468" t="s">
        <v>12</v>
      </c>
      <c r="H12468">
        <v>1</v>
      </c>
    </row>
    <row r="12469" spans="1:8" x14ac:dyDescent="0.35">
      <c r="A12469">
        <v>2020</v>
      </c>
      <c r="B12469" t="s">
        <v>68</v>
      </c>
      <c r="C12469" s="33" t="str">
        <f>VLOOKUP(B12469,lookup!A:D,3,FALSE)</f>
        <v>Non Metropolitan Fire Authorities</v>
      </c>
      <c r="D12469" s="33" t="str">
        <f>VLOOKUP(B12469,lookup!A:D,4,FALSE)</f>
        <v>E31000016</v>
      </c>
      <c r="E12469" t="s">
        <v>15</v>
      </c>
      <c r="F12469" t="s">
        <v>252</v>
      </c>
      <c r="G12469" t="s">
        <v>13</v>
      </c>
      <c r="H12469">
        <v>1</v>
      </c>
    </row>
    <row r="12470" spans="1:8" x14ac:dyDescent="0.35">
      <c r="A12470">
        <v>2020</v>
      </c>
      <c r="B12470" t="s">
        <v>68</v>
      </c>
      <c r="C12470" s="33" t="str">
        <f>VLOOKUP(B12470,lookup!A:D,3,FALSE)</f>
        <v>Non Metropolitan Fire Authorities</v>
      </c>
      <c r="D12470" s="33" t="str">
        <f>VLOOKUP(B12470,lookup!A:D,4,FALSE)</f>
        <v>E31000016</v>
      </c>
      <c r="E12470" t="s">
        <v>15</v>
      </c>
      <c r="F12470" t="s">
        <v>252</v>
      </c>
      <c r="G12470" t="s">
        <v>14</v>
      </c>
      <c r="H12470">
        <v>27</v>
      </c>
    </row>
    <row r="12471" spans="1:8" x14ac:dyDescent="0.35">
      <c r="A12471">
        <v>2020</v>
      </c>
      <c r="B12471" t="s">
        <v>68</v>
      </c>
      <c r="C12471" s="33" t="str">
        <f>VLOOKUP(B12471,lookup!A:D,3,FALSE)</f>
        <v>Non Metropolitan Fire Authorities</v>
      </c>
      <c r="D12471" s="33" t="str">
        <f>VLOOKUP(B12471,lookup!A:D,4,FALSE)</f>
        <v>E31000016</v>
      </c>
      <c r="E12471" t="s">
        <v>15</v>
      </c>
      <c r="F12471" t="s">
        <v>252</v>
      </c>
      <c r="G12471" t="s">
        <v>5</v>
      </c>
      <c r="H12471">
        <v>29</v>
      </c>
    </row>
    <row r="12472" spans="1:8" x14ac:dyDescent="0.35">
      <c r="A12472">
        <v>2020</v>
      </c>
      <c r="B12472" t="s">
        <v>71</v>
      </c>
      <c r="C12472" s="33" t="str">
        <f>VLOOKUP(B12472,lookup!A:D,3,FALSE)</f>
        <v>Metropolitan Fire Authorities</v>
      </c>
      <c r="D12472" s="33" t="str">
        <f>VLOOKUP(B12472,lookup!A:D,4,FALSE)</f>
        <v>E31000046</v>
      </c>
      <c r="E12472" t="s">
        <v>15</v>
      </c>
      <c r="F12472" t="s">
        <v>252</v>
      </c>
      <c r="G12472" t="s">
        <v>10</v>
      </c>
    </row>
    <row r="12473" spans="1:8" x14ac:dyDescent="0.35">
      <c r="A12473">
        <v>2020</v>
      </c>
      <c r="B12473" t="s">
        <v>71</v>
      </c>
      <c r="C12473" s="33" t="str">
        <f>VLOOKUP(B12473,lookup!A:D,3,FALSE)</f>
        <v>Metropolitan Fire Authorities</v>
      </c>
      <c r="D12473" s="33" t="str">
        <f>VLOOKUP(B12473,lookup!A:D,4,FALSE)</f>
        <v>E31000046</v>
      </c>
      <c r="E12473" t="s">
        <v>15</v>
      </c>
      <c r="F12473" t="s">
        <v>252</v>
      </c>
      <c r="G12473" t="s">
        <v>11</v>
      </c>
    </row>
    <row r="12474" spans="1:8" x14ac:dyDescent="0.35">
      <c r="A12474">
        <v>2020</v>
      </c>
      <c r="B12474" t="s">
        <v>71</v>
      </c>
      <c r="C12474" s="33" t="str">
        <f>VLOOKUP(B12474,lookup!A:D,3,FALSE)</f>
        <v>Metropolitan Fire Authorities</v>
      </c>
      <c r="D12474" s="33" t="str">
        <f>VLOOKUP(B12474,lookup!A:D,4,FALSE)</f>
        <v>E31000046</v>
      </c>
      <c r="E12474" t="s">
        <v>15</v>
      </c>
      <c r="F12474" t="s">
        <v>252</v>
      </c>
      <c r="G12474" t="s">
        <v>12</v>
      </c>
    </row>
    <row r="12475" spans="1:8" x14ac:dyDescent="0.35">
      <c r="A12475">
        <v>2020</v>
      </c>
      <c r="B12475" t="s">
        <v>71</v>
      </c>
      <c r="C12475" s="33" t="str">
        <f>VLOOKUP(B12475,lookup!A:D,3,FALSE)</f>
        <v>Metropolitan Fire Authorities</v>
      </c>
      <c r="D12475" s="33" t="str">
        <f>VLOOKUP(B12475,lookup!A:D,4,FALSE)</f>
        <v>E31000046</v>
      </c>
      <c r="E12475" t="s">
        <v>15</v>
      </c>
      <c r="F12475" t="s">
        <v>252</v>
      </c>
      <c r="G12475" t="s">
        <v>13</v>
      </c>
    </row>
    <row r="12476" spans="1:8" x14ac:dyDescent="0.35">
      <c r="A12476">
        <v>2020</v>
      </c>
      <c r="B12476" t="s">
        <v>71</v>
      </c>
      <c r="C12476" s="33" t="str">
        <f>VLOOKUP(B12476,lookup!A:D,3,FALSE)</f>
        <v>Metropolitan Fire Authorities</v>
      </c>
      <c r="D12476" s="33" t="str">
        <f>VLOOKUP(B12476,lookup!A:D,4,FALSE)</f>
        <v>E31000046</v>
      </c>
      <c r="E12476" t="s">
        <v>15</v>
      </c>
      <c r="F12476" t="s">
        <v>252</v>
      </c>
      <c r="G12476" t="s">
        <v>14</v>
      </c>
    </row>
    <row r="12477" spans="1:8" x14ac:dyDescent="0.35">
      <c r="A12477">
        <v>2020</v>
      </c>
      <c r="B12477" t="s">
        <v>71</v>
      </c>
      <c r="C12477" s="33" t="str">
        <f>VLOOKUP(B12477,lookup!A:D,3,FALSE)</f>
        <v>Metropolitan Fire Authorities</v>
      </c>
      <c r="D12477" s="33" t="str">
        <f>VLOOKUP(B12477,lookup!A:D,4,FALSE)</f>
        <v>E31000046</v>
      </c>
      <c r="E12477" t="s">
        <v>15</v>
      </c>
      <c r="F12477" t="s">
        <v>252</v>
      </c>
      <c r="G12477" t="s">
        <v>5</v>
      </c>
      <c r="H12477">
        <v>0</v>
      </c>
    </row>
    <row r="12478" spans="1:8" x14ac:dyDescent="0.35">
      <c r="A12478">
        <v>2020</v>
      </c>
      <c r="B12478" t="s">
        <v>75</v>
      </c>
      <c r="C12478" s="33" t="str">
        <f>VLOOKUP(B12478,lookup!A:D,3,FALSE)</f>
        <v>Metropolitan Fire Authorities</v>
      </c>
      <c r="D12478" s="33" t="str">
        <f>VLOOKUP(B12478,lookup!A:D,4,FALSE)</f>
        <v>E31000040</v>
      </c>
      <c r="E12478" t="s">
        <v>15</v>
      </c>
      <c r="F12478" t="s">
        <v>252</v>
      </c>
      <c r="G12478" t="s">
        <v>10</v>
      </c>
    </row>
    <row r="12479" spans="1:8" x14ac:dyDescent="0.35">
      <c r="A12479">
        <v>2020</v>
      </c>
      <c r="B12479" t="s">
        <v>75</v>
      </c>
      <c r="C12479" s="33" t="str">
        <f>VLOOKUP(B12479,lookup!A:D,3,FALSE)</f>
        <v>Metropolitan Fire Authorities</v>
      </c>
      <c r="D12479" s="33" t="str">
        <f>VLOOKUP(B12479,lookup!A:D,4,FALSE)</f>
        <v>E31000040</v>
      </c>
      <c r="E12479" t="s">
        <v>15</v>
      </c>
      <c r="F12479" t="s">
        <v>252</v>
      </c>
      <c r="G12479" t="s">
        <v>11</v>
      </c>
    </row>
    <row r="12480" spans="1:8" x14ac:dyDescent="0.35">
      <c r="A12480">
        <v>2020</v>
      </c>
      <c r="B12480" t="s">
        <v>75</v>
      </c>
      <c r="C12480" s="33" t="str">
        <f>VLOOKUP(B12480,lookup!A:D,3,FALSE)</f>
        <v>Metropolitan Fire Authorities</v>
      </c>
      <c r="D12480" s="33" t="str">
        <f>VLOOKUP(B12480,lookup!A:D,4,FALSE)</f>
        <v>E31000040</v>
      </c>
      <c r="E12480" t="s">
        <v>15</v>
      </c>
      <c r="F12480" t="s">
        <v>252</v>
      </c>
      <c r="G12480" t="s">
        <v>12</v>
      </c>
    </row>
    <row r="12481" spans="1:9" x14ac:dyDescent="0.35">
      <c r="A12481">
        <v>2020</v>
      </c>
      <c r="B12481" t="s">
        <v>75</v>
      </c>
      <c r="C12481" s="33" t="str">
        <f>VLOOKUP(B12481,lookup!A:D,3,FALSE)</f>
        <v>Metropolitan Fire Authorities</v>
      </c>
      <c r="D12481" s="33" t="str">
        <f>VLOOKUP(B12481,lookup!A:D,4,FALSE)</f>
        <v>E31000040</v>
      </c>
      <c r="E12481" t="s">
        <v>15</v>
      </c>
      <c r="F12481" t="s">
        <v>252</v>
      </c>
      <c r="G12481" t="s">
        <v>13</v>
      </c>
    </row>
    <row r="12482" spans="1:9" x14ac:dyDescent="0.35">
      <c r="A12482">
        <v>2020</v>
      </c>
      <c r="B12482" t="s">
        <v>75</v>
      </c>
      <c r="C12482" s="33" t="str">
        <f>VLOOKUP(B12482,lookup!A:D,3,FALSE)</f>
        <v>Metropolitan Fire Authorities</v>
      </c>
      <c r="D12482" s="33" t="str">
        <f>VLOOKUP(B12482,lookup!A:D,4,FALSE)</f>
        <v>E31000040</v>
      </c>
      <c r="E12482" t="s">
        <v>15</v>
      </c>
      <c r="F12482" t="s">
        <v>252</v>
      </c>
      <c r="G12482" t="s">
        <v>14</v>
      </c>
    </row>
    <row r="12483" spans="1:9" x14ac:dyDescent="0.35">
      <c r="A12483">
        <v>2020</v>
      </c>
      <c r="B12483" t="s">
        <v>75</v>
      </c>
      <c r="C12483" s="33" t="str">
        <f>VLOOKUP(B12483,lookup!A:D,3,FALSE)</f>
        <v>Metropolitan Fire Authorities</v>
      </c>
      <c r="D12483" s="33" t="str">
        <f>VLOOKUP(B12483,lookup!A:D,4,FALSE)</f>
        <v>E31000040</v>
      </c>
      <c r="E12483" t="s">
        <v>15</v>
      </c>
      <c r="F12483" t="s">
        <v>252</v>
      </c>
      <c r="G12483" t="s">
        <v>5</v>
      </c>
      <c r="H12483">
        <v>0</v>
      </c>
    </row>
    <row r="12484" spans="1:9" x14ac:dyDescent="0.35">
      <c r="A12484">
        <v>2020</v>
      </c>
      <c r="B12484" t="s">
        <v>291</v>
      </c>
      <c r="C12484" s="33" t="str">
        <f>VLOOKUP(B12484,lookup!A:D,3,FALSE)</f>
        <v>Non Metropolitan Fire Authorities</v>
      </c>
      <c r="D12484" s="33" t="str">
        <f>VLOOKUP(B12484,lookup!A:D,4,FALSE)</f>
        <v>E31000048</v>
      </c>
      <c r="E12484" t="s">
        <v>15</v>
      </c>
      <c r="F12484" t="s">
        <v>252</v>
      </c>
      <c r="G12484" t="s">
        <v>10</v>
      </c>
      <c r="I12484" t="s">
        <v>319</v>
      </c>
    </row>
    <row r="12485" spans="1:9" x14ac:dyDescent="0.35">
      <c r="A12485">
        <v>2020</v>
      </c>
      <c r="B12485" t="s">
        <v>291</v>
      </c>
      <c r="C12485" s="33" t="str">
        <f>VLOOKUP(B12485,lookup!A:D,3,FALSE)</f>
        <v>Non Metropolitan Fire Authorities</v>
      </c>
      <c r="D12485" s="33" t="str">
        <f>VLOOKUP(B12485,lookup!A:D,4,FALSE)</f>
        <v>E31000048</v>
      </c>
      <c r="E12485" t="s">
        <v>15</v>
      </c>
      <c r="F12485" t="s">
        <v>252</v>
      </c>
      <c r="G12485" t="s">
        <v>11</v>
      </c>
      <c r="I12485" t="s">
        <v>319</v>
      </c>
    </row>
    <row r="12486" spans="1:9" x14ac:dyDescent="0.35">
      <c r="A12486">
        <v>2020</v>
      </c>
      <c r="B12486" t="s">
        <v>291</v>
      </c>
      <c r="C12486" s="33" t="str">
        <f>VLOOKUP(B12486,lookup!A:D,3,FALSE)</f>
        <v>Non Metropolitan Fire Authorities</v>
      </c>
      <c r="D12486" s="33" t="str">
        <f>VLOOKUP(B12486,lookup!A:D,4,FALSE)</f>
        <v>E31000048</v>
      </c>
      <c r="E12486" t="s">
        <v>15</v>
      </c>
      <c r="F12486" t="s">
        <v>252</v>
      </c>
      <c r="G12486" t="s">
        <v>12</v>
      </c>
      <c r="H12486">
        <v>2</v>
      </c>
      <c r="I12486" t="s">
        <v>319</v>
      </c>
    </row>
    <row r="12487" spans="1:9" x14ac:dyDescent="0.35">
      <c r="A12487">
        <v>2020</v>
      </c>
      <c r="B12487" t="s">
        <v>291</v>
      </c>
      <c r="C12487" s="33" t="str">
        <f>VLOOKUP(B12487,lookup!A:D,3,FALSE)</f>
        <v>Non Metropolitan Fire Authorities</v>
      </c>
      <c r="D12487" s="33" t="str">
        <f>VLOOKUP(B12487,lookup!A:D,4,FALSE)</f>
        <v>E31000048</v>
      </c>
      <c r="E12487" t="s">
        <v>15</v>
      </c>
      <c r="F12487" t="s">
        <v>252</v>
      </c>
      <c r="G12487" t="s">
        <v>13</v>
      </c>
      <c r="H12487">
        <v>1</v>
      </c>
      <c r="I12487" t="s">
        <v>319</v>
      </c>
    </row>
    <row r="12488" spans="1:9" x14ac:dyDescent="0.35">
      <c r="A12488">
        <v>2020</v>
      </c>
      <c r="B12488" t="s">
        <v>291</v>
      </c>
      <c r="C12488" s="33" t="str">
        <f>VLOOKUP(B12488,lookup!A:D,3,FALSE)</f>
        <v>Non Metropolitan Fire Authorities</v>
      </c>
      <c r="D12488" s="33" t="str">
        <f>VLOOKUP(B12488,lookup!A:D,4,FALSE)</f>
        <v>E31000048</v>
      </c>
      <c r="E12488" t="s">
        <v>15</v>
      </c>
      <c r="F12488" t="s">
        <v>252</v>
      </c>
      <c r="G12488" t="s">
        <v>14</v>
      </c>
      <c r="H12488">
        <v>46</v>
      </c>
      <c r="I12488" t="s">
        <v>319</v>
      </c>
    </row>
    <row r="12489" spans="1:9" x14ac:dyDescent="0.35">
      <c r="A12489">
        <v>2020</v>
      </c>
      <c r="B12489" t="s">
        <v>291</v>
      </c>
      <c r="C12489" s="33" t="str">
        <f>VLOOKUP(B12489,lookup!A:D,3,FALSE)</f>
        <v>Non Metropolitan Fire Authorities</v>
      </c>
      <c r="D12489" s="33" t="str">
        <f>VLOOKUP(B12489,lookup!A:D,4,FALSE)</f>
        <v>E31000048</v>
      </c>
      <c r="E12489" t="s">
        <v>15</v>
      </c>
      <c r="F12489" t="s">
        <v>252</v>
      </c>
      <c r="G12489" t="s">
        <v>5</v>
      </c>
      <c r="H12489">
        <v>49</v>
      </c>
      <c r="I12489" t="s">
        <v>319</v>
      </c>
    </row>
    <row r="12490" spans="1:9" x14ac:dyDescent="0.35">
      <c r="A12490">
        <v>2020</v>
      </c>
      <c r="B12490" t="s">
        <v>81</v>
      </c>
      <c r="C12490" s="33" t="str">
        <f>VLOOKUP(B12490,lookup!A:D,3,FALSE)</f>
        <v>Non Metropolitan Fire Authorities</v>
      </c>
      <c r="D12490" s="33" t="str">
        <f>VLOOKUP(B12490,lookup!A:D,4,FALSE)</f>
        <v>E31000018</v>
      </c>
      <c r="E12490" t="s">
        <v>15</v>
      </c>
      <c r="F12490" t="s">
        <v>252</v>
      </c>
      <c r="G12490" t="s">
        <v>10</v>
      </c>
      <c r="H12490">
        <v>0</v>
      </c>
    </row>
    <row r="12491" spans="1:9" x14ac:dyDescent="0.35">
      <c r="A12491">
        <v>2020</v>
      </c>
      <c r="B12491" t="s">
        <v>81</v>
      </c>
      <c r="C12491" s="33" t="str">
        <f>VLOOKUP(B12491,lookup!A:D,3,FALSE)</f>
        <v>Non Metropolitan Fire Authorities</v>
      </c>
      <c r="D12491" s="33" t="str">
        <f>VLOOKUP(B12491,lookup!A:D,4,FALSE)</f>
        <v>E31000018</v>
      </c>
      <c r="E12491" t="s">
        <v>15</v>
      </c>
      <c r="F12491" t="s">
        <v>252</v>
      </c>
      <c r="G12491" t="s">
        <v>11</v>
      </c>
      <c r="H12491">
        <v>0</v>
      </c>
    </row>
    <row r="12492" spans="1:9" x14ac:dyDescent="0.35">
      <c r="A12492">
        <v>2020</v>
      </c>
      <c r="B12492" t="s">
        <v>81</v>
      </c>
      <c r="C12492" s="33" t="str">
        <f>VLOOKUP(B12492,lookup!A:D,3,FALSE)</f>
        <v>Non Metropolitan Fire Authorities</v>
      </c>
      <c r="D12492" s="33" t="str">
        <f>VLOOKUP(B12492,lookup!A:D,4,FALSE)</f>
        <v>E31000018</v>
      </c>
      <c r="E12492" t="s">
        <v>15</v>
      </c>
      <c r="F12492" t="s">
        <v>252</v>
      </c>
      <c r="G12492" t="s">
        <v>12</v>
      </c>
      <c r="H12492">
        <v>1</v>
      </c>
    </row>
    <row r="12493" spans="1:9" x14ac:dyDescent="0.35">
      <c r="A12493">
        <v>2020</v>
      </c>
      <c r="B12493" t="s">
        <v>81</v>
      </c>
      <c r="C12493" s="33" t="str">
        <f>VLOOKUP(B12493,lookup!A:D,3,FALSE)</f>
        <v>Non Metropolitan Fire Authorities</v>
      </c>
      <c r="D12493" s="33" t="str">
        <f>VLOOKUP(B12493,lookup!A:D,4,FALSE)</f>
        <v>E31000018</v>
      </c>
      <c r="E12493" t="s">
        <v>15</v>
      </c>
      <c r="F12493" t="s">
        <v>252</v>
      </c>
      <c r="G12493" t="s">
        <v>13</v>
      </c>
      <c r="H12493">
        <v>1</v>
      </c>
    </row>
    <row r="12494" spans="1:9" x14ac:dyDescent="0.35">
      <c r="A12494">
        <v>2020</v>
      </c>
      <c r="B12494" t="s">
        <v>81</v>
      </c>
      <c r="C12494" s="33" t="str">
        <f>VLOOKUP(B12494,lookup!A:D,3,FALSE)</f>
        <v>Non Metropolitan Fire Authorities</v>
      </c>
      <c r="D12494" s="33" t="str">
        <f>VLOOKUP(B12494,lookup!A:D,4,FALSE)</f>
        <v>E31000018</v>
      </c>
      <c r="E12494" t="s">
        <v>15</v>
      </c>
      <c r="F12494" t="s">
        <v>252</v>
      </c>
      <c r="G12494" t="s">
        <v>14</v>
      </c>
      <c r="H12494">
        <v>21</v>
      </c>
    </row>
    <row r="12495" spans="1:9" x14ac:dyDescent="0.35">
      <c r="A12495">
        <v>2020</v>
      </c>
      <c r="B12495" t="s">
        <v>81</v>
      </c>
      <c r="C12495" s="33" t="str">
        <f>VLOOKUP(B12495,lookup!A:D,3,FALSE)</f>
        <v>Non Metropolitan Fire Authorities</v>
      </c>
      <c r="D12495" s="33" t="str">
        <f>VLOOKUP(B12495,lookup!A:D,4,FALSE)</f>
        <v>E31000018</v>
      </c>
      <c r="E12495" t="s">
        <v>15</v>
      </c>
      <c r="F12495" t="s">
        <v>252</v>
      </c>
      <c r="G12495" t="s">
        <v>5</v>
      </c>
      <c r="H12495">
        <v>23</v>
      </c>
    </row>
    <row r="12496" spans="1:9" x14ac:dyDescent="0.35">
      <c r="A12496">
        <v>2020</v>
      </c>
      <c r="B12496" t="s">
        <v>84</v>
      </c>
      <c r="C12496" s="33" t="str">
        <f>VLOOKUP(B12496,lookup!A:D,3,FALSE)</f>
        <v>Non Metropolitan Fire Authorities</v>
      </c>
      <c r="D12496" s="33" t="str">
        <f>VLOOKUP(B12496,lookup!A:D,4,FALSE)</f>
        <v>E31000019</v>
      </c>
      <c r="E12496" t="s">
        <v>15</v>
      </c>
      <c r="F12496" t="s">
        <v>252</v>
      </c>
      <c r="G12496" t="s">
        <v>10</v>
      </c>
      <c r="H12496">
        <v>0</v>
      </c>
    </row>
    <row r="12497" spans="1:9" x14ac:dyDescent="0.35">
      <c r="A12497">
        <v>2020</v>
      </c>
      <c r="B12497" t="s">
        <v>84</v>
      </c>
      <c r="C12497" s="33" t="str">
        <f>VLOOKUP(B12497,lookup!A:D,3,FALSE)</f>
        <v>Non Metropolitan Fire Authorities</v>
      </c>
      <c r="D12497" s="33" t="str">
        <f>VLOOKUP(B12497,lookup!A:D,4,FALSE)</f>
        <v>E31000019</v>
      </c>
      <c r="E12497" t="s">
        <v>15</v>
      </c>
      <c r="F12497" t="s">
        <v>252</v>
      </c>
      <c r="G12497" t="s">
        <v>11</v>
      </c>
      <c r="H12497">
        <v>0</v>
      </c>
    </row>
    <row r="12498" spans="1:9" x14ac:dyDescent="0.35">
      <c r="A12498">
        <v>2020</v>
      </c>
      <c r="B12498" t="s">
        <v>84</v>
      </c>
      <c r="C12498" s="33" t="str">
        <f>VLOOKUP(B12498,lookup!A:D,3,FALSE)</f>
        <v>Non Metropolitan Fire Authorities</v>
      </c>
      <c r="D12498" s="33" t="str">
        <f>VLOOKUP(B12498,lookup!A:D,4,FALSE)</f>
        <v>E31000019</v>
      </c>
      <c r="E12498" t="s">
        <v>15</v>
      </c>
      <c r="F12498" t="s">
        <v>252</v>
      </c>
      <c r="G12498" t="s">
        <v>12</v>
      </c>
      <c r="H12498">
        <v>0</v>
      </c>
    </row>
    <row r="12499" spans="1:9" x14ac:dyDescent="0.35">
      <c r="A12499">
        <v>2020</v>
      </c>
      <c r="B12499" t="s">
        <v>84</v>
      </c>
      <c r="C12499" s="33" t="str">
        <f>VLOOKUP(B12499,lookup!A:D,3,FALSE)</f>
        <v>Non Metropolitan Fire Authorities</v>
      </c>
      <c r="D12499" s="33" t="str">
        <f>VLOOKUP(B12499,lookup!A:D,4,FALSE)</f>
        <v>E31000019</v>
      </c>
      <c r="E12499" t="s">
        <v>15</v>
      </c>
      <c r="F12499" t="s">
        <v>252</v>
      </c>
      <c r="G12499" t="s">
        <v>13</v>
      </c>
      <c r="H12499">
        <v>1</v>
      </c>
    </row>
    <row r="12500" spans="1:9" x14ac:dyDescent="0.35">
      <c r="A12500">
        <v>2020</v>
      </c>
      <c r="B12500" t="s">
        <v>84</v>
      </c>
      <c r="C12500" s="33" t="str">
        <f>VLOOKUP(B12500,lookup!A:D,3,FALSE)</f>
        <v>Non Metropolitan Fire Authorities</v>
      </c>
      <c r="D12500" s="33" t="str">
        <f>VLOOKUP(B12500,lookup!A:D,4,FALSE)</f>
        <v>E31000019</v>
      </c>
      <c r="E12500" t="s">
        <v>15</v>
      </c>
      <c r="F12500" t="s">
        <v>252</v>
      </c>
      <c r="G12500" t="s">
        <v>14</v>
      </c>
      <c r="H12500">
        <v>11</v>
      </c>
    </row>
    <row r="12501" spans="1:9" x14ac:dyDescent="0.35">
      <c r="A12501">
        <v>2020</v>
      </c>
      <c r="B12501" t="s">
        <v>84</v>
      </c>
      <c r="C12501" s="33" t="str">
        <f>VLOOKUP(B12501,lookup!A:D,3,FALSE)</f>
        <v>Non Metropolitan Fire Authorities</v>
      </c>
      <c r="D12501" s="33" t="str">
        <f>VLOOKUP(B12501,lookup!A:D,4,FALSE)</f>
        <v>E31000019</v>
      </c>
      <c r="E12501" t="s">
        <v>15</v>
      </c>
      <c r="F12501" t="s">
        <v>252</v>
      </c>
      <c r="G12501" t="s">
        <v>5</v>
      </c>
      <c r="H12501">
        <v>12</v>
      </c>
    </row>
    <row r="12502" spans="1:9" x14ac:dyDescent="0.35">
      <c r="A12502">
        <v>2020</v>
      </c>
      <c r="B12502" t="s">
        <v>87</v>
      </c>
      <c r="C12502" s="33" t="str">
        <f>VLOOKUP(B12502,lookup!A:D,3,FALSE)</f>
        <v>Non Metropolitan Fire Authorities</v>
      </c>
      <c r="D12502" s="33" t="str">
        <f>VLOOKUP(B12502,lookup!A:D,4,FALSE)</f>
        <v>E31000020</v>
      </c>
      <c r="E12502" t="s">
        <v>15</v>
      </c>
      <c r="F12502" t="s">
        <v>252</v>
      </c>
      <c r="G12502" t="s">
        <v>10</v>
      </c>
    </row>
    <row r="12503" spans="1:9" x14ac:dyDescent="0.35">
      <c r="A12503">
        <v>2020</v>
      </c>
      <c r="B12503" t="s">
        <v>87</v>
      </c>
      <c r="C12503" s="33" t="str">
        <f>VLOOKUP(B12503,lookup!A:D,3,FALSE)</f>
        <v>Non Metropolitan Fire Authorities</v>
      </c>
      <c r="D12503" s="33" t="str">
        <f>VLOOKUP(B12503,lookup!A:D,4,FALSE)</f>
        <v>E31000020</v>
      </c>
      <c r="E12503" t="s">
        <v>15</v>
      </c>
      <c r="F12503" t="s">
        <v>252</v>
      </c>
      <c r="G12503" t="s">
        <v>11</v>
      </c>
    </row>
    <row r="12504" spans="1:9" x14ac:dyDescent="0.35">
      <c r="A12504">
        <v>2020</v>
      </c>
      <c r="B12504" t="s">
        <v>87</v>
      </c>
      <c r="C12504" s="33" t="str">
        <f>VLOOKUP(B12504,lookup!A:D,3,FALSE)</f>
        <v>Non Metropolitan Fire Authorities</v>
      </c>
      <c r="D12504" s="33" t="str">
        <f>VLOOKUP(B12504,lookup!A:D,4,FALSE)</f>
        <v>E31000020</v>
      </c>
      <c r="E12504" t="s">
        <v>15</v>
      </c>
      <c r="F12504" t="s">
        <v>252</v>
      </c>
      <c r="G12504" t="s">
        <v>12</v>
      </c>
      <c r="H12504">
        <v>1</v>
      </c>
    </row>
    <row r="12505" spans="1:9" x14ac:dyDescent="0.35">
      <c r="A12505">
        <v>2020</v>
      </c>
      <c r="B12505" t="s">
        <v>87</v>
      </c>
      <c r="C12505" s="33" t="str">
        <f>VLOOKUP(B12505,lookup!A:D,3,FALSE)</f>
        <v>Non Metropolitan Fire Authorities</v>
      </c>
      <c r="D12505" s="33" t="str">
        <f>VLOOKUP(B12505,lookup!A:D,4,FALSE)</f>
        <v>E31000020</v>
      </c>
      <c r="E12505" t="s">
        <v>15</v>
      </c>
      <c r="F12505" t="s">
        <v>252</v>
      </c>
      <c r="G12505" t="s">
        <v>13</v>
      </c>
      <c r="H12505">
        <v>2</v>
      </c>
    </row>
    <row r="12506" spans="1:9" x14ac:dyDescent="0.35">
      <c r="A12506">
        <v>2020</v>
      </c>
      <c r="B12506" t="s">
        <v>87</v>
      </c>
      <c r="C12506" s="33" t="str">
        <f>VLOOKUP(B12506,lookup!A:D,3,FALSE)</f>
        <v>Non Metropolitan Fire Authorities</v>
      </c>
      <c r="D12506" s="33" t="str">
        <f>VLOOKUP(B12506,lookup!A:D,4,FALSE)</f>
        <v>E31000020</v>
      </c>
      <c r="E12506" t="s">
        <v>15</v>
      </c>
      <c r="F12506" t="s">
        <v>252</v>
      </c>
      <c r="G12506" t="s">
        <v>14</v>
      </c>
      <c r="H12506">
        <v>19</v>
      </c>
    </row>
    <row r="12507" spans="1:9" x14ac:dyDescent="0.35">
      <c r="A12507">
        <v>2020</v>
      </c>
      <c r="B12507" t="s">
        <v>87</v>
      </c>
      <c r="C12507" s="33" t="str">
        <f>VLOOKUP(B12507,lookup!A:D,3,FALSE)</f>
        <v>Non Metropolitan Fire Authorities</v>
      </c>
      <c r="D12507" s="33" t="str">
        <f>VLOOKUP(B12507,lookup!A:D,4,FALSE)</f>
        <v>E31000020</v>
      </c>
      <c r="E12507" t="s">
        <v>15</v>
      </c>
      <c r="F12507" t="s">
        <v>252</v>
      </c>
      <c r="G12507" t="s">
        <v>5</v>
      </c>
      <c r="H12507">
        <v>22</v>
      </c>
    </row>
    <row r="12508" spans="1:9" x14ac:dyDescent="0.35">
      <c r="A12508">
        <v>2020</v>
      </c>
      <c r="B12508" t="s">
        <v>291</v>
      </c>
      <c r="C12508" s="33" t="str">
        <f>VLOOKUP(B12508,lookup!A:D,3,FALSE)</f>
        <v>Non Metropolitan Fire Authorities</v>
      </c>
      <c r="D12508" s="33" t="str">
        <f>VLOOKUP(B12508,lookup!A:D,4,FALSE)</f>
        <v>E31000048</v>
      </c>
      <c r="E12508" t="s">
        <v>15</v>
      </c>
      <c r="F12508" t="s">
        <v>252</v>
      </c>
      <c r="G12508" t="s">
        <v>10</v>
      </c>
      <c r="I12508" t="s">
        <v>320</v>
      </c>
    </row>
    <row r="12509" spans="1:9" x14ac:dyDescent="0.35">
      <c r="A12509">
        <v>2020</v>
      </c>
      <c r="B12509" t="s">
        <v>291</v>
      </c>
      <c r="C12509" s="33" t="str">
        <f>VLOOKUP(B12509,lookup!A:D,3,FALSE)</f>
        <v>Non Metropolitan Fire Authorities</v>
      </c>
      <c r="D12509" s="33" t="str">
        <f>VLOOKUP(B12509,lookup!A:D,4,FALSE)</f>
        <v>E31000048</v>
      </c>
      <c r="E12509" t="s">
        <v>15</v>
      </c>
      <c r="F12509" t="s">
        <v>252</v>
      </c>
      <c r="G12509" t="s">
        <v>11</v>
      </c>
      <c r="I12509" t="s">
        <v>320</v>
      </c>
    </row>
    <row r="12510" spans="1:9" x14ac:dyDescent="0.35">
      <c r="A12510">
        <v>2020</v>
      </c>
      <c r="B12510" t="s">
        <v>291</v>
      </c>
      <c r="C12510" s="33" t="str">
        <f>VLOOKUP(B12510,lookup!A:D,3,FALSE)</f>
        <v>Non Metropolitan Fire Authorities</v>
      </c>
      <c r="D12510" s="33" t="str">
        <f>VLOOKUP(B12510,lookup!A:D,4,FALSE)</f>
        <v>E31000048</v>
      </c>
      <c r="E12510" t="s">
        <v>15</v>
      </c>
      <c r="F12510" t="s">
        <v>252</v>
      </c>
      <c r="G12510" t="s">
        <v>12</v>
      </c>
      <c r="I12510" t="s">
        <v>320</v>
      </c>
    </row>
    <row r="12511" spans="1:9" x14ac:dyDescent="0.35">
      <c r="A12511">
        <v>2020</v>
      </c>
      <c r="B12511" t="s">
        <v>291</v>
      </c>
      <c r="C12511" s="33" t="str">
        <f>VLOOKUP(B12511,lookup!A:D,3,FALSE)</f>
        <v>Non Metropolitan Fire Authorities</v>
      </c>
      <c r="D12511" s="33" t="str">
        <f>VLOOKUP(B12511,lookup!A:D,4,FALSE)</f>
        <v>E31000048</v>
      </c>
      <c r="E12511" t="s">
        <v>15</v>
      </c>
      <c r="F12511" t="s">
        <v>252</v>
      </c>
      <c r="G12511" t="s">
        <v>13</v>
      </c>
      <c r="I12511" t="s">
        <v>320</v>
      </c>
    </row>
    <row r="12512" spans="1:9" x14ac:dyDescent="0.35">
      <c r="A12512">
        <v>2020</v>
      </c>
      <c r="B12512" t="s">
        <v>291</v>
      </c>
      <c r="C12512" s="33" t="str">
        <f>VLOOKUP(B12512,lookup!A:D,3,FALSE)</f>
        <v>Non Metropolitan Fire Authorities</v>
      </c>
      <c r="D12512" s="33" t="str">
        <f>VLOOKUP(B12512,lookup!A:D,4,FALSE)</f>
        <v>E31000048</v>
      </c>
      <c r="E12512" t="s">
        <v>15</v>
      </c>
      <c r="F12512" t="s">
        <v>252</v>
      </c>
      <c r="G12512" t="s">
        <v>14</v>
      </c>
      <c r="H12512">
        <v>1</v>
      </c>
      <c r="I12512" t="s">
        <v>320</v>
      </c>
    </row>
    <row r="12513" spans="1:9" x14ac:dyDescent="0.35">
      <c r="A12513">
        <v>2020</v>
      </c>
      <c r="B12513" t="s">
        <v>291</v>
      </c>
      <c r="C12513" s="33" t="str">
        <f>VLOOKUP(B12513,lookup!A:D,3,FALSE)</f>
        <v>Non Metropolitan Fire Authorities</v>
      </c>
      <c r="D12513" s="33" t="str">
        <f>VLOOKUP(B12513,lookup!A:D,4,FALSE)</f>
        <v>E31000048</v>
      </c>
      <c r="E12513" t="s">
        <v>15</v>
      </c>
      <c r="F12513" t="s">
        <v>252</v>
      </c>
      <c r="G12513" t="s">
        <v>5</v>
      </c>
      <c r="H12513">
        <v>1</v>
      </c>
      <c r="I12513" t="s">
        <v>320</v>
      </c>
    </row>
    <row r="12514" spans="1:9" x14ac:dyDescent="0.35">
      <c r="A12514">
        <v>2020</v>
      </c>
      <c r="B12514" t="s">
        <v>92</v>
      </c>
      <c r="C12514" s="33" t="str">
        <f>VLOOKUP(B12514,lookup!A:D,3,FALSE)</f>
        <v>Non Metropolitan Fire Authorities</v>
      </c>
      <c r="D12514" s="33" t="str">
        <f>VLOOKUP(B12514,lookup!A:D,4,FALSE)</f>
        <v>E31000039</v>
      </c>
      <c r="E12514" t="s">
        <v>15</v>
      </c>
      <c r="F12514" t="s">
        <v>252</v>
      </c>
      <c r="G12514" t="s">
        <v>10</v>
      </c>
      <c r="H12514">
        <v>0</v>
      </c>
    </row>
    <row r="12515" spans="1:9" x14ac:dyDescent="0.35">
      <c r="A12515">
        <v>2020</v>
      </c>
      <c r="B12515" t="s">
        <v>92</v>
      </c>
      <c r="C12515" s="33" t="str">
        <f>VLOOKUP(B12515,lookup!A:D,3,FALSE)</f>
        <v>Non Metropolitan Fire Authorities</v>
      </c>
      <c r="D12515" s="33" t="str">
        <f>VLOOKUP(B12515,lookup!A:D,4,FALSE)</f>
        <v>E31000039</v>
      </c>
      <c r="E12515" t="s">
        <v>15</v>
      </c>
      <c r="F12515" t="s">
        <v>252</v>
      </c>
      <c r="G12515" t="s">
        <v>11</v>
      </c>
      <c r="H12515">
        <v>0</v>
      </c>
    </row>
    <row r="12516" spans="1:9" x14ac:dyDescent="0.35">
      <c r="A12516">
        <v>2020</v>
      </c>
      <c r="B12516" t="s">
        <v>92</v>
      </c>
      <c r="C12516" s="33" t="str">
        <f>VLOOKUP(B12516,lookup!A:D,3,FALSE)</f>
        <v>Non Metropolitan Fire Authorities</v>
      </c>
      <c r="D12516" s="33" t="str">
        <f>VLOOKUP(B12516,lookup!A:D,4,FALSE)</f>
        <v>E31000039</v>
      </c>
      <c r="E12516" t="s">
        <v>15</v>
      </c>
      <c r="F12516" t="s">
        <v>252</v>
      </c>
      <c r="G12516" t="s">
        <v>12</v>
      </c>
      <c r="H12516">
        <v>0</v>
      </c>
    </row>
    <row r="12517" spans="1:9" x14ac:dyDescent="0.35">
      <c r="A12517">
        <v>2020</v>
      </c>
      <c r="B12517" t="s">
        <v>92</v>
      </c>
      <c r="C12517" s="33" t="str">
        <f>VLOOKUP(B12517,lookup!A:D,3,FALSE)</f>
        <v>Non Metropolitan Fire Authorities</v>
      </c>
      <c r="D12517" s="33" t="str">
        <f>VLOOKUP(B12517,lookup!A:D,4,FALSE)</f>
        <v>E31000039</v>
      </c>
      <c r="E12517" t="s">
        <v>15</v>
      </c>
      <c r="F12517" t="s">
        <v>252</v>
      </c>
      <c r="G12517" t="s">
        <v>13</v>
      </c>
      <c r="H12517">
        <v>1</v>
      </c>
    </row>
    <row r="12518" spans="1:9" x14ac:dyDescent="0.35">
      <c r="A12518">
        <v>2020</v>
      </c>
      <c r="B12518" t="s">
        <v>92</v>
      </c>
      <c r="C12518" s="33" t="str">
        <f>VLOOKUP(B12518,lookup!A:D,3,FALSE)</f>
        <v>Non Metropolitan Fire Authorities</v>
      </c>
      <c r="D12518" s="33" t="str">
        <f>VLOOKUP(B12518,lookup!A:D,4,FALSE)</f>
        <v>E31000039</v>
      </c>
      <c r="E12518" t="s">
        <v>15</v>
      </c>
      <c r="F12518" t="s">
        <v>252</v>
      </c>
      <c r="G12518" t="s">
        <v>14</v>
      </c>
      <c r="H12518">
        <v>2</v>
      </c>
    </row>
    <row r="12519" spans="1:9" x14ac:dyDescent="0.35">
      <c r="A12519">
        <v>2020</v>
      </c>
      <c r="B12519" t="s">
        <v>92</v>
      </c>
      <c r="C12519" s="33" t="str">
        <f>VLOOKUP(B12519,lookup!A:D,3,FALSE)</f>
        <v>Non Metropolitan Fire Authorities</v>
      </c>
      <c r="D12519" s="33" t="str">
        <f>VLOOKUP(B12519,lookup!A:D,4,FALSE)</f>
        <v>E31000039</v>
      </c>
      <c r="E12519" t="s">
        <v>15</v>
      </c>
      <c r="F12519" t="s">
        <v>252</v>
      </c>
      <c r="G12519" t="s">
        <v>5</v>
      </c>
      <c r="H12519">
        <v>3</v>
      </c>
    </row>
    <row r="12520" spans="1:9" x14ac:dyDescent="0.35">
      <c r="A12520">
        <v>2020</v>
      </c>
      <c r="B12520" t="s">
        <v>95</v>
      </c>
      <c r="C12520" s="33" t="str">
        <f>VLOOKUP(B12520,lookup!A:D,3,FALSE)</f>
        <v>Non Metropolitan Fire Authorities</v>
      </c>
      <c r="D12520" s="33" t="str">
        <f>VLOOKUP(B12520,lookup!A:D,4,FALSE)</f>
        <v>E31000022</v>
      </c>
      <c r="E12520" t="s">
        <v>15</v>
      </c>
      <c r="F12520" t="s">
        <v>252</v>
      </c>
      <c r="G12520" t="s">
        <v>10</v>
      </c>
    </row>
    <row r="12521" spans="1:9" x14ac:dyDescent="0.35">
      <c r="A12521">
        <v>2020</v>
      </c>
      <c r="B12521" t="s">
        <v>95</v>
      </c>
      <c r="C12521" s="33" t="str">
        <f>VLOOKUP(B12521,lookup!A:D,3,FALSE)</f>
        <v>Non Metropolitan Fire Authorities</v>
      </c>
      <c r="D12521" s="33" t="str">
        <f>VLOOKUP(B12521,lookup!A:D,4,FALSE)</f>
        <v>E31000022</v>
      </c>
      <c r="E12521" t="s">
        <v>15</v>
      </c>
      <c r="F12521" t="s">
        <v>252</v>
      </c>
      <c r="G12521" t="s">
        <v>11</v>
      </c>
    </row>
    <row r="12522" spans="1:9" x14ac:dyDescent="0.35">
      <c r="A12522">
        <v>2020</v>
      </c>
      <c r="B12522" t="s">
        <v>95</v>
      </c>
      <c r="C12522" s="33" t="str">
        <f>VLOOKUP(B12522,lookup!A:D,3,FALSE)</f>
        <v>Non Metropolitan Fire Authorities</v>
      </c>
      <c r="D12522" s="33" t="str">
        <f>VLOOKUP(B12522,lookup!A:D,4,FALSE)</f>
        <v>E31000022</v>
      </c>
      <c r="E12522" t="s">
        <v>15</v>
      </c>
      <c r="F12522" t="s">
        <v>252</v>
      </c>
      <c r="G12522" t="s">
        <v>12</v>
      </c>
      <c r="H12522">
        <v>0</v>
      </c>
    </row>
    <row r="12523" spans="1:9" x14ac:dyDescent="0.35">
      <c r="A12523">
        <v>2020</v>
      </c>
      <c r="B12523" t="s">
        <v>95</v>
      </c>
      <c r="C12523" s="33" t="str">
        <f>VLOOKUP(B12523,lookup!A:D,3,FALSE)</f>
        <v>Non Metropolitan Fire Authorities</v>
      </c>
      <c r="D12523" s="33" t="str">
        <f>VLOOKUP(B12523,lookup!A:D,4,FALSE)</f>
        <v>E31000022</v>
      </c>
      <c r="E12523" t="s">
        <v>15</v>
      </c>
      <c r="F12523" t="s">
        <v>252</v>
      </c>
      <c r="G12523" t="s">
        <v>13</v>
      </c>
      <c r="H12523">
        <v>1</v>
      </c>
    </row>
    <row r="12524" spans="1:9" x14ac:dyDescent="0.35">
      <c r="A12524">
        <v>2020</v>
      </c>
      <c r="B12524" t="s">
        <v>95</v>
      </c>
      <c r="C12524" s="33" t="str">
        <f>VLOOKUP(B12524,lookup!A:D,3,FALSE)</f>
        <v>Non Metropolitan Fire Authorities</v>
      </c>
      <c r="D12524" s="33" t="str">
        <f>VLOOKUP(B12524,lookup!A:D,4,FALSE)</f>
        <v>E31000022</v>
      </c>
      <c r="E12524" t="s">
        <v>15</v>
      </c>
      <c r="F12524" t="s">
        <v>252</v>
      </c>
      <c r="G12524" t="s">
        <v>14</v>
      </c>
      <c r="H12524">
        <v>25</v>
      </c>
    </row>
    <row r="12525" spans="1:9" x14ac:dyDescent="0.35">
      <c r="A12525">
        <v>2020</v>
      </c>
      <c r="B12525" t="s">
        <v>95</v>
      </c>
      <c r="C12525" s="33" t="str">
        <f>VLOOKUP(B12525,lookup!A:D,3,FALSE)</f>
        <v>Non Metropolitan Fire Authorities</v>
      </c>
      <c r="D12525" s="33" t="str">
        <f>VLOOKUP(B12525,lookup!A:D,4,FALSE)</f>
        <v>E31000022</v>
      </c>
      <c r="E12525" t="s">
        <v>15</v>
      </c>
      <c r="F12525" t="s">
        <v>252</v>
      </c>
      <c r="G12525" t="s">
        <v>5</v>
      </c>
      <c r="H12525">
        <v>26</v>
      </c>
    </row>
    <row r="12526" spans="1:9" x14ac:dyDescent="0.35">
      <c r="A12526">
        <v>2020</v>
      </c>
      <c r="B12526" t="s">
        <v>98</v>
      </c>
      <c r="C12526" s="33" t="str">
        <f>VLOOKUP(B12526,lookup!A:D,3,FALSE)</f>
        <v>Non Metropolitan Fire Authorities</v>
      </c>
      <c r="D12526" s="33" t="str">
        <f>VLOOKUP(B12526,lookup!A:D,4,FALSE)</f>
        <v>E31000023</v>
      </c>
      <c r="E12526" t="s">
        <v>15</v>
      </c>
      <c r="F12526" t="s">
        <v>252</v>
      </c>
      <c r="G12526" t="s">
        <v>10</v>
      </c>
    </row>
    <row r="12527" spans="1:9" x14ac:dyDescent="0.35">
      <c r="A12527">
        <v>2020</v>
      </c>
      <c r="B12527" t="s">
        <v>98</v>
      </c>
      <c r="C12527" s="33" t="str">
        <f>VLOOKUP(B12527,lookup!A:D,3,FALSE)</f>
        <v>Non Metropolitan Fire Authorities</v>
      </c>
      <c r="D12527" s="33" t="str">
        <f>VLOOKUP(B12527,lookup!A:D,4,FALSE)</f>
        <v>E31000023</v>
      </c>
      <c r="E12527" t="s">
        <v>15</v>
      </c>
      <c r="F12527" t="s">
        <v>252</v>
      </c>
      <c r="G12527" t="s">
        <v>11</v>
      </c>
    </row>
    <row r="12528" spans="1:9" x14ac:dyDescent="0.35">
      <c r="A12528">
        <v>2020</v>
      </c>
      <c r="B12528" t="s">
        <v>98</v>
      </c>
      <c r="C12528" s="33" t="str">
        <f>VLOOKUP(B12528,lookup!A:D,3,FALSE)</f>
        <v>Non Metropolitan Fire Authorities</v>
      </c>
      <c r="D12528" s="33" t="str">
        <f>VLOOKUP(B12528,lookup!A:D,4,FALSE)</f>
        <v>E31000023</v>
      </c>
      <c r="E12528" t="s">
        <v>15</v>
      </c>
      <c r="F12528" t="s">
        <v>252</v>
      </c>
      <c r="G12528" t="s">
        <v>12</v>
      </c>
    </row>
    <row r="12529" spans="1:8" x14ac:dyDescent="0.35">
      <c r="A12529">
        <v>2020</v>
      </c>
      <c r="B12529" t="s">
        <v>98</v>
      </c>
      <c r="C12529" s="33" t="str">
        <f>VLOOKUP(B12529,lookup!A:D,3,FALSE)</f>
        <v>Non Metropolitan Fire Authorities</v>
      </c>
      <c r="D12529" s="33" t="str">
        <f>VLOOKUP(B12529,lookup!A:D,4,FALSE)</f>
        <v>E31000023</v>
      </c>
      <c r="E12529" t="s">
        <v>15</v>
      </c>
      <c r="F12529" t="s">
        <v>252</v>
      </c>
      <c r="G12529" t="s">
        <v>13</v>
      </c>
      <c r="H12529">
        <v>6</v>
      </c>
    </row>
    <row r="12530" spans="1:8" x14ac:dyDescent="0.35">
      <c r="A12530">
        <v>2020</v>
      </c>
      <c r="B12530" t="s">
        <v>98</v>
      </c>
      <c r="C12530" s="33" t="str">
        <f>VLOOKUP(B12530,lookup!A:D,3,FALSE)</f>
        <v>Non Metropolitan Fire Authorities</v>
      </c>
      <c r="D12530" s="33" t="str">
        <f>VLOOKUP(B12530,lookup!A:D,4,FALSE)</f>
        <v>E31000023</v>
      </c>
      <c r="E12530" t="s">
        <v>15</v>
      </c>
      <c r="F12530" t="s">
        <v>252</v>
      </c>
      <c r="G12530" t="s">
        <v>14</v>
      </c>
      <c r="H12530">
        <v>24</v>
      </c>
    </row>
    <row r="12531" spans="1:8" x14ac:dyDescent="0.35">
      <c r="A12531">
        <v>2020</v>
      </c>
      <c r="B12531" t="s">
        <v>98</v>
      </c>
      <c r="C12531" s="33" t="str">
        <f>VLOOKUP(B12531,lookup!A:D,3,FALSE)</f>
        <v>Non Metropolitan Fire Authorities</v>
      </c>
      <c r="D12531" s="33" t="str">
        <f>VLOOKUP(B12531,lookup!A:D,4,FALSE)</f>
        <v>E31000023</v>
      </c>
      <c r="E12531" t="s">
        <v>15</v>
      </c>
      <c r="F12531" t="s">
        <v>252</v>
      </c>
      <c r="G12531" t="s">
        <v>5</v>
      </c>
      <c r="H12531">
        <v>30</v>
      </c>
    </row>
    <row r="12532" spans="1:8" x14ac:dyDescent="0.35">
      <c r="A12532">
        <v>2020</v>
      </c>
      <c r="B12532" t="s">
        <v>101</v>
      </c>
      <c r="C12532" s="33" t="str">
        <f>VLOOKUP(B12532,lookup!A:D,3,FALSE)</f>
        <v>Non Metropolitan Fire Authorities</v>
      </c>
      <c r="D12532" s="33" t="str">
        <f>VLOOKUP(B12532,lookup!A:D,4,FALSE)</f>
        <v>E31000024</v>
      </c>
      <c r="E12532" t="s">
        <v>15</v>
      </c>
      <c r="F12532" t="s">
        <v>252</v>
      </c>
      <c r="G12532" t="s">
        <v>10</v>
      </c>
      <c r="H12532">
        <v>0</v>
      </c>
    </row>
    <row r="12533" spans="1:8" x14ac:dyDescent="0.35">
      <c r="A12533">
        <v>2020</v>
      </c>
      <c r="B12533" t="s">
        <v>101</v>
      </c>
      <c r="C12533" s="33" t="str">
        <f>VLOOKUP(B12533,lookup!A:D,3,FALSE)</f>
        <v>Non Metropolitan Fire Authorities</v>
      </c>
      <c r="D12533" s="33" t="str">
        <f>VLOOKUP(B12533,lookup!A:D,4,FALSE)</f>
        <v>E31000024</v>
      </c>
      <c r="E12533" t="s">
        <v>15</v>
      </c>
      <c r="F12533" t="s">
        <v>252</v>
      </c>
      <c r="G12533" t="s">
        <v>11</v>
      </c>
      <c r="H12533">
        <v>0</v>
      </c>
    </row>
    <row r="12534" spans="1:8" x14ac:dyDescent="0.35">
      <c r="A12534">
        <v>2020</v>
      </c>
      <c r="B12534" t="s">
        <v>101</v>
      </c>
      <c r="C12534" s="33" t="str">
        <f>VLOOKUP(B12534,lookup!A:D,3,FALSE)</f>
        <v>Non Metropolitan Fire Authorities</v>
      </c>
      <c r="D12534" s="33" t="str">
        <f>VLOOKUP(B12534,lookup!A:D,4,FALSE)</f>
        <v>E31000024</v>
      </c>
      <c r="E12534" t="s">
        <v>15</v>
      </c>
      <c r="F12534" t="s">
        <v>252</v>
      </c>
      <c r="G12534" t="s">
        <v>12</v>
      </c>
      <c r="H12534">
        <v>0</v>
      </c>
    </row>
    <row r="12535" spans="1:8" x14ac:dyDescent="0.35">
      <c r="A12535">
        <v>2020</v>
      </c>
      <c r="B12535" t="s">
        <v>101</v>
      </c>
      <c r="C12535" s="33" t="str">
        <f>VLOOKUP(B12535,lookup!A:D,3,FALSE)</f>
        <v>Non Metropolitan Fire Authorities</v>
      </c>
      <c r="D12535" s="33" t="str">
        <f>VLOOKUP(B12535,lookup!A:D,4,FALSE)</f>
        <v>E31000024</v>
      </c>
      <c r="E12535" t="s">
        <v>15</v>
      </c>
      <c r="F12535" t="s">
        <v>252</v>
      </c>
      <c r="G12535" t="s">
        <v>13</v>
      </c>
      <c r="H12535">
        <v>0</v>
      </c>
    </row>
    <row r="12536" spans="1:8" x14ac:dyDescent="0.35">
      <c r="A12536">
        <v>2020</v>
      </c>
      <c r="B12536" t="s">
        <v>101</v>
      </c>
      <c r="C12536" s="33" t="str">
        <f>VLOOKUP(B12536,lookup!A:D,3,FALSE)</f>
        <v>Non Metropolitan Fire Authorities</v>
      </c>
      <c r="D12536" s="33" t="str">
        <f>VLOOKUP(B12536,lookup!A:D,4,FALSE)</f>
        <v>E31000024</v>
      </c>
      <c r="E12536" t="s">
        <v>15</v>
      </c>
      <c r="F12536" t="s">
        <v>252</v>
      </c>
      <c r="G12536" t="s">
        <v>14</v>
      </c>
      <c r="H12536">
        <v>8</v>
      </c>
    </row>
    <row r="12537" spans="1:8" x14ac:dyDescent="0.35">
      <c r="A12537">
        <v>2020</v>
      </c>
      <c r="B12537" t="s">
        <v>101</v>
      </c>
      <c r="C12537" s="33" t="str">
        <f>VLOOKUP(B12537,lookup!A:D,3,FALSE)</f>
        <v>Non Metropolitan Fire Authorities</v>
      </c>
      <c r="D12537" s="33" t="str">
        <f>VLOOKUP(B12537,lookup!A:D,4,FALSE)</f>
        <v>E31000024</v>
      </c>
      <c r="E12537" t="s">
        <v>15</v>
      </c>
      <c r="F12537" t="s">
        <v>252</v>
      </c>
      <c r="G12537" t="s">
        <v>5</v>
      </c>
      <c r="H12537">
        <v>8</v>
      </c>
    </row>
    <row r="12538" spans="1:8" x14ac:dyDescent="0.35">
      <c r="A12538">
        <v>2020</v>
      </c>
      <c r="B12538" t="s">
        <v>104</v>
      </c>
      <c r="C12538" s="33" t="str">
        <f>VLOOKUP(B12538,lookup!A:D,3,FALSE)</f>
        <v>Non Metropolitan Fire Authorities</v>
      </c>
      <c r="D12538" s="33" t="str">
        <f>VLOOKUP(B12538,lookup!A:D,4,FALSE)</f>
        <v>E31000025</v>
      </c>
      <c r="E12538" t="s">
        <v>15</v>
      </c>
      <c r="F12538" t="s">
        <v>252</v>
      </c>
      <c r="G12538" t="s">
        <v>10</v>
      </c>
    </row>
    <row r="12539" spans="1:8" x14ac:dyDescent="0.35">
      <c r="A12539">
        <v>2020</v>
      </c>
      <c r="B12539" t="s">
        <v>104</v>
      </c>
      <c r="C12539" s="33" t="str">
        <f>VLOOKUP(B12539,lookup!A:D,3,FALSE)</f>
        <v>Non Metropolitan Fire Authorities</v>
      </c>
      <c r="D12539" s="33" t="str">
        <f>VLOOKUP(B12539,lookup!A:D,4,FALSE)</f>
        <v>E31000025</v>
      </c>
      <c r="E12539" t="s">
        <v>15</v>
      </c>
      <c r="F12539" t="s">
        <v>252</v>
      </c>
      <c r="G12539" t="s">
        <v>11</v>
      </c>
    </row>
    <row r="12540" spans="1:8" x14ac:dyDescent="0.35">
      <c r="A12540">
        <v>2020</v>
      </c>
      <c r="B12540" t="s">
        <v>104</v>
      </c>
      <c r="C12540" s="33" t="str">
        <f>VLOOKUP(B12540,lookup!A:D,3,FALSE)</f>
        <v>Non Metropolitan Fire Authorities</v>
      </c>
      <c r="D12540" s="33" t="str">
        <f>VLOOKUP(B12540,lookup!A:D,4,FALSE)</f>
        <v>E31000025</v>
      </c>
      <c r="E12540" t="s">
        <v>15</v>
      </c>
      <c r="F12540" t="s">
        <v>252</v>
      </c>
      <c r="G12540" t="s">
        <v>12</v>
      </c>
      <c r="H12540">
        <v>2</v>
      </c>
    </row>
    <row r="12541" spans="1:8" x14ac:dyDescent="0.35">
      <c r="A12541">
        <v>2020</v>
      </c>
      <c r="B12541" t="s">
        <v>104</v>
      </c>
      <c r="C12541" s="33" t="str">
        <f>VLOOKUP(B12541,lookup!A:D,3,FALSE)</f>
        <v>Non Metropolitan Fire Authorities</v>
      </c>
      <c r="D12541" s="33" t="str">
        <f>VLOOKUP(B12541,lookup!A:D,4,FALSE)</f>
        <v>E31000025</v>
      </c>
      <c r="E12541" t="s">
        <v>15</v>
      </c>
      <c r="F12541" t="s">
        <v>252</v>
      </c>
      <c r="G12541" t="s">
        <v>13</v>
      </c>
      <c r="H12541">
        <v>3</v>
      </c>
    </row>
    <row r="12542" spans="1:8" x14ac:dyDescent="0.35">
      <c r="A12542">
        <v>2020</v>
      </c>
      <c r="B12542" t="s">
        <v>104</v>
      </c>
      <c r="C12542" s="33" t="str">
        <f>VLOOKUP(B12542,lookup!A:D,3,FALSE)</f>
        <v>Non Metropolitan Fire Authorities</v>
      </c>
      <c r="D12542" s="33" t="str">
        <f>VLOOKUP(B12542,lookup!A:D,4,FALSE)</f>
        <v>E31000025</v>
      </c>
      <c r="E12542" t="s">
        <v>15</v>
      </c>
      <c r="F12542" t="s">
        <v>252</v>
      </c>
      <c r="G12542" t="s">
        <v>14</v>
      </c>
      <c r="H12542">
        <v>21</v>
      </c>
    </row>
    <row r="12543" spans="1:8" x14ac:dyDescent="0.35">
      <c r="A12543">
        <v>2020</v>
      </c>
      <c r="B12543" t="s">
        <v>104</v>
      </c>
      <c r="C12543" s="33" t="str">
        <f>VLOOKUP(B12543,lookup!A:D,3,FALSE)</f>
        <v>Non Metropolitan Fire Authorities</v>
      </c>
      <c r="D12543" s="33" t="str">
        <f>VLOOKUP(B12543,lookup!A:D,4,FALSE)</f>
        <v>E31000025</v>
      </c>
      <c r="E12543" t="s">
        <v>15</v>
      </c>
      <c r="F12543" t="s">
        <v>252</v>
      </c>
      <c r="G12543" t="s">
        <v>5</v>
      </c>
      <c r="H12543">
        <v>26</v>
      </c>
    </row>
    <row r="12544" spans="1:8" x14ac:dyDescent="0.35">
      <c r="A12544">
        <v>2020</v>
      </c>
      <c r="B12544" t="s">
        <v>107</v>
      </c>
      <c r="C12544" s="33" t="str">
        <f>VLOOKUP(B12544,lookup!A:D,3,FALSE)</f>
        <v>Metropolitan Fire Authorities</v>
      </c>
      <c r="D12544" s="33" t="str">
        <f>VLOOKUP(B12544,lookup!A:D,4,FALSE)</f>
        <v>E31000041</v>
      </c>
      <c r="E12544" t="s">
        <v>15</v>
      </c>
      <c r="F12544" t="s">
        <v>252</v>
      </c>
      <c r="G12544" t="s">
        <v>10</v>
      </c>
    </row>
    <row r="12545" spans="1:8" x14ac:dyDescent="0.35">
      <c r="A12545">
        <v>2020</v>
      </c>
      <c r="B12545" t="s">
        <v>107</v>
      </c>
      <c r="C12545" s="33" t="str">
        <f>VLOOKUP(B12545,lookup!A:D,3,FALSE)</f>
        <v>Metropolitan Fire Authorities</v>
      </c>
      <c r="D12545" s="33" t="str">
        <f>VLOOKUP(B12545,lookup!A:D,4,FALSE)</f>
        <v>E31000041</v>
      </c>
      <c r="E12545" t="s">
        <v>15</v>
      </c>
      <c r="F12545" t="s">
        <v>252</v>
      </c>
      <c r="G12545" t="s">
        <v>11</v>
      </c>
    </row>
    <row r="12546" spans="1:8" x14ac:dyDescent="0.35">
      <c r="A12546">
        <v>2020</v>
      </c>
      <c r="B12546" t="s">
        <v>107</v>
      </c>
      <c r="C12546" s="33" t="str">
        <f>VLOOKUP(B12546,lookup!A:D,3,FALSE)</f>
        <v>Metropolitan Fire Authorities</v>
      </c>
      <c r="D12546" s="33" t="str">
        <f>VLOOKUP(B12546,lookup!A:D,4,FALSE)</f>
        <v>E31000041</v>
      </c>
      <c r="E12546" t="s">
        <v>15</v>
      </c>
      <c r="F12546" t="s">
        <v>252</v>
      </c>
      <c r="G12546" t="s">
        <v>12</v>
      </c>
    </row>
    <row r="12547" spans="1:8" x14ac:dyDescent="0.35">
      <c r="A12547">
        <v>2020</v>
      </c>
      <c r="B12547" t="s">
        <v>107</v>
      </c>
      <c r="C12547" s="33" t="str">
        <f>VLOOKUP(B12547,lookup!A:D,3,FALSE)</f>
        <v>Metropolitan Fire Authorities</v>
      </c>
      <c r="D12547" s="33" t="str">
        <f>VLOOKUP(B12547,lookup!A:D,4,FALSE)</f>
        <v>E31000041</v>
      </c>
      <c r="E12547" t="s">
        <v>15</v>
      </c>
      <c r="F12547" t="s">
        <v>252</v>
      </c>
      <c r="G12547" t="s">
        <v>13</v>
      </c>
      <c r="H12547">
        <v>2</v>
      </c>
    </row>
    <row r="12548" spans="1:8" x14ac:dyDescent="0.35">
      <c r="A12548">
        <v>2020</v>
      </c>
      <c r="B12548" t="s">
        <v>107</v>
      </c>
      <c r="C12548" s="33" t="str">
        <f>VLOOKUP(B12548,lookup!A:D,3,FALSE)</f>
        <v>Metropolitan Fire Authorities</v>
      </c>
      <c r="D12548" s="33" t="str">
        <f>VLOOKUP(B12548,lookup!A:D,4,FALSE)</f>
        <v>E31000041</v>
      </c>
      <c r="E12548" t="s">
        <v>15</v>
      </c>
      <c r="F12548" t="s">
        <v>252</v>
      </c>
      <c r="G12548" t="s">
        <v>14</v>
      </c>
      <c r="H12548">
        <v>33</v>
      </c>
    </row>
    <row r="12549" spans="1:8" x14ac:dyDescent="0.35">
      <c r="A12549">
        <v>2020</v>
      </c>
      <c r="B12549" t="s">
        <v>107</v>
      </c>
      <c r="C12549" s="33" t="str">
        <f>VLOOKUP(B12549,lookup!A:D,3,FALSE)</f>
        <v>Metropolitan Fire Authorities</v>
      </c>
      <c r="D12549" s="33" t="str">
        <f>VLOOKUP(B12549,lookup!A:D,4,FALSE)</f>
        <v>E31000041</v>
      </c>
      <c r="E12549" t="s">
        <v>15</v>
      </c>
      <c r="F12549" t="s">
        <v>252</v>
      </c>
      <c r="G12549" t="s">
        <v>5</v>
      </c>
      <c r="H12549">
        <v>35</v>
      </c>
    </row>
    <row r="12550" spans="1:8" x14ac:dyDescent="0.35">
      <c r="A12550">
        <v>2020</v>
      </c>
      <c r="B12550" t="s">
        <v>110</v>
      </c>
      <c r="C12550" s="33" t="str">
        <f>VLOOKUP(B12550,lookup!A:D,3,FALSE)</f>
        <v>Non Metropolitan Fire Authorities</v>
      </c>
      <c r="D12550" s="33" t="str">
        <f>VLOOKUP(B12550,lookup!A:D,4,FALSE)</f>
        <v>E31000026</v>
      </c>
      <c r="E12550" t="s">
        <v>15</v>
      </c>
      <c r="F12550" t="s">
        <v>252</v>
      </c>
      <c r="G12550" t="s">
        <v>10</v>
      </c>
      <c r="H12550">
        <v>0</v>
      </c>
    </row>
    <row r="12551" spans="1:8" x14ac:dyDescent="0.35">
      <c r="A12551">
        <v>2020</v>
      </c>
      <c r="B12551" t="s">
        <v>110</v>
      </c>
      <c r="C12551" s="33" t="str">
        <f>VLOOKUP(B12551,lookup!A:D,3,FALSE)</f>
        <v>Non Metropolitan Fire Authorities</v>
      </c>
      <c r="D12551" s="33" t="str">
        <f>VLOOKUP(B12551,lookup!A:D,4,FALSE)</f>
        <v>E31000026</v>
      </c>
      <c r="E12551" t="s">
        <v>15</v>
      </c>
      <c r="F12551" t="s">
        <v>252</v>
      </c>
      <c r="G12551" t="s">
        <v>11</v>
      </c>
      <c r="H12551">
        <v>0</v>
      </c>
    </row>
    <row r="12552" spans="1:8" x14ac:dyDescent="0.35">
      <c r="A12552">
        <v>2020</v>
      </c>
      <c r="B12552" t="s">
        <v>110</v>
      </c>
      <c r="C12552" s="33" t="str">
        <f>VLOOKUP(B12552,lookup!A:D,3,FALSE)</f>
        <v>Non Metropolitan Fire Authorities</v>
      </c>
      <c r="D12552" s="33" t="str">
        <f>VLOOKUP(B12552,lookup!A:D,4,FALSE)</f>
        <v>E31000026</v>
      </c>
      <c r="E12552" t="s">
        <v>15</v>
      </c>
      <c r="F12552" t="s">
        <v>252</v>
      </c>
      <c r="G12552" t="s">
        <v>12</v>
      </c>
      <c r="H12552">
        <v>0</v>
      </c>
    </row>
    <row r="12553" spans="1:8" x14ac:dyDescent="0.35">
      <c r="A12553">
        <v>2020</v>
      </c>
      <c r="B12553" t="s">
        <v>110</v>
      </c>
      <c r="C12553" s="33" t="str">
        <f>VLOOKUP(B12553,lookup!A:D,3,FALSE)</f>
        <v>Non Metropolitan Fire Authorities</v>
      </c>
      <c r="D12553" s="33" t="str">
        <f>VLOOKUP(B12553,lookup!A:D,4,FALSE)</f>
        <v>E31000026</v>
      </c>
      <c r="E12553" t="s">
        <v>15</v>
      </c>
      <c r="F12553" t="s">
        <v>252</v>
      </c>
      <c r="G12553" t="s">
        <v>13</v>
      </c>
      <c r="H12553">
        <v>2</v>
      </c>
    </row>
    <row r="12554" spans="1:8" x14ac:dyDescent="0.35">
      <c r="A12554">
        <v>2020</v>
      </c>
      <c r="B12554" t="s">
        <v>110</v>
      </c>
      <c r="C12554" s="33" t="str">
        <f>VLOOKUP(B12554,lookup!A:D,3,FALSE)</f>
        <v>Non Metropolitan Fire Authorities</v>
      </c>
      <c r="D12554" s="33" t="str">
        <f>VLOOKUP(B12554,lookup!A:D,4,FALSE)</f>
        <v>E31000026</v>
      </c>
      <c r="E12554" t="s">
        <v>15</v>
      </c>
      <c r="F12554" t="s">
        <v>252</v>
      </c>
      <c r="G12554" t="s">
        <v>14</v>
      </c>
      <c r="H12554">
        <v>11</v>
      </c>
    </row>
    <row r="12555" spans="1:8" x14ac:dyDescent="0.35">
      <c r="A12555">
        <v>2020</v>
      </c>
      <c r="B12555" t="s">
        <v>110</v>
      </c>
      <c r="C12555" s="33" t="str">
        <f>VLOOKUP(B12555,lookup!A:D,3,FALSE)</f>
        <v>Non Metropolitan Fire Authorities</v>
      </c>
      <c r="D12555" s="33" t="str">
        <f>VLOOKUP(B12555,lookup!A:D,4,FALSE)</f>
        <v>E31000026</v>
      </c>
      <c r="E12555" t="s">
        <v>15</v>
      </c>
      <c r="F12555" t="s">
        <v>252</v>
      </c>
      <c r="G12555" t="s">
        <v>5</v>
      </c>
      <c r="H12555">
        <v>13</v>
      </c>
    </row>
    <row r="12556" spans="1:8" x14ac:dyDescent="0.35">
      <c r="A12556">
        <v>2020</v>
      </c>
      <c r="B12556" t="s">
        <v>113</v>
      </c>
      <c r="C12556" s="33" t="str">
        <f>VLOOKUP(B12556,lookup!A:D,3,FALSE)</f>
        <v>Non Metropolitan Fire Authorities</v>
      </c>
      <c r="D12556" s="33" t="str">
        <f>VLOOKUP(B12556,lookup!A:D,4,FALSE)</f>
        <v>E31000027</v>
      </c>
      <c r="E12556" t="s">
        <v>15</v>
      </c>
      <c r="F12556" t="s">
        <v>252</v>
      </c>
      <c r="G12556" t="s">
        <v>10</v>
      </c>
    </row>
    <row r="12557" spans="1:8" x14ac:dyDescent="0.35">
      <c r="A12557">
        <v>2020</v>
      </c>
      <c r="B12557" t="s">
        <v>113</v>
      </c>
      <c r="C12557" s="33" t="str">
        <f>VLOOKUP(B12557,lookup!A:D,3,FALSE)</f>
        <v>Non Metropolitan Fire Authorities</v>
      </c>
      <c r="D12557" s="33" t="str">
        <f>VLOOKUP(B12557,lookup!A:D,4,FALSE)</f>
        <v>E31000027</v>
      </c>
      <c r="E12557" t="s">
        <v>15</v>
      </c>
      <c r="F12557" t="s">
        <v>252</v>
      </c>
      <c r="G12557" t="s">
        <v>11</v>
      </c>
    </row>
    <row r="12558" spans="1:8" x14ac:dyDescent="0.35">
      <c r="A12558">
        <v>2020</v>
      </c>
      <c r="B12558" t="s">
        <v>113</v>
      </c>
      <c r="C12558" s="33" t="str">
        <f>VLOOKUP(B12558,lookup!A:D,3,FALSE)</f>
        <v>Non Metropolitan Fire Authorities</v>
      </c>
      <c r="D12558" s="33" t="str">
        <f>VLOOKUP(B12558,lookup!A:D,4,FALSE)</f>
        <v>E31000027</v>
      </c>
      <c r="E12558" t="s">
        <v>15</v>
      </c>
      <c r="F12558" t="s">
        <v>252</v>
      </c>
      <c r="G12558" t="s">
        <v>12</v>
      </c>
      <c r="H12558">
        <v>1</v>
      </c>
    </row>
    <row r="12559" spans="1:8" x14ac:dyDescent="0.35">
      <c r="A12559">
        <v>2020</v>
      </c>
      <c r="B12559" t="s">
        <v>113</v>
      </c>
      <c r="C12559" s="33" t="str">
        <f>VLOOKUP(B12559,lookup!A:D,3,FALSE)</f>
        <v>Non Metropolitan Fire Authorities</v>
      </c>
      <c r="D12559" s="33" t="str">
        <f>VLOOKUP(B12559,lookup!A:D,4,FALSE)</f>
        <v>E31000027</v>
      </c>
      <c r="E12559" t="s">
        <v>15</v>
      </c>
      <c r="F12559" t="s">
        <v>252</v>
      </c>
      <c r="G12559" t="s">
        <v>13</v>
      </c>
      <c r="H12559">
        <v>1</v>
      </c>
    </row>
    <row r="12560" spans="1:8" x14ac:dyDescent="0.35">
      <c r="A12560">
        <v>2020</v>
      </c>
      <c r="B12560" t="s">
        <v>113</v>
      </c>
      <c r="C12560" s="33" t="str">
        <f>VLOOKUP(B12560,lookup!A:D,3,FALSE)</f>
        <v>Non Metropolitan Fire Authorities</v>
      </c>
      <c r="D12560" s="33" t="str">
        <f>VLOOKUP(B12560,lookup!A:D,4,FALSE)</f>
        <v>E31000027</v>
      </c>
      <c r="E12560" t="s">
        <v>15</v>
      </c>
      <c r="F12560" t="s">
        <v>252</v>
      </c>
      <c r="G12560" t="s">
        <v>14</v>
      </c>
      <c r="H12560">
        <v>16</v>
      </c>
    </row>
    <row r="12561" spans="1:8" x14ac:dyDescent="0.35">
      <c r="A12561">
        <v>2020</v>
      </c>
      <c r="B12561" t="s">
        <v>113</v>
      </c>
      <c r="C12561" s="33" t="str">
        <f>VLOOKUP(B12561,lookup!A:D,3,FALSE)</f>
        <v>Non Metropolitan Fire Authorities</v>
      </c>
      <c r="D12561" s="33" t="str">
        <f>VLOOKUP(B12561,lookup!A:D,4,FALSE)</f>
        <v>E31000027</v>
      </c>
      <c r="E12561" t="s">
        <v>15</v>
      </c>
      <c r="F12561" t="s">
        <v>252</v>
      </c>
      <c r="G12561" t="s">
        <v>5</v>
      </c>
      <c r="H12561">
        <v>18</v>
      </c>
    </row>
    <row r="12562" spans="1:8" x14ac:dyDescent="0.35">
      <c r="A12562">
        <v>2020</v>
      </c>
      <c r="B12562" t="s">
        <v>116</v>
      </c>
      <c r="C12562" s="33" t="str">
        <f>VLOOKUP(B12562,lookup!A:D,3,FALSE)</f>
        <v>Non Metropolitan Fire Authorities</v>
      </c>
      <c r="D12562" s="33" t="str">
        <f>VLOOKUP(B12562,lookup!A:D,4,FALSE)</f>
        <v>E31000028</v>
      </c>
      <c r="E12562" t="s">
        <v>15</v>
      </c>
      <c r="F12562" t="s">
        <v>252</v>
      </c>
      <c r="G12562" t="s">
        <v>10</v>
      </c>
    </row>
    <row r="12563" spans="1:8" x14ac:dyDescent="0.35">
      <c r="A12563">
        <v>2020</v>
      </c>
      <c r="B12563" t="s">
        <v>116</v>
      </c>
      <c r="C12563" s="33" t="str">
        <f>VLOOKUP(B12563,lookup!A:D,3,FALSE)</f>
        <v>Non Metropolitan Fire Authorities</v>
      </c>
      <c r="D12563" s="33" t="str">
        <f>VLOOKUP(B12563,lookup!A:D,4,FALSE)</f>
        <v>E31000028</v>
      </c>
      <c r="E12563" t="s">
        <v>15</v>
      </c>
      <c r="F12563" t="s">
        <v>252</v>
      </c>
      <c r="G12563" t="s">
        <v>11</v>
      </c>
    </row>
    <row r="12564" spans="1:8" x14ac:dyDescent="0.35">
      <c r="A12564">
        <v>2020</v>
      </c>
      <c r="B12564" t="s">
        <v>116</v>
      </c>
      <c r="C12564" s="33" t="str">
        <f>VLOOKUP(B12564,lookup!A:D,3,FALSE)</f>
        <v>Non Metropolitan Fire Authorities</v>
      </c>
      <c r="D12564" s="33" t="str">
        <f>VLOOKUP(B12564,lookup!A:D,4,FALSE)</f>
        <v>E31000028</v>
      </c>
      <c r="E12564" t="s">
        <v>15</v>
      </c>
      <c r="F12564" t="s">
        <v>252</v>
      </c>
      <c r="G12564" t="s">
        <v>12</v>
      </c>
    </row>
    <row r="12565" spans="1:8" x14ac:dyDescent="0.35">
      <c r="A12565">
        <v>2020</v>
      </c>
      <c r="B12565" t="s">
        <v>116</v>
      </c>
      <c r="C12565" s="33" t="str">
        <f>VLOOKUP(B12565,lookup!A:D,3,FALSE)</f>
        <v>Non Metropolitan Fire Authorities</v>
      </c>
      <c r="D12565" s="33" t="str">
        <f>VLOOKUP(B12565,lookup!A:D,4,FALSE)</f>
        <v>E31000028</v>
      </c>
      <c r="E12565" t="s">
        <v>15</v>
      </c>
      <c r="F12565" t="s">
        <v>252</v>
      </c>
      <c r="G12565" t="s">
        <v>13</v>
      </c>
      <c r="H12565">
        <v>2</v>
      </c>
    </row>
    <row r="12566" spans="1:8" x14ac:dyDescent="0.35">
      <c r="A12566">
        <v>2020</v>
      </c>
      <c r="B12566" t="s">
        <v>116</v>
      </c>
      <c r="C12566" s="33" t="str">
        <f>VLOOKUP(B12566,lookup!A:D,3,FALSE)</f>
        <v>Non Metropolitan Fire Authorities</v>
      </c>
      <c r="D12566" s="33" t="str">
        <f>VLOOKUP(B12566,lookup!A:D,4,FALSE)</f>
        <v>E31000028</v>
      </c>
      <c r="E12566" t="s">
        <v>15</v>
      </c>
      <c r="F12566" t="s">
        <v>252</v>
      </c>
      <c r="G12566" t="s">
        <v>14</v>
      </c>
      <c r="H12566">
        <v>22</v>
      </c>
    </row>
    <row r="12567" spans="1:8" x14ac:dyDescent="0.35">
      <c r="A12567">
        <v>2020</v>
      </c>
      <c r="B12567" t="s">
        <v>116</v>
      </c>
      <c r="C12567" s="33" t="str">
        <f>VLOOKUP(B12567,lookup!A:D,3,FALSE)</f>
        <v>Non Metropolitan Fire Authorities</v>
      </c>
      <c r="D12567" s="33" t="str">
        <f>VLOOKUP(B12567,lookup!A:D,4,FALSE)</f>
        <v>E31000028</v>
      </c>
      <c r="E12567" t="s">
        <v>15</v>
      </c>
      <c r="F12567" t="s">
        <v>252</v>
      </c>
      <c r="G12567" t="s">
        <v>5</v>
      </c>
      <c r="H12567">
        <v>24</v>
      </c>
    </row>
    <row r="12568" spans="1:8" x14ac:dyDescent="0.35">
      <c r="A12568">
        <v>2020</v>
      </c>
      <c r="B12568" t="s">
        <v>119</v>
      </c>
      <c r="C12568" s="33" t="str">
        <f>VLOOKUP(B12568,lookup!A:D,3,FALSE)</f>
        <v>Non Metropolitan Fire Authorities</v>
      </c>
      <c r="D12568" s="33" t="str">
        <f>VLOOKUP(B12568,lookup!A:D,4,FALSE)</f>
        <v>E31000029</v>
      </c>
      <c r="E12568" t="s">
        <v>15</v>
      </c>
      <c r="F12568" t="s">
        <v>252</v>
      </c>
      <c r="G12568" t="s">
        <v>10</v>
      </c>
    </row>
    <row r="12569" spans="1:8" x14ac:dyDescent="0.35">
      <c r="A12569">
        <v>2020</v>
      </c>
      <c r="B12569" t="s">
        <v>119</v>
      </c>
      <c r="C12569" s="33" t="str">
        <f>VLOOKUP(B12569,lookup!A:D,3,FALSE)</f>
        <v>Non Metropolitan Fire Authorities</v>
      </c>
      <c r="D12569" s="33" t="str">
        <f>VLOOKUP(B12569,lookup!A:D,4,FALSE)</f>
        <v>E31000029</v>
      </c>
      <c r="E12569" t="s">
        <v>15</v>
      </c>
      <c r="F12569" t="s">
        <v>252</v>
      </c>
      <c r="G12569" t="s">
        <v>11</v>
      </c>
    </row>
    <row r="12570" spans="1:8" x14ac:dyDescent="0.35">
      <c r="A12570">
        <v>2020</v>
      </c>
      <c r="B12570" t="s">
        <v>119</v>
      </c>
      <c r="C12570" s="33" t="str">
        <f>VLOOKUP(B12570,lookup!A:D,3,FALSE)</f>
        <v>Non Metropolitan Fire Authorities</v>
      </c>
      <c r="D12570" s="33" t="str">
        <f>VLOOKUP(B12570,lookup!A:D,4,FALSE)</f>
        <v>E31000029</v>
      </c>
      <c r="E12570" t="s">
        <v>15</v>
      </c>
      <c r="F12570" t="s">
        <v>252</v>
      </c>
      <c r="G12570" t="s">
        <v>12</v>
      </c>
      <c r="H12570">
        <v>1</v>
      </c>
    </row>
    <row r="12571" spans="1:8" x14ac:dyDescent="0.35">
      <c r="A12571">
        <v>2020</v>
      </c>
      <c r="B12571" t="s">
        <v>119</v>
      </c>
      <c r="C12571" s="33" t="str">
        <f>VLOOKUP(B12571,lookup!A:D,3,FALSE)</f>
        <v>Non Metropolitan Fire Authorities</v>
      </c>
      <c r="D12571" s="33" t="str">
        <f>VLOOKUP(B12571,lookup!A:D,4,FALSE)</f>
        <v>E31000029</v>
      </c>
      <c r="E12571" t="s">
        <v>15</v>
      </c>
      <c r="F12571" t="s">
        <v>252</v>
      </c>
      <c r="G12571" t="s">
        <v>13</v>
      </c>
      <c r="H12571">
        <v>1</v>
      </c>
    </row>
    <row r="12572" spans="1:8" x14ac:dyDescent="0.35">
      <c r="A12572">
        <v>2020</v>
      </c>
      <c r="B12572" t="s">
        <v>119</v>
      </c>
      <c r="C12572" s="33" t="str">
        <f>VLOOKUP(B12572,lookup!A:D,3,FALSE)</f>
        <v>Non Metropolitan Fire Authorities</v>
      </c>
      <c r="D12572" s="33" t="str">
        <f>VLOOKUP(B12572,lookup!A:D,4,FALSE)</f>
        <v>E31000029</v>
      </c>
      <c r="E12572" t="s">
        <v>15</v>
      </c>
      <c r="F12572" t="s">
        <v>252</v>
      </c>
      <c r="G12572" t="s">
        <v>14</v>
      </c>
      <c r="H12572">
        <v>7</v>
      </c>
    </row>
    <row r="12573" spans="1:8" x14ac:dyDescent="0.35">
      <c r="A12573">
        <v>2020</v>
      </c>
      <c r="B12573" t="s">
        <v>119</v>
      </c>
      <c r="C12573" s="33" t="str">
        <f>VLOOKUP(B12573,lookup!A:D,3,FALSE)</f>
        <v>Non Metropolitan Fire Authorities</v>
      </c>
      <c r="D12573" s="33" t="str">
        <f>VLOOKUP(B12573,lookup!A:D,4,FALSE)</f>
        <v>E31000029</v>
      </c>
      <c r="E12573" t="s">
        <v>15</v>
      </c>
      <c r="F12573" t="s">
        <v>252</v>
      </c>
      <c r="G12573" t="s">
        <v>5</v>
      </c>
      <c r="H12573">
        <v>9</v>
      </c>
    </row>
    <row r="12574" spans="1:8" x14ac:dyDescent="0.35">
      <c r="A12574">
        <v>2020</v>
      </c>
      <c r="B12574" t="s">
        <v>122</v>
      </c>
      <c r="C12574" s="33" t="str">
        <f>VLOOKUP(B12574,lookup!A:D,3,FALSE)</f>
        <v>Non Metropolitan Fire Authorities</v>
      </c>
      <c r="D12574" s="33" t="str">
        <f>VLOOKUP(B12574,lookup!A:D,4,FALSE)</f>
        <v>E31000030</v>
      </c>
      <c r="E12574" t="s">
        <v>15</v>
      </c>
      <c r="F12574" t="s">
        <v>252</v>
      </c>
      <c r="G12574" t="s">
        <v>10</v>
      </c>
    </row>
    <row r="12575" spans="1:8" x14ac:dyDescent="0.35">
      <c r="A12575">
        <v>2020</v>
      </c>
      <c r="B12575" t="s">
        <v>122</v>
      </c>
      <c r="C12575" s="33" t="str">
        <f>VLOOKUP(B12575,lookup!A:D,3,FALSE)</f>
        <v>Non Metropolitan Fire Authorities</v>
      </c>
      <c r="D12575" s="33" t="str">
        <f>VLOOKUP(B12575,lookup!A:D,4,FALSE)</f>
        <v>E31000030</v>
      </c>
      <c r="E12575" t="s">
        <v>15</v>
      </c>
      <c r="F12575" t="s">
        <v>252</v>
      </c>
      <c r="G12575" t="s">
        <v>11</v>
      </c>
    </row>
    <row r="12576" spans="1:8" x14ac:dyDescent="0.35">
      <c r="A12576">
        <v>2020</v>
      </c>
      <c r="B12576" t="s">
        <v>122</v>
      </c>
      <c r="C12576" s="33" t="str">
        <f>VLOOKUP(B12576,lookup!A:D,3,FALSE)</f>
        <v>Non Metropolitan Fire Authorities</v>
      </c>
      <c r="D12576" s="33" t="str">
        <f>VLOOKUP(B12576,lookup!A:D,4,FALSE)</f>
        <v>E31000030</v>
      </c>
      <c r="E12576" t="s">
        <v>15</v>
      </c>
      <c r="F12576" t="s">
        <v>252</v>
      </c>
      <c r="G12576" t="s">
        <v>12</v>
      </c>
    </row>
    <row r="12577" spans="1:8" x14ac:dyDescent="0.35">
      <c r="A12577">
        <v>2020</v>
      </c>
      <c r="B12577" t="s">
        <v>122</v>
      </c>
      <c r="C12577" s="33" t="str">
        <f>VLOOKUP(B12577,lookup!A:D,3,FALSE)</f>
        <v>Non Metropolitan Fire Authorities</v>
      </c>
      <c r="D12577" s="33" t="str">
        <f>VLOOKUP(B12577,lookup!A:D,4,FALSE)</f>
        <v>E31000030</v>
      </c>
      <c r="E12577" t="s">
        <v>15</v>
      </c>
      <c r="F12577" t="s">
        <v>252</v>
      </c>
      <c r="G12577" t="s">
        <v>13</v>
      </c>
      <c r="H12577">
        <v>2</v>
      </c>
    </row>
    <row r="12578" spans="1:8" x14ac:dyDescent="0.35">
      <c r="A12578">
        <v>2020</v>
      </c>
      <c r="B12578" t="s">
        <v>122</v>
      </c>
      <c r="C12578" s="33" t="str">
        <f>VLOOKUP(B12578,lookup!A:D,3,FALSE)</f>
        <v>Non Metropolitan Fire Authorities</v>
      </c>
      <c r="D12578" s="33" t="str">
        <f>VLOOKUP(B12578,lookup!A:D,4,FALSE)</f>
        <v>E31000030</v>
      </c>
      <c r="E12578" t="s">
        <v>15</v>
      </c>
      <c r="F12578" t="s">
        <v>252</v>
      </c>
      <c r="G12578" t="s">
        <v>14</v>
      </c>
      <c r="H12578">
        <v>9</v>
      </c>
    </row>
    <row r="12579" spans="1:8" x14ac:dyDescent="0.35">
      <c r="A12579">
        <v>2020</v>
      </c>
      <c r="B12579" t="s">
        <v>122</v>
      </c>
      <c r="C12579" s="33" t="str">
        <f>VLOOKUP(B12579,lookup!A:D,3,FALSE)</f>
        <v>Non Metropolitan Fire Authorities</v>
      </c>
      <c r="D12579" s="33" t="str">
        <f>VLOOKUP(B12579,lookup!A:D,4,FALSE)</f>
        <v>E31000030</v>
      </c>
      <c r="E12579" t="s">
        <v>15</v>
      </c>
      <c r="F12579" t="s">
        <v>252</v>
      </c>
      <c r="G12579" t="s">
        <v>5</v>
      </c>
      <c r="H12579">
        <v>11</v>
      </c>
    </row>
    <row r="12580" spans="1:8" x14ac:dyDescent="0.35">
      <c r="A12580">
        <v>2020</v>
      </c>
      <c r="B12580" t="s">
        <v>125</v>
      </c>
      <c r="C12580" s="33" t="str">
        <f>VLOOKUP(B12580,lookup!A:D,3,FALSE)</f>
        <v>Non Metropolitan Fire Authorities</v>
      </c>
      <c r="D12580" s="33" t="str">
        <f>VLOOKUP(B12580,lookup!A:D,4,FALSE)</f>
        <v>E31000031</v>
      </c>
      <c r="E12580" t="s">
        <v>15</v>
      </c>
      <c r="F12580" t="s">
        <v>252</v>
      </c>
      <c r="G12580" t="s">
        <v>10</v>
      </c>
    </row>
    <row r="12581" spans="1:8" x14ac:dyDescent="0.35">
      <c r="A12581">
        <v>2020</v>
      </c>
      <c r="B12581" t="s">
        <v>125</v>
      </c>
      <c r="C12581" s="33" t="str">
        <f>VLOOKUP(B12581,lookup!A:D,3,FALSE)</f>
        <v>Non Metropolitan Fire Authorities</v>
      </c>
      <c r="D12581" s="33" t="str">
        <f>VLOOKUP(B12581,lookup!A:D,4,FALSE)</f>
        <v>E31000031</v>
      </c>
      <c r="E12581" t="s">
        <v>15</v>
      </c>
      <c r="F12581" t="s">
        <v>252</v>
      </c>
      <c r="G12581" t="s">
        <v>11</v>
      </c>
    </row>
    <row r="12582" spans="1:8" x14ac:dyDescent="0.35">
      <c r="A12582">
        <v>2020</v>
      </c>
      <c r="B12582" t="s">
        <v>125</v>
      </c>
      <c r="C12582" s="33" t="str">
        <f>VLOOKUP(B12582,lookup!A:D,3,FALSE)</f>
        <v>Non Metropolitan Fire Authorities</v>
      </c>
      <c r="D12582" s="33" t="str">
        <f>VLOOKUP(B12582,lookup!A:D,4,FALSE)</f>
        <v>E31000031</v>
      </c>
      <c r="E12582" t="s">
        <v>15</v>
      </c>
      <c r="F12582" t="s">
        <v>252</v>
      </c>
      <c r="G12582" t="s">
        <v>12</v>
      </c>
      <c r="H12582">
        <v>1</v>
      </c>
    </row>
    <row r="12583" spans="1:8" x14ac:dyDescent="0.35">
      <c r="A12583">
        <v>2020</v>
      </c>
      <c r="B12583" t="s">
        <v>125</v>
      </c>
      <c r="C12583" s="33" t="str">
        <f>VLOOKUP(B12583,lookup!A:D,3,FALSE)</f>
        <v>Non Metropolitan Fire Authorities</v>
      </c>
      <c r="D12583" s="33" t="str">
        <f>VLOOKUP(B12583,lookup!A:D,4,FALSE)</f>
        <v>E31000031</v>
      </c>
      <c r="E12583" t="s">
        <v>15</v>
      </c>
      <c r="F12583" t="s">
        <v>252</v>
      </c>
      <c r="G12583" t="s">
        <v>13</v>
      </c>
      <c r="H12583">
        <v>5</v>
      </c>
    </row>
    <row r="12584" spans="1:8" x14ac:dyDescent="0.35">
      <c r="A12584">
        <v>2020</v>
      </c>
      <c r="B12584" t="s">
        <v>125</v>
      </c>
      <c r="C12584" s="33" t="str">
        <f>VLOOKUP(B12584,lookup!A:D,3,FALSE)</f>
        <v>Non Metropolitan Fire Authorities</v>
      </c>
      <c r="D12584" s="33" t="str">
        <f>VLOOKUP(B12584,lookup!A:D,4,FALSE)</f>
        <v>E31000031</v>
      </c>
      <c r="E12584" t="s">
        <v>15</v>
      </c>
      <c r="F12584" t="s">
        <v>252</v>
      </c>
      <c r="G12584" t="s">
        <v>14</v>
      </c>
      <c r="H12584">
        <v>29</v>
      </c>
    </row>
    <row r="12585" spans="1:8" x14ac:dyDescent="0.35">
      <c r="A12585">
        <v>2020</v>
      </c>
      <c r="B12585" t="s">
        <v>125</v>
      </c>
      <c r="C12585" s="33" t="str">
        <f>VLOOKUP(B12585,lookup!A:D,3,FALSE)</f>
        <v>Non Metropolitan Fire Authorities</v>
      </c>
      <c r="D12585" s="33" t="str">
        <f>VLOOKUP(B12585,lookup!A:D,4,FALSE)</f>
        <v>E31000031</v>
      </c>
      <c r="E12585" t="s">
        <v>15</v>
      </c>
      <c r="F12585" t="s">
        <v>252</v>
      </c>
      <c r="G12585" t="s">
        <v>5</v>
      </c>
      <c r="H12585">
        <v>35</v>
      </c>
    </row>
    <row r="12586" spans="1:8" x14ac:dyDescent="0.35">
      <c r="A12586">
        <v>2020</v>
      </c>
      <c r="B12586" t="s">
        <v>128</v>
      </c>
      <c r="C12586" s="33" t="str">
        <f>VLOOKUP(B12586,lookup!A:D,3,FALSE)</f>
        <v>Non Metropolitan Fire Authorities</v>
      </c>
      <c r="D12586" s="33" t="str">
        <f>VLOOKUP(B12586,lookup!A:D,4,FALSE)</f>
        <v>E31000032</v>
      </c>
      <c r="E12586" t="s">
        <v>15</v>
      </c>
      <c r="F12586" t="s">
        <v>252</v>
      </c>
      <c r="G12586" t="s">
        <v>10</v>
      </c>
      <c r="H12586">
        <v>0</v>
      </c>
    </row>
    <row r="12587" spans="1:8" x14ac:dyDescent="0.35">
      <c r="A12587">
        <v>2020</v>
      </c>
      <c r="B12587" t="s">
        <v>128</v>
      </c>
      <c r="C12587" s="33" t="str">
        <f>VLOOKUP(B12587,lookup!A:D,3,FALSE)</f>
        <v>Non Metropolitan Fire Authorities</v>
      </c>
      <c r="D12587" s="33" t="str">
        <f>VLOOKUP(B12587,lookup!A:D,4,FALSE)</f>
        <v>E31000032</v>
      </c>
      <c r="E12587" t="s">
        <v>15</v>
      </c>
      <c r="F12587" t="s">
        <v>252</v>
      </c>
      <c r="G12587" t="s">
        <v>11</v>
      </c>
      <c r="H12587">
        <v>0</v>
      </c>
    </row>
    <row r="12588" spans="1:8" x14ac:dyDescent="0.35">
      <c r="A12588">
        <v>2020</v>
      </c>
      <c r="B12588" t="s">
        <v>128</v>
      </c>
      <c r="C12588" s="33" t="str">
        <f>VLOOKUP(B12588,lookup!A:D,3,FALSE)</f>
        <v>Non Metropolitan Fire Authorities</v>
      </c>
      <c r="D12588" s="33" t="str">
        <f>VLOOKUP(B12588,lookup!A:D,4,FALSE)</f>
        <v>E31000032</v>
      </c>
      <c r="E12588" t="s">
        <v>15</v>
      </c>
      <c r="F12588" t="s">
        <v>252</v>
      </c>
      <c r="G12588" t="s">
        <v>12</v>
      </c>
      <c r="H12588">
        <v>0</v>
      </c>
    </row>
    <row r="12589" spans="1:8" x14ac:dyDescent="0.35">
      <c r="A12589">
        <v>2020</v>
      </c>
      <c r="B12589" t="s">
        <v>128</v>
      </c>
      <c r="C12589" s="33" t="str">
        <f>VLOOKUP(B12589,lookup!A:D,3,FALSE)</f>
        <v>Non Metropolitan Fire Authorities</v>
      </c>
      <c r="D12589" s="33" t="str">
        <f>VLOOKUP(B12589,lookup!A:D,4,FALSE)</f>
        <v>E31000032</v>
      </c>
      <c r="E12589" t="s">
        <v>15</v>
      </c>
      <c r="F12589" t="s">
        <v>252</v>
      </c>
      <c r="G12589" t="s">
        <v>13</v>
      </c>
      <c r="H12589">
        <v>2</v>
      </c>
    </row>
    <row r="12590" spans="1:8" x14ac:dyDescent="0.35">
      <c r="A12590">
        <v>2020</v>
      </c>
      <c r="B12590" t="s">
        <v>128</v>
      </c>
      <c r="C12590" s="33" t="str">
        <f>VLOOKUP(B12590,lookup!A:D,3,FALSE)</f>
        <v>Non Metropolitan Fire Authorities</v>
      </c>
      <c r="D12590" s="33" t="str">
        <f>VLOOKUP(B12590,lookup!A:D,4,FALSE)</f>
        <v>E31000032</v>
      </c>
      <c r="E12590" t="s">
        <v>15</v>
      </c>
      <c r="F12590" t="s">
        <v>252</v>
      </c>
      <c r="G12590" t="s">
        <v>14</v>
      </c>
      <c r="H12590">
        <v>24</v>
      </c>
    </row>
    <row r="12591" spans="1:8" x14ac:dyDescent="0.35">
      <c r="A12591">
        <v>2020</v>
      </c>
      <c r="B12591" t="s">
        <v>128</v>
      </c>
      <c r="C12591" s="33" t="str">
        <f>VLOOKUP(B12591,lookup!A:D,3,FALSE)</f>
        <v>Non Metropolitan Fire Authorities</v>
      </c>
      <c r="D12591" s="33" t="str">
        <f>VLOOKUP(B12591,lookup!A:D,4,FALSE)</f>
        <v>E31000032</v>
      </c>
      <c r="E12591" t="s">
        <v>15</v>
      </c>
      <c r="F12591" t="s">
        <v>252</v>
      </c>
      <c r="G12591" t="s">
        <v>5</v>
      </c>
      <c r="H12591">
        <v>26</v>
      </c>
    </row>
    <row r="12592" spans="1:8" x14ac:dyDescent="0.35">
      <c r="A12592">
        <v>2020</v>
      </c>
      <c r="B12592" t="s">
        <v>131</v>
      </c>
      <c r="C12592" s="33" t="str">
        <f>VLOOKUP(B12592,lookup!A:D,3,FALSE)</f>
        <v>Metropolitan Fire Authorities</v>
      </c>
      <c r="D12592" s="33" t="str">
        <f>VLOOKUP(B12592,lookup!A:D,4,FALSE)</f>
        <v>E31000042</v>
      </c>
      <c r="E12592" t="s">
        <v>15</v>
      </c>
      <c r="F12592" t="s">
        <v>252</v>
      </c>
      <c r="G12592" t="s">
        <v>10</v>
      </c>
      <c r="H12592">
        <v>0</v>
      </c>
    </row>
    <row r="12593" spans="1:8" x14ac:dyDescent="0.35">
      <c r="A12593">
        <v>2020</v>
      </c>
      <c r="B12593" t="s">
        <v>131</v>
      </c>
      <c r="C12593" s="33" t="str">
        <f>VLOOKUP(B12593,lookup!A:D,3,FALSE)</f>
        <v>Metropolitan Fire Authorities</v>
      </c>
      <c r="D12593" s="33" t="str">
        <f>VLOOKUP(B12593,lookup!A:D,4,FALSE)</f>
        <v>E31000042</v>
      </c>
      <c r="E12593" t="s">
        <v>15</v>
      </c>
      <c r="F12593" t="s">
        <v>252</v>
      </c>
      <c r="G12593" t="s">
        <v>11</v>
      </c>
      <c r="H12593">
        <v>0</v>
      </c>
    </row>
    <row r="12594" spans="1:8" x14ac:dyDescent="0.35">
      <c r="A12594">
        <v>2020</v>
      </c>
      <c r="B12594" t="s">
        <v>131</v>
      </c>
      <c r="C12594" s="33" t="str">
        <f>VLOOKUP(B12594,lookup!A:D,3,FALSE)</f>
        <v>Metropolitan Fire Authorities</v>
      </c>
      <c r="D12594" s="33" t="str">
        <f>VLOOKUP(B12594,lookup!A:D,4,FALSE)</f>
        <v>E31000042</v>
      </c>
      <c r="E12594" t="s">
        <v>15</v>
      </c>
      <c r="F12594" t="s">
        <v>252</v>
      </c>
      <c r="G12594" t="s">
        <v>12</v>
      </c>
      <c r="H12594">
        <v>1</v>
      </c>
    </row>
    <row r="12595" spans="1:8" x14ac:dyDescent="0.35">
      <c r="A12595">
        <v>2020</v>
      </c>
      <c r="B12595" t="s">
        <v>131</v>
      </c>
      <c r="C12595" s="33" t="str">
        <f>VLOOKUP(B12595,lookup!A:D,3,FALSE)</f>
        <v>Metropolitan Fire Authorities</v>
      </c>
      <c r="D12595" s="33" t="str">
        <f>VLOOKUP(B12595,lookup!A:D,4,FALSE)</f>
        <v>E31000042</v>
      </c>
      <c r="E12595" t="s">
        <v>15</v>
      </c>
      <c r="F12595" t="s">
        <v>252</v>
      </c>
      <c r="G12595" t="s">
        <v>13</v>
      </c>
      <c r="H12595">
        <v>1</v>
      </c>
    </row>
    <row r="12596" spans="1:8" x14ac:dyDescent="0.35">
      <c r="A12596">
        <v>2020</v>
      </c>
      <c r="B12596" t="s">
        <v>131</v>
      </c>
      <c r="C12596" s="33" t="str">
        <f>VLOOKUP(B12596,lookup!A:D,3,FALSE)</f>
        <v>Metropolitan Fire Authorities</v>
      </c>
      <c r="D12596" s="33" t="str">
        <f>VLOOKUP(B12596,lookup!A:D,4,FALSE)</f>
        <v>E31000042</v>
      </c>
      <c r="E12596" t="s">
        <v>15</v>
      </c>
      <c r="F12596" t="s">
        <v>252</v>
      </c>
      <c r="G12596" t="s">
        <v>14</v>
      </c>
      <c r="H12596">
        <v>6</v>
      </c>
    </row>
    <row r="12597" spans="1:8" x14ac:dyDescent="0.35">
      <c r="A12597">
        <v>2020</v>
      </c>
      <c r="B12597" t="s">
        <v>131</v>
      </c>
      <c r="C12597" s="33" t="str">
        <f>VLOOKUP(B12597,lookup!A:D,3,FALSE)</f>
        <v>Metropolitan Fire Authorities</v>
      </c>
      <c r="D12597" s="33" t="str">
        <f>VLOOKUP(B12597,lookup!A:D,4,FALSE)</f>
        <v>E31000042</v>
      </c>
      <c r="E12597" t="s">
        <v>15</v>
      </c>
      <c r="F12597" t="s">
        <v>252</v>
      </c>
      <c r="G12597" t="s">
        <v>5</v>
      </c>
      <c r="H12597">
        <v>8</v>
      </c>
    </row>
    <row r="12598" spans="1:8" x14ac:dyDescent="0.35">
      <c r="A12598">
        <v>2020</v>
      </c>
      <c r="B12598" t="s">
        <v>134</v>
      </c>
      <c r="C12598" s="33" t="str">
        <f>VLOOKUP(B12598,lookup!A:D,3,FALSE)</f>
        <v>Non Metropolitan Fire Authorities</v>
      </c>
      <c r="D12598" s="33" t="str">
        <f>VLOOKUP(B12598,lookup!A:D,4,FALSE)</f>
        <v>E31000033</v>
      </c>
      <c r="E12598" t="s">
        <v>15</v>
      </c>
      <c r="F12598" t="s">
        <v>252</v>
      </c>
      <c r="G12598" t="s">
        <v>10</v>
      </c>
    </row>
    <row r="12599" spans="1:8" x14ac:dyDescent="0.35">
      <c r="A12599">
        <v>2020</v>
      </c>
      <c r="B12599" t="s">
        <v>134</v>
      </c>
      <c r="C12599" s="33" t="str">
        <f>VLOOKUP(B12599,lookup!A:D,3,FALSE)</f>
        <v>Non Metropolitan Fire Authorities</v>
      </c>
      <c r="D12599" s="33" t="str">
        <f>VLOOKUP(B12599,lookup!A:D,4,FALSE)</f>
        <v>E31000033</v>
      </c>
      <c r="E12599" t="s">
        <v>15</v>
      </c>
      <c r="F12599" t="s">
        <v>252</v>
      </c>
      <c r="G12599" t="s">
        <v>11</v>
      </c>
    </row>
    <row r="12600" spans="1:8" x14ac:dyDescent="0.35">
      <c r="A12600">
        <v>2020</v>
      </c>
      <c r="B12600" t="s">
        <v>134</v>
      </c>
      <c r="C12600" s="33" t="str">
        <f>VLOOKUP(B12600,lookup!A:D,3,FALSE)</f>
        <v>Non Metropolitan Fire Authorities</v>
      </c>
      <c r="D12600" s="33" t="str">
        <f>VLOOKUP(B12600,lookup!A:D,4,FALSE)</f>
        <v>E31000033</v>
      </c>
      <c r="E12600" t="s">
        <v>15</v>
      </c>
      <c r="F12600" t="s">
        <v>252</v>
      </c>
      <c r="G12600" t="s">
        <v>12</v>
      </c>
      <c r="H12600">
        <v>1</v>
      </c>
    </row>
    <row r="12601" spans="1:8" x14ac:dyDescent="0.35">
      <c r="A12601">
        <v>2020</v>
      </c>
      <c r="B12601" t="s">
        <v>134</v>
      </c>
      <c r="C12601" s="33" t="str">
        <f>VLOOKUP(B12601,lookup!A:D,3,FALSE)</f>
        <v>Non Metropolitan Fire Authorities</v>
      </c>
      <c r="D12601" s="33" t="str">
        <f>VLOOKUP(B12601,lookup!A:D,4,FALSE)</f>
        <v>E31000033</v>
      </c>
      <c r="E12601" t="s">
        <v>15</v>
      </c>
      <c r="F12601" t="s">
        <v>252</v>
      </c>
      <c r="G12601" t="s">
        <v>13</v>
      </c>
      <c r="H12601">
        <v>3</v>
      </c>
    </row>
    <row r="12602" spans="1:8" x14ac:dyDescent="0.35">
      <c r="A12602">
        <v>2020</v>
      </c>
      <c r="B12602" t="s">
        <v>134</v>
      </c>
      <c r="C12602" s="33" t="str">
        <f>VLOOKUP(B12602,lookup!A:D,3,FALSE)</f>
        <v>Non Metropolitan Fire Authorities</v>
      </c>
      <c r="D12602" s="33" t="str">
        <f>VLOOKUP(B12602,lookup!A:D,4,FALSE)</f>
        <v>E31000033</v>
      </c>
      <c r="E12602" t="s">
        <v>15</v>
      </c>
      <c r="F12602" t="s">
        <v>252</v>
      </c>
      <c r="G12602" t="s">
        <v>14</v>
      </c>
      <c r="H12602">
        <v>26</v>
      </c>
    </row>
    <row r="12603" spans="1:8" x14ac:dyDescent="0.35">
      <c r="A12603">
        <v>2020</v>
      </c>
      <c r="B12603" t="s">
        <v>134</v>
      </c>
      <c r="C12603" s="33" t="str">
        <f>VLOOKUP(B12603,lookup!A:D,3,FALSE)</f>
        <v>Non Metropolitan Fire Authorities</v>
      </c>
      <c r="D12603" s="33" t="str">
        <f>VLOOKUP(B12603,lookup!A:D,4,FALSE)</f>
        <v>E31000033</v>
      </c>
      <c r="E12603" t="s">
        <v>15</v>
      </c>
      <c r="F12603" t="s">
        <v>252</v>
      </c>
      <c r="G12603" t="s">
        <v>5</v>
      </c>
      <c r="H12603">
        <v>30</v>
      </c>
    </row>
    <row r="12604" spans="1:8" x14ac:dyDescent="0.35">
      <c r="A12604">
        <v>2020</v>
      </c>
      <c r="B12604" t="s">
        <v>137</v>
      </c>
      <c r="C12604" s="33" t="str">
        <f>VLOOKUP(B12604,lookup!A:D,3,FALSE)</f>
        <v>Non Metropolitan Fire Authorities</v>
      </c>
      <c r="D12604" s="33" t="str">
        <f>VLOOKUP(B12604,lookup!A:D,4,FALSE)</f>
        <v>E31000034</v>
      </c>
      <c r="E12604" t="s">
        <v>15</v>
      </c>
      <c r="F12604" t="s">
        <v>252</v>
      </c>
      <c r="G12604" t="s">
        <v>10</v>
      </c>
    </row>
    <row r="12605" spans="1:8" x14ac:dyDescent="0.35">
      <c r="A12605">
        <v>2020</v>
      </c>
      <c r="B12605" t="s">
        <v>137</v>
      </c>
      <c r="C12605" s="33" t="str">
        <f>VLOOKUP(B12605,lookup!A:D,3,FALSE)</f>
        <v>Non Metropolitan Fire Authorities</v>
      </c>
      <c r="D12605" s="33" t="str">
        <f>VLOOKUP(B12605,lookup!A:D,4,FALSE)</f>
        <v>E31000034</v>
      </c>
      <c r="E12605" t="s">
        <v>15</v>
      </c>
      <c r="F12605" t="s">
        <v>252</v>
      </c>
      <c r="G12605" t="s">
        <v>11</v>
      </c>
    </row>
    <row r="12606" spans="1:8" x14ac:dyDescent="0.35">
      <c r="A12606">
        <v>2020</v>
      </c>
      <c r="B12606" t="s">
        <v>137</v>
      </c>
      <c r="C12606" s="33" t="str">
        <f>VLOOKUP(B12606,lookup!A:D,3,FALSE)</f>
        <v>Non Metropolitan Fire Authorities</v>
      </c>
      <c r="D12606" s="33" t="str">
        <f>VLOOKUP(B12606,lookup!A:D,4,FALSE)</f>
        <v>E31000034</v>
      </c>
      <c r="E12606" t="s">
        <v>15</v>
      </c>
      <c r="F12606" t="s">
        <v>252</v>
      </c>
      <c r="G12606" t="s">
        <v>12</v>
      </c>
    </row>
    <row r="12607" spans="1:8" x14ac:dyDescent="0.35">
      <c r="A12607">
        <v>2020</v>
      </c>
      <c r="B12607" t="s">
        <v>137</v>
      </c>
      <c r="C12607" s="33" t="str">
        <f>VLOOKUP(B12607,lookup!A:D,3,FALSE)</f>
        <v>Non Metropolitan Fire Authorities</v>
      </c>
      <c r="D12607" s="33" t="str">
        <f>VLOOKUP(B12607,lookup!A:D,4,FALSE)</f>
        <v>E31000034</v>
      </c>
      <c r="E12607" t="s">
        <v>15</v>
      </c>
      <c r="F12607" t="s">
        <v>252</v>
      </c>
      <c r="G12607" t="s">
        <v>13</v>
      </c>
      <c r="H12607">
        <v>2</v>
      </c>
    </row>
    <row r="12608" spans="1:8" x14ac:dyDescent="0.35">
      <c r="A12608">
        <v>2020</v>
      </c>
      <c r="B12608" t="s">
        <v>137</v>
      </c>
      <c r="C12608" s="33" t="str">
        <f>VLOOKUP(B12608,lookup!A:D,3,FALSE)</f>
        <v>Non Metropolitan Fire Authorities</v>
      </c>
      <c r="D12608" s="33" t="str">
        <f>VLOOKUP(B12608,lookup!A:D,4,FALSE)</f>
        <v>E31000034</v>
      </c>
      <c r="E12608" t="s">
        <v>15</v>
      </c>
      <c r="F12608" t="s">
        <v>252</v>
      </c>
      <c r="G12608" t="s">
        <v>14</v>
      </c>
      <c r="H12608">
        <v>22</v>
      </c>
    </row>
    <row r="12609" spans="1:8" x14ac:dyDescent="0.35">
      <c r="A12609">
        <v>2020</v>
      </c>
      <c r="B12609" t="s">
        <v>137</v>
      </c>
      <c r="C12609" s="33" t="str">
        <f>VLOOKUP(B12609,lookup!A:D,3,FALSE)</f>
        <v>Non Metropolitan Fire Authorities</v>
      </c>
      <c r="D12609" s="33" t="str">
        <f>VLOOKUP(B12609,lookup!A:D,4,FALSE)</f>
        <v>E31000034</v>
      </c>
      <c r="E12609" t="s">
        <v>15</v>
      </c>
      <c r="F12609" t="s">
        <v>252</v>
      </c>
      <c r="G12609" t="s">
        <v>5</v>
      </c>
      <c r="H12609">
        <v>24</v>
      </c>
    </row>
    <row r="12610" spans="1:8" x14ac:dyDescent="0.35">
      <c r="A12610">
        <v>2020</v>
      </c>
      <c r="B12610" t="s">
        <v>140</v>
      </c>
      <c r="C12610" s="33" t="str">
        <f>VLOOKUP(B12610,lookup!A:D,3,FALSE)</f>
        <v>Non Metropolitan Fire Authorities</v>
      </c>
      <c r="D12610" s="33" t="str">
        <f>VLOOKUP(B12610,lookup!A:D,4,FALSE)</f>
        <v>E31000035</v>
      </c>
      <c r="E12610" t="s">
        <v>15</v>
      </c>
      <c r="F12610" t="s">
        <v>252</v>
      </c>
      <c r="G12610" t="s">
        <v>10</v>
      </c>
    </row>
    <row r="12611" spans="1:8" x14ac:dyDescent="0.35">
      <c r="A12611">
        <v>2020</v>
      </c>
      <c r="B12611" t="s">
        <v>140</v>
      </c>
      <c r="C12611" s="33" t="str">
        <f>VLOOKUP(B12611,lookup!A:D,3,FALSE)</f>
        <v>Non Metropolitan Fire Authorities</v>
      </c>
      <c r="D12611" s="33" t="str">
        <f>VLOOKUP(B12611,lookup!A:D,4,FALSE)</f>
        <v>E31000035</v>
      </c>
      <c r="E12611" t="s">
        <v>15</v>
      </c>
      <c r="F12611" t="s">
        <v>252</v>
      </c>
      <c r="G12611" t="s">
        <v>11</v>
      </c>
    </row>
    <row r="12612" spans="1:8" x14ac:dyDescent="0.35">
      <c r="A12612">
        <v>2020</v>
      </c>
      <c r="B12612" t="s">
        <v>140</v>
      </c>
      <c r="C12612" s="33" t="str">
        <f>VLOOKUP(B12612,lookup!A:D,3,FALSE)</f>
        <v>Non Metropolitan Fire Authorities</v>
      </c>
      <c r="D12612" s="33" t="str">
        <f>VLOOKUP(B12612,lookup!A:D,4,FALSE)</f>
        <v>E31000035</v>
      </c>
      <c r="E12612" t="s">
        <v>15</v>
      </c>
      <c r="F12612" t="s">
        <v>252</v>
      </c>
      <c r="G12612" t="s">
        <v>12</v>
      </c>
    </row>
    <row r="12613" spans="1:8" x14ac:dyDescent="0.35">
      <c r="A12613">
        <v>2020</v>
      </c>
      <c r="B12613" t="s">
        <v>140</v>
      </c>
      <c r="C12613" s="33" t="str">
        <f>VLOOKUP(B12613,lookup!A:D,3,FALSE)</f>
        <v>Non Metropolitan Fire Authorities</v>
      </c>
      <c r="D12613" s="33" t="str">
        <f>VLOOKUP(B12613,lookup!A:D,4,FALSE)</f>
        <v>E31000035</v>
      </c>
      <c r="E12613" t="s">
        <v>15</v>
      </c>
      <c r="F12613" t="s">
        <v>252</v>
      </c>
      <c r="G12613" t="s">
        <v>13</v>
      </c>
    </row>
    <row r="12614" spans="1:8" x14ac:dyDescent="0.35">
      <c r="A12614">
        <v>2020</v>
      </c>
      <c r="B12614" t="s">
        <v>140</v>
      </c>
      <c r="C12614" s="33" t="str">
        <f>VLOOKUP(B12614,lookup!A:D,3,FALSE)</f>
        <v>Non Metropolitan Fire Authorities</v>
      </c>
      <c r="D12614" s="33" t="str">
        <f>VLOOKUP(B12614,lookup!A:D,4,FALSE)</f>
        <v>E31000035</v>
      </c>
      <c r="E12614" t="s">
        <v>15</v>
      </c>
      <c r="F12614" t="s">
        <v>252</v>
      </c>
      <c r="G12614" t="s">
        <v>14</v>
      </c>
      <c r="H12614">
        <v>3</v>
      </c>
    </row>
    <row r="12615" spans="1:8" x14ac:dyDescent="0.35">
      <c r="A12615">
        <v>2020</v>
      </c>
      <c r="B12615" t="s">
        <v>140</v>
      </c>
      <c r="C12615" s="33" t="str">
        <f>VLOOKUP(B12615,lookup!A:D,3,FALSE)</f>
        <v>Non Metropolitan Fire Authorities</v>
      </c>
      <c r="D12615" s="33" t="str">
        <f>VLOOKUP(B12615,lookup!A:D,4,FALSE)</f>
        <v>E31000035</v>
      </c>
      <c r="E12615" t="s">
        <v>15</v>
      </c>
      <c r="F12615" t="s">
        <v>252</v>
      </c>
      <c r="G12615" t="s">
        <v>5</v>
      </c>
      <c r="H12615">
        <v>3</v>
      </c>
    </row>
    <row r="12616" spans="1:8" x14ac:dyDescent="0.35">
      <c r="A12616">
        <v>2020</v>
      </c>
      <c r="B12616" t="s">
        <v>143</v>
      </c>
      <c r="C12616" s="33" t="str">
        <f>VLOOKUP(B12616,lookup!A:D,3,FALSE)</f>
        <v>Metropolitan Fire Authorities</v>
      </c>
      <c r="D12616" s="33" t="str">
        <f>VLOOKUP(B12616,lookup!A:D,4,FALSE)</f>
        <v>E31000043</v>
      </c>
      <c r="E12616" t="s">
        <v>15</v>
      </c>
      <c r="F12616" t="s">
        <v>252</v>
      </c>
      <c r="G12616" t="s">
        <v>10</v>
      </c>
      <c r="H12616">
        <v>0</v>
      </c>
    </row>
    <row r="12617" spans="1:8" x14ac:dyDescent="0.35">
      <c r="A12617">
        <v>2020</v>
      </c>
      <c r="B12617" t="s">
        <v>143</v>
      </c>
      <c r="C12617" s="33" t="str">
        <f>VLOOKUP(B12617,lookup!A:D,3,FALSE)</f>
        <v>Metropolitan Fire Authorities</v>
      </c>
      <c r="D12617" s="33" t="str">
        <f>VLOOKUP(B12617,lookup!A:D,4,FALSE)</f>
        <v>E31000043</v>
      </c>
      <c r="E12617" t="s">
        <v>15</v>
      </c>
      <c r="F12617" t="s">
        <v>252</v>
      </c>
      <c r="G12617" t="s">
        <v>11</v>
      </c>
      <c r="H12617">
        <v>0</v>
      </c>
    </row>
    <row r="12618" spans="1:8" x14ac:dyDescent="0.35">
      <c r="A12618">
        <v>2020</v>
      </c>
      <c r="B12618" t="s">
        <v>143</v>
      </c>
      <c r="C12618" s="33" t="str">
        <f>VLOOKUP(B12618,lookup!A:D,3,FALSE)</f>
        <v>Metropolitan Fire Authorities</v>
      </c>
      <c r="D12618" s="33" t="str">
        <f>VLOOKUP(B12618,lookup!A:D,4,FALSE)</f>
        <v>E31000043</v>
      </c>
      <c r="E12618" t="s">
        <v>15</v>
      </c>
      <c r="F12618" t="s">
        <v>252</v>
      </c>
      <c r="G12618" t="s">
        <v>12</v>
      </c>
      <c r="H12618">
        <v>0</v>
      </c>
    </row>
    <row r="12619" spans="1:8" x14ac:dyDescent="0.35">
      <c r="A12619">
        <v>2020</v>
      </c>
      <c r="B12619" t="s">
        <v>143</v>
      </c>
      <c r="C12619" s="33" t="str">
        <f>VLOOKUP(B12619,lookup!A:D,3,FALSE)</f>
        <v>Metropolitan Fire Authorities</v>
      </c>
      <c r="D12619" s="33" t="str">
        <f>VLOOKUP(B12619,lookup!A:D,4,FALSE)</f>
        <v>E31000043</v>
      </c>
      <c r="E12619" t="s">
        <v>15</v>
      </c>
      <c r="F12619" t="s">
        <v>252</v>
      </c>
      <c r="G12619" t="s">
        <v>13</v>
      </c>
      <c r="H12619">
        <v>0</v>
      </c>
    </row>
    <row r="12620" spans="1:8" x14ac:dyDescent="0.35">
      <c r="A12620">
        <v>2020</v>
      </c>
      <c r="B12620" t="s">
        <v>143</v>
      </c>
      <c r="C12620" s="33" t="str">
        <f>VLOOKUP(B12620,lookup!A:D,3,FALSE)</f>
        <v>Metropolitan Fire Authorities</v>
      </c>
      <c r="D12620" s="33" t="str">
        <f>VLOOKUP(B12620,lookup!A:D,4,FALSE)</f>
        <v>E31000043</v>
      </c>
      <c r="E12620" t="s">
        <v>15</v>
      </c>
      <c r="F12620" t="s">
        <v>252</v>
      </c>
      <c r="G12620" t="s">
        <v>14</v>
      </c>
      <c r="H12620">
        <v>0</v>
      </c>
    </row>
    <row r="12621" spans="1:8" x14ac:dyDescent="0.35">
      <c r="A12621">
        <v>2020</v>
      </c>
      <c r="B12621" t="s">
        <v>143</v>
      </c>
      <c r="C12621" s="33" t="str">
        <f>VLOOKUP(B12621,lookup!A:D,3,FALSE)</f>
        <v>Metropolitan Fire Authorities</v>
      </c>
      <c r="D12621" s="33" t="str">
        <f>VLOOKUP(B12621,lookup!A:D,4,FALSE)</f>
        <v>E31000043</v>
      </c>
      <c r="E12621" t="s">
        <v>15</v>
      </c>
      <c r="F12621" t="s">
        <v>252</v>
      </c>
      <c r="G12621" t="s">
        <v>5</v>
      </c>
      <c r="H12621">
        <v>0</v>
      </c>
    </row>
    <row r="12622" spans="1:8" x14ac:dyDescent="0.35">
      <c r="A12622">
        <v>2020</v>
      </c>
      <c r="B12622" t="s">
        <v>146</v>
      </c>
      <c r="C12622" s="33" t="str">
        <f>VLOOKUP(B12622,lookup!A:D,3,FALSE)</f>
        <v>Non Metropolitan Fire Authorities</v>
      </c>
      <c r="D12622" s="33" t="str">
        <f>VLOOKUP(B12622,lookup!A:D,4,FALSE)</f>
        <v>E31000036</v>
      </c>
      <c r="E12622" t="s">
        <v>15</v>
      </c>
      <c r="F12622" t="s">
        <v>252</v>
      </c>
      <c r="G12622" t="s">
        <v>10</v>
      </c>
      <c r="H12622">
        <v>0</v>
      </c>
    </row>
    <row r="12623" spans="1:8" x14ac:dyDescent="0.35">
      <c r="A12623">
        <v>2020</v>
      </c>
      <c r="B12623" t="s">
        <v>146</v>
      </c>
      <c r="C12623" s="33" t="str">
        <f>VLOOKUP(B12623,lookup!A:D,3,FALSE)</f>
        <v>Non Metropolitan Fire Authorities</v>
      </c>
      <c r="D12623" s="33" t="str">
        <f>VLOOKUP(B12623,lookup!A:D,4,FALSE)</f>
        <v>E31000036</v>
      </c>
      <c r="E12623" t="s">
        <v>15</v>
      </c>
      <c r="F12623" t="s">
        <v>252</v>
      </c>
      <c r="G12623" t="s">
        <v>11</v>
      </c>
      <c r="H12623">
        <v>0</v>
      </c>
    </row>
    <row r="12624" spans="1:8" x14ac:dyDescent="0.35">
      <c r="A12624">
        <v>2020</v>
      </c>
      <c r="B12624" t="s">
        <v>146</v>
      </c>
      <c r="C12624" s="33" t="str">
        <f>VLOOKUP(B12624,lookup!A:D,3,FALSE)</f>
        <v>Non Metropolitan Fire Authorities</v>
      </c>
      <c r="D12624" s="33" t="str">
        <f>VLOOKUP(B12624,lookup!A:D,4,FALSE)</f>
        <v>E31000036</v>
      </c>
      <c r="E12624" t="s">
        <v>15</v>
      </c>
      <c r="F12624" t="s">
        <v>252</v>
      </c>
      <c r="G12624" t="s">
        <v>12</v>
      </c>
      <c r="H12624">
        <v>2</v>
      </c>
    </row>
    <row r="12625" spans="1:8" x14ac:dyDescent="0.35">
      <c r="A12625">
        <v>2020</v>
      </c>
      <c r="B12625" t="s">
        <v>146</v>
      </c>
      <c r="C12625" s="33" t="str">
        <f>VLOOKUP(B12625,lookup!A:D,3,FALSE)</f>
        <v>Non Metropolitan Fire Authorities</v>
      </c>
      <c r="D12625" s="33" t="str">
        <f>VLOOKUP(B12625,lookup!A:D,4,FALSE)</f>
        <v>E31000036</v>
      </c>
      <c r="E12625" t="s">
        <v>15</v>
      </c>
      <c r="F12625" t="s">
        <v>252</v>
      </c>
      <c r="G12625" t="s">
        <v>13</v>
      </c>
      <c r="H12625">
        <v>1</v>
      </c>
    </row>
    <row r="12626" spans="1:8" x14ac:dyDescent="0.35">
      <c r="A12626">
        <v>2020</v>
      </c>
      <c r="B12626" t="s">
        <v>146</v>
      </c>
      <c r="C12626" s="33" t="str">
        <f>VLOOKUP(B12626,lookup!A:D,3,FALSE)</f>
        <v>Non Metropolitan Fire Authorities</v>
      </c>
      <c r="D12626" s="33" t="str">
        <f>VLOOKUP(B12626,lookup!A:D,4,FALSE)</f>
        <v>E31000036</v>
      </c>
      <c r="E12626" t="s">
        <v>15</v>
      </c>
      <c r="F12626" t="s">
        <v>252</v>
      </c>
      <c r="G12626" t="s">
        <v>14</v>
      </c>
      <c r="H12626">
        <v>7</v>
      </c>
    </row>
    <row r="12627" spans="1:8" x14ac:dyDescent="0.35">
      <c r="A12627">
        <v>2020</v>
      </c>
      <c r="B12627" t="s">
        <v>146</v>
      </c>
      <c r="C12627" s="33" t="str">
        <f>VLOOKUP(B12627,lookup!A:D,3,FALSE)</f>
        <v>Non Metropolitan Fire Authorities</v>
      </c>
      <c r="D12627" s="33" t="str">
        <f>VLOOKUP(B12627,lookup!A:D,4,FALSE)</f>
        <v>E31000036</v>
      </c>
      <c r="E12627" t="s">
        <v>15</v>
      </c>
      <c r="F12627" t="s">
        <v>252</v>
      </c>
      <c r="G12627" t="s">
        <v>5</v>
      </c>
      <c r="H12627">
        <v>10</v>
      </c>
    </row>
    <row r="12628" spans="1:8" x14ac:dyDescent="0.35">
      <c r="A12628">
        <v>2020</v>
      </c>
      <c r="B12628" t="s">
        <v>149</v>
      </c>
      <c r="C12628" s="33" t="str">
        <f>VLOOKUP(B12628,lookup!A:D,3,FALSE)</f>
        <v>Metropolitan Fire Authorities</v>
      </c>
      <c r="D12628" s="33" t="str">
        <f>VLOOKUP(B12628,lookup!A:D,4,FALSE)</f>
        <v>E31000044</v>
      </c>
      <c r="E12628" t="s">
        <v>15</v>
      </c>
      <c r="F12628" t="s">
        <v>252</v>
      </c>
      <c r="G12628" t="s">
        <v>10</v>
      </c>
    </row>
    <row r="12629" spans="1:8" x14ac:dyDescent="0.35">
      <c r="A12629">
        <v>2020</v>
      </c>
      <c r="B12629" t="s">
        <v>149</v>
      </c>
      <c r="C12629" s="33" t="str">
        <f>VLOOKUP(B12629,lookup!A:D,3,FALSE)</f>
        <v>Metropolitan Fire Authorities</v>
      </c>
      <c r="D12629" s="33" t="str">
        <f>VLOOKUP(B12629,lookup!A:D,4,FALSE)</f>
        <v>E31000044</v>
      </c>
      <c r="E12629" t="s">
        <v>15</v>
      </c>
      <c r="F12629" t="s">
        <v>252</v>
      </c>
      <c r="G12629" t="s">
        <v>11</v>
      </c>
      <c r="H12629">
        <v>1</v>
      </c>
    </row>
    <row r="12630" spans="1:8" x14ac:dyDescent="0.35">
      <c r="A12630">
        <v>2020</v>
      </c>
      <c r="B12630" t="s">
        <v>149</v>
      </c>
      <c r="C12630" s="33" t="str">
        <f>VLOOKUP(B12630,lookup!A:D,3,FALSE)</f>
        <v>Metropolitan Fire Authorities</v>
      </c>
      <c r="D12630" s="33" t="str">
        <f>VLOOKUP(B12630,lookup!A:D,4,FALSE)</f>
        <v>E31000044</v>
      </c>
      <c r="E12630" t="s">
        <v>15</v>
      </c>
      <c r="F12630" t="s">
        <v>252</v>
      </c>
      <c r="G12630" t="s">
        <v>12</v>
      </c>
      <c r="H12630">
        <v>5</v>
      </c>
    </row>
    <row r="12631" spans="1:8" x14ac:dyDescent="0.35">
      <c r="A12631">
        <v>2020</v>
      </c>
      <c r="B12631" t="s">
        <v>149</v>
      </c>
      <c r="C12631" s="33" t="str">
        <f>VLOOKUP(B12631,lookup!A:D,3,FALSE)</f>
        <v>Metropolitan Fire Authorities</v>
      </c>
      <c r="D12631" s="33" t="str">
        <f>VLOOKUP(B12631,lookup!A:D,4,FALSE)</f>
        <v>E31000044</v>
      </c>
      <c r="E12631" t="s">
        <v>15</v>
      </c>
      <c r="F12631" t="s">
        <v>252</v>
      </c>
      <c r="G12631" t="s">
        <v>13</v>
      </c>
      <c r="H12631">
        <v>1</v>
      </c>
    </row>
    <row r="12632" spans="1:8" x14ac:dyDescent="0.35">
      <c r="A12632">
        <v>2020</v>
      </c>
      <c r="B12632" t="s">
        <v>149</v>
      </c>
      <c r="C12632" s="33" t="str">
        <f>VLOOKUP(B12632,lookup!A:D,3,FALSE)</f>
        <v>Metropolitan Fire Authorities</v>
      </c>
      <c r="D12632" s="33" t="str">
        <f>VLOOKUP(B12632,lookup!A:D,4,FALSE)</f>
        <v>E31000044</v>
      </c>
      <c r="E12632" t="s">
        <v>15</v>
      </c>
      <c r="F12632" t="s">
        <v>252</v>
      </c>
      <c r="G12632" t="s">
        <v>14</v>
      </c>
    </row>
    <row r="12633" spans="1:8" x14ac:dyDescent="0.35">
      <c r="A12633">
        <v>2020</v>
      </c>
      <c r="B12633" t="s">
        <v>149</v>
      </c>
      <c r="C12633" s="33" t="str">
        <f>VLOOKUP(B12633,lookup!A:D,3,FALSE)</f>
        <v>Metropolitan Fire Authorities</v>
      </c>
      <c r="D12633" s="33" t="str">
        <f>VLOOKUP(B12633,lookup!A:D,4,FALSE)</f>
        <v>E31000044</v>
      </c>
      <c r="E12633" t="s">
        <v>15</v>
      </c>
      <c r="F12633" t="s">
        <v>252</v>
      </c>
      <c r="G12633" t="s">
        <v>5</v>
      </c>
      <c r="H12633">
        <v>7</v>
      </c>
    </row>
    <row r="12634" spans="1:8" x14ac:dyDescent="0.35">
      <c r="A12634">
        <v>2020</v>
      </c>
      <c r="B12634" t="s">
        <v>152</v>
      </c>
      <c r="C12634" s="33" t="str">
        <f>VLOOKUP(B12634,lookup!A:D,3,FALSE)</f>
        <v>Non Metropolitan Fire Authorities</v>
      </c>
      <c r="D12634" s="33" t="str">
        <f>VLOOKUP(B12634,lookup!A:D,4,FALSE)</f>
        <v>E31000037</v>
      </c>
      <c r="E12634" t="s">
        <v>15</v>
      </c>
      <c r="F12634" t="s">
        <v>252</v>
      </c>
      <c r="G12634" t="s">
        <v>10</v>
      </c>
      <c r="H12634">
        <v>0</v>
      </c>
    </row>
    <row r="12635" spans="1:8" x14ac:dyDescent="0.35">
      <c r="A12635">
        <v>2020</v>
      </c>
      <c r="B12635" t="s">
        <v>152</v>
      </c>
      <c r="C12635" s="33" t="str">
        <f>VLOOKUP(B12635,lookup!A:D,3,FALSE)</f>
        <v>Non Metropolitan Fire Authorities</v>
      </c>
      <c r="D12635" s="33" t="str">
        <f>VLOOKUP(B12635,lookup!A:D,4,FALSE)</f>
        <v>E31000037</v>
      </c>
      <c r="E12635" t="s">
        <v>15</v>
      </c>
      <c r="F12635" t="s">
        <v>252</v>
      </c>
      <c r="G12635" t="s">
        <v>11</v>
      </c>
      <c r="H12635">
        <v>0</v>
      </c>
    </row>
    <row r="12636" spans="1:8" x14ac:dyDescent="0.35">
      <c r="A12636">
        <v>2020</v>
      </c>
      <c r="B12636" t="s">
        <v>152</v>
      </c>
      <c r="C12636" s="33" t="str">
        <f>VLOOKUP(B12636,lookup!A:D,3,FALSE)</f>
        <v>Non Metropolitan Fire Authorities</v>
      </c>
      <c r="D12636" s="33" t="str">
        <f>VLOOKUP(B12636,lookup!A:D,4,FALSE)</f>
        <v>E31000037</v>
      </c>
      <c r="E12636" t="s">
        <v>15</v>
      </c>
      <c r="F12636" t="s">
        <v>252</v>
      </c>
      <c r="G12636" t="s">
        <v>12</v>
      </c>
      <c r="H12636">
        <v>0</v>
      </c>
    </row>
    <row r="12637" spans="1:8" x14ac:dyDescent="0.35">
      <c r="A12637">
        <v>2020</v>
      </c>
      <c r="B12637" t="s">
        <v>152</v>
      </c>
      <c r="C12637" s="33" t="str">
        <f>VLOOKUP(B12637,lookup!A:D,3,FALSE)</f>
        <v>Non Metropolitan Fire Authorities</v>
      </c>
      <c r="D12637" s="33" t="str">
        <f>VLOOKUP(B12637,lookup!A:D,4,FALSE)</f>
        <v>E31000037</v>
      </c>
      <c r="E12637" t="s">
        <v>15</v>
      </c>
      <c r="F12637" t="s">
        <v>252</v>
      </c>
      <c r="G12637" t="s">
        <v>13</v>
      </c>
      <c r="H12637">
        <v>2</v>
      </c>
    </row>
    <row r="12638" spans="1:8" x14ac:dyDescent="0.35">
      <c r="A12638">
        <v>2020</v>
      </c>
      <c r="B12638" t="s">
        <v>152</v>
      </c>
      <c r="C12638" s="33" t="str">
        <f>VLOOKUP(B12638,lookup!A:D,3,FALSE)</f>
        <v>Non Metropolitan Fire Authorities</v>
      </c>
      <c r="D12638" s="33" t="str">
        <f>VLOOKUP(B12638,lookup!A:D,4,FALSE)</f>
        <v>E31000037</v>
      </c>
      <c r="E12638" t="s">
        <v>15</v>
      </c>
      <c r="F12638" t="s">
        <v>252</v>
      </c>
      <c r="G12638" t="s">
        <v>14</v>
      </c>
      <c r="H12638">
        <v>16</v>
      </c>
    </row>
    <row r="12639" spans="1:8" x14ac:dyDescent="0.35">
      <c r="A12639">
        <v>2020</v>
      </c>
      <c r="B12639" t="s">
        <v>152</v>
      </c>
      <c r="C12639" s="33" t="str">
        <f>VLOOKUP(B12639,lookup!A:D,3,FALSE)</f>
        <v>Non Metropolitan Fire Authorities</v>
      </c>
      <c r="D12639" s="33" t="str">
        <f>VLOOKUP(B12639,lookup!A:D,4,FALSE)</f>
        <v>E31000037</v>
      </c>
      <c r="E12639" t="s">
        <v>15</v>
      </c>
      <c r="F12639" t="s">
        <v>252</v>
      </c>
      <c r="G12639" t="s">
        <v>5</v>
      </c>
      <c r="H12639">
        <v>18</v>
      </c>
    </row>
    <row r="12640" spans="1:8" x14ac:dyDescent="0.35">
      <c r="A12640">
        <v>2020</v>
      </c>
      <c r="B12640" t="s">
        <v>155</v>
      </c>
      <c r="C12640" s="33" t="str">
        <f>VLOOKUP(B12640,lookup!A:D,3,FALSE)</f>
        <v>Metropolitan Fire Authorities</v>
      </c>
      <c r="D12640" s="33" t="str">
        <f>VLOOKUP(B12640,lookup!A:D,4,FALSE)</f>
        <v>E31000045</v>
      </c>
      <c r="E12640" t="s">
        <v>15</v>
      </c>
      <c r="F12640" t="s">
        <v>252</v>
      </c>
      <c r="G12640" t="s">
        <v>10</v>
      </c>
      <c r="H12640">
        <v>0</v>
      </c>
    </row>
    <row r="12641" spans="1:8" x14ac:dyDescent="0.35">
      <c r="A12641">
        <v>2020</v>
      </c>
      <c r="B12641" t="s">
        <v>155</v>
      </c>
      <c r="C12641" s="33" t="str">
        <f>VLOOKUP(B12641,lookup!A:D,3,FALSE)</f>
        <v>Metropolitan Fire Authorities</v>
      </c>
      <c r="D12641" s="33" t="str">
        <f>VLOOKUP(B12641,lookup!A:D,4,FALSE)</f>
        <v>E31000045</v>
      </c>
      <c r="E12641" t="s">
        <v>15</v>
      </c>
      <c r="F12641" t="s">
        <v>252</v>
      </c>
      <c r="G12641" t="s">
        <v>11</v>
      </c>
      <c r="H12641">
        <v>0</v>
      </c>
    </row>
    <row r="12642" spans="1:8" x14ac:dyDescent="0.35">
      <c r="A12642">
        <v>2020</v>
      </c>
      <c r="B12642" t="s">
        <v>155</v>
      </c>
      <c r="C12642" s="33" t="str">
        <f>VLOOKUP(B12642,lookup!A:D,3,FALSE)</f>
        <v>Metropolitan Fire Authorities</v>
      </c>
      <c r="D12642" s="33" t="str">
        <f>VLOOKUP(B12642,lookup!A:D,4,FALSE)</f>
        <v>E31000045</v>
      </c>
      <c r="E12642" t="s">
        <v>15</v>
      </c>
      <c r="F12642" t="s">
        <v>252</v>
      </c>
      <c r="G12642" t="s">
        <v>12</v>
      </c>
      <c r="H12642">
        <v>1</v>
      </c>
    </row>
    <row r="12643" spans="1:8" x14ac:dyDescent="0.35">
      <c r="A12643">
        <v>2020</v>
      </c>
      <c r="B12643" t="s">
        <v>155</v>
      </c>
      <c r="C12643" s="33" t="str">
        <f>VLOOKUP(B12643,lookup!A:D,3,FALSE)</f>
        <v>Metropolitan Fire Authorities</v>
      </c>
      <c r="D12643" s="33" t="str">
        <f>VLOOKUP(B12643,lookup!A:D,4,FALSE)</f>
        <v>E31000045</v>
      </c>
      <c r="E12643" t="s">
        <v>15</v>
      </c>
      <c r="F12643" t="s">
        <v>252</v>
      </c>
      <c r="G12643" t="s">
        <v>13</v>
      </c>
      <c r="H12643">
        <v>0</v>
      </c>
    </row>
    <row r="12644" spans="1:8" x14ac:dyDescent="0.35">
      <c r="A12644">
        <v>2020</v>
      </c>
      <c r="B12644" t="s">
        <v>155</v>
      </c>
      <c r="C12644" s="33" t="str">
        <f>VLOOKUP(B12644,lookup!A:D,3,FALSE)</f>
        <v>Metropolitan Fire Authorities</v>
      </c>
      <c r="D12644" s="33" t="str">
        <f>VLOOKUP(B12644,lookup!A:D,4,FALSE)</f>
        <v>E31000045</v>
      </c>
      <c r="E12644" t="s">
        <v>15</v>
      </c>
      <c r="F12644" t="s">
        <v>252</v>
      </c>
      <c r="G12644" t="s">
        <v>14</v>
      </c>
      <c r="H12644">
        <v>8</v>
      </c>
    </row>
    <row r="12645" spans="1:8" x14ac:dyDescent="0.35">
      <c r="A12645">
        <v>2020</v>
      </c>
      <c r="B12645" t="s">
        <v>155</v>
      </c>
      <c r="C12645" s="33" t="str">
        <f>VLOOKUP(B12645,lookup!A:D,3,FALSE)</f>
        <v>Metropolitan Fire Authorities</v>
      </c>
      <c r="D12645" s="33" t="str">
        <f>VLOOKUP(B12645,lookup!A:D,4,FALSE)</f>
        <v>E31000045</v>
      </c>
      <c r="E12645" t="s">
        <v>15</v>
      </c>
      <c r="F12645" t="s">
        <v>252</v>
      </c>
      <c r="G12645" t="s">
        <v>5</v>
      </c>
      <c r="H12645">
        <v>9</v>
      </c>
    </row>
    <row r="12646" spans="1:8" x14ac:dyDescent="0.35">
      <c r="A12646">
        <v>2020</v>
      </c>
      <c r="B12646" t="s">
        <v>161</v>
      </c>
      <c r="C12646" s="33" t="str">
        <f>VLOOKUP(B12646,lookup!A:D,3,FALSE)</f>
        <v>Non Metropolitan Fire Authorities</v>
      </c>
      <c r="D12646" s="33" t="str">
        <f>VLOOKUP(B12646,lookup!A:D,4,FALSE)</f>
        <v>E31000047</v>
      </c>
      <c r="E12646" t="s">
        <v>15</v>
      </c>
      <c r="F12646" t="s">
        <v>252</v>
      </c>
      <c r="G12646" t="s">
        <v>10</v>
      </c>
      <c r="H12646">
        <v>0</v>
      </c>
    </row>
    <row r="12647" spans="1:8" x14ac:dyDescent="0.35">
      <c r="A12647">
        <v>2020</v>
      </c>
      <c r="B12647" t="s">
        <v>161</v>
      </c>
      <c r="C12647" s="33" t="str">
        <f>VLOOKUP(B12647,lookup!A:D,3,FALSE)</f>
        <v>Non Metropolitan Fire Authorities</v>
      </c>
      <c r="D12647" s="33" t="str">
        <f>VLOOKUP(B12647,lookup!A:D,4,FALSE)</f>
        <v>E31000047</v>
      </c>
      <c r="E12647" t="s">
        <v>15</v>
      </c>
      <c r="F12647" t="s">
        <v>252</v>
      </c>
      <c r="G12647" t="s">
        <v>11</v>
      </c>
      <c r="H12647">
        <v>0</v>
      </c>
    </row>
    <row r="12648" spans="1:8" x14ac:dyDescent="0.35">
      <c r="A12648">
        <v>2020</v>
      </c>
      <c r="B12648" t="s">
        <v>161</v>
      </c>
      <c r="C12648" s="33" t="str">
        <f>VLOOKUP(B12648,lookup!A:D,3,FALSE)</f>
        <v>Non Metropolitan Fire Authorities</v>
      </c>
      <c r="D12648" s="33" t="str">
        <f>VLOOKUP(B12648,lookup!A:D,4,FALSE)</f>
        <v>E31000047</v>
      </c>
      <c r="E12648" t="s">
        <v>15</v>
      </c>
      <c r="F12648" t="s">
        <v>252</v>
      </c>
      <c r="G12648" t="s">
        <v>12</v>
      </c>
      <c r="H12648">
        <v>0</v>
      </c>
    </row>
    <row r="12649" spans="1:8" x14ac:dyDescent="0.35">
      <c r="A12649">
        <v>2020</v>
      </c>
      <c r="B12649" t="s">
        <v>161</v>
      </c>
      <c r="C12649" s="33" t="str">
        <f>VLOOKUP(B12649,lookup!A:D,3,FALSE)</f>
        <v>Non Metropolitan Fire Authorities</v>
      </c>
      <c r="D12649" s="33" t="str">
        <f>VLOOKUP(B12649,lookup!A:D,4,FALSE)</f>
        <v>E31000047</v>
      </c>
      <c r="E12649" t="s">
        <v>15</v>
      </c>
      <c r="F12649" t="s">
        <v>252</v>
      </c>
      <c r="G12649" t="s">
        <v>13</v>
      </c>
      <c r="H12649">
        <v>4</v>
      </c>
    </row>
    <row r="12650" spans="1:8" x14ac:dyDescent="0.35">
      <c r="A12650">
        <v>2020</v>
      </c>
      <c r="B12650" t="s">
        <v>161</v>
      </c>
      <c r="C12650" s="33" t="str">
        <f>VLOOKUP(B12650,lookup!A:D,3,FALSE)</f>
        <v>Non Metropolitan Fire Authorities</v>
      </c>
      <c r="D12650" s="33" t="str">
        <f>VLOOKUP(B12650,lookup!A:D,4,FALSE)</f>
        <v>E31000047</v>
      </c>
      <c r="E12650" t="s">
        <v>15</v>
      </c>
      <c r="F12650" t="s">
        <v>252</v>
      </c>
      <c r="G12650" t="s">
        <v>14</v>
      </c>
      <c r="H12650">
        <v>20</v>
      </c>
    </row>
    <row r="12651" spans="1:8" x14ac:dyDescent="0.35">
      <c r="A12651">
        <v>2020</v>
      </c>
      <c r="B12651" t="s">
        <v>161</v>
      </c>
      <c r="C12651" s="33" t="str">
        <f>VLOOKUP(B12651,lookup!A:D,3,FALSE)</f>
        <v>Non Metropolitan Fire Authorities</v>
      </c>
      <c r="D12651" s="33" t="str">
        <f>VLOOKUP(B12651,lookup!A:D,4,FALSE)</f>
        <v>E31000047</v>
      </c>
      <c r="E12651" t="s">
        <v>15</v>
      </c>
      <c r="F12651" t="s">
        <v>252</v>
      </c>
      <c r="G12651" t="s">
        <v>5</v>
      </c>
      <c r="H12651">
        <v>24</v>
      </c>
    </row>
    <row r="12652" spans="1:8" x14ac:dyDescent="0.35">
      <c r="A12652">
        <v>2020</v>
      </c>
      <c r="B12652" t="s">
        <v>164</v>
      </c>
      <c r="C12652" s="33" t="str">
        <f>VLOOKUP(B12652,lookup!A:D,3,FALSE)</f>
        <v>Non Metropolitan Fire Authorities</v>
      </c>
      <c r="D12652" s="33" t="str">
        <f>VLOOKUP(B12652,lookup!A:D,4,FALSE)</f>
        <v>NWFC</v>
      </c>
      <c r="E12652" t="s">
        <v>15</v>
      </c>
      <c r="F12652" t="s">
        <v>252</v>
      </c>
      <c r="G12652" t="s">
        <v>10</v>
      </c>
    </row>
    <row r="12653" spans="1:8" x14ac:dyDescent="0.35">
      <c r="A12653">
        <v>2020</v>
      </c>
      <c r="B12653" t="s">
        <v>164</v>
      </c>
      <c r="C12653" s="33" t="str">
        <f>VLOOKUP(B12653,lookup!A:D,3,FALSE)</f>
        <v>Non Metropolitan Fire Authorities</v>
      </c>
      <c r="D12653" s="33" t="str">
        <f>VLOOKUP(B12653,lookup!A:D,4,FALSE)</f>
        <v>NWFC</v>
      </c>
      <c r="E12653" t="s">
        <v>15</v>
      </c>
      <c r="F12653" t="s">
        <v>252</v>
      </c>
      <c r="G12653" t="s">
        <v>11</v>
      </c>
    </row>
    <row r="12654" spans="1:8" x14ac:dyDescent="0.35">
      <c r="A12654">
        <v>2020</v>
      </c>
      <c r="B12654" t="s">
        <v>164</v>
      </c>
      <c r="C12654" s="33" t="str">
        <f>VLOOKUP(B12654,lookup!A:D,3,FALSE)</f>
        <v>Non Metropolitan Fire Authorities</v>
      </c>
      <c r="D12654" s="33" t="str">
        <f>VLOOKUP(B12654,lookup!A:D,4,FALSE)</f>
        <v>NWFC</v>
      </c>
      <c r="E12654" t="s">
        <v>15</v>
      </c>
      <c r="F12654" t="s">
        <v>252</v>
      </c>
      <c r="G12654" t="s">
        <v>12</v>
      </c>
    </row>
    <row r="12655" spans="1:8" x14ac:dyDescent="0.35">
      <c r="A12655">
        <v>2020</v>
      </c>
      <c r="B12655" t="s">
        <v>164</v>
      </c>
      <c r="C12655" s="33" t="str">
        <f>VLOOKUP(B12655,lookup!A:D,3,FALSE)</f>
        <v>Non Metropolitan Fire Authorities</v>
      </c>
      <c r="D12655" s="33" t="str">
        <f>VLOOKUP(B12655,lookup!A:D,4,FALSE)</f>
        <v>NWFC</v>
      </c>
      <c r="E12655" t="s">
        <v>15</v>
      </c>
      <c r="F12655" t="s">
        <v>252</v>
      </c>
      <c r="G12655" t="s">
        <v>13</v>
      </c>
    </row>
    <row r="12656" spans="1:8" x14ac:dyDescent="0.35">
      <c r="A12656">
        <v>2020</v>
      </c>
      <c r="B12656" t="s">
        <v>164</v>
      </c>
      <c r="C12656" s="33" t="str">
        <f>VLOOKUP(B12656,lookup!A:D,3,FALSE)</f>
        <v>Non Metropolitan Fire Authorities</v>
      </c>
      <c r="D12656" s="33" t="str">
        <f>VLOOKUP(B12656,lookup!A:D,4,FALSE)</f>
        <v>NWFC</v>
      </c>
      <c r="E12656" t="s">
        <v>15</v>
      </c>
      <c r="F12656" t="s">
        <v>252</v>
      </c>
      <c r="G12656" t="s">
        <v>14</v>
      </c>
    </row>
    <row r="12657" spans="1:9" x14ac:dyDescent="0.35">
      <c r="A12657">
        <v>2020</v>
      </c>
      <c r="B12657" t="s">
        <v>164</v>
      </c>
      <c r="C12657" s="33" t="str">
        <f>VLOOKUP(B12657,lookup!A:D,3,FALSE)</f>
        <v>Non Metropolitan Fire Authorities</v>
      </c>
      <c r="D12657" s="33" t="str">
        <f>VLOOKUP(B12657,lookup!A:D,4,FALSE)</f>
        <v>NWFC</v>
      </c>
      <c r="E12657" t="s">
        <v>15</v>
      </c>
      <c r="F12657" t="s">
        <v>252</v>
      </c>
      <c r="G12657" t="s">
        <v>5</v>
      </c>
      <c r="H12657">
        <v>0</v>
      </c>
    </row>
    <row r="12658" spans="1:9" x14ac:dyDescent="0.35">
      <c r="A12658">
        <v>2011</v>
      </c>
      <c r="B12658" t="s">
        <v>164</v>
      </c>
      <c r="C12658" t="s">
        <v>24</v>
      </c>
      <c r="D12658" t="s">
        <v>165</v>
      </c>
      <c r="E12658" t="s">
        <v>282</v>
      </c>
      <c r="F12658" t="s">
        <v>252</v>
      </c>
      <c r="G12658" t="s">
        <v>5</v>
      </c>
      <c r="H12658">
        <v>25</v>
      </c>
      <c r="I12658" t="s">
        <v>289</v>
      </c>
    </row>
    <row r="12659" spans="1:9" x14ac:dyDescent="0.35">
      <c r="A12659">
        <v>2021</v>
      </c>
      <c r="B12659" t="s">
        <v>6</v>
      </c>
      <c r="C12659" t="s">
        <v>286</v>
      </c>
      <c r="D12659" t="s">
        <v>25</v>
      </c>
      <c r="E12659" t="s">
        <v>7</v>
      </c>
      <c r="F12659" t="s">
        <v>219</v>
      </c>
      <c r="G12659" t="s">
        <v>254</v>
      </c>
      <c r="H12659">
        <v>4</v>
      </c>
    </row>
    <row r="12660" spans="1:9" x14ac:dyDescent="0.35">
      <c r="A12660">
        <v>2021</v>
      </c>
      <c r="B12660" t="s">
        <v>6</v>
      </c>
      <c r="C12660" t="s">
        <v>286</v>
      </c>
      <c r="D12660" t="s">
        <v>25</v>
      </c>
      <c r="E12660" t="s">
        <v>7</v>
      </c>
      <c r="F12660" t="s">
        <v>219</v>
      </c>
      <c r="G12660" t="s">
        <v>284</v>
      </c>
      <c r="H12660">
        <v>5</v>
      </c>
    </row>
    <row r="12661" spans="1:9" x14ac:dyDescent="0.35">
      <c r="A12661">
        <v>2021</v>
      </c>
      <c r="B12661" t="s">
        <v>6</v>
      </c>
      <c r="C12661" t="s">
        <v>286</v>
      </c>
      <c r="D12661" t="s">
        <v>25</v>
      </c>
      <c r="E12661" t="s">
        <v>7</v>
      </c>
      <c r="F12661" t="s">
        <v>219</v>
      </c>
      <c r="G12661" t="s">
        <v>256</v>
      </c>
      <c r="H12661">
        <v>9</v>
      </c>
    </row>
    <row r="12662" spans="1:9" x14ac:dyDescent="0.35">
      <c r="A12662">
        <v>2021</v>
      </c>
      <c r="B12662" t="s">
        <v>6</v>
      </c>
      <c r="C12662" t="s">
        <v>286</v>
      </c>
      <c r="D12662" t="s">
        <v>25</v>
      </c>
      <c r="E12662" t="s">
        <v>7</v>
      </c>
      <c r="F12662" t="s">
        <v>219</v>
      </c>
      <c r="G12662" t="s">
        <v>257</v>
      </c>
      <c r="H12662">
        <v>21</v>
      </c>
    </row>
    <row r="12663" spans="1:9" x14ac:dyDescent="0.35">
      <c r="A12663">
        <v>2021</v>
      </c>
      <c r="B12663" t="s">
        <v>6</v>
      </c>
      <c r="C12663" t="s">
        <v>286</v>
      </c>
      <c r="D12663" t="s">
        <v>25</v>
      </c>
      <c r="E12663" t="s">
        <v>7</v>
      </c>
      <c r="F12663" t="s">
        <v>219</v>
      </c>
      <c r="G12663" t="s">
        <v>258</v>
      </c>
      <c r="H12663">
        <v>81</v>
      </c>
    </row>
    <row r="12664" spans="1:9" x14ac:dyDescent="0.35">
      <c r="A12664">
        <v>2021</v>
      </c>
      <c r="B12664" t="s">
        <v>6</v>
      </c>
      <c r="C12664" t="s">
        <v>286</v>
      </c>
      <c r="D12664" t="s">
        <v>25</v>
      </c>
      <c r="E12664" t="s">
        <v>7</v>
      </c>
      <c r="F12664" t="s">
        <v>219</v>
      </c>
      <c r="G12664" t="s">
        <v>259</v>
      </c>
      <c r="H12664">
        <v>60</v>
      </c>
    </row>
    <row r="12665" spans="1:9" x14ac:dyDescent="0.35">
      <c r="A12665">
        <v>2021</v>
      </c>
      <c r="B12665" t="s">
        <v>6</v>
      </c>
      <c r="C12665" t="s">
        <v>286</v>
      </c>
      <c r="D12665" t="s">
        <v>25</v>
      </c>
      <c r="E12665" t="s">
        <v>7</v>
      </c>
      <c r="F12665" t="s">
        <v>219</v>
      </c>
      <c r="G12665" t="s">
        <v>14</v>
      </c>
      <c r="H12665">
        <v>268</v>
      </c>
    </row>
    <row r="12666" spans="1:9" x14ac:dyDescent="0.35">
      <c r="A12666">
        <v>2021</v>
      </c>
      <c r="B12666" t="s">
        <v>26</v>
      </c>
      <c r="C12666" t="s">
        <v>286</v>
      </c>
      <c r="D12666" t="s">
        <v>28</v>
      </c>
      <c r="E12666" t="s">
        <v>7</v>
      </c>
      <c r="F12666" t="s">
        <v>219</v>
      </c>
      <c r="G12666" t="s">
        <v>254</v>
      </c>
      <c r="H12666">
        <v>2</v>
      </c>
    </row>
    <row r="12667" spans="1:9" x14ac:dyDescent="0.35">
      <c r="A12667">
        <v>2021</v>
      </c>
      <c r="B12667" t="s">
        <v>26</v>
      </c>
      <c r="C12667" t="s">
        <v>286</v>
      </c>
      <c r="D12667" t="s">
        <v>28</v>
      </c>
      <c r="E12667" t="s">
        <v>7</v>
      </c>
      <c r="F12667" t="s">
        <v>219</v>
      </c>
      <c r="G12667" t="s">
        <v>284</v>
      </c>
      <c r="H12667">
        <v>6</v>
      </c>
    </row>
    <row r="12668" spans="1:9" x14ac:dyDescent="0.35">
      <c r="A12668">
        <v>2021</v>
      </c>
      <c r="B12668" t="s">
        <v>26</v>
      </c>
      <c r="C12668" t="s">
        <v>286</v>
      </c>
      <c r="D12668" t="s">
        <v>28</v>
      </c>
      <c r="E12668" t="s">
        <v>7</v>
      </c>
      <c r="F12668" t="s">
        <v>219</v>
      </c>
      <c r="G12668" t="s">
        <v>256</v>
      </c>
      <c r="H12668">
        <v>5</v>
      </c>
    </row>
    <row r="12669" spans="1:9" x14ac:dyDescent="0.35">
      <c r="A12669">
        <v>2021</v>
      </c>
      <c r="B12669" t="s">
        <v>26</v>
      </c>
      <c r="C12669" t="s">
        <v>286</v>
      </c>
      <c r="D12669" t="s">
        <v>28</v>
      </c>
      <c r="E12669" t="s">
        <v>7</v>
      </c>
      <c r="F12669" t="s">
        <v>219</v>
      </c>
      <c r="G12669" t="s">
        <v>257</v>
      </c>
      <c r="H12669">
        <v>15</v>
      </c>
    </row>
    <row r="12670" spans="1:9" x14ac:dyDescent="0.35">
      <c r="A12670">
        <v>2021</v>
      </c>
      <c r="B12670" t="s">
        <v>26</v>
      </c>
      <c r="C12670" t="s">
        <v>286</v>
      </c>
      <c r="D12670" t="s">
        <v>28</v>
      </c>
      <c r="E12670" t="s">
        <v>7</v>
      </c>
      <c r="F12670" t="s">
        <v>219</v>
      </c>
      <c r="G12670" t="s">
        <v>258</v>
      </c>
      <c r="H12670">
        <v>37</v>
      </c>
    </row>
    <row r="12671" spans="1:9" x14ac:dyDescent="0.35">
      <c r="A12671">
        <v>2021</v>
      </c>
      <c r="B12671" t="s">
        <v>26</v>
      </c>
      <c r="C12671" t="s">
        <v>286</v>
      </c>
      <c r="D12671" t="s">
        <v>28</v>
      </c>
      <c r="E12671" t="s">
        <v>7</v>
      </c>
      <c r="F12671" t="s">
        <v>219</v>
      </c>
      <c r="G12671" t="s">
        <v>259</v>
      </c>
      <c r="H12671">
        <v>46</v>
      </c>
    </row>
    <row r="12672" spans="1:9" x14ac:dyDescent="0.35">
      <c r="A12672">
        <v>2021</v>
      </c>
      <c r="B12672" t="s">
        <v>26</v>
      </c>
      <c r="C12672" t="s">
        <v>286</v>
      </c>
      <c r="D12672" t="s">
        <v>28</v>
      </c>
      <c r="E12672" t="s">
        <v>7</v>
      </c>
      <c r="F12672" t="s">
        <v>219</v>
      </c>
      <c r="G12672" t="s">
        <v>14</v>
      </c>
      <c r="H12672">
        <v>162</v>
      </c>
    </row>
    <row r="12673" spans="1:8" x14ac:dyDescent="0.35">
      <c r="A12673">
        <v>2021</v>
      </c>
      <c r="B12673" t="s">
        <v>29</v>
      </c>
      <c r="C12673" t="s">
        <v>286</v>
      </c>
      <c r="D12673" t="s">
        <v>31</v>
      </c>
      <c r="E12673" t="s">
        <v>7</v>
      </c>
      <c r="F12673" t="s">
        <v>219</v>
      </c>
      <c r="G12673" t="s">
        <v>254</v>
      </c>
      <c r="H12673">
        <v>4</v>
      </c>
    </row>
    <row r="12674" spans="1:8" x14ac:dyDescent="0.35">
      <c r="A12674">
        <v>2021</v>
      </c>
      <c r="B12674" t="s">
        <v>29</v>
      </c>
      <c r="C12674" t="s">
        <v>286</v>
      </c>
      <c r="D12674" t="s">
        <v>31</v>
      </c>
      <c r="E12674" t="s">
        <v>7</v>
      </c>
      <c r="F12674" t="s">
        <v>219</v>
      </c>
      <c r="G12674" t="s">
        <v>284</v>
      </c>
      <c r="H12674">
        <v>4</v>
      </c>
    </row>
    <row r="12675" spans="1:8" x14ac:dyDescent="0.35">
      <c r="A12675">
        <v>2021</v>
      </c>
      <c r="B12675" t="s">
        <v>29</v>
      </c>
      <c r="C12675" t="s">
        <v>286</v>
      </c>
      <c r="D12675" t="s">
        <v>31</v>
      </c>
      <c r="E12675" t="s">
        <v>7</v>
      </c>
      <c r="F12675" t="s">
        <v>219</v>
      </c>
      <c r="G12675" t="s">
        <v>256</v>
      </c>
      <c r="H12675">
        <v>13</v>
      </c>
    </row>
    <row r="12676" spans="1:8" x14ac:dyDescent="0.35">
      <c r="A12676">
        <v>2021</v>
      </c>
      <c r="B12676" t="s">
        <v>29</v>
      </c>
      <c r="C12676" t="s">
        <v>286</v>
      </c>
      <c r="D12676" t="s">
        <v>31</v>
      </c>
      <c r="E12676" t="s">
        <v>7</v>
      </c>
      <c r="F12676" t="s">
        <v>219</v>
      </c>
      <c r="G12676" t="s">
        <v>257</v>
      </c>
      <c r="H12676">
        <v>33</v>
      </c>
    </row>
    <row r="12677" spans="1:8" x14ac:dyDescent="0.35">
      <c r="A12677">
        <v>2021</v>
      </c>
      <c r="B12677" t="s">
        <v>29</v>
      </c>
      <c r="C12677" t="s">
        <v>286</v>
      </c>
      <c r="D12677" t="s">
        <v>31</v>
      </c>
      <c r="E12677" t="s">
        <v>7</v>
      </c>
      <c r="F12677" t="s">
        <v>219</v>
      </c>
      <c r="G12677" t="s">
        <v>258</v>
      </c>
      <c r="H12677">
        <v>33</v>
      </c>
    </row>
    <row r="12678" spans="1:8" x14ac:dyDescent="0.35">
      <c r="A12678">
        <v>2021</v>
      </c>
      <c r="B12678" t="s">
        <v>29</v>
      </c>
      <c r="C12678" t="s">
        <v>286</v>
      </c>
      <c r="D12678" t="s">
        <v>31</v>
      </c>
      <c r="E12678" t="s">
        <v>7</v>
      </c>
      <c r="F12678" t="s">
        <v>219</v>
      </c>
      <c r="G12678" t="s">
        <v>259</v>
      </c>
      <c r="H12678">
        <v>60</v>
      </c>
    </row>
    <row r="12679" spans="1:8" x14ac:dyDescent="0.35">
      <c r="A12679">
        <v>2021</v>
      </c>
      <c r="B12679" t="s">
        <v>29</v>
      </c>
      <c r="C12679" t="s">
        <v>286</v>
      </c>
      <c r="D12679" t="s">
        <v>31</v>
      </c>
      <c r="E12679" t="s">
        <v>7</v>
      </c>
      <c r="F12679" t="s">
        <v>219</v>
      </c>
      <c r="G12679" t="s">
        <v>14</v>
      </c>
      <c r="H12679">
        <v>191</v>
      </c>
    </row>
    <row r="12680" spans="1:8" x14ac:dyDescent="0.35">
      <c r="A12680">
        <v>2021</v>
      </c>
      <c r="B12680" t="s">
        <v>32</v>
      </c>
      <c r="C12680" t="s">
        <v>286</v>
      </c>
      <c r="D12680" t="s">
        <v>34</v>
      </c>
      <c r="E12680" t="s">
        <v>7</v>
      </c>
      <c r="F12680" t="s">
        <v>219</v>
      </c>
      <c r="G12680" t="s">
        <v>254</v>
      </c>
      <c r="H12680">
        <v>2</v>
      </c>
    </row>
    <row r="12681" spans="1:8" x14ac:dyDescent="0.35">
      <c r="A12681">
        <v>2021</v>
      </c>
      <c r="B12681" t="s">
        <v>32</v>
      </c>
      <c r="C12681" t="s">
        <v>286</v>
      </c>
      <c r="D12681" t="s">
        <v>34</v>
      </c>
      <c r="E12681" t="s">
        <v>7</v>
      </c>
      <c r="F12681" t="s">
        <v>219</v>
      </c>
      <c r="G12681" t="s">
        <v>284</v>
      </c>
      <c r="H12681">
        <v>3</v>
      </c>
    </row>
    <row r="12682" spans="1:8" x14ac:dyDescent="0.35">
      <c r="A12682">
        <v>2021</v>
      </c>
      <c r="B12682" t="s">
        <v>32</v>
      </c>
      <c r="C12682" t="s">
        <v>286</v>
      </c>
      <c r="D12682" t="s">
        <v>34</v>
      </c>
      <c r="E12682" t="s">
        <v>7</v>
      </c>
      <c r="F12682" t="s">
        <v>219</v>
      </c>
      <c r="G12682" t="s">
        <v>256</v>
      </c>
      <c r="H12682">
        <v>7</v>
      </c>
    </row>
    <row r="12683" spans="1:8" x14ac:dyDescent="0.35">
      <c r="A12683">
        <v>2021</v>
      </c>
      <c r="B12683" t="s">
        <v>32</v>
      </c>
      <c r="C12683" t="s">
        <v>286</v>
      </c>
      <c r="D12683" t="s">
        <v>34</v>
      </c>
      <c r="E12683" t="s">
        <v>7</v>
      </c>
      <c r="F12683" t="s">
        <v>219</v>
      </c>
      <c r="G12683" t="s">
        <v>257</v>
      </c>
      <c r="H12683">
        <v>21</v>
      </c>
    </row>
    <row r="12684" spans="1:8" x14ac:dyDescent="0.35">
      <c r="A12684">
        <v>2021</v>
      </c>
      <c r="B12684" t="s">
        <v>32</v>
      </c>
      <c r="C12684" t="s">
        <v>286</v>
      </c>
      <c r="D12684" t="s">
        <v>34</v>
      </c>
      <c r="E12684" t="s">
        <v>7</v>
      </c>
      <c r="F12684" t="s">
        <v>219</v>
      </c>
      <c r="G12684" t="s">
        <v>258</v>
      </c>
      <c r="H12684">
        <v>37</v>
      </c>
    </row>
    <row r="12685" spans="1:8" x14ac:dyDescent="0.35">
      <c r="A12685">
        <v>2021</v>
      </c>
      <c r="B12685" t="s">
        <v>32</v>
      </c>
      <c r="C12685" t="s">
        <v>286</v>
      </c>
      <c r="D12685" t="s">
        <v>34</v>
      </c>
      <c r="E12685" t="s">
        <v>7</v>
      </c>
      <c r="F12685" t="s">
        <v>219</v>
      </c>
      <c r="G12685" t="s">
        <v>259</v>
      </c>
      <c r="H12685">
        <v>43</v>
      </c>
    </row>
    <row r="12686" spans="1:8" x14ac:dyDescent="0.35">
      <c r="A12686">
        <v>2021</v>
      </c>
      <c r="B12686" t="s">
        <v>32</v>
      </c>
      <c r="C12686" t="s">
        <v>286</v>
      </c>
      <c r="D12686" t="s">
        <v>34</v>
      </c>
      <c r="E12686" t="s">
        <v>7</v>
      </c>
      <c r="F12686" t="s">
        <v>219</v>
      </c>
      <c r="G12686" t="s">
        <v>14</v>
      </c>
      <c r="H12686">
        <v>144</v>
      </c>
    </row>
    <row r="12687" spans="1:8" x14ac:dyDescent="0.35">
      <c r="A12687">
        <v>2021</v>
      </c>
      <c r="B12687" t="s">
        <v>35</v>
      </c>
      <c r="C12687" t="s">
        <v>286</v>
      </c>
      <c r="D12687" t="s">
        <v>37</v>
      </c>
      <c r="E12687" t="s">
        <v>7</v>
      </c>
      <c r="F12687" t="s">
        <v>219</v>
      </c>
      <c r="G12687" t="s">
        <v>254</v>
      </c>
      <c r="H12687">
        <v>2</v>
      </c>
    </row>
    <row r="12688" spans="1:8" x14ac:dyDescent="0.35">
      <c r="A12688">
        <v>2021</v>
      </c>
      <c r="B12688" t="s">
        <v>35</v>
      </c>
      <c r="C12688" t="s">
        <v>286</v>
      </c>
      <c r="D12688" t="s">
        <v>37</v>
      </c>
      <c r="E12688" t="s">
        <v>7</v>
      </c>
      <c r="F12688" t="s">
        <v>219</v>
      </c>
      <c r="G12688" t="s">
        <v>284</v>
      </c>
      <c r="H12688">
        <v>3</v>
      </c>
    </row>
    <row r="12689" spans="1:8" x14ac:dyDescent="0.35">
      <c r="A12689">
        <v>2021</v>
      </c>
      <c r="B12689" t="s">
        <v>35</v>
      </c>
      <c r="C12689" t="s">
        <v>286</v>
      </c>
      <c r="D12689" t="s">
        <v>37</v>
      </c>
      <c r="E12689" t="s">
        <v>7</v>
      </c>
      <c r="F12689" t="s">
        <v>219</v>
      </c>
      <c r="G12689" t="s">
        <v>256</v>
      </c>
      <c r="H12689">
        <v>9</v>
      </c>
    </row>
    <row r="12690" spans="1:8" x14ac:dyDescent="0.35">
      <c r="A12690">
        <v>2021</v>
      </c>
      <c r="B12690" t="s">
        <v>35</v>
      </c>
      <c r="C12690" t="s">
        <v>286</v>
      </c>
      <c r="D12690" t="s">
        <v>37</v>
      </c>
      <c r="E12690" t="s">
        <v>7</v>
      </c>
      <c r="F12690" t="s">
        <v>219</v>
      </c>
      <c r="G12690" t="s">
        <v>257</v>
      </c>
      <c r="H12690">
        <v>25</v>
      </c>
    </row>
    <row r="12691" spans="1:8" x14ac:dyDescent="0.35">
      <c r="A12691">
        <v>2021</v>
      </c>
      <c r="B12691" t="s">
        <v>35</v>
      </c>
      <c r="C12691" t="s">
        <v>286</v>
      </c>
      <c r="D12691" t="s">
        <v>37</v>
      </c>
      <c r="E12691" t="s">
        <v>7</v>
      </c>
      <c r="F12691" t="s">
        <v>219</v>
      </c>
      <c r="G12691" t="s">
        <v>258</v>
      </c>
      <c r="H12691">
        <v>42</v>
      </c>
    </row>
    <row r="12692" spans="1:8" x14ac:dyDescent="0.35">
      <c r="A12692">
        <v>2021</v>
      </c>
      <c r="B12692" t="s">
        <v>35</v>
      </c>
      <c r="C12692" t="s">
        <v>286</v>
      </c>
      <c r="D12692" t="s">
        <v>37</v>
      </c>
      <c r="E12692" t="s">
        <v>7</v>
      </c>
      <c r="F12692" t="s">
        <v>219</v>
      </c>
      <c r="G12692" t="s">
        <v>259</v>
      </c>
      <c r="H12692">
        <v>29</v>
      </c>
    </row>
    <row r="12693" spans="1:8" x14ac:dyDescent="0.35">
      <c r="A12693">
        <v>2021</v>
      </c>
      <c r="B12693" t="s">
        <v>35</v>
      </c>
      <c r="C12693" t="s">
        <v>286</v>
      </c>
      <c r="D12693" t="s">
        <v>37</v>
      </c>
      <c r="E12693" t="s">
        <v>7</v>
      </c>
      <c r="F12693" t="s">
        <v>219</v>
      </c>
      <c r="G12693" t="s">
        <v>14</v>
      </c>
      <c r="H12693">
        <v>130</v>
      </c>
    </row>
    <row r="12694" spans="1:8" x14ac:dyDescent="0.35">
      <c r="A12694">
        <v>2021</v>
      </c>
      <c r="B12694" t="s">
        <v>38</v>
      </c>
      <c r="C12694" t="s">
        <v>286</v>
      </c>
      <c r="D12694" t="s">
        <v>40</v>
      </c>
      <c r="E12694" t="s">
        <v>7</v>
      </c>
      <c r="F12694" t="s">
        <v>219</v>
      </c>
      <c r="G12694" t="s">
        <v>254</v>
      </c>
      <c r="H12694">
        <v>2</v>
      </c>
    </row>
    <row r="12695" spans="1:8" x14ac:dyDescent="0.35">
      <c r="A12695">
        <v>2021</v>
      </c>
      <c r="B12695" t="s">
        <v>38</v>
      </c>
      <c r="C12695" t="s">
        <v>286</v>
      </c>
      <c r="D12695" t="s">
        <v>40</v>
      </c>
      <c r="E12695" t="s">
        <v>7</v>
      </c>
      <c r="F12695" t="s">
        <v>219</v>
      </c>
      <c r="G12695" t="s">
        <v>284</v>
      </c>
      <c r="H12695">
        <v>3</v>
      </c>
    </row>
    <row r="12696" spans="1:8" x14ac:dyDescent="0.35">
      <c r="A12696">
        <v>2021</v>
      </c>
      <c r="B12696" t="s">
        <v>38</v>
      </c>
      <c r="C12696" t="s">
        <v>286</v>
      </c>
      <c r="D12696" t="s">
        <v>40</v>
      </c>
      <c r="E12696" t="s">
        <v>7</v>
      </c>
      <c r="F12696" t="s">
        <v>219</v>
      </c>
      <c r="G12696" t="s">
        <v>256</v>
      </c>
      <c r="H12696">
        <v>9</v>
      </c>
    </row>
    <row r="12697" spans="1:8" x14ac:dyDescent="0.35">
      <c r="A12697">
        <v>2021</v>
      </c>
      <c r="B12697" t="s">
        <v>38</v>
      </c>
      <c r="C12697" t="s">
        <v>286</v>
      </c>
      <c r="D12697" t="s">
        <v>40</v>
      </c>
      <c r="E12697" t="s">
        <v>7</v>
      </c>
      <c r="F12697" t="s">
        <v>219</v>
      </c>
      <c r="G12697" t="s">
        <v>257</v>
      </c>
      <c r="H12697">
        <v>29</v>
      </c>
    </row>
    <row r="12698" spans="1:8" x14ac:dyDescent="0.35">
      <c r="A12698">
        <v>2021</v>
      </c>
      <c r="B12698" t="s">
        <v>38</v>
      </c>
      <c r="C12698" t="s">
        <v>286</v>
      </c>
      <c r="D12698" t="s">
        <v>40</v>
      </c>
      <c r="E12698" t="s">
        <v>7</v>
      </c>
      <c r="F12698" t="s">
        <v>219</v>
      </c>
      <c r="G12698" t="s">
        <v>258</v>
      </c>
      <c r="H12698">
        <v>64</v>
      </c>
    </row>
    <row r="12699" spans="1:8" x14ac:dyDescent="0.35">
      <c r="A12699">
        <v>2021</v>
      </c>
      <c r="B12699" t="s">
        <v>38</v>
      </c>
      <c r="C12699" t="s">
        <v>286</v>
      </c>
      <c r="D12699" t="s">
        <v>40</v>
      </c>
      <c r="E12699" t="s">
        <v>7</v>
      </c>
      <c r="F12699" t="s">
        <v>219</v>
      </c>
      <c r="G12699" t="s">
        <v>259</v>
      </c>
      <c r="H12699">
        <v>62</v>
      </c>
    </row>
    <row r="12700" spans="1:8" x14ac:dyDescent="0.35">
      <c r="A12700">
        <v>2021</v>
      </c>
      <c r="B12700" t="s">
        <v>38</v>
      </c>
      <c r="C12700" t="s">
        <v>286</v>
      </c>
      <c r="D12700" t="s">
        <v>40</v>
      </c>
      <c r="E12700" t="s">
        <v>7</v>
      </c>
      <c r="F12700" t="s">
        <v>219</v>
      </c>
      <c r="G12700" t="s">
        <v>14</v>
      </c>
      <c r="H12700">
        <v>220</v>
      </c>
    </row>
    <row r="12701" spans="1:8" x14ac:dyDescent="0.35">
      <c r="A12701">
        <v>2021</v>
      </c>
      <c r="B12701" t="s">
        <v>41</v>
      </c>
      <c r="C12701" t="s">
        <v>286</v>
      </c>
      <c r="D12701" t="s">
        <v>43</v>
      </c>
      <c r="E12701" t="s">
        <v>7</v>
      </c>
      <c r="F12701" t="s">
        <v>219</v>
      </c>
      <c r="G12701" t="s">
        <v>254</v>
      </c>
      <c r="H12701">
        <v>2</v>
      </c>
    </row>
    <row r="12702" spans="1:8" x14ac:dyDescent="0.35">
      <c r="A12702">
        <v>2021</v>
      </c>
      <c r="B12702" t="s">
        <v>41</v>
      </c>
      <c r="C12702" t="s">
        <v>286</v>
      </c>
      <c r="D12702" t="s">
        <v>43</v>
      </c>
      <c r="E12702" t="s">
        <v>7</v>
      </c>
      <c r="F12702" t="s">
        <v>219</v>
      </c>
      <c r="G12702" t="s">
        <v>284</v>
      </c>
      <c r="H12702">
        <v>2</v>
      </c>
    </row>
    <row r="12703" spans="1:8" x14ac:dyDescent="0.35">
      <c r="A12703">
        <v>2021</v>
      </c>
      <c r="B12703" t="s">
        <v>41</v>
      </c>
      <c r="C12703" t="s">
        <v>286</v>
      </c>
      <c r="D12703" t="s">
        <v>43</v>
      </c>
      <c r="E12703" t="s">
        <v>7</v>
      </c>
      <c r="F12703" t="s">
        <v>219</v>
      </c>
      <c r="G12703" t="s">
        <v>256</v>
      </c>
      <c r="H12703">
        <v>5</v>
      </c>
    </row>
    <row r="12704" spans="1:8" x14ac:dyDescent="0.35">
      <c r="A12704">
        <v>2021</v>
      </c>
      <c r="B12704" t="s">
        <v>41</v>
      </c>
      <c r="C12704" t="s">
        <v>286</v>
      </c>
      <c r="D12704" t="s">
        <v>43</v>
      </c>
      <c r="E12704" t="s">
        <v>7</v>
      </c>
      <c r="F12704" t="s">
        <v>219</v>
      </c>
      <c r="G12704" t="s">
        <v>257</v>
      </c>
      <c r="H12704">
        <v>14</v>
      </c>
    </row>
    <row r="12705" spans="1:8" x14ac:dyDescent="0.35">
      <c r="A12705">
        <v>2021</v>
      </c>
      <c r="B12705" t="s">
        <v>41</v>
      </c>
      <c r="C12705" t="s">
        <v>286</v>
      </c>
      <c r="D12705" t="s">
        <v>43</v>
      </c>
      <c r="E12705" t="s">
        <v>7</v>
      </c>
      <c r="F12705" t="s">
        <v>219</v>
      </c>
      <c r="G12705" t="s">
        <v>258</v>
      </c>
      <c r="H12705">
        <v>47</v>
      </c>
    </row>
    <row r="12706" spans="1:8" x14ac:dyDescent="0.35">
      <c r="A12706">
        <v>2021</v>
      </c>
      <c r="B12706" t="s">
        <v>41</v>
      </c>
      <c r="C12706" t="s">
        <v>286</v>
      </c>
      <c r="D12706" t="s">
        <v>43</v>
      </c>
      <c r="E12706" t="s">
        <v>7</v>
      </c>
      <c r="F12706" t="s">
        <v>219</v>
      </c>
      <c r="G12706" t="s">
        <v>259</v>
      </c>
      <c r="H12706">
        <v>51</v>
      </c>
    </row>
    <row r="12707" spans="1:8" x14ac:dyDescent="0.35">
      <c r="A12707">
        <v>2021</v>
      </c>
      <c r="B12707" t="s">
        <v>41</v>
      </c>
      <c r="C12707" t="s">
        <v>286</v>
      </c>
      <c r="D12707" t="s">
        <v>43</v>
      </c>
      <c r="E12707" t="s">
        <v>7</v>
      </c>
      <c r="F12707" t="s">
        <v>219</v>
      </c>
      <c r="G12707" t="s">
        <v>14</v>
      </c>
      <c r="H12707">
        <v>176</v>
      </c>
    </row>
    <row r="12708" spans="1:8" x14ac:dyDescent="0.35">
      <c r="A12708">
        <v>2021</v>
      </c>
      <c r="B12708" t="s">
        <v>44</v>
      </c>
      <c r="C12708" t="s">
        <v>286</v>
      </c>
      <c r="D12708" t="s">
        <v>46</v>
      </c>
      <c r="E12708" t="s">
        <v>7</v>
      </c>
      <c r="F12708" t="s">
        <v>219</v>
      </c>
      <c r="G12708" t="s">
        <v>254</v>
      </c>
      <c r="H12708">
        <v>2</v>
      </c>
    </row>
    <row r="12709" spans="1:8" x14ac:dyDescent="0.35">
      <c r="A12709">
        <v>2021</v>
      </c>
      <c r="B12709" t="s">
        <v>44</v>
      </c>
      <c r="C12709" t="s">
        <v>286</v>
      </c>
      <c r="D12709" t="s">
        <v>46</v>
      </c>
      <c r="E12709" t="s">
        <v>7</v>
      </c>
      <c r="F12709" t="s">
        <v>219</v>
      </c>
      <c r="G12709" t="s">
        <v>284</v>
      </c>
      <c r="H12709">
        <v>2</v>
      </c>
    </row>
    <row r="12710" spans="1:8" x14ac:dyDescent="0.35">
      <c r="A12710">
        <v>2021</v>
      </c>
      <c r="B12710" t="s">
        <v>44</v>
      </c>
      <c r="C12710" t="s">
        <v>286</v>
      </c>
      <c r="D12710" t="s">
        <v>46</v>
      </c>
      <c r="E12710" t="s">
        <v>7</v>
      </c>
      <c r="F12710" t="s">
        <v>219</v>
      </c>
      <c r="G12710" t="s">
        <v>256</v>
      </c>
      <c r="H12710">
        <v>7</v>
      </c>
    </row>
    <row r="12711" spans="1:8" x14ac:dyDescent="0.35">
      <c r="A12711">
        <v>2021</v>
      </c>
      <c r="B12711" t="s">
        <v>44</v>
      </c>
      <c r="C12711" t="s">
        <v>286</v>
      </c>
      <c r="D12711" t="s">
        <v>46</v>
      </c>
      <c r="E12711" t="s">
        <v>7</v>
      </c>
      <c r="F12711" t="s">
        <v>219</v>
      </c>
      <c r="G12711" t="s">
        <v>257</v>
      </c>
      <c r="H12711">
        <v>17</v>
      </c>
    </row>
    <row r="12712" spans="1:8" x14ac:dyDescent="0.35">
      <c r="A12712">
        <v>2021</v>
      </c>
      <c r="B12712" t="s">
        <v>44</v>
      </c>
      <c r="C12712" t="s">
        <v>286</v>
      </c>
      <c r="D12712" t="s">
        <v>46</v>
      </c>
      <c r="E12712" t="s">
        <v>7</v>
      </c>
      <c r="F12712" t="s">
        <v>219</v>
      </c>
      <c r="G12712" t="s">
        <v>258</v>
      </c>
      <c r="H12712">
        <v>38</v>
      </c>
    </row>
    <row r="12713" spans="1:8" x14ac:dyDescent="0.35">
      <c r="A12713">
        <v>2021</v>
      </c>
      <c r="B12713" t="s">
        <v>44</v>
      </c>
      <c r="C12713" t="s">
        <v>286</v>
      </c>
      <c r="D12713" t="s">
        <v>46</v>
      </c>
      <c r="E12713" t="s">
        <v>7</v>
      </c>
      <c r="F12713" t="s">
        <v>219</v>
      </c>
      <c r="G12713" t="s">
        <v>259</v>
      </c>
      <c r="H12713">
        <v>25</v>
      </c>
    </row>
    <row r="12714" spans="1:8" x14ac:dyDescent="0.35">
      <c r="A12714">
        <v>2021</v>
      </c>
      <c r="B12714" t="s">
        <v>44</v>
      </c>
      <c r="C12714" t="s">
        <v>286</v>
      </c>
      <c r="D12714" t="s">
        <v>46</v>
      </c>
      <c r="E12714" t="s">
        <v>7</v>
      </c>
      <c r="F12714" t="s">
        <v>219</v>
      </c>
      <c r="G12714" t="s">
        <v>14</v>
      </c>
      <c r="H12714">
        <v>80</v>
      </c>
    </row>
    <row r="12715" spans="1:8" x14ac:dyDescent="0.35">
      <c r="A12715">
        <v>2021</v>
      </c>
      <c r="B12715" t="s">
        <v>47</v>
      </c>
      <c r="C12715" t="s">
        <v>286</v>
      </c>
      <c r="D12715" t="s">
        <v>49</v>
      </c>
      <c r="E12715" t="s">
        <v>7</v>
      </c>
      <c r="F12715" t="s">
        <v>219</v>
      </c>
      <c r="G12715" t="s">
        <v>254</v>
      </c>
      <c r="H12715">
        <v>3</v>
      </c>
    </row>
    <row r="12716" spans="1:8" x14ac:dyDescent="0.35">
      <c r="A12716">
        <v>2021</v>
      </c>
      <c r="B12716" t="s">
        <v>47</v>
      </c>
      <c r="C12716" t="s">
        <v>286</v>
      </c>
      <c r="D12716" t="s">
        <v>49</v>
      </c>
      <c r="E12716" t="s">
        <v>7</v>
      </c>
      <c r="F12716" t="s">
        <v>219</v>
      </c>
      <c r="G12716" t="s">
        <v>284</v>
      </c>
      <c r="H12716">
        <v>2</v>
      </c>
    </row>
    <row r="12717" spans="1:8" x14ac:dyDescent="0.35">
      <c r="A12717">
        <v>2021</v>
      </c>
      <c r="B12717" t="s">
        <v>47</v>
      </c>
      <c r="C12717" t="s">
        <v>286</v>
      </c>
      <c r="D12717" t="s">
        <v>49</v>
      </c>
      <c r="E12717" t="s">
        <v>7</v>
      </c>
      <c r="F12717" t="s">
        <v>219</v>
      </c>
      <c r="G12717" t="s">
        <v>256</v>
      </c>
      <c r="H12717">
        <v>6</v>
      </c>
    </row>
    <row r="12718" spans="1:8" x14ac:dyDescent="0.35">
      <c r="A12718">
        <v>2021</v>
      </c>
      <c r="B12718" t="s">
        <v>47</v>
      </c>
      <c r="C12718" t="s">
        <v>286</v>
      </c>
      <c r="D12718" t="s">
        <v>49</v>
      </c>
      <c r="E12718" t="s">
        <v>7</v>
      </c>
      <c r="F12718" t="s">
        <v>219</v>
      </c>
      <c r="G12718" t="s">
        <v>257</v>
      </c>
      <c r="H12718">
        <v>15</v>
      </c>
    </row>
    <row r="12719" spans="1:8" x14ac:dyDescent="0.35">
      <c r="A12719">
        <v>2021</v>
      </c>
      <c r="B12719" t="s">
        <v>47</v>
      </c>
      <c r="C12719" t="s">
        <v>286</v>
      </c>
      <c r="D12719" t="s">
        <v>49</v>
      </c>
      <c r="E12719" t="s">
        <v>7</v>
      </c>
      <c r="F12719" t="s">
        <v>219</v>
      </c>
      <c r="G12719" t="s">
        <v>258</v>
      </c>
      <c r="H12719">
        <v>32</v>
      </c>
    </row>
    <row r="12720" spans="1:8" x14ac:dyDescent="0.35">
      <c r="A12720">
        <v>2021</v>
      </c>
      <c r="B12720" t="s">
        <v>47</v>
      </c>
      <c r="C12720" t="s">
        <v>286</v>
      </c>
      <c r="D12720" t="s">
        <v>49</v>
      </c>
      <c r="E12720" t="s">
        <v>7</v>
      </c>
      <c r="F12720" t="s">
        <v>219</v>
      </c>
      <c r="G12720" t="s">
        <v>259</v>
      </c>
      <c r="H12720">
        <v>36</v>
      </c>
    </row>
    <row r="12721" spans="1:8" x14ac:dyDescent="0.35">
      <c r="A12721">
        <v>2021</v>
      </c>
      <c r="B12721" t="s">
        <v>47</v>
      </c>
      <c r="C12721" t="s">
        <v>286</v>
      </c>
      <c r="D12721" t="s">
        <v>49</v>
      </c>
      <c r="E12721" t="s">
        <v>7</v>
      </c>
      <c r="F12721" t="s">
        <v>219</v>
      </c>
      <c r="G12721" t="s">
        <v>14</v>
      </c>
      <c r="H12721">
        <v>100</v>
      </c>
    </row>
    <row r="12722" spans="1:8" x14ac:dyDescent="0.35">
      <c r="A12722">
        <v>2021</v>
      </c>
      <c r="B12722" t="s">
        <v>50</v>
      </c>
      <c r="C12722" t="s">
        <v>286</v>
      </c>
      <c r="D12722" t="s">
        <v>52</v>
      </c>
      <c r="E12722" t="s">
        <v>7</v>
      </c>
      <c r="F12722" t="s">
        <v>219</v>
      </c>
      <c r="G12722" t="s">
        <v>254</v>
      </c>
      <c r="H12722">
        <v>2</v>
      </c>
    </row>
    <row r="12723" spans="1:8" x14ac:dyDescent="0.35">
      <c r="A12723">
        <v>2021</v>
      </c>
      <c r="B12723" t="s">
        <v>50</v>
      </c>
      <c r="C12723" t="s">
        <v>286</v>
      </c>
      <c r="D12723" t="s">
        <v>52</v>
      </c>
      <c r="E12723" t="s">
        <v>7</v>
      </c>
      <c r="F12723" t="s">
        <v>219</v>
      </c>
      <c r="G12723" t="s">
        <v>284</v>
      </c>
      <c r="H12723">
        <v>3</v>
      </c>
    </row>
    <row r="12724" spans="1:8" x14ac:dyDescent="0.35">
      <c r="A12724">
        <v>2021</v>
      </c>
      <c r="B12724" t="s">
        <v>50</v>
      </c>
      <c r="C12724" t="s">
        <v>286</v>
      </c>
      <c r="D12724" t="s">
        <v>52</v>
      </c>
      <c r="E12724" t="s">
        <v>7</v>
      </c>
      <c r="F12724" t="s">
        <v>219</v>
      </c>
      <c r="G12724" t="s">
        <v>256</v>
      </c>
      <c r="H12724">
        <v>9</v>
      </c>
    </row>
    <row r="12725" spans="1:8" x14ac:dyDescent="0.35">
      <c r="A12725">
        <v>2021</v>
      </c>
      <c r="B12725" t="s">
        <v>50</v>
      </c>
      <c r="C12725" t="s">
        <v>286</v>
      </c>
      <c r="D12725" t="s">
        <v>52</v>
      </c>
      <c r="E12725" t="s">
        <v>7</v>
      </c>
      <c r="F12725" t="s">
        <v>219</v>
      </c>
      <c r="G12725" t="s">
        <v>257</v>
      </c>
      <c r="H12725">
        <v>22</v>
      </c>
    </row>
    <row r="12726" spans="1:8" x14ac:dyDescent="0.35">
      <c r="A12726">
        <v>2021</v>
      </c>
      <c r="B12726" t="s">
        <v>50</v>
      </c>
      <c r="C12726" t="s">
        <v>286</v>
      </c>
      <c r="D12726" t="s">
        <v>52</v>
      </c>
      <c r="E12726" t="s">
        <v>7</v>
      </c>
      <c r="F12726" t="s">
        <v>219</v>
      </c>
      <c r="G12726" t="s">
        <v>258</v>
      </c>
      <c r="H12726">
        <v>55</v>
      </c>
    </row>
    <row r="12727" spans="1:8" x14ac:dyDescent="0.35">
      <c r="A12727">
        <v>2021</v>
      </c>
      <c r="B12727" t="s">
        <v>50</v>
      </c>
      <c r="C12727" t="s">
        <v>286</v>
      </c>
      <c r="D12727" t="s">
        <v>52</v>
      </c>
      <c r="E12727" t="s">
        <v>7</v>
      </c>
      <c r="F12727" t="s">
        <v>219</v>
      </c>
      <c r="G12727" t="s">
        <v>259</v>
      </c>
      <c r="H12727">
        <v>56</v>
      </c>
    </row>
    <row r="12728" spans="1:8" x14ac:dyDescent="0.35">
      <c r="A12728">
        <v>2021</v>
      </c>
      <c r="B12728" t="s">
        <v>50</v>
      </c>
      <c r="C12728" t="s">
        <v>286</v>
      </c>
      <c r="D12728" t="s">
        <v>52</v>
      </c>
      <c r="E12728" t="s">
        <v>7</v>
      </c>
      <c r="F12728" t="s">
        <v>219</v>
      </c>
      <c r="G12728" t="s">
        <v>14</v>
      </c>
      <c r="H12728">
        <v>176</v>
      </c>
    </row>
    <row r="12729" spans="1:8" x14ac:dyDescent="0.35">
      <c r="A12729">
        <v>2021</v>
      </c>
      <c r="B12729" t="s">
        <v>53</v>
      </c>
      <c r="C12729" t="s">
        <v>286</v>
      </c>
      <c r="D12729" t="s">
        <v>55</v>
      </c>
      <c r="E12729" t="s">
        <v>7</v>
      </c>
      <c r="F12729" t="s">
        <v>219</v>
      </c>
      <c r="G12729" t="s">
        <v>254</v>
      </c>
      <c r="H12729">
        <v>4</v>
      </c>
    </row>
    <row r="12730" spans="1:8" x14ac:dyDescent="0.35">
      <c r="A12730">
        <v>2021</v>
      </c>
      <c r="B12730" t="s">
        <v>53</v>
      </c>
      <c r="C12730" t="s">
        <v>286</v>
      </c>
      <c r="D12730" t="s">
        <v>55</v>
      </c>
      <c r="E12730" t="s">
        <v>7</v>
      </c>
      <c r="F12730" t="s">
        <v>219</v>
      </c>
      <c r="G12730" t="s">
        <v>284</v>
      </c>
      <c r="H12730">
        <v>5</v>
      </c>
    </row>
    <row r="12731" spans="1:8" x14ac:dyDescent="0.35">
      <c r="A12731">
        <v>2021</v>
      </c>
      <c r="B12731" t="s">
        <v>53</v>
      </c>
      <c r="C12731" t="s">
        <v>286</v>
      </c>
      <c r="D12731" t="s">
        <v>55</v>
      </c>
      <c r="E12731" t="s">
        <v>7</v>
      </c>
      <c r="F12731" t="s">
        <v>219</v>
      </c>
      <c r="G12731" t="s">
        <v>256</v>
      </c>
      <c r="H12731">
        <v>25</v>
      </c>
    </row>
    <row r="12732" spans="1:8" x14ac:dyDescent="0.35">
      <c r="A12732">
        <v>2021</v>
      </c>
      <c r="B12732" t="s">
        <v>53</v>
      </c>
      <c r="C12732" t="s">
        <v>286</v>
      </c>
      <c r="D12732" t="s">
        <v>55</v>
      </c>
      <c r="E12732" t="s">
        <v>7</v>
      </c>
      <c r="F12732" t="s">
        <v>219</v>
      </c>
      <c r="G12732" t="s">
        <v>257</v>
      </c>
      <c r="H12732">
        <v>41</v>
      </c>
    </row>
    <row r="12733" spans="1:8" x14ac:dyDescent="0.35">
      <c r="A12733">
        <v>2021</v>
      </c>
      <c r="B12733" t="s">
        <v>53</v>
      </c>
      <c r="C12733" t="s">
        <v>286</v>
      </c>
      <c r="D12733" t="s">
        <v>55</v>
      </c>
      <c r="E12733" t="s">
        <v>7</v>
      </c>
      <c r="F12733" t="s">
        <v>219</v>
      </c>
      <c r="G12733" t="s">
        <v>258</v>
      </c>
      <c r="H12733">
        <v>109</v>
      </c>
    </row>
    <row r="12734" spans="1:8" x14ac:dyDescent="0.35">
      <c r="A12734">
        <v>2021</v>
      </c>
      <c r="B12734" t="s">
        <v>53</v>
      </c>
      <c r="C12734" t="s">
        <v>286</v>
      </c>
      <c r="D12734" t="s">
        <v>55</v>
      </c>
      <c r="E12734" t="s">
        <v>7</v>
      </c>
      <c r="F12734" t="s">
        <v>219</v>
      </c>
      <c r="G12734" t="s">
        <v>259</v>
      </c>
      <c r="H12734">
        <v>69</v>
      </c>
    </row>
    <row r="12735" spans="1:8" x14ac:dyDescent="0.35">
      <c r="A12735">
        <v>2021</v>
      </c>
      <c r="B12735" t="s">
        <v>53</v>
      </c>
      <c r="C12735" t="s">
        <v>286</v>
      </c>
      <c r="D12735" t="s">
        <v>55</v>
      </c>
      <c r="E12735" t="s">
        <v>7</v>
      </c>
      <c r="F12735" t="s">
        <v>219</v>
      </c>
      <c r="G12735" t="s">
        <v>14</v>
      </c>
      <c r="H12735">
        <v>251</v>
      </c>
    </row>
    <row r="12736" spans="1:8" x14ac:dyDescent="0.35">
      <c r="A12736">
        <v>2021</v>
      </c>
      <c r="B12736" t="s">
        <v>161</v>
      </c>
      <c r="C12736" t="s">
        <v>286</v>
      </c>
      <c r="D12736" t="s">
        <v>163</v>
      </c>
      <c r="E12736" t="s">
        <v>7</v>
      </c>
      <c r="F12736" t="s">
        <v>219</v>
      </c>
      <c r="G12736" t="s">
        <v>254</v>
      </c>
      <c r="H12736">
        <v>3</v>
      </c>
    </row>
    <row r="12737" spans="1:8" x14ac:dyDescent="0.35">
      <c r="A12737">
        <v>2021</v>
      </c>
      <c r="B12737" t="s">
        <v>161</v>
      </c>
      <c r="C12737" t="s">
        <v>286</v>
      </c>
      <c r="D12737" t="s">
        <v>163</v>
      </c>
      <c r="E12737" t="s">
        <v>7</v>
      </c>
      <c r="F12737" t="s">
        <v>219</v>
      </c>
      <c r="G12737" t="s">
        <v>284</v>
      </c>
      <c r="H12737">
        <v>4</v>
      </c>
    </row>
    <row r="12738" spans="1:8" x14ac:dyDescent="0.35">
      <c r="A12738">
        <v>2021</v>
      </c>
      <c r="B12738" t="s">
        <v>161</v>
      </c>
      <c r="C12738" t="s">
        <v>286</v>
      </c>
      <c r="D12738" t="s">
        <v>163</v>
      </c>
      <c r="E12738" t="s">
        <v>7</v>
      </c>
      <c r="F12738" t="s">
        <v>219</v>
      </c>
      <c r="G12738" t="s">
        <v>256</v>
      </c>
      <c r="H12738">
        <v>8</v>
      </c>
    </row>
    <row r="12739" spans="1:8" x14ac:dyDescent="0.35">
      <c r="A12739">
        <v>2021</v>
      </c>
      <c r="B12739" t="s">
        <v>161</v>
      </c>
      <c r="C12739" t="s">
        <v>286</v>
      </c>
      <c r="D12739" t="s">
        <v>163</v>
      </c>
      <c r="E12739" t="s">
        <v>7</v>
      </c>
      <c r="F12739" t="s">
        <v>219</v>
      </c>
      <c r="G12739" t="s">
        <v>257</v>
      </c>
      <c r="H12739">
        <v>36</v>
      </c>
    </row>
    <row r="12740" spans="1:8" x14ac:dyDescent="0.35">
      <c r="A12740">
        <v>2021</v>
      </c>
      <c r="B12740" t="s">
        <v>161</v>
      </c>
      <c r="C12740" t="s">
        <v>286</v>
      </c>
      <c r="D12740" t="s">
        <v>163</v>
      </c>
      <c r="E12740" t="s">
        <v>7</v>
      </c>
      <c r="F12740" t="s">
        <v>219</v>
      </c>
      <c r="G12740" t="s">
        <v>258</v>
      </c>
      <c r="H12740">
        <v>66</v>
      </c>
    </row>
    <row r="12741" spans="1:8" x14ac:dyDescent="0.35">
      <c r="A12741">
        <v>2021</v>
      </c>
      <c r="B12741" t="s">
        <v>161</v>
      </c>
      <c r="C12741" t="s">
        <v>286</v>
      </c>
      <c r="D12741" t="s">
        <v>163</v>
      </c>
      <c r="E12741" t="s">
        <v>7</v>
      </c>
      <c r="F12741" t="s">
        <v>219</v>
      </c>
      <c r="G12741" t="s">
        <v>259</v>
      </c>
      <c r="H12741">
        <v>57</v>
      </c>
    </row>
    <row r="12742" spans="1:8" x14ac:dyDescent="0.35">
      <c r="A12742">
        <v>2021</v>
      </c>
      <c r="B12742" t="s">
        <v>161</v>
      </c>
      <c r="C12742" t="s">
        <v>286</v>
      </c>
      <c r="D12742" t="s">
        <v>163</v>
      </c>
      <c r="E12742" t="s">
        <v>7</v>
      </c>
      <c r="F12742" t="s">
        <v>219</v>
      </c>
      <c r="G12742" t="s">
        <v>14</v>
      </c>
      <c r="H12742">
        <v>181</v>
      </c>
    </row>
    <row r="12743" spans="1:8" x14ac:dyDescent="0.35">
      <c r="A12743">
        <v>2021</v>
      </c>
      <c r="B12743" t="s">
        <v>59</v>
      </c>
      <c r="C12743" t="s">
        <v>286</v>
      </c>
      <c r="D12743" t="s">
        <v>61</v>
      </c>
      <c r="E12743" t="s">
        <v>7</v>
      </c>
      <c r="F12743" t="s">
        <v>219</v>
      </c>
      <c r="G12743" t="s">
        <v>254</v>
      </c>
      <c r="H12743">
        <v>2</v>
      </c>
    </row>
    <row r="12744" spans="1:8" x14ac:dyDescent="0.35">
      <c r="A12744">
        <v>2021</v>
      </c>
      <c r="B12744" t="s">
        <v>59</v>
      </c>
      <c r="C12744" t="s">
        <v>286</v>
      </c>
      <c r="D12744" t="s">
        <v>61</v>
      </c>
      <c r="E12744" t="s">
        <v>7</v>
      </c>
      <c r="F12744" t="s">
        <v>219</v>
      </c>
      <c r="G12744" t="s">
        <v>284</v>
      </c>
      <c r="H12744">
        <v>3</v>
      </c>
    </row>
    <row r="12745" spans="1:8" x14ac:dyDescent="0.35">
      <c r="A12745">
        <v>2021</v>
      </c>
      <c r="B12745" t="s">
        <v>59</v>
      </c>
      <c r="C12745" t="s">
        <v>286</v>
      </c>
      <c r="D12745" t="s">
        <v>61</v>
      </c>
      <c r="E12745" t="s">
        <v>7</v>
      </c>
      <c r="F12745" t="s">
        <v>219</v>
      </c>
      <c r="G12745" t="s">
        <v>256</v>
      </c>
      <c r="H12745">
        <v>4</v>
      </c>
    </row>
    <row r="12746" spans="1:8" x14ac:dyDescent="0.35">
      <c r="A12746">
        <v>2021</v>
      </c>
      <c r="B12746" t="s">
        <v>59</v>
      </c>
      <c r="C12746" t="s">
        <v>286</v>
      </c>
      <c r="D12746" t="s">
        <v>61</v>
      </c>
      <c r="E12746" t="s">
        <v>7</v>
      </c>
      <c r="F12746" t="s">
        <v>219</v>
      </c>
      <c r="G12746" t="s">
        <v>257</v>
      </c>
      <c r="H12746">
        <v>17</v>
      </c>
    </row>
    <row r="12747" spans="1:8" x14ac:dyDescent="0.35">
      <c r="A12747">
        <v>2021</v>
      </c>
      <c r="B12747" t="s">
        <v>59</v>
      </c>
      <c r="C12747" t="s">
        <v>286</v>
      </c>
      <c r="D12747" t="s">
        <v>61</v>
      </c>
      <c r="E12747" t="s">
        <v>7</v>
      </c>
      <c r="F12747" t="s">
        <v>219</v>
      </c>
      <c r="G12747" t="s">
        <v>258</v>
      </c>
      <c r="H12747">
        <v>46</v>
      </c>
    </row>
    <row r="12748" spans="1:8" x14ac:dyDescent="0.35">
      <c r="A12748">
        <v>2021</v>
      </c>
      <c r="B12748" t="s">
        <v>59</v>
      </c>
      <c r="C12748" t="s">
        <v>286</v>
      </c>
      <c r="D12748" t="s">
        <v>61</v>
      </c>
      <c r="E12748" t="s">
        <v>7</v>
      </c>
      <c r="F12748" t="s">
        <v>219</v>
      </c>
      <c r="G12748" t="s">
        <v>259</v>
      </c>
      <c r="H12748">
        <v>53</v>
      </c>
    </row>
    <row r="12749" spans="1:8" x14ac:dyDescent="0.35">
      <c r="A12749">
        <v>2021</v>
      </c>
      <c r="B12749" t="s">
        <v>59</v>
      </c>
      <c r="C12749" t="s">
        <v>286</v>
      </c>
      <c r="D12749" t="s">
        <v>61</v>
      </c>
      <c r="E12749" t="s">
        <v>7</v>
      </c>
      <c r="F12749" t="s">
        <v>219</v>
      </c>
      <c r="G12749" t="s">
        <v>14</v>
      </c>
      <c r="H12749">
        <v>156</v>
      </c>
    </row>
    <row r="12750" spans="1:8" x14ac:dyDescent="0.35">
      <c r="A12750">
        <v>2021</v>
      </c>
      <c r="B12750" t="s">
        <v>62</v>
      </c>
      <c r="C12750" t="s">
        <v>286</v>
      </c>
      <c r="D12750" t="s">
        <v>64</v>
      </c>
      <c r="E12750" t="s">
        <v>7</v>
      </c>
      <c r="F12750" t="s">
        <v>219</v>
      </c>
      <c r="G12750" t="s">
        <v>254</v>
      </c>
      <c r="H12750">
        <v>2</v>
      </c>
    </row>
    <row r="12751" spans="1:8" x14ac:dyDescent="0.35">
      <c r="A12751">
        <v>2021</v>
      </c>
      <c r="B12751" t="s">
        <v>62</v>
      </c>
      <c r="C12751" t="s">
        <v>286</v>
      </c>
      <c r="D12751" t="s">
        <v>64</v>
      </c>
      <c r="E12751" t="s">
        <v>7</v>
      </c>
      <c r="F12751" t="s">
        <v>219</v>
      </c>
      <c r="G12751" t="s">
        <v>284</v>
      </c>
      <c r="H12751">
        <v>2</v>
      </c>
    </row>
    <row r="12752" spans="1:8" x14ac:dyDescent="0.35">
      <c r="A12752">
        <v>2021</v>
      </c>
      <c r="B12752" t="s">
        <v>62</v>
      </c>
      <c r="C12752" t="s">
        <v>286</v>
      </c>
      <c r="D12752" t="s">
        <v>64</v>
      </c>
      <c r="E12752" t="s">
        <v>7</v>
      </c>
      <c r="F12752" t="s">
        <v>219</v>
      </c>
      <c r="G12752" t="s">
        <v>256</v>
      </c>
      <c r="H12752">
        <v>9</v>
      </c>
    </row>
    <row r="12753" spans="1:8" x14ac:dyDescent="0.35">
      <c r="A12753">
        <v>2021</v>
      </c>
      <c r="B12753" t="s">
        <v>62</v>
      </c>
      <c r="C12753" t="s">
        <v>286</v>
      </c>
      <c r="D12753" t="s">
        <v>64</v>
      </c>
      <c r="E12753" t="s">
        <v>7</v>
      </c>
      <c r="F12753" t="s">
        <v>219</v>
      </c>
      <c r="G12753" t="s">
        <v>257</v>
      </c>
      <c r="H12753">
        <v>26</v>
      </c>
    </row>
    <row r="12754" spans="1:8" x14ac:dyDescent="0.35">
      <c r="A12754">
        <v>2021</v>
      </c>
      <c r="B12754" t="s">
        <v>62</v>
      </c>
      <c r="C12754" t="s">
        <v>286</v>
      </c>
      <c r="D12754" t="s">
        <v>64</v>
      </c>
      <c r="E12754" t="s">
        <v>7</v>
      </c>
      <c r="F12754" t="s">
        <v>219</v>
      </c>
      <c r="G12754" t="s">
        <v>258</v>
      </c>
      <c r="H12754">
        <v>51</v>
      </c>
    </row>
    <row r="12755" spans="1:8" x14ac:dyDescent="0.35">
      <c r="A12755">
        <v>2021</v>
      </c>
      <c r="B12755" t="s">
        <v>62</v>
      </c>
      <c r="C12755" t="s">
        <v>286</v>
      </c>
      <c r="D12755" t="s">
        <v>64</v>
      </c>
      <c r="E12755" t="s">
        <v>7</v>
      </c>
      <c r="F12755" t="s">
        <v>219</v>
      </c>
      <c r="G12755" t="s">
        <v>259</v>
      </c>
      <c r="H12755">
        <v>59</v>
      </c>
    </row>
    <row r="12756" spans="1:8" x14ac:dyDescent="0.35">
      <c r="A12756">
        <v>2021</v>
      </c>
      <c r="B12756" t="s">
        <v>62</v>
      </c>
      <c r="C12756" t="s">
        <v>286</v>
      </c>
      <c r="D12756" t="s">
        <v>64</v>
      </c>
      <c r="E12756" t="s">
        <v>7</v>
      </c>
      <c r="F12756" t="s">
        <v>219</v>
      </c>
      <c r="G12756" t="s">
        <v>14</v>
      </c>
      <c r="H12756">
        <v>178</v>
      </c>
    </row>
    <row r="12757" spans="1:8" x14ac:dyDescent="0.35">
      <c r="A12757">
        <v>2021</v>
      </c>
      <c r="B12757" t="s">
        <v>65</v>
      </c>
      <c r="C12757" t="s">
        <v>286</v>
      </c>
      <c r="D12757" t="s">
        <v>67</v>
      </c>
      <c r="E12757" t="s">
        <v>7</v>
      </c>
      <c r="F12757" t="s">
        <v>219</v>
      </c>
      <c r="G12757" t="s">
        <v>254</v>
      </c>
      <c r="H12757">
        <v>2</v>
      </c>
    </row>
    <row r="12758" spans="1:8" x14ac:dyDescent="0.35">
      <c r="A12758">
        <v>2021</v>
      </c>
      <c r="B12758" t="s">
        <v>65</v>
      </c>
      <c r="C12758" t="s">
        <v>286</v>
      </c>
      <c r="D12758" t="s">
        <v>67</v>
      </c>
      <c r="E12758" t="s">
        <v>7</v>
      </c>
      <c r="F12758" t="s">
        <v>219</v>
      </c>
      <c r="G12758" t="s">
        <v>284</v>
      </c>
      <c r="H12758">
        <v>3</v>
      </c>
    </row>
    <row r="12759" spans="1:8" x14ac:dyDescent="0.35">
      <c r="A12759">
        <v>2021</v>
      </c>
      <c r="B12759" t="s">
        <v>65</v>
      </c>
      <c r="C12759" t="s">
        <v>286</v>
      </c>
      <c r="D12759" t="s">
        <v>67</v>
      </c>
      <c r="E12759" t="s">
        <v>7</v>
      </c>
      <c r="F12759" t="s">
        <v>219</v>
      </c>
      <c r="G12759" t="s">
        <v>256</v>
      </c>
      <c r="H12759">
        <v>12</v>
      </c>
    </row>
    <row r="12760" spans="1:8" x14ac:dyDescent="0.35">
      <c r="A12760">
        <v>2021</v>
      </c>
      <c r="B12760" t="s">
        <v>65</v>
      </c>
      <c r="C12760" t="s">
        <v>286</v>
      </c>
      <c r="D12760" t="s">
        <v>67</v>
      </c>
      <c r="E12760" t="s">
        <v>7</v>
      </c>
      <c r="F12760" t="s">
        <v>219</v>
      </c>
      <c r="G12760" t="s">
        <v>257</v>
      </c>
      <c r="H12760">
        <v>36</v>
      </c>
    </row>
    <row r="12761" spans="1:8" x14ac:dyDescent="0.35">
      <c r="A12761">
        <v>2021</v>
      </c>
      <c r="B12761" t="s">
        <v>65</v>
      </c>
      <c r="C12761" t="s">
        <v>286</v>
      </c>
      <c r="D12761" t="s">
        <v>67</v>
      </c>
      <c r="E12761" t="s">
        <v>7</v>
      </c>
      <c r="F12761" t="s">
        <v>219</v>
      </c>
      <c r="G12761" t="s">
        <v>258</v>
      </c>
      <c r="H12761">
        <v>92</v>
      </c>
    </row>
    <row r="12762" spans="1:8" x14ac:dyDescent="0.35">
      <c r="A12762">
        <v>2021</v>
      </c>
      <c r="B12762" t="s">
        <v>65</v>
      </c>
      <c r="C12762" t="s">
        <v>286</v>
      </c>
      <c r="D12762" t="s">
        <v>67</v>
      </c>
      <c r="E12762" t="s">
        <v>7</v>
      </c>
      <c r="F12762" t="s">
        <v>219</v>
      </c>
      <c r="G12762" t="s">
        <v>259</v>
      </c>
      <c r="H12762">
        <v>77</v>
      </c>
    </row>
    <row r="12763" spans="1:8" x14ac:dyDescent="0.35">
      <c r="A12763">
        <v>2021</v>
      </c>
      <c r="B12763" t="s">
        <v>65</v>
      </c>
      <c r="C12763" t="s">
        <v>286</v>
      </c>
      <c r="D12763" t="s">
        <v>67</v>
      </c>
      <c r="E12763" t="s">
        <v>7</v>
      </c>
      <c r="F12763" t="s">
        <v>219</v>
      </c>
      <c r="G12763" t="s">
        <v>14</v>
      </c>
      <c r="H12763">
        <v>313</v>
      </c>
    </row>
    <row r="12764" spans="1:8" x14ac:dyDescent="0.35">
      <c r="A12764">
        <v>2021</v>
      </c>
      <c r="B12764" t="s">
        <v>68</v>
      </c>
      <c r="C12764" t="s">
        <v>286</v>
      </c>
      <c r="D12764" t="s">
        <v>70</v>
      </c>
      <c r="E12764" t="s">
        <v>7</v>
      </c>
      <c r="F12764" t="s">
        <v>219</v>
      </c>
      <c r="G12764" t="s">
        <v>254</v>
      </c>
      <c r="H12764">
        <v>3</v>
      </c>
    </row>
    <row r="12765" spans="1:8" x14ac:dyDescent="0.35">
      <c r="A12765">
        <v>2021</v>
      </c>
      <c r="B12765" t="s">
        <v>68</v>
      </c>
      <c r="C12765" t="s">
        <v>286</v>
      </c>
      <c r="D12765" t="s">
        <v>70</v>
      </c>
      <c r="E12765" t="s">
        <v>7</v>
      </c>
      <c r="F12765" t="s">
        <v>219</v>
      </c>
      <c r="G12765" t="s">
        <v>284</v>
      </c>
      <c r="H12765">
        <v>4</v>
      </c>
    </row>
    <row r="12766" spans="1:8" x14ac:dyDescent="0.35">
      <c r="A12766">
        <v>2021</v>
      </c>
      <c r="B12766" t="s">
        <v>68</v>
      </c>
      <c r="C12766" t="s">
        <v>286</v>
      </c>
      <c r="D12766" t="s">
        <v>70</v>
      </c>
      <c r="E12766" t="s">
        <v>7</v>
      </c>
      <c r="F12766" t="s">
        <v>219</v>
      </c>
      <c r="G12766" t="s">
        <v>256</v>
      </c>
      <c r="H12766">
        <v>4</v>
      </c>
    </row>
    <row r="12767" spans="1:8" x14ac:dyDescent="0.35">
      <c r="A12767">
        <v>2021</v>
      </c>
      <c r="B12767" t="s">
        <v>68</v>
      </c>
      <c r="C12767" t="s">
        <v>286</v>
      </c>
      <c r="D12767" t="s">
        <v>70</v>
      </c>
      <c r="E12767" t="s">
        <v>7</v>
      </c>
      <c r="F12767" t="s">
        <v>219</v>
      </c>
      <c r="G12767" t="s">
        <v>257</v>
      </c>
      <c r="H12767">
        <v>14</v>
      </c>
    </row>
    <row r="12768" spans="1:8" x14ac:dyDescent="0.35">
      <c r="A12768">
        <v>2021</v>
      </c>
      <c r="B12768" t="s">
        <v>68</v>
      </c>
      <c r="C12768" t="s">
        <v>286</v>
      </c>
      <c r="D12768" t="s">
        <v>70</v>
      </c>
      <c r="E12768" t="s">
        <v>7</v>
      </c>
      <c r="F12768" t="s">
        <v>219</v>
      </c>
      <c r="G12768" t="s">
        <v>258</v>
      </c>
      <c r="H12768">
        <v>24</v>
      </c>
    </row>
    <row r="12769" spans="1:8" x14ac:dyDescent="0.35">
      <c r="A12769">
        <v>2021</v>
      </c>
      <c r="B12769" t="s">
        <v>68</v>
      </c>
      <c r="C12769" t="s">
        <v>286</v>
      </c>
      <c r="D12769" t="s">
        <v>70</v>
      </c>
      <c r="E12769" t="s">
        <v>7</v>
      </c>
      <c r="F12769" t="s">
        <v>219</v>
      </c>
      <c r="G12769" t="s">
        <v>259</v>
      </c>
      <c r="H12769">
        <v>27</v>
      </c>
    </row>
    <row r="12770" spans="1:8" x14ac:dyDescent="0.35">
      <c r="A12770">
        <v>2021</v>
      </c>
      <c r="B12770" t="s">
        <v>68</v>
      </c>
      <c r="C12770" t="s">
        <v>286</v>
      </c>
      <c r="D12770" t="s">
        <v>70</v>
      </c>
      <c r="E12770" t="s">
        <v>7</v>
      </c>
      <c r="F12770" t="s">
        <v>219</v>
      </c>
      <c r="G12770" t="s">
        <v>14</v>
      </c>
      <c r="H12770">
        <v>59</v>
      </c>
    </row>
    <row r="12771" spans="1:8" x14ac:dyDescent="0.35">
      <c r="A12771">
        <v>2021</v>
      </c>
      <c r="B12771" t="s">
        <v>71</v>
      </c>
      <c r="C12771" t="s">
        <v>287</v>
      </c>
      <c r="D12771" t="s">
        <v>74</v>
      </c>
      <c r="E12771" t="s">
        <v>7</v>
      </c>
      <c r="F12771" t="s">
        <v>219</v>
      </c>
      <c r="G12771" t="s">
        <v>254</v>
      </c>
      <c r="H12771">
        <v>1</v>
      </c>
    </row>
    <row r="12772" spans="1:8" x14ac:dyDescent="0.35">
      <c r="A12772">
        <v>2021</v>
      </c>
      <c r="B12772" t="s">
        <v>71</v>
      </c>
      <c r="C12772" t="s">
        <v>287</v>
      </c>
      <c r="D12772" t="s">
        <v>74</v>
      </c>
      <c r="E12772" t="s">
        <v>7</v>
      </c>
      <c r="F12772" t="s">
        <v>219</v>
      </c>
      <c r="G12772" t="s">
        <v>284</v>
      </c>
      <c r="H12772">
        <v>20</v>
      </c>
    </row>
    <row r="12773" spans="1:8" x14ac:dyDescent="0.35">
      <c r="A12773">
        <v>2021</v>
      </c>
      <c r="B12773" t="s">
        <v>71</v>
      </c>
      <c r="C12773" t="s">
        <v>287</v>
      </c>
      <c r="D12773" t="s">
        <v>74</v>
      </c>
      <c r="E12773" t="s">
        <v>7</v>
      </c>
      <c r="F12773" t="s">
        <v>219</v>
      </c>
      <c r="G12773" t="s">
        <v>256</v>
      </c>
      <c r="H12773">
        <v>65</v>
      </c>
    </row>
    <row r="12774" spans="1:8" x14ac:dyDescent="0.35">
      <c r="A12774">
        <v>2021</v>
      </c>
      <c r="B12774" t="s">
        <v>71</v>
      </c>
      <c r="C12774" t="s">
        <v>287</v>
      </c>
      <c r="D12774" t="s">
        <v>74</v>
      </c>
      <c r="E12774" t="s">
        <v>7</v>
      </c>
      <c r="F12774" t="s">
        <v>219</v>
      </c>
      <c r="G12774" t="s">
        <v>257</v>
      </c>
      <c r="H12774">
        <v>136</v>
      </c>
    </row>
    <row r="12775" spans="1:8" x14ac:dyDescent="0.35">
      <c r="A12775">
        <v>2021</v>
      </c>
      <c r="B12775" t="s">
        <v>71</v>
      </c>
      <c r="C12775" t="s">
        <v>287</v>
      </c>
      <c r="D12775" t="s">
        <v>74</v>
      </c>
      <c r="E12775" t="s">
        <v>7</v>
      </c>
      <c r="F12775" t="s">
        <v>219</v>
      </c>
      <c r="G12775" t="s">
        <v>258</v>
      </c>
      <c r="H12775">
        <v>681</v>
      </c>
    </row>
    <row r="12776" spans="1:8" x14ac:dyDescent="0.35">
      <c r="A12776">
        <v>2021</v>
      </c>
      <c r="B12776" t="s">
        <v>71</v>
      </c>
      <c r="C12776" t="s">
        <v>287</v>
      </c>
      <c r="D12776" t="s">
        <v>74</v>
      </c>
      <c r="E12776" t="s">
        <v>7</v>
      </c>
      <c r="F12776" t="s">
        <v>219</v>
      </c>
      <c r="G12776" t="s">
        <v>259</v>
      </c>
      <c r="H12776">
        <v>457</v>
      </c>
    </row>
    <row r="12777" spans="1:8" x14ac:dyDescent="0.35">
      <c r="A12777">
        <v>2021</v>
      </c>
      <c r="B12777" t="s">
        <v>71</v>
      </c>
      <c r="C12777" t="s">
        <v>287</v>
      </c>
      <c r="D12777" t="s">
        <v>74</v>
      </c>
      <c r="E12777" t="s">
        <v>7</v>
      </c>
      <c r="F12777" t="s">
        <v>219</v>
      </c>
      <c r="G12777" t="s">
        <v>14</v>
      </c>
      <c r="H12777">
        <v>2963</v>
      </c>
    </row>
    <row r="12778" spans="1:8" x14ac:dyDescent="0.35">
      <c r="A12778">
        <v>2021</v>
      </c>
      <c r="B12778" t="s">
        <v>75</v>
      </c>
      <c r="C12778" t="s">
        <v>287</v>
      </c>
      <c r="D12778" t="s">
        <v>77</v>
      </c>
      <c r="E12778" t="s">
        <v>7</v>
      </c>
      <c r="F12778" t="s">
        <v>219</v>
      </c>
      <c r="G12778" t="s">
        <v>254</v>
      </c>
      <c r="H12778">
        <v>4</v>
      </c>
    </row>
    <row r="12779" spans="1:8" x14ac:dyDescent="0.35">
      <c r="A12779">
        <v>2021</v>
      </c>
      <c r="B12779" t="s">
        <v>75</v>
      </c>
      <c r="C12779" t="s">
        <v>287</v>
      </c>
      <c r="D12779" t="s">
        <v>77</v>
      </c>
      <c r="E12779" t="s">
        <v>7</v>
      </c>
      <c r="F12779" t="s">
        <v>219</v>
      </c>
      <c r="G12779" t="s">
        <v>284</v>
      </c>
      <c r="H12779">
        <v>7</v>
      </c>
    </row>
    <row r="12780" spans="1:8" x14ac:dyDescent="0.35">
      <c r="A12780">
        <v>2021</v>
      </c>
      <c r="B12780" t="s">
        <v>75</v>
      </c>
      <c r="C12780" t="s">
        <v>287</v>
      </c>
      <c r="D12780" t="s">
        <v>77</v>
      </c>
      <c r="E12780" t="s">
        <v>7</v>
      </c>
      <c r="F12780" t="s">
        <v>219</v>
      </c>
      <c r="G12780" t="s">
        <v>256</v>
      </c>
      <c r="H12780">
        <v>17</v>
      </c>
    </row>
    <row r="12781" spans="1:8" x14ac:dyDescent="0.35">
      <c r="A12781">
        <v>2021</v>
      </c>
      <c r="B12781" t="s">
        <v>75</v>
      </c>
      <c r="C12781" t="s">
        <v>287</v>
      </c>
      <c r="D12781" t="s">
        <v>77</v>
      </c>
      <c r="E12781" t="s">
        <v>7</v>
      </c>
      <c r="F12781" t="s">
        <v>219</v>
      </c>
      <c r="G12781" t="s">
        <v>257</v>
      </c>
      <c r="H12781">
        <v>58</v>
      </c>
    </row>
    <row r="12782" spans="1:8" x14ac:dyDescent="0.35">
      <c r="A12782">
        <v>2021</v>
      </c>
      <c r="B12782" t="s">
        <v>75</v>
      </c>
      <c r="C12782" t="s">
        <v>287</v>
      </c>
      <c r="D12782" t="s">
        <v>77</v>
      </c>
      <c r="E12782" t="s">
        <v>7</v>
      </c>
      <c r="F12782" t="s">
        <v>219</v>
      </c>
      <c r="G12782" t="s">
        <v>258</v>
      </c>
      <c r="H12782">
        <v>194</v>
      </c>
    </row>
    <row r="12783" spans="1:8" x14ac:dyDescent="0.35">
      <c r="A12783">
        <v>2021</v>
      </c>
      <c r="B12783" t="s">
        <v>75</v>
      </c>
      <c r="C12783" t="s">
        <v>287</v>
      </c>
      <c r="D12783" t="s">
        <v>77</v>
      </c>
      <c r="E12783" t="s">
        <v>7</v>
      </c>
      <c r="F12783" t="s">
        <v>219</v>
      </c>
      <c r="G12783" t="s">
        <v>259</v>
      </c>
      <c r="H12783">
        <v>158</v>
      </c>
    </row>
    <row r="12784" spans="1:8" x14ac:dyDescent="0.35">
      <c r="A12784">
        <v>2021</v>
      </c>
      <c r="B12784" t="s">
        <v>75</v>
      </c>
      <c r="C12784" t="s">
        <v>287</v>
      </c>
      <c r="D12784" t="s">
        <v>77</v>
      </c>
      <c r="E12784" t="s">
        <v>7</v>
      </c>
      <c r="F12784" t="s">
        <v>219</v>
      </c>
      <c r="G12784" t="s">
        <v>14</v>
      </c>
      <c r="H12784">
        <v>834</v>
      </c>
    </row>
    <row r="12785" spans="1:9" x14ac:dyDescent="0.35">
      <c r="A12785">
        <v>2021</v>
      </c>
      <c r="B12785" t="s">
        <v>291</v>
      </c>
      <c r="C12785" t="s">
        <v>286</v>
      </c>
      <c r="D12785" t="s">
        <v>80</v>
      </c>
      <c r="E12785" t="s">
        <v>7</v>
      </c>
      <c r="F12785" t="s">
        <v>219</v>
      </c>
      <c r="G12785" t="s">
        <v>254</v>
      </c>
      <c r="H12785">
        <v>3</v>
      </c>
      <c r="I12785" t="s">
        <v>319</v>
      </c>
    </row>
    <row r="12786" spans="1:9" x14ac:dyDescent="0.35">
      <c r="A12786">
        <v>2021</v>
      </c>
      <c r="B12786" t="s">
        <v>291</v>
      </c>
      <c r="C12786" t="s">
        <v>286</v>
      </c>
      <c r="D12786" t="s">
        <v>80</v>
      </c>
      <c r="E12786" t="s">
        <v>7</v>
      </c>
      <c r="F12786" t="s">
        <v>219</v>
      </c>
      <c r="G12786" t="s">
        <v>284</v>
      </c>
      <c r="H12786">
        <v>5</v>
      </c>
      <c r="I12786" t="s">
        <v>319</v>
      </c>
    </row>
    <row r="12787" spans="1:9" x14ac:dyDescent="0.35">
      <c r="A12787">
        <v>2021</v>
      </c>
      <c r="B12787" t="s">
        <v>291</v>
      </c>
      <c r="C12787" t="s">
        <v>286</v>
      </c>
      <c r="D12787" t="s">
        <v>80</v>
      </c>
      <c r="E12787" t="s">
        <v>7</v>
      </c>
      <c r="F12787" t="s">
        <v>219</v>
      </c>
      <c r="G12787" t="s">
        <v>256</v>
      </c>
      <c r="H12787">
        <v>15</v>
      </c>
      <c r="I12787" t="s">
        <v>319</v>
      </c>
    </row>
    <row r="12788" spans="1:9" x14ac:dyDescent="0.35">
      <c r="A12788">
        <v>2021</v>
      </c>
      <c r="B12788" t="s">
        <v>291</v>
      </c>
      <c r="C12788" t="s">
        <v>286</v>
      </c>
      <c r="D12788" t="s">
        <v>80</v>
      </c>
      <c r="E12788" t="s">
        <v>7</v>
      </c>
      <c r="F12788" t="s">
        <v>219</v>
      </c>
      <c r="G12788" t="s">
        <v>257</v>
      </c>
      <c r="H12788">
        <v>39</v>
      </c>
      <c r="I12788" t="s">
        <v>319</v>
      </c>
    </row>
    <row r="12789" spans="1:9" x14ac:dyDescent="0.35">
      <c r="A12789">
        <v>2021</v>
      </c>
      <c r="B12789" t="s">
        <v>291</v>
      </c>
      <c r="C12789" t="s">
        <v>286</v>
      </c>
      <c r="D12789" t="s">
        <v>80</v>
      </c>
      <c r="E12789" t="s">
        <v>7</v>
      </c>
      <c r="F12789" t="s">
        <v>219</v>
      </c>
      <c r="G12789" t="s">
        <v>258</v>
      </c>
      <c r="H12789">
        <v>83</v>
      </c>
      <c r="I12789" t="s">
        <v>319</v>
      </c>
    </row>
    <row r="12790" spans="1:9" x14ac:dyDescent="0.35">
      <c r="A12790">
        <v>2021</v>
      </c>
      <c r="B12790" t="s">
        <v>291</v>
      </c>
      <c r="C12790" t="s">
        <v>286</v>
      </c>
      <c r="D12790" t="s">
        <v>80</v>
      </c>
      <c r="E12790" t="s">
        <v>7</v>
      </c>
      <c r="F12790" t="s">
        <v>219</v>
      </c>
      <c r="G12790" t="s">
        <v>259</v>
      </c>
      <c r="H12790">
        <v>99</v>
      </c>
      <c r="I12790" t="s">
        <v>319</v>
      </c>
    </row>
    <row r="12791" spans="1:9" x14ac:dyDescent="0.35">
      <c r="A12791">
        <v>2021</v>
      </c>
      <c r="B12791" t="s">
        <v>291</v>
      </c>
      <c r="C12791" t="s">
        <v>286</v>
      </c>
      <c r="D12791" t="s">
        <v>80</v>
      </c>
      <c r="E12791" t="s">
        <v>7</v>
      </c>
      <c r="F12791" t="s">
        <v>219</v>
      </c>
      <c r="G12791" t="s">
        <v>14</v>
      </c>
      <c r="H12791">
        <v>336</v>
      </c>
      <c r="I12791" t="s">
        <v>319</v>
      </c>
    </row>
    <row r="12792" spans="1:9" x14ac:dyDescent="0.35">
      <c r="A12792">
        <v>2021</v>
      </c>
      <c r="B12792" t="s">
        <v>81</v>
      </c>
      <c r="C12792" t="s">
        <v>286</v>
      </c>
      <c r="D12792" t="s">
        <v>83</v>
      </c>
      <c r="E12792" t="s">
        <v>7</v>
      </c>
      <c r="F12792" t="s">
        <v>219</v>
      </c>
      <c r="G12792" t="s">
        <v>254</v>
      </c>
      <c r="H12792">
        <v>3</v>
      </c>
    </row>
    <row r="12793" spans="1:9" x14ac:dyDescent="0.35">
      <c r="A12793">
        <v>2021</v>
      </c>
      <c r="B12793" t="s">
        <v>81</v>
      </c>
      <c r="C12793" t="s">
        <v>286</v>
      </c>
      <c r="D12793" t="s">
        <v>83</v>
      </c>
      <c r="E12793" t="s">
        <v>7</v>
      </c>
      <c r="F12793" t="s">
        <v>219</v>
      </c>
      <c r="G12793" t="s">
        <v>284</v>
      </c>
      <c r="H12793">
        <v>3</v>
      </c>
    </row>
    <row r="12794" spans="1:9" x14ac:dyDescent="0.35">
      <c r="A12794">
        <v>2021</v>
      </c>
      <c r="B12794" t="s">
        <v>81</v>
      </c>
      <c r="C12794" t="s">
        <v>286</v>
      </c>
      <c r="D12794" t="s">
        <v>83</v>
      </c>
      <c r="E12794" t="s">
        <v>7</v>
      </c>
      <c r="F12794" t="s">
        <v>219</v>
      </c>
      <c r="G12794" t="s">
        <v>256</v>
      </c>
      <c r="H12794">
        <v>7</v>
      </c>
    </row>
    <row r="12795" spans="1:9" x14ac:dyDescent="0.35">
      <c r="A12795">
        <v>2021</v>
      </c>
      <c r="B12795" t="s">
        <v>81</v>
      </c>
      <c r="C12795" t="s">
        <v>286</v>
      </c>
      <c r="D12795" t="s">
        <v>83</v>
      </c>
      <c r="E12795" t="s">
        <v>7</v>
      </c>
      <c r="F12795" t="s">
        <v>219</v>
      </c>
      <c r="G12795" t="s">
        <v>257</v>
      </c>
      <c r="H12795">
        <v>17</v>
      </c>
    </row>
    <row r="12796" spans="1:9" x14ac:dyDescent="0.35">
      <c r="A12796">
        <v>2021</v>
      </c>
      <c r="B12796" t="s">
        <v>81</v>
      </c>
      <c r="C12796" t="s">
        <v>286</v>
      </c>
      <c r="D12796" t="s">
        <v>83</v>
      </c>
      <c r="E12796" t="s">
        <v>7</v>
      </c>
      <c r="F12796" t="s">
        <v>219</v>
      </c>
      <c r="G12796" t="s">
        <v>258</v>
      </c>
      <c r="H12796">
        <v>63</v>
      </c>
    </row>
    <row r="12797" spans="1:9" x14ac:dyDescent="0.35">
      <c r="A12797">
        <v>2021</v>
      </c>
      <c r="B12797" t="s">
        <v>81</v>
      </c>
      <c r="C12797" t="s">
        <v>286</v>
      </c>
      <c r="D12797" t="s">
        <v>83</v>
      </c>
      <c r="E12797" t="s">
        <v>7</v>
      </c>
      <c r="F12797" t="s">
        <v>219</v>
      </c>
      <c r="G12797" t="s">
        <v>259</v>
      </c>
      <c r="H12797">
        <v>27</v>
      </c>
    </row>
    <row r="12798" spans="1:9" x14ac:dyDescent="0.35">
      <c r="A12798">
        <v>2021</v>
      </c>
      <c r="B12798" t="s">
        <v>81</v>
      </c>
      <c r="C12798" t="s">
        <v>286</v>
      </c>
      <c r="D12798" t="s">
        <v>83</v>
      </c>
      <c r="E12798" t="s">
        <v>7</v>
      </c>
      <c r="F12798" t="s">
        <v>219</v>
      </c>
      <c r="G12798" t="s">
        <v>14</v>
      </c>
      <c r="H12798">
        <v>90</v>
      </c>
    </row>
    <row r="12799" spans="1:9" x14ac:dyDescent="0.35">
      <c r="A12799">
        <v>2021</v>
      </c>
      <c r="B12799" t="s">
        <v>84</v>
      </c>
      <c r="C12799" t="s">
        <v>286</v>
      </c>
      <c r="D12799" t="s">
        <v>86</v>
      </c>
      <c r="E12799" t="s">
        <v>7</v>
      </c>
      <c r="F12799" t="s">
        <v>219</v>
      </c>
      <c r="G12799" t="s">
        <v>254</v>
      </c>
      <c r="H12799">
        <v>4</v>
      </c>
    </row>
    <row r="12800" spans="1:9" x14ac:dyDescent="0.35">
      <c r="A12800">
        <v>2021</v>
      </c>
      <c r="B12800" t="s">
        <v>84</v>
      </c>
      <c r="C12800" t="s">
        <v>286</v>
      </c>
      <c r="D12800" t="s">
        <v>86</v>
      </c>
      <c r="E12800" t="s">
        <v>7</v>
      </c>
      <c r="F12800" t="s">
        <v>219</v>
      </c>
      <c r="G12800" t="s">
        <v>284</v>
      </c>
      <c r="H12800">
        <v>4</v>
      </c>
    </row>
    <row r="12801" spans="1:9" x14ac:dyDescent="0.35">
      <c r="A12801">
        <v>2021</v>
      </c>
      <c r="B12801" t="s">
        <v>84</v>
      </c>
      <c r="C12801" t="s">
        <v>286</v>
      </c>
      <c r="D12801" t="s">
        <v>86</v>
      </c>
      <c r="E12801" t="s">
        <v>7</v>
      </c>
      <c r="F12801" t="s">
        <v>219</v>
      </c>
      <c r="G12801" t="s">
        <v>256</v>
      </c>
      <c r="H12801">
        <v>10</v>
      </c>
    </row>
    <row r="12802" spans="1:9" x14ac:dyDescent="0.35">
      <c r="A12802">
        <v>2021</v>
      </c>
      <c r="B12802" t="s">
        <v>84</v>
      </c>
      <c r="C12802" t="s">
        <v>286</v>
      </c>
      <c r="D12802" t="s">
        <v>86</v>
      </c>
      <c r="E12802" t="s">
        <v>7</v>
      </c>
      <c r="F12802" t="s">
        <v>219</v>
      </c>
      <c r="G12802" t="s">
        <v>257</v>
      </c>
      <c r="H12802">
        <v>15</v>
      </c>
    </row>
    <row r="12803" spans="1:9" x14ac:dyDescent="0.35">
      <c r="A12803">
        <v>2021</v>
      </c>
      <c r="B12803" t="s">
        <v>84</v>
      </c>
      <c r="C12803" t="s">
        <v>286</v>
      </c>
      <c r="D12803" t="s">
        <v>86</v>
      </c>
      <c r="E12803" t="s">
        <v>7</v>
      </c>
      <c r="F12803" t="s">
        <v>219</v>
      </c>
      <c r="G12803" t="s">
        <v>258</v>
      </c>
      <c r="H12803">
        <v>64</v>
      </c>
    </row>
    <row r="12804" spans="1:9" x14ac:dyDescent="0.35">
      <c r="A12804">
        <v>2021</v>
      </c>
      <c r="B12804" t="s">
        <v>84</v>
      </c>
      <c r="C12804" t="s">
        <v>286</v>
      </c>
      <c r="D12804" t="s">
        <v>86</v>
      </c>
      <c r="E12804" t="s">
        <v>7</v>
      </c>
      <c r="F12804" t="s">
        <v>219</v>
      </c>
      <c r="G12804" t="s">
        <v>259</v>
      </c>
      <c r="H12804">
        <v>71</v>
      </c>
    </row>
    <row r="12805" spans="1:9" x14ac:dyDescent="0.35">
      <c r="A12805">
        <v>2021</v>
      </c>
      <c r="B12805" t="s">
        <v>84</v>
      </c>
      <c r="C12805" t="s">
        <v>286</v>
      </c>
      <c r="D12805" t="s">
        <v>86</v>
      </c>
      <c r="E12805" t="s">
        <v>7</v>
      </c>
      <c r="F12805" t="s">
        <v>219</v>
      </c>
      <c r="G12805" t="s">
        <v>14</v>
      </c>
      <c r="H12805">
        <v>292</v>
      </c>
    </row>
    <row r="12806" spans="1:9" x14ac:dyDescent="0.35">
      <c r="A12806">
        <v>2021</v>
      </c>
      <c r="B12806" t="s">
        <v>87</v>
      </c>
      <c r="C12806" t="s">
        <v>286</v>
      </c>
      <c r="D12806" t="s">
        <v>89</v>
      </c>
      <c r="E12806" t="s">
        <v>7</v>
      </c>
      <c r="F12806" t="s">
        <v>219</v>
      </c>
      <c r="G12806" t="s">
        <v>254</v>
      </c>
      <c r="H12806">
        <v>2</v>
      </c>
    </row>
    <row r="12807" spans="1:9" x14ac:dyDescent="0.35">
      <c r="A12807">
        <v>2021</v>
      </c>
      <c r="B12807" t="s">
        <v>87</v>
      </c>
      <c r="C12807" t="s">
        <v>286</v>
      </c>
      <c r="D12807" t="s">
        <v>89</v>
      </c>
      <c r="E12807" t="s">
        <v>7</v>
      </c>
      <c r="F12807" t="s">
        <v>219</v>
      </c>
      <c r="G12807" t="s">
        <v>284</v>
      </c>
      <c r="H12807">
        <v>4</v>
      </c>
    </row>
    <row r="12808" spans="1:9" x14ac:dyDescent="0.35">
      <c r="A12808">
        <v>2021</v>
      </c>
      <c r="B12808" t="s">
        <v>87</v>
      </c>
      <c r="C12808" t="s">
        <v>286</v>
      </c>
      <c r="D12808" t="s">
        <v>89</v>
      </c>
      <c r="E12808" t="s">
        <v>7</v>
      </c>
      <c r="F12808" t="s">
        <v>219</v>
      </c>
      <c r="G12808" t="s">
        <v>256</v>
      </c>
      <c r="H12808">
        <v>10</v>
      </c>
    </row>
    <row r="12809" spans="1:9" x14ac:dyDescent="0.35">
      <c r="A12809">
        <v>2021</v>
      </c>
      <c r="B12809" t="s">
        <v>87</v>
      </c>
      <c r="C12809" t="s">
        <v>286</v>
      </c>
      <c r="D12809" t="s">
        <v>89</v>
      </c>
      <c r="E12809" t="s">
        <v>7</v>
      </c>
      <c r="F12809" t="s">
        <v>219</v>
      </c>
      <c r="G12809" t="s">
        <v>257</v>
      </c>
      <c r="H12809">
        <v>25</v>
      </c>
    </row>
    <row r="12810" spans="1:9" x14ac:dyDescent="0.35">
      <c r="A12810">
        <v>2021</v>
      </c>
      <c r="B12810" t="s">
        <v>87</v>
      </c>
      <c r="C12810" t="s">
        <v>286</v>
      </c>
      <c r="D12810" t="s">
        <v>89</v>
      </c>
      <c r="E12810" t="s">
        <v>7</v>
      </c>
      <c r="F12810" t="s">
        <v>219</v>
      </c>
      <c r="G12810" t="s">
        <v>258</v>
      </c>
      <c r="H12810">
        <v>63</v>
      </c>
    </row>
    <row r="12811" spans="1:9" x14ac:dyDescent="0.35">
      <c r="A12811">
        <v>2021</v>
      </c>
      <c r="B12811" t="s">
        <v>87</v>
      </c>
      <c r="C12811" t="s">
        <v>286</v>
      </c>
      <c r="D12811" t="s">
        <v>89</v>
      </c>
      <c r="E12811" t="s">
        <v>7</v>
      </c>
      <c r="F12811" t="s">
        <v>219</v>
      </c>
      <c r="G12811" t="s">
        <v>259</v>
      </c>
      <c r="H12811">
        <v>60</v>
      </c>
    </row>
    <row r="12812" spans="1:9" x14ac:dyDescent="0.35">
      <c r="A12812">
        <v>2021</v>
      </c>
      <c r="B12812" t="s">
        <v>87</v>
      </c>
      <c r="C12812" t="s">
        <v>286</v>
      </c>
      <c r="D12812" t="s">
        <v>89</v>
      </c>
      <c r="E12812" t="s">
        <v>7</v>
      </c>
      <c r="F12812" t="s">
        <v>219</v>
      </c>
      <c r="G12812" t="s">
        <v>14</v>
      </c>
      <c r="H12812">
        <v>246</v>
      </c>
    </row>
    <row r="12813" spans="1:9" x14ac:dyDescent="0.35">
      <c r="A12813">
        <v>2021</v>
      </c>
      <c r="B12813" t="s">
        <v>291</v>
      </c>
      <c r="C12813" t="s">
        <v>286</v>
      </c>
      <c r="D12813" t="s">
        <v>91</v>
      </c>
      <c r="E12813" t="s">
        <v>7</v>
      </c>
      <c r="F12813" t="s">
        <v>219</v>
      </c>
      <c r="G12813" t="s">
        <v>254</v>
      </c>
      <c r="H12813">
        <v>0</v>
      </c>
      <c r="I12813" t="s">
        <v>320</v>
      </c>
    </row>
    <row r="12814" spans="1:9" x14ac:dyDescent="0.35">
      <c r="A12814">
        <v>2021</v>
      </c>
      <c r="B12814" t="s">
        <v>291</v>
      </c>
      <c r="C12814" t="s">
        <v>286</v>
      </c>
      <c r="D12814" t="s">
        <v>91</v>
      </c>
      <c r="E12814" t="s">
        <v>7</v>
      </c>
      <c r="F12814" t="s">
        <v>219</v>
      </c>
      <c r="G12814" t="s">
        <v>284</v>
      </c>
      <c r="H12814">
        <v>0</v>
      </c>
      <c r="I12814" t="s">
        <v>320</v>
      </c>
    </row>
    <row r="12815" spans="1:9" x14ac:dyDescent="0.35">
      <c r="A12815">
        <v>2021</v>
      </c>
      <c r="B12815" t="s">
        <v>291</v>
      </c>
      <c r="C12815" t="s">
        <v>286</v>
      </c>
      <c r="D12815" t="s">
        <v>91</v>
      </c>
      <c r="E12815" t="s">
        <v>7</v>
      </c>
      <c r="F12815" t="s">
        <v>219</v>
      </c>
      <c r="G12815" t="s">
        <v>256</v>
      </c>
      <c r="H12815">
        <v>1</v>
      </c>
      <c r="I12815" t="s">
        <v>320</v>
      </c>
    </row>
    <row r="12816" spans="1:9" x14ac:dyDescent="0.35">
      <c r="A12816">
        <v>2021</v>
      </c>
      <c r="B12816" t="s">
        <v>291</v>
      </c>
      <c r="C12816" t="s">
        <v>286</v>
      </c>
      <c r="D12816" t="s">
        <v>91</v>
      </c>
      <c r="E12816" t="s">
        <v>7</v>
      </c>
      <c r="F12816" t="s">
        <v>219</v>
      </c>
      <c r="G12816" t="s">
        <v>257</v>
      </c>
      <c r="H12816">
        <v>3</v>
      </c>
      <c r="I12816" t="s">
        <v>320</v>
      </c>
    </row>
    <row r="12817" spans="1:9" x14ac:dyDescent="0.35">
      <c r="A12817">
        <v>2021</v>
      </c>
      <c r="B12817" t="s">
        <v>291</v>
      </c>
      <c r="C12817" t="s">
        <v>286</v>
      </c>
      <c r="D12817" t="s">
        <v>91</v>
      </c>
      <c r="E12817" t="s">
        <v>7</v>
      </c>
      <c r="F12817" t="s">
        <v>219</v>
      </c>
      <c r="G12817" t="s">
        <v>258</v>
      </c>
      <c r="H12817">
        <v>16</v>
      </c>
      <c r="I12817" t="s">
        <v>320</v>
      </c>
    </row>
    <row r="12818" spans="1:9" x14ac:dyDescent="0.35">
      <c r="A12818">
        <v>2021</v>
      </c>
      <c r="B12818" t="s">
        <v>291</v>
      </c>
      <c r="C12818" t="s">
        <v>286</v>
      </c>
      <c r="D12818" t="s">
        <v>91</v>
      </c>
      <c r="E12818" t="s">
        <v>7</v>
      </c>
      <c r="F12818" t="s">
        <v>219</v>
      </c>
      <c r="G12818" t="s">
        <v>259</v>
      </c>
      <c r="H12818">
        <v>7</v>
      </c>
      <c r="I12818" t="s">
        <v>320</v>
      </c>
    </row>
    <row r="12819" spans="1:9" x14ac:dyDescent="0.35">
      <c r="A12819">
        <v>2021</v>
      </c>
      <c r="B12819" t="s">
        <v>291</v>
      </c>
      <c r="C12819" t="s">
        <v>286</v>
      </c>
      <c r="D12819" t="s">
        <v>91</v>
      </c>
      <c r="E12819" t="s">
        <v>7</v>
      </c>
      <c r="F12819" t="s">
        <v>219</v>
      </c>
      <c r="G12819" t="s">
        <v>14</v>
      </c>
      <c r="H12819">
        <v>34</v>
      </c>
      <c r="I12819" t="s">
        <v>320</v>
      </c>
    </row>
    <row r="12820" spans="1:9" x14ac:dyDescent="0.35">
      <c r="A12820">
        <v>2021</v>
      </c>
      <c r="B12820" t="s">
        <v>285</v>
      </c>
      <c r="C12820" t="s">
        <v>286</v>
      </c>
      <c r="D12820" t="s">
        <v>94</v>
      </c>
      <c r="E12820" t="s">
        <v>7</v>
      </c>
      <c r="F12820" t="s">
        <v>219</v>
      </c>
      <c r="G12820" t="s">
        <v>254</v>
      </c>
      <c r="H12820">
        <v>0</v>
      </c>
    </row>
    <row r="12821" spans="1:9" x14ac:dyDescent="0.35">
      <c r="A12821">
        <v>2021</v>
      </c>
      <c r="B12821" t="s">
        <v>285</v>
      </c>
      <c r="C12821" t="s">
        <v>286</v>
      </c>
      <c r="D12821" t="s">
        <v>94</v>
      </c>
      <c r="E12821" t="s">
        <v>7</v>
      </c>
      <c r="F12821" t="s">
        <v>219</v>
      </c>
      <c r="G12821" t="s">
        <v>284</v>
      </c>
      <c r="H12821">
        <v>0</v>
      </c>
    </row>
    <row r="12822" spans="1:9" x14ac:dyDescent="0.35">
      <c r="A12822">
        <v>2021</v>
      </c>
      <c r="B12822" t="s">
        <v>285</v>
      </c>
      <c r="C12822" t="s">
        <v>286</v>
      </c>
      <c r="D12822" t="s">
        <v>94</v>
      </c>
      <c r="E12822" t="s">
        <v>7</v>
      </c>
      <c r="F12822" t="s">
        <v>219</v>
      </c>
      <c r="G12822" t="s">
        <v>256</v>
      </c>
      <c r="H12822">
        <v>0</v>
      </c>
    </row>
    <row r="12823" spans="1:9" x14ac:dyDescent="0.35">
      <c r="A12823">
        <v>2021</v>
      </c>
      <c r="B12823" t="s">
        <v>285</v>
      </c>
      <c r="C12823" t="s">
        <v>286</v>
      </c>
      <c r="D12823" t="s">
        <v>94</v>
      </c>
      <c r="E12823" t="s">
        <v>7</v>
      </c>
      <c r="F12823" t="s">
        <v>219</v>
      </c>
      <c r="G12823" t="s">
        <v>257</v>
      </c>
      <c r="H12823">
        <v>1</v>
      </c>
    </row>
    <row r="12824" spans="1:9" x14ac:dyDescent="0.35">
      <c r="A12824">
        <v>2021</v>
      </c>
      <c r="B12824" t="s">
        <v>285</v>
      </c>
      <c r="C12824" t="s">
        <v>286</v>
      </c>
      <c r="D12824" t="s">
        <v>94</v>
      </c>
      <c r="E12824" t="s">
        <v>7</v>
      </c>
      <c r="F12824" t="s">
        <v>219</v>
      </c>
      <c r="G12824" t="s">
        <v>258</v>
      </c>
      <c r="H12824">
        <v>0</v>
      </c>
    </row>
    <row r="12825" spans="1:9" x14ac:dyDescent="0.35">
      <c r="A12825">
        <v>2021</v>
      </c>
      <c r="B12825" t="s">
        <v>285</v>
      </c>
      <c r="C12825" t="s">
        <v>286</v>
      </c>
      <c r="D12825" t="s">
        <v>94</v>
      </c>
      <c r="E12825" t="s">
        <v>7</v>
      </c>
      <c r="F12825" t="s">
        <v>219</v>
      </c>
      <c r="G12825" t="s">
        <v>259</v>
      </c>
      <c r="H12825">
        <v>0</v>
      </c>
    </row>
    <row r="12826" spans="1:9" x14ac:dyDescent="0.35">
      <c r="A12826">
        <v>2021</v>
      </c>
      <c r="B12826" t="s">
        <v>285</v>
      </c>
      <c r="C12826" t="s">
        <v>286</v>
      </c>
      <c r="D12826" t="s">
        <v>94</v>
      </c>
      <c r="E12826" t="s">
        <v>7</v>
      </c>
      <c r="F12826" t="s">
        <v>219</v>
      </c>
      <c r="G12826" t="s">
        <v>14</v>
      </c>
      <c r="H12826">
        <v>0</v>
      </c>
    </row>
    <row r="12827" spans="1:9" x14ac:dyDescent="0.35">
      <c r="A12827">
        <v>2021</v>
      </c>
      <c r="B12827" t="s">
        <v>95</v>
      </c>
      <c r="C12827" t="s">
        <v>286</v>
      </c>
      <c r="D12827" t="s">
        <v>97</v>
      </c>
      <c r="E12827" t="s">
        <v>7</v>
      </c>
      <c r="F12827" t="s">
        <v>219</v>
      </c>
      <c r="G12827" t="s">
        <v>254</v>
      </c>
      <c r="H12827">
        <v>3</v>
      </c>
    </row>
    <row r="12828" spans="1:9" x14ac:dyDescent="0.35">
      <c r="A12828">
        <v>2021</v>
      </c>
      <c r="B12828" t="s">
        <v>95</v>
      </c>
      <c r="C12828" t="s">
        <v>286</v>
      </c>
      <c r="D12828" t="s">
        <v>97</v>
      </c>
      <c r="E12828" t="s">
        <v>7</v>
      </c>
      <c r="F12828" t="s">
        <v>219</v>
      </c>
      <c r="G12828" t="s">
        <v>284</v>
      </c>
      <c r="H12828">
        <v>4</v>
      </c>
    </row>
    <row r="12829" spans="1:9" x14ac:dyDescent="0.35">
      <c r="A12829">
        <v>2021</v>
      </c>
      <c r="B12829" t="s">
        <v>95</v>
      </c>
      <c r="C12829" t="s">
        <v>286</v>
      </c>
      <c r="D12829" t="s">
        <v>97</v>
      </c>
      <c r="E12829" t="s">
        <v>7</v>
      </c>
      <c r="F12829" t="s">
        <v>219</v>
      </c>
      <c r="G12829" t="s">
        <v>256</v>
      </c>
      <c r="H12829">
        <v>12</v>
      </c>
    </row>
    <row r="12830" spans="1:9" x14ac:dyDescent="0.35">
      <c r="A12830">
        <v>2021</v>
      </c>
      <c r="B12830" t="s">
        <v>95</v>
      </c>
      <c r="C12830" t="s">
        <v>286</v>
      </c>
      <c r="D12830" t="s">
        <v>97</v>
      </c>
      <c r="E12830" t="s">
        <v>7</v>
      </c>
      <c r="F12830" t="s">
        <v>219</v>
      </c>
      <c r="G12830" t="s">
        <v>257</v>
      </c>
      <c r="H12830">
        <v>43</v>
      </c>
    </row>
    <row r="12831" spans="1:9" x14ac:dyDescent="0.35">
      <c r="A12831">
        <v>2021</v>
      </c>
      <c r="B12831" t="s">
        <v>95</v>
      </c>
      <c r="C12831" t="s">
        <v>286</v>
      </c>
      <c r="D12831" t="s">
        <v>97</v>
      </c>
      <c r="E12831" t="s">
        <v>7</v>
      </c>
      <c r="F12831" t="s">
        <v>219</v>
      </c>
      <c r="G12831" t="s">
        <v>258</v>
      </c>
      <c r="H12831">
        <v>59</v>
      </c>
    </row>
    <row r="12832" spans="1:9" x14ac:dyDescent="0.35">
      <c r="A12832">
        <v>2021</v>
      </c>
      <c r="B12832" t="s">
        <v>95</v>
      </c>
      <c r="C12832" t="s">
        <v>286</v>
      </c>
      <c r="D12832" t="s">
        <v>97</v>
      </c>
      <c r="E12832" t="s">
        <v>7</v>
      </c>
      <c r="F12832" t="s">
        <v>219</v>
      </c>
      <c r="G12832" t="s">
        <v>259</v>
      </c>
      <c r="H12832">
        <v>138</v>
      </c>
    </row>
    <row r="12833" spans="1:8" x14ac:dyDescent="0.35">
      <c r="A12833">
        <v>2021</v>
      </c>
      <c r="B12833" t="s">
        <v>95</v>
      </c>
      <c r="C12833" t="s">
        <v>286</v>
      </c>
      <c r="D12833" t="s">
        <v>97</v>
      </c>
      <c r="E12833" t="s">
        <v>7</v>
      </c>
      <c r="F12833" t="s">
        <v>219</v>
      </c>
      <c r="G12833" t="s">
        <v>14</v>
      </c>
      <c r="H12833">
        <v>375</v>
      </c>
    </row>
    <row r="12834" spans="1:8" x14ac:dyDescent="0.35">
      <c r="A12834">
        <v>2021</v>
      </c>
      <c r="B12834" t="s">
        <v>98</v>
      </c>
      <c r="C12834" t="s">
        <v>286</v>
      </c>
      <c r="D12834" t="s">
        <v>100</v>
      </c>
      <c r="E12834" t="s">
        <v>7</v>
      </c>
      <c r="F12834" t="s">
        <v>219</v>
      </c>
      <c r="G12834" t="s">
        <v>254</v>
      </c>
      <c r="H12834">
        <v>3</v>
      </c>
    </row>
    <row r="12835" spans="1:8" x14ac:dyDescent="0.35">
      <c r="A12835">
        <v>2021</v>
      </c>
      <c r="B12835" t="s">
        <v>98</v>
      </c>
      <c r="C12835" t="s">
        <v>286</v>
      </c>
      <c r="D12835" t="s">
        <v>100</v>
      </c>
      <c r="E12835" t="s">
        <v>7</v>
      </c>
      <c r="F12835" t="s">
        <v>219</v>
      </c>
      <c r="G12835" t="s">
        <v>284</v>
      </c>
      <c r="H12835">
        <v>5</v>
      </c>
    </row>
    <row r="12836" spans="1:8" x14ac:dyDescent="0.35">
      <c r="A12836">
        <v>2021</v>
      </c>
      <c r="B12836" t="s">
        <v>98</v>
      </c>
      <c r="C12836" t="s">
        <v>286</v>
      </c>
      <c r="D12836" t="s">
        <v>100</v>
      </c>
      <c r="E12836" t="s">
        <v>7</v>
      </c>
      <c r="F12836" t="s">
        <v>219</v>
      </c>
      <c r="G12836" t="s">
        <v>256</v>
      </c>
      <c r="H12836">
        <v>10</v>
      </c>
    </row>
    <row r="12837" spans="1:8" x14ac:dyDescent="0.35">
      <c r="A12837">
        <v>2021</v>
      </c>
      <c r="B12837" t="s">
        <v>98</v>
      </c>
      <c r="C12837" t="s">
        <v>286</v>
      </c>
      <c r="D12837" t="s">
        <v>100</v>
      </c>
      <c r="E12837" t="s">
        <v>7</v>
      </c>
      <c r="F12837" t="s">
        <v>219</v>
      </c>
      <c r="G12837" t="s">
        <v>257</v>
      </c>
      <c r="H12837">
        <v>28</v>
      </c>
    </row>
    <row r="12838" spans="1:8" x14ac:dyDescent="0.35">
      <c r="A12838">
        <v>2021</v>
      </c>
      <c r="B12838" t="s">
        <v>98</v>
      </c>
      <c r="C12838" t="s">
        <v>286</v>
      </c>
      <c r="D12838" t="s">
        <v>100</v>
      </c>
      <c r="E12838" t="s">
        <v>7</v>
      </c>
      <c r="F12838" t="s">
        <v>219</v>
      </c>
      <c r="G12838" t="s">
        <v>258</v>
      </c>
      <c r="H12838">
        <v>90</v>
      </c>
    </row>
    <row r="12839" spans="1:8" x14ac:dyDescent="0.35">
      <c r="A12839">
        <v>2021</v>
      </c>
      <c r="B12839" t="s">
        <v>98</v>
      </c>
      <c r="C12839" t="s">
        <v>286</v>
      </c>
      <c r="D12839" t="s">
        <v>100</v>
      </c>
      <c r="E12839" t="s">
        <v>7</v>
      </c>
      <c r="F12839" t="s">
        <v>219</v>
      </c>
      <c r="G12839" t="s">
        <v>259</v>
      </c>
      <c r="H12839">
        <v>109</v>
      </c>
    </row>
    <row r="12840" spans="1:8" x14ac:dyDescent="0.35">
      <c r="A12840">
        <v>2021</v>
      </c>
      <c r="B12840" t="s">
        <v>98</v>
      </c>
      <c r="C12840" t="s">
        <v>286</v>
      </c>
      <c r="D12840" t="s">
        <v>100</v>
      </c>
      <c r="E12840" t="s">
        <v>7</v>
      </c>
      <c r="F12840" t="s">
        <v>219</v>
      </c>
      <c r="G12840" t="s">
        <v>14</v>
      </c>
      <c r="H12840">
        <v>332</v>
      </c>
    </row>
    <row r="12841" spans="1:8" x14ac:dyDescent="0.35">
      <c r="A12841">
        <v>2021</v>
      </c>
      <c r="B12841" t="s">
        <v>101</v>
      </c>
      <c r="C12841" t="s">
        <v>286</v>
      </c>
      <c r="D12841" t="s">
        <v>103</v>
      </c>
      <c r="E12841" t="s">
        <v>7</v>
      </c>
      <c r="F12841" t="s">
        <v>219</v>
      </c>
      <c r="G12841" t="s">
        <v>254</v>
      </c>
      <c r="H12841">
        <v>3</v>
      </c>
    </row>
    <row r="12842" spans="1:8" x14ac:dyDescent="0.35">
      <c r="A12842">
        <v>2021</v>
      </c>
      <c r="B12842" t="s">
        <v>101</v>
      </c>
      <c r="C12842" t="s">
        <v>286</v>
      </c>
      <c r="D12842" t="s">
        <v>103</v>
      </c>
      <c r="E12842" t="s">
        <v>7</v>
      </c>
      <c r="F12842" t="s">
        <v>219</v>
      </c>
      <c r="G12842" t="s">
        <v>284</v>
      </c>
      <c r="H12842">
        <v>4</v>
      </c>
    </row>
    <row r="12843" spans="1:8" x14ac:dyDescent="0.35">
      <c r="A12843">
        <v>2021</v>
      </c>
      <c r="B12843" t="s">
        <v>101</v>
      </c>
      <c r="C12843" t="s">
        <v>286</v>
      </c>
      <c r="D12843" t="s">
        <v>103</v>
      </c>
      <c r="E12843" t="s">
        <v>7</v>
      </c>
      <c r="F12843" t="s">
        <v>219</v>
      </c>
      <c r="G12843" t="s">
        <v>256</v>
      </c>
      <c r="H12843">
        <v>4</v>
      </c>
    </row>
    <row r="12844" spans="1:8" x14ac:dyDescent="0.35">
      <c r="A12844">
        <v>2021</v>
      </c>
      <c r="B12844" t="s">
        <v>101</v>
      </c>
      <c r="C12844" t="s">
        <v>286</v>
      </c>
      <c r="D12844" t="s">
        <v>103</v>
      </c>
      <c r="E12844" t="s">
        <v>7</v>
      </c>
      <c r="F12844" t="s">
        <v>219</v>
      </c>
      <c r="G12844" t="s">
        <v>257</v>
      </c>
      <c r="H12844">
        <v>20</v>
      </c>
    </row>
    <row r="12845" spans="1:8" x14ac:dyDescent="0.35">
      <c r="A12845">
        <v>2021</v>
      </c>
      <c r="B12845" t="s">
        <v>101</v>
      </c>
      <c r="C12845" t="s">
        <v>286</v>
      </c>
      <c r="D12845" t="s">
        <v>103</v>
      </c>
      <c r="E12845" t="s">
        <v>7</v>
      </c>
      <c r="F12845" t="s">
        <v>219</v>
      </c>
      <c r="G12845" t="s">
        <v>258</v>
      </c>
      <c r="H12845">
        <v>45</v>
      </c>
    </row>
    <row r="12846" spans="1:8" x14ac:dyDescent="0.35">
      <c r="A12846">
        <v>2021</v>
      </c>
      <c r="B12846" t="s">
        <v>101</v>
      </c>
      <c r="C12846" t="s">
        <v>286</v>
      </c>
      <c r="D12846" t="s">
        <v>103</v>
      </c>
      <c r="E12846" t="s">
        <v>7</v>
      </c>
      <c r="F12846" t="s">
        <v>219</v>
      </c>
      <c r="G12846" t="s">
        <v>259</v>
      </c>
      <c r="H12846">
        <v>61</v>
      </c>
    </row>
    <row r="12847" spans="1:8" x14ac:dyDescent="0.35">
      <c r="A12847">
        <v>2021</v>
      </c>
      <c r="B12847" t="s">
        <v>101</v>
      </c>
      <c r="C12847" t="s">
        <v>286</v>
      </c>
      <c r="D12847" t="s">
        <v>103</v>
      </c>
      <c r="E12847" t="s">
        <v>7</v>
      </c>
      <c r="F12847" t="s">
        <v>219</v>
      </c>
      <c r="G12847" t="s">
        <v>14</v>
      </c>
      <c r="H12847">
        <v>185</v>
      </c>
    </row>
    <row r="12848" spans="1:8" x14ac:dyDescent="0.35">
      <c r="A12848">
        <v>2021</v>
      </c>
      <c r="B12848" t="s">
        <v>104</v>
      </c>
      <c r="C12848" t="s">
        <v>286</v>
      </c>
      <c r="D12848" t="s">
        <v>106</v>
      </c>
      <c r="E12848" t="s">
        <v>7</v>
      </c>
      <c r="F12848" t="s">
        <v>219</v>
      </c>
      <c r="G12848" t="s">
        <v>254</v>
      </c>
      <c r="H12848">
        <v>2</v>
      </c>
    </row>
    <row r="12849" spans="1:8" x14ac:dyDescent="0.35">
      <c r="A12849">
        <v>2021</v>
      </c>
      <c r="B12849" t="s">
        <v>104</v>
      </c>
      <c r="C12849" t="s">
        <v>286</v>
      </c>
      <c r="D12849" t="s">
        <v>106</v>
      </c>
      <c r="E12849" t="s">
        <v>7</v>
      </c>
      <c r="F12849" t="s">
        <v>219</v>
      </c>
      <c r="G12849" t="s">
        <v>284</v>
      </c>
      <c r="H12849">
        <v>3</v>
      </c>
    </row>
    <row r="12850" spans="1:8" x14ac:dyDescent="0.35">
      <c r="A12850">
        <v>2021</v>
      </c>
      <c r="B12850" t="s">
        <v>104</v>
      </c>
      <c r="C12850" t="s">
        <v>286</v>
      </c>
      <c r="D12850" t="s">
        <v>106</v>
      </c>
      <c r="E12850" t="s">
        <v>7</v>
      </c>
      <c r="F12850" t="s">
        <v>219</v>
      </c>
      <c r="G12850" t="s">
        <v>256</v>
      </c>
      <c r="H12850">
        <v>8</v>
      </c>
    </row>
    <row r="12851" spans="1:8" x14ac:dyDescent="0.35">
      <c r="A12851">
        <v>2021</v>
      </c>
      <c r="B12851" t="s">
        <v>104</v>
      </c>
      <c r="C12851" t="s">
        <v>286</v>
      </c>
      <c r="D12851" t="s">
        <v>106</v>
      </c>
      <c r="E12851" t="s">
        <v>7</v>
      </c>
      <c r="F12851" t="s">
        <v>219</v>
      </c>
      <c r="G12851" t="s">
        <v>257</v>
      </c>
      <c r="H12851">
        <v>16</v>
      </c>
    </row>
    <row r="12852" spans="1:8" x14ac:dyDescent="0.35">
      <c r="A12852">
        <v>2021</v>
      </c>
      <c r="B12852" t="s">
        <v>104</v>
      </c>
      <c r="C12852" t="s">
        <v>286</v>
      </c>
      <c r="D12852" t="s">
        <v>106</v>
      </c>
      <c r="E12852" t="s">
        <v>7</v>
      </c>
      <c r="F12852" t="s">
        <v>219</v>
      </c>
      <c r="G12852" t="s">
        <v>258</v>
      </c>
      <c r="H12852">
        <v>32</v>
      </c>
    </row>
    <row r="12853" spans="1:8" x14ac:dyDescent="0.35">
      <c r="A12853">
        <v>2021</v>
      </c>
      <c r="B12853" t="s">
        <v>104</v>
      </c>
      <c r="C12853" t="s">
        <v>286</v>
      </c>
      <c r="D12853" t="s">
        <v>106</v>
      </c>
      <c r="E12853" t="s">
        <v>7</v>
      </c>
      <c r="F12853" t="s">
        <v>219</v>
      </c>
      <c r="G12853" t="s">
        <v>259</v>
      </c>
      <c r="H12853">
        <v>44</v>
      </c>
    </row>
    <row r="12854" spans="1:8" x14ac:dyDescent="0.35">
      <c r="A12854">
        <v>2021</v>
      </c>
      <c r="B12854" t="s">
        <v>104</v>
      </c>
      <c r="C12854" t="s">
        <v>286</v>
      </c>
      <c r="D12854" t="s">
        <v>106</v>
      </c>
      <c r="E12854" t="s">
        <v>7</v>
      </c>
      <c r="F12854" t="s">
        <v>219</v>
      </c>
      <c r="G12854" t="s">
        <v>14</v>
      </c>
      <c r="H12854">
        <v>56</v>
      </c>
    </row>
    <row r="12855" spans="1:8" x14ac:dyDescent="0.35">
      <c r="A12855">
        <v>2021</v>
      </c>
      <c r="B12855" t="s">
        <v>107</v>
      </c>
      <c r="C12855" t="s">
        <v>287</v>
      </c>
      <c r="D12855" t="s">
        <v>109</v>
      </c>
      <c r="E12855" t="s">
        <v>7</v>
      </c>
      <c r="F12855" t="s">
        <v>219</v>
      </c>
      <c r="G12855" t="s">
        <v>254</v>
      </c>
      <c r="H12855">
        <v>3</v>
      </c>
    </row>
    <row r="12856" spans="1:8" x14ac:dyDescent="0.35">
      <c r="A12856">
        <v>2021</v>
      </c>
      <c r="B12856" t="s">
        <v>107</v>
      </c>
      <c r="C12856" t="s">
        <v>287</v>
      </c>
      <c r="D12856" t="s">
        <v>109</v>
      </c>
      <c r="E12856" t="s">
        <v>7</v>
      </c>
      <c r="F12856" t="s">
        <v>219</v>
      </c>
      <c r="G12856" t="s">
        <v>284</v>
      </c>
      <c r="H12856">
        <v>5</v>
      </c>
    </row>
    <row r="12857" spans="1:8" x14ac:dyDescent="0.35">
      <c r="A12857">
        <v>2021</v>
      </c>
      <c r="B12857" t="s">
        <v>107</v>
      </c>
      <c r="C12857" t="s">
        <v>287</v>
      </c>
      <c r="D12857" t="s">
        <v>109</v>
      </c>
      <c r="E12857" t="s">
        <v>7</v>
      </c>
      <c r="F12857" t="s">
        <v>219</v>
      </c>
      <c r="G12857" t="s">
        <v>256</v>
      </c>
      <c r="H12857">
        <v>13</v>
      </c>
    </row>
    <row r="12858" spans="1:8" x14ac:dyDescent="0.35">
      <c r="A12858">
        <v>2021</v>
      </c>
      <c r="B12858" t="s">
        <v>107</v>
      </c>
      <c r="C12858" t="s">
        <v>287</v>
      </c>
      <c r="D12858" t="s">
        <v>109</v>
      </c>
      <c r="E12858" t="s">
        <v>7</v>
      </c>
      <c r="F12858" t="s">
        <v>219</v>
      </c>
      <c r="G12858" t="s">
        <v>257</v>
      </c>
      <c r="H12858">
        <v>26</v>
      </c>
    </row>
    <row r="12859" spans="1:8" x14ac:dyDescent="0.35">
      <c r="A12859">
        <v>2021</v>
      </c>
      <c r="B12859" t="s">
        <v>107</v>
      </c>
      <c r="C12859" t="s">
        <v>287</v>
      </c>
      <c r="D12859" t="s">
        <v>109</v>
      </c>
      <c r="E12859" t="s">
        <v>7</v>
      </c>
      <c r="F12859" t="s">
        <v>219</v>
      </c>
      <c r="G12859" t="s">
        <v>258</v>
      </c>
      <c r="H12859">
        <v>115</v>
      </c>
    </row>
    <row r="12860" spans="1:8" x14ac:dyDescent="0.35">
      <c r="A12860">
        <v>2021</v>
      </c>
      <c r="B12860" t="s">
        <v>107</v>
      </c>
      <c r="C12860" t="s">
        <v>287</v>
      </c>
      <c r="D12860" t="s">
        <v>109</v>
      </c>
      <c r="E12860" t="s">
        <v>7</v>
      </c>
      <c r="F12860" t="s">
        <v>219</v>
      </c>
      <c r="G12860" t="s">
        <v>259</v>
      </c>
      <c r="H12860">
        <v>59</v>
      </c>
    </row>
    <row r="12861" spans="1:8" x14ac:dyDescent="0.35">
      <c r="A12861">
        <v>2021</v>
      </c>
      <c r="B12861" t="s">
        <v>107</v>
      </c>
      <c r="C12861" t="s">
        <v>287</v>
      </c>
      <c r="D12861" t="s">
        <v>109</v>
      </c>
      <c r="E12861" t="s">
        <v>7</v>
      </c>
      <c r="F12861" t="s">
        <v>219</v>
      </c>
      <c r="G12861" t="s">
        <v>14</v>
      </c>
      <c r="H12861">
        <v>345</v>
      </c>
    </row>
    <row r="12862" spans="1:8" x14ac:dyDescent="0.35">
      <c r="A12862">
        <v>2021</v>
      </c>
      <c r="B12862" t="s">
        <v>110</v>
      </c>
      <c r="C12862" t="s">
        <v>286</v>
      </c>
      <c r="D12862" t="s">
        <v>112</v>
      </c>
      <c r="E12862" t="s">
        <v>7</v>
      </c>
      <c r="F12862" t="s">
        <v>219</v>
      </c>
      <c r="G12862" t="s">
        <v>254</v>
      </c>
      <c r="H12862">
        <v>3</v>
      </c>
    </row>
    <row r="12863" spans="1:8" x14ac:dyDescent="0.35">
      <c r="A12863">
        <v>2021</v>
      </c>
      <c r="B12863" t="s">
        <v>110</v>
      </c>
      <c r="C12863" t="s">
        <v>286</v>
      </c>
      <c r="D12863" t="s">
        <v>112</v>
      </c>
      <c r="E12863" t="s">
        <v>7</v>
      </c>
      <c r="F12863" t="s">
        <v>219</v>
      </c>
      <c r="G12863" t="s">
        <v>284</v>
      </c>
      <c r="H12863">
        <v>3</v>
      </c>
    </row>
    <row r="12864" spans="1:8" x14ac:dyDescent="0.35">
      <c r="A12864">
        <v>2021</v>
      </c>
      <c r="B12864" t="s">
        <v>110</v>
      </c>
      <c r="C12864" t="s">
        <v>286</v>
      </c>
      <c r="D12864" t="s">
        <v>112</v>
      </c>
      <c r="E12864" t="s">
        <v>7</v>
      </c>
      <c r="F12864" t="s">
        <v>219</v>
      </c>
      <c r="G12864" t="s">
        <v>256</v>
      </c>
      <c r="H12864">
        <v>8</v>
      </c>
    </row>
    <row r="12865" spans="1:8" x14ac:dyDescent="0.35">
      <c r="A12865">
        <v>2021</v>
      </c>
      <c r="B12865" t="s">
        <v>110</v>
      </c>
      <c r="C12865" t="s">
        <v>286</v>
      </c>
      <c r="D12865" t="s">
        <v>112</v>
      </c>
      <c r="E12865" t="s">
        <v>7</v>
      </c>
      <c r="F12865" t="s">
        <v>219</v>
      </c>
      <c r="G12865" t="s">
        <v>257</v>
      </c>
      <c r="H12865">
        <v>24</v>
      </c>
    </row>
    <row r="12866" spans="1:8" x14ac:dyDescent="0.35">
      <c r="A12866">
        <v>2021</v>
      </c>
      <c r="B12866" t="s">
        <v>110</v>
      </c>
      <c r="C12866" t="s">
        <v>286</v>
      </c>
      <c r="D12866" t="s">
        <v>112</v>
      </c>
      <c r="E12866" t="s">
        <v>7</v>
      </c>
      <c r="F12866" t="s">
        <v>219</v>
      </c>
      <c r="G12866" t="s">
        <v>258</v>
      </c>
      <c r="H12866">
        <v>40</v>
      </c>
    </row>
    <row r="12867" spans="1:8" x14ac:dyDescent="0.35">
      <c r="A12867">
        <v>2021</v>
      </c>
      <c r="B12867" t="s">
        <v>110</v>
      </c>
      <c r="C12867" t="s">
        <v>286</v>
      </c>
      <c r="D12867" t="s">
        <v>112</v>
      </c>
      <c r="E12867" t="s">
        <v>7</v>
      </c>
      <c r="F12867" t="s">
        <v>219</v>
      </c>
      <c r="G12867" t="s">
        <v>259</v>
      </c>
      <c r="H12867">
        <v>38</v>
      </c>
    </row>
    <row r="12868" spans="1:8" x14ac:dyDescent="0.35">
      <c r="A12868">
        <v>2021</v>
      </c>
      <c r="B12868" t="s">
        <v>110</v>
      </c>
      <c r="C12868" t="s">
        <v>286</v>
      </c>
      <c r="D12868" t="s">
        <v>112</v>
      </c>
      <c r="E12868" t="s">
        <v>7</v>
      </c>
      <c r="F12868" t="s">
        <v>219</v>
      </c>
      <c r="G12868" t="s">
        <v>14</v>
      </c>
      <c r="H12868">
        <v>149</v>
      </c>
    </row>
    <row r="12869" spans="1:8" x14ac:dyDescent="0.35">
      <c r="A12869">
        <v>2021</v>
      </c>
      <c r="B12869" t="s">
        <v>164</v>
      </c>
      <c r="C12869" t="s">
        <v>286</v>
      </c>
      <c r="D12869" t="s">
        <v>165</v>
      </c>
      <c r="E12869" t="s">
        <v>7</v>
      </c>
      <c r="F12869" t="s">
        <v>219</v>
      </c>
      <c r="G12869" t="s">
        <v>254</v>
      </c>
      <c r="H12869">
        <v>0</v>
      </c>
    </row>
    <row r="12870" spans="1:8" x14ac:dyDescent="0.35">
      <c r="A12870">
        <v>2021</v>
      </c>
      <c r="B12870" t="s">
        <v>164</v>
      </c>
      <c r="C12870" t="s">
        <v>286</v>
      </c>
      <c r="D12870" t="s">
        <v>165</v>
      </c>
      <c r="E12870" t="s">
        <v>7</v>
      </c>
      <c r="F12870" t="s">
        <v>219</v>
      </c>
      <c r="G12870" t="s">
        <v>284</v>
      </c>
      <c r="H12870">
        <v>0</v>
      </c>
    </row>
    <row r="12871" spans="1:8" x14ac:dyDescent="0.35">
      <c r="A12871">
        <v>2021</v>
      </c>
      <c r="B12871" t="s">
        <v>164</v>
      </c>
      <c r="C12871" t="s">
        <v>286</v>
      </c>
      <c r="D12871" t="s">
        <v>165</v>
      </c>
      <c r="E12871" t="s">
        <v>7</v>
      </c>
      <c r="F12871" t="s">
        <v>219</v>
      </c>
      <c r="G12871" t="s">
        <v>256</v>
      </c>
      <c r="H12871">
        <v>0</v>
      </c>
    </row>
    <row r="12872" spans="1:8" x14ac:dyDescent="0.35">
      <c r="A12872">
        <v>2021</v>
      </c>
      <c r="B12872" t="s">
        <v>164</v>
      </c>
      <c r="C12872" t="s">
        <v>286</v>
      </c>
      <c r="D12872" t="s">
        <v>165</v>
      </c>
      <c r="E12872" t="s">
        <v>7</v>
      </c>
      <c r="F12872" t="s">
        <v>219</v>
      </c>
      <c r="G12872" t="s">
        <v>257</v>
      </c>
      <c r="H12872">
        <v>0</v>
      </c>
    </row>
    <row r="12873" spans="1:8" x14ac:dyDescent="0.35">
      <c r="A12873">
        <v>2021</v>
      </c>
      <c r="B12873" t="s">
        <v>164</v>
      </c>
      <c r="C12873" t="s">
        <v>286</v>
      </c>
      <c r="D12873" t="s">
        <v>165</v>
      </c>
      <c r="E12873" t="s">
        <v>7</v>
      </c>
      <c r="F12873" t="s">
        <v>219</v>
      </c>
      <c r="G12873" t="s">
        <v>258</v>
      </c>
      <c r="H12873">
        <v>0</v>
      </c>
    </row>
    <row r="12874" spans="1:8" x14ac:dyDescent="0.35">
      <c r="A12874">
        <v>2021</v>
      </c>
      <c r="B12874" t="s">
        <v>164</v>
      </c>
      <c r="C12874" t="s">
        <v>286</v>
      </c>
      <c r="D12874" t="s">
        <v>165</v>
      </c>
      <c r="E12874" t="s">
        <v>7</v>
      </c>
      <c r="F12874" t="s">
        <v>219</v>
      </c>
      <c r="G12874" t="s">
        <v>259</v>
      </c>
      <c r="H12874">
        <v>0</v>
      </c>
    </row>
    <row r="12875" spans="1:8" x14ac:dyDescent="0.35">
      <c r="A12875">
        <v>2021</v>
      </c>
      <c r="B12875" t="s">
        <v>164</v>
      </c>
      <c r="C12875" t="s">
        <v>286</v>
      </c>
      <c r="D12875" t="s">
        <v>165</v>
      </c>
      <c r="E12875" t="s">
        <v>7</v>
      </c>
      <c r="F12875" t="s">
        <v>219</v>
      </c>
      <c r="G12875" t="s">
        <v>14</v>
      </c>
      <c r="H12875">
        <v>0</v>
      </c>
    </row>
    <row r="12876" spans="1:8" x14ac:dyDescent="0.35">
      <c r="A12876">
        <v>2021</v>
      </c>
      <c r="B12876" t="s">
        <v>113</v>
      </c>
      <c r="C12876" t="s">
        <v>286</v>
      </c>
      <c r="D12876" t="s">
        <v>115</v>
      </c>
      <c r="E12876" t="s">
        <v>7</v>
      </c>
      <c r="F12876" t="s">
        <v>219</v>
      </c>
      <c r="G12876" t="s">
        <v>254</v>
      </c>
      <c r="H12876">
        <v>2</v>
      </c>
    </row>
    <row r="12877" spans="1:8" x14ac:dyDescent="0.35">
      <c r="A12877">
        <v>2021</v>
      </c>
      <c r="B12877" t="s">
        <v>113</v>
      </c>
      <c r="C12877" t="s">
        <v>286</v>
      </c>
      <c r="D12877" t="s">
        <v>115</v>
      </c>
      <c r="E12877" t="s">
        <v>7</v>
      </c>
      <c r="F12877" t="s">
        <v>219</v>
      </c>
      <c r="G12877" t="s">
        <v>284</v>
      </c>
      <c r="H12877">
        <v>2</v>
      </c>
    </row>
    <row r="12878" spans="1:8" x14ac:dyDescent="0.35">
      <c r="A12878">
        <v>2021</v>
      </c>
      <c r="B12878" t="s">
        <v>113</v>
      </c>
      <c r="C12878" t="s">
        <v>286</v>
      </c>
      <c r="D12878" t="s">
        <v>115</v>
      </c>
      <c r="E12878" t="s">
        <v>7</v>
      </c>
      <c r="F12878" t="s">
        <v>219</v>
      </c>
      <c r="G12878" t="s">
        <v>256</v>
      </c>
      <c r="H12878">
        <v>8</v>
      </c>
    </row>
    <row r="12879" spans="1:8" x14ac:dyDescent="0.35">
      <c r="A12879">
        <v>2021</v>
      </c>
      <c r="B12879" t="s">
        <v>113</v>
      </c>
      <c r="C12879" t="s">
        <v>286</v>
      </c>
      <c r="D12879" t="s">
        <v>115</v>
      </c>
      <c r="E12879" t="s">
        <v>7</v>
      </c>
      <c r="F12879" t="s">
        <v>219</v>
      </c>
      <c r="G12879" t="s">
        <v>257</v>
      </c>
      <c r="H12879">
        <v>16</v>
      </c>
    </row>
    <row r="12880" spans="1:8" x14ac:dyDescent="0.35">
      <c r="A12880">
        <v>2021</v>
      </c>
      <c r="B12880" t="s">
        <v>113</v>
      </c>
      <c r="C12880" t="s">
        <v>286</v>
      </c>
      <c r="D12880" t="s">
        <v>115</v>
      </c>
      <c r="E12880" t="s">
        <v>7</v>
      </c>
      <c r="F12880" t="s">
        <v>219</v>
      </c>
      <c r="G12880" t="s">
        <v>258</v>
      </c>
      <c r="H12880">
        <v>50</v>
      </c>
    </row>
    <row r="12881" spans="1:8" x14ac:dyDescent="0.35">
      <c r="A12881">
        <v>2021</v>
      </c>
      <c r="B12881" t="s">
        <v>113</v>
      </c>
      <c r="C12881" t="s">
        <v>286</v>
      </c>
      <c r="D12881" t="s">
        <v>115</v>
      </c>
      <c r="E12881" t="s">
        <v>7</v>
      </c>
      <c r="F12881" t="s">
        <v>219</v>
      </c>
      <c r="G12881" t="s">
        <v>259</v>
      </c>
      <c r="H12881">
        <v>49</v>
      </c>
    </row>
    <row r="12882" spans="1:8" x14ac:dyDescent="0.35">
      <c r="A12882">
        <v>2021</v>
      </c>
      <c r="B12882" t="s">
        <v>113</v>
      </c>
      <c r="C12882" t="s">
        <v>286</v>
      </c>
      <c r="D12882" t="s">
        <v>115</v>
      </c>
      <c r="E12882" t="s">
        <v>7</v>
      </c>
      <c r="F12882" t="s">
        <v>219</v>
      </c>
      <c r="G12882" t="s">
        <v>14</v>
      </c>
      <c r="H12882">
        <v>154</v>
      </c>
    </row>
    <row r="12883" spans="1:8" x14ac:dyDescent="0.35">
      <c r="A12883">
        <v>2021</v>
      </c>
      <c r="B12883" t="s">
        <v>116</v>
      </c>
      <c r="C12883" t="s">
        <v>286</v>
      </c>
      <c r="D12883" t="s">
        <v>118</v>
      </c>
      <c r="E12883" t="s">
        <v>7</v>
      </c>
      <c r="F12883" t="s">
        <v>219</v>
      </c>
      <c r="G12883" t="s">
        <v>254</v>
      </c>
      <c r="H12883">
        <v>3</v>
      </c>
    </row>
    <row r="12884" spans="1:8" x14ac:dyDescent="0.35">
      <c r="A12884">
        <v>2021</v>
      </c>
      <c r="B12884" t="s">
        <v>116</v>
      </c>
      <c r="C12884" t="s">
        <v>286</v>
      </c>
      <c r="D12884" t="s">
        <v>118</v>
      </c>
      <c r="E12884" t="s">
        <v>7</v>
      </c>
      <c r="F12884" t="s">
        <v>219</v>
      </c>
      <c r="G12884" t="s">
        <v>284</v>
      </c>
      <c r="H12884">
        <v>3</v>
      </c>
    </row>
    <row r="12885" spans="1:8" x14ac:dyDescent="0.35">
      <c r="A12885">
        <v>2021</v>
      </c>
      <c r="B12885" t="s">
        <v>116</v>
      </c>
      <c r="C12885" t="s">
        <v>286</v>
      </c>
      <c r="D12885" t="s">
        <v>118</v>
      </c>
      <c r="E12885" t="s">
        <v>7</v>
      </c>
      <c r="F12885" t="s">
        <v>219</v>
      </c>
      <c r="G12885" t="s">
        <v>256</v>
      </c>
      <c r="H12885">
        <v>9</v>
      </c>
    </row>
    <row r="12886" spans="1:8" x14ac:dyDescent="0.35">
      <c r="A12886">
        <v>2021</v>
      </c>
      <c r="B12886" t="s">
        <v>116</v>
      </c>
      <c r="C12886" t="s">
        <v>286</v>
      </c>
      <c r="D12886" t="s">
        <v>118</v>
      </c>
      <c r="E12886" t="s">
        <v>7</v>
      </c>
      <c r="F12886" t="s">
        <v>219</v>
      </c>
      <c r="G12886" t="s">
        <v>257</v>
      </c>
      <c r="H12886">
        <v>18</v>
      </c>
    </row>
    <row r="12887" spans="1:8" x14ac:dyDescent="0.35">
      <c r="A12887">
        <v>2021</v>
      </c>
      <c r="B12887" t="s">
        <v>116</v>
      </c>
      <c r="C12887" t="s">
        <v>286</v>
      </c>
      <c r="D12887" t="s">
        <v>118</v>
      </c>
      <c r="E12887" t="s">
        <v>7</v>
      </c>
      <c r="F12887" t="s">
        <v>219</v>
      </c>
      <c r="G12887" t="s">
        <v>258</v>
      </c>
      <c r="H12887">
        <v>51</v>
      </c>
    </row>
    <row r="12888" spans="1:8" x14ac:dyDescent="0.35">
      <c r="A12888">
        <v>2021</v>
      </c>
      <c r="B12888" t="s">
        <v>116</v>
      </c>
      <c r="C12888" t="s">
        <v>286</v>
      </c>
      <c r="D12888" t="s">
        <v>118</v>
      </c>
      <c r="E12888" t="s">
        <v>7</v>
      </c>
      <c r="F12888" t="s">
        <v>219</v>
      </c>
      <c r="G12888" t="s">
        <v>259</v>
      </c>
      <c r="H12888">
        <v>30</v>
      </c>
    </row>
    <row r="12889" spans="1:8" x14ac:dyDescent="0.35">
      <c r="A12889">
        <v>2021</v>
      </c>
      <c r="B12889" t="s">
        <v>116</v>
      </c>
      <c r="C12889" t="s">
        <v>286</v>
      </c>
      <c r="D12889" t="s">
        <v>118</v>
      </c>
      <c r="E12889" t="s">
        <v>7</v>
      </c>
      <c r="F12889" t="s">
        <v>219</v>
      </c>
      <c r="G12889" t="s">
        <v>14</v>
      </c>
      <c r="H12889">
        <v>103</v>
      </c>
    </row>
    <row r="12890" spans="1:8" x14ac:dyDescent="0.35">
      <c r="A12890">
        <v>2021</v>
      </c>
      <c r="B12890" t="s">
        <v>119</v>
      </c>
      <c r="C12890" t="s">
        <v>286</v>
      </c>
      <c r="D12890" t="s">
        <v>121</v>
      </c>
      <c r="E12890" t="s">
        <v>7</v>
      </c>
      <c r="F12890" t="s">
        <v>219</v>
      </c>
      <c r="G12890" t="s">
        <v>254</v>
      </c>
      <c r="H12890">
        <v>3</v>
      </c>
    </row>
    <row r="12891" spans="1:8" x14ac:dyDescent="0.35">
      <c r="A12891">
        <v>2021</v>
      </c>
      <c r="B12891" t="s">
        <v>119</v>
      </c>
      <c r="C12891" t="s">
        <v>286</v>
      </c>
      <c r="D12891" t="s">
        <v>121</v>
      </c>
      <c r="E12891" t="s">
        <v>7</v>
      </c>
      <c r="F12891" t="s">
        <v>219</v>
      </c>
      <c r="G12891" t="s">
        <v>284</v>
      </c>
      <c r="H12891">
        <v>1</v>
      </c>
    </row>
    <row r="12892" spans="1:8" x14ac:dyDescent="0.35">
      <c r="A12892">
        <v>2021</v>
      </c>
      <c r="B12892" t="s">
        <v>119</v>
      </c>
      <c r="C12892" t="s">
        <v>286</v>
      </c>
      <c r="D12892" t="s">
        <v>121</v>
      </c>
      <c r="E12892" t="s">
        <v>7</v>
      </c>
      <c r="F12892" t="s">
        <v>219</v>
      </c>
      <c r="G12892" t="s">
        <v>256</v>
      </c>
      <c r="H12892">
        <v>4</v>
      </c>
    </row>
    <row r="12893" spans="1:8" x14ac:dyDescent="0.35">
      <c r="A12893">
        <v>2021</v>
      </c>
      <c r="B12893" t="s">
        <v>119</v>
      </c>
      <c r="C12893" t="s">
        <v>286</v>
      </c>
      <c r="D12893" t="s">
        <v>121</v>
      </c>
      <c r="E12893" t="s">
        <v>7</v>
      </c>
      <c r="F12893" t="s">
        <v>219</v>
      </c>
      <c r="G12893" t="s">
        <v>257</v>
      </c>
      <c r="H12893">
        <v>11</v>
      </c>
    </row>
    <row r="12894" spans="1:8" x14ac:dyDescent="0.35">
      <c r="A12894">
        <v>2021</v>
      </c>
      <c r="B12894" t="s">
        <v>119</v>
      </c>
      <c r="C12894" t="s">
        <v>286</v>
      </c>
      <c r="D12894" t="s">
        <v>121</v>
      </c>
      <c r="E12894" t="s">
        <v>7</v>
      </c>
      <c r="F12894" t="s">
        <v>219</v>
      </c>
      <c r="G12894" t="s">
        <v>258</v>
      </c>
      <c r="H12894">
        <v>16</v>
      </c>
    </row>
    <row r="12895" spans="1:8" x14ac:dyDescent="0.35">
      <c r="A12895">
        <v>2021</v>
      </c>
      <c r="B12895" t="s">
        <v>119</v>
      </c>
      <c r="C12895" t="s">
        <v>286</v>
      </c>
      <c r="D12895" t="s">
        <v>121</v>
      </c>
      <c r="E12895" t="s">
        <v>7</v>
      </c>
      <c r="F12895" t="s">
        <v>219</v>
      </c>
      <c r="G12895" t="s">
        <v>259</v>
      </c>
      <c r="H12895">
        <v>17</v>
      </c>
    </row>
    <row r="12896" spans="1:8" x14ac:dyDescent="0.35">
      <c r="A12896">
        <v>2021</v>
      </c>
      <c r="B12896" t="s">
        <v>119</v>
      </c>
      <c r="C12896" t="s">
        <v>286</v>
      </c>
      <c r="D12896" t="s">
        <v>121</v>
      </c>
      <c r="E12896" t="s">
        <v>7</v>
      </c>
      <c r="F12896" t="s">
        <v>219</v>
      </c>
      <c r="G12896" t="s">
        <v>14</v>
      </c>
      <c r="H12896">
        <v>66</v>
      </c>
    </row>
    <row r="12897" spans="1:8" x14ac:dyDescent="0.35">
      <c r="A12897">
        <v>2021</v>
      </c>
      <c r="B12897" t="s">
        <v>122</v>
      </c>
      <c r="C12897" t="s">
        <v>286</v>
      </c>
      <c r="D12897" t="s">
        <v>124</v>
      </c>
      <c r="E12897" t="s">
        <v>7</v>
      </c>
      <c r="F12897" t="s">
        <v>219</v>
      </c>
      <c r="G12897" t="s">
        <v>254</v>
      </c>
      <c r="H12897">
        <v>2</v>
      </c>
    </row>
    <row r="12898" spans="1:8" x14ac:dyDescent="0.35">
      <c r="A12898">
        <v>2021</v>
      </c>
      <c r="B12898" t="s">
        <v>122</v>
      </c>
      <c r="C12898" t="s">
        <v>286</v>
      </c>
      <c r="D12898" t="s">
        <v>124</v>
      </c>
      <c r="E12898" t="s">
        <v>7</v>
      </c>
      <c r="F12898" t="s">
        <v>219</v>
      </c>
      <c r="G12898" t="s">
        <v>284</v>
      </c>
      <c r="H12898">
        <v>4</v>
      </c>
    </row>
    <row r="12899" spans="1:8" x14ac:dyDescent="0.35">
      <c r="A12899">
        <v>2021</v>
      </c>
      <c r="B12899" t="s">
        <v>122</v>
      </c>
      <c r="C12899" t="s">
        <v>286</v>
      </c>
      <c r="D12899" t="s">
        <v>124</v>
      </c>
      <c r="E12899" t="s">
        <v>7</v>
      </c>
      <c r="F12899" t="s">
        <v>219</v>
      </c>
      <c r="G12899" t="s">
        <v>256</v>
      </c>
      <c r="H12899">
        <v>7</v>
      </c>
    </row>
    <row r="12900" spans="1:8" x14ac:dyDescent="0.35">
      <c r="A12900">
        <v>2021</v>
      </c>
      <c r="B12900" t="s">
        <v>122</v>
      </c>
      <c r="C12900" t="s">
        <v>286</v>
      </c>
      <c r="D12900" t="s">
        <v>124</v>
      </c>
      <c r="E12900" t="s">
        <v>7</v>
      </c>
      <c r="F12900" t="s">
        <v>219</v>
      </c>
      <c r="G12900" t="s">
        <v>257</v>
      </c>
      <c r="H12900">
        <v>26</v>
      </c>
    </row>
    <row r="12901" spans="1:8" x14ac:dyDescent="0.35">
      <c r="A12901">
        <v>2021</v>
      </c>
      <c r="B12901" t="s">
        <v>122</v>
      </c>
      <c r="C12901" t="s">
        <v>286</v>
      </c>
      <c r="D12901" t="s">
        <v>124</v>
      </c>
      <c r="E12901" t="s">
        <v>7</v>
      </c>
      <c r="F12901" t="s">
        <v>219</v>
      </c>
      <c r="G12901" t="s">
        <v>258</v>
      </c>
      <c r="H12901">
        <v>68</v>
      </c>
    </row>
    <row r="12902" spans="1:8" x14ac:dyDescent="0.35">
      <c r="A12902">
        <v>2021</v>
      </c>
      <c r="B12902" t="s">
        <v>122</v>
      </c>
      <c r="C12902" t="s">
        <v>286</v>
      </c>
      <c r="D12902" t="s">
        <v>124</v>
      </c>
      <c r="E12902" t="s">
        <v>7</v>
      </c>
      <c r="F12902" t="s">
        <v>219</v>
      </c>
      <c r="G12902" t="s">
        <v>259</v>
      </c>
      <c r="H12902">
        <v>63</v>
      </c>
    </row>
    <row r="12903" spans="1:8" x14ac:dyDescent="0.35">
      <c r="A12903">
        <v>2021</v>
      </c>
      <c r="B12903" t="s">
        <v>122</v>
      </c>
      <c r="C12903" t="s">
        <v>286</v>
      </c>
      <c r="D12903" t="s">
        <v>124</v>
      </c>
      <c r="E12903" t="s">
        <v>7</v>
      </c>
      <c r="F12903" t="s">
        <v>219</v>
      </c>
      <c r="G12903" t="s">
        <v>14</v>
      </c>
      <c r="H12903">
        <v>218</v>
      </c>
    </row>
    <row r="12904" spans="1:8" x14ac:dyDescent="0.35">
      <c r="A12904">
        <v>2021</v>
      </c>
      <c r="B12904" t="s">
        <v>125</v>
      </c>
      <c r="C12904" t="s">
        <v>286</v>
      </c>
      <c r="D12904" t="s">
        <v>127</v>
      </c>
      <c r="E12904" t="s">
        <v>7</v>
      </c>
      <c r="F12904" t="s">
        <v>219</v>
      </c>
      <c r="G12904" t="s">
        <v>254</v>
      </c>
      <c r="H12904">
        <v>2</v>
      </c>
    </row>
    <row r="12905" spans="1:8" x14ac:dyDescent="0.35">
      <c r="A12905">
        <v>2021</v>
      </c>
      <c r="B12905" t="s">
        <v>125</v>
      </c>
      <c r="C12905" t="s">
        <v>286</v>
      </c>
      <c r="D12905" t="s">
        <v>127</v>
      </c>
      <c r="E12905" t="s">
        <v>7</v>
      </c>
      <c r="F12905" t="s">
        <v>219</v>
      </c>
      <c r="G12905" t="s">
        <v>284</v>
      </c>
      <c r="H12905">
        <v>3</v>
      </c>
    </row>
    <row r="12906" spans="1:8" x14ac:dyDescent="0.35">
      <c r="A12906">
        <v>2021</v>
      </c>
      <c r="B12906" t="s">
        <v>125</v>
      </c>
      <c r="C12906" t="s">
        <v>286</v>
      </c>
      <c r="D12906" t="s">
        <v>127</v>
      </c>
      <c r="E12906" t="s">
        <v>7</v>
      </c>
      <c r="F12906" t="s">
        <v>219</v>
      </c>
      <c r="G12906" t="s">
        <v>256</v>
      </c>
      <c r="H12906">
        <v>8</v>
      </c>
    </row>
    <row r="12907" spans="1:8" x14ac:dyDescent="0.35">
      <c r="A12907">
        <v>2021</v>
      </c>
      <c r="B12907" t="s">
        <v>125</v>
      </c>
      <c r="C12907" t="s">
        <v>286</v>
      </c>
      <c r="D12907" t="s">
        <v>127</v>
      </c>
      <c r="E12907" t="s">
        <v>7</v>
      </c>
      <c r="F12907" t="s">
        <v>219</v>
      </c>
      <c r="G12907" t="s">
        <v>257</v>
      </c>
      <c r="H12907">
        <v>28</v>
      </c>
    </row>
    <row r="12908" spans="1:8" x14ac:dyDescent="0.35">
      <c r="A12908">
        <v>2021</v>
      </c>
      <c r="B12908" t="s">
        <v>125</v>
      </c>
      <c r="C12908" t="s">
        <v>286</v>
      </c>
      <c r="D12908" t="s">
        <v>127</v>
      </c>
      <c r="E12908" t="s">
        <v>7</v>
      </c>
      <c r="F12908" t="s">
        <v>219</v>
      </c>
      <c r="G12908" t="s">
        <v>258</v>
      </c>
      <c r="H12908">
        <v>50</v>
      </c>
    </row>
    <row r="12909" spans="1:8" x14ac:dyDescent="0.35">
      <c r="A12909">
        <v>2021</v>
      </c>
      <c r="B12909" t="s">
        <v>125</v>
      </c>
      <c r="C12909" t="s">
        <v>286</v>
      </c>
      <c r="D12909" t="s">
        <v>127</v>
      </c>
      <c r="E12909" t="s">
        <v>7</v>
      </c>
      <c r="F12909" t="s">
        <v>219</v>
      </c>
      <c r="G12909" t="s">
        <v>259</v>
      </c>
      <c r="H12909">
        <v>26</v>
      </c>
    </row>
    <row r="12910" spans="1:8" x14ac:dyDescent="0.35">
      <c r="A12910">
        <v>2021</v>
      </c>
      <c r="B12910" t="s">
        <v>125</v>
      </c>
      <c r="C12910" t="s">
        <v>286</v>
      </c>
      <c r="D12910" t="s">
        <v>127</v>
      </c>
      <c r="E12910" t="s">
        <v>7</v>
      </c>
      <c r="F12910" t="s">
        <v>219</v>
      </c>
      <c r="G12910" t="s">
        <v>14</v>
      </c>
      <c r="H12910">
        <v>112</v>
      </c>
    </row>
    <row r="12911" spans="1:8" x14ac:dyDescent="0.35">
      <c r="A12911">
        <v>2021</v>
      </c>
      <c r="B12911" t="s">
        <v>128</v>
      </c>
      <c r="C12911" t="s">
        <v>286</v>
      </c>
      <c r="D12911" t="s">
        <v>130</v>
      </c>
      <c r="E12911" t="s">
        <v>7</v>
      </c>
      <c r="F12911" t="s">
        <v>219</v>
      </c>
      <c r="G12911" t="s">
        <v>254</v>
      </c>
      <c r="H12911">
        <v>3</v>
      </c>
    </row>
    <row r="12912" spans="1:8" x14ac:dyDescent="0.35">
      <c r="A12912">
        <v>2021</v>
      </c>
      <c r="B12912" t="s">
        <v>128</v>
      </c>
      <c r="C12912" t="s">
        <v>286</v>
      </c>
      <c r="D12912" t="s">
        <v>130</v>
      </c>
      <c r="E12912" t="s">
        <v>7</v>
      </c>
      <c r="F12912" t="s">
        <v>219</v>
      </c>
      <c r="G12912" t="s">
        <v>284</v>
      </c>
      <c r="H12912">
        <v>2</v>
      </c>
    </row>
    <row r="12913" spans="1:9" x14ac:dyDescent="0.35">
      <c r="A12913">
        <v>2021</v>
      </c>
      <c r="B12913" t="s">
        <v>128</v>
      </c>
      <c r="C12913" t="s">
        <v>286</v>
      </c>
      <c r="D12913" t="s">
        <v>130</v>
      </c>
      <c r="E12913" t="s">
        <v>7</v>
      </c>
      <c r="F12913" t="s">
        <v>219</v>
      </c>
      <c r="G12913" t="s">
        <v>256</v>
      </c>
      <c r="H12913">
        <v>6</v>
      </c>
    </row>
    <row r="12914" spans="1:9" x14ac:dyDescent="0.35">
      <c r="A12914">
        <v>2021</v>
      </c>
      <c r="B12914" t="s">
        <v>128</v>
      </c>
      <c r="C12914" t="s">
        <v>286</v>
      </c>
      <c r="D12914" t="s">
        <v>130</v>
      </c>
      <c r="E12914" t="s">
        <v>7</v>
      </c>
      <c r="F12914" t="s">
        <v>219</v>
      </c>
      <c r="G12914" t="s">
        <v>257</v>
      </c>
      <c r="H12914">
        <v>14</v>
      </c>
    </row>
    <row r="12915" spans="1:9" x14ac:dyDescent="0.35">
      <c r="A12915">
        <v>2021</v>
      </c>
      <c r="B12915" t="s">
        <v>128</v>
      </c>
      <c r="C12915" t="s">
        <v>286</v>
      </c>
      <c r="D12915" t="s">
        <v>130</v>
      </c>
      <c r="E12915" t="s">
        <v>7</v>
      </c>
      <c r="F12915" t="s">
        <v>219</v>
      </c>
      <c r="G12915" t="s">
        <v>258</v>
      </c>
      <c r="H12915">
        <v>31</v>
      </c>
    </row>
    <row r="12916" spans="1:9" x14ac:dyDescent="0.35">
      <c r="A12916">
        <v>2021</v>
      </c>
      <c r="B12916" t="s">
        <v>128</v>
      </c>
      <c r="C12916" t="s">
        <v>286</v>
      </c>
      <c r="D12916" t="s">
        <v>130</v>
      </c>
      <c r="E12916" t="s">
        <v>7</v>
      </c>
      <c r="F12916" t="s">
        <v>219</v>
      </c>
      <c r="G12916" t="s">
        <v>259</v>
      </c>
      <c r="H12916">
        <v>21</v>
      </c>
    </row>
    <row r="12917" spans="1:9" x14ac:dyDescent="0.35">
      <c r="A12917">
        <v>2021</v>
      </c>
      <c r="B12917" t="s">
        <v>128</v>
      </c>
      <c r="C12917" t="s">
        <v>286</v>
      </c>
      <c r="D12917" t="s">
        <v>130</v>
      </c>
      <c r="E12917" t="s">
        <v>7</v>
      </c>
      <c r="F12917" t="s">
        <v>219</v>
      </c>
      <c r="G12917" t="s">
        <v>14</v>
      </c>
      <c r="H12917">
        <v>99</v>
      </c>
    </row>
    <row r="12918" spans="1:9" x14ac:dyDescent="0.35">
      <c r="A12918">
        <v>2021</v>
      </c>
      <c r="B12918" t="s">
        <v>131</v>
      </c>
      <c r="C12918" t="s">
        <v>287</v>
      </c>
      <c r="D12918" t="s">
        <v>133</v>
      </c>
      <c r="E12918" t="s">
        <v>7</v>
      </c>
      <c r="F12918" t="s">
        <v>219</v>
      </c>
      <c r="G12918" t="s">
        <v>254</v>
      </c>
      <c r="H12918">
        <v>2</v>
      </c>
    </row>
    <row r="12919" spans="1:9" x14ac:dyDescent="0.35">
      <c r="A12919">
        <v>2021</v>
      </c>
      <c r="B12919" t="s">
        <v>131</v>
      </c>
      <c r="C12919" t="s">
        <v>287</v>
      </c>
      <c r="D12919" t="s">
        <v>133</v>
      </c>
      <c r="E12919" t="s">
        <v>7</v>
      </c>
      <c r="F12919" t="s">
        <v>219</v>
      </c>
      <c r="G12919" t="s">
        <v>284</v>
      </c>
      <c r="H12919">
        <v>3</v>
      </c>
    </row>
    <row r="12920" spans="1:9" x14ac:dyDescent="0.35">
      <c r="A12920">
        <v>2021</v>
      </c>
      <c r="B12920" t="s">
        <v>131</v>
      </c>
      <c r="C12920" t="s">
        <v>287</v>
      </c>
      <c r="D12920" t="s">
        <v>133</v>
      </c>
      <c r="E12920" t="s">
        <v>7</v>
      </c>
      <c r="F12920" t="s">
        <v>219</v>
      </c>
      <c r="G12920" t="s">
        <v>256</v>
      </c>
      <c r="H12920">
        <v>8</v>
      </c>
    </row>
    <row r="12921" spans="1:9" x14ac:dyDescent="0.35">
      <c r="A12921">
        <v>2021</v>
      </c>
      <c r="B12921" t="s">
        <v>131</v>
      </c>
      <c r="C12921" t="s">
        <v>287</v>
      </c>
      <c r="D12921" t="s">
        <v>133</v>
      </c>
      <c r="E12921" t="s">
        <v>7</v>
      </c>
      <c r="F12921" t="s">
        <v>219</v>
      </c>
      <c r="G12921" t="s">
        <v>257</v>
      </c>
      <c r="H12921">
        <v>21</v>
      </c>
    </row>
    <row r="12922" spans="1:9" x14ac:dyDescent="0.35">
      <c r="A12922">
        <v>2021</v>
      </c>
      <c r="B12922" t="s">
        <v>131</v>
      </c>
      <c r="C12922" t="s">
        <v>287</v>
      </c>
      <c r="D12922" t="s">
        <v>133</v>
      </c>
      <c r="E12922" t="s">
        <v>7</v>
      </c>
      <c r="F12922" t="s">
        <v>219</v>
      </c>
      <c r="G12922" t="s">
        <v>258</v>
      </c>
      <c r="H12922">
        <v>89</v>
      </c>
    </row>
    <row r="12923" spans="1:9" x14ac:dyDescent="0.35">
      <c r="A12923">
        <v>2021</v>
      </c>
      <c r="B12923" t="s">
        <v>131</v>
      </c>
      <c r="C12923" t="s">
        <v>287</v>
      </c>
      <c r="D12923" t="s">
        <v>133</v>
      </c>
      <c r="E12923" t="s">
        <v>7</v>
      </c>
      <c r="F12923" t="s">
        <v>219</v>
      </c>
      <c r="G12923" t="s">
        <v>259</v>
      </c>
      <c r="H12923">
        <v>80</v>
      </c>
    </row>
    <row r="12924" spans="1:9" x14ac:dyDescent="0.35">
      <c r="A12924">
        <v>2021</v>
      </c>
      <c r="B12924" t="s">
        <v>131</v>
      </c>
      <c r="C12924" t="s">
        <v>287</v>
      </c>
      <c r="D12924" t="s">
        <v>133</v>
      </c>
      <c r="E12924" t="s">
        <v>7</v>
      </c>
      <c r="F12924" t="s">
        <v>219</v>
      </c>
      <c r="G12924" t="s">
        <v>14</v>
      </c>
      <c r="H12924">
        <v>299</v>
      </c>
    </row>
    <row r="12925" spans="1:9" x14ac:dyDescent="0.35">
      <c r="A12925">
        <v>2021</v>
      </c>
      <c r="B12925" t="s">
        <v>134</v>
      </c>
      <c r="C12925" t="s">
        <v>286</v>
      </c>
      <c r="D12925" t="s">
        <v>136</v>
      </c>
      <c r="E12925" t="s">
        <v>7</v>
      </c>
      <c r="F12925" t="s">
        <v>219</v>
      </c>
      <c r="G12925" t="s">
        <v>254</v>
      </c>
      <c r="H12925">
        <v>1</v>
      </c>
    </row>
    <row r="12926" spans="1:9" x14ac:dyDescent="0.35">
      <c r="A12926">
        <v>2021</v>
      </c>
      <c r="B12926" t="s">
        <v>134</v>
      </c>
      <c r="C12926" t="s">
        <v>286</v>
      </c>
      <c r="D12926" t="s">
        <v>136</v>
      </c>
      <c r="E12926" t="s">
        <v>7</v>
      </c>
      <c r="F12926" t="s">
        <v>219</v>
      </c>
      <c r="G12926" t="s">
        <v>284</v>
      </c>
      <c r="H12926">
        <v>2</v>
      </c>
    </row>
    <row r="12927" spans="1:9" x14ac:dyDescent="0.35">
      <c r="A12927">
        <v>2021</v>
      </c>
      <c r="B12927" t="s">
        <v>134</v>
      </c>
      <c r="C12927" t="s">
        <v>286</v>
      </c>
      <c r="D12927" t="s">
        <v>136</v>
      </c>
      <c r="E12927" t="s">
        <v>7</v>
      </c>
      <c r="F12927" t="s">
        <v>219</v>
      </c>
      <c r="G12927" t="s">
        <v>256</v>
      </c>
      <c r="H12927">
        <v>8</v>
      </c>
      <c r="I12927" t="s">
        <v>301</v>
      </c>
    </row>
    <row r="12928" spans="1:9" x14ac:dyDescent="0.35">
      <c r="A12928">
        <v>2021</v>
      </c>
      <c r="B12928" t="s">
        <v>134</v>
      </c>
      <c r="C12928" t="s">
        <v>286</v>
      </c>
      <c r="D12928" t="s">
        <v>136</v>
      </c>
      <c r="E12928" t="s">
        <v>7</v>
      </c>
      <c r="F12928" t="s">
        <v>219</v>
      </c>
      <c r="G12928" t="s">
        <v>257</v>
      </c>
      <c r="H12928">
        <v>25</v>
      </c>
      <c r="I12928" t="s">
        <v>301</v>
      </c>
    </row>
    <row r="12929" spans="1:9" x14ac:dyDescent="0.35">
      <c r="A12929">
        <v>2021</v>
      </c>
      <c r="B12929" t="s">
        <v>134</v>
      </c>
      <c r="C12929" t="s">
        <v>286</v>
      </c>
      <c r="D12929" t="s">
        <v>136</v>
      </c>
      <c r="E12929" t="s">
        <v>7</v>
      </c>
      <c r="F12929" t="s">
        <v>219</v>
      </c>
      <c r="G12929" t="s">
        <v>258</v>
      </c>
      <c r="H12929">
        <v>40</v>
      </c>
      <c r="I12929" t="s">
        <v>301</v>
      </c>
    </row>
    <row r="12930" spans="1:9" x14ac:dyDescent="0.35">
      <c r="A12930">
        <v>2021</v>
      </c>
      <c r="B12930" t="s">
        <v>134</v>
      </c>
      <c r="C12930" t="s">
        <v>286</v>
      </c>
      <c r="D12930" t="s">
        <v>136</v>
      </c>
      <c r="E12930" t="s">
        <v>7</v>
      </c>
      <c r="F12930" t="s">
        <v>219</v>
      </c>
      <c r="G12930" t="s">
        <v>259</v>
      </c>
      <c r="H12930">
        <v>35</v>
      </c>
      <c r="I12930" t="s">
        <v>301</v>
      </c>
    </row>
    <row r="12931" spans="1:9" x14ac:dyDescent="0.35">
      <c r="A12931">
        <v>2021</v>
      </c>
      <c r="B12931" t="s">
        <v>134</v>
      </c>
      <c r="C12931" t="s">
        <v>286</v>
      </c>
      <c r="D12931" t="s">
        <v>136</v>
      </c>
      <c r="E12931" t="s">
        <v>7</v>
      </c>
      <c r="F12931" t="s">
        <v>219</v>
      </c>
      <c r="G12931" t="s">
        <v>14</v>
      </c>
      <c r="H12931">
        <v>150</v>
      </c>
      <c r="I12931" t="s">
        <v>301</v>
      </c>
    </row>
    <row r="12932" spans="1:9" x14ac:dyDescent="0.35">
      <c r="A12932">
        <v>2021</v>
      </c>
      <c r="B12932" t="s">
        <v>137</v>
      </c>
      <c r="C12932" t="s">
        <v>286</v>
      </c>
      <c r="D12932" t="s">
        <v>139</v>
      </c>
      <c r="E12932" t="s">
        <v>7</v>
      </c>
      <c r="F12932" t="s">
        <v>219</v>
      </c>
      <c r="G12932" t="s">
        <v>254</v>
      </c>
      <c r="H12932">
        <v>2</v>
      </c>
    </row>
    <row r="12933" spans="1:9" x14ac:dyDescent="0.35">
      <c r="A12933">
        <v>2021</v>
      </c>
      <c r="B12933" t="s">
        <v>137</v>
      </c>
      <c r="C12933" t="s">
        <v>286</v>
      </c>
      <c r="D12933" t="s">
        <v>139</v>
      </c>
      <c r="E12933" t="s">
        <v>7</v>
      </c>
      <c r="F12933" t="s">
        <v>219</v>
      </c>
      <c r="G12933" t="s">
        <v>284</v>
      </c>
      <c r="H12933">
        <v>3</v>
      </c>
    </row>
    <row r="12934" spans="1:9" x14ac:dyDescent="0.35">
      <c r="A12934">
        <v>2021</v>
      </c>
      <c r="B12934" t="s">
        <v>137</v>
      </c>
      <c r="C12934" t="s">
        <v>286</v>
      </c>
      <c r="D12934" t="s">
        <v>139</v>
      </c>
      <c r="E12934" t="s">
        <v>7</v>
      </c>
      <c r="F12934" t="s">
        <v>219</v>
      </c>
      <c r="G12934" t="s">
        <v>256</v>
      </c>
      <c r="H12934">
        <v>7</v>
      </c>
    </row>
    <row r="12935" spans="1:9" x14ac:dyDescent="0.35">
      <c r="A12935">
        <v>2021</v>
      </c>
      <c r="B12935" t="s">
        <v>137</v>
      </c>
      <c r="C12935" t="s">
        <v>286</v>
      </c>
      <c r="D12935" t="s">
        <v>139</v>
      </c>
      <c r="E12935" t="s">
        <v>7</v>
      </c>
      <c r="F12935" t="s">
        <v>219</v>
      </c>
      <c r="G12935" t="s">
        <v>257</v>
      </c>
      <c r="H12935">
        <v>20</v>
      </c>
    </row>
    <row r="12936" spans="1:9" x14ac:dyDescent="0.35">
      <c r="A12936">
        <v>2021</v>
      </c>
      <c r="B12936" t="s">
        <v>137</v>
      </c>
      <c r="C12936" t="s">
        <v>286</v>
      </c>
      <c r="D12936" t="s">
        <v>139</v>
      </c>
      <c r="E12936" t="s">
        <v>7</v>
      </c>
      <c r="F12936" t="s">
        <v>219</v>
      </c>
      <c r="G12936" t="s">
        <v>258</v>
      </c>
      <c r="H12936">
        <v>39</v>
      </c>
    </row>
    <row r="12937" spans="1:9" x14ac:dyDescent="0.35">
      <c r="A12937">
        <v>2021</v>
      </c>
      <c r="B12937" t="s">
        <v>137</v>
      </c>
      <c r="C12937" t="s">
        <v>286</v>
      </c>
      <c r="D12937" t="s">
        <v>139</v>
      </c>
      <c r="E12937" t="s">
        <v>7</v>
      </c>
      <c r="F12937" t="s">
        <v>219</v>
      </c>
      <c r="G12937" t="s">
        <v>259</v>
      </c>
      <c r="H12937">
        <v>26</v>
      </c>
    </row>
    <row r="12938" spans="1:9" x14ac:dyDescent="0.35">
      <c r="A12938">
        <v>2021</v>
      </c>
      <c r="B12938" t="s">
        <v>137</v>
      </c>
      <c r="C12938" t="s">
        <v>286</v>
      </c>
      <c r="D12938" t="s">
        <v>139</v>
      </c>
      <c r="E12938" t="s">
        <v>7</v>
      </c>
      <c r="F12938" t="s">
        <v>219</v>
      </c>
      <c r="G12938" t="s">
        <v>14</v>
      </c>
      <c r="H12938">
        <v>94</v>
      </c>
    </row>
    <row r="12939" spans="1:9" x14ac:dyDescent="0.35">
      <c r="A12939">
        <v>2021</v>
      </c>
      <c r="B12939" t="s">
        <v>140</v>
      </c>
      <c r="C12939" t="s">
        <v>286</v>
      </c>
      <c r="D12939" t="s">
        <v>142</v>
      </c>
      <c r="E12939" t="s">
        <v>7</v>
      </c>
      <c r="F12939" t="s">
        <v>219</v>
      </c>
      <c r="G12939" t="s">
        <v>254</v>
      </c>
      <c r="H12939">
        <v>4</v>
      </c>
    </row>
    <row r="12940" spans="1:9" x14ac:dyDescent="0.35">
      <c r="A12940">
        <v>2021</v>
      </c>
      <c r="B12940" t="s">
        <v>140</v>
      </c>
      <c r="C12940" t="s">
        <v>286</v>
      </c>
      <c r="D12940" t="s">
        <v>142</v>
      </c>
      <c r="E12940" t="s">
        <v>7</v>
      </c>
      <c r="F12940" t="s">
        <v>219</v>
      </c>
      <c r="G12940" t="s">
        <v>284</v>
      </c>
      <c r="H12940">
        <v>3</v>
      </c>
    </row>
    <row r="12941" spans="1:9" x14ac:dyDescent="0.35">
      <c r="A12941">
        <v>2021</v>
      </c>
      <c r="B12941" t="s">
        <v>140</v>
      </c>
      <c r="C12941" t="s">
        <v>286</v>
      </c>
      <c r="D12941" t="s">
        <v>142</v>
      </c>
      <c r="E12941" t="s">
        <v>7</v>
      </c>
      <c r="F12941" t="s">
        <v>219</v>
      </c>
      <c r="G12941" t="s">
        <v>256</v>
      </c>
      <c r="H12941">
        <v>8</v>
      </c>
    </row>
    <row r="12942" spans="1:9" x14ac:dyDescent="0.35">
      <c r="A12942">
        <v>2021</v>
      </c>
      <c r="B12942" t="s">
        <v>140</v>
      </c>
      <c r="C12942" t="s">
        <v>286</v>
      </c>
      <c r="D12942" t="s">
        <v>142</v>
      </c>
      <c r="E12942" t="s">
        <v>7</v>
      </c>
      <c r="F12942" t="s">
        <v>219</v>
      </c>
      <c r="G12942" t="s">
        <v>257</v>
      </c>
      <c r="H12942">
        <v>22</v>
      </c>
    </row>
    <row r="12943" spans="1:9" x14ac:dyDescent="0.35">
      <c r="A12943">
        <v>2021</v>
      </c>
      <c r="B12943" t="s">
        <v>140</v>
      </c>
      <c r="C12943" t="s">
        <v>286</v>
      </c>
      <c r="D12943" t="s">
        <v>142</v>
      </c>
      <c r="E12943" t="s">
        <v>7</v>
      </c>
      <c r="F12943" t="s">
        <v>219</v>
      </c>
      <c r="G12943" t="s">
        <v>258</v>
      </c>
      <c r="H12943">
        <v>86</v>
      </c>
    </row>
    <row r="12944" spans="1:9" x14ac:dyDescent="0.35">
      <c r="A12944">
        <v>2021</v>
      </c>
      <c r="B12944" t="s">
        <v>140</v>
      </c>
      <c r="C12944" t="s">
        <v>286</v>
      </c>
      <c r="D12944" t="s">
        <v>142</v>
      </c>
      <c r="E12944" t="s">
        <v>7</v>
      </c>
      <c r="F12944" t="s">
        <v>219</v>
      </c>
      <c r="G12944" t="s">
        <v>259</v>
      </c>
      <c r="H12944">
        <v>81</v>
      </c>
    </row>
    <row r="12945" spans="1:8" x14ac:dyDescent="0.35">
      <c r="A12945">
        <v>2021</v>
      </c>
      <c r="B12945" t="s">
        <v>140</v>
      </c>
      <c r="C12945" t="s">
        <v>286</v>
      </c>
      <c r="D12945" t="s">
        <v>142</v>
      </c>
      <c r="E12945" t="s">
        <v>7</v>
      </c>
      <c r="F12945" t="s">
        <v>219</v>
      </c>
      <c r="G12945" t="s">
        <v>14</v>
      </c>
      <c r="H12945">
        <v>242</v>
      </c>
    </row>
    <row r="12946" spans="1:8" x14ac:dyDescent="0.35">
      <c r="A12946">
        <v>2021</v>
      </c>
      <c r="B12946" t="s">
        <v>143</v>
      </c>
      <c r="C12946" t="s">
        <v>287</v>
      </c>
      <c r="D12946" t="s">
        <v>145</v>
      </c>
      <c r="E12946" t="s">
        <v>7</v>
      </c>
      <c r="F12946" t="s">
        <v>219</v>
      </c>
      <c r="G12946" t="s">
        <v>254</v>
      </c>
      <c r="H12946">
        <v>2</v>
      </c>
    </row>
    <row r="12947" spans="1:8" x14ac:dyDescent="0.35">
      <c r="A12947">
        <v>2021</v>
      </c>
      <c r="B12947" t="s">
        <v>143</v>
      </c>
      <c r="C12947" t="s">
        <v>287</v>
      </c>
      <c r="D12947" t="s">
        <v>145</v>
      </c>
      <c r="E12947" t="s">
        <v>7</v>
      </c>
      <c r="F12947" t="s">
        <v>219</v>
      </c>
      <c r="G12947" t="s">
        <v>284</v>
      </c>
      <c r="H12947">
        <v>4</v>
      </c>
    </row>
    <row r="12948" spans="1:8" x14ac:dyDescent="0.35">
      <c r="A12948">
        <v>2021</v>
      </c>
      <c r="B12948" t="s">
        <v>143</v>
      </c>
      <c r="C12948" t="s">
        <v>287</v>
      </c>
      <c r="D12948" t="s">
        <v>145</v>
      </c>
      <c r="E12948" t="s">
        <v>7</v>
      </c>
      <c r="F12948" t="s">
        <v>219</v>
      </c>
      <c r="G12948" t="s">
        <v>256</v>
      </c>
      <c r="H12948">
        <v>13</v>
      </c>
    </row>
    <row r="12949" spans="1:8" x14ac:dyDescent="0.35">
      <c r="A12949">
        <v>2021</v>
      </c>
      <c r="B12949" t="s">
        <v>143</v>
      </c>
      <c r="C12949" t="s">
        <v>287</v>
      </c>
      <c r="D12949" t="s">
        <v>145</v>
      </c>
      <c r="E12949" t="s">
        <v>7</v>
      </c>
      <c r="F12949" t="s">
        <v>219</v>
      </c>
      <c r="G12949" t="s">
        <v>257</v>
      </c>
      <c r="H12949">
        <v>18</v>
      </c>
    </row>
    <row r="12950" spans="1:8" x14ac:dyDescent="0.35">
      <c r="A12950">
        <v>2021</v>
      </c>
      <c r="B12950" t="s">
        <v>143</v>
      </c>
      <c r="C12950" t="s">
        <v>287</v>
      </c>
      <c r="D12950" t="s">
        <v>145</v>
      </c>
      <c r="E12950" t="s">
        <v>7</v>
      </c>
      <c r="F12950" t="s">
        <v>219</v>
      </c>
      <c r="G12950" t="s">
        <v>258</v>
      </c>
      <c r="H12950">
        <v>87</v>
      </c>
    </row>
    <row r="12951" spans="1:8" x14ac:dyDescent="0.35">
      <c r="A12951">
        <v>2021</v>
      </c>
      <c r="B12951" t="s">
        <v>143</v>
      </c>
      <c r="C12951" t="s">
        <v>287</v>
      </c>
      <c r="D12951" t="s">
        <v>145</v>
      </c>
      <c r="E12951" t="s">
        <v>7</v>
      </c>
      <c r="F12951" t="s">
        <v>219</v>
      </c>
      <c r="G12951" t="s">
        <v>259</v>
      </c>
      <c r="H12951">
        <v>86</v>
      </c>
    </row>
    <row r="12952" spans="1:8" x14ac:dyDescent="0.35">
      <c r="A12952">
        <v>2021</v>
      </c>
      <c r="B12952" t="s">
        <v>143</v>
      </c>
      <c r="C12952" t="s">
        <v>287</v>
      </c>
      <c r="D12952" t="s">
        <v>145</v>
      </c>
      <c r="E12952" t="s">
        <v>7</v>
      </c>
      <c r="F12952" t="s">
        <v>219</v>
      </c>
      <c r="G12952" t="s">
        <v>14</v>
      </c>
      <c r="H12952">
        <v>315</v>
      </c>
    </row>
    <row r="12953" spans="1:8" x14ac:dyDescent="0.35">
      <c r="A12953">
        <v>2021</v>
      </c>
      <c r="B12953" t="s">
        <v>146</v>
      </c>
      <c r="C12953" t="s">
        <v>286</v>
      </c>
      <c r="D12953" t="s">
        <v>148</v>
      </c>
      <c r="E12953" t="s">
        <v>7</v>
      </c>
      <c r="F12953" t="s">
        <v>219</v>
      </c>
      <c r="G12953" t="s">
        <v>254</v>
      </c>
      <c r="H12953">
        <v>3</v>
      </c>
    </row>
    <row r="12954" spans="1:8" x14ac:dyDescent="0.35">
      <c r="A12954">
        <v>2021</v>
      </c>
      <c r="B12954" t="s">
        <v>146</v>
      </c>
      <c r="C12954" t="s">
        <v>286</v>
      </c>
      <c r="D12954" t="s">
        <v>148</v>
      </c>
      <c r="E12954" t="s">
        <v>7</v>
      </c>
      <c r="F12954" t="s">
        <v>219</v>
      </c>
      <c r="G12954" t="s">
        <v>284</v>
      </c>
      <c r="H12954">
        <v>3</v>
      </c>
    </row>
    <row r="12955" spans="1:8" x14ac:dyDescent="0.35">
      <c r="A12955">
        <v>2021</v>
      </c>
      <c r="B12955" t="s">
        <v>146</v>
      </c>
      <c r="C12955" t="s">
        <v>286</v>
      </c>
      <c r="D12955" t="s">
        <v>148</v>
      </c>
      <c r="E12955" t="s">
        <v>7</v>
      </c>
      <c r="F12955" t="s">
        <v>219</v>
      </c>
      <c r="G12955" t="s">
        <v>256</v>
      </c>
      <c r="H12955">
        <v>7</v>
      </c>
    </row>
    <row r="12956" spans="1:8" x14ac:dyDescent="0.35">
      <c r="A12956">
        <v>2021</v>
      </c>
      <c r="B12956" t="s">
        <v>146</v>
      </c>
      <c r="C12956" t="s">
        <v>286</v>
      </c>
      <c r="D12956" t="s">
        <v>148</v>
      </c>
      <c r="E12956" t="s">
        <v>7</v>
      </c>
      <c r="F12956" t="s">
        <v>219</v>
      </c>
      <c r="G12956" t="s">
        <v>257</v>
      </c>
      <c r="H12956">
        <v>15</v>
      </c>
    </row>
    <row r="12957" spans="1:8" x14ac:dyDescent="0.35">
      <c r="A12957">
        <v>2021</v>
      </c>
      <c r="B12957" t="s">
        <v>146</v>
      </c>
      <c r="C12957" t="s">
        <v>286</v>
      </c>
      <c r="D12957" t="s">
        <v>148</v>
      </c>
      <c r="E12957" t="s">
        <v>7</v>
      </c>
      <c r="F12957" t="s">
        <v>219</v>
      </c>
      <c r="G12957" t="s">
        <v>258</v>
      </c>
      <c r="H12957">
        <v>26</v>
      </c>
    </row>
    <row r="12958" spans="1:8" x14ac:dyDescent="0.35">
      <c r="A12958">
        <v>2021</v>
      </c>
      <c r="B12958" t="s">
        <v>146</v>
      </c>
      <c r="C12958" t="s">
        <v>286</v>
      </c>
      <c r="D12958" t="s">
        <v>148</v>
      </c>
      <c r="E12958" t="s">
        <v>7</v>
      </c>
      <c r="F12958" t="s">
        <v>219</v>
      </c>
      <c r="G12958" t="s">
        <v>259</v>
      </c>
      <c r="H12958">
        <v>51</v>
      </c>
    </row>
    <row r="12959" spans="1:8" x14ac:dyDescent="0.35">
      <c r="A12959">
        <v>2021</v>
      </c>
      <c r="B12959" t="s">
        <v>146</v>
      </c>
      <c r="C12959" t="s">
        <v>286</v>
      </c>
      <c r="D12959" t="s">
        <v>148</v>
      </c>
      <c r="E12959" t="s">
        <v>7</v>
      </c>
      <c r="F12959" t="s">
        <v>219</v>
      </c>
      <c r="G12959" t="s">
        <v>14</v>
      </c>
      <c r="H12959">
        <v>143</v>
      </c>
    </row>
    <row r="12960" spans="1:8" x14ac:dyDescent="0.35">
      <c r="A12960">
        <v>2021</v>
      </c>
      <c r="B12960" t="s">
        <v>149</v>
      </c>
      <c r="C12960" t="s">
        <v>287</v>
      </c>
      <c r="D12960" t="s">
        <v>151</v>
      </c>
      <c r="E12960" t="s">
        <v>7</v>
      </c>
      <c r="F12960" t="s">
        <v>219</v>
      </c>
      <c r="G12960" t="s">
        <v>254</v>
      </c>
      <c r="H12960">
        <v>3</v>
      </c>
    </row>
    <row r="12961" spans="1:8" x14ac:dyDescent="0.35">
      <c r="A12961">
        <v>2021</v>
      </c>
      <c r="B12961" t="s">
        <v>149</v>
      </c>
      <c r="C12961" t="s">
        <v>287</v>
      </c>
      <c r="D12961" t="s">
        <v>151</v>
      </c>
      <c r="E12961" t="s">
        <v>7</v>
      </c>
      <c r="F12961" t="s">
        <v>219</v>
      </c>
      <c r="G12961" t="s">
        <v>284</v>
      </c>
      <c r="H12961">
        <v>4</v>
      </c>
    </row>
    <row r="12962" spans="1:8" x14ac:dyDescent="0.35">
      <c r="A12962">
        <v>2021</v>
      </c>
      <c r="B12962" t="s">
        <v>149</v>
      </c>
      <c r="C12962" t="s">
        <v>287</v>
      </c>
      <c r="D12962" t="s">
        <v>151</v>
      </c>
      <c r="E12962" t="s">
        <v>7</v>
      </c>
      <c r="F12962" t="s">
        <v>219</v>
      </c>
      <c r="G12962" t="s">
        <v>256</v>
      </c>
      <c r="H12962">
        <v>13</v>
      </c>
    </row>
    <row r="12963" spans="1:8" x14ac:dyDescent="0.35">
      <c r="A12963">
        <v>2021</v>
      </c>
      <c r="B12963" t="s">
        <v>149</v>
      </c>
      <c r="C12963" t="s">
        <v>287</v>
      </c>
      <c r="D12963" t="s">
        <v>151</v>
      </c>
      <c r="E12963" t="s">
        <v>7</v>
      </c>
      <c r="F12963" t="s">
        <v>219</v>
      </c>
      <c r="G12963" t="s">
        <v>257</v>
      </c>
      <c r="H12963">
        <v>45</v>
      </c>
    </row>
    <row r="12964" spans="1:8" x14ac:dyDescent="0.35">
      <c r="A12964">
        <v>2021</v>
      </c>
      <c r="B12964" t="s">
        <v>149</v>
      </c>
      <c r="C12964" t="s">
        <v>287</v>
      </c>
      <c r="D12964" t="s">
        <v>151</v>
      </c>
      <c r="E12964" t="s">
        <v>7</v>
      </c>
      <c r="F12964" t="s">
        <v>219</v>
      </c>
      <c r="G12964" t="s">
        <v>258</v>
      </c>
      <c r="H12964">
        <v>247</v>
      </c>
    </row>
    <row r="12965" spans="1:8" x14ac:dyDescent="0.35">
      <c r="A12965">
        <v>2021</v>
      </c>
      <c r="B12965" t="s">
        <v>149</v>
      </c>
      <c r="C12965" t="s">
        <v>287</v>
      </c>
      <c r="D12965" t="s">
        <v>151</v>
      </c>
      <c r="E12965" t="s">
        <v>7</v>
      </c>
      <c r="F12965" t="s">
        <v>219</v>
      </c>
      <c r="G12965" t="s">
        <v>259</v>
      </c>
      <c r="H12965">
        <v>222</v>
      </c>
    </row>
    <row r="12966" spans="1:8" x14ac:dyDescent="0.35">
      <c r="A12966">
        <v>2021</v>
      </c>
      <c r="B12966" t="s">
        <v>149</v>
      </c>
      <c r="C12966" t="s">
        <v>287</v>
      </c>
      <c r="D12966" t="s">
        <v>151</v>
      </c>
      <c r="E12966" t="s">
        <v>7</v>
      </c>
      <c r="F12966" t="s">
        <v>219</v>
      </c>
      <c r="G12966" t="s">
        <v>14</v>
      </c>
      <c r="H12966">
        <v>692</v>
      </c>
    </row>
    <row r="12967" spans="1:8" x14ac:dyDescent="0.35">
      <c r="A12967">
        <v>2021</v>
      </c>
      <c r="B12967" t="s">
        <v>152</v>
      </c>
      <c r="C12967" t="s">
        <v>286</v>
      </c>
      <c r="D12967" t="s">
        <v>154</v>
      </c>
      <c r="E12967" t="s">
        <v>7</v>
      </c>
      <c r="F12967" t="s">
        <v>219</v>
      </c>
      <c r="G12967" t="s">
        <v>254</v>
      </c>
      <c r="H12967">
        <v>2</v>
      </c>
    </row>
    <row r="12968" spans="1:8" x14ac:dyDescent="0.35">
      <c r="A12968">
        <v>2021</v>
      </c>
      <c r="B12968" t="s">
        <v>152</v>
      </c>
      <c r="C12968" t="s">
        <v>286</v>
      </c>
      <c r="D12968" t="s">
        <v>154</v>
      </c>
      <c r="E12968" t="s">
        <v>7</v>
      </c>
      <c r="F12968" t="s">
        <v>219</v>
      </c>
      <c r="G12968" t="s">
        <v>284</v>
      </c>
      <c r="H12968">
        <v>4</v>
      </c>
    </row>
    <row r="12969" spans="1:8" x14ac:dyDescent="0.35">
      <c r="A12969">
        <v>2021</v>
      </c>
      <c r="B12969" t="s">
        <v>152</v>
      </c>
      <c r="C12969" t="s">
        <v>286</v>
      </c>
      <c r="D12969" t="s">
        <v>154</v>
      </c>
      <c r="E12969" t="s">
        <v>7</v>
      </c>
      <c r="F12969" t="s">
        <v>219</v>
      </c>
      <c r="G12969" t="s">
        <v>256</v>
      </c>
      <c r="H12969">
        <v>9</v>
      </c>
    </row>
    <row r="12970" spans="1:8" x14ac:dyDescent="0.35">
      <c r="A12970">
        <v>2021</v>
      </c>
      <c r="B12970" t="s">
        <v>152</v>
      </c>
      <c r="C12970" t="s">
        <v>286</v>
      </c>
      <c r="D12970" t="s">
        <v>154</v>
      </c>
      <c r="E12970" t="s">
        <v>7</v>
      </c>
      <c r="F12970" t="s">
        <v>219</v>
      </c>
      <c r="G12970" t="s">
        <v>257</v>
      </c>
      <c r="H12970">
        <v>23</v>
      </c>
    </row>
    <row r="12971" spans="1:8" x14ac:dyDescent="0.35">
      <c r="A12971">
        <v>2021</v>
      </c>
      <c r="B12971" t="s">
        <v>152</v>
      </c>
      <c r="C12971" t="s">
        <v>286</v>
      </c>
      <c r="D12971" t="s">
        <v>154</v>
      </c>
      <c r="E12971" t="s">
        <v>7</v>
      </c>
      <c r="F12971" t="s">
        <v>219</v>
      </c>
      <c r="G12971" t="s">
        <v>258</v>
      </c>
      <c r="H12971">
        <v>64</v>
      </c>
    </row>
    <row r="12972" spans="1:8" x14ac:dyDescent="0.35">
      <c r="A12972">
        <v>2021</v>
      </c>
      <c r="B12972" t="s">
        <v>152</v>
      </c>
      <c r="C12972" t="s">
        <v>286</v>
      </c>
      <c r="D12972" t="s">
        <v>154</v>
      </c>
      <c r="E12972" t="s">
        <v>7</v>
      </c>
      <c r="F12972" t="s">
        <v>219</v>
      </c>
      <c r="G12972" t="s">
        <v>259</v>
      </c>
      <c r="H12972">
        <v>48</v>
      </c>
    </row>
    <row r="12973" spans="1:8" x14ac:dyDescent="0.35">
      <c r="A12973">
        <v>2021</v>
      </c>
      <c r="B12973" t="s">
        <v>152</v>
      </c>
      <c r="C12973" t="s">
        <v>286</v>
      </c>
      <c r="D12973" t="s">
        <v>154</v>
      </c>
      <c r="E12973" t="s">
        <v>7</v>
      </c>
      <c r="F12973" t="s">
        <v>219</v>
      </c>
      <c r="G12973" t="s">
        <v>14</v>
      </c>
      <c r="H12973">
        <v>154</v>
      </c>
    </row>
    <row r="12974" spans="1:8" x14ac:dyDescent="0.35">
      <c r="A12974">
        <v>2021</v>
      </c>
      <c r="B12974" t="s">
        <v>155</v>
      </c>
      <c r="C12974" t="s">
        <v>287</v>
      </c>
      <c r="D12974" t="s">
        <v>157</v>
      </c>
      <c r="E12974" t="s">
        <v>7</v>
      </c>
      <c r="F12974" t="s">
        <v>219</v>
      </c>
      <c r="G12974" t="s">
        <v>254</v>
      </c>
      <c r="H12974">
        <v>3</v>
      </c>
    </row>
    <row r="12975" spans="1:8" x14ac:dyDescent="0.35">
      <c r="A12975">
        <v>2021</v>
      </c>
      <c r="B12975" t="s">
        <v>155</v>
      </c>
      <c r="C12975" t="s">
        <v>287</v>
      </c>
      <c r="D12975" t="s">
        <v>157</v>
      </c>
      <c r="E12975" t="s">
        <v>7</v>
      </c>
      <c r="F12975" t="s">
        <v>219</v>
      </c>
      <c r="G12975" t="s">
        <v>284</v>
      </c>
      <c r="H12975">
        <v>3</v>
      </c>
    </row>
    <row r="12976" spans="1:8" x14ac:dyDescent="0.35">
      <c r="A12976">
        <v>2021</v>
      </c>
      <c r="B12976" t="s">
        <v>155</v>
      </c>
      <c r="C12976" t="s">
        <v>287</v>
      </c>
      <c r="D12976" t="s">
        <v>157</v>
      </c>
      <c r="E12976" t="s">
        <v>7</v>
      </c>
      <c r="F12976" t="s">
        <v>219</v>
      </c>
      <c r="G12976" t="s">
        <v>256</v>
      </c>
      <c r="H12976">
        <v>13</v>
      </c>
    </row>
    <row r="12977" spans="1:8" x14ac:dyDescent="0.35">
      <c r="A12977">
        <v>2021</v>
      </c>
      <c r="B12977" t="s">
        <v>155</v>
      </c>
      <c r="C12977" t="s">
        <v>287</v>
      </c>
      <c r="D12977" t="s">
        <v>157</v>
      </c>
      <c r="E12977" t="s">
        <v>7</v>
      </c>
      <c r="F12977" t="s">
        <v>219</v>
      </c>
      <c r="G12977" t="s">
        <v>257</v>
      </c>
      <c r="H12977">
        <v>37</v>
      </c>
    </row>
    <row r="12978" spans="1:8" x14ac:dyDescent="0.35">
      <c r="A12978">
        <v>2021</v>
      </c>
      <c r="B12978" t="s">
        <v>155</v>
      </c>
      <c r="C12978" t="s">
        <v>287</v>
      </c>
      <c r="D12978" t="s">
        <v>157</v>
      </c>
      <c r="E12978" t="s">
        <v>7</v>
      </c>
      <c r="F12978" t="s">
        <v>219</v>
      </c>
      <c r="G12978" t="s">
        <v>258</v>
      </c>
      <c r="H12978">
        <v>107</v>
      </c>
    </row>
    <row r="12979" spans="1:8" x14ac:dyDescent="0.35">
      <c r="A12979">
        <v>2021</v>
      </c>
      <c r="B12979" t="s">
        <v>155</v>
      </c>
      <c r="C12979" t="s">
        <v>287</v>
      </c>
      <c r="D12979" t="s">
        <v>157</v>
      </c>
      <c r="E12979" t="s">
        <v>7</v>
      </c>
      <c r="F12979" t="s">
        <v>219</v>
      </c>
      <c r="G12979" t="s">
        <v>259</v>
      </c>
      <c r="H12979">
        <v>156</v>
      </c>
    </row>
    <row r="12980" spans="1:8" x14ac:dyDescent="0.35">
      <c r="A12980">
        <v>2021</v>
      </c>
      <c r="B12980" t="s">
        <v>155</v>
      </c>
      <c r="C12980" t="s">
        <v>287</v>
      </c>
      <c r="D12980" t="s">
        <v>157</v>
      </c>
      <c r="E12980" t="s">
        <v>7</v>
      </c>
      <c r="F12980" t="s">
        <v>219</v>
      </c>
      <c r="G12980" t="s">
        <v>14</v>
      </c>
      <c r="H12980">
        <v>520</v>
      </c>
    </row>
    <row r="12981" spans="1:8" x14ac:dyDescent="0.35">
      <c r="A12981">
        <v>2021</v>
      </c>
      <c r="B12981" t="s">
        <v>6</v>
      </c>
      <c r="C12981" t="s">
        <v>286</v>
      </c>
      <c r="D12981" t="s">
        <v>25</v>
      </c>
      <c r="E12981" t="s">
        <v>7</v>
      </c>
      <c r="F12981" t="s">
        <v>252</v>
      </c>
      <c r="G12981" t="s">
        <v>256</v>
      </c>
      <c r="H12981">
        <v>0</v>
      </c>
    </row>
    <row r="12982" spans="1:8" x14ac:dyDescent="0.35">
      <c r="A12982">
        <v>2021</v>
      </c>
      <c r="B12982" t="s">
        <v>6</v>
      </c>
      <c r="C12982" t="s">
        <v>286</v>
      </c>
      <c r="D12982" t="s">
        <v>25</v>
      </c>
      <c r="E12982" t="s">
        <v>7</v>
      </c>
      <c r="F12982" t="s">
        <v>252</v>
      </c>
      <c r="G12982" t="s">
        <v>257</v>
      </c>
      <c r="H12982">
        <v>0</v>
      </c>
    </row>
    <row r="12983" spans="1:8" x14ac:dyDescent="0.35">
      <c r="A12983">
        <v>2021</v>
      </c>
      <c r="B12983" t="s">
        <v>6</v>
      </c>
      <c r="C12983" t="s">
        <v>286</v>
      </c>
      <c r="D12983" t="s">
        <v>25</v>
      </c>
      <c r="E12983" t="s">
        <v>7</v>
      </c>
      <c r="F12983" t="s">
        <v>252</v>
      </c>
      <c r="G12983" t="s">
        <v>258</v>
      </c>
      <c r="H12983">
        <v>15</v>
      </c>
    </row>
    <row r="12984" spans="1:8" x14ac:dyDescent="0.35">
      <c r="A12984">
        <v>2021</v>
      </c>
      <c r="B12984" t="s">
        <v>6</v>
      </c>
      <c r="C12984" t="s">
        <v>286</v>
      </c>
      <c r="D12984" t="s">
        <v>25</v>
      </c>
      <c r="E12984" t="s">
        <v>7</v>
      </c>
      <c r="F12984" t="s">
        <v>252</v>
      </c>
      <c r="G12984" t="s">
        <v>259</v>
      </c>
      <c r="H12984">
        <v>34</v>
      </c>
    </row>
    <row r="12985" spans="1:8" x14ac:dyDescent="0.35">
      <c r="A12985">
        <v>2021</v>
      </c>
      <c r="B12985" t="s">
        <v>6</v>
      </c>
      <c r="C12985" t="s">
        <v>286</v>
      </c>
      <c r="D12985" t="s">
        <v>25</v>
      </c>
      <c r="E12985" t="s">
        <v>7</v>
      </c>
      <c r="F12985" t="s">
        <v>252</v>
      </c>
      <c r="G12985" t="s">
        <v>14</v>
      </c>
      <c r="H12985">
        <v>148</v>
      </c>
    </row>
    <row r="12986" spans="1:8" x14ac:dyDescent="0.35">
      <c r="A12986">
        <v>2021</v>
      </c>
      <c r="B12986" t="s">
        <v>26</v>
      </c>
      <c r="C12986" t="s">
        <v>286</v>
      </c>
      <c r="D12986" t="s">
        <v>28</v>
      </c>
      <c r="E12986" t="s">
        <v>7</v>
      </c>
      <c r="F12986" t="s">
        <v>252</v>
      </c>
      <c r="G12986" t="s">
        <v>256</v>
      </c>
      <c r="H12986">
        <v>0</v>
      </c>
    </row>
    <row r="12987" spans="1:8" x14ac:dyDescent="0.35">
      <c r="A12987">
        <v>2021</v>
      </c>
      <c r="B12987" t="s">
        <v>26</v>
      </c>
      <c r="C12987" t="s">
        <v>286</v>
      </c>
      <c r="D12987" t="s">
        <v>28</v>
      </c>
      <c r="E12987" t="s">
        <v>7</v>
      </c>
      <c r="F12987" t="s">
        <v>252</v>
      </c>
      <c r="G12987" t="s">
        <v>257</v>
      </c>
      <c r="H12987">
        <v>0</v>
      </c>
    </row>
    <row r="12988" spans="1:8" x14ac:dyDescent="0.35">
      <c r="A12988">
        <v>2021</v>
      </c>
      <c r="B12988" t="s">
        <v>26</v>
      </c>
      <c r="C12988" t="s">
        <v>286</v>
      </c>
      <c r="D12988" t="s">
        <v>28</v>
      </c>
      <c r="E12988" t="s">
        <v>7</v>
      </c>
      <c r="F12988" t="s">
        <v>252</v>
      </c>
      <c r="G12988" t="s">
        <v>258</v>
      </c>
      <c r="H12988">
        <v>12</v>
      </c>
    </row>
    <row r="12989" spans="1:8" x14ac:dyDescent="0.35">
      <c r="A12989">
        <v>2021</v>
      </c>
      <c r="B12989" t="s">
        <v>26</v>
      </c>
      <c r="C12989" t="s">
        <v>286</v>
      </c>
      <c r="D12989" t="s">
        <v>28</v>
      </c>
      <c r="E12989" t="s">
        <v>7</v>
      </c>
      <c r="F12989" t="s">
        <v>252</v>
      </c>
      <c r="G12989" t="s">
        <v>259</v>
      </c>
      <c r="H12989">
        <v>23</v>
      </c>
    </row>
    <row r="12990" spans="1:8" x14ac:dyDescent="0.35">
      <c r="A12990">
        <v>2021</v>
      </c>
      <c r="B12990" t="s">
        <v>26</v>
      </c>
      <c r="C12990" t="s">
        <v>286</v>
      </c>
      <c r="D12990" t="s">
        <v>28</v>
      </c>
      <c r="E12990" t="s">
        <v>7</v>
      </c>
      <c r="F12990" t="s">
        <v>252</v>
      </c>
      <c r="G12990" t="s">
        <v>14</v>
      </c>
      <c r="H12990">
        <v>94</v>
      </c>
    </row>
    <row r="12991" spans="1:8" x14ac:dyDescent="0.35">
      <c r="A12991">
        <v>2021</v>
      </c>
      <c r="B12991" t="s">
        <v>29</v>
      </c>
      <c r="C12991" t="s">
        <v>286</v>
      </c>
      <c r="D12991" t="s">
        <v>31</v>
      </c>
      <c r="E12991" t="s">
        <v>7</v>
      </c>
      <c r="F12991" t="s">
        <v>252</v>
      </c>
      <c r="G12991" t="s">
        <v>256</v>
      </c>
      <c r="H12991">
        <v>0</v>
      </c>
    </row>
    <row r="12992" spans="1:8" x14ac:dyDescent="0.35">
      <c r="A12992">
        <v>2021</v>
      </c>
      <c r="B12992" t="s">
        <v>29</v>
      </c>
      <c r="C12992" t="s">
        <v>286</v>
      </c>
      <c r="D12992" t="s">
        <v>31</v>
      </c>
      <c r="E12992" t="s">
        <v>7</v>
      </c>
      <c r="F12992" t="s">
        <v>252</v>
      </c>
      <c r="G12992" t="s">
        <v>257</v>
      </c>
      <c r="H12992">
        <v>0</v>
      </c>
    </row>
    <row r="12993" spans="1:8" x14ac:dyDescent="0.35">
      <c r="A12993">
        <v>2021</v>
      </c>
      <c r="B12993" t="s">
        <v>29</v>
      </c>
      <c r="C12993" t="s">
        <v>286</v>
      </c>
      <c r="D12993" t="s">
        <v>31</v>
      </c>
      <c r="E12993" t="s">
        <v>7</v>
      </c>
      <c r="F12993" t="s">
        <v>252</v>
      </c>
      <c r="G12993" t="s">
        <v>258</v>
      </c>
      <c r="H12993">
        <v>5</v>
      </c>
    </row>
    <row r="12994" spans="1:8" x14ac:dyDescent="0.35">
      <c r="A12994">
        <v>2021</v>
      </c>
      <c r="B12994" t="s">
        <v>29</v>
      </c>
      <c r="C12994" t="s">
        <v>286</v>
      </c>
      <c r="D12994" t="s">
        <v>31</v>
      </c>
      <c r="E12994" t="s">
        <v>7</v>
      </c>
      <c r="F12994" t="s">
        <v>252</v>
      </c>
      <c r="G12994" t="s">
        <v>259</v>
      </c>
      <c r="H12994">
        <v>12</v>
      </c>
    </row>
    <row r="12995" spans="1:8" x14ac:dyDescent="0.35">
      <c r="A12995">
        <v>2021</v>
      </c>
      <c r="B12995" t="s">
        <v>29</v>
      </c>
      <c r="C12995" t="s">
        <v>286</v>
      </c>
      <c r="D12995" t="s">
        <v>31</v>
      </c>
      <c r="E12995" t="s">
        <v>7</v>
      </c>
      <c r="F12995" t="s">
        <v>252</v>
      </c>
      <c r="G12995" t="s">
        <v>14</v>
      </c>
      <c r="H12995">
        <v>44</v>
      </c>
    </row>
    <row r="12996" spans="1:8" x14ac:dyDescent="0.35">
      <c r="A12996">
        <v>2021</v>
      </c>
      <c r="B12996" t="s">
        <v>32</v>
      </c>
      <c r="C12996" t="s">
        <v>286</v>
      </c>
      <c r="D12996" t="s">
        <v>34</v>
      </c>
      <c r="E12996" t="s">
        <v>7</v>
      </c>
      <c r="F12996" t="s">
        <v>252</v>
      </c>
      <c r="G12996" t="s">
        <v>256</v>
      </c>
      <c r="H12996">
        <v>0</v>
      </c>
    </row>
    <row r="12997" spans="1:8" x14ac:dyDescent="0.35">
      <c r="A12997">
        <v>2021</v>
      </c>
      <c r="B12997" t="s">
        <v>32</v>
      </c>
      <c r="C12997" t="s">
        <v>286</v>
      </c>
      <c r="D12997" t="s">
        <v>34</v>
      </c>
      <c r="E12997" t="s">
        <v>7</v>
      </c>
      <c r="F12997" t="s">
        <v>252</v>
      </c>
      <c r="G12997" t="s">
        <v>257</v>
      </c>
      <c r="H12997">
        <v>0</v>
      </c>
    </row>
    <row r="12998" spans="1:8" x14ac:dyDescent="0.35">
      <c r="A12998">
        <v>2021</v>
      </c>
      <c r="B12998" t="s">
        <v>32</v>
      </c>
      <c r="C12998" t="s">
        <v>286</v>
      </c>
      <c r="D12998" t="s">
        <v>34</v>
      </c>
      <c r="E12998" t="s">
        <v>7</v>
      </c>
      <c r="F12998" t="s">
        <v>252</v>
      </c>
      <c r="G12998" t="s">
        <v>258</v>
      </c>
      <c r="H12998">
        <v>12</v>
      </c>
    </row>
    <row r="12999" spans="1:8" x14ac:dyDescent="0.35">
      <c r="A12999">
        <v>2021</v>
      </c>
      <c r="B12999" t="s">
        <v>32</v>
      </c>
      <c r="C12999" t="s">
        <v>286</v>
      </c>
      <c r="D12999" t="s">
        <v>34</v>
      </c>
      <c r="E12999" t="s">
        <v>7</v>
      </c>
      <c r="F12999" t="s">
        <v>252</v>
      </c>
      <c r="G12999" t="s">
        <v>259</v>
      </c>
      <c r="H12999">
        <v>11</v>
      </c>
    </row>
    <row r="13000" spans="1:8" x14ac:dyDescent="0.35">
      <c r="A13000">
        <v>2021</v>
      </c>
      <c r="B13000" t="s">
        <v>32</v>
      </c>
      <c r="C13000" t="s">
        <v>286</v>
      </c>
      <c r="D13000" t="s">
        <v>34</v>
      </c>
      <c r="E13000" t="s">
        <v>7</v>
      </c>
      <c r="F13000" t="s">
        <v>252</v>
      </c>
      <c r="G13000" t="s">
        <v>14</v>
      </c>
      <c r="H13000">
        <v>94</v>
      </c>
    </row>
    <row r="13001" spans="1:8" x14ac:dyDescent="0.35">
      <c r="A13001">
        <v>2021</v>
      </c>
      <c r="B13001" t="s">
        <v>35</v>
      </c>
      <c r="C13001" t="s">
        <v>286</v>
      </c>
      <c r="D13001" t="s">
        <v>37</v>
      </c>
      <c r="E13001" t="s">
        <v>7</v>
      </c>
      <c r="F13001" t="s">
        <v>252</v>
      </c>
      <c r="G13001" t="s">
        <v>256</v>
      </c>
      <c r="H13001">
        <v>0</v>
      </c>
    </row>
    <row r="13002" spans="1:8" x14ac:dyDescent="0.35">
      <c r="A13002">
        <v>2021</v>
      </c>
      <c r="B13002" t="s">
        <v>35</v>
      </c>
      <c r="C13002" t="s">
        <v>286</v>
      </c>
      <c r="D13002" t="s">
        <v>37</v>
      </c>
      <c r="E13002" t="s">
        <v>7</v>
      </c>
      <c r="F13002" t="s">
        <v>252</v>
      </c>
      <c r="G13002" t="s">
        <v>257</v>
      </c>
      <c r="H13002">
        <v>0</v>
      </c>
    </row>
    <row r="13003" spans="1:8" x14ac:dyDescent="0.35">
      <c r="A13003">
        <v>2021</v>
      </c>
      <c r="B13003" t="s">
        <v>35</v>
      </c>
      <c r="C13003" t="s">
        <v>286</v>
      </c>
      <c r="D13003" t="s">
        <v>37</v>
      </c>
      <c r="E13003" t="s">
        <v>7</v>
      </c>
      <c r="F13003" t="s">
        <v>252</v>
      </c>
      <c r="G13003" t="s">
        <v>258</v>
      </c>
      <c r="H13003">
        <v>28</v>
      </c>
    </row>
    <row r="13004" spans="1:8" x14ac:dyDescent="0.35">
      <c r="A13004">
        <v>2021</v>
      </c>
      <c r="B13004" t="s">
        <v>35</v>
      </c>
      <c r="C13004" t="s">
        <v>286</v>
      </c>
      <c r="D13004" t="s">
        <v>37</v>
      </c>
      <c r="E13004" t="s">
        <v>7</v>
      </c>
      <c r="F13004" t="s">
        <v>252</v>
      </c>
      <c r="G13004" t="s">
        <v>259</v>
      </c>
      <c r="H13004">
        <v>60</v>
      </c>
    </row>
    <row r="13005" spans="1:8" x14ac:dyDescent="0.35">
      <c r="A13005">
        <v>2021</v>
      </c>
      <c r="B13005" t="s">
        <v>35</v>
      </c>
      <c r="C13005" t="s">
        <v>286</v>
      </c>
      <c r="D13005" t="s">
        <v>37</v>
      </c>
      <c r="E13005" t="s">
        <v>7</v>
      </c>
      <c r="F13005" t="s">
        <v>252</v>
      </c>
      <c r="G13005" t="s">
        <v>14</v>
      </c>
      <c r="H13005">
        <v>150</v>
      </c>
    </row>
    <row r="13006" spans="1:8" x14ac:dyDescent="0.35">
      <c r="A13006">
        <v>2021</v>
      </c>
      <c r="B13006" t="s">
        <v>38</v>
      </c>
      <c r="C13006" t="s">
        <v>286</v>
      </c>
      <c r="D13006" t="s">
        <v>40</v>
      </c>
      <c r="E13006" t="s">
        <v>7</v>
      </c>
      <c r="F13006" t="s">
        <v>252</v>
      </c>
      <c r="G13006" t="s">
        <v>256</v>
      </c>
      <c r="H13006">
        <v>0</v>
      </c>
    </row>
    <row r="13007" spans="1:8" x14ac:dyDescent="0.35">
      <c r="A13007">
        <v>2021</v>
      </c>
      <c r="B13007" t="s">
        <v>38</v>
      </c>
      <c r="C13007" t="s">
        <v>286</v>
      </c>
      <c r="D13007" t="s">
        <v>40</v>
      </c>
      <c r="E13007" t="s">
        <v>7</v>
      </c>
      <c r="F13007" t="s">
        <v>252</v>
      </c>
      <c r="G13007" t="s">
        <v>257</v>
      </c>
      <c r="H13007">
        <v>0</v>
      </c>
    </row>
    <row r="13008" spans="1:8" x14ac:dyDescent="0.35">
      <c r="A13008">
        <v>2021</v>
      </c>
      <c r="B13008" t="s">
        <v>38</v>
      </c>
      <c r="C13008" t="s">
        <v>286</v>
      </c>
      <c r="D13008" t="s">
        <v>40</v>
      </c>
      <c r="E13008" t="s">
        <v>7</v>
      </c>
      <c r="F13008" t="s">
        <v>252</v>
      </c>
      <c r="G13008" t="s">
        <v>258</v>
      </c>
      <c r="H13008">
        <v>20</v>
      </c>
    </row>
    <row r="13009" spans="1:9" x14ac:dyDescent="0.35">
      <c r="A13009">
        <v>2021</v>
      </c>
      <c r="B13009" t="s">
        <v>38</v>
      </c>
      <c r="C13009" t="s">
        <v>286</v>
      </c>
      <c r="D13009" t="s">
        <v>40</v>
      </c>
      <c r="E13009" t="s">
        <v>7</v>
      </c>
      <c r="F13009" t="s">
        <v>252</v>
      </c>
      <c r="G13009" t="s">
        <v>259</v>
      </c>
      <c r="H13009">
        <v>48</v>
      </c>
    </row>
    <row r="13010" spans="1:9" x14ac:dyDescent="0.35">
      <c r="A13010">
        <v>2021</v>
      </c>
      <c r="B13010" t="s">
        <v>38</v>
      </c>
      <c r="C13010" t="s">
        <v>286</v>
      </c>
      <c r="D13010" t="s">
        <v>40</v>
      </c>
      <c r="E13010" t="s">
        <v>7</v>
      </c>
      <c r="F13010" t="s">
        <v>252</v>
      </c>
      <c r="G13010" t="s">
        <v>14</v>
      </c>
      <c r="H13010">
        <v>177</v>
      </c>
    </row>
    <row r="13011" spans="1:9" x14ac:dyDescent="0.35">
      <c r="A13011">
        <v>2021</v>
      </c>
      <c r="B13011" t="s">
        <v>41</v>
      </c>
      <c r="C13011" t="s">
        <v>286</v>
      </c>
      <c r="D13011" t="s">
        <v>43</v>
      </c>
      <c r="E13011" t="s">
        <v>7</v>
      </c>
      <c r="F13011" t="s">
        <v>252</v>
      </c>
      <c r="G13011" t="s">
        <v>256</v>
      </c>
      <c r="H13011">
        <v>0</v>
      </c>
    </row>
    <row r="13012" spans="1:9" x14ac:dyDescent="0.35">
      <c r="A13012">
        <v>2021</v>
      </c>
      <c r="B13012" t="s">
        <v>41</v>
      </c>
      <c r="C13012" t="s">
        <v>286</v>
      </c>
      <c r="D13012" t="s">
        <v>43</v>
      </c>
      <c r="E13012" t="s">
        <v>7</v>
      </c>
      <c r="F13012" t="s">
        <v>252</v>
      </c>
      <c r="G13012" t="s">
        <v>257</v>
      </c>
      <c r="H13012">
        <v>0</v>
      </c>
    </row>
    <row r="13013" spans="1:9" x14ac:dyDescent="0.35">
      <c r="A13013">
        <v>2021</v>
      </c>
      <c r="B13013" t="s">
        <v>41</v>
      </c>
      <c r="C13013" t="s">
        <v>286</v>
      </c>
      <c r="D13013" t="s">
        <v>43</v>
      </c>
      <c r="E13013" t="s">
        <v>7</v>
      </c>
      <c r="F13013" t="s">
        <v>252</v>
      </c>
      <c r="G13013" t="s">
        <v>258</v>
      </c>
      <c r="H13013">
        <v>4</v>
      </c>
      <c r="I13013" t="s">
        <v>314</v>
      </c>
    </row>
    <row r="13014" spans="1:9" x14ac:dyDescent="0.35">
      <c r="A13014">
        <v>2021</v>
      </c>
      <c r="B13014" t="s">
        <v>41</v>
      </c>
      <c r="C13014" t="s">
        <v>286</v>
      </c>
      <c r="D13014" t="s">
        <v>43</v>
      </c>
      <c r="E13014" t="s">
        <v>7</v>
      </c>
      <c r="F13014" t="s">
        <v>252</v>
      </c>
      <c r="G13014" t="s">
        <v>259</v>
      </c>
      <c r="H13014">
        <v>13</v>
      </c>
      <c r="I13014" t="s">
        <v>314</v>
      </c>
    </row>
    <row r="13015" spans="1:9" x14ac:dyDescent="0.35">
      <c r="A13015">
        <v>2021</v>
      </c>
      <c r="B13015" t="s">
        <v>41</v>
      </c>
      <c r="C13015" t="s">
        <v>286</v>
      </c>
      <c r="D13015" t="s">
        <v>43</v>
      </c>
      <c r="E13015" t="s">
        <v>7</v>
      </c>
      <c r="F13015" t="s">
        <v>252</v>
      </c>
      <c r="G13015" t="s">
        <v>14</v>
      </c>
      <c r="H13015">
        <v>78</v>
      </c>
      <c r="I13015" t="s">
        <v>314</v>
      </c>
    </row>
    <row r="13016" spans="1:9" x14ac:dyDescent="0.35">
      <c r="A13016">
        <v>2021</v>
      </c>
      <c r="B13016" t="s">
        <v>44</v>
      </c>
      <c r="C13016" t="s">
        <v>286</v>
      </c>
      <c r="D13016" t="s">
        <v>46</v>
      </c>
      <c r="E13016" t="s">
        <v>7</v>
      </c>
      <c r="F13016" t="s">
        <v>252</v>
      </c>
      <c r="G13016" t="s">
        <v>256</v>
      </c>
      <c r="H13016">
        <v>0</v>
      </c>
    </row>
    <row r="13017" spans="1:9" x14ac:dyDescent="0.35">
      <c r="A13017">
        <v>2021</v>
      </c>
      <c r="B13017" t="s">
        <v>44</v>
      </c>
      <c r="C13017" t="s">
        <v>286</v>
      </c>
      <c r="D13017" t="s">
        <v>46</v>
      </c>
      <c r="E13017" t="s">
        <v>7</v>
      </c>
      <c r="F13017" t="s">
        <v>252</v>
      </c>
      <c r="G13017" t="s">
        <v>257</v>
      </c>
      <c r="H13017">
        <v>23</v>
      </c>
    </row>
    <row r="13018" spans="1:9" x14ac:dyDescent="0.35">
      <c r="A13018">
        <v>2021</v>
      </c>
      <c r="B13018" t="s">
        <v>44</v>
      </c>
      <c r="C13018" t="s">
        <v>286</v>
      </c>
      <c r="D13018" t="s">
        <v>46</v>
      </c>
      <c r="E13018" t="s">
        <v>7</v>
      </c>
      <c r="F13018" t="s">
        <v>252</v>
      </c>
      <c r="G13018" t="s">
        <v>258</v>
      </c>
      <c r="H13018">
        <v>32</v>
      </c>
    </row>
    <row r="13019" spans="1:9" x14ac:dyDescent="0.35">
      <c r="A13019">
        <v>2021</v>
      </c>
      <c r="B13019" t="s">
        <v>44</v>
      </c>
      <c r="C13019" t="s">
        <v>286</v>
      </c>
      <c r="D13019" t="s">
        <v>46</v>
      </c>
      <c r="E13019" t="s">
        <v>7</v>
      </c>
      <c r="F13019" t="s">
        <v>252</v>
      </c>
      <c r="G13019" t="s">
        <v>259</v>
      </c>
      <c r="H13019">
        <v>64</v>
      </c>
    </row>
    <row r="13020" spans="1:9" x14ac:dyDescent="0.35">
      <c r="A13020">
        <v>2021</v>
      </c>
      <c r="B13020" t="s">
        <v>44</v>
      </c>
      <c r="C13020" t="s">
        <v>286</v>
      </c>
      <c r="D13020" t="s">
        <v>46</v>
      </c>
      <c r="E13020" t="s">
        <v>7</v>
      </c>
      <c r="F13020" t="s">
        <v>252</v>
      </c>
      <c r="G13020" t="s">
        <v>14</v>
      </c>
      <c r="H13020">
        <v>285</v>
      </c>
    </row>
    <row r="13021" spans="1:9" x14ac:dyDescent="0.35">
      <c r="A13021">
        <v>2021</v>
      </c>
      <c r="B13021" t="s">
        <v>47</v>
      </c>
      <c r="C13021" t="s">
        <v>286</v>
      </c>
      <c r="D13021" t="s">
        <v>49</v>
      </c>
      <c r="E13021" t="s">
        <v>7</v>
      </c>
      <c r="F13021" t="s">
        <v>252</v>
      </c>
      <c r="G13021" t="s">
        <v>256</v>
      </c>
      <c r="H13021">
        <v>0</v>
      </c>
    </row>
    <row r="13022" spans="1:9" x14ac:dyDescent="0.35">
      <c r="A13022">
        <v>2021</v>
      </c>
      <c r="B13022" t="s">
        <v>47</v>
      </c>
      <c r="C13022" t="s">
        <v>286</v>
      </c>
      <c r="D13022" t="s">
        <v>49</v>
      </c>
      <c r="E13022" t="s">
        <v>7</v>
      </c>
      <c r="F13022" t="s">
        <v>252</v>
      </c>
      <c r="G13022" t="s">
        <v>257</v>
      </c>
      <c r="H13022">
        <v>0</v>
      </c>
    </row>
    <row r="13023" spans="1:9" x14ac:dyDescent="0.35">
      <c r="A13023">
        <v>2021</v>
      </c>
      <c r="B13023" t="s">
        <v>47</v>
      </c>
      <c r="C13023" t="s">
        <v>286</v>
      </c>
      <c r="D13023" t="s">
        <v>49</v>
      </c>
      <c r="E13023" t="s">
        <v>7</v>
      </c>
      <c r="F13023" t="s">
        <v>252</v>
      </c>
      <c r="G13023" t="s">
        <v>258</v>
      </c>
      <c r="H13023">
        <v>35</v>
      </c>
    </row>
    <row r="13024" spans="1:9" x14ac:dyDescent="0.35">
      <c r="A13024">
        <v>2021</v>
      </c>
      <c r="B13024" t="s">
        <v>47</v>
      </c>
      <c r="C13024" t="s">
        <v>286</v>
      </c>
      <c r="D13024" t="s">
        <v>49</v>
      </c>
      <c r="E13024" t="s">
        <v>7</v>
      </c>
      <c r="F13024" t="s">
        <v>252</v>
      </c>
      <c r="G13024" t="s">
        <v>259</v>
      </c>
      <c r="H13024">
        <v>73</v>
      </c>
    </row>
    <row r="13025" spans="1:8" x14ac:dyDescent="0.35">
      <c r="A13025">
        <v>2021</v>
      </c>
      <c r="B13025" t="s">
        <v>47</v>
      </c>
      <c r="C13025" t="s">
        <v>286</v>
      </c>
      <c r="D13025" t="s">
        <v>49</v>
      </c>
      <c r="E13025" t="s">
        <v>7</v>
      </c>
      <c r="F13025" t="s">
        <v>252</v>
      </c>
      <c r="G13025" t="s">
        <v>14</v>
      </c>
      <c r="H13025">
        <v>251</v>
      </c>
    </row>
    <row r="13026" spans="1:8" x14ac:dyDescent="0.35">
      <c r="A13026">
        <v>2021</v>
      </c>
      <c r="B13026" t="s">
        <v>50</v>
      </c>
      <c r="C13026" t="s">
        <v>286</v>
      </c>
      <c r="D13026" t="s">
        <v>52</v>
      </c>
      <c r="E13026" t="s">
        <v>7</v>
      </c>
      <c r="F13026" t="s">
        <v>252</v>
      </c>
      <c r="G13026" t="s">
        <v>256</v>
      </c>
      <c r="H13026">
        <v>0</v>
      </c>
    </row>
    <row r="13027" spans="1:8" x14ac:dyDescent="0.35">
      <c r="A13027">
        <v>2021</v>
      </c>
      <c r="B13027" t="s">
        <v>50</v>
      </c>
      <c r="C13027" t="s">
        <v>286</v>
      </c>
      <c r="D13027" t="s">
        <v>52</v>
      </c>
      <c r="E13027" t="s">
        <v>7</v>
      </c>
      <c r="F13027" t="s">
        <v>252</v>
      </c>
      <c r="G13027" t="s">
        <v>257</v>
      </c>
      <c r="H13027">
        <v>0</v>
      </c>
    </row>
    <row r="13028" spans="1:8" x14ac:dyDescent="0.35">
      <c r="A13028">
        <v>2021</v>
      </c>
      <c r="B13028" t="s">
        <v>50</v>
      </c>
      <c r="C13028" t="s">
        <v>286</v>
      </c>
      <c r="D13028" t="s">
        <v>52</v>
      </c>
      <c r="E13028" t="s">
        <v>7</v>
      </c>
      <c r="F13028" t="s">
        <v>252</v>
      </c>
      <c r="G13028" t="s">
        <v>258</v>
      </c>
      <c r="H13028">
        <v>34</v>
      </c>
    </row>
    <row r="13029" spans="1:8" x14ac:dyDescent="0.35">
      <c r="A13029">
        <v>2021</v>
      </c>
      <c r="B13029" t="s">
        <v>50</v>
      </c>
      <c r="C13029" t="s">
        <v>286</v>
      </c>
      <c r="D13029" t="s">
        <v>52</v>
      </c>
      <c r="E13029" t="s">
        <v>7</v>
      </c>
      <c r="F13029" t="s">
        <v>252</v>
      </c>
      <c r="G13029" t="s">
        <v>259</v>
      </c>
      <c r="H13029">
        <v>63</v>
      </c>
    </row>
    <row r="13030" spans="1:8" x14ac:dyDescent="0.35">
      <c r="A13030">
        <v>2021</v>
      </c>
      <c r="B13030" t="s">
        <v>50</v>
      </c>
      <c r="C13030" t="s">
        <v>286</v>
      </c>
      <c r="D13030" t="s">
        <v>52</v>
      </c>
      <c r="E13030" t="s">
        <v>7</v>
      </c>
      <c r="F13030" t="s">
        <v>252</v>
      </c>
      <c r="G13030" t="s">
        <v>14</v>
      </c>
      <c r="H13030">
        <v>223</v>
      </c>
    </row>
    <row r="13031" spans="1:8" x14ac:dyDescent="0.35">
      <c r="A13031">
        <v>2021</v>
      </c>
      <c r="B13031" t="s">
        <v>53</v>
      </c>
      <c r="C13031" t="s">
        <v>286</v>
      </c>
      <c r="D13031" t="s">
        <v>55</v>
      </c>
      <c r="E13031" t="s">
        <v>7</v>
      </c>
      <c r="F13031" t="s">
        <v>252</v>
      </c>
      <c r="G13031" t="s">
        <v>256</v>
      </c>
      <c r="H13031">
        <v>0</v>
      </c>
    </row>
    <row r="13032" spans="1:8" x14ac:dyDescent="0.35">
      <c r="A13032">
        <v>2021</v>
      </c>
      <c r="B13032" t="s">
        <v>53</v>
      </c>
      <c r="C13032" t="s">
        <v>286</v>
      </c>
      <c r="D13032" t="s">
        <v>55</v>
      </c>
      <c r="E13032" t="s">
        <v>7</v>
      </c>
      <c r="F13032" t="s">
        <v>252</v>
      </c>
      <c r="G13032" t="s">
        <v>257</v>
      </c>
      <c r="H13032">
        <v>0</v>
      </c>
    </row>
    <row r="13033" spans="1:8" x14ac:dyDescent="0.35">
      <c r="A13033">
        <v>2021</v>
      </c>
      <c r="B13033" t="s">
        <v>53</v>
      </c>
      <c r="C13033" t="s">
        <v>286</v>
      </c>
      <c r="D13033" t="s">
        <v>55</v>
      </c>
      <c r="E13033" t="s">
        <v>7</v>
      </c>
      <c r="F13033" t="s">
        <v>252</v>
      </c>
      <c r="G13033" t="s">
        <v>258</v>
      </c>
      <c r="H13033">
        <v>86</v>
      </c>
    </row>
    <row r="13034" spans="1:8" x14ac:dyDescent="0.35">
      <c r="A13034">
        <v>2021</v>
      </c>
      <c r="B13034" t="s">
        <v>53</v>
      </c>
      <c r="C13034" t="s">
        <v>286</v>
      </c>
      <c r="D13034" t="s">
        <v>55</v>
      </c>
      <c r="E13034" t="s">
        <v>7</v>
      </c>
      <c r="F13034" t="s">
        <v>252</v>
      </c>
      <c r="G13034" t="s">
        <v>259</v>
      </c>
      <c r="H13034">
        <v>205</v>
      </c>
    </row>
    <row r="13035" spans="1:8" x14ac:dyDescent="0.35">
      <c r="A13035">
        <v>2021</v>
      </c>
      <c r="B13035" t="s">
        <v>53</v>
      </c>
      <c r="C13035" t="s">
        <v>286</v>
      </c>
      <c r="D13035" t="s">
        <v>55</v>
      </c>
      <c r="E13035" t="s">
        <v>7</v>
      </c>
      <c r="F13035" t="s">
        <v>252</v>
      </c>
      <c r="G13035" t="s">
        <v>14</v>
      </c>
      <c r="H13035">
        <v>782</v>
      </c>
    </row>
    <row r="13036" spans="1:8" x14ac:dyDescent="0.35">
      <c r="A13036">
        <v>2021</v>
      </c>
      <c r="B13036" t="s">
        <v>161</v>
      </c>
      <c r="C13036" t="s">
        <v>286</v>
      </c>
      <c r="D13036" t="s">
        <v>163</v>
      </c>
      <c r="E13036" t="s">
        <v>7</v>
      </c>
      <c r="F13036" t="s">
        <v>252</v>
      </c>
      <c r="G13036" t="s">
        <v>256</v>
      </c>
      <c r="H13036">
        <v>0</v>
      </c>
    </row>
    <row r="13037" spans="1:8" x14ac:dyDescent="0.35">
      <c r="A13037">
        <v>2021</v>
      </c>
      <c r="B13037" t="s">
        <v>161</v>
      </c>
      <c r="C13037" t="s">
        <v>286</v>
      </c>
      <c r="D13037" t="s">
        <v>163</v>
      </c>
      <c r="E13037" t="s">
        <v>7</v>
      </c>
      <c r="F13037" t="s">
        <v>252</v>
      </c>
      <c r="G13037" t="s">
        <v>257</v>
      </c>
      <c r="H13037">
        <v>0</v>
      </c>
    </row>
    <row r="13038" spans="1:8" x14ac:dyDescent="0.35">
      <c r="A13038">
        <v>2021</v>
      </c>
      <c r="B13038" t="s">
        <v>161</v>
      </c>
      <c r="C13038" t="s">
        <v>286</v>
      </c>
      <c r="D13038" t="s">
        <v>163</v>
      </c>
      <c r="E13038" t="s">
        <v>7</v>
      </c>
      <c r="F13038" t="s">
        <v>252</v>
      </c>
      <c r="G13038" t="s">
        <v>258</v>
      </c>
      <c r="H13038">
        <v>61</v>
      </c>
    </row>
    <row r="13039" spans="1:8" x14ac:dyDescent="0.35">
      <c r="A13039">
        <v>2021</v>
      </c>
      <c r="B13039" t="s">
        <v>161</v>
      </c>
      <c r="C13039" t="s">
        <v>286</v>
      </c>
      <c r="D13039" t="s">
        <v>163</v>
      </c>
      <c r="E13039" t="s">
        <v>7</v>
      </c>
      <c r="F13039" t="s">
        <v>252</v>
      </c>
      <c r="G13039" t="s">
        <v>259</v>
      </c>
      <c r="H13039">
        <v>116</v>
      </c>
    </row>
    <row r="13040" spans="1:8" x14ac:dyDescent="0.35">
      <c r="A13040">
        <v>2021</v>
      </c>
      <c r="B13040" t="s">
        <v>161</v>
      </c>
      <c r="C13040" t="s">
        <v>286</v>
      </c>
      <c r="D13040" t="s">
        <v>163</v>
      </c>
      <c r="E13040" t="s">
        <v>7</v>
      </c>
      <c r="F13040" t="s">
        <v>252</v>
      </c>
      <c r="G13040" t="s">
        <v>14</v>
      </c>
      <c r="H13040">
        <v>397</v>
      </c>
    </row>
    <row r="13041" spans="1:8" x14ac:dyDescent="0.35">
      <c r="A13041">
        <v>2021</v>
      </c>
      <c r="B13041" t="s">
        <v>59</v>
      </c>
      <c r="C13041" t="s">
        <v>286</v>
      </c>
      <c r="D13041" t="s">
        <v>61</v>
      </c>
      <c r="E13041" t="s">
        <v>7</v>
      </c>
      <c r="F13041" t="s">
        <v>252</v>
      </c>
      <c r="G13041" t="s">
        <v>256</v>
      </c>
      <c r="H13041">
        <v>0</v>
      </c>
    </row>
    <row r="13042" spans="1:8" x14ac:dyDescent="0.35">
      <c r="A13042">
        <v>2021</v>
      </c>
      <c r="B13042" t="s">
        <v>59</v>
      </c>
      <c r="C13042" t="s">
        <v>286</v>
      </c>
      <c r="D13042" t="s">
        <v>61</v>
      </c>
      <c r="E13042" t="s">
        <v>7</v>
      </c>
      <c r="F13042" t="s">
        <v>252</v>
      </c>
      <c r="G13042" t="s">
        <v>257</v>
      </c>
      <c r="H13042">
        <v>0</v>
      </c>
    </row>
    <row r="13043" spans="1:8" x14ac:dyDescent="0.35">
      <c r="A13043">
        <v>2021</v>
      </c>
      <c r="B13043" t="s">
        <v>59</v>
      </c>
      <c r="C13043" t="s">
        <v>286</v>
      </c>
      <c r="D13043" t="s">
        <v>61</v>
      </c>
      <c r="E13043" t="s">
        <v>7</v>
      </c>
      <c r="F13043" t="s">
        <v>252</v>
      </c>
      <c r="G13043" t="s">
        <v>258</v>
      </c>
      <c r="H13043">
        <v>15</v>
      </c>
    </row>
    <row r="13044" spans="1:8" x14ac:dyDescent="0.35">
      <c r="A13044">
        <v>2021</v>
      </c>
      <c r="B13044" t="s">
        <v>59</v>
      </c>
      <c r="C13044" t="s">
        <v>286</v>
      </c>
      <c r="D13044" t="s">
        <v>61</v>
      </c>
      <c r="E13044" t="s">
        <v>7</v>
      </c>
      <c r="F13044" t="s">
        <v>252</v>
      </c>
      <c r="G13044" t="s">
        <v>259</v>
      </c>
      <c r="H13044">
        <v>35</v>
      </c>
    </row>
    <row r="13045" spans="1:8" x14ac:dyDescent="0.35">
      <c r="A13045">
        <v>2021</v>
      </c>
      <c r="B13045" t="s">
        <v>59</v>
      </c>
      <c r="C13045" t="s">
        <v>286</v>
      </c>
      <c r="D13045" t="s">
        <v>61</v>
      </c>
      <c r="E13045" t="s">
        <v>7</v>
      </c>
      <c r="F13045" t="s">
        <v>252</v>
      </c>
      <c r="G13045" t="s">
        <v>14</v>
      </c>
      <c r="H13045">
        <v>133</v>
      </c>
    </row>
    <row r="13046" spans="1:8" x14ac:dyDescent="0.35">
      <c r="A13046">
        <v>2021</v>
      </c>
      <c r="B13046" t="s">
        <v>62</v>
      </c>
      <c r="C13046" t="s">
        <v>286</v>
      </c>
      <c r="D13046" t="s">
        <v>64</v>
      </c>
      <c r="E13046" t="s">
        <v>7</v>
      </c>
      <c r="F13046" t="s">
        <v>252</v>
      </c>
      <c r="G13046" t="s">
        <v>256</v>
      </c>
      <c r="H13046">
        <v>0</v>
      </c>
    </row>
    <row r="13047" spans="1:8" x14ac:dyDescent="0.35">
      <c r="A13047">
        <v>2021</v>
      </c>
      <c r="B13047" t="s">
        <v>62</v>
      </c>
      <c r="C13047" t="s">
        <v>286</v>
      </c>
      <c r="D13047" t="s">
        <v>64</v>
      </c>
      <c r="E13047" t="s">
        <v>7</v>
      </c>
      <c r="F13047" t="s">
        <v>252</v>
      </c>
      <c r="G13047" t="s">
        <v>257</v>
      </c>
      <c r="H13047">
        <v>0</v>
      </c>
    </row>
    <row r="13048" spans="1:8" x14ac:dyDescent="0.35">
      <c r="A13048">
        <v>2021</v>
      </c>
      <c r="B13048" t="s">
        <v>62</v>
      </c>
      <c r="C13048" t="s">
        <v>286</v>
      </c>
      <c r="D13048" t="s">
        <v>64</v>
      </c>
      <c r="E13048" t="s">
        <v>7</v>
      </c>
      <c r="F13048" t="s">
        <v>252</v>
      </c>
      <c r="G13048" t="s">
        <v>258</v>
      </c>
      <c r="H13048">
        <v>20</v>
      </c>
    </row>
    <row r="13049" spans="1:8" x14ac:dyDescent="0.35">
      <c r="A13049">
        <v>2021</v>
      </c>
      <c r="B13049" t="s">
        <v>62</v>
      </c>
      <c r="C13049" t="s">
        <v>286</v>
      </c>
      <c r="D13049" t="s">
        <v>64</v>
      </c>
      <c r="E13049" t="s">
        <v>7</v>
      </c>
      <c r="F13049" t="s">
        <v>252</v>
      </c>
      <c r="G13049" t="s">
        <v>259</v>
      </c>
      <c r="H13049">
        <v>46</v>
      </c>
    </row>
    <row r="13050" spans="1:8" x14ac:dyDescent="0.35">
      <c r="A13050">
        <v>2021</v>
      </c>
      <c r="B13050" t="s">
        <v>62</v>
      </c>
      <c r="C13050" t="s">
        <v>286</v>
      </c>
      <c r="D13050" t="s">
        <v>64</v>
      </c>
      <c r="E13050" t="s">
        <v>7</v>
      </c>
      <c r="F13050" t="s">
        <v>252</v>
      </c>
      <c r="G13050" t="s">
        <v>14</v>
      </c>
      <c r="H13050">
        <v>154</v>
      </c>
    </row>
    <row r="13051" spans="1:8" x14ac:dyDescent="0.35">
      <c r="A13051">
        <v>2021</v>
      </c>
      <c r="B13051" t="s">
        <v>65</v>
      </c>
      <c r="C13051" t="s">
        <v>286</v>
      </c>
      <c r="D13051" t="s">
        <v>67</v>
      </c>
      <c r="E13051" t="s">
        <v>7</v>
      </c>
      <c r="F13051" t="s">
        <v>252</v>
      </c>
      <c r="G13051" t="s">
        <v>256</v>
      </c>
      <c r="H13051">
        <v>0</v>
      </c>
    </row>
    <row r="13052" spans="1:8" x14ac:dyDescent="0.35">
      <c r="A13052">
        <v>2021</v>
      </c>
      <c r="B13052" t="s">
        <v>65</v>
      </c>
      <c r="C13052" t="s">
        <v>286</v>
      </c>
      <c r="D13052" t="s">
        <v>67</v>
      </c>
      <c r="E13052" t="s">
        <v>7</v>
      </c>
      <c r="F13052" t="s">
        <v>252</v>
      </c>
      <c r="G13052" t="s">
        <v>257</v>
      </c>
      <c r="H13052">
        <v>3</v>
      </c>
    </row>
    <row r="13053" spans="1:8" x14ac:dyDescent="0.35">
      <c r="A13053">
        <v>2021</v>
      </c>
      <c r="B13053" t="s">
        <v>65</v>
      </c>
      <c r="C13053" t="s">
        <v>286</v>
      </c>
      <c r="D13053" t="s">
        <v>67</v>
      </c>
      <c r="E13053" t="s">
        <v>7</v>
      </c>
      <c r="F13053" t="s">
        <v>252</v>
      </c>
      <c r="G13053" t="s">
        <v>258</v>
      </c>
      <c r="H13053">
        <v>28</v>
      </c>
    </row>
    <row r="13054" spans="1:8" x14ac:dyDescent="0.35">
      <c r="A13054">
        <v>2021</v>
      </c>
      <c r="B13054" t="s">
        <v>65</v>
      </c>
      <c r="C13054" t="s">
        <v>286</v>
      </c>
      <c r="D13054" t="s">
        <v>67</v>
      </c>
      <c r="E13054" t="s">
        <v>7</v>
      </c>
      <c r="F13054" t="s">
        <v>252</v>
      </c>
      <c r="G13054" t="s">
        <v>259</v>
      </c>
      <c r="H13054">
        <v>84</v>
      </c>
    </row>
    <row r="13055" spans="1:8" x14ac:dyDescent="0.35">
      <c r="A13055">
        <v>2021</v>
      </c>
      <c r="B13055" t="s">
        <v>65</v>
      </c>
      <c r="C13055" t="s">
        <v>286</v>
      </c>
      <c r="D13055" t="s">
        <v>67</v>
      </c>
      <c r="E13055" t="s">
        <v>7</v>
      </c>
      <c r="F13055" t="s">
        <v>252</v>
      </c>
      <c r="G13055" t="s">
        <v>14</v>
      </c>
      <c r="H13055">
        <v>331</v>
      </c>
    </row>
    <row r="13056" spans="1:8" x14ac:dyDescent="0.35">
      <c r="A13056">
        <v>2021</v>
      </c>
      <c r="B13056" t="s">
        <v>68</v>
      </c>
      <c r="C13056" t="s">
        <v>286</v>
      </c>
      <c r="D13056" t="s">
        <v>70</v>
      </c>
      <c r="E13056" t="s">
        <v>7</v>
      </c>
      <c r="F13056" t="s">
        <v>252</v>
      </c>
      <c r="G13056" t="s">
        <v>256</v>
      </c>
      <c r="H13056">
        <v>0</v>
      </c>
    </row>
    <row r="13057" spans="1:9" x14ac:dyDescent="0.35">
      <c r="A13057">
        <v>2021</v>
      </c>
      <c r="B13057" t="s">
        <v>68</v>
      </c>
      <c r="C13057" t="s">
        <v>286</v>
      </c>
      <c r="D13057" t="s">
        <v>70</v>
      </c>
      <c r="E13057" t="s">
        <v>7</v>
      </c>
      <c r="F13057" t="s">
        <v>252</v>
      </c>
      <c r="G13057" t="s">
        <v>257</v>
      </c>
      <c r="H13057">
        <v>0</v>
      </c>
    </row>
    <row r="13058" spans="1:9" x14ac:dyDescent="0.35">
      <c r="A13058">
        <v>2021</v>
      </c>
      <c r="B13058" t="s">
        <v>68</v>
      </c>
      <c r="C13058" t="s">
        <v>286</v>
      </c>
      <c r="D13058" t="s">
        <v>70</v>
      </c>
      <c r="E13058" t="s">
        <v>7</v>
      </c>
      <c r="F13058" t="s">
        <v>252</v>
      </c>
      <c r="G13058" t="s">
        <v>258</v>
      </c>
      <c r="H13058">
        <v>18</v>
      </c>
    </row>
    <row r="13059" spans="1:9" x14ac:dyDescent="0.35">
      <c r="A13059">
        <v>2021</v>
      </c>
      <c r="B13059" t="s">
        <v>68</v>
      </c>
      <c r="C13059" t="s">
        <v>286</v>
      </c>
      <c r="D13059" t="s">
        <v>70</v>
      </c>
      <c r="E13059" t="s">
        <v>7</v>
      </c>
      <c r="F13059" t="s">
        <v>252</v>
      </c>
      <c r="G13059" t="s">
        <v>259</v>
      </c>
      <c r="H13059">
        <v>37</v>
      </c>
    </row>
    <row r="13060" spans="1:9" x14ac:dyDescent="0.35">
      <c r="A13060">
        <v>2021</v>
      </c>
      <c r="B13060" t="s">
        <v>68</v>
      </c>
      <c r="C13060" t="s">
        <v>286</v>
      </c>
      <c r="D13060" t="s">
        <v>70</v>
      </c>
      <c r="E13060" t="s">
        <v>7</v>
      </c>
      <c r="F13060" t="s">
        <v>252</v>
      </c>
      <c r="G13060" t="s">
        <v>14</v>
      </c>
      <c r="H13060">
        <v>164</v>
      </c>
    </row>
    <row r="13061" spans="1:9" x14ac:dyDescent="0.35">
      <c r="A13061">
        <v>2021</v>
      </c>
      <c r="B13061" t="s">
        <v>71</v>
      </c>
      <c r="C13061" t="s">
        <v>287</v>
      </c>
      <c r="D13061" t="s">
        <v>74</v>
      </c>
      <c r="E13061" t="s">
        <v>7</v>
      </c>
      <c r="F13061" t="s">
        <v>252</v>
      </c>
      <c r="G13061" t="s">
        <v>256</v>
      </c>
      <c r="H13061">
        <v>0</v>
      </c>
    </row>
    <row r="13062" spans="1:9" x14ac:dyDescent="0.35">
      <c r="A13062">
        <v>2021</v>
      </c>
      <c r="B13062" t="s">
        <v>71</v>
      </c>
      <c r="C13062" t="s">
        <v>287</v>
      </c>
      <c r="D13062" t="s">
        <v>74</v>
      </c>
      <c r="E13062" t="s">
        <v>7</v>
      </c>
      <c r="F13062" t="s">
        <v>252</v>
      </c>
      <c r="G13062" t="s">
        <v>257</v>
      </c>
      <c r="H13062">
        <v>0</v>
      </c>
    </row>
    <row r="13063" spans="1:9" x14ac:dyDescent="0.35">
      <c r="A13063">
        <v>2021</v>
      </c>
      <c r="B13063" t="s">
        <v>71</v>
      </c>
      <c r="C13063" t="s">
        <v>287</v>
      </c>
      <c r="D13063" t="s">
        <v>74</v>
      </c>
      <c r="E13063" t="s">
        <v>7</v>
      </c>
      <c r="F13063" t="s">
        <v>252</v>
      </c>
      <c r="G13063" t="s">
        <v>258</v>
      </c>
      <c r="H13063">
        <v>0</v>
      </c>
    </row>
    <row r="13064" spans="1:9" x14ac:dyDescent="0.35">
      <c r="A13064">
        <v>2021</v>
      </c>
      <c r="B13064" t="s">
        <v>71</v>
      </c>
      <c r="C13064" t="s">
        <v>287</v>
      </c>
      <c r="D13064" t="s">
        <v>74</v>
      </c>
      <c r="E13064" t="s">
        <v>7</v>
      </c>
      <c r="F13064" t="s">
        <v>252</v>
      </c>
      <c r="G13064" t="s">
        <v>259</v>
      </c>
      <c r="H13064">
        <v>0</v>
      </c>
    </row>
    <row r="13065" spans="1:9" x14ac:dyDescent="0.35">
      <c r="A13065">
        <v>2021</v>
      </c>
      <c r="B13065" t="s">
        <v>71</v>
      </c>
      <c r="C13065" t="s">
        <v>287</v>
      </c>
      <c r="D13065" t="s">
        <v>74</v>
      </c>
      <c r="E13065" t="s">
        <v>7</v>
      </c>
      <c r="F13065" t="s">
        <v>252</v>
      </c>
      <c r="G13065" t="s">
        <v>14</v>
      </c>
      <c r="H13065">
        <v>0</v>
      </c>
    </row>
    <row r="13066" spans="1:9" x14ac:dyDescent="0.35">
      <c r="A13066">
        <v>2021</v>
      </c>
      <c r="B13066" t="s">
        <v>75</v>
      </c>
      <c r="C13066" t="s">
        <v>287</v>
      </c>
      <c r="D13066" t="s">
        <v>77</v>
      </c>
      <c r="E13066" t="s">
        <v>7</v>
      </c>
      <c r="F13066" t="s">
        <v>252</v>
      </c>
      <c r="G13066" t="s">
        <v>256</v>
      </c>
      <c r="H13066">
        <v>0</v>
      </c>
    </row>
    <row r="13067" spans="1:9" x14ac:dyDescent="0.35">
      <c r="A13067">
        <v>2021</v>
      </c>
      <c r="B13067" t="s">
        <v>75</v>
      </c>
      <c r="C13067" t="s">
        <v>287</v>
      </c>
      <c r="D13067" t="s">
        <v>77</v>
      </c>
      <c r="E13067" t="s">
        <v>7</v>
      </c>
      <c r="F13067" t="s">
        <v>252</v>
      </c>
      <c r="G13067" t="s">
        <v>257</v>
      </c>
      <c r="H13067">
        <v>0</v>
      </c>
    </row>
    <row r="13068" spans="1:9" x14ac:dyDescent="0.35">
      <c r="A13068">
        <v>2021</v>
      </c>
      <c r="B13068" t="s">
        <v>75</v>
      </c>
      <c r="C13068" t="s">
        <v>287</v>
      </c>
      <c r="D13068" t="s">
        <v>77</v>
      </c>
      <c r="E13068" t="s">
        <v>7</v>
      </c>
      <c r="F13068" t="s">
        <v>252</v>
      </c>
      <c r="G13068" t="s">
        <v>258</v>
      </c>
      <c r="H13068">
        <v>0</v>
      </c>
    </row>
    <row r="13069" spans="1:9" x14ac:dyDescent="0.35">
      <c r="A13069">
        <v>2021</v>
      </c>
      <c r="B13069" t="s">
        <v>75</v>
      </c>
      <c r="C13069" t="s">
        <v>287</v>
      </c>
      <c r="D13069" t="s">
        <v>77</v>
      </c>
      <c r="E13069" t="s">
        <v>7</v>
      </c>
      <c r="F13069" t="s">
        <v>252</v>
      </c>
      <c r="G13069" t="s">
        <v>259</v>
      </c>
      <c r="H13069">
        <v>0</v>
      </c>
    </row>
    <row r="13070" spans="1:9" x14ac:dyDescent="0.35">
      <c r="A13070">
        <v>2021</v>
      </c>
      <c r="B13070" t="s">
        <v>75</v>
      </c>
      <c r="C13070" t="s">
        <v>287</v>
      </c>
      <c r="D13070" t="s">
        <v>77</v>
      </c>
      <c r="E13070" t="s">
        <v>7</v>
      </c>
      <c r="F13070" t="s">
        <v>252</v>
      </c>
      <c r="G13070" t="s">
        <v>14</v>
      </c>
      <c r="H13070">
        <v>6</v>
      </c>
    </row>
    <row r="13071" spans="1:9" x14ac:dyDescent="0.35">
      <c r="A13071">
        <v>2021</v>
      </c>
      <c r="B13071" t="s">
        <v>291</v>
      </c>
      <c r="C13071" t="s">
        <v>286</v>
      </c>
      <c r="D13071" t="s">
        <v>80</v>
      </c>
      <c r="E13071" t="s">
        <v>7</v>
      </c>
      <c r="F13071" t="s">
        <v>252</v>
      </c>
      <c r="G13071" t="s">
        <v>256</v>
      </c>
      <c r="H13071">
        <v>0</v>
      </c>
      <c r="I13071" t="s">
        <v>319</v>
      </c>
    </row>
    <row r="13072" spans="1:9" x14ac:dyDescent="0.35">
      <c r="A13072">
        <v>2021</v>
      </c>
      <c r="B13072" t="s">
        <v>291</v>
      </c>
      <c r="C13072" t="s">
        <v>286</v>
      </c>
      <c r="D13072" t="s">
        <v>80</v>
      </c>
      <c r="E13072" t="s">
        <v>7</v>
      </c>
      <c r="F13072" t="s">
        <v>252</v>
      </c>
      <c r="G13072" t="s">
        <v>257</v>
      </c>
      <c r="H13072">
        <v>0</v>
      </c>
      <c r="I13072" t="s">
        <v>319</v>
      </c>
    </row>
    <row r="13073" spans="1:9" x14ac:dyDescent="0.35">
      <c r="A13073">
        <v>2021</v>
      </c>
      <c r="B13073" t="s">
        <v>291</v>
      </c>
      <c r="C13073" t="s">
        <v>286</v>
      </c>
      <c r="D13073" t="s">
        <v>80</v>
      </c>
      <c r="E13073" t="s">
        <v>7</v>
      </c>
      <c r="F13073" t="s">
        <v>252</v>
      </c>
      <c r="G13073" t="s">
        <v>258</v>
      </c>
      <c r="H13073">
        <v>54</v>
      </c>
      <c r="I13073" t="s">
        <v>319</v>
      </c>
    </row>
    <row r="13074" spans="1:9" x14ac:dyDescent="0.35">
      <c r="A13074">
        <v>2021</v>
      </c>
      <c r="B13074" t="s">
        <v>291</v>
      </c>
      <c r="C13074" t="s">
        <v>286</v>
      </c>
      <c r="D13074" t="s">
        <v>80</v>
      </c>
      <c r="E13074" t="s">
        <v>7</v>
      </c>
      <c r="F13074" t="s">
        <v>252</v>
      </c>
      <c r="G13074" t="s">
        <v>259</v>
      </c>
      <c r="H13074">
        <v>110</v>
      </c>
      <c r="I13074" t="s">
        <v>319</v>
      </c>
    </row>
    <row r="13075" spans="1:9" x14ac:dyDescent="0.35">
      <c r="A13075">
        <v>2021</v>
      </c>
      <c r="B13075" t="s">
        <v>291</v>
      </c>
      <c r="C13075" t="s">
        <v>286</v>
      </c>
      <c r="D13075" t="s">
        <v>80</v>
      </c>
      <c r="E13075" t="s">
        <v>7</v>
      </c>
      <c r="F13075" t="s">
        <v>252</v>
      </c>
      <c r="G13075" t="s">
        <v>14</v>
      </c>
      <c r="H13075">
        <v>453</v>
      </c>
      <c r="I13075" t="s">
        <v>319</v>
      </c>
    </row>
    <row r="13076" spans="1:9" x14ac:dyDescent="0.35">
      <c r="A13076">
        <v>2021</v>
      </c>
      <c r="B13076" t="s">
        <v>81</v>
      </c>
      <c r="C13076" t="s">
        <v>286</v>
      </c>
      <c r="D13076" t="s">
        <v>83</v>
      </c>
      <c r="E13076" t="s">
        <v>7</v>
      </c>
      <c r="F13076" t="s">
        <v>252</v>
      </c>
      <c r="G13076" t="s">
        <v>256</v>
      </c>
      <c r="H13076">
        <v>0</v>
      </c>
    </row>
    <row r="13077" spans="1:9" x14ac:dyDescent="0.35">
      <c r="A13077">
        <v>2021</v>
      </c>
      <c r="B13077" t="s">
        <v>81</v>
      </c>
      <c r="C13077" t="s">
        <v>286</v>
      </c>
      <c r="D13077" t="s">
        <v>83</v>
      </c>
      <c r="E13077" t="s">
        <v>7</v>
      </c>
      <c r="F13077" t="s">
        <v>252</v>
      </c>
      <c r="G13077" t="s">
        <v>257</v>
      </c>
      <c r="H13077">
        <v>0</v>
      </c>
    </row>
    <row r="13078" spans="1:9" x14ac:dyDescent="0.35">
      <c r="A13078">
        <v>2021</v>
      </c>
      <c r="B13078" t="s">
        <v>81</v>
      </c>
      <c r="C13078" t="s">
        <v>286</v>
      </c>
      <c r="D13078" t="s">
        <v>83</v>
      </c>
      <c r="E13078" t="s">
        <v>7</v>
      </c>
      <c r="F13078" t="s">
        <v>252</v>
      </c>
      <c r="G13078" t="s">
        <v>258</v>
      </c>
      <c r="H13078">
        <v>26</v>
      </c>
    </row>
    <row r="13079" spans="1:9" x14ac:dyDescent="0.35">
      <c r="A13079">
        <v>2021</v>
      </c>
      <c r="B13079" t="s">
        <v>81</v>
      </c>
      <c r="C13079" t="s">
        <v>286</v>
      </c>
      <c r="D13079" t="s">
        <v>83</v>
      </c>
      <c r="E13079" t="s">
        <v>7</v>
      </c>
      <c r="F13079" t="s">
        <v>252</v>
      </c>
      <c r="G13079" t="s">
        <v>259</v>
      </c>
      <c r="H13079">
        <v>69</v>
      </c>
    </row>
    <row r="13080" spans="1:9" x14ac:dyDescent="0.35">
      <c r="A13080">
        <v>2021</v>
      </c>
      <c r="B13080" t="s">
        <v>81</v>
      </c>
      <c r="C13080" t="s">
        <v>286</v>
      </c>
      <c r="D13080" t="s">
        <v>83</v>
      </c>
      <c r="E13080" t="s">
        <v>7</v>
      </c>
      <c r="F13080" t="s">
        <v>252</v>
      </c>
      <c r="G13080" t="s">
        <v>14</v>
      </c>
      <c r="H13080">
        <v>246</v>
      </c>
    </row>
    <row r="13081" spans="1:9" x14ac:dyDescent="0.35">
      <c r="A13081">
        <v>2021</v>
      </c>
      <c r="B13081" t="s">
        <v>84</v>
      </c>
      <c r="C13081" t="s">
        <v>286</v>
      </c>
      <c r="D13081" t="s">
        <v>86</v>
      </c>
      <c r="E13081" t="s">
        <v>7</v>
      </c>
      <c r="F13081" t="s">
        <v>252</v>
      </c>
      <c r="G13081" t="s">
        <v>256</v>
      </c>
      <c r="H13081">
        <v>0</v>
      </c>
    </row>
    <row r="13082" spans="1:9" x14ac:dyDescent="0.35">
      <c r="A13082">
        <v>2021</v>
      </c>
      <c r="B13082" t="s">
        <v>84</v>
      </c>
      <c r="C13082" t="s">
        <v>286</v>
      </c>
      <c r="D13082" t="s">
        <v>86</v>
      </c>
      <c r="E13082" t="s">
        <v>7</v>
      </c>
      <c r="F13082" t="s">
        <v>252</v>
      </c>
      <c r="G13082" t="s">
        <v>257</v>
      </c>
      <c r="H13082">
        <v>0</v>
      </c>
    </row>
    <row r="13083" spans="1:9" x14ac:dyDescent="0.35">
      <c r="A13083">
        <v>2021</v>
      </c>
      <c r="B13083" t="s">
        <v>84</v>
      </c>
      <c r="C13083" t="s">
        <v>286</v>
      </c>
      <c r="D13083" t="s">
        <v>86</v>
      </c>
      <c r="E13083" t="s">
        <v>7</v>
      </c>
      <c r="F13083" t="s">
        <v>252</v>
      </c>
      <c r="G13083" t="s">
        <v>258</v>
      </c>
      <c r="H13083">
        <v>16</v>
      </c>
    </row>
    <row r="13084" spans="1:9" x14ac:dyDescent="0.35">
      <c r="A13084">
        <v>2021</v>
      </c>
      <c r="B13084" t="s">
        <v>84</v>
      </c>
      <c r="C13084" t="s">
        <v>286</v>
      </c>
      <c r="D13084" t="s">
        <v>86</v>
      </c>
      <c r="E13084" t="s">
        <v>7</v>
      </c>
      <c r="F13084" t="s">
        <v>252</v>
      </c>
      <c r="G13084" t="s">
        <v>259</v>
      </c>
      <c r="H13084">
        <v>35</v>
      </c>
    </row>
    <row r="13085" spans="1:9" x14ac:dyDescent="0.35">
      <c r="A13085">
        <v>2021</v>
      </c>
      <c r="B13085" t="s">
        <v>84</v>
      </c>
      <c r="C13085" t="s">
        <v>286</v>
      </c>
      <c r="D13085" t="s">
        <v>86</v>
      </c>
      <c r="E13085" t="s">
        <v>7</v>
      </c>
      <c r="F13085" t="s">
        <v>252</v>
      </c>
      <c r="G13085" t="s">
        <v>14</v>
      </c>
      <c r="H13085">
        <v>150</v>
      </c>
    </row>
    <row r="13086" spans="1:9" x14ac:dyDescent="0.35">
      <c r="A13086">
        <v>2021</v>
      </c>
      <c r="B13086" t="s">
        <v>87</v>
      </c>
      <c r="C13086" t="s">
        <v>286</v>
      </c>
      <c r="D13086" t="s">
        <v>89</v>
      </c>
      <c r="E13086" t="s">
        <v>7</v>
      </c>
      <c r="F13086" t="s">
        <v>252</v>
      </c>
      <c r="G13086" t="s">
        <v>256</v>
      </c>
      <c r="H13086">
        <v>0</v>
      </c>
    </row>
    <row r="13087" spans="1:9" x14ac:dyDescent="0.35">
      <c r="A13087">
        <v>2021</v>
      </c>
      <c r="B13087" t="s">
        <v>87</v>
      </c>
      <c r="C13087" t="s">
        <v>286</v>
      </c>
      <c r="D13087" t="s">
        <v>89</v>
      </c>
      <c r="E13087" t="s">
        <v>7</v>
      </c>
      <c r="F13087" t="s">
        <v>252</v>
      </c>
      <c r="G13087" t="s">
        <v>257</v>
      </c>
      <c r="H13087">
        <v>0</v>
      </c>
    </row>
    <row r="13088" spans="1:9" x14ac:dyDescent="0.35">
      <c r="A13088">
        <v>2021</v>
      </c>
      <c r="B13088" t="s">
        <v>87</v>
      </c>
      <c r="C13088" t="s">
        <v>286</v>
      </c>
      <c r="D13088" t="s">
        <v>89</v>
      </c>
      <c r="E13088" t="s">
        <v>7</v>
      </c>
      <c r="F13088" t="s">
        <v>252</v>
      </c>
      <c r="G13088" t="s">
        <v>258</v>
      </c>
      <c r="H13088">
        <v>22</v>
      </c>
    </row>
    <row r="13089" spans="1:9" x14ac:dyDescent="0.35">
      <c r="A13089">
        <v>2021</v>
      </c>
      <c r="B13089" t="s">
        <v>87</v>
      </c>
      <c r="C13089" t="s">
        <v>286</v>
      </c>
      <c r="D13089" t="s">
        <v>89</v>
      </c>
      <c r="E13089" t="s">
        <v>7</v>
      </c>
      <c r="F13089" t="s">
        <v>252</v>
      </c>
      <c r="G13089" t="s">
        <v>259</v>
      </c>
      <c r="H13089">
        <v>62</v>
      </c>
    </row>
    <row r="13090" spans="1:9" x14ac:dyDescent="0.35">
      <c r="A13090">
        <v>2021</v>
      </c>
      <c r="B13090" t="s">
        <v>87</v>
      </c>
      <c r="C13090" t="s">
        <v>286</v>
      </c>
      <c r="D13090" t="s">
        <v>89</v>
      </c>
      <c r="E13090" t="s">
        <v>7</v>
      </c>
      <c r="F13090" t="s">
        <v>252</v>
      </c>
      <c r="G13090" t="s">
        <v>14</v>
      </c>
      <c r="H13090">
        <v>242</v>
      </c>
    </row>
    <row r="13091" spans="1:9" x14ac:dyDescent="0.35">
      <c r="A13091">
        <v>2021</v>
      </c>
      <c r="B13091" t="s">
        <v>291</v>
      </c>
      <c r="C13091" t="s">
        <v>286</v>
      </c>
      <c r="D13091" t="s">
        <v>91</v>
      </c>
      <c r="E13091" t="s">
        <v>7</v>
      </c>
      <c r="F13091" t="s">
        <v>252</v>
      </c>
      <c r="G13091" t="s">
        <v>256</v>
      </c>
      <c r="H13091">
        <v>0</v>
      </c>
      <c r="I13091" t="s">
        <v>320</v>
      </c>
    </row>
    <row r="13092" spans="1:9" x14ac:dyDescent="0.35">
      <c r="A13092">
        <v>2021</v>
      </c>
      <c r="B13092" t="s">
        <v>291</v>
      </c>
      <c r="C13092" t="s">
        <v>286</v>
      </c>
      <c r="D13092" t="s">
        <v>91</v>
      </c>
      <c r="E13092" t="s">
        <v>7</v>
      </c>
      <c r="F13092" t="s">
        <v>252</v>
      </c>
      <c r="G13092" t="s">
        <v>257</v>
      </c>
      <c r="H13092">
        <v>0</v>
      </c>
      <c r="I13092" t="s">
        <v>320</v>
      </c>
    </row>
    <row r="13093" spans="1:9" x14ac:dyDescent="0.35">
      <c r="A13093">
        <v>2021</v>
      </c>
      <c r="B13093" t="s">
        <v>291</v>
      </c>
      <c r="C13093" t="s">
        <v>286</v>
      </c>
      <c r="D13093" t="s">
        <v>91</v>
      </c>
      <c r="E13093" t="s">
        <v>7</v>
      </c>
      <c r="F13093" t="s">
        <v>252</v>
      </c>
      <c r="G13093" t="s">
        <v>258</v>
      </c>
      <c r="H13093">
        <v>5</v>
      </c>
      <c r="I13093" t="s">
        <v>320</v>
      </c>
    </row>
    <row r="13094" spans="1:9" x14ac:dyDescent="0.35">
      <c r="A13094">
        <v>2021</v>
      </c>
      <c r="B13094" t="s">
        <v>291</v>
      </c>
      <c r="C13094" t="s">
        <v>286</v>
      </c>
      <c r="D13094" t="s">
        <v>91</v>
      </c>
      <c r="E13094" t="s">
        <v>7</v>
      </c>
      <c r="F13094" t="s">
        <v>252</v>
      </c>
      <c r="G13094" t="s">
        <v>259</v>
      </c>
      <c r="H13094">
        <v>14</v>
      </c>
      <c r="I13094" t="s">
        <v>320</v>
      </c>
    </row>
    <row r="13095" spans="1:9" x14ac:dyDescent="0.35">
      <c r="A13095">
        <v>2021</v>
      </c>
      <c r="B13095" t="s">
        <v>291</v>
      </c>
      <c r="C13095" t="s">
        <v>286</v>
      </c>
      <c r="D13095" t="s">
        <v>91</v>
      </c>
      <c r="E13095" t="s">
        <v>7</v>
      </c>
      <c r="F13095" t="s">
        <v>252</v>
      </c>
      <c r="G13095" t="s">
        <v>14</v>
      </c>
      <c r="H13095">
        <v>72</v>
      </c>
      <c r="I13095" t="s">
        <v>320</v>
      </c>
    </row>
    <row r="13096" spans="1:9" x14ac:dyDescent="0.35">
      <c r="A13096">
        <v>2021</v>
      </c>
      <c r="B13096" t="s">
        <v>285</v>
      </c>
      <c r="C13096" t="s">
        <v>286</v>
      </c>
      <c r="D13096" t="s">
        <v>94</v>
      </c>
      <c r="E13096" t="s">
        <v>7</v>
      </c>
      <c r="F13096" t="s">
        <v>252</v>
      </c>
      <c r="G13096" t="s">
        <v>256</v>
      </c>
      <c r="H13096">
        <v>0</v>
      </c>
    </row>
    <row r="13097" spans="1:9" x14ac:dyDescent="0.35">
      <c r="A13097">
        <v>2021</v>
      </c>
      <c r="B13097" t="s">
        <v>285</v>
      </c>
      <c r="C13097" t="s">
        <v>286</v>
      </c>
      <c r="D13097" t="s">
        <v>94</v>
      </c>
      <c r="E13097" t="s">
        <v>7</v>
      </c>
      <c r="F13097" t="s">
        <v>252</v>
      </c>
      <c r="G13097" t="s">
        <v>257</v>
      </c>
      <c r="H13097">
        <v>0</v>
      </c>
    </row>
    <row r="13098" spans="1:9" x14ac:dyDescent="0.35">
      <c r="A13098">
        <v>2021</v>
      </c>
      <c r="B13098" t="s">
        <v>285</v>
      </c>
      <c r="C13098" t="s">
        <v>286</v>
      </c>
      <c r="D13098" t="s">
        <v>94</v>
      </c>
      <c r="E13098" t="s">
        <v>7</v>
      </c>
      <c r="F13098" t="s">
        <v>252</v>
      </c>
      <c r="G13098" t="s">
        <v>258</v>
      </c>
      <c r="H13098">
        <v>5</v>
      </c>
    </row>
    <row r="13099" spans="1:9" x14ac:dyDescent="0.35">
      <c r="A13099">
        <v>2021</v>
      </c>
      <c r="B13099" t="s">
        <v>285</v>
      </c>
      <c r="C13099" t="s">
        <v>286</v>
      </c>
      <c r="D13099" t="s">
        <v>94</v>
      </c>
      <c r="E13099" t="s">
        <v>7</v>
      </c>
      <c r="F13099" t="s">
        <v>252</v>
      </c>
      <c r="G13099" t="s">
        <v>259</v>
      </c>
      <c r="H13099">
        <v>6</v>
      </c>
    </row>
    <row r="13100" spans="1:9" x14ac:dyDescent="0.35">
      <c r="A13100">
        <v>2021</v>
      </c>
      <c r="B13100" t="s">
        <v>285</v>
      </c>
      <c r="C13100" t="s">
        <v>286</v>
      </c>
      <c r="D13100" t="s">
        <v>94</v>
      </c>
      <c r="E13100" t="s">
        <v>7</v>
      </c>
      <c r="F13100" t="s">
        <v>252</v>
      </c>
      <c r="G13100" t="s">
        <v>14</v>
      </c>
      <c r="H13100">
        <v>27</v>
      </c>
    </row>
    <row r="13101" spans="1:9" x14ac:dyDescent="0.35">
      <c r="A13101">
        <v>2021</v>
      </c>
      <c r="B13101" t="s">
        <v>95</v>
      </c>
      <c r="C13101" t="s">
        <v>286</v>
      </c>
      <c r="D13101" t="s">
        <v>97</v>
      </c>
      <c r="E13101" t="s">
        <v>7</v>
      </c>
      <c r="F13101" t="s">
        <v>252</v>
      </c>
      <c r="G13101" t="s">
        <v>256</v>
      </c>
      <c r="H13101">
        <v>0</v>
      </c>
    </row>
    <row r="13102" spans="1:9" x14ac:dyDescent="0.35">
      <c r="A13102">
        <v>2021</v>
      </c>
      <c r="B13102" t="s">
        <v>95</v>
      </c>
      <c r="C13102" t="s">
        <v>286</v>
      </c>
      <c r="D13102" t="s">
        <v>97</v>
      </c>
      <c r="E13102" t="s">
        <v>7</v>
      </c>
      <c r="F13102" t="s">
        <v>252</v>
      </c>
      <c r="G13102" t="s">
        <v>257</v>
      </c>
      <c r="H13102">
        <v>0</v>
      </c>
    </row>
    <row r="13103" spans="1:9" x14ac:dyDescent="0.35">
      <c r="A13103">
        <v>2021</v>
      </c>
      <c r="B13103" t="s">
        <v>95</v>
      </c>
      <c r="C13103" t="s">
        <v>286</v>
      </c>
      <c r="D13103" t="s">
        <v>97</v>
      </c>
      <c r="E13103" t="s">
        <v>7</v>
      </c>
      <c r="F13103" t="s">
        <v>252</v>
      </c>
      <c r="G13103" t="s">
        <v>258</v>
      </c>
      <c r="H13103">
        <v>31</v>
      </c>
    </row>
    <row r="13104" spans="1:9" x14ac:dyDescent="0.35">
      <c r="A13104">
        <v>2021</v>
      </c>
      <c r="B13104" t="s">
        <v>95</v>
      </c>
      <c r="C13104" t="s">
        <v>286</v>
      </c>
      <c r="D13104" t="s">
        <v>97</v>
      </c>
      <c r="E13104" t="s">
        <v>7</v>
      </c>
      <c r="F13104" t="s">
        <v>252</v>
      </c>
      <c r="G13104" t="s">
        <v>259</v>
      </c>
      <c r="H13104">
        <v>92</v>
      </c>
    </row>
    <row r="13105" spans="1:8" x14ac:dyDescent="0.35">
      <c r="A13105">
        <v>2021</v>
      </c>
      <c r="B13105" t="s">
        <v>95</v>
      </c>
      <c r="C13105" t="s">
        <v>286</v>
      </c>
      <c r="D13105" t="s">
        <v>97</v>
      </c>
      <c r="E13105" t="s">
        <v>7</v>
      </c>
      <c r="F13105" t="s">
        <v>252</v>
      </c>
      <c r="G13105" t="s">
        <v>14</v>
      </c>
      <c r="H13105">
        <v>347</v>
      </c>
    </row>
    <row r="13106" spans="1:8" x14ac:dyDescent="0.35">
      <c r="A13106">
        <v>2021</v>
      </c>
      <c r="B13106" t="s">
        <v>98</v>
      </c>
      <c r="C13106" t="s">
        <v>286</v>
      </c>
      <c r="D13106" t="s">
        <v>100</v>
      </c>
      <c r="E13106" t="s">
        <v>7</v>
      </c>
      <c r="F13106" t="s">
        <v>252</v>
      </c>
      <c r="G13106" t="s">
        <v>256</v>
      </c>
      <c r="H13106">
        <v>0</v>
      </c>
    </row>
    <row r="13107" spans="1:8" x14ac:dyDescent="0.35">
      <c r="A13107">
        <v>2021</v>
      </c>
      <c r="B13107" t="s">
        <v>98</v>
      </c>
      <c r="C13107" t="s">
        <v>286</v>
      </c>
      <c r="D13107" t="s">
        <v>100</v>
      </c>
      <c r="E13107" t="s">
        <v>7</v>
      </c>
      <c r="F13107" t="s">
        <v>252</v>
      </c>
      <c r="G13107" t="s">
        <v>257</v>
      </c>
      <c r="H13107">
        <v>0</v>
      </c>
    </row>
    <row r="13108" spans="1:8" x14ac:dyDescent="0.35">
      <c r="A13108">
        <v>2021</v>
      </c>
      <c r="B13108" t="s">
        <v>98</v>
      </c>
      <c r="C13108" t="s">
        <v>286</v>
      </c>
      <c r="D13108" t="s">
        <v>100</v>
      </c>
      <c r="E13108" t="s">
        <v>7</v>
      </c>
      <c r="F13108" t="s">
        <v>252</v>
      </c>
      <c r="G13108" t="s">
        <v>258</v>
      </c>
      <c r="H13108">
        <v>28</v>
      </c>
    </row>
    <row r="13109" spans="1:8" x14ac:dyDescent="0.35">
      <c r="A13109">
        <v>2021</v>
      </c>
      <c r="B13109" t="s">
        <v>98</v>
      </c>
      <c r="C13109" t="s">
        <v>286</v>
      </c>
      <c r="D13109" t="s">
        <v>100</v>
      </c>
      <c r="E13109" t="s">
        <v>7</v>
      </c>
      <c r="F13109" t="s">
        <v>252</v>
      </c>
      <c r="G13109" t="s">
        <v>259</v>
      </c>
      <c r="H13109">
        <v>100</v>
      </c>
    </row>
    <row r="13110" spans="1:8" x14ac:dyDescent="0.35">
      <c r="A13110">
        <v>2021</v>
      </c>
      <c r="B13110" t="s">
        <v>98</v>
      </c>
      <c r="C13110" t="s">
        <v>286</v>
      </c>
      <c r="D13110" t="s">
        <v>100</v>
      </c>
      <c r="E13110" t="s">
        <v>7</v>
      </c>
      <c r="F13110" t="s">
        <v>252</v>
      </c>
      <c r="G13110" t="s">
        <v>14</v>
      </c>
      <c r="H13110">
        <v>278</v>
      </c>
    </row>
    <row r="13111" spans="1:8" x14ac:dyDescent="0.35">
      <c r="A13111">
        <v>2021</v>
      </c>
      <c r="B13111" t="s">
        <v>101</v>
      </c>
      <c r="C13111" t="s">
        <v>286</v>
      </c>
      <c r="D13111" t="s">
        <v>103</v>
      </c>
      <c r="E13111" t="s">
        <v>7</v>
      </c>
      <c r="F13111" t="s">
        <v>252</v>
      </c>
      <c r="G13111" t="s">
        <v>256</v>
      </c>
      <c r="H13111">
        <v>0</v>
      </c>
    </row>
    <row r="13112" spans="1:8" x14ac:dyDescent="0.35">
      <c r="A13112">
        <v>2021</v>
      </c>
      <c r="B13112" t="s">
        <v>101</v>
      </c>
      <c r="C13112" t="s">
        <v>286</v>
      </c>
      <c r="D13112" t="s">
        <v>103</v>
      </c>
      <c r="E13112" t="s">
        <v>7</v>
      </c>
      <c r="F13112" t="s">
        <v>252</v>
      </c>
      <c r="G13112" t="s">
        <v>257</v>
      </c>
      <c r="H13112">
        <v>0</v>
      </c>
    </row>
    <row r="13113" spans="1:8" x14ac:dyDescent="0.35">
      <c r="A13113">
        <v>2021</v>
      </c>
      <c r="B13113" t="s">
        <v>101</v>
      </c>
      <c r="C13113" t="s">
        <v>286</v>
      </c>
      <c r="D13113" t="s">
        <v>103</v>
      </c>
      <c r="E13113" t="s">
        <v>7</v>
      </c>
      <c r="F13113" t="s">
        <v>252</v>
      </c>
      <c r="G13113" t="s">
        <v>258</v>
      </c>
      <c r="H13113">
        <v>13</v>
      </c>
    </row>
    <row r="13114" spans="1:8" x14ac:dyDescent="0.35">
      <c r="A13114">
        <v>2021</v>
      </c>
      <c r="B13114" t="s">
        <v>101</v>
      </c>
      <c r="C13114" t="s">
        <v>286</v>
      </c>
      <c r="D13114" t="s">
        <v>103</v>
      </c>
      <c r="E13114" t="s">
        <v>7</v>
      </c>
      <c r="F13114" t="s">
        <v>252</v>
      </c>
      <c r="G13114" t="s">
        <v>259</v>
      </c>
      <c r="H13114">
        <v>37</v>
      </c>
    </row>
    <row r="13115" spans="1:8" x14ac:dyDescent="0.35">
      <c r="A13115">
        <v>2021</v>
      </c>
      <c r="B13115" t="s">
        <v>101</v>
      </c>
      <c r="C13115" t="s">
        <v>286</v>
      </c>
      <c r="D13115" t="s">
        <v>103</v>
      </c>
      <c r="E13115" t="s">
        <v>7</v>
      </c>
      <c r="F13115" t="s">
        <v>252</v>
      </c>
      <c r="G13115" t="s">
        <v>14</v>
      </c>
      <c r="H13115">
        <v>147</v>
      </c>
    </row>
    <row r="13116" spans="1:8" x14ac:dyDescent="0.35">
      <c r="A13116">
        <v>2021</v>
      </c>
      <c r="B13116" t="s">
        <v>104</v>
      </c>
      <c r="C13116" t="s">
        <v>286</v>
      </c>
      <c r="D13116" t="s">
        <v>106</v>
      </c>
      <c r="E13116" t="s">
        <v>7</v>
      </c>
      <c r="F13116" t="s">
        <v>252</v>
      </c>
      <c r="G13116" t="s">
        <v>256</v>
      </c>
      <c r="H13116">
        <v>0</v>
      </c>
    </row>
    <row r="13117" spans="1:8" x14ac:dyDescent="0.35">
      <c r="A13117">
        <v>2021</v>
      </c>
      <c r="B13117" t="s">
        <v>104</v>
      </c>
      <c r="C13117" t="s">
        <v>286</v>
      </c>
      <c r="D13117" t="s">
        <v>106</v>
      </c>
      <c r="E13117" t="s">
        <v>7</v>
      </c>
      <c r="F13117" t="s">
        <v>252</v>
      </c>
      <c r="G13117" t="s">
        <v>257</v>
      </c>
      <c r="H13117">
        <v>0</v>
      </c>
    </row>
    <row r="13118" spans="1:8" x14ac:dyDescent="0.35">
      <c r="A13118">
        <v>2021</v>
      </c>
      <c r="B13118" t="s">
        <v>104</v>
      </c>
      <c r="C13118" t="s">
        <v>286</v>
      </c>
      <c r="D13118" t="s">
        <v>106</v>
      </c>
      <c r="E13118" t="s">
        <v>7</v>
      </c>
      <c r="F13118" t="s">
        <v>252</v>
      </c>
      <c r="G13118" t="s">
        <v>258</v>
      </c>
      <c r="H13118">
        <v>36</v>
      </c>
    </row>
    <row r="13119" spans="1:8" x14ac:dyDescent="0.35">
      <c r="A13119">
        <v>2021</v>
      </c>
      <c r="B13119" t="s">
        <v>104</v>
      </c>
      <c r="C13119" t="s">
        <v>286</v>
      </c>
      <c r="D13119" t="s">
        <v>106</v>
      </c>
      <c r="E13119" t="s">
        <v>7</v>
      </c>
      <c r="F13119" t="s">
        <v>252</v>
      </c>
      <c r="G13119" t="s">
        <v>259</v>
      </c>
      <c r="H13119">
        <v>79</v>
      </c>
    </row>
    <row r="13120" spans="1:8" x14ac:dyDescent="0.35">
      <c r="A13120">
        <v>2021</v>
      </c>
      <c r="B13120" t="s">
        <v>104</v>
      </c>
      <c r="C13120" t="s">
        <v>286</v>
      </c>
      <c r="D13120" t="s">
        <v>106</v>
      </c>
      <c r="E13120" t="s">
        <v>7</v>
      </c>
      <c r="F13120" t="s">
        <v>252</v>
      </c>
      <c r="G13120" t="s">
        <v>14</v>
      </c>
      <c r="H13120">
        <v>307</v>
      </c>
    </row>
    <row r="13121" spans="1:8" x14ac:dyDescent="0.35">
      <c r="A13121">
        <v>2021</v>
      </c>
      <c r="B13121" t="s">
        <v>107</v>
      </c>
      <c r="C13121" t="s">
        <v>287</v>
      </c>
      <c r="D13121" t="s">
        <v>109</v>
      </c>
      <c r="E13121" t="s">
        <v>7</v>
      </c>
      <c r="F13121" t="s">
        <v>252</v>
      </c>
      <c r="G13121" t="s">
        <v>256</v>
      </c>
      <c r="H13121">
        <v>0</v>
      </c>
    </row>
    <row r="13122" spans="1:8" x14ac:dyDescent="0.35">
      <c r="A13122">
        <v>2021</v>
      </c>
      <c r="B13122" t="s">
        <v>107</v>
      </c>
      <c r="C13122" t="s">
        <v>287</v>
      </c>
      <c r="D13122" t="s">
        <v>109</v>
      </c>
      <c r="E13122" t="s">
        <v>7</v>
      </c>
      <c r="F13122" t="s">
        <v>252</v>
      </c>
      <c r="G13122" t="s">
        <v>257</v>
      </c>
      <c r="H13122">
        <v>0</v>
      </c>
    </row>
    <row r="13123" spans="1:8" x14ac:dyDescent="0.35">
      <c r="A13123">
        <v>2021</v>
      </c>
      <c r="B13123" t="s">
        <v>107</v>
      </c>
      <c r="C13123" t="s">
        <v>287</v>
      </c>
      <c r="D13123" t="s">
        <v>109</v>
      </c>
      <c r="E13123" t="s">
        <v>7</v>
      </c>
      <c r="F13123" t="s">
        <v>252</v>
      </c>
      <c r="G13123" t="s">
        <v>258</v>
      </c>
      <c r="H13123">
        <v>47</v>
      </c>
    </row>
    <row r="13124" spans="1:8" x14ac:dyDescent="0.35">
      <c r="A13124">
        <v>2021</v>
      </c>
      <c r="B13124" t="s">
        <v>107</v>
      </c>
      <c r="C13124" t="s">
        <v>287</v>
      </c>
      <c r="D13124" t="s">
        <v>109</v>
      </c>
      <c r="E13124" t="s">
        <v>7</v>
      </c>
      <c r="F13124" t="s">
        <v>252</v>
      </c>
      <c r="G13124" t="s">
        <v>259</v>
      </c>
      <c r="H13124">
        <v>21</v>
      </c>
    </row>
    <row r="13125" spans="1:8" x14ac:dyDescent="0.35">
      <c r="A13125">
        <v>2021</v>
      </c>
      <c r="B13125" t="s">
        <v>107</v>
      </c>
      <c r="C13125" t="s">
        <v>287</v>
      </c>
      <c r="D13125" t="s">
        <v>109</v>
      </c>
      <c r="E13125" t="s">
        <v>7</v>
      </c>
      <c r="F13125" t="s">
        <v>252</v>
      </c>
      <c r="G13125" t="s">
        <v>14</v>
      </c>
      <c r="H13125">
        <v>174</v>
      </c>
    </row>
    <row r="13126" spans="1:8" x14ac:dyDescent="0.35">
      <c r="A13126">
        <v>2021</v>
      </c>
      <c r="B13126" t="s">
        <v>110</v>
      </c>
      <c r="C13126" t="s">
        <v>286</v>
      </c>
      <c r="D13126" t="s">
        <v>112</v>
      </c>
      <c r="E13126" t="s">
        <v>7</v>
      </c>
      <c r="F13126" t="s">
        <v>252</v>
      </c>
      <c r="G13126" t="s">
        <v>256</v>
      </c>
      <c r="H13126">
        <v>0</v>
      </c>
    </row>
    <row r="13127" spans="1:8" x14ac:dyDescent="0.35">
      <c r="A13127">
        <v>2021</v>
      </c>
      <c r="B13127" t="s">
        <v>110</v>
      </c>
      <c r="C13127" t="s">
        <v>286</v>
      </c>
      <c r="D13127" t="s">
        <v>112</v>
      </c>
      <c r="E13127" t="s">
        <v>7</v>
      </c>
      <c r="F13127" t="s">
        <v>252</v>
      </c>
      <c r="G13127" t="s">
        <v>257</v>
      </c>
      <c r="H13127">
        <v>0</v>
      </c>
    </row>
    <row r="13128" spans="1:8" x14ac:dyDescent="0.35">
      <c r="A13128">
        <v>2021</v>
      </c>
      <c r="B13128" t="s">
        <v>110</v>
      </c>
      <c r="C13128" t="s">
        <v>286</v>
      </c>
      <c r="D13128" t="s">
        <v>112</v>
      </c>
      <c r="E13128" t="s">
        <v>7</v>
      </c>
      <c r="F13128" t="s">
        <v>252</v>
      </c>
      <c r="G13128" t="s">
        <v>258</v>
      </c>
      <c r="H13128">
        <v>45</v>
      </c>
    </row>
    <row r="13129" spans="1:8" x14ac:dyDescent="0.35">
      <c r="A13129">
        <v>2021</v>
      </c>
      <c r="B13129" t="s">
        <v>110</v>
      </c>
      <c r="C13129" t="s">
        <v>286</v>
      </c>
      <c r="D13129" t="s">
        <v>112</v>
      </c>
      <c r="E13129" t="s">
        <v>7</v>
      </c>
      <c r="F13129" t="s">
        <v>252</v>
      </c>
      <c r="G13129" t="s">
        <v>259</v>
      </c>
      <c r="H13129">
        <v>78</v>
      </c>
    </row>
    <row r="13130" spans="1:8" x14ac:dyDescent="0.35">
      <c r="A13130">
        <v>2021</v>
      </c>
      <c r="B13130" t="s">
        <v>110</v>
      </c>
      <c r="C13130" t="s">
        <v>286</v>
      </c>
      <c r="D13130" t="s">
        <v>112</v>
      </c>
      <c r="E13130" t="s">
        <v>7</v>
      </c>
      <c r="F13130" t="s">
        <v>252</v>
      </c>
      <c r="G13130" t="s">
        <v>14</v>
      </c>
      <c r="H13130">
        <v>362</v>
      </c>
    </row>
    <row r="13131" spans="1:8" x14ac:dyDescent="0.35">
      <c r="A13131">
        <v>2021</v>
      </c>
      <c r="B13131" t="s">
        <v>164</v>
      </c>
      <c r="C13131" t="s">
        <v>286</v>
      </c>
      <c r="D13131" t="s">
        <v>165</v>
      </c>
      <c r="E13131" t="s">
        <v>7</v>
      </c>
      <c r="F13131" t="s">
        <v>252</v>
      </c>
      <c r="G13131" t="s">
        <v>256</v>
      </c>
      <c r="H13131">
        <v>0</v>
      </c>
    </row>
    <row r="13132" spans="1:8" x14ac:dyDescent="0.35">
      <c r="A13132">
        <v>2021</v>
      </c>
      <c r="B13132" t="s">
        <v>164</v>
      </c>
      <c r="C13132" t="s">
        <v>286</v>
      </c>
      <c r="D13132" t="s">
        <v>165</v>
      </c>
      <c r="E13132" t="s">
        <v>7</v>
      </c>
      <c r="F13132" t="s">
        <v>252</v>
      </c>
      <c r="G13132" t="s">
        <v>257</v>
      </c>
      <c r="H13132">
        <v>0</v>
      </c>
    </row>
    <row r="13133" spans="1:8" x14ac:dyDescent="0.35">
      <c r="A13133">
        <v>2021</v>
      </c>
      <c r="B13133" t="s">
        <v>164</v>
      </c>
      <c r="C13133" t="s">
        <v>286</v>
      </c>
      <c r="D13133" t="s">
        <v>165</v>
      </c>
      <c r="E13133" t="s">
        <v>7</v>
      </c>
      <c r="F13133" t="s">
        <v>252</v>
      </c>
      <c r="G13133" t="s">
        <v>258</v>
      </c>
      <c r="H13133">
        <v>0</v>
      </c>
    </row>
    <row r="13134" spans="1:8" x14ac:dyDescent="0.35">
      <c r="A13134">
        <v>2021</v>
      </c>
      <c r="B13134" t="s">
        <v>164</v>
      </c>
      <c r="C13134" t="s">
        <v>286</v>
      </c>
      <c r="D13134" t="s">
        <v>165</v>
      </c>
      <c r="E13134" t="s">
        <v>7</v>
      </c>
      <c r="F13134" t="s">
        <v>252</v>
      </c>
      <c r="G13134" t="s">
        <v>259</v>
      </c>
      <c r="H13134">
        <v>0</v>
      </c>
    </row>
    <row r="13135" spans="1:8" x14ac:dyDescent="0.35">
      <c r="A13135">
        <v>2021</v>
      </c>
      <c r="B13135" t="s">
        <v>164</v>
      </c>
      <c r="C13135" t="s">
        <v>286</v>
      </c>
      <c r="D13135" t="s">
        <v>165</v>
      </c>
      <c r="E13135" t="s">
        <v>7</v>
      </c>
      <c r="F13135" t="s">
        <v>252</v>
      </c>
      <c r="G13135" t="s">
        <v>14</v>
      </c>
      <c r="H13135">
        <v>0</v>
      </c>
    </row>
    <row r="13136" spans="1:8" x14ac:dyDescent="0.35">
      <c r="A13136">
        <v>2021</v>
      </c>
      <c r="B13136" t="s">
        <v>113</v>
      </c>
      <c r="C13136" t="s">
        <v>286</v>
      </c>
      <c r="D13136" t="s">
        <v>115</v>
      </c>
      <c r="E13136" t="s">
        <v>7</v>
      </c>
      <c r="F13136" t="s">
        <v>252</v>
      </c>
      <c r="G13136" t="s">
        <v>256</v>
      </c>
      <c r="H13136">
        <v>0</v>
      </c>
    </row>
    <row r="13137" spans="1:8" x14ac:dyDescent="0.35">
      <c r="A13137">
        <v>2021</v>
      </c>
      <c r="B13137" t="s">
        <v>113</v>
      </c>
      <c r="C13137" t="s">
        <v>286</v>
      </c>
      <c r="D13137" t="s">
        <v>115</v>
      </c>
      <c r="E13137" t="s">
        <v>7</v>
      </c>
      <c r="F13137" t="s">
        <v>252</v>
      </c>
      <c r="G13137" t="s">
        <v>257</v>
      </c>
      <c r="H13137">
        <v>0</v>
      </c>
    </row>
    <row r="13138" spans="1:8" x14ac:dyDescent="0.35">
      <c r="A13138">
        <v>2021</v>
      </c>
      <c r="B13138" t="s">
        <v>113</v>
      </c>
      <c r="C13138" t="s">
        <v>286</v>
      </c>
      <c r="D13138" t="s">
        <v>115</v>
      </c>
      <c r="E13138" t="s">
        <v>7</v>
      </c>
      <c r="F13138" t="s">
        <v>252</v>
      </c>
      <c r="G13138" t="s">
        <v>258</v>
      </c>
      <c r="H13138">
        <v>24</v>
      </c>
    </row>
    <row r="13139" spans="1:8" x14ac:dyDescent="0.35">
      <c r="A13139">
        <v>2021</v>
      </c>
      <c r="B13139" t="s">
        <v>113</v>
      </c>
      <c r="C13139" t="s">
        <v>286</v>
      </c>
      <c r="D13139" t="s">
        <v>115</v>
      </c>
      <c r="E13139" t="s">
        <v>7</v>
      </c>
      <c r="F13139" t="s">
        <v>252</v>
      </c>
      <c r="G13139" t="s">
        <v>259</v>
      </c>
      <c r="H13139">
        <v>67</v>
      </c>
    </row>
    <row r="13140" spans="1:8" x14ac:dyDescent="0.35">
      <c r="A13140">
        <v>2021</v>
      </c>
      <c r="B13140" t="s">
        <v>113</v>
      </c>
      <c r="C13140" t="s">
        <v>286</v>
      </c>
      <c r="D13140" t="s">
        <v>115</v>
      </c>
      <c r="E13140" t="s">
        <v>7</v>
      </c>
      <c r="F13140" t="s">
        <v>252</v>
      </c>
      <c r="G13140" t="s">
        <v>14</v>
      </c>
      <c r="H13140">
        <v>232</v>
      </c>
    </row>
    <row r="13141" spans="1:8" x14ac:dyDescent="0.35">
      <c r="A13141">
        <v>2021</v>
      </c>
      <c r="B13141" t="s">
        <v>116</v>
      </c>
      <c r="C13141" t="s">
        <v>286</v>
      </c>
      <c r="D13141" t="s">
        <v>118</v>
      </c>
      <c r="E13141" t="s">
        <v>7</v>
      </c>
      <c r="F13141" t="s">
        <v>252</v>
      </c>
      <c r="G13141" t="s">
        <v>256</v>
      </c>
      <c r="H13141">
        <v>0</v>
      </c>
    </row>
    <row r="13142" spans="1:8" x14ac:dyDescent="0.35">
      <c r="A13142">
        <v>2021</v>
      </c>
      <c r="B13142" t="s">
        <v>116</v>
      </c>
      <c r="C13142" t="s">
        <v>286</v>
      </c>
      <c r="D13142" t="s">
        <v>118</v>
      </c>
      <c r="E13142" t="s">
        <v>7</v>
      </c>
      <c r="F13142" t="s">
        <v>252</v>
      </c>
      <c r="G13142" t="s">
        <v>257</v>
      </c>
      <c r="H13142">
        <v>1</v>
      </c>
    </row>
    <row r="13143" spans="1:8" x14ac:dyDescent="0.35">
      <c r="A13143">
        <v>2021</v>
      </c>
      <c r="B13143" t="s">
        <v>116</v>
      </c>
      <c r="C13143" t="s">
        <v>286</v>
      </c>
      <c r="D13143" t="s">
        <v>118</v>
      </c>
      <c r="E13143" t="s">
        <v>7</v>
      </c>
      <c r="F13143" t="s">
        <v>252</v>
      </c>
      <c r="G13143" t="s">
        <v>258</v>
      </c>
      <c r="H13143">
        <v>12</v>
      </c>
    </row>
    <row r="13144" spans="1:8" x14ac:dyDescent="0.35">
      <c r="A13144">
        <v>2021</v>
      </c>
      <c r="B13144" t="s">
        <v>116</v>
      </c>
      <c r="C13144" t="s">
        <v>286</v>
      </c>
      <c r="D13144" t="s">
        <v>118</v>
      </c>
      <c r="E13144" t="s">
        <v>7</v>
      </c>
      <c r="F13144" t="s">
        <v>252</v>
      </c>
      <c r="G13144" t="s">
        <v>259</v>
      </c>
      <c r="H13144">
        <v>32</v>
      </c>
    </row>
    <row r="13145" spans="1:8" x14ac:dyDescent="0.35">
      <c r="A13145">
        <v>2021</v>
      </c>
      <c r="B13145" t="s">
        <v>116</v>
      </c>
      <c r="C13145" t="s">
        <v>286</v>
      </c>
      <c r="D13145" t="s">
        <v>118</v>
      </c>
      <c r="E13145" t="s">
        <v>7</v>
      </c>
      <c r="F13145" t="s">
        <v>252</v>
      </c>
      <c r="G13145" t="s">
        <v>14</v>
      </c>
      <c r="H13145">
        <v>127</v>
      </c>
    </row>
    <row r="13146" spans="1:8" x14ac:dyDescent="0.35">
      <c r="A13146">
        <v>2021</v>
      </c>
      <c r="B13146" t="s">
        <v>119</v>
      </c>
      <c r="C13146" t="s">
        <v>286</v>
      </c>
      <c r="D13146" t="s">
        <v>121</v>
      </c>
      <c r="E13146" t="s">
        <v>7</v>
      </c>
      <c r="F13146" t="s">
        <v>252</v>
      </c>
      <c r="G13146" t="s">
        <v>256</v>
      </c>
      <c r="H13146">
        <v>0</v>
      </c>
    </row>
    <row r="13147" spans="1:8" x14ac:dyDescent="0.35">
      <c r="A13147">
        <v>2021</v>
      </c>
      <c r="B13147" t="s">
        <v>119</v>
      </c>
      <c r="C13147" t="s">
        <v>286</v>
      </c>
      <c r="D13147" t="s">
        <v>121</v>
      </c>
      <c r="E13147" t="s">
        <v>7</v>
      </c>
      <c r="F13147" t="s">
        <v>252</v>
      </c>
      <c r="G13147" t="s">
        <v>257</v>
      </c>
      <c r="H13147">
        <v>0</v>
      </c>
    </row>
    <row r="13148" spans="1:8" x14ac:dyDescent="0.35">
      <c r="A13148">
        <v>2021</v>
      </c>
      <c r="B13148" t="s">
        <v>119</v>
      </c>
      <c r="C13148" t="s">
        <v>286</v>
      </c>
      <c r="D13148" t="s">
        <v>121</v>
      </c>
      <c r="E13148" t="s">
        <v>7</v>
      </c>
      <c r="F13148" t="s">
        <v>252</v>
      </c>
      <c r="G13148" t="s">
        <v>258</v>
      </c>
      <c r="H13148">
        <v>13</v>
      </c>
    </row>
    <row r="13149" spans="1:8" x14ac:dyDescent="0.35">
      <c r="A13149">
        <v>2021</v>
      </c>
      <c r="B13149" t="s">
        <v>119</v>
      </c>
      <c r="C13149" t="s">
        <v>286</v>
      </c>
      <c r="D13149" t="s">
        <v>121</v>
      </c>
      <c r="E13149" t="s">
        <v>7</v>
      </c>
      <c r="F13149" t="s">
        <v>252</v>
      </c>
      <c r="G13149" t="s">
        <v>259</v>
      </c>
      <c r="H13149">
        <v>32</v>
      </c>
    </row>
    <row r="13150" spans="1:8" x14ac:dyDescent="0.35">
      <c r="A13150">
        <v>2021</v>
      </c>
      <c r="B13150" t="s">
        <v>119</v>
      </c>
      <c r="C13150" t="s">
        <v>286</v>
      </c>
      <c r="D13150" t="s">
        <v>121</v>
      </c>
      <c r="E13150" t="s">
        <v>7</v>
      </c>
      <c r="F13150" t="s">
        <v>252</v>
      </c>
      <c r="G13150" t="s">
        <v>14</v>
      </c>
      <c r="H13150">
        <v>82</v>
      </c>
    </row>
    <row r="13151" spans="1:8" x14ac:dyDescent="0.35">
      <c r="A13151">
        <v>2021</v>
      </c>
      <c r="B13151" t="s">
        <v>122</v>
      </c>
      <c r="C13151" t="s">
        <v>286</v>
      </c>
      <c r="D13151" t="s">
        <v>124</v>
      </c>
      <c r="E13151" t="s">
        <v>7</v>
      </c>
      <c r="F13151" t="s">
        <v>252</v>
      </c>
      <c r="G13151" t="s">
        <v>256</v>
      </c>
      <c r="H13151">
        <v>0</v>
      </c>
    </row>
    <row r="13152" spans="1:8" x14ac:dyDescent="0.35">
      <c r="A13152">
        <v>2021</v>
      </c>
      <c r="B13152" t="s">
        <v>122</v>
      </c>
      <c r="C13152" t="s">
        <v>286</v>
      </c>
      <c r="D13152" t="s">
        <v>124</v>
      </c>
      <c r="E13152" t="s">
        <v>7</v>
      </c>
      <c r="F13152" t="s">
        <v>252</v>
      </c>
      <c r="G13152" t="s">
        <v>257</v>
      </c>
      <c r="H13152">
        <v>0</v>
      </c>
    </row>
    <row r="13153" spans="1:8" x14ac:dyDescent="0.35">
      <c r="A13153">
        <v>2021</v>
      </c>
      <c r="B13153" t="s">
        <v>122</v>
      </c>
      <c r="C13153" t="s">
        <v>286</v>
      </c>
      <c r="D13153" t="s">
        <v>124</v>
      </c>
      <c r="E13153" t="s">
        <v>7</v>
      </c>
      <c r="F13153" t="s">
        <v>252</v>
      </c>
      <c r="G13153" t="s">
        <v>258</v>
      </c>
      <c r="H13153">
        <v>17</v>
      </c>
    </row>
    <row r="13154" spans="1:8" x14ac:dyDescent="0.35">
      <c r="A13154">
        <v>2021</v>
      </c>
      <c r="B13154" t="s">
        <v>122</v>
      </c>
      <c r="C13154" t="s">
        <v>286</v>
      </c>
      <c r="D13154" t="s">
        <v>124</v>
      </c>
      <c r="E13154" t="s">
        <v>7</v>
      </c>
      <c r="F13154" t="s">
        <v>252</v>
      </c>
      <c r="G13154" t="s">
        <v>259</v>
      </c>
      <c r="H13154">
        <v>51</v>
      </c>
    </row>
    <row r="13155" spans="1:8" x14ac:dyDescent="0.35">
      <c r="A13155">
        <v>2021</v>
      </c>
      <c r="B13155" t="s">
        <v>122</v>
      </c>
      <c r="C13155" t="s">
        <v>286</v>
      </c>
      <c r="D13155" t="s">
        <v>124</v>
      </c>
      <c r="E13155" t="s">
        <v>7</v>
      </c>
      <c r="F13155" t="s">
        <v>252</v>
      </c>
      <c r="G13155" t="s">
        <v>14</v>
      </c>
      <c r="H13155">
        <v>170</v>
      </c>
    </row>
    <row r="13156" spans="1:8" x14ac:dyDescent="0.35">
      <c r="A13156">
        <v>2021</v>
      </c>
      <c r="B13156" t="s">
        <v>125</v>
      </c>
      <c r="C13156" t="s">
        <v>286</v>
      </c>
      <c r="D13156" t="s">
        <v>127</v>
      </c>
      <c r="E13156" t="s">
        <v>7</v>
      </c>
      <c r="F13156" t="s">
        <v>252</v>
      </c>
      <c r="G13156" t="s">
        <v>256</v>
      </c>
      <c r="H13156">
        <v>0</v>
      </c>
    </row>
    <row r="13157" spans="1:8" x14ac:dyDescent="0.35">
      <c r="A13157">
        <v>2021</v>
      </c>
      <c r="B13157" t="s">
        <v>125</v>
      </c>
      <c r="C13157" t="s">
        <v>286</v>
      </c>
      <c r="D13157" t="s">
        <v>127</v>
      </c>
      <c r="E13157" t="s">
        <v>7</v>
      </c>
      <c r="F13157" t="s">
        <v>252</v>
      </c>
      <c r="G13157" t="s">
        <v>257</v>
      </c>
      <c r="H13157">
        <v>0</v>
      </c>
    </row>
    <row r="13158" spans="1:8" x14ac:dyDescent="0.35">
      <c r="A13158">
        <v>2021</v>
      </c>
      <c r="B13158" t="s">
        <v>125</v>
      </c>
      <c r="C13158" t="s">
        <v>286</v>
      </c>
      <c r="D13158" t="s">
        <v>127</v>
      </c>
      <c r="E13158" t="s">
        <v>7</v>
      </c>
      <c r="F13158" t="s">
        <v>252</v>
      </c>
      <c r="G13158" t="s">
        <v>258</v>
      </c>
      <c r="H13158">
        <v>23</v>
      </c>
    </row>
    <row r="13159" spans="1:8" x14ac:dyDescent="0.35">
      <c r="A13159">
        <v>2021</v>
      </c>
      <c r="B13159" t="s">
        <v>125</v>
      </c>
      <c r="C13159" t="s">
        <v>286</v>
      </c>
      <c r="D13159" t="s">
        <v>127</v>
      </c>
      <c r="E13159" t="s">
        <v>7</v>
      </c>
      <c r="F13159" t="s">
        <v>252</v>
      </c>
      <c r="G13159" t="s">
        <v>259</v>
      </c>
      <c r="H13159">
        <v>56</v>
      </c>
    </row>
    <row r="13160" spans="1:8" x14ac:dyDescent="0.35">
      <c r="A13160">
        <v>2021</v>
      </c>
      <c r="B13160" t="s">
        <v>125</v>
      </c>
      <c r="C13160" t="s">
        <v>286</v>
      </c>
      <c r="D13160" t="s">
        <v>127</v>
      </c>
      <c r="E13160" t="s">
        <v>7</v>
      </c>
      <c r="F13160" t="s">
        <v>252</v>
      </c>
      <c r="G13160" t="s">
        <v>14</v>
      </c>
      <c r="H13160">
        <v>243</v>
      </c>
    </row>
    <row r="13161" spans="1:8" x14ac:dyDescent="0.35">
      <c r="A13161">
        <v>2021</v>
      </c>
      <c r="B13161" t="s">
        <v>128</v>
      </c>
      <c r="C13161" t="s">
        <v>286</v>
      </c>
      <c r="D13161" t="s">
        <v>130</v>
      </c>
      <c r="E13161" t="s">
        <v>7</v>
      </c>
      <c r="F13161" t="s">
        <v>252</v>
      </c>
      <c r="G13161" t="s">
        <v>256</v>
      </c>
      <c r="H13161">
        <v>0</v>
      </c>
    </row>
    <row r="13162" spans="1:8" x14ac:dyDescent="0.35">
      <c r="A13162">
        <v>2021</v>
      </c>
      <c r="B13162" t="s">
        <v>128</v>
      </c>
      <c r="C13162" t="s">
        <v>286</v>
      </c>
      <c r="D13162" t="s">
        <v>130</v>
      </c>
      <c r="E13162" t="s">
        <v>7</v>
      </c>
      <c r="F13162" t="s">
        <v>252</v>
      </c>
      <c r="G13162" t="s">
        <v>257</v>
      </c>
      <c r="H13162">
        <v>0</v>
      </c>
    </row>
    <row r="13163" spans="1:8" x14ac:dyDescent="0.35">
      <c r="A13163">
        <v>2021</v>
      </c>
      <c r="B13163" t="s">
        <v>128</v>
      </c>
      <c r="C13163" t="s">
        <v>286</v>
      </c>
      <c r="D13163" t="s">
        <v>130</v>
      </c>
      <c r="E13163" t="s">
        <v>7</v>
      </c>
      <c r="F13163" t="s">
        <v>252</v>
      </c>
      <c r="G13163" t="s">
        <v>258</v>
      </c>
      <c r="H13163">
        <v>22</v>
      </c>
    </row>
    <row r="13164" spans="1:8" x14ac:dyDescent="0.35">
      <c r="A13164">
        <v>2021</v>
      </c>
      <c r="B13164" t="s">
        <v>128</v>
      </c>
      <c r="C13164" t="s">
        <v>286</v>
      </c>
      <c r="D13164" t="s">
        <v>130</v>
      </c>
      <c r="E13164" t="s">
        <v>7</v>
      </c>
      <c r="F13164" t="s">
        <v>252</v>
      </c>
      <c r="G13164" t="s">
        <v>259</v>
      </c>
      <c r="H13164">
        <v>63</v>
      </c>
    </row>
    <row r="13165" spans="1:8" x14ac:dyDescent="0.35">
      <c r="A13165">
        <v>2021</v>
      </c>
      <c r="B13165" t="s">
        <v>128</v>
      </c>
      <c r="C13165" t="s">
        <v>286</v>
      </c>
      <c r="D13165" t="s">
        <v>130</v>
      </c>
      <c r="E13165" t="s">
        <v>7</v>
      </c>
      <c r="F13165" t="s">
        <v>252</v>
      </c>
      <c r="G13165" t="s">
        <v>14</v>
      </c>
      <c r="H13165">
        <v>208</v>
      </c>
    </row>
    <row r="13166" spans="1:8" x14ac:dyDescent="0.35">
      <c r="A13166">
        <v>2021</v>
      </c>
      <c r="B13166" t="s">
        <v>131</v>
      </c>
      <c r="C13166" t="s">
        <v>287</v>
      </c>
      <c r="D13166" t="s">
        <v>133</v>
      </c>
      <c r="E13166" t="s">
        <v>7</v>
      </c>
      <c r="F13166" t="s">
        <v>252</v>
      </c>
      <c r="G13166" t="s">
        <v>256</v>
      </c>
      <c r="H13166">
        <v>0</v>
      </c>
    </row>
    <row r="13167" spans="1:8" x14ac:dyDescent="0.35">
      <c r="A13167">
        <v>2021</v>
      </c>
      <c r="B13167" t="s">
        <v>131</v>
      </c>
      <c r="C13167" t="s">
        <v>287</v>
      </c>
      <c r="D13167" t="s">
        <v>133</v>
      </c>
      <c r="E13167" t="s">
        <v>7</v>
      </c>
      <c r="F13167" t="s">
        <v>252</v>
      </c>
      <c r="G13167" t="s">
        <v>257</v>
      </c>
      <c r="H13167">
        <v>0</v>
      </c>
    </row>
    <row r="13168" spans="1:8" x14ac:dyDescent="0.35">
      <c r="A13168">
        <v>2021</v>
      </c>
      <c r="B13168" t="s">
        <v>131</v>
      </c>
      <c r="C13168" t="s">
        <v>287</v>
      </c>
      <c r="D13168" t="s">
        <v>133</v>
      </c>
      <c r="E13168" t="s">
        <v>7</v>
      </c>
      <c r="F13168" t="s">
        <v>252</v>
      </c>
      <c r="G13168" t="s">
        <v>258</v>
      </c>
      <c r="H13168">
        <v>5</v>
      </c>
    </row>
    <row r="13169" spans="1:8" x14ac:dyDescent="0.35">
      <c r="A13169">
        <v>2021</v>
      </c>
      <c r="B13169" t="s">
        <v>131</v>
      </c>
      <c r="C13169" t="s">
        <v>287</v>
      </c>
      <c r="D13169" t="s">
        <v>133</v>
      </c>
      <c r="E13169" t="s">
        <v>7</v>
      </c>
      <c r="F13169" t="s">
        <v>252</v>
      </c>
      <c r="G13169" t="s">
        <v>259</v>
      </c>
      <c r="H13169">
        <v>25</v>
      </c>
    </row>
    <row r="13170" spans="1:8" x14ac:dyDescent="0.35">
      <c r="A13170">
        <v>2021</v>
      </c>
      <c r="B13170" t="s">
        <v>131</v>
      </c>
      <c r="C13170" t="s">
        <v>287</v>
      </c>
      <c r="D13170" t="s">
        <v>133</v>
      </c>
      <c r="E13170" t="s">
        <v>7</v>
      </c>
      <c r="F13170" t="s">
        <v>252</v>
      </c>
      <c r="G13170" t="s">
        <v>14</v>
      </c>
      <c r="H13170">
        <v>66</v>
      </c>
    </row>
    <row r="13171" spans="1:8" x14ac:dyDescent="0.35">
      <c r="A13171">
        <v>2021</v>
      </c>
      <c r="B13171" t="s">
        <v>134</v>
      </c>
      <c r="C13171" t="s">
        <v>286</v>
      </c>
      <c r="D13171" t="s">
        <v>136</v>
      </c>
      <c r="E13171" t="s">
        <v>7</v>
      </c>
      <c r="F13171" t="s">
        <v>252</v>
      </c>
      <c r="G13171" t="s">
        <v>256</v>
      </c>
      <c r="H13171">
        <v>0</v>
      </c>
    </row>
    <row r="13172" spans="1:8" x14ac:dyDescent="0.35">
      <c r="A13172">
        <v>2021</v>
      </c>
      <c r="B13172" t="s">
        <v>134</v>
      </c>
      <c r="C13172" t="s">
        <v>286</v>
      </c>
      <c r="D13172" t="s">
        <v>136</v>
      </c>
      <c r="E13172" t="s">
        <v>7</v>
      </c>
      <c r="F13172" t="s">
        <v>252</v>
      </c>
      <c r="G13172" t="s">
        <v>257</v>
      </c>
      <c r="H13172">
        <v>0</v>
      </c>
    </row>
    <row r="13173" spans="1:8" x14ac:dyDescent="0.35">
      <c r="A13173">
        <v>2021</v>
      </c>
      <c r="B13173" t="s">
        <v>134</v>
      </c>
      <c r="C13173" t="s">
        <v>286</v>
      </c>
      <c r="D13173" t="s">
        <v>136</v>
      </c>
      <c r="E13173" t="s">
        <v>7</v>
      </c>
      <c r="F13173" t="s">
        <v>252</v>
      </c>
      <c r="G13173" t="s">
        <v>258</v>
      </c>
      <c r="H13173">
        <v>27</v>
      </c>
    </row>
    <row r="13174" spans="1:8" x14ac:dyDescent="0.35">
      <c r="A13174">
        <v>2021</v>
      </c>
      <c r="B13174" t="s">
        <v>134</v>
      </c>
      <c r="C13174" t="s">
        <v>286</v>
      </c>
      <c r="D13174" t="s">
        <v>136</v>
      </c>
      <c r="E13174" t="s">
        <v>7</v>
      </c>
      <c r="F13174" t="s">
        <v>252</v>
      </c>
      <c r="G13174" t="s">
        <v>259</v>
      </c>
      <c r="H13174">
        <v>66</v>
      </c>
    </row>
    <row r="13175" spans="1:8" x14ac:dyDescent="0.35">
      <c r="A13175">
        <v>2021</v>
      </c>
      <c r="B13175" t="s">
        <v>134</v>
      </c>
      <c r="C13175" t="s">
        <v>286</v>
      </c>
      <c r="D13175" t="s">
        <v>136</v>
      </c>
      <c r="E13175" t="s">
        <v>7</v>
      </c>
      <c r="F13175" t="s">
        <v>252</v>
      </c>
      <c r="G13175" t="s">
        <v>14</v>
      </c>
      <c r="H13175">
        <v>229</v>
      </c>
    </row>
    <row r="13176" spans="1:8" x14ac:dyDescent="0.35">
      <c r="A13176">
        <v>2021</v>
      </c>
      <c r="B13176" t="s">
        <v>137</v>
      </c>
      <c r="C13176" t="s">
        <v>286</v>
      </c>
      <c r="D13176" t="s">
        <v>139</v>
      </c>
      <c r="E13176" t="s">
        <v>7</v>
      </c>
      <c r="F13176" t="s">
        <v>252</v>
      </c>
      <c r="G13176" t="s">
        <v>256</v>
      </c>
      <c r="H13176">
        <v>0</v>
      </c>
    </row>
    <row r="13177" spans="1:8" x14ac:dyDescent="0.35">
      <c r="A13177">
        <v>2021</v>
      </c>
      <c r="B13177" t="s">
        <v>137</v>
      </c>
      <c r="C13177" t="s">
        <v>286</v>
      </c>
      <c r="D13177" t="s">
        <v>139</v>
      </c>
      <c r="E13177" t="s">
        <v>7</v>
      </c>
      <c r="F13177" t="s">
        <v>252</v>
      </c>
      <c r="G13177" t="s">
        <v>257</v>
      </c>
      <c r="H13177">
        <v>0</v>
      </c>
    </row>
    <row r="13178" spans="1:8" x14ac:dyDescent="0.35">
      <c r="A13178">
        <v>2021</v>
      </c>
      <c r="B13178" t="s">
        <v>137</v>
      </c>
      <c r="C13178" t="s">
        <v>286</v>
      </c>
      <c r="D13178" t="s">
        <v>139</v>
      </c>
      <c r="E13178" t="s">
        <v>7</v>
      </c>
      <c r="F13178" t="s">
        <v>252</v>
      </c>
      <c r="G13178" t="s">
        <v>258</v>
      </c>
      <c r="H13178">
        <v>34</v>
      </c>
    </row>
    <row r="13179" spans="1:8" x14ac:dyDescent="0.35">
      <c r="A13179">
        <v>2021</v>
      </c>
      <c r="B13179" t="s">
        <v>137</v>
      </c>
      <c r="C13179" t="s">
        <v>286</v>
      </c>
      <c r="D13179" t="s">
        <v>139</v>
      </c>
      <c r="E13179" t="s">
        <v>7</v>
      </c>
      <c r="F13179" t="s">
        <v>252</v>
      </c>
      <c r="G13179" t="s">
        <v>259</v>
      </c>
      <c r="H13179">
        <v>81</v>
      </c>
    </row>
    <row r="13180" spans="1:8" x14ac:dyDescent="0.35">
      <c r="A13180">
        <v>2021</v>
      </c>
      <c r="B13180" t="s">
        <v>137</v>
      </c>
      <c r="C13180" t="s">
        <v>286</v>
      </c>
      <c r="D13180" t="s">
        <v>139</v>
      </c>
      <c r="E13180" t="s">
        <v>7</v>
      </c>
      <c r="F13180" t="s">
        <v>252</v>
      </c>
      <c r="G13180" t="s">
        <v>14</v>
      </c>
      <c r="H13180">
        <v>263</v>
      </c>
    </row>
    <row r="13181" spans="1:8" x14ac:dyDescent="0.35">
      <c r="A13181">
        <v>2021</v>
      </c>
      <c r="B13181" t="s">
        <v>140</v>
      </c>
      <c r="C13181" t="s">
        <v>286</v>
      </c>
      <c r="D13181" t="s">
        <v>142</v>
      </c>
      <c r="E13181" t="s">
        <v>7</v>
      </c>
      <c r="F13181" t="s">
        <v>252</v>
      </c>
      <c r="G13181" t="s">
        <v>256</v>
      </c>
      <c r="H13181">
        <v>0</v>
      </c>
    </row>
    <row r="13182" spans="1:8" x14ac:dyDescent="0.35">
      <c r="A13182">
        <v>2021</v>
      </c>
      <c r="B13182" t="s">
        <v>140</v>
      </c>
      <c r="C13182" t="s">
        <v>286</v>
      </c>
      <c r="D13182" t="s">
        <v>142</v>
      </c>
      <c r="E13182" t="s">
        <v>7</v>
      </c>
      <c r="F13182" t="s">
        <v>252</v>
      </c>
      <c r="G13182" t="s">
        <v>257</v>
      </c>
      <c r="H13182">
        <v>0</v>
      </c>
    </row>
    <row r="13183" spans="1:8" x14ac:dyDescent="0.35">
      <c r="A13183">
        <v>2021</v>
      </c>
      <c r="B13183" t="s">
        <v>140</v>
      </c>
      <c r="C13183" t="s">
        <v>286</v>
      </c>
      <c r="D13183" t="s">
        <v>142</v>
      </c>
      <c r="E13183" t="s">
        <v>7</v>
      </c>
      <c r="F13183" t="s">
        <v>252</v>
      </c>
      <c r="G13183" t="s">
        <v>258</v>
      </c>
      <c r="H13183">
        <v>15</v>
      </c>
    </row>
    <row r="13184" spans="1:8" x14ac:dyDescent="0.35">
      <c r="A13184">
        <v>2021</v>
      </c>
      <c r="B13184" t="s">
        <v>140</v>
      </c>
      <c r="C13184" t="s">
        <v>286</v>
      </c>
      <c r="D13184" t="s">
        <v>142</v>
      </c>
      <c r="E13184" t="s">
        <v>7</v>
      </c>
      <c r="F13184" t="s">
        <v>252</v>
      </c>
      <c r="G13184" t="s">
        <v>259</v>
      </c>
      <c r="H13184">
        <v>23</v>
      </c>
    </row>
    <row r="13185" spans="1:8" x14ac:dyDescent="0.35">
      <c r="A13185">
        <v>2021</v>
      </c>
      <c r="B13185" t="s">
        <v>140</v>
      </c>
      <c r="C13185" t="s">
        <v>286</v>
      </c>
      <c r="D13185" t="s">
        <v>142</v>
      </c>
      <c r="E13185" t="s">
        <v>7</v>
      </c>
      <c r="F13185" t="s">
        <v>252</v>
      </c>
      <c r="G13185" t="s">
        <v>14</v>
      </c>
      <c r="H13185">
        <v>79</v>
      </c>
    </row>
    <row r="13186" spans="1:8" x14ac:dyDescent="0.35">
      <c r="A13186">
        <v>2021</v>
      </c>
      <c r="B13186" t="s">
        <v>143</v>
      </c>
      <c r="C13186" t="s">
        <v>287</v>
      </c>
      <c r="D13186" t="s">
        <v>145</v>
      </c>
      <c r="E13186" t="s">
        <v>7</v>
      </c>
      <c r="F13186" t="s">
        <v>252</v>
      </c>
      <c r="G13186" t="s">
        <v>256</v>
      </c>
      <c r="H13186">
        <v>0</v>
      </c>
    </row>
    <row r="13187" spans="1:8" x14ac:dyDescent="0.35">
      <c r="A13187">
        <v>2021</v>
      </c>
      <c r="B13187" t="s">
        <v>143</v>
      </c>
      <c r="C13187" t="s">
        <v>287</v>
      </c>
      <c r="D13187" t="s">
        <v>145</v>
      </c>
      <c r="E13187" t="s">
        <v>7</v>
      </c>
      <c r="F13187" t="s">
        <v>252</v>
      </c>
      <c r="G13187" t="s">
        <v>257</v>
      </c>
      <c r="H13187">
        <v>0</v>
      </c>
    </row>
    <row r="13188" spans="1:8" x14ac:dyDescent="0.35">
      <c r="A13188">
        <v>2021</v>
      </c>
      <c r="B13188" t="s">
        <v>143</v>
      </c>
      <c r="C13188" t="s">
        <v>287</v>
      </c>
      <c r="D13188" t="s">
        <v>145</v>
      </c>
      <c r="E13188" t="s">
        <v>7</v>
      </c>
      <c r="F13188" t="s">
        <v>252</v>
      </c>
      <c r="G13188" t="s">
        <v>258</v>
      </c>
      <c r="H13188">
        <v>1</v>
      </c>
    </row>
    <row r="13189" spans="1:8" x14ac:dyDescent="0.35">
      <c r="A13189">
        <v>2021</v>
      </c>
      <c r="B13189" t="s">
        <v>143</v>
      </c>
      <c r="C13189" t="s">
        <v>287</v>
      </c>
      <c r="D13189" t="s">
        <v>145</v>
      </c>
      <c r="E13189" t="s">
        <v>7</v>
      </c>
      <c r="F13189" t="s">
        <v>252</v>
      </c>
      <c r="G13189" t="s">
        <v>259</v>
      </c>
      <c r="H13189">
        <v>3</v>
      </c>
    </row>
    <row r="13190" spans="1:8" x14ac:dyDescent="0.35">
      <c r="A13190">
        <v>2021</v>
      </c>
      <c r="B13190" t="s">
        <v>143</v>
      </c>
      <c r="C13190" t="s">
        <v>287</v>
      </c>
      <c r="D13190" t="s">
        <v>145</v>
      </c>
      <c r="E13190" t="s">
        <v>7</v>
      </c>
      <c r="F13190" t="s">
        <v>252</v>
      </c>
      <c r="G13190" t="s">
        <v>14</v>
      </c>
      <c r="H13190">
        <v>11</v>
      </c>
    </row>
    <row r="13191" spans="1:8" x14ac:dyDescent="0.35">
      <c r="A13191">
        <v>2021</v>
      </c>
      <c r="B13191" t="s">
        <v>146</v>
      </c>
      <c r="C13191" t="s">
        <v>286</v>
      </c>
      <c r="D13191" t="s">
        <v>148</v>
      </c>
      <c r="E13191" t="s">
        <v>7</v>
      </c>
      <c r="F13191" t="s">
        <v>252</v>
      </c>
      <c r="G13191" t="s">
        <v>256</v>
      </c>
      <c r="H13191">
        <v>0</v>
      </c>
    </row>
    <row r="13192" spans="1:8" x14ac:dyDescent="0.35">
      <c r="A13192">
        <v>2021</v>
      </c>
      <c r="B13192" t="s">
        <v>146</v>
      </c>
      <c r="C13192" t="s">
        <v>286</v>
      </c>
      <c r="D13192" t="s">
        <v>148</v>
      </c>
      <c r="E13192" t="s">
        <v>7</v>
      </c>
      <c r="F13192" t="s">
        <v>252</v>
      </c>
      <c r="G13192" t="s">
        <v>257</v>
      </c>
      <c r="H13192">
        <v>0</v>
      </c>
    </row>
    <row r="13193" spans="1:8" x14ac:dyDescent="0.35">
      <c r="A13193">
        <v>2021</v>
      </c>
      <c r="B13193" t="s">
        <v>146</v>
      </c>
      <c r="C13193" t="s">
        <v>286</v>
      </c>
      <c r="D13193" t="s">
        <v>148</v>
      </c>
      <c r="E13193" t="s">
        <v>7</v>
      </c>
      <c r="F13193" t="s">
        <v>252</v>
      </c>
      <c r="G13193" t="s">
        <v>258</v>
      </c>
      <c r="H13193">
        <v>8</v>
      </c>
    </row>
    <row r="13194" spans="1:8" x14ac:dyDescent="0.35">
      <c r="A13194">
        <v>2021</v>
      </c>
      <c r="B13194" t="s">
        <v>146</v>
      </c>
      <c r="C13194" t="s">
        <v>286</v>
      </c>
      <c r="D13194" t="s">
        <v>148</v>
      </c>
      <c r="E13194" t="s">
        <v>7</v>
      </c>
      <c r="F13194" t="s">
        <v>252</v>
      </c>
      <c r="G13194" t="s">
        <v>259</v>
      </c>
      <c r="H13194">
        <v>29</v>
      </c>
    </row>
    <row r="13195" spans="1:8" x14ac:dyDescent="0.35">
      <c r="A13195">
        <v>2021</v>
      </c>
      <c r="B13195" t="s">
        <v>146</v>
      </c>
      <c r="C13195" t="s">
        <v>286</v>
      </c>
      <c r="D13195" t="s">
        <v>148</v>
      </c>
      <c r="E13195" t="s">
        <v>7</v>
      </c>
      <c r="F13195" t="s">
        <v>252</v>
      </c>
      <c r="G13195" t="s">
        <v>14</v>
      </c>
      <c r="H13195">
        <v>93</v>
      </c>
    </row>
    <row r="13196" spans="1:8" x14ac:dyDescent="0.35">
      <c r="A13196">
        <v>2021</v>
      </c>
      <c r="B13196" t="s">
        <v>149</v>
      </c>
      <c r="C13196" t="s">
        <v>287</v>
      </c>
      <c r="D13196" t="s">
        <v>151</v>
      </c>
      <c r="E13196" t="s">
        <v>7</v>
      </c>
      <c r="F13196" t="s">
        <v>252</v>
      </c>
      <c r="G13196" t="s">
        <v>256</v>
      </c>
      <c r="H13196">
        <v>0</v>
      </c>
    </row>
    <row r="13197" spans="1:8" x14ac:dyDescent="0.35">
      <c r="A13197">
        <v>2021</v>
      </c>
      <c r="B13197" t="s">
        <v>149</v>
      </c>
      <c r="C13197" t="s">
        <v>287</v>
      </c>
      <c r="D13197" t="s">
        <v>151</v>
      </c>
      <c r="E13197" t="s">
        <v>7</v>
      </c>
      <c r="F13197" t="s">
        <v>252</v>
      </c>
      <c r="G13197" t="s">
        <v>257</v>
      </c>
      <c r="H13197">
        <v>0</v>
      </c>
    </row>
    <row r="13198" spans="1:8" x14ac:dyDescent="0.35">
      <c r="A13198">
        <v>2021</v>
      </c>
      <c r="B13198" t="s">
        <v>149</v>
      </c>
      <c r="C13198" t="s">
        <v>287</v>
      </c>
      <c r="D13198" t="s">
        <v>151</v>
      </c>
      <c r="E13198" t="s">
        <v>7</v>
      </c>
      <c r="F13198" t="s">
        <v>252</v>
      </c>
      <c r="G13198" t="s">
        <v>258</v>
      </c>
      <c r="H13198">
        <v>1</v>
      </c>
    </row>
    <row r="13199" spans="1:8" x14ac:dyDescent="0.35">
      <c r="A13199">
        <v>2021</v>
      </c>
      <c r="B13199" t="s">
        <v>149</v>
      </c>
      <c r="C13199" t="s">
        <v>287</v>
      </c>
      <c r="D13199" t="s">
        <v>151</v>
      </c>
      <c r="E13199" t="s">
        <v>7</v>
      </c>
      <c r="F13199" t="s">
        <v>252</v>
      </c>
      <c r="G13199" t="s">
        <v>259</v>
      </c>
      <c r="H13199">
        <v>1</v>
      </c>
    </row>
    <row r="13200" spans="1:8" x14ac:dyDescent="0.35">
      <c r="A13200">
        <v>2021</v>
      </c>
      <c r="B13200" t="s">
        <v>149</v>
      </c>
      <c r="C13200" t="s">
        <v>287</v>
      </c>
      <c r="D13200" t="s">
        <v>151</v>
      </c>
      <c r="E13200" t="s">
        <v>7</v>
      </c>
      <c r="F13200" t="s">
        <v>252</v>
      </c>
      <c r="G13200" t="s">
        <v>14</v>
      </c>
      <c r="H13200">
        <v>0</v>
      </c>
    </row>
    <row r="13201" spans="1:8" x14ac:dyDescent="0.35">
      <c r="A13201">
        <v>2021</v>
      </c>
      <c r="B13201" t="s">
        <v>152</v>
      </c>
      <c r="C13201" t="s">
        <v>286</v>
      </c>
      <c r="D13201" t="s">
        <v>154</v>
      </c>
      <c r="E13201" t="s">
        <v>7</v>
      </c>
      <c r="F13201" t="s">
        <v>252</v>
      </c>
      <c r="G13201" t="s">
        <v>256</v>
      </c>
      <c r="H13201">
        <v>0</v>
      </c>
    </row>
    <row r="13202" spans="1:8" x14ac:dyDescent="0.35">
      <c r="A13202">
        <v>2021</v>
      </c>
      <c r="B13202" t="s">
        <v>152</v>
      </c>
      <c r="C13202" t="s">
        <v>286</v>
      </c>
      <c r="D13202" t="s">
        <v>154</v>
      </c>
      <c r="E13202" t="s">
        <v>7</v>
      </c>
      <c r="F13202" t="s">
        <v>252</v>
      </c>
      <c r="G13202" t="s">
        <v>257</v>
      </c>
      <c r="H13202">
        <v>0</v>
      </c>
    </row>
    <row r="13203" spans="1:8" x14ac:dyDescent="0.35">
      <c r="A13203">
        <v>2021</v>
      </c>
      <c r="B13203" t="s">
        <v>152</v>
      </c>
      <c r="C13203" t="s">
        <v>286</v>
      </c>
      <c r="D13203" t="s">
        <v>154</v>
      </c>
      <c r="E13203" t="s">
        <v>7</v>
      </c>
      <c r="F13203" t="s">
        <v>252</v>
      </c>
      <c r="G13203" t="s">
        <v>258</v>
      </c>
      <c r="H13203">
        <v>23</v>
      </c>
    </row>
    <row r="13204" spans="1:8" x14ac:dyDescent="0.35">
      <c r="A13204">
        <v>2021</v>
      </c>
      <c r="B13204" t="s">
        <v>152</v>
      </c>
      <c r="C13204" t="s">
        <v>286</v>
      </c>
      <c r="D13204" t="s">
        <v>154</v>
      </c>
      <c r="E13204" t="s">
        <v>7</v>
      </c>
      <c r="F13204" t="s">
        <v>252</v>
      </c>
      <c r="G13204" t="s">
        <v>259</v>
      </c>
      <c r="H13204">
        <v>75</v>
      </c>
    </row>
    <row r="13205" spans="1:8" x14ac:dyDescent="0.35">
      <c r="A13205">
        <v>2021</v>
      </c>
      <c r="B13205" t="s">
        <v>152</v>
      </c>
      <c r="C13205" t="s">
        <v>286</v>
      </c>
      <c r="D13205" t="s">
        <v>154</v>
      </c>
      <c r="E13205" t="s">
        <v>7</v>
      </c>
      <c r="F13205" t="s">
        <v>252</v>
      </c>
      <c r="G13205" t="s">
        <v>14</v>
      </c>
      <c r="H13205">
        <v>191</v>
      </c>
    </row>
    <row r="13206" spans="1:8" x14ac:dyDescent="0.35">
      <c r="A13206">
        <v>2021</v>
      </c>
      <c r="B13206" t="s">
        <v>155</v>
      </c>
      <c r="C13206" t="s">
        <v>287</v>
      </c>
      <c r="D13206" t="s">
        <v>157</v>
      </c>
      <c r="E13206" t="s">
        <v>7</v>
      </c>
      <c r="F13206" t="s">
        <v>252</v>
      </c>
      <c r="G13206" t="s">
        <v>256</v>
      </c>
      <c r="H13206">
        <v>0</v>
      </c>
    </row>
    <row r="13207" spans="1:8" x14ac:dyDescent="0.35">
      <c r="A13207">
        <v>2021</v>
      </c>
      <c r="B13207" t="s">
        <v>155</v>
      </c>
      <c r="C13207" t="s">
        <v>287</v>
      </c>
      <c r="D13207" t="s">
        <v>157</v>
      </c>
      <c r="E13207" t="s">
        <v>7</v>
      </c>
      <c r="F13207" t="s">
        <v>252</v>
      </c>
      <c r="G13207" t="s">
        <v>257</v>
      </c>
      <c r="H13207">
        <v>0</v>
      </c>
    </row>
    <row r="13208" spans="1:8" x14ac:dyDescent="0.35">
      <c r="A13208">
        <v>2021</v>
      </c>
      <c r="B13208" t="s">
        <v>155</v>
      </c>
      <c r="C13208" t="s">
        <v>287</v>
      </c>
      <c r="D13208" t="s">
        <v>157</v>
      </c>
      <c r="E13208" t="s">
        <v>7</v>
      </c>
      <c r="F13208" t="s">
        <v>252</v>
      </c>
      <c r="G13208" t="s">
        <v>258</v>
      </c>
      <c r="H13208">
        <v>9</v>
      </c>
    </row>
    <row r="13209" spans="1:8" x14ac:dyDescent="0.35">
      <c r="A13209">
        <v>2021</v>
      </c>
      <c r="B13209" t="s">
        <v>155</v>
      </c>
      <c r="C13209" t="s">
        <v>287</v>
      </c>
      <c r="D13209" t="s">
        <v>157</v>
      </c>
      <c r="E13209" t="s">
        <v>7</v>
      </c>
      <c r="F13209" t="s">
        <v>252</v>
      </c>
      <c r="G13209" t="s">
        <v>259</v>
      </c>
      <c r="H13209">
        <v>21</v>
      </c>
    </row>
    <row r="13210" spans="1:8" x14ac:dyDescent="0.35">
      <c r="A13210">
        <v>2021</v>
      </c>
      <c r="B13210" t="s">
        <v>155</v>
      </c>
      <c r="C13210" t="s">
        <v>287</v>
      </c>
      <c r="D13210" t="s">
        <v>157</v>
      </c>
      <c r="E13210" t="s">
        <v>7</v>
      </c>
      <c r="F13210" t="s">
        <v>252</v>
      </c>
      <c r="G13210" t="s">
        <v>14</v>
      </c>
      <c r="H13210">
        <v>122</v>
      </c>
    </row>
    <row r="13211" spans="1:8" x14ac:dyDescent="0.35">
      <c r="A13211">
        <v>2021</v>
      </c>
      <c r="B13211" t="s">
        <v>6</v>
      </c>
      <c r="C13211" t="s">
        <v>286</v>
      </c>
      <c r="D13211" t="s">
        <v>25</v>
      </c>
      <c r="E13211" t="s">
        <v>15</v>
      </c>
      <c r="F13211" t="s">
        <v>219</v>
      </c>
      <c r="G13211" t="s">
        <v>254</v>
      </c>
      <c r="H13211">
        <v>0</v>
      </c>
    </row>
    <row r="13212" spans="1:8" x14ac:dyDescent="0.35">
      <c r="A13212">
        <v>2021</v>
      </c>
      <c r="B13212" t="s">
        <v>6</v>
      </c>
      <c r="C13212" t="s">
        <v>286</v>
      </c>
      <c r="D13212" t="s">
        <v>25</v>
      </c>
      <c r="E13212" t="s">
        <v>15</v>
      </c>
      <c r="F13212" t="s">
        <v>219</v>
      </c>
      <c r="G13212" t="s">
        <v>284</v>
      </c>
      <c r="H13212">
        <v>0</v>
      </c>
    </row>
    <row r="13213" spans="1:8" x14ac:dyDescent="0.35">
      <c r="A13213">
        <v>2021</v>
      </c>
      <c r="B13213" t="s">
        <v>6</v>
      </c>
      <c r="C13213" t="s">
        <v>286</v>
      </c>
      <c r="D13213" t="s">
        <v>25</v>
      </c>
      <c r="E13213" t="s">
        <v>15</v>
      </c>
      <c r="F13213" t="s">
        <v>219</v>
      </c>
      <c r="G13213" t="s">
        <v>256</v>
      </c>
      <c r="H13213">
        <v>0</v>
      </c>
    </row>
    <row r="13214" spans="1:8" x14ac:dyDescent="0.35">
      <c r="A13214">
        <v>2021</v>
      </c>
      <c r="B13214" t="s">
        <v>6</v>
      </c>
      <c r="C13214" t="s">
        <v>286</v>
      </c>
      <c r="D13214" t="s">
        <v>25</v>
      </c>
      <c r="E13214" t="s">
        <v>15</v>
      </c>
      <c r="F13214" t="s">
        <v>219</v>
      </c>
      <c r="G13214" t="s">
        <v>257</v>
      </c>
      <c r="H13214">
        <v>0</v>
      </c>
    </row>
    <row r="13215" spans="1:8" x14ac:dyDescent="0.35">
      <c r="A13215">
        <v>2021</v>
      </c>
      <c r="B13215" t="s">
        <v>6</v>
      </c>
      <c r="C13215" t="s">
        <v>286</v>
      </c>
      <c r="D13215" t="s">
        <v>25</v>
      </c>
      <c r="E13215" t="s">
        <v>15</v>
      </c>
      <c r="F13215" t="s">
        <v>219</v>
      </c>
      <c r="G13215" t="s">
        <v>258</v>
      </c>
      <c r="H13215">
        <v>3</v>
      </c>
    </row>
    <row r="13216" spans="1:8" x14ac:dyDescent="0.35">
      <c r="A13216">
        <v>2021</v>
      </c>
      <c r="B13216" t="s">
        <v>6</v>
      </c>
      <c r="C13216" t="s">
        <v>286</v>
      </c>
      <c r="D13216" t="s">
        <v>25</v>
      </c>
      <c r="E13216" t="s">
        <v>15</v>
      </c>
      <c r="F13216" t="s">
        <v>219</v>
      </c>
      <c r="G13216" t="s">
        <v>259</v>
      </c>
      <c r="H13216">
        <v>2</v>
      </c>
    </row>
    <row r="13217" spans="1:8" x14ac:dyDescent="0.35">
      <c r="A13217">
        <v>2021</v>
      </c>
      <c r="B13217" t="s">
        <v>6</v>
      </c>
      <c r="C13217" t="s">
        <v>286</v>
      </c>
      <c r="D13217" t="s">
        <v>25</v>
      </c>
      <c r="E13217" t="s">
        <v>15</v>
      </c>
      <c r="F13217" t="s">
        <v>219</v>
      </c>
      <c r="G13217" t="s">
        <v>14</v>
      </c>
      <c r="H13217">
        <v>23</v>
      </c>
    </row>
    <row r="13218" spans="1:8" x14ac:dyDescent="0.35">
      <c r="A13218">
        <v>2021</v>
      </c>
      <c r="B13218" t="s">
        <v>26</v>
      </c>
      <c r="C13218" t="s">
        <v>286</v>
      </c>
      <c r="D13218" t="s">
        <v>28</v>
      </c>
      <c r="E13218" t="s">
        <v>15</v>
      </c>
      <c r="F13218" t="s">
        <v>219</v>
      </c>
      <c r="G13218" t="s">
        <v>254</v>
      </c>
      <c r="H13218">
        <v>0</v>
      </c>
    </row>
    <row r="13219" spans="1:8" x14ac:dyDescent="0.35">
      <c r="A13219">
        <v>2021</v>
      </c>
      <c r="B13219" t="s">
        <v>26</v>
      </c>
      <c r="C13219" t="s">
        <v>286</v>
      </c>
      <c r="D13219" t="s">
        <v>28</v>
      </c>
      <c r="E13219" t="s">
        <v>15</v>
      </c>
      <c r="F13219" t="s">
        <v>219</v>
      </c>
      <c r="G13219" t="s">
        <v>284</v>
      </c>
      <c r="H13219">
        <v>0</v>
      </c>
    </row>
    <row r="13220" spans="1:8" x14ac:dyDescent="0.35">
      <c r="A13220">
        <v>2021</v>
      </c>
      <c r="B13220" t="s">
        <v>26</v>
      </c>
      <c r="C13220" t="s">
        <v>286</v>
      </c>
      <c r="D13220" t="s">
        <v>28</v>
      </c>
      <c r="E13220" t="s">
        <v>15</v>
      </c>
      <c r="F13220" t="s">
        <v>219</v>
      </c>
      <c r="G13220" t="s">
        <v>256</v>
      </c>
      <c r="H13220">
        <v>0</v>
      </c>
    </row>
    <row r="13221" spans="1:8" x14ac:dyDescent="0.35">
      <c r="A13221">
        <v>2021</v>
      </c>
      <c r="B13221" t="s">
        <v>26</v>
      </c>
      <c r="C13221" t="s">
        <v>286</v>
      </c>
      <c r="D13221" t="s">
        <v>28</v>
      </c>
      <c r="E13221" t="s">
        <v>15</v>
      </c>
      <c r="F13221" t="s">
        <v>219</v>
      </c>
      <c r="G13221" t="s">
        <v>257</v>
      </c>
      <c r="H13221">
        <v>0</v>
      </c>
    </row>
    <row r="13222" spans="1:8" x14ac:dyDescent="0.35">
      <c r="A13222">
        <v>2021</v>
      </c>
      <c r="B13222" t="s">
        <v>26</v>
      </c>
      <c r="C13222" t="s">
        <v>286</v>
      </c>
      <c r="D13222" t="s">
        <v>28</v>
      </c>
      <c r="E13222" t="s">
        <v>15</v>
      </c>
      <c r="F13222" t="s">
        <v>219</v>
      </c>
      <c r="G13222" t="s">
        <v>258</v>
      </c>
      <c r="H13222">
        <v>2</v>
      </c>
    </row>
    <row r="13223" spans="1:8" x14ac:dyDescent="0.35">
      <c r="A13223">
        <v>2021</v>
      </c>
      <c r="B13223" t="s">
        <v>26</v>
      </c>
      <c r="C13223" t="s">
        <v>286</v>
      </c>
      <c r="D13223" t="s">
        <v>28</v>
      </c>
      <c r="E13223" t="s">
        <v>15</v>
      </c>
      <c r="F13223" t="s">
        <v>219</v>
      </c>
      <c r="G13223" t="s">
        <v>259</v>
      </c>
      <c r="H13223">
        <v>3</v>
      </c>
    </row>
    <row r="13224" spans="1:8" x14ac:dyDescent="0.35">
      <c r="A13224">
        <v>2021</v>
      </c>
      <c r="B13224" t="s">
        <v>26</v>
      </c>
      <c r="C13224" t="s">
        <v>286</v>
      </c>
      <c r="D13224" t="s">
        <v>28</v>
      </c>
      <c r="E13224" t="s">
        <v>15</v>
      </c>
      <c r="F13224" t="s">
        <v>219</v>
      </c>
      <c r="G13224" t="s">
        <v>14</v>
      </c>
      <c r="H13224">
        <v>13</v>
      </c>
    </row>
    <row r="13225" spans="1:8" x14ac:dyDescent="0.35">
      <c r="A13225">
        <v>2021</v>
      </c>
      <c r="B13225" t="s">
        <v>29</v>
      </c>
      <c r="C13225" t="s">
        <v>286</v>
      </c>
      <c r="D13225" t="s">
        <v>31</v>
      </c>
      <c r="E13225" t="s">
        <v>15</v>
      </c>
      <c r="F13225" t="s">
        <v>219</v>
      </c>
      <c r="G13225" t="s">
        <v>254</v>
      </c>
      <c r="H13225">
        <v>0</v>
      </c>
    </row>
    <row r="13226" spans="1:8" x14ac:dyDescent="0.35">
      <c r="A13226">
        <v>2021</v>
      </c>
      <c r="B13226" t="s">
        <v>29</v>
      </c>
      <c r="C13226" t="s">
        <v>286</v>
      </c>
      <c r="D13226" t="s">
        <v>31</v>
      </c>
      <c r="E13226" t="s">
        <v>15</v>
      </c>
      <c r="F13226" t="s">
        <v>219</v>
      </c>
      <c r="G13226" t="s">
        <v>284</v>
      </c>
      <c r="H13226">
        <v>0</v>
      </c>
    </row>
    <row r="13227" spans="1:8" x14ac:dyDescent="0.35">
      <c r="A13227">
        <v>2021</v>
      </c>
      <c r="B13227" t="s">
        <v>29</v>
      </c>
      <c r="C13227" t="s">
        <v>286</v>
      </c>
      <c r="D13227" t="s">
        <v>31</v>
      </c>
      <c r="E13227" t="s">
        <v>15</v>
      </c>
      <c r="F13227" t="s">
        <v>219</v>
      </c>
      <c r="G13227" t="s">
        <v>256</v>
      </c>
      <c r="H13227">
        <v>0</v>
      </c>
    </row>
    <row r="13228" spans="1:8" x14ac:dyDescent="0.35">
      <c r="A13228">
        <v>2021</v>
      </c>
      <c r="B13228" t="s">
        <v>29</v>
      </c>
      <c r="C13228" t="s">
        <v>286</v>
      </c>
      <c r="D13228" t="s">
        <v>31</v>
      </c>
      <c r="E13228" t="s">
        <v>15</v>
      </c>
      <c r="F13228" t="s">
        <v>219</v>
      </c>
      <c r="G13228" t="s">
        <v>257</v>
      </c>
      <c r="H13228">
        <v>0</v>
      </c>
    </row>
    <row r="13229" spans="1:8" x14ac:dyDescent="0.35">
      <c r="A13229">
        <v>2021</v>
      </c>
      <c r="B13229" t="s">
        <v>29</v>
      </c>
      <c r="C13229" t="s">
        <v>286</v>
      </c>
      <c r="D13229" t="s">
        <v>31</v>
      </c>
      <c r="E13229" t="s">
        <v>15</v>
      </c>
      <c r="F13229" t="s">
        <v>219</v>
      </c>
      <c r="G13229" t="s">
        <v>258</v>
      </c>
      <c r="H13229">
        <v>0</v>
      </c>
    </row>
    <row r="13230" spans="1:8" x14ac:dyDescent="0.35">
      <c r="A13230">
        <v>2021</v>
      </c>
      <c r="B13230" t="s">
        <v>29</v>
      </c>
      <c r="C13230" t="s">
        <v>286</v>
      </c>
      <c r="D13230" t="s">
        <v>31</v>
      </c>
      <c r="E13230" t="s">
        <v>15</v>
      </c>
      <c r="F13230" t="s">
        <v>219</v>
      </c>
      <c r="G13230" t="s">
        <v>259</v>
      </c>
      <c r="H13230">
        <v>4</v>
      </c>
    </row>
    <row r="13231" spans="1:8" x14ac:dyDescent="0.35">
      <c r="A13231">
        <v>2021</v>
      </c>
      <c r="B13231" t="s">
        <v>29</v>
      </c>
      <c r="C13231" t="s">
        <v>286</v>
      </c>
      <c r="D13231" t="s">
        <v>31</v>
      </c>
      <c r="E13231" t="s">
        <v>15</v>
      </c>
      <c r="F13231" t="s">
        <v>219</v>
      </c>
      <c r="G13231" t="s">
        <v>14</v>
      </c>
      <c r="H13231">
        <v>12</v>
      </c>
    </row>
    <row r="13232" spans="1:8" x14ac:dyDescent="0.35">
      <c r="A13232">
        <v>2021</v>
      </c>
      <c r="B13232" t="s">
        <v>32</v>
      </c>
      <c r="C13232" t="s">
        <v>286</v>
      </c>
      <c r="D13232" t="s">
        <v>34</v>
      </c>
      <c r="E13232" t="s">
        <v>15</v>
      </c>
      <c r="F13232" t="s">
        <v>219</v>
      </c>
      <c r="G13232" t="s">
        <v>254</v>
      </c>
      <c r="H13232">
        <v>0</v>
      </c>
    </row>
    <row r="13233" spans="1:8" x14ac:dyDescent="0.35">
      <c r="A13233">
        <v>2021</v>
      </c>
      <c r="B13233" t="s">
        <v>32</v>
      </c>
      <c r="C13233" t="s">
        <v>286</v>
      </c>
      <c r="D13233" t="s">
        <v>34</v>
      </c>
      <c r="E13233" t="s">
        <v>15</v>
      </c>
      <c r="F13233" t="s">
        <v>219</v>
      </c>
      <c r="G13233" t="s">
        <v>284</v>
      </c>
      <c r="H13233">
        <v>0</v>
      </c>
    </row>
    <row r="13234" spans="1:8" x14ac:dyDescent="0.35">
      <c r="A13234">
        <v>2021</v>
      </c>
      <c r="B13234" t="s">
        <v>32</v>
      </c>
      <c r="C13234" t="s">
        <v>286</v>
      </c>
      <c r="D13234" t="s">
        <v>34</v>
      </c>
      <c r="E13234" t="s">
        <v>15</v>
      </c>
      <c r="F13234" t="s">
        <v>219</v>
      </c>
      <c r="G13234" t="s">
        <v>256</v>
      </c>
      <c r="H13234">
        <v>0</v>
      </c>
    </row>
    <row r="13235" spans="1:8" x14ac:dyDescent="0.35">
      <c r="A13235">
        <v>2021</v>
      </c>
      <c r="B13235" t="s">
        <v>32</v>
      </c>
      <c r="C13235" t="s">
        <v>286</v>
      </c>
      <c r="D13235" t="s">
        <v>34</v>
      </c>
      <c r="E13235" t="s">
        <v>15</v>
      </c>
      <c r="F13235" t="s">
        <v>219</v>
      </c>
      <c r="G13235" t="s">
        <v>257</v>
      </c>
      <c r="H13235">
        <v>1</v>
      </c>
    </row>
    <row r="13236" spans="1:8" x14ac:dyDescent="0.35">
      <c r="A13236">
        <v>2021</v>
      </c>
      <c r="B13236" t="s">
        <v>32</v>
      </c>
      <c r="C13236" t="s">
        <v>286</v>
      </c>
      <c r="D13236" t="s">
        <v>34</v>
      </c>
      <c r="E13236" t="s">
        <v>15</v>
      </c>
      <c r="F13236" t="s">
        <v>219</v>
      </c>
      <c r="G13236" t="s">
        <v>258</v>
      </c>
      <c r="H13236">
        <v>0</v>
      </c>
    </row>
    <row r="13237" spans="1:8" x14ac:dyDescent="0.35">
      <c r="A13237">
        <v>2021</v>
      </c>
      <c r="B13237" t="s">
        <v>32</v>
      </c>
      <c r="C13237" t="s">
        <v>286</v>
      </c>
      <c r="D13237" t="s">
        <v>34</v>
      </c>
      <c r="E13237" t="s">
        <v>15</v>
      </c>
      <c r="F13237" t="s">
        <v>219</v>
      </c>
      <c r="G13237" t="s">
        <v>259</v>
      </c>
      <c r="H13237">
        <v>3</v>
      </c>
    </row>
    <row r="13238" spans="1:8" x14ac:dyDescent="0.35">
      <c r="A13238">
        <v>2021</v>
      </c>
      <c r="B13238" t="s">
        <v>32</v>
      </c>
      <c r="C13238" t="s">
        <v>286</v>
      </c>
      <c r="D13238" t="s">
        <v>34</v>
      </c>
      <c r="E13238" t="s">
        <v>15</v>
      </c>
      <c r="F13238" t="s">
        <v>219</v>
      </c>
      <c r="G13238" t="s">
        <v>14</v>
      </c>
      <c r="H13238">
        <v>17</v>
      </c>
    </row>
    <row r="13239" spans="1:8" x14ac:dyDescent="0.35">
      <c r="A13239">
        <v>2021</v>
      </c>
      <c r="B13239" t="s">
        <v>35</v>
      </c>
      <c r="C13239" t="s">
        <v>286</v>
      </c>
      <c r="D13239" t="s">
        <v>37</v>
      </c>
      <c r="E13239" t="s">
        <v>15</v>
      </c>
      <c r="F13239" t="s">
        <v>219</v>
      </c>
      <c r="G13239" t="s">
        <v>254</v>
      </c>
      <c r="H13239">
        <v>0</v>
      </c>
    </row>
    <row r="13240" spans="1:8" x14ac:dyDescent="0.35">
      <c r="A13240">
        <v>2021</v>
      </c>
      <c r="B13240" t="s">
        <v>35</v>
      </c>
      <c r="C13240" t="s">
        <v>286</v>
      </c>
      <c r="D13240" t="s">
        <v>37</v>
      </c>
      <c r="E13240" t="s">
        <v>15</v>
      </c>
      <c r="F13240" t="s">
        <v>219</v>
      </c>
      <c r="G13240" t="s">
        <v>284</v>
      </c>
      <c r="H13240">
        <v>0</v>
      </c>
    </row>
    <row r="13241" spans="1:8" x14ac:dyDescent="0.35">
      <c r="A13241">
        <v>2021</v>
      </c>
      <c r="B13241" t="s">
        <v>35</v>
      </c>
      <c r="C13241" t="s">
        <v>286</v>
      </c>
      <c r="D13241" t="s">
        <v>37</v>
      </c>
      <c r="E13241" t="s">
        <v>15</v>
      </c>
      <c r="F13241" t="s">
        <v>219</v>
      </c>
      <c r="G13241" t="s">
        <v>256</v>
      </c>
      <c r="H13241">
        <v>0</v>
      </c>
    </row>
    <row r="13242" spans="1:8" x14ac:dyDescent="0.35">
      <c r="A13242">
        <v>2021</v>
      </c>
      <c r="B13242" t="s">
        <v>35</v>
      </c>
      <c r="C13242" t="s">
        <v>286</v>
      </c>
      <c r="D13242" t="s">
        <v>37</v>
      </c>
      <c r="E13242" t="s">
        <v>15</v>
      </c>
      <c r="F13242" t="s">
        <v>219</v>
      </c>
      <c r="G13242" t="s">
        <v>257</v>
      </c>
      <c r="H13242">
        <v>2</v>
      </c>
    </row>
    <row r="13243" spans="1:8" x14ac:dyDescent="0.35">
      <c r="A13243">
        <v>2021</v>
      </c>
      <c r="B13243" t="s">
        <v>35</v>
      </c>
      <c r="C13243" t="s">
        <v>286</v>
      </c>
      <c r="D13243" t="s">
        <v>37</v>
      </c>
      <c r="E13243" t="s">
        <v>15</v>
      </c>
      <c r="F13243" t="s">
        <v>219</v>
      </c>
      <c r="G13243" t="s">
        <v>258</v>
      </c>
      <c r="H13243">
        <v>2</v>
      </c>
    </row>
    <row r="13244" spans="1:8" x14ac:dyDescent="0.35">
      <c r="A13244">
        <v>2021</v>
      </c>
      <c r="B13244" t="s">
        <v>35</v>
      </c>
      <c r="C13244" t="s">
        <v>286</v>
      </c>
      <c r="D13244" t="s">
        <v>37</v>
      </c>
      <c r="E13244" t="s">
        <v>15</v>
      </c>
      <c r="F13244" t="s">
        <v>219</v>
      </c>
      <c r="G13244" t="s">
        <v>259</v>
      </c>
      <c r="H13244">
        <v>2</v>
      </c>
    </row>
    <row r="13245" spans="1:8" x14ac:dyDescent="0.35">
      <c r="A13245">
        <v>2021</v>
      </c>
      <c r="B13245" t="s">
        <v>35</v>
      </c>
      <c r="C13245" t="s">
        <v>286</v>
      </c>
      <c r="D13245" t="s">
        <v>37</v>
      </c>
      <c r="E13245" t="s">
        <v>15</v>
      </c>
      <c r="F13245" t="s">
        <v>219</v>
      </c>
      <c r="G13245" t="s">
        <v>14</v>
      </c>
      <c r="H13245">
        <v>16</v>
      </c>
    </row>
    <row r="13246" spans="1:8" x14ac:dyDescent="0.35">
      <c r="A13246">
        <v>2021</v>
      </c>
      <c r="B13246" t="s">
        <v>38</v>
      </c>
      <c r="C13246" t="s">
        <v>286</v>
      </c>
      <c r="D13246" t="s">
        <v>40</v>
      </c>
      <c r="E13246" t="s">
        <v>15</v>
      </c>
      <c r="F13246" t="s">
        <v>219</v>
      </c>
      <c r="G13246" t="s">
        <v>254</v>
      </c>
      <c r="H13246">
        <v>0</v>
      </c>
    </row>
    <row r="13247" spans="1:8" x14ac:dyDescent="0.35">
      <c r="A13247">
        <v>2021</v>
      </c>
      <c r="B13247" t="s">
        <v>38</v>
      </c>
      <c r="C13247" t="s">
        <v>286</v>
      </c>
      <c r="D13247" t="s">
        <v>40</v>
      </c>
      <c r="E13247" t="s">
        <v>15</v>
      </c>
      <c r="F13247" t="s">
        <v>219</v>
      </c>
      <c r="G13247" t="s">
        <v>284</v>
      </c>
      <c r="H13247">
        <v>0</v>
      </c>
    </row>
    <row r="13248" spans="1:8" x14ac:dyDescent="0.35">
      <c r="A13248">
        <v>2021</v>
      </c>
      <c r="B13248" t="s">
        <v>38</v>
      </c>
      <c r="C13248" t="s">
        <v>286</v>
      </c>
      <c r="D13248" t="s">
        <v>40</v>
      </c>
      <c r="E13248" t="s">
        <v>15</v>
      </c>
      <c r="F13248" t="s">
        <v>219</v>
      </c>
      <c r="G13248" t="s">
        <v>256</v>
      </c>
      <c r="H13248">
        <v>0</v>
      </c>
    </row>
    <row r="13249" spans="1:8" x14ac:dyDescent="0.35">
      <c r="A13249">
        <v>2021</v>
      </c>
      <c r="B13249" t="s">
        <v>38</v>
      </c>
      <c r="C13249" t="s">
        <v>286</v>
      </c>
      <c r="D13249" t="s">
        <v>40</v>
      </c>
      <c r="E13249" t="s">
        <v>15</v>
      </c>
      <c r="F13249" t="s">
        <v>219</v>
      </c>
      <c r="G13249" t="s">
        <v>257</v>
      </c>
      <c r="H13249">
        <v>1</v>
      </c>
    </row>
    <row r="13250" spans="1:8" x14ac:dyDescent="0.35">
      <c r="A13250">
        <v>2021</v>
      </c>
      <c r="B13250" t="s">
        <v>38</v>
      </c>
      <c r="C13250" t="s">
        <v>286</v>
      </c>
      <c r="D13250" t="s">
        <v>40</v>
      </c>
      <c r="E13250" t="s">
        <v>15</v>
      </c>
      <c r="F13250" t="s">
        <v>219</v>
      </c>
      <c r="G13250" t="s">
        <v>258</v>
      </c>
      <c r="H13250">
        <v>2</v>
      </c>
    </row>
    <row r="13251" spans="1:8" x14ac:dyDescent="0.35">
      <c r="A13251">
        <v>2021</v>
      </c>
      <c r="B13251" t="s">
        <v>38</v>
      </c>
      <c r="C13251" t="s">
        <v>286</v>
      </c>
      <c r="D13251" t="s">
        <v>40</v>
      </c>
      <c r="E13251" t="s">
        <v>15</v>
      </c>
      <c r="F13251" t="s">
        <v>219</v>
      </c>
      <c r="G13251" t="s">
        <v>259</v>
      </c>
      <c r="H13251">
        <v>1</v>
      </c>
    </row>
    <row r="13252" spans="1:8" x14ac:dyDescent="0.35">
      <c r="A13252">
        <v>2021</v>
      </c>
      <c r="B13252" t="s">
        <v>38</v>
      </c>
      <c r="C13252" t="s">
        <v>286</v>
      </c>
      <c r="D13252" t="s">
        <v>40</v>
      </c>
      <c r="E13252" t="s">
        <v>15</v>
      </c>
      <c r="F13252" t="s">
        <v>219</v>
      </c>
      <c r="G13252" t="s">
        <v>14</v>
      </c>
      <c r="H13252">
        <v>37</v>
      </c>
    </row>
    <row r="13253" spans="1:8" x14ac:dyDescent="0.35">
      <c r="A13253">
        <v>2021</v>
      </c>
      <c r="B13253" t="s">
        <v>41</v>
      </c>
      <c r="C13253" t="s">
        <v>286</v>
      </c>
      <c r="D13253" t="s">
        <v>43</v>
      </c>
      <c r="E13253" t="s">
        <v>15</v>
      </c>
      <c r="F13253" t="s">
        <v>219</v>
      </c>
      <c r="G13253" t="s">
        <v>254</v>
      </c>
      <c r="H13253">
        <v>0</v>
      </c>
    </row>
    <row r="13254" spans="1:8" x14ac:dyDescent="0.35">
      <c r="A13254">
        <v>2021</v>
      </c>
      <c r="B13254" t="s">
        <v>41</v>
      </c>
      <c r="C13254" t="s">
        <v>286</v>
      </c>
      <c r="D13254" t="s">
        <v>43</v>
      </c>
      <c r="E13254" t="s">
        <v>15</v>
      </c>
      <c r="F13254" t="s">
        <v>219</v>
      </c>
      <c r="G13254" t="s">
        <v>284</v>
      </c>
      <c r="H13254">
        <v>0</v>
      </c>
    </row>
    <row r="13255" spans="1:8" x14ac:dyDescent="0.35">
      <c r="A13255">
        <v>2021</v>
      </c>
      <c r="B13255" t="s">
        <v>41</v>
      </c>
      <c r="C13255" t="s">
        <v>286</v>
      </c>
      <c r="D13255" t="s">
        <v>43</v>
      </c>
      <c r="E13255" t="s">
        <v>15</v>
      </c>
      <c r="F13255" t="s">
        <v>219</v>
      </c>
      <c r="G13255" t="s">
        <v>256</v>
      </c>
      <c r="H13255">
        <v>0</v>
      </c>
    </row>
    <row r="13256" spans="1:8" x14ac:dyDescent="0.35">
      <c r="A13256">
        <v>2021</v>
      </c>
      <c r="B13256" t="s">
        <v>41</v>
      </c>
      <c r="C13256" t="s">
        <v>286</v>
      </c>
      <c r="D13256" t="s">
        <v>43</v>
      </c>
      <c r="E13256" t="s">
        <v>15</v>
      </c>
      <c r="F13256" t="s">
        <v>219</v>
      </c>
      <c r="G13256" t="s">
        <v>257</v>
      </c>
      <c r="H13256">
        <v>0</v>
      </c>
    </row>
    <row r="13257" spans="1:8" x14ac:dyDescent="0.35">
      <c r="A13257">
        <v>2021</v>
      </c>
      <c r="B13257" t="s">
        <v>41</v>
      </c>
      <c r="C13257" t="s">
        <v>286</v>
      </c>
      <c r="D13257" t="s">
        <v>43</v>
      </c>
      <c r="E13257" t="s">
        <v>15</v>
      </c>
      <c r="F13257" t="s">
        <v>219</v>
      </c>
      <c r="G13257" t="s">
        <v>258</v>
      </c>
      <c r="H13257">
        <v>1</v>
      </c>
    </row>
    <row r="13258" spans="1:8" x14ac:dyDescent="0.35">
      <c r="A13258">
        <v>2021</v>
      </c>
      <c r="B13258" t="s">
        <v>41</v>
      </c>
      <c r="C13258" t="s">
        <v>286</v>
      </c>
      <c r="D13258" t="s">
        <v>43</v>
      </c>
      <c r="E13258" t="s">
        <v>15</v>
      </c>
      <c r="F13258" t="s">
        <v>219</v>
      </c>
      <c r="G13258" t="s">
        <v>259</v>
      </c>
      <c r="H13258">
        <v>3</v>
      </c>
    </row>
    <row r="13259" spans="1:8" x14ac:dyDescent="0.35">
      <c r="A13259">
        <v>2021</v>
      </c>
      <c r="B13259" t="s">
        <v>41</v>
      </c>
      <c r="C13259" t="s">
        <v>286</v>
      </c>
      <c r="D13259" t="s">
        <v>43</v>
      </c>
      <c r="E13259" t="s">
        <v>15</v>
      </c>
      <c r="F13259" t="s">
        <v>219</v>
      </c>
      <c r="G13259" t="s">
        <v>14</v>
      </c>
      <c r="H13259">
        <v>18</v>
      </c>
    </row>
    <row r="13260" spans="1:8" x14ac:dyDescent="0.35">
      <c r="A13260">
        <v>2021</v>
      </c>
      <c r="B13260" t="s">
        <v>44</v>
      </c>
      <c r="C13260" t="s">
        <v>286</v>
      </c>
      <c r="D13260" t="s">
        <v>46</v>
      </c>
      <c r="E13260" t="s">
        <v>15</v>
      </c>
      <c r="F13260" t="s">
        <v>219</v>
      </c>
      <c r="G13260" t="s">
        <v>254</v>
      </c>
      <c r="H13260">
        <v>0</v>
      </c>
    </row>
    <row r="13261" spans="1:8" x14ac:dyDescent="0.35">
      <c r="A13261">
        <v>2021</v>
      </c>
      <c r="B13261" t="s">
        <v>44</v>
      </c>
      <c r="C13261" t="s">
        <v>286</v>
      </c>
      <c r="D13261" t="s">
        <v>46</v>
      </c>
      <c r="E13261" t="s">
        <v>15</v>
      </c>
      <c r="F13261" t="s">
        <v>219</v>
      </c>
      <c r="G13261" t="s">
        <v>284</v>
      </c>
      <c r="H13261">
        <v>1</v>
      </c>
    </row>
    <row r="13262" spans="1:8" x14ac:dyDescent="0.35">
      <c r="A13262">
        <v>2021</v>
      </c>
      <c r="B13262" t="s">
        <v>44</v>
      </c>
      <c r="C13262" t="s">
        <v>286</v>
      </c>
      <c r="D13262" t="s">
        <v>46</v>
      </c>
      <c r="E13262" t="s">
        <v>15</v>
      </c>
      <c r="F13262" t="s">
        <v>219</v>
      </c>
      <c r="G13262" t="s">
        <v>256</v>
      </c>
      <c r="H13262">
        <v>0</v>
      </c>
    </row>
    <row r="13263" spans="1:8" x14ac:dyDescent="0.35">
      <c r="A13263">
        <v>2021</v>
      </c>
      <c r="B13263" t="s">
        <v>44</v>
      </c>
      <c r="C13263" t="s">
        <v>286</v>
      </c>
      <c r="D13263" t="s">
        <v>46</v>
      </c>
      <c r="E13263" t="s">
        <v>15</v>
      </c>
      <c r="F13263" t="s">
        <v>219</v>
      </c>
      <c r="G13263" t="s">
        <v>257</v>
      </c>
      <c r="H13263">
        <v>0</v>
      </c>
    </row>
    <row r="13264" spans="1:8" x14ac:dyDescent="0.35">
      <c r="A13264">
        <v>2021</v>
      </c>
      <c r="B13264" t="s">
        <v>44</v>
      </c>
      <c r="C13264" t="s">
        <v>286</v>
      </c>
      <c r="D13264" t="s">
        <v>46</v>
      </c>
      <c r="E13264" t="s">
        <v>15</v>
      </c>
      <c r="F13264" t="s">
        <v>219</v>
      </c>
      <c r="G13264" t="s">
        <v>258</v>
      </c>
      <c r="H13264">
        <v>1</v>
      </c>
    </row>
    <row r="13265" spans="1:8" x14ac:dyDescent="0.35">
      <c r="A13265">
        <v>2021</v>
      </c>
      <c r="B13265" t="s">
        <v>44</v>
      </c>
      <c r="C13265" t="s">
        <v>286</v>
      </c>
      <c r="D13265" t="s">
        <v>46</v>
      </c>
      <c r="E13265" t="s">
        <v>15</v>
      </c>
      <c r="F13265" t="s">
        <v>219</v>
      </c>
      <c r="G13265" t="s">
        <v>259</v>
      </c>
      <c r="H13265">
        <v>0</v>
      </c>
    </row>
    <row r="13266" spans="1:8" x14ac:dyDescent="0.35">
      <c r="A13266">
        <v>2021</v>
      </c>
      <c r="B13266" t="s">
        <v>44</v>
      </c>
      <c r="C13266" t="s">
        <v>286</v>
      </c>
      <c r="D13266" t="s">
        <v>46</v>
      </c>
      <c r="E13266" t="s">
        <v>15</v>
      </c>
      <c r="F13266" t="s">
        <v>219</v>
      </c>
      <c r="G13266" t="s">
        <v>14</v>
      </c>
      <c r="H13266">
        <v>10</v>
      </c>
    </row>
    <row r="13267" spans="1:8" x14ac:dyDescent="0.35">
      <c r="A13267">
        <v>2021</v>
      </c>
      <c r="B13267" t="s">
        <v>47</v>
      </c>
      <c r="C13267" t="s">
        <v>286</v>
      </c>
      <c r="D13267" t="s">
        <v>49</v>
      </c>
      <c r="E13267" t="s">
        <v>15</v>
      </c>
      <c r="F13267" t="s">
        <v>219</v>
      </c>
      <c r="G13267" t="s">
        <v>254</v>
      </c>
      <c r="H13267">
        <v>0</v>
      </c>
    </row>
    <row r="13268" spans="1:8" x14ac:dyDescent="0.35">
      <c r="A13268">
        <v>2021</v>
      </c>
      <c r="B13268" t="s">
        <v>47</v>
      </c>
      <c r="C13268" t="s">
        <v>286</v>
      </c>
      <c r="D13268" t="s">
        <v>49</v>
      </c>
      <c r="E13268" t="s">
        <v>15</v>
      </c>
      <c r="F13268" t="s">
        <v>219</v>
      </c>
      <c r="G13268" t="s">
        <v>284</v>
      </c>
      <c r="H13268">
        <v>0</v>
      </c>
    </row>
    <row r="13269" spans="1:8" x14ac:dyDescent="0.35">
      <c r="A13269">
        <v>2021</v>
      </c>
      <c r="B13269" t="s">
        <v>47</v>
      </c>
      <c r="C13269" t="s">
        <v>286</v>
      </c>
      <c r="D13269" t="s">
        <v>49</v>
      </c>
      <c r="E13269" t="s">
        <v>15</v>
      </c>
      <c r="F13269" t="s">
        <v>219</v>
      </c>
      <c r="G13269" t="s">
        <v>256</v>
      </c>
      <c r="H13269">
        <v>0</v>
      </c>
    </row>
    <row r="13270" spans="1:8" x14ac:dyDescent="0.35">
      <c r="A13270">
        <v>2021</v>
      </c>
      <c r="B13270" t="s">
        <v>47</v>
      </c>
      <c r="C13270" t="s">
        <v>286</v>
      </c>
      <c r="D13270" t="s">
        <v>49</v>
      </c>
      <c r="E13270" t="s">
        <v>15</v>
      </c>
      <c r="F13270" t="s">
        <v>219</v>
      </c>
      <c r="G13270" t="s">
        <v>257</v>
      </c>
      <c r="H13270">
        <v>1</v>
      </c>
    </row>
    <row r="13271" spans="1:8" x14ac:dyDescent="0.35">
      <c r="A13271">
        <v>2021</v>
      </c>
      <c r="B13271" t="s">
        <v>47</v>
      </c>
      <c r="C13271" t="s">
        <v>286</v>
      </c>
      <c r="D13271" t="s">
        <v>49</v>
      </c>
      <c r="E13271" t="s">
        <v>15</v>
      </c>
      <c r="F13271" t="s">
        <v>219</v>
      </c>
      <c r="G13271" t="s">
        <v>258</v>
      </c>
      <c r="H13271">
        <v>1</v>
      </c>
    </row>
    <row r="13272" spans="1:8" x14ac:dyDescent="0.35">
      <c r="A13272">
        <v>2021</v>
      </c>
      <c r="B13272" t="s">
        <v>47</v>
      </c>
      <c r="C13272" t="s">
        <v>286</v>
      </c>
      <c r="D13272" t="s">
        <v>49</v>
      </c>
      <c r="E13272" t="s">
        <v>15</v>
      </c>
      <c r="F13272" t="s">
        <v>219</v>
      </c>
      <c r="G13272" t="s">
        <v>259</v>
      </c>
      <c r="H13272">
        <v>3</v>
      </c>
    </row>
    <row r="13273" spans="1:8" x14ac:dyDescent="0.35">
      <c r="A13273">
        <v>2021</v>
      </c>
      <c r="B13273" t="s">
        <v>47</v>
      </c>
      <c r="C13273" t="s">
        <v>286</v>
      </c>
      <c r="D13273" t="s">
        <v>49</v>
      </c>
      <c r="E13273" t="s">
        <v>15</v>
      </c>
      <c r="F13273" t="s">
        <v>219</v>
      </c>
      <c r="G13273" t="s">
        <v>14</v>
      </c>
      <c r="H13273">
        <v>30</v>
      </c>
    </row>
    <row r="13274" spans="1:8" x14ac:dyDescent="0.35">
      <c r="A13274">
        <v>2021</v>
      </c>
      <c r="B13274" t="s">
        <v>50</v>
      </c>
      <c r="C13274" t="s">
        <v>286</v>
      </c>
      <c r="D13274" t="s">
        <v>52</v>
      </c>
      <c r="E13274" t="s">
        <v>15</v>
      </c>
      <c r="F13274" t="s">
        <v>219</v>
      </c>
      <c r="G13274" t="s">
        <v>254</v>
      </c>
      <c r="H13274">
        <v>0</v>
      </c>
    </row>
    <row r="13275" spans="1:8" x14ac:dyDescent="0.35">
      <c r="A13275">
        <v>2021</v>
      </c>
      <c r="B13275" t="s">
        <v>50</v>
      </c>
      <c r="C13275" t="s">
        <v>286</v>
      </c>
      <c r="D13275" t="s">
        <v>52</v>
      </c>
      <c r="E13275" t="s">
        <v>15</v>
      </c>
      <c r="F13275" t="s">
        <v>219</v>
      </c>
      <c r="G13275" t="s">
        <v>284</v>
      </c>
      <c r="H13275">
        <v>0</v>
      </c>
    </row>
    <row r="13276" spans="1:8" x14ac:dyDescent="0.35">
      <c r="A13276">
        <v>2021</v>
      </c>
      <c r="B13276" t="s">
        <v>50</v>
      </c>
      <c r="C13276" t="s">
        <v>286</v>
      </c>
      <c r="D13276" t="s">
        <v>52</v>
      </c>
      <c r="E13276" t="s">
        <v>15</v>
      </c>
      <c r="F13276" t="s">
        <v>219</v>
      </c>
      <c r="G13276" t="s">
        <v>256</v>
      </c>
      <c r="H13276">
        <v>0</v>
      </c>
    </row>
    <row r="13277" spans="1:8" x14ac:dyDescent="0.35">
      <c r="A13277">
        <v>2021</v>
      </c>
      <c r="B13277" t="s">
        <v>50</v>
      </c>
      <c r="C13277" t="s">
        <v>286</v>
      </c>
      <c r="D13277" t="s">
        <v>52</v>
      </c>
      <c r="E13277" t="s">
        <v>15</v>
      </c>
      <c r="F13277" t="s">
        <v>219</v>
      </c>
      <c r="G13277" t="s">
        <v>257</v>
      </c>
      <c r="H13277">
        <v>0</v>
      </c>
    </row>
    <row r="13278" spans="1:8" x14ac:dyDescent="0.35">
      <c r="A13278">
        <v>2021</v>
      </c>
      <c r="B13278" t="s">
        <v>50</v>
      </c>
      <c r="C13278" t="s">
        <v>286</v>
      </c>
      <c r="D13278" t="s">
        <v>52</v>
      </c>
      <c r="E13278" t="s">
        <v>15</v>
      </c>
      <c r="F13278" t="s">
        <v>219</v>
      </c>
      <c r="G13278" t="s">
        <v>258</v>
      </c>
      <c r="H13278">
        <v>5</v>
      </c>
    </row>
    <row r="13279" spans="1:8" x14ac:dyDescent="0.35">
      <c r="A13279">
        <v>2021</v>
      </c>
      <c r="B13279" t="s">
        <v>50</v>
      </c>
      <c r="C13279" t="s">
        <v>286</v>
      </c>
      <c r="D13279" t="s">
        <v>52</v>
      </c>
      <c r="E13279" t="s">
        <v>15</v>
      </c>
      <c r="F13279" t="s">
        <v>219</v>
      </c>
      <c r="G13279" t="s">
        <v>259</v>
      </c>
      <c r="H13279">
        <v>4</v>
      </c>
    </row>
    <row r="13280" spans="1:8" x14ac:dyDescent="0.35">
      <c r="A13280">
        <v>2021</v>
      </c>
      <c r="B13280" t="s">
        <v>50</v>
      </c>
      <c r="C13280" t="s">
        <v>286</v>
      </c>
      <c r="D13280" t="s">
        <v>52</v>
      </c>
      <c r="E13280" t="s">
        <v>15</v>
      </c>
      <c r="F13280" t="s">
        <v>219</v>
      </c>
      <c r="G13280" t="s">
        <v>14</v>
      </c>
      <c r="H13280">
        <v>29</v>
      </c>
    </row>
    <row r="13281" spans="1:8" x14ac:dyDescent="0.35">
      <c r="A13281">
        <v>2021</v>
      </c>
      <c r="B13281" t="s">
        <v>53</v>
      </c>
      <c r="C13281" t="s">
        <v>286</v>
      </c>
      <c r="D13281" t="s">
        <v>55</v>
      </c>
      <c r="E13281" t="s">
        <v>15</v>
      </c>
      <c r="F13281" t="s">
        <v>219</v>
      </c>
      <c r="G13281" t="s">
        <v>254</v>
      </c>
      <c r="H13281">
        <v>0</v>
      </c>
    </row>
    <row r="13282" spans="1:8" x14ac:dyDescent="0.35">
      <c r="A13282">
        <v>2021</v>
      </c>
      <c r="B13282" t="s">
        <v>53</v>
      </c>
      <c r="C13282" t="s">
        <v>286</v>
      </c>
      <c r="D13282" t="s">
        <v>55</v>
      </c>
      <c r="E13282" t="s">
        <v>15</v>
      </c>
      <c r="F13282" t="s">
        <v>219</v>
      </c>
      <c r="G13282" t="s">
        <v>284</v>
      </c>
      <c r="H13282">
        <v>0</v>
      </c>
    </row>
    <row r="13283" spans="1:8" x14ac:dyDescent="0.35">
      <c r="A13283">
        <v>2021</v>
      </c>
      <c r="B13283" t="s">
        <v>53</v>
      </c>
      <c r="C13283" t="s">
        <v>286</v>
      </c>
      <c r="D13283" t="s">
        <v>55</v>
      </c>
      <c r="E13283" t="s">
        <v>15</v>
      </c>
      <c r="F13283" t="s">
        <v>219</v>
      </c>
      <c r="G13283" t="s">
        <v>256</v>
      </c>
      <c r="H13283">
        <v>1</v>
      </c>
    </row>
    <row r="13284" spans="1:8" x14ac:dyDescent="0.35">
      <c r="A13284">
        <v>2021</v>
      </c>
      <c r="B13284" t="s">
        <v>53</v>
      </c>
      <c r="C13284" t="s">
        <v>286</v>
      </c>
      <c r="D13284" t="s">
        <v>55</v>
      </c>
      <c r="E13284" t="s">
        <v>15</v>
      </c>
      <c r="F13284" t="s">
        <v>219</v>
      </c>
      <c r="G13284" t="s">
        <v>257</v>
      </c>
      <c r="H13284">
        <v>4</v>
      </c>
    </row>
    <row r="13285" spans="1:8" x14ac:dyDescent="0.35">
      <c r="A13285">
        <v>2021</v>
      </c>
      <c r="B13285" t="s">
        <v>53</v>
      </c>
      <c r="C13285" t="s">
        <v>286</v>
      </c>
      <c r="D13285" t="s">
        <v>55</v>
      </c>
      <c r="E13285" t="s">
        <v>15</v>
      </c>
      <c r="F13285" t="s">
        <v>219</v>
      </c>
      <c r="G13285" t="s">
        <v>258</v>
      </c>
      <c r="H13285">
        <v>2</v>
      </c>
    </row>
    <row r="13286" spans="1:8" x14ac:dyDescent="0.35">
      <c r="A13286">
        <v>2021</v>
      </c>
      <c r="B13286" t="s">
        <v>53</v>
      </c>
      <c r="C13286" t="s">
        <v>286</v>
      </c>
      <c r="D13286" t="s">
        <v>55</v>
      </c>
      <c r="E13286" t="s">
        <v>15</v>
      </c>
      <c r="F13286" t="s">
        <v>219</v>
      </c>
      <c r="G13286" t="s">
        <v>259</v>
      </c>
      <c r="H13286">
        <v>4</v>
      </c>
    </row>
    <row r="13287" spans="1:8" x14ac:dyDescent="0.35">
      <c r="A13287">
        <v>2021</v>
      </c>
      <c r="B13287" t="s">
        <v>53</v>
      </c>
      <c r="C13287" t="s">
        <v>286</v>
      </c>
      <c r="D13287" t="s">
        <v>55</v>
      </c>
      <c r="E13287" t="s">
        <v>15</v>
      </c>
      <c r="F13287" t="s">
        <v>219</v>
      </c>
      <c r="G13287" t="s">
        <v>14</v>
      </c>
      <c r="H13287">
        <v>22</v>
      </c>
    </row>
    <row r="13288" spans="1:8" x14ac:dyDescent="0.35">
      <c r="A13288">
        <v>2021</v>
      </c>
      <c r="B13288" t="s">
        <v>161</v>
      </c>
      <c r="C13288" t="s">
        <v>286</v>
      </c>
      <c r="D13288" t="s">
        <v>163</v>
      </c>
      <c r="E13288" t="s">
        <v>15</v>
      </c>
      <c r="F13288" t="s">
        <v>219</v>
      </c>
      <c r="G13288" t="s">
        <v>254</v>
      </c>
      <c r="H13288">
        <v>0</v>
      </c>
    </row>
    <row r="13289" spans="1:8" x14ac:dyDescent="0.35">
      <c r="A13289">
        <v>2021</v>
      </c>
      <c r="B13289" t="s">
        <v>161</v>
      </c>
      <c r="C13289" t="s">
        <v>286</v>
      </c>
      <c r="D13289" t="s">
        <v>163</v>
      </c>
      <c r="E13289" t="s">
        <v>15</v>
      </c>
      <c r="F13289" t="s">
        <v>219</v>
      </c>
      <c r="G13289" t="s">
        <v>284</v>
      </c>
      <c r="H13289">
        <v>1</v>
      </c>
    </row>
    <row r="13290" spans="1:8" x14ac:dyDescent="0.35">
      <c r="A13290">
        <v>2021</v>
      </c>
      <c r="B13290" t="s">
        <v>161</v>
      </c>
      <c r="C13290" t="s">
        <v>286</v>
      </c>
      <c r="D13290" t="s">
        <v>163</v>
      </c>
      <c r="E13290" t="s">
        <v>15</v>
      </c>
      <c r="F13290" t="s">
        <v>219</v>
      </c>
      <c r="G13290" t="s">
        <v>256</v>
      </c>
      <c r="H13290">
        <v>1</v>
      </c>
    </row>
    <row r="13291" spans="1:8" x14ac:dyDescent="0.35">
      <c r="A13291">
        <v>2021</v>
      </c>
      <c r="B13291" t="s">
        <v>161</v>
      </c>
      <c r="C13291" t="s">
        <v>286</v>
      </c>
      <c r="D13291" t="s">
        <v>163</v>
      </c>
      <c r="E13291" t="s">
        <v>15</v>
      </c>
      <c r="F13291" t="s">
        <v>219</v>
      </c>
      <c r="G13291" t="s">
        <v>257</v>
      </c>
      <c r="H13291">
        <v>0</v>
      </c>
    </row>
    <row r="13292" spans="1:8" x14ac:dyDescent="0.35">
      <c r="A13292">
        <v>2021</v>
      </c>
      <c r="B13292" t="s">
        <v>161</v>
      </c>
      <c r="C13292" t="s">
        <v>286</v>
      </c>
      <c r="D13292" t="s">
        <v>163</v>
      </c>
      <c r="E13292" t="s">
        <v>15</v>
      </c>
      <c r="F13292" t="s">
        <v>219</v>
      </c>
      <c r="G13292" t="s">
        <v>258</v>
      </c>
      <c r="H13292">
        <v>3</v>
      </c>
    </row>
    <row r="13293" spans="1:8" x14ac:dyDescent="0.35">
      <c r="A13293">
        <v>2021</v>
      </c>
      <c r="B13293" t="s">
        <v>161</v>
      </c>
      <c r="C13293" t="s">
        <v>286</v>
      </c>
      <c r="D13293" t="s">
        <v>163</v>
      </c>
      <c r="E13293" t="s">
        <v>15</v>
      </c>
      <c r="F13293" t="s">
        <v>219</v>
      </c>
      <c r="G13293" t="s">
        <v>259</v>
      </c>
      <c r="H13293">
        <v>5</v>
      </c>
    </row>
    <row r="13294" spans="1:8" x14ac:dyDescent="0.35">
      <c r="A13294">
        <v>2021</v>
      </c>
      <c r="B13294" t="s">
        <v>161</v>
      </c>
      <c r="C13294" t="s">
        <v>286</v>
      </c>
      <c r="D13294" t="s">
        <v>163</v>
      </c>
      <c r="E13294" t="s">
        <v>15</v>
      </c>
      <c r="F13294" t="s">
        <v>219</v>
      </c>
      <c r="G13294" t="s">
        <v>14</v>
      </c>
      <c r="H13294">
        <v>15</v>
      </c>
    </row>
    <row r="13295" spans="1:8" x14ac:dyDescent="0.35">
      <c r="A13295">
        <v>2021</v>
      </c>
      <c r="B13295" t="s">
        <v>59</v>
      </c>
      <c r="C13295" t="s">
        <v>286</v>
      </c>
      <c r="D13295" t="s">
        <v>61</v>
      </c>
      <c r="E13295" t="s">
        <v>15</v>
      </c>
      <c r="F13295" t="s">
        <v>219</v>
      </c>
      <c r="G13295" t="s">
        <v>254</v>
      </c>
      <c r="H13295">
        <v>1</v>
      </c>
    </row>
    <row r="13296" spans="1:8" x14ac:dyDescent="0.35">
      <c r="A13296">
        <v>2021</v>
      </c>
      <c r="B13296" t="s">
        <v>59</v>
      </c>
      <c r="C13296" t="s">
        <v>286</v>
      </c>
      <c r="D13296" t="s">
        <v>61</v>
      </c>
      <c r="E13296" t="s">
        <v>15</v>
      </c>
      <c r="F13296" t="s">
        <v>219</v>
      </c>
      <c r="G13296" t="s">
        <v>284</v>
      </c>
      <c r="H13296">
        <v>0</v>
      </c>
    </row>
    <row r="13297" spans="1:8" x14ac:dyDescent="0.35">
      <c r="A13297">
        <v>2021</v>
      </c>
      <c r="B13297" t="s">
        <v>59</v>
      </c>
      <c r="C13297" t="s">
        <v>286</v>
      </c>
      <c r="D13297" t="s">
        <v>61</v>
      </c>
      <c r="E13297" t="s">
        <v>15</v>
      </c>
      <c r="F13297" t="s">
        <v>219</v>
      </c>
      <c r="G13297" t="s">
        <v>256</v>
      </c>
      <c r="H13297">
        <v>0</v>
      </c>
    </row>
    <row r="13298" spans="1:8" x14ac:dyDescent="0.35">
      <c r="A13298">
        <v>2021</v>
      </c>
      <c r="B13298" t="s">
        <v>59</v>
      </c>
      <c r="C13298" t="s">
        <v>286</v>
      </c>
      <c r="D13298" t="s">
        <v>61</v>
      </c>
      <c r="E13298" t="s">
        <v>15</v>
      </c>
      <c r="F13298" t="s">
        <v>219</v>
      </c>
      <c r="G13298" t="s">
        <v>257</v>
      </c>
      <c r="H13298">
        <v>0</v>
      </c>
    </row>
    <row r="13299" spans="1:8" x14ac:dyDescent="0.35">
      <c r="A13299">
        <v>2021</v>
      </c>
      <c r="B13299" t="s">
        <v>59</v>
      </c>
      <c r="C13299" t="s">
        <v>286</v>
      </c>
      <c r="D13299" t="s">
        <v>61</v>
      </c>
      <c r="E13299" t="s">
        <v>15</v>
      </c>
      <c r="F13299" t="s">
        <v>219</v>
      </c>
      <c r="G13299" t="s">
        <v>258</v>
      </c>
      <c r="H13299">
        <v>2</v>
      </c>
    </row>
    <row r="13300" spans="1:8" x14ac:dyDescent="0.35">
      <c r="A13300">
        <v>2021</v>
      </c>
      <c r="B13300" t="s">
        <v>59</v>
      </c>
      <c r="C13300" t="s">
        <v>286</v>
      </c>
      <c r="D13300" t="s">
        <v>61</v>
      </c>
      <c r="E13300" t="s">
        <v>15</v>
      </c>
      <c r="F13300" t="s">
        <v>219</v>
      </c>
      <c r="G13300" t="s">
        <v>259</v>
      </c>
      <c r="H13300">
        <v>0</v>
      </c>
    </row>
    <row r="13301" spans="1:8" x14ac:dyDescent="0.35">
      <c r="A13301">
        <v>2021</v>
      </c>
      <c r="B13301" t="s">
        <v>59</v>
      </c>
      <c r="C13301" t="s">
        <v>286</v>
      </c>
      <c r="D13301" t="s">
        <v>61</v>
      </c>
      <c r="E13301" t="s">
        <v>15</v>
      </c>
      <c r="F13301" t="s">
        <v>219</v>
      </c>
      <c r="G13301" t="s">
        <v>14</v>
      </c>
      <c r="H13301">
        <v>18</v>
      </c>
    </row>
    <row r="13302" spans="1:8" x14ac:dyDescent="0.35">
      <c r="A13302">
        <v>2021</v>
      </c>
      <c r="B13302" t="s">
        <v>62</v>
      </c>
      <c r="C13302" t="s">
        <v>286</v>
      </c>
      <c r="D13302" t="s">
        <v>64</v>
      </c>
      <c r="E13302" t="s">
        <v>15</v>
      </c>
      <c r="F13302" t="s">
        <v>219</v>
      </c>
      <c r="G13302" t="s">
        <v>254</v>
      </c>
      <c r="H13302">
        <v>1</v>
      </c>
    </row>
    <row r="13303" spans="1:8" x14ac:dyDescent="0.35">
      <c r="A13303">
        <v>2021</v>
      </c>
      <c r="B13303" t="s">
        <v>62</v>
      </c>
      <c r="C13303" t="s">
        <v>286</v>
      </c>
      <c r="D13303" t="s">
        <v>64</v>
      </c>
      <c r="E13303" t="s">
        <v>15</v>
      </c>
      <c r="F13303" t="s">
        <v>219</v>
      </c>
      <c r="G13303" t="s">
        <v>284</v>
      </c>
      <c r="H13303">
        <v>2</v>
      </c>
    </row>
    <row r="13304" spans="1:8" x14ac:dyDescent="0.35">
      <c r="A13304">
        <v>2021</v>
      </c>
      <c r="B13304" t="s">
        <v>62</v>
      </c>
      <c r="C13304" t="s">
        <v>286</v>
      </c>
      <c r="D13304" t="s">
        <v>64</v>
      </c>
      <c r="E13304" t="s">
        <v>15</v>
      </c>
      <c r="F13304" t="s">
        <v>219</v>
      </c>
      <c r="G13304" t="s">
        <v>256</v>
      </c>
      <c r="H13304">
        <v>1</v>
      </c>
    </row>
    <row r="13305" spans="1:8" x14ac:dyDescent="0.35">
      <c r="A13305">
        <v>2021</v>
      </c>
      <c r="B13305" t="s">
        <v>62</v>
      </c>
      <c r="C13305" t="s">
        <v>286</v>
      </c>
      <c r="D13305" t="s">
        <v>64</v>
      </c>
      <c r="E13305" t="s">
        <v>15</v>
      </c>
      <c r="F13305" t="s">
        <v>219</v>
      </c>
      <c r="G13305" t="s">
        <v>257</v>
      </c>
      <c r="H13305">
        <v>3</v>
      </c>
    </row>
    <row r="13306" spans="1:8" x14ac:dyDescent="0.35">
      <c r="A13306">
        <v>2021</v>
      </c>
      <c r="B13306" t="s">
        <v>62</v>
      </c>
      <c r="C13306" t="s">
        <v>286</v>
      </c>
      <c r="D13306" t="s">
        <v>64</v>
      </c>
      <c r="E13306" t="s">
        <v>15</v>
      </c>
      <c r="F13306" t="s">
        <v>219</v>
      </c>
      <c r="G13306" t="s">
        <v>258</v>
      </c>
      <c r="H13306">
        <v>4</v>
      </c>
    </row>
    <row r="13307" spans="1:8" x14ac:dyDescent="0.35">
      <c r="A13307">
        <v>2021</v>
      </c>
      <c r="B13307" t="s">
        <v>62</v>
      </c>
      <c r="C13307" t="s">
        <v>286</v>
      </c>
      <c r="D13307" t="s">
        <v>64</v>
      </c>
      <c r="E13307" t="s">
        <v>15</v>
      </c>
      <c r="F13307" t="s">
        <v>219</v>
      </c>
      <c r="G13307" t="s">
        <v>259</v>
      </c>
      <c r="H13307">
        <v>3</v>
      </c>
    </row>
    <row r="13308" spans="1:8" x14ac:dyDescent="0.35">
      <c r="A13308">
        <v>2021</v>
      </c>
      <c r="B13308" t="s">
        <v>62</v>
      </c>
      <c r="C13308" t="s">
        <v>286</v>
      </c>
      <c r="D13308" t="s">
        <v>64</v>
      </c>
      <c r="E13308" t="s">
        <v>15</v>
      </c>
      <c r="F13308" t="s">
        <v>219</v>
      </c>
      <c r="G13308" t="s">
        <v>14</v>
      </c>
      <c r="H13308">
        <v>15</v>
      </c>
    </row>
    <row r="13309" spans="1:8" x14ac:dyDescent="0.35">
      <c r="A13309">
        <v>2021</v>
      </c>
      <c r="B13309" t="s">
        <v>65</v>
      </c>
      <c r="C13309" t="s">
        <v>286</v>
      </c>
      <c r="D13309" t="s">
        <v>67</v>
      </c>
      <c r="E13309" t="s">
        <v>15</v>
      </c>
      <c r="F13309" t="s">
        <v>219</v>
      </c>
      <c r="G13309" t="s">
        <v>254</v>
      </c>
      <c r="H13309">
        <v>1</v>
      </c>
    </row>
    <row r="13310" spans="1:8" x14ac:dyDescent="0.35">
      <c r="A13310">
        <v>2021</v>
      </c>
      <c r="B13310" t="s">
        <v>65</v>
      </c>
      <c r="C13310" t="s">
        <v>286</v>
      </c>
      <c r="D13310" t="s">
        <v>67</v>
      </c>
      <c r="E13310" t="s">
        <v>15</v>
      </c>
      <c r="F13310" t="s">
        <v>219</v>
      </c>
      <c r="G13310" t="s">
        <v>284</v>
      </c>
      <c r="H13310">
        <v>0</v>
      </c>
    </row>
    <row r="13311" spans="1:8" x14ac:dyDescent="0.35">
      <c r="A13311">
        <v>2021</v>
      </c>
      <c r="B13311" t="s">
        <v>65</v>
      </c>
      <c r="C13311" t="s">
        <v>286</v>
      </c>
      <c r="D13311" t="s">
        <v>67</v>
      </c>
      <c r="E13311" t="s">
        <v>15</v>
      </c>
      <c r="F13311" t="s">
        <v>219</v>
      </c>
      <c r="G13311" t="s">
        <v>256</v>
      </c>
      <c r="H13311">
        <v>0</v>
      </c>
    </row>
    <row r="13312" spans="1:8" x14ac:dyDescent="0.35">
      <c r="A13312">
        <v>2021</v>
      </c>
      <c r="B13312" t="s">
        <v>65</v>
      </c>
      <c r="C13312" t="s">
        <v>286</v>
      </c>
      <c r="D13312" t="s">
        <v>67</v>
      </c>
      <c r="E13312" t="s">
        <v>15</v>
      </c>
      <c r="F13312" t="s">
        <v>219</v>
      </c>
      <c r="G13312" t="s">
        <v>257</v>
      </c>
      <c r="H13312">
        <v>2</v>
      </c>
    </row>
    <row r="13313" spans="1:8" x14ac:dyDescent="0.35">
      <c r="A13313">
        <v>2021</v>
      </c>
      <c r="B13313" t="s">
        <v>65</v>
      </c>
      <c r="C13313" t="s">
        <v>286</v>
      </c>
      <c r="D13313" t="s">
        <v>67</v>
      </c>
      <c r="E13313" t="s">
        <v>15</v>
      </c>
      <c r="F13313" t="s">
        <v>219</v>
      </c>
      <c r="G13313" t="s">
        <v>258</v>
      </c>
      <c r="H13313">
        <v>12</v>
      </c>
    </row>
    <row r="13314" spans="1:8" x14ac:dyDescent="0.35">
      <c r="A13314">
        <v>2021</v>
      </c>
      <c r="B13314" t="s">
        <v>65</v>
      </c>
      <c r="C13314" t="s">
        <v>286</v>
      </c>
      <c r="D13314" t="s">
        <v>67</v>
      </c>
      <c r="E13314" t="s">
        <v>15</v>
      </c>
      <c r="F13314" t="s">
        <v>219</v>
      </c>
      <c r="G13314" t="s">
        <v>259</v>
      </c>
      <c r="H13314">
        <v>1</v>
      </c>
    </row>
    <row r="13315" spans="1:8" x14ac:dyDescent="0.35">
      <c r="A13315">
        <v>2021</v>
      </c>
      <c r="B13315" t="s">
        <v>65</v>
      </c>
      <c r="C13315" t="s">
        <v>286</v>
      </c>
      <c r="D13315" t="s">
        <v>67</v>
      </c>
      <c r="E13315" t="s">
        <v>15</v>
      </c>
      <c r="F13315" t="s">
        <v>219</v>
      </c>
      <c r="G13315" t="s">
        <v>14</v>
      </c>
      <c r="H13315">
        <v>27</v>
      </c>
    </row>
    <row r="13316" spans="1:8" x14ac:dyDescent="0.35">
      <c r="A13316">
        <v>2021</v>
      </c>
      <c r="B13316" t="s">
        <v>68</v>
      </c>
      <c r="C13316" t="s">
        <v>286</v>
      </c>
      <c r="D13316" t="s">
        <v>70</v>
      </c>
      <c r="E13316" t="s">
        <v>15</v>
      </c>
      <c r="F13316" t="s">
        <v>219</v>
      </c>
      <c r="G13316" t="s">
        <v>254</v>
      </c>
      <c r="H13316">
        <v>0</v>
      </c>
    </row>
    <row r="13317" spans="1:8" x14ac:dyDescent="0.35">
      <c r="A13317">
        <v>2021</v>
      </c>
      <c r="B13317" t="s">
        <v>68</v>
      </c>
      <c r="C13317" t="s">
        <v>286</v>
      </c>
      <c r="D13317" t="s">
        <v>70</v>
      </c>
      <c r="E13317" t="s">
        <v>15</v>
      </c>
      <c r="F13317" t="s">
        <v>219</v>
      </c>
      <c r="G13317" t="s">
        <v>284</v>
      </c>
      <c r="H13317">
        <v>0</v>
      </c>
    </row>
    <row r="13318" spans="1:8" x14ac:dyDescent="0.35">
      <c r="A13318">
        <v>2021</v>
      </c>
      <c r="B13318" t="s">
        <v>68</v>
      </c>
      <c r="C13318" t="s">
        <v>286</v>
      </c>
      <c r="D13318" t="s">
        <v>70</v>
      </c>
      <c r="E13318" t="s">
        <v>15</v>
      </c>
      <c r="F13318" t="s">
        <v>219</v>
      </c>
      <c r="G13318" t="s">
        <v>256</v>
      </c>
      <c r="H13318">
        <v>1</v>
      </c>
    </row>
    <row r="13319" spans="1:8" x14ac:dyDescent="0.35">
      <c r="A13319">
        <v>2021</v>
      </c>
      <c r="B13319" t="s">
        <v>68</v>
      </c>
      <c r="C13319" t="s">
        <v>286</v>
      </c>
      <c r="D13319" t="s">
        <v>70</v>
      </c>
      <c r="E13319" t="s">
        <v>15</v>
      </c>
      <c r="F13319" t="s">
        <v>219</v>
      </c>
      <c r="G13319" t="s">
        <v>257</v>
      </c>
      <c r="H13319">
        <v>1</v>
      </c>
    </row>
    <row r="13320" spans="1:8" x14ac:dyDescent="0.35">
      <c r="A13320">
        <v>2021</v>
      </c>
      <c r="B13320" t="s">
        <v>68</v>
      </c>
      <c r="C13320" t="s">
        <v>286</v>
      </c>
      <c r="D13320" t="s">
        <v>70</v>
      </c>
      <c r="E13320" t="s">
        <v>15</v>
      </c>
      <c r="F13320" t="s">
        <v>219</v>
      </c>
      <c r="G13320" t="s">
        <v>258</v>
      </c>
      <c r="H13320">
        <v>1</v>
      </c>
    </row>
    <row r="13321" spans="1:8" x14ac:dyDescent="0.35">
      <c r="A13321">
        <v>2021</v>
      </c>
      <c r="B13321" t="s">
        <v>68</v>
      </c>
      <c r="C13321" t="s">
        <v>286</v>
      </c>
      <c r="D13321" t="s">
        <v>70</v>
      </c>
      <c r="E13321" t="s">
        <v>15</v>
      </c>
      <c r="F13321" t="s">
        <v>219</v>
      </c>
      <c r="G13321" t="s">
        <v>259</v>
      </c>
      <c r="H13321">
        <v>4</v>
      </c>
    </row>
    <row r="13322" spans="1:8" x14ac:dyDescent="0.35">
      <c r="A13322">
        <v>2021</v>
      </c>
      <c r="B13322" t="s">
        <v>68</v>
      </c>
      <c r="C13322" t="s">
        <v>286</v>
      </c>
      <c r="D13322" t="s">
        <v>70</v>
      </c>
      <c r="E13322" t="s">
        <v>15</v>
      </c>
      <c r="F13322" t="s">
        <v>219</v>
      </c>
      <c r="G13322" t="s">
        <v>14</v>
      </c>
      <c r="H13322">
        <v>30</v>
      </c>
    </row>
    <row r="13323" spans="1:8" x14ac:dyDescent="0.35">
      <c r="A13323">
        <v>2021</v>
      </c>
      <c r="B13323" t="s">
        <v>71</v>
      </c>
      <c r="C13323" t="s">
        <v>287</v>
      </c>
      <c r="D13323" t="s">
        <v>74</v>
      </c>
      <c r="E13323" t="s">
        <v>15</v>
      </c>
      <c r="F13323" t="s">
        <v>219</v>
      </c>
      <c r="G13323" t="s">
        <v>254</v>
      </c>
      <c r="H13323">
        <v>0</v>
      </c>
    </row>
    <row r="13324" spans="1:8" x14ac:dyDescent="0.35">
      <c r="A13324">
        <v>2021</v>
      </c>
      <c r="B13324" t="s">
        <v>71</v>
      </c>
      <c r="C13324" t="s">
        <v>287</v>
      </c>
      <c r="D13324" t="s">
        <v>74</v>
      </c>
      <c r="E13324" t="s">
        <v>15</v>
      </c>
      <c r="F13324" t="s">
        <v>219</v>
      </c>
      <c r="G13324" t="s">
        <v>284</v>
      </c>
      <c r="H13324">
        <v>2</v>
      </c>
    </row>
    <row r="13325" spans="1:8" x14ac:dyDescent="0.35">
      <c r="A13325">
        <v>2021</v>
      </c>
      <c r="B13325" t="s">
        <v>71</v>
      </c>
      <c r="C13325" t="s">
        <v>287</v>
      </c>
      <c r="D13325" t="s">
        <v>74</v>
      </c>
      <c r="E13325" t="s">
        <v>15</v>
      </c>
      <c r="F13325" t="s">
        <v>219</v>
      </c>
      <c r="G13325" t="s">
        <v>256</v>
      </c>
      <c r="H13325">
        <v>4</v>
      </c>
    </row>
    <row r="13326" spans="1:8" x14ac:dyDescent="0.35">
      <c r="A13326">
        <v>2021</v>
      </c>
      <c r="B13326" t="s">
        <v>71</v>
      </c>
      <c r="C13326" t="s">
        <v>287</v>
      </c>
      <c r="D13326" t="s">
        <v>74</v>
      </c>
      <c r="E13326" t="s">
        <v>15</v>
      </c>
      <c r="F13326" t="s">
        <v>219</v>
      </c>
      <c r="G13326" t="s">
        <v>257</v>
      </c>
      <c r="H13326">
        <v>12</v>
      </c>
    </row>
    <row r="13327" spans="1:8" x14ac:dyDescent="0.35">
      <c r="A13327">
        <v>2021</v>
      </c>
      <c r="B13327" t="s">
        <v>71</v>
      </c>
      <c r="C13327" t="s">
        <v>287</v>
      </c>
      <c r="D13327" t="s">
        <v>74</v>
      </c>
      <c r="E13327" t="s">
        <v>15</v>
      </c>
      <c r="F13327" t="s">
        <v>219</v>
      </c>
      <c r="G13327" t="s">
        <v>258</v>
      </c>
      <c r="H13327">
        <v>43</v>
      </c>
    </row>
    <row r="13328" spans="1:8" x14ac:dyDescent="0.35">
      <c r="A13328">
        <v>2021</v>
      </c>
      <c r="B13328" t="s">
        <v>71</v>
      </c>
      <c r="C13328" t="s">
        <v>287</v>
      </c>
      <c r="D13328" t="s">
        <v>74</v>
      </c>
      <c r="E13328" t="s">
        <v>15</v>
      </c>
      <c r="F13328" t="s">
        <v>219</v>
      </c>
      <c r="G13328" t="s">
        <v>259</v>
      </c>
      <c r="H13328">
        <v>30</v>
      </c>
    </row>
    <row r="13329" spans="1:9" x14ac:dyDescent="0.35">
      <c r="A13329">
        <v>2021</v>
      </c>
      <c r="B13329" t="s">
        <v>71</v>
      </c>
      <c r="C13329" t="s">
        <v>287</v>
      </c>
      <c r="D13329" t="s">
        <v>74</v>
      </c>
      <c r="E13329" t="s">
        <v>15</v>
      </c>
      <c r="F13329" t="s">
        <v>219</v>
      </c>
      <c r="G13329" t="s">
        <v>14</v>
      </c>
      <c r="H13329">
        <v>326</v>
      </c>
    </row>
    <row r="13330" spans="1:9" x14ac:dyDescent="0.35">
      <c r="A13330">
        <v>2021</v>
      </c>
      <c r="B13330" t="s">
        <v>75</v>
      </c>
      <c r="C13330" t="s">
        <v>287</v>
      </c>
      <c r="D13330" t="s">
        <v>77</v>
      </c>
      <c r="E13330" t="s">
        <v>15</v>
      </c>
      <c r="F13330" t="s">
        <v>219</v>
      </c>
      <c r="G13330" t="s">
        <v>254</v>
      </c>
      <c r="H13330">
        <v>1</v>
      </c>
    </row>
    <row r="13331" spans="1:9" x14ac:dyDescent="0.35">
      <c r="A13331">
        <v>2021</v>
      </c>
      <c r="B13331" t="s">
        <v>75</v>
      </c>
      <c r="C13331" t="s">
        <v>287</v>
      </c>
      <c r="D13331" t="s">
        <v>77</v>
      </c>
      <c r="E13331" t="s">
        <v>15</v>
      </c>
      <c r="F13331" t="s">
        <v>219</v>
      </c>
      <c r="G13331" t="s">
        <v>284</v>
      </c>
      <c r="H13331">
        <v>0</v>
      </c>
    </row>
    <row r="13332" spans="1:9" x14ac:dyDescent="0.35">
      <c r="A13332">
        <v>2021</v>
      </c>
      <c r="B13332" t="s">
        <v>75</v>
      </c>
      <c r="C13332" t="s">
        <v>287</v>
      </c>
      <c r="D13332" t="s">
        <v>77</v>
      </c>
      <c r="E13332" t="s">
        <v>15</v>
      </c>
      <c r="F13332" t="s">
        <v>219</v>
      </c>
      <c r="G13332" t="s">
        <v>256</v>
      </c>
      <c r="H13332">
        <v>0</v>
      </c>
    </row>
    <row r="13333" spans="1:9" x14ac:dyDescent="0.35">
      <c r="A13333">
        <v>2021</v>
      </c>
      <c r="B13333" t="s">
        <v>75</v>
      </c>
      <c r="C13333" t="s">
        <v>287</v>
      </c>
      <c r="D13333" t="s">
        <v>77</v>
      </c>
      <c r="E13333" t="s">
        <v>15</v>
      </c>
      <c r="F13333" t="s">
        <v>219</v>
      </c>
      <c r="G13333" t="s">
        <v>257</v>
      </c>
      <c r="H13333">
        <v>1</v>
      </c>
    </row>
    <row r="13334" spans="1:9" x14ac:dyDescent="0.35">
      <c r="A13334">
        <v>2021</v>
      </c>
      <c r="B13334" t="s">
        <v>75</v>
      </c>
      <c r="C13334" t="s">
        <v>287</v>
      </c>
      <c r="D13334" t="s">
        <v>77</v>
      </c>
      <c r="E13334" t="s">
        <v>15</v>
      </c>
      <c r="F13334" t="s">
        <v>219</v>
      </c>
      <c r="G13334" t="s">
        <v>258</v>
      </c>
      <c r="H13334">
        <v>4</v>
      </c>
    </row>
    <row r="13335" spans="1:9" x14ac:dyDescent="0.35">
      <c r="A13335">
        <v>2021</v>
      </c>
      <c r="B13335" t="s">
        <v>75</v>
      </c>
      <c r="C13335" t="s">
        <v>287</v>
      </c>
      <c r="D13335" t="s">
        <v>77</v>
      </c>
      <c r="E13335" t="s">
        <v>15</v>
      </c>
      <c r="F13335" t="s">
        <v>219</v>
      </c>
      <c r="G13335" t="s">
        <v>259</v>
      </c>
      <c r="H13335">
        <v>5</v>
      </c>
    </row>
    <row r="13336" spans="1:9" x14ac:dyDescent="0.35">
      <c r="A13336">
        <v>2021</v>
      </c>
      <c r="B13336" t="s">
        <v>75</v>
      </c>
      <c r="C13336" t="s">
        <v>287</v>
      </c>
      <c r="D13336" t="s">
        <v>77</v>
      </c>
      <c r="E13336" t="s">
        <v>15</v>
      </c>
      <c r="F13336" t="s">
        <v>219</v>
      </c>
      <c r="G13336" t="s">
        <v>14</v>
      </c>
      <c r="H13336">
        <v>78</v>
      </c>
    </row>
    <row r="13337" spans="1:9" x14ac:dyDescent="0.35">
      <c r="A13337">
        <v>2021</v>
      </c>
      <c r="B13337" t="s">
        <v>291</v>
      </c>
      <c r="C13337" t="s">
        <v>286</v>
      </c>
      <c r="D13337" t="s">
        <v>80</v>
      </c>
      <c r="E13337" t="s">
        <v>15</v>
      </c>
      <c r="F13337" t="s">
        <v>219</v>
      </c>
      <c r="G13337" t="s">
        <v>254</v>
      </c>
      <c r="H13337">
        <v>1</v>
      </c>
      <c r="I13337" t="s">
        <v>319</v>
      </c>
    </row>
    <row r="13338" spans="1:9" x14ac:dyDescent="0.35">
      <c r="A13338">
        <v>2021</v>
      </c>
      <c r="B13338" t="s">
        <v>291</v>
      </c>
      <c r="C13338" t="s">
        <v>286</v>
      </c>
      <c r="D13338" t="s">
        <v>80</v>
      </c>
      <c r="E13338" t="s">
        <v>15</v>
      </c>
      <c r="F13338" t="s">
        <v>219</v>
      </c>
      <c r="G13338" t="s">
        <v>284</v>
      </c>
      <c r="H13338">
        <v>0</v>
      </c>
      <c r="I13338" t="s">
        <v>319</v>
      </c>
    </row>
    <row r="13339" spans="1:9" x14ac:dyDescent="0.35">
      <c r="A13339">
        <v>2021</v>
      </c>
      <c r="B13339" t="s">
        <v>291</v>
      </c>
      <c r="C13339" t="s">
        <v>286</v>
      </c>
      <c r="D13339" t="s">
        <v>80</v>
      </c>
      <c r="E13339" t="s">
        <v>15</v>
      </c>
      <c r="F13339" t="s">
        <v>219</v>
      </c>
      <c r="G13339" t="s">
        <v>256</v>
      </c>
      <c r="H13339">
        <v>0</v>
      </c>
      <c r="I13339" t="s">
        <v>319</v>
      </c>
    </row>
    <row r="13340" spans="1:9" x14ac:dyDescent="0.35">
      <c r="A13340">
        <v>2021</v>
      </c>
      <c r="B13340" t="s">
        <v>291</v>
      </c>
      <c r="C13340" t="s">
        <v>286</v>
      </c>
      <c r="D13340" t="s">
        <v>80</v>
      </c>
      <c r="E13340" t="s">
        <v>15</v>
      </c>
      <c r="F13340" t="s">
        <v>219</v>
      </c>
      <c r="G13340" t="s">
        <v>257</v>
      </c>
      <c r="H13340">
        <v>3</v>
      </c>
      <c r="I13340" t="s">
        <v>319</v>
      </c>
    </row>
    <row r="13341" spans="1:9" x14ac:dyDescent="0.35">
      <c r="A13341">
        <v>2021</v>
      </c>
      <c r="B13341" t="s">
        <v>291</v>
      </c>
      <c r="C13341" t="s">
        <v>286</v>
      </c>
      <c r="D13341" t="s">
        <v>80</v>
      </c>
      <c r="E13341" t="s">
        <v>15</v>
      </c>
      <c r="F13341" t="s">
        <v>219</v>
      </c>
      <c r="G13341" t="s">
        <v>258</v>
      </c>
      <c r="H13341">
        <v>3</v>
      </c>
      <c r="I13341" t="s">
        <v>319</v>
      </c>
    </row>
    <row r="13342" spans="1:9" x14ac:dyDescent="0.35">
      <c r="A13342">
        <v>2021</v>
      </c>
      <c r="B13342" t="s">
        <v>291</v>
      </c>
      <c r="C13342" t="s">
        <v>286</v>
      </c>
      <c r="D13342" t="s">
        <v>80</v>
      </c>
      <c r="E13342" t="s">
        <v>15</v>
      </c>
      <c r="F13342" t="s">
        <v>219</v>
      </c>
      <c r="G13342" t="s">
        <v>259</v>
      </c>
      <c r="H13342">
        <v>0</v>
      </c>
      <c r="I13342" t="s">
        <v>319</v>
      </c>
    </row>
    <row r="13343" spans="1:9" x14ac:dyDescent="0.35">
      <c r="A13343">
        <v>2021</v>
      </c>
      <c r="B13343" t="s">
        <v>291</v>
      </c>
      <c r="C13343" t="s">
        <v>286</v>
      </c>
      <c r="D13343" t="s">
        <v>80</v>
      </c>
      <c r="E13343" t="s">
        <v>15</v>
      </c>
      <c r="F13343" t="s">
        <v>219</v>
      </c>
      <c r="G13343" t="s">
        <v>14</v>
      </c>
      <c r="H13343">
        <v>39</v>
      </c>
      <c r="I13343" t="s">
        <v>319</v>
      </c>
    </row>
    <row r="13344" spans="1:9" x14ac:dyDescent="0.35">
      <c r="A13344">
        <v>2021</v>
      </c>
      <c r="B13344" t="s">
        <v>81</v>
      </c>
      <c r="C13344" t="s">
        <v>286</v>
      </c>
      <c r="D13344" t="s">
        <v>83</v>
      </c>
      <c r="E13344" t="s">
        <v>15</v>
      </c>
      <c r="F13344" t="s">
        <v>219</v>
      </c>
      <c r="G13344" t="s">
        <v>254</v>
      </c>
      <c r="H13344">
        <v>0</v>
      </c>
    </row>
    <row r="13345" spans="1:8" x14ac:dyDescent="0.35">
      <c r="A13345">
        <v>2021</v>
      </c>
      <c r="B13345" t="s">
        <v>81</v>
      </c>
      <c r="C13345" t="s">
        <v>286</v>
      </c>
      <c r="D13345" t="s">
        <v>83</v>
      </c>
      <c r="E13345" t="s">
        <v>15</v>
      </c>
      <c r="F13345" t="s">
        <v>219</v>
      </c>
      <c r="G13345" t="s">
        <v>284</v>
      </c>
      <c r="H13345">
        <v>0</v>
      </c>
    </row>
    <row r="13346" spans="1:8" x14ac:dyDescent="0.35">
      <c r="A13346">
        <v>2021</v>
      </c>
      <c r="B13346" t="s">
        <v>81</v>
      </c>
      <c r="C13346" t="s">
        <v>286</v>
      </c>
      <c r="D13346" t="s">
        <v>83</v>
      </c>
      <c r="E13346" t="s">
        <v>15</v>
      </c>
      <c r="F13346" t="s">
        <v>219</v>
      </c>
      <c r="G13346" t="s">
        <v>256</v>
      </c>
      <c r="H13346">
        <v>2</v>
      </c>
    </row>
    <row r="13347" spans="1:8" x14ac:dyDescent="0.35">
      <c r="A13347">
        <v>2021</v>
      </c>
      <c r="B13347" t="s">
        <v>81</v>
      </c>
      <c r="C13347" t="s">
        <v>286</v>
      </c>
      <c r="D13347" t="s">
        <v>83</v>
      </c>
      <c r="E13347" t="s">
        <v>15</v>
      </c>
      <c r="F13347" t="s">
        <v>219</v>
      </c>
      <c r="G13347" t="s">
        <v>257</v>
      </c>
      <c r="H13347">
        <v>3</v>
      </c>
    </row>
    <row r="13348" spans="1:8" x14ac:dyDescent="0.35">
      <c r="A13348">
        <v>2021</v>
      </c>
      <c r="B13348" t="s">
        <v>81</v>
      </c>
      <c r="C13348" t="s">
        <v>286</v>
      </c>
      <c r="D13348" t="s">
        <v>83</v>
      </c>
      <c r="E13348" t="s">
        <v>15</v>
      </c>
      <c r="F13348" t="s">
        <v>219</v>
      </c>
      <c r="G13348" t="s">
        <v>258</v>
      </c>
      <c r="H13348">
        <v>5</v>
      </c>
    </row>
    <row r="13349" spans="1:8" x14ac:dyDescent="0.35">
      <c r="A13349">
        <v>2021</v>
      </c>
      <c r="B13349" t="s">
        <v>81</v>
      </c>
      <c r="C13349" t="s">
        <v>286</v>
      </c>
      <c r="D13349" t="s">
        <v>83</v>
      </c>
      <c r="E13349" t="s">
        <v>15</v>
      </c>
      <c r="F13349" t="s">
        <v>219</v>
      </c>
      <c r="G13349" t="s">
        <v>259</v>
      </c>
      <c r="H13349">
        <v>4</v>
      </c>
    </row>
    <row r="13350" spans="1:8" x14ac:dyDescent="0.35">
      <c r="A13350">
        <v>2021</v>
      </c>
      <c r="B13350" t="s">
        <v>81</v>
      </c>
      <c r="C13350" t="s">
        <v>286</v>
      </c>
      <c r="D13350" t="s">
        <v>83</v>
      </c>
      <c r="E13350" t="s">
        <v>15</v>
      </c>
      <c r="F13350" t="s">
        <v>219</v>
      </c>
      <c r="G13350" t="s">
        <v>14</v>
      </c>
      <c r="H13350">
        <v>15</v>
      </c>
    </row>
    <row r="13351" spans="1:8" x14ac:dyDescent="0.35">
      <c r="A13351">
        <v>2021</v>
      </c>
      <c r="B13351" t="s">
        <v>84</v>
      </c>
      <c r="C13351" t="s">
        <v>286</v>
      </c>
      <c r="D13351" t="s">
        <v>86</v>
      </c>
      <c r="E13351" t="s">
        <v>15</v>
      </c>
      <c r="F13351" t="s">
        <v>219</v>
      </c>
      <c r="G13351" t="s">
        <v>254</v>
      </c>
      <c r="H13351">
        <v>0</v>
      </c>
    </row>
    <row r="13352" spans="1:8" x14ac:dyDescent="0.35">
      <c r="A13352">
        <v>2021</v>
      </c>
      <c r="B13352" t="s">
        <v>84</v>
      </c>
      <c r="C13352" t="s">
        <v>286</v>
      </c>
      <c r="D13352" t="s">
        <v>86</v>
      </c>
      <c r="E13352" t="s">
        <v>15</v>
      </c>
      <c r="F13352" t="s">
        <v>219</v>
      </c>
      <c r="G13352" t="s">
        <v>284</v>
      </c>
      <c r="H13352">
        <v>0</v>
      </c>
    </row>
    <row r="13353" spans="1:8" x14ac:dyDescent="0.35">
      <c r="A13353">
        <v>2021</v>
      </c>
      <c r="B13353" t="s">
        <v>84</v>
      </c>
      <c r="C13353" t="s">
        <v>286</v>
      </c>
      <c r="D13353" t="s">
        <v>86</v>
      </c>
      <c r="E13353" t="s">
        <v>15</v>
      </c>
      <c r="F13353" t="s">
        <v>219</v>
      </c>
      <c r="G13353" t="s">
        <v>256</v>
      </c>
      <c r="H13353">
        <v>1</v>
      </c>
    </row>
    <row r="13354" spans="1:8" x14ac:dyDescent="0.35">
      <c r="A13354">
        <v>2021</v>
      </c>
      <c r="B13354" t="s">
        <v>84</v>
      </c>
      <c r="C13354" t="s">
        <v>286</v>
      </c>
      <c r="D13354" t="s">
        <v>86</v>
      </c>
      <c r="E13354" t="s">
        <v>15</v>
      </c>
      <c r="F13354" t="s">
        <v>219</v>
      </c>
      <c r="G13354" t="s">
        <v>257</v>
      </c>
      <c r="H13354">
        <v>0</v>
      </c>
    </row>
    <row r="13355" spans="1:8" x14ac:dyDescent="0.35">
      <c r="A13355">
        <v>2021</v>
      </c>
      <c r="B13355" t="s">
        <v>84</v>
      </c>
      <c r="C13355" t="s">
        <v>286</v>
      </c>
      <c r="D13355" t="s">
        <v>86</v>
      </c>
      <c r="E13355" t="s">
        <v>15</v>
      </c>
      <c r="F13355" t="s">
        <v>219</v>
      </c>
      <c r="G13355" t="s">
        <v>258</v>
      </c>
      <c r="H13355">
        <v>5</v>
      </c>
    </row>
    <row r="13356" spans="1:8" x14ac:dyDescent="0.35">
      <c r="A13356">
        <v>2021</v>
      </c>
      <c r="B13356" t="s">
        <v>84</v>
      </c>
      <c r="C13356" t="s">
        <v>286</v>
      </c>
      <c r="D13356" t="s">
        <v>86</v>
      </c>
      <c r="E13356" t="s">
        <v>15</v>
      </c>
      <c r="F13356" t="s">
        <v>219</v>
      </c>
      <c r="G13356" t="s">
        <v>259</v>
      </c>
      <c r="H13356">
        <v>3</v>
      </c>
    </row>
    <row r="13357" spans="1:8" x14ac:dyDescent="0.35">
      <c r="A13357">
        <v>2021</v>
      </c>
      <c r="B13357" t="s">
        <v>84</v>
      </c>
      <c r="C13357" t="s">
        <v>286</v>
      </c>
      <c r="D13357" t="s">
        <v>86</v>
      </c>
      <c r="E13357" t="s">
        <v>15</v>
      </c>
      <c r="F13357" t="s">
        <v>219</v>
      </c>
      <c r="G13357" t="s">
        <v>14</v>
      </c>
      <c r="H13357">
        <v>21</v>
      </c>
    </row>
    <row r="13358" spans="1:8" x14ac:dyDescent="0.35">
      <c r="A13358">
        <v>2021</v>
      </c>
      <c r="B13358" t="s">
        <v>87</v>
      </c>
      <c r="C13358" t="s">
        <v>286</v>
      </c>
      <c r="D13358" t="s">
        <v>89</v>
      </c>
      <c r="E13358" t="s">
        <v>15</v>
      </c>
      <c r="F13358" t="s">
        <v>219</v>
      </c>
      <c r="G13358" t="s">
        <v>254</v>
      </c>
      <c r="H13358">
        <v>0</v>
      </c>
    </row>
    <row r="13359" spans="1:8" x14ac:dyDescent="0.35">
      <c r="A13359">
        <v>2021</v>
      </c>
      <c r="B13359" t="s">
        <v>87</v>
      </c>
      <c r="C13359" t="s">
        <v>286</v>
      </c>
      <c r="D13359" t="s">
        <v>89</v>
      </c>
      <c r="E13359" t="s">
        <v>15</v>
      </c>
      <c r="F13359" t="s">
        <v>219</v>
      </c>
      <c r="G13359" t="s">
        <v>284</v>
      </c>
      <c r="H13359">
        <v>0</v>
      </c>
    </row>
    <row r="13360" spans="1:8" x14ac:dyDescent="0.35">
      <c r="A13360">
        <v>2021</v>
      </c>
      <c r="B13360" t="s">
        <v>87</v>
      </c>
      <c r="C13360" t="s">
        <v>286</v>
      </c>
      <c r="D13360" t="s">
        <v>89</v>
      </c>
      <c r="E13360" t="s">
        <v>15</v>
      </c>
      <c r="F13360" t="s">
        <v>219</v>
      </c>
      <c r="G13360" t="s">
        <v>256</v>
      </c>
      <c r="H13360">
        <v>0</v>
      </c>
    </row>
    <row r="13361" spans="1:9" x14ac:dyDescent="0.35">
      <c r="A13361">
        <v>2021</v>
      </c>
      <c r="B13361" t="s">
        <v>87</v>
      </c>
      <c r="C13361" t="s">
        <v>286</v>
      </c>
      <c r="D13361" t="s">
        <v>89</v>
      </c>
      <c r="E13361" t="s">
        <v>15</v>
      </c>
      <c r="F13361" t="s">
        <v>219</v>
      </c>
      <c r="G13361" t="s">
        <v>257</v>
      </c>
      <c r="H13361">
        <v>1</v>
      </c>
    </row>
    <row r="13362" spans="1:9" x14ac:dyDescent="0.35">
      <c r="A13362">
        <v>2021</v>
      </c>
      <c r="B13362" t="s">
        <v>87</v>
      </c>
      <c r="C13362" t="s">
        <v>286</v>
      </c>
      <c r="D13362" t="s">
        <v>89</v>
      </c>
      <c r="E13362" t="s">
        <v>15</v>
      </c>
      <c r="F13362" t="s">
        <v>219</v>
      </c>
      <c r="G13362" t="s">
        <v>258</v>
      </c>
      <c r="H13362">
        <v>4</v>
      </c>
    </row>
    <row r="13363" spans="1:9" x14ac:dyDescent="0.35">
      <c r="A13363">
        <v>2021</v>
      </c>
      <c r="B13363" t="s">
        <v>87</v>
      </c>
      <c r="C13363" t="s">
        <v>286</v>
      </c>
      <c r="D13363" t="s">
        <v>89</v>
      </c>
      <c r="E13363" t="s">
        <v>15</v>
      </c>
      <c r="F13363" t="s">
        <v>219</v>
      </c>
      <c r="G13363" t="s">
        <v>259</v>
      </c>
      <c r="H13363">
        <v>1</v>
      </c>
    </row>
    <row r="13364" spans="1:9" x14ac:dyDescent="0.35">
      <c r="A13364">
        <v>2021</v>
      </c>
      <c r="B13364" t="s">
        <v>87</v>
      </c>
      <c r="C13364" t="s">
        <v>286</v>
      </c>
      <c r="D13364" t="s">
        <v>89</v>
      </c>
      <c r="E13364" t="s">
        <v>15</v>
      </c>
      <c r="F13364" t="s">
        <v>219</v>
      </c>
      <c r="G13364" t="s">
        <v>14</v>
      </c>
      <c r="H13364">
        <v>23</v>
      </c>
    </row>
    <row r="13365" spans="1:9" x14ac:dyDescent="0.35">
      <c r="A13365">
        <v>2021</v>
      </c>
      <c r="B13365" t="s">
        <v>291</v>
      </c>
      <c r="C13365" t="s">
        <v>286</v>
      </c>
      <c r="D13365" t="s">
        <v>91</v>
      </c>
      <c r="E13365" t="s">
        <v>15</v>
      </c>
      <c r="F13365" t="s">
        <v>219</v>
      </c>
      <c r="G13365" t="s">
        <v>254</v>
      </c>
      <c r="H13365">
        <v>0</v>
      </c>
      <c r="I13365" t="s">
        <v>320</v>
      </c>
    </row>
    <row r="13366" spans="1:9" x14ac:dyDescent="0.35">
      <c r="A13366">
        <v>2021</v>
      </c>
      <c r="B13366" t="s">
        <v>291</v>
      </c>
      <c r="C13366" t="s">
        <v>286</v>
      </c>
      <c r="D13366" t="s">
        <v>91</v>
      </c>
      <c r="E13366" t="s">
        <v>15</v>
      </c>
      <c r="F13366" t="s">
        <v>219</v>
      </c>
      <c r="G13366" t="s">
        <v>284</v>
      </c>
      <c r="H13366">
        <v>0</v>
      </c>
      <c r="I13366" t="s">
        <v>320</v>
      </c>
    </row>
    <row r="13367" spans="1:9" x14ac:dyDescent="0.35">
      <c r="A13367">
        <v>2021</v>
      </c>
      <c r="B13367" t="s">
        <v>291</v>
      </c>
      <c r="C13367" t="s">
        <v>286</v>
      </c>
      <c r="D13367" t="s">
        <v>91</v>
      </c>
      <c r="E13367" t="s">
        <v>15</v>
      </c>
      <c r="F13367" t="s">
        <v>219</v>
      </c>
      <c r="G13367" t="s">
        <v>256</v>
      </c>
      <c r="H13367">
        <v>0</v>
      </c>
      <c r="I13367" t="s">
        <v>320</v>
      </c>
    </row>
    <row r="13368" spans="1:9" x14ac:dyDescent="0.35">
      <c r="A13368">
        <v>2021</v>
      </c>
      <c r="B13368" t="s">
        <v>291</v>
      </c>
      <c r="C13368" t="s">
        <v>286</v>
      </c>
      <c r="D13368" t="s">
        <v>91</v>
      </c>
      <c r="E13368" t="s">
        <v>15</v>
      </c>
      <c r="F13368" t="s">
        <v>219</v>
      </c>
      <c r="G13368" t="s">
        <v>257</v>
      </c>
      <c r="H13368">
        <v>0</v>
      </c>
      <c r="I13368" t="s">
        <v>320</v>
      </c>
    </row>
    <row r="13369" spans="1:9" x14ac:dyDescent="0.35">
      <c r="A13369">
        <v>2021</v>
      </c>
      <c r="B13369" t="s">
        <v>291</v>
      </c>
      <c r="C13369" t="s">
        <v>286</v>
      </c>
      <c r="D13369" t="s">
        <v>91</v>
      </c>
      <c r="E13369" t="s">
        <v>15</v>
      </c>
      <c r="F13369" t="s">
        <v>219</v>
      </c>
      <c r="G13369" t="s">
        <v>258</v>
      </c>
      <c r="H13369">
        <v>0</v>
      </c>
      <c r="I13369" t="s">
        <v>320</v>
      </c>
    </row>
    <row r="13370" spans="1:9" x14ac:dyDescent="0.35">
      <c r="A13370">
        <v>2021</v>
      </c>
      <c r="B13370" t="s">
        <v>291</v>
      </c>
      <c r="C13370" t="s">
        <v>286</v>
      </c>
      <c r="D13370" t="s">
        <v>91</v>
      </c>
      <c r="E13370" t="s">
        <v>15</v>
      </c>
      <c r="F13370" t="s">
        <v>219</v>
      </c>
      <c r="G13370" t="s">
        <v>259</v>
      </c>
      <c r="H13370">
        <v>0</v>
      </c>
      <c r="I13370" t="s">
        <v>320</v>
      </c>
    </row>
    <row r="13371" spans="1:9" x14ac:dyDescent="0.35">
      <c r="A13371">
        <v>2021</v>
      </c>
      <c r="B13371" t="s">
        <v>291</v>
      </c>
      <c r="C13371" t="s">
        <v>286</v>
      </c>
      <c r="D13371" t="s">
        <v>91</v>
      </c>
      <c r="E13371" t="s">
        <v>15</v>
      </c>
      <c r="F13371" t="s">
        <v>219</v>
      </c>
      <c r="G13371" t="s">
        <v>14</v>
      </c>
      <c r="H13371">
        <v>4</v>
      </c>
      <c r="I13371" t="s">
        <v>320</v>
      </c>
    </row>
    <row r="13372" spans="1:9" x14ac:dyDescent="0.35">
      <c r="A13372">
        <v>2021</v>
      </c>
      <c r="B13372" t="s">
        <v>285</v>
      </c>
      <c r="C13372" t="s">
        <v>286</v>
      </c>
      <c r="D13372" t="s">
        <v>94</v>
      </c>
      <c r="E13372" t="s">
        <v>15</v>
      </c>
      <c r="F13372" t="s">
        <v>219</v>
      </c>
      <c r="G13372" t="s">
        <v>254</v>
      </c>
      <c r="H13372">
        <v>0</v>
      </c>
    </row>
    <row r="13373" spans="1:9" x14ac:dyDescent="0.35">
      <c r="A13373">
        <v>2021</v>
      </c>
      <c r="B13373" t="s">
        <v>285</v>
      </c>
      <c r="C13373" t="s">
        <v>286</v>
      </c>
      <c r="D13373" t="s">
        <v>94</v>
      </c>
      <c r="E13373" t="s">
        <v>15</v>
      </c>
      <c r="F13373" t="s">
        <v>219</v>
      </c>
      <c r="G13373" t="s">
        <v>284</v>
      </c>
      <c r="H13373">
        <v>0</v>
      </c>
    </row>
    <row r="13374" spans="1:9" x14ac:dyDescent="0.35">
      <c r="A13374">
        <v>2021</v>
      </c>
      <c r="B13374" t="s">
        <v>285</v>
      </c>
      <c r="C13374" t="s">
        <v>286</v>
      </c>
      <c r="D13374" t="s">
        <v>94</v>
      </c>
      <c r="E13374" t="s">
        <v>15</v>
      </c>
      <c r="F13374" t="s">
        <v>219</v>
      </c>
      <c r="G13374" t="s">
        <v>256</v>
      </c>
      <c r="H13374">
        <v>0</v>
      </c>
    </row>
    <row r="13375" spans="1:9" x14ac:dyDescent="0.35">
      <c r="A13375">
        <v>2021</v>
      </c>
      <c r="B13375" t="s">
        <v>285</v>
      </c>
      <c r="C13375" t="s">
        <v>286</v>
      </c>
      <c r="D13375" t="s">
        <v>94</v>
      </c>
      <c r="E13375" t="s">
        <v>15</v>
      </c>
      <c r="F13375" t="s">
        <v>219</v>
      </c>
      <c r="G13375" t="s">
        <v>257</v>
      </c>
      <c r="H13375">
        <v>0</v>
      </c>
    </row>
    <row r="13376" spans="1:9" x14ac:dyDescent="0.35">
      <c r="A13376">
        <v>2021</v>
      </c>
      <c r="B13376" t="s">
        <v>285</v>
      </c>
      <c r="C13376" t="s">
        <v>286</v>
      </c>
      <c r="D13376" t="s">
        <v>94</v>
      </c>
      <c r="E13376" t="s">
        <v>15</v>
      </c>
      <c r="F13376" t="s">
        <v>219</v>
      </c>
      <c r="G13376" t="s">
        <v>258</v>
      </c>
      <c r="H13376">
        <v>0</v>
      </c>
    </row>
    <row r="13377" spans="1:8" x14ac:dyDescent="0.35">
      <c r="A13377">
        <v>2021</v>
      </c>
      <c r="B13377" t="s">
        <v>285</v>
      </c>
      <c r="C13377" t="s">
        <v>286</v>
      </c>
      <c r="D13377" t="s">
        <v>94</v>
      </c>
      <c r="E13377" t="s">
        <v>15</v>
      </c>
      <c r="F13377" t="s">
        <v>219</v>
      </c>
      <c r="G13377" t="s">
        <v>259</v>
      </c>
      <c r="H13377">
        <v>0</v>
      </c>
    </row>
    <row r="13378" spans="1:8" x14ac:dyDescent="0.35">
      <c r="A13378">
        <v>2021</v>
      </c>
      <c r="B13378" t="s">
        <v>285</v>
      </c>
      <c r="C13378" t="s">
        <v>286</v>
      </c>
      <c r="D13378" t="s">
        <v>94</v>
      </c>
      <c r="E13378" t="s">
        <v>15</v>
      </c>
      <c r="F13378" t="s">
        <v>219</v>
      </c>
      <c r="G13378" t="s">
        <v>14</v>
      </c>
      <c r="H13378">
        <v>0</v>
      </c>
    </row>
    <row r="13379" spans="1:8" x14ac:dyDescent="0.35">
      <c r="A13379">
        <v>2021</v>
      </c>
      <c r="B13379" t="s">
        <v>95</v>
      </c>
      <c r="C13379" t="s">
        <v>286</v>
      </c>
      <c r="D13379" t="s">
        <v>97</v>
      </c>
      <c r="E13379" t="s">
        <v>15</v>
      </c>
      <c r="F13379" t="s">
        <v>219</v>
      </c>
      <c r="G13379" t="s">
        <v>254</v>
      </c>
      <c r="H13379">
        <v>0</v>
      </c>
    </row>
    <row r="13380" spans="1:8" x14ac:dyDescent="0.35">
      <c r="A13380">
        <v>2021</v>
      </c>
      <c r="B13380" t="s">
        <v>95</v>
      </c>
      <c r="C13380" t="s">
        <v>286</v>
      </c>
      <c r="D13380" t="s">
        <v>97</v>
      </c>
      <c r="E13380" t="s">
        <v>15</v>
      </c>
      <c r="F13380" t="s">
        <v>219</v>
      </c>
      <c r="G13380" t="s">
        <v>284</v>
      </c>
      <c r="H13380">
        <v>1</v>
      </c>
    </row>
    <row r="13381" spans="1:8" x14ac:dyDescent="0.35">
      <c r="A13381">
        <v>2021</v>
      </c>
      <c r="B13381" t="s">
        <v>95</v>
      </c>
      <c r="C13381" t="s">
        <v>286</v>
      </c>
      <c r="D13381" t="s">
        <v>97</v>
      </c>
      <c r="E13381" t="s">
        <v>15</v>
      </c>
      <c r="F13381" t="s">
        <v>219</v>
      </c>
      <c r="G13381" t="s">
        <v>256</v>
      </c>
      <c r="H13381">
        <v>2</v>
      </c>
    </row>
    <row r="13382" spans="1:8" x14ac:dyDescent="0.35">
      <c r="A13382">
        <v>2021</v>
      </c>
      <c r="B13382" t="s">
        <v>95</v>
      </c>
      <c r="C13382" t="s">
        <v>286</v>
      </c>
      <c r="D13382" t="s">
        <v>97</v>
      </c>
      <c r="E13382" t="s">
        <v>15</v>
      </c>
      <c r="F13382" t="s">
        <v>219</v>
      </c>
      <c r="G13382" t="s">
        <v>257</v>
      </c>
      <c r="H13382">
        <v>2</v>
      </c>
    </row>
    <row r="13383" spans="1:8" x14ac:dyDescent="0.35">
      <c r="A13383">
        <v>2021</v>
      </c>
      <c r="B13383" t="s">
        <v>95</v>
      </c>
      <c r="C13383" t="s">
        <v>286</v>
      </c>
      <c r="D13383" t="s">
        <v>97</v>
      </c>
      <c r="E13383" t="s">
        <v>15</v>
      </c>
      <c r="F13383" t="s">
        <v>219</v>
      </c>
      <c r="G13383" t="s">
        <v>258</v>
      </c>
      <c r="H13383">
        <v>5</v>
      </c>
    </row>
    <row r="13384" spans="1:8" x14ac:dyDescent="0.35">
      <c r="A13384">
        <v>2021</v>
      </c>
      <c r="B13384" t="s">
        <v>95</v>
      </c>
      <c r="C13384" t="s">
        <v>286</v>
      </c>
      <c r="D13384" t="s">
        <v>97</v>
      </c>
      <c r="E13384" t="s">
        <v>15</v>
      </c>
      <c r="F13384" t="s">
        <v>219</v>
      </c>
      <c r="G13384" t="s">
        <v>259</v>
      </c>
      <c r="H13384">
        <v>3</v>
      </c>
    </row>
    <row r="13385" spans="1:8" x14ac:dyDescent="0.35">
      <c r="A13385">
        <v>2021</v>
      </c>
      <c r="B13385" t="s">
        <v>95</v>
      </c>
      <c r="C13385" t="s">
        <v>286</v>
      </c>
      <c r="D13385" t="s">
        <v>97</v>
      </c>
      <c r="E13385" t="s">
        <v>15</v>
      </c>
      <c r="F13385" t="s">
        <v>219</v>
      </c>
      <c r="G13385" t="s">
        <v>14</v>
      </c>
      <c r="H13385">
        <v>27</v>
      </c>
    </row>
    <row r="13386" spans="1:8" x14ac:dyDescent="0.35">
      <c r="A13386">
        <v>2021</v>
      </c>
      <c r="B13386" t="s">
        <v>98</v>
      </c>
      <c r="C13386" t="s">
        <v>286</v>
      </c>
      <c r="D13386" t="s">
        <v>100</v>
      </c>
      <c r="E13386" t="s">
        <v>15</v>
      </c>
      <c r="F13386" t="s">
        <v>219</v>
      </c>
      <c r="G13386" t="s">
        <v>254</v>
      </c>
      <c r="H13386">
        <v>0</v>
      </c>
    </row>
    <row r="13387" spans="1:8" x14ac:dyDescent="0.35">
      <c r="A13387">
        <v>2021</v>
      </c>
      <c r="B13387" t="s">
        <v>98</v>
      </c>
      <c r="C13387" t="s">
        <v>286</v>
      </c>
      <c r="D13387" t="s">
        <v>100</v>
      </c>
      <c r="E13387" t="s">
        <v>15</v>
      </c>
      <c r="F13387" t="s">
        <v>219</v>
      </c>
      <c r="G13387" t="s">
        <v>284</v>
      </c>
      <c r="H13387">
        <v>0</v>
      </c>
    </row>
    <row r="13388" spans="1:8" x14ac:dyDescent="0.35">
      <c r="A13388">
        <v>2021</v>
      </c>
      <c r="B13388" t="s">
        <v>98</v>
      </c>
      <c r="C13388" t="s">
        <v>286</v>
      </c>
      <c r="D13388" t="s">
        <v>100</v>
      </c>
      <c r="E13388" t="s">
        <v>15</v>
      </c>
      <c r="F13388" t="s">
        <v>219</v>
      </c>
      <c r="G13388" t="s">
        <v>256</v>
      </c>
      <c r="H13388">
        <v>2</v>
      </c>
    </row>
    <row r="13389" spans="1:8" x14ac:dyDescent="0.35">
      <c r="A13389">
        <v>2021</v>
      </c>
      <c r="B13389" t="s">
        <v>98</v>
      </c>
      <c r="C13389" t="s">
        <v>286</v>
      </c>
      <c r="D13389" t="s">
        <v>100</v>
      </c>
      <c r="E13389" t="s">
        <v>15</v>
      </c>
      <c r="F13389" t="s">
        <v>219</v>
      </c>
      <c r="G13389" t="s">
        <v>257</v>
      </c>
      <c r="H13389">
        <v>3</v>
      </c>
    </row>
    <row r="13390" spans="1:8" x14ac:dyDescent="0.35">
      <c r="A13390">
        <v>2021</v>
      </c>
      <c r="B13390" t="s">
        <v>98</v>
      </c>
      <c r="C13390" t="s">
        <v>286</v>
      </c>
      <c r="D13390" t="s">
        <v>100</v>
      </c>
      <c r="E13390" t="s">
        <v>15</v>
      </c>
      <c r="F13390" t="s">
        <v>219</v>
      </c>
      <c r="G13390" t="s">
        <v>258</v>
      </c>
      <c r="H13390">
        <v>2</v>
      </c>
    </row>
    <row r="13391" spans="1:8" x14ac:dyDescent="0.35">
      <c r="A13391">
        <v>2021</v>
      </c>
      <c r="B13391" t="s">
        <v>98</v>
      </c>
      <c r="C13391" t="s">
        <v>286</v>
      </c>
      <c r="D13391" t="s">
        <v>100</v>
      </c>
      <c r="E13391" t="s">
        <v>15</v>
      </c>
      <c r="F13391" t="s">
        <v>219</v>
      </c>
      <c r="G13391" t="s">
        <v>259</v>
      </c>
      <c r="H13391">
        <v>9</v>
      </c>
    </row>
    <row r="13392" spans="1:8" x14ac:dyDescent="0.35">
      <c r="A13392">
        <v>2021</v>
      </c>
      <c r="B13392" t="s">
        <v>98</v>
      </c>
      <c r="C13392" t="s">
        <v>286</v>
      </c>
      <c r="D13392" t="s">
        <v>100</v>
      </c>
      <c r="E13392" t="s">
        <v>15</v>
      </c>
      <c r="F13392" t="s">
        <v>219</v>
      </c>
      <c r="G13392" t="s">
        <v>14</v>
      </c>
      <c r="H13392">
        <v>36</v>
      </c>
    </row>
    <row r="13393" spans="1:8" x14ac:dyDescent="0.35">
      <c r="A13393">
        <v>2021</v>
      </c>
      <c r="B13393" t="s">
        <v>101</v>
      </c>
      <c r="C13393" t="s">
        <v>286</v>
      </c>
      <c r="D13393" t="s">
        <v>103</v>
      </c>
      <c r="E13393" t="s">
        <v>15</v>
      </c>
      <c r="F13393" t="s">
        <v>219</v>
      </c>
      <c r="G13393" t="s">
        <v>254</v>
      </c>
      <c r="H13393">
        <v>0</v>
      </c>
    </row>
    <row r="13394" spans="1:8" x14ac:dyDescent="0.35">
      <c r="A13394">
        <v>2021</v>
      </c>
      <c r="B13394" t="s">
        <v>101</v>
      </c>
      <c r="C13394" t="s">
        <v>286</v>
      </c>
      <c r="D13394" t="s">
        <v>103</v>
      </c>
      <c r="E13394" t="s">
        <v>15</v>
      </c>
      <c r="F13394" t="s">
        <v>219</v>
      </c>
      <c r="G13394" t="s">
        <v>284</v>
      </c>
      <c r="H13394">
        <v>0</v>
      </c>
    </row>
    <row r="13395" spans="1:8" x14ac:dyDescent="0.35">
      <c r="A13395">
        <v>2021</v>
      </c>
      <c r="B13395" t="s">
        <v>101</v>
      </c>
      <c r="C13395" t="s">
        <v>286</v>
      </c>
      <c r="D13395" t="s">
        <v>103</v>
      </c>
      <c r="E13395" t="s">
        <v>15</v>
      </c>
      <c r="F13395" t="s">
        <v>219</v>
      </c>
      <c r="G13395" t="s">
        <v>256</v>
      </c>
      <c r="H13395">
        <v>0</v>
      </c>
    </row>
    <row r="13396" spans="1:8" x14ac:dyDescent="0.35">
      <c r="A13396">
        <v>2021</v>
      </c>
      <c r="B13396" t="s">
        <v>101</v>
      </c>
      <c r="C13396" t="s">
        <v>286</v>
      </c>
      <c r="D13396" t="s">
        <v>103</v>
      </c>
      <c r="E13396" t="s">
        <v>15</v>
      </c>
      <c r="F13396" t="s">
        <v>219</v>
      </c>
      <c r="G13396" t="s">
        <v>257</v>
      </c>
      <c r="H13396">
        <v>0</v>
      </c>
    </row>
    <row r="13397" spans="1:8" x14ac:dyDescent="0.35">
      <c r="A13397">
        <v>2021</v>
      </c>
      <c r="B13397" t="s">
        <v>101</v>
      </c>
      <c r="C13397" t="s">
        <v>286</v>
      </c>
      <c r="D13397" t="s">
        <v>103</v>
      </c>
      <c r="E13397" t="s">
        <v>15</v>
      </c>
      <c r="F13397" t="s">
        <v>219</v>
      </c>
      <c r="G13397" t="s">
        <v>258</v>
      </c>
      <c r="H13397">
        <v>1</v>
      </c>
    </row>
    <row r="13398" spans="1:8" x14ac:dyDescent="0.35">
      <c r="A13398">
        <v>2021</v>
      </c>
      <c r="B13398" t="s">
        <v>101</v>
      </c>
      <c r="C13398" t="s">
        <v>286</v>
      </c>
      <c r="D13398" t="s">
        <v>103</v>
      </c>
      <c r="E13398" t="s">
        <v>15</v>
      </c>
      <c r="F13398" t="s">
        <v>219</v>
      </c>
      <c r="G13398" t="s">
        <v>259</v>
      </c>
      <c r="H13398">
        <v>4</v>
      </c>
    </row>
    <row r="13399" spans="1:8" x14ac:dyDescent="0.35">
      <c r="A13399">
        <v>2021</v>
      </c>
      <c r="B13399" t="s">
        <v>101</v>
      </c>
      <c r="C13399" t="s">
        <v>286</v>
      </c>
      <c r="D13399" t="s">
        <v>103</v>
      </c>
      <c r="E13399" t="s">
        <v>15</v>
      </c>
      <c r="F13399" t="s">
        <v>219</v>
      </c>
      <c r="G13399" t="s">
        <v>14</v>
      </c>
      <c r="H13399">
        <v>17</v>
      </c>
    </row>
    <row r="13400" spans="1:8" x14ac:dyDescent="0.35">
      <c r="A13400">
        <v>2021</v>
      </c>
      <c r="B13400" t="s">
        <v>104</v>
      </c>
      <c r="C13400" t="s">
        <v>286</v>
      </c>
      <c r="D13400" t="s">
        <v>106</v>
      </c>
      <c r="E13400" t="s">
        <v>15</v>
      </c>
      <c r="F13400" t="s">
        <v>219</v>
      </c>
      <c r="G13400" t="s">
        <v>254</v>
      </c>
      <c r="H13400">
        <v>0</v>
      </c>
    </row>
    <row r="13401" spans="1:8" x14ac:dyDescent="0.35">
      <c r="A13401">
        <v>2021</v>
      </c>
      <c r="B13401" t="s">
        <v>104</v>
      </c>
      <c r="C13401" t="s">
        <v>286</v>
      </c>
      <c r="D13401" t="s">
        <v>106</v>
      </c>
      <c r="E13401" t="s">
        <v>15</v>
      </c>
      <c r="F13401" t="s">
        <v>219</v>
      </c>
      <c r="G13401" t="s">
        <v>284</v>
      </c>
      <c r="H13401">
        <v>1</v>
      </c>
    </row>
    <row r="13402" spans="1:8" x14ac:dyDescent="0.35">
      <c r="A13402">
        <v>2021</v>
      </c>
      <c r="B13402" t="s">
        <v>104</v>
      </c>
      <c r="C13402" t="s">
        <v>286</v>
      </c>
      <c r="D13402" t="s">
        <v>106</v>
      </c>
      <c r="E13402" t="s">
        <v>15</v>
      </c>
      <c r="F13402" t="s">
        <v>219</v>
      </c>
      <c r="G13402" t="s">
        <v>256</v>
      </c>
      <c r="H13402">
        <v>1</v>
      </c>
    </row>
    <row r="13403" spans="1:8" x14ac:dyDescent="0.35">
      <c r="A13403">
        <v>2021</v>
      </c>
      <c r="B13403" t="s">
        <v>104</v>
      </c>
      <c r="C13403" t="s">
        <v>286</v>
      </c>
      <c r="D13403" t="s">
        <v>106</v>
      </c>
      <c r="E13403" t="s">
        <v>15</v>
      </c>
      <c r="F13403" t="s">
        <v>219</v>
      </c>
      <c r="G13403" t="s">
        <v>257</v>
      </c>
      <c r="H13403">
        <v>5</v>
      </c>
    </row>
    <row r="13404" spans="1:8" x14ac:dyDescent="0.35">
      <c r="A13404">
        <v>2021</v>
      </c>
      <c r="B13404" t="s">
        <v>104</v>
      </c>
      <c r="C13404" t="s">
        <v>286</v>
      </c>
      <c r="D13404" t="s">
        <v>106</v>
      </c>
      <c r="E13404" t="s">
        <v>15</v>
      </c>
      <c r="F13404" t="s">
        <v>219</v>
      </c>
      <c r="G13404" t="s">
        <v>258</v>
      </c>
      <c r="H13404">
        <v>6</v>
      </c>
    </row>
    <row r="13405" spans="1:8" x14ac:dyDescent="0.35">
      <c r="A13405">
        <v>2021</v>
      </c>
      <c r="B13405" t="s">
        <v>104</v>
      </c>
      <c r="C13405" t="s">
        <v>286</v>
      </c>
      <c r="D13405" t="s">
        <v>106</v>
      </c>
      <c r="E13405" t="s">
        <v>15</v>
      </c>
      <c r="F13405" t="s">
        <v>219</v>
      </c>
      <c r="G13405" t="s">
        <v>259</v>
      </c>
      <c r="H13405">
        <v>6</v>
      </c>
    </row>
    <row r="13406" spans="1:8" x14ac:dyDescent="0.35">
      <c r="A13406">
        <v>2021</v>
      </c>
      <c r="B13406" t="s">
        <v>104</v>
      </c>
      <c r="C13406" t="s">
        <v>286</v>
      </c>
      <c r="D13406" t="s">
        <v>106</v>
      </c>
      <c r="E13406" t="s">
        <v>15</v>
      </c>
      <c r="F13406" t="s">
        <v>219</v>
      </c>
      <c r="G13406" t="s">
        <v>14</v>
      </c>
      <c r="H13406">
        <v>5</v>
      </c>
    </row>
    <row r="13407" spans="1:8" x14ac:dyDescent="0.35">
      <c r="A13407">
        <v>2021</v>
      </c>
      <c r="B13407" t="s">
        <v>107</v>
      </c>
      <c r="C13407" t="s">
        <v>287</v>
      </c>
      <c r="D13407" t="s">
        <v>109</v>
      </c>
      <c r="E13407" t="s">
        <v>15</v>
      </c>
      <c r="F13407" t="s">
        <v>219</v>
      </c>
      <c r="G13407" t="s">
        <v>254</v>
      </c>
      <c r="H13407">
        <v>0</v>
      </c>
    </row>
    <row r="13408" spans="1:8" x14ac:dyDescent="0.35">
      <c r="A13408">
        <v>2021</v>
      </c>
      <c r="B13408" t="s">
        <v>107</v>
      </c>
      <c r="C13408" t="s">
        <v>287</v>
      </c>
      <c r="D13408" t="s">
        <v>109</v>
      </c>
      <c r="E13408" t="s">
        <v>15</v>
      </c>
      <c r="F13408" t="s">
        <v>219</v>
      </c>
      <c r="G13408" t="s">
        <v>284</v>
      </c>
      <c r="H13408">
        <v>0</v>
      </c>
    </row>
    <row r="13409" spans="1:8" x14ac:dyDescent="0.35">
      <c r="A13409">
        <v>2021</v>
      </c>
      <c r="B13409" t="s">
        <v>107</v>
      </c>
      <c r="C13409" t="s">
        <v>287</v>
      </c>
      <c r="D13409" t="s">
        <v>109</v>
      </c>
      <c r="E13409" t="s">
        <v>15</v>
      </c>
      <c r="F13409" t="s">
        <v>219</v>
      </c>
      <c r="G13409" t="s">
        <v>256</v>
      </c>
      <c r="H13409">
        <v>0</v>
      </c>
    </row>
    <row r="13410" spans="1:8" x14ac:dyDescent="0.35">
      <c r="A13410">
        <v>2021</v>
      </c>
      <c r="B13410" t="s">
        <v>107</v>
      </c>
      <c r="C13410" t="s">
        <v>287</v>
      </c>
      <c r="D13410" t="s">
        <v>109</v>
      </c>
      <c r="E13410" t="s">
        <v>15</v>
      </c>
      <c r="F13410" t="s">
        <v>219</v>
      </c>
      <c r="G13410" t="s">
        <v>257</v>
      </c>
      <c r="H13410">
        <v>1</v>
      </c>
    </row>
    <row r="13411" spans="1:8" x14ac:dyDescent="0.35">
      <c r="A13411">
        <v>2021</v>
      </c>
      <c r="B13411" t="s">
        <v>107</v>
      </c>
      <c r="C13411" t="s">
        <v>287</v>
      </c>
      <c r="D13411" t="s">
        <v>109</v>
      </c>
      <c r="E13411" t="s">
        <v>15</v>
      </c>
      <c r="F13411" t="s">
        <v>219</v>
      </c>
      <c r="G13411" t="s">
        <v>258</v>
      </c>
      <c r="H13411">
        <v>3</v>
      </c>
    </row>
    <row r="13412" spans="1:8" x14ac:dyDescent="0.35">
      <c r="A13412">
        <v>2021</v>
      </c>
      <c r="B13412" t="s">
        <v>107</v>
      </c>
      <c r="C13412" t="s">
        <v>287</v>
      </c>
      <c r="D13412" t="s">
        <v>109</v>
      </c>
      <c r="E13412" t="s">
        <v>15</v>
      </c>
      <c r="F13412" t="s">
        <v>219</v>
      </c>
      <c r="G13412" t="s">
        <v>259</v>
      </c>
      <c r="H13412">
        <v>3</v>
      </c>
    </row>
    <row r="13413" spans="1:8" x14ac:dyDescent="0.35">
      <c r="A13413">
        <v>2021</v>
      </c>
      <c r="B13413" t="s">
        <v>107</v>
      </c>
      <c r="C13413" t="s">
        <v>287</v>
      </c>
      <c r="D13413" t="s">
        <v>109</v>
      </c>
      <c r="E13413" t="s">
        <v>15</v>
      </c>
      <c r="F13413" t="s">
        <v>219</v>
      </c>
      <c r="G13413" t="s">
        <v>14</v>
      </c>
      <c r="H13413">
        <v>58</v>
      </c>
    </row>
    <row r="13414" spans="1:8" x14ac:dyDescent="0.35">
      <c r="A13414">
        <v>2021</v>
      </c>
      <c r="B13414" t="s">
        <v>110</v>
      </c>
      <c r="C13414" t="s">
        <v>286</v>
      </c>
      <c r="D13414" t="s">
        <v>112</v>
      </c>
      <c r="E13414" t="s">
        <v>15</v>
      </c>
      <c r="F13414" t="s">
        <v>219</v>
      </c>
      <c r="G13414" t="s">
        <v>254</v>
      </c>
      <c r="H13414">
        <v>0</v>
      </c>
    </row>
    <row r="13415" spans="1:8" x14ac:dyDescent="0.35">
      <c r="A13415">
        <v>2021</v>
      </c>
      <c r="B13415" t="s">
        <v>110</v>
      </c>
      <c r="C13415" t="s">
        <v>286</v>
      </c>
      <c r="D13415" t="s">
        <v>112</v>
      </c>
      <c r="E13415" t="s">
        <v>15</v>
      </c>
      <c r="F13415" t="s">
        <v>219</v>
      </c>
      <c r="G13415" t="s">
        <v>284</v>
      </c>
      <c r="H13415">
        <v>0</v>
      </c>
    </row>
    <row r="13416" spans="1:8" x14ac:dyDescent="0.35">
      <c r="A13416">
        <v>2021</v>
      </c>
      <c r="B13416" t="s">
        <v>110</v>
      </c>
      <c r="C13416" t="s">
        <v>286</v>
      </c>
      <c r="D13416" t="s">
        <v>112</v>
      </c>
      <c r="E13416" t="s">
        <v>15</v>
      </c>
      <c r="F13416" t="s">
        <v>219</v>
      </c>
      <c r="G13416" t="s">
        <v>256</v>
      </c>
      <c r="H13416">
        <v>0</v>
      </c>
    </row>
    <row r="13417" spans="1:8" x14ac:dyDescent="0.35">
      <c r="A13417">
        <v>2021</v>
      </c>
      <c r="B13417" t="s">
        <v>110</v>
      </c>
      <c r="C13417" t="s">
        <v>286</v>
      </c>
      <c r="D13417" t="s">
        <v>112</v>
      </c>
      <c r="E13417" t="s">
        <v>15</v>
      </c>
      <c r="F13417" t="s">
        <v>219</v>
      </c>
      <c r="G13417" t="s">
        <v>257</v>
      </c>
      <c r="H13417">
        <v>1</v>
      </c>
    </row>
    <row r="13418" spans="1:8" x14ac:dyDescent="0.35">
      <c r="A13418">
        <v>2021</v>
      </c>
      <c r="B13418" t="s">
        <v>110</v>
      </c>
      <c r="C13418" t="s">
        <v>286</v>
      </c>
      <c r="D13418" t="s">
        <v>112</v>
      </c>
      <c r="E13418" t="s">
        <v>15</v>
      </c>
      <c r="F13418" t="s">
        <v>219</v>
      </c>
      <c r="G13418" t="s">
        <v>258</v>
      </c>
      <c r="H13418">
        <v>1</v>
      </c>
    </row>
    <row r="13419" spans="1:8" x14ac:dyDescent="0.35">
      <c r="A13419">
        <v>2021</v>
      </c>
      <c r="B13419" t="s">
        <v>110</v>
      </c>
      <c r="C13419" t="s">
        <v>286</v>
      </c>
      <c r="D13419" t="s">
        <v>112</v>
      </c>
      <c r="E13419" t="s">
        <v>15</v>
      </c>
      <c r="F13419" t="s">
        <v>219</v>
      </c>
      <c r="G13419" t="s">
        <v>259</v>
      </c>
      <c r="H13419">
        <v>0</v>
      </c>
    </row>
    <row r="13420" spans="1:8" x14ac:dyDescent="0.35">
      <c r="A13420">
        <v>2021</v>
      </c>
      <c r="B13420" t="s">
        <v>110</v>
      </c>
      <c r="C13420" t="s">
        <v>286</v>
      </c>
      <c r="D13420" t="s">
        <v>112</v>
      </c>
      <c r="E13420" t="s">
        <v>15</v>
      </c>
      <c r="F13420" t="s">
        <v>219</v>
      </c>
      <c r="G13420" t="s">
        <v>14</v>
      </c>
      <c r="H13420">
        <v>14</v>
      </c>
    </row>
    <row r="13421" spans="1:8" x14ac:dyDescent="0.35">
      <c r="A13421">
        <v>2021</v>
      </c>
      <c r="B13421" t="s">
        <v>164</v>
      </c>
      <c r="C13421" t="s">
        <v>286</v>
      </c>
      <c r="D13421" t="s">
        <v>165</v>
      </c>
      <c r="E13421" t="s">
        <v>15</v>
      </c>
      <c r="F13421" t="s">
        <v>219</v>
      </c>
      <c r="G13421" t="s">
        <v>254</v>
      </c>
      <c r="H13421">
        <v>0</v>
      </c>
    </row>
    <row r="13422" spans="1:8" x14ac:dyDescent="0.35">
      <c r="A13422">
        <v>2021</v>
      </c>
      <c r="B13422" t="s">
        <v>164</v>
      </c>
      <c r="C13422" t="s">
        <v>286</v>
      </c>
      <c r="D13422" t="s">
        <v>165</v>
      </c>
      <c r="E13422" t="s">
        <v>15</v>
      </c>
      <c r="F13422" t="s">
        <v>219</v>
      </c>
      <c r="G13422" t="s">
        <v>284</v>
      </c>
      <c r="H13422">
        <v>0</v>
      </c>
    </row>
    <row r="13423" spans="1:8" x14ac:dyDescent="0.35">
      <c r="A13423">
        <v>2021</v>
      </c>
      <c r="B13423" t="s">
        <v>164</v>
      </c>
      <c r="C13423" t="s">
        <v>286</v>
      </c>
      <c r="D13423" t="s">
        <v>165</v>
      </c>
      <c r="E13423" t="s">
        <v>15</v>
      </c>
      <c r="F13423" t="s">
        <v>219</v>
      </c>
      <c r="G13423" t="s">
        <v>256</v>
      </c>
      <c r="H13423">
        <v>0</v>
      </c>
    </row>
    <row r="13424" spans="1:8" x14ac:dyDescent="0.35">
      <c r="A13424">
        <v>2021</v>
      </c>
      <c r="B13424" t="s">
        <v>164</v>
      </c>
      <c r="C13424" t="s">
        <v>286</v>
      </c>
      <c r="D13424" t="s">
        <v>165</v>
      </c>
      <c r="E13424" t="s">
        <v>15</v>
      </c>
      <c r="F13424" t="s">
        <v>219</v>
      </c>
      <c r="G13424" t="s">
        <v>257</v>
      </c>
      <c r="H13424">
        <v>0</v>
      </c>
    </row>
    <row r="13425" spans="1:8" x14ac:dyDescent="0.35">
      <c r="A13425">
        <v>2021</v>
      </c>
      <c r="B13425" t="s">
        <v>164</v>
      </c>
      <c r="C13425" t="s">
        <v>286</v>
      </c>
      <c r="D13425" t="s">
        <v>165</v>
      </c>
      <c r="E13425" t="s">
        <v>15</v>
      </c>
      <c r="F13425" t="s">
        <v>219</v>
      </c>
      <c r="G13425" t="s">
        <v>258</v>
      </c>
      <c r="H13425">
        <v>0</v>
      </c>
    </row>
    <row r="13426" spans="1:8" x14ac:dyDescent="0.35">
      <c r="A13426">
        <v>2021</v>
      </c>
      <c r="B13426" t="s">
        <v>164</v>
      </c>
      <c r="C13426" t="s">
        <v>286</v>
      </c>
      <c r="D13426" t="s">
        <v>165</v>
      </c>
      <c r="E13426" t="s">
        <v>15</v>
      </c>
      <c r="F13426" t="s">
        <v>219</v>
      </c>
      <c r="G13426" t="s">
        <v>259</v>
      </c>
      <c r="H13426">
        <v>0</v>
      </c>
    </row>
    <row r="13427" spans="1:8" x14ac:dyDescent="0.35">
      <c r="A13427">
        <v>2021</v>
      </c>
      <c r="B13427" t="s">
        <v>164</v>
      </c>
      <c r="C13427" t="s">
        <v>286</v>
      </c>
      <c r="D13427" t="s">
        <v>165</v>
      </c>
      <c r="E13427" t="s">
        <v>15</v>
      </c>
      <c r="F13427" t="s">
        <v>219</v>
      </c>
      <c r="G13427" t="s">
        <v>14</v>
      </c>
      <c r="H13427">
        <v>0</v>
      </c>
    </row>
    <row r="13428" spans="1:8" x14ac:dyDescent="0.35">
      <c r="A13428">
        <v>2021</v>
      </c>
      <c r="B13428" t="s">
        <v>113</v>
      </c>
      <c r="C13428" t="s">
        <v>286</v>
      </c>
      <c r="D13428" t="s">
        <v>115</v>
      </c>
      <c r="E13428" t="s">
        <v>15</v>
      </c>
      <c r="F13428" t="s">
        <v>219</v>
      </c>
      <c r="G13428" t="s">
        <v>254</v>
      </c>
      <c r="H13428">
        <v>0</v>
      </c>
    </row>
    <row r="13429" spans="1:8" x14ac:dyDescent="0.35">
      <c r="A13429">
        <v>2021</v>
      </c>
      <c r="B13429" t="s">
        <v>113</v>
      </c>
      <c r="C13429" t="s">
        <v>286</v>
      </c>
      <c r="D13429" t="s">
        <v>115</v>
      </c>
      <c r="E13429" t="s">
        <v>15</v>
      </c>
      <c r="F13429" t="s">
        <v>219</v>
      </c>
      <c r="G13429" t="s">
        <v>284</v>
      </c>
      <c r="H13429">
        <v>0</v>
      </c>
    </row>
    <row r="13430" spans="1:8" x14ac:dyDescent="0.35">
      <c r="A13430">
        <v>2021</v>
      </c>
      <c r="B13430" t="s">
        <v>113</v>
      </c>
      <c r="C13430" t="s">
        <v>286</v>
      </c>
      <c r="D13430" t="s">
        <v>115</v>
      </c>
      <c r="E13430" t="s">
        <v>15</v>
      </c>
      <c r="F13430" t="s">
        <v>219</v>
      </c>
      <c r="G13430" t="s">
        <v>256</v>
      </c>
      <c r="H13430">
        <v>0</v>
      </c>
    </row>
    <row r="13431" spans="1:8" x14ac:dyDescent="0.35">
      <c r="A13431">
        <v>2021</v>
      </c>
      <c r="B13431" t="s">
        <v>113</v>
      </c>
      <c r="C13431" t="s">
        <v>286</v>
      </c>
      <c r="D13431" t="s">
        <v>115</v>
      </c>
      <c r="E13431" t="s">
        <v>15</v>
      </c>
      <c r="F13431" t="s">
        <v>219</v>
      </c>
      <c r="G13431" t="s">
        <v>257</v>
      </c>
      <c r="H13431">
        <v>1</v>
      </c>
    </row>
    <row r="13432" spans="1:8" x14ac:dyDescent="0.35">
      <c r="A13432">
        <v>2021</v>
      </c>
      <c r="B13432" t="s">
        <v>113</v>
      </c>
      <c r="C13432" t="s">
        <v>286</v>
      </c>
      <c r="D13432" t="s">
        <v>115</v>
      </c>
      <c r="E13432" t="s">
        <v>15</v>
      </c>
      <c r="F13432" t="s">
        <v>219</v>
      </c>
      <c r="G13432" t="s">
        <v>258</v>
      </c>
      <c r="H13432">
        <v>1</v>
      </c>
    </row>
    <row r="13433" spans="1:8" x14ac:dyDescent="0.35">
      <c r="A13433">
        <v>2021</v>
      </c>
      <c r="B13433" t="s">
        <v>113</v>
      </c>
      <c r="C13433" t="s">
        <v>286</v>
      </c>
      <c r="D13433" t="s">
        <v>115</v>
      </c>
      <c r="E13433" t="s">
        <v>15</v>
      </c>
      <c r="F13433" t="s">
        <v>219</v>
      </c>
      <c r="G13433" t="s">
        <v>259</v>
      </c>
      <c r="H13433">
        <v>5</v>
      </c>
    </row>
    <row r="13434" spans="1:8" x14ac:dyDescent="0.35">
      <c r="A13434">
        <v>2021</v>
      </c>
      <c r="B13434" t="s">
        <v>113</v>
      </c>
      <c r="C13434" t="s">
        <v>286</v>
      </c>
      <c r="D13434" t="s">
        <v>115</v>
      </c>
      <c r="E13434" t="s">
        <v>15</v>
      </c>
      <c r="F13434" t="s">
        <v>219</v>
      </c>
      <c r="G13434" t="s">
        <v>14</v>
      </c>
      <c r="H13434">
        <v>11</v>
      </c>
    </row>
    <row r="13435" spans="1:8" x14ac:dyDescent="0.35">
      <c r="A13435">
        <v>2021</v>
      </c>
      <c r="B13435" t="s">
        <v>116</v>
      </c>
      <c r="C13435" t="s">
        <v>286</v>
      </c>
      <c r="D13435" t="s">
        <v>118</v>
      </c>
      <c r="E13435" t="s">
        <v>15</v>
      </c>
      <c r="F13435" t="s">
        <v>219</v>
      </c>
      <c r="G13435" t="s">
        <v>254</v>
      </c>
      <c r="H13435">
        <v>0</v>
      </c>
    </row>
    <row r="13436" spans="1:8" x14ac:dyDescent="0.35">
      <c r="A13436">
        <v>2021</v>
      </c>
      <c r="B13436" t="s">
        <v>116</v>
      </c>
      <c r="C13436" t="s">
        <v>286</v>
      </c>
      <c r="D13436" t="s">
        <v>118</v>
      </c>
      <c r="E13436" t="s">
        <v>15</v>
      </c>
      <c r="F13436" t="s">
        <v>219</v>
      </c>
      <c r="G13436" t="s">
        <v>284</v>
      </c>
      <c r="H13436">
        <v>0</v>
      </c>
    </row>
    <row r="13437" spans="1:8" x14ac:dyDescent="0.35">
      <c r="A13437">
        <v>2021</v>
      </c>
      <c r="B13437" t="s">
        <v>116</v>
      </c>
      <c r="C13437" t="s">
        <v>286</v>
      </c>
      <c r="D13437" t="s">
        <v>118</v>
      </c>
      <c r="E13437" t="s">
        <v>15</v>
      </c>
      <c r="F13437" t="s">
        <v>219</v>
      </c>
      <c r="G13437" t="s">
        <v>256</v>
      </c>
      <c r="H13437">
        <v>0</v>
      </c>
    </row>
    <row r="13438" spans="1:8" x14ac:dyDescent="0.35">
      <c r="A13438">
        <v>2021</v>
      </c>
      <c r="B13438" t="s">
        <v>116</v>
      </c>
      <c r="C13438" t="s">
        <v>286</v>
      </c>
      <c r="D13438" t="s">
        <v>118</v>
      </c>
      <c r="E13438" t="s">
        <v>15</v>
      </c>
      <c r="F13438" t="s">
        <v>219</v>
      </c>
      <c r="G13438" t="s">
        <v>257</v>
      </c>
      <c r="H13438">
        <v>0</v>
      </c>
    </row>
    <row r="13439" spans="1:8" x14ac:dyDescent="0.35">
      <c r="A13439">
        <v>2021</v>
      </c>
      <c r="B13439" t="s">
        <v>116</v>
      </c>
      <c r="C13439" t="s">
        <v>286</v>
      </c>
      <c r="D13439" t="s">
        <v>118</v>
      </c>
      <c r="E13439" t="s">
        <v>15</v>
      </c>
      <c r="F13439" t="s">
        <v>219</v>
      </c>
      <c r="G13439" t="s">
        <v>258</v>
      </c>
      <c r="H13439">
        <v>1</v>
      </c>
    </row>
    <row r="13440" spans="1:8" x14ac:dyDescent="0.35">
      <c r="A13440">
        <v>2021</v>
      </c>
      <c r="B13440" t="s">
        <v>116</v>
      </c>
      <c r="C13440" t="s">
        <v>286</v>
      </c>
      <c r="D13440" t="s">
        <v>118</v>
      </c>
      <c r="E13440" t="s">
        <v>15</v>
      </c>
      <c r="F13440" t="s">
        <v>219</v>
      </c>
      <c r="G13440" t="s">
        <v>259</v>
      </c>
      <c r="H13440">
        <v>3</v>
      </c>
    </row>
    <row r="13441" spans="1:8" x14ac:dyDescent="0.35">
      <c r="A13441">
        <v>2021</v>
      </c>
      <c r="B13441" t="s">
        <v>116</v>
      </c>
      <c r="C13441" t="s">
        <v>286</v>
      </c>
      <c r="D13441" t="s">
        <v>118</v>
      </c>
      <c r="E13441" t="s">
        <v>15</v>
      </c>
      <c r="F13441" t="s">
        <v>219</v>
      </c>
      <c r="G13441" t="s">
        <v>14</v>
      </c>
      <c r="H13441">
        <v>20</v>
      </c>
    </row>
    <row r="13442" spans="1:8" x14ac:dyDescent="0.35">
      <c r="A13442">
        <v>2021</v>
      </c>
      <c r="B13442" t="s">
        <v>119</v>
      </c>
      <c r="C13442" t="s">
        <v>286</v>
      </c>
      <c r="D13442" t="s">
        <v>121</v>
      </c>
      <c r="E13442" t="s">
        <v>15</v>
      </c>
      <c r="F13442" t="s">
        <v>219</v>
      </c>
      <c r="G13442" t="s">
        <v>254</v>
      </c>
      <c r="H13442">
        <v>0</v>
      </c>
    </row>
    <row r="13443" spans="1:8" x14ac:dyDescent="0.35">
      <c r="A13443">
        <v>2021</v>
      </c>
      <c r="B13443" t="s">
        <v>119</v>
      </c>
      <c r="C13443" t="s">
        <v>286</v>
      </c>
      <c r="D13443" t="s">
        <v>121</v>
      </c>
      <c r="E13443" t="s">
        <v>15</v>
      </c>
      <c r="F13443" t="s">
        <v>219</v>
      </c>
      <c r="G13443" t="s">
        <v>284</v>
      </c>
      <c r="H13443">
        <v>0</v>
      </c>
    </row>
    <row r="13444" spans="1:8" x14ac:dyDescent="0.35">
      <c r="A13444">
        <v>2021</v>
      </c>
      <c r="B13444" t="s">
        <v>119</v>
      </c>
      <c r="C13444" t="s">
        <v>286</v>
      </c>
      <c r="D13444" t="s">
        <v>121</v>
      </c>
      <c r="E13444" t="s">
        <v>15</v>
      </c>
      <c r="F13444" t="s">
        <v>219</v>
      </c>
      <c r="G13444" t="s">
        <v>256</v>
      </c>
      <c r="H13444">
        <v>0</v>
      </c>
    </row>
    <row r="13445" spans="1:8" x14ac:dyDescent="0.35">
      <c r="A13445">
        <v>2021</v>
      </c>
      <c r="B13445" t="s">
        <v>119</v>
      </c>
      <c r="C13445" t="s">
        <v>286</v>
      </c>
      <c r="D13445" t="s">
        <v>121</v>
      </c>
      <c r="E13445" t="s">
        <v>15</v>
      </c>
      <c r="F13445" t="s">
        <v>219</v>
      </c>
      <c r="G13445" t="s">
        <v>257</v>
      </c>
      <c r="H13445">
        <v>1</v>
      </c>
    </row>
    <row r="13446" spans="1:8" x14ac:dyDescent="0.35">
      <c r="A13446">
        <v>2021</v>
      </c>
      <c r="B13446" t="s">
        <v>119</v>
      </c>
      <c r="C13446" t="s">
        <v>286</v>
      </c>
      <c r="D13446" t="s">
        <v>121</v>
      </c>
      <c r="E13446" t="s">
        <v>15</v>
      </c>
      <c r="F13446" t="s">
        <v>219</v>
      </c>
      <c r="G13446" t="s">
        <v>258</v>
      </c>
      <c r="H13446">
        <v>2</v>
      </c>
    </row>
    <row r="13447" spans="1:8" x14ac:dyDescent="0.35">
      <c r="A13447">
        <v>2021</v>
      </c>
      <c r="B13447" t="s">
        <v>119</v>
      </c>
      <c r="C13447" t="s">
        <v>286</v>
      </c>
      <c r="D13447" t="s">
        <v>121</v>
      </c>
      <c r="E13447" t="s">
        <v>15</v>
      </c>
      <c r="F13447" t="s">
        <v>219</v>
      </c>
      <c r="G13447" t="s">
        <v>259</v>
      </c>
      <c r="H13447">
        <v>4</v>
      </c>
    </row>
    <row r="13448" spans="1:8" x14ac:dyDescent="0.35">
      <c r="A13448">
        <v>2021</v>
      </c>
      <c r="B13448" t="s">
        <v>119</v>
      </c>
      <c r="C13448" t="s">
        <v>286</v>
      </c>
      <c r="D13448" t="s">
        <v>121</v>
      </c>
      <c r="E13448" t="s">
        <v>15</v>
      </c>
      <c r="F13448" t="s">
        <v>219</v>
      </c>
      <c r="G13448" t="s">
        <v>14</v>
      </c>
      <c r="H13448">
        <v>6</v>
      </c>
    </row>
    <row r="13449" spans="1:8" x14ac:dyDescent="0.35">
      <c r="A13449">
        <v>2021</v>
      </c>
      <c r="B13449" t="s">
        <v>122</v>
      </c>
      <c r="C13449" t="s">
        <v>286</v>
      </c>
      <c r="D13449" t="s">
        <v>124</v>
      </c>
      <c r="E13449" t="s">
        <v>15</v>
      </c>
      <c r="F13449" t="s">
        <v>219</v>
      </c>
      <c r="G13449" t="s">
        <v>254</v>
      </c>
      <c r="H13449">
        <v>1</v>
      </c>
    </row>
    <row r="13450" spans="1:8" x14ac:dyDescent="0.35">
      <c r="A13450">
        <v>2021</v>
      </c>
      <c r="B13450" t="s">
        <v>122</v>
      </c>
      <c r="C13450" t="s">
        <v>286</v>
      </c>
      <c r="D13450" t="s">
        <v>124</v>
      </c>
      <c r="E13450" t="s">
        <v>15</v>
      </c>
      <c r="F13450" t="s">
        <v>219</v>
      </c>
      <c r="G13450" t="s">
        <v>284</v>
      </c>
      <c r="H13450">
        <v>0</v>
      </c>
    </row>
    <row r="13451" spans="1:8" x14ac:dyDescent="0.35">
      <c r="A13451">
        <v>2021</v>
      </c>
      <c r="B13451" t="s">
        <v>122</v>
      </c>
      <c r="C13451" t="s">
        <v>286</v>
      </c>
      <c r="D13451" t="s">
        <v>124</v>
      </c>
      <c r="E13451" t="s">
        <v>15</v>
      </c>
      <c r="F13451" t="s">
        <v>219</v>
      </c>
      <c r="G13451" t="s">
        <v>256</v>
      </c>
      <c r="H13451">
        <v>0</v>
      </c>
    </row>
    <row r="13452" spans="1:8" x14ac:dyDescent="0.35">
      <c r="A13452">
        <v>2021</v>
      </c>
      <c r="B13452" t="s">
        <v>122</v>
      </c>
      <c r="C13452" t="s">
        <v>286</v>
      </c>
      <c r="D13452" t="s">
        <v>124</v>
      </c>
      <c r="E13452" t="s">
        <v>15</v>
      </c>
      <c r="F13452" t="s">
        <v>219</v>
      </c>
      <c r="G13452" t="s">
        <v>257</v>
      </c>
      <c r="H13452">
        <v>0</v>
      </c>
    </row>
    <row r="13453" spans="1:8" x14ac:dyDescent="0.35">
      <c r="A13453">
        <v>2021</v>
      </c>
      <c r="B13453" t="s">
        <v>122</v>
      </c>
      <c r="C13453" t="s">
        <v>286</v>
      </c>
      <c r="D13453" t="s">
        <v>124</v>
      </c>
      <c r="E13453" t="s">
        <v>15</v>
      </c>
      <c r="F13453" t="s">
        <v>219</v>
      </c>
      <c r="G13453" t="s">
        <v>258</v>
      </c>
      <c r="H13453">
        <v>2</v>
      </c>
    </row>
    <row r="13454" spans="1:8" x14ac:dyDescent="0.35">
      <c r="A13454">
        <v>2021</v>
      </c>
      <c r="B13454" t="s">
        <v>122</v>
      </c>
      <c r="C13454" t="s">
        <v>286</v>
      </c>
      <c r="D13454" t="s">
        <v>124</v>
      </c>
      <c r="E13454" t="s">
        <v>15</v>
      </c>
      <c r="F13454" t="s">
        <v>219</v>
      </c>
      <c r="G13454" t="s">
        <v>259</v>
      </c>
      <c r="H13454">
        <v>3</v>
      </c>
    </row>
    <row r="13455" spans="1:8" x14ac:dyDescent="0.35">
      <c r="A13455">
        <v>2021</v>
      </c>
      <c r="B13455" t="s">
        <v>122</v>
      </c>
      <c r="C13455" t="s">
        <v>286</v>
      </c>
      <c r="D13455" t="s">
        <v>124</v>
      </c>
      <c r="E13455" t="s">
        <v>15</v>
      </c>
      <c r="F13455" t="s">
        <v>219</v>
      </c>
      <c r="G13455" t="s">
        <v>14</v>
      </c>
      <c r="H13455">
        <v>23</v>
      </c>
    </row>
    <row r="13456" spans="1:8" x14ac:dyDescent="0.35">
      <c r="A13456">
        <v>2021</v>
      </c>
      <c r="B13456" t="s">
        <v>125</v>
      </c>
      <c r="C13456" t="s">
        <v>286</v>
      </c>
      <c r="D13456" t="s">
        <v>127</v>
      </c>
      <c r="E13456" t="s">
        <v>15</v>
      </c>
      <c r="F13456" t="s">
        <v>219</v>
      </c>
      <c r="G13456" t="s">
        <v>254</v>
      </c>
      <c r="H13456">
        <v>1</v>
      </c>
    </row>
    <row r="13457" spans="1:8" x14ac:dyDescent="0.35">
      <c r="A13457">
        <v>2021</v>
      </c>
      <c r="B13457" t="s">
        <v>125</v>
      </c>
      <c r="C13457" t="s">
        <v>286</v>
      </c>
      <c r="D13457" t="s">
        <v>127</v>
      </c>
      <c r="E13457" t="s">
        <v>15</v>
      </c>
      <c r="F13457" t="s">
        <v>219</v>
      </c>
      <c r="G13457" t="s">
        <v>284</v>
      </c>
      <c r="H13457">
        <v>0</v>
      </c>
    </row>
    <row r="13458" spans="1:8" x14ac:dyDescent="0.35">
      <c r="A13458">
        <v>2021</v>
      </c>
      <c r="B13458" t="s">
        <v>125</v>
      </c>
      <c r="C13458" t="s">
        <v>286</v>
      </c>
      <c r="D13458" t="s">
        <v>127</v>
      </c>
      <c r="E13458" t="s">
        <v>15</v>
      </c>
      <c r="F13458" t="s">
        <v>219</v>
      </c>
      <c r="G13458" t="s">
        <v>256</v>
      </c>
      <c r="H13458">
        <v>0</v>
      </c>
    </row>
    <row r="13459" spans="1:8" x14ac:dyDescent="0.35">
      <c r="A13459">
        <v>2021</v>
      </c>
      <c r="B13459" t="s">
        <v>125</v>
      </c>
      <c r="C13459" t="s">
        <v>286</v>
      </c>
      <c r="D13459" t="s">
        <v>127</v>
      </c>
      <c r="E13459" t="s">
        <v>15</v>
      </c>
      <c r="F13459" t="s">
        <v>219</v>
      </c>
      <c r="G13459" t="s">
        <v>257</v>
      </c>
      <c r="H13459">
        <v>0</v>
      </c>
    </row>
    <row r="13460" spans="1:8" x14ac:dyDescent="0.35">
      <c r="A13460">
        <v>2021</v>
      </c>
      <c r="B13460" t="s">
        <v>125</v>
      </c>
      <c r="C13460" t="s">
        <v>286</v>
      </c>
      <c r="D13460" t="s">
        <v>127</v>
      </c>
      <c r="E13460" t="s">
        <v>15</v>
      </c>
      <c r="F13460" t="s">
        <v>219</v>
      </c>
      <c r="G13460" t="s">
        <v>258</v>
      </c>
      <c r="H13460">
        <v>3</v>
      </c>
    </row>
    <row r="13461" spans="1:8" x14ac:dyDescent="0.35">
      <c r="A13461">
        <v>2021</v>
      </c>
      <c r="B13461" t="s">
        <v>125</v>
      </c>
      <c r="C13461" t="s">
        <v>286</v>
      </c>
      <c r="D13461" t="s">
        <v>127</v>
      </c>
      <c r="E13461" t="s">
        <v>15</v>
      </c>
      <c r="F13461" t="s">
        <v>219</v>
      </c>
      <c r="G13461" t="s">
        <v>259</v>
      </c>
      <c r="H13461">
        <v>1</v>
      </c>
    </row>
    <row r="13462" spans="1:8" x14ac:dyDescent="0.35">
      <c r="A13462">
        <v>2021</v>
      </c>
      <c r="B13462" t="s">
        <v>125</v>
      </c>
      <c r="C13462" t="s">
        <v>286</v>
      </c>
      <c r="D13462" t="s">
        <v>127</v>
      </c>
      <c r="E13462" t="s">
        <v>15</v>
      </c>
      <c r="F13462" t="s">
        <v>219</v>
      </c>
      <c r="G13462" t="s">
        <v>14</v>
      </c>
      <c r="H13462">
        <v>0</v>
      </c>
    </row>
    <row r="13463" spans="1:8" x14ac:dyDescent="0.35">
      <c r="A13463">
        <v>2021</v>
      </c>
      <c r="B13463" t="s">
        <v>128</v>
      </c>
      <c r="C13463" t="s">
        <v>286</v>
      </c>
      <c r="D13463" t="s">
        <v>130</v>
      </c>
      <c r="E13463" t="s">
        <v>15</v>
      </c>
      <c r="F13463" t="s">
        <v>219</v>
      </c>
      <c r="G13463" t="s">
        <v>254</v>
      </c>
      <c r="H13463">
        <v>0</v>
      </c>
    </row>
    <row r="13464" spans="1:8" x14ac:dyDescent="0.35">
      <c r="A13464">
        <v>2021</v>
      </c>
      <c r="B13464" t="s">
        <v>128</v>
      </c>
      <c r="C13464" t="s">
        <v>286</v>
      </c>
      <c r="D13464" t="s">
        <v>130</v>
      </c>
      <c r="E13464" t="s">
        <v>15</v>
      </c>
      <c r="F13464" t="s">
        <v>219</v>
      </c>
      <c r="G13464" t="s">
        <v>284</v>
      </c>
      <c r="H13464">
        <v>1</v>
      </c>
    </row>
    <row r="13465" spans="1:8" x14ac:dyDescent="0.35">
      <c r="A13465">
        <v>2021</v>
      </c>
      <c r="B13465" t="s">
        <v>128</v>
      </c>
      <c r="C13465" t="s">
        <v>286</v>
      </c>
      <c r="D13465" t="s">
        <v>130</v>
      </c>
      <c r="E13465" t="s">
        <v>15</v>
      </c>
      <c r="F13465" t="s">
        <v>219</v>
      </c>
      <c r="G13465" t="s">
        <v>256</v>
      </c>
      <c r="H13465">
        <v>0</v>
      </c>
    </row>
    <row r="13466" spans="1:8" x14ac:dyDescent="0.35">
      <c r="A13466">
        <v>2021</v>
      </c>
      <c r="B13466" t="s">
        <v>128</v>
      </c>
      <c r="C13466" t="s">
        <v>286</v>
      </c>
      <c r="D13466" t="s">
        <v>130</v>
      </c>
      <c r="E13466" t="s">
        <v>15</v>
      </c>
      <c r="F13466" t="s">
        <v>219</v>
      </c>
      <c r="G13466" t="s">
        <v>257</v>
      </c>
      <c r="H13466">
        <v>0</v>
      </c>
    </row>
    <row r="13467" spans="1:8" x14ac:dyDescent="0.35">
      <c r="A13467">
        <v>2021</v>
      </c>
      <c r="B13467" t="s">
        <v>128</v>
      </c>
      <c r="C13467" t="s">
        <v>286</v>
      </c>
      <c r="D13467" t="s">
        <v>130</v>
      </c>
      <c r="E13467" t="s">
        <v>15</v>
      </c>
      <c r="F13467" t="s">
        <v>219</v>
      </c>
      <c r="G13467" t="s">
        <v>258</v>
      </c>
      <c r="H13467">
        <v>2</v>
      </c>
    </row>
    <row r="13468" spans="1:8" x14ac:dyDescent="0.35">
      <c r="A13468">
        <v>2021</v>
      </c>
      <c r="B13468" t="s">
        <v>128</v>
      </c>
      <c r="C13468" t="s">
        <v>286</v>
      </c>
      <c r="D13468" t="s">
        <v>130</v>
      </c>
      <c r="E13468" t="s">
        <v>15</v>
      </c>
      <c r="F13468" t="s">
        <v>219</v>
      </c>
      <c r="G13468" t="s">
        <v>259</v>
      </c>
      <c r="H13468">
        <v>5</v>
      </c>
    </row>
    <row r="13469" spans="1:8" x14ac:dyDescent="0.35">
      <c r="A13469">
        <v>2021</v>
      </c>
      <c r="B13469" t="s">
        <v>128</v>
      </c>
      <c r="C13469" t="s">
        <v>286</v>
      </c>
      <c r="D13469" t="s">
        <v>130</v>
      </c>
      <c r="E13469" t="s">
        <v>15</v>
      </c>
      <c r="F13469" t="s">
        <v>219</v>
      </c>
      <c r="G13469" t="s">
        <v>14</v>
      </c>
      <c r="H13469">
        <v>5</v>
      </c>
    </row>
    <row r="13470" spans="1:8" x14ac:dyDescent="0.35">
      <c r="A13470">
        <v>2021</v>
      </c>
      <c r="B13470" t="s">
        <v>131</v>
      </c>
      <c r="C13470" t="s">
        <v>287</v>
      </c>
      <c r="D13470" t="s">
        <v>133</v>
      </c>
      <c r="E13470" t="s">
        <v>15</v>
      </c>
      <c r="F13470" t="s">
        <v>219</v>
      </c>
      <c r="G13470" t="s">
        <v>254</v>
      </c>
      <c r="H13470">
        <v>1</v>
      </c>
    </row>
    <row r="13471" spans="1:8" x14ac:dyDescent="0.35">
      <c r="A13471">
        <v>2021</v>
      </c>
      <c r="B13471" t="s">
        <v>131</v>
      </c>
      <c r="C13471" t="s">
        <v>287</v>
      </c>
      <c r="D13471" t="s">
        <v>133</v>
      </c>
      <c r="E13471" t="s">
        <v>15</v>
      </c>
      <c r="F13471" t="s">
        <v>219</v>
      </c>
      <c r="G13471" t="s">
        <v>284</v>
      </c>
      <c r="H13471">
        <v>0</v>
      </c>
    </row>
    <row r="13472" spans="1:8" x14ac:dyDescent="0.35">
      <c r="A13472">
        <v>2021</v>
      </c>
      <c r="B13472" t="s">
        <v>131</v>
      </c>
      <c r="C13472" t="s">
        <v>287</v>
      </c>
      <c r="D13472" t="s">
        <v>133</v>
      </c>
      <c r="E13472" t="s">
        <v>15</v>
      </c>
      <c r="F13472" t="s">
        <v>219</v>
      </c>
      <c r="G13472" t="s">
        <v>256</v>
      </c>
      <c r="H13472">
        <v>1</v>
      </c>
    </row>
    <row r="13473" spans="1:9" x14ac:dyDescent="0.35">
      <c r="A13473">
        <v>2021</v>
      </c>
      <c r="B13473" t="s">
        <v>131</v>
      </c>
      <c r="C13473" t="s">
        <v>287</v>
      </c>
      <c r="D13473" t="s">
        <v>133</v>
      </c>
      <c r="E13473" t="s">
        <v>15</v>
      </c>
      <c r="F13473" t="s">
        <v>219</v>
      </c>
      <c r="G13473" t="s">
        <v>257</v>
      </c>
      <c r="H13473">
        <v>2</v>
      </c>
    </row>
    <row r="13474" spans="1:9" x14ac:dyDescent="0.35">
      <c r="A13474">
        <v>2021</v>
      </c>
      <c r="B13474" t="s">
        <v>131</v>
      </c>
      <c r="C13474" t="s">
        <v>287</v>
      </c>
      <c r="D13474" t="s">
        <v>133</v>
      </c>
      <c r="E13474" t="s">
        <v>15</v>
      </c>
      <c r="F13474" t="s">
        <v>219</v>
      </c>
      <c r="G13474" t="s">
        <v>258</v>
      </c>
      <c r="H13474">
        <v>9</v>
      </c>
    </row>
    <row r="13475" spans="1:9" x14ac:dyDescent="0.35">
      <c r="A13475">
        <v>2021</v>
      </c>
      <c r="B13475" t="s">
        <v>131</v>
      </c>
      <c r="C13475" t="s">
        <v>287</v>
      </c>
      <c r="D13475" t="s">
        <v>133</v>
      </c>
      <c r="E13475" t="s">
        <v>15</v>
      </c>
      <c r="F13475" t="s">
        <v>219</v>
      </c>
      <c r="G13475" t="s">
        <v>259</v>
      </c>
      <c r="H13475">
        <v>4</v>
      </c>
    </row>
    <row r="13476" spans="1:9" x14ac:dyDescent="0.35">
      <c r="A13476">
        <v>2021</v>
      </c>
      <c r="B13476" t="s">
        <v>131</v>
      </c>
      <c r="C13476" t="s">
        <v>287</v>
      </c>
      <c r="D13476" t="s">
        <v>133</v>
      </c>
      <c r="E13476" t="s">
        <v>15</v>
      </c>
      <c r="F13476" t="s">
        <v>219</v>
      </c>
      <c r="G13476" t="s">
        <v>14</v>
      </c>
      <c r="H13476">
        <v>20</v>
      </c>
    </row>
    <row r="13477" spans="1:9" x14ac:dyDescent="0.35">
      <c r="A13477">
        <v>2021</v>
      </c>
      <c r="B13477" t="s">
        <v>134</v>
      </c>
      <c r="C13477" t="s">
        <v>286</v>
      </c>
      <c r="D13477" t="s">
        <v>136</v>
      </c>
      <c r="E13477" t="s">
        <v>15</v>
      </c>
      <c r="F13477" t="s">
        <v>219</v>
      </c>
      <c r="G13477" t="s">
        <v>254</v>
      </c>
      <c r="H13477">
        <v>1</v>
      </c>
    </row>
    <row r="13478" spans="1:9" x14ac:dyDescent="0.35">
      <c r="A13478">
        <v>2021</v>
      </c>
      <c r="B13478" t="s">
        <v>134</v>
      </c>
      <c r="C13478" t="s">
        <v>286</v>
      </c>
      <c r="D13478" t="s">
        <v>136</v>
      </c>
      <c r="E13478" t="s">
        <v>15</v>
      </c>
      <c r="F13478" t="s">
        <v>219</v>
      </c>
      <c r="G13478" t="s">
        <v>284</v>
      </c>
      <c r="H13478">
        <v>0</v>
      </c>
    </row>
    <row r="13479" spans="1:9" x14ac:dyDescent="0.35">
      <c r="A13479">
        <v>2021</v>
      </c>
      <c r="B13479" t="s">
        <v>134</v>
      </c>
      <c r="C13479" t="s">
        <v>286</v>
      </c>
      <c r="D13479" t="s">
        <v>136</v>
      </c>
      <c r="E13479" t="s">
        <v>15</v>
      </c>
      <c r="F13479" t="s">
        <v>219</v>
      </c>
      <c r="G13479" t="s">
        <v>256</v>
      </c>
      <c r="H13479">
        <v>0</v>
      </c>
    </row>
    <row r="13480" spans="1:9" x14ac:dyDescent="0.35">
      <c r="A13480">
        <v>2021</v>
      </c>
      <c r="B13480" t="s">
        <v>134</v>
      </c>
      <c r="C13480" t="s">
        <v>286</v>
      </c>
      <c r="D13480" t="s">
        <v>136</v>
      </c>
      <c r="E13480" t="s">
        <v>15</v>
      </c>
      <c r="F13480" t="s">
        <v>219</v>
      </c>
      <c r="G13480" t="s">
        <v>257</v>
      </c>
      <c r="H13480">
        <v>2</v>
      </c>
      <c r="I13480" t="s">
        <v>301</v>
      </c>
    </row>
    <row r="13481" spans="1:9" x14ac:dyDescent="0.35">
      <c r="A13481">
        <v>2021</v>
      </c>
      <c r="B13481" t="s">
        <v>134</v>
      </c>
      <c r="C13481" t="s">
        <v>286</v>
      </c>
      <c r="D13481" t="s">
        <v>136</v>
      </c>
      <c r="E13481" t="s">
        <v>15</v>
      </c>
      <c r="F13481" t="s">
        <v>219</v>
      </c>
      <c r="G13481" t="s">
        <v>258</v>
      </c>
      <c r="H13481">
        <v>4</v>
      </c>
    </row>
    <row r="13482" spans="1:9" x14ac:dyDescent="0.35">
      <c r="A13482">
        <v>2021</v>
      </c>
      <c r="B13482" t="s">
        <v>134</v>
      </c>
      <c r="C13482" t="s">
        <v>286</v>
      </c>
      <c r="D13482" t="s">
        <v>136</v>
      </c>
      <c r="E13482" t="s">
        <v>15</v>
      </c>
      <c r="F13482" t="s">
        <v>219</v>
      </c>
      <c r="G13482" t="s">
        <v>259</v>
      </c>
      <c r="H13482">
        <v>3</v>
      </c>
    </row>
    <row r="13483" spans="1:9" x14ac:dyDescent="0.35">
      <c r="A13483">
        <v>2021</v>
      </c>
      <c r="B13483" t="s">
        <v>134</v>
      </c>
      <c r="C13483" t="s">
        <v>286</v>
      </c>
      <c r="D13483" t="s">
        <v>136</v>
      </c>
      <c r="E13483" t="s">
        <v>15</v>
      </c>
      <c r="F13483" t="s">
        <v>219</v>
      </c>
      <c r="G13483" t="s">
        <v>14</v>
      </c>
      <c r="H13483">
        <v>14</v>
      </c>
      <c r="I13483" t="s">
        <v>301</v>
      </c>
    </row>
    <row r="13484" spans="1:9" x14ac:dyDescent="0.35">
      <c r="A13484">
        <v>2021</v>
      </c>
      <c r="B13484" t="s">
        <v>137</v>
      </c>
      <c r="C13484" t="s">
        <v>286</v>
      </c>
      <c r="D13484" t="s">
        <v>139</v>
      </c>
      <c r="E13484" t="s">
        <v>15</v>
      </c>
      <c r="F13484" t="s">
        <v>219</v>
      </c>
      <c r="G13484" t="s">
        <v>254</v>
      </c>
      <c r="H13484">
        <v>0</v>
      </c>
    </row>
    <row r="13485" spans="1:9" x14ac:dyDescent="0.35">
      <c r="A13485">
        <v>2021</v>
      </c>
      <c r="B13485" t="s">
        <v>137</v>
      </c>
      <c r="C13485" t="s">
        <v>286</v>
      </c>
      <c r="D13485" t="s">
        <v>139</v>
      </c>
      <c r="E13485" t="s">
        <v>15</v>
      </c>
      <c r="F13485" t="s">
        <v>219</v>
      </c>
      <c r="G13485" t="s">
        <v>284</v>
      </c>
      <c r="H13485">
        <v>0</v>
      </c>
    </row>
    <row r="13486" spans="1:9" x14ac:dyDescent="0.35">
      <c r="A13486">
        <v>2021</v>
      </c>
      <c r="B13486" t="s">
        <v>137</v>
      </c>
      <c r="C13486" t="s">
        <v>286</v>
      </c>
      <c r="D13486" t="s">
        <v>139</v>
      </c>
      <c r="E13486" t="s">
        <v>15</v>
      </c>
      <c r="F13486" t="s">
        <v>219</v>
      </c>
      <c r="G13486" t="s">
        <v>256</v>
      </c>
      <c r="H13486">
        <v>1</v>
      </c>
    </row>
    <row r="13487" spans="1:9" x14ac:dyDescent="0.35">
      <c r="A13487">
        <v>2021</v>
      </c>
      <c r="B13487" t="s">
        <v>137</v>
      </c>
      <c r="C13487" t="s">
        <v>286</v>
      </c>
      <c r="D13487" t="s">
        <v>139</v>
      </c>
      <c r="E13487" t="s">
        <v>15</v>
      </c>
      <c r="F13487" t="s">
        <v>219</v>
      </c>
      <c r="G13487" t="s">
        <v>257</v>
      </c>
      <c r="H13487">
        <v>1</v>
      </c>
    </row>
    <row r="13488" spans="1:9" x14ac:dyDescent="0.35">
      <c r="A13488">
        <v>2021</v>
      </c>
      <c r="B13488" t="s">
        <v>137</v>
      </c>
      <c r="C13488" t="s">
        <v>286</v>
      </c>
      <c r="D13488" t="s">
        <v>139</v>
      </c>
      <c r="E13488" t="s">
        <v>15</v>
      </c>
      <c r="F13488" t="s">
        <v>219</v>
      </c>
      <c r="G13488" t="s">
        <v>258</v>
      </c>
      <c r="H13488">
        <v>2</v>
      </c>
    </row>
    <row r="13489" spans="1:8" x14ac:dyDescent="0.35">
      <c r="A13489">
        <v>2021</v>
      </c>
      <c r="B13489" t="s">
        <v>137</v>
      </c>
      <c r="C13489" t="s">
        <v>286</v>
      </c>
      <c r="D13489" t="s">
        <v>139</v>
      </c>
      <c r="E13489" t="s">
        <v>15</v>
      </c>
      <c r="F13489" t="s">
        <v>219</v>
      </c>
      <c r="G13489" t="s">
        <v>259</v>
      </c>
      <c r="H13489">
        <v>0</v>
      </c>
    </row>
    <row r="13490" spans="1:8" x14ac:dyDescent="0.35">
      <c r="A13490">
        <v>2021</v>
      </c>
      <c r="B13490" t="s">
        <v>137</v>
      </c>
      <c r="C13490" t="s">
        <v>286</v>
      </c>
      <c r="D13490" t="s">
        <v>139</v>
      </c>
      <c r="E13490" t="s">
        <v>15</v>
      </c>
      <c r="F13490" t="s">
        <v>219</v>
      </c>
      <c r="G13490" t="s">
        <v>14</v>
      </c>
      <c r="H13490">
        <v>11</v>
      </c>
    </row>
    <row r="13491" spans="1:8" x14ac:dyDescent="0.35">
      <c r="A13491">
        <v>2021</v>
      </c>
      <c r="B13491" t="s">
        <v>140</v>
      </c>
      <c r="C13491" t="s">
        <v>286</v>
      </c>
      <c r="D13491" t="s">
        <v>142</v>
      </c>
      <c r="E13491" t="s">
        <v>15</v>
      </c>
      <c r="F13491" t="s">
        <v>219</v>
      </c>
      <c r="G13491" t="s">
        <v>254</v>
      </c>
      <c r="H13491">
        <v>0</v>
      </c>
    </row>
    <row r="13492" spans="1:8" x14ac:dyDescent="0.35">
      <c r="A13492">
        <v>2021</v>
      </c>
      <c r="B13492" t="s">
        <v>140</v>
      </c>
      <c r="C13492" t="s">
        <v>286</v>
      </c>
      <c r="D13492" t="s">
        <v>142</v>
      </c>
      <c r="E13492" t="s">
        <v>15</v>
      </c>
      <c r="F13492" t="s">
        <v>219</v>
      </c>
      <c r="G13492" t="s">
        <v>284</v>
      </c>
      <c r="H13492">
        <v>0</v>
      </c>
    </row>
    <row r="13493" spans="1:8" x14ac:dyDescent="0.35">
      <c r="A13493">
        <v>2021</v>
      </c>
      <c r="B13493" t="s">
        <v>140</v>
      </c>
      <c r="C13493" t="s">
        <v>286</v>
      </c>
      <c r="D13493" t="s">
        <v>142</v>
      </c>
      <c r="E13493" t="s">
        <v>15</v>
      </c>
      <c r="F13493" t="s">
        <v>219</v>
      </c>
      <c r="G13493" t="s">
        <v>256</v>
      </c>
      <c r="H13493">
        <v>0</v>
      </c>
    </row>
    <row r="13494" spans="1:8" x14ac:dyDescent="0.35">
      <c r="A13494">
        <v>2021</v>
      </c>
      <c r="B13494" t="s">
        <v>140</v>
      </c>
      <c r="C13494" t="s">
        <v>286</v>
      </c>
      <c r="D13494" t="s">
        <v>142</v>
      </c>
      <c r="E13494" t="s">
        <v>15</v>
      </c>
      <c r="F13494" t="s">
        <v>219</v>
      </c>
      <c r="G13494" t="s">
        <v>257</v>
      </c>
      <c r="H13494">
        <v>3</v>
      </c>
    </row>
    <row r="13495" spans="1:8" x14ac:dyDescent="0.35">
      <c r="A13495">
        <v>2021</v>
      </c>
      <c r="B13495" t="s">
        <v>140</v>
      </c>
      <c r="C13495" t="s">
        <v>286</v>
      </c>
      <c r="D13495" t="s">
        <v>142</v>
      </c>
      <c r="E13495" t="s">
        <v>15</v>
      </c>
      <c r="F13495" t="s">
        <v>219</v>
      </c>
      <c r="G13495" t="s">
        <v>258</v>
      </c>
      <c r="H13495">
        <v>4</v>
      </c>
    </row>
    <row r="13496" spans="1:8" x14ac:dyDescent="0.35">
      <c r="A13496">
        <v>2021</v>
      </c>
      <c r="B13496" t="s">
        <v>140</v>
      </c>
      <c r="C13496" t="s">
        <v>286</v>
      </c>
      <c r="D13496" t="s">
        <v>142</v>
      </c>
      <c r="E13496" t="s">
        <v>15</v>
      </c>
      <c r="F13496" t="s">
        <v>219</v>
      </c>
      <c r="G13496" t="s">
        <v>259</v>
      </c>
      <c r="H13496">
        <v>5</v>
      </c>
    </row>
    <row r="13497" spans="1:8" x14ac:dyDescent="0.35">
      <c r="A13497">
        <v>2021</v>
      </c>
      <c r="B13497" t="s">
        <v>140</v>
      </c>
      <c r="C13497" t="s">
        <v>286</v>
      </c>
      <c r="D13497" t="s">
        <v>142</v>
      </c>
      <c r="E13497" t="s">
        <v>15</v>
      </c>
      <c r="F13497" t="s">
        <v>219</v>
      </c>
      <c r="G13497" t="s">
        <v>14</v>
      </c>
      <c r="H13497">
        <v>11</v>
      </c>
    </row>
    <row r="13498" spans="1:8" x14ac:dyDescent="0.35">
      <c r="A13498">
        <v>2021</v>
      </c>
      <c r="B13498" t="s">
        <v>143</v>
      </c>
      <c r="C13498" t="s">
        <v>287</v>
      </c>
      <c r="D13498" t="s">
        <v>145</v>
      </c>
      <c r="E13498" t="s">
        <v>15</v>
      </c>
      <c r="F13498" t="s">
        <v>219</v>
      </c>
      <c r="G13498" t="s">
        <v>254</v>
      </c>
      <c r="H13498">
        <v>1</v>
      </c>
    </row>
    <row r="13499" spans="1:8" x14ac:dyDescent="0.35">
      <c r="A13499">
        <v>2021</v>
      </c>
      <c r="B13499" t="s">
        <v>143</v>
      </c>
      <c r="C13499" t="s">
        <v>287</v>
      </c>
      <c r="D13499" t="s">
        <v>145</v>
      </c>
      <c r="E13499" t="s">
        <v>15</v>
      </c>
      <c r="F13499" t="s">
        <v>219</v>
      </c>
      <c r="G13499" t="s">
        <v>284</v>
      </c>
      <c r="H13499">
        <v>0</v>
      </c>
    </row>
    <row r="13500" spans="1:8" x14ac:dyDescent="0.35">
      <c r="A13500">
        <v>2021</v>
      </c>
      <c r="B13500" t="s">
        <v>143</v>
      </c>
      <c r="C13500" t="s">
        <v>287</v>
      </c>
      <c r="D13500" t="s">
        <v>145</v>
      </c>
      <c r="E13500" t="s">
        <v>15</v>
      </c>
      <c r="F13500" t="s">
        <v>219</v>
      </c>
      <c r="G13500" t="s">
        <v>256</v>
      </c>
      <c r="H13500">
        <v>1</v>
      </c>
    </row>
    <row r="13501" spans="1:8" x14ac:dyDescent="0.35">
      <c r="A13501">
        <v>2021</v>
      </c>
      <c r="B13501" t="s">
        <v>143</v>
      </c>
      <c r="C13501" t="s">
        <v>287</v>
      </c>
      <c r="D13501" t="s">
        <v>145</v>
      </c>
      <c r="E13501" t="s">
        <v>15</v>
      </c>
      <c r="F13501" t="s">
        <v>219</v>
      </c>
      <c r="G13501" t="s">
        <v>257</v>
      </c>
      <c r="H13501">
        <v>3</v>
      </c>
    </row>
    <row r="13502" spans="1:8" x14ac:dyDescent="0.35">
      <c r="A13502">
        <v>2021</v>
      </c>
      <c r="B13502" t="s">
        <v>143</v>
      </c>
      <c r="C13502" t="s">
        <v>287</v>
      </c>
      <c r="D13502" t="s">
        <v>145</v>
      </c>
      <c r="E13502" t="s">
        <v>15</v>
      </c>
      <c r="F13502" t="s">
        <v>219</v>
      </c>
      <c r="G13502" t="s">
        <v>258</v>
      </c>
      <c r="H13502">
        <v>17</v>
      </c>
    </row>
    <row r="13503" spans="1:8" x14ac:dyDescent="0.35">
      <c r="A13503">
        <v>2021</v>
      </c>
      <c r="B13503" t="s">
        <v>143</v>
      </c>
      <c r="C13503" t="s">
        <v>287</v>
      </c>
      <c r="D13503" t="s">
        <v>145</v>
      </c>
      <c r="E13503" t="s">
        <v>15</v>
      </c>
      <c r="F13503" t="s">
        <v>219</v>
      </c>
      <c r="G13503" t="s">
        <v>259</v>
      </c>
      <c r="H13503">
        <v>6</v>
      </c>
    </row>
    <row r="13504" spans="1:8" x14ac:dyDescent="0.35">
      <c r="A13504">
        <v>2021</v>
      </c>
      <c r="B13504" t="s">
        <v>143</v>
      </c>
      <c r="C13504" t="s">
        <v>287</v>
      </c>
      <c r="D13504" t="s">
        <v>145</v>
      </c>
      <c r="E13504" t="s">
        <v>15</v>
      </c>
      <c r="F13504" t="s">
        <v>219</v>
      </c>
      <c r="G13504" t="s">
        <v>14</v>
      </c>
      <c r="H13504">
        <v>29</v>
      </c>
    </row>
    <row r="13505" spans="1:8" x14ac:dyDescent="0.35">
      <c r="A13505">
        <v>2021</v>
      </c>
      <c r="B13505" t="s">
        <v>146</v>
      </c>
      <c r="C13505" t="s">
        <v>286</v>
      </c>
      <c r="D13505" t="s">
        <v>148</v>
      </c>
      <c r="E13505" t="s">
        <v>15</v>
      </c>
      <c r="F13505" t="s">
        <v>219</v>
      </c>
      <c r="G13505" t="s">
        <v>254</v>
      </c>
      <c r="H13505">
        <v>0</v>
      </c>
    </row>
    <row r="13506" spans="1:8" x14ac:dyDescent="0.35">
      <c r="A13506">
        <v>2021</v>
      </c>
      <c r="B13506" t="s">
        <v>146</v>
      </c>
      <c r="C13506" t="s">
        <v>286</v>
      </c>
      <c r="D13506" t="s">
        <v>148</v>
      </c>
      <c r="E13506" t="s">
        <v>15</v>
      </c>
      <c r="F13506" t="s">
        <v>219</v>
      </c>
      <c r="G13506" t="s">
        <v>284</v>
      </c>
      <c r="H13506">
        <v>0</v>
      </c>
    </row>
    <row r="13507" spans="1:8" x14ac:dyDescent="0.35">
      <c r="A13507">
        <v>2021</v>
      </c>
      <c r="B13507" t="s">
        <v>146</v>
      </c>
      <c r="C13507" t="s">
        <v>286</v>
      </c>
      <c r="D13507" t="s">
        <v>148</v>
      </c>
      <c r="E13507" t="s">
        <v>15</v>
      </c>
      <c r="F13507" t="s">
        <v>219</v>
      </c>
      <c r="G13507" t="s">
        <v>256</v>
      </c>
      <c r="H13507">
        <v>0</v>
      </c>
    </row>
    <row r="13508" spans="1:8" x14ac:dyDescent="0.35">
      <c r="A13508">
        <v>2021</v>
      </c>
      <c r="B13508" t="s">
        <v>146</v>
      </c>
      <c r="C13508" t="s">
        <v>286</v>
      </c>
      <c r="D13508" t="s">
        <v>148</v>
      </c>
      <c r="E13508" t="s">
        <v>15</v>
      </c>
      <c r="F13508" t="s">
        <v>219</v>
      </c>
      <c r="G13508" t="s">
        <v>257</v>
      </c>
      <c r="H13508">
        <v>2</v>
      </c>
    </row>
    <row r="13509" spans="1:8" x14ac:dyDescent="0.35">
      <c r="A13509">
        <v>2021</v>
      </c>
      <c r="B13509" t="s">
        <v>146</v>
      </c>
      <c r="C13509" t="s">
        <v>286</v>
      </c>
      <c r="D13509" t="s">
        <v>148</v>
      </c>
      <c r="E13509" t="s">
        <v>15</v>
      </c>
      <c r="F13509" t="s">
        <v>219</v>
      </c>
      <c r="G13509" t="s">
        <v>258</v>
      </c>
      <c r="H13509">
        <v>2</v>
      </c>
    </row>
    <row r="13510" spans="1:8" x14ac:dyDescent="0.35">
      <c r="A13510">
        <v>2021</v>
      </c>
      <c r="B13510" t="s">
        <v>146</v>
      </c>
      <c r="C13510" t="s">
        <v>286</v>
      </c>
      <c r="D13510" t="s">
        <v>148</v>
      </c>
      <c r="E13510" t="s">
        <v>15</v>
      </c>
      <c r="F13510" t="s">
        <v>219</v>
      </c>
      <c r="G13510" t="s">
        <v>259</v>
      </c>
      <c r="H13510">
        <v>1</v>
      </c>
    </row>
    <row r="13511" spans="1:8" x14ac:dyDescent="0.35">
      <c r="A13511">
        <v>2021</v>
      </c>
      <c r="B13511" t="s">
        <v>146</v>
      </c>
      <c r="C13511" t="s">
        <v>286</v>
      </c>
      <c r="D13511" t="s">
        <v>148</v>
      </c>
      <c r="E13511" t="s">
        <v>15</v>
      </c>
      <c r="F13511" t="s">
        <v>219</v>
      </c>
      <c r="G13511" t="s">
        <v>14</v>
      </c>
      <c r="H13511">
        <v>20</v>
      </c>
    </row>
    <row r="13512" spans="1:8" x14ac:dyDescent="0.35">
      <c r="A13512">
        <v>2021</v>
      </c>
      <c r="B13512" t="s">
        <v>149</v>
      </c>
      <c r="C13512" t="s">
        <v>287</v>
      </c>
      <c r="D13512" t="s">
        <v>151</v>
      </c>
      <c r="E13512" t="s">
        <v>15</v>
      </c>
      <c r="F13512" t="s">
        <v>219</v>
      </c>
      <c r="G13512" t="s">
        <v>254</v>
      </c>
      <c r="H13512">
        <v>1</v>
      </c>
    </row>
    <row r="13513" spans="1:8" x14ac:dyDescent="0.35">
      <c r="A13513">
        <v>2021</v>
      </c>
      <c r="B13513" t="s">
        <v>149</v>
      </c>
      <c r="C13513" t="s">
        <v>287</v>
      </c>
      <c r="D13513" t="s">
        <v>151</v>
      </c>
      <c r="E13513" t="s">
        <v>15</v>
      </c>
      <c r="F13513" t="s">
        <v>219</v>
      </c>
      <c r="G13513" t="s">
        <v>284</v>
      </c>
      <c r="H13513">
        <v>2</v>
      </c>
    </row>
    <row r="13514" spans="1:8" x14ac:dyDescent="0.35">
      <c r="A13514">
        <v>2021</v>
      </c>
      <c r="B13514" t="s">
        <v>149</v>
      </c>
      <c r="C13514" t="s">
        <v>287</v>
      </c>
      <c r="D13514" t="s">
        <v>151</v>
      </c>
      <c r="E13514" t="s">
        <v>15</v>
      </c>
      <c r="F13514" t="s">
        <v>219</v>
      </c>
      <c r="G13514" t="s">
        <v>256</v>
      </c>
      <c r="H13514">
        <v>3</v>
      </c>
    </row>
    <row r="13515" spans="1:8" x14ac:dyDescent="0.35">
      <c r="A13515">
        <v>2021</v>
      </c>
      <c r="B13515" t="s">
        <v>149</v>
      </c>
      <c r="C13515" t="s">
        <v>287</v>
      </c>
      <c r="D13515" t="s">
        <v>151</v>
      </c>
      <c r="E13515" t="s">
        <v>15</v>
      </c>
      <c r="F13515" t="s">
        <v>219</v>
      </c>
      <c r="G13515" t="s">
        <v>257</v>
      </c>
      <c r="H13515">
        <v>4</v>
      </c>
    </row>
    <row r="13516" spans="1:8" x14ac:dyDescent="0.35">
      <c r="A13516">
        <v>2021</v>
      </c>
      <c r="B13516" t="s">
        <v>149</v>
      </c>
      <c r="C13516" t="s">
        <v>287</v>
      </c>
      <c r="D13516" t="s">
        <v>151</v>
      </c>
      <c r="E13516" t="s">
        <v>15</v>
      </c>
      <c r="F13516" t="s">
        <v>219</v>
      </c>
      <c r="G13516" t="s">
        <v>258</v>
      </c>
      <c r="H13516">
        <v>10</v>
      </c>
    </row>
    <row r="13517" spans="1:8" x14ac:dyDescent="0.35">
      <c r="A13517">
        <v>2021</v>
      </c>
      <c r="B13517" t="s">
        <v>149</v>
      </c>
      <c r="C13517" t="s">
        <v>287</v>
      </c>
      <c r="D13517" t="s">
        <v>151</v>
      </c>
      <c r="E13517" t="s">
        <v>15</v>
      </c>
      <c r="F13517" t="s">
        <v>219</v>
      </c>
      <c r="G13517" t="s">
        <v>259</v>
      </c>
      <c r="H13517">
        <v>18</v>
      </c>
    </row>
    <row r="13518" spans="1:8" x14ac:dyDescent="0.35">
      <c r="A13518">
        <v>2021</v>
      </c>
      <c r="B13518" t="s">
        <v>149</v>
      </c>
      <c r="C13518" t="s">
        <v>287</v>
      </c>
      <c r="D13518" t="s">
        <v>151</v>
      </c>
      <c r="E13518" t="s">
        <v>15</v>
      </c>
      <c r="F13518" t="s">
        <v>219</v>
      </c>
      <c r="G13518" t="s">
        <v>14</v>
      </c>
      <c r="H13518">
        <v>124</v>
      </c>
    </row>
    <row r="13519" spans="1:8" x14ac:dyDescent="0.35">
      <c r="A13519">
        <v>2021</v>
      </c>
      <c r="B13519" t="s">
        <v>152</v>
      </c>
      <c r="C13519" t="s">
        <v>286</v>
      </c>
      <c r="D13519" t="s">
        <v>154</v>
      </c>
      <c r="E13519" t="s">
        <v>15</v>
      </c>
      <c r="F13519" t="s">
        <v>219</v>
      </c>
      <c r="G13519" t="s">
        <v>254</v>
      </c>
      <c r="H13519">
        <v>1</v>
      </c>
    </row>
    <row r="13520" spans="1:8" x14ac:dyDescent="0.35">
      <c r="A13520">
        <v>2021</v>
      </c>
      <c r="B13520" t="s">
        <v>152</v>
      </c>
      <c r="C13520" t="s">
        <v>286</v>
      </c>
      <c r="D13520" t="s">
        <v>154</v>
      </c>
      <c r="E13520" t="s">
        <v>15</v>
      </c>
      <c r="F13520" t="s">
        <v>219</v>
      </c>
      <c r="G13520" t="s">
        <v>284</v>
      </c>
      <c r="H13520">
        <v>0</v>
      </c>
    </row>
    <row r="13521" spans="1:8" x14ac:dyDescent="0.35">
      <c r="A13521">
        <v>2021</v>
      </c>
      <c r="B13521" t="s">
        <v>152</v>
      </c>
      <c r="C13521" t="s">
        <v>286</v>
      </c>
      <c r="D13521" t="s">
        <v>154</v>
      </c>
      <c r="E13521" t="s">
        <v>15</v>
      </c>
      <c r="F13521" t="s">
        <v>219</v>
      </c>
      <c r="G13521" t="s">
        <v>256</v>
      </c>
      <c r="H13521">
        <v>0</v>
      </c>
    </row>
    <row r="13522" spans="1:8" x14ac:dyDescent="0.35">
      <c r="A13522">
        <v>2021</v>
      </c>
      <c r="B13522" t="s">
        <v>152</v>
      </c>
      <c r="C13522" t="s">
        <v>286</v>
      </c>
      <c r="D13522" t="s">
        <v>154</v>
      </c>
      <c r="E13522" t="s">
        <v>15</v>
      </c>
      <c r="F13522" t="s">
        <v>219</v>
      </c>
      <c r="G13522" t="s">
        <v>257</v>
      </c>
      <c r="H13522">
        <v>2</v>
      </c>
    </row>
    <row r="13523" spans="1:8" x14ac:dyDescent="0.35">
      <c r="A13523">
        <v>2021</v>
      </c>
      <c r="B13523" t="s">
        <v>152</v>
      </c>
      <c r="C13523" t="s">
        <v>286</v>
      </c>
      <c r="D13523" t="s">
        <v>154</v>
      </c>
      <c r="E13523" t="s">
        <v>15</v>
      </c>
      <c r="F13523" t="s">
        <v>219</v>
      </c>
      <c r="G13523" t="s">
        <v>258</v>
      </c>
      <c r="H13523">
        <v>4</v>
      </c>
    </row>
    <row r="13524" spans="1:8" x14ac:dyDescent="0.35">
      <c r="A13524">
        <v>2021</v>
      </c>
      <c r="B13524" t="s">
        <v>152</v>
      </c>
      <c r="C13524" t="s">
        <v>286</v>
      </c>
      <c r="D13524" t="s">
        <v>154</v>
      </c>
      <c r="E13524" t="s">
        <v>15</v>
      </c>
      <c r="F13524" t="s">
        <v>219</v>
      </c>
      <c r="G13524" t="s">
        <v>259</v>
      </c>
      <c r="H13524">
        <v>1</v>
      </c>
    </row>
    <row r="13525" spans="1:8" x14ac:dyDescent="0.35">
      <c r="A13525">
        <v>2021</v>
      </c>
      <c r="B13525" t="s">
        <v>152</v>
      </c>
      <c r="C13525" t="s">
        <v>286</v>
      </c>
      <c r="D13525" t="s">
        <v>154</v>
      </c>
      <c r="E13525" t="s">
        <v>15</v>
      </c>
      <c r="F13525" t="s">
        <v>219</v>
      </c>
      <c r="G13525" t="s">
        <v>14</v>
      </c>
      <c r="H13525">
        <v>19</v>
      </c>
    </row>
    <row r="13526" spans="1:8" x14ac:dyDescent="0.35">
      <c r="A13526">
        <v>2021</v>
      </c>
      <c r="B13526" t="s">
        <v>155</v>
      </c>
      <c r="C13526" t="s">
        <v>287</v>
      </c>
      <c r="D13526" t="s">
        <v>157</v>
      </c>
      <c r="E13526" t="s">
        <v>15</v>
      </c>
      <c r="F13526" t="s">
        <v>219</v>
      </c>
      <c r="G13526" t="s">
        <v>254</v>
      </c>
      <c r="H13526">
        <v>0</v>
      </c>
    </row>
    <row r="13527" spans="1:8" x14ac:dyDescent="0.35">
      <c r="A13527">
        <v>2021</v>
      </c>
      <c r="B13527" t="s">
        <v>155</v>
      </c>
      <c r="C13527" t="s">
        <v>287</v>
      </c>
      <c r="D13527" t="s">
        <v>157</v>
      </c>
      <c r="E13527" t="s">
        <v>15</v>
      </c>
      <c r="F13527" t="s">
        <v>219</v>
      </c>
      <c r="G13527" t="s">
        <v>284</v>
      </c>
      <c r="H13527">
        <v>0</v>
      </c>
    </row>
    <row r="13528" spans="1:8" x14ac:dyDescent="0.35">
      <c r="A13528">
        <v>2021</v>
      </c>
      <c r="B13528" t="s">
        <v>155</v>
      </c>
      <c r="C13528" t="s">
        <v>287</v>
      </c>
      <c r="D13528" t="s">
        <v>157</v>
      </c>
      <c r="E13528" t="s">
        <v>15</v>
      </c>
      <c r="F13528" t="s">
        <v>219</v>
      </c>
      <c r="G13528" t="s">
        <v>256</v>
      </c>
      <c r="H13528">
        <v>0</v>
      </c>
    </row>
    <row r="13529" spans="1:8" x14ac:dyDescent="0.35">
      <c r="A13529">
        <v>2021</v>
      </c>
      <c r="B13529" t="s">
        <v>155</v>
      </c>
      <c r="C13529" t="s">
        <v>287</v>
      </c>
      <c r="D13529" t="s">
        <v>157</v>
      </c>
      <c r="E13529" t="s">
        <v>15</v>
      </c>
      <c r="F13529" t="s">
        <v>219</v>
      </c>
      <c r="G13529" t="s">
        <v>257</v>
      </c>
      <c r="H13529">
        <v>2</v>
      </c>
    </row>
    <row r="13530" spans="1:8" x14ac:dyDescent="0.35">
      <c r="A13530">
        <v>2021</v>
      </c>
      <c r="B13530" t="s">
        <v>155</v>
      </c>
      <c r="C13530" t="s">
        <v>287</v>
      </c>
      <c r="D13530" t="s">
        <v>157</v>
      </c>
      <c r="E13530" t="s">
        <v>15</v>
      </c>
      <c r="F13530" t="s">
        <v>219</v>
      </c>
      <c r="G13530" t="s">
        <v>258</v>
      </c>
      <c r="H13530">
        <v>8</v>
      </c>
    </row>
    <row r="13531" spans="1:8" x14ac:dyDescent="0.35">
      <c r="A13531">
        <v>2021</v>
      </c>
      <c r="B13531" t="s">
        <v>155</v>
      </c>
      <c r="C13531" t="s">
        <v>287</v>
      </c>
      <c r="D13531" t="s">
        <v>157</v>
      </c>
      <c r="E13531" t="s">
        <v>15</v>
      </c>
      <c r="F13531" t="s">
        <v>219</v>
      </c>
      <c r="G13531" t="s">
        <v>259</v>
      </c>
      <c r="H13531">
        <v>14</v>
      </c>
    </row>
    <row r="13532" spans="1:8" x14ac:dyDescent="0.35">
      <c r="A13532">
        <v>2021</v>
      </c>
      <c r="B13532" t="s">
        <v>155</v>
      </c>
      <c r="C13532" t="s">
        <v>287</v>
      </c>
      <c r="D13532" t="s">
        <v>157</v>
      </c>
      <c r="E13532" t="s">
        <v>15</v>
      </c>
      <c r="F13532" t="s">
        <v>219</v>
      </c>
      <c r="G13532" t="s">
        <v>14</v>
      </c>
      <c r="H13532">
        <v>28</v>
      </c>
    </row>
    <row r="13533" spans="1:8" x14ac:dyDescent="0.35">
      <c r="A13533">
        <v>2021</v>
      </c>
      <c r="B13533" t="s">
        <v>6</v>
      </c>
      <c r="C13533" t="s">
        <v>286</v>
      </c>
      <c r="D13533" t="s">
        <v>25</v>
      </c>
      <c r="E13533" t="s">
        <v>15</v>
      </c>
      <c r="F13533" t="s">
        <v>252</v>
      </c>
      <c r="G13533" t="s">
        <v>256</v>
      </c>
      <c r="H13533">
        <v>0</v>
      </c>
    </row>
    <row r="13534" spans="1:8" x14ac:dyDescent="0.35">
      <c r="A13534">
        <v>2021</v>
      </c>
      <c r="B13534" t="s">
        <v>6</v>
      </c>
      <c r="C13534" t="s">
        <v>286</v>
      </c>
      <c r="D13534" t="s">
        <v>25</v>
      </c>
      <c r="E13534" t="s">
        <v>15</v>
      </c>
      <c r="F13534" t="s">
        <v>252</v>
      </c>
      <c r="G13534" t="s">
        <v>257</v>
      </c>
      <c r="H13534">
        <v>0</v>
      </c>
    </row>
    <row r="13535" spans="1:8" x14ac:dyDescent="0.35">
      <c r="A13535">
        <v>2021</v>
      </c>
      <c r="B13535" t="s">
        <v>6</v>
      </c>
      <c r="C13535" t="s">
        <v>286</v>
      </c>
      <c r="D13535" t="s">
        <v>25</v>
      </c>
      <c r="E13535" t="s">
        <v>15</v>
      </c>
      <c r="F13535" t="s">
        <v>252</v>
      </c>
      <c r="G13535" t="s">
        <v>258</v>
      </c>
      <c r="H13535">
        <v>1</v>
      </c>
    </row>
    <row r="13536" spans="1:8" x14ac:dyDescent="0.35">
      <c r="A13536">
        <v>2021</v>
      </c>
      <c r="B13536" t="s">
        <v>6</v>
      </c>
      <c r="C13536" t="s">
        <v>286</v>
      </c>
      <c r="D13536" t="s">
        <v>25</v>
      </c>
      <c r="E13536" t="s">
        <v>15</v>
      </c>
      <c r="F13536" t="s">
        <v>252</v>
      </c>
      <c r="G13536" t="s">
        <v>259</v>
      </c>
      <c r="H13536">
        <v>2</v>
      </c>
    </row>
    <row r="13537" spans="1:8" x14ac:dyDescent="0.35">
      <c r="A13537">
        <v>2021</v>
      </c>
      <c r="B13537" t="s">
        <v>6</v>
      </c>
      <c r="C13537" t="s">
        <v>286</v>
      </c>
      <c r="D13537" t="s">
        <v>25</v>
      </c>
      <c r="E13537" t="s">
        <v>15</v>
      </c>
      <c r="F13537" t="s">
        <v>252</v>
      </c>
      <c r="G13537" t="s">
        <v>14</v>
      </c>
      <c r="H13537">
        <v>7</v>
      </c>
    </row>
    <row r="13538" spans="1:8" x14ac:dyDescent="0.35">
      <c r="A13538">
        <v>2021</v>
      </c>
      <c r="B13538" t="s">
        <v>26</v>
      </c>
      <c r="C13538" t="s">
        <v>286</v>
      </c>
      <c r="D13538" t="s">
        <v>28</v>
      </c>
      <c r="E13538" t="s">
        <v>15</v>
      </c>
      <c r="F13538" t="s">
        <v>252</v>
      </c>
      <c r="G13538" t="s">
        <v>256</v>
      </c>
      <c r="H13538">
        <v>0</v>
      </c>
    </row>
    <row r="13539" spans="1:8" x14ac:dyDescent="0.35">
      <c r="A13539">
        <v>2021</v>
      </c>
      <c r="B13539" t="s">
        <v>26</v>
      </c>
      <c r="C13539" t="s">
        <v>286</v>
      </c>
      <c r="D13539" t="s">
        <v>28</v>
      </c>
      <c r="E13539" t="s">
        <v>15</v>
      </c>
      <c r="F13539" t="s">
        <v>252</v>
      </c>
      <c r="G13539" t="s">
        <v>257</v>
      </c>
      <c r="H13539">
        <v>0</v>
      </c>
    </row>
    <row r="13540" spans="1:8" x14ac:dyDescent="0.35">
      <c r="A13540">
        <v>2021</v>
      </c>
      <c r="B13540" t="s">
        <v>26</v>
      </c>
      <c r="C13540" t="s">
        <v>286</v>
      </c>
      <c r="D13540" t="s">
        <v>28</v>
      </c>
      <c r="E13540" t="s">
        <v>15</v>
      </c>
      <c r="F13540" t="s">
        <v>252</v>
      </c>
      <c r="G13540" t="s">
        <v>258</v>
      </c>
      <c r="H13540">
        <v>0</v>
      </c>
    </row>
    <row r="13541" spans="1:8" x14ac:dyDescent="0.35">
      <c r="A13541">
        <v>2021</v>
      </c>
      <c r="B13541" t="s">
        <v>26</v>
      </c>
      <c r="C13541" t="s">
        <v>286</v>
      </c>
      <c r="D13541" t="s">
        <v>28</v>
      </c>
      <c r="E13541" t="s">
        <v>15</v>
      </c>
      <c r="F13541" t="s">
        <v>252</v>
      </c>
      <c r="G13541" t="s">
        <v>259</v>
      </c>
      <c r="H13541">
        <v>2</v>
      </c>
    </row>
    <row r="13542" spans="1:8" x14ac:dyDescent="0.35">
      <c r="A13542">
        <v>2021</v>
      </c>
      <c r="B13542" t="s">
        <v>26</v>
      </c>
      <c r="C13542" t="s">
        <v>286</v>
      </c>
      <c r="D13542" t="s">
        <v>28</v>
      </c>
      <c r="E13542" t="s">
        <v>15</v>
      </c>
      <c r="F13542" t="s">
        <v>252</v>
      </c>
      <c r="G13542" t="s">
        <v>14</v>
      </c>
      <c r="H13542">
        <v>12</v>
      </c>
    </row>
    <row r="13543" spans="1:8" x14ac:dyDescent="0.35">
      <c r="A13543">
        <v>2021</v>
      </c>
      <c r="B13543" t="s">
        <v>29</v>
      </c>
      <c r="C13543" t="s">
        <v>286</v>
      </c>
      <c r="D13543" t="s">
        <v>31</v>
      </c>
      <c r="E13543" t="s">
        <v>15</v>
      </c>
      <c r="F13543" t="s">
        <v>252</v>
      </c>
      <c r="G13543" t="s">
        <v>256</v>
      </c>
      <c r="H13543">
        <v>0</v>
      </c>
    </row>
    <row r="13544" spans="1:8" x14ac:dyDescent="0.35">
      <c r="A13544">
        <v>2021</v>
      </c>
      <c r="B13544" t="s">
        <v>29</v>
      </c>
      <c r="C13544" t="s">
        <v>286</v>
      </c>
      <c r="D13544" t="s">
        <v>31</v>
      </c>
      <c r="E13544" t="s">
        <v>15</v>
      </c>
      <c r="F13544" t="s">
        <v>252</v>
      </c>
      <c r="G13544" t="s">
        <v>257</v>
      </c>
      <c r="H13544">
        <v>0</v>
      </c>
    </row>
    <row r="13545" spans="1:8" x14ac:dyDescent="0.35">
      <c r="A13545">
        <v>2021</v>
      </c>
      <c r="B13545" t="s">
        <v>29</v>
      </c>
      <c r="C13545" t="s">
        <v>286</v>
      </c>
      <c r="D13545" t="s">
        <v>31</v>
      </c>
      <c r="E13545" t="s">
        <v>15</v>
      </c>
      <c r="F13545" t="s">
        <v>252</v>
      </c>
      <c r="G13545" t="s">
        <v>258</v>
      </c>
      <c r="H13545">
        <v>0</v>
      </c>
    </row>
    <row r="13546" spans="1:8" x14ac:dyDescent="0.35">
      <c r="A13546">
        <v>2021</v>
      </c>
      <c r="B13546" t="s">
        <v>29</v>
      </c>
      <c r="C13546" t="s">
        <v>286</v>
      </c>
      <c r="D13546" t="s">
        <v>31</v>
      </c>
      <c r="E13546" t="s">
        <v>15</v>
      </c>
      <c r="F13546" t="s">
        <v>252</v>
      </c>
      <c r="G13546" t="s">
        <v>259</v>
      </c>
      <c r="H13546">
        <v>0</v>
      </c>
    </row>
    <row r="13547" spans="1:8" x14ac:dyDescent="0.35">
      <c r="A13547">
        <v>2021</v>
      </c>
      <c r="B13547" t="s">
        <v>29</v>
      </c>
      <c r="C13547" t="s">
        <v>286</v>
      </c>
      <c r="D13547" t="s">
        <v>31</v>
      </c>
      <c r="E13547" t="s">
        <v>15</v>
      </c>
      <c r="F13547" t="s">
        <v>252</v>
      </c>
      <c r="G13547" t="s">
        <v>14</v>
      </c>
      <c r="H13547">
        <v>12</v>
      </c>
    </row>
    <row r="13548" spans="1:8" x14ac:dyDescent="0.35">
      <c r="A13548">
        <v>2021</v>
      </c>
      <c r="B13548" t="s">
        <v>32</v>
      </c>
      <c r="C13548" t="s">
        <v>286</v>
      </c>
      <c r="D13548" t="s">
        <v>34</v>
      </c>
      <c r="E13548" t="s">
        <v>15</v>
      </c>
      <c r="F13548" t="s">
        <v>252</v>
      </c>
      <c r="G13548" t="s">
        <v>256</v>
      </c>
      <c r="H13548">
        <v>0</v>
      </c>
    </row>
    <row r="13549" spans="1:8" x14ac:dyDescent="0.35">
      <c r="A13549">
        <v>2021</v>
      </c>
      <c r="B13549" t="s">
        <v>32</v>
      </c>
      <c r="C13549" t="s">
        <v>286</v>
      </c>
      <c r="D13549" t="s">
        <v>34</v>
      </c>
      <c r="E13549" t="s">
        <v>15</v>
      </c>
      <c r="F13549" t="s">
        <v>252</v>
      </c>
      <c r="G13549" t="s">
        <v>257</v>
      </c>
      <c r="H13549">
        <v>0</v>
      </c>
    </row>
    <row r="13550" spans="1:8" x14ac:dyDescent="0.35">
      <c r="A13550">
        <v>2021</v>
      </c>
      <c r="B13550" t="s">
        <v>32</v>
      </c>
      <c r="C13550" t="s">
        <v>286</v>
      </c>
      <c r="D13550" t="s">
        <v>34</v>
      </c>
      <c r="E13550" t="s">
        <v>15</v>
      </c>
      <c r="F13550" t="s">
        <v>252</v>
      </c>
      <c r="G13550" t="s">
        <v>258</v>
      </c>
      <c r="H13550">
        <v>0</v>
      </c>
    </row>
    <row r="13551" spans="1:8" x14ac:dyDescent="0.35">
      <c r="A13551">
        <v>2021</v>
      </c>
      <c r="B13551" t="s">
        <v>32</v>
      </c>
      <c r="C13551" t="s">
        <v>286</v>
      </c>
      <c r="D13551" t="s">
        <v>34</v>
      </c>
      <c r="E13551" t="s">
        <v>15</v>
      </c>
      <c r="F13551" t="s">
        <v>252</v>
      </c>
      <c r="G13551" t="s">
        <v>259</v>
      </c>
      <c r="H13551">
        <v>2</v>
      </c>
    </row>
    <row r="13552" spans="1:8" x14ac:dyDescent="0.35">
      <c r="A13552">
        <v>2021</v>
      </c>
      <c r="B13552" t="s">
        <v>32</v>
      </c>
      <c r="C13552" t="s">
        <v>286</v>
      </c>
      <c r="D13552" t="s">
        <v>34</v>
      </c>
      <c r="E13552" t="s">
        <v>15</v>
      </c>
      <c r="F13552" t="s">
        <v>252</v>
      </c>
      <c r="G13552" t="s">
        <v>14</v>
      </c>
      <c r="H13552">
        <v>5</v>
      </c>
    </row>
    <row r="13553" spans="1:8" x14ac:dyDescent="0.35">
      <c r="A13553">
        <v>2021</v>
      </c>
      <c r="B13553" t="s">
        <v>35</v>
      </c>
      <c r="C13553" t="s">
        <v>286</v>
      </c>
      <c r="D13553" t="s">
        <v>37</v>
      </c>
      <c r="E13553" t="s">
        <v>15</v>
      </c>
      <c r="F13553" t="s">
        <v>252</v>
      </c>
      <c r="G13553" t="s">
        <v>256</v>
      </c>
      <c r="H13553">
        <v>0</v>
      </c>
    </row>
    <row r="13554" spans="1:8" x14ac:dyDescent="0.35">
      <c r="A13554">
        <v>2021</v>
      </c>
      <c r="B13554" t="s">
        <v>35</v>
      </c>
      <c r="C13554" t="s">
        <v>286</v>
      </c>
      <c r="D13554" t="s">
        <v>37</v>
      </c>
      <c r="E13554" t="s">
        <v>15</v>
      </c>
      <c r="F13554" t="s">
        <v>252</v>
      </c>
      <c r="G13554" t="s">
        <v>257</v>
      </c>
      <c r="H13554">
        <v>0</v>
      </c>
    </row>
    <row r="13555" spans="1:8" x14ac:dyDescent="0.35">
      <c r="A13555">
        <v>2021</v>
      </c>
      <c r="B13555" t="s">
        <v>35</v>
      </c>
      <c r="C13555" t="s">
        <v>286</v>
      </c>
      <c r="D13555" t="s">
        <v>37</v>
      </c>
      <c r="E13555" t="s">
        <v>15</v>
      </c>
      <c r="F13555" t="s">
        <v>252</v>
      </c>
      <c r="G13555" t="s">
        <v>258</v>
      </c>
      <c r="H13555">
        <v>0</v>
      </c>
    </row>
    <row r="13556" spans="1:8" x14ac:dyDescent="0.35">
      <c r="A13556">
        <v>2021</v>
      </c>
      <c r="B13556" t="s">
        <v>35</v>
      </c>
      <c r="C13556" t="s">
        <v>286</v>
      </c>
      <c r="D13556" t="s">
        <v>37</v>
      </c>
      <c r="E13556" t="s">
        <v>15</v>
      </c>
      <c r="F13556" t="s">
        <v>252</v>
      </c>
      <c r="G13556" t="s">
        <v>259</v>
      </c>
      <c r="H13556">
        <v>1</v>
      </c>
    </row>
    <row r="13557" spans="1:8" x14ac:dyDescent="0.35">
      <c r="A13557">
        <v>2021</v>
      </c>
      <c r="B13557" t="s">
        <v>35</v>
      </c>
      <c r="C13557" t="s">
        <v>286</v>
      </c>
      <c r="D13557" t="s">
        <v>37</v>
      </c>
      <c r="E13557" t="s">
        <v>15</v>
      </c>
      <c r="F13557" t="s">
        <v>252</v>
      </c>
      <c r="G13557" t="s">
        <v>14</v>
      </c>
      <c r="H13557">
        <v>17</v>
      </c>
    </row>
    <row r="13558" spans="1:8" x14ac:dyDescent="0.35">
      <c r="A13558">
        <v>2021</v>
      </c>
      <c r="B13558" t="s">
        <v>38</v>
      </c>
      <c r="C13558" t="s">
        <v>286</v>
      </c>
      <c r="D13558" t="s">
        <v>40</v>
      </c>
      <c r="E13558" t="s">
        <v>15</v>
      </c>
      <c r="F13558" t="s">
        <v>252</v>
      </c>
      <c r="G13558" t="s">
        <v>256</v>
      </c>
      <c r="H13558">
        <v>0</v>
      </c>
    </row>
    <row r="13559" spans="1:8" x14ac:dyDescent="0.35">
      <c r="A13559">
        <v>2021</v>
      </c>
      <c r="B13559" t="s">
        <v>38</v>
      </c>
      <c r="C13559" t="s">
        <v>286</v>
      </c>
      <c r="D13559" t="s">
        <v>40</v>
      </c>
      <c r="E13559" t="s">
        <v>15</v>
      </c>
      <c r="F13559" t="s">
        <v>252</v>
      </c>
      <c r="G13559" t="s">
        <v>257</v>
      </c>
      <c r="H13559">
        <v>0</v>
      </c>
    </row>
    <row r="13560" spans="1:8" x14ac:dyDescent="0.35">
      <c r="A13560">
        <v>2021</v>
      </c>
      <c r="B13560" t="s">
        <v>38</v>
      </c>
      <c r="C13560" t="s">
        <v>286</v>
      </c>
      <c r="D13560" t="s">
        <v>40</v>
      </c>
      <c r="E13560" t="s">
        <v>15</v>
      </c>
      <c r="F13560" t="s">
        <v>252</v>
      </c>
      <c r="G13560" t="s">
        <v>258</v>
      </c>
      <c r="H13560">
        <v>0</v>
      </c>
    </row>
    <row r="13561" spans="1:8" x14ac:dyDescent="0.35">
      <c r="A13561">
        <v>2021</v>
      </c>
      <c r="B13561" t="s">
        <v>38</v>
      </c>
      <c r="C13561" t="s">
        <v>286</v>
      </c>
      <c r="D13561" t="s">
        <v>40</v>
      </c>
      <c r="E13561" t="s">
        <v>15</v>
      </c>
      <c r="F13561" t="s">
        <v>252</v>
      </c>
      <c r="G13561" t="s">
        <v>259</v>
      </c>
      <c r="H13561">
        <v>1</v>
      </c>
    </row>
    <row r="13562" spans="1:8" x14ac:dyDescent="0.35">
      <c r="A13562">
        <v>2021</v>
      </c>
      <c r="B13562" t="s">
        <v>38</v>
      </c>
      <c r="C13562" t="s">
        <v>286</v>
      </c>
      <c r="D13562" t="s">
        <v>40</v>
      </c>
      <c r="E13562" t="s">
        <v>15</v>
      </c>
      <c r="F13562" t="s">
        <v>252</v>
      </c>
      <c r="G13562" t="s">
        <v>14</v>
      </c>
      <c r="H13562">
        <v>23</v>
      </c>
    </row>
    <row r="13563" spans="1:8" x14ac:dyDescent="0.35">
      <c r="A13563">
        <v>2021</v>
      </c>
      <c r="B13563" t="s">
        <v>41</v>
      </c>
      <c r="C13563" t="s">
        <v>286</v>
      </c>
      <c r="D13563" t="s">
        <v>43</v>
      </c>
      <c r="E13563" t="s">
        <v>15</v>
      </c>
      <c r="F13563" t="s">
        <v>252</v>
      </c>
      <c r="G13563" t="s">
        <v>256</v>
      </c>
      <c r="H13563">
        <v>0</v>
      </c>
    </row>
    <row r="13564" spans="1:8" x14ac:dyDescent="0.35">
      <c r="A13564">
        <v>2021</v>
      </c>
      <c r="B13564" t="s">
        <v>41</v>
      </c>
      <c r="C13564" t="s">
        <v>286</v>
      </c>
      <c r="D13564" t="s">
        <v>43</v>
      </c>
      <c r="E13564" t="s">
        <v>15</v>
      </c>
      <c r="F13564" t="s">
        <v>252</v>
      </c>
      <c r="G13564" t="s">
        <v>257</v>
      </c>
      <c r="H13564">
        <v>0</v>
      </c>
    </row>
    <row r="13565" spans="1:8" x14ac:dyDescent="0.35">
      <c r="A13565">
        <v>2021</v>
      </c>
      <c r="B13565" t="s">
        <v>41</v>
      </c>
      <c r="C13565" t="s">
        <v>286</v>
      </c>
      <c r="D13565" t="s">
        <v>43</v>
      </c>
      <c r="E13565" t="s">
        <v>15</v>
      </c>
      <c r="F13565" t="s">
        <v>252</v>
      </c>
      <c r="G13565" t="s">
        <v>258</v>
      </c>
      <c r="H13565">
        <v>0</v>
      </c>
    </row>
    <row r="13566" spans="1:8" x14ac:dyDescent="0.35">
      <c r="A13566">
        <v>2021</v>
      </c>
      <c r="B13566" t="s">
        <v>41</v>
      </c>
      <c r="C13566" t="s">
        <v>286</v>
      </c>
      <c r="D13566" t="s">
        <v>43</v>
      </c>
      <c r="E13566" t="s">
        <v>15</v>
      </c>
      <c r="F13566" t="s">
        <v>252</v>
      </c>
      <c r="G13566" t="s">
        <v>259</v>
      </c>
      <c r="H13566">
        <v>0</v>
      </c>
    </row>
    <row r="13567" spans="1:8" x14ac:dyDescent="0.35">
      <c r="A13567">
        <v>2021</v>
      </c>
      <c r="B13567" t="s">
        <v>41</v>
      </c>
      <c r="C13567" t="s">
        <v>286</v>
      </c>
      <c r="D13567" t="s">
        <v>43</v>
      </c>
      <c r="E13567" t="s">
        <v>15</v>
      </c>
      <c r="F13567" t="s">
        <v>252</v>
      </c>
      <c r="G13567" t="s">
        <v>14</v>
      </c>
      <c r="H13567">
        <v>6</v>
      </c>
    </row>
    <row r="13568" spans="1:8" x14ac:dyDescent="0.35">
      <c r="A13568">
        <v>2021</v>
      </c>
      <c r="B13568" t="s">
        <v>44</v>
      </c>
      <c r="C13568" t="s">
        <v>286</v>
      </c>
      <c r="D13568" t="s">
        <v>46</v>
      </c>
      <c r="E13568" t="s">
        <v>15</v>
      </c>
      <c r="F13568" t="s">
        <v>252</v>
      </c>
      <c r="G13568" t="s">
        <v>256</v>
      </c>
      <c r="H13568">
        <v>0</v>
      </c>
    </row>
    <row r="13569" spans="1:8" x14ac:dyDescent="0.35">
      <c r="A13569">
        <v>2021</v>
      </c>
      <c r="B13569" t="s">
        <v>44</v>
      </c>
      <c r="C13569" t="s">
        <v>286</v>
      </c>
      <c r="D13569" t="s">
        <v>46</v>
      </c>
      <c r="E13569" t="s">
        <v>15</v>
      </c>
      <c r="F13569" t="s">
        <v>252</v>
      </c>
      <c r="G13569" t="s">
        <v>257</v>
      </c>
      <c r="H13569">
        <v>0</v>
      </c>
    </row>
    <row r="13570" spans="1:8" x14ac:dyDescent="0.35">
      <c r="A13570">
        <v>2021</v>
      </c>
      <c r="B13570" t="s">
        <v>44</v>
      </c>
      <c r="C13570" t="s">
        <v>286</v>
      </c>
      <c r="D13570" t="s">
        <v>46</v>
      </c>
      <c r="E13570" t="s">
        <v>15</v>
      </c>
      <c r="F13570" t="s">
        <v>252</v>
      </c>
      <c r="G13570" t="s">
        <v>258</v>
      </c>
      <c r="H13570">
        <v>0</v>
      </c>
    </row>
    <row r="13571" spans="1:8" x14ac:dyDescent="0.35">
      <c r="A13571">
        <v>2021</v>
      </c>
      <c r="B13571" t="s">
        <v>44</v>
      </c>
      <c r="C13571" t="s">
        <v>286</v>
      </c>
      <c r="D13571" t="s">
        <v>46</v>
      </c>
      <c r="E13571" t="s">
        <v>15</v>
      </c>
      <c r="F13571" t="s">
        <v>252</v>
      </c>
      <c r="G13571" t="s">
        <v>259</v>
      </c>
      <c r="H13571">
        <v>1</v>
      </c>
    </row>
    <row r="13572" spans="1:8" x14ac:dyDescent="0.35">
      <c r="A13572">
        <v>2021</v>
      </c>
      <c r="B13572" t="s">
        <v>44</v>
      </c>
      <c r="C13572" t="s">
        <v>286</v>
      </c>
      <c r="D13572" t="s">
        <v>46</v>
      </c>
      <c r="E13572" t="s">
        <v>15</v>
      </c>
      <c r="F13572" t="s">
        <v>252</v>
      </c>
      <c r="G13572" t="s">
        <v>14</v>
      </c>
      <c r="H13572">
        <v>14</v>
      </c>
    </row>
    <row r="13573" spans="1:8" x14ac:dyDescent="0.35">
      <c r="A13573">
        <v>2021</v>
      </c>
      <c r="B13573" t="s">
        <v>47</v>
      </c>
      <c r="C13573" t="s">
        <v>286</v>
      </c>
      <c r="D13573" t="s">
        <v>49</v>
      </c>
      <c r="E13573" t="s">
        <v>15</v>
      </c>
      <c r="F13573" t="s">
        <v>252</v>
      </c>
      <c r="G13573" t="s">
        <v>256</v>
      </c>
      <c r="H13573">
        <v>0</v>
      </c>
    </row>
    <row r="13574" spans="1:8" x14ac:dyDescent="0.35">
      <c r="A13574">
        <v>2021</v>
      </c>
      <c r="B13574" t="s">
        <v>47</v>
      </c>
      <c r="C13574" t="s">
        <v>286</v>
      </c>
      <c r="D13574" t="s">
        <v>49</v>
      </c>
      <c r="E13574" t="s">
        <v>15</v>
      </c>
      <c r="F13574" t="s">
        <v>252</v>
      </c>
      <c r="G13574" t="s">
        <v>257</v>
      </c>
      <c r="H13574">
        <v>0</v>
      </c>
    </row>
    <row r="13575" spans="1:8" x14ac:dyDescent="0.35">
      <c r="A13575">
        <v>2021</v>
      </c>
      <c r="B13575" t="s">
        <v>47</v>
      </c>
      <c r="C13575" t="s">
        <v>286</v>
      </c>
      <c r="D13575" t="s">
        <v>49</v>
      </c>
      <c r="E13575" t="s">
        <v>15</v>
      </c>
      <c r="F13575" t="s">
        <v>252</v>
      </c>
      <c r="G13575" t="s">
        <v>258</v>
      </c>
      <c r="H13575">
        <v>0</v>
      </c>
    </row>
    <row r="13576" spans="1:8" x14ac:dyDescent="0.35">
      <c r="A13576">
        <v>2021</v>
      </c>
      <c r="B13576" t="s">
        <v>47</v>
      </c>
      <c r="C13576" t="s">
        <v>286</v>
      </c>
      <c r="D13576" t="s">
        <v>49</v>
      </c>
      <c r="E13576" t="s">
        <v>15</v>
      </c>
      <c r="F13576" t="s">
        <v>252</v>
      </c>
      <c r="G13576" t="s">
        <v>259</v>
      </c>
      <c r="H13576">
        <v>2</v>
      </c>
    </row>
    <row r="13577" spans="1:8" x14ac:dyDescent="0.35">
      <c r="A13577">
        <v>2021</v>
      </c>
      <c r="B13577" t="s">
        <v>47</v>
      </c>
      <c r="C13577" t="s">
        <v>286</v>
      </c>
      <c r="D13577" t="s">
        <v>49</v>
      </c>
      <c r="E13577" t="s">
        <v>15</v>
      </c>
      <c r="F13577" t="s">
        <v>252</v>
      </c>
      <c r="G13577" t="s">
        <v>14</v>
      </c>
      <c r="H13577">
        <v>25</v>
      </c>
    </row>
    <row r="13578" spans="1:8" x14ac:dyDescent="0.35">
      <c r="A13578">
        <v>2021</v>
      </c>
      <c r="B13578" t="s">
        <v>50</v>
      </c>
      <c r="C13578" t="s">
        <v>286</v>
      </c>
      <c r="D13578" t="s">
        <v>52</v>
      </c>
      <c r="E13578" t="s">
        <v>15</v>
      </c>
      <c r="F13578" t="s">
        <v>252</v>
      </c>
      <c r="G13578" t="s">
        <v>256</v>
      </c>
      <c r="H13578">
        <v>0</v>
      </c>
    </row>
    <row r="13579" spans="1:8" x14ac:dyDescent="0.35">
      <c r="A13579">
        <v>2021</v>
      </c>
      <c r="B13579" t="s">
        <v>50</v>
      </c>
      <c r="C13579" t="s">
        <v>286</v>
      </c>
      <c r="D13579" t="s">
        <v>52</v>
      </c>
      <c r="E13579" t="s">
        <v>15</v>
      </c>
      <c r="F13579" t="s">
        <v>252</v>
      </c>
      <c r="G13579" t="s">
        <v>257</v>
      </c>
      <c r="H13579">
        <v>0</v>
      </c>
    </row>
    <row r="13580" spans="1:8" x14ac:dyDescent="0.35">
      <c r="A13580">
        <v>2021</v>
      </c>
      <c r="B13580" t="s">
        <v>50</v>
      </c>
      <c r="C13580" t="s">
        <v>286</v>
      </c>
      <c r="D13580" t="s">
        <v>52</v>
      </c>
      <c r="E13580" t="s">
        <v>15</v>
      </c>
      <c r="F13580" t="s">
        <v>252</v>
      </c>
      <c r="G13580" t="s">
        <v>258</v>
      </c>
      <c r="H13580">
        <v>1</v>
      </c>
    </row>
    <row r="13581" spans="1:8" x14ac:dyDescent="0.35">
      <c r="A13581">
        <v>2021</v>
      </c>
      <c r="B13581" t="s">
        <v>50</v>
      </c>
      <c r="C13581" t="s">
        <v>286</v>
      </c>
      <c r="D13581" t="s">
        <v>52</v>
      </c>
      <c r="E13581" t="s">
        <v>15</v>
      </c>
      <c r="F13581" t="s">
        <v>252</v>
      </c>
      <c r="G13581" t="s">
        <v>259</v>
      </c>
      <c r="H13581">
        <v>2</v>
      </c>
    </row>
    <row r="13582" spans="1:8" x14ac:dyDescent="0.35">
      <c r="A13582">
        <v>2021</v>
      </c>
      <c r="B13582" t="s">
        <v>50</v>
      </c>
      <c r="C13582" t="s">
        <v>286</v>
      </c>
      <c r="D13582" t="s">
        <v>52</v>
      </c>
      <c r="E13582" t="s">
        <v>15</v>
      </c>
      <c r="F13582" t="s">
        <v>252</v>
      </c>
      <c r="G13582" t="s">
        <v>14</v>
      </c>
      <c r="H13582">
        <v>20</v>
      </c>
    </row>
    <row r="13583" spans="1:8" x14ac:dyDescent="0.35">
      <c r="A13583">
        <v>2021</v>
      </c>
      <c r="B13583" t="s">
        <v>53</v>
      </c>
      <c r="C13583" t="s">
        <v>286</v>
      </c>
      <c r="D13583" t="s">
        <v>55</v>
      </c>
      <c r="E13583" t="s">
        <v>15</v>
      </c>
      <c r="F13583" t="s">
        <v>252</v>
      </c>
      <c r="G13583" t="s">
        <v>256</v>
      </c>
      <c r="H13583">
        <v>0</v>
      </c>
    </row>
    <row r="13584" spans="1:8" x14ac:dyDescent="0.35">
      <c r="A13584">
        <v>2021</v>
      </c>
      <c r="B13584" t="s">
        <v>53</v>
      </c>
      <c r="C13584" t="s">
        <v>286</v>
      </c>
      <c r="D13584" t="s">
        <v>55</v>
      </c>
      <c r="E13584" t="s">
        <v>15</v>
      </c>
      <c r="F13584" t="s">
        <v>252</v>
      </c>
      <c r="G13584" t="s">
        <v>257</v>
      </c>
      <c r="H13584">
        <v>0</v>
      </c>
    </row>
    <row r="13585" spans="1:8" x14ac:dyDescent="0.35">
      <c r="A13585">
        <v>2021</v>
      </c>
      <c r="B13585" t="s">
        <v>53</v>
      </c>
      <c r="C13585" t="s">
        <v>286</v>
      </c>
      <c r="D13585" t="s">
        <v>55</v>
      </c>
      <c r="E13585" t="s">
        <v>15</v>
      </c>
      <c r="F13585" t="s">
        <v>252</v>
      </c>
      <c r="G13585" t="s">
        <v>258</v>
      </c>
      <c r="H13585">
        <v>1</v>
      </c>
    </row>
    <row r="13586" spans="1:8" x14ac:dyDescent="0.35">
      <c r="A13586">
        <v>2021</v>
      </c>
      <c r="B13586" t="s">
        <v>53</v>
      </c>
      <c r="C13586" t="s">
        <v>286</v>
      </c>
      <c r="D13586" t="s">
        <v>55</v>
      </c>
      <c r="E13586" t="s">
        <v>15</v>
      </c>
      <c r="F13586" t="s">
        <v>252</v>
      </c>
      <c r="G13586" t="s">
        <v>259</v>
      </c>
      <c r="H13586">
        <v>8</v>
      </c>
    </row>
    <row r="13587" spans="1:8" x14ac:dyDescent="0.35">
      <c r="A13587">
        <v>2021</v>
      </c>
      <c r="B13587" t="s">
        <v>53</v>
      </c>
      <c r="C13587" t="s">
        <v>286</v>
      </c>
      <c r="D13587" t="s">
        <v>55</v>
      </c>
      <c r="E13587" t="s">
        <v>15</v>
      </c>
      <c r="F13587" t="s">
        <v>252</v>
      </c>
      <c r="G13587" t="s">
        <v>14</v>
      </c>
      <c r="H13587">
        <v>59</v>
      </c>
    </row>
    <row r="13588" spans="1:8" x14ac:dyDescent="0.35">
      <c r="A13588">
        <v>2021</v>
      </c>
      <c r="B13588" t="s">
        <v>161</v>
      </c>
      <c r="C13588" t="s">
        <v>286</v>
      </c>
      <c r="D13588" t="s">
        <v>163</v>
      </c>
      <c r="E13588" t="s">
        <v>15</v>
      </c>
      <c r="F13588" t="s">
        <v>252</v>
      </c>
      <c r="G13588" t="s">
        <v>256</v>
      </c>
      <c r="H13588">
        <v>0</v>
      </c>
    </row>
    <row r="13589" spans="1:8" x14ac:dyDescent="0.35">
      <c r="A13589">
        <v>2021</v>
      </c>
      <c r="B13589" t="s">
        <v>161</v>
      </c>
      <c r="C13589" t="s">
        <v>286</v>
      </c>
      <c r="D13589" t="s">
        <v>163</v>
      </c>
      <c r="E13589" t="s">
        <v>15</v>
      </c>
      <c r="F13589" t="s">
        <v>252</v>
      </c>
      <c r="G13589" t="s">
        <v>257</v>
      </c>
      <c r="H13589">
        <v>0</v>
      </c>
    </row>
    <row r="13590" spans="1:8" x14ac:dyDescent="0.35">
      <c r="A13590">
        <v>2021</v>
      </c>
      <c r="B13590" t="s">
        <v>161</v>
      </c>
      <c r="C13590" t="s">
        <v>286</v>
      </c>
      <c r="D13590" t="s">
        <v>163</v>
      </c>
      <c r="E13590" t="s">
        <v>15</v>
      </c>
      <c r="F13590" t="s">
        <v>252</v>
      </c>
      <c r="G13590" t="s">
        <v>258</v>
      </c>
      <c r="H13590">
        <v>0</v>
      </c>
    </row>
    <row r="13591" spans="1:8" x14ac:dyDescent="0.35">
      <c r="A13591">
        <v>2021</v>
      </c>
      <c r="B13591" t="s">
        <v>161</v>
      </c>
      <c r="C13591" t="s">
        <v>286</v>
      </c>
      <c r="D13591" t="s">
        <v>163</v>
      </c>
      <c r="E13591" t="s">
        <v>15</v>
      </c>
      <c r="F13591" t="s">
        <v>252</v>
      </c>
      <c r="G13591" t="s">
        <v>259</v>
      </c>
      <c r="H13591">
        <v>4</v>
      </c>
    </row>
    <row r="13592" spans="1:8" x14ac:dyDescent="0.35">
      <c r="A13592">
        <v>2021</v>
      </c>
      <c r="B13592" t="s">
        <v>161</v>
      </c>
      <c r="C13592" t="s">
        <v>286</v>
      </c>
      <c r="D13592" t="s">
        <v>163</v>
      </c>
      <c r="E13592" t="s">
        <v>15</v>
      </c>
      <c r="F13592" t="s">
        <v>252</v>
      </c>
      <c r="G13592" t="s">
        <v>14</v>
      </c>
      <c r="H13592">
        <v>19</v>
      </c>
    </row>
    <row r="13593" spans="1:8" x14ac:dyDescent="0.35">
      <c r="A13593">
        <v>2021</v>
      </c>
      <c r="B13593" t="s">
        <v>59</v>
      </c>
      <c r="C13593" t="s">
        <v>286</v>
      </c>
      <c r="D13593" t="s">
        <v>61</v>
      </c>
      <c r="E13593" t="s">
        <v>15</v>
      </c>
      <c r="F13593" t="s">
        <v>252</v>
      </c>
      <c r="G13593" t="s">
        <v>256</v>
      </c>
      <c r="H13593">
        <v>0</v>
      </c>
    </row>
    <row r="13594" spans="1:8" x14ac:dyDescent="0.35">
      <c r="A13594">
        <v>2021</v>
      </c>
      <c r="B13594" t="s">
        <v>59</v>
      </c>
      <c r="C13594" t="s">
        <v>286</v>
      </c>
      <c r="D13594" t="s">
        <v>61</v>
      </c>
      <c r="E13594" t="s">
        <v>15</v>
      </c>
      <c r="F13594" t="s">
        <v>252</v>
      </c>
      <c r="G13594" t="s">
        <v>257</v>
      </c>
      <c r="H13594">
        <v>0</v>
      </c>
    </row>
    <row r="13595" spans="1:8" x14ac:dyDescent="0.35">
      <c r="A13595">
        <v>2021</v>
      </c>
      <c r="B13595" t="s">
        <v>59</v>
      </c>
      <c r="C13595" t="s">
        <v>286</v>
      </c>
      <c r="D13595" t="s">
        <v>61</v>
      </c>
      <c r="E13595" t="s">
        <v>15</v>
      </c>
      <c r="F13595" t="s">
        <v>252</v>
      </c>
      <c r="G13595" t="s">
        <v>258</v>
      </c>
      <c r="H13595">
        <v>0</v>
      </c>
    </row>
    <row r="13596" spans="1:8" x14ac:dyDescent="0.35">
      <c r="A13596">
        <v>2021</v>
      </c>
      <c r="B13596" t="s">
        <v>59</v>
      </c>
      <c r="C13596" t="s">
        <v>286</v>
      </c>
      <c r="D13596" t="s">
        <v>61</v>
      </c>
      <c r="E13596" t="s">
        <v>15</v>
      </c>
      <c r="F13596" t="s">
        <v>252</v>
      </c>
      <c r="G13596" t="s">
        <v>259</v>
      </c>
      <c r="H13596">
        <v>1</v>
      </c>
    </row>
    <row r="13597" spans="1:8" x14ac:dyDescent="0.35">
      <c r="A13597">
        <v>2021</v>
      </c>
      <c r="B13597" t="s">
        <v>59</v>
      </c>
      <c r="C13597" t="s">
        <v>286</v>
      </c>
      <c r="D13597" t="s">
        <v>61</v>
      </c>
      <c r="E13597" t="s">
        <v>15</v>
      </c>
      <c r="F13597" t="s">
        <v>252</v>
      </c>
      <c r="G13597" t="s">
        <v>14</v>
      </c>
      <c r="H13597">
        <v>8</v>
      </c>
    </row>
    <row r="13598" spans="1:8" x14ac:dyDescent="0.35">
      <c r="A13598">
        <v>2021</v>
      </c>
      <c r="B13598" t="s">
        <v>62</v>
      </c>
      <c r="C13598" t="s">
        <v>286</v>
      </c>
      <c r="D13598" t="s">
        <v>64</v>
      </c>
      <c r="E13598" t="s">
        <v>15</v>
      </c>
      <c r="F13598" t="s">
        <v>252</v>
      </c>
      <c r="G13598" t="s">
        <v>256</v>
      </c>
      <c r="H13598">
        <v>0</v>
      </c>
    </row>
    <row r="13599" spans="1:8" x14ac:dyDescent="0.35">
      <c r="A13599">
        <v>2021</v>
      </c>
      <c r="B13599" t="s">
        <v>62</v>
      </c>
      <c r="C13599" t="s">
        <v>286</v>
      </c>
      <c r="D13599" t="s">
        <v>64</v>
      </c>
      <c r="E13599" t="s">
        <v>15</v>
      </c>
      <c r="F13599" t="s">
        <v>252</v>
      </c>
      <c r="G13599" t="s">
        <v>257</v>
      </c>
      <c r="H13599">
        <v>0</v>
      </c>
    </row>
    <row r="13600" spans="1:8" x14ac:dyDescent="0.35">
      <c r="A13600">
        <v>2021</v>
      </c>
      <c r="B13600" t="s">
        <v>62</v>
      </c>
      <c r="C13600" t="s">
        <v>286</v>
      </c>
      <c r="D13600" t="s">
        <v>64</v>
      </c>
      <c r="E13600" t="s">
        <v>15</v>
      </c>
      <c r="F13600" t="s">
        <v>252</v>
      </c>
      <c r="G13600" t="s">
        <v>258</v>
      </c>
      <c r="H13600">
        <v>0</v>
      </c>
    </row>
    <row r="13601" spans="1:8" x14ac:dyDescent="0.35">
      <c r="A13601">
        <v>2021</v>
      </c>
      <c r="B13601" t="s">
        <v>62</v>
      </c>
      <c r="C13601" t="s">
        <v>286</v>
      </c>
      <c r="D13601" t="s">
        <v>64</v>
      </c>
      <c r="E13601" t="s">
        <v>15</v>
      </c>
      <c r="F13601" t="s">
        <v>252</v>
      </c>
      <c r="G13601" t="s">
        <v>259</v>
      </c>
      <c r="H13601">
        <v>2</v>
      </c>
    </row>
    <row r="13602" spans="1:8" x14ac:dyDescent="0.35">
      <c r="A13602">
        <v>2021</v>
      </c>
      <c r="B13602" t="s">
        <v>62</v>
      </c>
      <c r="C13602" t="s">
        <v>286</v>
      </c>
      <c r="D13602" t="s">
        <v>64</v>
      </c>
      <c r="E13602" t="s">
        <v>15</v>
      </c>
      <c r="F13602" t="s">
        <v>252</v>
      </c>
      <c r="G13602" t="s">
        <v>14</v>
      </c>
      <c r="H13602">
        <v>17</v>
      </c>
    </row>
    <row r="13603" spans="1:8" x14ac:dyDescent="0.35">
      <c r="A13603">
        <v>2021</v>
      </c>
      <c r="B13603" t="s">
        <v>65</v>
      </c>
      <c r="C13603" t="s">
        <v>286</v>
      </c>
      <c r="D13603" t="s">
        <v>67</v>
      </c>
      <c r="E13603" t="s">
        <v>15</v>
      </c>
      <c r="F13603" t="s">
        <v>252</v>
      </c>
      <c r="G13603" t="s">
        <v>256</v>
      </c>
      <c r="H13603">
        <v>0</v>
      </c>
    </row>
    <row r="13604" spans="1:8" x14ac:dyDescent="0.35">
      <c r="A13604">
        <v>2021</v>
      </c>
      <c r="B13604" t="s">
        <v>65</v>
      </c>
      <c r="C13604" t="s">
        <v>286</v>
      </c>
      <c r="D13604" t="s">
        <v>67</v>
      </c>
      <c r="E13604" t="s">
        <v>15</v>
      </c>
      <c r="F13604" t="s">
        <v>252</v>
      </c>
      <c r="G13604" t="s">
        <v>257</v>
      </c>
      <c r="H13604">
        <v>0</v>
      </c>
    </row>
    <row r="13605" spans="1:8" x14ac:dyDescent="0.35">
      <c r="A13605">
        <v>2021</v>
      </c>
      <c r="B13605" t="s">
        <v>65</v>
      </c>
      <c r="C13605" t="s">
        <v>286</v>
      </c>
      <c r="D13605" t="s">
        <v>67</v>
      </c>
      <c r="E13605" t="s">
        <v>15</v>
      </c>
      <c r="F13605" t="s">
        <v>252</v>
      </c>
      <c r="G13605" t="s">
        <v>258</v>
      </c>
      <c r="H13605">
        <v>0</v>
      </c>
    </row>
    <row r="13606" spans="1:8" x14ac:dyDescent="0.35">
      <c r="A13606">
        <v>2021</v>
      </c>
      <c r="B13606" t="s">
        <v>65</v>
      </c>
      <c r="C13606" t="s">
        <v>286</v>
      </c>
      <c r="D13606" t="s">
        <v>67</v>
      </c>
      <c r="E13606" t="s">
        <v>15</v>
      </c>
      <c r="F13606" t="s">
        <v>252</v>
      </c>
      <c r="G13606" t="s">
        <v>259</v>
      </c>
      <c r="H13606">
        <v>1</v>
      </c>
    </row>
    <row r="13607" spans="1:8" x14ac:dyDescent="0.35">
      <c r="A13607">
        <v>2021</v>
      </c>
      <c r="B13607" t="s">
        <v>65</v>
      </c>
      <c r="C13607" t="s">
        <v>286</v>
      </c>
      <c r="D13607" t="s">
        <v>67</v>
      </c>
      <c r="E13607" t="s">
        <v>15</v>
      </c>
      <c r="F13607" t="s">
        <v>252</v>
      </c>
      <c r="G13607" t="s">
        <v>14</v>
      </c>
      <c r="H13607">
        <v>13</v>
      </c>
    </row>
    <row r="13608" spans="1:8" x14ac:dyDescent="0.35">
      <c r="A13608">
        <v>2021</v>
      </c>
      <c r="B13608" t="s">
        <v>68</v>
      </c>
      <c r="C13608" t="s">
        <v>286</v>
      </c>
      <c r="D13608" t="s">
        <v>70</v>
      </c>
      <c r="E13608" t="s">
        <v>15</v>
      </c>
      <c r="F13608" t="s">
        <v>252</v>
      </c>
      <c r="G13608" t="s">
        <v>256</v>
      </c>
      <c r="H13608">
        <v>0</v>
      </c>
    </row>
    <row r="13609" spans="1:8" x14ac:dyDescent="0.35">
      <c r="A13609">
        <v>2021</v>
      </c>
      <c r="B13609" t="s">
        <v>68</v>
      </c>
      <c r="C13609" t="s">
        <v>286</v>
      </c>
      <c r="D13609" t="s">
        <v>70</v>
      </c>
      <c r="E13609" t="s">
        <v>15</v>
      </c>
      <c r="F13609" t="s">
        <v>252</v>
      </c>
      <c r="G13609" t="s">
        <v>257</v>
      </c>
      <c r="H13609">
        <v>0</v>
      </c>
    </row>
    <row r="13610" spans="1:8" x14ac:dyDescent="0.35">
      <c r="A13610">
        <v>2021</v>
      </c>
      <c r="B13610" t="s">
        <v>68</v>
      </c>
      <c r="C13610" t="s">
        <v>286</v>
      </c>
      <c r="D13610" t="s">
        <v>70</v>
      </c>
      <c r="E13610" t="s">
        <v>15</v>
      </c>
      <c r="F13610" t="s">
        <v>252</v>
      </c>
      <c r="G13610" t="s">
        <v>258</v>
      </c>
      <c r="H13610">
        <v>1</v>
      </c>
    </row>
    <row r="13611" spans="1:8" x14ac:dyDescent="0.35">
      <c r="A13611">
        <v>2021</v>
      </c>
      <c r="B13611" t="s">
        <v>68</v>
      </c>
      <c r="C13611" t="s">
        <v>286</v>
      </c>
      <c r="D13611" t="s">
        <v>70</v>
      </c>
      <c r="E13611" t="s">
        <v>15</v>
      </c>
      <c r="F13611" t="s">
        <v>252</v>
      </c>
      <c r="G13611" t="s">
        <v>259</v>
      </c>
      <c r="H13611">
        <v>4</v>
      </c>
    </row>
    <row r="13612" spans="1:8" x14ac:dyDescent="0.35">
      <c r="A13612">
        <v>2021</v>
      </c>
      <c r="B13612" t="s">
        <v>68</v>
      </c>
      <c r="C13612" t="s">
        <v>286</v>
      </c>
      <c r="D13612" t="s">
        <v>70</v>
      </c>
      <c r="E13612" t="s">
        <v>15</v>
      </c>
      <c r="F13612" t="s">
        <v>252</v>
      </c>
      <c r="G13612" t="s">
        <v>14</v>
      </c>
      <c r="H13612">
        <v>31</v>
      </c>
    </row>
    <row r="13613" spans="1:8" x14ac:dyDescent="0.35">
      <c r="A13613">
        <v>2021</v>
      </c>
      <c r="B13613" t="s">
        <v>71</v>
      </c>
      <c r="C13613" t="s">
        <v>287</v>
      </c>
      <c r="D13613" t="s">
        <v>74</v>
      </c>
      <c r="E13613" t="s">
        <v>15</v>
      </c>
      <c r="F13613" t="s">
        <v>252</v>
      </c>
      <c r="G13613" t="s">
        <v>256</v>
      </c>
      <c r="H13613">
        <v>0</v>
      </c>
    </row>
    <row r="13614" spans="1:8" x14ac:dyDescent="0.35">
      <c r="A13614">
        <v>2021</v>
      </c>
      <c r="B13614" t="s">
        <v>71</v>
      </c>
      <c r="C13614" t="s">
        <v>287</v>
      </c>
      <c r="D13614" t="s">
        <v>74</v>
      </c>
      <c r="E13614" t="s">
        <v>15</v>
      </c>
      <c r="F13614" t="s">
        <v>252</v>
      </c>
      <c r="G13614" t="s">
        <v>257</v>
      </c>
      <c r="H13614">
        <v>0</v>
      </c>
    </row>
    <row r="13615" spans="1:8" x14ac:dyDescent="0.35">
      <c r="A13615">
        <v>2021</v>
      </c>
      <c r="B13615" t="s">
        <v>71</v>
      </c>
      <c r="C13615" t="s">
        <v>287</v>
      </c>
      <c r="D13615" t="s">
        <v>74</v>
      </c>
      <c r="E13615" t="s">
        <v>15</v>
      </c>
      <c r="F13615" t="s">
        <v>252</v>
      </c>
      <c r="G13615" t="s">
        <v>258</v>
      </c>
      <c r="H13615">
        <v>0</v>
      </c>
    </row>
    <row r="13616" spans="1:8" x14ac:dyDescent="0.35">
      <c r="A13616">
        <v>2021</v>
      </c>
      <c r="B13616" t="s">
        <v>71</v>
      </c>
      <c r="C13616" t="s">
        <v>287</v>
      </c>
      <c r="D13616" t="s">
        <v>74</v>
      </c>
      <c r="E13616" t="s">
        <v>15</v>
      </c>
      <c r="F13616" t="s">
        <v>252</v>
      </c>
      <c r="G13616" t="s">
        <v>259</v>
      </c>
      <c r="H13616">
        <v>0</v>
      </c>
    </row>
    <row r="13617" spans="1:9" x14ac:dyDescent="0.35">
      <c r="A13617">
        <v>2021</v>
      </c>
      <c r="B13617" t="s">
        <v>71</v>
      </c>
      <c r="C13617" t="s">
        <v>287</v>
      </c>
      <c r="D13617" t="s">
        <v>74</v>
      </c>
      <c r="E13617" t="s">
        <v>15</v>
      </c>
      <c r="F13617" t="s">
        <v>252</v>
      </c>
      <c r="G13617" t="s">
        <v>14</v>
      </c>
      <c r="H13617">
        <v>0</v>
      </c>
    </row>
    <row r="13618" spans="1:9" x14ac:dyDescent="0.35">
      <c r="A13618">
        <v>2021</v>
      </c>
      <c r="B13618" t="s">
        <v>75</v>
      </c>
      <c r="C13618" t="s">
        <v>287</v>
      </c>
      <c r="D13618" t="s">
        <v>77</v>
      </c>
      <c r="E13618" t="s">
        <v>15</v>
      </c>
      <c r="F13618" t="s">
        <v>252</v>
      </c>
      <c r="G13618" t="s">
        <v>256</v>
      </c>
      <c r="H13618">
        <v>0</v>
      </c>
    </row>
    <row r="13619" spans="1:9" x14ac:dyDescent="0.35">
      <c r="A13619">
        <v>2021</v>
      </c>
      <c r="B13619" t="s">
        <v>75</v>
      </c>
      <c r="C13619" t="s">
        <v>287</v>
      </c>
      <c r="D13619" t="s">
        <v>77</v>
      </c>
      <c r="E13619" t="s">
        <v>15</v>
      </c>
      <c r="F13619" t="s">
        <v>252</v>
      </c>
      <c r="G13619" t="s">
        <v>257</v>
      </c>
      <c r="H13619">
        <v>0</v>
      </c>
    </row>
    <row r="13620" spans="1:9" x14ac:dyDescent="0.35">
      <c r="A13620">
        <v>2021</v>
      </c>
      <c r="B13620" t="s">
        <v>75</v>
      </c>
      <c r="C13620" t="s">
        <v>287</v>
      </c>
      <c r="D13620" t="s">
        <v>77</v>
      </c>
      <c r="E13620" t="s">
        <v>15</v>
      </c>
      <c r="F13620" t="s">
        <v>252</v>
      </c>
      <c r="G13620" t="s">
        <v>258</v>
      </c>
      <c r="H13620">
        <v>0</v>
      </c>
    </row>
    <row r="13621" spans="1:9" x14ac:dyDescent="0.35">
      <c r="A13621">
        <v>2021</v>
      </c>
      <c r="B13621" t="s">
        <v>75</v>
      </c>
      <c r="C13621" t="s">
        <v>287</v>
      </c>
      <c r="D13621" t="s">
        <v>77</v>
      </c>
      <c r="E13621" t="s">
        <v>15</v>
      </c>
      <c r="F13621" t="s">
        <v>252</v>
      </c>
      <c r="G13621" t="s">
        <v>259</v>
      </c>
      <c r="H13621">
        <v>0</v>
      </c>
    </row>
    <row r="13622" spans="1:9" x14ac:dyDescent="0.35">
      <c r="A13622">
        <v>2021</v>
      </c>
      <c r="B13622" t="s">
        <v>75</v>
      </c>
      <c r="C13622" t="s">
        <v>287</v>
      </c>
      <c r="D13622" t="s">
        <v>77</v>
      </c>
      <c r="E13622" t="s">
        <v>15</v>
      </c>
      <c r="F13622" t="s">
        <v>252</v>
      </c>
      <c r="G13622" t="s">
        <v>14</v>
      </c>
      <c r="H13622">
        <v>0</v>
      </c>
    </row>
    <row r="13623" spans="1:9" x14ac:dyDescent="0.35">
      <c r="A13623">
        <v>2021</v>
      </c>
      <c r="B13623" t="s">
        <v>291</v>
      </c>
      <c r="C13623" t="s">
        <v>286</v>
      </c>
      <c r="D13623" t="s">
        <v>80</v>
      </c>
      <c r="E13623" t="s">
        <v>15</v>
      </c>
      <c r="F13623" t="s">
        <v>252</v>
      </c>
      <c r="G13623" t="s">
        <v>256</v>
      </c>
      <c r="H13623">
        <v>0</v>
      </c>
      <c r="I13623" t="s">
        <v>319</v>
      </c>
    </row>
    <row r="13624" spans="1:9" x14ac:dyDescent="0.35">
      <c r="A13624">
        <v>2021</v>
      </c>
      <c r="B13624" t="s">
        <v>291</v>
      </c>
      <c r="C13624" t="s">
        <v>286</v>
      </c>
      <c r="D13624" t="s">
        <v>80</v>
      </c>
      <c r="E13624" t="s">
        <v>15</v>
      </c>
      <c r="F13624" t="s">
        <v>252</v>
      </c>
      <c r="G13624" t="s">
        <v>257</v>
      </c>
      <c r="H13624">
        <v>0</v>
      </c>
      <c r="I13624" t="s">
        <v>319</v>
      </c>
    </row>
    <row r="13625" spans="1:9" x14ac:dyDescent="0.35">
      <c r="A13625">
        <v>2021</v>
      </c>
      <c r="B13625" t="s">
        <v>291</v>
      </c>
      <c r="C13625" t="s">
        <v>286</v>
      </c>
      <c r="D13625" t="s">
        <v>80</v>
      </c>
      <c r="E13625" t="s">
        <v>15</v>
      </c>
      <c r="F13625" t="s">
        <v>252</v>
      </c>
      <c r="G13625" t="s">
        <v>258</v>
      </c>
      <c r="H13625">
        <v>1</v>
      </c>
      <c r="I13625" t="s">
        <v>319</v>
      </c>
    </row>
    <row r="13626" spans="1:9" x14ac:dyDescent="0.35">
      <c r="A13626">
        <v>2021</v>
      </c>
      <c r="B13626" t="s">
        <v>291</v>
      </c>
      <c r="C13626" t="s">
        <v>286</v>
      </c>
      <c r="D13626" t="s">
        <v>80</v>
      </c>
      <c r="E13626" t="s">
        <v>15</v>
      </c>
      <c r="F13626" t="s">
        <v>252</v>
      </c>
      <c r="G13626" t="s">
        <v>259</v>
      </c>
      <c r="H13626">
        <v>2</v>
      </c>
      <c r="I13626" t="s">
        <v>319</v>
      </c>
    </row>
    <row r="13627" spans="1:9" x14ac:dyDescent="0.35">
      <c r="A13627">
        <v>2021</v>
      </c>
      <c r="B13627" t="s">
        <v>291</v>
      </c>
      <c r="C13627" t="s">
        <v>286</v>
      </c>
      <c r="D13627" t="s">
        <v>80</v>
      </c>
      <c r="E13627" t="s">
        <v>15</v>
      </c>
      <c r="F13627" t="s">
        <v>252</v>
      </c>
      <c r="G13627" t="s">
        <v>14</v>
      </c>
      <c r="H13627">
        <v>38</v>
      </c>
      <c r="I13627" t="s">
        <v>319</v>
      </c>
    </row>
    <row r="13628" spans="1:9" x14ac:dyDescent="0.35">
      <c r="A13628">
        <v>2021</v>
      </c>
      <c r="B13628" t="s">
        <v>81</v>
      </c>
      <c r="C13628" t="s">
        <v>286</v>
      </c>
      <c r="D13628" t="s">
        <v>83</v>
      </c>
      <c r="E13628" t="s">
        <v>15</v>
      </c>
      <c r="F13628" t="s">
        <v>252</v>
      </c>
      <c r="G13628" t="s">
        <v>256</v>
      </c>
      <c r="H13628">
        <v>0</v>
      </c>
    </row>
    <row r="13629" spans="1:9" x14ac:dyDescent="0.35">
      <c r="A13629">
        <v>2021</v>
      </c>
      <c r="B13629" t="s">
        <v>81</v>
      </c>
      <c r="C13629" t="s">
        <v>286</v>
      </c>
      <c r="D13629" t="s">
        <v>83</v>
      </c>
      <c r="E13629" t="s">
        <v>15</v>
      </c>
      <c r="F13629" t="s">
        <v>252</v>
      </c>
      <c r="G13629" t="s">
        <v>257</v>
      </c>
      <c r="H13629">
        <v>0</v>
      </c>
    </row>
    <row r="13630" spans="1:9" x14ac:dyDescent="0.35">
      <c r="A13630">
        <v>2021</v>
      </c>
      <c r="B13630" t="s">
        <v>81</v>
      </c>
      <c r="C13630" t="s">
        <v>286</v>
      </c>
      <c r="D13630" t="s">
        <v>83</v>
      </c>
      <c r="E13630" t="s">
        <v>15</v>
      </c>
      <c r="F13630" t="s">
        <v>252</v>
      </c>
      <c r="G13630" t="s">
        <v>258</v>
      </c>
      <c r="H13630">
        <v>1</v>
      </c>
    </row>
    <row r="13631" spans="1:9" x14ac:dyDescent="0.35">
      <c r="A13631">
        <v>2021</v>
      </c>
      <c r="B13631" t="s">
        <v>81</v>
      </c>
      <c r="C13631" t="s">
        <v>286</v>
      </c>
      <c r="D13631" t="s">
        <v>83</v>
      </c>
      <c r="E13631" t="s">
        <v>15</v>
      </c>
      <c r="F13631" t="s">
        <v>252</v>
      </c>
      <c r="G13631" t="s">
        <v>259</v>
      </c>
      <c r="H13631">
        <v>1</v>
      </c>
    </row>
    <row r="13632" spans="1:9" x14ac:dyDescent="0.35">
      <c r="A13632">
        <v>2021</v>
      </c>
      <c r="B13632" t="s">
        <v>81</v>
      </c>
      <c r="C13632" t="s">
        <v>286</v>
      </c>
      <c r="D13632" t="s">
        <v>83</v>
      </c>
      <c r="E13632" t="s">
        <v>15</v>
      </c>
      <c r="F13632" t="s">
        <v>252</v>
      </c>
      <c r="G13632" t="s">
        <v>14</v>
      </c>
      <c r="H13632">
        <v>21</v>
      </c>
    </row>
    <row r="13633" spans="1:9" x14ac:dyDescent="0.35">
      <c r="A13633">
        <v>2021</v>
      </c>
      <c r="B13633" t="s">
        <v>84</v>
      </c>
      <c r="C13633" t="s">
        <v>286</v>
      </c>
      <c r="D13633" t="s">
        <v>86</v>
      </c>
      <c r="E13633" t="s">
        <v>15</v>
      </c>
      <c r="F13633" t="s">
        <v>252</v>
      </c>
      <c r="G13633" t="s">
        <v>256</v>
      </c>
      <c r="H13633">
        <v>0</v>
      </c>
    </row>
    <row r="13634" spans="1:9" x14ac:dyDescent="0.35">
      <c r="A13634">
        <v>2021</v>
      </c>
      <c r="B13634" t="s">
        <v>84</v>
      </c>
      <c r="C13634" t="s">
        <v>286</v>
      </c>
      <c r="D13634" t="s">
        <v>86</v>
      </c>
      <c r="E13634" t="s">
        <v>15</v>
      </c>
      <c r="F13634" t="s">
        <v>252</v>
      </c>
      <c r="G13634" t="s">
        <v>257</v>
      </c>
      <c r="H13634">
        <v>0</v>
      </c>
    </row>
    <row r="13635" spans="1:9" x14ac:dyDescent="0.35">
      <c r="A13635">
        <v>2021</v>
      </c>
      <c r="B13635" t="s">
        <v>84</v>
      </c>
      <c r="C13635" t="s">
        <v>286</v>
      </c>
      <c r="D13635" t="s">
        <v>86</v>
      </c>
      <c r="E13635" t="s">
        <v>15</v>
      </c>
      <c r="F13635" t="s">
        <v>252</v>
      </c>
      <c r="G13635" t="s">
        <v>258</v>
      </c>
      <c r="H13635">
        <v>0</v>
      </c>
    </row>
    <row r="13636" spans="1:9" x14ac:dyDescent="0.35">
      <c r="A13636">
        <v>2021</v>
      </c>
      <c r="B13636" t="s">
        <v>84</v>
      </c>
      <c r="C13636" t="s">
        <v>286</v>
      </c>
      <c r="D13636" t="s">
        <v>86</v>
      </c>
      <c r="E13636" t="s">
        <v>15</v>
      </c>
      <c r="F13636" t="s">
        <v>252</v>
      </c>
      <c r="G13636" t="s">
        <v>259</v>
      </c>
      <c r="H13636">
        <v>1</v>
      </c>
    </row>
    <row r="13637" spans="1:9" x14ac:dyDescent="0.35">
      <c r="A13637">
        <v>2021</v>
      </c>
      <c r="B13637" t="s">
        <v>84</v>
      </c>
      <c r="C13637" t="s">
        <v>286</v>
      </c>
      <c r="D13637" t="s">
        <v>86</v>
      </c>
      <c r="E13637" t="s">
        <v>15</v>
      </c>
      <c r="F13637" t="s">
        <v>252</v>
      </c>
      <c r="G13637" t="s">
        <v>14</v>
      </c>
      <c r="H13637">
        <v>11</v>
      </c>
    </row>
    <row r="13638" spans="1:9" x14ac:dyDescent="0.35">
      <c r="A13638">
        <v>2021</v>
      </c>
      <c r="B13638" t="s">
        <v>87</v>
      </c>
      <c r="C13638" t="s">
        <v>286</v>
      </c>
      <c r="D13638" t="s">
        <v>89</v>
      </c>
      <c r="E13638" t="s">
        <v>15</v>
      </c>
      <c r="F13638" t="s">
        <v>252</v>
      </c>
      <c r="G13638" t="s">
        <v>256</v>
      </c>
      <c r="H13638">
        <v>0</v>
      </c>
    </row>
    <row r="13639" spans="1:9" x14ac:dyDescent="0.35">
      <c r="A13639">
        <v>2021</v>
      </c>
      <c r="B13639" t="s">
        <v>87</v>
      </c>
      <c r="C13639" t="s">
        <v>286</v>
      </c>
      <c r="D13639" t="s">
        <v>89</v>
      </c>
      <c r="E13639" t="s">
        <v>15</v>
      </c>
      <c r="F13639" t="s">
        <v>252</v>
      </c>
      <c r="G13639" t="s">
        <v>257</v>
      </c>
      <c r="H13639">
        <v>0</v>
      </c>
    </row>
    <row r="13640" spans="1:9" x14ac:dyDescent="0.35">
      <c r="A13640">
        <v>2021</v>
      </c>
      <c r="B13640" t="s">
        <v>87</v>
      </c>
      <c r="C13640" t="s">
        <v>286</v>
      </c>
      <c r="D13640" t="s">
        <v>89</v>
      </c>
      <c r="E13640" t="s">
        <v>15</v>
      </c>
      <c r="F13640" t="s">
        <v>252</v>
      </c>
      <c r="G13640" t="s">
        <v>258</v>
      </c>
      <c r="H13640">
        <v>1</v>
      </c>
    </row>
    <row r="13641" spans="1:9" x14ac:dyDescent="0.35">
      <c r="A13641">
        <v>2021</v>
      </c>
      <c r="B13641" t="s">
        <v>87</v>
      </c>
      <c r="C13641" t="s">
        <v>286</v>
      </c>
      <c r="D13641" t="s">
        <v>89</v>
      </c>
      <c r="E13641" t="s">
        <v>15</v>
      </c>
      <c r="F13641" t="s">
        <v>252</v>
      </c>
      <c r="G13641" t="s">
        <v>259</v>
      </c>
      <c r="H13641">
        <v>3</v>
      </c>
    </row>
    <row r="13642" spans="1:9" x14ac:dyDescent="0.35">
      <c r="A13642">
        <v>2021</v>
      </c>
      <c r="B13642" t="s">
        <v>87</v>
      </c>
      <c r="C13642" t="s">
        <v>286</v>
      </c>
      <c r="D13642" t="s">
        <v>89</v>
      </c>
      <c r="E13642" t="s">
        <v>15</v>
      </c>
      <c r="F13642" t="s">
        <v>252</v>
      </c>
      <c r="G13642" t="s">
        <v>14</v>
      </c>
      <c r="H13642">
        <v>17</v>
      </c>
    </row>
    <row r="13643" spans="1:9" x14ac:dyDescent="0.35">
      <c r="A13643">
        <v>2021</v>
      </c>
      <c r="B13643" t="s">
        <v>291</v>
      </c>
      <c r="C13643" t="s">
        <v>286</v>
      </c>
      <c r="D13643" t="s">
        <v>91</v>
      </c>
      <c r="E13643" t="s">
        <v>15</v>
      </c>
      <c r="F13643" t="s">
        <v>252</v>
      </c>
      <c r="G13643" t="s">
        <v>256</v>
      </c>
      <c r="H13643">
        <v>0</v>
      </c>
      <c r="I13643" t="s">
        <v>320</v>
      </c>
    </row>
    <row r="13644" spans="1:9" x14ac:dyDescent="0.35">
      <c r="A13644">
        <v>2021</v>
      </c>
      <c r="B13644" t="s">
        <v>291</v>
      </c>
      <c r="C13644" t="s">
        <v>286</v>
      </c>
      <c r="D13644" t="s">
        <v>91</v>
      </c>
      <c r="E13644" t="s">
        <v>15</v>
      </c>
      <c r="F13644" t="s">
        <v>252</v>
      </c>
      <c r="G13644" t="s">
        <v>257</v>
      </c>
      <c r="H13644">
        <v>0</v>
      </c>
      <c r="I13644" t="s">
        <v>320</v>
      </c>
    </row>
    <row r="13645" spans="1:9" x14ac:dyDescent="0.35">
      <c r="A13645">
        <v>2021</v>
      </c>
      <c r="B13645" t="s">
        <v>291</v>
      </c>
      <c r="C13645" t="s">
        <v>286</v>
      </c>
      <c r="D13645" t="s">
        <v>91</v>
      </c>
      <c r="E13645" t="s">
        <v>15</v>
      </c>
      <c r="F13645" t="s">
        <v>252</v>
      </c>
      <c r="G13645" t="s">
        <v>258</v>
      </c>
      <c r="H13645">
        <v>0</v>
      </c>
      <c r="I13645" t="s">
        <v>320</v>
      </c>
    </row>
    <row r="13646" spans="1:9" x14ac:dyDescent="0.35">
      <c r="A13646">
        <v>2021</v>
      </c>
      <c r="B13646" t="s">
        <v>291</v>
      </c>
      <c r="C13646" t="s">
        <v>286</v>
      </c>
      <c r="D13646" t="s">
        <v>91</v>
      </c>
      <c r="E13646" t="s">
        <v>15</v>
      </c>
      <c r="F13646" t="s">
        <v>252</v>
      </c>
      <c r="G13646" t="s">
        <v>259</v>
      </c>
      <c r="H13646">
        <v>0</v>
      </c>
      <c r="I13646" t="s">
        <v>320</v>
      </c>
    </row>
    <row r="13647" spans="1:9" x14ac:dyDescent="0.35">
      <c r="A13647">
        <v>2021</v>
      </c>
      <c r="B13647" t="s">
        <v>291</v>
      </c>
      <c r="C13647" t="s">
        <v>286</v>
      </c>
      <c r="D13647" t="s">
        <v>91</v>
      </c>
      <c r="E13647" t="s">
        <v>15</v>
      </c>
      <c r="F13647" t="s">
        <v>252</v>
      </c>
      <c r="G13647" t="s">
        <v>14</v>
      </c>
      <c r="H13647">
        <v>1</v>
      </c>
      <c r="I13647" t="s">
        <v>320</v>
      </c>
    </row>
    <row r="13648" spans="1:9" x14ac:dyDescent="0.35">
      <c r="A13648">
        <v>2021</v>
      </c>
      <c r="B13648" t="s">
        <v>285</v>
      </c>
      <c r="C13648" t="s">
        <v>286</v>
      </c>
      <c r="D13648" t="s">
        <v>94</v>
      </c>
      <c r="E13648" t="s">
        <v>15</v>
      </c>
      <c r="F13648" t="s">
        <v>252</v>
      </c>
      <c r="G13648" t="s">
        <v>256</v>
      </c>
      <c r="H13648">
        <v>0</v>
      </c>
    </row>
    <row r="13649" spans="1:8" x14ac:dyDescent="0.35">
      <c r="A13649">
        <v>2021</v>
      </c>
      <c r="B13649" t="s">
        <v>285</v>
      </c>
      <c r="C13649" t="s">
        <v>286</v>
      </c>
      <c r="D13649" t="s">
        <v>94</v>
      </c>
      <c r="E13649" t="s">
        <v>15</v>
      </c>
      <c r="F13649" t="s">
        <v>252</v>
      </c>
      <c r="G13649" t="s">
        <v>257</v>
      </c>
      <c r="H13649">
        <v>0</v>
      </c>
    </row>
    <row r="13650" spans="1:8" x14ac:dyDescent="0.35">
      <c r="A13650">
        <v>2021</v>
      </c>
      <c r="B13650" t="s">
        <v>285</v>
      </c>
      <c r="C13650" t="s">
        <v>286</v>
      </c>
      <c r="D13650" t="s">
        <v>94</v>
      </c>
      <c r="E13650" t="s">
        <v>15</v>
      </c>
      <c r="F13650" t="s">
        <v>252</v>
      </c>
      <c r="G13650" t="s">
        <v>258</v>
      </c>
      <c r="H13650">
        <v>0</v>
      </c>
    </row>
    <row r="13651" spans="1:8" x14ac:dyDescent="0.35">
      <c r="A13651">
        <v>2021</v>
      </c>
      <c r="B13651" t="s">
        <v>285</v>
      </c>
      <c r="C13651" t="s">
        <v>286</v>
      </c>
      <c r="D13651" t="s">
        <v>94</v>
      </c>
      <c r="E13651" t="s">
        <v>15</v>
      </c>
      <c r="F13651" t="s">
        <v>252</v>
      </c>
      <c r="G13651" t="s">
        <v>259</v>
      </c>
      <c r="H13651">
        <v>0</v>
      </c>
    </row>
    <row r="13652" spans="1:8" x14ac:dyDescent="0.35">
      <c r="A13652">
        <v>2021</v>
      </c>
      <c r="B13652" t="s">
        <v>285</v>
      </c>
      <c r="C13652" t="s">
        <v>286</v>
      </c>
      <c r="D13652" t="s">
        <v>94</v>
      </c>
      <c r="E13652" t="s">
        <v>15</v>
      </c>
      <c r="F13652" t="s">
        <v>252</v>
      </c>
      <c r="G13652" t="s">
        <v>14</v>
      </c>
      <c r="H13652">
        <v>3</v>
      </c>
    </row>
    <row r="13653" spans="1:8" x14ac:dyDescent="0.35">
      <c r="A13653">
        <v>2021</v>
      </c>
      <c r="B13653" t="s">
        <v>95</v>
      </c>
      <c r="C13653" t="s">
        <v>286</v>
      </c>
      <c r="D13653" t="s">
        <v>97</v>
      </c>
      <c r="E13653" t="s">
        <v>15</v>
      </c>
      <c r="F13653" t="s">
        <v>252</v>
      </c>
      <c r="G13653" t="s">
        <v>256</v>
      </c>
      <c r="H13653">
        <v>0</v>
      </c>
    </row>
    <row r="13654" spans="1:8" x14ac:dyDescent="0.35">
      <c r="A13654">
        <v>2021</v>
      </c>
      <c r="B13654" t="s">
        <v>95</v>
      </c>
      <c r="C13654" t="s">
        <v>286</v>
      </c>
      <c r="D13654" t="s">
        <v>97</v>
      </c>
      <c r="E13654" t="s">
        <v>15</v>
      </c>
      <c r="F13654" t="s">
        <v>252</v>
      </c>
      <c r="G13654" t="s">
        <v>257</v>
      </c>
      <c r="H13654">
        <v>0</v>
      </c>
    </row>
    <row r="13655" spans="1:8" x14ac:dyDescent="0.35">
      <c r="A13655">
        <v>2021</v>
      </c>
      <c r="B13655" t="s">
        <v>95</v>
      </c>
      <c r="C13655" t="s">
        <v>286</v>
      </c>
      <c r="D13655" t="s">
        <v>97</v>
      </c>
      <c r="E13655" t="s">
        <v>15</v>
      </c>
      <c r="F13655" t="s">
        <v>252</v>
      </c>
      <c r="G13655" t="s">
        <v>258</v>
      </c>
      <c r="H13655">
        <v>0</v>
      </c>
    </row>
    <row r="13656" spans="1:8" x14ac:dyDescent="0.35">
      <c r="A13656">
        <v>2021</v>
      </c>
      <c r="B13656" t="s">
        <v>95</v>
      </c>
      <c r="C13656" t="s">
        <v>286</v>
      </c>
      <c r="D13656" t="s">
        <v>97</v>
      </c>
      <c r="E13656" t="s">
        <v>15</v>
      </c>
      <c r="F13656" t="s">
        <v>252</v>
      </c>
      <c r="G13656" t="s">
        <v>259</v>
      </c>
      <c r="H13656">
        <v>1</v>
      </c>
    </row>
    <row r="13657" spans="1:8" x14ac:dyDescent="0.35">
      <c r="A13657">
        <v>2021</v>
      </c>
      <c r="B13657" t="s">
        <v>95</v>
      </c>
      <c r="C13657" t="s">
        <v>286</v>
      </c>
      <c r="D13657" t="s">
        <v>97</v>
      </c>
      <c r="E13657" t="s">
        <v>15</v>
      </c>
      <c r="F13657" t="s">
        <v>252</v>
      </c>
      <c r="G13657" t="s">
        <v>14</v>
      </c>
      <c r="H13657">
        <v>27</v>
      </c>
    </row>
    <row r="13658" spans="1:8" x14ac:dyDescent="0.35">
      <c r="A13658">
        <v>2021</v>
      </c>
      <c r="B13658" t="s">
        <v>98</v>
      </c>
      <c r="C13658" t="s">
        <v>286</v>
      </c>
      <c r="D13658" t="s">
        <v>100</v>
      </c>
      <c r="E13658" t="s">
        <v>15</v>
      </c>
      <c r="F13658" t="s">
        <v>252</v>
      </c>
      <c r="G13658" t="s">
        <v>256</v>
      </c>
      <c r="H13658">
        <v>0</v>
      </c>
    </row>
    <row r="13659" spans="1:8" x14ac:dyDescent="0.35">
      <c r="A13659">
        <v>2021</v>
      </c>
      <c r="B13659" t="s">
        <v>98</v>
      </c>
      <c r="C13659" t="s">
        <v>286</v>
      </c>
      <c r="D13659" t="s">
        <v>100</v>
      </c>
      <c r="E13659" t="s">
        <v>15</v>
      </c>
      <c r="F13659" t="s">
        <v>252</v>
      </c>
      <c r="G13659" t="s">
        <v>257</v>
      </c>
      <c r="H13659">
        <v>0</v>
      </c>
    </row>
    <row r="13660" spans="1:8" x14ac:dyDescent="0.35">
      <c r="A13660">
        <v>2021</v>
      </c>
      <c r="B13660" t="s">
        <v>98</v>
      </c>
      <c r="C13660" t="s">
        <v>286</v>
      </c>
      <c r="D13660" t="s">
        <v>100</v>
      </c>
      <c r="E13660" t="s">
        <v>15</v>
      </c>
      <c r="F13660" t="s">
        <v>252</v>
      </c>
      <c r="G13660" t="s">
        <v>258</v>
      </c>
      <c r="H13660">
        <v>0</v>
      </c>
    </row>
    <row r="13661" spans="1:8" x14ac:dyDescent="0.35">
      <c r="A13661">
        <v>2021</v>
      </c>
      <c r="B13661" t="s">
        <v>98</v>
      </c>
      <c r="C13661" t="s">
        <v>286</v>
      </c>
      <c r="D13661" t="s">
        <v>100</v>
      </c>
      <c r="E13661" t="s">
        <v>15</v>
      </c>
      <c r="F13661" t="s">
        <v>252</v>
      </c>
      <c r="G13661" t="s">
        <v>259</v>
      </c>
      <c r="H13661">
        <v>8</v>
      </c>
    </row>
    <row r="13662" spans="1:8" x14ac:dyDescent="0.35">
      <c r="A13662">
        <v>2021</v>
      </c>
      <c r="B13662" t="s">
        <v>98</v>
      </c>
      <c r="C13662" t="s">
        <v>286</v>
      </c>
      <c r="D13662" t="s">
        <v>100</v>
      </c>
      <c r="E13662" t="s">
        <v>15</v>
      </c>
      <c r="F13662" t="s">
        <v>252</v>
      </c>
      <c r="G13662" t="s">
        <v>14</v>
      </c>
      <c r="H13662">
        <v>23</v>
      </c>
    </row>
    <row r="13663" spans="1:8" x14ac:dyDescent="0.35">
      <c r="A13663">
        <v>2021</v>
      </c>
      <c r="B13663" t="s">
        <v>101</v>
      </c>
      <c r="C13663" t="s">
        <v>286</v>
      </c>
      <c r="D13663" t="s">
        <v>103</v>
      </c>
      <c r="E13663" t="s">
        <v>15</v>
      </c>
      <c r="F13663" t="s">
        <v>252</v>
      </c>
      <c r="G13663" t="s">
        <v>256</v>
      </c>
      <c r="H13663">
        <v>0</v>
      </c>
    </row>
    <row r="13664" spans="1:8" x14ac:dyDescent="0.35">
      <c r="A13664">
        <v>2021</v>
      </c>
      <c r="B13664" t="s">
        <v>101</v>
      </c>
      <c r="C13664" t="s">
        <v>286</v>
      </c>
      <c r="D13664" t="s">
        <v>103</v>
      </c>
      <c r="E13664" t="s">
        <v>15</v>
      </c>
      <c r="F13664" t="s">
        <v>252</v>
      </c>
      <c r="G13664" t="s">
        <v>257</v>
      </c>
      <c r="H13664">
        <v>0</v>
      </c>
    </row>
    <row r="13665" spans="1:8" x14ac:dyDescent="0.35">
      <c r="A13665">
        <v>2021</v>
      </c>
      <c r="B13665" t="s">
        <v>101</v>
      </c>
      <c r="C13665" t="s">
        <v>286</v>
      </c>
      <c r="D13665" t="s">
        <v>103</v>
      </c>
      <c r="E13665" t="s">
        <v>15</v>
      </c>
      <c r="F13665" t="s">
        <v>252</v>
      </c>
      <c r="G13665" t="s">
        <v>258</v>
      </c>
      <c r="H13665">
        <v>0</v>
      </c>
    </row>
    <row r="13666" spans="1:8" x14ac:dyDescent="0.35">
      <c r="A13666">
        <v>2021</v>
      </c>
      <c r="B13666" t="s">
        <v>101</v>
      </c>
      <c r="C13666" t="s">
        <v>286</v>
      </c>
      <c r="D13666" t="s">
        <v>103</v>
      </c>
      <c r="E13666" t="s">
        <v>15</v>
      </c>
      <c r="F13666" t="s">
        <v>252</v>
      </c>
      <c r="G13666" t="s">
        <v>259</v>
      </c>
      <c r="H13666">
        <v>1</v>
      </c>
    </row>
    <row r="13667" spans="1:8" x14ac:dyDescent="0.35">
      <c r="A13667">
        <v>2021</v>
      </c>
      <c r="B13667" t="s">
        <v>101</v>
      </c>
      <c r="C13667" t="s">
        <v>286</v>
      </c>
      <c r="D13667" t="s">
        <v>103</v>
      </c>
      <c r="E13667" t="s">
        <v>15</v>
      </c>
      <c r="F13667" t="s">
        <v>252</v>
      </c>
      <c r="G13667" t="s">
        <v>14</v>
      </c>
      <c r="H13667">
        <v>8</v>
      </c>
    </row>
    <row r="13668" spans="1:8" x14ac:dyDescent="0.35">
      <c r="A13668">
        <v>2021</v>
      </c>
      <c r="B13668" t="s">
        <v>104</v>
      </c>
      <c r="C13668" t="s">
        <v>286</v>
      </c>
      <c r="D13668" t="s">
        <v>106</v>
      </c>
      <c r="E13668" t="s">
        <v>15</v>
      </c>
      <c r="F13668" t="s">
        <v>252</v>
      </c>
      <c r="G13668" t="s">
        <v>256</v>
      </c>
      <c r="H13668">
        <v>0</v>
      </c>
    </row>
    <row r="13669" spans="1:8" x14ac:dyDescent="0.35">
      <c r="A13669">
        <v>2021</v>
      </c>
      <c r="B13669" t="s">
        <v>104</v>
      </c>
      <c r="C13669" t="s">
        <v>286</v>
      </c>
      <c r="D13669" t="s">
        <v>106</v>
      </c>
      <c r="E13669" t="s">
        <v>15</v>
      </c>
      <c r="F13669" t="s">
        <v>252</v>
      </c>
      <c r="G13669" t="s">
        <v>257</v>
      </c>
      <c r="H13669">
        <v>0</v>
      </c>
    </row>
    <row r="13670" spans="1:8" x14ac:dyDescent="0.35">
      <c r="A13670">
        <v>2021</v>
      </c>
      <c r="B13670" t="s">
        <v>104</v>
      </c>
      <c r="C13670" t="s">
        <v>286</v>
      </c>
      <c r="D13670" t="s">
        <v>106</v>
      </c>
      <c r="E13670" t="s">
        <v>15</v>
      </c>
      <c r="F13670" t="s">
        <v>252</v>
      </c>
      <c r="G13670" t="s">
        <v>258</v>
      </c>
      <c r="H13670">
        <v>3</v>
      </c>
    </row>
    <row r="13671" spans="1:8" x14ac:dyDescent="0.35">
      <c r="A13671">
        <v>2021</v>
      </c>
      <c r="B13671" t="s">
        <v>104</v>
      </c>
      <c r="C13671" t="s">
        <v>286</v>
      </c>
      <c r="D13671" t="s">
        <v>106</v>
      </c>
      <c r="E13671" t="s">
        <v>15</v>
      </c>
      <c r="F13671" t="s">
        <v>252</v>
      </c>
      <c r="G13671" t="s">
        <v>259</v>
      </c>
      <c r="H13671">
        <v>3</v>
      </c>
    </row>
    <row r="13672" spans="1:8" x14ac:dyDescent="0.35">
      <c r="A13672">
        <v>2021</v>
      </c>
      <c r="B13672" t="s">
        <v>104</v>
      </c>
      <c r="C13672" t="s">
        <v>286</v>
      </c>
      <c r="D13672" t="s">
        <v>106</v>
      </c>
      <c r="E13672" t="s">
        <v>15</v>
      </c>
      <c r="F13672" t="s">
        <v>252</v>
      </c>
      <c r="G13672" t="s">
        <v>14</v>
      </c>
      <c r="H13672">
        <v>25</v>
      </c>
    </row>
    <row r="13673" spans="1:8" x14ac:dyDescent="0.35">
      <c r="A13673">
        <v>2021</v>
      </c>
      <c r="B13673" t="s">
        <v>107</v>
      </c>
      <c r="C13673" t="s">
        <v>287</v>
      </c>
      <c r="D13673" t="s">
        <v>109</v>
      </c>
      <c r="E13673" t="s">
        <v>15</v>
      </c>
      <c r="F13673" t="s">
        <v>252</v>
      </c>
      <c r="G13673" t="s">
        <v>256</v>
      </c>
      <c r="H13673">
        <v>0</v>
      </c>
    </row>
    <row r="13674" spans="1:8" x14ac:dyDescent="0.35">
      <c r="A13674">
        <v>2021</v>
      </c>
      <c r="B13674" t="s">
        <v>107</v>
      </c>
      <c r="C13674" t="s">
        <v>287</v>
      </c>
      <c r="D13674" t="s">
        <v>109</v>
      </c>
      <c r="E13674" t="s">
        <v>15</v>
      </c>
      <c r="F13674" t="s">
        <v>252</v>
      </c>
      <c r="G13674" t="s">
        <v>257</v>
      </c>
      <c r="H13674">
        <v>0</v>
      </c>
    </row>
    <row r="13675" spans="1:8" x14ac:dyDescent="0.35">
      <c r="A13675">
        <v>2021</v>
      </c>
      <c r="B13675" t="s">
        <v>107</v>
      </c>
      <c r="C13675" t="s">
        <v>287</v>
      </c>
      <c r="D13675" t="s">
        <v>109</v>
      </c>
      <c r="E13675" t="s">
        <v>15</v>
      </c>
      <c r="F13675" t="s">
        <v>252</v>
      </c>
      <c r="G13675" t="s">
        <v>258</v>
      </c>
      <c r="H13675">
        <v>1</v>
      </c>
    </row>
    <row r="13676" spans="1:8" x14ac:dyDescent="0.35">
      <c r="A13676">
        <v>2021</v>
      </c>
      <c r="B13676" t="s">
        <v>107</v>
      </c>
      <c r="C13676" t="s">
        <v>287</v>
      </c>
      <c r="D13676" t="s">
        <v>109</v>
      </c>
      <c r="E13676" t="s">
        <v>15</v>
      </c>
      <c r="F13676" t="s">
        <v>252</v>
      </c>
      <c r="G13676" t="s">
        <v>259</v>
      </c>
      <c r="H13676">
        <v>0</v>
      </c>
    </row>
    <row r="13677" spans="1:8" x14ac:dyDescent="0.35">
      <c r="A13677">
        <v>2021</v>
      </c>
      <c r="B13677" t="s">
        <v>107</v>
      </c>
      <c r="C13677" t="s">
        <v>287</v>
      </c>
      <c r="D13677" t="s">
        <v>109</v>
      </c>
      <c r="E13677" t="s">
        <v>15</v>
      </c>
      <c r="F13677" t="s">
        <v>252</v>
      </c>
      <c r="G13677" t="s">
        <v>14</v>
      </c>
      <c r="H13677">
        <v>38</v>
      </c>
    </row>
    <row r="13678" spans="1:8" x14ac:dyDescent="0.35">
      <c r="A13678">
        <v>2021</v>
      </c>
      <c r="B13678" t="s">
        <v>110</v>
      </c>
      <c r="C13678" t="s">
        <v>286</v>
      </c>
      <c r="D13678" t="s">
        <v>112</v>
      </c>
      <c r="E13678" t="s">
        <v>15</v>
      </c>
      <c r="F13678" t="s">
        <v>252</v>
      </c>
      <c r="G13678" t="s">
        <v>256</v>
      </c>
      <c r="H13678">
        <v>0</v>
      </c>
    </row>
    <row r="13679" spans="1:8" x14ac:dyDescent="0.35">
      <c r="A13679">
        <v>2021</v>
      </c>
      <c r="B13679" t="s">
        <v>110</v>
      </c>
      <c r="C13679" t="s">
        <v>286</v>
      </c>
      <c r="D13679" t="s">
        <v>112</v>
      </c>
      <c r="E13679" t="s">
        <v>15</v>
      </c>
      <c r="F13679" t="s">
        <v>252</v>
      </c>
      <c r="G13679" t="s">
        <v>257</v>
      </c>
      <c r="H13679">
        <v>0</v>
      </c>
    </row>
    <row r="13680" spans="1:8" x14ac:dyDescent="0.35">
      <c r="A13680">
        <v>2021</v>
      </c>
      <c r="B13680" t="s">
        <v>110</v>
      </c>
      <c r="C13680" t="s">
        <v>286</v>
      </c>
      <c r="D13680" t="s">
        <v>112</v>
      </c>
      <c r="E13680" t="s">
        <v>15</v>
      </c>
      <c r="F13680" t="s">
        <v>252</v>
      </c>
      <c r="G13680" t="s">
        <v>258</v>
      </c>
      <c r="H13680">
        <v>1</v>
      </c>
    </row>
    <row r="13681" spans="1:8" x14ac:dyDescent="0.35">
      <c r="A13681">
        <v>2021</v>
      </c>
      <c r="B13681" t="s">
        <v>110</v>
      </c>
      <c r="C13681" t="s">
        <v>286</v>
      </c>
      <c r="D13681" t="s">
        <v>112</v>
      </c>
      <c r="E13681" t="s">
        <v>15</v>
      </c>
      <c r="F13681" t="s">
        <v>252</v>
      </c>
      <c r="G13681" t="s">
        <v>259</v>
      </c>
      <c r="H13681">
        <v>2</v>
      </c>
    </row>
    <row r="13682" spans="1:8" x14ac:dyDescent="0.35">
      <c r="A13682">
        <v>2021</v>
      </c>
      <c r="B13682" t="s">
        <v>110</v>
      </c>
      <c r="C13682" t="s">
        <v>286</v>
      </c>
      <c r="D13682" t="s">
        <v>112</v>
      </c>
      <c r="E13682" t="s">
        <v>15</v>
      </c>
      <c r="F13682" t="s">
        <v>252</v>
      </c>
      <c r="G13682" t="s">
        <v>14</v>
      </c>
      <c r="H13682">
        <v>16</v>
      </c>
    </row>
    <row r="13683" spans="1:8" x14ac:dyDescent="0.35">
      <c r="A13683">
        <v>2021</v>
      </c>
      <c r="B13683" t="s">
        <v>164</v>
      </c>
      <c r="C13683" t="s">
        <v>286</v>
      </c>
      <c r="D13683" t="s">
        <v>165</v>
      </c>
      <c r="E13683" t="s">
        <v>15</v>
      </c>
      <c r="F13683" t="s">
        <v>252</v>
      </c>
      <c r="G13683" t="s">
        <v>256</v>
      </c>
      <c r="H13683">
        <v>0</v>
      </c>
    </row>
    <row r="13684" spans="1:8" x14ac:dyDescent="0.35">
      <c r="A13684">
        <v>2021</v>
      </c>
      <c r="B13684" t="s">
        <v>164</v>
      </c>
      <c r="C13684" t="s">
        <v>286</v>
      </c>
      <c r="D13684" t="s">
        <v>165</v>
      </c>
      <c r="E13684" t="s">
        <v>15</v>
      </c>
      <c r="F13684" t="s">
        <v>252</v>
      </c>
      <c r="G13684" t="s">
        <v>257</v>
      </c>
      <c r="H13684">
        <v>0</v>
      </c>
    </row>
    <row r="13685" spans="1:8" x14ac:dyDescent="0.35">
      <c r="A13685">
        <v>2021</v>
      </c>
      <c r="B13685" t="s">
        <v>164</v>
      </c>
      <c r="C13685" t="s">
        <v>286</v>
      </c>
      <c r="D13685" t="s">
        <v>165</v>
      </c>
      <c r="E13685" t="s">
        <v>15</v>
      </c>
      <c r="F13685" t="s">
        <v>252</v>
      </c>
      <c r="G13685" t="s">
        <v>258</v>
      </c>
      <c r="H13685">
        <v>0</v>
      </c>
    </row>
    <row r="13686" spans="1:8" x14ac:dyDescent="0.35">
      <c r="A13686">
        <v>2021</v>
      </c>
      <c r="B13686" t="s">
        <v>164</v>
      </c>
      <c r="C13686" t="s">
        <v>286</v>
      </c>
      <c r="D13686" t="s">
        <v>165</v>
      </c>
      <c r="E13686" t="s">
        <v>15</v>
      </c>
      <c r="F13686" t="s">
        <v>252</v>
      </c>
      <c r="G13686" t="s">
        <v>259</v>
      </c>
      <c r="H13686">
        <v>0</v>
      </c>
    </row>
    <row r="13687" spans="1:8" x14ac:dyDescent="0.35">
      <c r="A13687">
        <v>2021</v>
      </c>
      <c r="B13687" t="s">
        <v>164</v>
      </c>
      <c r="C13687" t="s">
        <v>286</v>
      </c>
      <c r="D13687" t="s">
        <v>165</v>
      </c>
      <c r="E13687" t="s">
        <v>15</v>
      </c>
      <c r="F13687" t="s">
        <v>252</v>
      </c>
      <c r="G13687" t="s">
        <v>14</v>
      </c>
      <c r="H13687">
        <v>0</v>
      </c>
    </row>
    <row r="13688" spans="1:8" x14ac:dyDescent="0.35">
      <c r="A13688">
        <v>2021</v>
      </c>
      <c r="B13688" t="s">
        <v>113</v>
      </c>
      <c r="C13688" t="s">
        <v>286</v>
      </c>
      <c r="D13688" t="s">
        <v>115</v>
      </c>
      <c r="E13688" t="s">
        <v>15</v>
      </c>
      <c r="F13688" t="s">
        <v>252</v>
      </c>
      <c r="G13688" t="s">
        <v>256</v>
      </c>
      <c r="H13688">
        <v>0</v>
      </c>
    </row>
    <row r="13689" spans="1:8" x14ac:dyDescent="0.35">
      <c r="A13689">
        <v>2021</v>
      </c>
      <c r="B13689" t="s">
        <v>113</v>
      </c>
      <c r="C13689" t="s">
        <v>286</v>
      </c>
      <c r="D13689" t="s">
        <v>115</v>
      </c>
      <c r="E13689" t="s">
        <v>15</v>
      </c>
      <c r="F13689" t="s">
        <v>252</v>
      </c>
      <c r="G13689" t="s">
        <v>257</v>
      </c>
      <c r="H13689">
        <v>0</v>
      </c>
    </row>
    <row r="13690" spans="1:8" x14ac:dyDescent="0.35">
      <c r="A13690">
        <v>2021</v>
      </c>
      <c r="B13690" t="s">
        <v>113</v>
      </c>
      <c r="C13690" t="s">
        <v>286</v>
      </c>
      <c r="D13690" t="s">
        <v>115</v>
      </c>
      <c r="E13690" t="s">
        <v>15</v>
      </c>
      <c r="F13690" t="s">
        <v>252</v>
      </c>
      <c r="G13690" t="s">
        <v>258</v>
      </c>
      <c r="H13690">
        <v>1</v>
      </c>
    </row>
    <row r="13691" spans="1:8" x14ac:dyDescent="0.35">
      <c r="A13691">
        <v>2021</v>
      </c>
      <c r="B13691" t="s">
        <v>113</v>
      </c>
      <c r="C13691" t="s">
        <v>286</v>
      </c>
      <c r="D13691" t="s">
        <v>115</v>
      </c>
      <c r="E13691" t="s">
        <v>15</v>
      </c>
      <c r="F13691" t="s">
        <v>252</v>
      </c>
      <c r="G13691" t="s">
        <v>259</v>
      </c>
      <c r="H13691">
        <v>2</v>
      </c>
    </row>
    <row r="13692" spans="1:8" x14ac:dyDescent="0.35">
      <c r="A13692">
        <v>2021</v>
      </c>
      <c r="B13692" t="s">
        <v>113</v>
      </c>
      <c r="C13692" t="s">
        <v>286</v>
      </c>
      <c r="D13692" t="s">
        <v>115</v>
      </c>
      <c r="E13692" t="s">
        <v>15</v>
      </c>
      <c r="F13692" t="s">
        <v>252</v>
      </c>
      <c r="G13692" t="s">
        <v>14</v>
      </c>
      <c r="H13692">
        <v>19</v>
      </c>
    </row>
    <row r="13693" spans="1:8" x14ac:dyDescent="0.35">
      <c r="A13693">
        <v>2021</v>
      </c>
      <c r="B13693" t="s">
        <v>116</v>
      </c>
      <c r="C13693" t="s">
        <v>286</v>
      </c>
      <c r="D13693" t="s">
        <v>118</v>
      </c>
      <c r="E13693" t="s">
        <v>15</v>
      </c>
      <c r="F13693" t="s">
        <v>252</v>
      </c>
      <c r="G13693" t="s">
        <v>256</v>
      </c>
      <c r="H13693">
        <v>0</v>
      </c>
    </row>
    <row r="13694" spans="1:8" x14ac:dyDescent="0.35">
      <c r="A13694">
        <v>2021</v>
      </c>
      <c r="B13694" t="s">
        <v>116</v>
      </c>
      <c r="C13694" t="s">
        <v>286</v>
      </c>
      <c r="D13694" t="s">
        <v>118</v>
      </c>
      <c r="E13694" t="s">
        <v>15</v>
      </c>
      <c r="F13694" t="s">
        <v>252</v>
      </c>
      <c r="G13694" t="s">
        <v>257</v>
      </c>
      <c r="H13694">
        <v>0</v>
      </c>
    </row>
    <row r="13695" spans="1:8" x14ac:dyDescent="0.35">
      <c r="A13695">
        <v>2021</v>
      </c>
      <c r="B13695" t="s">
        <v>116</v>
      </c>
      <c r="C13695" t="s">
        <v>286</v>
      </c>
      <c r="D13695" t="s">
        <v>118</v>
      </c>
      <c r="E13695" t="s">
        <v>15</v>
      </c>
      <c r="F13695" t="s">
        <v>252</v>
      </c>
      <c r="G13695" t="s">
        <v>258</v>
      </c>
      <c r="H13695">
        <v>0</v>
      </c>
    </row>
    <row r="13696" spans="1:8" x14ac:dyDescent="0.35">
      <c r="A13696">
        <v>2021</v>
      </c>
      <c r="B13696" t="s">
        <v>116</v>
      </c>
      <c r="C13696" t="s">
        <v>286</v>
      </c>
      <c r="D13696" t="s">
        <v>118</v>
      </c>
      <c r="E13696" t="s">
        <v>15</v>
      </c>
      <c r="F13696" t="s">
        <v>252</v>
      </c>
      <c r="G13696" t="s">
        <v>259</v>
      </c>
      <c r="H13696">
        <v>2</v>
      </c>
    </row>
    <row r="13697" spans="1:8" x14ac:dyDescent="0.35">
      <c r="A13697">
        <v>2021</v>
      </c>
      <c r="B13697" t="s">
        <v>116</v>
      </c>
      <c r="C13697" t="s">
        <v>286</v>
      </c>
      <c r="D13697" t="s">
        <v>118</v>
      </c>
      <c r="E13697" t="s">
        <v>15</v>
      </c>
      <c r="F13697" t="s">
        <v>252</v>
      </c>
      <c r="G13697" t="s">
        <v>14</v>
      </c>
      <c r="H13697">
        <v>19</v>
      </c>
    </row>
    <row r="13698" spans="1:8" x14ac:dyDescent="0.35">
      <c r="A13698">
        <v>2021</v>
      </c>
      <c r="B13698" t="s">
        <v>119</v>
      </c>
      <c r="C13698" t="s">
        <v>286</v>
      </c>
      <c r="D13698" t="s">
        <v>121</v>
      </c>
      <c r="E13698" t="s">
        <v>15</v>
      </c>
      <c r="F13698" t="s">
        <v>252</v>
      </c>
      <c r="G13698" t="s">
        <v>256</v>
      </c>
      <c r="H13698">
        <v>0</v>
      </c>
    </row>
    <row r="13699" spans="1:8" x14ac:dyDescent="0.35">
      <c r="A13699">
        <v>2021</v>
      </c>
      <c r="B13699" t="s">
        <v>119</v>
      </c>
      <c r="C13699" t="s">
        <v>286</v>
      </c>
      <c r="D13699" t="s">
        <v>121</v>
      </c>
      <c r="E13699" t="s">
        <v>15</v>
      </c>
      <c r="F13699" t="s">
        <v>252</v>
      </c>
      <c r="G13699" t="s">
        <v>257</v>
      </c>
      <c r="H13699">
        <v>0</v>
      </c>
    </row>
    <row r="13700" spans="1:8" x14ac:dyDescent="0.35">
      <c r="A13700">
        <v>2021</v>
      </c>
      <c r="B13700" t="s">
        <v>119</v>
      </c>
      <c r="C13700" t="s">
        <v>286</v>
      </c>
      <c r="D13700" t="s">
        <v>121</v>
      </c>
      <c r="E13700" t="s">
        <v>15</v>
      </c>
      <c r="F13700" t="s">
        <v>252</v>
      </c>
      <c r="G13700" t="s">
        <v>258</v>
      </c>
      <c r="H13700">
        <v>1</v>
      </c>
    </row>
    <row r="13701" spans="1:8" x14ac:dyDescent="0.35">
      <c r="A13701">
        <v>2021</v>
      </c>
      <c r="B13701" t="s">
        <v>119</v>
      </c>
      <c r="C13701" t="s">
        <v>286</v>
      </c>
      <c r="D13701" t="s">
        <v>121</v>
      </c>
      <c r="E13701" t="s">
        <v>15</v>
      </c>
      <c r="F13701" t="s">
        <v>252</v>
      </c>
      <c r="G13701" t="s">
        <v>259</v>
      </c>
      <c r="H13701">
        <v>1</v>
      </c>
    </row>
    <row r="13702" spans="1:8" x14ac:dyDescent="0.35">
      <c r="A13702">
        <v>2021</v>
      </c>
      <c r="B13702" t="s">
        <v>119</v>
      </c>
      <c r="C13702" t="s">
        <v>286</v>
      </c>
      <c r="D13702" t="s">
        <v>121</v>
      </c>
      <c r="E13702" t="s">
        <v>15</v>
      </c>
      <c r="F13702" t="s">
        <v>252</v>
      </c>
      <c r="G13702" t="s">
        <v>14</v>
      </c>
      <c r="H13702">
        <v>5</v>
      </c>
    </row>
    <row r="13703" spans="1:8" x14ac:dyDescent="0.35">
      <c r="A13703">
        <v>2021</v>
      </c>
      <c r="B13703" t="s">
        <v>122</v>
      </c>
      <c r="C13703" t="s">
        <v>286</v>
      </c>
      <c r="D13703" t="s">
        <v>124</v>
      </c>
      <c r="E13703" t="s">
        <v>15</v>
      </c>
      <c r="F13703" t="s">
        <v>252</v>
      </c>
      <c r="G13703" t="s">
        <v>256</v>
      </c>
      <c r="H13703">
        <v>0</v>
      </c>
    </row>
    <row r="13704" spans="1:8" x14ac:dyDescent="0.35">
      <c r="A13704">
        <v>2021</v>
      </c>
      <c r="B13704" t="s">
        <v>122</v>
      </c>
      <c r="C13704" t="s">
        <v>286</v>
      </c>
      <c r="D13704" t="s">
        <v>124</v>
      </c>
      <c r="E13704" t="s">
        <v>15</v>
      </c>
      <c r="F13704" t="s">
        <v>252</v>
      </c>
      <c r="G13704" t="s">
        <v>257</v>
      </c>
      <c r="H13704">
        <v>0</v>
      </c>
    </row>
    <row r="13705" spans="1:8" x14ac:dyDescent="0.35">
      <c r="A13705">
        <v>2021</v>
      </c>
      <c r="B13705" t="s">
        <v>122</v>
      </c>
      <c r="C13705" t="s">
        <v>286</v>
      </c>
      <c r="D13705" t="s">
        <v>124</v>
      </c>
      <c r="E13705" t="s">
        <v>15</v>
      </c>
      <c r="F13705" t="s">
        <v>252</v>
      </c>
      <c r="G13705" t="s">
        <v>258</v>
      </c>
      <c r="H13705">
        <v>0</v>
      </c>
    </row>
    <row r="13706" spans="1:8" x14ac:dyDescent="0.35">
      <c r="A13706">
        <v>2021</v>
      </c>
      <c r="B13706" t="s">
        <v>122</v>
      </c>
      <c r="C13706" t="s">
        <v>286</v>
      </c>
      <c r="D13706" t="s">
        <v>124</v>
      </c>
      <c r="E13706" t="s">
        <v>15</v>
      </c>
      <c r="F13706" t="s">
        <v>252</v>
      </c>
      <c r="G13706" t="s">
        <v>259</v>
      </c>
      <c r="H13706">
        <v>2</v>
      </c>
    </row>
    <row r="13707" spans="1:8" x14ac:dyDescent="0.35">
      <c r="A13707">
        <v>2021</v>
      </c>
      <c r="B13707" t="s">
        <v>122</v>
      </c>
      <c r="C13707" t="s">
        <v>286</v>
      </c>
      <c r="D13707" t="s">
        <v>124</v>
      </c>
      <c r="E13707" t="s">
        <v>15</v>
      </c>
      <c r="F13707" t="s">
        <v>252</v>
      </c>
      <c r="G13707" t="s">
        <v>14</v>
      </c>
      <c r="H13707">
        <v>12</v>
      </c>
    </row>
    <row r="13708" spans="1:8" x14ac:dyDescent="0.35">
      <c r="A13708">
        <v>2021</v>
      </c>
      <c r="B13708" t="s">
        <v>125</v>
      </c>
      <c r="C13708" t="s">
        <v>286</v>
      </c>
      <c r="D13708" t="s">
        <v>127</v>
      </c>
      <c r="E13708" t="s">
        <v>15</v>
      </c>
      <c r="F13708" t="s">
        <v>252</v>
      </c>
      <c r="G13708" t="s">
        <v>256</v>
      </c>
      <c r="H13708">
        <v>0</v>
      </c>
    </row>
    <row r="13709" spans="1:8" x14ac:dyDescent="0.35">
      <c r="A13709">
        <v>2021</v>
      </c>
      <c r="B13709" t="s">
        <v>125</v>
      </c>
      <c r="C13709" t="s">
        <v>286</v>
      </c>
      <c r="D13709" t="s">
        <v>127</v>
      </c>
      <c r="E13709" t="s">
        <v>15</v>
      </c>
      <c r="F13709" t="s">
        <v>252</v>
      </c>
      <c r="G13709" t="s">
        <v>257</v>
      </c>
      <c r="H13709">
        <v>0</v>
      </c>
    </row>
    <row r="13710" spans="1:8" x14ac:dyDescent="0.35">
      <c r="A13710">
        <v>2021</v>
      </c>
      <c r="B13710" t="s">
        <v>125</v>
      </c>
      <c r="C13710" t="s">
        <v>286</v>
      </c>
      <c r="D13710" t="s">
        <v>127</v>
      </c>
      <c r="E13710" t="s">
        <v>15</v>
      </c>
      <c r="F13710" t="s">
        <v>252</v>
      </c>
      <c r="G13710" t="s">
        <v>258</v>
      </c>
      <c r="H13710">
        <v>1</v>
      </c>
    </row>
    <row r="13711" spans="1:8" x14ac:dyDescent="0.35">
      <c r="A13711">
        <v>2021</v>
      </c>
      <c r="B13711" t="s">
        <v>125</v>
      </c>
      <c r="C13711" t="s">
        <v>286</v>
      </c>
      <c r="D13711" t="s">
        <v>127</v>
      </c>
      <c r="E13711" t="s">
        <v>15</v>
      </c>
      <c r="F13711" t="s">
        <v>252</v>
      </c>
      <c r="G13711" t="s">
        <v>259</v>
      </c>
      <c r="H13711">
        <v>4</v>
      </c>
    </row>
    <row r="13712" spans="1:8" x14ac:dyDescent="0.35">
      <c r="A13712">
        <v>2021</v>
      </c>
      <c r="B13712" t="s">
        <v>125</v>
      </c>
      <c r="C13712" t="s">
        <v>286</v>
      </c>
      <c r="D13712" t="s">
        <v>127</v>
      </c>
      <c r="E13712" t="s">
        <v>15</v>
      </c>
      <c r="F13712" t="s">
        <v>252</v>
      </c>
      <c r="G13712" t="s">
        <v>14</v>
      </c>
      <c r="H13712">
        <v>30</v>
      </c>
    </row>
    <row r="13713" spans="1:8" x14ac:dyDescent="0.35">
      <c r="A13713">
        <v>2021</v>
      </c>
      <c r="B13713" t="s">
        <v>128</v>
      </c>
      <c r="C13713" t="s">
        <v>286</v>
      </c>
      <c r="D13713" t="s">
        <v>130</v>
      </c>
      <c r="E13713" t="s">
        <v>15</v>
      </c>
      <c r="F13713" t="s">
        <v>252</v>
      </c>
      <c r="G13713" t="s">
        <v>256</v>
      </c>
      <c r="H13713">
        <v>0</v>
      </c>
    </row>
    <row r="13714" spans="1:8" x14ac:dyDescent="0.35">
      <c r="A13714">
        <v>2021</v>
      </c>
      <c r="B13714" t="s">
        <v>128</v>
      </c>
      <c r="C13714" t="s">
        <v>286</v>
      </c>
      <c r="D13714" t="s">
        <v>130</v>
      </c>
      <c r="E13714" t="s">
        <v>15</v>
      </c>
      <c r="F13714" t="s">
        <v>252</v>
      </c>
      <c r="G13714" t="s">
        <v>257</v>
      </c>
      <c r="H13714">
        <v>0</v>
      </c>
    </row>
    <row r="13715" spans="1:8" x14ac:dyDescent="0.35">
      <c r="A13715">
        <v>2021</v>
      </c>
      <c r="B13715" t="s">
        <v>128</v>
      </c>
      <c r="C13715" t="s">
        <v>286</v>
      </c>
      <c r="D13715" t="s">
        <v>130</v>
      </c>
      <c r="E13715" t="s">
        <v>15</v>
      </c>
      <c r="F13715" t="s">
        <v>252</v>
      </c>
      <c r="G13715" t="s">
        <v>258</v>
      </c>
      <c r="H13715">
        <v>0</v>
      </c>
    </row>
    <row r="13716" spans="1:8" x14ac:dyDescent="0.35">
      <c r="A13716">
        <v>2021</v>
      </c>
      <c r="B13716" t="s">
        <v>128</v>
      </c>
      <c r="C13716" t="s">
        <v>286</v>
      </c>
      <c r="D13716" t="s">
        <v>130</v>
      </c>
      <c r="E13716" t="s">
        <v>15</v>
      </c>
      <c r="F13716" t="s">
        <v>252</v>
      </c>
      <c r="G13716" t="s">
        <v>259</v>
      </c>
      <c r="H13716">
        <v>2</v>
      </c>
    </row>
    <row r="13717" spans="1:8" x14ac:dyDescent="0.35">
      <c r="A13717">
        <v>2021</v>
      </c>
      <c r="B13717" t="s">
        <v>128</v>
      </c>
      <c r="C13717" t="s">
        <v>286</v>
      </c>
      <c r="D13717" t="s">
        <v>130</v>
      </c>
      <c r="E13717" t="s">
        <v>15</v>
      </c>
      <c r="F13717" t="s">
        <v>252</v>
      </c>
      <c r="G13717" t="s">
        <v>14</v>
      </c>
      <c r="H13717">
        <v>21</v>
      </c>
    </row>
    <row r="13718" spans="1:8" x14ac:dyDescent="0.35">
      <c r="A13718">
        <v>2021</v>
      </c>
      <c r="B13718" t="s">
        <v>131</v>
      </c>
      <c r="C13718" t="s">
        <v>287</v>
      </c>
      <c r="D13718" t="s">
        <v>133</v>
      </c>
      <c r="E13718" t="s">
        <v>15</v>
      </c>
      <c r="F13718" t="s">
        <v>252</v>
      </c>
      <c r="G13718" t="s">
        <v>256</v>
      </c>
      <c r="H13718">
        <v>0</v>
      </c>
    </row>
    <row r="13719" spans="1:8" x14ac:dyDescent="0.35">
      <c r="A13719">
        <v>2021</v>
      </c>
      <c r="B13719" t="s">
        <v>131</v>
      </c>
      <c r="C13719" t="s">
        <v>287</v>
      </c>
      <c r="D13719" t="s">
        <v>133</v>
      </c>
      <c r="E13719" t="s">
        <v>15</v>
      </c>
      <c r="F13719" t="s">
        <v>252</v>
      </c>
      <c r="G13719" t="s">
        <v>257</v>
      </c>
      <c r="H13719">
        <v>0</v>
      </c>
    </row>
    <row r="13720" spans="1:8" x14ac:dyDescent="0.35">
      <c r="A13720">
        <v>2021</v>
      </c>
      <c r="B13720" t="s">
        <v>131</v>
      </c>
      <c r="C13720" t="s">
        <v>287</v>
      </c>
      <c r="D13720" t="s">
        <v>133</v>
      </c>
      <c r="E13720" t="s">
        <v>15</v>
      </c>
      <c r="F13720" t="s">
        <v>252</v>
      </c>
      <c r="G13720" t="s">
        <v>258</v>
      </c>
      <c r="H13720">
        <v>1</v>
      </c>
    </row>
    <row r="13721" spans="1:8" x14ac:dyDescent="0.35">
      <c r="A13721">
        <v>2021</v>
      </c>
      <c r="B13721" t="s">
        <v>131</v>
      </c>
      <c r="C13721" t="s">
        <v>287</v>
      </c>
      <c r="D13721" t="s">
        <v>133</v>
      </c>
      <c r="E13721" t="s">
        <v>15</v>
      </c>
      <c r="F13721" t="s">
        <v>252</v>
      </c>
      <c r="G13721" t="s">
        <v>259</v>
      </c>
      <c r="H13721">
        <v>1</v>
      </c>
    </row>
    <row r="13722" spans="1:8" x14ac:dyDescent="0.35">
      <c r="A13722">
        <v>2021</v>
      </c>
      <c r="B13722" t="s">
        <v>131</v>
      </c>
      <c r="C13722" t="s">
        <v>287</v>
      </c>
      <c r="D13722" t="s">
        <v>133</v>
      </c>
      <c r="E13722" t="s">
        <v>15</v>
      </c>
      <c r="F13722" t="s">
        <v>252</v>
      </c>
      <c r="G13722" t="s">
        <v>14</v>
      </c>
      <c r="H13722">
        <v>10</v>
      </c>
    </row>
    <row r="13723" spans="1:8" x14ac:dyDescent="0.35">
      <c r="A13723">
        <v>2021</v>
      </c>
      <c r="B13723" t="s">
        <v>134</v>
      </c>
      <c r="C13723" t="s">
        <v>286</v>
      </c>
      <c r="D13723" t="s">
        <v>136</v>
      </c>
      <c r="E13723" t="s">
        <v>15</v>
      </c>
      <c r="F13723" t="s">
        <v>252</v>
      </c>
      <c r="G13723" t="s">
        <v>256</v>
      </c>
      <c r="H13723">
        <v>0</v>
      </c>
    </row>
    <row r="13724" spans="1:8" x14ac:dyDescent="0.35">
      <c r="A13724">
        <v>2021</v>
      </c>
      <c r="B13724" t="s">
        <v>134</v>
      </c>
      <c r="C13724" t="s">
        <v>286</v>
      </c>
      <c r="D13724" t="s">
        <v>136</v>
      </c>
      <c r="E13724" t="s">
        <v>15</v>
      </c>
      <c r="F13724" t="s">
        <v>252</v>
      </c>
      <c r="G13724" t="s">
        <v>257</v>
      </c>
      <c r="H13724">
        <v>0</v>
      </c>
    </row>
    <row r="13725" spans="1:8" x14ac:dyDescent="0.35">
      <c r="A13725">
        <v>2021</v>
      </c>
      <c r="B13725" t="s">
        <v>134</v>
      </c>
      <c r="C13725" t="s">
        <v>286</v>
      </c>
      <c r="D13725" t="s">
        <v>136</v>
      </c>
      <c r="E13725" t="s">
        <v>15</v>
      </c>
      <c r="F13725" t="s">
        <v>252</v>
      </c>
      <c r="G13725" t="s">
        <v>258</v>
      </c>
      <c r="H13725">
        <v>2</v>
      </c>
    </row>
    <row r="13726" spans="1:8" x14ac:dyDescent="0.35">
      <c r="A13726">
        <v>2021</v>
      </c>
      <c r="B13726" t="s">
        <v>134</v>
      </c>
      <c r="C13726" t="s">
        <v>286</v>
      </c>
      <c r="D13726" t="s">
        <v>136</v>
      </c>
      <c r="E13726" t="s">
        <v>15</v>
      </c>
      <c r="F13726" t="s">
        <v>252</v>
      </c>
      <c r="G13726" t="s">
        <v>259</v>
      </c>
      <c r="H13726">
        <v>4</v>
      </c>
    </row>
    <row r="13727" spans="1:8" x14ac:dyDescent="0.35">
      <c r="A13727">
        <v>2021</v>
      </c>
      <c r="B13727" t="s">
        <v>134</v>
      </c>
      <c r="C13727" t="s">
        <v>286</v>
      </c>
      <c r="D13727" t="s">
        <v>136</v>
      </c>
      <c r="E13727" t="s">
        <v>15</v>
      </c>
      <c r="F13727" t="s">
        <v>252</v>
      </c>
      <c r="G13727" t="s">
        <v>14</v>
      </c>
      <c r="H13727">
        <v>19</v>
      </c>
    </row>
    <row r="13728" spans="1:8" x14ac:dyDescent="0.35">
      <c r="A13728">
        <v>2021</v>
      </c>
      <c r="B13728" t="s">
        <v>137</v>
      </c>
      <c r="C13728" t="s">
        <v>286</v>
      </c>
      <c r="D13728" t="s">
        <v>139</v>
      </c>
      <c r="E13728" t="s">
        <v>15</v>
      </c>
      <c r="F13728" t="s">
        <v>252</v>
      </c>
      <c r="G13728" t="s">
        <v>256</v>
      </c>
      <c r="H13728">
        <v>0</v>
      </c>
    </row>
    <row r="13729" spans="1:8" x14ac:dyDescent="0.35">
      <c r="A13729">
        <v>2021</v>
      </c>
      <c r="B13729" t="s">
        <v>137</v>
      </c>
      <c r="C13729" t="s">
        <v>286</v>
      </c>
      <c r="D13729" t="s">
        <v>139</v>
      </c>
      <c r="E13729" t="s">
        <v>15</v>
      </c>
      <c r="F13729" t="s">
        <v>252</v>
      </c>
      <c r="G13729" t="s">
        <v>257</v>
      </c>
      <c r="H13729">
        <v>0</v>
      </c>
    </row>
    <row r="13730" spans="1:8" x14ac:dyDescent="0.35">
      <c r="A13730">
        <v>2021</v>
      </c>
      <c r="B13730" t="s">
        <v>137</v>
      </c>
      <c r="C13730" t="s">
        <v>286</v>
      </c>
      <c r="D13730" t="s">
        <v>139</v>
      </c>
      <c r="E13730" t="s">
        <v>15</v>
      </c>
      <c r="F13730" t="s">
        <v>252</v>
      </c>
      <c r="G13730" t="s">
        <v>258</v>
      </c>
      <c r="H13730">
        <v>0</v>
      </c>
    </row>
    <row r="13731" spans="1:8" x14ac:dyDescent="0.35">
      <c r="A13731">
        <v>2021</v>
      </c>
      <c r="B13731" t="s">
        <v>137</v>
      </c>
      <c r="C13731" t="s">
        <v>286</v>
      </c>
      <c r="D13731" t="s">
        <v>139</v>
      </c>
      <c r="E13731" t="s">
        <v>15</v>
      </c>
      <c r="F13731" t="s">
        <v>252</v>
      </c>
      <c r="G13731" t="s">
        <v>259</v>
      </c>
      <c r="H13731">
        <v>3</v>
      </c>
    </row>
    <row r="13732" spans="1:8" x14ac:dyDescent="0.35">
      <c r="A13732">
        <v>2021</v>
      </c>
      <c r="B13732" t="s">
        <v>137</v>
      </c>
      <c r="C13732" t="s">
        <v>286</v>
      </c>
      <c r="D13732" t="s">
        <v>139</v>
      </c>
      <c r="E13732" t="s">
        <v>15</v>
      </c>
      <c r="F13732" t="s">
        <v>252</v>
      </c>
      <c r="G13732" t="s">
        <v>14</v>
      </c>
      <c r="H13732">
        <v>20</v>
      </c>
    </row>
    <row r="13733" spans="1:8" x14ac:dyDescent="0.35">
      <c r="A13733">
        <v>2021</v>
      </c>
      <c r="B13733" t="s">
        <v>140</v>
      </c>
      <c r="C13733" t="s">
        <v>286</v>
      </c>
      <c r="D13733" t="s">
        <v>142</v>
      </c>
      <c r="E13733" t="s">
        <v>15</v>
      </c>
      <c r="F13733" t="s">
        <v>252</v>
      </c>
      <c r="G13733" t="s">
        <v>256</v>
      </c>
      <c r="H13733">
        <v>0</v>
      </c>
    </row>
    <row r="13734" spans="1:8" x14ac:dyDescent="0.35">
      <c r="A13734">
        <v>2021</v>
      </c>
      <c r="B13734" t="s">
        <v>140</v>
      </c>
      <c r="C13734" t="s">
        <v>286</v>
      </c>
      <c r="D13734" t="s">
        <v>142</v>
      </c>
      <c r="E13734" t="s">
        <v>15</v>
      </c>
      <c r="F13734" t="s">
        <v>252</v>
      </c>
      <c r="G13734" t="s">
        <v>257</v>
      </c>
      <c r="H13734">
        <v>0</v>
      </c>
    </row>
    <row r="13735" spans="1:8" x14ac:dyDescent="0.35">
      <c r="A13735">
        <v>2021</v>
      </c>
      <c r="B13735" t="s">
        <v>140</v>
      </c>
      <c r="C13735" t="s">
        <v>286</v>
      </c>
      <c r="D13735" t="s">
        <v>142</v>
      </c>
      <c r="E13735" t="s">
        <v>15</v>
      </c>
      <c r="F13735" t="s">
        <v>252</v>
      </c>
      <c r="G13735" t="s">
        <v>258</v>
      </c>
      <c r="H13735">
        <v>0</v>
      </c>
    </row>
    <row r="13736" spans="1:8" x14ac:dyDescent="0.35">
      <c r="A13736">
        <v>2021</v>
      </c>
      <c r="B13736" t="s">
        <v>140</v>
      </c>
      <c r="C13736" t="s">
        <v>286</v>
      </c>
      <c r="D13736" t="s">
        <v>142</v>
      </c>
      <c r="E13736" t="s">
        <v>15</v>
      </c>
      <c r="F13736" t="s">
        <v>252</v>
      </c>
      <c r="G13736" t="s">
        <v>259</v>
      </c>
      <c r="H13736">
        <v>0</v>
      </c>
    </row>
    <row r="13737" spans="1:8" x14ac:dyDescent="0.35">
      <c r="A13737">
        <v>2021</v>
      </c>
      <c r="B13737" t="s">
        <v>140</v>
      </c>
      <c r="C13737" t="s">
        <v>286</v>
      </c>
      <c r="D13737" t="s">
        <v>142</v>
      </c>
      <c r="E13737" t="s">
        <v>15</v>
      </c>
      <c r="F13737" t="s">
        <v>252</v>
      </c>
      <c r="G13737" t="s">
        <v>14</v>
      </c>
      <c r="H13737">
        <v>3</v>
      </c>
    </row>
    <row r="13738" spans="1:8" x14ac:dyDescent="0.35">
      <c r="A13738">
        <v>2021</v>
      </c>
      <c r="B13738" t="s">
        <v>143</v>
      </c>
      <c r="C13738" t="s">
        <v>287</v>
      </c>
      <c r="D13738" t="s">
        <v>145</v>
      </c>
      <c r="E13738" t="s">
        <v>15</v>
      </c>
      <c r="F13738" t="s">
        <v>252</v>
      </c>
      <c r="G13738" t="s">
        <v>256</v>
      </c>
      <c r="H13738">
        <v>0</v>
      </c>
    </row>
    <row r="13739" spans="1:8" x14ac:dyDescent="0.35">
      <c r="A13739">
        <v>2021</v>
      </c>
      <c r="B13739" t="s">
        <v>143</v>
      </c>
      <c r="C13739" t="s">
        <v>287</v>
      </c>
      <c r="D13739" t="s">
        <v>145</v>
      </c>
      <c r="E13739" t="s">
        <v>15</v>
      </c>
      <c r="F13739" t="s">
        <v>252</v>
      </c>
      <c r="G13739" t="s">
        <v>257</v>
      </c>
      <c r="H13739">
        <v>0</v>
      </c>
    </row>
    <row r="13740" spans="1:8" x14ac:dyDescent="0.35">
      <c r="A13740">
        <v>2021</v>
      </c>
      <c r="B13740" t="s">
        <v>143</v>
      </c>
      <c r="C13740" t="s">
        <v>287</v>
      </c>
      <c r="D13740" t="s">
        <v>145</v>
      </c>
      <c r="E13740" t="s">
        <v>15</v>
      </c>
      <c r="F13740" t="s">
        <v>252</v>
      </c>
      <c r="G13740" t="s">
        <v>258</v>
      </c>
      <c r="H13740">
        <v>0</v>
      </c>
    </row>
    <row r="13741" spans="1:8" x14ac:dyDescent="0.35">
      <c r="A13741">
        <v>2021</v>
      </c>
      <c r="B13741" t="s">
        <v>143</v>
      </c>
      <c r="C13741" t="s">
        <v>287</v>
      </c>
      <c r="D13741" t="s">
        <v>145</v>
      </c>
      <c r="E13741" t="s">
        <v>15</v>
      </c>
      <c r="F13741" t="s">
        <v>252</v>
      </c>
      <c r="G13741" t="s">
        <v>259</v>
      </c>
      <c r="H13741">
        <v>0</v>
      </c>
    </row>
    <row r="13742" spans="1:8" x14ac:dyDescent="0.35">
      <c r="A13742">
        <v>2021</v>
      </c>
      <c r="B13742" t="s">
        <v>143</v>
      </c>
      <c r="C13742" t="s">
        <v>287</v>
      </c>
      <c r="D13742" t="s">
        <v>145</v>
      </c>
      <c r="E13742" t="s">
        <v>15</v>
      </c>
      <c r="F13742" t="s">
        <v>252</v>
      </c>
      <c r="G13742" t="s">
        <v>14</v>
      </c>
      <c r="H13742">
        <v>0</v>
      </c>
    </row>
    <row r="13743" spans="1:8" x14ac:dyDescent="0.35">
      <c r="A13743">
        <v>2021</v>
      </c>
      <c r="B13743" t="s">
        <v>146</v>
      </c>
      <c r="C13743" t="s">
        <v>286</v>
      </c>
      <c r="D13743" t="s">
        <v>148</v>
      </c>
      <c r="E13743" t="s">
        <v>15</v>
      </c>
      <c r="F13743" t="s">
        <v>252</v>
      </c>
      <c r="G13743" t="s">
        <v>256</v>
      </c>
      <c r="H13743">
        <v>0</v>
      </c>
    </row>
    <row r="13744" spans="1:8" x14ac:dyDescent="0.35">
      <c r="A13744">
        <v>2021</v>
      </c>
      <c r="B13744" t="s">
        <v>146</v>
      </c>
      <c r="C13744" t="s">
        <v>286</v>
      </c>
      <c r="D13744" t="s">
        <v>148</v>
      </c>
      <c r="E13744" t="s">
        <v>15</v>
      </c>
      <c r="F13744" t="s">
        <v>252</v>
      </c>
      <c r="G13744" t="s">
        <v>257</v>
      </c>
      <c r="H13744">
        <v>0</v>
      </c>
    </row>
    <row r="13745" spans="1:8" x14ac:dyDescent="0.35">
      <c r="A13745">
        <v>2021</v>
      </c>
      <c r="B13745" t="s">
        <v>146</v>
      </c>
      <c r="C13745" t="s">
        <v>286</v>
      </c>
      <c r="D13745" t="s">
        <v>148</v>
      </c>
      <c r="E13745" t="s">
        <v>15</v>
      </c>
      <c r="F13745" t="s">
        <v>252</v>
      </c>
      <c r="G13745" t="s">
        <v>258</v>
      </c>
      <c r="H13745">
        <v>2</v>
      </c>
    </row>
    <row r="13746" spans="1:8" x14ac:dyDescent="0.35">
      <c r="A13746">
        <v>2021</v>
      </c>
      <c r="B13746" t="s">
        <v>146</v>
      </c>
      <c r="C13746" t="s">
        <v>286</v>
      </c>
      <c r="D13746" t="s">
        <v>148</v>
      </c>
      <c r="E13746" t="s">
        <v>15</v>
      </c>
      <c r="F13746" t="s">
        <v>252</v>
      </c>
      <c r="G13746" t="s">
        <v>259</v>
      </c>
      <c r="H13746">
        <v>2</v>
      </c>
    </row>
    <row r="13747" spans="1:8" x14ac:dyDescent="0.35">
      <c r="A13747">
        <v>2021</v>
      </c>
      <c r="B13747" t="s">
        <v>146</v>
      </c>
      <c r="C13747" t="s">
        <v>286</v>
      </c>
      <c r="D13747" t="s">
        <v>148</v>
      </c>
      <c r="E13747" t="s">
        <v>15</v>
      </c>
      <c r="F13747" t="s">
        <v>252</v>
      </c>
      <c r="G13747" t="s">
        <v>14</v>
      </c>
      <c r="H13747">
        <v>7</v>
      </c>
    </row>
    <row r="13748" spans="1:8" x14ac:dyDescent="0.35">
      <c r="A13748">
        <v>2021</v>
      </c>
      <c r="B13748" t="s">
        <v>149</v>
      </c>
      <c r="C13748" t="s">
        <v>287</v>
      </c>
      <c r="D13748" t="s">
        <v>151</v>
      </c>
      <c r="E13748" t="s">
        <v>15</v>
      </c>
      <c r="F13748" t="s">
        <v>252</v>
      </c>
      <c r="G13748" t="s">
        <v>256</v>
      </c>
      <c r="H13748">
        <v>0</v>
      </c>
    </row>
    <row r="13749" spans="1:8" x14ac:dyDescent="0.35">
      <c r="A13749">
        <v>2021</v>
      </c>
      <c r="B13749" t="s">
        <v>149</v>
      </c>
      <c r="C13749" t="s">
        <v>287</v>
      </c>
      <c r="D13749" t="s">
        <v>151</v>
      </c>
      <c r="E13749" t="s">
        <v>15</v>
      </c>
      <c r="F13749" t="s">
        <v>252</v>
      </c>
      <c r="G13749" t="s">
        <v>257</v>
      </c>
      <c r="H13749">
        <v>2</v>
      </c>
    </row>
    <row r="13750" spans="1:8" x14ac:dyDescent="0.35">
      <c r="A13750">
        <v>2021</v>
      </c>
      <c r="B13750" t="s">
        <v>149</v>
      </c>
      <c r="C13750" t="s">
        <v>287</v>
      </c>
      <c r="D13750" t="s">
        <v>151</v>
      </c>
      <c r="E13750" t="s">
        <v>15</v>
      </c>
      <c r="F13750" t="s">
        <v>252</v>
      </c>
      <c r="G13750" t="s">
        <v>258</v>
      </c>
      <c r="H13750">
        <v>4</v>
      </c>
    </row>
    <row r="13751" spans="1:8" x14ac:dyDescent="0.35">
      <c r="A13751">
        <v>2021</v>
      </c>
      <c r="B13751" t="s">
        <v>149</v>
      </c>
      <c r="C13751" t="s">
        <v>287</v>
      </c>
      <c r="D13751" t="s">
        <v>151</v>
      </c>
      <c r="E13751" t="s">
        <v>15</v>
      </c>
      <c r="F13751" t="s">
        <v>252</v>
      </c>
      <c r="G13751" t="s">
        <v>259</v>
      </c>
      <c r="H13751">
        <v>1</v>
      </c>
    </row>
    <row r="13752" spans="1:8" x14ac:dyDescent="0.35">
      <c r="A13752">
        <v>2021</v>
      </c>
      <c r="B13752" t="s">
        <v>149</v>
      </c>
      <c r="C13752" t="s">
        <v>287</v>
      </c>
      <c r="D13752" t="s">
        <v>151</v>
      </c>
      <c r="E13752" t="s">
        <v>15</v>
      </c>
      <c r="F13752" t="s">
        <v>252</v>
      </c>
      <c r="G13752" t="s">
        <v>14</v>
      </c>
      <c r="H13752">
        <v>0</v>
      </c>
    </row>
    <row r="13753" spans="1:8" x14ac:dyDescent="0.35">
      <c r="A13753">
        <v>2021</v>
      </c>
      <c r="B13753" t="s">
        <v>152</v>
      </c>
      <c r="C13753" t="s">
        <v>286</v>
      </c>
      <c r="D13753" t="s">
        <v>154</v>
      </c>
      <c r="E13753" t="s">
        <v>15</v>
      </c>
      <c r="F13753" t="s">
        <v>252</v>
      </c>
      <c r="G13753" t="s">
        <v>256</v>
      </c>
      <c r="H13753">
        <v>0</v>
      </c>
    </row>
    <row r="13754" spans="1:8" x14ac:dyDescent="0.35">
      <c r="A13754">
        <v>2021</v>
      </c>
      <c r="B13754" t="s">
        <v>152</v>
      </c>
      <c r="C13754" t="s">
        <v>286</v>
      </c>
      <c r="D13754" t="s">
        <v>154</v>
      </c>
      <c r="E13754" t="s">
        <v>15</v>
      </c>
      <c r="F13754" t="s">
        <v>252</v>
      </c>
      <c r="G13754" t="s">
        <v>257</v>
      </c>
      <c r="H13754">
        <v>0</v>
      </c>
    </row>
    <row r="13755" spans="1:8" x14ac:dyDescent="0.35">
      <c r="A13755">
        <v>2021</v>
      </c>
      <c r="B13755" t="s">
        <v>152</v>
      </c>
      <c r="C13755" t="s">
        <v>286</v>
      </c>
      <c r="D13755" t="s">
        <v>154</v>
      </c>
      <c r="E13755" t="s">
        <v>15</v>
      </c>
      <c r="F13755" t="s">
        <v>252</v>
      </c>
      <c r="G13755" t="s">
        <v>258</v>
      </c>
      <c r="H13755">
        <v>0</v>
      </c>
    </row>
    <row r="13756" spans="1:8" x14ac:dyDescent="0.35">
      <c r="A13756">
        <v>2021</v>
      </c>
      <c r="B13756" t="s">
        <v>152</v>
      </c>
      <c r="C13756" t="s">
        <v>286</v>
      </c>
      <c r="D13756" t="s">
        <v>154</v>
      </c>
      <c r="E13756" t="s">
        <v>15</v>
      </c>
      <c r="F13756" t="s">
        <v>252</v>
      </c>
      <c r="G13756" t="s">
        <v>259</v>
      </c>
      <c r="H13756">
        <v>3</v>
      </c>
    </row>
    <row r="13757" spans="1:8" x14ac:dyDescent="0.35">
      <c r="A13757">
        <v>2021</v>
      </c>
      <c r="B13757" t="s">
        <v>152</v>
      </c>
      <c r="C13757" t="s">
        <v>286</v>
      </c>
      <c r="D13757" t="s">
        <v>154</v>
      </c>
      <c r="E13757" t="s">
        <v>15</v>
      </c>
      <c r="F13757" t="s">
        <v>252</v>
      </c>
      <c r="G13757" t="s">
        <v>14</v>
      </c>
      <c r="H13757">
        <v>16</v>
      </c>
    </row>
    <row r="13758" spans="1:8" x14ac:dyDescent="0.35">
      <c r="A13758">
        <v>2021</v>
      </c>
      <c r="B13758" t="s">
        <v>155</v>
      </c>
      <c r="C13758" t="s">
        <v>287</v>
      </c>
      <c r="D13758" t="s">
        <v>157</v>
      </c>
      <c r="E13758" t="s">
        <v>15</v>
      </c>
      <c r="F13758" t="s">
        <v>252</v>
      </c>
      <c r="G13758" t="s">
        <v>256</v>
      </c>
      <c r="H13758">
        <v>0</v>
      </c>
    </row>
    <row r="13759" spans="1:8" x14ac:dyDescent="0.35">
      <c r="A13759">
        <v>2021</v>
      </c>
      <c r="B13759" t="s">
        <v>155</v>
      </c>
      <c r="C13759" t="s">
        <v>287</v>
      </c>
      <c r="D13759" t="s">
        <v>157</v>
      </c>
      <c r="E13759" t="s">
        <v>15</v>
      </c>
      <c r="F13759" t="s">
        <v>252</v>
      </c>
      <c r="G13759" t="s">
        <v>257</v>
      </c>
      <c r="H13759">
        <v>0</v>
      </c>
    </row>
    <row r="13760" spans="1:8" x14ac:dyDescent="0.35">
      <c r="A13760">
        <v>2021</v>
      </c>
      <c r="B13760" t="s">
        <v>155</v>
      </c>
      <c r="C13760" t="s">
        <v>287</v>
      </c>
      <c r="D13760" t="s">
        <v>157</v>
      </c>
      <c r="E13760" t="s">
        <v>15</v>
      </c>
      <c r="F13760" t="s">
        <v>252</v>
      </c>
      <c r="G13760" t="s">
        <v>258</v>
      </c>
      <c r="H13760">
        <v>1</v>
      </c>
    </row>
    <row r="13761" spans="1:8" x14ac:dyDescent="0.35">
      <c r="A13761">
        <v>2021</v>
      </c>
      <c r="B13761" t="s">
        <v>155</v>
      </c>
      <c r="C13761" t="s">
        <v>287</v>
      </c>
      <c r="D13761" t="s">
        <v>157</v>
      </c>
      <c r="E13761" t="s">
        <v>15</v>
      </c>
      <c r="F13761" t="s">
        <v>252</v>
      </c>
      <c r="G13761" t="s">
        <v>259</v>
      </c>
      <c r="H13761">
        <v>1</v>
      </c>
    </row>
    <row r="13762" spans="1:8" x14ac:dyDescent="0.35">
      <c r="A13762">
        <v>2021</v>
      </c>
      <c r="B13762" t="s">
        <v>155</v>
      </c>
      <c r="C13762" t="s">
        <v>287</v>
      </c>
      <c r="D13762" t="s">
        <v>157</v>
      </c>
      <c r="E13762" t="s">
        <v>15</v>
      </c>
      <c r="F13762" t="s">
        <v>252</v>
      </c>
      <c r="G13762" t="s">
        <v>14</v>
      </c>
      <c r="H13762">
        <v>9</v>
      </c>
    </row>
    <row r="13763" spans="1:8" x14ac:dyDescent="0.35">
      <c r="A13763">
        <v>2021</v>
      </c>
      <c r="B13763" t="s">
        <v>6</v>
      </c>
      <c r="C13763" t="s">
        <v>286</v>
      </c>
      <c r="D13763" t="s">
        <v>25</v>
      </c>
      <c r="E13763" t="s">
        <v>282</v>
      </c>
      <c r="F13763" t="s">
        <v>219</v>
      </c>
      <c r="G13763" t="s">
        <v>254</v>
      </c>
      <c r="H13763">
        <v>0</v>
      </c>
    </row>
    <row r="13764" spans="1:8" x14ac:dyDescent="0.35">
      <c r="A13764">
        <v>2021</v>
      </c>
      <c r="B13764" t="s">
        <v>6</v>
      </c>
      <c r="C13764" t="s">
        <v>286</v>
      </c>
      <c r="D13764" t="s">
        <v>25</v>
      </c>
      <c r="E13764" t="s">
        <v>282</v>
      </c>
      <c r="F13764" t="s">
        <v>219</v>
      </c>
      <c r="G13764" t="s">
        <v>284</v>
      </c>
      <c r="H13764">
        <v>0</v>
      </c>
    </row>
    <row r="13765" spans="1:8" x14ac:dyDescent="0.35">
      <c r="A13765">
        <v>2021</v>
      </c>
      <c r="B13765" t="s">
        <v>6</v>
      </c>
      <c r="C13765" t="s">
        <v>286</v>
      </c>
      <c r="D13765" t="s">
        <v>25</v>
      </c>
      <c r="E13765" t="s">
        <v>282</v>
      </c>
      <c r="F13765" t="s">
        <v>219</v>
      </c>
      <c r="G13765" t="s">
        <v>256</v>
      </c>
      <c r="H13765">
        <v>0</v>
      </c>
    </row>
    <row r="13766" spans="1:8" x14ac:dyDescent="0.35">
      <c r="A13766">
        <v>2021</v>
      </c>
      <c r="B13766" t="s">
        <v>6</v>
      </c>
      <c r="C13766" t="s">
        <v>286</v>
      </c>
      <c r="D13766" t="s">
        <v>25</v>
      </c>
      <c r="E13766" t="s">
        <v>282</v>
      </c>
      <c r="F13766" t="s">
        <v>219</v>
      </c>
      <c r="G13766" t="s">
        <v>257</v>
      </c>
      <c r="H13766">
        <v>0</v>
      </c>
    </row>
    <row r="13767" spans="1:8" x14ac:dyDescent="0.35">
      <c r="A13767">
        <v>2021</v>
      </c>
      <c r="B13767" t="s">
        <v>6</v>
      </c>
      <c r="C13767" t="s">
        <v>286</v>
      </c>
      <c r="D13767" t="s">
        <v>25</v>
      </c>
      <c r="E13767" t="s">
        <v>282</v>
      </c>
      <c r="F13767" t="s">
        <v>219</v>
      </c>
      <c r="G13767" t="s">
        <v>258</v>
      </c>
      <c r="H13767">
        <v>0</v>
      </c>
    </row>
    <row r="13768" spans="1:8" x14ac:dyDescent="0.35">
      <c r="A13768">
        <v>2021</v>
      </c>
      <c r="B13768" t="s">
        <v>6</v>
      </c>
      <c r="C13768" t="s">
        <v>286</v>
      </c>
      <c r="D13768" t="s">
        <v>25</v>
      </c>
      <c r="E13768" t="s">
        <v>282</v>
      </c>
      <c r="F13768" t="s">
        <v>219</v>
      </c>
      <c r="G13768" t="s">
        <v>259</v>
      </c>
      <c r="H13768">
        <v>0</v>
      </c>
    </row>
    <row r="13769" spans="1:8" x14ac:dyDescent="0.35">
      <c r="A13769">
        <v>2021</v>
      </c>
      <c r="B13769" t="s">
        <v>6</v>
      </c>
      <c r="C13769" t="s">
        <v>286</v>
      </c>
      <c r="D13769" t="s">
        <v>25</v>
      </c>
      <c r="E13769" t="s">
        <v>282</v>
      </c>
      <c r="F13769" t="s">
        <v>219</v>
      </c>
      <c r="G13769" t="s">
        <v>14</v>
      </c>
      <c r="H13769">
        <v>0</v>
      </c>
    </row>
    <row r="13770" spans="1:8" x14ac:dyDescent="0.35">
      <c r="A13770">
        <v>2021</v>
      </c>
      <c r="B13770" t="s">
        <v>26</v>
      </c>
      <c r="C13770" t="s">
        <v>286</v>
      </c>
      <c r="D13770" t="s">
        <v>28</v>
      </c>
      <c r="E13770" t="s">
        <v>282</v>
      </c>
      <c r="F13770" t="s">
        <v>219</v>
      </c>
      <c r="G13770" t="s">
        <v>254</v>
      </c>
      <c r="H13770">
        <v>0</v>
      </c>
    </row>
    <row r="13771" spans="1:8" x14ac:dyDescent="0.35">
      <c r="A13771">
        <v>2021</v>
      </c>
      <c r="B13771" t="s">
        <v>26</v>
      </c>
      <c r="C13771" t="s">
        <v>286</v>
      </c>
      <c r="D13771" t="s">
        <v>28</v>
      </c>
      <c r="E13771" t="s">
        <v>282</v>
      </c>
      <c r="F13771" t="s">
        <v>219</v>
      </c>
      <c r="G13771" t="s">
        <v>284</v>
      </c>
      <c r="H13771">
        <v>0</v>
      </c>
    </row>
    <row r="13772" spans="1:8" x14ac:dyDescent="0.35">
      <c r="A13772">
        <v>2021</v>
      </c>
      <c r="B13772" t="s">
        <v>26</v>
      </c>
      <c r="C13772" t="s">
        <v>286</v>
      </c>
      <c r="D13772" t="s">
        <v>28</v>
      </c>
      <c r="E13772" t="s">
        <v>282</v>
      </c>
      <c r="F13772" t="s">
        <v>219</v>
      </c>
      <c r="G13772" t="s">
        <v>256</v>
      </c>
      <c r="H13772">
        <v>0</v>
      </c>
    </row>
    <row r="13773" spans="1:8" x14ac:dyDescent="0.35">
      <c r="A13773">
        <v>2021</v>
      </c>
      <c r="B13773" t="s">
        <v>26</v>
      </c>
      <c r="C13773" t="s">
        <v>286</v>
      </c>
      <c r="D13773" t="s">
        <v>28</v>
      </c>
      <c r="E13773" t="s">
        <v>282</v>
      </c>
      <c r="F13773" t="s">
        <v>219</v>
      </c>
      <c r="G13773" t="s">
        <v>257</v>
      </c>
      <c r="H13773">
        <v>0</v>
      </c>
    </row>
    <row r="13774" spans="1:8" x14ac:dyDescent="0.35">
      <c r="A13774">
        <v>2021</v>
      </c>
      <c r="B13774" t="s">
        <v>26</v>
      </c>
      <c r="C13774" t="s">
        <v>286</v>
      </c>
      <c r="D13774" t="s">
        <v>28</v>
      </c>
      <c r="E13774" t="s">
        <v>282</v>
      </c>
      <c r="F13774" t="s">
        <v>219</v>
      </c>
      <c r="G13774" t="s">
        <v>258</v>
      </c>
      <c r="H13774">
        <v>0</v>
      </c>
    </row>
    <row r="13775" spans="1:8" x14ac:dyDescent="0.35">
      <c r="A13775">
        <v>2021</v>
      </c>
      <c r="B13775" t="s">
        <v>26</v>
      </c>
      <c r="C13775" t="s">
        <v>286</v>
      </c>
      <c r="D13775" t="s">
        <v>28</v>
      </c>
      <c r="E13775" t="s">
        <v>282</v>
      </c>
      <c r="F13775" t="s">
        <v>219</v>
      </c>
      <c r="G13775" t="s">
        <v>259</v>
      </c>
      <c r="H13775">
        <v>0</v>
      </c>
    </row>
    <row r="13776" spans="1:8" x14ac:dyDescent="0.35">
      <c r="A13776">
        <v>2021</v>
      </c>
      <c r="B13776" t="s">
        <v>26</v>
      </c>
      <c r="C13776" t="s">
        <v>286</v>
      </c>
      <c r="D13776" t="s">
        <v>28</v>
      </c>
      <c r="E13776" t="s">
        <v>282</v>
      </c>
      <c r="F13776" t="s">
        <v>219</v>
      </c>
      <c r="G13776" t="s">
        <v>14</v>
      </c>
      <c r="H13776">
        <v>0</v>
      </c>
    </row>
    <row r="13777" spans="1:8" x14ac:dyDescent="0.35">
      <c r="A13777">
        <v>2021</v>
      </c>
      <c r="B13777" t="s">
        <v>29</v>
      </c>
      <c r="C13777" t="s">
        <v>286</v>
      </c>
      <c r="D13777" t="s">
        <v>31</v>
      </c>
      <c r="E13777" t="s">
        <v>282</v>
      </c>
      <c r="F13777" t="s">
        <v>219</v>
      </c>
      <c r="G13777" t="s">
        <v>254</v>
      </c>
      <c r="H13777">
        <v>0</v>
      </c>
    </row>
    <row r="13778" spans="1:8" x14ac:dyDescent="0.35">
      <c r="A13778">
        <v>2021</v>
      </c>
      <c r="B13778" t="s">
        <v>29</v>
      </c>
      <c r="C13778" t="s">
        <v>286</v>
      </c>
      <c r="D13778" t="s">
        <v>31</v>
      </c>
      <c r="E13778" t="s">
        <v>282</v>
      </c>
      <c r="F13778" t="s">
        <v>219</v>
      </c>
      <c r="G13778" t="s">
        <v>284</v>
      </c>
      <c r="H13778">
        <v>0</v>
      </c>
    </row>
    <row r="13779" spans="1:8" x14ac:dyDescent="0.35">
      <c r="A13779">
        <v>2021</v>
      </c>
      <c r="B13779" t="s">
        <v>29</v>
      </c>
      <c r="C13779" t="s">
        <v>286</v>
      </c>
      <c r="D13779" t="s">
        <v>31</v>
      </c>
      <c r="E13779" t="s">
        <v>282</v>
      </c>
      <c r="F13779" t="s">
        <v>219</v>
      </c>
      <c r="G13779" t="s">
        <v>256</v>
      </c>
      <c r="H13779">
        <v>0</v>
      </c>
    </row>
    <row r="13780" spans="1:8" x14ac:dyDescent="0.35">
      <c r="A13780">
        <v>2021</v>
      </c>
      <c r="B13780" t="s">
        <v>29</v>
      </c>
      <c r="C13780" t="s">
        <v>286</v>
      </c>
      <c r="D13780" t="s">
        <v>31</v>
      </c>
      <c r="E13780" t="s">
        <v>282</v>
      </c>
      <c r="F13780" t="s">
        <v>219</v>
      </c>
      <c r="G13780" t="s">
        <v>257</v>
      </c>
      <c r="H13780">
        <v>0</v>
      </c>
    </row>
    <row r="13781" spans="1:8" x14ac:dyDescent="0.35">
      <c r="A13781">
        <v>2021</v>
      </c>
      <c r="B13781" t="s">
        <v>29</v>
      </c>
      <c r="C13781" t="s">
        <v>286</v>
      </c>
      <c r="D13781" t="s">
        <v>31</v>
      </c>
      <c r="E13781" t="s">
        <v>282</v>
      </c>
      <c r="F13781" t="s">
        <v>219</v>
      </c>
      <c r="G13781" t="s">
        <v>258</v>
      </c>
      <c r="H13781">
        <v>0</v>
      </c>
    </row>
    <row r="13782" spans="1:8" x14ac:dyDescent="0.35">
      <c r="A13782">
        <v>2021</v>
      </c>
      <c r="B13782" t="s">
        <v>29</v>
      </c>
      <c r="C13782" t="s">
        <v>286</v>
      </c>
      <c r="D13782" t="s">
        <v>31</v>
      </c>
      <c r="E13782" t="s">
        <v>282</v>
      </c>
      <c r="F13782" t="s">
        <v>219</v>
      </c>
      <c r="G13782" t="s">
        <v>259</v>
      </c>
      <c r="H13782">
        <v>0</v>
      </c>
    </row>
    <row r="13783" spans="1:8" x14ac:dyDescent="0.35">
      <c r="A13783">
        <v>2021</v>
      </c>
      <c r="B13783" t="s">
        <v>29</v>
      </c>
      <c r="C13783" t="s">
        <v>286</v>
      </c>
      <c r="D13783" t="s">
        <v>31</v>
      </c>
      <c r="E13783" t="s">
        <v>282</v>
      </c>
      <c r="F13783" t="s">
        <v>219</v>
      </c>
      <c r="G13783" t="s">
        <v>14</v>
      </c>
      <c r="H13783">
        <v>0</v>
      </c>
    </row>
    <row r="13784" spans="1:8" x14ac:dyDescent="0.35">
      <c r="A13784">
        <v>2021</v>
      </c>
      <c r="B13784" t="s">
        <v>32</v>
      </c>
      <c r="C13784" t="s">
        <v>286</v>
      </c>
      <c r="D13784" t="s">
        <v>34</v>
      </c>
      <c r="E13784" t="s">
        <v>282</v>
      </c>
      <c r="F13784" t="s">
        <v>219</v>
      </c>
      <c r="G13784" t="s">
        <v>254</v>
      </c>
      <c r="H13784">
        <v>0</v>
      </c>
    </row>
    <row r="13785" spans="1:8" x14ac:dyDescent="0.35">
      <c r="A13785">
        <v>2021</v>
      </c>
      <c r="B13785" t="s">
        <v>32</v>
      </c>
      <c r="C13785" t="s">
        <v>286</v>
      </c>
      <c r="D13785" t="s">
        <v>34</v>
      </c>
      <c r="E13785" t="s">
        <v>282</v>
      </c>
      <c r="F13785" t="s">
        <v>219</v>
      </c>
      <c r="G13785" t="s">
        <v>284</v>
      </c>
      <c r="H13785">
        <v>0</v>
      </c>
    </row>
    <row r="13786" spans="1:8" x14ac:dyDescent="0.35">
      <c r="A13786">
        <v>2021</v>
      </c>
      <c r="B13786" t="s">
        <v>32</v>
      </c>
      <c r="C13786" t="s">
        <v>286</v>
      </c>
      <c r="D13786" t="s">
        <v>34</v>
      </c>
      <c r="E13786" t="s">
        <v>282</v>
      </c>
      <c r="F13786" t="s">
        <v>219</v>
      </c>
      <c r="G13786" t="s">
        <v>256</v>
      </c>
      <c r="H13786">
        <v>0</v>
      </c>
    </row>
    <row r="13787" spans="1:8" x14ac:dyDescent="0.35">
      <c r="A13787">
        <v>2021</v>
      </c>
      <c r="B13787" t="s">
        <v>32</v>
      </c>
      <c r="C13787" t="s">
        <v>286</v>
      </c>
      <c r="D13787" t="s">
        <v>34</v>
      </c>
      <c r="E13787" t="s">
        <v>282</v>
      </c>
      <c r="F13787" t="s">
        <v>219</v>
      </c>
      <c r="G13787" t="s">
        <v>257</v>
      </c>
      <c r="H13787">
        <v>0</v>
      </c>
    </row>
    <row r="13788" spans="1:8" x14ac:dyDescent="0.35">
      <c r="A13788">
        <v>2021</v>
      </c>
      <c r="B13788" t="s">
        <v>32</v>
      </c>
      <c r="C13788" t="s">
        <v>286</v>
      </c>
      <c r="D13788" t="s">
        <v>34</v>
      </c>
      <c r="E13788" t="s">
        <v>282</v>
      </c>
      <c r="F13788" t="s">
        <v>219</v>
      </c>
      <c r="G13788" t="s">
        <v>258</v>
      </c>
      <c r="H13788">
        <v>0</v>
      </c>
    </row>
    <row r="13789" spans="1:8" x14ac:dyDescent="0.35">
      <c r="A13789">
        <v>2021</v>
      </c>
      <c r="B13789" t="s">
        <v>32</v>
      </c>
      <c r="C13789" t="s">
        <v>286</v>
      </c>
      <c r="D13789" t="s">
        <v>34</v>
      </c>
      <c r="E13789" t="s">
        <v>282</v>
      </c>
      <c r="F13789" t="s">
        <v>219</v>
      </c>
      <c r="G13789" t="s">
        <v>259</v>
      </c>
      <c r="H13789">
        <v>0</v>
      </c>
    </row>
    <row r="13790" spans="1:8" x14ac:dyDescent="0.35">
      <c r="A13790">
        <v>2021</v>
      </c>
      <c r="B13790" t="s">
        <v>32</v>
      </c>
      <c r="C13790" t="s">
        <v>286</v>
      </c>
      <c r="D13790" t="s">
        <v>34</v>
      </c>
      <c r="E13790" t="s">
        <v>282</v>
      </c>
      <c r="F13790" t="s">
        <v>219</v>
      </c>
      <c r="G13790" t="s">
        <v>14</v>
      </c>
      <c r="H13790">
        <v>0</v>
      </c>
    </row>
    <row r="13791" spans="1:8" x14ac:dyDescent="0.35">
      <c r="A13791">
        <v>2021</v>
      </c>
      <c r="B13791" t="s">
        <v>35</v>
      </c>
      <c r="C13791" t="s">
        <v>286</v>
      </c>
      <c r="D13791" t="s">
        <v>37</v>
      </c>
      <c r="E13791" t="s">
        <v>282</v>
      </c>
      <c r="F13791" t="s">
        <v>219</v>
      </c>
      <c r="G13791" t="s">
        <v>254</v>
      </c>
      <c r="H13791">
        <v>0</v>
      </c>
    </row>
    <row r="13792" spans="1:8" x14ac:dyDescent="0.35">
      <c r="A13792">
        <v>2021</v>
      </c>
      <c r="B13792" t="s">
        <v>35</v>
      </c>
      <c r="C13792" t="s">
        <v>286</v>
      </c>
      <c r="D13792" t="s">
        <v>37</v>
      </c>
      <c r="E13792" t="s">
        <v>282</v>
      </c>
      <c r="F13792" t="s">
        <v>219</v>
      </c>
      <c r="G13792" t="s">
        <v>284</v>
      </c>
      <c r="H13792">
        <v>0</v>
      </c>
    </row>
    <row r="13793" spans="1:8" x14ac:dyDescent="0.35">
      <c r="A13793">
        <v>2021</v>
      </c>
      <c r="B13793" t="s">
        <v>35</v>
      </c>
      <c r="C13793" t="s">
        <v>286</v>
      </c>
      <c r="D13793" t="s">
        <v>37</v>
      </c>
      <c r="E13793" t="s">
        <v>282</v>
      </c>
      <c r="F13793" t="s">
        <v>219</v>
      </c>
      <c r="G13793" t="s">
        <v>256</v>
      </c>
      <c r="H13793">
        <v>0</v>
      </c>
    </row>
    <row r="13794" spans="1:8" x14ac:dyDescent="0.35">
      <c r="A13794">
        <v>2021</v>
      </c>
      <c r="B13794" t="s">
        <v>35</v>
      </c>
      <c r="C13794" t="s">
        <v>286</v>
      </c>
      <c r="D13794" t="s">
        <v>37</v>
      </c>
      <c r="E13794" t="s">
        <v>282</v>
      </c>
      <c r="F13794" t="s">
        <v>219</v>
      </c>
      <c r="G13794" t="s">
        <v>257</v>
      </c>
      <c r="H13794">
        <v>0</v>
      </c>
    </row>
    <row r="13795" spans="1:8" x14ac:dyDescent="0.35">
      <c r="A13795">
        <v>2021</v>
      </c>
      <c r="B13795" t="s">
        <v>35</v>
      </c>
      <c r="C13795" t="s">
        <v>286</v>
      </c>
      <c r="D13795" t="s">
        <v>37</v>
      </c>
      <c r="E13795" t="s">
        <v>282</v>
      </c>
      <c r="F13795" t="s">
        <v>219</v>
      </c>
      <c r="G13795" t="s">
        <v>258</v>
      </c>
      <c r="H13795">
        <v>0</v>
      </c>
    </row>
    <row r="13796" spans="1:8" x14ac:dyDescent="0.35">
      <c r="A13796">
        <v>2021</v>
      </c>
      <c r="B13796" t="s">
        <v>35</v>
      </c>
      <c r="C13796" t="s">
        <v>286</v>
      </c>
      <c r="D13796" t="s">
        <v>37</v>
      </c>
      <c r="E13796" t="s">
        <v>282</v>
      </c>
      <c r="F13796" t="s">
        <v>219</v>
      </c>
      <c r="G13796" t="s">
        <v>259</v>
      </c>
      <c r="H13796">
        <v>0</v>
      </c>
    </row>
    <row r="13797" spans="1:8" x14ac:dyDescent="0.35">
      <c r="A13797">
        <v>2021</v>
      </c>
      <c r="B13797" t="s">
        <v>35</v>
      </c>
      <c r="C13797" t="s">
        <v>286</v>
      </c>
      <c r="D13797" t="s">
        <v>37</v>
      </c>
      <c r="E13797" t="s">
        <v>282</v>
      </c>
      <c r="F13797" t="s">
        <v>219</v>
      </c>
      <c r="G13797" t="s">
        <v>14</v>
      </c>
      <c r="H13797">
        <v>0</v>
      </c>
    </row>
    <row r="13798" spans="1:8" x14ac:dyDescent="0.35">
      <c r="A13798">
        <v>2021</v>
      </c>
      <c r="B13798" t="s">
        <v>38</v>
      </c>
      <c r="C13798" t="s">
        <v>286</v>
      </c>
      <c r="D13798" t="s">
        <v>40</v>
      </c>
      <c r="E13798" t="s">
        <v>282</v>
      </c>
      <c r="F13798" t="s">
        <v>219</v>
      </c>
      <c r="G13798" t="s">
        <v>254</v>
      </c>
      <c r="H13798">
        <v>0</v>
      </c>
    </row>
    <row r="13799" spans="1:8" x14ac:dyDescent="0.35">
      <c r="A13799">
        <v>2021</v>
      </c>
      <c r="B13799" t="s">
        <v>38</v>
      </c>
      <c r="C13799" t="s">
        <v>286</v>
      </c>
      <c r="D13799" t="s">
        <v>40</v>
      </c>
      <c r="E13799" t="s">
        <v>282</v>
      </c>
      <c r="F13799" t="s">
        <v>219</v>
      </c>
      <c r="G13799" t="s">
        <v>284</v>
      </c>
      <c r="H13799">
        <v>0</v>
      </c>
    </row>
    <row r="13800" spans="1:8" x14ac:dyDescent="0.35">
      <c r="A13800">
        <v>2021</v>
      </c>
      <c r="B13800" t="s">
        <v>38</v>
      </c>
      <c r="C13800" t="s">
        <v>286</v>
      </c>
      <c r="D13800" t="s">
        <v>40</v>
      </c>
      <c r="E13800" t="s">
        <v>282</v>
      </c>
      <c r="F13800" t="s">
        <v>219</v>
      </c>
      <c r="G13800" t="s">
        <v>256</v>
      </c>
      <c r="H13800">
        <v>0</v>
      </c>
    </row>
    <row r="13801" spans="1:8" x14ac:dyDescent="0.35">
      <c r="A13801">
        <v>2021</v>
      </c>
      <c r="B13801" t="s">
        <v>38</v>
      </c>
      <c r="C13801" t="s">
        <v>286</v>
      </c>
      <c r="D13801" t="s">
        <v>40</v>
      </c>
      <c r="E13801" t="s">
        <v>282</v>
      </c>
      <c r="F13801" t="s">
        <v>219</v>
      </c>
      <c r="G13801" t="s">
        <v>257</v>
      </c>
      <c r="H13801">
        <v>0</v>
      </c>
    </row>
    <row r="13802" spans="1:8" x14ac:dyDescent="0.35">
      <c r="A13802">
        <v>2021</v>
      </c>
      <c r="B13802" t="s">
        <v>38</v>
      </c>
      <c r="C13802" t="s">
        <v>286</v>
      </c>
      <c r="D13802" t="s">
        <v>40</v>
      </c>
      <c r="E13802" t="s">
        <v>282</v>
      </c>
      <c r="F13802" t="s">
        <v>219</v>
      </c>
      <c r="G13802" t="s">
        <v>258</v>
      </c>
      <c r="H13802">
        <v>0</v>
      </c>
    </row>
    <row r="13803" spans="1:8" x14ac:dyDescent="0.35">
      <c r="A13803">
        <v>2021</v>
      </c>
      <c r="B13803" t="s">
        <v>38</v>
      </c>
      <c r="C13803" t="s">
        <v>286</v>
      </c>
      <c r="D13803" t="s">
        <v>40</v>
      </c>
      <c r="E13803" t="s">
        <v>282</v>
      </c>
      <c r="F13803" t="s">
        <v>219</v>
      </c>
      <c r="G13803" t="s">
        <v>259</v>
      </c>
      <c r="H13803">
        <v>0</v>
      </c>
    </row>
    <row r="13804" spans="1:8" x14ac:dyDescent="0.35">
      <c r="A13804">
        <v>2021</v>
      </c>
      <c r="B13804" t="s">
        <v>38</v>
      </c>
      <c r="C13804" t="s">
        <v>286</v>
      </c>
      <c r="D13804" t="s">
        <v>40</v>
      </c>
      <c r="E13804" t="s">
        <v>282</v>
      </c>
      <c r="F13804" t="s">
        <v>219</v>
      </c>
      <c r="G13804" t="s">
        <v>14</v>
      </c>
      <c r="H13804">
        <v>0</v>
      </c>
    </row>
    <row r="13805" spans="1:8" x14ac:dyDescent="0.35">
      <c r="A13805">
        <v>2021</v>
      </c>
      <c r="B13805" t="s">
        <v>41</v>
      </c>
      <c r="C13805" t="s">
        <v>286</v>
      </c>
      <c r="D13805" t="s">
        <v>43</v>
      </c>
      <c r="E13805" t="s">
        <v>282</v>
      </c>
      <c r="F13805" t="s">
        <v>219</v>
      </c>
      <c r="G13805" t="s">
        <v>254</v>
      </c>
      <c r="H13805">
        <v>0</v>
      </c>
    </row>
    <row r="13806" spans="1:8" x14ac:dyDescent="0.35">
      <c r="A13806">
        <v>2021</v>
      </c>
      <c r="B13806" t="s">
        <v>41</v>
      </c>
      <c r="C13806" t="s">
        <v>286</v>
      </c>
      <c r="D13806" t="s">
        <v>43</v>
      </c>
      <c r="E13806" t="s">
        <v>282</v>
      </c>
      <c r="F13806" t="s">
        <v>219</v>
      </c>
      <c r="G13806" t="s">
        <v>284</v>
      </c>
      <c r="H13806">
        <v>0</v>
      </c>
    </row>
    <row r="13807" spans="1:8" x14ac:dyDescent="0.35">
      <c r="A13807">
        <v>2021</v>
      </c>
      <c r="B13807" t="s">
        <v>41</v>
      </c>
      <c r="C13807" t="s">
        <v>286</v>
      </c>
      <c r="D13807" t="s">
        <v>43</v>
      </c>
      <c r="E13807" t="s">
        <v>282</v>
      </c>
      <c r="F13807" t="s">
        <v>219</v>
      </c>
      <c r="G13807" t="s">
        <v>256</v>
      </c>
      <c r="H13807">
        <v>0</v>
      </c>
    </row>
    <row r="13808" spans="1:8" x14ac:dyDescent="0.35">
      <c r="A13808">
        <v>2021</v>
      </c>
      <c r="B13808" t="s">
        <v>41</v>
      </c>
      <c r="C13808" t="s">
        <v>286</v>
      </c>
      <c r="D13808" t="s">
        <v>43</v>
      </c>
      <c r="E13808" t="s">
        <v>282</v>
      </c>
      <c r="F13808" t="s">
        <v>219</v>
      </c>
      <c r="G13808" t="s">
        <v>257</v>
      </c>
      <c r="H13808">
        <v>0</v>
      </c>
    </row>
    <row r="13809" spans="1:8" x14ac:dyDescent="0.35">
      <c r="A13809">
        <v>2021</v>
      </c>
      <c r="B13809" t="s">
        <v>41</v>
      </c>
      <c r="C13809" t="s">
        <v>286</v>
      </c>
      <c r="D13809" t="s">
        <v>43</v>
      </c>
      <c r="E13809" t="s">
        <v>282</v>
      </c>
      <c r="F13809" t="s">
        <v>219</v>
      </c>
      <c r="G13809" t="s">
        <v>258</v>
      </c>
      <c r="H13809">
        <v>0</v>
      </c>
    </row>
    <row r="13810" spans="1:8" x14ac:dyDescent="0.35">
      <c r="A13810">
        <v>2021</v>
      </c>
      <c r="B13810" t="s">
        <v>41</v>
      </c>
      <c r="C13810" t="s">
        <v>286</v>
      </c>
      <c r="D13810" t="s">
        <v>43</v>
      </c>
      <c r="E13810" t="s">
        <v>282</v>
      </c>
      <c r="F13810" t="s">
        <v>219</v>
      </c>
      <c r="G13810" t="s">
        <v>259</v>
      </c>
      <c r="H13810">
        <v>0</v>
      </c>
    </row>
    <row r="13811" spans="1:8" x14ac:dyDescent="0.35">
      <c r="A13811">
        <v>2021</v>
      </c>
      <c r="B13811" t="s">
        <v>41</v>
      </c>
      <c r="C13811" t="s">
        <v>286</v>
      </c>
      <c r="D13811" t="s">
        <v>43</v>
      </c>
      <c r="E13811" t="s">
        <v>282</v>
      </c>
      <c r="F13811" t="s">
        <v>219</v>
      </c>
      <c r="G13811" t="s">
        <v>14</v>
      </c>
      <c r="H13811">
        <v>0</v>
      </c>
    </row>
    <row r="13812" spans="1:8" x14ac:dyDescent="0.35">
      <c r="A13812">
        <v>2021</v>
      </c>
      <c r="B13812" t="s">
        <v>44</v>
      </c>
      <c r="C13812" t="s">
        <v>286</v>
      </c>
      <c r="D13812" t="s">
        <v>46</v>
      </c>
      <c r="E13812" t="s">
        <v>282</v>
      </c>
      <c r="F13812" t="s">
        <v>219</v>
      </c>
      <c r="G13812" t="s">
        <v>254</v>
      </c>
      <c r="H13812">
        <v>0</v>
      </c>
    </row>
    <row r="13813" spans="1:8" x14ac:dyDescent="0.35">
      <c r="A13813">
        <v>2021</v>
      </c>
      <c r="B13813" t="s">
        <v>44</v>
      </c>
      <c r="C13813" t="s">
        <v>286</v>
      </c>
      <c r="D13813" t="s">
        <v>46</v>
      </c>
      <c r="E13813" t="s">
        <v>282</v>
      </c>
      <c r="F13813" t="s">
        <v>219</v>
      </c>
      <c r="G13813" t="s">
        <v>284</v>
      </c>
      <c r="H13813">
        <v>0</v>
      </c>
    </row>
    <row r="13814" spans="1:8" x14ac:dyDescent="0.35">
      <c r="A13814">
        <v>2021</v>
      </c>
      <c r="B13814" t="s">
        <v>44</v>
      </c>
      <c r="C13814" t="s">
        <v>286</v>
      </c>
      <c r="D13814" t="s">
        <v>46</v>
      </c>
      <c r="E13814" t="s">
        <v>282</v>
      </c>
      <c r="F13814" t="s">
        <v>219</v>
      </c>
      <c r="G13814" t="s">
        <v>256</v>
      </c>
      <c r="H13814">
        <v>0</v>
      </c>
    </row>
    <row r="13815" spans="1:8" x14ac:dyDescent="0.35">
      <c r="A13815">
        <v>2021</v>
      </c>
      <c r="B13815" t="s">
        <v>44</v>
      </c>
      <c r="C13815" t="s">
        <v>286</v>
      </c>
      <c r="D13815" t="s">
        <v>46</v>
      </c>
      <c r="E13815" t="s">
        <v>282</v>
      </c>
      <c r="F13815" t="s">
        <v>219</v>
      </c>
      <c r="G13815" t="s">
        <v>257</v>
      </c>
      <c r="H13815">
        <v>0</v>
      </c>
    </row>
    <row r="13816" spans="1:8" x14ac:dyDescent="0.35">
      <c r="A13816">
        <v>2021</v>
      </c>
      <c r="B13816" t="s">
        <v>44</v>
      </c>
      <c r="C13816" t="s">
        <v>286</v>
      </c>
      <c r="D13816" t="s">
        <v>46</v>
      </c>
      <c r="E13816" t="s">
        <v>282</v>
      </c>
      <c r="F13816" t="s">
        <v>219</v>
      </c>
      <c r="G13816" t="s">
        <v>258</v>
      </c>
      <c r="H13816">
        <v>0</v>
      </c>
    </row>
    <row r="13817" spans="1:8" x14ac:dyDescent="0.35">
      <c r="A13817">
        <v>2021</v>
      </c>
      <c r="B13817" t="s">
        <v>44</v>
      </c>
      <c r="C13817" t="s">
        <v>286</v>
      </c>
      <c r="D13817" t="s">
        <v>46</v>
      </c>
      <c r="E13817" t="s">
        <v>282</v>
      </c>
      <c r="F13817" t="s">
        <v>219</v>
      </c>
      <c r="G13817" t="s">
        <v>259</v>
      </c>
      <c r="H13817">
        <v>0</v>
      </c>
    </row>
    <row r="13818" spans="1:8" x14ac:dyDescent="0.35">
      <c r="A13818">
        <v>2021</v>
      </c>
      <c r="B13818" t="s">
        <v>44</v>
      </c>
      <c r="C13818" t="s">
        <v>286</v>
      </c>
      <c r="D13818" t="s">
        <v>46</v>
      </c>
      <c r="E13818" t="s">
        <v>282</v>
      </c>
      <c r="F13818" t="s">
        <v>219</v>
      </c>
      <c r="G13818" t="s">
        <v>14</v>
      </c>
      <c r="H13818">
        <v>0</v>
      </c>
    </row>
    <row r="13819" spans="1:8" x14ac:dyDescent="0.35">
      <c r="A13819">
        <v>2021</v>
      </c>
      <c r="B13819" t="s">
        <v>47</v>
      </c>
      <c r="C13819" t="s">
        <v>286</v>
      </c>
      <c r="D13819" t="s">
        <v>49</v>
      </c>
      <c r="E13819" t="s">
        <v>282</v>
      </c>
      <c r="F13819" t="s">
        <v>219</v>
      </c>
      <c r="G13819" t="s">
        <v>254</v>
      </c>
      <c r="H13819">
        <v>0</v>
      </c>
    </row>
    <row r="13820" spans="1:8" x14ac:dyDescent="0.35">
      <c r="A13820">
        <v>2021</v>
      </c>
      <c r="B13820" t="s">
        <v>47</v>
      </c>
      <c r="C13820" t="s">
        <v>286</v>
      </c>
      <c r="D13820" t="s">
        <v>49</v>
      </c>
      <c r="E13820" t="s">
        <v>282</v>
      </c>
      <c r="F13820" t="s">
        <v>219</v>
      </c>
      <c r="G13820" t="s">
        <v>284</v>
      </c>
      <c r="H13820">
        <v>0</v>
      </c>
    </row>
    <row r="13821" spans="1:8" x14ac:dyDescent="0.35">
      <c r="A13821">
        <v>2021</v>
      </c>
      <c r="B13821" t="s">
        <v>47</v>
      </c>
      <c r="C13821" t="s">
        <v>286</v>
      </c>
      <c r="D13821" t="s">
        <v>49</v>
      </c>
      <c r="E13821" t="s">
        <v>282</v>
      </c>
      <c r="F13821" t="s">
        <v>219</v>
      </c>
      <c r="G13821" t="s">
        <v>256</v>
      </c>
      <c r="H13821">
        <v>0</v>
      </c>
    </row>
    <row r="13822" spans="1:8" x14ac:dyDescent="0.35">
      <c r="A13822">
        <v>2021</v>
      </c>
      <c r="B13822" t="s">
        <v>47</v>
      </c>
      <c r="C13822" t="s">
        <v>286</v>
      </c>
      <c r="D13822" t="s">
        <v>49</v>
      </c>
      <c r="E13822" t="s">
        <v>282</v>
      </c>
      <c r="F13822" t="s">
        <v>219</v>
      </c>
      <c r="G13822" t="s">
        <v>257</v>
      </c>
      <c r="H13822">
        <v>0</v>
      </c>
    </row>
    <row r="13823" spans="1:8" x14ac:dyDescent="0.35">
      <c r="A13823">
        <v>2021</v>
      </c>
      <c r="B13823" t="s">
        <v>47</v>
      </c>
      <c r="C13823" t="s">
        <v>286</v>
      </c>
      <c r="D13823" t="s">
        <v>49</v>
      </c>
      <c r="E13823" t="s">
        <v>282</v>
      </c>
      <c r="F13823" t="s">
        <v>219</v>
      </c>
      <c r="G13823" t="s">
        <v>258</v>
      </c>
      <c r="H13823">
        <v>0</v>
      </c>
    </row>
    <row r="13824" spans="1:8" x14ac:dyDescent="0.35">
      <c r="A13824">
        <v>2021</v>
      </c>
      <c r="B13824" t="s">
        <v>47</v>
      </c>
      <c r="C13824" t="s">
        <v>286</v>
      </c>
      <c r="D13824" t="s">
        <v>49</v>
      </c>
      <c r="E13824" t="s">
        <v>282</v>
      </c>
      <c r="F13824" t="s">
        <v>219</v>
      </c>
      <c r="G13824" t="s">
        <v>259</v>
      </c>
      <c r="H13824">
        <v>0</v>
      </c>
    </row>
    <row r="13825" spans="1:8" x14ac:dyDescent="0.35">
      <c r="A13825">
        <v>2021</v>
      </c>
      <c r="B13825" t="s">
        <v>47</v>
      </c>
      <c r="C13825" t="s">
        <v>286</v>
      </c>
      <c r="D13825" t="s">
        <v>49</v>
      </c>
      <c r="E13825" t="s">
        <v>282</v>
      </c>
      <c r="F13825" t="s">
        <v>219</v>
      </c>
      <c r="G13825" t="s">
        <v>14</v>
      </c>
      <c r="H13825">
        <v>1</v>
      </c>
    </row>
    <row r="13826" spans="1:8" x14ac:dyDescent="0.35">
      <c r="A13826">
        <v>2021</v>
      </c>
      <c r="B13826" t="s">
        <v>50</v>
      </c>
      <c r="C13826" t="s">
        <v>286</v>
      </c>
      <c r="D13826" t="s">
        <v>52</v>
      </c>
      <c r="E13826" t="s">
        <v>282</v>
      </c>
      <c r="F13826" t="s">
        <v>219</v>
      </c>
      <c r="G13826" t="s">
        <v>254</v>
      </c>
      <c r="H13826">
        <v>0</v>
      </c>
    </row>
    <row r="13827" spans="1:8" x14ac:dyDescent="0.35">
      <c r="A13827">
        <v>2021</v>
      </c>
      <c r="B13827" t="s">
        <v>50</v>
      </c>
      <c r="C13827" t="s">
        <v>286</v>
      </c>
      <c r="D13827" t="s">
        <v>52</v>
      </c>
      <c r="E13827" t="s">
        <v>282</v>
      </c>
      <c r="F13827" t="s">
        <v>219</v>
      </c>
      <c r="G13827" t="s">
        <v>284</v>
      </c>
      <c r="H13827">
        <v>0</v>
      </c>
    </row>
    <row r="13828" spans="1:8" x14ac:dyDescent="0.35">
      <c r="A13828">
        <v>2021</v>
      </c>
      <c r="B13828" t="s">
        <v>50</v>
      </c>
      <c r="C13828" t="s">
        <v>286</v>
      </c>
      <c r="D13828" t="s">
        <v>52</v>
      </c>
      <c r="E13828" t="s">
        <v>282</v>
      </c>
      <c r="F13828" t="s">
        <v>219</v>
      </c>
      <c r="G13828" t="s">
        <v>256</v>
      </c>
      <c r="H13828">
        <v>0</v>
      </c>
    </row>
    <row r="13829" spans="1:8" x14ac:dyDescent="0.35">
      <c r="A13829">
        <v>2021</v>
      </c>
      <c r="B13829" t="s">
        <v>50</v>
      </c>
      <c r="C13829" t="s">
        <v>286</v>
      </c>
      <c r="D13829" t="s">
        <v>52</v>
      </c>
      <c r="E13829" t="s">
        <v>282</v>
      </c>
      <c r="F13829" t="s">
        <v>219</v>
      </c>
      <c r="G13829" t="s">
        <v>257</v>
      </c>
      <c r="H13829">
        <v>0</v>
      </c>
    </row>
    <row r="13830" spans="1:8" x14ac:dyDescent="0.35">
      <c r="A13830">
        <v>2021</v>
      </c>
      <c r="B13830" t="s">
        <v>50</v>
      </c>
      <c r="C13830" t="s">
        <v>286</v>
      </c>
      <c r="D13830" t="s">
        <v>52</v>
      </c>
      <c r="E13830" t="s">
        <v>282</v>
      </c>
      <c r="F13830" t="s">
        <v>219</v>
      </c>
      <c r="G13830" t="s">
        <v>258</v>
      </c>
      <c r="H13830">
        <v>0</v>
      </c>
    </row>
    <row r="13831" spans="1:8" x14ac:dyDescent="0.35">
      <c r="A13831">
        <v>2021</v>
      </c>
      <c r="B13831" t="s">
        <v>50</v>
      </c>
      <c r="C13831" t="s">
        <v>286</v>
      </c>
      <c r="D13831" t="s">
        <v>52</v>
      </c>
      <c r="E13831" t="s">
        <v>282</v>
      </c>
      <c r="F13831" t="s">
        <v>219</v>
      </c>
      <c r="G13831" t="s">
        <v>259</v>
      </c>
      <c r="H13831">
        <v>0</v>
      </c>
    </row>
    <row r="13832" spans="1:8" x14ac:dyDescent="0.35">
      <c r="A13832">
        <v>2021</v>
      </c>
      <c r="B13832" t="s">
        <v>50</v>
      </c>
      <c r="C13832" t="s">
        <v>286</v>
      </c>
      <c r="D13832" t="s">
        <v>52</v>
      </c>
      <c r="E13832" t="s">
        <v>282</v>
      </c>
      <c r="F13832" t="s">
        <v>219</v>
      </c>
      <c r="G13832" t="s">
        <v>14</v>
      </c>
      <c r="H13832">
        <v>0</v>
      </c>
    </row>
    <row r="13833" spans="1:8" x14ac:dyDescent="0.35">
      <c r="A13833">
        <v>2021</v>
      </c>
      <c r="B13833" t="s">
        <v>53</v>
      </c>
      <c r="C13833" t="s">
        <v>286</v>
      </c>
      <c r="D13833" t="s">
        <v>55</v>
      </c>
      <c r="E13833" t="s">
        <v>282</v>
      </c>
      <c r="F13833" t="s">
        <v>219</v>
      </c>
      <c r="G13833" t="s">
        <v>254</v>
      </c>
      <c r="H13833">
        <v>0</v>
      </c>
    </row>
    <row r="13834" spans="1:8" x14ac:dyDescent="0.35">
      <c r="A13834">
        <v>2021</v>
      </c>
      <c r="B13834" t="s">
        <v>53</v>
      </c>
      <c r="C13834" t="s">
        <v>286</v>
      </c>
      <c r="D13834" t="s">
        <v>55</v>
      </c>
      <c r="E13834" t="s">
        <v>282</v>
      </c>
      <c r="F13834" t="s">
        <v>219</v>
      </c>
      <c r="G13834" t="s">
        <v>284</v>
      </c>
      <c r="H13834">
        <v>0</v>
      </c>
    </row>
    <row r="13835" spans="1:8" x14ac:dyDescent="0.35">
      <c r="A13835">
        <v>2021</v>
      </c>
      <c r="B13835" t="s">
        <v>53</v>
      </c>
      <c r="C13835" t="s">
        <v>286</v>
      </c>
      <c r="D13835" t="s">
        <v>55</v>
      </c>
      <c r="E13835" t="s">
        <v>282</v>
      </c>
      <c r="F13835" t="s">
        <v>219</v>
      </c>
      <c r="G13835" t="s">
        <v>256</v>
      </c>
      <c r="H13835">
        <v>0</v>
      </c>
    </row>
    <row r="13836" spans="1:8" x14ac:dyDescent="0.35">
      <c r="A13836">
        <v>2021</v>
      </c>
      <c r="B13836" t="s">
        <v>53</v>
      </c>
      <c r="C13836" t="s">
        <v>286</v>
      </c>
      <c r="D13836" t="s">
        <v>55</v>
      </c>
      <c r="E13836" t="s">
        <v>282</v>
      </c>
      <c r="F13836" t="s">
        <v>219</v>
      </c>
      <c r="G13836" t="s">
        <v>257</v>
      </c>
      <c r="H13836">
        <v>0</v>
      </c>
    </row>
    <row r="13837" spans="1:8" x14ac:dyDescent="0.35">
      <c r="A13837">
        <v>2021</v>
      </c>
      <c r="B13837" t="s">
        <v>53</v>
      </c>
      <c r="C13837" t="s">
        <v>286</v>
      </c>
      <c r="D13837" t="s">
        <v>55</v>
      </c>
      <c r="E13837" t="s">
        <v>282</v>
      </c>
      <c r="F13837" t="s">
        <v>219</v>
      </c>
      <c r="G13837" t="s">
        <v>258</v>
      </c>
      <c r="H13837">
        <v>0</v>
      </c>
    </row>
    <row r="13838" spans="1:8" x14ac:dyDescent="0.35">
      <c r="A13838">
        <v>2021</v>
      </c>
      <c r="B13838" t="s">
        <v>53</v>
      </c>
      <c r="C13838" t="s">
        <v>286</v>
      </c>
      <c r="D13838" t="s">
        <v>55</v>
      </c>
      <c r="E13838" t="s">
        <v>282</v>
      </c>
      <c r="F13838" t="s">
        <v>219</v>
      </c>
      <c r="G13838" t="s">
        <v>259</v>
      </c>
      <c r="H13838">
        <v>2</v>
      </c>
    </row>
    <row r="13839" spans="1:8" x14ac:dyDescent="0.35">
      <c r="A13839">
        <v>2021</v>
      </c>
      <c r="B13839" t="s">
        <v>53</v>
      </c>
      <c r="C13839" t="s">
        <v>286</v>
      </c>
      <c r="D13839" t="s">
        <v>55</v>
      </c>
      <c r="E13839" t="s">
        <v>282</v>
      </c>
      <c r="F13839" t="s">
        <v>219</v>
      </c>
      <c r="G13839" t="s">
        <v>14</v>
      </c>
      <c r="H13839">
        <v>1</v>
      </c>
    </row>
    <row r="13840" spans="1:8" x14ac:dyDescent="0.35">
      <c r="A13840">
        <v>2021</v>
      </c>
      <c r="B13840" t="s">
        <v>161</v>
      </c>
      <c r="C13840" t="s">
        <v>286</v>
      </c>
      <c r="D13840" t="s">
        <v>163</v>
      </c>
      <c r="E13840" t="s">
        <v>282</v>
      </c>
      <c r="F13840" t="s">
        <v>219</v>
      </c>
      <c r="G13840" t="s">
        <v>254</v>
      </c>
      <c r="H13840">
        <v>0</v>
      </c>
    </row>
    <row r="13841" spans="1:8" x14ac:dyDescent="0.35">
      <c r="A13841">
        <v>2021</v>
      </c>
      <c r="B13841" t="s">
        <v>161</v>
      </c>
      <c r="C13841" t="s">
        <v>286</v>
      </c>
      <c r="D13841" t="s">
        <v>163</v>
      </c>
      <c r="E13841" t="s">
        <v>282</v>
      </c>
      <c r="F13841" t="s">
        <v>219</v>
      </c>
      <c r="G13841" t="s">
        <v>284</v>
      </c>
      <c r="H13841">
        <v>0</v>
      </c>
    </row>
    <row r="13842" spans="1:8" x14ac:dyDescent="0.35">
      <c r="A13842">
        <v>2021</v>
      </c>
      <c r="B13842" t="s">
        <v>161</v>
      </c>
      <c r="C13842" t="s">
        <v>286</v>
      </c>
      <c r="D13842" t="s">
        <v>163</v>
      </c>
      <c r="E13842" t="s">
        <v>282</v>
      </c>
      <c r="F13842" t="s">
        <v>219</v>
      </c>
      <c r="G13842" t="s">
        <v>256</v>
      </c>
      <c r="H13842">
        <v>1</v>
      </c>
    </row>
    <row r="13843" spans="1:8" x14ac:dyDescent="0.35">
      <c r="A13843">
        <v>2021</v>
      </c>
      <c r="B13843" t="s">
        <v>161</v>
      </c>
      <c r="C13843" t="s">
        <v>286</v>
      </c>
      <c r="D13843" t="s">
        <v>163</v>
      </c>
      <c r="E13843" t="s">
        <v>282</v>
      </c>
      <c r="F13843" t="s">
        <v>219</v>
      </c>
      <c r="G13843" t="s">
        <v>257</v>
      </c>
      <c r="H13843">
        <v>0</v>
      </c>
    </row>
    <row r="13844" spans="1:8" x14ac:dyDescent="0.35">
      <c r="A13844">
        <v>2021</v>
      </c>
      <c r="B13844" t="s">
        <v>161</v>
      </c>
      <c r="C13844" t="s">
        <v>286</v>
      </c>
      <c r="D13844" t="s">
        <v>163</v>
      </c>
      <c r="E13844" t="s">
        <v>282</v>
      </c>
      <c r="F13844" t="s">
        <v>219</v>
      </c>
      <c r="G13844" t="s">
        <v>258</v>
      </c>
      <c r="H13844">
        <v>0</v>
      </c>
    </row>
    <row r="13845" spans="1:8" x14ac:dyDescent="0.35">
      <c r="A13845">
        <v>2021</v>
      </c>
      <c r="B13845" t="s">
        <v>161</v>
      </c>
      <c r="C13845" t="s">
        <v>286</v>
      </c>
      <c r="D13845" t="s">
        <v>163</v>
      </c>
      <c r="E13845" t="s">
        <v>282</v>
      </c>
      <c r="F13845" t="s">
        <v>219</v>
      </c>
      <c r="G13845" t="s">
        <v>259</v>
      </c>
      <c r="H13845">
        <v>0</v>
      </c>
    </row>
    <row r="13846" spans="1:8" x14ac:dyDescent="0.35">
      <c r="A13846">
        <v>2021</v>
      </c>
      <c r="B13846" t="s">
        <v>161</v>
      </c>
      <c r="C13846" t="s">
        <v>286</v>
      </c>
      <c r="D13846" t="s">
        <v>163</v>
      </c>
      <c r="E13846" t="s">
        <v>282</v>
      </c>
      <c r="F13846" t="s">
        <v>219</v>
      </c>
      <c r="G13846" t="s">
        <v>14</v>
      </c>
      <c r="H13846">
        <v>0</v>
      </c>
    </row>
    <row r="13847" spans="1:8" x14ac:dyDescent="0.35">
      <c r="A13847">
        <v>2021</v>
      </c>
      <c r="B13847" t="s">
        <v>59</v>
      </c>
      <c r="C13847" t="s">
        <v>286</v>
      </c>
      <c r="D13847" t="s">
        <v>61</v>
      </c>
      <c r="E13847" t="s">
        <v>282</v>
      </c>
      <c r="F13847" t="s">
        <v>219</v>
      </c>
      <c r="G13847" t="s">
        <v>254</v>
      </c>
      <c r="H13847">
        <v>0</v>
      </c>
    </row>
    <row r="13848" spans="1:8" x14ac:dyDescent="0.35">
      <c r="A13848">
        <v>2021</v>
      </c>
      <c r="B13848" t="s">
        <v>59</v>
      </c>
      <c r="C13848" t="s">
        <v>286</v>
      </c>
      <c r="D13848" t="s">
        <v>61</v>
      </c>
      <c r="E13848" t="s">
        <v>282</v>
      </c>
      <c r="F13848" t="s">
        <v>219</v>
      </c>
      <c r="G13848" t="s">
        <v>284</v>
      </c>
      <c r="H13848">
        <v>0</v>
      </c>
    </row>
    <row r="13849" spans="1:8" x14ac:dyDescent="0.35">
      <c r="A13849">
        <v>2021</v>
      </c>
      <c r="B13849" t="s">
        <v>59</v>
      </c>
      <c r="C13849" t="s">
        <v>286</v>
      </c>
      <c r="D13849" t="s">
        <v>61</v>
      </c>
      <c r="E13849" t="s">
        <v>282</v>
      </c>
      <c r="F13849" t="s">
        <v>219</v>
      </c>
      <c r="G13849" t="s">
        <v>256</v>
      </c>
      <c r="H13849">
        <v>0</v>
      </c>
    </row>
    <row r="13850" spans="1:8" x14ac:dyDescent="0.35">
      <c r="A13850">
        <v>2021</v>
      </c>
      <c r="B13850" t="s">
        <v>59</v>
      </c>
      <c r="C13850" t="s">
        <v>286</v>
      </c>
      <c r="D13850" t="s">
        <v>61</v>
      </c>
      <c r="E13850" t="s">
        <v>282</v>
      </c>
      <c r="F13850" t="s">
        <v>219</v>
      </c>
      <c r="G13850" t="s">
        <v>257</v>
      </c>
      <c r="H13850">
        <v>0</v>
      </c>
    </row>
    <row r="13851" spans="1:8" x14ac:dyDescent="0.35">
      <c r="A13851">
        <v>2021</v>
      </c>
      <c r="B13851" t="s">
        <v>59</v>
      </c>
      <c r="C13851" t="s">
        <v>286</v>
      </c>
      <c r="D13851" t="s">
        <v>61</v>
      </c>
      <c r="E13851" t="s">
        <v>282</v>
      </c>
      <c r="F13851" t="s">
        <v>219</v>
      </c>
      <c r="G13851" t="s">
        <v>258</v>
      </c>
      <c r="H13851">
        <v>0</v>
      </c>
    </row>
    <row r="13852" spans="1:8" x14ac:dyDescent="0.35">
      <c r="A13852">
        <v>2021</v>
      </c>
      <c r="B13852" t="s">
        <v>59</v>
      </c>
      <c r="C13852" t="s">
        <v>286</v>
      </c>
      <c r="D13852" t="s">
        <v>61</v>
      </c>
      <c r="E13852" t="s">
        <v>282</v>
      </c>
      <c r="F13852" t="s">
        <v>219</v>
      </c>
      <c r="G13852" t="s">
        <v>259</v>
      </c>
      <c r="H13852">
        <v>0</v>
      </c>
    </row>
    <row r="13853" spans="1:8" x14ac:dyDescent="0.35">
      <c r="A13853">
        <v>2021</v>
      </c>
      <c r="B13853" t="s">
        <v>59</v>
      </c>
      <c r="C13853" t="s">
        <v>286</v>
      </c>
      <c r="D13853" t="s">
        <v>61</v>
      </c>
      <c r="E13853" t="s">
        <v>282</v>
      </c>
      <c r="F13853" t="s">
        <v>219</v>
      </c>
      <c r="G13853" t="s">
        <v>14</v>
      </c>
      <c r="H13853">
        <v>0</v>
      </c>
    </row>
    <row r="13854" spans="1:8" x14ac:dyDescent="0.35">
      <c r="A13854">
        <v>2021</v>
      </c>
      <c r="B13854" t="s">
        <v>62</v>
      </c>
      <c r="C13854" t="s">
        <v>286</v>
      </c>
      <c r="D13854" t="s">
        <v>64</v>
      </c>
      <c r="E13854" t="s">
        <v>282</v>
      </c>
      <c r="F13854" t="s">
        <v>219</v>
      </c>
      <c r="G13854" t="s">
        <v>254</v>
      </c>
      <c r="H13854">
        <v>0</v>
      </c>
    </row>
    <row r="13855" spans="1:8" x14ac:dyDescent="0.35">
      <c r="A13855">
        <v>2021</v>
      </c>
      <c r="B13855" t="s">
        <v>62</v>
      </c>
      <c r="C13855" t="s">
        <v>286</v>
      </c>
      <c r="D13855" t="s">
        <v>64</v>
      </c>
      <c r="E13855" t="s">
        <v>282</v>
      </c>
      <c r="F13855" t="s">
        <v>219</v>
      </c>
      <c r="G13855" t="s">
        <v>284</v>
      </c>
      <c r="H13855">
        <v>0</v>
      </c>
    </row>
    <row r="13856" spans="1:8" x14ac:dyDescent="0.35">
      <c r="A13856">
        <v>2021</v>
      </c>
      <c r="B13856" t="s">
        <v>62</v>
      </c>
      <c r="C13856" t="s">
        <v>286</v>
      </c>
      <c r="D13856" t="s">
        <v>64</v>
      </c>
      <c r="E13856" t="s">
        <v>282</v>
      </c>
      <c r="F13856" t="s">
        <v>219</v>
      </c>
      <c r="G13856" t="s">
        <v>256</v>
      </c>
      <c r="H13856">
        <v>0</v>
      </c>
    </row>
    <row r="13857" spans="1:8" x14ac:dyDescent="0.35">
      <c r="A13857">
        <v>2021</v>
      </c>
      <c r="B13857" t="s">
        <v>62</v>
      </c>
      <c r="C13857" t="s">
        <v>286</v>
      </c>
      <c r="D13857" t="s">
        <v>64</v>
      </c>
      <c r="E13857" t="s">
        <v>282</v>
      </c>
      <c r="F13857" t="s">
        <v>219</v>
      </c>
      <c r="G13857" t="s">
        <v>257</v>
      </c>
      <c r="H13857">
        <v>0</v>
      </c>
    </row>
    <row r="13858" spans="1:8" x14ac:dyDescent="0.35">
      <c r="A13858">
        <v>2021</v>
      </c>
      <c r="B13858" t="s">
        <v>62</v>
      </c>
      <c r="C13858" t="s">
        <v>286</v>
      </c>
      <c r="D13858" t="s">
        <v>64</v>
      </c>
      <c r="E13858" t="s">
        <v>282</v>
      </c>
      <c r="F13858" t="s">
        <v>219</v>
      </c>
      <c r="G13858" t="s">
        <v>258</v>
      </c>
      <c r="H13858">
        <v>0</v>
      </c>
    </row>
    <row r="13859" spans="1:8" x14ac:dyDescent="0.35">
      <c r="A13859">
        <v>2021</v>
      </c>
      <c r="B13859" t="s">
        <v>62</v>
      </c>
      <c r="C13859" t="s">
        <v>286</v>
      </c>
      <c r="D13859" t="s">
        <v>64</v>
      </c>
      <c r="E13859" t="s">
        <v>282</v>
      </c>
      <c r="F13859" t="s">
        <v>219</v>
      </c>
      <c r="G13859" t="s">
        <v>259</v>
      </c>
      <c r="H13859">
        <v>0</v>
      </c>
    </row>
    <row r="13860" spans="1:8" x14ac:dyDescent="0.35">
      <c r="A13860">
        <v>2021</v>
      </c>
      <c r="B13860" t="s">
        <v>62</v>
      </c>
      <c r="C13860" t="s">
        <v>286</v>
      </c>
      <c r="D13860" t="s">
        <v>64</v>
      </c>
      <c r="E13860" t="s">
        <v>282</v>
      </c>
      <c r="F13860" t="s">
        <v>219</v>
      </c>
      <c r="G13860" t="s">
        <v>14</v>
      </c>
      <c r="H13860">
        <v>0</v>
      </c>
    </row>
    <row r="13861" spans="1:8" x14ac:dyDescent="0.35">
      <c r="A13861">
        <v>2021</v>
      </c>
      <c r="B13861" t="s">
        <v>65</v>
      </c>
      <c r="C13861" t="s">
        <v>286</v>
      </c>
      <c r="D13861" t="s">
        <v>67</v>
      </c>
      <c r="E13861" t="s">
        <v>282</v>
      </c>
      <c r="F13861" t="s">
        <v>219</v>
      </c>
      <c r="G13861" t="s">
        <v>254</v>
      </c>
      <c r="H13861">
        <v>0</v>
      </c>
    </row>
    <row r="13862" spans="1:8" x14ac:dyDescent="0.35">
      <c r="A13862">
        <v>2021</v>
      </c>
      <c r="B13862" t="s">
        <v>65</v>
      </c>
      <c r="C13862" t="s">
        <v>286</v>
      </c>
      <c r="D13862" t="s">
        <v>67</v>
      </c>
      <c r="E13862" t="s">
        <v>282</v>
      </c>
      <c r="F13862" t="s">
        <v>219</v>
      </c>
      <c r="G13862" t="s">
        <v>284</v>
      </c>
      <c r="H13862">
        <v>0</v>
      </c>
    </row>
    <row r="13863" spans="1:8" x14ac:dyDescent="0.35">
      <c r="A13863">
        <v>2021</v>
      </c>
      <c r="B13863" t="s">
        <v>65</v>
      </c>
      <c r="C13863" t="s">
        <v>286</v>
      </c>
      <c r="D13863" t="s">
        <v>67</v>
      </c>
      <c r="E13863" t="s">
        <v>282</v>
      </c>
      <c r="F13863" t="s">
        <v>219</v>
      </c>
      <c r="G13863" t="s">
        <v>256</v>
      </c>
      <c r="H13863">
        <v>0</v>
      </c>
    </row>
    <row r="13864" spans="1:8" x14ac:dyDescent="0.35">
      <c r="A13864">
        <v>2021</v>
      </c>
      <c r="B13864" t="s">
        <v>65</v>
      </c>
      <c r="C13864" t="s">
        <v>286</v>
      </c>
      <c r="D13864" t="s">
        <v>67</v>
      </c>
      <c r="E13864" t="s">
        <v>282</v>
      </c>
      <c r="F13864" t="s">
        <v>219</v>
      </c>
      <c r="G13864" t="s">
        <v>257</v>
      </c>
      <c r="H13864">
        <v>0</v>
      </c>
    </row>
    <row r="13865" spans="1:8" x14ac:dyDescent="0.35">
      <c r="A13865">
        <v>2021</v>
      </c>
      <c r="B13865" t="s">
        <v>65</v>
      </c>
      <c r="C13865" t="s">
        <v>286</v>
      </c>
      <c r="D13865" t="s">
        <v>67</v>
      </c>
      <c r="E13865" t="s">
        <v>282</v>
      </c>
      <c r="F13865" t="s">
        <v>219</v>
      </c>
      <c r="G13865" t="s">
        <v>258</v>
      </c>
      <c r="H13865">
        <v>1</v>
      </c>
    </row>
    <row r="13866" spans="1:8" x14ac:dyDescent="0.35">
      <c r="A13866">
        <v>2021</v>
      </c>
      <c r="B13866" t="s">
        <v>65</v>
      </c>
      <c r="C13866" t="s">
        <v>286</v>
      </c>
      <c r="D13866" t="s">
        <v>67</v>
      </c>
      <c r="E13866" t="s">
        <v>282</v>
      </c>
      <c r="F13866" t="s">
        <v>219</v>
      </c>
      <c r="G13866" t="s">
        <v>259</v>
      </c>
      <c r="H13866">
        <v>0</v>
      </c>
    </row>
    <row r="13867" spans="1:8" x14ac:dyDescent="0.35">
      <c r="A13867">
        <v>2021</v>
      </c>
      <c r="B13867" t="s">
        <v>65</v>
      </c>
      <c r="C13867" t="s">
        <v>286</v>
      </c>
      <c r="D13867" t="s">
        <v>67</v>
      </c>
      <c r="E13867" t="s">
        <v>282</v>
      </c>
      <c r="F13867" t="s">
        <v>219</v>
      </c>
      <c r="G13867" t="s">
        <v>14</v>
      </c>
      <c r="H13867">
        <v>3</v>
      </c>
    </row>
    <row r="13868" spans="1:8" x14ac:dyDescent="0.35">
      <c r="A13868">
        <v>2021</v>
      </c>
      <c r="B13868" t="s">
        <v>68</v>
      </c>
      <c r="C13868" t="s">
        <v>286</v>
      </c>
      <c r="D13868" t="s">
        <v>70</v>
      </c>
      <c r="E13868" t="s">
        <v>282</v>
      </c>
      <c r="F13868" t="s">
        <v>219</v>
      </c>
      <c r="G13868" t="s">
        <v>254</v>
      </c>
      <c r="H13868">
        <v>0</v>
      </c>
    </row>
    <row r="13869" spans="1:8" x14ac:dyDescent="0.35">
      <c r="A13869">
        <v>2021</v>
      </c>
      <c r="B13869" t="s">
        <v>68</v>
      </c>
      <c r="C13869" t="s">
        <v>286</v>
      </c>
      <c r="D13869" t="s">
        <v>70</v>
      </c>
      <c r="E13869" t="s">
        <v>282</v>
      </c>
      <c r="F13869" t="s">
        <v>219</v>
      </c>
      <c r="G13869" t="s">
        <v>284</v>
      </c>
      <c r="H13869">
        <v>0</v>
      </c>
    </row>
    <row r="13870" spans="1:8" x14ac:dyDescent="0.35">
      <c r="A13870">
        <v>2021</v>
      </c>
      <c r="B13870" t="s">
        <v>68</v>
      </c>
      <c r="C13870" t="s">
        <v>286</v>
      </c>
      <c r="D13870" t="s">
        <v>70</v>
      </c>
      <c r="E13870" t="s">
        <v>282</v>
      </c>
      <c r="F13870" t="s">
        <v>219</v>
      </c>
      <c r="G13870" t="s">
        <v>256</v>
      </c>
      <c r="H13870">
        <v>0</v>
      </c>
    </row>
    <row r="13871" spans="1:8" x14ac:dyDescent="0.35">
      <c r="A13871">
        <v>2021</v>
      </c>
      <c r="B13871" t="s">
        <v>68</v>
      </c>
      <c r="C13871" t="s">
        <v>286</v>
      </c>
      <c r="D13871" t="s">
        <v>70</v>
      </c>
      <c r="E13871" t="s">
        <v>282</v>
      </c>
      <c r="F13871" t="s">
        <v>219</v>
      </c>
      <c r="G13871" t="s">
        <v>257</v>
      </c>
      <c r="H13871">
        <v>0</v>
      </c>
    </row>
    <row r="13872" spans="1:8" x14ac:dyDescent="0.35">
      <c r="A13872">
        <v>2021</v>
      </c>
      <c r="B13872" t="s">
        <v>68</v>
      </c>
      <c r="C13872" t="s">
        <v>286</v>
      </c>
      <c r="D13872" t="s">
        <v>70</v>
      </c>
      <c r="E13872" t="s">
        <v>282</v>
      </c>
      <c r="F13872" t="s">
        <v>219</v>
      </c>
      <c r="G13872" t="s">
        <v>258</v>
      </c>
      <c r="H13872">
        <v>0</v>
      </c>
    </row>
    <row r="13873" spans="1:8" x14ac:dyDescent="0.35">
      <c r="A13873">
        <v>2021</v>
      </c>
      <c r="B13873" t="s">
        <v>68</v>
      </c>
      <c r="C13873" t="s">
        <v>286</v>
      </c>
      <c r="D13873" t="s">
        <v>70</v>
      </c>
      <c r="E13873" t="s">
        <v>282</v>
      </c>
      <c r="F13873" t="s">
        <v>219</v>
      </c>
      <c r="G13873" t="s">
        <v>259</v>
      </c>
      <c r="H13873">
        <v>0</v>
      </c>
    </row>
    <row r="13874" spans="1:8" x14ac:dyDescent="0.35">
      <c r="A13874">
        <v>2021</v>
      </c>
      <c r="B13874" t="s">
        <v>68</v>
      </c>
      <c r="C13874" t="s">
        <v>286</v>
      </c>
      <c r="D13874" t="s">
        <v>70</v>
      </c>
      <c r="E13874" t="s">
        <v>282</v>
      </c>
      <c r="F13874" t="s">
        <v>219</v>
      </c>
      <c r="G13874" t="s">
        <v>14</v>
      </c>
      <c r="H13874">
        <v>0</v>
      </c>
    </row>
    <row r="13875" spans="1:8" x14ac:dyDescent="0.35">
      <c r="A13875">
        <v>2021</v>
      </c>
      <c r="B13875" t="s">
        <v>71</v>
      </c>
      <c r="C13875" t="s">
        <v>287</v>
      </c>
      <c r="D13875" t="s">
        <v>74</v>
      </c>
      <c r="E13875" t="s">
        <v>282</v>
      </c>
      <c r="F13875" t="s">
        <v>219</v>
      </c>
      <c r="G13875" t="s">
        <v>254</v>
      </c>
      <c r="H13875">
        <v>0</v>
      </c>
    </row>
    <row r="13876" spans="1:8" x14ac:dyDescent="0.35">
      <c r="A13876">
        <v>2021</v>
      </c>
      <c r="B13876" t="s">
        <v>71</v>
      </c>
      <c r="C13876" t="s">
        <v>287</v>
      </c>
      <c r="D13876" t="s">
        <v>74</v>
      </c>
      <c r="E13876" t="s">
        <v>282</v>
      </c>
      <c r="F13876" t="s">
        <v>219</v>
      </c>
      <c r="G13876" t="s">
        <v>284</v>
      </c>
      <c r="H13876">
        <v>0</v>
      </c>
    </row>
    <row r="13877" spans="1:8" x14ac:dyDescent="0.35">
      <c r="A13877">
        <v>2021</v>
      </c>
      <c r="B13877" t="s">
        <v>71</v>
      </c>
      <c r="C13877" t="s">
        <v>287</v>
      </c>
      <c r="D13877" t="s">
        <v>74</v>
      </c>
      <c r="E13877" t="s">
        <v>282</v>
      </c>
      <c r="F13877" t="s">
        <v>219</v>
      </c>
      <c r="G13877" t="s">
        <v>256</v>
      </c>
      <c r="H13877">
        <v>0</v>
      </c>
    </row>
    <row r="13878" spans="1:8" x14ac:dyDescent="0.35">
      <c r="A13878">
        <v>2021</v>
      </c>
      <c r="B13878" t="s">
        <v>71</v>
      </c>
      <c r="C13878" t="s">
        <v>287</v>
      </c>
      <c r="D13878" t="s">
        <v>74</v>
      </c>
      <c r="E13878" t="s">
        <v>282</v>
      </c>
      <c r="F13878" t="s">
        <v>219</v>
      </c>
      <c r="G13878" t="s">
        <v>257</v>
      </c>
      <c r="H13878">
        <v>0</v>
      </c>
    </row>
    <row r="13879" spans="1:8" x14ac:dyDescent="0.35">
      <c r="A13879">
        <v>2021</v>
      </c>
      <c r="B13879" t="s">
        <v>71</v>
      </c>
      <c r="C13879" t="s">
        <v>287</v>
      </c>
      <c r="D13879" t="s">
        <v>74</v>
      </c>
      <c r="E13879" t="s">
        <v>282</v>
      </c>
      <c r="F13879" t="s">
        <v>219</v>
      </c>
      <c r="G13879" t="s">
        <v>258</v>
      </c>
      <c r="H13879">
        <v>0</v>
      </c>
    </row>
    <row r="13880" spans="1:8" x14ac:dyDescent="0.35">
      <c r="A13880">
        <v>2021</v>
      </c>
      <c r="B13880" t="s">
        <v>71</v>
      </c>
      <c r="C13880" t="s">
        <v>287</v>
      </c>
      <c r="D13880" t="s">
        <v>74</v>
      </c>
      <c r="E13880" t="s">
        <v>282</v>
      </c>
      <c r="F13880" t="s">
        <v>219</v>
      </c>
      <c r="G13880" t="s">
        <v>259</v>
      </c>
      <c r="H13880">
        <v>0</v>
      </c>
    </row>
    <row r="13881" spans="1:8" x14ac:dyDescent="0.35">
      <c r="A13881">
        <v>2021</v>
      </c>
      <c r="B13881" t="s">
        <v>71</v>
      </c>
      <c r="C13881" t="s">
        <v>287</v>
      </c>
      <c r="D13881" t="s">
        <v>74</v>
      </c>
      <c r="E13881" t="s">
        <v>282</v>
      </c>
      <c r="F13881" t="s">
        <v>219</v>
      </c>
      <c r="G13881" t="s">
        <v>14</v>
      </c>
      <c r="H13881">
        <v>0</v>
      </c>
    </row>
    <row r="13882" spans="1:8" x14ac:dyDescent="0.35">
      <c r="A13882">
        <v>2021</v>
      </c>
      <c r="B13882" t="s">
        <v>75</v>
      </c>
      <c r="C13882" t="s">
        <v>287</v>
      </c>
      <c r="D13882" t="s">
        <v>77</v>
      </c>
      <c r="E13882" t="s">
        <v>282</v>
      </c>
      <c r="F13882" t="s">
        <v>219</v>
      </c>
      <c r="G13882" t="s">
        <v>254</v>
      </c>
      <c r="H13882">
        <v>0</v>
      </c>
    </row>
    <row r="13883" spans="1:8" x14ac:dyDescent="0.35">
      <c r="A13883">
        <v>2021</v>
      </c>
      <c r="B13883" t="s">
        <v>75</v>
      </c>
      <c r="C13883" t="s">
        <v>287</v>
      </c>
      <c r="D13883" t="s">
        <v>77</v>
      </c>
      <c r="E13883" t="s">
        <v>282</v>
      </c>
      <c r="F13883" t="s">
        <v>219</v>
      </c>
      <c r="G13883" t="s">
        <v>284</v>
      </c>
      <c r="H13883">
        <v>0</v>
      </c>
    </row>
    <row r="13884" spans="1:8" x14ac:dyDescent="0.35">
      <c r="A13884">
        <v>2021</v>
      </c>
      <c r="B13884" t="s">
        <v>75</v>
      </c>
      <c r="C13884" t="s">
        <v>287</v>
      </c>
      <c r="D13884" t="s">
        <v>77</v>
      </c>
      <c r="E13884" t="s">
        <v>282</v>
      </c>
      <c r="F13884" t="s">
        <v>219</v>
      </c>
      <c r="G13884" t="s">
        <v>256</v>
      </c>
      <c r="H13884">
        <v>0</v>
      </c>
    </row>
    <row r="13885" spans="1:8" x14ac:dyDescent="0.35">
      <c r="A13885">
        <v>2021</v>
      </c>
      <c r="B13885" t="s">
        <v>75</v>
      </c>
      <c r="C13885" t="s">
        <v>287</v>
      </c>
      <c r="D13885" t="s">
        <v>77</v>
      </c>
      <c r="E13885" t="s">
        <v>282</v>
      </c>
      <c r="F13885" t="s">
        <v>219</v>
      </c>
      <c r="G13885" t="s">
        <v>257</v>
      </c>
      <c r="H13885">
        <v>0</v>
      </c>
    </row>
    <row r="13886" spans="1:8" x14ac:dyDescent="0.35">
      <c r="A13886">
        <v>2021</v>
      </c>
      <c r="B13886" t="s">
        <v>75</v>
      </c>
      <c r="C13886" t="s">
        <v>287</v>
      </c>
      <c r="D13886" t="s">
        <v>77</v>
      </c>
      <c r="E13886" t="s">
        <v>282</v>
      </c>
      <c r="F13886" t="s">
        <v>219</v>
      </c>
      <c r="G13886" t="s">
        <v>258</v>
      </c>
      <c r="H13886">
        <v>0</v>
      </c>
    </row>
    <row r="13887" spans="1:8" x14ac:dyDescent="0.35">
      <c r="A13887">
        <v>2021</v>
      </c>
      <c r="B13887" t="s">
        <v>75</v>
      </c>
      <c r="C13887" t="s">
        <v>287</v>
      </c>
      <c r="D13887" t="s">
        <v>77</v>
      </c>
      <c r="E13887" t="s">
        <v>282</v>
      </c>
      <c r="F13887" t="s">
        <v>219</v>
      </c>
      <c r="G13887" t="s">
        <v>259</v>
      </c>
      <c r="H13887">
        <v>0</v>
      </c>
    </row>
    <row r="13888" spans="1:8" x14ac:dyDescent="0.35">
      <c r="A13888">
        <v>2021</v>
      </c>
      <c r="B13888" t="s">
        <v>75</v>
      </c>
      <c r="C13888" t="s">
        <v>287</v>
      </c>
      <c r="D13888" t="s">
        <v>77</v>
      </c>
      <c r="E13888" t="s">
        <v>282</v>
      </c>
      <c r="F13888" t="s">
        <v>219</v>
      </c>
      <c r="G13888" t="s">
        <v>14</v>
      </c>
      <c r="H13888">
        <v>0</v>
      </c>
    </row>
    <row r="13889" spans="1:9" x14ac:dyDescent="0.35">
      <c r="A13889">
        <v>2021</v>
      </c>
      <c r="B13889" t="s">
        <v>291</v>
      </c>
      <c r="C13889" t="s">
        <v>286</v>
      </c>
      <c r="D13889" t="s">
        <v>80</v>
      </c>
      <c r="E13889" t="s">
        <v>282</v>
      </c>
      <c r="F13889" t="s">
        <v>219</v>
      </c>
      <c r="G13889" t="s">
        <v>254</v>
      </c>
      <c r="H13889">
        <v>0</v>
      </c>
      <c r="I13889" t="s">
        <v>319</v>
      </c>
    </row>
    <row r="13890" spans="1:9" x14ac:dyDescent="0.35">
      <c r="A13890">
        <v>2021</v>
      </c>
      <c r="B13890" t="s">
        <v>291</v>
      </c>
      <c r="C13890" t="s">
        <v>286</v>
      </c>
      <c r="D13890" t="s">
        <v>80</v>
      </c>
      <c r="E13890" t="s">
        <v>282</v>
      </c>
      <c r="F13890" t="s">
        <v>219</v>
      </c>
      <c r="G13890" t="s">
        <v>284</v>
      </c>
      <c r="H13890">
        <v>0</v>
      </c>
      <c r="I13890" t="s">
        <v>319</v>
      </c>
    </row>
    <row r="13891" spans="1:9" x14ac:dyDescent="0.35">
      <c r="A13891">
        <v>2021</v>
      </c>
      <c r="B13891" t="s">
        <v>291</v>
      </c>
      <c r="C13891" t="s">
        <v>286</v>
      </c>
      <c r="D13891" t="s">
        <v>80</v>
      </c>
      <c r="E13891" t="s">
        <v>282</v>
      </c>
      <c r="F13891" t="s">
        <v>219</v>
      </c>
      <c r="G13891" t="s">
        <v>256</v>
      </c>
      <c r="H13891">
        <v>0</v>
      </c>
      <c r="I13891" t="s">
        <v>319</v>
      </c>
    </row>
    <row r="13892" spans="1:9" x14ac:dyDescent="0.35">
      <c r="A13892">
        <v>2021</v>
      </c>
      <c r="B13892" t="s">
        <v>291</v>
      </c>
      <c r="C13892" t="s">
        <v>286</v>
      </c>
      <c r="D13892" t="s">
        <v>80</v>
      </c>
      <c r="E13892" t="s">
        <v>282</v>
      </c>
      <c r="F13892" t="s">
        <v>219</v>
      </c>
      <c r="G13892" t="s">
        <v>257</v>
      </c>
      <c r="H13892">
        <v>0</v>
      </c>
      <c r="I13892" t="s">
        <v>319</v>
      </c>
    </row>
    <row r="13893" spans="1:9" x14ac:dyDescent="0.35">
      <c r="A13893">
        <v>2021</v>
      </c>
      <c r="B13893" t="s">
        <v>291</v>
      </c>
      <c r="C13893" t="s">
        <v>286</v>
      </c>
      <c r="D13893" t="s">
        <v>80</v>
      </c>
      <c r="E13893" t="s">
        <v>282</v>
      </c>
      <c r="F13893" t="s">
        <v>219</v>
      </c>
      <c r="G13893" t="s">
        <v>258</v>
      </c>
      <c r="H13893">
        <v>0</v>
      </c>
      <c r="I13893" t="s">
        <v>319</v>
      </c>
    </row>
    <row r="13894" spans="1:9" x14ac:dyDescent="0.35">
      <c r="A13894">
        <v>2021</v>
      </c>
      <c r="B13894" t="s">
        <v>291</v>
      </c>
      <c r="C13894" t="s">
        <v>286</v>
      </c>
      <c r="D13894" t="s">
        <v>80</v>
      </c>
      <c r="E13894" t="s">
        <v>282</v>
      </c>
      <c r="F13894" t="s">
        <v>219</v>
      </c>
      <c r="G13894" t="s">
        <v>259</v>
      </c>
      <c r="H13894">
        <v>0</v>
      </c>
      <c r="I13894" t="s">
        <v>319</v>
      </c>
    </row>
    <row r="13895" spans="1:9" x14ac:dyDescent="0.35">
      <c r="A13895">
        <v>2021</v>
      </c>
      <c r="B13895" t="s">
        <v>291</v>
      </c>
      <c r="C13895" t="s">
        <v>286</v>
      </c>
      <c r="D13895" t="s">
        <v>80</v>
      </c>
      <c r="E13895" t="s">
        <v>282</v>
      </c>
      <c r="F13895" t="s">
        <v>219</v>
      </c>
      <c r="G13895" t="s">
        <v>14</v>
      </c>
      <c r="H13895">
        <v>0</v>
      </c>
      <c r="I13895" t="s">
        <v>319</v>
      </c>
    </row>
    <row r="13896" spans="1:9" x14ac:dyDescent="0.35">
      <c r="A13896">
        <v>2021</v>
      </c>
      <c r="B13896" t="s">
        <v>81</v>
      </c>
      <c r="C13896" t="s">
        <v>286</v>
      </c>
      <c r="D13896" t="s">
        <v>83</v>
      </c>
      <c r="E13896" t="s">
        <v>282</v>
      </c>
      <c r="F13896" t="s">
        <v>219</v>
      </c>
      <c r="G13896" t="s">
        <v>254</v>
      </c>
      <c r="H13896">
        <v>0</v>
      </c>
    </row>
    <row r="13897" spans="1:9" x14ac:dyDescent="0.35">
      <c r="A13897">
        <v>2021</v>
      </c>
      <c r="B13897" t="s">
        <v>81</v>
      </c>
      <c r="C13897" t="s">
        <v>286</v>
      </c>
      <c r="D13897" t="s">
        <v>83</v>
      </c>
      <c r="E13897" t="s">
        <v>282</v>
      </c>
      <c r="F13897" t="s">
        <v>219</v>
      </c>
      <c r="G13897" t="s">
        <v>284</v>
      </c>
      <c r="H13897">
        <v>0</v>
      </c>
    </row>
    <row r="13898" spans="1:9" x14ac:dyDescent="0.35">
      <c r="A13898">
        <v>2021</v>
      </c>
      <c r="B13898" t="s">
        <v>81</v>
      </c>
      <c r="C13898" t="s">
        <v>286</v>
      </c>
      <c r="D13898" t="s">
        <v>83</v>
      </c>
      <c r="E13898" t="s">
        <v>282</v>
      </c>
      <c r="F13898" t="s">
        <v>219</v>
      </c>
      <c r="G13898" t="s">
        <v>256</v>
      </c>
      <c r="H13898">
        <v>0</v>
      </c>
    </row>
    <row r="13899" spans="1:9" x14ac:dyDescent="0.35">
      <c r="A13899">
        <v>2021</v>
      </c>
      <c r="B13899" t="s">
        <v>81</v>
      </c>
      <c r="C13899" t="s">
        <v>286</v>
      </c>
      <c r="D13899" t="s">
        <v>83</v>
      </c>
      <c r="E13899" t="s">
        <v>282</v>
      </c>
      <c r="F13899" t="s">
        <v>219</v>
      </c>
      <c r="G13899" t="s">
        <v>257</v>
      </c>
      <c r="H13899">
        <v>0</v>
      </c>
    </row>
    <row r="13900" spans="1:9" x14ac:dyDescent="0.35">
      <c r="A13900">
        <v>2021</v>
      </c>
      <c r="B13900" t="s">
        <v>81</v>
      </c>
      <c r="C13900" t="s">
        <v>286</v>
      </c>
      <c r="D13900" t="s">
        <v>83</v>
      </c>
      <c r="E13900" t="s">
        <v>282</v>
      </c>
      <c r="F13900" t="s">
        <v>219</v>
      </c>
      <c r="G13900" t="s">
        <v>258</v>
      </c>
      <c r="H13900">
        <v>0</v>
      </c>
    </row>
    <row r="13901" spans="1:9" x14ac:dyDescent="0.35">
      <c r="A13901">
        <v>2021</v>
      </c>
      <c r="B13901" t="s">
        <v>81</v>
      </c>
      <c r="C13901" t="s">
        <v>286</v>
      </c>
      <c r="D13901" t="s">
        <v>83</v>
      </c>
      <c r="E13901" t="s">
        <v>282</v>
      </c>
      <c r="F13901" t="s">
        <v>219</v>
      </c>
      <c r="G13901" t="s">
        <v>259</v>
      </c>
      <c r="H13901">
        <v>0</v>
      </c>
    </row>
    <row r="13902" spans="1:9" x14ac:dyDescent="0.35">
      <c r="A13902">
        <v>2021</v>
      </c>
      <c r="B13902" t="s">
        <v>81</v>
      </c>
      <c r="C13902" t="s">
        <v>286</v>
      </c>
      <c r="D13902" t="s">
        <v>83</v>
      </c>
      <c r="E13902" t="s">
        <v>282</v>
      </c>
      <c r="F13902" t="s">
        <v>219</v>
      </c>
      <c r="G13902" t="s">
        <v>14</v>
      </c>
      <c r="H13902">
        <v>0</v>
      </c>
    </row>
    <row r="13903" spans="1:9" x14ac:dyDescent="0.35">
      <c r="A13903">
        <v>2021</v>
      </c>
      <c r="B13903" t="s">
        <v>84</v>
      </c>
      <c r="C13903" t="s">
        <v>286</v>
      </c>
      <c r="D13903" t="s">
        <v>86</v>
      </c>
      <c r="E13903" t="s">
        <v>282</v>
      </c>
      <c r="F13903" t="s">
        <v>219</v>
      </c>
      <c r="G13903" t="s">
        <v>254</v>
      </c>
      <c r="H13903">
        <v>0</v>
      </c>
    </row>
    <row r="13904" spans="1:9" x14ac:dyDescent="0.35">
      <c r="A13904">
        <v>2021</v>
      </c>
      <c r="B13904" t="s">
        <v>84</v>
      </c>
      <c r="C13904" t="s">
        <v>286</v>
      </c>
      <c r="D13904" t="s">
        <v>86</v>
      </c>
      <c r="E13904" t="s">
        <v>282</v>
      </c>
      <c r="F13904" t="s">
        <v>219</v>
      </c>
      <c r="G13904" t="s">
        <v>284</v>
      </c>
      <c r="H13904">
        <v>0</v>
      </c>
    </row>
    <row r="13905" spans="1:9" x14ac:dyDescent="0.35">
      <c r="A13905">
        <v>2021</v>
      </c>
      <c r="B13905" t="s">
        <v>84</v>
      </c>
      <c r="C13905" t="s">
        <v>286</v>
      </c>
      <c r="D13905" t="s">
        <v>86</v>
      </c>
      <c r="E13905" t="s">
        <v>282</v>
      </c>
      <c r="F13905" t="s">
        <v>219</v>
      </c>
      <c r="G13905" t="s">
        <v>256</v>
      </c>
      <c r="H13905">
        <v>0</v>
      </c>
    </row>
    <row r="13906" spans="1:9" x14ac:dyDescent="0.35">
      <c r="A13906">
        <v>2021</v>
      </c>
      <c r="B13906" t="s">
        <v>84</v>
      </c>
      <c r="C13906" t="s">
        <v>286</v>
      </c>
      <c r="D13906" t="s">
        <v>86</v>
      </c>
      <c r="E13906" t="s">
        <v>282</v>
      </c>
      <c r="F13906" t="s">
        <v>219</v>
      </c>
      <c r="G13906" t="s">
        <v>257</v>
      </c>
      <c r="H13906">
        <v>0</v>
      </c>
    </row>
    <row r="13907" spans="1:9" x14ac:dyDescent="0.35">
      <c r="A13907">
        <v>2021</v>
      </c>
      <c r="B13907" t="s">
        <v>84</v>
      </c>
      <c r="C13907" t="s">
        <v>286</v>
      </c>
      <c r="D13907" t="s">
        <v>86</v>
      </c>
      <c r="E13907" t="s">
        <v>282</v>
      </c>
      <c r="F13907" t="s">
        <v>219</v>
      </c>
      <c r="G13907" t="s">
        <v>258</v>
      </c>
      <c r="H13907">
        <v>0</v>
      </c>
    </row>
    <row r="13908" spans="1:9" x14ac:dyDescent="0.35">
      <c r="A13908">
        <v>2021</v>
      </c>
      <c r="B13908" t="s">
        <v>84</v>
      </c>
      <c r="C13908" t="s">
        <v>286</v>
      </c>
      <c r="D13908" t="s">
        <v>86</v>
      </c>
      <c r="E13908" t="s">
        <v>282</v>
      </c>
      <c r="F13908" t="s">
        <v>219</v>
      </c>
      <c r="G13908" t="s">
        <v>259</v>
      </c>
      <c r="H13908">
        <v>0</v>
      </c>
    </row>
    <row r="13909" spans="1:9" x14ac:dyDescent="0.35">
      <c r="A13909">
        <v>2021</v>
      </c>
      <c r="B13909" t="s">
        <v>84</v>
      </c>
      <c r="C13909" t="s">
        <v>286</v>
      </c>
      <c r="D13909" t="s">
        <v>86</v>
      </c>
      <c r="E13909" t="s">
        <v>282</v>
      </c>
      <c r="F13909" t="s">
        <v>219</v>
      </c>
      <c r="G13909" t="s">
        <v>14</v>
      </c>
      <c r="H13909">
        <v>0</v>
      </c>
    </row>
    <row r="13910" spans="1:9" x14ac:dyDescent="0.35">
      <c r="A13910">
        <v>2021</v>
      </c>
      <c r="B13910" t="s">
        <v>87</v>
      </c>
      <c r="C13910" t="s">
        <v>286</v>
      </c>
      <c r="D13910" t="s">
        <v>89</v>
      </c>
      <c r="E13910" t="s">
        <v>282</v>
      </c>
      <c r="F13910" t="s">
        <v>219</v>
      </c>
      <c r="G13910" t="s">
        <v>254</v>
      </c>
      <c r="H13910">
        <v>0</v>
      </c>
    </row>
    <row r="13911" spans="1:9" x14ac:dyDescent="0.35">
      <c r="A13911">
        <v>2021</v>
      </c>
      <c r="B13911" t="s">
        <v>87</v>
      </c>
      <c r="C13911" t="s">
        <v>286</v>
      </c>
      <c r="D13911" t="s">
        <v>89</v>
      </c>
      <c r="E13911" t="s">
        <v>282</v>
      </c>
      <c r="F13911" t="s">
        <v>219</v>
      </c>
      <c r="G13911" t="s">
        <v>284</v>
      </c>
      <c r="H13911">
        <v>0</v>
      </c>
    </row>
    <row r="13912" spans="1:9" x14ac:dyDescent="0.35">
      <c r="A13912">
        <v>2021</v>
      </c>
      <c r="B13912" t="s">
        <v>87</v>
      </c>
      <c r="C13912" t="s">
        <v>286</v>
      </c>
      <c r="D13912" t="s">
        <v>89</v>
      </c>
      <c r="E13912" t="s">
        <v>282</v>
      </c>
      <c r="F13912" t="s">
        <v>219</v>
      </c>
      <c r="G13912" t="s">
        <v>256</v>
      </c>
      <c r="H13912">
        <v>0</v>
      </c>
    </row>
    <row r="13913" spans="1:9" x14ac:dyDescent="0.35">
      <c r="A13913">
        <v>2021</v>
      </c>
      <c r="B13913" t="s">
        <v>87</v>
      </c>
      <c r="C13913" t="s">
        <v>286</v>
      </c>
      <c r="D13913" t="s">
        <v>89</v>
      </c>
      <c r="E13913" t="s">
        <v>282</v>
      </c>
      <c r="F13913" t="s">
        <v>219</v>
      </c>
      <c r="G13913" t="s">
        <v>257</v>
      </c>
      <c r="H13913">
        <v>0</v>
      </c>
    </row>
    <row r="13914" spans="1:9" x14ac:dyDescent="0.35">
      <c r="A13914">
        <v>2021</v>
      </c>
      <c r="B13914" t="s">
        <v>87</v>
      </c>
      <c r="C13914" t="s">
        <v>286</v>
      </c>
      <c r="D13914" t="s">
        <v>89</v>
      </c>
      <c r="E13914" t="s">
        <v>282</v>
      </c>
      <c r="F13914" t="s">
        <v>219</v>
      </c>
      <c r="G13914" t="s">
        <v>258</v>
      </c>
      <c r="H13914">
        <v>0</v>
      </c>
    </row>
    <row r="13915" spans="1:9" x14ac:dyDescent="0.35">
      <c r="A13915">
        <v>2021</v>
      </c>
      <c r="B13915" t="s">
        <v>87</v>
      </c>
      <c r="C13915" t="s">
        <v>286</v>
      </c>
      <c r="D13915" t="s">
        <v>89</v>
      </c>
      <c r="E13915" t="s">
        <v>282</v>
      </c>
      <c r="F13915" t="s">
        <v>219</v>
      </c>
      <c r="G13915" t="s">
        <v>259</v>
      </c>
      <c r="H13915">
        <v>0</v>
      </c>
    </row>
    <row r="13916" spans="1:9" x14ac:dyDescent="0.35">
      <c r="A13916">
        <v>2021</v>
      </c>
      <c r="B13916" t="s">
        <v>87</v>
      </c>
      <c r="C13916" t="s">
        <v>286</v>
      </c>
      <c r="D13916" t="s">
        <v>89</v>
      </c>
      <c r="E13916" t="s">
        <v>282</v>
      </c>
      <c r="F13916" t="s">
        <v>219</v>
      </c>
      <c r="G13916" t="s">
        <v>14</v>
      </c>
      <c r="H13916">
        <v>0</v>
      </c>
    </row>
    <row r="13917" spans="1:9" x14ac:dyDescent="0.35">
      <c r="A13917">
        <v>2021</v>
      </c>
      <c r="B13917" t="s">
        <v>291</v>
      </c>
      <c r="C13917" t="s">
        <v>286</v>
      </c>
      <c r="D13917" t="s">
        <v>91</v>
      </c>
      <c r="E13917" t="s">
        <v>282</v>
      </c>
      <c r="F13917" t="s">
        <v>219</v>
      </c>
      <c r="G13917" t="s">
        <v>254</v>
      </c>
      <c r="H13917">
        <v>0</v>
      </c>
      <c r="I13917" t="s">
        <v>320</v>
      </c>
    </row>
    <row r="13918" spans="1:9" x14ac:dyDescent="0.35">
      <c r="A13918">
        <v>2021</v>
      </c>
      <c r="B13918" t="s">
        <v>291</v>
      </c>
      <c r="C13918" t="s">
        <v>286</v>
      </c>
      <c r="D13918" t="s">
        <v>91</v>
      </c>
      <c r="E13918" t="s">
        <v>282</v>
      </c>
      <c r="F13918" t="s">
        <v>219</v>
      </c>
      <c r="G13918" t="s">
        <v>284</v>
      </c>
      <c r="H13918">
        <v>0</v>
      </c>
      <c r="I13918" t="s">
        <v>320</v>
      </c>
    </row>
    <row r="13919" spans="1:9" x14ac:dyDescent="0.35">
      <c r="A13919">
        <v>2021</v>
      </c>
      <c r="B13919" t="s">
        <v>291</v>
      </c>
      <c r="C13919" t="s">
        <v>286</v>
      </c>
      <c r="D13919" t="s">
        <v>91</v>
      </c>
      <c r="E13919" t="s">
        <v>282</v>
      </c>
      <c r="F13919" t="s">
        <v>219</v>
      </c>
      <c r="G13919" t="s">
        <v>256</v>
      </c>
      <c r="H13919">
        <v>0</v>
      </c>
      <c r="I13919" t="s">
        <v>320</v>
      </c>
    </row>
    <row r="13920" spans="1:9" x14ac:dyDescent="0.35">
      <c r="A13920">
        <v>2021</v>
      </c>
      <c r="B13920" t="s">
        <v>291</v>
      </c>
      <c r="C13920" t="s">
        <v>286</v>
      </c>
      <c r="D13920" t="s">
        <v>91</v>
      </c>
      <c r="E13920" t="s">
        <v>282</v>
      </c>
      <c r="F13920" t="s">
        <v>219</v>
      </c>
      <c r="G13920" t="s">
        <v>257</v>
      </c>
      <c r="H13920">
        <v>0</v>
      </c>
      <c r="I13920" t="s">
        <v>320</v>
      </c>
    </row>
    <row r="13921" spans="1:9" x14ac:dyDescent="0.35">
      <c r="A13921">
        <v>2021</v>
      </c>
      <c r="B13921" t="s">
        <v>291</v>
      </c>
      <c r="C13921" t="s">
        <v>286</v>
      </c>
      <c r="D13921" t="s">
        <v>91</v>
      </c>
      <c r="E13921" t="s">
        <v>282</v>
      </c>
      <c r="F13921" t="s">
        <v>219</v>
      </c>
      <c r="G13921" t="s">
        <v>258</v>
      </c>
      <c r="H13921">
        <v>0</v>
      </c>
      <c r="I13921" t="s">
        <v>320</v>
      </c>
    </row>
    <row r="13922" spans="1:9" x14ac:dyDescent="0.35">
      <c r="A13922">
        <v>2021</v>
      </c>
      <c r="B13922" t="s">
        <v>291</v>
      </c>
      <c r="C13922" t="s">
        <v>286</v>
      </c>
      <c r="D13922" t="s">
        <v>91</v>
      </c>
      <c r="E13922" t="s">
        <v>282</v>
      </c>
      <c r="F13922" t="s">
        <v>219</v>
      </c>
      <c r="G13922" t="s">
        <v>259</v>
      </c>
      <c r="H13922">
        <v>0</v>
      </c>
      <c r="I13922" t="s">
        <v>320</v>
      </c>
    </row>
    <row r="13923" spans="1:9" x14ac:dyDescent="0.35">
      <c r="A13923">
        <v>2021</v>
      </c>
      <c r="B13923" t="s">
        <v>291</v>
      </c>
      <c r="C13923" t="s">
        <v>286</v>
      </c>
      <c r="D13923" t="s">
        <v>91</v>
      </c>
      <c r="E13923" t="s">
        <v>282</v>
      </c>
      <c r="F13923" t="s">
        <v>219</v>
      </c>
      <c r="G13923" t="s">
        <v>14</v>
      </c>
      <c r="H13923">
        <v>0</v>
      </c>
      <c r="I13923" t="s">
        <v>320</v>
      </c>
    </row>
    <row r="13924" spans="1:9" x14ac:dyDescent="0.35">
      <c r="A13924">
        <v>2021</v>
      </c>
      <c r="B13924" t="s">
        <v>285</v>
      </c>
      <c r="C13924" t="s">
        <v>286</v>
      </c>
      <c r="D13924" t="s">
        <v>94</v>
      </c>
      <c r="E13924" t="s">
        <v>282</v>
      </c>
      <c r="F13924" t="s">
        <v>219</v>
      </c>
      <c r="G13924" t="s">
        <v>254</v>
      </c>
      <c r="H13924">
        <v>0</v>
      </c>
    </row>
    <row r="13925" spans="1:9" x14ac:dyDescent="0.35">
      <c r="A13925">
        <v>2021</v>
      </c>
      <c r="B13925" t="s">
        <v>285</v>
      </c>
      <c r="C13925" t="s">
        <v>286</v>
      </c>
      <c r="D13925" t="s">
        <v>94</v>
      </c>
      <c r="E13925" t="s">
        <v>282</v>
      </c>
      <c r="F13925" t="s">
        <v>219</v>
      </c>
      <c r="G13925" t="s">
        <v>284</v>
      </c>
      <c r="H13925">
        <v>0</v>
      </c>
    </row>
    <row r="13926" spans="1:9" x14ac:dyDescent="0.35">
      <c r="A13926">
        <v>2021</v>
      </c>
      <c r="B13926" t="s">
        <v>285</v>
      </c>
      <c r="C13926" t="s">
        <v>286</v>
      </c>
      <c r="D13926" t="s">
        <v>94</v>
      </c>
      <c r="E13926" t="s">
        <v>282</v>
      </c>
      <c r="F13926" t="s">
        <v>219</v>
      </c>
      <c r="G13926" t="s">
        <v>256</v>
      </c>
      <c r="H13926">
        <v>0</v>
      </c>
    </row>
    <row r="13927" spans="1:9" x14ac:dyDescent="0.35">
      <c r="A13927">
        <v>2021</v>
      </c>
      <c r="B13927" t="s">
        <v>285</v>
      </c>
      <c r="C13927" t="s">
        <v>286</v>
      </c>
      <c r="D13927" t="s">
        <v>94</v>
      </c>
      <c r="E13927" t="s">
        <v>282</v>
      </c>
      <c r="F13927" t="s">
        <v>219</v>
      </c>
      <c r="G13927" t="s">
        <v>257</v>
      </c>
      <c r="H13927">
        <v>0</v>
      </c>
    </row>
    <row r="13928" spans="1:9" x14ac:dyDescent="0.35">
      <c r="A13928">
        <v>2021</v>
      </c>
      <c r="B13928" t="s">
        <v>285</v>
      </c>
      <c r="C13928" t="s">
        <v>286</v>
      </c>
      <c r="D13928" t="s">
        <v>94</v>
      </c>
      <c r="E13928" t="s">
        <v>282</v>
      </c>
      <c r="F13928" t="s">
        <v>219</v>
      </c>
      <c r="G13928" t="s">
        <v>258</v>
      </c>
      <c r="H13928">
        <v>0</v>
      </c>
    </row>
    <row r="13929" spans="1:9" x14ac:dyDescent="0.35">
      <c r="A13929">
        <v>2021</v>
      </c>
      <c r="B13929" t="s">
        <v>285</v>
      </c>
      <c r="C13929" t="s">
        <v>286</v>
      </c>
      <c r="D13929" t="s">
        <v>94</v>
      </c>
      <c r="E13929" t="s">
        <v>282</v>
      </c>
      <c r="F13929" t="s">
        <v>219</v>
      </c>
      <c r="G13929" t="s">
        <v>259</v>
      </c>
      <c r="H13929">
        <v>0</v>
      </c>
    </row>
    <row r="13930" spans="1:9" x14ac:dyDescent="0.35">
      <c r="A13930">
        <v>2021</v>
      </c>
      <c r="B13930" t="s">
        <v>285</v>
      </c>
      <c r="C13930" t="s">
        <v>286</v>
      </c>
      <c r="D13930" t="s">
        <v>94</v>
      </c>
      <c r="E13930" t="s">
        <v>282</v>
      </c>
      <c r="F13930" t="s">
        <v>219</v>
      </c>
      <c r="G13930" t="s">
        <v>14</v>
      </c>
      <c r="H13930">
        <v>0</v>
      </c>
    </row>
    <row r="13931" spans="1:9" x14ac:dyDescent="0.35">
      <c r="A13931">
        <v>2021</v>
      </c>
      <c r="B13931" t="s">
        <v>95</v>
      </c>
      <c r="C13931" t="s">
        <v>286</v>
      </c>
      <c r="D13931" t="s">
        <v>97</v>
      </c>
      <c r="E13931" t="s">
        <v>282</v>
      </c>
      <c r="F13931" t="s">
        <v>219</v>
      </c>
      <c r="G13931" t="s">
        <v>254</v>
      </c>
      <c r="H13931">
        <v>0</v>
      </c>
    </row>
    <row r="13932" spans="1:9" x14ac:dyDescent="0.35">
      <c r="A13932">
        <v>2021</v>
      </c>
      <c r="B13932" t="s">
        <v>95</v>
      </c>
      <c r="C13932" t="s">
        <v>286</v>
      </c>
      <c r="D13932" t="s">
        <v>97</v>
      </c>
      <c r="E13932" t="s">
        <v>282</v>
      </c>
      <c r="F13932" t="s">
        <v>219</v>
      </c>
      <c r="G13932" t="s">
        <v>284</v>
      </c>
      <c r="H13932">
        <v>0</v>
      </c>
    </row>
    <row r="13933" spans="1:9" x14ac:dyDescent="0.35">
      <c r="A13933">
        <v>2021</v>
      </c>
      <c r="B13933" t="s">
        <v>95</v>
      </c>
      <c r="C13933" t="s">
        <v>286</v>
      </c>
      <c r="D13933" t="s">
        <v>97</v>
      </c>
      <c r="E13933" t="s">
        <v>282</v>
      </c>
      <c r="F13933" t="s">
        <v>219</v>
      </c>
      <c r="G13933" t="s">
        <v>256</v>
      </c>
      <c r="H13933">
        <v>0</v>
      </c>
    </row>
    <row r="13934" spans="1:9" x14ac:dyDescent="0.35">
      <c r="A13934">
        <v>2021</v>
      </c>
      <c r="B13934" t="s">
        <v>95</v>
      </c>
      <c r="C13934" t="s">
        <v>286</v>
      </c>
      <c r="D13934" t="s">
        <v>97</v>
      </c>
      <c r="E13934" t="s">
        <v>282</v>
      </c>
      <c r="F13934" t="s">
        <v>219</v>
      </c>
      <c r="G13934" t="s">
        <v>257</v>
      </c>
      <c r="H13934">
        <v>0</v>
      </c>
    </row>
    <row r="13935" spans="1:9" x14ac:dyDescent="0.35">
      <c r="A13935">
        <v>2021</v>
      </c>
      <c r="B13935" t="s">
        <v>95</v>
      </c>
      <c r="C13935" t="s">
        <v>286</v>
      </c>
      <c r="D13935" t="s">
        <v>97</v>
      </c>
      <c r="E13935" t="s">
        <v>282</v>
      </c>
      <c r="F13935" t="s">
        <v>219</v>
      </c>
      <c r="G13935" t="s">
        <v>258</v>
      </c>
      <c r="H13935">
        <v>0</v>
      </c>
    </row>
    <row r="13936" spans="1:9" x14ac:dyDescent="0.35">
      <c r="A13936">
        <v>2021</v>
      </c>
      <c r="B13936" t="s">
        <v>95</v>
      </c>
      <c r="C13936" t="s">
        <v>286</v>
      </c>
      <c r="D13936" t="s">
        <v>97</v>
      </c>
      <c r="E13936" t="s">
        <v>282</v>
      </c>
      <c r="F13936" t="s">
        <v>219</v>
      </c>
      <c r="G13936" t="s">
        <v>259</v>
      </c>
      <c r="H13936">
        <v>0</v>
      </c>
    </row>
    <row r="13937" spans="1:8" x14ac:dyDescent="0.35">
      <c r="A13937">
        <v>2021</v>
      </c>
      <c r="B13937" t="s">
        <v>95</v>
      </c>
      <c r="C13937" t="s">
        <v>286</v>
      </c>
      <c r="D13937" t="s">
        <v>97</v>
      </c>
      <c r="E13937" t="s">
        <v>282</v>
      </c>
      <c r="F13937" t="s">
        <v>219</v>
      </c>
      <c r="G13937" t="s">
        <v>14</v>
      </c>
      <c r="H13937">
        <v>0</v>
      </c>
    </row>
    <row r="13938" spans="1:8" x14ac:dyDescent="0.35">
      <c r="A13938">
        <v>2021</v>
      </c>
      <c r="B13938" t="s">
        <v>98</v>
      </c>
      <c r="C13938" t="s">
        <v>286</v>
      </c>
      <c r="D13938" t="s">
        <v>100</v>
      </c>
      <c r="E13938" t="s">
        <v>282</v>
      </c>
      <c r="F13938" t="s">
        <v>219</v>
      </c>
      <c r="G13938" t="s">
        <v>254</v>
      </c>
      <c r="H13938">
        <v>0</v>
      </c>
    </row>
    <row r="13939" spans="1:8" x14ac:dyDescent="0.35">
      <c r="A13939">
        <v>2021</v>
      </c>
      <c r="B13939" t="s">
        <v>98</v>
      </c>
      <c r="C13939" t="s">
        <v>286</v>
      </c>
      <c r="D13939" t="s">
        <v>100</v>
      </c>
      <c r="E13939" t="s">
        <v>282</v>
      </c>
      <c r="F13939" t="s">
        <v>219</v>
      </c>
      <c r="G13939" t="s">
        <v>284</v>
      </c>
      <c r="H13939">
        <v>0</v>
      </c>
    </row>
    <row r="13940" spans="1:8" x14ac:dyDescent="0.35">
      <c r="A13940">
        <v>2021</v>
      </c>
      <c r="B13940" t="s">
        <v>98</v>
      </c>
      <c r="C13940" t="s">
        <v>286</v>
      </c>
      <c r="D13940" t="s">
        <v>100</v>
      </c>
      <c r="E13940" t="s">
        <v>282</v>
      </c>
      <c r="F13940" t="s">
        <v>219</v>
      </c>
      <c r="G13940" t="s">
        <v>256</v>
      </c>
      <c r="H13940">
        <v>0</v>
      </c>
    </row>
    <row r="13941" spans="1:8" x14ac:dyDescent="0.35">
      <c r="A13941">
        <v>2021</v>
      </c>
      <c r="B13941" t="s">
        <v>98</v>
      </c>
      <c r="C13941" t="s">
        <v>286</v>
      </c>
      <c r="D13941" t="s">
        <v>100</v>
      </c>
      <c r="E13941" t="s">
        <v>282</v>
      </c>
      <c r="F13941" t="s">
        <v>219</v>
      </c>
      <c r="G13941" t="s">
        <v>257</v>
      </c>
      <c r="H13941">
        <v>0</v>
      </c>
    </row>
    <row r="13942" spans="1:8" x14ac:dyDescent="0.35">
      <c r="A13942">
        <v>2021</v>
      </c>
      <c r="B13942" t="s">
        <v>98</v>
      </c>
      <c r="C13942" t="s">
        <v>286</v>
      </c>
      <c r="D13942" t="s">
        <v>100</v>
      </c>
      <c r="E13942" t="s">
        <v>282</v>
      </c>
      <c r="F13942" t="s">
        <v>219</v>
      </c>
      <c r="G13942" t="s">
        <v>258</v>
      </c>
      <c r="H13942">
        <v>0</v>
      </c>
    </row>
    <row r="13943" spans="1:8" x14ac:dyDescent="0.35">
      <c r="A13943">
        <v>2021</v>
      </c>
      <c r="B13943" t="s">
        <v>98</v>
      </c>
      <c r="C13943" t="s">
        <v>286</v>
      </c>
      <c r="D13943" t="s">
        <v>100</v>
      </c>
      <c r="E13943" t="s">
        <v>282</v>
      </c>
      <c r="F13943" t="s">
        <v>219</v>
      </c>
      <c r="G13943" t="s">
        <v>259</v>
      </c>
      <c r="H13943">
        <v>0</v>
      </c>
    </row>
    <row r="13944" spans="1:8" x14ac:dyDescent="0.35">
      <c r="A13944">
        <v>2021</v>
      </c>
      <c r="B13944" t="s">
        <v>98</v>
      </c>
      <c r="C13944" t="s">
        <v>286</v>
      </c>
      <c r="D13944" t="s">
        <v>100</v>
      </c>
      <c r="E13944" t="s">
        <v>282</v>
      </c>
      <c r="F13944" t="s">
        <v>219</v>
      </c>
      <c r="G13944" t="s">
        <v>14</v>
      </c>
      <c r="H13944">
        <v>0</v>
      </c>
    </row>
    <row r="13945" spans="1:8" x14ac:dyDescent="0.35">
      <c r="A13945">
        <v>2021</v>
      </c>
      <c r="B13945" t="s">
        <v>101</v>
      </c>
      <c r="C13945" t="s">
        <v>286</v>
      </c>
      <c r="D13945" t="s">
        <v>103</v>
      </c>
      <c r="E13945" t="s">
        <v>282</v>
      </c>
      <c r="F13945" t="s">
        <v>219</v>
      </c>
      <c r="G13945" t="s">
        <v>254</v>
      </c>
      <c r="H13945">
        <v>0</v>
      </c>
    </row>
    <row r="13946" spans="1:8" x14ac:dyDescent="0.35">
      <c r="A13946">
        <v>2021</v>
      </c>
      <c r="B13946" t="s">
        <v>101</v>
      </c>
      <c r="C13946" t="s">
        <v>286</v>
      </c>
      <c r="D13946" t="s">
        <v>103</v>
      </c>
      <c r="E13946" t="s">
        <v>282</v>
      </c>
      <c r="F13946" t="s">
        <v>219</v>
      </c>
      <c r="G13946" t="s">
        <v>284</v>
      </c>
      <c r="H13946">
        <v>0</v>
      </c>
    </row>
    <row r="13947" spans="1:8" x14ac:dyDescent="0.35">
      <c r="A13947">
        <v>2021</v>
      </c>
      <c r="B13947" t="s">
        <v>101</v>
      </c>
      <c r="C13947" t="s">
        <v>286</v>
      </c>
      <c r="D13947" t="s">
        <v>103</v>
      </c>
      <c r="E13947" t="s">
        <v>282</v>
      </c>
      <c r="F13947" t="s">
        <v>219</v>
      </c>
      <c r="G13947" t="s">
        <v>256</v>
      </c>
      <c r="H13947">
        <v>0</v>
      </c>
    </row>
    <row r="13948" spans="1:8" x14ac:dyDescent="0.35">
      <c r="A13948">
        <v>2021</v>
      </c>
      <c r="B13948" t="s">
        <v>101</v>
      </c>
      <c r="C13948" t="s">
        <v>286</v>
      </c>
      <c r="D13948" t="s">
        <v>103</v>
      </c>
      <c r="E13948" t="s">
        <v>282</v>
      </c>
      <c r="F13948" t="s">
        <v>219</v>
      </c>
      <c r="G13948" t="s">
        <v>257</v>
      </c>
      <c r="H13948">
        <v>0</v>
      </c>
    </row>
    <row r="13949" spans="1:8" x14ac:dyDescent="0.35">
      <c r="A13949">
        <v>2021</v>
      </c>
      <c r="B13949" t="s">
        <v>101</v>
      </c>
      <c r="C13949" t="s">
        <v>286</v>
      </c>
      <c r="D13949" t="s">
        <v>103</v>
      </c>
      <c r="E13949" t="s">
        <v>282</v>
      </c>
      <c r="F13949" t="s">
        <v>219</v>
      </c>
      <c r="G13949" t="s">
        <v>258</v>
      </c>
      <c r="H13949">
        <v>0</v>
      </c>
    </row>
    <row r="13950" spans="1:8" x14ac:dyDescent="0.35">
      <c r="A13950">
        <v>2021</v>
      </c>
      <c r="B13950" t="s">
        <v>101</v>
      </c>
      <c r="C13950" t="s">
        <v>286</v>
      </c>
      <c r="D13950" t="s">
        <v>103</v>
      </c>
      <c r="E13950" t="s">
        <v>282</v>
      </c>
      <c r="F13950" t="s">
        <v>219</v>
      </c>
      <c r="G13950" t="s">
        <v>259</v>
      </c>
      <c r="H13950">
        <v>0</v>
      </c>
    </row>
    <row r="13951" spans="1:8" x14ac:dyDescent="0.35">
      <c r="A13951">
        <v>2021</v>
      </c>
      <c r="B13951" t="s">
        <v>101</v>
      </c>
      <c r="C13951" t="s">
        <v>286</v>
      </c>
      <c r="D13951" t="s">
        <v>103</v>
      </c>
      <c r="E13951" t="s">
        <v>282</v>
      </c>
      <c r="F13951" t="s">
        <v>219</v>
      </c>
      <c r="G13951" t="s">
        <v>14</v>
      </c>
      <c r="H13951">
        <v>0</v>
      </c>
    </row>
    <row r="13952" spans="1:8" x14ac:dyDescent="0.35">
      <c r="A13952">
        <v>2021</v>
      </c>
      <c r="B13952" t="s">
        <v>104</v>
      </c>
      <c r="C13952" t="s">
        <v>286</v>
      </c>
      <c r="D13952" t="s">
        <v>106</v>
      </c>
      <c r="E13952" t="s">
        <v>282</v>
      </c>
      <c r="F13952" t="s">
        <v>219</v>
      </c>
      <c r="G13952" t="s">
        <v>254</v>
      </c>
      <c r="H13952">
        <v>0</v>
      </c>
    </row>
    <row r="13953" spans="1:8" x14ac:dyDescent="0.35">
      <c r="A13953">
        <v>2021</v>
      </c>
      <c r="B13953" t="s">
        <v>104</v>
      </c>
      <c r="C13953" t="s">
        <v>286</v>
      </c>
      <c r="D13953" t="s">
        <v>106</v>
      </c>
      <c r="E13953" t="s">
        <v>282</v>
      </c>
      <c r="F13953" t="s">
        <v>219</v>
      </c>
      <c r="G13953" t="s">
        <v>284</v>
      </c>
      <c r="H13953">
        <v>0</v>
      </c>
    </row>
    <row r="13954" spans="1:8" x14ac:dyDescent="0.35">
      <c r="A13954">
        <v>2021</v>
      </c>
      <c r="B13954" t="s">
        <v>104</v>
      </c>
      <c r="C13954" t="s">
        <v>286</v>
      </c>
      <c r="D13954" t="s">
        <v>106</v>
      </c>
      <c r="E13954" t="s">
        <v>282</v>
      </c>
      <c r="F13954" t="s">
        <v>219</v>
      </c>
      <c r="G13954" t="s">
        <v>256</v>
      </c>
      <c r="H13954">
        <v>0</v>
      </c>
    </row>
    <row r="13955" spans="1:8" x14ac:dyDescent="0.35">
      <c r="A13955">
        <v>2021</v>
      </c>
      <c r="B13955" t="s">
        <v>104</v>
      </c>
      <c r="C13955" t="s">
        <v>286</v>
      </c>
      <c r="D13955" t="s">
        <v>106</v>
      </c>
      <c r="E13955" t="s">
        <v>282</v>
      </c>
      <c r="F13955" t="s">
        <v>219</v>
      </c>
      <c r="G13955" t="s">
        <v>257</v>
      </c>
      <c r="H13955">
        <v>0</v>
      </c>
    </row>
    <row r="13956" spans="1:8" x14ac:dyDescent="0.35">
      <c r="A13956">
        <v>2021</v>
      </c>
      <c r="B13956" t="s">
        <v>104</v>
      </c>
      <c r="C13956" t="s">
        <v>286</v>
      </c>
      <c r="D13956" t="s">
        <v>106</v>
      </c>
      <c r="E13956" t="s">
        <v>282</v>
      </c>
      <c r="F13956" t="s">
        <v>219</v>
      </c>
      <c r="G13956" t="s">
        <v>258</v>
      </c>
      <c r="H13956">
        <v>0</v>
      </c>
    </row>
    <row r="13957" spans="1:8" x14ac:dyDescent="0.35">
      <c r="A13957">
        <v>2021</v>
      </c>
      <c r="B13957" t="s">
        <v>104</v>
      </c>
      <c r="C13957" t="s">
        <v>286</v>
      </c>
      <c r="D13957" t="s">
        <v>106</v>
      </c>
      <c r="E13957" t="s">
        <v>282</v>
      </c>
      <c r="F13957" t="s">
        <v>219</v>
      </c>
      <c r="G13957" t="s">
        <v>259</v>
      </c>
      <c r="H13957">
        <v>0</v>
      </c>
    </row>
    <row r="13958" spans="1:8" x14ac:dyDescent="0.35">
      <c r="A13958">
        <v>2021</v>
      </c>
      <c r="B13958" t="s">
        <v>104</v>
      </c>
      <c r="C13958" t="s">
        <v>286</v>
      </c>
      <c r="D13958" t="s">
        <v>106</v>
      </c>
      <c r="E13958" t="s">
        <v>282</v>
      </c>
      <c r="F13958" t="s">
        <v>219</v>
      </c>
      <c r="G13958" t="s">
        <v>14</v>
      </c>
      <c r="H13958">
        <v>0</v>
      </c>
    </row>
    <row r="13959" spans="1:8" x14ac:dyDescent="0.35">
      <c r="A13959">
        <v>2021</v>
      </c>
      <c r="B13959" t="s">
        <v>107</v>
      </c>
      <c r="C13959" t="s">
        <v>287</v>
      </c>
      <c r="D13959" t="s">
        <v>109</v>
      </c>
      <c r="E13959" t="s">
        <v>282</v>
      </c>
      <c r="F13959" t="s">
        <v>219</v>
      </c>
      <c r="G13959" t="s">
        <v>254</v>
      </c>
      <c r="H13959">
        <v>0</v>
      </c>
    </row>
    <row r="13960" spans="1:8" x14ac:dyDescent="0.35">
      <c r="A13960">
        <v>2021</v>
      </c>
      <c r="B13960" t="s">
        <v>107</v>
      </c>
      <c r="C13960" t="s">
        <v>287</v>
      </c>
      <c r="D13960" t="s">
        <v>109</v>
      </c>
      <c r="E13960" t="s">
        <v>282</v>
      </c>
      <c r="F13960" t="s">
        <v>219</v>
      </c>
      <c r="G13960" t="s">
        <v>284</v>
      </c>
      <c r="H13960">
        <v>0</v>
      </c>
    </row>
    <row r="13961" spans="1:8" x14ac:dyDescent="0.35">
      <c r="A13961">
        <v>2021</v>
      </c>
      <c r="B13961" t="s">
        <v>107</v>
      </c>
      <c r="C13961" t="s">
        <v>287</v>
      </c>
      <c r="D13961" t="s">
        <v>109</v>
      </c>
      <c r="E13961" t="s">
        <v>282</v>
      </c>
      <c r="F13961" t="s">
        <v>219</v>
      </c>
      <c r="G13961" t="s">
        <v>256</v>
      </c>
      <c r="H13961">
        <v>0</v>
      </c>
    </row>
    <row r="13962" spans="1:8" x14ac:dyDescent="0.35">
      <c r="A13962">
        <v>2021</v>
      </c>
      <c r="B13962" t="s">
        <v>107</v>
      </c>
      <c r="C13962" t="s">
        <v>287</v>
      </c>
      <c r="D13962" t="s">
        <v>109</v>
      </c>
      <c r="E13962" t="s">
        <v>282</v>
      </c>
      <c r="F13962" t="s">
        <v>219</v>
      </c>
      <c r="G13962" t="s">
        <v>257</v>
      </c>
      <c r="H13962">
        <v>0</v>
      </c>
    </row>
    <row r="13963" spans="1:8" x14ac:dyDescent="0.35">
      <c r="A13963">
        <v>2021</v>
      </c>
      <c r="B13963" t="s">
        <v>107</v>
      </c>
      <c r="C13963" t="s">
        <v>287</v>
      </c>
      <c r="D13963" t="s">
        <v>109</v>
      </c>
      <c r="E13963" t="s">
        <v>282</v>
      </c>
      <c r="F13963" t="s">
        <v>219</v>
      </c>
      <c r="G13963" t="s">
        <v>258</v>
      </c>
      <c r="H13963">
        <v>0</v>
      </c>
    </row>
    <row r="13964" spans="1:8" x14ac:dyDescent="0.35">
      <c r="A13964">
        <v>2021</v>
      </c>
      <c r="B13964" t="s">
        <v>107</v>
      </c>
      <c r="C13964" t="s">
        <v>287</v>
      </c>
      <c r="D13964" t="s">
        <v>109</v>
      </c>
      <c r="E13964" t="s">
        <v>282</v>
      </c>
      <c r="F13964" t="s">
        <v>219</v>
      </c>
      <c r="G13964" t="s">
        <v>259</v>
      </c>
      <c r="H13964">
        <v>0</v>
      </c>
    </row>
    <row r="13965" spans="1:8" x14ac:dyDescent="0.35">
      <c r="A13965">
        <v>2021</v>
      </c>
      <c r="B13965" t="s">
        <v>107</v>
      </c>
      <c r="C13965" t="s">
        <v>287</v>
      </c>
      <c r="D13965" t="s">
        <v>109</v>
      </c>
      <c r="E13965" t="s">
        <v>282</v>
      </c>
      <c r="F13965" t="s">
        <v>219</v>
      </c>
      <c r="G13965" t="s">
        <v>14</v>
      </c>
      <c r="H13965">
        <v>0</v>
      </c>
    </row>
    <row r="13966" spans="1:8" x14ac:dyDescent="0.35">
      <c r="A13966">
        <v>2021</v>
      </c>
      <c r="B13966" t="s">
        <v>110</v>
      </c>
      <c r="C13966" t="s">
        <v>286</v>
      </c>
      <c r="D13966" t="s">
        <v>112</v>
      </c>
      <c r="E13966" t="s">
        <v>282</v>
      </c>
      <c r="F13966" t="s">
        <v>219</v>
      </c>
      <c r="G13966" t="s">
        <v>254</v>
      </c>
      <c r="H13966">
        <v>0</v>
      </c>
    </row>
    <row r="13967" spans="1:8" x14ac:dyDescent="0.35">
      <c r="A13967">
        <v>2021</v>
      </c>
      <c r="B13967" t="s">
        <v>110</v>
      </c>
      <c r="C13967" t="s">
        <v>286</v>
      </c>
      <c r="D13967" t="s">
        <v>112</v>
      </c>
      <c r="E13967" t="s">
        <v>282</v>
      </c>
      <c r="F13967" t="s">
        <v>219</v>
      </c>
      <c r="G13967" t="s">
        <v>284</v>
      </c>
      <c r="H13967">
        <v>0</v>
      </c>
    </row>
    <row r="13968" spans="1:8" x14ac:dyDescent="0.35">
      <c r="A13968">
        <v>2021</v>
      </c>
      <c r="B13968" t="s">
        <v>110</v>
      </c>
      <c r="C13968" t="s">
        <v>286</v>
      </c>
      <c r="D13968" t="s">
        <v>112</v>
      </c>
      <c r="E13968" t="s">
        <v>282</v>
      </c>
      <c r="F13968" t="s">
        <v>219</v>
      </c>
      <c r="G13968" t="s">
        <v>256</v>
      </c>
      <c r="H13968">
        <v>0</v>
      </c>
    </row>
    <row r="13969" spans="1:8" x14ac:dyDescent="0.35">
      <c r="A13969">
        <v>2021</v>
      </c>
      <c r="B13969" t="s">
        <v>110</v>
      </c>
      <c r="C13969" t="s">
        <v>286</v>
      </c>
      <c r="D13969" t="s">
        <v>112</v>
      </c>
      <c r="E13969" t="s">
        <v>282</v>
      </c>
      <c r="F13969" t="s">
        <v>219</v>
      </c>
      <c r="G13969" t="s">
        <v>257</v>
      </c>
      <c r="H13969">
        <v>0</v>
      </c>
    </row>
    <row r="13970" spans="1:8" x14ac:dyDescent="0.35">
      <c r="A13970">
        <v>2021</v>
      </c>
      <c r="B13970" t="s">
        <v>110</v>
      </c>
      <c r="C13970" t="s">
        <v>286</v>
      </c>
      <c r="D13970" t="s">
        <v>112</v>
      </c>
      <c r="E13970" t="s">
        <v>282</v>
      </c>
      <c r="F13970" t="s">
        <v>219</v>
      </c>
      <c r="G13970" t="s">
        <v>258</v>
      </c>
      <c r="H13970">
        <v>0</v>
      </c>
    </row>
    <row r="13971" spans="1:8" x14ac:dyDescent="0.35">
      <c r="A13971">
        <v>2021</v>
      </c>
      <c r="B13971" t="s">
        <v>110</v>
      </c>
      <c r="C13971" t="s">
        <v>286</v>
      </c>
      <c r="D13971" t="s">
        <v>112</v>
      </c>
      <c r="E13971" t="s">
        <v>282</v>
      </c>
      <c r="F13971" t="s">
        <v>219</v>
      </c>
      <c r="G13971" t="s">
        <v>259</v>
      </c>
      <c r="H13971">
        <v>0</v>
      </c>
    </row>
    <row r="13972" spans="1:8" x14ac:dyDescent="0.35">
      <c r="A13972">
        <v>2021</v>
      </c>
      <c r="B13972" t="s">
        <v>110</v>
      </c>
      <c r="C13972" t="s">
        <v>286</v>
      </c>
      <c r="D13972" t="s">
        <v>112</v>
      </c>
      <c r="E13972" t="s">
        <v>282</v>
      </c>
      <c r="F13972" t="s">
        <v>219</v>
      </c>
      <c r="G13972" t="s">
        <v>14</v>
      </c>
      <c r="H13972">
        <v>0</v>
      </c>
    </row>
    <row r="13973" spans="1:8" x14ac:dyDescent="0.35">
      <c r="A13973">
        <v>2021</v>
      </c>
      <c r="B13973" t="s">
        <v>164</v>
      </c>
      <c r="C13973" t="s">
        <v>286</v>
      </c>
      <c r="D13973" t="s">
        <v>165</v>
      </c>
      <c r="E13973" t="s">
        <v>282</v>
      </c>
      <c r="F13973" t="s">
        <v>219</v>
      </c>
      <c r="G13973" t="s">
        <v>254</v>
      </c>
      <c r="H13973">
        <v>0</v>
      </c>
    </row>
    <row r="13974" spans="1:8" x14ac:dyDescent="0.35">
      <c r="A13974">
        <v>2021</v>
      </c>
      <c r="B13974" t="s">
        <v>164</v>
      </c>
      <c r="C13974" t="s">
        <v>286</v>
      </c>
      <c r="D13974" t="s">
        <v>165</v>
      </c>
      <c r="E13974" t="s">
        <v>282</v>
      </c>
      <c r="F13974" t="s">
        <v>219</v>
      </c>
      <c r="G13974" t="s">
        <v>284</v>
      </c>
      <c r="H13974">
        <v>0</v>
      </c>
    </row>
    <row r="13975" spans="1:8" x14ac:dyDescent="0.35">
      <c r="A13975">
        <v>2021</v>
      </c>
      <c r="B13975" t="s">
        <v>164</v>
      </c>
      <c r="C13975" t="s">
        <v>286</v>
      </c>
      <c r="D13975" t="s">
        <v>165</v>
      </c>
      <c r="E13975" t="s">
        <v>282</v>
      </c>
      <c r="F13975" t="s">
        <v>219</v>
      </c>
      <c r="G13975" t="s">
        <v>256</v>
      </c>
      <c r="H13975">
        <v>0</v>
      </c>
    </row>
    <row r="13976" spans="1:8" x14ac:dyDescent="0.35">
      <c r="A13976">
        <v>2021</v>
      </c>
      <c r="B13976" t="s">
        <v>164</v>
      </c>
      <c r="C13976" t="s">
        <v>286</v>
      </c>
      <c r="D13976" t="s">
        <v>165</v>
      </c>
      <c r="E13976" t="s">
        <v>282</v>
      </c>
      <c r="F13976" t="s">
        <v>219</v>
      </c>
      <c r="G13976" t="s">
        <v>257</v>
      </c>
      <c r="H13976">
        <v>0</v>
      </c>
    </row>
    <row r="13977" spans="1:8" x14ac:dyDescent="0.35">
      <c r="A13977">
        <v>2021</v>
      </c>
      <c r="B13977" t="s">
        <v>164</v>
      </c>
      <c r="C13977" t="s">
        <v>286</v>
      </c>
      <c r="D13977" t="s">
        <v>165</v>
      </c>
      <c r="E13977" t="s">
        <v>282</v>
      </c>
      <c r="F13977" t="s">
        <v>219</v>
      </c>
      <c r="G13977" t="s">
        <v>258</v>
      </c>
      <c r="H13977">
        <v>0</v>
      </c>
    </row>
    <row r="13978" spans="1:8" x14ac:dyDescent="0.35">
      <c r="A13978">
        <v>2021</v>
      </c>
      <c r="B13978" t="s">
        <v>164</v>
      </c>
      <c r="C13978" t="s">
        <v>286</v>
      </c>
      <c r="D13978" t="s">
        <v>165</v>
      </c>
      <c r="E13978" t="s">
        <v>282</v>
      </c>
      <c r="F13978" t="s">
        <v>219</v>
      </c>
      <c r="G13978" t="s">
        <v>259</v>
      </c>
      <c r="H13978">
        <v>0</v>
      </c>
    </row>
    <row r="13979" spans="1:8" x14ac:dyDescent="0.35">
      <c r="A13979">
        <v>2021</v>
      </c>
      <c r="B13979" t="s">
        <v>164</v>
      </c>
      <c r="C13979" t="s">
        <v>286</v>
      </c>
      <c r="D13979" t="s">
        <v>165</v>
      </c>
      <c r="E13979" t="s">
        <v>282</v>
      </c>
      <c r="F13979" t="s">
        <v>219</v>
      </c>
      <c r="G13979" t="s">
        <v>14</v>
      </c>
      <c r="H13979">
        <v>0</v>
      </c>
    </row>
    <row r="13980" spans="1:8" x14ac:dyDescent="0.35">
      <c r="A13980">
        <v>2021</v>
      </c>
      <c r="B13980" t="s">
        <v>113</v>
      </c>
      <c r="C13980" t="s">
        <v>286</v>
      </c>
      <c r="D13980" t="s">
        <v>115</v>
      </c>
      <c r="E13980" t="s">
        <v>282</v>
      </c>
      <c r="F13980" t="s">
        <v>219</v>
      </c>
      <c r="G13980" t="s">
        <v>254</v>
      </c>
      <c r="H13980">
        <v>0</v>
      </c>
    </row>
    <row r="13981" spans="1:8" x14ac:dyDescent="0.35">
      <c r="A13981">
        <v>2021</v>
      </c>
      <c r="B13981" t="s">
        <v>113</v>
      </c>
      <c r="C13981" t="s">
        <v>286</v>
      </c>
      <c r="D13981" t="s">
        <v>115</v>
      </c>
      <c r="E13981" t="s">
        <v>282</v>
      </c>
      <c r="F13981" t="s">
        <v>219</v>
      </c>
      <c r="G13981" t="s">
        <v>284</v>
      </c>
      <c r="H13981">
        <v>0</v>
      </c>
    </row>
    <row r="13982" spans="1:8" x14ac:dyDescent="0.35">
      <c r="A13982">
        <v>2021</v>
      </c>
      <c r="B13982" t="s">
        <v>113</v>
      </c>
      <c r="C13982" t="s">
        <v>286</v>
      </c>
      <c r="D13982" t="s">
        <v>115</v>
      </c>
      <c r="E13982" t="s">
        <v>282</v>
      </c>
      <c r="F13982" t="s">
        <v>219</v>
      </c>
      <c r="G13982" t="s">
        <v>256</v>
      </c>
      <c r="H13982">
        <v>0</v>
      </c>
    </row>
    <row r="13983" spans="1:8" x14ac:dyDescent="0.35">
      <c r="A13983">
        <v>2021</v>
      </c>
      <c r="B13983" t="s">
        <v>113</v>
      </c>
      <c r="C13983" t="s">
        <v>286</v>
      </c>
      <c r="D13983" t="s">
        <v>115</v>
      </c>
      <c r="E13983" t="s">
        <v>282</v>
      </c>
      <c r="F13983" t="s">
        <v>219</v>
      </c>
      <c r="G13983" t="s">
        <v>257</v>
      </c>
      <c r="H13983">
        <v>0</v>
      </c>
    </row>
    <row r="13984" spans="1:8" x14ac:dyDescent="0.35">
      <c r="A13984">
        <v>2021</v>
      </c>
      <c r="B13984" t="s">
        <v>113</v>
      </c>
      <c r="C13984" t="s">
        <v>286</v>
      </c>
      <c r="D13984" t="s">
        <v>115</v>
      </c>
      <c r="E13984" t="s">
        <v>282</v>
      </c>
      <c r="F13984" t="s">
        <v>219</v>
      </c>
      <c r="G13984" t="s">
        <v>258</v>
      </c>
      <c r="H13984">
        <v>0</v>
      </c>
    </row>
    <row r="13985" spans="1:8" x14ac:dyDescent="0.35">
      <c r="A13985">
        <v>2021</v>
      </c>
      <c r="B13985" t="s">
        <v>113</v>
      </c>
      <c r="C13985" t="s">
        <v>286</v>
      </c>
      <c r="D13985" t="s">
        <v>115</v>
      </c>
      <c r="E13985" t="s">
        <v>282</v>
      </c>
      <c r="F13985" t="s">
        <v>219</v>
      </c>
      <c r="G13985" t="s">
        <v>259</v>
      </c>
      <c r="H13985">
        <v>0</v>
      </c>
    </row>
    <row r="13986" spans="1:8" x14ac:dyDescent="0.35">
      <c r="A13986">
        <v>2021</v>
      </c>
      <c r="B13986" t="s">
        <v>113</v>
      </c>
      <c r="C13986" t="s">
        <v>286</v>
      </c>
      <c r="D13986" t="s">
        <v>115</v>
      </c>
      <c r="E13986" t="s">
        <v>282</v>
      </c>
      <c r="F13986" t="s">
        <v>219</v>
      </c>
      <c r="G13986" t="s">
        <v>14</v>
      </c>
      <c r="H13986">
        <v>0</v>
      </c>
    </row>
    <row r="13987" spans="1:8" x14ac:dyDescent="0.35">
      <c r="A13987">
        <v>2021</v>
      </c>
      <c r="B13987" t="s">
        <v>116</v>
      </c>
      <c r="C13987" t="s">
        <v>286</v>
      </c>
      <c r="D13987" t="s">
        <v>118</v>
      </c>
      <c r="E13987" t="s">
        <v>282</v>
      </c>
      <c r="F13987" t="s">
        <v>219</v>
      </c>
      <c r="G13987" t="s">
        <v>254</v>
      </c>
      <c r="H13987">
        <v>0</v>
      </c>
    </row>
    <row r="13988" spans="1:8" x14ac:dyDescent="0.35">
      <c r="A13988">
        <v>2021</v>
      </c>
      <c r="B13988" t="s">
        <v>116</v>
      </c>
      <c r="C13988" t="s">
        <v>286</v>
      </c>
      <c r="D13988" t="s">
        <v>118</v>
      </c>
      <c r="E13988" t="s">
        <v>282</v>
      </c>
      <c r="F13988" t="s">
        <v>219</v>
      </c>
      <c r="G13988" t="s">
        <v>284</v>
      </c>
      <c r="H13988">
        <v>0</v>
      </c>
    </row>
    <row r="13989" spans="1:8" x14ac:dyDescent="0.35">
      <c r="A13989">
        <v>2021</v>
      </c>
      <c r="B13989" t="s">
        <v>116</v>
      </c>
      <c r="C13989" t="s">
        <v>286</v>
      </c>
      <c r="D13989" t="s">
        <v>118</v>
      </c>
      <c r="E13989" t="s">
        <v>282</v>
      </c>
      <c r="F13989" t="s">
        <v>219</v>
      </c>
      <c r="G13989" t="s">
        <v>256</v>
      </c>
      <c r="H13989">
        <v>0</v>
      </c>
    </row>
    <row r="13990" spans="1:8" x14ac:dyDescent="0.35">
      <c r="A13990">
        <v>2021</v>
      </c>
      <c r="B13990" t="s">
        <v>116</v>
      </c>
      <c r="C13990" t="s">
        <v>286</v>
      </c>
      <c r="D13990" t="s">
        <v>118</v>
      </c>
      <c r="E13990" t="s">
        <v>282</v>
      </c>
      <c r="F13990" t="s">
        <v>219</v>
      </c>
      <c r="G13990" t="s">
        <v>257</v>
      </c>
      <c r="H13990">
        <v>0</v>
      </c>
    </row>
    <row r="13991" spans="1:8" x14ac:dyDescent="0.35">
      <c r="A13991">
        <v>2021</v>
      </c>
      <c r="B13991" t="s">
        <v>116</v>
      </c>
      <c r="C13991" t="s">
        <v>286</v>
      </c>
      <c r="D13991" t="s">
        <v>118</v>
      </c>
      <c r="E13991" t="s">
        <v>282</v>
      </c>
      <c r="F13991" t="s">
        <v>219</v>
      </c>
      <c r="G13991" t="s">
        <v>258</v>
      </c>
      <c r="H13991">
        <v>0</v>
      </c>
    </row>
    <row r="13992" spans="1:8" x14ac:dyDescent="0.35">
      <c r="A13992">
        <v>2021</v>
      </c>
      <c r="B13992" t="s">
        <v>116</v>
      </c>
      <c r="C13992" t="s">
        <v>286</v>
      </c>
      <c r="D13992" t="s">
        <v>118</v>
      </c>
      <c r="E13992" t="s">
        <v>282</v>
      </c>
      <c r="F13992" t="s">
        <v>219</v>
      </c>
      <c r="G13992" t="s">
        <v>259</v>
      </c>
      <c r="H13992">
        <v>0</v>
      </c>
    </row>
    <row r="13993" spans="1:8" x14ac:dyDescent="0.35">
      <c r="A13993">
        <v>2021</v>
      </c>
      <c r="B13993" t="s">
        <v>116</v>
      </c>
      <c r="C13993" t="s">
        <v>286</v>
      </c>
      <c r="D13993" t="s">
        <v>118</v>
      </c>
      <c r="E13993" t="s">
        <v>282</v>
      </c>
      <c r="F13993" t="s">
        <v>219</v>
      </c>
      <c r="G13993" t="s">
        <v>14</v>
      </c>
      <c r="H13993">
        <v>0</v>
      </c>
    </row>
    <row r="13994" spans="1:8" x14ac:dyDescent="0.35">
      <c r="A13994">
        <v>2021</v>
      </c>
      <c r="B13994" t="s">
        <v>119</v>
      </c>
      <c r="C13994" t="s">
        <v>286</v>
      </c>
      <c r="D13994" t="s">
        <v>121</v>
      </c>
      <c r="E13994" t="s">
        <v>282</v>
      </c>
      <c r="F13994" t="s">
        <v>219</v>
      </c>
      <c r="G13994" t="s">
        <v>254</v>
      </c>
      <c r="H13994">
        <v>0</v>
      </c>
    </row>
    <row r="13995" spans="1:8" x14ac:dyDescent="0.35">
      <c r="A13995">
        <v>2021</v>
      </c>
      <c r="B13995" t="s">
        <v>119</v>
      </c>
      <c r="C13995" t="s">
        <v>286</v>
      </c>
      <c r="D13995" t="s">
        <v>121</v>
      </c>
      <c r="E13995" t="s">
        <v>282</v>
      </c>
      <c r="F13995" t="s">
        <v>219</v>
      </c>
      <c r="G13995" t="s">
        <v>284</v>
      </c>
      <c r="H13995">
        <v>0</v>
      </c>
    </row>
    <row r="13996" spans="1:8" x14ac:dyDescent="0.35">
      <c r="A13996">
        <v>2021</v>
      </c>
      <c r="B13996" t="s">
        <v>119</v>
      </c>
      <c r="C13996" t="s">
        <v>286</v>
      </c>
      <c r="D13996" t="s">
        <v>121</v>
      </c>
      <c r="E13996" t="s">
        <v>282</v>
      </c>
      <c r="F13996" t="s">
        <v>219</v>
      </c>
      <c r="G13996" t="s">
        <v>256</v>
      </c>
      <c r="H13996">
        <v>0</v>
      </c>
    </row>
    <row r="13997" spans="1:8" x14ac:dyDescent="0.35">
      <c r="A13997">
        <v>2021</v>
      </c>
      <c r="B13997" t="s">
        <v>119</v>
      </c>
      <c r="C13997" t="s">
        <v>286</v>
      </c>
      <c r="D13997" t="s">
        <v>121</v>
      </c>
      <c r="E13997" t="s">
        <v>282</v>
      </c>
      <c r="F13997" t="s">
        <v>219</v>
      </c>
      <c r="G13997" t="s">
        <v>257</v>
      </c>
      <c r="H13997">
        <v>0</v>
      </c>
    </row>
    <row r="13998" spans="1:8" x14ac:dyDescent="0.35">
      <c r="A13998">
        <v>2021</v>
      </c>
      <c r="B13998" t="s">
        <v>119</v>
      </c>
      <c r="C13998" t="s">
        <v>286</v>
      </c>
      <c r="D13998" t="s">
        <v>121</v>
      </c>
      <c r="E13998" t="s">
        <v>282</v>
      </c>
      <c r="F13998" t="s">
        <v>219</v>
      </c>
      <c r="G13998" t="s">
        <v>258</v>
      </c>
      <c r="H13998">
        <v>0</v>
      </c>
    </row>
    <row r="13999" spans="1:8" x14ac:dyDescent="0.35">
      <c r="A13999">
        <v>2021</v>
      </c>
      <c r="B13999" t="s">
        <v>119</v>
      </c>
      <c r="C13999" t="s">
        <v>286</v>
      </c>
      <c r="D13999" t="s">
        <v>121</v>
      </c>
      <c r="E13999" t="s">
        <v>282</v>
      </c>
      <c r="F13999" t="s">
        <v>219</v>
      </c>
      <c r="G13999" t="s">
        <v>259</v>
      </c>
      <c r="H13999">
        <v>0</v>
      </c>
    </row>
    <row r="14000" spans="1:8" x14ac:dyDescent="0.35">
      <c r="A14000">
        <v>2021</v>
      </c>
      <c r="B14000" t="s">
        <v>119</v>
      </c>
      <c r="C14000" t="s">
        <v>286</v>
      </c>
      <c r="D14000" t="s">
        <v>121</v>
      </c>
      <c r="E14000" t="s">
        <v>282</v>
      </c>
      <c r="F14000" t="s">
        <v>219</v>
      </c>
      <c r="G14000" t="s">
        <v>14</v>
      </c>
      <c r="H14000">
        <v>0</v>
      </c>
    </row>
    <row r="14001" spans="1:8" x14ac:dyDescent="0.35">
      <c r="A14001">
        <v>2021</v>
      </c>
      <c r="B14001" t="s">
        <v>122</v>
      </c>
      <c r="C14001" t="s">
        <v>286</v>
      </c>
      <c r="D14001" t="s">
        <v>124</v>
      </c>
      <c r="E14001" t="s">
        <v>282</v>
      </c>
      <c r="F14001" t="s">
        <v>219</v>
      </c>
      <c r="G14001" t="s">
        <v>254</v>
      </c>
      <c r="H14001">
        <v>0</v>
      </c>
    </row>
    <row r="14002" spans="1:8" x14ac:dyDescent="0.35">
      <c r="A14002">
        <v>2021</v>
      </c>
      <c r="B14002" t="s">
        <v>122</v>
      </c>
      <c r="C14002" t="s">
        <v>286</v>
      </c>
      <c r="D14002" t="s">
        <v>124</v>
      </c>
      <c r="E14002" t="s">
        <v>282</v>
      </c>
      <c r="F14002" t="s">
        <v>219</v>
      </c>
      <c r="G14002" t="s">
        <v>284</v>
      </c>
      <c r="H14002">
        <v>0</v>
      </c>
    </row>
    <row r="14003" spans="1:8" x14ac:dyDescent="0.35">
      <c r="A14003">
        <v>2021</v>
      </c>
      <c r="B14003" t="s">
        <v>122</v>
      </c>
      <c r="C14003" t="s">
        <v>286</v>
      </c>
      <c r="D14003" t="s">
        <v>124</v>
      </c>
      <c r="E14003" t="s">
        <v>282</v>
      </c>
      <c r="F14003" t="s">
        <v>219</v>
      </c>
      <c r="G14003" t="s">
        <v>256</v>
      </c>
      <c r="H14003">
        <v>0</v>
      </c>
    </row>
    <row r="14004" spans="1:8" x14ac:dyDescent="0.35">
      <c r="A14004">
        <v>2021</v>
      </c>
      <c r="B14004" t="s">
        <v>122</v>
      </c>
      <c r="C14004" t="s">
        <v>286</v>
      </c>
      <c r="D14004" t="s">
        <v>124</v>
      </c>
      <c r="E14004" t="s">
        <v>282</v>
      </c>
      <c r="F14004" t="s">
        <v>219</v>
      </c>
      <c r="G14004" t="s">
        <v>257</v>
      </c>
      <c r="H14004">
        <v>0</v>
      </c>
    </row>
    <row r="14005" spans="1:8" x14ac:dyDescent="0.35">
      <c r="A14005">
        <v>2021</v>
      </c>
      <c r="B14005" t="s">
        <v>122</v>
      </c>
      <c r="C14005" t="s">
        <v>286</v>
      </c>
      <c r="D14005" t="s">
        <v>124</v>
      </c>
      <c r="E14005" t="s">
        <v>282</v>
      </c>
      <c r="F14005" t="s">
        <v>219</v>
      </c>
      <c r="G14005" t="s">
        <v>258</v>
      </c>
      <c r="H14005">
        <v>0</v>
      </c>
    </row>
    <row r="14006" spans="1:8" x14ac:dyDescent="0.35">
      <c r="A14006">
        <v>2021</v>
      </c>
      <c r="B14006" t="s">
        <v>122</v>
      </c>
      <c r="C14006" t="s">
        <v>286</v>
      </c>
      <c r="D14006" t="s">
        <v>124</v>
      </c>
      <c r="E14006" t="s">
        <v>282</v>
      </c>
      <c r="F14006" t="s">
        <v>219</v>
      </c>
      <c r="G14006" t="s">
        <v>259</v>
      </c>
      <c r="H14006">
        <v>0</v>
      </c>
    </row>
    <row r="14007" spans="1:8" x14ac:dyDescent="0.35">
      <c r="A14007">
        <v>2021</v>
      </c>
      <c r="B14007" t="s">
        <v>122</v>
      </c>
      <c r="C14007" t="s">
        <v>286</v>
      </c>
      <c r="D14007" t="s">
        <v>124</v>
      </c>
      <c r="E14007" t="s">
        <v>282</v>
      </c>
      <c r="F14007" t="s">
        <v>219</v>
      </c>
      <c r="G14007" t="s">
        <v>14</v>
      </c>
      <c r="H14007">
        <v>0</v>
      </c>
    </row>
    <row r="14008" spans="1:8" x14ac:dyDescent="0.35">
      <c r="A14008">
        <v>2021</v>
      </c>
      <c r="B14008" t="s">
        <v>125</v>
      </c>
      <c r="C14008" t="s">
        <v>286</v>
      </c>
      <c r="D14008" t="s">
        <v>127</v>
      </c>
      <c r="E14008" t="s">
        <v>282</v>
      </c>
      <c r="F14008" t="s">
        <v>219</v>
      </c>
      <c r="G14008" t="s">
        <v>254</v>
      </c>
      <c r="H14008">
        <v>0</v>
      </c>
    </row>
    <row r="14009" spans="1:8" x14ac:dyDescent="0.35">
      <c r="A14009">
        <v>2021</v>
      </c>
      <c r="B14009" t="s">
        <v>125</v>
      </c>
      <c r="C14009" t="s">
        <v>286</v>
      </c>
      <c r="D14009" t="s">
        <v>127</v>
      </c>
      <c r="E14009" t="s">
        <v>282</v>
      </c>
      <c r="F14009" t="s">
        <v>219</v>
      </c>
      <c r="G14009" t="s">
        <v>284</v>
      </c>
      <c r="H14009">
        <v>0</v>
      </c>
    </row>
    <row r="14010" spans="1:8" x14ac:dyDescent="0.35">
      <c r="A14010">
        <v>2021</v>
      </c>
      <c r="B14010" t="s">
        <v>125</v>
      </c>
      <c r="C14010" t="s">
        <v>286</v>
      </c>
      <c r="D14010" t="s">
        <v>127</v>
      </c>
      <c r="E14010" t="s">
        <v>282</v>
      </c>
      <c r="F14010" t="s">
        <v>219</v>
      </c>
      <c r="G14010" t="s">
        <v>256</v>
      </c>
      <c r="H14010">
        <v>0</v>
      </c>
    </row>
    <row r="14011" spans="1:8" x14ac:dyDescent="0.35">
      <c r="A14011">
        <v>2021</v>
      </c>
      <c r="B14011" t="s">
        <v>125</v>
      </c>
      <c r="C14011" t="s">
        <v>286</v>
      </c>
      <c r="D14011" t="s">
        <v>127</v>
      </c>
      <c r="E14011" t="s">
        <v>282</v>
      </c>
      <c r="F14011" t="s">
        <v>219</v>
      </c>
      <c r="G14011" t="s">
        <v>257</v>
      </c>
      <c r="H14011">
        <v>0</v>
      </c>
    </row>
    <row r="14012" spans="1:8" x14ac:dyDescent="0.35">
      <c r="A14012">
        <v>2021</v>
      </c>
      <c r="B14012" t="s">
        <v>125</v>
      </c>
      <c r="C14012" t="s">
        <v>286</v>
      </c>
      <c r="D14012" t="s">
        <v>127</v>
      </c>
      <c r="E14012" t="s">
        <v>282</v>
      </c>
      <c r="F14012" t="s">
        <v>219</v>
      </c>
      <c r="G14012" t="s">
        <v>258</v>
      </c>
      <c r="H14012">
        <v>0</v>
      </c>
    </row>
    <row r="14013" spans="1:8" x14ac:dyDescent="0.35">
      <c r="A14013">
        <v>2021</v>
      </c>
      <c r="B14013" t="s">
        <v>125</v>
      </c>
      <c r="C14013" t="s">
        <v>286</v>
      </c>
      <c r="D14013" t="s">
        <v>127</v>
      </c>
      <c r="E14013" t="s">
        <v>282</v>
      </c>
      <c r="F14013" t="s">
        <v>219</v>
      </c>
      <c r="G14013" t="s">
        <v>259</v>
      </c>
      <c r="H14013">
        <v>0</v>
      </c>
    </row>
    <row r="14014" spans="1:8" x14ac:dyDescent="0.35">
      <c r="A14014">
        <v>2021</v>
      </c>
      <c r="B14014" t="s">
        <v>125</v>
      </c>
      <c r="C14014" t="s">
        <v>286</v>
      </c>
      <c r="D14014" t="s">
        <v>127</v>
      </c>
      <c r="E14014" t="s">
        <v>282</v>
      </c>
      <c r="F14014" t="s">
        <v>219</v>
      </c>
      <c r="G14014" t="s">
        <v>14</v>
      </c>
      <c r="H14014">
        <v>0</v>
      </c>
    </row>
    <row r="14015" spans="1:8" x14ac:dyDescent="0.35">
      <c r="A14015">
        <v>2021</v>
      </c>
      <c r="B14015" t="s">
        <v>128</v>
      </c>
      <c r="C14015" t="s">
        <v>286</v>
      </c>
      <c r="D14015" t="s">
        <v>130</v>
      </c>
      <c r="E14015" t="s">
        <v>282</v>
      </c>
      <c r="F14015" t="s">
        <v>219</v>
      </c>
      <c r="G14015" t="s">
        <v>254</v>
      </c>
      <c r="H14015">
        <v>0</v>
      </c>
    </row>
    <row r="14016" spans="1:8" x14ac:dyDescent="0.35">
      <c r="A14016">
        <v>2021</v>
      </c>
      <c r="B14016" t="s">
        <v>128</v>
      </c>
      <c r="C14016" t="s">
        <v>286</v>
      </c>
      <c r="D14016" t="s">
        <v>130</v>
      </c>
      <c r="E14016" t="s">
        <v>282</v>
      </c>
      <c r="F14016" t="s">
        <v>219</v>
      </c>
      <c r="G14016" t="s">
        <v>284</v>
      </c>
      <c r="H14016">
        <v>0</v>
      </c>
    </row>
    <row r="14017" spans="1:8" x14ac:dyDescent="0.35">
      <c r="A14017">
        <v>2021</v>
      </c>
      <c r="B14017" t="s">
        <v>128</v>
      </c>
      <c r="C14017" t="s">
        <v>286</v>
      </c>
      <c r="D14017" t="s">
        <v>130</v>
      </c>
      <c r="E14017" t="s">
        <v>282</v>
      </c>
      <c r="F14017" t="s">
        <v>219</v>
      </c>
      <c r="G14017" t="s">
        <v>256</v>
      </c>
      <c r="H14017">
        <v>0</v>
      </c>
    </row>
    <row r="14018" spans="1:8" x14ac:dyDescent="0.35">
      <c r="A14018">
        <v>2021</v>
      </c>
      <c r="B14018" t="s">
        <v>128</v>
      </c>
      <c r="C14018" t="s">
        <v>286</v>
      </c>
      <c r="D14018" t="s">
        <v>130</v>
      </c>
      <c r="E14018" t="s">
        <v>282</v>
      </c>
      <c r="F14018" t="s">
        <v>219</v>
      </c>
      <c r="G14018" t="s">
        <v>257</v>
      </c>
      <c r="H14018">
        <v>0</v>
      </c>
    </row>
    <row r="14019" spans="1:8" x14ac:dyDescent="0.35">
      <c r="A14019">
        <v>2021</v>
      </c>
      <c r="B14019" t="s">
        <v>128</v>
      </c>
      <c r="C14019" t="s">
        <v>286</v>
      </c>
      <c r="D14019" t="s">
        <v>130</v>
      </c>
      <c r="E14019" t="s">
        <v>282</v>
      </c>
      <c r="F14019" t="s">
        <v>219</v>
      </c>
      <c r="G14019" t="s">
        <v>258</v>
      </c>
      <c r="H14019">
        <v>0</v>
      </c>
    </row>
    <row r="14020" spans="1:8" x14ac:dyDescent="0.35">
      <c r="A14020">
        <v>2021</v>
      </c>
      <c r="B14020" t="s">
        <v>128</v>
      </c>
      <c r="C14020" t="s">
        <v>286</v>
      </c>
      <c r="D14020" t="s">
        <v>130</v>
      </c>
      <c r="E14020" t="s">
        <v>282</v>
      </c>
      <c r="F14020" t="s">
        <v>219</v>
      </c>
      <c r="G14020" t="s">
        <v>259</v>
      </c>
      <c r="H14020">
        <v>0</v>
      </c>
    </row>
    <row r="14021" spans="1:8" x14ac:dyDescent="0.35">
      <c r="A14021">
        <v>2021</v>
      </c>
      <c r="B14021" t="s">
        <v>128</v>
      </c>
      <c r="C14021" t="s">
        <v>286</v>
      </c>
      <c r="D14021" t="s">
        <v>130</v>
      </c>
      <c r="E14021" t="s">
        <v>282</v>
      </c>
      <c r="F14021" t="s">
        <v>219</v>
      </c>
      <c r="G14021" t="s">
        <v>14</v>
      </c>
      <c r="H14021">
        <v>0</v>
      </c>
    </row>
    <row r="14022" spans="1:8" x14ac:dyDescent="0.35">
      <c r="A14022">
        <v>2021</v>
      </c>
      <c r="B14022" t="s">
        <v>131</v>
      </c>
      <c r="C14022" t="s">
        <v>287</v>
      </c>
      <c r="D14022" t="s">
        <v>133</v>
      </c>
      <c r="E14022" t="s">
        <v>282</v>
      </c>
      <c r="F14022" t="s">
        <v>219</v>
      </c>
      <c r="G14022" t="s">
        <v>254</v>
      </c>
      <c r="H14022">
        <v>0</v>
      </c>
    </row>
    <row r="14023" spans="1:8" x14ac:dyDescent="0.35">
      <c r="A14023">
        <v>2021</v>
      </c>
      <c r="B14023" t="s">
        <v>131</v>
      </c>
      <c r="C14023" t="s">
        <v>287</v>
      </c>
      <c r="D14023" t="s">
        <v>133</v>
      </c>
      <c r="E14023" t="s">
        <v>282</v>
      </c>
      <c r="F14023" t="s">
        <v>219</v>
      </c>
      <c r="G14023" t="s">
        <v>284</v>
      </c>
      <c r="H14023">
        <v>0</v>
      </c>
    </row>
    <row r="14024" spans="1:8" x14ac:dyDescent="0.35">
      <c r="A14024">
        <v>2021</v>
      </c>
      <c r="B14024" t="s">
        <v>131</v>
      </c>
      <c r="C14024" t="s">
        <v>287</v>
      </c>
      <c r="D14024" t="s">
        <v>133</v>
      </c>
      <c r="E14024" t="s">
        <v>282</v>
      </c>
      <c r="F14024" t="s">
        <v>219</v>
      </c>
      <c r="G14024" t="s">
        <v>256</v>
      </c>
      <c r="H14024">
        <v>0</v>
      </c>
    </row>
    <row r="14025" spans="1:8" x14ac:dyDescent="0.35">
      <c r="A14025">
        <v>2021</v>
      </c>
      <c r="B14025" t="s">
        <v>131</v>
      </c>
      <c r="C14025" t="s">
        <v>287</v>
      </c>
      <c r="D14025" t="s">
        <v>133</v>
      </c>
      <c r="E14025" t="s">
        <v>282</v>
      </c>
      <c r="F14025" t="s">
        <v>219</v>
      </c>
      <c r="G14025" t="s">
        <v>257</v>
      </c>
      <c r="H14025">
        <v>0</v>
      </c>
    </row>
    <row r="14026" spans="1:8" x14ac:dyDescent="0.35">
      <c r="A14026">
        <v>2021</v>
      </c>
      <c r="B14026" t="s">
        <v>131</v>
      </c>
      <c r="C14026" t="s">
        <v>287</v>
      </c>
      <c r="D14026" t="s">
        <v>133</v>
      </c>
      <c r="E14026" t="s">
        <v>282</v>
      </c>
      <c r="F14026" t="s">
        <v>219</v>
      </c>
      <c r="G14026" t="s">
        <v>258</v>
      </c>
      <c r="H14026">
        <v>0</v>
      </c>
    </row>
    <row r="14027" spans="1:8" x14ac:dyDescent="0.35">
      <c r="A14027">
        <v>2021</v>
      </c>
      <c r="B14027" t="s">
        <v>131</v>
      </c>
      <c r="C14027" t="s">
        <v>287</v>
      </c>
      <c r="D14027" t="s">
        <v>133</v>
      </c>
      <c r="E14027" t="s">
        <v>282</v>
      </c>
      <c r="F14027" t="s">
        <v>219</v>
      </c>
      <c r="G14027" t="s">
        <v>259</v>
      </c>
      <c r="H14027">
        <v>0</v>
      </c>
    </row>
    <row r="14028" spans="1:8" x14ac:dyDescent="0.35">
      <c r="A14028">
        <v>2021</v>
      </c>
      <c r="B14028" t="s">
        <v>131</v>
      </c>
      <c r="C14028" t="s">
        <v>287</v>
      </c>
      <c r="D14028" t="s">
        <v>133</v>
      </c>
      <c r="E14028" t="s">
        <v>282</v>
      </c>
      <c r="F14028" t="s">
        <v>219</v>
      </c>
      <c r="G14028" t="s">
        <v>14</v>
      </c>
      <c r="H14028">
        <v>0</v>
      </c>
    </row>
    <row r="14029" spans="1:8" x14ac:dyDescent="0.35">
      <c r="A14029">
        <v>2021</v>
      </c>
      <c r="B14029" t="s">
        <v>134</v>
      </c>
      <c r="C14029" t="s">
        <v>286</v>
      </c>
      <c r="D14029" t="s">
        <v>136</v>
      </c>
      <c r="E14029" t="s">
        <v>282</v>
      </c>
      <c r="F14029" t="s">
        <v>219</v>
      </c>
      <c r="G14029" t="s">
        <v>254</v>
      </c>
      <c r="H14029">
        <v>0</v>
      </c>
    </row>
    <row r="14030" spans="1:8" x14ac:dyDescent="0.35">
      <c r="A14030">
        <v>2021</v>
      </c>
      <c r="B14030" t="s">
        <v>134</v>
      </c>
      <c r="C14030" t="s">
        <v>286</v>
      </c>
      <c r="D14030" t="s">
        <v>136</v>
      </c>
      <c r="E14030" t="s">
        <v>282</v>
      </c>
      <c r="F14030" t="s">
        <v>219</v>
      </c>
      <c r="G14030" t="s">
        <v>284</v>
      </c>
      <c r="H14030">
        <v>0</v>
      </c>
    </row>
    <row r="14031" spans="1:8" x14ac:dyDescent="0.35">
      <c r="A14031">
        <v>2021</v>
      </c>
      <c r="B14031" t="s">
        <v>134</v>
      </c>
      <c r="C14031" t="s">
        <v>286</v>
      </c>
      <c r="D14031" t="s">
        <v>136</v>
      </c>
      <c r="E14031" t="s">
        <v>282</v>
      </c>
      <c r="F14031" t="s">
        <v>219</v>
      </c>
      <c r="G14031" t="s">
        <v>256</v>
      </c>
      <c r="H14031">
        <v>0</v>
      </c>
    </row>
    <row r="14032" spans="1:8" x14ac:dyDescent="0.35">
      <c r="A14032">
        <v>2021</v>
      </c>
      <c r="B14032" t="s">
        <v>134</v>
      </c>
      <c r="C14032" t="s">
        <v>286</v>
      </c>
      <c r="D14032" t="s">
        <v>136</v>
      </c>
      <c r="E14032" t="s">
        <v>282</v>
      </c>
      <c r="F14032" t="s">
        <v>219</v>
      </c>
      <c r="G14032" t="s">
        <v>257</v>
      </c>
      <c r="H14032">
        <v>0</v>
      </c>
    </row>
    <row r="14033" spans="1:8" x14ac:dyDescent="0.35">
      <c r="A14033">
        <v>2021</v>
      </c>
      <c r="B14033" t="s">
        <v>134</v>
      </c>
      <c r="C14033" t="s">
        <v>286</v>
      </c>
      <c r="D14033" t="s">
        <v>136</v>
      </c>
      <c r="E14033" t="s">
        <v>282</v>
      </c>
      <c r="F14033" t="s">
        <v>219</v>
      </c>
      <c r="G14033" t="s">
        <v>258</v>
      </c>
      <c r="H14033">
        <v>0</v>
      </c>
    </row>
    <row r="14034" spans="1:8" x14ac:dyDescent="0.35">
      <c r="A14034">
        <v>2021</v>
      </c>
      <c r="B14034" t="s">
        <v>134</v>
      </c>
      <c r="C14034" t="s">
        <v>286</v>
      </c>
      <c r="D14034" t="s">
        <v>136</v>
      </c>
      <c r="E14034" t="s">
        <v>282</v>
      </c>
      <c r="F14034" t="s">
        <v>219</v>
      </c>
      <c r="G14034" t="s">
        <v>259</v>
      </c>
      <c r="H14034">
        <v>0</v>
      </c>
    </row>
    <row r="14035" spans="1:8" x14ac:dyDescent="0.35">
      <c r="A14035">
        <v>2021</v>
      </c>
      <c r="B14035" t="s">
        <v>134</v>
      </c>
      <c r="C14035" t="s">
        <v>286</v>
      </c>
      <c r="D14035" t="s">
        <v>136</v>
      </c>
      <c r="E14035" t="s">
        <v>282</v>
      </c>
      <c r="F14035" t="s">
        <v>219</v>
      </c>
      <c r="G14035" t="s">
        <v>14</v>
      </c>
      <c r="H14035">
        <v>0</v>
      </c>
    </row>
    <row r="14036" spans="1:8" x14ac:dyDescent="0.35">
      <c r="A14036">
        <v>2021</v>
      </c>
      <c r="B14036" t="s">
        <v>137</v>
      </c>
      <c r="C14036" t="s">
        <v>286</v>
      </c>
      <c r="D14036" t="s">
        <v>139</v>
      </c>
      <c r="E14036" t="s">
        <v>282</v>
      </c>
      <c r="F14036" t="s">
        <v>219</v>
      </c>
      <c r="G14036" t="s">
        <v>254</v>
      </c>
      <c r="H14036">
        <v>0</v>
      </c>
    </row>
    <row r="14037" spans="1:8" x14ac:dyDescent="0.35">
      <c r="A14037">
        <v>2021</v>
      </c>
      <c r="B14037" t="s">
        <v>137</v>
      </c>
      <c r="C14037" t="s">
        <v>286</v>
      </c>
      <c r="D14037" t="s">
        <v>139</v>
      </c>
      <c r="E14037" t="s">
        <v>282</v>
      </c>
      <c r="F14037" t="s">
        <v>219</v>
      </c>
      <c r="G14037" t="s">
        <v>284</v>
      </c>
      <c r="H14037">
        <v>0</v>
      </c>
    </row>
    <row r="14038" spans="1:8" x14ac:dyDescent="0.35">
      <c r="A14038">
        <v>2021</v>
      </c>
      <c r="B14038" t="s">
        <v>137</v>
      </c>
      <c r="C14038" t="s">
        <v>286</v>
      </c>
      <c r="D14038" t="s">
        <v>139</v>
      </c>
      <c r="E14038" t="s">
        <v>282</v>
      </c>
      <c r="F14038" t="s">
        <v>219</v>
      </c>
      <c r="G14038" t="s">
        <v>256</v>
      </c>
      <c r="H14038">
        <v>0</v>
      </c>
    </row>
    <row r="14039" spans="1:8" x14ac:dyDescent="0.35">
      <c r="A14039">
        <v>2021</v>
      </c>
      <c r="B14039" t="s">
        <v>137</v>
      </c>
      <c r="C14039" t="s">
        <v>286</v>
      </c>
      <c r="D14039" t="s">
        <v>139</v>
      </c>
      <c r="E14039" t="s">
        <v>282</v>
      </c>
      <c r="F14039" t="s">
        <v>219</v>
      </c>
      <c r="G14039" t="s">
        <v>257</v>
      </c>
      <c r="H14039">
        <v>0</v>
      </c>
    </row>
    <row r="14040" spans="1:8" x14ac:dyDescent="0.35">
      <c r="A14040">
        <v>2021</v>
      </c>
      <c r="B14040" t="s">
        <v>137</v>
      </c>
      <c r="C14040" t="s">
        <v>286</v>
      </c>
      <c r="D14040" t="s">
        <v>139</v>
      </c>
      <c r="E14040" t="s">
        <v>282</v>
      </c>
      <c r="F14040" t="s">
        <v>219</v>
      </c>
      <c r="G14040" t="s">
        <v>258</v>
      </c>
      <c r="H14040">
        <v>0</v>
      </c>
    </row>
    <row r="14041" spans="1:8" x14ac:dyDescent="0.35">
      <c r="A14041">
        <v>2021</v>
      </c>
      <c r="B14041" t="s">
        <v>137</v>
      </c>
      <c r="C14041" t="s">
        <v>286</v>
      </c>
      <c r="D14041" t="s">
        <v>139</v>
      </c>
      <c r="E14041" t="s">
        <v>282</v>
      </c>
      <c r="F14041" t="s">
        <v>219</v>
      </c>
      <c r="G14041" t="s">
        <v>259</v>
      </c>
      <c r="H14041">
        <v>0</v>
      </c>
    </row>
    <row r="14042" spans="1:8" x14ac:dyDescent="0.35">
      <c r="A14042">
        <v>2021</v>
      </c>
      <c r="B14042" t="s">
        <v>137</v>
      </c>
      <c r="C14042" t="s">
        <v>286</v>
      </c>
      <c r="D14042" t="s">
        <v>139</v>
      </c>
      <c r="E14042" t="s">
        <v>282</v>
      </c>
      <c r="F14042" t="s">
        <v>219</v>
      </c>
      <c r="G14042" t="s">
        <v>14</v>
      </c>
      <c r="H14042">
        <v>0</v>
      </c>
    </row>
    <row r="14043" spans="1:8" x14ac:dyDescent="0.35">
      <c r="A14043">
        <v>2021</v>
      </c>
      <c r="B14043" t="s">
        <v>140</v>
      </c>
      <c r="C14043" t="s">
        <v>286</v>
      </c>
      <c r="D14043" t="s">
        <v>142</v>
      </c>
      <c r="E14043" t="s">
        <v>282</v>
      </c>
      <c r="F14043" t="s">
        <v>219</v>
      </c>
      <c r="G14043" t="s">
        <v>254</v>
      </c>
      <c r="H14043">
        <v>0</v>
      </c>
    </row>
    <row r="14044" spans="1:8" x14ac:dyDescent="0.35">
      <c r="A14044">
        <v>2021</v>
      </c>
      <c r="B14044" t="s">
        <v>140</v>
      </c>
      <c r="C14044" t="s">
        <v>286</v>
      </c>
      <c r="D14044" t="s">
        <v>142</v>
      </c>
      <c r="E14044" t="s">
        <v>282</v>
      </c>
      <c r="F14044" t="s">
        <v>219</v>
      </c>
      <c r="G14044" t="s">
        <v>284</v>
      </c>
      <c r="H14044">
        <v>0</v>
      </c>
    </row>
    <row r="14045" spans="1:8" x14ac:dyDescent="0.35">
      <c r="A14045">
        <v>2021</v>
      </c>
      <c r="B14045" t="s">
        <v>140</v>
      </c>
      <c r="C14045" t="s">
        <v>286</v>
      </c>
      <c r="D14045" t="s">
        <v>142</v>
      </c>
      <c r="E14045" t="s">
        <v>282</v>
      </c>
      <c r="F14045" t="s">
        <v>219</v>
      </c>
      <c r="G14045" t="s">
        <v>256</v>
      </c>
      <c r="H14045">
        <v>0</v>
      </c>
    </row>
    <row r="14046" spans="1:8" x14ac:dyDescent="0.35">
      <c r="A14046">
        <v>2021</v>
      </c>
      <c r="B14046" t="s">
        <v>140</v>
      </c>
      <c r="C14046" t="s">
        <v>286</v>
      </c>
      <c r="D14046" t="s">
        <v>142</v>
      </c>
      <c r="E14046" t="s">
        <v>282</v>
      </c>
      <c r="F14046" t="s">
        <v>219</v>
      </c>
      <c r="G14046" t="s">
        <v>257</v>
      </c>
      <c r="H14046">
        <v>0</v>
      </c>
    </row>
    <row r="14047" spans="1:8" x14ac:dyDescent="0.35">
      <c r="A14047">
        <v>2021</v>
      </c>
      <c r="B14047" t="s">
        <v>140</v>
      </c>
      <c r="C14047" t="s">
        <v>286</v>
      </c>
      <c r="D14047" t="s">
        <v>142</v>
      </c>
      <c r="E14047" t="s">
        <v>282</v>
      </c>
      <c r="F14047" t="s">
        <v>219</v>
      </c>
      <c r="G14047" t="s">
        <v>258</v>
      </c>
      <c r="H14047">
        <v>0</v>
      </c>
    </row>
    <row r="14048" spans="1:8" x14ac:dyDescent="0.35">
      <c r="A14048">
        <v>2021</v>
      </c>
      <c r="B14048" t="s">
        <v>140</v>
      </c>
      <c r="C14048" t="s">
        <v>286</v>
      </c>
      <c r="D14048" t="s">
        <v>142</v>
      </c>
      <c r="E14048" t="s">
        <v>282</v>
      </c>
      <c r="F14048" t="s">
        <v>219</v>
      </c>
      <c r="G14048" t="s">
        <v>259</v>
      </c>
      <c r="H14048">
        <v>0</v>
      </c>
    </row>
    <row r="14049" spans="1:8" x14ac:dyDescent="0.35">
      <c r="A14049">
        <v>2021</v>
      </c>
      <c r="B14049" t="s">
        <v>140</v>
      </c>
      <c r="C14049" t="s">
        <v>286</v>
      </c>
      <c r="D14049" t="s">
        <v>142</v>
      </c>
      <c r="E14049" t="s">
        <v>282</v>
      </c>
      <c r="F14049" t="s">
        <v>219</v>
      </c>
      <c r="G14049" t="s">
        <v>14</v>
      </c>
      <c r="H14049">
        <v>0</v>
      </c>
    </row>
    <row r="14050" spans="1:8" x14ac:dyDescent="0.35">
      <c r="A14050">
        <v>2021</v>
      </c>
      <c r="B14050" t="s">
        <v>143</v>
      </c>
      <c r="C14050" t="s">
        <v>287</v>
      </c>
      <c r="D14050" t="s">
        <v>145</v>
      </c>
      <c r="E14050" t="s">
        <v>282</v>
      </c>
      <c r="F14050" t="s">
        <v>219</v>
      </c>
      <c r="G14050" t="s">
        <v>254</v>
      </c>
      <c r="H14050">
        <v>0</v>
      </c>
    </row>
    <row r="14051" spans="1:8" x14ac:dyDescent="0.35">
      <c r="A14051">
        <v>2021</v>
      </c>
      <c r="B14051" t="s">
        <v>143</v>
      </c>
      <c r="C14051" t="s">
        <v>287</v>
      </c>
      <c r="D14051" t="s">
        <v>145</v>
      </c>
      <c r="E14051" t="s">
        <v>282</v>
      </c>
      <c r="F14051" t="s">
        <v>219</v>
      </c>
      <c r="G14051" t="s">
        <v>284</v>
      </c>
      <c r="H14051">
        <v>0</v>
      </c>
    </row>
    <row r="14052" spans="1:8" x14ac:dyDescent="0.35">
      <c r="A14052">
        <v>2021</v>
      </c>
      <c r="B14052" t="s">
        <v>143</v>
      </c>
      <c r="C14052" t="s">
        <v>287</v>
      </c>
      <c r="D14052" t="s">
        <v>145</v>
      </c>
      <c r="E14052" t="s">
        <v>282</v>
      </c>
      <c r="F14052" t="s">
        <v>219</v>
      </c>
      <c r="G14052" t="s">
        <v>256</v>
      </c>
      <c r="H14052">
        <v>0</v>
      </c>
    </row>
    <row r="14053" spans="1:8" x14ac:dyDescent="0.35">
      <c r="A14053">
        <v>2021</v>
      </c>
      <c r="B14053" t="s">
        <v>143</v>
      </c>
      <c r="C14053" t="s">
        <v>287</v>
      </c>
      <c r="D14053" t="s">
        <v>145</v>
      </c>
      <c r="E14053" t="s">
        <v>282</v>
      </c>
      <c r="F14053" t="s">
        <v>219</v>
      </c>
      <c r="G14053" t="s">
        <v>257</v>
      </c>
      <c r="H14053">
        <v>0</v>
      </c>
    </row>
    <row r="14054" spans="1:8" x14ac:dyDescent="0.35">
      <c r="A14054">
        <v>2021</v>
      </c>
      <c r="B14054" t="s">
        <v>143</v>
      </c>
      <c r="C14054" t="s">
        <v>287</v>
      </c>
      <c r="D14054" t="s">
        <v>145</v>
      </c>
      <c r="E14054" t="s">
        <v>282</v>
      </c>
      <c r="F14054" t="s">
        <v>219</v>
      </c>
      <c r="G14054" t="s">
        <v>258</v>
      </c>
      <c r="H14054">
        <v>0</v>
      </c>
    </row>
    <row r="14055" spans="1:8" x14ac:dyDescent="0.35">
      <c r="A14055">
        <v>2021</v>
      </c>
      <c r="B14055" t="s">
        <v>143</v>
      </c>
      <c r="C14055" t="s">
        <v>287</v>
      </c>
      <c r="D14055" t="s">
        <v>145</v>
      </c>
      <c r="E14055" t="s">
        <v>282</v>
      </c>
      <c r="F14055" t="s">
        <v>219</v>
      </c>
      <c r="G14055" t="s">
        <v>259</v>
      </c>
      <c r="H14055">
        <v>0</v>
      </c>
    </row>
    <row r="14056" spans="1:8" x14ac:dyDescent="0.35">
      <c r="A14056">
        <v>2021</v>
      </c>
      <c r="B14056" t="s">
        <v>143</v>
      </c>
      <c r="C14056" t="s">
        <v>287</v>
      </c>
      <c r="D14056" t="s">
        <v>145</v>
      </c>
      <c r="E14056" t="s">
        <v>282</v>
      </c>
      <c r="F14056" t="s">
        <v>219</v>
      </c>
      <c r="G14056" t="s">
        <v>14</v>
      </c>
      <c r="H14056">
        <v>0</v>
      </c>
    </row>
    <row r="14057" spans="1:8" x14ac:dyDescent="0.35">
      <c r="A14057">
        <v>2021</v>
      </c>
      <c r="B14057" t="s">
        <v>146</v>
      </c>
      <c r="C14057" t="s">
        <v>286</v>
      </c>
      <c r="D14057" t="s">
        <v>148</v>
      </c>
      <c r="E14057" t="s">
        <v>282</v>
      </c>
      <c r="F14057" t="s">
        <v>219</v>
      </c>
      <c r="G14057" t="s">
        <v>254</v>
      </c>
      <c r="H14057">
        <v>0</v>
      </c>
    </row>
    <row r="14058" spans="1:8" x14ac:dyDescent="0.35">
      <c r="A14058">
        <v>2021</v>
      </c>
      <c r="B14058" t="s">
        <v>146</v>
      </c>
      <c r="C14058" t="s">
        <v>286</v>
      </c>
      <c r="D14058" t="s">
        <v>148</v>
      </c>
      <c r="E14058" t="s">
        <v>282</v>
      </c>
      <c r="F14058" t="s">
        <v>219</v>
      </c>
      <c r="G14058" t="s">
        <v>284</v>
      </c>
      <c r="H14058">
        <v>0</v>
      </c>
    </row>
    <row r="14059" spans="1:8" x14ac:dyDescent="0.35">
      <c r="A14059">
        <v>2021</v>
      </c>
      <c r="B14059" t="s">
        <v>146</v>
      </c>
      <c r="C14059" t="s">
        <v>286</v>
      </c>
      <c r="D14059" t="s">
        <v>148</v>
      </c>
      <c r="E14059" t="s">
        <v>282</v>
      </c>
      <c r="F14059" t="s">
        <v>219</v>
      </c>
      <c r="G14059" t="s">
        <v>256</v>
      </c>
      <c r="H14059">
        <v>0</v>
      </c>
    </row>
    <row r="14060" spans="1:8" x14ac:dyDescent="0.35">
      <c r="A14060">
        <v>2021</v>
      </c>
      <c r="B14060" t="s">
        <v>146</v>
      </c>
      <c r="C14060" t="s">
        <v>286</v>
      </c>
      <c r="D14060" t="s">
        <v>148</v>
      </c>
      <c r="E14060" t="s">
        <v>282</v>
      </c>
      <c r="F14060" t="s">
        <v>219</v>
      </c>
      <c r="G14060" t="s">
        <v>257</v>
      </c>
      <c r="H14060">
        <v>0</v>
      </c>
    </row>
    <row r="14061" spans="1:8" x14ac:dyDescent="0.35">
      <c r="A14061">
        <v>2021</v>
      </c>
      <c r="B14061" t="s">
        <v>146</v>
      </c>
      <c r="C14061" t="s">
        <v>286</v>
      </c>
      <c r="D14061" t="s">
        <v>148</v>
      </c>
      <c r="E14061" t="s">
        <v>282</v>
      </c>
      <c r="F14061" t="s">
        <v>219</v>
      </c>
      <c r="G14061" t="s">
        <v>258</v>
      </c>
      <c r="H14061">
        <v>0</v>
      </c>
    </row>
    <row r="14062" spans="1:8" x14ac:dyDescent="0.35">
      <c r="A14062">
        <v>2021</v>
      </c>
      <c r="B14062" t="s">
        <v>146</v>
      </c>
      <c r="C14062" t="s">
        <v>286</v>
      </c>
      <c r="D14062" t="s">
        <v>148</v>
      </c>
      <c r="E14062" t="s">
        <v>282</v>
      </c>
      <c r="F14062" t="s">
        <v>219</v>
      </c>
      <c r="G14062" t="s">
        <v>259</v>
      </c>
      <c r="H14062">
        <v>0</v>
      </c>
    </row>
    <row r="14063" spans="1:8" x14ac:dyDescent="0.35">
      <c r="A14063">
        <v>2021</v>
      </c>
      <c r="B14063" t="s">
        <v>146</v>
      </c>
      <c r="C14063" t="s">
        <v>286</v>
      </c>
      <c r="D14063" t="s">
        <v>148</v>
      </c>
      <c r="E14063" t="s">
        <v>282</v>
      </c>
      <c r="F14063" t="s">
        <v>219</v>
      </c>
      <c r="G14063" t="s">
        <v>14</v>
      </c>
      <c r="H14063">
        <v>0</v>
      </c>
    </row>
    <row r="14064" spans="1:8" x14ac:dyDescent="0.35">
      <c r="A14064">
        <v>2021</v>
      </c>
      <c r="B14064" t="s">
        <v>149</v>
      </c>
      <c r="C14064" t="s">
        <v>287</v>
      </c>
      <c r="D14064" t="s">
        <v>151</v>
      </c>
      <c r="E14064" t="s">
        <v>282</v>
      </c>
      <c r="F14064" t="s">
        <v>219</v>
      </c>
      <c r="G14064" t="s">
        <v>254</v>
      </c>
      <c r="H14064">
        <v>0</v>
      </c>
    </row>
    <row r="14065" spans="1:8" x14ac:dyDescent="0.35">
      <c r="A14065">
        <v>2021</v>
      </c>
      <c r="B14065" t="s">
        <v>149</v>
      </c>
      <c r="C14065" t="s">
        <v>287</v>
      </c>
      <c r="D14065" t="s">
        <v>151</v>
      </c>
      <c r="E14065" t="s">
        <v>282</v>
      </c>
      <c r="F14065" t="s">
        <v>219</v>
      </c>
      <c r="G14065" t="s">
        <v>284</v>
      </c>
      <c r="H14065">
        <v>0</v>
      </c>
    </row>
    <row r="14066" spans="1:8" x14ac:dyDescent="0.35">
      <c r="A14066">
        <v>2021</v>
      </c>
      <c r="B14066" t="s">
        <v>149</v>
      </c>
      <c r="C14066" t="s">
        <v>287</v>
      </c>
      <c r="D14066" t="s">
        <v>151</v>
      </c>
      <c r="E14066" t="s">
        <v>282</v>
      </c>
      <c r="F14066" t="s">
        <v>219</v>
      </c>
      <c r="G14066" t="s">
        <v>256</v>
      </c>
      <c r="H14066">
        <v>0</v>
      </c>
    </row>
    <row r="14067" spans="1:8" x14ac:dyDescent="0.35">
      <c r="A14067">
        <v>2021</v>
      </c>
      <c r="B14067" t="s">
        <v>149</v>
      </c>
      <c r="C14067" t="s">
        <v>287</v>
      </c>
      <c r="D14067" t="s">
        <v>151</v>
      </c>
      <c r="E14067" t="s">
        <v>282</v>
      </c>
      <c r="F14067" t="s">
        <v>219</v>
      </c>
      <c r="G14067" t="s">
        <v>257</v>
      </c>
      <c r="H14067">
        <v>0</v>
      </c>
    </row>
    <row r="14068" spans="1:8" x14ac:dyDescent="0.35">
      <c r="A14068">
        <v>2021</v>
      </c>
      <c r="B14068" t="s">
        <v>149</v>
      </c>
      <c r="C14068" t="s">
        <v>287</v>
      </c>
      <c r="D14068" t="s">
        <v>151</v>
      </c>
      <c r="E14068" t="s">
        <v>282</v>
      </c>
      <c r="F14068" t="s">
        <v>219</v>
      </c>
      <c r="G14068" t="s">
        <v>258</v>
      </c>
      <c r="H14068">
        <v>0</v>
      </c>
    </row>
    <row r="14069" spans="1:8" x14ac:dyDescent="0.35">
      <c r="A14069">
        <v>2021</v>
      </c>
      <c r="B14069" t="s">
        <v>149</v>
      </c>
      <c r="C14069" t="s">
        <v>287</v>
      </c>
      <c r="D14069" t="s">
        <v>151</v>
      </c>
      <c r="E14069" t="s">
        <v>282</v>
      </c>
      <c r="F14069" t="s">
        <v>219</v>
      </c>
      <c r="G14069" t="s">
        <v>259</v>
      </c>
      <c r="H14069">
        <v>0</v>
      </c>
    </row>
    <row r="14070" spans="1:8" x14ac:dyDescent="0.35">
      <c r="A14070">
        <v>2021</v>
      </c>
      <c r="B14070" t="s">
        <v>149</v>
      </c>
      <c r="C14070" t="s">
        <v>287</v>
      </c>
      <c r="D14070" t="s">
        <v>151</v>
      </c>
      <c r="E14070" t="s">
        <v>282</v>
      </c>
      <c r="F14070" t="s">
        <v>219</v>
      </c>
      <c r="G14070" t="s">
        <v>14</v>
      </c>
      <c r="H14070">
        <v>1</v>
      </c>
    </row>
    <row r="14071" spans="1:8" x14ac:dyDescent="0.35">
      <c r="A14071">
        <v>2021</v>
      </c>
      <c r="B14071" t="s">
        <v>152</v>
      </c>
      <c r="C14071" t="s">
        <v>286</v>
      </c>
      <c r="D14071" t="s">
        <v>154</v>
      </c>
      <c r="E14071" t="s">
        <v>282</v>
      </c>
      <c r="F14071" t="s">
        <v>219</v>
      </c>
      <c r="G14071" t="s">
        <v>254</v>
      </c>
      <c r="H14071">
        <v>0</v>
      </c>
    </row>
    <row r="14072" spans="1:8" x14ac:dyDescent="0.35">
      <c r="A14072">
        <v>2021</v>
      </c>
      <c r="B14072" t="s">
        <v>152</v>
      </c>
      <c r="C14072" t="s">
        <v>286</v>
      </c>
      <c r="D14072" t="s">
        <v>154</v>
      </c>
      <c r="E14072" t="s">
        <v>282</v>
      </c>
      <c r="F14072" t="s">
        <v>219</v>
      </c>
      <c r="G14072" t="s">
        <v>284</v>
      </c>
      <c r="H14072">
        <v>0</v>
      </c>
    </row>
    <row r="14073" spans="1:8" x14ac:dyDescent="0.35">
      <c r="A14073">
        <v>2021</v>
      </c>
      <c r="B14073" t="s">
        <v>152</v>
      </c>
      <c r="C14073" t="s">
        <v>286</v>
      </c>
      <c r="D14073" t="s">
        <v>154</v>
      </c>
      <c r="E14073" t="s">
        <v>282</v>
      </c>
      <c r="F14073" t="s">
        <v>219</v>
      </c>
      <c r="G14073" t="s">
        <v>256</v>
      </c>
      <c r="H14073">
        <v>0</v>
      </c>
    </row>
    <row r="14074" spans="1:8" x14ac:dyDescent="0.35">
      <c r="A14074">
        <v>2021</v>
      </c>
      <c r="B14074" t="s">
        <v>152</v>
      </c>
      <c r="C14074" t="s">
        <v>286</v>
      </c>
      <c r="D14074" t="s">
        <v>154</v>
      </c>
      <c r="E14074" t="s">
        <v>282</v>
      </c>
      <c r="F14074" t="s">
        <v>219</v>
      </c>
      <c r="G14074" t="s">
        <v>257</v>
      </c>
      <c r="H14074">
        <v>0</v>
      </c>
    </row>
    <row r="14075" spans="1:8" x14ac:dyDescent="0.35">
      <c r="A14075">
        <v>2021</v>
      </c>
      <c r="B14075" t="s">
        <v>152</v>
      </c>
      <c r="C14075" t="s">
        <v>286</v>
      </c>
      <c r="D14075" t="s">
        <v>154</v>
      </c>
      <c r="E14075" t="s">
        <v>282</v>
      </c>
      <c r="F14075" t="s">
        <v>219</v>
      </c>
      <c r="G14075" t="s">
        <v>258</v>
      </c>
      <c r="H14075">
        <v>0</v>
      </c>
    </row>
    <row r="14076" spans="1:8" x14ac:dyDescent="0.35">
      <c r="A14076">
        <v>2021</v>
      </c>
      <c r="B14076" t="s">
        <v>152</v>
      </c>
      <c r="C14076" t="s">
        <v>286</v>
      </c>
      <c r="D14076" t="s">
        <v>154</v>
      </c>
      <c r="E14076" t="s">
        <v>282</v>
      </c>
      <c r="F14076" t="s">
        <v>219</v>
      </c>
      <c r="G14076" t="s">
        <v>259</v>
      </c>
      <c r="H14076">
        <v>0</v>
      </c>
    </row>
    <row r="14077" spans="1:8" x14ac:dyDescent="0.35">
      <c r="A14077">
        <v>2021</v>
      </c>
      <c r="B14077" t="s">
        <v>152</v>
      </c>
      <c r="C14077" t="s">
        <v>286</v>
      </c>
      <c r="D14077" t="s">
        <v>154</v>
      </c>
      <c r="E14077" t="s">
        <v>282</v>
      </c>
      <c r="F14077" t="s">
        <v>219</v>
      </c>
      <c r="G14077" t="s">
        <v>14</v>
      </c>
      <c r="H14077">
        <v>0</v>
      </c>
    </row>
    <row r="14078" spans="1:8" x14ac:dyDescent="0.35">
      <c r="A14078">
        <v>2021</v>
      </c>
      <c r="B14078" t="s">
        <v>155</v>
      </c>
      <c r="C14078" t="s">
        <v>287</v>
      </c>
      <c r="D14078" t="s">
        <v>157</v>
      </c>
      <c r="E14078" t="s">
        <v>282</v>
      </c>
      <c r="F14078" t="s">
        <v>219</v>
      </c>
      <c r="G14078" t="s">
        <v>254</v>
      </c>
      <c r="H14078">
        <v>0</v>
      </c>
    </row>
    <row r="14079" spans="1:8" x14ac:dyDescent="0.35">
      <c r="A14079">
        <v>2021</v>
      </c>
      <c r="B14079" t="s">
        <v>155</v>
      </c>
      <c r="C14079" t="s">
        <v>287</v>
      </c>
      <c r="D14079" t="s">
        <v>157</v>
      </c>
      <c r="E14079" t="s">
        <v>282</v>
      </c>
      <c r="F14079" t="s">
        <v>219</v>
      </c>
      <c r="G14079" t="s">
        <v>284</v>
      </c>
      <c r="H14079">
        <v>0</v>
      </c>
    </row>
    <row r="14080" spans="1:8" x14ac:dyDescent="0.35">
      <c r="A14080">
        <v>2021</v>
      </c>
      <c r="B14080" t="s">
        <v>155</v>
      </c>
      <c r="C14080" t="s">
        <v>287</v>
      </c>
      <c r="D14080" t="s">
        <v>157</v>
      </c>
      <c r="E14080" t="s">
        <v>282</v>
      </c>
      <c r="F14080" t="s">
        <v>219</v>
      </c>
      <c r="G14080" t="s">
        <v>256</v>
      </c>
      <c r="H14080">
        <v>0</v>
      </c>
    </row>
    <row r="14081" spans="1:8" x14ac:dyDescent="0.35">
      <c r="A14081">
        <v>2021</v>
      </c>
      <c r="B14081" t="s">
        <v>155</v>
      </c>
      <c r="C14081" t="s">
        <v>287</v>
      </c>
      <c r="D14081" t="s">
        <v>157</v>
      </c>
      <c r="E14081" t="s">
        <v>282</v>
      </c>
      <c r="F14081" t="s">
        <v>219</v>
      </c>
      <c r="G14081" t="s">
        <v>257</v>
      </c>
      <c r="H14081">
        <v>0</v>
      </c>
    </row>
    <row r="14082" spans="1:8" x14ac:dyDescent="0.35">
      <c r="A14082">
        <v>2021</v>
      </c>
      <c r="B14082" t="s">
        <v>155</v>
      </c>
      <c r="C14082" t="s">
        <v>287</v>
      </c>
      <c r="D14082" t="s">
        <v>157</v>
      </c>
      <c r="E14082" t="s">
        <v>282</v>
      </c>
      <c r="F14082" t="s">
        <v>219</v>
      </c>
      <c r="G14082" t="s">
        <v>258</v>
      </c>
      <c r="H14082">
        <v>0</v>
      </c>
    </row>
    <row r="14083" spans="1:8" x14ac:dyDescent="0.35">
      <c r="A14083">
        <v>2021</v>
      </c>
      <c r="B14083" t="s">
        <v>155</v>
      </c>
      <c r="C14083" t="s">
        <v>287</v>
      </c>
      <c r="D14083" t="s">
        <v>157</v>
      </c>
      <c r="E14083" t="s">
        <v>282</v>
      </c>
      <c r="F14083" t="s">
        <v>219</v>
      </c>
      <c r="G14083" t="s">
        <v>259</v>
      </c>
      <c r="H14083">
        <v>0</v>
      </c>
    </row>
    <row r="14084" spans="1:8" x14ac:dyDescent="0.35">
      <c r="A14084">
        <v>2021</v>
      </c>
      <c r="B14084" t="s">
        <v>155</v>
      </c>
      <c r="C14084" t="s">
        <v>287</v>
      </c>
      <c r="D14084" t="s">
        <v>157</v>
      </c>
      <c r="E14084" t="s">
        <v>282</v>
      </c>
      <c r="F14084" t="s">
        <v>219</v>
      </c>
      <c r="G14084" t="s">
        <v>14</v>
      </c>
      <c r="H14084">
        <v>0</v>
      </c>
    </row>
    <row r="14085" spans="1:8" x14ac:dyDescent="0.35">
      <c r="A14085">
        <v>2021</v>
      </c>
      <c r="B14085" t="s">
        <v>6</v>
      </c>
      <c r="C14085" t="s">
        <v>286</v>
      </c>
      <c r="D14085" t="s">
        <v>25</v>
      </c>
      <c r="E14085" t="s">
        <v>282</v>
      </c>
      <c r="F14085" t="s">
        <v>252</v>
      </c>
      <c r="G14085" t="s">
        <v>256</v>
      </c>
      <c r="H14085">
        <v>0</v>
      </c>
    </row>
    <row r="14086" spans="1:8" x14ac:dyDescent="0.35">
      <c r="A14086">
        <v>2021</v>
      </c>
      <c r="B14086" t="s">
        <v>6</v>
      </c>
      <c r="C14086" t="s">
        <v>286</v>
      </c>
      <c r="D14086" t="s">
        <v>25</v>
      </c>
      <c r="E14086" t="s">
        <v>282</v>
      </c>
      <c r="F14086" t="s">
        <v>252</v>
      </c>
      <c r="G14086" t="s">
        <v>257</v>
      </c>
      <c r="H14086">
        <v>0</v>
      </c>
    </row>
    <row r="14087" spans="1:8" x14ac:dyDescent="0.35">
      <c r="A14087">
        <v>2021</v>
      </c>
      <c r="B14087" t="s">
        <v>6</v>
      </c>
      <c r="C14087" t="s">
        <v>286</v>
      </c>
      <c r="D14087" t="s">
        <v>25</v>
      </c>
      <c r="E14087" t="s">
        <v>282</v>
      </c>
      <c r="F14087" t="s">
        <v>252</v>
      </c>
      <c r="G14087" t="s">
        <v>258</v>
      </c>
      <c r="H14087">
        <v>0</v>
      </c>
    </row>
    <row r="14088" spans="1:8" x14ac:dyDescent="0.35">
      <c r="A14088">
        <v>2021</v>
      </c>
      <c r="B14088" t="s">
        <v>6</v>
      </c>
      <c r="C14088" t="s">
        <v>286</v>
      </c>
      <c r="D14088" t="s">
        <v>25</v>
      </c>
      <c r="E14088" t="s">
        <v>282</v>
      </c>
      <c r="F14088" t="s">
        <v>252</v>
      </c>
      <c r="G14088" t="s">
        <v>259</v>
      </c>
      <c r="H14088">
        <v>0</v>
      </c>
    </row>
    <row r="14089" spans="1:8" x14ac:dyDescent="0.35">
      <c r="A14089">
        <v>2021</v>
      </c>
      <c r="B14089" t="s">
        <v>6</v>
      </c>
      <c r="C14089" t="s">
        <v>286</v>
      </c>
      <c r="D14089" t="s">
        <v>25</v>
      </c>
      <c r="E14089" t="s">
        <v>282</v>
      </c>
      <c r="F14089" t="s">
        <v>252</v>
      </c>
      <c r="G14089" t="s">
        <v>14</v>
      </c>
      <c r="H14089">
        <v>0</v>
      </c>
    </row>
    <row r="14090" spans="1:8" x14ac:dyDescent="0.35">
      <c r="A14090">
        <v>2021</v>
      </c>
      <c r="B14090" t="s">
        <v>26</v>
      </c>
      <c r="C14090" t="s">
        <v>286</v>
      </c>
      <c r="D14090" t="s">
        <v>28</v>
      </c>
      <c r="E14090" t="s">
        <v>282</v>
      </c>
      <c r="F14090" t="s">
        <v>252</v>
      </c>
      <c r="G14090" t="s">
        <v>256</v>
      </c>
      <c r="H14090">
        <v>0</v>
      </c>
    </row>
    <row r="14091" spans="1:8" x14ac:dyDescent="0.35">
      <c r="A14091">
        <v>2021</v>
      </c>
      <c r="B14091" t="s">
        <v>26</v>
      </c>
      <c r="C14091" t="s">
        <v>286</v>
      </c>
      <c r="D14091" t="s">
        <v>28</v>
      </c>
      <c r="E14091" t="s">
        <v>282</v>
      </c>
      <c r="F14091" t="s">
        <v>252</v>
      </c>
      <c r="G14091" t="s">
        <v>257</v>
      </c>
      <c r="H14091">
        <v>0</v>
      </c>
    </row>
    <row r="14092" spans="1:8" x14ac:dyDescent="0.35">
      <c r="A14092">
        <v>2021</v>
      </c>
      <c r="B14092" t="s">
        <v>26</v>
      </c>
      <c r="C14092" t="s">
        <v>286</v>
      </c>
      <c r="D14092" t="s">
        <v>28</v>
      </c>
      <c r="E14092" t="s">
        <v>282</v>
      </c>
      <c r="F14092" t="s">
        <v>252</v>
      </c>
      <c r="G14092" t="s">
        <v>258</v>
      </c>
      <c r="H14092">
        <v>0</v>
      </c>
    </row>
    <row r="14093" spans="1:8" x14ac:dyDescent="0.35">
      <c r="A14093">
        <v>2021</v>
      </c>
      <c r="B14093" t="s">
        <v>26</v>
      </c>
      <c r="C14093" t="s">
        <v>286</v>
      </c>
      <c r="D14093" t="s">
        <v>28</v>
      </c>
      <c r="E14093" t="s">
        <v>282</v>
      </c>
      <c r="F14093" t="s">
        <v>252</v>
      </c>
      <c r="G14093" t="s">
        <v>259</v>
      </c>
      <c r="H14093">
        <v>0</v>
      </c>
    </row>
    <row r="14094" spans="1:8" x14ac:dyDescent="0.35">
      <c r="A14094">
        <v>2021</v>
      </c>
      <c r="B14094" t="s">
        <v>26</v>
      </c>
      <c r="C14094" t="s">
        <v>286</v>
      </c>
      <c r="D14094" t="s">
        <v>28</v>
      </c>
      <c r="E14094" t="s">
        <v>282</v>
      </c>
      <c r="F14094" t="s">
        <v>252</v>
      </c>
      <c r="G14094" t="s">
        <v>14</v>
      </c>
      <c r="H14094">
        <v>0</v>
      </c>
    </row>
    <row r="14095" spans="1:8" x14ac:dyDescent="0.35">
      <c r="A14095">
        <v>2021</v>
      </c>
      <c r="B14095" t="s">
        <v>29</v>
      </c>
      <c r="C14095" t="s">
        <v>286</v>
      </c>
      <c r="D14095" t="s">
        <v>31</v>
      </c>
      <c r="E14095" t="s">
        <v>282</v>
      </c>
      <c r="F14095" t="s">
        <v>252</v>
      </c>
      <c r="G14095" t="s">
        <v>256</v>
      </c>
      <c r="H14095">
        <v>0</v>
      </c>
    </row>
    <row r="14096" spans="1:8" x14ac:dyDescent="0.35">
      <c r="A14096">
        <v>2021</v>
      </c>
      <c r="B14096" t="s">
        <v>29</v>
      </c>
      <c r="C14096" t="s">
        <v>286</v>
      </c>
      <c r="D14096" t="s">
        <v>31</v>
      </c>
      <c r="E14096" t="s">
        <v>282</v>
      </c>
      <c r="F14096" t="s">
        <v>252</v>
      </c>
      <c r="G14096" t="s">
        <v>257</v>
      </c>
      <c r="H14096">
        <v>0</v>
      </c>
    </row>
    <row r="14097" spans="1:8" x14ac:dyDescent="0.35">
      <c r="A14097">
        <v>2021</v>
      </c>
      <c r="B14097" t="s">
        <v>29</v>
      </c>
      <c r="C14097" t="s">
        <v>286</v>
      </c>
      <c r="D14097" t="s">
        <v>31</v>
      </c>
      <c r="E14097" t="s">
        <v>282</v>
      </c>
      <c r="F14097" t="s">
        <v>252</v>
      </c>
      <c r="G14097" t="s">
        <v>258</v>
      </c>
      <c r="H14097">
        <v>0</v>
      </c>
    </row>
    <row r="14098" spans="1:8" x14ac:dyDescent="0.35">
      <c r="A14098">
        <v>2021</v>
      </c>
      <c r="B14098" t="s">
        <v>29</v>
      </c>
      <c r="C14098" t="s">
        <v>286</v>
      </c>
      <c r="D14098" t="s">
        <v>31</v>
      </c>
      <c r="E14098" t="s">
        <v>282</v>
      </c>
      <c r="F14098" t="s">
        <v>252</v>
      </c>
      <c r="G14098" t="s">
        <v>259</v>
      </c>
      <c r="H14098">
        <v>0</v>
      </c>
    </row>
    <row r="14099" spans="1:8" x14ac:dyDescent="0.35">
      <c r="A14099">
        <v>2021</v>
      </c>
      <c r="B14099" t="s">
        <v>29</v>
      </c>
      <c r="C14099" t="s">
        <v>286</v>
      </c>
      <c r="D14099" t="s">
        <v>31</v>
      </c>
      <c r="E14099" t="s">
        <v>282</v>
      </c>
      <c r="F14099" t="s">
        <v>252</v>
      </c>
      <c r="G14099" t="s">
        <v>14</v>
      </c>
      <c r="H14099">
        <v>0</v>
      </c>
    </row>
    <row r="14100" spans="1:8" x14ac:dyDescent="0.35">
      <c r="A14100">
        <v>2021</v>
      </c>
      <c r="B14100" t="s">
        <v>32</v>
      </c>
      <c r="C14100" t="s">
        <v>286</v>
      </c>
      <c r="D14100" t="s">
        <v>34</v>
      </c>
      <c r="E14100" t="s">
        <v>282</v>
      </c>
      <c r="F14100" t="s">
        <v>252</v>
      </c>
      <c r="G14100" t="s">
        <v>256</v>
      </c>
      <c r="H14100">
        <v>0</v>
      </c>
    </row>
    <row r="14101" spans="1:8" x14ac:dyDescent="0.35">
      <c r="A14101">
        <v>2021</v>
      </c>
      <c r="B14101" t="s">
        <v>32</v>
      </c>
      <c r="C14101" t="s">
        <v>286</v>
      </c>
      <c r="D14101" t="s">
        <v>34</v>
      </c>
      <c r="E14101" t="s">
        <v>282</v>
      </c>
      <c r="F14101" t="s">
        <v>252</v>
      </c>
      <c r="G14101" t="s">
        <v>257</v>
      </c>
      <c r="H14101">
        <v>0</v>
      </c>
    </row>
    <row r="14102" spans="1:8" x14ac:dyDescent="0.35">
      <c r="A14102">
        <v>2021</v>
      </c>
      <c r="B14102" t="s">
        <v>32</v>
      </c>
      <c r="C14102" t="s">
        <v>286</v>
      </c>
      <c r="D14102" t="s">
        <v>34</v>
      </c>
      <c r="E14102" t="s">
        <v>282</v>
      </c>
      <c r="F14102" t="s">
        <v>252</v>
      </c>
      <c r="G14102" t="s">
        <v>258</v>
      </c>
      <c r="H14102">
        <v>0</v>
      </c>
    </row>
    <row r="14103" spans="1:8" x14ac:dyDescent="0.35">
      <c r="A14103">
        <v>2021</v>
      </c>
      <c r="B14103" t="s">
        <v>32</v>
      </c>
      <c r="C14103" t="s">
        <v>286</v>
      </c>
      <c r="D14103" t="s">
        <v>34</v>
      </c>
      <c r="E14103" t="s">
        <v>282</v>
      </c>
      <c r="F14103" t="s">
        <v>252</v>
      </c>
      <c r="G14103" t="s">
        <v>259</v>
      </c>
      <c r="H14103">
        <v>0</v>
      </c>
    </row>
    <row r="14104" spans="1:8" x14ac:dyDescent="0.35">
      <c r="A14104">
        <v>2021</v>
      </c>
      <c r="B14104" t="s">
        <v>32</v>
      </c>
      <c r="C14104" t="s">
        <v>286</v>
      </c>
      <c r="D14104" t="s">
        <v>34</v>
      </c>
      <c r="E14104" t="s">
        <v>282</v>
      </c>
      <c r="F14104" t="s">
        <v>252</v>
      </c>
      <c r="G14104" t="s">
        <v>14</v>
      </c>
      <c r="H14104">
        <v>0</v>
      </c>
    </row>
    <row r="14105" spans="1:8" x14ac:dyDescent="0.35">
      <c r="A14105">
        <v>2021</v>
      </c>
      <c r="B14105" t="s">
        <v>35</v>
      </c>
      <c r="C14105" t="s">
        <v>286</v>
      </c>
      <c r="D14105" t="s">
        <v>37</v>
      </c>
      <c r="E14105" t="s">
        <v>282</v>
      </c>
      <c r="F14105" t="s">
        <v>252</v>
      </c>
      <c r="G14105" t="s">
        <v>256</v>
      </c>
      <c r="H14105">
        <v>0</v>
      </c>
    </row>
    <row r="14106" spans="1:8" x14ac:dyDescent="0.35">
      <c r="A14106">
        <v>2021</v>
      </c>
      <c r="B14106" t="s">
        <v>35</v>
      </c>
      <c r="C14106" t="s">
        <v>286</v>
      </c>
      <c r="D14106" t="s">
        <v>37</v>
      </c>
      <c r="E14106" t="s">
        <v>282</v>
      </c>
      <c r="F14106" t="s">
        <v>252</v>
      </c>
      <c r="G14106" t="s">
        <v>257</v>
      </c>
      <c r="H14106">
        <v>0</v>
      </c>
    </row>
    <row r="14107" spans="1:8" x14ac:dyDescent="0.35">
      <c r="A14107">
        <v>2021</v>
      </c>
      <c r="B14107" t="s">
        <v>35</v>
      </c>
      <c r="C14107" t="s">
        <v>286</v>
      </c>
      <c r="D14107" t="s">
        <v>37</v>
      </c>
      <c r="E14107" t="s">
        <v>282</v>
      </c>
      <c r="F14107" t="s">
        <v>252</v>
      </c>
      <c r="G14107" t="s">
        <v>258</v>
      </c>
      <c r="H14107">
        <v>0</v>
      </c>
    </row>
    <row r="14108" spans="1:8" x14ac:dyDescent="0.35">
      <c r="A14108">
        <v>2021</v>
      </c>
      <c r="B14108" t="s">
        <v>35</v>
      </c>
      <c r="C14108" t="s">
        <v>286</v>
      </c>
      <c r="D14108" t="s">
        <v>37</v>
      </c>
      <c r="E14108" t="s">
        <v>282</v>
      </c>
      <c r="F14108" t="s">
        <v>252</v>
      </c>
      <c r="G14108" t="s">
        <v>259</v>
      </c>
      <c r="H14108">
        <v>0</v>
      </c>
    </row>
    <row r="14109" spans="1:8" x14ac:dyDescent="0.35">
      <c r="A14109">
        <v>2021</v>
      </c>
      <c r="B14109" t="s">
        <v>35</v>
      </c>
      <c r="C14109" t="s">
        <v>286</v>
      </c>
      <c r="D14109" t="s">
        <v>37</v>
      </c>
      <c r="E14109" t="s">
        <v>282</v>
      </c>
      <c r="F14109" t="s">
        <v>252</v>
      </c>
      <c r="G14109" t="s">
        <v>14</v>
      </c>
      <c r="H14109">
        <v>0</v>
      </c>
    </row>
    <row r="14110" spans="1:8" x14ac:dyDescent="0.35">
      <c r="A14110">
        <v>2021</v>
      </c>
      <c r="B14110" t="s">
        <v>38</v>
      </c>
      <c r="C14110" t="s">
        <v>286</v>
      </c>
      <c r="D14110" t="s">
        <v>40</v>
      </c>
      <c r="E14110" t="s">
        <v>282</v>
      </c>
      <c r="F14110" t="s">
        <v>252</v>
      </c>
      <c r="G14110" t="s">
        <v>256</v>
      </c>
      <c r="H14110">
        <v>0</v>
      </c>
    </row>
    <row r="14111" spans="1:8" x14ac:dyDescent="0.35">
      <c r="A14111">
        <v>2021</v>
      </c>
      <c r="B14111" t="s">
        <v>38</v>
      </c>
      <c r="C14111" t="s">
        <v>286</v>
      </c>
      <c r="D14111" t="s">
        <v>40</v>
      </c>
      <c r="E14111" t="s">
        <v>282</v>
      </c>
      <c r="F14111" t="s">
        <v>252</v>
      </c>
      <c r="G14111" t="s">
        <v>257</v>
      </c>
      <c r="H14111">
        <v>0</v>
      </c>
    </row>
    <row r="14112" spans="1:8" x14ac:dyDescent="0.35">
      <c r="A14112">
        <v>2021</v>
      </c>
      <c r="B14112" t="s">
        <v>38</v>
      </c>
      <c r="C14112" t="s">
        <v>286</v>
      </c>
      <c r="D14112" t="s">
        <v>40</v>
      </c>
      <c r="E14112" t="s">
        <v>282</v>
      </c>
      <c r="F14112" t="s">
        <v>252</v>
      </c>
      <c r="G14112" t="s">
        <v>258</v>
      </c>
      <c r="H14112">
        <v>0</v>
      </c>
    </row>
    <row r="14113" spans="1:8" x14ac:dyDescent="0.35">
      <c r="A14113">
        <v>2021</v>
      </c>
      <c r="B14113" t="s">
        <v>38</v>
      </c>
      <c r="C14113" t="s">
        <v>286</v>
      </c>
      <c r="D14113" t="s">
        <v>40</v>
      </c>
      <c r="E14113" t="s">
        <v>282</v>
      </c>
      <c r="F14113" t="s">
        <v>252</v>
      </c>
      <c r="G14113" t="s">
        <v>259</v>
      </c>
      <c r="H14113">
        <v>0</v>
      </c>
    </row>
    <row r="14114" spans="1:8" x14ac:dyDescent="0.35">
      <c r="A14114">
        <v>2021</v>
      </c>
      <c r="B14114" t="s">
        <v>38</v>
      </c>
      <c r="C14114" t="s">
        <v>286</v>
      </c>
      <c r="D14114" t="s">
        <v>40</v>
      </c>
      <c r="E14114" t="s">
        <v>282</v>
      </c>
      <c r="F14114" t="s">
        <v>252</v>
      </c>
      <c r="G14114" t="s">
        <v>14</v>
      </c>
      <c r="H14114">
        <v>0</v>
      </c>
    </row>
    <row r="14115" spans="1:8" x14ac:dyDescent="0.35">
      <c r="A14115">
        <v>2021</v>
      </c>
      <c r="B14115" t="s">
        <v>41</v>
      </c>
      <c r="C14115" t="s">
        <v>286</v>
      </c>
      <c r="D14115" t="s">
        <v>43</v>
      </c>
      <c r="E14115" t="s">
        <v>282</v>
      </c>
      <c r="F14115" t="s">
        <v>252</v>
      </c>
      <c r="G14115" t="s">
        <v>256</v>
      </c>
      <c r="H14115">
        <v>0</v>
      </c>
    </row>
    <row r="14116" spans="1:8" x14ac:dyDescent="0.35">
      <c r="A14116">
        <v>2021</v>
      </c>
      <c r="B14116" t="s">
        <v>41</v>
      </c>
      <c r="C14116" t="s">
        <v>286</v>
      </c>
      <c r="D14116" t="s">
        <v>43</v>
      </c>
      <c r="E14116" t="s">
        <v>282</v>
      </c>
      <c r="F14116" t="s">
        <v>252</v>
      </c>
      <c r="G14116" t="s">
        <v>257</v>
      </c>
      <c r="H14116">
        <v>0</v>
      </c>
    </row>
    <row r="14117" spans="1:8" x14ac:dyDescent="0.35">
      <c r="A14117">
        <v>2021</v>
      </c>
      <c r="B14117" t="s">
        <v>41</v>
      </c>
      <c r="C14117" t="s">
        <v>286</v>
      </c>
      <c r="D14117" t="s">
        <v>43</v>
      </c>
      <c r="E14117" t="s">
        <v>282</v>
      </c>
      <c r="F14117" t="s">
        <v>252</v>
      </c>
      <c r="G14117" t="s">
        <v>258</v>
      </c>
      <c r="H14117">
        <v>0</v>
      </c>
    </row>
    <row r="14118" spans="1:8" x14ac:dyDescent="0.35">
      <c r="A14118">
        <v>2021</v>
      </c>
      <c r="B14118" t="s">
        <v>41</v>
      </c>
      <c r="C14118" t="s">
        <v>286</v>
      </c>
      <c r="D14118" t="s">
        <v>43</v>
      </c>
      <c r="E14118" t="s">
        <v>282</v>
      </c>
      <c r="F14118" t="s">
        <v>252</v>
      </c>
      <c r="G14118" t="s">
        <v>259</v>
      </c>
      <c r="H14118">
        <v>0</v>
      </c>
    </row>
    <row r="14119" spans="1:8" x14ac:dyDescent="0.35">
      <c r="A14119">
        <v>2021</v>
      </c>
      <c r="B14119" t="s">
        <v>41</v>
      </c>
      <c r="C14119" t="s">
        <v>286</v>
      </c>
      <c r="D14119" t="s">
        <v>43</v>
      </c>
      <c r="E14119" t="s">
        <v>282</v>
      </c>
      <c r="F14119" t="s">
        <v>252</v>
      </c>
      <c r="G14119" t="s">
        <v>14</v>
      </c>
      <c r="H14119">
        <v>0</v>
      </c>
    </row>
    <row r="14120" spans="1:8" x14ac:dyDescent="0.35">
      <c r="A14120">
        <v>2021</v>
      </c>
      <c r="B14120" t="s">
        <v>44</v>
      </c>
      <c r="C14120" t="s">
        <v>286</v>
      </c>
      <c r="D14120" t="s">
        <v>46</v>
      </c>
      <c r="E14120" t="s">
        <v>282</v>
      </c>
      <c r="F14120" t="s">
        <v>252</v>
      </c>
      <c r="G14120" t="s">
        <v>256</v>
      </c>
      <c r="H14120">
        <v>0</v>
      </c>
    </row>
    <row r="14121" spans="1:8" x14ac:dyDescent="0.35">
      <c r="A14121">
        <v>2021</v>
      </c>
      <c r="B14121" t="s">
        <v>44</v>
      </c>
      <c r="C14121" t="s">
        <v>286</v>
      </c>
      <c r="D14121" t="s">
        <v>46</v>
      </c>
      <c r="E14121" t="s">
        <v>282</v>
      </c>
      <c r="F14121" t="s">
        <v>252</v>
      </c>
      <c r="G14121" t="s">
        <v>257</v>
      </c>
      <c r="H14121">
        <v>0</v>
      </c>
    </row>
    <row r="14122" spans="1:8" x14ac:dyDescent="0.35">
      <c r="A14122">
        <v>2021</v>
      </c>
      <c r="B14122" t="s">
        <v>44</v>
      </c>
      <c r="C14122" t="s">
        <v>286</v>
      </c>
      <c r="D14122" t="s">
        <v>46</v>
      </c>
      <c r="E14122" t="s">
        <v>282</v>
      </c>
      <c r="F14122" t="s">
        <v>252</v>
      </c>
      <c r="G14122" t="s">
        <v>258</v>
      </c>
      <c r="H14122">
        <v>0</v>
      </c>
    </row>
    <row r="14123" spans="1:8" x14ac:dyDescent="0.35">
      <c r="A14123">
        <v>2021</v>
      </c>
      <c r="B14123" t="s">
        <v>44</v>
      </c>
      <c r="C14123" t="s">
        <v>286</v>
      </c>
      <c r="D14123" t="s">
        <v>46</v>
      </c>
      <c r="E14123" t="s">
        <v>282</v>
      </c>
      <c r="F14123" t="s">
        <v>252</v>
      </c>
      <c r="G14123" t="s">
        <v>259</v>
      </c>
      <c r="H14123">
        <v>0</v>
      </c>
    </row>
    <row r="14124" spans="1:8" x14ac:dyDescent="0.35">
      <c r="A14124">
        <v>2021</v>
      </c>
      <c r="B14124" t="s">
        <v>44</v>
      </c>
      <c r="C14124" t="s">
        <v>286</v>
      </c>
      <c r="D14124" t="s">
        <v>46</v>
      </c>
      <c r="E14124" t="s">
        <v>282</v>
      </c>
      <c r="F14124" t="s">
        <v>252</v>
      </c>
      <c r="G14124" t="s">
        <v>14</v>
      </c>
      <c r="H14124">
        <v>0</v>
      </c>
    </row>
    <row r="14125" spans="1:8" x14ac:dyDescent="0.35">
      <c r="A14125">
        <v>2021</v>
      </c>
      <c r="B14125" t="s">
        <v>47</v>
      </c>
      <c r="C14125" t="s">
        <v>286</v>
      </c>
      <c r="D14125" t="s">
        <v>49</v>
      </c>
      <c r="E14125" t="s">
        <v>282</v>
      </c>
      <c r="F14125" t="s">
        <v>252</v>
      </c>
      <c r="G14125" t="s">
        <v>256</v>
      </c>
      <c r="H14125">
        <v>0</v>
      </c>
    </row>
    <row r="14126" spans="1:8" x14ac:dyDescent="0.35">
      <c r="A14126">
        <v>2021</v>
      </c>
      <c r="B14126" t="s">
        <v>47</v>
      </c>
      <c r="C14126" t="s">
        <v>286</v>
      </c>
      <c r="D14126" t="s">
        <v>49</v>
      </c>
      <c r="E14126" t="s">
        <v>282</v>
      </c>
      <c r="F14126" t="s">
        <v>252</v>
      </c>
      <c r="G14126" t="s">
        <v>257</v>
      </c>
      <c r="H14126">
        <v>0</v>
      </c>
    </row>
    <row r="14127" spans="1:8" x14ac:dyDescent="0.35">
      <c r="A14127">
        <v>2021</v>
      </c>
      <c r="B14127" t="s">
        <v>47</v>
      </c>
      <c r="C14127" t="s">
        <v>286</v>
      </c>
      <c r="D14127" t="s">
        <v>49</v>
      </c>
      <c r="E14127" t="s">
        <v>282</v>
      </c>
      <c r="F14127" t="s">
        <v>252</v>
      </c>
      <c r="G14127" t="s">
        <v>258</v>
      </c>
      <c r="H14127">
        <v>0</v>
      </c>
    </row>
    <row r="14128" spans="1:8" x14ac:dyDescent="0.35">
      <c r="A14128">
        <v>2021</v>
      </c>
      <c r="B14128" t="s">
        <v>47</v>
      </c>
      <c r="C14128" t="s">
        <v>286</v>
      </c>
      <c r="D14128" t="s">
        <v>49</v>
      </c>
      <c r="E14128" t="s">
        <v>282</v>
      </c>
      <c r="F14128" t="s">
        <v>252</v>
      </c>
      <c r="G14128" t="s">
        <v>259</v>
      </c>
      <c r="H14128">
        <v>0</v>
      </c>
    </row>
    <row r="14129" spans="1:8" x14ac:dyDescent="0.35">
      <c r="A14129">
        <v>2021</v>
      </c>
      <c r="B14129" t="s">
        <v>47</v>
      </c>
      <c r="C14129" t="s">
        <v>286</v>
      </c>
      <c r="D14129" t="s">
        <v>49</v>
      </c>
      <c r="E14129" t="s">
        <v>282</v>
      </c>
      <c r="F14129" t="s">
        <v>252</v>
      </c>
      <c r="G14129" t="s">
        <v>14</v>
      </c>
      <c r="H14129">
        <v>0</v>
      </c>
    </row>
    <row r="14130" spans="1:8" x14ac:dyDescent="0.35">
      <c r="A14130">
        <v>2021</v>
      </c>
      <c r="B14130" t="s">
        <v>50</v>
      </c>
      <c r="C14130" t="s">
        <v>286</v>
      </c>
      <c r="D14130" t="s">
        <v>52</v>
      </c>
      <c r="E14130" t="s">
        <v>282</v>
      </c>
      <c r="F14130" t="s">
        <v>252</v>
      </c>
      <c r="G14130" t="s">
        <v>256</v>
      </c>
      <c r="H14130">
        <v>0</v>
      </c>
    </row>
    <row r="14131" spans="1:8" x14ac:dyDescent="0.35">
      <c r="A14131">
        <v>2021</v>
      </c>
      <c r="B14131" t="s">
        <v>50</v>
      </c>
      <c r="C14131" t="s">
        <v>286</v>
      </c>
      <c r="D14131" t="s">
        <v>52</v>
      </c>
      <c r="E14131" t="s">
        <v>282</v>
      </c>
      <c r="F14131" t="s">
        <v>252</v>
      </c>
      <c r="G14131" t="s">
        <v>257</v>
      </c>
      <c r="H14131">
        <v>0</v>
      </c>
    </row>
    <row r="14132" spans="1:8" x14ac:dyDescent="0.35">
      <c r="A14132">
        <v>2021</v>
      </c>
      <c r="B14132" t="s">
        <v>50</v>
      </c>
      <c r="C14132" t="s">
        <v>286</v>
      </c>
      <c r="D14132" t="s">
        <v>52</v>
      </c>
      <c r="E14132" t="s">
        <v>282</v>
      </c>
      <c r="F14132" t="s">
        <v>252</v>
      </c>
      <c r="G14132" t="s">
        <v>258</v>
      </c>
      <c r="H14132">
        <v>0</v>
      </c>
    </row>
    <row r="14133" spans="1:8" x14ac:dyDescent="0.35">
      <c r="A14133">
        <v>2021</v>
      </c>
      <c r="B14133" t="s">
        <v>50</v>
      </c>
      <c r="C14133" t="s">
        <v>286</v>
      </c>
      <c r="D14133" t="s">
        <v>52</v>
      </c>
      <c r="E14133" t="s">
        <v>282</v>
      </c>
      <c r="F14133" t="s">
        <v>252</v>
      </c>
      <c r="G14133" t="s">
        <v>259</v>
      </c>
      <c r="H14133">
        <v>0</v>
      </c>
    </row>
    <row r="14134" spans="1:8" x14ac:dyDescent="0.35">
      <c r="A14134">
        <v>2021</v>
      </c>
      <c r="B14134" t="s">
        <v>50</v>
      </c>
      <c r="C14134" t="s">
        <v>286</v>
      </c>
      <c r="D14134" t="s">
        <v>52</v>
      </c>
      <c r="E14134" t="s">
        <v>282</v>
      </c>
      <c r="F14134" t="s">
        <v>252</v>
      </c>
      <c r="G14134" t="s">
        <v>14</v>
      </c>
      <c r="H14134">
        <v>0</v>
      </c>
    </row>
    <row r="14135" spans="1:8" x14ac:dyDescent="0.35">
      <c r="A14135">
        <v>2021</v>
      </c>
      <c r="B14135" t="s">
        <v>53</v>
      </c>
      <c r="C14135" t="s">
        <v>286</v>
      </c>
      <c r="D14135" t="s">
        <v>55</v>
      </c>
      <c r="E14135" t="s">
        <v>282</v>
      </c>
      <c r="F14135" t="s">
        <v>252</v>
      </c>
      <c r="G14135" t="s">
        <v>256</v>
      </c>
      <c r="H14135">
        <v>0</v>
      </c>
    </row>
    <row r="14136" spans="1:8" x14ac:dyDescent="0.35">
      <c r="A14136">
        <v>2021</v>
      </c>
      <c r="B14136" t="s">
        <v>53</v>
      </c>
      <c r="C14136" t="s">
        <v>286</v>
      </c>
      <c r="D14136" t="s">
        <v>55</v>
      </c>
      <c r="E14136" t="s">
        <v>282</v>
      </c>
      <c r="F14136" t="s">
        <v>252</v>
      </c>
      <c r="G14136" t="s">
        <v>257</v>
      </c>
      <c r="H14136">
        <v>0</v>
      </c>
    </row>
    <row r="14137" spans="1:8" x14ac:dyDescent="0.35">
      <c r="A14137">
        <v>2021</v>
      </c>
      <c r="B14137" t="s">
        <v>53</v>
      </c>
      <c r="C14137" t="s">
        <v>286</v>
      </c>
      <c r="D14137" t="s">
        <v>55</v>
      </c>
      <c r="E14137" t="s">
        <v>282</v>
      </c>
      <c r="F14137" t="s">
        <v>252</v>
      </c>
      <c r="G14137" t="s">
        <v>258</v>
      </c>
      <c r="H14137">
        <v>0</v>
      </c>
    </row>
    <row r="14138" spans="1:8" x14ac:dyDescent="0.35">
      <c r="A14138">
        <v>2021</v>
      </c>
      <c r="B14138" t="s">
        <v>53</v>
      </c>
      <c r="C14138" t="s">
        <v>286</v>
      </c>
      <c r="D14138" t="s">
        <v>55</v>
      </c>
      <c r="E14138" t="s">
        <v>282</v>
      </c>
      <c r="F14138" t="s">
        <v>252</v>
      </c>
      <c r="G14138" t="s">
        <v>259</v>
      </c>
      <c r="H14138">
        <v>0</v>
      </c>
    </row>
    <row r="14139" spans="1:8" x14ac:dyDescent="0.35">
      <c r="A14139">
        <v>2021</v>
      </c>
      <c r="B14139" t="s">
        <v>53</v>
      </c>
      <c r="C14139" t="s">
        <v>286</v>
      </c>
      <c r="D14139" t="s">
        <v>55</v>
      </c>
      <c r="E14139" t="s">
        <v>282</v>
      </c>
      <c r="F14139" t="s">
        <v>252</v>
      </c>
      <c r="G14139" t="s">
        <v>14</v>
      </c>
      <c r="H14139">
        <v>1</v>
      </c>
    </row>
    <row r="14140" spans="1:8" x14ac:dyDescent="0.35">
      <c r="A14140">
        <v>2021</v>
      </c>
      <c r="B14140" t="s">
        <v>161</v>
      </c>
      <c r="C14140" t="s">
        <v>286</v>
      </c>
      <c r="D14140" t="s">
        <v>163</v>
      </c>
      <c r="E14140" t="s">
        <v>282</v>
      </c>
      <c r="F14140" t="s">
        <v>252</v>
      </c>
      <c r="G14140" t="s">
        <v>256</v>
      </c>
      <c r="H14140">
        <v>0</v>
      </c>
    </row>
    <row r="14141" spans="1:8" x14ac:dyDescent="0.35">
      <c r="A14141">
        <v>2021</v>
      </c>
      <c r="B14141" t="s">
        <v>161</v>
      </c>
      <c r="C14141" t="s">
        <v>286</v>
      </c>
      <c r="D14141" t="s">
        <v>163</v>
      </c>
      <c r="E14141" t="s">
        <v>282</v>
      </c>
      <c r="F14141" t="s">
        <v>252</v>
      </c>
      <c r="G14141" t="s">
        <v>257</v>
      </c>
      <c r="H14141">
        <v>0</v>
      </c>
    </row>
    <row r="14142" spans="1:8" x14ac:dyDescent="0.35">
      <c r="A14142">
        <v>2021</v>
      </c>
      <c r="B14142" t="s">
        <v>161</v>
      </c>
      <c r="C14142" t="s">
        <v>286</v>
      </c>
      <c r="D14142" t="s">
        <v>163</v>
      </c>
      <c r="E14142" t="s">
        <v>282</v>
      </c>
      <c r="F14142" t="s">
        <v>252</v>
      </c>
      <c r="G14142" t="s">
        <v>258</v>
      </c>
      <c r="H14142">
        <v>0</v>
      </c>
    </row>
    <row r="14143" spans="1:8" x14ac:dyDescent="0.35">
      <c r="A14143">
        <v>2021</v>
      </c>
      <c r="B14143" t="s">
        <v>161</v>
      </c>
      <c r="C14143" t="s">
        <v>286</v>
      </c>
      <c r="D14143" t="s">
        <v>163</v>
      </c>
      <c r="E14143" t="s">
        <v>282</v>
      </c>
      <c r="F14143" t="s">
        <v>252</v>
      </c>
      <c r="G14143" t="s">
        <v>259</v>
      </c>
      <c r="H14143">
        <v>0</v>
      </c>
    </row>
    <row r="14144" spans="1:8" x14ac:dyDescent="0.35">
      <c r="A14144">
        <v>2021</v>
      </c>
      <c r="B14144" t="s">
        <v>161</v>
      </c>
      <c r="C14144" t="s">
        <v>286</v>
      </c>
      <c r="D14144" t="s">
        <v>163</v>
      </c>
      <c r="E14144" t="s">
        <v>282</v>
      </c>
      <c r="F14144" t="s">
        <v>252</v>
      </c>
      <c r="G14144" t="s">
        <v>14</v>
      </c>
      <c r="H14144">
        <v>0</v>
      </c>
    </row>
    <row r="14145" spans="1:8" x14ac:dyDescent="0.35">
      <c r="A14145">
        <v>2021</v>
      </c>
      <c r="B14145" t="s">
        <v>59</v>
      </c>
      <c r="C14145" t="s">
        <v>286</v>
      </c>
      <c r="D14145" t="s">
        <v>61</v>
      </c>
      <c r="E14145" t="s">
        <v>282</v>
      </c>
      <c r="F14145" t="s">
        <v>252</v>
      </c>
      <c r="G14145" t="s">
        <v>256</v>
      </c>
      <c r="H14145">
        <v>0</v>
      </c>
    </row>
    <row r="14146" spans="1:8" x14ac:dyDescent="0.35">
      <c r="A14146">
        <v>2021</v>
      </c>
      <c r="B14146" t="s">
        <v>59</v>
      </c>
      <c r="C14146" t="s">
        <v>286</v>
      </c>
      <c r="D14146" t="s">
        <v>61</v>
      </c>
      <c r="E14146" t="s">
        <v>282</v>
      </c>
      <c r="F14146" t="s">
        <v>252</v>
      </c>
      <c r="G14146" t="s">
        <v>257</v>
      </c>
      <c r="H14146">
        <v>0</v>
      </c>
    </row>
    <row r="14147" spans="1:8" x14ac:dyDescent="0.35">
      <c r="A14147">
        <v>2021</v>
      </c>
      <c r="B14147" t="s">
        <v>59</v>
      </c>
      <c r="C14147" t="s">
        <v>286</v>
      </c>
      <c r="D14147" t="s">
        <v>61</v>
      </c>
      <c r="E14147" t="s">
        <v>282</v>
      </c>
      <c r="F14147" t="s">
        <v>252</v>
      </c>
      <c r="G14147" t="s">
        <v>258</v>
      </c>
      <c r="H14147">
        <v>0</v>
      </c>
    </row>
    <row r="14148" spans="1:8" x14ac:dyDescent="0.35">
      <c r="A14148">
        <v>2021</v>
      </c>
      <c r="B14148" t="s">
        <v>59</v>
      </c>
      <c r="C14148" t="s">
        <v>286</v>
      </c>
      <c r="D14148" t="s">
        <v>61</v>
      </c>
      <c r="E14148" t="s">
        <v>282</v>
      </c>
      <c r="F14148" t="s">
        <v>252</v>
      </c>
      <c r="G14148" t="s">
        <v>259</v>
      </c>
      <c r="H14148">
        <v>0</v>
      </c>
    </row>
    <row r="14149" spans="1:8" x14ac:dyDescent="0.35">
      <c r="A14149">
        <v>2021</v>
      </c>
      <c r="B14149" t="s">
        <v>59</v>
      </c>
      <c r="C14149" t="s">
        <v>286</v>
      </c>
      <c r="D14149" t="s">
        <v>61</v>
      </c>
      <c r="E14149" t="s">
        <v>282</v>
      </c>
      <c r="F14149" t="s">
        <v>252</v>
      </c>
      <c r="G14149" t="s">
        <v>14</v>
      </c>
      <c r="H14149">
        <v>0</v>
      </c>
    </row>
    <row r="14150" spans="1:8" x14ac:dyDescent="0.35">
      <c r="A14150">
        <v>2021</v>
      </c>
      <c r="B14150" t="s">
        <v>62</v>
      </c>
      <c r="C14150" t="s">
        <v>286</v>
      </c>
      <c r="D14150" t="s">
        <v>64</v>
      </c>
      <c r="E14150" t="s">
        <v>282</v>
      </c>
      <c r="F14150" t="s">
        <v>252</v>
      </c>
      <c r="G14150" t="s">
        <v>256</v>
      </c>
      <c r="H14150">
        <v>0</v>
      </c>
    </row>
    <row r="14151" spans="1:8" x14ac:dyDescent="0.35">
      <c r="A14151">
        <v>2021</v>
      </c>
      <c r="B14151" t="s">
        <v>62</v>
      </c>
      <c r="C14151" t="s">
        <v>286</v>
      </c>
      <c r="D14151" t="s">
        <v>64</v>
      </c>
      <c r="E14151" t="s">
        <v>282</v>
      </c>
      <c r="F14151" t="s">
        <v>252</v>
      </c>
      <c r="G14151" t="s">
        <v>257</v>
      </c>
      <c r="H14151">
        <v>0</v>
      </c>
    </row>
    <row r="14152" spans="1:8" x14ac:dyDescent="0.35">
      <c r="A14152">
        <v>2021</v>
      </c>
      <c r="B14152" t="s">
        <v>62</v>
      </c>
      <c r="C14152" t="s">
        <v>286</v>
      </c>
      <c r="D14152" t="s">
        <v>64</v>
      </c>
      <c r="E14152" t="s">
        <v>282</v>
      </c>
      <c r="F14152" t="s">
        <v>252</v>
      </c>
      <c r="G14152" t="s">
        <v>258</v>
      </c>
      <c r="H14152">
        <v>0</v>
      </c>
    </row>
    <row r="14153" spans="1:8" x14ac:dyDescent="0.35">
      <c r="A14153">
        <v>2021</v>
      </c>
      <c r="B14153" t="s">
        <v>62</v>
      </c>
      <c r="C14153" t="s">
        <v>286</v>
      </c>
      <c r="D14153" t="s">
        <v>64</v>
      </c>
      <c r="E14153" t="s">
        <v>282</v>
      </c>
      <c r="F14153" t="s">
        <v>252</v>
      </c>
      <c r="G14153" t="s">
        <v>259</v>
      </c>
      <c r="H14153">
        <v>0</v>
      </c>
    </row>
    <row r="14154" spans="1:8" x14ac:dyDescent="0.35">
      <c r="A14154">
        <v>2021</v>
      </c>
      <c r="B14154" t="s">
        <v>62</v>
      </c>
      <c r="C14154" t="s">
        <v>286</v>
      </c>
      <c r="D14154" t="s">
        <v>64</v>
      </c>
      <c r="E14154" t="s">
        <v>282</v>
      </c>
      <c r="F14154" t="s">
        <v>252</v>
      </c>
      <c r="G14154" t="s">
        <v>14</v>
      </c>
      <c r="H14154">
        <v>0</v>
      </c>
    </row>
    <row r="14155" spans="1:8" x14ac:dyDescent="0.35">
      <c r="A14155">
        <v>2021</v>
      </c>
      <c r="B14155" t="s">
        <v>65</v>
      </c>
      <c r="C14155" t="s">
        <v>286</v>
      </c>
      <c r="D14155" t="s">
        <v>67</v>
      </c>
      <c r="E14155" t="s">
        <v>282</v>
      </c>
      <c r="F14155" t="s">
        <v>252</v>
      </c>
      <c r="G14155" t="s">
        <v>256</v>
      </c>
      <c r="H14155">
        <v>0</v>
      </c>
    </row>
    <row r="14156" spans="1:8" x14ac:dyDescent="0.35">
      <c r="A14156">
        <v>2021</v>
      </c>
      <c r="B14156" t="s">
        <v>65</v>
      </c>
      <c r="C14156" t="s">
        <v>286</v>
      </c>
      <c r="D14156" t="s">
        <v>67</v>
      </c>
      <c r="E14156" t="s">
        <v>282</v>
      </c>
      <c r="F14156" t="s">
        <v>252</v>
      </c>
      <c r="G14156" t="s">
        <v>257</v>
      </c>
      <c r="H14156">
        <v>0</v>
      </c>
    </row>
    <row r="14157" spans="1:8" x14ac:dyDescent="0.35">
      <c r="A14157">
        <v>2021</v>
      </c>
      <c r="B14157" t="s">
        <v>65</v>
      </c>
      <c r="C14157" t="s">
        <v>286</v>
      </c>
      <c r="D14157" t="s">
        <v>67</v>
      </c>
      <c r="E14157" t="s">
        <v>282</v>
      </c>
      <c r="F14157" t="s">
        <v>252</v>
      </c>
      <c r="G14157" t="s">
        <v>258</v>
      </c>
      <c r="H14157">
        <v>1</v>
      </c>
    </row>
    <row r="14158" spans="1:8" x14ac:dyDescent="0.35">
      <c r="A14158">
        <v>2021</v>
      </c>
      <c r="B14158" t="s">
        <v>65</v>
      </c>
      <c r="C14158" t="s">
        <v>286</v>
      </c>
      <c r="D14158" t="s">
        <v>67</v>
      </c>
      <c r="E14158" t="s">
        <v>282</v>
      </c>
      <c r="F14158" t="s">
        <v>252</v>
      </c>
      <c r="G14158" t="s">
        <v>259</v>
      </c>
      <c r="H14158">
        <v>0</v>
      </c>
    </row>
    <row r="14159" spans="1:8" x14ac:dyDescent="0.35">
      <c r="A14159">
        <v>2021</v>
      </c>
      <c r="B14159" t="s">
        <v>65</v>
      </c>
      <c r="C14159" t="s">
        <v>286</v>
      </c>
      <c r="D14159" t="s">
        <v>67</v>
      </c>
      <c r="E14159" t="s">
        <v>282</v>
      </c>
      <c r="F14159" t="s">
        <v>252</v>
      </c>
      <c r="G14159" t="s">
        <v>14</v>
      </c>
      <c r="H14159">
        <v>1</v>
      </c>
    </row>
    <row r="14160" spans="1:8" x14ac:dyDescent="0.35">
      <c r="A14160">
        <v>2021</v>
      </c>
      <c r="B14160" t="s">
        <v>68</v>
      </c>
      <c r="C14160" t="s">
        <v>286</v>
      </c>
      <c r="D14160" t="s">
        <v>70</v>
      </c>
      <c r="E14160" t="s">
        <v>282</v>
      </c>
      <c r="F14160" t="s">
        <v>252</v>
      </c>
      <c r="G14160" t="s">
        <v>256</v>
      </c>
      <c r="H14160">
        <v>0</v>
      </c>
    </row>
    <row r="14161" spans="1:9" x14ac:dyDescent="0.35">
      <c r="A14161">
        <v>2021</v>
      </c>
      <c r="B14161" t="s">
        <v>68</v>
      </c>
      <c r="C14161" t="s">
        <v>286</v>
      </c>
      <c r="D14161" t="s">
        <v>70</v>
      </c>
      <c r="E14161" t="s">
        <v>282</v>
      </c>
      <c r="F14161" t="s">
        <v>252</v>
      </c>
      <c r="G14161" t="s">
        <v>257</v>
      </c>
      <c r="H14161">
        <v>0</v>
      </c>
    </row>
    <row r="14162" spans="1:9" x14ac:dyDescent="0.35">
      <c r="A14162">
        <v>2021</v>
      </c>
      <c r="B14162" t="s">
        <v>68</v>
      </c>
      <c r="C14162" t="s">
        <v>286</v>
      </c>
      <c r="D14162" t="s">
        <v>70</v>
      </c>
      <c r="E14162" t="s">
        <v>282</v>
      </c>
      <c r="F14162" t="s">
        <v>252</v>
      </c>
      <c r="G14162" t="s">
        <v>258</v>
      </c>
      <c r="H14162">
        <v>0</v>
      </c>
    </row>
    <row r="14163" spans="1:9" x14ac:dyDescent="0.35">
      <c r="A14163">
        <v>2021</v>
      </c>
      <c r="B14163" t="s">
        <v>68</v>
      </c>
      <c r="C14163" t="s">
        <v>286</v>
      </c>
      <c r="D14163" t="s">
        <v>70</v>
      </c>
      <c r="E14163" t="s">
        <v>282</v>
      </c>
      <c r="F14163" t="s">
        <v>252</v>
      </c>
      <c r="G14163" t="s">
        <v>259</v>
      </c>
      <c r="H14163">
        <v>0</v>
      </c>
    </row>
    <row r="14164" spans="1:9" x14ac:dyDescent="0.35">
      <c r="A14164">
        <v>2021</v>
      </c>
      <c r="B14164" t="s">
        <v>68</v>
      </c>
      <c r="C14164" t="s">
        <v>286</v>
      </c>
      <c r="D14164" t="s">
        <v>70</v>
      </c>
      <c r="E14164" t="s">
        <v>282</v>
      </c>
      <c r="F14164" t="s">
        <v>252</v>
      </c>
      <c r="G14164" t="s">
        <v>14</v>
      </c>
      <c r="H14164">
        <v>0</v>
      </c>
    </row>
    <row r="14165" spans="1:9" x14ac:dyDescent="0.35">
      <c r="A14165">
        <v>2021</v>
      </c>
      <c r="B14165" t="s">
        <v>71</v>
      </c>
      <c r="C14165" t="s">
        <v>287</v>
      </c>
      <c r="D14165" t="s">
        <v>74</v>
      </c>
      <c r="E14165" t="s">
        <v>282</v>
      </c>
      <c r="F14165" t="s">
        <v>252</v>
      </c>
      <c r="G14165" t="s">
        <v>256</v>
      </c>
      <c r="H14165">
        <v>0</v>
      </c>
    </row>
    <row r="14166" spans="1:9" x14ac:dyDescent="0.35">
      <c r="A14166">
        <v>2021</v>
      </c>
      <c r="B14166" t="s">
        <v>71</v>
      </c>
      <c r="C14166" t="s">
        <v>287</v>
      </c>
      <c r="D14166" t="s">
        <v>74</v>
      </c>
      <c r="E14166" t="s">
        <v>282</v>
      </c>
      <c r="F14166" t="s">
        <v>252</v>
      </c>
      <c r="G14166" t="s">
        <v>257</v>
      </c>
      <c r="H14166">
        <v>0</v>
      </c>
    </row>
    <row r="14167" spans="1:9" x14ac:dyDescent="0.35">
      <c r="A14167">
        <v>2021</v>
      </c>
      <c r="B14167" t="s">
        <v>71</v>
      </c>
      <c r="C14167" t="s">
        <v>287</v>
      </c>
      <c r="D14167" t="s">
        <v>74</v>
      </c>
      <c r="E14167" t="s">
        <v>282</v>
      </c>
      <c r="F14167" t="s">
        <v>252</v>
      </c>
      <c r="G14167" t="s">
        <v>258</v>
      </c>
      <c r="H14167">
        <v>0</v>
      </c>
    </row>
    <row r="14168" spans="1:9" x14ac:dyDescent="0.35">
      <c r="A14168">
        <v>2021</v>
      </c>
      <c r="B14168" t="s">
        <v>71</v>
      </c>
      <c r="C14168" t="s">
        <v>287</v>
      </c>
      <c r="D14168" t="s">
        <v>74</v>
      </c>
      <c r="E14168" t="s">
        <v>282</v>
      </c>
      <c r="F14168" t="s">
        <v>252</v>
      </c>
      <c r="G14168" t="s">
        <v>259</v>
      </c>
      <c r="H14168">
        <v>0</v>
      </c>
    </row>
    <row r="14169" spans="1:9" x14ac:dyDescent="0.35">
      <c r="A14169">
        <v>2021</v>
      </c>
      <c r="B14169" t="s">
        <v>71</v>
      </c>
      <c r="C14169" t="s">
        <v>287</v>
      </c>
      <c r="D14169" t="s">
        <v>74</v>
      </c>
      <c r="E14169" t="s">
        <v>282</v>
      </c>
      <c r="F14169" t="s">
        <v>252</v>
      </c>
      <c r="G14169" t="s">
        <v>14</v>
      </c>
      <c r="H14169">
        <v>0</v>
      </c>
    </row>
    <row r="14170" spans="1:9" x14ac:dyDescent="0.35">
      <c r="A14170">
        <v>2021</v>
      </c>
      <c r="B14170" t="s">
        <v>75</v>
      </c>
      <c r="C14170" t="s">
        <v>287</v>
      </c>
      <c r="D14170" t="s">
        <v>77</v>
      </c>
      <c r="E14170" t="s">
        <v>282</v>
      </c>
      <c r="F14170" t="s">
        <v>252</v>
      </c>
      <c r="G14170" t="s">
        <v>256</v>
      </c>
      <c r="H14170">
        <v>0</v>
      </c>
    </row>
    <row r="14171" spans="1:9" x14ac:dyDescent="0.35">
      <c r="A14171">
        <v>2021</v>
      </c>
      <c r="B14171" t="s">
        <v>75</v>
      </c>
      <c r="C14171" t="s">
        <v>287</v>
      </c>
      <c r="D14171" t="s">
        <v>77</v>
      </c>
      <c r="E14171" t="s">
        <v>282</v>
      </c>
      <c r="F14171" t="s">
        <v>252</v>
      </c>
      <c r="G14171" t="s">
        <v>257</v>
      </c>
      <c r="H14171">
        <v>0</v>
      </c>
    </row>
    <row r="14172" spans="1:9" x14ac:dyDescent="0.35">
      <c r="A14172">
        <v>2021</v>
      </c>
      <c r="B14172" t="s">
        <v>75</v>
      </c>
      <c r="C14172" t="s">
        <v>287</v>
      </c>
      <c r="D14172" t="s">
        <v>77</v>
      </c>
      <c r="E14172" t="s">
        <v>282</v>
      </c>
      <c r="F14172" t="s">
        <v>252</v>
      </c>
      <c r="G14172" t="s">
        <v>258</v>
      </c>
      <c r="H14172">
        <v>0</v>
      </c>
    </row>
    <row r="14173" spans="1:9" x14ac:dyDescent="0.35">
      <c r="A14173">
        <v>2021</v>
      </c>
      <c r="B14173" t="s">
        <v>75</v>
      </c>
      <c r="C14173" t="s">
        <v>287</v>
      </c>
      <c r="D14173" t="s">
        <v>77</v>
      </c>
      <c r="E14173" t="s">
        <v>282</v>
      </c>
      <c r="F14173" t="s">
        <v>252</v>
      </c>
      <c r="G14173" t="s">
        <v>259</v>
      </c>
      <c r="H14173">
        <v>0</v>
      </c>
    </row>
    <row r="14174" spans="1:9" x14ac:dyDescent="0.35">
      <c r="A14174">
        <v>2021</v>
      </c>
      <c r="B14174" t="s">
        <v>75</v>
      </c>
      <c r="C14174" t="s">
        <v>287</v>
      </c>
      <c r="D14174" t="s">
        <v>77</v>
      </c>
      <c r="E14174" t="s">
        <v>282</v>
      </c>
      <c r="F14174" t="s">
        <v>252</v>
      </c>
      <c r="G14174" t="s">
        <v>14</v>
      </c>
      <c r="H14174">
        <v>0</v>
      </c>
    </row>
    <row r="14175" spans="1:9" x14ac:dyDescent="0.35">
      <c r="A14175">
        <v>2021</v>
      </c>
      <c r="B14175" t="s">
        <v>291</v>
      </c>
      <c r="C14175" t="s">
        <v>286</v>
      </c>
      <c r="D14175" t="s">
        <v>80</v>
      </c>
      <c r="E14175" t="s">
        <v>282</v>
      </c>
      <c r="F14175" t="s">
        <v>252</v>
      </c>
      <c r="G14175" t="s">
        <v>256</v>
      </c>
      <c r="H14175">
        <v>0</v>
      </c>
      <c r="I14175" t="s">
        <v>319</v>
      </c>
    </row>
    <row r="14176" spans="1:9" x14ac:dyDescent="0.35">
      <c r="A14176">
        <v>2021</v>
      </c>
      <c r="B14176" t="s">
        <v>291</v>
      </c>
      <c r="C14176" t="s">
        <v>286</v>
      </c>
      <c r="D14176" t="s">
        <v>80</v>
      </c>
      <c r="E14176" t="s">
        <v>282</v>
      </c>
      <c r="F14176" t="s">
        <v>252</v>
      </c>
      <c r="G14176" t="s">
        <v>257</v>
      </c>
      <c r="H14176">
        <v>0</v>
      </c>
      <c r="I14176" t="s">
        <v>319</v>
      </c>
    </row>
    <row r="14177" spans="1:9" x14ac:dyDescent="0.35">
      <c r="A14177">
        <v>2021</v>
      </c>
      <c r="B14177" t="s">
        <v>291</v>
      </c>
      <c r="C14177" t="s">
        <v>286</v>
      </c>
      <c r="D14177" t="s">
        <v>80</v>
      </c>
      <c r="E14177" t="s">
        <v>282</v>
      </c>
      <c r="F14177" t="s">
        <v>252</v>
      </c>
      <c r="G14177" t="s">
        <v>258</v>
      </c>
      <c r="H14177">
        <v>0</v>
      </c>
      <c r="I14177" t="s">
        <v>319</v>
      </c>
    </row>
    <row r="14178" spans="1:9" x14ac:dyDescent="0.35">
      <c r="A14178">
        <v>2021</v>
      </c>
      <c r="B14178" t="s">
        <v>291</v>
      </c>
      <c r="C14178" t="s">
        <v>286</v>
      </c>
      <c r="D14178" t="s">
        <v>80</v>
      </c>
      <c r="E14178" t="s">
        <v>282</v>
      </c>
      <c r="F14178" t="s">
        <v>252</v>
      </c>
      <c r="G14178" t="s">
        <v>259</v>
      </c>
      <c r="H14178">
        <v>0</v>
      </c>
      <c r="I14178" t="s">
        <v>319</v>
      </c>
    </row>
    <row r="14179" spans="1:9" x14ac:dyDescent="0.35">
      <c r="A14179">
        <v>2021</v>
      </c>
      <c r="B14179" t="s">
        <v>291</v>
      </c>
      <c r="C14179" t="s">
        <v>286</v>
      </c>
      <c r="D14179" t="s">
        <v>80</v>
      </c>
      <c r="E14179" t="s">
        <v>282</v>
      </c>
      <c r="F14179" t="s">
        <v>252</v>
      </c>
      <c r="G14179" t="s">
        <v>14</v>
      </c>
      <c r="H14179">
        <v>0</v>
      </c>
      <c r="I14179" t="s">
        <v>319</v>
      </c>
    </row>
    <row r="14180" spans="1:9" x14ac:dyDescent="0.35">
      <c r="A14180">
        <v>2021</v>
      </c>
      <c r="B14180" t="s">
        <v>81</v>
      </c>
      <c r="C14180" t="s">
        <v>286</v>
      </c>
      <c r="D14180" t="s">
        <v>83</v>
      </c>
      <c r="E14180" t="s">
        <v>282</v>
      </c>
      <c r="F14180" t="s">
        <v>252</v>
      </c>
      <c r="G14180" t="s">
        <v>256</v>
      </c>
      <c r="H14180">
        <v>0</v>
      </c>
    </row>
    <row r="14181" spans="1:9" x14ac:dyDescent="0.35">
      <c r="A14181">
        <v>2021</v>
      </c>
      <c r="B14181" t="s">
        <v>81</v>
      </c>
      <c r="C14181" t="s">
        <v>286</v>
      </c>
      <c r="D14181" t="s">
        <v>83</v>
      </c>
      <c r="E14181" t="s">
        <v>282</v>
      </c>
      <c r="F14181" t="s">
        <v>252</v>
      </c>
      <c r="G14181" t="s">
        <v>257</v>
      </c>
      <c r="H14181">
        <v>0</v>
      </c>
    </row>
    <row r="14182" spans="1:9" x14ac:dyDescent="0.35">
      <c r="A14182">
        <v>2021</v>
      </c>
      <c r="B14182" t="s">
        <v>81</v>
      </c>
      <c r="C14182" t="s">
        <v>286</v>
      </c>
      <c r="D14182" t="s">
        <v>83</v>
      </c>
      <c r="E14182" t="s">
        <v>282</v>
      </c>
      <c r="F14182" t="s">
        <v>252</v>
      </c>
      <c r="G14182" t="s">
        <v>258</v>
      </c>
      <c r="H14182">
        <v>0</v>
      </c>
    </row>
    <row r="14183" spans="1:9" x14ac:dyDescent="0.35">
      <c r="A14183">
        <v>2021</v>
      </c>
      <c r="B14183" t="s">
        <v>81</v>
      </c>
      <c r="C14183" t="s">
        <v>286</v>
      </c>
      <c r="D14183" t="s">
        <v>83</v>
      </c>
      <c r="E14183" t="s">
        <v>282</v>
      </c>
      <c r="F14183" t="s">
        <v>252</v>
      </c>
      <c r="G14183" t="s">
        <v>259</v>
      </c>
      <c r="H14183">
        <v>0</v>
      </c>
    </row>
    <row r="14184" spans="1:9" x14ac:dyDescent="0.35">
      <c r="A14184">
        <v>2021</v>
      </c>
      <c r="B14184" t="s">
        <v>81</v>
      </c>
      <c r="C14184" t="s">
        <v>286</v>
      </c>
      <c r="D14184" t="s">
        <v>83</v>
      </c>
      <c r="E14184" t="s">
        <v>282</v>
      </c>
      <c r="F14184" t="s">
        <v>252</v>
      </c>
      <c r="G14184" t="s">
        <v>14</v>
      </c>
      <c r="H14184">
        <v>0</v>
      </c>
    </row>
    <row r="14185" spans="1:9" x14ac:dyDescent="0.35">
      <c r="A14185">
        <v>2021</v>
      </c>
      <c r="B14185" t="s">
        <v>84</v>
      </c>
      <c r="C14185" t="s">
        <v>286</v>
      </c>
      <c r="D14185" t="s">
        <v>86</v>
      </c>
      <c r="E14185" t="s">
        <v>282</v>
      </c>
      <c r="F14185" t="s">
        <v>252</v>
      </c>
      <c r="G14185" t="s">
        <v>256</v>
      </c>
      <c r="H14185">
        <v>0</v>
      </c>
    </row>
    <row r="14186" spans="1:9" x14ac:dyDescent="0.35">
      <c r="A14186">
        <v>2021</v>
      </c>
      <c r="B14186" t="s">
        <v>84</v>
      </c>
      <c r="C14186" t="s">
        <v>286</v>
      </c>
      <c r="D14186" t="s">
        <v>86</v>
      </c>
      <c r="E14186" t="s">
        <v>282</v>
      </c>
      <c r="F14186" t="s">
        <v>252</v>
      </c>
      <c r="G14186" t="s">
        <v>257</v>
      </c>
      <c r="H14186">
        <v>0</v>
      </c>
    </row>
    <row r="14187" spans="1:9" x14ac:dyDescent="0.35">
      <c r="A14187">
        <v>2021</v>
      </c>
      <c r="B14187" t="s">
        <v>84</v>
      </c>
      <c r="C14187" t="s">
        <v>286</v>
      </c>
      <c r="D14187" t="s">
        <v>86</v>
      </c>
      <c r="E14187" t="s">
        <v>282</v>
      </c>
      <c r="F14187" t="s">
        <v>252</v>
      </c>
      <c r="G14187" t="s">
        <v>258</v>
      </c>
      <c r="H14187">
        <v>0</v>
      </c>
    </row>
    <row r="14188" spans="1:9" x14ac:dyDescent="0.35">
      <c r="A14188">
        <v>2021</v>
      </c>
      <c r="B14188" t="s">
        <v>84</v>
      </c>
      <c r="C14188" t="s">
        <v>286</v>
      </c>
      <c r="D14188" t="s">
        <v>86</v>
      </c>
      <c r="E14188" t="s">
        <v>282</v>
      </c>
      <c r="F14188" t="s">
        <v>252</v>
      </c>
      <c r="G14188" t="s">
        <v>259</v>
      </c>
      <c r="H14188">
        <v>0</v>
      </c>
    </row>
    <row r="14189" spans="1:9" x14ac:dyDescent="0.35">
      <c r="A14189">
        <v>2021</v>
      </c>
      <c r="B14189" t="s">
        <v>84</v>
      </c>
      <c r="C14189" t="s">
        <v>286</v>
      </c>
      <c r="D14189" t="s">
        <v>86</v>
      </c>
      <c r="E14189" t="s">
        <v>282</v>
      </c>
      <c r="F14189" t="s">
        <v>252</v>
      </c>
      <c r="G14189" t="s">
        <v>14</v>
      </c>
      <c r="H14189">
        <v>0</v>
      </c>
    </row>
    <row r="14190" spans="1:9" x14ac:dyDescent="0.35">
      <c r="A14190">
        <v>2021</v>
      </c>
      <c r="B14190" t="s">
        <v>87</v>
      </c>
      <c r="C14190" t="s">
        <v>286</v>
      </c>
      <c r="D14190" t="s">
        <v>89</v>
      </c>
      <c r="E14190" t="s">
        <v>282</v>
      </c>
      <c r="F14190" t="s">
        <v>252</v>
      </c>
      <c r="G14190" t="s">
        <v>256</v>
      </c>
      <c r="H14190">
        <v>0</v>
      </c>
    </row>
    <row r="14191" spans="1:9" x14ac:dyDescent="0.35">
      <c r="A14191">
        <v>2021</v>
      </c>
      <c r="B14191" t="s">
        <v>87</v>
      </c>
      <c r="C14191" t="s">
        <v>286</v>
      </c>
      <c r="D14191" t="s">
        <v>89</v>
      </c>
      <c r="E14191" t="s">
        <v>282</v>
      </c>
      <c r="F14191" t="s">
        <v>252</v>
      </c>
      <c r="G14191" t="s">
        <v>257</v>
      </c>
      <c r="H14191">
        <v>0</v>
      </c>
    </row>
    <row r="14192" spans="1:9" x14ac:dyDescent="0.35">
      <c r="A14192">
        <v>2021</v>
      </c>
      <c r="B14192" t="s">
        <v>87</v>
      </c>
      <c r="C14192" t="s">
        <v>286</v>
      </c>
      <c r="D14192" t="s">
        <v>89</v>
      </c>
      <c r="E14192" t="s">
        <v>282</v>
      </c>
      <c r="F14192" t="s">
        <v>252</v>
      </c>
      <c r="G14192" t="s">
        <v>258</v>
      </c>
      <c r="H14192">
        <v>0</v>
      </c>
    </row>
    <row r="14193" spans="1:9" x14ac:dyDescent="0.35">
      <c r="A14193">
        <v>2021</v>
      </c>
      <c r="B14193" t="s">
        <v>87</v>
      </c>
      <c r="C14193" t="s">
        <v>286</v>
      </c>
      <c r="D14193" t="s">
        <v>89</v>
      </c>
      <c r="E14193" t="s">
        <v>282</v>
      </c>
      <c r="F14193" t="s">
        <v>252</v>
      </c>
      <c r="G14193" t="s">
        <v>259</v>
      </c>
      <c r="H14193">
        <v>0</v>
      </c>
    </row>
    <row r="14194" spans="1:9" x14ac:dyDescent="0.35">
      <c r="A14194">
        <v>2021</v>
      </c>
      <c r="B14194" t="s">
        <v>87</v>
      </c>
      <c r="C14194" t="s">
        <v>286</v>
      </c>
      <c r="D14194" t="s">
        <v>89</v>
      </c>
      <c r="E14194" t="s">
        <v>282</v>
      </c>
      <c r="F14194" t="s">
        <v>252</v>
      </c>
      <c r="G14194" t="s">
        <v>14</v>
      </c>
      <c r="H14194">
        <v>0</v>
      </c>
    </row>
    <row r="14195" spans="1:9" x14ac:dyDescent="0.35">
      <c r="A14195">
        <v>2021</v>
      </c>
      <c r="B14195" t="s">
        <v>291</v>
      </c>
      <c r="C14195" t="s">
        <v>286</v>
      </c>
      <c r="D14195" t="s">
        <v>91</v>
      </c>
      <c r="E14195" t="s">
        <v>282</v>
      </c>
      <c r="F14195" t="s">
        <v>252</v>
      </c>
      <c r="G14195" t="s">
        <v>256</v>
      </c>
      <c r="H14195">
        <v>0</v>
      </c>
      <c r="I14195" t="s">
        <v>320</v>
      </c>
    </row>
    <row r="14196" spans="1:9" x14ac:dyDescent="0.35">
      <c r="A14196">
        <v>2021</v>
      </c>
      <c r="B14196" t="s">
        <v>291</v>
      </c>
      <c r="C14196" t="s">
        <v>286</v>
      </c>
      <c r="D14196" t="s">
        <v>91</v>
      </c>
      <c r="E14196" t="s">
        <v>282</v>
      </c>
      <c r="F14196" t="s">
        <v>252</v>
      </c>
      <c r="G14196" t="s">
        <v>257</v>
      </c>
      <c r="H14196">
        <v>0</v>
      </c>
      <c r="I14196" t="s">
        <v>320</v>
      </c>
    </row>
    <row r="14197" spans="1:9" x14ac:dyDescent="0.35">
      <c r="A14197">
        <v>2021</v>
      </c>
      <c r="B14197" t="s">
        <v>291</v>
      </c>
      <c r="C14197" t="s">
        <v>286</v>
      </c>
      <c r="D14197" t="s">
        <v>91</v>
      </c>
      <c r="E14197" t="s">
        <v>282</v>
      </c>
      <c r="F14197" t="s">
        <v>252</v>
      </c>
      <c r="G14197" t="s">
        <v>258</v>
      </c>
      <c r="H14197">
        <v>0</v>
      </c>
      <c r="I14197" t="s">
        <v>320</v>
      </c>
    </row>
    <row r="14198" spans="1:9" x14ac:dyDescent="0.35">
      <c r="A14198">
        <v>2021</v>
      </c>
      <c r="B14198" t="s">
        <v>291</v>
      </c>
      <c r="C14198" t="s">
        <v>286</v>
      </c>
      <c r="D14198" t="s">
        <v>91</v>
      </c>
      <c r="E14198" t="s">
        <v>282</v>
      </c>
      <c r="F14198" t="s">
        <v>252</v>
      </c>
      <c r="G14198" t="s">
        <v>259</v>
      </c>
      <c r="H14198">
        <v>0</v>
      </c>
      <c r="I14198" t="s">
        <v>320</v>
      </c>
    </row>
    <row r="14199" spans="1:9" x14ac:dyDescent="0.35">
      <c r="A14199">
        <v>2021</v>
      </c>
      <c r="B14199" t="s">
        <v>291</v>
      </c>
      <c r="C14199" t="s">
        <v>286</v>
      </c>
      <c r="D14199" t="s">
        <v>91</v>
      </c>
      <c r="E14199" t="s">
        <v>282</v>
      </c>
      <c r="F14199" t="s">
        <v>252</v>
      </c>
      <c r="G14199" t="s">
        <v>14</v>
      </c>
      <c r="H14199">
        <v>0</v>
      </c>
      <c r="I14199" t="s">
        <v>320</v>
      </c>
    </row>
    <row r="14200" spans="1:9" x14ac:dyDescent="0.35">
      <c r="A14200">
        <v>2021</v>
      </c>
      <c r="B14200" t="s">
        <v>285</v>
      </c>
      <c r="C14200" t="s">
        <v>286</v>
      </c>
      <c r="D14200" t="s">
        <v>94</v>
      </c>
      <c r="E14200" t="s">
        <v>282</v>
      </c>
      <c r="F14200" t="s">
        <v>252</v>
      </c>
      <c r="G14200" t="s">
        <v>256</v>
      </c>
      <c r="H14200">
        <v>0</v>
      </c>
    </row>
    <row r="14201" spans="1:9" x14ac:dyDescent="0.35">
      <c r="A14201">
        <v>2021</v>
      </c>
      <c r="B14201" t="s">
        <v>285</v>
      </c>
      <c r="C14201" t="s">
        <v>286</v>
      </c>
      <c r="D14201" t="s">
        <v>94</v>
      </c>
      <c r="E14201" t="s">
        <v>282</v>
      </c>
      <c r="F14201" t="s">
        <v>252</v>
      </c>
      <c r="G14201" t="s">
        <v>257</v>
      </c>
      <c r="H14201">
        <v>0</v>
      </c>
    </row>
    <row r="14202" spans="1:9" x14ac:dyDescent="0.35">
      <c r="A14202">
        <v>2021</v>
      </c>
      <c r="B14202" t="s">
        <v>285</v>
      </c>
      <c r="C14202" t="s">
        <v>286</v>
      </c>
      <c r="D14202" t="s">
        <v>94</v>
      </c>
      <c r="E14202" t="s">
        <v>282</v>
      </c>
      <c r="F14202" t="s">
        <v>252</v>
      </c>
      <c r="G14202" t="s">
        <v>258</v>
      </c>
      <c r="H14202">
        <v>0</v>
      </c>
    </row>
    <row r="14203" spans="1:9" x14ac:dyDescent="0.35">
      <c r="A14203">
        <v>2021</v>
      </c>
      <c r="B14203" t="s">
        <v>285</v>
      </c>
      <c r="C14203" t="s">
        <v>286</v>
      </c>
      <c r="D14203" t="s">
        <v>94</v>
      </c>
      <c r="E14203" t="s">
        <v>282</v>
      </c>
      <c r="F14203" t="s">
        <v>252</v>
      </c>
      <c r="G14203" t="s">
        <v>259</v>
      </c>
      <c r="H14203">
        <v>0</v>
      </c>
    </row>
    <row r="14204" spans="1:9" x14ac:dyDescent="0.35">
      <c r="A14204">
        <v>2021</v>
      </c>
      <c r="B14204" t="s">
        <v>285</v>
      </c>
      <c r="C14204" t="s">
        <v>286</v>
      </c>
      <c r="D14204" t="s">
        <v>94</v>
      </c>
      <c r="E14204" t="s">
        <v>282</v>
      </c>
      <c r="F14204" t="s">
        <v>252</v>
      </c>
      <c r="G14204" t="s">
        <v>14</v>
      </c>
      <c r="H14204">
        <v>0</v>
      </c>
    </row>
    <row r="14205" spans="1:9" x14ac:dyDescent="0.35">
      <c r="A14205">
        <v>2021</v>
      </c>
      <c r="B14205" t="s">
        <v>95</v>
      </c>
      <c r="C14205" t="s">
        <v>286</v>
      </c>
      <c r="D14205" t="s">
        <v>97</v>
      </c>
      <c r="E14205" t="s">
        <v>282</v>
      </c>
      <c r="F14205" t="s">
        <v>252</v>
      </c>
      <c r="G14205" t="s">
        <v>256</v>
      </c>
      <c r="H14205">
        <v>0</v>
      </c>
    </row>
    <row r="14206" spans="1:9" x14ac:dyDescent="0.35">
      <c r="A14206">
        <v>2021</v>
      </c>
      <c r="B14206" t="s">
        <v>95</v>
      </c>
      <c r="C14206" t="s">
        <v>286</v>
      </c>
      <c r="D14206" t="s">
        <v>97</v>
      </c>
      <c r="E14206" t="s">
        <v>282</v>
      </c>
      <c r="F14206" t="s">
        <v>252</v>
      </c>
      <c r="G14206" t="s">
        <v>257</v>
      </c>
      <c r="H14206">
        <v>0</v>
      </c>
    </row>
    <row r="14207" spans="1:9" x14ac:dyDescent="0.35">
      <c r="A14207">
        <v>2021</v>
      </c>
      <c r="B14207" t="s">
        <v>95</v>
      </c>
      <c r="C14207" t="s">
        <v>286</v>
      </c>
      <c r="D14207" t="s">
        <v>97</v>
      </c>
      <c r="E14207" t="s">
        <v>282</v>
      </c>
      <c r="F14207" t="s">
        <v>252</v>
      </c>
      <c r="G14207" t="s">
        <v>258</v>
      </c>
      <c r="H14207">
        <v>0</v>
      </c>
    </row>
    <row r="14208" spans="1:9" x14ac:dyDescent="0.35">
      <c r="A14208">
        <v>2021</v>
      </c>
      <c r="B14208" t="s">
        <v>95</v>
      </c>
      <c r="C14208" t="s">
        <v>286</v>
      </c>
      <c r="D14208" t="s">
        <v>97</v>
      </c>
      <c r="E14208" t="s">
        <v>282</v>
      </c>
      <c r="F14208" t="s">
        <v>252</v>
      </c>
      <c r="G14208" t="s">
        <v>259</v>
      </c>
      <c r="H14208">
        <v>0</v>
      </c>
    </row>
    <row r="14209" spans="1:8" x14ac:dyDescent="0.35">
      <c r="A14209">
        <v>2021</v>
      </c>
      <c r="B14209" t="s">
        <v>95</v>
      </c>
      <c r="C14209" t="s">
        <v>286</v>
      </c>
      <c r="D14209" t="s">
        <v>97</v>
      </c>
      <c r="E14209" t="s">
        <v>282</v>
      </c>
      <c r="F14209" t="s">
        <v>252</v>
      </c>
      <c r="G14209" t="s">
        <v>14</v>
      </c>
      <c r="H14209">
        <v>0</v>
      </c>
    </row>
    <row r="14210" spans="1:8" x14ac:dyDescent="0.35">
      <c r="A14210">
        <v>2021</v>
      </c>
      <c r="B14210" t="s">
        <v>98</v>
      </c>
      <c r="C14210" t="s">
        <v>286</v>
      </c>
      <c r="D14210" t="s">
        <v>100</v>
      </c>
      <c r="E14210" t="s">
        <v>282</v>
      </c>
      <c r="F14210" t="s">
        <v>252</v>
      </c>
      <c r="G14210" t="s">
        <v>256</v>
      </c>
      <c r="H14210">
        <v>0</v>
      </c>
    </row>
    <row r="14211" spans="1:8" x14ac:dyDescent="0.35">
      <c r="A14211">
        <v>2021</v>
      </c>
      <c r="B14211" t="s">
        <v>98</v>
      </c>
      <c r="C14211" t="s">
        <v>286</v>
      </c>
      <c r="D14211" t="s">
        <v>100</v>
      </c>
      <c r="E14211" t="s">
        <v>282</v>
      </c>
      <c r="F14211" t="s">
        <v>252</v>
      </c>
      <c r="G14211" t="s">
        <v>257</v>
      </c>
      <c r="H14211">
        <v>0</v>
      </c>
    </row>
    <row r="14212" spans="1:8" x14ac:dyDescent="0.35">
      <c r="A14212">
        <v>2021</v>
      </c>
      <c r="B14212" t="s">
        <v>98</v>
      </c>
      <c r="C14212" t="s">
        <v>286</v>
      </c>
      <c r="D14212" t="s">
        <v>100</v>
      </c>
      <c r="E14212" t="s">
        <v>282</v>
      </c>
      <c r="F14212" t="s">
        <v>252</v>
      </c>
      <c r="G14212" t="s">
        <v>258</v>
      </c>
      <c r="H14212">
        <v>0</v>
      </c>
    </row>
    <row r="14213" spans="1:8" x14ac:dyDescent="0.35">
      <c r="A14213">
        <v>2021</v>
      </c>
      <c r="B14213" t="s">
        <v>98</v>
      </c>
      <c r="C14213" t="s">
        <v>286</v>
      </c>
      <c r="D14213" t="s">
        <v>100</v>
      </c>
      <c r="E14213" t="s">
        <v>282</v>
      </c>
      <c r="F14213" t="s">
        <v>252</v>
      </c>
      <c r="G14213" t="s">
        <v>259</v>
      </c>
      <c r="H14213">
        <v>0</v>
      </c>
    </row>
    <row r="14214" spans="1:8" x14ac:dyDescent="0.35">
      <c r="A14214">
        <v>2021</v>
      </c>
      <c r="B14214" t="s">
        <v>98</v>
      </c>
      <c r="C14214" t="s">
        <v>286</v>
      </c>
      <c r="D14214" t="s">
        <v>100</v>
      </c>
      <c r="E14214" t="s">
        <v>282</v>
      </c>
      <c r="F14214" t="s">
        <v>252</v>
      </c>
      <c r="G14214" t="s">
        <v>14</v>
      </c>
      <c r="H14214">
        <v>0</v>
      </c>
    </row>
    <row r="14215" spans="1:8" x14ac:dyDescent="0.35">
      <c r="A14215">
        <v>2021</v>
      </c>
      <c r="B14215" t="s">
        <v>101</v>
      </c>
      <c r="C14215" t="s">
        <v>286</v>
      </c>
      <c r="D14215" t="s">
        <v>103</v>
      </c>
      <c r="E14215" t="s">
        <v>282</v>
      </c>
      <c r="F14215" t="s">
        <v>252</v>
      </c>
      <c r="G14215" t="s">
        <v>256</v>
      </c>
      <c r="H14215">
        <v>0</v>
      </c>
    </row>
    <row r="14216" spans="1:8" x14ac:dyDescent="0.35">
      <c r="A14216">
        <v>2021</v>
      </c>
      <c r="B14216" t="s">
        <v>101</v>
      </c>
      <c r="C14216" t="s">
        <v>286</v>
      </c>
      <c r="D14216" t="s">
        <v>103</v>
      </c>
      <c r="E14216" t="s">
        <v>282</v>
      </c>
      <c r="F14216" t="s">
        <v>252</v>
      </c>
      <c r="G14216" t="s">
        <v>257</v>
      </c>
      <c r="H14216">
        <v>0</v>
      </c>
    </row>
    <row r="14217" spans="1:8" x14ac:dyDescent="0.35">
      <c r="A14217">
        <v>2021</v>
      </c>
      <c r="B14217" t="s">
        <v>101</v>
      </c>
      <c r="C14217" t="s">
        <v>286</v>
      </c>
      <c r="D14217" t="s">
        <v>103</v>
      </c>
      <c r="E14217" t="s">
        <v>282</v>
      </c>
      <c r="F14217" t="s">
        <v>252</v>
      </c>
      <c r="G14217" t="s">
        <v>258</v>
      </c>
      <c r="H14217">
        <v>0</v>
      </c>
    </row>
    <row r="14218" spans="1:8" x14ac:dyDescent="0.35">
      <c r="A14218">
        <v>2021</v>
      </c>
      <c r="B14218" t="s">
        <v>101</v>
      </c>
      <c r="C14218" t="s">
        <v>286</v>
      </c>
      <c r="D14218" t="s">
        <v>103</v>
      </c>
      <c r="E14218" t="s">
        <v>282</v>
      </c>
      <c r="F14218" t="s">
        <v>252</v>
      </c>
      <c r="G14218" t="s">
        <v>259</v>
      </c>
      <c r="H14218">
        <v>0</v>
      </c>
    </row>
    <row r="14219" spans="1:8" x14ac:dyDescent="0.35">
      <c r="A14219">
        <v>2021</v>
      </c>
      <c r="B14219" t="s">
        <v>101</v>
      </c>
      <c r="C14219" t="s">
        <v>286</v>
      </c>
      <c r="D14219" t="s">
        <v>103</v>
      </c>
      <c r="E14219" t="s">
        <v>282</v>
      </c>
      <c r="F14219" t="s">
        <v>252</v>
      </c>
      <c r="G14219" t="s">
        <v>14</v>
      </c>
      <c r="H14219">
        <v>0</v>
      </c>
    </row>
    <row r="14220" spans="1:8" x14ac:dyDescent="0.35">
      <c r="A14220">
        <v>2021</v>
      </c>
      <c r="B14220" t="s">
        <v>104</v>
      </c>
      <c r="C14220" t="s">
        <v>286</v>
      </c>
      <c r="D14220" t="s">
        <v>106</v>
      </c>
      <c r="E14220" t="s">
        <v>282</v>
      </c>
      <c r="F14220" t="s">
        <v>252</v>
      </c>
      <c r="G14220" t="s">
        <v>256</v>
      </c>
      <c r="H14220">
        <v>0</v>
      </c>
    </row>
    <row r="14221" spans="1:8" x14ac:dyDescent="0.35">
      <c r="A14221">
        <v>2021</v>
      </c>
      <c r="B14221" t="s">
        <v>104</v>
      </c>
      <c r="C14221" t="s">
        <v>286</v>
      </c>
      <c r="D14221" t="s">
        <v>106</v>
      </c>
      <c r="E14221" t="s">
        <v>282</v>
      </c>
      <c r="F14221" t="s">
        <v>252</v>
      </c>
      <c r="G14221" t="s">
        <v>257</v>
      </c>
      <c r="H14221">
        <v>0</v>
      </c>
    </row>
    <row r="14222" spans="1:8" x14ac:dyDescent="0.35">
      <c r="A14222">
        <v>2021</v>
      </c>
      <c r="B14222" t="s">
        <v>104</v>
      </c>
      <c r="C14222" t="s">
        <v>286</v>
      </c>
      <c r="D14222" t="s">
        <v>106</v>
      </c>
      <c r="E14222" t="s">
        <v>282</v>
      </c>
      <c r="F14222" t="s">
        <v>252</v>
      </c>
      <c r="G14222" t="s">
        <v>258</v>
      </c>
      <c r="H14222">
        <v>0</v>
      </c>
    </row>
    <row r="14223" spans="1:8" x14ac:dyDescent="0.35">
      <c r="A14223">
        <v>2021</v>
      </c>
      <c r="B14223" t="s">
        <v>104</v>
      </c>
      <c r="C14223" t="s">
        <v>286</v>
      </c>
      <c r="D14223" t="s">
        <v>106</v>
      </c>
      <c r="E14223" t="s">
        <v>282</v>
      </c>
      <c r="F14223" t="s">
        <v>252</v>
      </c>
      <c r="G14223" t="s">
        <v>259</v>
      </c>
      <c r="H14223">
        <v>0</v>
      </c>
    </row>
    <row r="14224" spans="1:8" x14ac:dyDescent="0.35">
      <c r="A14224">
        <v>2021</v>
      </c>
      <c r="B14224" t="s">
        <v>104</v>
      </c>
      <c r="C14224" t="s">
        <v>286</v>
      </c>
      <c r="D14224" t="s">
        <v>106</v>
      </c>
      <c r="E14224" t="s">
        <v>282</v>
      </c>
      <c r="F14224" t="s">
        <v>252</v>
      </c>
      <c r="G14224" t="s">
        <v>14</v>
      </c>
      <c r="H14224">
        <v>0</v>
      </c>
    </row>
    <row r="14225" spans="1:8" x14ac:dyDescent="0.35">
      <c r="A14225">
        <v>2021</v>
      </c>
      <c r="B14225" t="s">
        <v>107</v>
      </c>
      <c r="C14225" t="s">
        <v>287</v>
      </c>
      <c r="D14225" t="s">
        <v>109</v>
      </c>
      <c r="E14225" t="s">
        <v>282</v>
      </c>
      <c r="F14225" t="s">
        <v>252</v>
      </c>
      <c r="G14225" t="s">
        <v>256</v>
      </c>
      <c r="H14225">
        <v>0</v>
      </c>
    </row>
    <row r="14226" spans="1:8" x14ac:dyDescent="0.35">
      <c r="A14226">
        <v>2021</v>
      </c>
      <c r="B14226" t="s">
        <v>107</v>
      </c>
      <c r="C14226" t="s">
        <v>287</v>
      </c>
      <c r="D14226" t="s">
        <v>109</v>
      </c>
      <c r="E14226" t="s">
        <v>282</v>
      </c>
      <c r="F14226" t="s">
        <v>252</v>
      </c>
      <c r="G14226" t="s">
        <v>257</v>
      </c>
      <c r="H14226">
        <v>0</v>
      </c>
    </row>
    <row r="14227" spans="1:8" x14ac:dyDescent="0.35">
      <c r="A14227">
        <v>2021</v>
      </c>
      <c r="B14227" t="s">
        <v>107</v>
      </c>
      <c r="C14227" t="s">
        <v>287</v>
      </c>
      <c r="D14227" t="s">
        <v>109</v>
      </c>
      <c r="E14227" t="s">
        <v>282</v>
      </c>
      <c r="F14227" t="s">
        <v>252</v>
      </c>
      <c r="G14227" t="s">
        <v>258</v>
      </c>
      <c r="H14227">
        <v>0</v>
      </c>
    </row>
    <row r="14228" spans="1:8" x14ac:dyDescent="0.35">
      <c r="A14228">
        <v>2021</v>
      </c>
      <c r="B14228" t="s">
        <v>107</v>
      </c>
      <c r="C14228" t="s">
        <v>287</v>
      </c>
      <c r="D14228" t="s">
        <v>109</v>
      </c>
      <c r="E14228" t="s">
        <v>282</v>
      </c>
      <c r="F14228" t="s">
        <v>252</v>
      </c>
      <c r="G14228" t="s">
        <v>259</v>
      </c>
      <c r="H14228">
        <v>0</v>
      </c>
    </row>
    <row r="14229" spans="1:8" x14ac:dyDescent="0.35">
      <c r="A14229">
        <v>2021</v>
      </c>
      <c r="B14229" t="s">
        <v>107</v>
      </c>
      <c r="C14229" t="s">
        <v>287</v>
      </c>
      <c r="D14229" t="s">
        <v>109</v>
      </c>
      <c r="E14229" t="s">
        <v>282</v>
      </c>
      <c r="F14229" t="s">
        <v>252</v>
      </c>
      <c r="G14229" t="s">
        <v>14</v>
      </c>
      <c r="H14229">
        <v>0</v>
      </c>
    </row>
    <row r="14230" spans="1:8" x14ac:dyDescent="0.35">
      <c r="A14230">
        <v>2021</v>
      </c>
      <c r="B14230" t="s">
        <v>110</v>
      </c>
      <c r="C14230" t="s">
        <v>286</v>
      </c>
      <c r="D14230" t="s">
        <v>112</v>
      </c>
      <c r="E14230" t="s">
        <v>282</v>
      </c>
      <c r="F14230" t="s">
        <v>252</v>
      </c>
      <c r="G14230" t="s">
        <v>256</v>
      </c>
      <c r="H14230">
        <v>0</v>
      </c>
    </row>
    <row r="14231" spans="1:8" x14ac:dyDescent="0.35">
      <c r="A14231">
        <v>2021</v>
      </c>
      <c r="B14231" t="s">
        <v>110</v>
      </c>
      <c r="C14231" t="s">
        <v>286</v>
      </c>
      <c r="D14231" t="s">
        <v>112</v>
      </c>
      <c r="E14231" t="s">
        <v>282</v>
      </c>
      <c r="F14231" t="s">
        <v>252</v>
      </c>
      <c r="G14231" t="s">
        <v>257</v>
      </c>
      <c r="H14231">
        <v>0</v>
      </c>
    </row>
    <row r="14232" spans="1:8" x14ac:dyDescent="0.35">
      <c r="A14232">
        <v>2021</v>
      </c>
      <c r="B14232" t="s">
        <v>110</v>
      </c>
      <c r="C14232" t="s">
        <v>286</v>
      </c>
      <c r="D14232" t="s">
        <v>112</v>
      </c>
      <c r="E14232" t="s">
        <v>282</v>
      </c>
      <c r="F14232" t="s">
        <v>252</v>
      </c>
      <c r="G14232" t="s">
        <v>258</v>
      </c>
      <c r="H14232">
        <v>0</v>
      </c>
    </row>
    <row r="14233" spans="1:8" x14ac:dyDescent="0.35">
      <c r="A14233">
        <v>2021</v>
      </c>
      <c r="B14233" t="s">
        <v>110</v>
      </c>
      <c r="C14233" t="s">
        <v>286</v>
      </c>
      <c r="D14233" t="s">
        <v>112</v>
      </c>
      <c r="E14233" t="s">
        <v>282</v>
      </c>
      <c r="F14233" t="s">
        <v>252</v>
      </c>
      <c r="G14233" t="s">
        <v>259</v>
      </c>
      <c r="H14233">
        <v>0</v>
      </c>
    </row>
    <row r="14234" spans="1:8" x14ac:dyDescent="0.35">
      <c r="A14234">
        <v>2021</v>
      </c>
      <c r="B14234" t="s">
        <v>110</v>
      </c>
      <c r="C14234" t="s">
        <v>286</v>
      </c>
      <c r="D14234" t="s">
        <v>112</v>
      </c>
      <c r="E14234" t="s">
        <v>282</v>
      </c>
      <c r="F14234" t="s">
        <v>252</v>
      </c>
      <c r="G14234" t="s">
        <v>14</v>
      </c>
      <c r="H14234">
        <v>0</v>
      </c>
    </row>
    <row r="14235" spans="1:8" x14ac:dyDescent="0.35">
      <c r="A14235">
        <v>2021</v>
      </c>
      <c r="B14235" t="s">
        <v>164</v>
      </c>
      <c r="C14235" t="s">
        <v>286</v>
      </c>
      <c r="D14235" t="s">
        <v>165</v>
      </c>
      <c r="E14235" t="s">
        <v>282</v>
      </c>
      <c r="F14235" t="s">
        <v>252</v>
      </c>
      <c r="G14235" t="s">
        <v>256</v>
      </c>
      <c r="H14235">
        <v>0</v>
      </c>
    </row>
    <row r="14236" spans="1:8" x14ac:dyDescent="0.35">
      <c r="A14236">
        <v>2021</v>
      </c>
      <c r="B14236" t="s">
        <v>164</v>
      </c>
      <c r="C14236" t="s">
        <v>286</v>
      </c>
      <c r="D14236" t="s">
        <v>165</v>
      </c>
      <c r="E14236" t="s">
        <v>282</v>
      </c>
      <c r="F14236" t="s">
        <v>252</v>
      </c>
      <c r="G14236" t="s">
        <v>257</v>
      </c>
      <c r="H14236">
        <v>0</v>
      </c>
    </row>
    <row r="14237" spans="1:8" x14ac:dyDescent="0.35">
      <c r="A14237">
        <v>2021</v>
      </c>
      <c r="B14237" t="s">
        <v>164</v>
      </c>
      <c r="C14237" t="s">
        <v>286</v>
      </c>
      <c r="D14237" t="s">
        <v>165</v>
      </c>
      <c r="E14237" t="s">
        <v>282</v>
      </c>
      <c r="F14237" t="s">
        <v>252</v>
      </c>
      <c r="G14237" t="s">
        <v>258</v>
      </c>
      <c r="H14237">
        <v>0</v>
      </c>
    </row>
    <row r="14238" spans="1:8" x14ac:dyDescent="0.35">
      <c r="A14238">
        <v>2021</v>
      </c>
      <c r="B14238" t="s">
        <v>164</v>
      </c>
      <c r="C14238" t="s">
        <v>286</v>
      </c>
      <c r="D14238" t="s">
        <v>165</v>
      </c>
      <c r="E14238" t="s">
        <v>282</v>
      </c>
      <c r="F14238" t="s">
        <v>252</v>
      </c>
      <c r="G14238" t="s">
        <v>259</v>
      </c>
      <c r="H14238">
        <v>0</v>
      </c>
    </row>
    <row r="14239" spans="1:8" x14ac:dyDescent="0.35">
      <c r="A14239">
        <v>2021</v>
      </c>
      <c r="B14239" t="s">
        <v>164</v>
      </c>
      <c r="C14239" t="s">
        <v>286</v>
      </c>
      <c r="D14239" t="s">
        <v>165</v>
      </c>
      <c r="E14239" t="s">
        <v>282</v>
      </c>
      <c r="F14239" t="s">
        <v>252</v>
      </c>
      <c r="G14239" t="s">
        <v>14</v>
      </c>
      <c r="H14239">
        <v>0</v>
      </c>
    </row>
    <row r="14240" spans="1:8" x14ac:dyDescent="0.35">
      <c r="A14240">
        <v>2021</v>
      </c>
      <c r="B14240" t="s">
        <v>113</v>
      </c>
      <c r="C14240" t="s">
        <v>286</v>
      </c>
      <c r="D14240" t="s">
        <v>115</v>
      </c>
      <c r="E14240" t="s">
        <v>282</v>
      </c>
      <c r="F14240" t="s">
        <v>252</v>
      </c>
      <c r="G14240" t="s">
        <v>256</v>
      </c>
      <c r="H14240">
        <v>0</v>
      </c>
    </row>
    <row r="14241" spans="1:8" x14ac:dyDescent="0.35">
      <c r="A14241">
        <v>2021</v>
      </c>
      <c r="B14241" t="s">
        <v>113</v>
      </c>
      <c r="C14241" t="s">
        <v>286</v>
      </c>
      <c r="D14241" t="s">
        <v>115</v>
      </c>
      <c r="E14241" t="s">
        <v>282</v>
      </c>
      <c r="F14241" t="s">
        <v>252</v>
      </c>
      <c r="G14241" t="s">
        <v>257</v>
      </c>
      <c r="H14241">
        <v>0</v>
      </c>
    </row>
    <row r="14242" spans="1:8" x14ac:dyDescent="0.35">
      <c r="A14242">
        <v>2021</v>
      </c>
      <c r="B14242" t="s">
        <v>113</v>
      </c>
      <c r="C14242" t="s">
        <v>286</v>
      </c>
      <c r="D14242" t="s">
        <v>115</v>
      </c>
      <c r="E14242" t="s">
        <v>282</v>
      </c>
      <c r="F14242" t="s">
        <v>252</v>
      </c>
      <c r="G14242" t="s">
        <v>258</v>
      </c>
      <c r="H14242">
        <v>0</v>
      </c>
    </row>
    <row r="14243" spans="1:8" x14ac:dyDescent="0.35">
      <c r="A14243">
        <v>2021</v>
      </c>
      <c r="B14243" t="s">
        <v>113</v>
      </c>
      <c r="C14243" t="s">
        <v>286</v>
      </c>
      <c r="D14243" t="s">
        <v>115</v>
      </c>
      <c r="E14243" t="s">
        <v>282</v>
      </c>
      <c r="F14243" t="s">
        <v>252</v>
      </c>
      <c r="G14243" t="s">
        <v>259</v>
      </c>
      <c r="H14243">
        <v>0</v>
      </c>
    </row>
    <row r="14244" spans="1:8" x14ac:dyDescent="0.35">
      <c r="A14244">
        <v>2021</v>
      </c>
      <c r="B14244" t="s">
        <v>113</v>
      </c>
      <c r="C14244" t="s">
        <v>286</v>
      </c>
      <c r="D14244" t="s">
        <v>115</v>
      </c>
      <c r="E14244" t="s">
        <v>282</v>
      </c>
      <c r="F14244" t="s">
        <v>252</v>
      </c>
      <c r="G14244" t="s">
        <v>14</v>
      </c>
      <c r="H14244">
        <v>0</v>
      </c>
    </row>
    <row r="14245" spans="1:8" x14ac:dyDescent="0.35">
      <c r="A14245">
        <v>2021</v>
      </c>
      <c r="B14245" t="s">
        <v>116</v>
      </c>
      <c r="C14245" t="s">
        <v>286</v>
      </c>
      <c r="D14245" t="s">
        <v>118</v>
      </c>
      <c r="E14245" t="s">
        <v>282</v>
      </c>
      <c r="F14245" t="s">
        <v>252</v>
      </c>
      <c r="G14245" t="s">
        <v>256</v>
      </c>
      <c r="H14245">
        <v>0</v>
      </c>
    </row>
    <row r="14246" spans="1:8" x14ac:dyDescent="0.35">
      <c r="A14246">
        <v>2021</v>
      </c>
      <c r="B14246" t="s">
        <v>116</v>
      </c>
      <c r="C14246" t="s">
        <v>286</v>
      </c>
      <c r="D14246" t="s">
        <v>118</v>
      </c>
      <c r="E14246" t="s">
        <v>282</v>
      </c>
      <c r="F14246" t="s">
        <v>252</v>
      </c>
      <c r="G14246" t="s">
        <v>257</v>
      </c>
      <c r="H14246">
        <v>0</v>
      </c>
    </row>
    <row r="14247" spans="1:8" x14ac:dyDescent="0.35">
      <c r="A14247">
        <v>2021</v>
      </c>
      <c r="B14247" t="s">
        <v>116</v>
      </c>
      <c r="C14247" t="s">
        <v>286</v>
      </c>
      <c r="D14247" t="s">
        <v>118</v>
      </c>
      <c r="E14247" t="s">
        <v>282</v>
      </c>
      <c r="F14247" t="s">
        <v>252</v>
      </c>
      <c r="G14247" t="s">
        <v>258</v>
      </c>
      <c r="H14247">
        <v>0</v>
      </c>
    </row>
    <row r="14248" spans="1:8" x14ac:dyDescent="0.35">
      <c r="A14248">
        <v>2021</v>
      </c>
      <c r="B14248" t="s">
        <v>116</v>
      </c>
      <c r="C14248" t="s">
        <v>286</v>
      </c>
      <c r="D14248" t="s">
        <v>118</v>
      </c>
      <c r="E14248" t="s">
        <v>282</v>
      </c>
      <c r="F14248" t="s">
        <v>252</v>
      </c>
      <c r="G14248" t="s">
        <v>259</v>
      </c>
      <c r="H14248">
        <v>0</v>
      </c>
    </row>
    <row r="14249" spans="1:8" x14ac:dyDescent="0.35">
      <c r="A14249">
        <v>2021</v>
      </c>
      <c r="B14249" t="s">
        <v>116</v>
      </c>
      <c r="C14249" t="s">
        <v>286</v>
      </c>
      <c r="D14249" t="s">
        <v>118</v>
      </c>
      <c r="E14249" t="s">
        <v>282</v>
      </c>
      <c r="F14249" t="s">
        <v>252</v>
      </c>
      <c r="G14249" t="s">
        <v>14</v>
      </c>
      <c r="H14249">
        <v>0</v>
      </c>
    </row>
    <row r="14250" spans="1:8" x14ac:dyDescent="0.35">
      <c r="A14250">
        <v>2021</v>
      </c>
      <c r="B14250" t="s">
        <v>119</v>
      </c>
      <c r="C14250" t="s">
        <v>286</v>
      </c>
      <c r="D14250" t="s">
        <v>121</v>
      </c>
      <c r="E14250" t="s">
        <v>282</v>
      </c>
      <c r="F14250" t="s">
        <v>252</v>
      </c>
      <c r="G14250" t="s">
        <v>256</v>
      </c>
      <c r="H14250">
        <v>0</v>
      </c>
    </row>
    <row r="14251" spans="1:8" x14ac:dyDescent="0.35">
      <c r="A14251">
        <v>2021</v>
      </c>
      <c r="B14251" t="s">
        <v>119</v>
      </c>
      <c r="C14251" t="s">
        <v>286</v>
      </c>
      <c r="D14251" t="s">
        <v>121</v>
      </c>
      <c r="E14251" t="s">
        <v>282</v>
      </c>
      <c r="F14251" t="s">
        <v>252</v>
      </c>
      <c r="G14251" t="s">
        <v>257</v>
      </c>
      <c r="H14251">
        <v>0</v>
      </c>
    </row>
    <row r="14252" spans="1:8" x14ac:dyDescent="0.35">
      <c r="A14252">
        <v>2021</v>
      </c>
      <c r="B14252" t="s">
        <v>119</v>
      </c>
      <c r="C14252" t="s">
        <v>286</v>
      </c>
      <c r="D14252" t="s">
        <v>121</v>
      </c>
      <c r="E14252" t="s">
        <v>282</v>
      </c>
      <c r="F14252" t="s">
        <v>252</v>
      </c>
      <c r="G14252" t="s">
        <v>258</v>
      </c>
      <c r="H14252">
        <v>0</v>
      </c>
    </row>
    <row r="14253" spans="1:8" x14ac:dyDescent="0.35">
      <c r="A14253">
        <v>2021</v>
      </c>
      <c r="B14253" t="s">
        <v>119</v>
      </c>
      <c r="C14253" t="s">
        <v>286</v>
      </c>
      <c r="D14253" t="s">
        <v>121</v>
      </c>
      <c r="E14253" t="s">
        <v>282</v>
      </c>
      <c r="F14253" t="s">
        <v>252</v>
      </c>
      <c r="G14253" t="s">
        <v>259</v>
      </c>
      <c r="H14253">
        <v>0</v>
      </c>
    </row>
    <row r="14254" spans="1:8" x14ac:dyDescent="0.35">
      <c r="A14254">
        <v>2021</v>
      </c>
      <c r="B14254" t="s">
        <v>119</v>
      </c>
      <c r="C14254" t="s">
        <v>286</v>
      </c>
      <c r="D14254" t="s">
        <v>121</v>
      </c>
      <c r="E14254" t="s">
        <v>282</v>
      </c>
      <c r="F14254" t="s">
        <v>252</v>
      </c>
      <c r="G14254" t="s">
        <v>14</v>
      </c>
      <c r="H14254">
        <v>0</v>
      </c>
    </row>
    <row r="14255" spans="1:8" x14ac:dyDescent="0.35">
      <c r="A14255">
        <v>2021</v>
      </c>
      <c r="B14255" t="s">
        <v>122</v>
      </c>
      <c r="C14255" t="s">
        <v>286</v>
      </c>
      <c r="D14255" t="s">
        <v>124</v>
      </c>
      <c r="E14255" t="s">
        <v>282</v>
      </c>
      <c r="F14255" t="s">
        <v>252</v>
      </c>
      <c r="G14255" t="s">
        <v>256</v>
      </c>
      <c r="H14255">
        <v>0</v>
      </c>
    </row>
    <row r="14256" spans="1:8" x14ac:dyDescent="0.35">
      <c r="A14256">
        <v>2021</v>
      </c>
      <c r="B14256" t="s">
        <v>122</v>
      </c>
      <c r="C14256" t="s">
        <v>286</v>
      </c>
      <c r="D14256" t="s">
        <v>124</v>
      </c>
      <c r="E14256" t="s">
        <v>282</v>
      </c>
      <c r="F14256" t="s">
        <v>252</v>
      </c>
      <c r="G14256" t="s">
        <v>257</v>
      </c>
      <c r="H14256">
        <v>0</v>
      </c>
    </row>
    <row r="14257" spans="1:8" x14ac:dyDescent="0.35">
      <c r="A14257">
        <v>2021</v>
      </c>
      <c r="B14257" t="s">
        <v>122</v>
      </c>
      <c r="C14257" t="s">
        <v>286</v>
      </c>
      <c r="D14257" t="s">
        <v>124</v>
      </c>
      <c r="E14257" t="s">
        <v>282</v>
      </c>
      <c r="F14257" t="s">
        <v>252</v>
      </c>
      <c r="G14257" t="s">
        <v>258</v>
      </c>
      <c r="H14257">
        <v>0</v>
      </c>
    </row>
    <row r="14258" spans="1:8" x14ac:dyDescent="0.35">
      <c r="A14258">
        <v>2021</v>
      </c>
      <c r="B14258" t="s">
        <v>122</v>
      </c>
      <c r="C14258" t="s">
        <v>286</v>
      </c>
      <c r="D14258" t="s">
        <v>124</v>
      </c>
      <c r="E14258" t="s">
        <v>282</v>
      </c>
      <c r="F14258" t="s">
        <v>252</v>
      </c>
      <c r="G14258" t="s">
        <v>259</v>
      </c>
      <c r="H14258">
        <v>0</v>
      </c>
    </row>
    <row r="14259" spans="1:8" x14ac:dyDescent="0.35">
      <c r="A14259">
        <v>2021</v>
      </c>
      <c r="B14259" t="s">
        <v>122</v>
      </c>
      <c r="C14259" t="s">
        <v>286</v>
      </c>
      <c r="D14259" t="s">
        <v>124</v>
      </c>
      <c r="E14259" t="s">
        <v>282</v>
      </c>
      <c r="F14259" t="s">
        <v>252</v>
      </c>
      <c r="G14259" t="s">
        <v>14</v>
      </c>
      <c r="H14259">
        <v>0</v>
      </c>
    </row>
    <row r="14260" spans="1:8" x14ac:dyDescent="0.35">
      <c r="A14260">
        <v>2021</v>
      </c>
      <c r="B14260" t="s">
        <v>125</v>
      </c>
      <c r="C14260" t="s">
        <v>286</v>
      </c>
      <c r="D14260" t="s">
        <v>127</v>
      </c>
      <c r="E14260" t="s">
        <v>282</v>
      </c>
      <c r="F14260" t="s">
        <v>252</v>
      </c>
      <c r="G14260" t="s">
        <v>256</v>
      </c>
      <c r="H14260">
        <v>0</v>
      </c>
    </row>
    <row r="14261" spans="1:8" x14ac:dyDescent="0.35">
      <c r="A14261">
        <v>2021</v>
      </c>
      <c r="B14261" t="s">
        <v>125</v>
      </c>
      <c r="C14261" t="s">
        <v>286</v>
      </c>
      <c r="D14261" t="s">
        <v>127</v>
      </c>
      <c r="E14261" t="s">
        <v>282</v>
      </c>
      <c r="F14261" t="s">
        <v>252</v>
      </c>
      <c r="G14261" t="s">
        <v>257</v>
      </c>
      <c r="H14261">
        <v>0</v>
      </c>
    </row>
    <row r="14262" spans="1:8" x14ac:dyDescent="0.35">
      <c r="A14262">
        <v>2021</v>
      </c>
      <c r="B14262" t="s">
        <v>125</v>
      </c>
      <c r="C14262" t="s">
        <v>286</v>
      </c>
      <c r="D14262" t="s">
        <v>127</v>
      </c>
      <c r="E14262" t="s">
        <v>282</v>
      </c>
      <c r="F14262" t="s">
        <v>252</v>
      </c>
      <c r="G14262" t="s">
        <v>258</v>
      </c>
      <c r="H14262">
        <v>0</v>
      </c>
    </row>
    <row r="14263" spans="1:8" x14ac:dyDescent="0.35">
      <c r="A14263">
        <v>2021</v>
      </c>
      <c r="B14263" t="s">
        <v>125</v>
      </c>
      <c r="C14263" t="s">
        <v>286</v>
      </c>
      <c r="D14263" t="s">
        <v>127</v>
      </c>
      <c r="E14263" t="s">
        <v>282</v>
      </c>
      <c r="F14263" t="s">
        <v>252</v>
      </c>
      <c r="G14263" t="s">
        <v>259</v>
      </c>
      <c r="H14263">
        <v>0</v>
      </c>
    </row>
    <row r="14264" spans="1:8" x14ac:dyDescent="0.35">
      <c r="A14264">
        <v>2021</v>
      </c>
      <c r="B14264" t="s">
        <v>125</v>
      </c>
      <c r="C14264" t="s">
        <v>286</v>
      </c>
      <c r="D14264" t="s">
        <v>127</v>
      </c>
      <c r="E14264" t="s">
        <v>282</v>
      </c>
      <c r="F14264" t="s">
        <v>252</v>
      </c>
      <c r="G14264" t="s">
        <v>14</v>
      </c>
      <c r="H14264">
        <v>0</v>
      </c>
    </row>
    <row r="14265" spans="1:8" x14ac:dyDescent="0.35">
      <c r="A14265">
        <v>2021</v>
      </c>
      <c r="B14265" t="s">
        <v>128</v>
      </c>
      <c r="C14265" t="s">
        <v>286</v>
      </c>
      <c r="D14265" t="s">
        <v>130</v>
      </c>
      <c r="E14265" t="s">
        <v>282</v>
      </c>
      <c r="F14265" t="s">
        <v>252</v>
      </c>
      <c r="G14265" t="s">
        <v>256</v>
      </c>
      <c r="H14265">
        <v>0</v>
      </c>
    </row>
    <row r="14266" spans="1:8" x14ac:dyDescent="0.35">
      <c r="A14266">
        <v>2021</v>
      </c>
      <c r="B14266" t="s">
        <v>128</v>
      </c>
      <c r="C14266" t="s">
        <v>286</v>
      </c>
      <c r="D14266" t="s">
        <v>130</v>
      </c>
      <c r="E14266" t="s">
        <v>282</v>
      </c>
      <c r="F14266" t="s">
        <v>252</v>
      </c>
      <c r="G14266" t="s">
        <v>257</v>
      </c>
      <c r="H14266">
        <v>0</v>
      </c>
    </row>
    <row r="14267" spans="1:8" x14ac:dyDescent="0.35">
      <c r="A14267">
        <v>2021</v>
      </c>
      <c r="B14267" t="s">
        <v>128</v>
      </c>
      <c r="C14267" t="s">
        <v>286</v>
      </c>
      <c r="D14267" t="s">
        <v>130</v>
      </c>
      <c r="E14267" t="s">
        <v>282</v>
      </c>
      <c r="F14267" t="s">
        <v>252</v>
      </c>
      <c r="G14267" t="s">
        <v>258</v>
      </c>
      <c r="H14267">
        <v>0</v>
      </c>
    </row>
    <row r="14268" spans="1:8" x14ac:dyDescent="0.35">
      <c r="A14268">
        <v>2021</v>
      </c>
      <c r="B14268" t="s">
        <v>128</v>
      </c>
      <c r="C14268" t="s">
        <v>286</v>
      </c>
      <c r="D14268" t="s">
        <v>130</v>
      </c>
      <c r="E14268" t="s">
        <v>282</v>
      </c>
      <c r="F14268" t="s">
        <v>252</v>
      </c>
      <c r="G14268" t="s">
        <v>259</v>
      </c>
      <c r="H14268">
        <v>0</v>
      </c>
    </row>
    <row r="14269" spans="1:8" x14ac:dyDescent="0.35">
      <c r="A14269">
        <v>2021</v>
      </c>
      <c r="B14269" t="s">
        <v>128</v>
      </c>
      <c r="C14269" t="s">
        <v>286</v>
      </c>
      <c r="D14269" t="s">
        <v>130</v>
      </c>
      <c r="E14269" t="s">
        <v>282</v>
      </c>
      <c r="F14269" t="s">
        <v>252</v>
      </c>
      <c r="G14269" t="s">
        <v>14</v>
      </c>
      <c r="H14269">
        <v>0</v>
      </c>
    </row>
    <row r="14270" spans="1:8" x14ac:dyDescent="0.35">
      <c r="A14270">
        <v>2021</v>
      </c>
      <c r="B14270" t="s">
        <v>131</v>
      </c>
      <c r="C14270" t="s">
        <v>287</v>
      </c>
      <c r="D14270" t="s">
        <v>133</v>
      </c>
      <c r="E14270" t="s">
        <v>282</v>
      </c>
      <c r="F14270" t="s">
        <v>252</v>
      </c>
      <c r="G14270" t="s">
        <v>256</v>
      </c>
      <c r="H14270">
        <v>0</v>
      </c>
    </row>
    <row r="14271" spans="1:8" x14ac:dyDescent="0.35">
      <c r="A14271">
        <v>2021</v>
      </c>
      <c r="B14271" t="s">
        <v>131</v>
      </c>
      <c r="C14271" t="s">
        <v>287</v>
      </c>
      <c r="D14271" t="s">
        <v>133</v>
      </c>
      <c r="E14271" t="s">
        <v>282</v>
      </c>
      <c r="F14271" t="s">
        <v>252</v>
      </c>
      <c r="G14271" t="s">
        <v>257</v>
      </c>
      <c r="H14271">
        <v>0</v>
      </c>
    </row>
    <row r="14272" spans="1:8" x14ac:dyDescent="0.35">
      <c r="A14272">
        <v>2021</v>
      </c>
      <c r="B14272" t="s">
        <v>131</v>
      </c>
      <c r="C14272" t="s">
        <v>287</v>
      </c>
      <c r="D14272" t="s">
        <v>133</v>
      </c>
      <c r="E14272" t="s">
        <v>282</v>
      </c>
      <c r="F14272" t="s">
        <v>252</v>
      </c>
      <c r="G14272" t="s">
        <v>258</v>
      </c>
      <c r="H14272">
        <v>0</v>
      </c>
    </row>
    <row r="14273" spans="1:8" x14ac:dyDescent="0.35">
      <c r="A14273">
        <v>2021</v>
      </c>
      <c r="B14273" t="s">
        <v>131</v>
      </c>
      <c r="C14273" t="s">
        <v>287</v>
      </c>
      <c r="D14273" t="s">
        <v>133</v>
      </c>
      <c r="E14273" t="s">
        <v>282</v>
      </c>
      <c r="F14273" t="s">
        <v>252</v>
      </c>
      <c r="G14273" t="s">
        <v>259</v>
      </c>
      <c r="H14273">
        <v>0</v>
      </c>
    </row>
    <row r="14274" spans="1:8" x14ac:dyDescent="0.35">
      <c r="A14274">
        <v>2021</v>
      </c>
      <c r="B14274" t="s">
        <v>131</v>
      </c>
      <c r="C14274" t="s">
        <v>287</v>
      </c>
      <c r="D14274" t="s">
        <v>133</v>
      </c>
      <c r="E14274" t="s">
        <v>282</v>
      </c>
      <c r="F14274" t="s">
        <v>252</v>
      </c>
      <c r="G14274" t="s">
        <v>14</v>
      </c>
      <c r="H14274">
        <v>0</v>
      </c>
    </row>
    <row r="14275" spans="1:8" x14ac:dyDescent="0.35">
      <c r="A14275">
        <v>2021</v>
      </c>
      <c r="B14275" t="s">
        <v>134</v>
      </c>
      <c r="C14275" t="s">
        <v>286</v>
      </c>
      <c r="D14275" t="s">
        <v>136</v>
      </c>
      <c r="E14275" t="s">
        <v>282</v>
      </c>
      <c r="F14275" t="s">
        <v>252</v>
      </c>
      <c r="G14275" t="s">
        <v>256</v>
      </c>
      <c r="H14275">
        <v>0</v>
      </c>
    </row>
    <row r="14276" spans="1:8" x14ac:dyDescent="0.35">
      <c r="A14276">
        <v>2021</v>
      </c>
      <c r="B14276" t="s">
        <v>134</v>
      </c>
      <c r="C14276" t="s">
        <v>286</v>
      </c>
      <c r="D14276" t="s">
        <v>136</v>
      </c>
      <c r="E14276" t="s">
        <v>282</v>
      </c>
      <c r="F14276" t="s">
        <v>252</v>
      </c>
      <c r="G14276" t="s">
        <v>257</v>
      </c>
      <c r="H14276">
        <v>0</v>
      </c>
    </row>
    <row r="14277" spans="1:8" x14ac:dyDescent="0.35">
      <c r="A14277">
        <v>2021</v>
      </c>
      <c r="B14277" t="s">
        <v>134</v>
      </c>
      <c r="C14277" t="s">
        <v>286</v>
      </c>
      <c r="D14277" t="s">
        <v>136</v>
      </c>
      <c r="E14277" t="s">
        <v>282</v>
      </c>
      <c r="F14277" t="s">
        <v>252</v>
      </c>
      <c r="G14277" t="s">
        <v>258</v>
      </c>
      <c r="H14277">
        <v>0</v>
      </c>
    </row>
    <row r="14278" spans="1:8" x14ac:dyDescent="0.35">
      <c r="A14278">
        <v>2021</v>
      </c>
      <c r="B14278" t="s">
        <v>134</v>
      </c>
      <c r="C14278" t="s">
        <v>286</v>
      </c>
      <c r="D14278" t="s">
        <v>136</v>
      </c>
      <c r="E14278" t="s">
        <v>282</v>
      </c>
      <c r="F14278" t="s">
        <v>252</v>
      </c>
      <c r="G14278" t="s">
        <v>259</v>
      </c>
      <c r="H14278">
        <v>0</v>
      </c>
    </row>
    <row r="14279" spans="1:8" x14ac:dyDescent="0.35">
      <c r="A14279">
        <v>2021</v>
      </c>
      <c r="B14279" t="s">
        <v>134</v>
      </c>
      <c r="C14279" t="s">
        <v>286</v>
      </c>
      <c r="D14279" t="s">
        <v>136</v>
      </c>
      <c r="E14279" t="s">
        <v>282</v>
      </c>
      <c r="F14279" t="s">
        <v>252</v>
      </c>
      <c r="G14279" t="s">
        <v>14</v>
      </c>
      <c r="H14279">
        <v>2</v>
      </c>
    </row>
    <row r="14280" spans="1:8" x14ac:dyDescent="0.35">
      <c r="A14280">
        <v>2021</v>
      </c>
      <c r="B14280" t="s">
        <v>137</v>
      </c>
      <c r="C14280" t="s">
        <v>286</v>
      </c>
      <c r="D14280" t="s">
        <v>139</v>
      </c>
      <c r="E14280" t="s">
        <v>282</v>
      </c>
      <c r="F14280" t="s">
        <v>252</v>
      </c>
      <c r="G14280" t="s">
        <v>256</v>
      </c>
      <c r="H14280">
        <v>0</v>
      </c>
    </row>
    <row r="14281" spans="1:8" x14ac:dyDescent="0.35">
      <c r="A14281">
        <v>2021</v>
      </c>
      <c r="B14281" t="s">
        <v>137</v>
      </c>
      <c r="C14281" t="s">
        <v>286</v>
      </c>
      <c r="D14281" t="s">
        <v>139</v>
      </c>
      <c r="E14281" t="s">
        <v>282</v>
      </c>
      <c r="F14281" t="s">
        <v>252</v>
      </c>
      <c r="G14281" t="s">
        <v>257</v>
      </c>
      <c r="H14281">
        <v>0</v>
      </c>
    </row>
    <row r="14282" spans="1:8" x14ac:dyDescent="0.35">
      <c r="A14282">
        <v>2021</v>
      </c>
      <c r="B14282" t="s">
        <v>137</v>
      </c>
      <c r="C14282" t="s">
        <v>286</v>
      </c>
      <c r="D14282" t="s">
        <v>139</v>
      </c>
      <c r="E14282" t="s">
        <v>282</v>
      </c>
      <c r="F14282" t="s">
        <v>252</v>
      </c>
      <c r="G14282" t="s">
        <v>258</v>
      </c>
      <c r="H14282">
        <v>0</v>
      </c>
    </row>
    <row r="14283" spans="1:8" x14ac:dyDescent="0.35">
      <c r="A14283">
        <v>2021</v>
      </c>
      <c r="B14283" t="s">
        <v>137</v>
      </c>
      <c r="C14283" t="s">
        <v>286</v>
      </c>
      <c r="D14283" t="s">
        <v>139</v>
      </c>
      <c r="E14283" t="s">
        <v>282</v>
      </c>
      <c r="F14283" t="s">
        <v>252</v>
      </c>
      <c r="G14283" t="s">
        <v>259</v>
      </c>
      <c r="H14283">
        <v>0</v>
      </c>
    </row>
    <row r="14284" spans="1:8" x14ac:dyDescent="0.35">
      <c r="A14284">
        <v>2021</v>
      </c>
      <c r="B14284" t="s">
        <v>137</v>
      </c>
      <c r="C14284" t="s">
        <v>286</v>
      </c>
      <c r="D14284" t="s">
        <v>139</v>
      </c>
      <c r="E14284" t="s">
        <v>282</v>
      </c>
      <c r="F14284" t="s">
        <v>252</v>
      </c>
      <c r="G14284" t="s">
        <v>14</v>
      </c>
      <c r="H14284">
        <v>0</v>
      </c>
    </row>
    <row r="14285" spans="1:8" x14ac:dyDescent="0.35">
      <c r="A14285">
        <v>2021</v>
      </c>
      <c r="B14285" t="s">
        <v>140</v>
      </c>
      <c r="C14285" t="s">
        <v>286</v>
      </c>
      <c r="D14285" t="s">
        <v>142</v>
      </c>
      <c r="E14285" t="s">
        <v>282</v>
      </c>
      <c r="F14285" t="s">
        <v>252</v>
      </c>
      <c r="G14285" t="s">
        <v>256</v>
      </c>
      <c r="H14285">
        <v>0</v>
      </c>
    </row>
    <row r="14286" spans="1:8" x14ac:dyDescent="0.35">
      <c r="A14286">
        <v>2021</v>
      </c>
      <c r="B14286" t="s">
        <v>140</v>
      </c>
      <c r="C14286" t="s">
        <v>286</v>
      </c>
      <c r="D14286" t="s">
        <v>142</v>
      </c>
      <c r="E14286" t="s">
        <v>282</v>
      </c>
      <c r="F14286" t="s">
        <v>252</v>
      </c>
      <c r="G14286" t="s">
        <v>257</v>
      </c>
      <c r="H14286">
        <v>0</v>
      </c>
    </row>
    <row r="14287" spans="1:8" x14ac:dyDescent="0.35">
      <c r="A14287">
        <v>2021</v>
      </c>
      <c r="B14287" t="s">
        <v>140</v>
      </c>
      <c r="C14287" t="s">
        <v>286</v>
      </c>
      <c r="D14287" t="s">
        <v>142</v>
      </c>
      <c r="E14287" t="s">
        <v>282</v>
      </c>
      <c r="F14287" t="s">
        <v>252</v>
      </c>
      <c r="G14287" t="s">
        <v>258</v>
      </c>
      <c r="H14287">
        <v>0</v>
      </c>
    </row>
    <row r="14288" spans="1:8" x14ac:dyDescent="0.35">
      <c r="A14288">
        <v>2021</v>
      </c>
      <c r="B14288" t="s">
        <v>140</v>
      </c>
      <c r="C14288" t="s">
        <v>286</v>
      </c>
      <c r="D14288" t="s">
        <v>142</v>
      </c>
      <c r="E14288" t="s">
        <v>282</v>
      </c>
      <c r="F14288" t="s">
        <v>252</v>
      </c>
      <c r="G14288" t="s">
        <v>259</v>
      </c>
      <c r="H14288">
        <v>0</v>
      </c>
    </row>
    <row r="14289" spans="1:8" x14ac:dyDescent="0.35">
      <c r="A14289">
        <v>2021</v>
      </c>
      <c r="B14289" t="s">
        <v>140</v>
      </c>
      <c r="C14289" t="s">
        <v>286</v>
      </c>
      <c r="D14289" t="s">
        <v>142</v>
      </c>
      <c r="E14289" t="s">
        <v>282</v>
      </c>
      <c r="F14289" t="s">
        <v>252</v>
      </c>
      <c r="G14289" t="s">
        <v>14</v>
      </c>
      <c r="H14289">
        <v>0</v>
      </c>
    </row>
    <row r="14290" spans="1:8" x14ac:dyDescent="0.35">
      <c r="A14290">
        <v>2021</v>
      </c>
      <c r="B14290" t="s">
        <v>143</v>
      </c>
      <c r="C14290" t="s">
        <v>287</v>
      </c>
      <c r="D14290" t="s">
        <v>145</v>
      </c>
      <c r="E14290" t="s">
        <v>282</v>
      </c>
      <c r="F14290" t="s">
        <v>252</v>
      </c>
      <c r="G14290" t="s">
        <v>256</v>
      </c>
      <c r="H14290">
        <v>0</v>
      </c>
    </row>
    <row r="14291" spans="1:8" x14ac:dyDescent="0.35">
      <c r="A14291">
        <v>2021</v>
      </c>
      <c r="B14291" t="s">
        <v>143</v>
      </c>
      <c r="C14291" t="s">
        <v>287</v>
      </c>
      <c r="D14291" t="s">
        <v>145</v>
      </c>
      <c r="E14291" t="s">
        <v>282</v>
      </c>
      <c r="F14291" t="s">
        <v>252</v>
      </c>
      <c r="G14291" t="s">
        <v>257</v>
      </c>
      <c r="H14291">
        <v>0</v>
      </c>
    </row>
    <row r="14292" spans="1:8" x14ac:dyDescent="0.35">
      <c r="A14292">
        <v>2021</v>
      </c>
      <c r="B14292" t="s">
        <v>143</v>
      </c>
      <c r="C14292" t="s">
        <v>287</v>
      </c>
      <c r="D14292" t="s">
        <v>145</v>
      </c>
      <c r="E14292" t="s">
        <v>282</v>
      </c>
      <c r="F14292" t="s">
        <v>252</v>
      </c>
      <c r="G14292" t="s">
        <v>258</v>
      </c>
      <c r="H14292">
        <v>0</v>
      </c>
    </row>
    <row r="14293" spans="1:8" x14ac:dyDescent="0.35">
      <c r="A14293">
        <v>2021</v>
      </c>
      <c r="B14293" t="s">
        <v>143</v>
      </c>
      <c r="C14293" t="s">
        <v>287</v>
      </c>
      <c r="D14293" t="s">
        <v>145</v>
      </c>
      <c r="E14293" t="s">
        <v>282</v>
      </c>
      <c r="F14293" t="s">
        <v>252</v>
      </c>
      <c r="G14293" t="s">
        <v>259</v>
      </c>
      <c r="H14293">
        <v>0</v>
      </c>
    </row>
    <row r="14294" spans="1:8" x14ac:dyDescent="0.35">
      <c r="A14294">
        <v>2021</v>
      </c>
      <c r="B14294" t="s">
        <v>143</v>
      </c>
      <c r="C14294" t="s">
        <v>287</v>
      </c>
      <c r="D14294" t="s">
        <v>145</v>
      </c>
      <c r="E14294" t="s">
        <v>282</v>
      </c>
      <c r="F14294" t="s">
        <v>252</v>
      </c>
      <c r="G14294" t="s">
        <v>14</v>
      </c>
      <c r="H14294">
        <v>0</v>
      </c>
    </row>
    <row r="14295" spans="1:8" x14ac:dyDescent="0.35">
      <c r="A14295">
        <v>2021</v>
      </c>
      <c r="B14295" t="s">
        <v>146</v>
      </c>
      <c r="C14295" t="s">
        <v>286</v>
      </c>
      <c r="D14295" t="s">
        <v>148</v>
      </c>
      <c r="E14295" t="s">
        <v>282</v>
      </c>
      <c r="F14295" t="s">
        <v>252</v>
      </c>
      <c r="G14295" t="s">
        <v>256</v>
      </c>
      <c r="H14295">
        <v>0</v>
      </c>
    </row>
    <row r="14296" spans="1:8" x14ac:dyDescent="0.35">
      <c r="A14296">
        <v>2021</v>
      </c>
      <c r="B14296" t="s">
        <v>146</v>
      </c>
      <c r="C14296" t="s">
        <v>286</v>
      </c>
      <c r="D14296" t="s">
        <v>148</v>
      </c>
      <c r="E14296" t="s">
        <v>282</v>
      </c>
      <c r="F14296" t="s">
        <v>252</v>
      </c>
      <c r="G14296" t="s">
        <v>257</v>
      </c>
      <c r="H14296">
        <v>0</v>
      </c>
    </row>
    <row r="14297" spans="1:8" x14ac:dyDescent="0.35">
      <c r="A14297">
        <v>2021</v>
      </c>
      <c r="B14297" t="s">
        <v>146</v>
      </c>
      <c r="C14297" t="s">
        <v>286</v>
      </c>
      <c r="D14297" t="s">
        <v>148</v>
      </c>
      <c r="E14297" t="s">
        <v>282</v>
      </c>
      <c r="F14297" t="s">
        <v>252</v>
      </c>
      <c r="G14297" t="s">
        <v>258</v>
      </c>
      <c r="H14297">
        <v>0</v>
      </c>
    </row>
    <row r="14298" spans="1:8" x14ac:dyDescent="0.35">
      <c r="A14298">
        <v>2021</v>
      </c>
      <c r="B14298" t="s">
        <v>146</v>
      </c>
      <c r="C14298" t="s">
        <v>286</v>
      </c>
      <c r="D14298" t="s">
        <v>148</v>
      </c>
      <c r="E14298" t="s">
        <v>282</v>
      </c>
      <c r="F14298" t="s">
        <v>252</v>
      </c>
      <c r="G14298" t="s">
        <v>259</v>
      </c>
      <c r="H14298">
        <v>0</v>
      </c>
    </row>
    <row r="14299" spans="1:8" x14ac:dyDescent="0.35">
      <c r="A14299">
        <v>2021</v>
      </c>
      <c r="B14299" t="s">
        <v>146</v>
      </c>
      <c r="C14299" t="s">
        <v>286</v>
      </c>
      <c r="D14299" t="s">
        <v>148</v>
      </c>
      <c r="E14299" t="s">
        <v>282</v>
      </c>
      <c r="F14299" t="s">
        <v>252</v>
      </c>
      <c r="G14299" t="s">
        <v>14</v>
      </c>
      <c r="H14299">
        <v>0</v>
      </c>
    </row>
    <row r="14300" spans="1:8" x14ac:dyDescent="0.35">
      <c r="A14300">
        <v>2021</v>
      </c>
      <c r="B14300" t="s">
        <v>149</v>
      </c>
      <c r="C14300" t="s">
        <v>287</v>
      </c>
      <c r="D14300" t="s">
        <v>151</v>
      </c>
      <c r="E14300" t="s">
        <v>282</v>
      </c>
      <c r="F14300" t="s">
        <v>252</v>
      </c>
      <c r="G14300" t="s">
        <v>256</v>
      </c>
      <c r="H14300">
        <v>0</v>
      </c>
    </row>
    <row r="14301" spans="1:8" x14ac:dyDescent="0.35">
      <c r="A14301">
        <v>2021</v>
      </c>
      <c r="B14301" t="s">
        <v>149</v>
      </c>
      <c r="C14301" t="s">
        <v>287</v>
      </c>
      <c r="D14301" t="s">
        <v>151</v>
      </c>
      <c r="E14301" t="s">
        <v>282</v>
      </c>
      <c r="F14301" t="s">
        <v>252</v>
      </c>
      <c r="G14301" t="s">
        <v>257</v>
      </c>
      <c r="H14301">
        <v>0</v>
      </c>
    </row>
    <row r="14302" spans="1:8" x14ac:dyDescent="0.35">
      <c r="A14302">
        <v>2021</v>
      </c>
      <c r="B14302" t="s">
        <v>149</v>
      </c>
      <c r="C14302" t="s">
        <v>287</v>
      </c>
      <c r="D14302" t="s">
        <v>151</v>
      </c>
      <c r="E14302" t="s">
        <v>282</v>
      </c>
      <c r="F14302" t="s">
        <v>252</v>
      </c>
      <c r="G14302" t="s">
        <v>258</v>
      </c>
      <c r="H14302">
        <v>0</v>
      </c>
    </row>
    <row r="14303" spans="1:8" x14ac:dyDescent="0.35">
      <c r="A14303">
        <v>2021</v>
      </c>
      <c r="B14303" t="s">
        <v>149</v>
      </c>
      <c r="C14303" t="s">
        <v>287</v>
      </c>
      <c r="D14303" t="s">
        <v>151</v>
      </c>
      <c r="E14303" t="s">
        <v>282</v>
      </c>
      <c r="F14303" t="s">
        <v>252</v>
      </c>
      <c r="G14303" t="s">
        <v>259</v>
      </c>
      <c r="H14303">
        <v>0</v>
      </c>
    </row>
    <row r="14304" spans="1:8" x14ac:dyDescent="0.35">
      <c r="A14304">
        <v>2021</v>
      </c>
      <c r="B14304" t="s">
        <v>149</v>
      </c>
      <c r="C14304" t="s">
        <v>287</v>
      </c>
      <c r="D14304" t="s">
        <v>151</v>
      </c>
      <c r="E14304" t="s">
        <v>282</v>
      </c>
      <c r="F14304" t="s">
        <v>252</v>
      </c>
      <c r="G14304" t="s">
        <v>14</v>
      </c>
      <c r="H14304">
        <v>0</v>
      </c>
    </row>
    <row r="14305" spans="1:8" x14ac:dyDescent="0.35">
      <c r="A14305">
        <v>2021</v>
      </c>
      <c r="B14305" t="s">
        <v>152</v>
      </c>
      <c r="C14305" t="s">
        <v>286</v>
      </c>
      <c r="D14305" t="s">
        <v>154</v>
      </c>
      <c r="E14305" t="s">
        <v>282</v>
      </c>
      <c r="F14305" t="s">
        <v>252</v>
      </c>
      <c r="G14305" t="s">
        <v>256</v>
      </c>
      <c r="H14305">
        <v>0</v>
      </c>
    </row>
    <row r="14306" spans="1:8" x14ac:dyDescent="0.35">
      <c r="A14306">
        <v>2021</v>
      </c>
      <c r="B14306" t="s">
        <v>152</v>
      </c>
      <c r="C14306" t="s">
        <v>286</v>
      </c>
      <c r="D14306" t="s">
        <v>154</v>
      </c>
      <c r="E14306" t="s">
        <v>282</v>
      </c>
      <c r="F14306" t="s">
        <v>252</v>
      </c>
      <c r="G14306" t="s">
        <v>257</v>
      </c>
      <c r="H14306">
        <v>0</v>
      </c>
    </row>
    <row r="14307" spans="1:8" x14ac:dyDescent="0.35">
      <c r="A14307">
        <v>2021</v>
      </c>
      <c r="B14307" t="s">
        <v>152</v>
      </c>
      <c r="C14307" t="s">
        <v>286</v>
      </c>
      <c r="D14307" t="s">
        <v>154</v>
      </c>
      <c r="E14307" t="s">
        <v>282</v>
      </c>
      <c r="F14307" t="s">
        <v>252</v>
      </c>
      <c r="G14307" t="s">
        <v>258</v>
      </c>
      <c r="H14307">
        <v>0</v>
      </c>
    </row>
    <row r="14308" spans="1:8" x14ac:dyDescent="0.35">
      <c r="A14308">
        <v>2021</v>
      </c>
      <c r="B14308" t="s">
        <v>152</v>
      </c>
      <c r="C14308" t="s">
        <v>286</v>
      </c>
      <c r="D14308" t="s">
        <v>154</v>
      </c>
      <c r="E14308" t="s">
        <v>282</v>
      </c>
      <c r="F14308" t="s">
        <v>252</v>
      </c>
      <c r="G14308" t="s">
        <v>259</v>
      </c>
      <c r="H14308">
        <v>0</v>
      </c>
    </row>
    <row r="14309" spans="1:8" x14ac:dyDescent="0.35">
      <c r="A14309">
        <v>2021</v>
      </c>
      <c r="B14309" t="s">
        <v>152</v>
      </c>
      <c r="C14309" t="s">
        <v>286</v>
      </c>
      <c r="D14309" t="s">
        <v>154</v>
      </c>
      <c r="E14309" t="s">
        <v>282</v>
      </c>
      <c r="F14309" t="s">
        <v>252</v>
      </c>
      <c r="G14309" t="s">
        <v>14</v>
      </c>
      <c r="H14309">
        <v>0</v>
      </c>
    </row>
    <row r="14310" spans="1:8" x14ac:dyDescent="0.35">
      <c r="A14310">
        <v>2021</v>
      </c>
      <c r="B14310" t="s">
        <v>155</v>
      </c>
      <c r="C14310" t="s">
        <v>287</v>
      </c>
      <c r="D14310" t="s">
        <v>157</v>
      </c>
      <c r="E14310" t="s">
        <v>282</v>
      </c>
      <c r="F14310" t="s">
        <v>252</v>
      </c>
      <c r="G14310" t="s">
        <v>256</v>
      </c>
      <c r="H14310">
        <v>0</v>
      </c>
    </row>
    <row r="14311" spans="1:8" x14ac:dyDescent="0.35">
      <c r="A14311">
        <v>2021</v>
      </c>
      <c r="B14311" t="s">
        <v>155</v>
      </c>
      <c r="C14311" t="s">
        <v>287</v>
      </c>
      <c r="D14311" t="s">
        <v>157</v>
      </c>
      <c r="E14311" t="s">
        <v>282</v>
      </c>
      <c r="F14311" t="s">
        <v>252</v>
      </c>
      <c r="G14311" t="s">
        <v>257</v>
      </c>
      <c r="H14311">
        <v>0</v>
      </c>
    </row>
    <row r="14312" spans="1:8" x14ac:dyDescent="0.35">
      <c r="A14312">
        <v>2021</v>
      </c>
      <c r="B14312" t="s">
        <v>155</v>
      </c>
      <c r="C14312" t="s">
        <v>287</v>
      </c>
      <c r="D14312" t="s">
        <v>157</v>
      </c>
      <c r="E14312" t="s">
        <v>282</v>
      </c>
      <c r="F14312" t="s">
        <v>252</v>
      </c>
      <c r="G14312" t="s">
        <v>258</v>
      </c>
      <c r="H14312">
        <v>0</v>
      </c>
    </row>
    <row r="14313" spans="1:8" x14ac:dyDescent="0.35">
      <c r="A14313">
        <v>2021</v>
      </c>
      <c r="B14313" t="s">
        <v>155</v>
      </c>
      <c r="C14313" t="s">
        <v>287</v>
      </c>
      <c r="D14313" t="s">
        <v>157</v>
      </c>
      <c r="E14313" t="s">
        <v>282</v>
      </c>
      <c r="F14313" t="s">
        <v>252</v>
      </c>
      <c r="G14313" t="s">
        <v>259</v>
      </c>
      <c r="H14313">
        <v>0</v>
      </c>
    </row>
    <row r="14314" spans="1:8" x14ac:dyDescent="0.35">
      <c r="A14314">
        <v>2021</v>
      </c>
      <c r="B14314" t="s">
        <v>155</v>
      </c>
      <c r="C14314" t="s">
        <v>287</v>
      </c>
      <c r="D14314" t="s">
        <v>157</v>
      </c>
      <c r="E14314" t="s">
        <v>282</v>
      </c>
      <c r="F14314" t="s">
        <v>252</v>
      </c>
      <c r="G14314" t="s">
        <v>14</v>
      </c>
      <c r="H14314">
        <v>0</v>
      </c>
    </row>
    <row r="14315" spans="1:8" x14ac:dyDescent="0.35">
      <c r="A14315">
        <v>2022</v>
      </c>
      <c r="B14315" t="s">
        <v>6</v>
      </c>
      <c r="C14315" t="s">
        <v>286</v>
      </c>
      <c r="D14315" t="s">
        <v>25</v>
      </c>
      <c r="E14315" t="s">
        <v>7</v>
      </c>
      <c r="F14315" t="s">
        <v>219</v>
      </c>
      <c r="G14315" t="s">
        <v>254</v>
      </c>
      <c r="H14315">
        <v>3</v>
      </c>
    </row>
    <row r="14316" spans="1:8" x14ac:dyDescent="0.35">
      <c r="A14316">
        <v>2022</v>
      </c>
      <c r="B14316" t="s">
        <v>6</v>
      </c>
      <c r="C14316" t="s">
        <v>286</v>
      </c>
      <c r="D14316" t="s">
        <v>25</v>
      </c>
      <c r="E14316" t="s">
        <v>7</v>
      </c>
      <c r="F14316" t="s">
        <v>219</v>
      </c>
      <c r="G14316" t="s">
        <v>284</v>
      </c>
      <c r="H14316">
        <v>4</v>
      </c>
    </row>
    <row r="14317" spans="1:8" x14ac:dyDescent="0.35">
      <c r="A14317">
        <v>2022</v>
      </c>
      <c r="B14317" t="s">
        <v>6</v>
      </c>
      <c r="C14317" t="s">
        <v>286</v>
      </c>
      <c r="D14317" t="s">
        <v>25</v>
      </c>
      <c r="E14317" t="s">
        <v>7</v>
      </c>
      <c r="F14317" t="s">
        <v>219</v>
      </c>
      <c r="G14317" t="s">
        <v>256</v>
      </c>
      <c r="H14317">
        <v>7</v>
      </c>
    </row>
    <row r="14318" spans="1:8" x14ac:dyDescent="0.35">
      <c r="A14318">
        <v>2022</v>
      </c>
      <c r="B14318" t="s">
        <v>6</v>
      </c>
      <c r="C14318" t="s">
        <v>286</v>
      </c>
      <c r="D14318" t="s">
        <v>25</v>
      </c>
      <c r="E14318" t="s">
        <v>7</v>
      </c>
      <c r="F14318" t="s">
        <v>219</v>
      </c>
      <c r="G14318" t="s">
        <v>257</v>
      </c>
      <c r="H14318">
        <v>20</v>
      </c>
    </row>
    <row r="14319" spans="1:8" x14ac:dyDescent="0.35">
      <c r="A14319">
        <v>2022</v>
      </c>
      <c r="B14319" t="s">
        <v>6</v>
      </c>
      <c r="C14319" t="s">
        <v>286</v>
      </c>
      <c r="D14319" t="s">
        <v>25</v>
      </c>
      <c r="E14319" t="s">
        <v>7</v>
      </c>
      <c r="F14319" t="s">
        <v>219</v>
      </c>
      <c r="G14319" t="s">
        <v>258</v>
      </c>
      <c r="H14319">
        <v>65</v>
      </c>
    </row>
    <row r="14320" spans="1:8" x14ac:dyDescent="0.35">
      <c r="A14320">
        <v>2022</v>
      </c>
      <c r="B14320" t="s">
        <v>6</v>
      </c>
      <c r="C14320" t="s">
        <v>286</v>
      </c>
      <c r="D14320" t="s">
        <v>25</v>
      </c>
      <c r="E14320" t="s">
        <v>7</v>
      </c>
      <c r="F14320" t="s">
        <v>219</v>
      </c>
      <c r="G14320" t="s">
        <v>259</v>
      </c>
      <c r="H14320">
        <v>82</v>
      </c>
    </row>
    <row r="14321" spans="1:8" x14ac:dyDescent="0.35">
      <c r="A14321">
        <v>2022</v>
      </c>
      <c r="B14321" t="s">
        <v>6</v>
      </c>
      <c r="C14321" t="s">
        <v>286</v>
      </c>
      <c r="D14321" t="s">
        <v>25</v>
      </c>
      <c r="E14321" t="s">
        <v>7</v>
      </c>
      <c r="F14321" t="s">
        <v>219</v>
      </c>
      <c r="G14321" t="s">
        <v>14</v>
      </c>
      <c r="H14321">
        <v>255</v>
      </c>
    </row>
    <row r="14322" spans="1:8" x14ac:dyDescent="0.35">
      <c r="A14322">
        <v>2022</v>
      </c>
      <c r="B14322" t="s">
        <v>26</v>
      </c>
      <c r="C14322" t="s">
        <v>286</v>
      </c>
      <c r="D14322" t="s">
        <v>28</v>
      </c>
      <c r="E14322" t="s">
        <v>7</v>
      </c>
      <c r="F14322" t="s">
        <v>219</v>
      </c>
      <c r="G14322" t="s">
        <v>254</v>
      </c>
      <c r="H14322">
        <v>2</v>
      </c>
    </row>
    <row r="14323" spans="1:8" x14ac:dyDescent="0.35">
      <c r="A14323">
        <v>2022</v>
      </c>
      <c r="B14323" t="s">
        <v>26</v>
      </c>
      <c r="C14323" t="s">
        <v>286</v>
      </c>
      <c r="D14323" t="s">
        <v>28</v>
      </c>
      <c r="E14323" t="s">
        <v>7</v>
      </c>
      <c r="F14323" t="s">
        <v>219</v>
      </c>
      <c r="G14323" t="s">
        <v>284</v>
      </c>
      <c r="H14323">
        <v>3</v>
      </c>
    </row>
    <row r="14324" spans="1:8" x14ac:dyDescent="0.35">
      <c r="A14324">
        <v>2022</v>
      </c>
      <c r="B14324" t="s">
        <v>26</v>
      </c>
      <c r="C14324" t="s">
        <v>286</v>
      </c>
      <c r="D14324" t="s">
        <v>28</v>
      </c>
      <c r="E14324" t="s">
        <v>7</v>
      </c>
      <c r="F14324" t="s">
        <v>219</v>
      </c>
      <c r="G14324" t="s">
        <v>256</v>
      </c>
      <c r="H14324">
        <v>7</v>
      </c>
    </row>
    <row r="14325" spans="1:8" x14ac:dyDescent="0.35">
      <c r="A14325">
        <v>2022</v>
      </c>
      <c r="B14325" t="s">
        <v>26</v>
      </c>
      <c r="C14325" t="s">
        <v>286</v>
      </c>
      <c r="D14325" t="s">
        <v>28</v>
      </c>
      <c r="E14325" t="s">
        <v>7</v>
      </c>
      <c r="F14325" t="s">
        <v>219</v>
      </c>
      <c r="G14325" t="s">
        <v>257</v>
      </c>
      <c r="H14325">
        <v>14</v>
      </c>
    </row>
    <row r="14326" spans="1:8" x14ac:dyDescent="0.35">
      <c r="A14326">
        <v>2022</v>
      </c>
      <c r="B14326" t="s">
        <v>26</v>
      </c>
      <c r="C14326" t="s">
        <v>286</v>
      </c>
      <c r="D14326" t="s">
        <v>28</v>
      </c>
      <c r="E14326" t="s">
        <v>7</v>
      </c>
      <c r="F14326" t="s">
        <v>219</v>
      </c>
      <c r="G14326" t="s">
        <v>258</v>
      </c>
      <c r="H14326">
        <v>35</v>
      </c>
    </row>
    <row r="14327" spans="1:8" x14ac:dyDescent="0.35">
      <c r="A14327">
        <v>2022</v>
      </c>
      <c r="B14327" t="s">
        <v>26</v>
      </c>
      <c r="C14327" t="s">
        <v>286</v>
      </c>
      <c r="D14327" t="s">
        <v>28</v>
      </c>
      <c r="E14327" t="s">
        <v>7</v>
      </c>
      <c r="F14327" t="s">
        <v>219</v>
      </c>
      <c r="G14327" t="s">
        <v>259</v>
      </c>
      <c r="H14327">
        <v>49</v>
      </c>
    </row>
    <row r="14328" spans="1:8" x14ac:dyDescent="0.35">
      <c r="A14328">
        <v>2022</v>
      </c>
      <c r="B14328" t="s">
        <v>26</v>
      </c>
      <c r="C14328" t="s">
        <v>286</v>
      </c>
      <c r="D14328" t="s">
        <v>28</v>
      </c>
      <c r="E14328" t="s">
        <v>7</v>
      </c>
      <c r="F14328" t="s">
        <v>219</v>
      </c>
      <c r="G14328" t="s">
        <v>14</v>
      </c>
      <c r="H14328">
        <v>158</v>
      </c>
    </row>
    <row r="14329" spans="1:8" x14ac:dyDescent="0.35">
      <c r="A14329">
        <v>2022</v>
      </c>
      <c r="B14329" t="s">
        <v>29</v>
      </c>
      <c r="C14329" t="s">
        <v>286</v>
      </c>
      <c r="D14329" t="s">
        <v>31</v>
      </c>
      <c r="E14329" t="s">
        <v>7</v>
      </c>
      <c r="F14329" t="s">
        <v>219</v>
      </c>
      <c r="G14329" t="s">
        <v>254</v>
      </c>
      <c r="H14329">
        <v>2</v>
      </c>
    </row>
    <row r="14330" spans="1:8" x14ac:dyDescent="0.35">
      <c r="A14330">
        <v>2022</v>
      </c>
      <c r="B14330" t="s">
        <v>29</v>
      </c>
      <c r="C14330" t="s">
        <v>286</v>
      </c>
      <c r="D14330" t="s">
        <v>31</v>
      </c>
      <c r="E14330" t="s">
        <v>7</v>
      </c>
      <c r="F14330" t="s">
        <v>219</v>
      </c>
      <c r="G14330" t="s">
        <v>284</v>
      </c>
      <c r="H14330">
        <v>5</v>
      </c>
    </row>
    <row r="14331" spans="1:8" x14ac:dyDescent="0.35">
      <c r="A14331">
        <v>2022</v>
      </c>
      <c r="B14331" t="s">
        <v>29</v>
      </c>
      <c r="C14331" t="s">
        <v>286</v>
      </c>
      <c r="D14331" t="s">
        <v>31</v>
      </c>
      <c r="E14331" t="s">
        <v>7</v>
      </c>
      <c r="F14331" t="s">
        <v>219</v>
      </c>
      <c r="G14331" t="s">
        <v>256</v>
      </c>
      <c r="H14331">
        <v>13</v>
      </c>
    </row>
    <row r="14332" spans="1:8" x14ac:dyDescent="0.35">
      <c r="A14332">
        <v>2022</v>
      </c>
      <c r="B14332" t="s">
        <v>29</v>
      </c>
      <c r="C14332" t="s">
        <v>286</v>
      </c>
      <c r="D14332" t="s">
        <v>31</v>
      </c>
      <c r="E14332" t="s">
        <v>7</v>
      </c>
      <c r="F14332" t="s">
        <v>219</v>
      </c>
      <c r="G14332" t="s">
        <v>257</v>
      </c>
      <c r="H14332">
        <v>29</v>
      </c>
    </row>
    <row r="14333" spans="1:8" x14ac:dyDescent="0.35">
      <c r="A14333">
        <v>2022</v>
      </c>
      <c r="B14333" t="s">
        <v>29</v>
      </c>
      <c r="C14333" t="s">
        <v>286</v>
      </c>
      <c r="D14333" t="s">
        <v>31</v>
      </c>
      <c r="E14333" t="s">
        <v>7</v>
      </c>
      <c r="F14333" t="s">
        <v>219</v>
      </c>
      <c r="G14333" t="s">
        <v>258</v>
      </c>
      <c r="H14333">
        <v>38</v>
      </c>
    </row>
    <row r="14334" spans="1:8" x14ac:dyDescent="0.35">
      <c r="A14334">
        <v>2022</v>
      </c>
      <c r="B14334" t="s">
        <v>29</v>
      </c>
      <c r="C14334" t="s">
        <v>286</v>
      </c>
      <c r="D14334" t="s">
        <v>31</v>
      </c>
      <c r="E14334" t="s">
        <v>7</v>
      </c>
      <c r="F14334" t="s">
        <v>219</v>
      </c>
      <c r="G14334" t="s">
        <v>259</v>
      </c>
      <c r="H14334">
        <v>58</v>
      </c>
    </row>
    <row r="14335" spans="1:8" x14ac:dyDescent="0.35">
      <c r="A14335">
        <v>2022</v>
      </c>
      <c r="B14335" t="s">
        <v>29</v>
      </c>
      <c r="C14335" t="s">
        <v>286</v>
      </c>
      <c r="D14335" t="s">
        <v>31</v>
      </c>
      <c r="E14335" t="s">
        <v>7</v>
      </c>
      <c r="F14335" t="s">
        <v>219</v>
      </c>
      <c r="G14335" t="s">
        <v>14</v>
      </c>
      <c r="H14335">
        <v>210</v>
      </c>
    </row>
    <row r="14336" spans="1:8" x14ac:dyDescent="0.35">
      <c r="A14336">
        <v>2022</v>
      </c>
      <c r="B14336" t="s">
        <v>32</v>
      </c>
      <c r="C14336" t="s">
        <v>286</v>
      </c>
      <c r="D14336" t="s">
        <v>34</v>
      </c>
      <c r="E14336" t="s">
        <v>7</v>
      </c>
      <c r="F14336" t="s">
        <v>219</v>
      </c>
      <c r="G14336" t="s">
        <v>254</v>
      </c>
      <c r="H14336">
        <v>2</v>
      </c>
    </row>
    <row r="14337" spans="1:8" x14ac:dyDescent="0.35">
      <c r="A14337">
        <v>2022</v>
      </c>
      <c r="B14337" t="s">
        <v>32</v>
      </c>
      <c r="C14337" t="s">
        <v>286</v>
      </c>
      <c r="D14337" t="s">
        <v>34</v>
      </c>
      <c r="E14337" t="s">
        <v>7</v>
      </c>
      <c r="F14337" t="s">
        <v>219</v>
      </c>
      <c r="G14337" t="s">
        <v>284</v>
      </c>
      <c r="H14337">
        <v>3</v>
      </c>
    </row>
    <row r="14338" spans="1:8" x14ac:dyDescent="0.35">
      <c r="A14338">
        <v>2022</v>
      </c>
      <c r="B14338" t="s">
        <v>32</v>
      </c>
      <c r="C14338" t="s">
        <v>286</v>
      </c>
      <c r="D14338" t="s">
        <v>34</v>
      </c>
      <c r="E14338" t="s">
        <v>7</v>
      </c>
      <c r="F14338" t="s">
        <v>219</v>
      </c>
      <c r="G14338" t="s">
        <v>256</v>
      </c>
      <c r="H14338">
        <v>7</v>
      </c>
    </row>
    <row r="14339" spans="1:8" x14ac:dyDescent="0.35">
      <c r="A14339">
        <v>2022</v>
      </c>
      <c r="B14339" t="s">
        <v>32</v>
      </c>
      <c r="C14339" t="s">
        <v>286</v>
      </c>
      <c r="D14339" t="s">
        <v>34</v>
      </c>
      <c r="E14339" t="s">
        <v>7</v>
      </c>
      <c r="F14339" t="s">
        <v>219</v>
      </c>
      <c r="G14339" t="s">
        <v>257</v>
      </c>
      <c r="H14339">
        <v>20</v>
      </c>
    </row>
    <row r="14340" spans="1:8" x14ac:dyDescent="0.35">
      <c r="A14340">
        <v>2022</v>
      </c>
      <c r="B14340" t="s">
        <v>32</v>
      </c>
      <c r="C14340" t="s">
        <v>286</v>
      </c>
      <c r="D14340" t="s">
        <v>34</v>
      </c>
      <c r="E14340" t="s">
        <v>7</v>
      </c>
      <c r="F14340" t="s">
        <v>219</v>
      </c>
      <c r="G14340" t="s">
        <v>258</v>
      </c>
      <c r="H14340">
        <v>33</v>
      </c>
    </row>
    <row r="14341" spans="1:8" x14ac:dyDescent="0.35">
      <c r="A14341">
        <v>2022</v>
      </c>
      <c r="B14341" t="s">
        <v>32</v>
      </c>
      <c r="C14341" t="s">
        <v>286</v>
      </c>
      <c r="D14341" t="s">
        <v>34</v>
      </c>
      <c r="E14341" t="s">
        <v>7</v>
      </c>
      <c r="F14341" t="s">
        <v>219</v>
      </c>
      <c r="G14341" t="s">
        <v>259</v>
      </c>
      <c r="H14341">
        <v>49</v>
      </c>
    </row>
    <row r="14342" spans="1:8" x14ac:dyDescent="0.35">
      <c r="A14342">
        <v>2022</v>
      </c>
      <c r="B14342" t="s">
        <v>32</v>
      </c>
      <c r="C14342" t="s">
        <v>286</v>
      </c>
      <c r="D14342" t="s">
        <v>34</v>
      </c>
      <c r="E14342" t="s">
        <v>7</v>
      </c>
      <c r="F14342" t="s">
        <v>219</v>
      </c>
      <c r="G14342" t="s">
        <v>14</v>
      </c>
      <c r="H14342">
        <v>148</v>
      </c>
    </row>
    <row r="14343" spans="1:8" x14ac:dyDescent="0.35">
      <c r="A14343">
        <v>2022</v>
      </c>
      <c r="B14343" t="s">
        <v>35</v>
      </c>
      <c r="C14343" t="s">
        <v>286</v>
      </c>
      <c r="D14343" t="s">
        <v>37</v>
      </c>
      <c r="E14343" t="s">
        <v>7</v>
      </c>
      <c r="F14343" t="s">
        <v>219</v>
      </c>
      <c r="G14343" t="s">
        <v>254</v>
      </c>
      <c r="H14343">
        <v>2</v>
      </c>
    </row>
    <row r="14344" spans="1:8" x14ac:dyDescent="0.35">
      <c r="A14344">
        <v>2022</v>
      </c>
      <c r="B14344" t="s">
        <v>35</v>
      </c>
      <c r="C14344" t="s">
        <v>286</v>
      </c>
      <c r="D14344" t="s">
        <v>37</v>
      </c>
      <c r="E14344" t="s">
        <v>7</v>
      </c>
      <c r="F14344" t="s">
        <v>219</v>
      </c>
      <c r="G14344" t="s">
        <v>284</v>
      </c>
      <c r="H14344">
        <v>3</v>
      </c>
    </row>
    <row r="14345" spans="1:8" x14ac:dyDescent="0.35">
      <c r="A14345">
        <v>2022</v>
      </c>
      <c r="B14345" t="s">
        <v>35</v>
      </c>
      <c r="C14345" t="s">
        <v>286</v>
      </c>
      <c r="D14345" t="s">
        <v>37</v>
      </c>
      <c r="E14345" t="s">
        <v>7</v>
      </c>
      <c r="F14345" t="s">
        <v>219</v>
      </c>
      <c r="G14345" t="s">
        <v>256</v>
      </c>
      <c r="H14345">
        <v>7</v>
      </c>
    </row>
    <row r="14346" spans="1:8" x14ac:dyDescent="0.35">
      <c r="A14346">
        <v>2022</v>
      </c>
      <c r="B14346" t="s">
        <v>35</v>
      </c>
      <c r="C14346" t="s">
        <v>286</v>
      </c>
      <c r="D14346" t="s">
        <v>37</v>
      </c>
      <c r="E14346" t="s">
        <v>7</v>
      </c>
      <c r="F14346" t="s">
        <v>219</v>
      </c>
      <c r="G14346" t="s">
        <v>257</v>
      </c>
      <c r="H14346">
        <v>22</v>
      </c>
    </row>
    <row r="14347" spans="1:8" x14ac:dyDescent="0.35">
      <c r="A14347">
        <v>2022</v>
      </c>
      <c r="B14347" t="s">
        <v>35</v>
      </c>
      <c r="C14347" t="s">
        <v>286</v>
      </c>
      <c r="D14347" t="s">
        <v>37</v>
      </c>
      <c r="E14347" t="s">
        <v>7</v>
      </c>
      <c r="F14347" t="s">
        <v>219</v>
      </c>
      <c r="G14347" t="s">
        <v>258</v>
      </c>
      <c r="H14347">
        <v>40</v>
      </c>
    </row>
    <row r="14348" spans="1:8" x14ac:dyDescent="0.35">
      <c r="A14348">
        <v>2022</v>
      </c>
      <c r="B14348" t="s">
        <v>35</v>
      </c>
      <c r="C14348" t="s">
        <v>286</v>
      </c>
      <c r="D14348" t="s">
        <v>37</v>
      </c>
      <c r="E14348" t="s">
        <v>7</v>
      </c>
      <c r="F14348" t="s">
        <v>219</v>
      </c>
      <c r="G14348" t="s">
        <v>259</v>
      </c>
      <c r="H14348">
        <v>29</v>
      </c>
    </row>
    <row r="14349" spans="1:8" x14ac:dyDescent="0.35">
      <c r="A14349">
        <v>2022</v>
      </c>
      <c r="B14349" t="s">
        <v>35</v>
      </c>
      <c r="C14349" t="s">
        <v>286</v>
      </c>
      <c r="D14349" t="s">
        <v>37</v>
      </c>
      <c r="E14349" t="s">
        <v>7</v>
      </c>
      <c r="F14349" t="s">
        <v>219</v>
      </c>
      <c r="G14349" t="s">
        <v>14</v>
      </c>
      <c r="H14349">
        <v>119</v>
      </c>
    </row>
    <row r="14350" spans="1:8" x14ac:dyDescent="0.35">
      <c r="A14350">
        <v>2022</v>
      </c>
      <c r="B14350" t="s">
        <v>38</v>
      </c>
      <c r="C14350" t="s">
        <v>286</v>
      </c>
      <c r="D14350" t="s">
        <v>40</v>
      </c>
      <c r="E14350" t="s">
        <v>7</v>
      </c>
      <c r="F14350" t="s">
        <v>219</v>
      </c>
      <c r="G14350" t="s">
        <v>254</v>
      </c>
      <c r="H14350">
        <v>3</v>
      </c>
    </row>
    <row r="14351" spans="1:8" x14ac:dyDescent="0.35">
      <c r="A14351">
        <v>2022</v>
      </c>
      <c r="B14351" t="s">
        <v>38</v>
      </c>
      <c r="C14351" t="s">
        <v>286</v>
      </c>
      <c r="D14351" t="s">
        <v>40</v>
      </c>
      <c r="E14351" t="s">
        <v>7</v>
      </c>
      <c r="F14351" t="s">
        <v>219</v>
      </c>
      <c r="G14351" t="s">
        <v>284</v>
      </c>
      <c r="H14351">
        <v>3</v>
      </c>
    </row>
    <row r="14352" spans="1:8" x14ac:dyDescent="0.35">
      <c r="A14352">
        <v>2022</v>
      </c>
      <c r="B14352" t="s">
        <v>38</v>
      </c>
      <c r="C14352" t="s">
        <v>286</v>
      </c>
      <c r="D14352" t="s">
        <v>40</v>
      </c>
      <c r="E14352" t="s">
        <v>7</v>
      </c>
      <c r="F14352" t="s">
        <v>219</v>
      </c>
      <c r="G14352" t="s">
        <v>256</v>
      </c>
      <c r="H14352">
        <v>9</v>
      </c>
    </row>
    <row r="14353" spans="1:8" x14ac:dyDescent="0.35">
      <c r="A14353">
        <v>2022</v>
      </c>
      <c r="B14353" t="s">
        <v>38</v>
      </c>
      <c r="C14353" t="s">
        <v>286</v>
      </c>
      <c r="D14353" t="s">
        <v>40</v>
      </c>
      <c r="E14353" t="s">
        <v>7</v>
      </c>
      <c r="F14353" t="s">
        <v>219</v>
      </c>
      <c r="G14353" t="s">
        <v>257</v>
      </c>
      <c r="H14353">
        <v>27</v>
      </c>
    </row>
    <row r="14354" spans="1:8" x14ac:dyDescent="0.35">
      <c r="A14354">
        <v>2022</v>
      </c>
      <c r="B14354" t="s">
        <v>38</v>
      </c>
      <c r="C14354" t="s">
        <v>286</v>
      </c>
      <c r="D14354" t="s">
        <v>40</v>
      </c>
      <c r="E14354" t="s">
        <v>7</v>
      </c>
      <c r="F14354" t="s">
        <v>219</v>
      </c>
      <c r="G14354" t="s">
        <v>258</v>
      </c>
      <c r="H14354">
        <v>61</v>
      </c>
    </row>
    <row r="14355" spans="1:8" x14ac:dyDescent="0.35">
      <c r="A14355">
        <v>2022</v>
      </c>
      <c r="B14355" t="s">
        <v>38</v>
      </c>
      <c r="C14355" t="s">
        <v>286</v>
      </c>
      <c r="D14355" t="s">
        <v>40</v>
      </c>
      <c r="E14355" t="s">
        <v>7</v>
      </c>
      <c r="F14355" t="s">
        <v>219</v>
      </c>
      <c r="G14355" t="s">
        <v>259</v>
      </c>
      <c r="H14355">
        <v>65</v>
      </c>
    </row>
    <row r="14356" spans="1:8" x14ac:dyDescent="0.35">
      <c r="A14356">
        <v>2022</v>
      </c>
      <c r="B14356" t="s">
        <v>38</v>
      </c>
      <c r="C14356" t="s">
        <v>286</v>
      </c>
      <c r="D14356" t="s">
        <v>40</v>
      </c>
      <c r="E14356" t="s">
        <v>7</v>
      </c>
      <c r="F14356" t="s">
        <v>219</v>
      </c>
      <c r="G14356" t="s">
        <v>14</v>
      </c>
      <c r="H14356">
        <v>194</v>
      </c>
    </row>
    <row r="14357" spans="1:8" x14ac:dyDescent="0.35">
      <c r="A14357">
        <v>2022</v>
      </c>
      <c r="B14357" t="s">
        <v>41</v>
      </c>
      <c r="C14357" t="s">
        <v>286</v>
      </c>
      <c r="D14357" t="s">
        <v>43</v>
      </c>
      <c r="E14357" t="s">
        <v>7</v>
      </c>
      <c r="F14357" t="s">
        <v>219</v>
      </c>
      <c r="G14357" t="s">
        <v>254</v>
      </c>
      <c r="H14357">
        <v>2</v>
      </c>
    </row>
    <row r="14358" spans="1:8" x14ac:dyDescent="0.35">
      <c r="A14358">
        <v>2022</v>
      </c>
      <c r="B14358" t="s">
        <v>41</v>
      </c>
      <c r="C14358" t="s">
        <v>286</v>
      </c>
      <c r="D14358" t="s">
        <v>43</v>
      </c>
      <c r="E14358" t="s">
        <v>7</v>
      </c>
      <c r="F14358" t="s">
        <v>219</v>
      </c>
      <c r="G14358" t="s">
        <v>284</v>
      </c>
      <c r="H14358">
        <v>3</v>
      </c>
    </row>
    <row r="14359" spans="1:8" x14ac:dyDescent="0.35">
      <c r="A14359">
        <v>2022</v>
      </c>
      <c r="B14359" t="s">
        <v>41</v>
      </c>
      <c r="C14359" t="s">
        <v>286</v>
      </c>
      <c r="D14359" t="s">
        <v>43</v>
      </c>
      <c r="E14359" t="s">
        <v>7</v>
      </c>
      <c r="F14359" t="s">
        <v>219</v>
      </c>
      <c r="G14359" t="s">
        <v>256</v>
      </c>
      <c r="H14359">
        <v>4</v>
      </c>
    </row>
    <row r="14360" spans="1:8" x14ac:dyDescent="0.35">
      <c r="A14360">
        <v>2022</v>
      </c>
      <c r="B14360" t="s">
        <v>41</v>
      </c>
      <c r="C14360" t="s">
        <v>286</v>
      </c>
      <c r="D14360" t="s">
        <v>43</v>
      </c>
      <c r="E14360" t="s">
        <v>7</v>
      </c>
      <c r="F14360" t="s">
        <v>219</v>
      </c>
      <c r="G14360" t="s">
        <v>257</v>
      </c>
      <c r="H14360">
        <v>20</v>
      </c>
    </row>
    <row r="14361" spans="1:8" x14ac:dyDescent="0.35">
      <c r="A14361">
        <v>2022</v>
      </c>
      <c r="B14361" t="s">
        <v>41</v>
      </c>
      <c r="C14361" t="s">
        <v>286</v>
      </c>
      <c r="D14361" t="s">
        <v>43</v>
      </c>
      <c r="E14361" t="s">
        <v>7</v>
      </c>
      <c r="F14361" t="s">
        <v>219</v>
      </c>
      <c r="G14361" t="s">
        <v>258</v>
      </c>
      <c r="H14361">
        <v>45</v>
      </c>
    </row>
    <row r="14362" spans="1:8" x14ac:dyDescent="0.35">
      <c r="A14362">
        <v>2022</v>
      </c>
      <c r="B14362" t="s">
        <v>41</v>
      </c>
      <c r="C14362" t="s">
        <v>286</v>
      </c>
      <c r="D14362" t="s">
        <v>43</v>
      </c>
      <c r="E14362" t="s">
        <v>7</v>
      </c>
      <c r="F14362" t="s">
        <v>219</v>
      </c>
      <c r="G14362" t="s">
        <v>259</v>
      </c>
      <c r="H14362">
        <v>59</v>
      </c>
    </row>
    <row r="14363" spans="1:8" x14ac:dyDescent="0.35">
      <c r="A14363">
        <v>2022</v>
      </c>
      <c r="B14363" t="s">
        <v>41</v>
      </c>
      <c r="C14363" t="s">
        <v>286</v>
      </c>
      <c r="D14363" t="s">
        <v>43</v>
      </c>
      <c r="E14363" t="s">
        <v>7</v>
      </c>
      <c r="F14363" t="s">
        <v>219</v>
      </c>
      <c r="G14363" t="s">
        <v>14</v>
      </c>
      <c r="H14363">
        <v>184</v>
      </c>
    </row>
    <row r="14364" spans="1:8" x14ac:dyDescent="0.35">
      <c r="A14364">
        <v>2022</v>
      </c>
      <c r="B14364" t="s">
        <v>44</v>
      </c>
      <c r="C14364" t="s">
        <v>286</v>
      </c>
      <c r="D14364" t="s">
        <v>46</v>
      </c>
      <c r="E14364" t="s">
        <v>7</v>
      </c>
      <c r="F14364" t="s">
        <v>219</v>
      </c>
      <c r="G14364" t="s">
        <v>254</v>
      </c>
      <c r="H14364">
        <v>1</v>
      </c>
    </row>
    <row r="14365" spans="1:8" x14ac:dyDescent="0.35">
      <c r="A14365">
        <v>2022</v>
      </c>
      <c r="B14365" t="s">
        <v>44</v>
      </c>
      <c r="C14365" t="s">
        <v>286</v>
      </c>
      <c r="D14365" t="s">
        <v>46</v>
      </c>
      <c r="E14365" t="s">
        <v>7</v>
      </c>
      <c r="F14365" t="s">
        <v>219</v>
      </c>
      <c r="G14365" t="s">
        <v>284</v>
      </c>
      <c r="H14365">
        <v>3</v>
      </c>
    </row>
    <row r="14366" spans="1:8" x14ac:dyDescent="0.35">
      <c r="A14366">
        <v>2022</v>
      </c>
      <c r="B14366" t="s">
        <v>44</v>
      </c>
      <c r="C14366" t="s">
        <v>286</v>
      </c>
      <c r="D14366" t="s">
        <v>46</v>
      </c>
      <c r="E14366" t="s">
        <v>7</v>
      </c>
      <c r="F14366" t="s">
        <v>219</v>
      </c>
      <c r="G14366" t="s">
        <v>256</v>
      </c>
      <c r="H14366">
        <v>7</v>
      </c>
    </row>
    <row r="14367" spans="1:8" x14ac:dyDescent="0.35">
      <c r="A14367">
        <v>2022</v>
      </c>
      <c r="B14367" t="s">
        <v>44</v>
      </c>
      <c r="C14367" t="s">
        <v>286</v>
      </c>
      <c r="D14367" t="s">
        <v>46</v>
      </c>
      <c r="E14367" t="s">
        <v>7</v>
      </c>
      <c r="F14367" t="s">
        <v>219</v>
      </c>
      <c r="G14367" t="s">
        <v>257</v>
      </c>
      <c r="H14367">
        <v>16</v>
      </c>
    </row>
    <row r="14368" spans="1:8" x14ac:dyDescent="0.35">
      <c r="A14368">
        <v>2022</v>
      </c>
      <c r="B14368" t="s">
        <v>44</v>
      </c>
      <c r="C14368" t="s">
        <v>286</v>
      </c>
      <c r="D14368" t="s">
        <v>46</v>
      </c>
      <c r="E14368" t="s">
        <v>7</v>
      </c>
      <c r="F14368" t="s">
        <v>219</v>
      </c>
      <c r="G14368" t="s">
        <v>258</v>
      </c>
      <c r="H14368">
        <v>42</v>
      </c>
    </row>
    <row r="14369" spans="1:8" x14ac:dyDescent="0.35">
      <c r="A14369">
        <v>2022</v>
      </c>
      <c r="B14369" t="s">
        <v>44</v>
      </c>
      <c r="C14369" t="s">
        <v>286</v>
      </c>
      <c r="D14369" t="s">
        <v>46</v>
      </c>
      <c r="E14369" t="s">
        <v>7</v>
      </c>
      <c r="F14369" t="s">
        <v>219</v>
      </c>
      <c r="G14369" t="s">
        <v>259</v>
      </c>
      <c r="H14369">
        <v>30</v>
      </c>
    </row>
    <row r="14370" spans="1:8" x14ac:dyDescent="0.35">
      <c r="A14370">
        <v>2022</v>
      </c>
      <c r="B14370" t="s">
        <v>44</v>
      </c>
      <c r="C14370" t="s">
        <v>286</v>
      </c>
      <c r="D14370" t="s">
        <v>46</v>
      </c>
      <c r="E14370" t="s">
        <v>7</v>
      </c>
      <c r="F14370" t="s">
        <v>219</v>
      </c>
      <c r="G14370" t="s">
        <v>14</v>
      </c>
      <c r="H14370">
        <v>76</v>
      </c>
    </row>
    <row r="14371" spans="1:8" x14ac:dyDescent="0.35">
      <c r="A14371">
        <v>2022</v>
      </c>
      <c r="B14371" t="s">
        <v>47</v>
      </c>
      <c r="C14371" t="s">
        <v>286</v>
      </c>
      <c r="D14371" t="s">
        <v>49</v>
      </c>
      <c r="E14371" t="s">
        <v>7</v>
      </c>
      <c r="F14371" t="s">
        <v>219</v>
      </c>
      <c r="G14371" t="s">
        <v>254</v>
      </c>
      <c r="H14371">
        <v>2</v>
      </c>
    </row>
    <row r="14372" spans="1:8" x14ac:dyDescent="0.35">
      <c r="A14372">
        <v>2022</v>
      </c>
      <c r="B14372" t="s">
        <v>47</v>
      </c>
      <c r="C14372" t="s">
        <v>286</v>
      </c>
      <c r="D14372" t="s">
        <v>49</v>
      </c>
      <c r="E14372" t="s">
        <v>7</v>
      </c>
      <c r="F14372" t="s">
        <v>219</v>
      </c>
      <c r="G14372" t="s">
        <v>284</v>
      </c>
      <c r="H14372">
        <v>4</v>
      </c>
    </row>
    <row r="14373" spans="1:8" x14ac:dyDescent="0.35">
      <c r="A14373">
        <v>2022</v>
      </c>
      <c r="B14373" t="s">
        <v>47</v>
      </c>
      <c r="C14373" t="s">
        <v>286</v>
      </c>
      <c r="D14373" t="s">
        <v>49</v>
      </c>
      <c r="E14373" t="s">
        <v>7</v>
      </c>
      <c r="F14373" t="s">
        <v>219</v>
      </c>
      <c r="G14373" t="s">
        <v>256</v>
      </c>
      <c r="H14373">
        <v>6</v>
      </c>
    </row>
    <row r="14374" spans="1:8" x14ac:dyDescent="0.35">
      <c r="A14374">
        <v>2022</v>
      </c>
      <c r="B14374" t="s">
        <v>47</v>
      </c>
      <c r="C14374" t="s">
        <v>286</v>
      </c>
      <c r="D14374" t="s">
        <v>49</v>
      </c>
      <c r="E14374" t="s">
        <v>7</v>
      </c>
      <c r="F14374" t="s">
        <v>219</v>
      </c>
      <c r="G14374" t="s">
        <v>257</v>
      </c>
      <c r="H14374">
        <v>14</v>
      </c>
    </row>
    <row r="14375" spans="1:8" x14ac:dyDescent="0.35">
      <c r="A14375">
        <v>2022</v>
      </c>
      <c r="B14375" t="s">
        <v>47</v>
      </c>
      <c r="C14375" t="s">
        <v>286</v>
      </c>
      <c r="D14375" t="s">
        <v>49</v>
      </c>
      <c r="E14375" t="s">
        <v>7</v>
      </c>
      <c r="F14375" t="s">
        <v>219</v>
      </c>
      <c r="G14375" t="s">
        <v>258</v>
      </c>
      <c r="H14375">
        <v>29</v>
      </c>
    </row>
    <row r="14376" spans="1:8" x14ac:dyDescent="0.35">
      <c r="A14376">
        <v>2022</v>
      </c>
      <c r="B14376" t="s">
        <v>47</v>
      </c>
      <c r="C14376" t="s">
        <v>286</v>
      </c>
      <c r="D14376" t="s">
        <v>49</v>
      </c>
      <c r="E14376" t="s">
        <v>7</v>
      </c>
      <c r="F14376" t="s">
        <v>219</v>
      </c>
      <c r="G14376" t="s">
        <v>259</v>
      </c>
      <c r="H14376">
        <v>36</v>
      </c>
    </row>
    <row r="14377" spans="1:8" x14ac:dyDescent="0.35">
      <c r="A14377">
        <v>2022</v>
      </c>
      <c r="B14377" t="s">
        <v>47</v>
      </c>
      <c r="C14377" t="s">
        <v>286</v>
      </c>
      <c r="D14377" t="s">
        <v>49</v>
      </c>
      <c r="E14377" t="s">
        <v>7</v>
      </c>
      <c r="F14377" t="s">
        <v>219</v>
      </c>
      <c r="G14377" t="s">
        <v>14</v>
      </c>
      <c r="H14377">
        <v>92</v>
      </c>
    </row>
    <row r="14378" spans="1:8" x14ac:dyDescent="0.35">
      <c r="A14378">
        <v>2022</v>
      </c>
      <c r="B14378" t="s">
        <v>50</v>
      </c>
      <c r="C14378" t="s">
        <v>286</v>
      </c>
      <c r="D14378" t="s">
        <v>52</v>
      </c>
      <c r="E14378" t="s">
        <v>7</v>
      </c>
      <c r="F14378" t="s">
        <v>219</v>
      </c>
      <c r="G14378" t="s">
        <v>254</v>
      </c>
      <c r="H14378">
        <v>2</v>
      </c>
    </row>
    <row r="14379" spans="1:8" x14ac:dyDescent="0.35">
      <c r="A14379">
        <v>2022</v>
      </c>
      <c r="B14379" t="s">
        <v>50</v>
      </c>
      <c r="C14379" t="s">
        <v>286</v>
      </c>
      <c r="D14379" t="s">
        <v>52</v>
      </c>
      <c r="E14379" t="s">
        <v>7</v>
      </c>
      <c r="F14379" t="s">
        <v>219</v>
      </c>
      <c r="G14379" t="s">
        <v>284</v>
      </c>
      <c r="H14379">
        <v>4</v>
      </c>
    </row>
    <row r="14380" spans="1:8" x14ac:dyDescent="0.35">
      <c r="A14380">
        <v>2022</v>
      </c>
      <c r="B14380" t="s">
        <v>50</v>
      </c>
      <c r="C14380" t="s">
        <v>286</v>
      </c>
      <c r="D14380" t="s">
        <v>52</v>
      </c>
      <c r="E14380" t="s">
        <v>7</v>
      </c>
      <c r="F14380" t="s">
        <v>219</v>
      </c>
      <c r="G14380" t="s">
        <v>256</v>
      </c>
      <c r="H14380">
        <v>8</v>
      </c>
    </row>
    <row r="14381" spans="1:8" x14ac:dyDescent="0.35">
      <c r="A14381">
        <v>2022</v>
      </c>
      <c r="B14381" t="s">
        <v>50</v>
      </c>
      <c r="C14381" t="s">
        <v>286</v>
      </c>
      <c r="D14381" t="s">
        <v>52</v>
      </c>
      <c r="E14381" t="s">
        <v>7</v>
      </c>
      <c r="F14381" t="s">
        <v>219</v>
      </c>
      <c r="G14381" t="s">
        <v>257</v>
      </c>
      <c r="H14381">
        <v>21</v>
      </c>
    </row>
    <row r="14382" spans="1:8" x14ac:dyDescent="0.35">
      <c r="A14382">
        <v>2022</v>
      </c>
      <c r="B14382" t="s">
        <v>50</v>
      </c>
      <c r="C14382" t="s">
        <v>286</v>
      </c>
      <c r="D14382" t="s">
        <v>52</v>
      </c>
      <c r="E14382" t="s">
        <v>7</v>
      </c>
      <c r="F14382" t="s">
        <v>219</v>
      </c>
      <c r="G14382" t="s">
        <v>258</v>
      </c>
      <c r="H14382">
        <v>55</v>
      </c>
    </row>
    <row r="14383" spans="1:8" x14ac:dyDescent="0.35">
      <c r="A14383">
        <v>2022</v>
      </c>
      <c r="B14383" t="s">
        <v>50</v>
      </c>
      <c r="C14383" t="s">
        <v>286</v>
      </c>
      <c r="D14383" t="s">
        <v>52</v>
      </c>
      <c r="E14383" t="s">
        <v>7</v>
      </c>
      <c r="F14383" t="s">
        <v>219</v>
      </c>
      <c r="G14383" t="s">
        <v>259</v>
      </c>
      <c r="H14383">
        <v>59</v>
      </c>
    </row>
    <row r="14384" spans="1:8" x14ac:dyDescent="0.35">
      <c r="A14384">
        <v>2022</v>
      </c>
      <c r="B14384" t="s">
        <v>50</v>
      </c>
      <c r="C14384" t="s">
        <v>286</v>
      </c>
      <c r="D14384" t="s">
        <v>52</v>
      </c>
      <c r="E14384" t="s">
        <v>7</v>
      </c>
      <c r="F14384" t="s">
        <v>219</v>
      </c>
      <c r="G14384" t="s">
        <v>14</v>
      </c>
      <c r="H14384">
        <v>154</v>
      </c>
    </row>
    <row r="14385" spans="1:8" x14ac:dyDescent="0.35">
      <c r="A14385">
        <v>2022</v>
      </c>
      <c r="B14385" t="s">
        <v>53</v>
      </c>
      <c r="C14385" t="s">
        <v>286</v>
      </c>
      <c r="D14385" t="s">
        <v>55</v>
      </c>
      <c r="E14385" t="s">
        <v>7</v>
      </c>
      <c r="F14385" t="s">
        <v>219</v>
      </c>
      <c r="G14385" t="s">
        <v>254</v>
      </c>
      <c r="H14385">
        <v>4</v>
      </c>
    </row>
    <row r="14386" spans="1:8" x14ac:dyDescent="0.35">
      <c r="A14386">
        <v>2022</v>
      </c>
      <c r="B14386" t="s">
        <v>53</v>
      </c>
      <c r="C14386" t="s">
        <v>286</v>
      </c>
      <c r="D14386" t="s">
        <v>55</v>
      </c>
      <c r="E14386" t="s">
        <v>7</v>
      </c>
      <c r="F14386" t="s">
        <v>219</v>
      </c>
      <c r="G14386" t="s">
        <v>284</v>
      </c>
      <c r="H14386">
        <v>3</v>
      </c>
    </row>
    <row r="14387" spans="1:8" x14ac:dyDescent="0.35">
      <c r="A14387">
        <v>2022</v>
      </c>
      <c r="B14387" t="s">
        <v>53</v>
      </c>
      <c r="C14387" t="s">
        <v>286</v>
      </c>
      <c r="D14387" t="s">
        <v>55</v>
      </c>
      <c r="E14387" t="s">
        <v>7</v>
      </c>
      <c r="F14387" t="s">
        <v>219</v>
      </c>
      <c r="G14387" t="s">
        <v>256</v>
      </c>
      <c r="H14387">
        <v>26</v>
      </c>
    </row>
    <row r="14388" spans="1:8" x14ac:dyDescent="0.35">
      <c r="A14388">
        <v>2022</v>
      </c>
      <c r="B14388" t="s">
        <v>53</v>
      </c>
      <c r="C14388" t="s">
        <v>286</v>
      </c>
      <c r="D14388" t="s">
        <v>55</v>
      </c>
      <c r="E14388" t="s">
        <v>7</v>
      </c>
      <c r="F14388" t="s">
        <v>219</v>
      </c>
      <c r="G14388" t="s">
        <v>257</v>
      </c>
      <c r="H14388">
        <v>49</v>
      </c>
    </row>
    <row r="14389" spans="1:8" x14ac:dyDescent="0.35">
      <c r="A14389">
        <v>2022</v>
      </c>
      <c r="B14389" t="s">
        <v>53</v>
      </c>
      <c r="C14389" t="s">
        <v>286</v>
      </c>
      <c r="D14389" t="s">
        <v>55</v>
      </c>
      <c r="E14389" t="s">
        <v>7</v>
      </c>
      <c r="F14389" t="s">
        <v>219</v>
      </c>
      <c r="G14389" t="s">
        <v>258</v>
      </c>
      <c r="H14389">
        <v>103</v>
      </c>
    </row>
    <row r="14390" spans="1:8" x14ac:dyDescent="0.35">
      <c r="A14390">
        <v>2022</v>
      </c>
      <c r="B14390" t="s">
        <v>53</v>
      </c>
      <c r="C14390" t="s">
        <v>286</v>
      </c>
      <c r="D14390" t="s">
        <v>55</v>
      </c>
      <c r="E14390" t="s">
        <v>7</v>
      </c>
      <c r="F14390" t="s">
        <v>219</v>
      </c>
      <c r="G14390" t="s">
        <v>259</v>
      </c>
      <c r="H14390">
        <v>88</v>
      </c>
    </row>
    <row r="14391" spans="1:8" x14ac:dyDescent="0.35">
      <c r="A14391">
        <v>2022</v>
      </c>
      <c r="B14391" t="s">
        <v>53</v>
      </c>
      <c r="C14391" t="s">
        <v>286</v>
      </c>
      <c r="D14391" t="s">
        <v>55</v>
      </c>
      <c r="E14391" t="s">
        <v>7</v>
      </c>
      <c r="F14391" t="s">
        <v>219</v>
      </c>
      <c r="G14391" t="s">
        <v>14</v>
      </c>
      <c r="H14391">
        <v>262</v>
      </c>
    </row>
    <row r="14392" spans="1:8" x14ac:dyDescent="0.35">
      <c r="A14392">
        <v>2022</v>
      </c>
      <c r="B14392" t="s">
        <v>161</v>
      </c>
      <c r="C14392" t="s">
        <v>286</v>
      </c>
      <c r="D14392" t="s">
        <v>163</v>
      </c>
      <c r="E14392" t="s">
        <v>7</v>
      </c>
      <c r="F14392" t="s">
        <v>219</v>
      </c>
      <c r="G14392" t="s">
        <v>254</v>
      </c>
      <c r="H14392">
        <v>3</v>
      </c>
    </row>
    <row r="14393" spans="1:8" x14ac:dyDescent="0.35">
      <c r="A14393">
        <v>2022</v>
      </c>
      <c r="B14393" t="s">
        <v>161</v>
      </c>
      <c r="C14393" t="s">
        <v>286</v>
      </c>
      <c r="D14393" t="s">
        <v>163</v>
      </c>
      <c r="E14393" t="s">
        <v>7</v>
      </c>
      <c r="F14393" t="s">
        <v>219</v>
      </c>
      <c r="G14393" t="s">
        <v>284</v>
      </c>
      <c r="H14393">
        <v>5</v>
      </c>
    </row>
    <row r="14394" spans="1:8" x14ac:dyDescent="0.35">
      <c r="A14394">
        <v>2022</v>
      </c>
      <c r="B14394" t="s">
        <v>161</v>
      </c>
      <c r="C14394" t="s">
        <v>286</v>
      </c>
      <c r="D14394" t="s">
        <v>163</v>
      </c>
      <c r="E14394" t="s">
        <v>7</v>
      </c>
      <c r="F14394" t="s">
        <v>219</v>
      </c>
      <c r="G14394" t="s">
        <v>256</v>
      </c>
      <c r="H14394">
        <v>11</v>
      </c>
    </row>
    <row r="14395" spans="1:8" x14ac:dyDescent="0.35">
      <c r="A14395">
        <v>2022</v>
      </c>
      <c r="B14395" t="s">
        <v>161</v>
      </c>
      <c r="C14395" t="s">
        <v>286</v>
      </c>
      <c r="D14395" t="s">
        <v>163</v>
      </c>
      <c r="E14395" t="s">
        <v>7</v>
      </c>
      <c r="F14395" t="s">
        <v>219</v>
      </c>
      <c r="G14395" t="s">
        <v>257</v>
      </c>
      <c r="H14395">
        <v>36</v>
      </c>
    </row>
    <row r="14396" spans="1:8" x14ac:dyDescent="0.35">
      <c r="A14396">
        <v>2022</v>
      </c>
      <c r="B14396" t="s">
        <v>161</v>
      </c>
      <c r="C14396" t="s">
        <v>286</v>
      </c>
      <c r="D14396" t="s">
        <v>163</v>
      </c>
      <c r="E14396" t="s">
        <v>7</v>
      </c>
      <c r="F14396" t="s">
        <v>219</v>
      </c>
      <c r="G14396" t="s">
        <v>258</v>
      </c>
      <c r="H14396">
        <v>65</v>
      </c>
    </row>
    <row r="14397" spans="1:8" x14ac:dyDescent="0.35">
      <c r="A14397">
        <v>2022</v>
      </c>
      <c r="B14397" t="s">
        <v>161</v>
      </c>
      <c r="C14397" t="s">
        <v>286</v>
      </c>
      <c r="D14397" t="s">
        <v>163</v>
      </c>
      <c r="E14397" t="s">
        <v>7</v>
      </c>
      <c r="F14397" t="s">
        <v>219</v>
      </c>
      <c r="G14397" t="s">
        <v>259</v>
      </c>
      <c r="H14397">
        <v>58</v>
      </c>
    </row>
    <row r="14398" spans="1:8" x14ac:dyDescent="0.35">
      <c r="A14398">
        <v>2022</v>
      </c>
      <c r="B14398" t="s">
        <v>161</v>
      </c>
      <c r="C14398" t="s">
        <v>286</v>
      </c>
      <c r="D14398" t="s">
        <v>163</v>
      </c>
      <c r="E14398" t="s">
        <v>7</v>
      </c>
      <c r="F14398" t="s">
        <v>219</v>
      </c>
      <c r="G14398" t="s">
        <v>14</v>
      </c>
      <c r="H14398">
        <v>195</v>
      </c>
    </row>
    <row r="14399" spans="1:8" x14ac:dyDescent="0.35">
      <c r="A14399">
        <v>2022</v>
      </c>
      <c r="B14399" t="s">
        <v>59</v>
      </c>
      <c r="C14399" t="s">
        <v>286</v>
      </c>
      <c r="D14399" t="s">
        <v>61</v>
      </c>
      <c r="E14399" t="s">
        <v>7</v>
      </c>
      <c r="F14399" t="s">
        <v>219</v>
      </c>
      <c r="G14399" t="s">
        <v>254</v>
      </c>
      <c r="H14399">
        <v>2</v>
      </c>
    </row>
    <row r="14400" spans="1:8" x14ac:dyDescent="0.35">
      <c r="A14400">
        <v>2022</v>
      </c>
      <c r="B14400" t="s">
        <v>59</v>
      </c>
      <c r="C14400" t="s">
        <v>286</v>
      </c>
      <c r="D14400" t="s">
        <v>61</v>
      </c>
      <c r="E14400" t="s">
        <v>7</v>
      </c>
      <c r="F14400" t="s">
        <v>219</v>
      </c>
      <c r="G14400" t="s">
        <v>284</v>
      </c>
      <c r="H14400">
        <v>3</v>
      </c>
    </row>
    <row r="14401" spans="1:8" x14ac:dyDescent="0.35">
      <c r="A14401">
        <v>2022</v>
      </c>
      <c r="B14401" t="s">
        <v>59</v>
      </c>
      <c r="C14401" t="s">
        <v>286</v>
      </c>
      <c r="D14401" t="s">
        <v>61</v>
      </c>
      <c r="E14401" t="s">
        <v>7</v>
      </c>
      <c r="F14401" t="s">
        <v>219</v>
      </c>
      <c r="G14401" t="s">
        <v>256</v>
      </c>
      <c r="H14401">
        <v>4</v>
      </c>
    </row>
    <row r="14402" spans="1:8" x14ac:dyDescent="0.35">
      <c r="A14402">
        <v>2022</v>
      </c>
      <c r="B14402" t="s">
        <v>59</v>
      </c>
      <c r="C14402" t="s">
        <v>286</v>
      </c>
      <c r="D14402" t="s">
        <v>61</v>
      </c>
      <c r="E14402" t="s">
        <v>7</v>
      </c>
      <c r="F14402" t="s">
        <v>219</v>
      </c>
      <c r="G14402" t="s">
        <v>257</v>
      </c>
      <c r="H14402">
        <v>17</v>
      </c>
    </row>
    <row r="14403" spans="1:8" x14ac:dyDescent="0.35">
      <c r="A14403">
        <v>2022</v>
      </c>
      <c r="B14403" t="s">
        <v>59</v>
      </c>
      <c r="C14403" t="s">
        <v>286</v>
      </c>
      <c r="D14403" t="s">
        <v>61</v>
      </c>
      <c r="E14403" t="s">
        <v>7</v>
      </c>
      <c r="F14403" t="s">
        <v>219</v>
      </c>
      <c r="G14403" t="s">
        <v>258</v>
      </c>
      <c r="H14403">
        <v>43</v>
      </c>
    </row>
    <row r="14404" spans="1:8" x14ac:dyDescent="0.35">
      <c r="A14404">
        <v>2022</v>
      </c>
      <c r="B14404" t="s">
        <v>59</v>
      </c>
      <c r="C14404" t="s">
        <v>286</v>
      </c>
      <c r="D14404" t="s">
        <v>61</v>
      </c>
      <c r="E14404" t="s">
        <v>7</v>
      </c>
      <c r="F14404" t="s">
        <v>219</v>
      </c>
      <c r="G14404" t="s">
        <v>259</v>
      </c>
      <c r="H14404">
        <v>53</v>
      </c>
    </row>
    <row r="14405" spans="1:8" x14ac:dyDescent="0.35">
      <c r="A14405">
        <v>2022</v>
      </c>
      <c r="B14405" t="s">
        <v>59</v>
      </c>
      <c r="C14405" t="s">
        <v>286</v>
      </c>
      <c r="D14405" t="s">
        <v>61</v>
      </c>
      <c r="E14405" t="s">
        <v>7</v>
      </c>
      <c r="F14405" t="s">
        <v>219</v>
      </c>
      <c r="G14405" t="s">
        <v>14</v>
      </c>
      <c r="H14405">
        <v>144</v>
      </c>
    </row>
    <row r="14406" spans="1:8" x14ac:dyDescent="0.35">
      <c r="A14406">
        <v>2022</v>
      </c>
      <c r="B14406" t="s">
        <v>62</v>
      </c>
      <c r="C14406" t="s">
        <v>286</v>
      </c>
      <c r="D14406" t="s">
        <v>64</v>
      </c>
      <c r="E14406" t="s">
        <v>7</v>
      </c>
      <c r="F14406" t="s">
        <v>219</v>
      </c>
      <c r="G14406" t="s">
        <v>254</v>
      </c>
      <c r="H14406">
        <v>2</v>
      </c>
    </row>
    <row r="14407" spans="1:8" x14ac:dyDescent="0.35">
      <c r="A14407">
        <v>2022</v>
      </c>
      <c r="B14407" t="s">
        <v>62</v>
      </c>
      <c r="C14407" t="s">
        <v>286</v>
      </c>
      <c r="D14407" t="s">
        <v>64</v>
      </c>
      <c r="E14407" t="s">
        <v>7</v>
      </c>
      <c r="F14407" t="s">
        <v>219</v>
      </c>
      <c r="G14407" t="s">
        <v>284</v>
      </c>
      <c r="H14407">
        <v>1</v>
      </c>
    </row>
    <row r="14408" spans="1:8" x14ac:dyDescent="0.35">
      <c r="A14408">
        <v>2022</v>
      </c>
      <c r="B14408" t="s">
        <v>62</v>
      </c>
      <c r="C14408" t="s">
        <v>286</v>
      </c>
      <c r="D14408" t="s">
        <v>64</v>
      </c>
      <c r="E14408" t="s">
        <v>7</v>
      </c>
      <c r="F14408" t="s">
        <v>219</v>
      </c>
      <c r="G14408" t="s">
        <v>256</v>
      </c>
      <c r="H14408">
        <v>5</v>
      </c>
    </row>
    <row r="14409" spans="1:8" x14ac:dyDescent="0.35">
      <c r="A14409">
        <v>2022</v>
      </c>
      <c r="B14409" t="s">
        <v>62</v>
      </c>
      <c r="C14409" t="s">
        <v>286</v>
      </c>
      <c r="D14409" t="s">
        <v>64</v>
      </c>
      <c r="E14409" t="s">
        <v>7</v>
      </c>
      <c r="F14409" t="s">
        <v>219</v>
      </c>
      <c r="G14409" t="s">
        <v>257</v>
      </c>
      <c r="H14409">
        <v>27</v>
      </c>
    </row>
    <row r="14410" spans="1:8" x14ac:dyDescent="0.35">
      <c r="A14410">
        <v>2022</v>
      </c>
      <c r="B14410" t="s">
        <v>62</v>
      </c>
      <c r="C14410" t="s">
        <v>286</v>
      </c>
      <c r="D14410" t="s">
        <v>64</v>
      </c>
      <c r="E14410" t="s">
        <v>7</v>
      </c>
      <c r="F14410" t="s">
        <v>219</v>
      </c>
      <c r="G14410" t="s">
        <v>258</v>
      </c>
      <c r="H14410">
        <v>54</v>
      </c>
    </row>
    <row r="14411" spans="1:8" x14ac:dyDescent="0.35">
      <c r="A14411">
        <v>2022</v>
      </c>
      <c r="B14411" t="s">
        <v>62</v>
      </c>
      <c r="C14411" t="s">
        <v>286</v>
      </c>
      <c r="D14411" t="s">
        <v>64</v>
      </c>
      <c r="E14411" t="s">
        <v>7</v>
      </c>
      <c r="F14411" t="s">
        <v>219</v>
      </c>
      <c r="G14411" t="s">
        <v>259</v>
      </c>
      <c r="H14411">
        <v>61</v>
      </c>
    </row>
    <row r="14412" spans="1:8" x14ac:dyDescent="0.35">
      <c r="A14412">
        <v>2022</v>
      </c>
      <c r="B14412" t="s">
        <v>62</v>
      </c>
      <c r="C14412" t="s">
        <v>286</v>
      </c>
      <c r="D14412" t="s">
        <v>64</v>
      </c>
      <c r="E14412" t="s">
        <v>7</v>
      </c>
      <c r="F14412" t="s">
        <v>219</v>
      </c>
      <c r="G14412" t="s">
        <v>14</v>
      </c>
      <c r="H14412">
        <v>189</v>
      </c>
    </row>
    <row r="14413" spans="1:8" x14ac:dyDescent="0.35">
      <c r="A14413">
        <v>2022</v>
      </c>
      <c r="B14413" t="s">
        <v>65</v>
      </c>
      <c r="C14413" t="s">
        <v>286</v>
      </c>
      <c r="D14413" t="s">
        <v>67</v>
      </c>
      <c r="E14413" t="s">
        <v>7</v>
      </c>
      <c r="F14413" t="s">
        <v>219</v>
      </c>
      <c r="G14413" t="s">
        <v>254</v>
      </c>
      <c r="H14413">
        <v>2</v>
      </c>
    </row>
    <row r="14414" spans="1:8" x14ac:dyDescent="0.35">
      <c r="A14414">
        <v>2022</v>
      </c>
      <c r="B14414" t="s">
        <v>65</v>
      </c>
      <c r="C14414" t="s">
        <v>286</v>
      </c>
      <c r="D14414" t="s">
        <v>67</v>
      </c>
      <c r="E14414" t="s">
        <v>7</v>
      </c>
      <c r="F14414" t="s">
        <v>219</v>
      </c>
      <c r="G14414" t="s">
        <v>284</v>
      </c>
      <c r="H14414">
        <v>4</v>
      </c>
    </row>
    <row r="14415" spans="1:8" x14ac:dyDescent="0.35">
      <c r="A14415">
        <v>2022</v>
      </c>
      <c r="B14415" t="s">
        <v>65</v>
      </c>
      <c r="C14415" t="s">
        <v>286</v>
      </c>
      <c r="D14415" t="s">
        <v>67</v>
      </c>
      <c r="E14415" t="s">
        <v>7</v>
      </c>
      <c r="F14415" t="s">
        <v>219</v>
      </c>
      <c r="G14415" t="s">
        <v>256</v>
      </c>
      <c r="H14415">
        <v>12</v>
      </c>
    </row>
    <row r="14416" spans="1:8" x14ac:dyDescent="0.35">
      <c r="A14416">
        <v>2022</v>
      </c>
      <c r="B14416" t="s">
        <v>65</v>
      </c>
      <c r="C14416" t="s">
        <v>286</v>
      </c>
      <c r="D14416" t="s">
        <v>67</v>
      </c>
      <c r="E14416" t="s">
        <v>7</v>
      </c>
      <c r="F14416" t="s">
        <v>219</v>
      </c>
      <c r="G14416" t="s">
        <v>257</v>
      </c>
      <c r="H14416">
        <v>40</v>
      </c>
    </row>
    <row r="14417" spans="1:8" x14ac:dyDescent="0.35">
      <c r="A14417">
        <v>2022</v>
      </c>
      <c r="B14417" t="s">
        <v>65</v>
      </c>
      <c r="C14417" t="s">
        <v>286</v>
      </c>
      <c r="D14417" t="s">
        <v>67</v>
      </c>
      <c r="E14417" t="s">
        <v>7</v>
      </c>
      <c r="F14417" t="s">
        <v>219</v>
      </c>
      <c r="G14417" t="s">
        <v>258</v>
      </c>
      <c r="H14417">
        <v>93</v>
      </c>
    </row>
    <row r="14418" spans="1:8" x14ac:dyDescent="0.35">
      <c r="A14418">
        <v>2022</v>
      </c>
      <c r="B14418" t="s">
        <v>65</v>
      </c>
      <c r="C14418" t="s">
        <v>286</v>
      </c>
      <c r="D14418" t="s">
        <v>67</v>
      </c>
      <c r="E14418" t="s">
        <v>7</v>
      </c>
      <c r="F14418" t="s">
        <v>219</v>
      </c>
      <c r="G14418" t="s">
        <v>259</v>
      </c>
      <c r="H14418">
        <v>69</v>
      </c>
    </row>
    <row r="14419" spans="1:8" x14ac:dyDescent="0.35">
      <c r="A14419">
        <v>2022</v>
      </c>
      <c r="B14419" t="s">
        <v>65</v>
      </c>
      <c r="C14419" t="s">
        <v>286</v>
      </c>
      <c r="D14419" t="s">
        <v>67</v>
      </c>
      <c r="E14419" t="s">
        <v>7</v>
      </c>
      <c r="F14419" t="s">
        <v>219</v>
      </c>
      <c r="G14419" t="s">
        <v>14</v>
      </c>
      <c r="H14419">
        <v>309</v>
      </c>
    </row>
    <row r="14420" spans="1:8" x14ac:dyDescent="0.35">
      <c r="A14420">
        <v>2022</v>
      </c>
      <c r="B14420" t="s">
        <v>68</v>
      </c>
      <c r="C14420" t="s">
        <v>286</v>
      </c>
      <c r="D14420" t="s">
        <v>70</v>
      </c>
      <c r="E14420" t="s">
        <v>7</v>
      </c>
      <c r="F14420" t="s">
        <v>219</v>
      </c>
      <c r="G14420" t="s">
        <v>254</v>
      </c>
      <c r="H14420">
        <v>2</v>
      </c>
    </row>
    <row r="14421" spans="1:8" x14ac:dyDescent="0.35">
      <c r="A14421">
        <v>2022</v>
      </c>
      <c r="B14421" t="s">
        <v>68</v>
      </c>
      <c r="C14421" t="s">
        <v>286</v>
      </c>
      <c r="D14421" t="s">
        <v>70</v>
      </c>
      <c r="E14421" t="s">
        <v>7</v>
      </c>
      <c r="F14421" t="s">
        <v>219</v>
      </c>
      <c r="G14421" t="s">
        <v>284</v>
      </c>
      <c r="H14421">
        <v>5</v>
      </c>
    </row>
    <row r="14422" spans="1:8" x14ac:dyDescent="0.35">
      <c r="A14422">
        <v>2022</v>
      </c>
      <c r="B14422" t="s">
        <v>68</v>
      </c>
      <c r="C14422" t="s">
        <v>286</v>
      </c>
      <c r="D14422" t="s">
        <v>70</v>
      </c>
      <c r="E14422" t="s">
        <v>7</v>
      </c>
      <c r="F14422" t="s">
        <v>219</v>
      </c>
      <c r="G14422" t="s">
        <v>256</v>
      </c>
      <c r="H14422">
        <v>3</v>
      </c>
    </row>
    <row r="14423" spans="1:8" x14ac:dyDescent="0.35">
      <c r="A14423">
        <v>2022</v>
      </c>
      <c r="B14423" t="s">
        <v>68</v>
      </c>
      <c r="C14423" t="s">
        <v>286</v>
      </c>
      <c r="D14423" t="s">
        <v>70</v>
      </c>
      <c r="E14423" t="s">
        <v>7</v>
      </c>
      <c r="F14423" t="s">
        <v>219</v>
      </c>
      <c r="G14423" t="s">
        <v>257</v>
      </c>
      <c r="H14423">
        <v>14</v>
      </c>
    </row>
    <row r="14424" spans="1:8" x14ac:dyDescent="0.35">
      <c r="A14424">
        <v>2022</v>
      </c>
      <c r="B14424" t="s">
        <v>68</v>
      </c>
      <c r="C14424" t="s">
        <v>286</v>
      </c>
      <c r="D14424" t="s">
        <v>70</v>
      </c>
      <c r="E14424" t="s">
        <v>7</v>
      </c>
      <c r="F14424" t="s">
        <v>219</v>
      </c>
      <c r="G14424" t="s">
        <v>258</v>
      </c>
      <c r="H14424">
        <v>25</v>
      </c>
    </row>
    <row r="14425" spans="1:8" x14ac:dyDescent="0.35">
      <c r="A14425">
        <v>2022</v>
      </c>
      <c r="B14425" t="s">
        <v>68</v>
      </c>
      <c r="C14425" t="s">
        <v>286</v>
      </c>
      <c r="D14425" t="s">
        <v>70</v>
      </c>
      <c r="E14425" t="s">
        <v>7</v>
      </c>
      <c r="F14425" t="s">
        <v>219</v>
      </c>
      <c r="G14425" t="s">
        <v>259</v>
      </c>
      <c r="H14425">
        <v>28</v>
      </c>
    </row>
    <row r="14426" spans="1:8" x14ac:dyDescent="0.35">
      <c r="A14426">
        <v>2022</v>
      </c>
      <c r="B14426" t="s">
        <v>68</v>
      </c>
      <c r="C14426" t="s">
        <v>286</v>
      </c>
      <c r="D14426" t="s">
        <v>70</v>
      </c>
      <c r="E14426" t="s">
        <v>7</v>
      </c>
      <c r="F14426" t="s">
        <v>219</v>
      </c>
      <c r="G14426" t="s">
        <v>14</v>
      </c>
      <c r="H14426">
        <v>66</v>
      </c>
    </row>
    <row r="14427" spans="1:8" x14ac:dyDescent="0.35">
      <c r="A14427">
        <v>2022</v>
      </c>
      <c r="B14427" t="s">
        <v>71</v>
      </c>
      <c r="C14427" t="s">
        <v>73</v>
      </c>
      <c r="D14427" t="s">
        <v>74</v>
      </c>
      <c r="E14427" t="s">
        <v>7</v>
      </c>
      <c r="F14427" t="s">
        <v>219</v>
      </c>
      <c r="G14427" t="s">
        <v>254</v>
      </c>
      <c r="H14427">
        <v>1</v>
      </c>
    </row>
    <row r="14428" spans="1:8" x14ac:dyDescent="0.35">
      <c r="A14428">
        <v>2022</v>
      </c>
      <c r="B14428" t="s">
        <v>71</v>
      </c>
      <c r="C14428" t="s">
        <v>73</v>
      </c>
      <c r="D14428" t="s">
        <v>74</v>
      </c>
      <c r="E14428" t="s">
        <v>7</v>
      </c>
      <c r="F14428" t="s">
        <v>219</v>
      </c>
      <c r="G14428" t="s">
        <v>284</v>
      </c>
      <c r="H14428">
        <v>21</v>
      </c>
    </row>
    <row r="14429" spans="1:8" x14ac:dyDescent="0.35">
      <c r="A14429">
        <v>2022</v>
      </c>
      <c r="B14429" t="s">
        <v>71</v>
      </c>
      <c r="C14429" t="s">
        <v>73</v>
      </c>
      <c r="D14429" t="s">
        <v>74</v>
      </c>
      <c r="E14429" t="s">
        <v>7</v>
      </c>
      <c r="F14429" t="s">
        <v>219</v>
      </c>
      <c r="G14429" t="s">
        <v>256</v>
      </c>
      <c r="H14429">
        <v>66</v>
      </c>
    </row>
    <row r="14430" spans="1:8" x14ac:dyDescent="0.35">
      <c r="A14430">
        <v>2022</v>
      </c>
      <c r="B14430" t="s">
        <v>71</v>
      </c>
      <c r="C14430" t="s">
        <v>73</v>
      </c>
      <c r="D14430" t="s">
        <v>74</v>
      </c>
      <c r="E14430" t="s">
        <v>7</v>
      </c>
      <c r="F14430" t="s">
        <v>219</v>
      </c>
      <c r="G14430" t="s">
        <v>257</v>
      </c>
      <c r="H14430">
        <v>138</v>
      </c>
    </row>
    <row r="14431" spans="1:8" x14ac:dyDescent="0.35">
      <c r="A14431">
        <v>2022</v>
      </c>
      <c r="B14431" t="s">
        <v>71</v>
      </c>
      <c r="C14431" t="s">
        <v>73</v>
      </c>
      <c r="D14431" t="s">
        <v>74</v>
      </c>
      <c r="E14431" t="s">
        <v>7</v>
      </c>
      <c r="F14431" t="s">
        <v>219</v>
      </c>
      <c r="G14431" t="s">
        <v>258</v>
      </c>
      <c r="H14431">
        <v>592</v>
      </c>
    </row>
    <row r="14432" spans="1:8" x14ac:dyDescent="0.35">
      <c r="A14432">
        <v>2022</v>
      </c>
      <c r="B14432" t="s">
        <v>71</v>
      </c>
      <c r="C14432" t="s">
        <v>73</v>
      </c>
      <c r="D14432" t="s">
        <v>74</v>
      </c>
      <c r="E14432" t="s">
        <v>7</v>
      </c>
      <c r="F14432" t="s">
        <v>219</v>
      </c>
      <c r="G14432" t="s">
        <v>259</v>
      </c>
      <c r="H14432">
        <v>506</v>
      </c>
    </row>
    <row r="14433" spans="1:8" x14ac:dyDescent="0.35">
      <c r="A14433">
        <v>2022</v>
      </c>
      <c r="B14433" t="s">
        <v>71</v>
      </c>
      <c r="C14433" t="s">
        <v>73</v>
      </c>
      <c r="D14433" t="s">
        <v>74</v>
      </c>
      <c r="E14433" t="s">
        <v>7</v>
      </c>
      <c r="F14433" t="s">
        <v>219</v>
      </c>
      <c r="G14433" t="s">
        <v>14</v>
      </c>
      <c r="H14433">
        <v>2777</v>
      </c>
    </row>
    <row r="14434" spans="1:8" x14ac:dyDescent="0.35">
      <c r="A14434">
        <v>2022</v>
      </c>
      <c r="B14434" t="s">
        <v>75</v>
      </c>
      <c r="C14434" t="s">
        <v>73</v>
      </c>
      <c r="D14434" t="s">
        <v>77</v>
      </c>
      <c r="E14434" t="s">
        <v>7</v>
      </c>
      <c r="F14434" t="s">
        <v>219</v>
      </c>
      <c r="G14434" t="s">
        <v>254</v>
      </c>
      <c r="H14434">
        <v>4</v>
      </c>
    </row>
    <row r="14435" spans="1:8" x14ac:dyDescent="0.35">
      <c r="A14435">
        <v>2022</v>
      </c>
      <c r="B14435" t="s">
        <v>75</v>
      </c>
      <c r="C14435" t="s">
        <v>73</v>
      </c>
      <c r="D14435" t="s">
        <v>77</v>
      </c>
      <c r="E14435" t="s">
        <v>7</v>
      </c>
      <c r="F14435" t="s">
        <v>219</v>
      </c>
      <c r="G14435" t="s">
        <v>284</v>
      </c>
      <c r="H14435">
        <v>7</v>
      </c>
    </row>
    <row r="14436" spans="1:8" x14ac:dyDescent="0.35">
      <c r="A14436">
        <v>2022</v>
      </c>
      <c r="B14436" t="s">
        <v>75</v>
      </c>
      <c r="C14436" t="s">
        <v>73</v>
      </c>
      <c r="D14436" t="s">
        <v>77</v>
      </c>
      <c r="E14436" t="s">
        <v>7</v>
      </c>
      <c r="F14436" t="s">
        <v>219</v>
      </c>
      <c r="G14436" t="s">
        <v>256</v>
      </c>
      <c r="H14436">
        <v>14</v>
      </c>
    </row>
    <row r="14437" spans="1:8" x14ac:dyDescent="0.35">
      <c r="A14437">
        <v>2022</v>
      </c>
      <c r="B14437" t="s">
        <v>75</v>
      </c>
      <c r="C14437" t="s">
        <v>73</v>
      </c>
      <c r="D14437" t="s">
        <v>77</v>
      </c>
      <c r="E14437" t="s">
        <v>7</v>
      </c>
      <c r="F14437" t="s">
        <v>219</v>
      </c>
      <c r="G14437" t="s">
        <v>257</v>
      </c>
      <c r="H14437">
        <v>53</v>
      </c>
    </row>
    <row r="14438" spans="1:8" x14ac:dyDescent="0.35">
      <c r="A14438">
        <v>2022</v>
      </c>
      <c r="B14438" t="s">
        <v>75</v>
      </c>
      <c r="C14438" t="s">
        <v>73</v>
      </c>
      <c r="D14438" t="s">
        <v>77</v>
      </c>
      <c r="E14438" t="s">
        <v>7</v>
      </c>
      <c r="F14438" t="s">
        <v>219</v>
      </c>
      <c r="G14438" t="s">
        <v>258</v>
      </c>
      <c r="H14438">
        <v>205</v>
      </c>
    </row>
    <row r="14439" spans="1:8" x14ac:dyDescent="0.35">
      <c r="A14439">
        <v>2022</v>
      </c>
      <c r="B14439" t="s">
        <v>75</v>
      </c>
      <c r="C14439" t="s">
        <v>73</v>
      </c>
      <c r="D14439" t="s">
        <v>77</v>
      </c>
      <c r="E14439" t="s">
        <v>7</v>
      </c>
      <c r="F14439" t="s">
        <v>219</v>
      </c>
      <c r="G14439" t="s">
        <v>259</v>
      </c>
      <c r="H14439">
        <v>164</v>
      </c>
    </row>
    <row r="14440" spans="1:8" x14ac:dyDescent="0.35">
      <c r="A14440">
        <v>2022</v>
      </c>
      <c r="B14440" t="s">
        <v>75</v>
      </c>
      <c r="C14440" t="s">
        <v>73</v>
      </c>
      <c r="D14440" t="s">
        <v>77</v>
      </c>
      <c r="E14440" t="s">
        <v>7</v>
      </c>
      <c r="F14440" t="s">
        <v>219</v>
      </c>
      <c r="G14440" t="s">
        <v>14</v>
      </c>
      <c r="H14440">
        <v>843</v>
      </c>
    </row>
    <row r="14441" spans="1:8" x14ac:dyDescent="0.35">
      <c r="A14441">
        <v>2022</v>
      </c>
      <c r="B14441" t="s">
        <v>291</v>
      </c>
      <c r="C14441" t="s">
        <v>286</v>
      </c>
      <c r="D14441" t="s">
        <v>292</v>
      </c>
      <c r="E14441" t="s">
        <v>7</v>
      </c>
      <c r="F14441" t="s">
        <v>219</v>
      </c>
      <c r="G14441" t="s">
        <v>254</v>
      </c>
      <c r="H14441">
        <v>2</v>
      </c>
    </row>
    <row r="14442" spans="1:8" x14ac:dyDescent="0.35">
      <c r="A14442">
        <v>2022</v>
      </c>
      <c r="B14442" t="s">
        <v>291</v>
      </c>
      <c r="C14442" t="s">
        <v>286</v>
      </c>
      <c r="D14442" t="s">
        <v>292</v>
      </c>
      <c r="E14442" t="s">
        <v>7</v>
      </c>
      <c r="F14442" t="s">
        <v>219</v>
      </c>
      <c r="G14442" t="s">
        <v>284</v>
      </c>
      <c r="H14442">
        <v>3</v>
      </c>
    </row>
    <row r="14443" spans="1:8" x14ac:dyDescent="0.35">
      <c r="A14443">
        <v>2022</v>
      </c>
      <c r="B14443" t="s">
        <v>291</v>
      </c>
      <c r="C14443" t="s">
        <v>286</v>
      </c>
      <c r="D14443" t="s">
        <v>292</v>
      </c>
      <c r="E14443" t="s">
        <v>7</v>
      </c>
      <c r="F14443" t="s">
        <v>219</v>
      </c>
      <c r="G14443" t="s">
        <v>256</v>
      </c>
      <c r="H14443">
        <v>17</v>
      </c>
    </row>
    <row r="14444" spans="1:8" x14ac:dyDescent="0.35">
      <c r="A14444">
        <v>2022</v>
      </c>
      <c r="B14444" t="s">
        <v>291</v>
      </c>
      <c r="C14444" t="s">
        <v>286</v>
      </c>
      <c r="D14444" t="s">
        <v>292</v>
      </c>
      <c r="E14444" t="s">
        <v>7</v>
      </c>
      <c r="F14444" t="s">
        <v>219</v>
      </c>
      <c r="G14444" t="s">
        <v>257</v>
      </c>
      <c r="H14444">
        <v>38</v>
      </c>
    </row>
    <row r="14445" spans="1:8" x14ac:dyDescent="0.35">
      <c r="A14445">
        <v>2022</v>
      </c>
      <c r="B14445" t="s">
        <v>291</v>
      </c>
      <c r="C14445" t="s">
        <v>286</v>
      </c>
      <c r="D14445" t="s">
        <v>292</v>
      </c>
      <c r="E14445" t="s">
        <v>7</v>
      </c>
      <c r="F14445" t="s">
        <v>219</v>
      </c>
      <c r="G14445" t="s">
        <v>258</v>
      </c>
      <c r="H14445">
        <v>94</v>
      </c>
    </row>
    <row r="14446" spans="1:8" x14ac:dyDescent="0.35">
      <c r="A14446">
        <v>2022</v>
      </c>
      <c r="B14446" t="s">
        <v>291</v>
      </c>
      <c r="C14446" t="s">
        <v>286</v>
      </c>
      <c r="D14446" t="s">
        <v>292</v>
      </c>
      <c r="E14446" t="s">
        <v>7</v>
      </c>
      <c r="F14446" t="s">
        <v>219</v>
      </c>
      <c r="G14446" t="s">
        <v>259</v>
      </c>
      <c r="H14446">
        <v>105</v>
      </c>
    </row>
    <row r="14447" spans="1:8" x14ac:dyDescent="0.35">
      <c r="A14447">
        <v>2022</v>
      </c>
      <c r="B14447" t="s">
        <v>291</v>
      </c>
      <c r="C14447" t="s">
        <v>286</v>
      </c>
      <c r="D14447" t="s">
        <v>292</v>
      </c>
      <c r="E14447" t="s">
        <v>7</v>
      </c>
      <c r="F14447" t="s">
        <v>219</v>
      </c>
      <c r="G14447" t="s">
        <v>14</v>
      </c>
      <c r="H14447">
        <v>394</v>
      </c>
    </row>
    <row r="14448" spans="1:8" x14ac:dyDescent="0.35">
      <c r="A14448">
        <v>2022</v>
      </c>
      <c r="B14448" t="s">
        <v>81</v>
      </c>
      <c r="C14448" t="s">
        <v>286</v>
      </c>
      <c r="D14448" t="s">
        <v>83</v>
      </c>
      <c r="E14448" t="s">
        <v>7</v>
      </c>
      <c r="F14448" t="s">
        <v>219</v>
      </c>
      <c r="G14448" t="s">
        <v>254</v>
      </c>
      <c r="H14448">
        <v>3</v>
      </c>
    </row>
    <row r="14449" spans="1:8" x14ac:dyDescent="0.35">
      <c r="A14449">
        <v>2022</v>
      </c>
      <c r="B14449" t="s">
        <v>81</v>
      </c>
      <c r="C14449" t="s">
        <v>286</v>
      </c>
      <c r="D14449" t="s">
        <v>83</v>
      </c>
      <c r="E14449" t="s">
        <v>7</v>
      </c>
      <c r="F14449" t="s">
        <v>219</v>
      </c>
      <c r="G14449" t="s">
        <v>284</v>
      </c>
      <c r="H14449">
        <v>3</v>
      </c>
    </row>
    <row r="14450" spans="1:8" x14ac:dyDescent="0.35">
      <c r="A14450">
        <v>2022</v>
      </c>
      <c r="B14450" t="s">
        <v>81</v>
      </c>
      <c r="C14450" t="s">
        <v>286</v>
      </c>
      <c r="D14450" t="s">
        <v>83</v>
      </c>
      <c r="E14450" t="s">
        <v>7</v>
      </c>
      <c r="F14450" t="s">
        <v>219</v>
      </c>
      <c r="G14450" t="s">
        <v>256</v>
      </c>
      <c r="H14450">
        <v>8</v>
      </c>
    </row>
    <row r="14451" spans="1:8" x14ac:dyDescent="0.35">
      <c r="A14451">
        <v>2022</v>
      </c>
      <c r="B14451" t="s">
        <v>81</v>
      </c>
      <c r="C14451" t="s">
        <v>286</v>
      </c>
      <c r="D14451" t="s">
        <v>83</v>
      </c>
      <c r="E14451" t="s">
        <v>7</v>
      </c>
      <c r="F14451" t="s">
        <v>219</v>
      </c>
      <c r="G14451" t="s">
        <v>257</v>
      </c>
      <c r="H14451">
        <v>19</v>
      </c>
    </row>
    <row r="14452" spans="1:8" x14ac:dyDescent="0.35">
      <c r="A14452">
        <v>2022</v>
      </c>
      <c r="B14452" t="s">
        <v>81</v>
      </c>
      <c r="C14452" t="s">
        <v>286</v>
      </c>
      <c r="D14452" t="s">
        <v>83</v>
      </c>
      <c r="E14452" t="s">
        <v>7</v>
      </c>
      <c r="F14452" t="s">
        <v>219</v>
      </c>
      <c r="G14452" t="s">
        <v>258</v>
      </c>
      <c r="H14452">
        <v>62</v>
      </c>
    </row>
    <row r="14453" spans="1:8" x14ac:dyDescent="0.35">
      <c r="A14453">
        <v>2022</v>
      </c>
      <c r="B14453" t="s">
        <v>81</v>
      </c>
      <c r="C14453" t="s">
        <v>286</v>
      </c>
      <c r="D14453" t="s">
        <v>83</v>
      </c>
      <c r="E14453" t="s">
        <v>7</v>
      </c>
      <c r="F14453" t="s">
        <v>219</v>
      </c>
      <c r="G14453" t="s">
        <v>259</v>
      </c>
      <c r="H14453">
        <v>28</v>
      </c>
    </row>
    <row r="14454" spans="1:8" x14ac:dyDescent="0.35">
      <c r="A14454">
        <v>2022</v>
      </c>
      <c r="B14454" t="s">
        <v>81</v>
      </c>
      <c r="C14454" t="s">
        <v>286</v>
      </c>
      <c r="D14454" t="s">
        <v>83</v>
      </c>
      <c r="E14454" t="s">
        <v>7</v>
      </c>
      <c r="F14454" t="s">
        <v>219</v>
      </c>
      <c r="G14454" t="s">
        <v>14</v>
      </c>
      <c r="H14454">
        <v>100</v>
      </c>
    </row>
    <row r="14455" spans="1:8" x14ac:dyDescent="0.35">
      <c r="A14455">
        <v>2022</v>
      </c>
      <c r="B14455" t="s">
        <v>84</v>
      </c>
      <c r="C14455" t="s">
        <v>286</v>
      </c>
      <c r="D14455" t="s">
        <v>86</v>
      </c>
      <c r="E14455" t="s">
        <v>7</v>
      </c>
      <c r="F14455" t="s">
        <v>219</v>
      </c>
      <c r="G14455" t="s">
        <v>254</v>
      </c>
      <c r="H14455">
        <v>2</v>
      </c>
    </row>
    <row r="14456" spans="1:8" x14ac:dyDescent="0.35">
      <c r="A14456">
        <v>2022</v>
      </c>
      <c r="B14456" t="s">
        <v>84</v>
      </c>
      <c r="C14456" t="s">
        <v>286</v>
      </c>
      <c r="D14456" t="s">
        <v>86</v>
      </c>
      <c r="E14456" t="s">
        <v>7</v>
      </c>
      <c r="F14456" t="s">
        <v>219</v>
      </c>
      <c r="G14456" t="s">
        <v>284</v>
      </c>
      <c r="H14456">
        <v>4</v>
      </c>
    </row>
    <row r="14457" spans="1:8" x14ac:dyDescent="0.35">
      <c r="A14457">
        <v>2022</v>
      </c>
      <c r="B14457" t="s">
        <v>84</v>
      </c>
      <c r="C14457" t="s">
        <v>286</v>
      </c>
      <c r="D14457" t="s">
        <v>86</v>
      </c>
      <c r="E14457" t="s">
        <v>7</v>
      </c>
      <c r="F14457" t="s">
        <v>219</v>
      </c>
      <c r="G14457" t="s">
        <v>256</v>
      </c>
      <c r="H14457">
        <v>7</v>
      </c>
    </row>
    <row r="14458" spans="1:8" x14ac:dyDescent="0.35">
      <c r="A14458">
        <v>2022</v>
      </c>
      <c r="B14458" t="s">
        <v>84</v>
      </c>
      <c r="C14458" t="s">
        <v>286</v>
      </c>
      <c r="D14458" t="s">
        <v>86</v>
      </c>
      <c r="E14458" t="s">
        <v>7</v>
      </c>
      <c r="F14458" t="s">
        <v>219</v>
      </c>
      <c r="G14458" t="s">
        <v>257</v>
      </c>
      <c r="H14458">
        <v>20</v>
      </c>
    </row>
    <row r="14459" spans="1:8" x14ac:dyDescent="0.35">
      <c r="A14459">
        <v>2022</v>
      </c>
      <c r="B14459" t="s">
        <v>84</v>
      </c>
      <c r="C14459" t="s">
        <v>286</v>
      </c>
      <c r="D14459" t="s">
        <v>86</v>
      </c>
      <c r="E14459" t="s">
        <v>7</v>
      </c>
      <c r="F14459" t="s">
        <v>219</v>
      </c>
      <c r="G14459" t="s">
        <v>258</v>
      </c>
      <c r="H14459">
        <v>61</v>
      </c>
    </row>
    <row r="14460" spans="1:8" x14ac:dyDescent="0.35">
      <c r="A14460">
        <v>2022</v>
      </c>
      <c r="B14460" t="s">
        <v>84</v>
      </c>
      <c r="C14460" t="s">
        <v>286</v>
      </c>
      <c r="D14460" t="s">
        <v>86</v>
      </c>
      <c r="E14460" t="s">
        <v>7</v>
      </c>
      <c r="F14460" t="s">
        <v>219</v>
      </c>
      <c r="G14460" t="s">
        <v>259</v>
      </c>
      <c r="H14460">
        <v>68</v>
      </c>
    </row>
    <row r="14461" spans="1:8" x14ac:dyDescent="0.35">
      <c r="A14461">
        <v>2022</v>
      </c>
      <c r="B14461" t="s">
        <v>84</v>
      </c>
      <c r="C14461" t="s">
        <v>286</v>
      </c>
      <c r="D14461" t="s">
        <v>86</v>
      </c>
      <c r="E14461" t="s">
        <v>7</v>
      </c>
      <c r="F14461" t="s">
        <v>219</v>
      </c>
      <c r="G14461" t="s">
        <v>14</v>
      </c>
      <c r="H14461">
        <v>274</v>
      </c>
    </row>
    <row r="14462" spans="1:8" x14ac:dyDescent="0.35">
      <c r="A14462">
        <v>2022</v>
      </c>
      <c r="B14462" t="s">
        <v>87</v>
      </c>
      <c r="C14462" t="s">
        <v>286</v>
      </c>
      <c r="D14462" t="s">
        <v>89</v>
      </c>
      <c r="E14462" t="s">
        <v>7</v>
      </c>
      <c r="F14462" t="s">
        <v>219</v>
      </c>
      <c r="G14462" t="s">
        <v>254</v>
      </c>
      <c r="H14462">
        <v>3</v>
      </c>
    </row>
    <row r="14463" spans="1:8" x14ac:dyDescent="0.35">
      <c r="A14463">
        <v>2022</v>
      </c>
      <c r="B14463" t="s">
        <v>87</v>
      </c>
      <c r="C14463" t="s">
        <v>286</v>
      </c>
      <c r="D14463" t="s">
        <v>89</v>
      </c>
      <c r="E14463" t="s">
        <v>7</v>
      </c>
      <c r="F14463" t="s">
        <v>219</v>
      </c>
      <c r="G14463" t="s">
        <v>284</v>
      </c>
      <c r="H14463">
        <v>4</v>
      </c>
    </row>
    <row r="14464" spans="1:8" x14ac:dyDescent="0.35">
      <c r="A14464">
        <v>2022</v>
      </c>
      <c r="B14464" t="s">
        <v>87</v>
      </c>
      <c r="C14464" t="s">
        <v>286</v>
      </c>
      <c r="D14464" t="s">
        <v>89</v>
      </c>
      <c r="E14464" t="s">
        <v>7</v>
      </c>
      <c r="F14464" t="s">
        <v>219</v>
      </c>
      <c r="G14464" t="s">
        <v>256</v>
      </c>
      <c r="H14464">
        <v>9</v>
      </c>
    </row>
    <row r="14465" spans="1:8" x14ac:dyDescent="0.35">
      <c r="A14465">
        <v>2022</v>
      </c>
      <c r="B14465" t="s">
        <v>87</v>
      </c>
      <c r="C14465" t="s">
        <v>286</v>
      </c>
      <c r="D14465" t="s">
        <v>89</v>
      </c>
      <c r="E14465" t="s">
        <v>7</v>
      </c>
      <c r="F14465" t="s">
        <v>219</v>
      </c>
      <c r="G14465" t="s">
        <v>257</v>
      </c>
      <c r="H14465">
        <v>20</v>
      </c>
    </row>
    <row r="14466" spans="1:8" x14ac:dyDescent="0.35">
      <c r="A14466">
        <v>2022</v>
      </c>
      <c r="B14466" t="s">
        <v>87</v>
      </c>
      <c r="C14466" t="s">
        <v>286</v>
      </c>
      <c r="D14466" t="s">
        <v>89</v>
      </c>
      <c r="E14466" t="s">
        <v>7</v>
      </c>
      <c r="F14466" t="s">
        <v>219</v>
      </c>
      <c r="G14466" t="s">
        <v>258</v>
      </c>
      <c r="H14466">
        <v>67</v>
      </c>
    </row>
    <row r="14467" spans="1:8" x14ac:dyDescent="0.35">
      <c r="A14467">
        <v>2022</v>
      </c>
      <c r="B14467" t="s">
        <v>87</v>
      </c>
      <c r="C14467" t="s">
        <v>286</v>
      </c>
      <c r="D14467" t="s">
        <v>89</v>
      </c>
      <c r="E14467" t="s">
        <v>7</v>
      </c>
      <c r="F14467" t="s">
        <v>219</v>
      </c>
      <c r="G14467" t="s">
        <v>259</v>
      </c>
      <c r="H14467">
        <v>62</v>
      </c>
    </row>
    <row r="14468" spans="1:8" x14ac:dyDescent="0.35">
      <c r="A14468">
        <v>2022</v>
      </c>
      <c r="B14468" t="s">
        <v>87</v>
      </c>
      <c r="C14468" t="s">
        <v>286</v>
      </c>
      <c r="D14468" t="s">
        <v>89</v>
      </c>
      <c r="E14468" t="s">
        <v>7</v>
      </c>
      <c r="F14468" t="s">
        <v>219</v>
      </c>
      <c r="G14468" t="s">
        <v>14</v>
      </c>
      <c r="H14468">
        <v>224</v>
      </c>
    </row>
    <row r="14469" spans="1:8" x14ac:dyDescent="0.35">
      <c r="A14469">
        <v>2022</v>
      </c>
      <c r="B14469" t="s">
        <v>285</v>
      </c>
      <c r="C14469" t="s">
        <v>286</v>
      </c>
      <c r="D14469" t="s">
        <v>94</v>
      </c>
      <c r="E14469" t="s">
        <v>7</v>
      </c>
      <c r="F14469" t="s">
        <v>219</v>
      </c>
      <c r="G14469" t="s">
        <v>254</v>
      </c>
      <c r="H14469">
        <v>0</v>
      </c>
    </row>
    <row r="14470" spans="1:8" x14ac:dyDescent="0.35">
      <c r="A14470">
        <v>2022</v>
      </c>
      <c r="B14470" t="s">
        <v>285</v>
      </c>
      <c r="C14470" t="s">
        <v>286</v>
      </c>
      <c r="D14470" t="s">
        <v>94</v>
      </c>
      <c r="E14470" t="s">
        <v>7</v>
      </c>
      <c r="F14470" t="s">
        <v>219</v>
      </c>
      <c r="G14470" t="s">
        <v>284</v>
      </c>
      <c r="H14470">
        <v>0</v>
      </c>
    </row>
    <row r="14471" spans="1:8" x14ac:dyDescent="0.35">
      <c r="A14471">
        <v>2022</v>
      </c>
      <c r="B14471" t="s">
        <v>285</v>
      </c>
      <c r="C14471" t="s">
        <v>286</v>
      </c>
      <c r="D14471" t="s">
        <v>94</v>
      </c>
      <c r="E14471" t="s">
        <v>7</v>
      </c>
      <c r="F14471" t="s">
        <v>219</v>
      </c>
      <c r="G14471" t="s">
        <v>256</v>
      </c>
      <c r="H14471">
        <v>0</v>
      </c>
    </row>
    <row r="14472" spans="1:8" x14ac:dyDescent="0.35">
      <c r="A14472">
        <v>2022</v>
      </c>
      <c r="B14472" t="s">
        <v>285</v>
      </c>
      <c r="C14472" t="s">
        <v>286</v>
      </c>
      <c r="D14472" t="s">
        <v>94</v>
      </c>
      <c r="E14472" t="s">
        <v>7</v>
      </c>
      <c r="F14472" t="s">
        <v>219</v>
      </c>
      <c r="G14472" t="s">
        <v>257</v>
      </c>
      <c r="H14472">
        <v>1</v>
      </c>
    </row>
    <row r="14473" spans="1:8" x14ac:dyDescent="0.35">
      <c r="A14473">
        <v>2022</v>
      </c>
      <c r="B14473" t="s">
        <v>285</v>
      </c>
      <c r="C14473" t="s">
        <v>286</v>
      </c>
      <c r="D14473" t="s">
        <v>94</v>
      </c>
      <c r="E14473" t="s">
        <v>7</v>
      </c>
      <c r="F14473" t="s">
        <v>219</v>
      </c>
      <c r="G14473" t="s">
        <v>258</v>
      </c>
      <c r="H14473">
        <v>0</v>
      </c>
    </row>
    <row r="14474" spans="1:8" x14ac:dyDescent="0.35">
      <c r="A14474">
        <v>2022</v>
      </c>
      <c r="B14474" t="s">
        <v>285</v>
      </c>
      <c r="C14474" t="s">
        <v>286</v>
      </c>
      <c r="D14474" t="s">
        <v>94</v>
      </c>
      <c r="E14474" t="s">
        <v>7</v>
      </c>
      <c r="F14474" t="s">
        <v>219</v>
      </c>
      <c r="G14474" t="s">
        <v>259</v>
      </c>
      <c r="H14474">
        <v>0</v>
      </c>
    </row>
    <row r="14475" spans="1:8" x14ac:dyDescent="0.35">
      <c r="A14475">
        <v>2022</v>
      </c>
      <c r="B14475" t="s">
        <v>285</v>
      </c>
      <c r="C14475" t="s">
        <v>286</v>
      </c>
      <c r="D14475" t="s">
        <v>94</v>
      </c>
      <c r="E14475" t="s">
        <v>7</v>
      </c>
      <c r="F14475" t="s">
        <v>219</v>
      </c>
      <c r="G14475" t="s">
        <v>14</v>
      </c>
      <c r="H14475">
        <v>0</v>
      </c>
    </row>
    <row r="14476" spans="1:8" x14ac:dyDescent="0.35">
      <c r="A14476">
        <v>2022</v>
      </c>
      <c r="B14476" t="s">
        <v>95</v>
      </c>
      <c r="C14476" t="s">
        <v>286</v>
      </c>
      <c r="D14476" t="s">
        <v>97</v>
      </c>
      <c r="E14476" t="s">
        <v>7</v>
      </c>
      <c r="F14476" t="s">
        <v>219</v>
      </c>
      <c r="G14476" t="s">
        <v>254</v>
      </c>
      <c r="H14476">
        <v>3</v>
      </c>
    </row>
    <row r="14477" spans="1:8" x14ac:dyDescent="0.35">
      <c r="A14477">
        <v>2022</v>
      </c>
      <c r="B14477" t="s">
        <v>95</v>
      </c>
      <c r="C14477" t="s">
        <v>286</v>
      </c>
      <c r="D14477" t="s">
        <v>97</v>
      </c>
      <c r="E14477" t="s">
        <v>7</v>
      </c>
      <c r="F14477" t="s">
        <v>219</v>
      </c>
      <c r="G14477" t="s">
        <v>284</v>
      </c>
      <c r="H14477">
        <v>2</v>
      </c>
    </row>
    <row r="14478" spans="1:8" x14ac:dyDescent="0.35">
      <c r="A14478">
        <v>2022</v>
      </c>
      <c r="B14478" t="s">
        <v>95</v>
      </c>
      <c r="C14478" t="s">
        <v>286</v>
      </c>
      <c r="D14478" t="s">
        <v>97</v>
      </c>
      <c r="E14478" t="s">
        <v>7</v>
      </c>
      <c r="F14478" t="s">
        <v>219</v>
      </c>
      <c r="G14478" t="s">
        <v>256</v>
      </c>
      <c r="H14478">
        <v>14</v>
      </c>
    </row>
    <row r="14479" spans="1:8" x14ac:dyDescent="0.35">
      <c r="A14479">
        <v>2022</v>
      </c>
      <c r="B14479" t="s">
        <v>95</v>
      </c>
      <c r="C14479" t="s">
        <v>286</v>
      </c>
      <c r="D14479" t="s">
        <v>97</v>
      </c>
      <c r="E14479" t="s">
        <v>7</v>
      </c>
      <c r="F14479" t="s">
        <v>219</v>
      </c>
      <c r="G14479" t="s">
        <v>257</v>
      </c>
      <c r="H14479">
        <v>44</v>
      </c>
    </row>
    <row r="14480" spans="1:8" x14ac:dyDescent="0.35">
      <c r="A14480">
        <v>2022</v>
      </c>
      <c r="B14480" t="s">
        <v>95</v>
      </c>
      <c r="C14480" t="s">
        <v>286</v>
      </c>
      <c r="D14480" t="s">
        <v>97</v>
      </c>
      <c r="E14480" t="s">
        <v>7</v>
      </c>
      <c r="F14480" t="s">
        <v>219</v>
      </c>
      <c r="G14480" t="s">
        <v>258</v>
      </c>
      <c r="H14480">
        <v>50</v>
      </c>
    </row>
    <row r="14481" spans="1:8" x14ac:dyDescent="0.35">
      <c r="A14481">
        <v>2022</v>
      </c>
      <c r="B14481" t="s">
        <v>95</v>
      </c>
      <c r="C14481" t="s">
        <v>286</v>
      </c>
      <c r="D14481" t="s">
        <v>97</v>
      </c>
      <c r="E14481" t="s">
        <v>7</v>
      </c>
      <c r="F14481" t="s">
        <v>219</v>
      </c>
      <c r="G14481" t="s">
        <v>259</v>
      </c>
      <c r="H14481">
        <v>132</v>
      </c>
    </row>
    <row r="14482" spans="1:8" x14ac:dyDescent="0.35">
      <c r="A14482">
        <v>2022</v>
      </c>
      <c r="B14482" t="s">
        <v>95</v>
      </c>
      <c r="C14482" t="s">
        <v>286</v>
      </c>
      <c r="D14482" t="s">
        <v>97</v>
      </c>
      <c r="E14482" t="s">
        <v>7</v>
      </c>
      <c r="F14482" t="s">
        <v>219</v>
      </c>
      <c r="G14482" t="s">
        <v>14</v>
      </c>
      <c r="H14482">
        <v>425</v>
      </c>
    </row>
    <row r="14483" spans="1:8" x14ac:dyDescent="0.35">
      <c r="A14483">
        <v>2022</v>
      </c>
      <c r="B14483" t="s">
        <v>98</v>
      </c>
      <c r="C14483" t="s">
        <v>286</v>
      </c>
      <c r="D14483" t="s">
        <v>100</v>
      </c>
      <c r="E14483" t="s">
        <v>7</v>
      </c>
      <c r="F14483" t="s">
        <v>219</v>
      </c>
      <c r="G14483" t="s">
        <v>254</v>
      </c>
      <c r="H14483">
        <v>3</v>
      </c>
    </row>
    <row r="14484" spans="1:8" x14ac:dyDescent="0.35">
      <c r="A14484">
        <v>2022</v>
      </c>
      <c r="B14484" t="s">
        <v>98</v>
      </c>
      <c r="C14484" t="s">
        <v>286</v>
      </c>
      <c r="D14484" t="s">
        <v>100</v>
      </c>
      <c r="E14484" t="s">
        <v>7</v>
      </c>
      <c r="F14484" t="s">
        <v>219</v>
      </c>
      <c r="G14484" t="s">
        <v>284</v>
      </c>
      <c r="H14484">
        <v>4</v>
      </c>
    </row>
    <row r="14485" spans="1:8" x14ac:dyDescent="0.35">
      <c r="A14485">
        <v>2022</v>
      </c>
      <c r="B14485" t="s">
        <v>98</v>
      </c>
      <c r="C14485" t="s">
        <v>286</v>
      </c>
      <c r="D14485" t="s">
        <v>100</v>
      </c>
      <c r="E14485" t="s">
        <v>7</v>
      </c>
      <c r="F14485" t="s">
        <v>219</v>
      </c>
      <c r="G14485" t="s">
        <v>256</v>
      </c>
      <c r="H14485">
        <v>9</v>
      </c>
    </row>
    <row r="14486" spans="1:8" x14ac:dyDescent="0.35">
      <c r="A14486">
        <v>2022</v>
      </c>
      <c r="B14486" t="s">
        <v>98</v>
      </c>
      <c r="C14486" t="s">
        <v>286</v>
      </c>
      <c r="D14486" t="s">
        <v>100</v>
      </c>
      <c r="E14486" t="s">
        <v>7</v>
      </c>
      <c r="F14486" t="s">
        <v>219</v>
      </c>
      <c r="G14486" t="s">
        <v>257</v>
      </c>
      <c r="H14486">
        <v>27</v>
      </c>
    </row>
    <row r="14487" spans="1:8" x14ac:dyDescent="0.35">
      <c r="A14487">
        <v>2022</v>
      </c>
      <c r="B14487" t="s">
        <v>98</v>
      </c>
      <c r="C14487" t="s">
        <v>286</v>
      </c>
      <c r="D14487" t="s">
        <v>100</v>
      </c>
      <c r="E14487" t="s">
        <v>7</v>
      </c>
      <c r="F14487" t="s">
        <v>219</v>
      </c>
      <c r="G14487" t="s">
        <v>258</v>
      </c>
      <c r="H14487">
        <v>84</v>
      </c>
    </row>
    <row r="14488" spans="1:8" x14ac:dyDescent="0.35">
      <c r="A14488">
        <v>2022</v>
      </c>
      <c r="B14488" t="s">
        <v>98</v>
      </c>
      <c r="C14488" t="s">
        <v>286</v>
      </c>
      <c r="D14488" t="s">
        <v>100</v>
      </c>
      <c r="E14488" t="s">
        <v>7</v>
      </c>
      <c r="F14488" t="s">
        <v>219</v>
      </c>
      <c r="G14488" t="s">
        <v>259</v>
      </c>
      <c r="H14488">
        <v>98</v>
      </c>
    </row>
    <row r="14489" spans="1:8" x14ac:dyDescent="0.35">
      <c r="A14489">
        <v>2022</v>
      </c>
      <c r="B14489" t="s">
        <v>98</v>
      </c>
      <c r="C14489" t="s">
        <v>286</v>
      </c>
      <c r="D14489" t="s">
        <v>100</v>
      </c>
      <c r="E14489" t="s">
        <v>7</v>
      </c>
      <c r="F14489" t="s">
        <v>219</v>
      </c>
      <c r="G14489" t="s">
        <v>14</v>
      </c>
      <c r="H14489">
        <v>338</v>
      </c>
    </row>
    <row r="14490" spans="1:8" x14ac:dyDescent="0.35">
      <c r="A14490">
        <v>2022</v>
      </c>
      <c r="B14490" t="s">
        <v>101</v>
      </c>
      <c r="C14490" t="s">
        <v>286</v>
      </c>
      <c r="D14490" t="s">
        <v>103</v>
      </c>
      <c r="E14490" t="s">
        <v>7</v>
      </c>
      <c r="F14490" t="s">
        <v>219</v>
      </c>
      <c r="G14490" t="s">
        <v>254</v>
      </c>
      <c r="H14490">
        <v>3</v>
      </c>
    </row>
    <row r="14491" spans="1:8" x14ac:dyDescent="0.35">
      <c r="A14491">
        <v>2022</v>
      </c>
      <c r="B14491" t="s">
        <v>101</v>
      </c>
      <c r="C14491" t="s">
        <v>286</v>
      </c>
      <c r="D14491" t="s">
        <v>103</v>
      </c>
      <c r="E14491" t="s">
        <v>7</v>
      </c>
      <c r="F14491" t="s">
        <v>219</v>
      </c>
      <c r="G14491" t="s">
        <v>284</v>
      </c>
      <c r="H14491">
        <v>4</v>
      </c>
    </row>
    <row r="14492" spans="1:8" x14ac:dyDescent="0.35">
      <c r="A14492">
        <v>2022</v>
      </c>
      <c r="B14492" t="s">
        <v>101</v>
      </c>
      <c r="C14492" t="s">
        <v>286</v>
      </c>
      <c r="D14492" t="s">
        <v>103</v>
      </c>
      <c r="E14492" t="s">
        <v>7</v>
      </c>
      <c r="F14492" t="s">
        <v>219</v>
      </c>
      <c r="G14492" t="s">
        <v>256</v>
      </c>
      <c r="H14492">
        <v>5</v>
      </c>
    </row>
    <row r="14493" spans="1:8" x14ac:dyDescent="0.35">
      <c r="A14493">
        <v>2022</v>
      </c>
      <c r="B14493" t="s">
        <v>101</v>
      </c>
      <c r="C14493" t="s">
        <v>286</v>
      </c>
      <c r="D14493" t="s">
        <v>103</v>
      </c>
      <c r="E14493" t="s">
        <v>7</v>
      </c>
      <c r="F14493" t="s">
        <v>219</v>
      </c>
      <c r="G14493" t="s">
        <v>257</v>
      </c>
      <c r="H14493">
        <v>19</v>
      </c>
    </row>
    <row r="14494" spans="1:8" x14ac:dyDescent="0.35">
      <c r="A14494">
        <v>2022</v>
      </c>
      <c r="B14494" t="s">
        <v>101</v>
      </c>
      <c r="C14494" t="s">
        <v>286</v>
      </c>
      <c r="D14494" t="s">
        <v>103</v>
      </c>
      <c r="E14494" t="s">
        <v>7</v>
      </c>
      <c r="F14494" t="s">
        <v>219</v>
      </c>
      <c r="G14494" t="s">
        <v>258</v>
      </c>
      <c r="H14494">
        <v>46</v>
      </c>
    </row>
    <row r="14495" spans="1:8" x14ac:dyDescent="0.35">
      <c r="A14495">
        <v>2022</v>
      </c>
      <c r="B14495" t="s">
        <v>101</v>
      </c>
      <c r="C14495" t="s">
        <v>286</v>
      </c>
      <c r="D14495" t="s">
        <v>103</v>
      </c>
      <c r="E14495" t="s">
        <v>7</v>
      </c>
      <c r="F14495" t="s">
        <v>219</v>
      </c>
      <c r="G14495" t="s">
        <v>259</v>
      </c>
      <c r="H14495">
        <v>58</v>
      </c>
    </row>
    <row r="14496" spans="1:8" x14ac:dyDescent="0.35">
      <c r="A14496">
        <v>2022</v>
      </c>
      <c r="B14496" t="s">
        <v>101</v>
      </c>
      <c r="C14496" t="s">
        <v>286</v>
      </c>
      <c r="D14496" t="s">
        <v>103</v>
      </c>
      <c r="E14496" t="s">
        <v>7</v>
      </c>
      <c r="F14496" t="s">
        <v>219</v>
      </c>
      <c r="G14496" t="s">
        <v>14</v>
      </c>
      <c r="H14496">
        <v>198</v>
      </c>
    </row>
    <row r="14497" spans="1:8" x14ac:dyDescent="0.35">
      <c r="A14497">
        <v>2022</v>
      </c>
      <c r="B14497" t="s">
        <v>104</v>
      </c>
      <c r="C14497" t="s">
        <v>286</v>
      </c>
      <c r="D14497" t="s">
        <v>106</v>
      </c>
      <c r="E14497" t="s">
        <v>7</v>
      </c>
      <c r="F14497" t="s">
        <v>219</v>
      </c>
      <c r="G14497" t="s">
        <v>254</v>
      </c>
      <c r="H14497">
        <v>2</v>
      </c>
    </row>
    <row r="14498" spans="1:8" x14ac:dyDescent="0.35">
      <c r="A14498">
        <v>2022</v>
      </c>
      <c r="B14498" t="s">
        <v>104</v>
      </c>
      <c r="C14498" t="s">
        <v>286</v>
      </c>
      <c r="D14498" t="s">
        <v>106</v>
      </c>
      <c r="E14498" t="s">
        <v>7</v>
      </c>
      <c r="F14498" t="s">
        <v>219</v>
      </c>
      <c r="G14498" t="s">
        <v>284</v>
      </c>
      <c r="H14498">
        <v>4</v>
      </c>
    </row>
    <row r="14499" spans="1:8" x14ac:dyDescent="0.35">
      <c r="A14499">
        <v>2022</v>
      </c>
      <c r="B14499" t="s">
        <v>104</v>
      </c>
      <c r="C14499" t="s">
        <v>286</v>
      </c>
      <c r="D14499" t="s">
        <v>106</v>
      </c>
      <c r="E14499" t="s">
        <v>7</v>
      </c>
      <c r="F14499" t="s">
        <v>219</v>
      </c>
      <c r="G14499" t="s">
        <v>256</v>
      </c>
      <c r="H14499">
        <v>7</v>
      </c>
    </row>
    <row r="14500" spans="1:8" x14ac:dyDescent="0.35">
      <c r="A14500">
        <v>2022</v>
      </c>
      <c r="B14500" t="s">
        <v>104</v>
      </c>
      <c r="C14500" t="s">
        <v>286</v>
      </c>
      <c r="D14500" t="s">
        <v>106</v>
      </c>
      <c r="E14500" t="s">
        <v>7</v>
      </c>
      <c r="F14500" t="s">
        <v>219</v>
      </c>
      <c r="G14500" t="s">
        <v>257</v>
      </c>
      <c r="H14500">
        <v>18</v>
      </c>
    </row>
    <row r="14501" spans="1:8" x14ac:dyDescent="0.35">
      <c r="A14501">
        <v>2022</v>
      </c>
      <c r="B14501" t="s">
        <v>104</v>
      </c>
      <c r="C14501" t="s">
        <v>286</v>
      </c>
      <c r="D14501" t="s">
        <v>106</v>
      </c>
      <c r="E14501" t="s">
        <v>7</v>
      </c>
      <c r="F14501" t="s">
        <v>219</v>
      </c>
      <c r="G14501" t="s">
        <v>258</v>
      </c>
      <c r="H14501">
        <v>28</v>
      </c>
    </row>
    <row r="14502" spans="1:8" x14ac:dyDescent="0.35">
      <c r="A14502">
        <v>2022</v>
      </c>
      <c r="B14502" t="s">
        <v>104</v>
      </c>
      <c r="C14502" t="s">
        <v>286</v>
      </c>
      <c r="D14502" t="s">
        <v>106</v>
      </c>
      <c r="E14502" t="s">
        <v>7</v>
      </c>
      <c r="F14502" t="s">
        <v>219</v>
      </c>
      <c r="G14502" t="s">
        <v>259</v>
      </c>
      <c r="H14502">
        <v>41</v>
      </c>
    </row>
    <row r="14503" spans="1:8" x14ac:dyDescent="0.35">
      <c r="A14503">
        <v>2022</v>
      </c>
      <c r="B14503" t="s">
        <v>104</v>
      </c>
      <c r="C14503" t="s">
        <v>286</v>
      </c>
      <c r="D14503" t="s">
        <v>106</v>
      </c>
      <c r="E14503" t="s">
        <v>7</v>
      </c>
      <c r="F14503" t="s">
        <v>219</v>
      </c>
      <c r="G14503" t="s">
        <v>14</v>
      </c>
      <c r="H14503">
        <v>71</v>
      </c>
    </row>
    <row r="14504" spans="1:8" x14ac:dyDescent="0.35">
      <c r="A14504">
        <v>2022</v>
      </c>
      <c r="B14504" t="s">
        <v>107</v>
      </c>
      <c r="C14504" t="s">
        <v>73</v>
      </c>
      <c r="D14504" t="s">
        <v>109</v>
      </c>
      <c r="E14504" t="s">
        <v>7</v>
      </c>
      <c r="F14504" t="s">
        <v>219</v>
      </c>
      <c r="G14504" t="s">
        <v>254</v>
      </c>
      <c r="H14504">
        <v>3</v>
      </c>
    </row>
    <row r="14505" spans="1:8" x14ac:dyDescent="0.35">
      <c r="A14505">
        <v>2022</v>
      </c>
      <c r="B14505" t="s">
        <v>107</v>
      </c>
      <c r="C14505" t="s">
        <v>73</v>
      </c>
      <c r="D14505" t="s">
        <v>109</v>
      </c>
      <c r="E14505" t="s">
        <v>7</v>
      </c>
      <c r="F14505" t="s">
        <v>219</v>
      </c>
      <c r="G14505" t="s">
        <v>284</v>
      </c>
      <c r="H14505">
        <v>5</v>
      </c>
    </row>
    <row r="14506" spans="1:8" x14ac:dyDescent="0.35">
      <c r="A14506">
        <v>2022</v>
      </c>
      <c r="B14506" t="s">
        <v>107</v>
      </c>
      <c r="C14506" t="s">
        <v>73</v>
      </c>
      <c r="D14506" t="s">
        <v>109</v>
      </c>
      <c r="E14506" t="s">
        <v>7</v>
      </c>
      <c r="F14506" t="s">
        <v>219</v>
      </c>
      <c r="G14506" t="s">
        <v>256</v>
      </c>
      <c r="H14506">
        <v>14</v>
      </c>
    </row>
    <row r="14507" spans="1:8" x14ac:dyDescent="0.35">
      <c r="A14507">
        <v>2022</v>
      </c>
      <c r="B14507" t="s">
        <v>107</v>
      </c>
      <c r="C14507" t="s">
        <v>73</v>
      </c>
      <c r="D14507" t="s">
        <v>109</v>
      </c>
      <c r="E14507" t="s">
        <v>7</v>
      </c>
      <c r="F14507" t="s">
        <v>219</v>
      </c>
      <c r="G14507" t="s">
        <v>257</v>
      </c>
      <c r="H14507">
        <v>29</v>
      </c>
    </row>
    <row r="14508" spans="1:8" x14ac:dyDescent="0.35">
      <c r="A14508">
        <v>2022</v>
      </c>
      <c r="B14508" t="s">
        <v>107</v>
      </c>
      <c r="C14508" t="s">
        <v>73</v>
      </c>
      <c r="D14508" t="s">
        <v>109</v>
      </c>
      <c r="E14508" t="s">
        <v>7</v>
      </c>
      <c r="F14508" t="s">
        <v>219</v>
      </c>
      <c r="G14508" t="s">
        <v>258</v>
      </c>
      <c r="H14508">
        <v>117</v>
      </c>
    </row>
    <row r="14509" spans="1:8" x14ac:dyDescent="0.35">
      <c r="A14509">
        <v>2022</v>
      </c>
      <c r="B14509" t="s">
        <v>107</v>
      </c>
      <c r="C14509" t="s">
        <v>73</v>
      </c>
      <c r="D14509" t="s">
        <v>109</v>
      </c>
      <c r="E14509" t="s">
        <v>7</v>
      </c>
      <c r="F14509" t="s">
        <v>219</v>
      </c>
      <c r="G14509" t="s">
        <v>259</v>
      </c>
      <c r="H14509">
        <v>60</v>
      </c>
    </row>
    <row r="14510" spans="1:8" x14ac:dyDescent="0.35">
      <c r="A14510">
        <v>2022</v>
      </c>
      <c r="B14510" t="s">
        <v>107</v>
      </c>
      <c r="C14510" t="s">
        <v>73</v>
      </c>
      <c r="D14510" t="s">
        <v>109</v>
      </c>
      <c r="E14510" t="s">
        <v>7</v>
      </c>
      <c r="F14510" t="s">
        <v>219</v>
      </c>
      <c r="G14510" t="s">
        <v>14</v>
      </c>
      <c r="H14510">
        <v>324</v>
      </c>
    </row>
    <row r="14511" spans="1:8" x14ac:dyDescent="0.35">
      <c r="A14511">
        <v>2022</v>
      </c>
      <c r="B14511" t="s">
        <v>110</v>
      </c>
      <c r="C14511" t="s">
        <v>286</v>
      </c>
      <c r="D14511" t="s">
        <v>112</v>
      </c>
      <c r="E14511" t="s">
        <v>7</v>
      </c>
      <c r="F14511" t="s">
        <v>219</v>
      </c>
      <c r="G14511" t="s">
        <v>254</v>
      </c>
      <c r="H14511">
        <v>3</v>
      </c>
    </row>
    <row r="14512" spans="1:8" x14ac:dyDescent="0.35">
      <c r="A14512">
        <v>2022</v>
      </c>
      <c r="B14512" t="s">
        <v>110</v>
      </c>
      <c r="C14512" t="s">
        <v>286</v>
      </c>
      <c r="D14512" t="s">
        <v>112</v>
      </c>
      <c r="E14512" t="s">
        <v>7</v>
      </c>
      <c r="F14512" t="s">
        <v>219</v>
      </c>
      <c r="G14512" t="s">
        <v>284</v>
      </c>
      <c r="H14512">
        <v>3</v>
      </c>
    </row>
    <row r="14513" spans="1:8" x14ac:dyDescent="0.35">
      <c r="A14513">
        <v>2022</v>
      </c>
      <c r="B14513" t="s">
        <v>110</v>
      </c>
      <c r="C14513" t="s">
        <v>286</v>
      </c>
      <c r="D14513" t="s">
        <v>112</v>
      </c>
      <c r="E14513" t="s">
        <v>7</v>
      </c>
      <c r="F14513" t="s">
        <v>219</v>
      </c>
      <c r="G14513" t="s">
        <v>256</v>
      </c>
      <c r="H14513">
        <v>11</v>
      </c>
    </row>
    <row r="14514" spans="1:8" x14ac:dyDescent="0.35">
      <c r="A14514">
        <v>2022</v>
      </c>
      <c r="B14514" t="s">
        <v>110</v>
      </c>
      <c r="C14514" t="s">
        <v>286</v>
      </c>
      <c r="D14514" t="s">
        <v>112</v>
      </c>
      <c r="E14514" t="s">
        <v>7</v>
      </c>
      <c r="F14514" t="s">
        <v>219</v>
      </c>
      <c r="G14514" t="s">
        <v>257</v>
      </c>
      <c r="H14514">
        <v>20</v>
      </c>
    </row>
    <row r="14515" spans="1:8" x14ac:dyDescent="0.35">
      <c r="A14515">
        <v>2022</v>
      </c>
      <c r="B14515" t="s">
        <v>110</v>
      </c>
      <c r="C14515" t="s">
        <v>286</v>
      </c>
      <c r="D14515" t="s">
        <v>112</v>
      </c>
      <c r="E14515" t="s">
        <v>7</v>
      </c>
      <c r="F14515" t="s">
        <v>219</v>
      </c>
      <c r="G14515" t="s">
        <v>258</v>
      </c>
      <c r="H14515">
        <v>35</v>
      </c>
    </row>
    <row r="14516" spans="1:8" x14ac:dyDescent="0.35">
      <c r="A14516">
        <v>2022</v>
      </c>
      <c r="B14516" t="s">
        <v>110</v>
      </c>
      <c r="C14516" t="s">
        <v>286</v>
      </c>
      <c r="D14516" t="s">
        <v>112</v>
      </c>
      <c r="E14516" t="s">
        <v>7</v>
      </c>
      <c r="F14516" t="s">
        <v>219</v>
      </c>
      <c r="G14516" t="s">
        <v>259</v>
      </c>
      <c r="H14516">
        <v>34</v>
      </c>
    </row>
    <row r="14517" spans="1:8" x14ac:dyDescent="0.35">
      <c r="A14517">
        <v>2022</v>
      </c>
      <c r="B14517" t="s">
        <v>110</v>
      </c>
      <c r="C14517" t="s">
        <v>286</v>
      </c>
      <c r="D14517" t="s">
        <v>112</v>
      </c>
      <c r="E14517" t="s">
        <v>7</v>
      </c>
      <c r="F14517" t="s">
        <v>219</v>
      </c>
      <c r="G14517" t="s">
        <v>14</v>
      </c>
      <c r="H14517">
        <v>142</v>
      </c>
    </row>
    <row r="14518" spans="1:8" x14ac:dyDescent="0.35">
      <c r="A14518">
        <v>2022</v>
      </c>
      <c r="B14518" t="s">
        <v>164</v>
      </c>
      <c r="C14518" t="s">
        <v>293</v>
      </c>
      <c r="D14518" t="s">
        <v>165</v>
      </c>
      <c r="E14518" t="s">
        <v>7</v>
      </c>
      <c r="F14518" t="s">
        <v>219</v>
      </c>
      <c r="G14518" t="s">
        <v>254</v>
      </c>
      <c r="H14518">
        <v>0</v>
      </c>
    </row>
    <row r="14519" spans="1:8" x14ac:dyDescent="0.35">
      <c r="A14519">
        <v>2022</v>
      </c>
      <c r="B14519" t="s">
        <v>164</v>
      </c>
      <c r="C14519" t="s">
        <v>293</v>
      </c>
      <c r="D14519" t="s">
        <v>165</v>
      </c>
      <c r="E14519" t="s">
        <v>7</v>
      </c>
      <c r="F14519" t="s">
        <v>219</v>
      </c>
      <c r="G14519" t="s">
        <v>284</v>
      </c>
      <c r="H14519">
        <v>0</v>
      </c>
    </row>
    <row r="14520" spans="1:8" x14ac:dyDescent="0.35">
      <c r="A14520">
        <v>2022</v>
      </c>
      <c r="B14520" t="s">
        <v>164</v>
      </c>
      <c r="C14520" t="s">
        <v>293</v>
      </c>
      <c r="D14520" t="s">
        <v>165</v>
      </c>
      <c r="E14520" t="s">
        <v>7</v>
      </c>
      <c r="F14520" t="s">
        <v>219</v>
      </c>
      <c r="G14520" t="s">
        <v>256</v>
      </c>
      <c r="H14520">
        <v>0</v>
      </c>
    </row>
    <row r="14521" spans="1:8" x14ac:dyDescent="0.35">
      <c r="A14521">
        <v>2022</v>
      </c>
      <c r="B14521" t="s">
        <v>164</v>
      </c>
      <c r="C14521" t="s">
        <v>293</v>
      </c>
      <c r="D14521" t="s">
        <v>165</v>
      </c>
      <c r="E14521" t="s">
        <v>7</v>
      </c>
      <c r="F14521" t="s">
        <v>219</v>
      </c>
      <c r="G14521" t="s">
        <v>257</v>
      </c>
      <c r="H14521">
        <v>0</v>
      </c>
    </row>
    <row r="14522" spans="1:8" x14ac:dyDescent="0.35">
      <c r="A14522">
        <v>2022</v>
      </c>
      <c r="B14522" t="s">
        <v>164</v>
      </c>
      <c r="C14522" t="s">
        <v>293</v>
      </c>
      <c r="D14522" t="s">
        <v>165</v>
      </c>
      <c r="E14522" t="s">
        <v>7</v>
      </c>
      <c r="F14522" t="s">
        <v>219</v>
      </c>
      <c r="G14522" t="s">
        <v>258</v>
      </c>
      <c r="H14522">
        <v>0</v>
      </c>
    </row>
    <row r="14523" spans="1:8" x14ac:dyDescent="0.35">
      <c r="A14523">
        <v>2022</v>
      </c>
      <c r="B14523" t="s">
        <v>164</v>
      </c>
      <c r="C14523" t="s">
        <v>293</v>
      </c>
      <c r="D14523" t="s">
        <v>165</v>
      </c>
      <c r="E14523" t="s">
        <v>7</v>
      </c>
      <c r="F14523" t="s">
        <v>219</v>
      </c>
      <c r="G14523" t="s">
        <v>259</v>
      </c>
      <c r="H14523">
        <v>0</v>
      </c>
    </row>
    <row r="14524" spans="1:8" x14ac:dyDescent="0.35">
      <c r="A14524">
        <v>2022</v>
      </c>
      <c r="B14524" t="s">
        <v>164</v>
      </c>
      <c r="C14524" t="s">
        <v>293</v>
      </c>
      <c r="D14524" t="s">
        <v>165</v>
      </c>
      <c r="E14524" t="s">
        <v>7</v>
      </c>
      <c r="F14524" t="s">
        <v>219</v>
      </c>
      <c r="G14524" t="s">
        <v>14</v>
      </c>
      <c r="H14524">
        <v>0</v>
      </c>
    </row>
    <row r="14525" spans="1:8" x14ac:dyDescent="0.35">
      <c r="A14525">
        <v>2022</v>
      </c>
      <c r="B14525" t="s">
        <v>113</v>
      </c>
      <c r="C14525" t="s">
        <v>286</v>
      </c>
      <c r="D14525" t="s">
        <v>115</v>
      </c>
      <c r="E14525" t="s">
        <v>7</v>
      </c>
      <c r="F14525" t="s">
        <v>219</v>
      </c>
      <c r="G14525" t="s">
        <v>254</v>
      </c>
      <c r="H14525">
        <v>2</v>
      </c>
    </row>
    <row r="14526" spans="1:8" x14ac:dyDescent="0.35">
      <c r="A14526">
        <v>2022</v>
      </c>
      <c r="B14526" t="s">
        <v>113</v>
      </c>
      <c r="C14526" t="s">
        <v>286</v>
      </c>
      <c r="D14526" t="s">
        <v>115</v>
      </c>
      <c r="E14526" t="s">
        <v>7</v>
      </c>
      <c r="F14526" t="s">
        <v>219</v>
      </c>
      <c r="G14526" t="s">
        <v>284</v>
      </c>
      <c r="H14526">
        <v>3</v>
      </c>
    </row>
    <row r="14527" spans="1:8" x14ac:dyDescent="0.35">
      <c r="A14527">
        <v>2022</v>
      </c>
      <c r="B14527" t="s">
        <v>113</v>
      </c>
      <c r="C14527" t="s">
        <v>286</v>
      </c>
      <c r="D14527" t="s">
        <v>115</v>
      </c>
      <c r="E14527" t="s">
        <v>7</v>
      </c>
      <c r="F14527" t="s">
        <v>219</v>
      </c>
      <c r="G14527" t="s">
        <v>256</v>
      </c>
      <c r="H14527">
        <v>14</v>
      </c>
    </row>
    <row r="14528" spans="1:8" x14ac:dyDescent="0.35">
      <c r="A14528">
        <v>2022</v>
      </c>
      <c r="B14528" t="s">
        <v>113</v>
      </c>
      <c r="C14528" t="s">
        <v>286</v>
      </c>
      <c r="D14528" t="s">
        <v>115</v>
      </c>
      <c r="E14528" t="s">
        <v>7</v>
      </c>
      <c r="F14528" t="s">
        <v>219</v>
      </c>
      <c r="G14528" t="s">
        <v>257</v>
      </c>
      <c r="H14528">
        <v>18</v>
      </c>
    </row>
    <row r="14529" spans="1:8" x14ac:dyDescent="0.35">
      <c r="A14529">
        <v>2022</v>
      </c>
      <c r="B14529" t="s">
        <v>113</v>
      </c>
      <c r="C14529" t="s">
        <v>286</v>
      </c>
      <c r="D14529" t="s">
        <v>115</v>
      </c>
      <c r="E14529" t="s">
        <v>7</v>
      </c>
      <c r="F14529" t="s">
        <v>219</v>
      </c>
      <c r="G14529" t="s">
        <v>258</v>
      </c>
      <c r="H14529">
        <v>51</v>
      </c>
    </row>
    <row r="14530" spans="1:8" x14ac:dyDescent="0.35">
      <c r="A14530">
        <v>2022</v>
      </c>
      <c r="B14530" t="s">
        <v>113</v>
      </c>
      <c r="C14530" t="s">
        <v>286</v>
      </c>
      <c r="D14530" t="s">
        <v>115</v>
      </c>
      <c r="E14530" t="s">
        <v>7</v>
      </c>
      <c r="F14530" t="s">
        <v>219</v>
      </c>
      <c r="G14530" t="s">
        <v>259</v>
      </c>
      <c r="H14530">
        <v>52</v>
      </c>
    </row>
    <row r="14531" spans="1:8" x14ac:dyDescent="0.35">
      <c r="A14531">
        <v>2022</v>
      </c>
      <c r="B14531" t="s">
        <v>113</v>
      </c>
      <c r="C14531" t="s">
        <v>286</v>
      </c>
      <c r="D14531" t="s">
        <v>115</v>
      </c>
      <c r="E14531" t="s">
        <v>7</v>
      </c>
      <c r="F14531" t="s">
        <v>219</v>
      </c>
      <c r="G14531" t="s">
        <v>14</v>
      </c>
      <c r="H14531">
        <v>140</v>
      </c>
    </row>
    <row r="14532" spans="1:8" x14ac:dyDescent="0.35">
      <c r="A14532">
        <v>2022</v>
      </c>
      <c r="B14532" t="s">
        <v>116</v>
      </c>
      <c r="C14532" t="s">
        <v>286</v>
      </c>
      <c r="D14532" t="s">
        <v>118</v>
      </c>
      <c r="E14532" t="s">
        <v>7</v>
      </c>
      <c r="F14532" t="s">
        <v>219</v>
      </c>
      <c r="G14532" t="s">
        <v>254</v>
      </c>
      <c r="H14532">
        <v>3</v>
      </c>
    </row>
    <row r="14533" spans="1:8" x14ac:dyDescent="0.35">
      <c r="A14533">
        <v>2022</v>
      </c>
      <c r="B14533" t="s">
        <v>116</v>
      </c>
      <c r="C14533" t="s">
        <v>286</v>
      </c>
      <c r="D14533" t="s">
        <v>118</v>
      </c>
      <c r="E14533" t="s">
        <v>7</v>
      </c>
      <c r="F14533" t="s">
        <v>219</v>
      </c>
      <c r="G14533" t="s">
        <v>284</v>
      </c>
      <c r="H14533">
        <v>3</v>
      </c>
    </row>
    <row r="14534" spans="1:8" x14ac:dyDescent="0.35">
      <c r="A14534">
        <v>2022</v>
      </c>
      <c r="B14534" t="s">
        <v>116</v>
      </c>
      <c r="C14534" t="s">
        <v>286</v>
      </c>
      <c r="D14534" t="s">
        <v>118</v>
      </c>
      <c r="E14534" t="s">
        <v>7</v>
      </c>
      <c r="F14534" t="s">
        <v>219</v>
      </c>
      <c r="G14534" t="s">
        <v>256</v>
      </c>
      <c r="H14534">
        <v>10</v>
      </c>
    </row>
    <row r="14535" spans="1:8" x14ac:dyDescent="0.35">
      <c r="A14535">
        <v>2022</v>
      </c>
      <c r="B14535" t="s">
        <v>116</v>
      </c>
      <c r="C14535" t="s">
        <v>286</v>
      </c>
      <c r="D14535" t="s">
        <v>118</v>
      </c>
      <c r="E14535" t="s">
        <v>7</v>
      </c>
      <c r="F14535" t="s">
        <v>219</v>
      </c>
      <c r="G14535" t="s">
        <v>257</v>
      </c>
      <c r="H14535">
        <v>18</v>
      </c>
    </row>
    <row r="14536" spans="1:8" x14ac:dyDescent="0.35">
      <c r="A14536">
        <v>2022</v>
      </c>
      <c r="B14536" t="s">
        <v>116</v>
      </c>
      <c r="C14536" t="s">
        <v>286</v>
      </c>
      <c r="D14536" t="s">
        <v>118</v>
      </c>
      <c r="E14536" t="s">
        <v>7</v>
      </c>
      <c r="F14536" t="s">
        <v>219</v>
      </c>
      <c r="G14536" t="s">
        <v>258</v>
      </c>
      <c r="H14536">
        <v>51</v>
      </c>
    </row>
    <row r="14537" spans="1:8" x14ac:dyDescent="0.35">
      <c r="A14537">
        <v>2022</v>
      </c>
      <c r="B14537" t="s">
        <v>116</v>
      </c>
      <c r="C14537" t="s">
        <v>286</v>
      </c>
      <c r="D14537" t="s">
        <v>118</v>
      </c>
      <c r="E14537" t="s">
        <v>7</v>
      </c>
      <c r="F14537" t="s">
        <v>219</v>
      </c>
      <c r="G14537" t="s">
        <v>259</v>
      </c>
      <c r="H14537">
        <v>32</v>
      </c>
    </row>
    <row r="14538" spans="1:8" x14ac:dyDescent="0.35">
      <c r="A14538">
        <v>2022</v>
      </c>
      <c r="B14538" t="s">
        <v>116</v>
      </c>
      <c r="C14538" t="s">
        <v>286</v>
      </c>
      <c r="D14538" t="s">
        <v>118</v>
      </c>
      <c r="E14538" t="s">
        <v>7</v>
      </c>
      <c r="F14538" t="s">
        <v>219</v>
      </c>
      <c r="G14538" t="s">
        <v>14</v>
      </c>
      <c r="H14538">
        <v>109</v>
      </c>
    </row>
    <row r="14539" spans="1:8" x14ac:dyDescent="0.35">
      <c r="A14539">
        <v>2022</v>
      </c>
      <c r="B14539" t="s">
        <v>119</v>
      </c>
      <c r="C14539" t="s">
        <v>286</v>
      </c>
      <c r="D14539" t="s">
        <v>121</v>
      </c>
      <c r="E14539" t="s">
        <v>7</v>
      </c>
      <c r="F14539" t="s">
        <v>219</v>
      </c>
      <c r="G14539" t="s">
        <v>254</v>
      </c>
      <c r="H14539">
        <v>3</v>
      </c>
    </row>
    <row r="14540" spans="1:8" x14ac:dyDescent="0.35">
      <c r="A14540">
        <v>2022</v>
      </c>
      <c r="B14540" t="s">
        <v>119</v>
      </c>
      <c r="C14540" t="s">
        <v>286</v>
      </c>
      <c r="D14540" t="s">
        <v>121</v>
      </c>
      <c r="E14540" t="s">
        <v>7</v>
      </c>
      <c r="F14540" t="s">
        <v>219</v>
      </c>
      <c r="G14540" t="s">
        <v>284</v>
      </c>
      <c r="H14540">
        <v>1</v>
      </c>
    </row>
    <row r="14541" spans="1:8" x14ac:dyDescent="0.35">
      <c r="A14541">
        <v>2022</v>
      </c>
      <c r="B14541" t="s">
        <v>119</v>
      </c>
      <c r="C14541" t="s">
        <v>286</v>
      </c>
      <c r="D14541" t="s">
        <v>121</v>
      </c>
      <c r="E14541" t="s">
        <v>7</v>
      </c>
      <c r="F14541" t="s">
        <v>219</v>
      </c>
      <c r="G14541" t="s">
        <v>256</v>
      </c>
      <c r="H14541">
        <v>4</v>
      </c>
    </row>
    <row r="14542" spans="1:8" x14ac:dyDescent="0.35">
      <c r="A14542">
        <v>2022</v>
      </c>
      <c r="B14542" t="s">
        <v>119</v>
      </c>
      <c r="C14542" t="s">
        <v>286</v>
      </c>
      <c r="D14542" t="s">
        <v>121</v>
      </c>
      <c r="E14542" t="s">
        <v>7</v>
      </c>
      <c r="F14542" t="s">
        <v>219</v>
      </c>
      <c r="G14542" t="s">
        <v>257</v>
      </c>
      <c r="H14542">
        <v>10</v>
      </c>
    </row>
    <row r="14543" spans="1:8" x14ac:dyDescent="0.35">
      <c r="A14543">
        <v>2022</v>
      </c>
      <c r="B14543" t="s">
        <v>119</v>
      </c>
      <c r="C14543" t="s">
        <v>286</v>
      </c>
      <c r="D14543" t="s">
        <v>121</v>
      </c>
      <c r="E14543" t="s">
        <v>7</v>
      </c>
      <c r="F14543" t="s">
        <v>219</v>
      </c>
      <c r="G14543" t="s">
        <v>258</v>
      </c>
      <c r="H14543">
        <v>18</v>
      </c>
    </row>
    <row r="14544" spans="1:8" x14ac:dyDescent="0.35">
      <c r="A14544">
        <v>2022</v>
      </c>
      <c r="B14544" t="s">
        <v>119</v>
      </c>
      <c r="C14544" t="s">
        <v>286</v>
      </c>
      <c r="D14544" t="s">
        <v>121</v>
      </c>
      <c r="E14544" t="s">
        <v>7</v>
      </c>
      <c r="F14544" t="s">
        <v>219</v>
      </c>
      <c r="G14544" t="s">
        <v>259</v>
      </c>
      <c r="H14544">
        <v>16</v>
      </c>
    </row>
    <row r="14545" spans="1:8" x14ac:dyDescent="0.35">
      <c r="A14545">
        <v>2022</v>
      </c>
      <c r="B14545" t="s">
        <v>119</v>
      </c>
      <c r="C14545" t="s">
        <v>286</v>
      </c>
      <c r="D14545" t="s">
        <v>121</v>
      </c>
      <c r="E14545" t="s">
        <v>7</v>
      </c>
      <c r="F14545" t="s">
        <v>219</v>
      </c>
      <c r="G14545" t="s">
        <v>14</v>
      </c>
      <c r="H14545">
        <v>75</v>
      </c>
    </row>
    <row r="14546" spans="1:8" x14ac:dyDescent="0.35">
      <c r="A14546">
        <v>2022</v>
      </c>
      <c r="B14546" t="s">
        <v>122</v>
      </c>
      <c r="C14546" t="s">
        <v>286</v>
      </c>
      <c r="D14546" t="s">
        <v>124</v>
      </c>
      <c r="E14546" t="s">
        <v>7</v>
      </c>
      <c r="F14546" t="s">
        <v>219</v>
      </c>
      <c r="G14546" t="s">
        <v>254</v>
      </c>
      <c r="H14546">
        <v>4</v>
      </c>
    </row>
    <row r="14547" spans="1:8" x14ac:dyDescent="0.35">
      <c r="A14547">
        <v>2022</v>
      </c>
      <c r="B14547" t="s">
        <v>122</v>
      </c>
      <c r="C14547" t="s">
        <v>286</v>
      </c>
      <c r="D14547" t="s">
        <v>124</v>
      </c>
      <c r="E14547" t="s">
        <v>7</v>
      </c>
      <c r="F14547" t="s">
        <v>219</v>
      </c>
      <c r="G14547" t="s">
        <v>284</v>
      </c>
      <c r="H14547">
        <v>4</v>
      </c>
    </row>
    <row r="14548" spans="1:8" x14ac:dyDescent="0.35">
      <c r="A14548">
        <v>2022</v>
      </c>
      <c r="B14548" t="s">
        <v>122</v>
      </c>
      <c r="C14548" t="s">
        <v>286</v>
      </c>
      <c r="D14548" t="s">
        <v>124</v>
      </c>
      <c r="E14548" t="s">
        <v>7</v>
      </c>
      <c r="F14548" t="s">
        <v>219</v>
      </c>
      <c r="G14548" t="s">
        <v>256</v>
      </c>
      <c r="H14548">
        <v>6</v>
      </c>
    </row>
    <row r="14549" spans="1:8" x14ac:dyDescent="0.35">
      <c r="A14549">
        <v>2022</v>
      </c>
      <c r="B14549" t="s">
        <v>122</v>
      </c>
      <c r="C14549" t="s">
        <v>286</v>
      </c>
      <c r="D14549" t="s">
        <v>124</v>
      </c>
      <c r="E14549" t="s">
        <v>7</v>
      </c>
      <c r="F14549" t="s">
        <v>219</v>
      </c>
      <c r="G14549" t="s">
        <v>257</v>
      </c>
      <c r="H14549">
        <v>23</v>
      </c>
    </row>
    <row r="14550" spans="1:8" x14ac:dyDescent="0.35">
      <c r="A14550">
        <v>2022</v>
      </c>
      <c r="B14550" t="s">
        <v>122</v>
      </c>
      <c r="C14550" t="s">
        <v>286</v>
      </c>
      <c r="D14550" t="s">
        <v>124</v>
      </c>
      <c r="E14550" t="s">
        <v>7</v>
      </c>
      <c r="F14550" t="s">
        <v>219</v>
      </c>
      <c r="G14550" t="s">
        <v>258</v>
      </c>
      <c r="H14550">
        <v>65</v>
      </c>
    </row>
    <row r="14551" spans="1:8" x14ac:dyDescent="0.35">
      <c r="A14551">
        <v>2022</v>
      </c>
      <c r="B14551" t="s">
        <v>122</v>
      </c>
      <c r="C14551" t="s">
        <v>286</v>
      </c>
      <c r="D14551" t="s">
        <v>124</v>
      </c>
      <c r="E14551" t="s">
        <v>7</v>
      </c>
      <c r="F14551" t="s">
        <v>219</v>
      </c>
      <c r="G14551" t="s">
        <v>259</v>
      </c>
      <c r="H14551">
        <v>68</v>
      </c>
    </row>
    <row r="14552" spans="1:8" x14ac:dyDescent="0.35">
      <c r="A14552">
        <v>2022</v>
      </c>
      <c r="B14552" t="s">
        <v>122</v>
      </c>
      <c r="C14552" t="s">
        <v>286</v>
      </c>
      <c r="D14552" t="s">
        <v>124</v>
      </c>
      <c r="E14552" t="s">
        <v>7</v>
      </c>
      <c r="F14552" t="s">
        <v>219</v>
      </c>
      <c r="G14552" t="s">
        <v>14</v>
      </c>
      <c r="H14552">
        <v>221</v>
      </c>
    </row>
    <row r="14553" spans="1:8" x14ac:dyDescent="0.35">
      <c r="A14553">
        <v>2022</v>
      </c>
      <c r="B14553" t="s">
        <v>125</v>
      </c>
      <c r="C14553" t="s">
        <v>286</v>
      </c>
      <c r="D14553" t="s">
        <v>127</v>
      </c>
      <c r="E14553" t="s">
        <v>7</v>
      </c>
      <c r="F14553" t="s">
        <v>219</v>
      </c>
      <c r="G14553" t="s">
        <v>254</v>
      </c>
      <c r="H14553">
        <v>2</v>
      </c>
    </row>
    <row r="14554" spans="1:8" x14ac:dyDescent="0.35">
      <c r="A14554">
        <v>2022</v>
      </c>
      <c r="B14554" t="s">
        <v>125</v>
      </c>
      <c r="C14554" t="s">
        <v>286</v>
      </c>
      <c r="D14554" t="s">
        <v>127</v>
      </c>
      <c r="E14554" t="s">
        <v>7</v>
      </c>
      <c r="F14554" t="s">
        <v>219</v>
      </c>
      <c r="G14554" t="s">
        <v>284</v>
      </c>
      <c r="H14554">
        <v>3</v>
      </c>
    </row>
    <row r="14555" spans="1:8" x14ac:dyDescent="0.35">
      <c r="A14555">
        <v>2022</v>
      </c>
      <c r="B14555" t="s">
        <v>125</v>
      </c>
      <c r="C14555" t="s">
        <v>286</v>
      </c>
      <c r="D14555" t="s">
        <v>127</v>
      </c>
      <c r="E14555" t="s">
        <v>7</v>
      </c>
      <c r="F14555" t="s">
        <v>219</v>
      </c>
      <c r="G14555" t="s">
        <v>256</v>
      </c>
      <c r="H14555">
        <v>7</v>
      </c>
    </row>
    <row r="14556" spans="1:8" x14ac:dyDescent="0.35">
      <c r="A14556">
        <v>2022</v>
      </c>
      <c r="B14556" t="s">
        <v>125</v>
      </c>
      <c r="C14556" t="s">
        <v>286</v>
      </c>
      <c r="D14556" t="s">
        <v>127</v>
      </c>
      <c r="E14556" t="s">
        <v>7</v>
      </c>
      <c r="F14556" t="s">
        <v>219</v>
      </c>
      <c r="G14556" t="s">
        <v>257</v>
      </c>
      <c r="H14556">
        <v>28</v>
      </c>
    </row>
    <row r="14557" spans="1:8" x14ac:dyDescent="0.35">
      <c r="A14557">
        <v>2022</v>
      </c>
      <c r="B14557" t="s">
        <v>125</v>
      </c>
      <c r="C14557" t="s">
        <v>286</v>
      </c>
      <c r="D14557" t="s">
        <v>127</v>
      </c>
      <c r="E14557" t="s">
        <v>7</v>
      </c>
      <c r="F14557" t="s">
        <v>219</v>
      </c>
      <c r="G14557" t="s">
        <v>258</v>
      </c>
      <c r="H14557">
        <v>50</v>
      </c>
    </row>
    <row r="14558" spans="1:8" x14ac:dyDescent="0.35">
      <c r="A14558">
        <v>2022</v>
      </c>
      <c r="B14558" t="s">
        <v>125</v>
      </c>
      <c r="C14558" t="s">
        <v>286</v>
      </c>
      <c r="D14558" t="s">
        <v>127</v>
      </c>
      <c r="E14558" t="s">
        <v>7</v>
      </c>
      <c r="F14558" t="s">
        <v>219</v>
      </c>
      <c r="G14558" t="s">
        <v>259</v>
      </c>
      <c r="H14558">
        <v>27</v>
      </c>
    </row>
    <row r="14559" spans="1:8" x14ac:dyDescent="0.35">
      <c r="A14559">
        <v>2022</v>
      </c>
      <c r="B14559" t="s">
        <v>125</v>
      </c>
      <c r="C14559" t="s">
        <v>286</v>
      </c>
      <c r="D14559" t="s">
        <v>127</v>
      </c>
      <c r="E14559" t="s">
        <v>7</v>
      </c>
      <c r="F14559" t="s">
        <v>219</v>
      </c>
      <c r="G14559" t="s">
        <v>14</v>
      </c>
      <c r="H14559">
        <v>97</v>
      </c>
    </row>
    <row r="14560" spans="1:8" x14ac:dyDescent="0.35">
      <c r="A14560">
        <v>2022</v>
      </c>
      <c r="B14560" t="s">
        <v>128</v>
      </c>
      <c r="C14560" t="s">
        <v>286</v>
      </c>
      <c r="D14560" t="s">
        <v>130</v>
      </c>
      <c r="E14560" t="s">
        <v>7</v>
      </c>
      <c r="F14560" t="s">
        <v>219</v>
      </c>
      <c r="G14560" t="s">
        <v>254</v>
      </c>
      <c r="H14560">
        <v>3</v>
      </c>
    </row>
    <row r="14561" spans="1:8" x14ac:dyDescent="0.35">
      <c r="A14561">
        <v>2022</v>
      </c>
      <c r="B14561" t="s">
        <v>128</v>
      </c>
      <c r="C14561" t="s">
        <v>286</v>
      </c>
      <c r="D14561" t="s">
        <v>130</v>
      </c>
      <c r="E14561" t="s">
        <v>7</v>
      </c>
      <c r="F14561" t="s">
        <v>219</v>
      </c>
      <c r="G14561" t="s">
        <v>284</v>
      </c>
      <c r="H14561">
        <v>3</v>
      </c>
    </row>
    <row r="14562" spans="1:8" x14ac:dyDescent="0.35">
      <c r="A14562">
        <v>2022</v>
      </c>
      <c r="B14562" t="s">
        <v>128</v>
      </c>
      <c r="C14562" t="s">
        <v>286</v>
      </c>
      <c r="D14562" t="s">
        <v>130</v>
      </c>
      <c r="E14562" t="s">
        <v>7</v>
      </c>
      <c r="F14562" t="s">
        <v>219</v>
      </c>
      <c r="G14562" t="s">
        <v>256</v>
      </c>
      <c r="H14562">
        <v>5</v>
      </c>
    </row>
    <row r="14563" spans="1:8" x14ac:dyDescent="0.35">
      <c r="A14563">
        <v>2022</v>
      </c>
      <c r="B14563" t="s">
        <v>128</v>
      </c>
      <c r="C14563" t="s">
        <v>286</v>
      </c>
      <c r="D14563" t="s">
        <v>130</v>
      </c>
      <c r="E14563" t="s">
        <v>7</v>
      </c>
      <c r="F14563" t="s">
        <v>219</v>
      </c>
      <c r="G14563" t="s">
        <v>257</v>
      </c>
      <c r="H14563">
        <v>12</v>
      </c>
    </row>
    <row r="14564" spans="1:8" x14ac:dyDescent="0.35">
      <c r="A14564">
        <v>2022</v>
      </c>
      <c r="B14564" t="s">
        <v>128</v>
      </c>
      <c r="C14564" t="s">
        <v>286</v>
      </c>
      <c r="D14564" t="s">
        <v>130</v>
      </c>
      <c r="E14564" t="s">
        <v>7</v>
      </c>
      <c r="F14564" t="s">
        <v>219</v>
      </c>
      <c r="G14564" t="s">
        <v>258</v>
      </c>
      <c r="H14564">
        <v>26</v>
      </c>
    </row>
    <row r="14565" spans="1:8" x14ac:dyDescent="0.35">
      <c r="A14565">
        <v>2022</v>
      </c>
      <c r="B14565" t="s">
        <v>128</v>
      </c>
      <c r="C14565" t="s">
        <v>286</v>
      </c>
      <c r="D14565" t="s">
        <v>130</v>
      </c>
      <c r="E14565" t="s">
        <v>7</v>
      </c>
      <c r="F14565" t="s">
        <v>219</v>
      </c>
      <c r="G14565" t="s">
        <v>259</v>
      </c>
      <c r="H14565">
        <v>22</v>
      </c>
    </row>
    <row r="14566" spans="1:8" x14ac:dyDescent="0.35">
      <c r="A14566">
        <v>2022</v>
      </c>
      <c r="B14566" t="s">
        <v>128</v>
      </c>
      <c r="C14566" t="s">
        <v>286</v>
      </c>
      <c r="D14566" t="s">
        <v>130</v>
      </c>
      <c r="E14566" t="s">
        <v>7</v>
      </c>
      <c r="F14566" t="s">
        <v>219</v>
      </c>
      <c r="G14566" t="s">
        <v>14</v>
      </c>
      <c r="H14566">
        <v>96</v>
      </c>
    </row>
    <row r="14567" spans="1:8" x14ac:dyDescent="0.35">
      <c r="A14567">
        <v>2022</v>
      </c>
      <c r="B14567" t="s">
        <v>131</v>
      </c>
      <c r="C14567" t="s">
        <v>73</v>
      </c>
      <c r="D14567" t="s">
        <v>133</v>
      </c>
      <c r="E14567" t="s">
        <v>7</v>
      </c>
      <c r="F14567" t="s">
        <v>219</v>
      </c>
      <c r="G14567" t="s">
        <v>254</v>
      </c>
      <c r="H14567">
        <v>2</v>
      </c>
    </row>
    <row r="14568" spans="1:8" x14ac:dyDescent="0.35">
      <c r="A14568">
        <v>2022</v>
      </c>
      <c r="B14568" t="s">
        <v>131</v>
      </c>
      <c r="C14568" t="s">
        <v>73</v>
      </c>
      <c r="D14568" t="s">
        <v>133</v>
      </c>
      <c r="E14568" t="s">
        <v>7</v>
      </c>
      <c r="F14568" t="s">
        <v>219</v>
      </c>
      <c r="G14568" t="s">
        <v>284</v>
      </c>
      <c r="H14568">
        <v>4</v>
      </c>
    </row>
    <row r="14569" spans="1:8" x14ac:dyDescent="0.35">
      <c r="A14569">
        <v>2022</v>
      </c>
      <c r="B14569" t="s">
        <v>131</v>
      </c>
      <c r="C14569" t="s">
        <v>73</v>
      </c>
      <c r="D14569" t="s">
        <v>133</v>
      </c>
      <c r="E14569" t="s">
        <v>7</v>
      </c>
      <c r="F14569" t="s">
        <v>219</v>
      </c>
      <c r="G14569" t="s">
        <v>256</v>
      </c>
      <c r="H14569">
        <v>8</v>
      </c>
    </row>
    <row r="14570" spans="1:8" x14ac:dyDescent="0.35">
      <c r="A14570">
        <v>2022</v>
      </c>
      <c r="B14570" t="s">
        <v>131</v>
      </c>
      <c r="C14570" t="s">
        <v>73</v>
      </c>
      <c r="D14570" t="s">
        <v>133</v>
      </c>
      <c r="E14570" t="s">
        <v>7</v>
      </c>
      <c r="F14570" t="s">
        <v>219</v>
      </c>
      <c r="G14570" t="s">
        <v>257</v>
      </c>
      <c r="H14570">
        <v>22</v>
      </c>
    </row>
    <row r="14571" spans="1:8" x14ac:dyDescent="0.35">
      <c r="A14571">
        <v>2022</v>
      </c>
      <c r="B14571" t="s">
        <v>131</v>
      </c>
      <c r="C14571" t="s">
        <v>73</v>
      </c>
      <c r="D14571" t="s">
        <v>133</v>
      </c>
      <c r="E14571" t="s">
        <v>7</v>
      </c>
      <c r="F14571" t="s">
        <v>219</v>
      </c>
      <c r="G14571" t="s">
        <v>258</v>
      </c>
      <c r="H14571">
        <v>89</v>
      </c>
    </row>
    <row r="14572" spans="1:8" x14ac:dyDescent="0.35">
      <c r="A14572">
        <v>2022</v>
      </c>
      <c r="B14572" t="s">
        <v>131</v>
      </c>
      <c r="C14572" t="s">
        <v>73</v>
      </c>
      <c r="D14572" t="s">
        <v>133</v>
      </c>
      <c r="E14572" t="s">
        <v>7</v>
      </c>
      <c r="F14572" t="s">
        <v>219</v>
      </c>
      <c r="G14572" t="s">
        <v>259</v>
      </c>
      <c r="H14572">
        <v>82</v>
      </c>
    </row>
    <row r="14573" spans="1:8" x14ac:dyDescent="0.35">
      <c r="A14573">
        <v>2022</v>
      </c>
      <c r="B14573" t="s">
        <v>131</v>
      </c>
      <c r="C14573" t="s">
        <v>73</v>
      </c>
      <c r="D14573" t="s">
        <v>133</v>
      </c>
      <c r="E14573" t="s">
        <v>7</v>
      </c>
      <c r="F14573" t="s">
        <v>219</v>
      </c>
      <c r="G14573" t="s">
        <v>14</v>
      </c>
      <c r="H14573">
        <v>313</v>
      </c>
    </row>
    <row r="14574" spans="1:8" x14ac:dyDescent="0.35">
      <c r="A14574">
        <v>2022</v>
      </c>
      <c r="B14574" t="s">
        <v>134</v>
      </c>
      <c r="C14574" t="s">
        <v>286</v>
      </c>
      <c r="D14574" t="s">
        <v>136</v>
      </c>
      <c r="E14574" t="s">
        <v>7</v>
      </c>
      <c r="F14574" t="s">
        <v>219</v>
      </c>
      <c r="G14574" t="s">
        <v>254</v>
      </c>
      <c r="H14574">
        <v>2</v>
      </c>
    </row>
    <row r="14575" spans="1:8" x14ac:dyDescent="0.35">
      <c r="A14575">
        <v>2022</v>
      </c>
      <c r="B14575" t="s">
        <v>134</v>
      </c>
      <c r="C14575" t="s">
        <v>286</v>
      </c>
      <c r="D14575" t="s">
        <v>136</v>
      </c>
      <c r="E14575" t="s">
        <v>7</v>
      </c>
      <c r="F14575" t="s">
        <v>219</v>
      </c>
      <c r="G14575" t="s">
        <v>284</v>
      </c>
      <c r="H14575">
        <v>2</v>
      </c>
    </row>
    <row r="14576" spans="1:8" x14ac:dyDescent="0.35">
      <c r="A14576">
        <v>2022</v>
      </c>
      <c r="B14576" t="s">
        <v>134</v>
      </c>
      <c r="C14576" t="s">
        <v>286</v>
      </c>
      <c r="D14576" t="s">
        <v>136</v>
      </c>
      <c r="E14576" t="s">
        <v>7</v>
      </c>
      <c r="F14576" t="s">
        <v>219</v>
      </c>
      <c r="G14576" t="s">
        <v>256</v>
      </c>
      <c r="H14576">
        <v>7</v>
      </c>
    </row>
    <row r="14577" spans="1:8" x14ac:dyDescent="0.35">
      <c r="A14577">
        <v>2022</v>
      </c>
      <c r="B14577" t="s">
        <v>134</v>
      </c>
      <c r="C14577" t="s">
        <v>286</v>
      </c>
      <c r="D14577" t="s">
        <v>136</v>
      </c>
      <c r="E14577" t="s">
        <v>7</v>
      </c>
      <c r="F14577" t="s">
        <v>219</v>
      </c>
      <c r="G14577" t="s">
        <v>257</v>
      </c>
      <c r="H14577">
        <v>22</v>
      </c>
    </row>
    <row r="14578" spans="1:8" x14ac:dyDescent="0.35">
      <c r="A14578">
        <v>2022</v>
      </c>
      <c r="B14578" t="s">
        <v>134</v>
      </c>
      <c r="C14578" t="s">
        <v>286</v>
      </c>
      <c r="D14578" t="s">
        <v>136</v>
      </c>
      <c r="E14578" t="s">
        <v>7</v>
      </c>
      <c r="F14578" t="s">
        <v>219</v>
      </c>
      <c r="G14578" t="s">
        <v>258</v>
      </c>
      <c r="H14578">
        <v>55</v>
      </c>
    </row>
    <row r="14579" spans="1:8" x14ac:dyDescent="0.35">
      <c r="A14579">
        <v>2022</v>
      </c>
      <c r="B14579" t="s">
        <v>134</v>
      </c>
      <c r="C14579" t="s">
        <v>286</v>
      </c>
      <c r="D14579" t="s">
        <v>136</v>
      </c>
      <c r="E14579" t="s">
        <v>7</v>
      </c>
      <c r="F14579" t="s">
        <v>219</v>
      </c>
      <c r="G14579" t="s">
        <v>259</v>
      </c>
      <c r="H14579">
        <v>42</v>
      </c>
    </row>
    <row r="14580" spans="1:8" x14ac:dyDescent="0.35">
      <c r="A14580">
        <v>2022</v>
      </c>
      <c r="B14580" t="s">
        <v>134</v>
      </c>
      <c r="C14580" t="s">
        <v>286</v>
      </c>
      <c r="D14580" t="s">
        <v>136</v>
      </c>
      <c r="E14580" t="s">
        <v>7</v>
      </c>
      <c r="F14580" t="s">
        <v>219</v>
      </c>
      <c r="G14580" t="s">
        <v>14</v>
      </c>
      <c r="H14580">
        <v>155</v>
      </c>
    </row>
    <row r="14581" spans="1:8" x14ac:dyDescent="0.35">
      <c r="A14581">
        <v>2022</v>
      </c>
      <c r="B14581" t="s">
        <v>137</v>
      </c>
      <c r="C14581" t="s">
        <v>286</v>
      </c>
      <c r="D14581" t="s">
        <v>139</v>
      </c>
      <c r="E14581" t="s">
        <v>7</v>
      </c>
      <c r="F14581" t="s">
        <v>219</v>
      </c>
      <c r="G14581" t="s">
        <v>254</v>
      </c>
      <c r="H14581">
        <v>2</v>
      </c>
    </row>
    <row r="14582" spans="1:8" x14ac:dyDescent="0.35">
      <c r="A14582">
        <v>2022</v>
      </c>
      <c r="B14582" t="s">
        <v>137</v>
      </c>
      <c r="C14582" t="s">
        <v>286</v>
      </c>
      <c r="D14582" t="s">
        <v>139</v>
      </c>
      <c r="E14582" t="s">
        <v>7</v>
      </c>
      <c r="F14582" t="s">
        <v>219</v>
      </c>
      <c r="G14582" t="s">
        <v>284</v>
      </c>
      <c r="H14582">
        <v>4</v>
      </c>
    </row>
    <row r="14583" spans="1:8" x14ac:dyDescent="0.35">
      <c r="A14583">
        <v>2022</v>
      </c>
      <c r="B14583" t="s">
        <v>137</v>
      </c>
      <c r="C14583" t="s">
        <v>286</v>
      </c>
      <c r="D14583" t="s">
        <v>139</v>
      </c>
      <c r="E14583" t="s">
        <v>7</v>
      </c>
      <c r="F14583" t="s">
        <v>219</v>
      </c>
      <c r="G14583" t="s">
        <v>256</v>
      </c>
      <c r="H14583">
        <v>4</v>
      </c>
    </row>
    <row r="14584" spans="1:8" x14ac:dyDescent="0.35">
      <c r="A14584">
        <v>2022</v>
      </c>
      <c r="B14584" t="s">
        <v>137</v>
      </c>
      <c r="C14584" t="s">
        <v>286</v>
      </c>
      <c r="D14584" t="s">
        <v>139</v>
      </c>
      <c r="E14584" t="s">
        <v>7</v>
      </c>
      <c r="F14584" t="s">
        <v>219</v>
      </c>
      <c r="G14584" t="s">
        <v>257</v>
      </c>
      <c r="H14584">
        <v>23</v>
      </c>
    </row>
    <row r="14585" spans="1:8" x14ac:dyDescent="0.35">
      <c r="A14585">
        <v>2022</v>
      </c>
      <c r="B14585" t="s">
        <v>137</v>
      </c>
      <c r="C14585" t="s">
        <v>286</v>
      </c>
      <c r="D14585" t="s">
        <v>139</v>
      </c>
      <c r="E14585" t="s">
        <v>7</v>
      </c>
      <c r="F14585" t="s">
        <v>219</v>
      </c>
      <c r="G14585" t="s">
        <v>258</v>
      </c>
      <c r="H14585">
        <v>34</v>
      </c>
    </row>
    <row r="14586" spans="1:8" x14ac:dyDescent="0.35">
      <c r="A14586">
        <v>2022</v>
      </c>
      <c r="B14586" t="s">
        <v>137</v>
      </c>
      <c r="C14586" t="s">
        <v>286</v>
      </c>
      <c r="D14586" t="s">
        <v>139</v>
      </c>
      <c r="E14586" t="s">
        <v>7</v>
      </c>
      <c r="F14586" t="s">
        <v>219</v>
      </c>
      <c r="G14586" t="s">
        <v>259</v>
      </c>
      <c r="H14586">
        <v>27</v>
      </c>
    </row>
    <row r="14587" spans="1:8" x14ac:dyDescent="0.35">
      <c r="A14587">
        <v>2022</v>
      </c>
      <c r="B14587" t="s">
        <v>137</v>
      </c>
      <c r="C14587" t="s">
        <v>286</v>
      </c>
      <c r="D14587" t="s">
        <v>139</v>
      </c>
      <c r="E14587" t="s">
        <v>7</v>
      </c>
      <c r="F14587" t="s">
        <v>219</v>
      </c>
      <c r="G14587" t="s">
        <v>14</v>
      </c>
      <c r="H14587">
        <v>101</v>
      </c>
    </row>
    <row r="14588" spans="1:8" x14ac:dyDescent="0.35">
      <c r="A14588">
        <v>2022</v>
      </c>
      <c r="B14588" t="s">
        <v>140</v>
      </c>
      <c r="C14588" t="s">
        <v>286</v>
      </c>
      <c r="D14588" t="s">
        <v>142</v>
      </c>
      <c r="E14588" t="s">
        <v>7</v>
      </c>
      <c r="F14588" t="s">
        <v>219</v>
      </c>
      <c r="G14588" t="s">
        <v>254</v>
      </c>
      <c r="H14588">
        <v>3</v>
      </c>
    </row>
    <row r="14589" spans="1:8" x14ac:dyDescent="0.35">
      <c r="A14589">
        <v>2022</v>
      </c>
      <c r="B14589" t="s">
        <v>140</v>
      </c>
      <c r="C14589" t="s">
        <v>286</v>
      </c>
      <c r="D14589" t="s">
        <v>142</v>
      </c>
      <c r="E14589" t="s">
        <v>7</v>
      </c>
      <c r="F14589" t="s">
        <v>219</v>
      </c>
      <c r="G14589" t="s">
        <v>284</v>
      </c>
      <c r="H14589">
        <v>3</v>
      </c>
    </row>
    <row r="14590" spans="1:8" x14ac:dyDescent="0.35">
      <c r="A14590">
        <v>2022</v>
      </c>
      <c r="B14590" t="s">
        <v>140</v>
      </c>
      <c r="C14590" t="s">
        <v>286</v>
      </c>
      <c r="D14590" t="s">
        <v>142</v>
      </c>
      <c r="E14590" t="s">
        <v>7</v>
      </c>
      <c r="F14590" t="s">
        <v>219</v>
      </c>
      <c r="G14590" t="s">
        <v>256</v>
      </c>
      <c r="H14590">
        <v>10</v>
      </c>
    </row>
    <row r="14591" spans="1:8" x14ac:dyDescent="0.35">
      <c r="A14591">
        <v>2022</v>
      </c>
      <c r="B14591" t="s">
        <v>140</v>
      </c>
      <c r="C14591" t="s">
        <v>286</v>
      </c>
      <c r="D14591" t="s">
        <v>142</v>
      </c>
      <c r="E14591" t="s">
        <v>7</v>
      </c>
      <c r="F14591" t="s">
        <v>219</v>
      </c>
      <c r="G14591" t="s">
        <v>257</v>
      </c>
      <c r="H14591">
        <v>20</v>
      </c>
    </row>
    <row r="14592" spans="1:8" x14ac:dyDescent="0.35">
      <c r="A14592">
        <v>2022</v>
      </c>
      <c r="B14592" t="s">
        <v>140</v>
      </c>
      <c r="C14592" t="s">
        <v>286</v>
      </c>
      <c r="D14592" t="s">
        <v>142</v>
      </c>
      <c r="E14592" t="s">
        <v>7</v>
      </c>
      <c r="F14592" t="s">
        <v>219</v>
      </c>
      <c r="G14592" t="s">
        <v>258</v>
      </c>
      <c r="H14592">
        <v>85</v>
      </c>
    </row>
    <row r="14593" spans="1:8" x14ac:dyDescent="0.35">
      <c r="A14593">
        <v>2022</v>
      </c>
      <c r="B14593" t="s">
        <v>140</v>
      </c>
      <c r="C14593" t="s">
        <v>286</v>
      </c>
      <c r="D14593" t="s">
        <v>142</v>
      </c>
      <c r="E14593" t="s">
        <v>7</v>
      </c>
      <c r="F14593" t="s">
        <v>219</v>
      </c>
      <c r="G14593" t="s">
        <v>259</v>
      </c>
      <c r="H14593">
        <v>79</v>
      </c>
    </row>
    <row r="14594" spans="1:8" x14ac:dyDescent="0.35">
      <c r="A14594">
        <v>2022</v>
      </c>
      <c r="B14594" t="s">
        <v>140</v>
      </c>
      <c r="C14594" t="s">
        <v>286</v>
      </c>
      <c r="D14594" t="s">
        <v>142</v>
      </c>
      <c r="E14594" t="s">
        <v>7</v>
      </c>
      <c r="F14594" t="s">
        <v>219</v>
      </c>
      <c r="G14594" t="s">
        <v>14</v>
      </c>
      <c r="H14594">
        <v>235</v>
      </c>
    </row>
    <row r="14595" spans="1:8" x14ac:dyDescent="0.35">
      <c r="A14595">
        <v>2022</v>
      </c>
      <c r="B14595" t="s">
        <v>143</v>
      </c>
      <c r="C14595" t="s">
        <v>73</v>
      </c>
      <c r="D14595" t="s">
        <v>145</v>
      </c>
      <c r="E14595" t="s">
        <v>7</v>
      </c>
      <c r="F14595" t="s">
        <v>219</v>
      </c>
      <c r="G14595" t="s">
        <v>254</v>
      </c>
      <c r="H14595">
        <v>2</v>
      </c>
    </row>
    <row r="14596" spans="1:8" x14ac:dyDescent="0.35">
      <c r="A14596">
        <v>2022</v>
      </c>
      <c r="B14596" t="s">
        <v>143</v>
      </c>
      <c r="C14596" t="s">
        <v>73</v>
      </c>
      <c r="D14596" t="s">
        <v>145</v>
      </c>
      <c r="E14596" t="s">
        <v>7</v>
      </c>
      <c r="F14596" t="s">
        <v>219</v>
      </c>
      <c r="G14596" t="s">
        <v>284</v>
      </c>
      <c r="H14596">
        <v>3</v>
      </c>
    </row>
    <row r="14597" spans="1:8" x14ac:dyDescent="0.35">
      <c r="A14597">
        <v>2022</v>
      </c>
      <c r="B14597" t="s">
        <v>143</v>
      </c>
      <c r="C14597" t="s">
        <v>73</v>
      </c>
      <c r="D14597" t="s">
        <v>145</v>
      </c>
      <c r="E14597" t="s">
        <v>7</v>
      </c>
      <c r="F14597" t="s">
        <v>219</v>
      </c>
      <c r="G14597" t="s">
        <v>256</v>
      </c>
      <c r="H14597">
        <v>13</v>
      </c>
    </row>
    <row r="14598" spans="1:8" x14ac:dyDescent="0.35">
      <c r="A14598">
        <v>2022</v>
      </c>
      <c r="B14598" t="s">
        <v>143</v>
      </c>
      <c r="C14598" t="s">
        <v>73</v>
      </c>
      <c r="D14598" t="s">
        <v>145</v>
      </c>
      <c r="E14598" t="s">
        <v>7</v>
      </c>
      <c r="F14598" t="s">
        <v>219</v>
      </c>
      <c r="G14598" t="s">
        <v>257</v>
      </c>
      <c r="H14598">
        <v>20</v>
      </c>
    </row>
    <row r="14599" spans="1:8" x14ac:dyDescent="0.35">
      <c r="A14599">
        <v>2022</v>
      </c>
      <c r="B14599" t="s">
        <v>143</v>
      </c>
      <c r="C14599" t="s">
        <v>73</v>
      </c>
      <c r="D14599" t="s">
        <v>145</v>
      </c>
      <c r="E14599" t="s">
        <v>7</v>
      </c>
      <c r="F14599" t="s">
        <v>219</v>
      </c>
      <c r="G14599" t="s">
        <v>258</v>
      </c>
      <c r="H14599">
        <v>80</v>
      </c>
    </row>
    <row r="14600" spans="1:8" x14ac:dyDescent="0.35">
      <c r="A14600">
        <v>2022</v>
      </c>
      <c r="B14600" t="s">
        <v>143</v>
      </c>
      <c r="C14600" t="s">
        <v>73</v>
      </c>
      <c r="D14600" t="s">
        <v>145</v>
      </c>
      <c r="E14600" t="s">
        <v>7</v>
      </c>
      <c r="F14600" t="s">
        <v>219</v>
      </c>
      <c r="G14600" t="s">
        <v>259</v>
      </c>
      <c r="H14600">
        <v>83</v>
      </c>
    </row>
    <row r="14601" spans="1:8" x14ac:dyDescent="0.35">
      <c r="A14601">
        <v>2022</v>
      </c>
      <c r="B14601" t="s">
        <v>143</v>
      </c>
      <c r="C14601" t="s">
        <v>73</v>
      </c>
      <c r="D14601" t="s">
        <v>145</v>
      </c>
      <c r="E14601" t="s">
        <v>7</v>
      </c>
      <c r="F14601" t="s">
        <v>219</v>
      </c>
      <c r="G14601" t="s">
        <v>14</v>
      </c>
      <c r="H14601">
        <v>358</v>
      </c>
    </row>
    <row r="14602" spans="1:8" x14ac:dyDescent="0.35">
      <c r="A14602">
        <v>2022</v>
      </c>
      <c r="B14602" t="s">
        <v>146</v>
      </c>
      <c r="C14602" t="s">
        <v>286</v>
      </c>
      <c r="D14602" t="s">
        <v>148</v>
      </c>
      <c r="E14602" t="s">
        <v>7</v>
      </c>
      <c r="F14602" t="s">
        <v>219</v>
      </c>
      <c r="G14602" t="s">
        <v>254</v>
      </c>
      <c r="H14602">
        <v>3</v>
      </c>
    </row>
    <row r="14603" spans="1:8" x14ac:dyDescent="0.35">
      <c r="A14603">
        <v>2022</v>
      </c>
      <c r="B14603" t="s">
        <v>146</v>
      </c>
      <c r="C14603" t="s">
        <v>286</v>
      </c>
      <c r="D14603" t="s">
        <v>148</v>
      </c>
      <c r="E14603" t="s">
        <v>7</v>
      </c>
      <c r="F14603" t="s">
        <v>219</v>
      </c>
      <c r="G14603" t="s">
        <v>284</v>
      </c>
      <c r="H14603">
        <v>2</v>
      </c>
    </row>
    <row r="14604" spans="1:8" x14ac:dyDescent="0.35">
      <c r="A14604">
        <v>2022</v>
      </c>
      <c r="B14604" t="s">
        <v>146</v>
      </c>
      <c r="C14604" t="s">
        <v>286</v>
      </c>
      <c r="D14604" t="s">
        <v>148</v>
      </c>
      <c r="E14604" t="s">
        <v>7</v>
      </c>
      <c r="F14604" t="s">
        <v>219</v>
      </c>
      <c r="G14604" t="s">
        <v>256</v>
      </c>
      <c r="H14604">
        <v>6</v>
      </c>
    </row>
    <row r="14605" spans="1:8" x14ac:dyDescent="0.35">
      <c r="A14605">
        <v>2022</v>
      </c>
      <c r="B14605" t="s">
        <v>146</v>
      </c>
      <c r="C14605" t="s">
        <v>286</v>
      </c>
      <c r="D14605" t="s">
        <v>148</v>
      </c>
      <c r="E14605" t="s">
        <v>7</v>
      </c>
      <c r="F14605" t="s">
        <v>219</v>
      </c>
      <c r="G14605" t="s">
        <v>257</v>
      </c>
      <c r="H14605">
        <v>16</v>
      </c>
    </row>
    <row r="14606" spans="1:8" x14ac:dyDescent="0.35">
      <c r="A14606">
        <v>2022</v>
      </c>
      <c r="B14606" t="s">
        <v>146</v>
      </c>
      <c r="C14606" t="s">
        <v>286</v>
      </c>
      <c r="D14606" t="s">
        <v>148</v>
      </c>
      <c r="E14606" t="s">
        <v>7</v>
      </c>
      <c r="F14606" t="s">
        <v>219</v>
      </c>
      <c r="G14606" t="s">
        <v>258</v>
      </c>
      <c r="H14606">
        <v>35</v>
      </c>
    </row>
    <row r="14607" spans="1:8" x14ac:dyDescent="0.35">
      <c r="A14607">
        <v>2022</v>
      </c>
      <c r="B14607" t="s">
        <v>146</v>
      </c>
      <c r="C14607" t="s">
        <v>286</v>
      </c>
      <c r="D14607" t="s">
        <v>148</v>
      </c>
      <c r="E14607" t="s">
        <v>7</v>
      </c>
      <c r="F14607" t="s">
        <v>219</v>
      </c>
      <c r="G14607" t="s">
        <v>259</v>
      </c>
      <c r="H14607">
        <v>46</v>
      </c>
    </row>
    <row r="14608" spans="1:8" x14ac:dyDescent="0.35">
      <c r="A14608">
        <v>2022</v>
      </c>
      <c r="B14608" t="s">
        <v>146</v>
      </c>
      <c r="C14608" t="s">
        <v>286</v>
      </c>
      <c r="D14608" t="s">
        <v>148</v>
      </c>
      <c r="E14608" t="s">
        <v>7</v>
      </c>
      <c r="F14608" t="s">
        <v>219</v>
      </c>
      <c r="G14608" t="s">
        <v>14</v>
      </c>
      <c r="H14608">
        <v>155</v>
      </c>
    </row>
    <row r="14609" spans="1:8" x14ac:dyDescent="0.35">
      <c r="A14609">
        <v>2022</v>
      </c>
      <c r="B14609" t="s">
        <v>149</v>
      </c>
      <c r="C14609" t="s">
        <v>73</v>
      </c>
      <c r="D14609" t="s">
        <v>151</v>
      </c>
      <c r="E14609" t="s">
        <v>7</v>
      </c>
      <c r="F14609" t="s">
        <v>219</v>
      </c>
      <c r="G14609" t="s">
        <v>254</v>
      </c>
      <c r="H14609">
        <v>4</v>
      </c>
    </row>
    <row r="14610" spans="1:8" x14ac:dyDescent="0.35">
      <c r="A14610">
        <v>2022</v>
      </c>
      <c r="B14610" t="s">
        <v>149</v>
      </c>
      <c r="C14610" t="s">
        <v>73</v>
      </c>
      <c r="D14610" t="s">
        <v>151</v>
      </c>
      <c r="E14610" t="s">
        <v>7</v>
      </c>
      <c r="F14610" t="s">
        <v>219</v>
      </c>
      <c r="G14610" t="s">
        <v>284</v>
      </c>
      <c r="H14610">
        <v>4</v>
      </c>
    </row>
    <row r="14611" spans="1:8" x14ac:dyDescent="0.35">
      <c r="A14611">
        <v>2022</v>
      </c>
      <c r="B14611" t="s">
        <v>149</v>
      </c>
      <c r="C14611" t="s">
        <v>73</v>
      </c>
      <c r="D14611" t="s">
        <v>151</v>
      </c>
      <c r="E14611" t="s">
        <v>7</v>
      </c>
      <c r="F14611" t="s">
        <v>219</v>
      </c>
      <c r="G14611" t="s">
        <v>256</v>
      </c>
      <c r="H14611">
        <v>14</v>
      </c>
    </row>
    <row r="14612" spans="1:8" x14ac:dyDescent="0.35">
      <c r="A14612">
        <v>2022</v>
      </c>
      <c r="B14612" t="s">
        <v>149</v>
      </c>
      <c r="C14612" t="s">
        <v>73</v>
      </c>
      <c r="D14612" t="s">
        <v>151</v>
      </c>
      <c r="E14612" t="s">
        <v>7</v>
      </c>
      <c r="F14612" t="s">
        <v>219</v>
      </c>
      <c r="G14612" t="s">
        <v>257</v>
      </c>
      <c r="H14612">
        <v>55</v>
      </c>
    </row>
    <row r="14613" spans="1:8" x14ac:dyDescent="0.35">
      <c r="A14613">
        <v>2022</v>
      </c>
      <c r="B14613" t="s">
        <v>149</v>
      </c>
      <c r="C14613" t="s">
        <v>73</v>
      </c>
      <c r="D14613" t="s">
        <v>151</v>
      </c>
      <c r="E14613" t="s">
        <v>7</v>
      </c>
      <c r="F14613" t="s">
        <v>219</v>
      </c>
      <c r="G14613" t="s">
        <v>258</v>
      </c>
      <c r="H14613">
        <v>242</v>
      </c>
    </row>
    <row r="14614" spans="1:8" x14ac:dyDescent="0.35">
      <c r="A14614">
        <v>2022</v>
      </c>
      <c r="B14614" t="s">
        <v>149</v>
      </c>
      <c r="C14614" t="s">
        <v>73</v>
      </c>
      <c r="D14614" t="s">
        <v>151</v>
      </c>
      <c r="E14614" t="s">
        <v>7</v>
      </c>
      <c r="F14614" t="s">
        <v>219</v>
      </c>
      <c r="G14614" t="s">
        <v>259</v>
      </c>
      <c r="H14614">
        <v>199</v>
      </c>
    </row>
    <row r="14615" spans="1:8" x14ac:dyDescent="0.35">
      <c r="A14615">
        <v>2022</v>
      </c>
      <c r="B14615" t="s">
        <v>149</v>
      </c>
      <c r="C14615" t="s">
        <v>73</v>
      </c>
      <c r="D14615" t="s">
        <v>151</v>
      </c>
      <c r="E14615" t="s">
        <v>7</v>
      </c>
      <c r="F14615" t="s">
        <v>219</v>
      </c>
      <c r="G14615" t="s">
        <v>14</v>
      </c>
      <c r="H14615">
        <v>688</v>
      </c>
    </row>
    <row r="14616" spans="1:8" x14ac:dyDescent="0.35">
      <c r="A14616">
        <v>2022</v>
      </c>
      <c r="B14616" t="s">
        <v>152</v>
      </c>
      <c r="C14616" t="s">
        <v>286</v>
      </c>
      <c r="D14616" t="s">
        <v>154</v>
      </c>
      <c r="E14616" t="s">
        <v>7</v>
      </c>
      <c r="F14616" t="s">
        <v>219</v>
      </c>
      <c r="G14616" t="s">
        <v>254</v>
      </c>
      <c r="H14616">
        <v>2</v>
      </c>
    </row>
    <row r="14617" spans="1:8" x14ac:dyDescent="0.35">
      <c r="A14617">
        <v>2022</v>
      </c>
      <c r="B14617" t="s">
        <v>152</v>
      </c>
      <c r="C14617" t="s">
        <v>286</v>
      </c>
      <c r="D14617" t="s">
        <v>154</v>
      </c>
      <c r="E14617" t="s">
        <v>7</v>
      </c>
      <c r="F14617" t="s">
        <v>219</v>
      </c>
      <c r="G14617" t="s">
        <v>284</v>
      </c>
      <c r="H14617">
        <v>3</v>
      </c>
    </row>
    <row r="14618" spans="1:8" x14ac:dyDescent="0.35">
      <c r="A14618">
        <v>2022</v>
      </c>
      <c r="B14618" t="s">
        <v>152</v>
      </c>
      <c r="C14618" t="s">
        <v>286</v>
      </c>
      <c r="D14618" t="s">
        <v>154</v>
      </c>
      <c r="E14618" t="s">
        <v>7</v>
      </c>
      <c r="F14618" t="s">
        <v>219</v>
      </c>
      <c r="G14618" t="s">
        <v>256</v>
      </c>
      <c r="H14618">
        <v>9</v>
      </c>
    </row>
    <row r="14619" spans="1:8" x14ac:dyDescent="0.35">
      <c r="A14619">
        <v>2022</v>
      </c>
      <c r="B14619" t="s">
        <v>152</v>
      </c>
      <c r="C14619" t="s">
        <v>286</v>
      </c>
      <c r="D14619" t="s">
        <v>154</v>
      </c>
      <c r="E14619" t="s">
        <v>7</v>
      </c>
      <c r="F14619" t="s">
        <v>219</v>
      </c>
      <c r="G14619" t="s">
        <v>257</v>
      </c>
      <c r="H14619">
        <v>25</v>
      </c>
    </row>
    <row r="14620" spans="1:8" x14ac:dyDescent="0.35">
      <c r="A14620">
        <v>2022</v>
      </c>
      <c r="B14620" t="s">
        <v>152</v>
      </c>
      <c r="C14620" t="s">
        <v>286</v>
      </c>
      <c r="D14620" t="s">
        <v>154</v>
      </c>
      <c r="E14620" t="s">
        <v>7</v>
      </c>
      <c r="F14620" t="s">
        <v>219</v>
      </c>
      <c r="G14620" t="s">
        <v>258</v>
      </c>
      <c r="H14620">
        <v>61</v>
      </c>
    </row>
    <row r="14621" spans="1:8" x14ac:dyDescent="0.35">
      <c r="A14621">
        <v>2022</v>
      </c>
      <c r="B14621" t="s">
        <v>152</v>
      </c>
      <c r="C14621" t="s">
        <v>286</v>
      </c>
      <c r="D14621" t="s">
        <v>154</v>
      </c>
      <c r="E14621" t="s">
        <v>7</v>
      </c>
      <c r="F14621" t="s">
        <v>219</v>
      </c>
      <c r="G14621" t="s">
        <v>259</v>
      </c>
      <c r="H14621">
        <v>43</v>
      </c>
    </row>
    <row r="14622" spans="1:8" x14ac:dyDescent="0.35">
      <c r="A14622">
        <v>2022</v>
      </c>
      <c r="B14622" t="s">
        <v>152</v>
      </c>
      <c r="C14622" t="s">
        <v>286</v>
      </c>
      <c r="D14622" t="s">
        <v>154</v>
      </c>
      <c r="E14622" t="s">
        <v>7</v>
      </c>
      <c r="F14622" t="s">
        <v>219</v>
      </c>
      <c r="G14622" t="s">
        <v>14</v>
      </c>
      <c r="H14622">
        <v>160</v>
      </c>
    </row>
    <row r="14623" spans="1:8" x14ac:dyDescent="0.35">
      <c r="A14623">
        <v>2022</v>
      </c>
      <c r="B14623" t="s">
        <v>155</v>
      </c>
      <c r="C14623" t="s">
        <v>73</v>
      </c>
      <c r="D14623" t="s">
        <v>157</v>
      </c>
      <c r="E14623" t="s">
        <v>7</v>
      </c>
      <c r="F14623" t="s">
        <v>219</v>
      </c>
      <c r="G14623" t="s">
        <v>254</v>
      </c>
      <c r="H14623">
        <v>3</v>
      </c>
    </row>
    <row r="14624" spans="1:8" x14ac:dyDescent="0.35">
      <c r="A14624">
        <v>2022</v>
      </c>
      <c r="B14624" t="s">
        <v>155</v>
      </c>
      <c r="C14624" t="s">
        <v>73</v>
      </c>
      <c r="D14624" t="s">
        <v>157</v>
      </c>
      <c r="E14624" t="s">
        <v>7</v>
      </c>
      <c r="F14624" t="s">
        <v>219</v>
      </c>
      <c r="G14624" t="s">
        <v>284</v>
      </c>
      <c r="H14624">
        <v>3</v>
      </c>
    </row>
    <row r="14625" spans="1:8" x14ac:dyDescent="0.35">
      <c r="A14625">
        <v>2022</v>
      </c>
      <c r="B14625" t="s">
        <v>155</v>
      </c>
      <c r="C14625" t="s">
        <v>73</v>
      </c>
      <c r="D14625" t="s">
        <v>157</v>
      </c>
      <c r="E14625" t="s">
        <v>7</v>
      </c>
      <c r="F14625" t="s">
        <v>219</v>
      </c>
      <c r="G14625" t="s">
        <v>256</v>
      </c>
      <c r="H14625">
        <v>11</v>
      </c>
    </row>
    <row r="14626" spans="1:8" x14ac:dyDescent="0.35">
      <c r="A14626">
        <v>2022</v>
      </c>
      <c r="B14626" t="s">
        <v>155</v>
      </c>
      <c r="C14626" t="s">
        <v>73</v>
      </c>
      <c r="D14626" t="s">
        <v>157</v>
      </c>
      <c r="E14626" t="s">
        <v>7</v>
      </c>
      <c r="F14626" t="s">
        <v>219</v>
      </c>
      <c r="G14626" t="s">
        <v>257</v>
      </c>
      <c r="H14626">
        <v>40</v>
      </c>
    </row>
    <row r="14627" spans="1:8" x14ac:dyDescent="0.35">
      <c r="A14627">
        <v>2022</v>
      </c>
      <c r="B14627" t="s">
        <v>155</v>
      </c>
      <c r="C14627" t="s">
        <v>73</v>
      </c>
      <c r="D14627" t="s">
        <v>157</v>
      </c>
      <c r="E14627" t="s">
        <v>7</v>
      </c>
      <c r="F14627" t="s">
        <v>219</v>
      </c>
      <c r="G14627" t="s">
        <v>258</v>
      </c>
      <c r="H14627">
        <v>99</v>
      </c>
    </row>
    <row r="14628" spans="1:8" x14ac:dyDescent="0.35">
      <c r="A14628">
        <v>2022</v>
      </c>
      <c r="B14628" t="s">
        <v>155</v>
      </c>
      <c r="C14628" t="s">
        <v>73</v>
      </c>
      <c r="D14628" t="s">
        <v>157</v>
      </c>
      <c r="E14628" t="s">
        <v>7</v>
      </c>
      <c r="F14628" t="s">
        <v>219</v>
      </c>
      <c r="G14628" t="s">
        <v>259</v>
      </c>
      <c r="H14628">
        <v>163</v>
      </c>
    </row>
    <row r="14629" spans="1:8" x14ac:dyDescent="0.35">
      <c r="A14629">
        <v>2022</v>
      </c>
      <c r="B14629" t="s">
        <v>155</v>
      </c>
      <c r="C14629" t="s">
        <v>73</v>
      </c>
      <c r="D14629" t="s">
        <v>157</v>
      </c>
      <c r="E14629" t="s">
        <v>7</v>
      </c>
      <c r="F14629" t="s">
        <v>219</v>
      </c>
      <c r="G14629" t="s">
        <v>14</v>
      </c>
      <c r="H14629">
        <v>524</v>
      </c>
    </row>
    <row r="14630" spans="1:8" x14ac:dyDescent="0.35">
      <c r="A14630">
        <v>2022</v>
      </c>
      <c r="B14630" t="s">
        <v>6</v>
      </c>
      <c r="C14630" t="s">
        <v>286</v>
      </c>
      <c r="D14630" t="s">
        <v>25</v>
      </c>
      <c r="E14630" t="s">
        <v>7</v>
      </c>
      <c r="F14630" t="s">
        <v>252</v>
      </c>
      <c r="G14630" t="s">
        <v>256</v>
      </c>
      <c r="H14630">
        <v>0</v>
      </c>
    </row>
    <row r="14631" spans="1:8" x14ac:dyDescent="0.35">
      <c r="A14631">
        <v>2022</v>
      </c>
      <c r="B14631" t="s">
        <v>6</v>
      </c>
      <c r="C14631" t="s">
        <v>286</v>
      </c>
      <c r="D14631" t="s">
        <v>25</v>
      </c>
      <c r="E14631" t="s">
        <v>7</v>
      </c>
      <c r="F14631" t="s">
        <v>252</v>
      </c>
      <c r="G14631" t="s">
        <v>257</v>
      </c>
      <c r="H14631">
        <v>0</v>
      </c>
    </row>
    <row r="14632" spans="1:8" x14ac:dyDescent="0.35">
      <c r="A14632">
        <v>2022</v>
      </c>
      <c r="B14632" t="s">
        <v>6</v>
      </c>
      <c r="C14632" t="s">
        <v>286</v>
      </c>
      <c r="D14632" t="s">
        <v>25</v>
      </c>
      <c r="E14632" t="s">
        <v>7</v>
      </c>
      <c r="F14632" t="s">
        <v>252</v>
      </c>
      <c r="G14632" t="s">
        <v>258</v>
      </c>
      <c r="H14632">
        <v>11</v>
      </c>
    </row>
    <row r="14633" spans="1:8" x14ac:dyDescent="0.35">
      <c r="A14633">
        <v>2022</v>
      </c>
      <c r="B14633" t="s">
        <v>6</v>
      </c>
      <c r="C14633" t="s">
        <v>286</v>
      </c>
      <c r="D14633" t="s">
        <v>25</v>
      </c>
      <c r="E14633" t="s">
        <v>7</v>
      </c>
      <c r="F14633" t="s">
        <v>252</v>
      </c>
      <c r="G14633" t="s">
        <v>259</v>
      </c>
      <c r="H14633">
        <v>38</v>
      </c>
    </row>
    <row r="14634" spans="1:8" x14ac:dyDescent="0.35">
      <c r="A14634">
        <v>2022</v>
      </c>
      <c r="B14634" t="s">
        <v>6</v>
      </c>
      <c r="C14634" t="s">
        <v>286</v>
      </c>
      <c r="D14634" t="s">
        <v>25</v>
      </c>
      <c r="E14634" t="s">
        <v>7</v>
      </c>
      <c r="F14634" t="s">
        <v>252</v>
      </c>
      <c r="G14634" t="s">
        <v>14</v>
      </c>
      <c r="H14634">
        <v>132</v>
      </c>
    </row>
    <row r="14635" spans="1:8" x14ac:dyDescent="0.35">
      <c r="A14635">
        <v>2022</v>
      </c>
      <c r="B14635" t="s">
        <v>26</v>
      </c>
      <c r="C14635" t="s">
        <v>286</v>
      </c>
      <c r="D14635" t="s">
        <v>28</v>
      </c>
      <c r="E14635" t="s">
        <v>7</v>
      </c>
      <c r="F14635" t="s">
        <v>252</v>
      </c>
      <c r="G14635" t="s">
        <v>256</v>
      </c>
      <c r="H14635">
        <v>0</v>
      </c>
    </row>
    <row r="14636" spans="1:8" x14ac:dyDescent="0.35">
      <c r="A14636">
        <v>2022</v>
      </c>
      <c r="B14636" t="s">
        <v>26</v>
      </c>
      <c r="C14636" t="s">
        <v>286</v>
      </c>
      <c r="D14636" t="s">
        <v>28</v>
      </c>
      <c r="E14636" t="s">
        <v>7</v>
      </c>
      <c r="F14636" t="s">
        <v>252</v>
      </c>
      <c r="G14636" t="s">
        <v>257</v>
      </c>
      <c r="H14636">
        <v>0</v>
      </c>
    </row>
    <row r="14637" spans="1:8" x14ac:dyDescent="0.35">
      <c r="A14637">
        <v>2022</v>
      </c>
      <c r="B14637" t="s">
        <v>26</v>
      </c>
      <c r="C14637" t="s">
        <v>286</v>
      </c>
      <c r="D14637" t="s">
        <v>28</v>
      </c>
      <c r="E14637" t="s">
        <v>7</v>
      </c>
      <c r="F14637" t="s">
        <v>252</v>
      </c>
      <c r="G14637" t="s">
        <v>258</v>
      </c>
      <c r="H14637">
        <v>13</v>
      </c>
    </row>
    <row r="14638" spans="1:8" x14ac:dyDescent="0.35">
      <c r="A14638">
        <v>2022</v>
      </c>
      <c r="B14638" t="s">
        <v>26</v>
      </c>
      <c r="C14638" t="s">
        <v>286</v>
      </c>
      <c r="D14638" t="s">
        <v>28</v>
      </c>
      <c r="E14638" t="s">
        <v>7</v>
      </c>
      <c r="F14638" t="s">
        <v>252</v>
      </c>
      <c r="G14638" t="s">
        <v>259</v>
      </c>
      <c r="H14638">
        <v>20</v>
      </c>
    </row>
    <row r="14639" spans="1:8" x14ac:dyDescent="0.35">
      <c r="A14639">
        <v>2022</v>
      </c>
      <c r="B14639" t="s">
        <v>26</v>
      </c>
      <c r="C14639" t="s">
        <v>286</v>
      </c>
      <c r="D14639" t="s">
        <v>28</v>
      </c>
      <c r="E14639" t="s">
        <v>7</v>
      </c>
      <c r="F14639" t="s">
        <v>252</v>
      </c>
      <c r="G14639" t="s">
        <v>14</v>
      </c>
      <c r="H14639">
        <v>101</v>
      </c>
    </row>
    <row r="14640" spans="1:8" x14ac:dyDescent="0.35">
      <c r="A14640">
        <v>2022</v>
      </c>
      <c r="B14640" t="s">
        <v>29</v>
      </c>
      <c r="C14640" t="s">
        <v>286</v>
      </c>
      <c r="D14640" t="s">
        <v>31</v>
      </c>
      <c r="E14640" t="s">
        <v>7</v>
      </c>
      <c r="F14640" t="s">
        <v>252</v>
      </c>
      <c r="G14640" t="s">
        <v>256</v>
      </c>
      <c r="H14640">
        <v>0</v>
      </c>
    </row>
    <row r="14641" spans="1:8" x14ac:dyDescent="0.35">
      <c r="A14641">
        <v>2022</v>
      </c>
      <c r="B14641" t="s">
        <v>29</v>
      </c>
      <c r="C14641" t="s">
        <v>286</v>
      </c>
      <c r="D14641" t="s">
        <v>31</v>
      </c>
      <c r="E14641" t="s">
        <v>7</v>
      </c>
      <c r="F14641" t="s">
        <v>252</v>
      </c>
      <c r="G14641" t="s">
        <v>257</v>
      </c>
      <c r="H14641">
        <v>0</v>
      </c>
    </row>
    <row r="14642" spans="1:8" x14ac:dyDescent="0.35">
      <c r="A14642">
        <v>2022</v>
      </c>
      <c r="B14642" t="s">
        <v>29</v>
      </c>
      <c r="C14642" t="s">
        <v>286</v>
      </c>
      <c r="D14642" t="s">
        <v>31</v>
      </c>
      <c r="E14642" t="s">
        <v>7</v>
      </c>
      <c r="F14642" t="s">
        <v>252</v>
      </c>
      <c r="G14642" t="s">
        <v>258</v>
      </c>
      <c r="H14642">
        <v>4</v>
      </c>
    </row>
    <row r="14643" spans="1:8" x14ac:dyDescent="0.35">
      <c r="A14643">
        <v>2022</v>
      </c>
      <c r="B14643" t="s">
        <v>29</v>
      </c>
      <c r="C14643" t="s">
        <v>286</v>
      </c>
      <c r="D14643" t="s">
        <v>31</v>
      </c>
      <c r="E14643" t="s">
        <v>7</v>
      </c>
      <c r="F14643" t="s">
        <v>252</v>
      </c>
      <c r="G14643" t="s">
        <v>259</v>
      </c>
      <c r="H14643">
        <v>12</v>
      </c>
    </row>
    <row r="14644" spans="1:8" x14ac:dyDescent="0.35">
      <c r="A14644">
        <v>2022</v>
      </c>
      <c r="B14644" t="s">
        <v>29</v>
      </c>
      <c r="C14644" t="s">
        <v>286</v>
      </c>
      <c r="D14644" t="s">
        <v>31</v>
      </c>
      <c r="E14644" t="s">
        <v>7</v>
      </c>
      <c r="F14644" t="s">
        <v>252</v>
      </c>
      <c r="G14644" t="s">
        <v>14</v>
      </c>
      <c r="H14644">
        <v>36</v>
      </c>
    </row>
    <row r="14645" spans="1:8" x14ac:dyDescent="0.35">
      <c r="A14645">
        <v>2022</v>
      </c>
      <c r="B14645" t="s">
        <v>32</v>
      </c>
      <c r="C14645" t="s">
        <v>286</v>
      </c>
      <c r="D14645" t="s">
        <v>34</v>
      </c>
      <c r="E14645" t="s">
        <v>7</v>
      </c>
      <c r="F14645" t="s">
        <v>252</v>
      </c>
      <c r="G14645" t="s">
        <v>256</v>
      </c>
      <c r="H14645">
        <v>0</v>
      </c>
    </row>
    <row r="14646" spans="1:8" x14ac:dyDescent="0.35">
      <c r="A14646">
        <v>2022</v>
      </c>
      <c r="B14646" t="s">
        <v>32</v>
      </c>
      <c r="C14646" t="s">
        <v>286</v>
      </c>
      <c r="D14646" t="s">
        <v>34</v>
      </c>
      <c r="E14646" t="s">
        <v>7</v>
      </c>
      <c r="F14646" t="s">
        <v>252</v>
      </c>
      <c r="G14646" t="s">
        <v>257</v>
      </c>
      <c r="H14646">
        <v>0</v>
      </c>
    </row>
    <row r="14647" spans="1:8" x14ac:dyDescent="0.35">
      <c r="A14647">
        <v>2022</v>
      </c>
      <c r="B14647" t="s">
        <v>32</v>
      </c>
      <c r="C14647" t="s">
        <v>286</v>
      </c>
      <c r="D14647" t="s">
        <v>34</v>
      </c>
      <c r="E14647" t="s">
        <v>7</v>
      </c>
      <c r="F14647" t="s">
        <v>252</v>
      </c>
      <c r="G14647" t="s">
        <v>258</v>
      </c>
      <c r="H14647">
        <v>8</v>
      </c>
    </row>
    <row r="14648" spans="1:8" x14ac:dyDescent="0.35">
      <c r="A14648">
        <v>2022</v>
      </c>
      <c r="B14648" t="s">
        <v>32</v>
      </c>
      <c r="C14648" t="s">
        <v>286</v>
      </c>
      <c r="D14648" t="s">
        <v>34</v>
      </c>
      <c r="E14648" t="s">
        <v>7</v>
      </c>
      <c r="F14648" t="s">
        <v>252</v>
      </c>
      <c r="G14648" t="s">
        <v>259</v>
      </c>
      <c r="H14648">
        <v>16</v>
      </c>
    </row>
    <row r="14649" spans="1:8" x14ac:dyDescent="0.35">
      <c r="A14649">
        <v>2022</v>
      </c>
      <c r="B14649" t="s">
        <v>32</v>
      </c>
      <c r="C14649" t="s">
        <v>286</v>
      </c>
      <c r="D14649" t="s">
        <v>34</v>
      </c>
      <c r="E14649" t="s">
        <v>7</v>
      </c>
      <c r="F14649" t="s">
        <v>252</v>
      </c>
      <c r="G14649" t="s">
        <v>14</v>
      </c>
      <c r="H14649">
        <v>86</v>
      </c>
    </row>
    <row r="14650" spans="1:8" x14ac:dyDescent="0.35">
      <c r="A14650">
        <v>2022</v>
      </c>
      <c r="B14650" t="s">
        <v>35</v>
      </c>
      <c r="C14650" t="s">
        <v>286</v>
      </c>
      <c r="D14650" t="s">
        <v>37</v>
      </c>
      <c r="E14650" t="s">
        <v>7</v>
      </c>
      <c r="F14650" t="s">
        <v>252</v>
      </c>
      <c r="G14650" t="s">
        <v>256</v>
      </c>
      <c r="H14650">
        <v>0</v>
      </c>
    </row>
    <row r="14651" spans="1:8" x14ac:dyDescent="0.35">
      <c r="A14651">
        <v>2022</v>
      </c>
      <c r="B14651" t="s">
        <v>35</v>
      </c>
      <c r="C14651" t="s">
        <v>286</v>
      </c>
      <c r="D14651" t="s">
        <v>37</v>
      </c>
      <c r="E14651" t="s">
        <v>7</v>
      </c>
      <c r="F14651" t="s">
        <v>252</v>
      </c>
      <c r="G14651" t="s">
        <v>257</v>
      </c>
      <c r="H14651">
        <v>0</v>
      </c>
    </row>
    <row r="14652" spans="1:8" x14ac:dyDescent="0.35">
      <c r="A14652">
        <v>2022</v>
      </c>
      <c r="B14652" t="s">
        <v>35</v>
      </c>
      <c r="C14652" t="s">
        <v>286</v>
      </c>
      <c r="D14652" t="s">
        <v>37</v>
      </c>
      <c r="E14652" t="s">
        <v>7</v>
      </c>
      <c r="F14652" t="s">
        <v>252</v>
      </c>
      <c r="G14652" t="s">
        <v>258</v>
      </c>
      <c r="H14652">
        <v>22</v>
      </c>
    </row>
    <row r="14653" spans="1:8" x14ac:dyDescent="0.35">
      <c r="A14653">
        <v>2022</v>
      </c>
      <c r="B14653" t="s">
        <v>35</v>
      </c>
      <c r="C14653" t="s">
        <v>286</v>
      </c>
      <c r="D14653" t="s">
        <v>37</v>
      </c>
      <c r="E14653" t="s">
        <v>7</v>
      </c>
      <c r="F14653" t="s">
        <v>252</v>
      </c>
      <c r="G14653" t="s">
        <v>259</v>
      </c>
      <c r="H14653">
        <v>48</v>
      </c>
    </row>
    <row r="14654" spans="1:8" x14ac:dyDescent="0.35">
      <c r="A14654">
        <v>2022</v>
      </c>
      <c r="B14654" t="s">
        <v>35</v>
      </c>
      <c r="C14654" t="s">
        <v>286</v>
      </c>
      <c r="D14654" t="s">
        <v>37</v>
      </c>
      <c r="E14654" t="s">
        <v>7</v>
      </c>
      <c r="F14654" t="s">
        <v>252</v>
      </c>
      <c r="G14654" t="s">
        <v>14</v>
      </c>
      <c r="H14654">
        <v>149</v>
      </c>
    </row>
    <row r="14655" spans="1:8" x14ac:dyDescent="0.35">
      <c r="A14655">
        <v>2022</v>
      </c>
      <c r="B14655" t="s">
        <v>38</v>
      </c>
      <c r="C14655" t="s">
        <v>286</v>
      </c>
      <c r="D14655" t="s">
        <v>40</v>
      </c>
      <c r="E14655" t="s">
        <v>7</v>
      </c>
      <c r="F14655" t="s">
        <v>252</v>
      </c>
      <c r="G14655" t="s">
        <v>256</v>
      </c>
      <c r="H14655">
        <v>0</v>
      </c>
    </row>
    <row r="14656" spans="1:8" x14ac:dyDescent="0.35">
      <c r="A14656">
        <v>2022</v>
      </c>
      <c r="B14656" t="s">
        <v>38</v>
      </c>
      <c r="C14656" t="s">
        <v>286</v>
      </c>
      <c r="D14656" t="s">
        <v>40</v>
      </c>
      <c r="E14656" t="s">
        <v>7</v>
      </c>
      <c r="F14656" t="s">
        <v>252</v>
      </c>
      <c r="G14656" t="s">
        <v>257</v>
      </c>
      <c r="H14656">
        <v>0</v>
      </c>
    </row>
    <row r="14657" spans="1:8" x14ac:dyDescent="0.35">
      <c r="A14657">
        <v>2022</v>
      </c>
      <c r="B14657" t="s">
        <v>38</v>
      </c>
      <c r="C14657" t="s">
        <v>286</v>
      </c>
      <c r="D14657" t="s">
        <v>40</v>
      </c>
      <c r="E14657" t="s">
        <v>7</v>
      </c>
      <c r="F14657" t="s">
        <v>252</v>
      </c>
      <c r="G14657" t="s">
        <v>258</v>
      </c>
      <c r="H14657">
        <v>19</v>
      </c>
    </row>
    <row r="14658" spans="1:8" x14ac:dyDescent="0.35">
      <c r="A14658">
        <v>2022</v>
      </c>
      <c r="B14658" t="s">
        <v>38</v>
      </c>
      <c r="C14658" t="s">
        <v>286</v>
      </c>
      <c r="D14658" t="s">
        <v>40</v>
      </c>
      <c r="E14658" t="s">
        <v>7</v>
      </c>
      <c r="F14658" t="s">
        <v>252</v>
      </c>
      <c r="G14658" t="s">
        <v>259</v>
      </c>
      <c r="H14658">
        <v>46</v>
      </c>
    </row>
    <row r="14659" spans="1:8" x14ac:dyDescent="0.35">
      <c r="A14659">
        <v>2022</v>
      </c>
      <c r="B14659" t="s">
        <v>38</v>
      </c>
      <c r="C14659" t="s">
        <v>286</v>
      </c>
      <c r="D14659" t="s">
        <v>40</v>
      </c>
      <c r="E14659" t="s">
        <v>7</v>
      </c>
      <c r="F14659" t="s">
        <v>252</v>
      </c>
      <c r="G14659" t="s">
        <v>14</v>
      </c>
      <c r="H14659">
        <v>175</v>
      </c>
    </row>
    <row r="14660" spans="1:8" x14ac:dyDescent="0.35">
      <c r="A14660">
        <v>2022</v>
      </c>
      <c r="B14660" t="s">
        <v>41</v>
      </c>
      <c r="C14660" t="s">
        <v>286</v>
      </c>
      <c r="D14660" t="s">
        <v>43</v>
      </c>
      <c r="E14660" t="s">
        <v>7</v>
      </c>
      <c r="F14660" t="s">
        <v>252</v>
      </c>
      <c r="G14660" t="s">
        <v>256</v>
      </c>
      <c r="H14660">
        <v>0</v>
      </c>
    </row>
    <row r="14661" spans="1:8" x14ac:dyDescent="0.35">
      <c r="A14661">
        <v>2022</v>
      </c>
      <c r="B14661" t="s">
        <v>41</v>
      </c>
      <c r="C14661" t="s">
        <v>286</v>
      </c>
      <c r="D14661" t="s">
        <v>43</v>
      </c>
      <c r="E14661" t="s">
        <v>7</v>
      </c>
      <c r="F14661" t="s">
        <v>252</v>
      </c>
      <c r="G14661" t="s">
        <v>257</v>
      </c>
      <c r="H14661">
        <v>0</v>
      </c>
    </row>
    <row r="14662" spans="1:8" x14ac:dyDescent="0.35">
      <c r="A14662">
        <v>2022</v>
      </c>
      <c r="B14662" t="s">
        <v>41</v>
      </c>
      <c r="C14662" t="s">
        <v>286</v>
      </c>
      <c r="D14662" t="s">
        <v>43</v>
      </c>
      <c r="E14662" t="s">
        <v>7</v>
      </c>
      <c r="F14662" t="s">
        <v>252</v>
      </c>
      <c r="G14662" t="s">
        <v>258</v>
      </c>
      <c r="H14662">
        <v>3</v>
      </c>
    </row>
    <row r="14663" spans="1:8" x14ac:dyDescent="0.35">
      <c r="A14663">
        <v>2022</v>
      </c>
      <c r="B14663" t="s">
        <v>41</v>
      </c>
      <c r="C14663" t="s">
        <v>286</v>
      </c>
      <c r="D14663" t="s">
        <v>43</v>
      </c>
      <c r="E14663" t="s">
        <v>7</v>
      </c>
      <c r="F14663" t="s">
        <v>252</v>
      </c>
      <c r="G14663" t="s">
        <v>259</v>
      </c>
      <c r="H14663">
        <v>11</v>
      </c>
    </row>
    <row r="14664" spans="1:8" x14ac:dyDescent="0.35">
      <c r="A14664">
        <v>2022</v>
      </c>
      <c r="B14664" t="s">
        <v>41</v>
      </c>
      <c r="C14664" t="s">
        <v>286</v>
      </c>
      <c r="D14664" t="s">
        <v>43</v>
      </c>
      <c r="E14664" t="s">
        <v>7</v>
      </c>
      <c r="F14664" t="s">
        <v>252</v>
      </c>
      <c r="G14664" t="s">
        <v>14</v>
      </c>
      <c r="H14664">
        <v>67</v>
      </c>
    </row>
    <row r="14665" spans="1:8" x14ac:dyDescent="0.35">
      <c r="A14665">
        <v>2022</v>
      </c>
      <c r="B14665" t="s">
        <v>44</v>
      </c>
      <c r="C14665" t="s">
        <v>286</v>
      </c>
      <c r="D14665" t="s">
        <v>46</v>
      </c>
      <c r="E14665" t="s">
        <v>7</v>
      </c>
      <c r="F14665" t="s">
        <v>252</v>
      </c>
      <c r="G14665" t="s">
        <v>256</v>
      </c>
      <c r="H14665">
        <v>0</v>
      </c>
    </row>
    <row r="14666" spans="1:8" x14ac:dyDescent="0.35">
      <c r="A14666">
        <v>2022</v>
      </c>
      <c r="B14666" t="s">
        <v>44</v>
      </c>
      <c r="C14666" t="s">
        <v>286</v>
      </c>
      <c r="D14666" t="s">
        <v>46</v>
      </c>
      <c r="E14666" t="s">
        <v>7</v>
      </c>
      <c r="F14666" t="s">
        <v>252</v>
      </c>
      <c r="G14666" t="s">
        <v>257</v>
      </c>
      <c r="H14666">
        <v>24</v>
      </c>
    </row>
    <row r="14667" spans="1:8" x14ac:dyDescent="0.35">
      <c r="A14667">
        <v>2022</v>
      </c>
      <c r="B14667" t="s">
        <v>44</v>
      </c>
      <c r="C14667" t="s">
        <v>286</v>
      </c>
      <c r="D14667" t="s">
        <v>46</v>
      </c>
      <c r="E14667" t="s">
        <v>7</v>
      </c>
      <c r="F14667" t="s">
        <v>252</v>
      </c>
      <c r="G14667" t="s">
        <v>258</v>
      </c>
      <c r="H14667">
        <v>28</v>
      </c>
    </row>
    <row r="14668" spans="1:8" x14ac:dyDescent="0.35">
      <c r="A14668">
        <v>2022</v>
      </c>
      <c r="B14668" t="s">
        <v>44</v>
      </c>
      <c r="C14668" t="s">
        <v>286</v>
      </c>
      <c r="D14668" t="s">
        <v>46</v>
      </c>
      <c r="E14668" t="s">
        <v>7</v>
      </c>
      <c r="F14668" t="s">
        <v>252</v>
      </c>
      <c r="G14668" t="s">
        <v>259</v>
      </c>
      <c r="H14668">
        <v>67</v>
      </c>
    </row>
    <row r="14669" spans="1:8" x14ac:dyDescent="0.35">
      <c r="A14669">
        <v>2022</v>
      </c>
      <c r="B14669" t="s">
        <v>44</v>
      </c>
      <c r="C14669" t="s">
        <v>286</v>
      </c>
      <c r="D14669" t="s">
        <v>46</v>
      </c>
      <c r="E14669" t="s">
        <v>7</v>
      </c>
      <c r="F14669" t="s">
        <v>252</v>
      </c>
      <c r="G14669" t="s">
        <v>14</v>
      </c>
      <c r="H14669">
        <v>250</v>
      </c>
    </row>
    <row r="14670" spans="1:8" x14ac:dyDescent="0.35">
      <c r="A14670">
        <v>2022</v>
      </c>
      <c r="B14670" t="s">
        <v>47</v>
      </c>
      <c r="C14670" t="s">
        <v>286</v>
      </c>
      <c r="D14670" t="s">
        <v>49</v>
      </c>
      <c r="E14670" t="s">
        <v>7</v>
      </c>
      <c r="F14670" t="s">
        <v>252</v>
      </c>
      <c r="G14670" t="s">
        <v>256</v>
      </c>
      <c r="H14670">
        <v>0</v>
      </c>
    </row>
    <row r="14671" spans="1:8" x14ac:dyDescent="0.35">
      <c r="A14671">
        <v>2022</v>
      </c>
      <c r="B14671" t="s">
        <v>47</v>
      </c>
      <c r="C14671" t="s">
        <v>286</v>
      </c>
      <c r="D14671" t="s">
        <v>49</v>
      </c>
      <c r="E14671" t="s">
        <v>7</v>
      </c>
      <c r="F14671" t="s">
        <v>252</v>
      </c>
      <c r="G14671" t="s">
        <v>257</v>
      </c>
      <c r="H14671">
        <v>0</v>
      </c>
    </row>
    <row r="14672" spans="1:8" x14ac:dyDescent="0.35">
      <c r="A14672">
        <v>2022</v>
      </c>
      <c r="B14672" t="s">
        <v>47</v>
      </c>
      <c r="C14672" t="s">
        <v>286</v>
      </c>
      <c r="D14672" t="s">
        <v>49</v>
      </c>
      <c r="E14672" t="s">
        <v>7</v>
      </c>
      <c r="F14672" t="s">
        <v>252</v>
      </c>
      <c r="G14672" t="s">
        <v>258</v>
      </c>
      <c r="H14672">
        <v>35</v>
      </c>
    </row>
    <row r="14673" spans="1:8" x14ac:dyDescent="0.35">
      <c r="A14673">
        <v>2022</v>
      </c>
      <c r="B14673" t="s">
        <v>47</v>
      </c>
      <c r="C14673" t="s">
        <v>286</v>
      </c>
      <c r="D14673" t="s">
        <v>49</v>
      </c>
      <c r="E14673" t="s">
        <v>7</v>
      </c>
      <c r="F14673" t="s">
        <v>252</v>
      </c>
      <c r="G14673" t="s">
        <v>259</v>
      </c>
      <c r="H14673">
        <v>73</v>
      </c>
    </row>
    <row r="14674" spans="1:8" x14ac:dyDescent="0.35">
      <c r="A14674">
        <v>2022</v>
      </c>
      <c r="B14674" t="s">
        <v>47</v>
      </c>
      <c r="C14674" t="s">
        <v>286</v>
      </c>
      <c r="D14674" t="s">
        <v>49</v>
      </c>
      <c r="E14674" t="s">
        <v>7</v>
      </c>
      <c r="F14674" t="s">
        <v>252</v>
      </c>
      <c r="G14674" t="s">
        <v>14</v>
      </c>
      <c r="H14674">
        <v>240</v>
      </c>
    </row>
    <row r="14675" spans="1:8" x14ac:dyDescent="0.35">
      <c r="A14675">
        <v>2022</v>
      </c>
      <c r="B14675" t="s">
        <v>50</v>
      </c>
      <c r="C14675" t="s">
        <v>286</v>
      </c>
      <c r="D14675" t="s">
        <v>52</v>
      </c>
      <c r="E14675" t="s">
        <v>7</v>
      </c>
      <c r="F14675" t="s">
        <v>252</v>
      </c>
      <c r="G14675" t="s">
        <v>256</v>
      </c>
      <c r="H14675">
        <v>0</v>
      </c>
    </row>
    <row r="14676" spans="1:8" x14ac:dyDescent="0.35">
      <c r="A14676">
        <v>2022</v>
      </c>
      <c r="B14676" t="s">
        <v>50</v>
      </c>
      <c r="C14676" t="s">
        <v>286</v>
      </c>
      <c r="D14676" t="s">
        <v>52</v>
      </c>
      <c r="E14676" t="s">
        <v>7</v>
      </c>
      <c r="F14676" t="s">
        <v>252</v>
      </c>
      <c r="G14676" t="s">
        <v>257</v>
      </c>
      <c r="H14676">
        <v>0</v>
      </c>
    </row>
    <row r="14677" spans="1:8" x14ac:dyDescent="0.35">
      <c r="A14677">
        <v>2022</v>
      </c>
      <c r="B14677" t="s">
        <v>50</v>
      </c>
      <c r="C14677" t="s">
        <v>286</v>
      </c>
      <c r="D14677" t="s">
        <v>52</v>
      </c>
      <c r="E14677" t="s">
        <v>7</v>
      </c>
      <c r="F14677" t="s">
        <v>252</v>
      </c>
      <c r="G14677" t="s">
        <v>258</v>
      </c>
      <c r="H14677">
        <v>37</v>
      </c>
    </row>
    <row r="14678" spans="1:8" x14ac:dyDescent="0.35">
      <c r="A14678">
        <v>2022</v>
      </c>
      <c r="B14678" t="s">
        <v>50</v>
      </c>
      <c r="C14678" t="s">
        <v>286</v>
      </c>
      <c r="D14678" t="s">
        <v>52</v>
      </c>
      <c r="E14678" t="s">
        <v>7</v>
      </c>
      <c r="F14678" t="s">
        <v>252</v>
      </c>
      <c r="G14678" t="s">
        <v>259</v>
      </c>
      <c r="H14678">
        <v>68</v>
      </c>
    </row>
    <row r="14679" spans="1:8" x14ac:dyDescent="0.35">
      <c r="A14679">
        <v>2022</v>
      </c>
      <c r="B14679" t="s">
        <v>50</v>
      </c>
      <c r="C14679" t="s">
        <v>286</v>
      </c>
      <c r="D14679" t="s">
        <v>52</v>
      </c>
      <c r="E14679" t="s">
        <v>7</v>
      </c>
      <c r="F14679" t="s">
        <v>252</v>
      </c>
      <c r="G14679" t="s">
        <v>14</v>
      </c>
      <c r="H14679">
        <v>220</v>
      </c>
    </row>
    <row r="14680" spans="1:8" x14ac:dyDescent="0.35">
      <c r="A14680">
        <v>2022</v>
      </c>
      <c r="B14680" t="s">
        <v>53</v>
      </c>
      <c r="C14680" t="s">
        <v>286</v>
      </c>
      <c r="D14680" t="s">
        <v>55</v>
      </c>
      <c r="E14680" t="s">
        <v>7</v>
      </c>
      <c r="F14680" t="s">
        <v>252</v>
      </c>
      <c r="G14680" t="s">
        <v>256</v>
      </c>
      <c r="H14680">
        <v>0</v>
      </c>
    </row>
    <row r="14681" spans="1:8" x14ac:dyDescent="0.35">
      <c r="A14681">
        <v>2022</v>
      </c>
      <c r="B14681" t="s">
        <v>53</v>
      </c>
      <c r="C14681" t="s">
        <v>286</v>
      </c>
      <c r="D14681" t="s">
        <v>55</v>
      </c>
      <c r="E14681" t="s">
        <v>7</v>
      </c>
      <c r="F14681" t="s">
        <v>252</v>
      </c>
      <c r="G14681" t="s">
        <v>257</v>
      </c>
      <c r="H14681">
        <v>0</v>
      </c>
    </row>
    <row r="14682" spans="1:8" x14ac:dyDescent="0.35">
      <c r="A14682">
        <v>2022</v>
      </c>
      <c r="B14682" t="s">
        <v>53</v>
      </c>
      <c r="C14682" t="s">
        <v>286</v>
      </c>
      <c r="D14682" t="s">
        <v>55</v>
      </c>
      <c r="E14682" t="s">
        <v>7</v>
      </c>
      <c r="F14682" t="s">
        <v>252</v>
      </c>
      <c r="G14682" t="s">
        <v>258</v>
      </c>
      <c r="H14682">
        <v>84</v>
      </c>
    </row>
    <row r="14683" spans="1:8" x14ac:dyDescent="0.35">
      <c r="A14683">
        <v>2022</v>
      </c>
      <c r="B14683" t="s">
        <v>53</v>
      </c>
      <c r="C14683" t="s">
        <v>286</v>
      </c>
      <c r="D14683" t="s">
        <v>55</v>
      </c>
      <c r="E14683" t="s">
        <v>7</v>
      </c>
      <c r="F14683" t="s">
        <v>252</v>
      </c>
      <c r="G14683" t="s">
        <v>259</v>
      </c>
      <c r="H14683">
        <v>201</v>
      </c>
    </row>
    <row r="14684" spans="1:8" x14ac:dyDescent="0.35">
      <c r="A14684">
        <v>2022</v>
      </c>
      <c r="B14684" t="s">
        <v>53</v>
      </c>
      <c r="C14684" t="s">
        <v>286</v>
      </c>
      <c r="D14684" t="s">
        <v>55</v>
      </c>
      <c r="E14684" t="s">
        <v>7</v>
      </c>
      <c r="F14684" t="s">
        <v>252</v>
      </c>
      <c r="G14684" t="s">
        <v>14</v>
      </c>
      <c r="H14684">
        <v>745</v>
      </c>
    </row>
    <row r="14685" spans="1:8" x14ac:dyDescent="0.35">
      <c r="A14685">
        <v>2022</v>
      </c>
      <c r="B14685" t="s">
        <v>161</v>
      </c>
      <c r="C14685" t="s">
        <v>286</v>
      </c>
      <c r="D14685" t="s">
        <v>163</v>
      </c>
      <c r="E14685" t="s">
        <v>7</v>
      </c>
      <c r="F14685" t="s">
        <v>252</v>
      </c>
      <c r="G14685" t="s">
        <v>256</v>
      </c>
      <c r="H14685">
        <v>0</v>
      </c>
    </row>
    <row r="14686" spans="1:8" x14ac:dyDescent="0.35">
      <c r="A14686">
        <v>2022</v>
      </c>
      <c r="B14686" t="s">
        <v>161</v>
      </c>
      <c r="C14686" t="s">
        <v>286</v>
      </c>
      <c r="D14686" t="s">
        <v>163</v>
      </c>
      <c r="E14686" t="s">
        <v>7</v>
      </c>
      <c r="F14686" t="s">
        <v>252</v>
      </c>
      <c r="G14686" t="s">
        <v>257</v>
      </c>
      <c r="H14686">
        <v>0</v>
      </c>
    </row>
    <row r="14687" spans="1:8" x14ac:dyDescent="0.35">
      <c r="A14687">
        <v>2022</v>
      </c>
      <c r="B14687" t="s">
        <v>161</v>
      </c>
      <c r="C14687" t="s">
        <v>286</v>
      </c>
      <c r="D14687" t="s">
        <v>163</v>
      </c>
      <c r="E14687" t="s">
        <v>7</v>
      </c>
      <c r="F14687" t="s">
        <v>252</v>
      </c>
      <c r="G14687" t="s">
        <v>258</v>
      </c>
      <c r="H14687">
        <v>57</v>
      </c>
    </row>
    <row r="14688" spans="1:8" x14ac:dyDescent="0.35">
      <c r="A14688">
        <v>2022</v>
      </c>
      <c r="B14688" t="s">
        <v>161</v>
      </c>
      <c r="C14688" t="s">
        <v>286</v>
      </c>
      <c r="D14688" t="s">
        <v>163</v>
      </c>
      <c r="E14688" t="s">
        <v>7</v>
      </c>
      <c r="F14688" t="s">
        <v>252</v>
      </c>
      <c r="G14688" t="s">
        <v>259</v>
      </c>
      <c r="H14688">
        <v>107</v>
      </c>
    </row>
    <row r="14689" spans="1:8" x14ac:dyDescent="0.35">
      <c r="A14689">
        <v>2022</v>
      </c>
      <c r="B14689" t="s">
        <v>161</v>
      </c>
      <c r="C14689" t="s">
        <v>286</v>
      </c>
      <c r="D14689" t="s">
        <v>163</v>
      </c>
      <c r="E14689" t="s">
        <v>7</v>
      </c>
      <c r="F14689" t="s">
        <v>252</v>
      </c>
      <c r="G14689" t="s">
        <v>14</v>
      </c>
      <c r="H14689">
        <v>394</v>
      </c>
    </row>
    <row r="14690" spans="1:8" x14ac:dyDescent="0.35">
      <c r="A14690">
        <v>2022</v>
      </c>
      <c r="B14690" t="s">
        <v>59</v>
      </c>
      <c r="C14690" t="s">
        <v>286</v>
      </c>
      <c r="D14690" t="s">
        <v>61</v>
      </c>
      <c r="E14690" t="s">
        <v>7</v>
      </c>
      <c r="F14690" t="s">
        <v>252</v>
      </c>
      <c r="G14690" t="s">
        <v>256</v>
      </c>
      <c r="H14690">
        <v>0</v>
      </c>
    </row>
    <row r="14691" spans="1:8" x14ac:dyDescent="0.35">
      <c r="A14691">
        <v>2022</v>
      </c>
      <c r="B14691" t="s">
        <v>59</v>
      </c>
      <c r="C14691" t="s">
        <v>286</v>
      </c>
      <c r="D14691" t="s">
        <v>61</v>
      </c>
      <c r="E14691" t="s">
        <v>7</v>
      </c>
      <c r="F14691" t="s">
        <v>252</v>
      </c>
      <c r="G14691" t="s">
        <v>257</v>
      </c>
      <c r="H14691">
        <v>0</v>
      </c>
    </row>
    <row r="14692" spans="1:8" x14ac:dyDescent="0.35">
      <c r="A14692">
        <v>2022</v>
      </c>
      <c r="B14692" t="s">
        <v>59</v>
      </c>
      <c r="C14692" t="s">
        <v>286</v>
      </c>
      <c r="D14692" t="s">
        <v>61</v>
      </c>
      <c r="E14692" t="s">
        <v>7</v>
      </c>
      <c r="F14692" t="s">
        <v>252</v>
      </c>
      <c r="G14692" t="s">
        <v>258</v>
      </c>
      <c r="H14692">
        <v>15</v>
      </c>
    </row>
    <row r="14693" spans="1:8" x14ac:dyDescent="0.35">
      <c r="A14693">
        <v>2022</v>
      </c>
      <c r="B14693" t="s">
        <v>59</v>
      </c>
      <c r="C14693" t="s">
        <v>286</v>
      </c>
      <c r="D14693" t="s">
        <v>61</v>
      </c>
      <c r="E14693" t="s">
        <v>7</v>
      </c>
      <c r="F14693" t="s">
        <v>252</v>
      </c>
      <c r="G14693" t="s">
        <v>259</v>
      </c>
      <c r="H14693">
        <v>35</v>
      </c>
    </row>
    <row r="14694" spans="1:8" x14ac:dyDescent="0.35">
      <c r="A14694">
        <v>2022</v>
      </c>
      <c r="B14694" t="s">
        <v>59</v>
      </c>
      <c r="C14694" t="s">
        <v>286</v>
      </c>
      <c r="D14694" t="s">
        <v>61</v>
      </c>
      <c r="E14694" t="s">
        <v>7</v>
      </c>
      <c r="F14694" t="s">
        <v>252</v>
      </c>
      <c r="G14694" t="s">
        <v>14</v>
      </c>
      <c r="H14694">
        <v>121</v>
      </c>
    </row>
    <row r="14695" spans="1:8" x14ac:dyDescent="0.35">
      <c r="A14695">
        <v>2022</v>
      </c>
      <c r="B14695" t="s">
        <v>62</v>
      </c>
      <c r="C14695" t="s">
        <v>286</v>
      </c>
      <c r="D14695" t="s">
        <v>64</v>
      </c>
      <c r="E14695" t="s">
        <v>7</v>
      </c>
      <c r="F14695" t="s">
        <v>252</v>
      </c>
      <c r="G14695" t="s">
        <v>256</v>
      </c>
      <c r="H14695">
        <v>0</v>
      </c>
    </row>
    <row r="14696" spans="1:8" x14ac:dyDescent="0.35">
      <c r="A14696">
        <v>2022</v>
      </c>
      <c r="B14696" t="s">
        <v>62</v>
      </c>
      <c r="C14696" t="s">
        <v>286</v>
      </c>
      <c r="D14696" t="s">
        <v>64</v>
      </c>
      <c r="E14696" t="s">
        <v>7</v>
      </c>
      <c r="F14696" t="s">
        <v>252</v>
      </c>
      <c r="G14696" t="s">
        <v>257</v>
      </c>
      <c r="H14696">
        <v>0</v>
      </c>
    </row>
    <row r="14697" spans="1:8" x14ac:dyDescent="0.35">
      <c r="A14697">
        <v>2022</v>
      </c>
      <c r="B14697" t="s">
        <v>62</v>
      </c>
      <c r="C14697" t="s">
        <v>286</v>
      </c>
      <c r="D14697" t="s">
        <v>64</v>
      </c>
      <c r="E14697" t="s">
        <v>7</v>
      </c>
      <c r="F14697" t="s">
        <v>252</v>
      </c>
      <c r="G14697" t="s">
        <v>258</v>
      </c>
      <c r="H14697">
        <v>17</v>
      </c>
    </row>
    <row r="14698" spans="1:8" x14ac:dyDescent="0.35">
      <c r="A14698">
        <v>2022</v>
      </c>
      <c r="B14698" t="s">
        <v>62</v>
      </c>
      <c r="C14698" t="s">
        <v>286</v>
      </c>
      <c r="D14698" t="s">
        <v>64</v>
      </c>
      <c r="E14698" t="s">
        <v>7</v>
      </c>
      <c r="F14698" t="s">
        <v>252</v>
      </c>
      <c r="G14698" t="s">
        <v>259</v>
      </c>
      <c r="H14698">
        <v>42</v>
      </c>
    </row>
    <row r="14699" spans="1:8" x14ac:dyDescent="0.35">
      <c r="A14699">
        <v>2022</v>
      </c>
      <c r="B14699" t="s">
        <v>62</v>
      </c>
      <c r="C14699" t="s">
        <v>286</v>
      </c>
      <c r="D14699" t="s">
        <v>64</v>
      </c>
      <c r="E14699" t="s">
        <v>7</v>
      </c>
      <c r="F14699" t="s">
        <v>252</v>
      </c>
      <c r="G14699" t="s">
        <v>14</v>
      </c>
      <c r="H14699">
        <v>145</v>
      </c>
    </row>
    <row r="14700" spans="1:8" x14ac:dyDescent="0.35">
      <c r="A14700">
        <v>2022</v>
      </c>
      <c r="B14700" t="s">
        <v>65</v>
      </c>
      <c r="C14700" t="s">
        <v>286</v>
      </c>
      <c r="D14700" t="s">
        <v>67</v>
      </c>
      <c r="E14700" t="s">
        <v>7</v>
      </c>
      <c r="F14700" t="s">
        <v>252</v>
      </c>
      <c r="G14700" t="s">
        <v>256</v>
      </c>
      <c r="H14700">
        <v>0</v>
      </c>
    </row>
    <row r="14701" spans="1:8" x14ac:dyDescent="0.35">
      <c r="A14701">
        <v>2022</v>
      </c>
      <c r="B14701" t="s">
        <v>65</v>
      </c>
      <c r="C14701" t="s">
        <v>286</v>
      </c>
      <c r="D14701" t="s">
        <v>67</v>
      </c>
      <c r="E14701" t="s">
        <v>7</v>
      </c>
      <c r="F14701" t="s">
        <v>252</v>
      </c>
      <c r="G14701" t="s">
        <v>257</v>
      </c>
      <c r="H14701">
        <v>3</v>
      </c>
    </row>
    <row r="14702" spans="1:8" x14ac:dyDescent="0.35">
      <c r="A14702">
        <v>2022</v>
      </c>
      <c r="B14702" t="s">
        <v>65</v>
      </c>
      <c r="C14702" t="s">
        <v>286</v>
      </c>
      <c r="D14702" t="s">
        <v>67</v>
      </c>
      <c r="E14702" t="s">
        <v>7</v>
      </c>
      <c r="F14702" t="s">
        <v>252</v>
      </c>
      <c r="G14702" t="s">
        <v>258</v>
      </c>
      <c r="H14702">
        <v>28</v>
      </c>
    </row>
    <row r="14703" spans="1:8" x14ac:dyDescent="0.35">
      <c r="A14703">
        <v>2022</v>
      </c>
      <c r="B14703" t="s">
        <v>65</v>
      </c>
      <c r="C14703" t="s">
        <v>286</v>
      </c>
      <c r="D14703" t="s">
        <v>67</v>
      </c>
      <c r="E14703" t="s">
        <v>7</v>
      </c>
      <c r="F14703" t="s">
        <v>252</v>
      </c>
      <c r="G14703" t="s">
        <v>259</v>
      </c>
      <c r="H14703">
        <v>81</v>
      </c>
    </row>
    <row r="14704" spans="1:8" x14ac:dyDescent="0.35">
      <c r="A14704">
        <v>2022</v>
      </c>
      <c r="B14704" t="s">
        <v>65</v>
      </c>
      <c r="C14704" t="s">
        <v>286</v>
      </c>
      <c r="D14704" t="s">
        <v>67</v>
      </c>
      <c r="E14704" t="s">
        <v>7</v>
      </c>
      <c r="F14704" t="s">
        <v>252</v>
      </c>
      <c r="G14704" t="s">
        <v>14</v>
      </c>
      <c r="H14704">
        <v>361</v>
      </c>
    </row>
    <row r="14705" spans="1:8" x14ac:dyDescent="0.35">
      <c r="A14705">
        <v>2022</v>
      </c>
      <c r="B14705" t="s">
        <v>68</v>
      </c>
      <c r="C14705" t="s">
        <v>286</v>
      </c>
      <c r="D14705" t="s">
        <v>70</v>
      </c>
      <c r="E14705" t="s">
        <v>7</v>
      </c>
      <c r="F14705" t="s">
        <v>252</v>
      </c>
      <c r="G14705" t="s">
        <v>256</v>
      </c>
      <c r="H14705">
        <v>0</v>
      </c>
    </row>
    <row r="14706" spans="1:8" x14ac:dyDescent="0.35">
      <c r="A14706">
        <v>2022</v>
      </c>
      <c r="B14706" t="s">
        <v>68</v>
      </c>
      <c r="C14706" t="s">
        <v>286</v>
      </c>
      <c r="D14706" t="s">
        <v>70</v>
      </c>
      <c r="E14706" t="s">
        <v>7</v>
      </c>
      <c r="F14706" t="s">
        <v>252</v>
      </c>
      <c r="G14706" t="s">
        <v>257</v>
      </c>
      <c r="H14706">
        <v>0</v>
      </c>
    </row>
    <row r="14707" spans="1:8" x14ac:dyDescent="0.35">
      <c r="A14707">
        <v>2022</v>
      </c>
      <c r="B14707" t="s">
        <v>68</v>
      </c>
      <c r="C14707" t="s">
        <v>286</v>
      </c>
      <c r="D14707" t="s">
        <v>70</v>
      </c>
      <c r="E14707" t="s">
        <v>7</v>
      </c>
      <c r="F14707" t="s">
        <v>252</v>
      </c>
      <c r="G14707" t="s">
        <v>258</v>
      </c>
      <c r="H14707">
        <v>21</v>
      </c>
    </row>
    <row r="14708" spans="1:8" x14ac:dyDescent="0.35">
      <c r="A14708">
        <v>2022</v>
      </c>
      <c r="B14708" t="s">
        <v>68</v>
      </c>
      <c r="C14708" t="s">
        <v>286</v>
      </c>
      <c r="D14708" t="s">
        <v>70</v>
      </c>
      <c r="E14708" t="s">
        <v>7</v>
      </c>
      <c r="F14708" t="s">
        <v>252</v>
      </c>
      <c r="G14708" t="s">
        <v>259</v>
      </c>
      <c r="H14708">
        <v>37</v>
      </c>
    </row>
    <row r="14709" spans="1:8" x14ac:dyDescent="0.35">
      <c r="A14709">
        <v>2022</v>
      </c>
      <c r="B14709" t="s">
        <v>68</v>
      </c>
      <c r="C14709" t="s">
        <v>286</v>
      </c>
      <c r="D14709" t="s">
        <v>70</v>
      </c>
      <c r="E14709" t="s">
        <v>7</v>
      </c>
      <c r="F14709" t="s">
        <v>252</v>
      </c>
      <c r="G14709" t="s">
        <v>14</v>
      </c>
      <c r="H14709">
        <v>143</v>
      </c>
    </row>
    <row r="14710" spans="1:8" x14ac:dyDescent="0.35">
      <c r="A14710">
        <v>2022</v>
      </c>
      <c r="B14710" t="s">
        <v>71</v>
      </c>
      <c r="C14710" t="s">
        <v>73</v>
      </c>
      <c r="D14710" t="s">
        <v>74</v>
      </c>
      <c r="E14710" t="s">
        <v>7</v>
      </c>
      <c r="F14710" t="s">
        <v>252</v>
      </c>
      <c r="G14710" t="s">
        <v>256</v>
      </c>
      <c r="H14710">
        <v>0</v>
      </c>
    </row>
    <row r="14711" spans="1:8" x14ac:dyDescent="0.35">
      <c r="A14711">
        <v>2022</v>
      </c>
      <c r="B14711" t="s">
        <v>71</v>
      </c>
      <c r="C14711" t="s">
        <v>73</v>
      </c>
      <c r="D14711" t="s">
        <v>74</v>
      </c>
      <c r="E14711" t="s">
        <v>7</v>
      </c>
      <c r="F14711" t="s">
        <v>252</v>
      </c>
      <c r="G14711" t="s">
        <v>257</v>
      </c>
      <c r="H14711">
        <v>0</v>
      </c>
    </row>
    <row r="14712" spans="1:8" x14ac:dyDescent="0.35">
      <c r="A14712">
        <v>2022</v>
      </c>
      <c r="B14712" t="s">
        <v>71</v>
      </c>
      <c r="C14712" t="s">
        <v>73</v>
      </c>
      <c r="D14712" t="s">
        <v>74</v>
      </c>
      <c r="E14712" t="s">
        <v>7</v>
      </c>
      <c r="F14712" t="s">
        <v>252</v>
      </c>
      <c r="G14712" t="s">
        <v>258</v>
      </c>
      <c r="H14712">
        <v>0</v>
      </c>
    </row>
    <row r="14713" spans="1:8" x14ac:dyDescent="0.35">
      <c r="A14713">
        <v>2022</v>
      </c>
      <c r="B14713" t="s">
        <v>71</v>
      </c>
      <c r="C14713" t="s">
        <v>73</v>
      </c>
      <c r="D14713" t="s">
        <v>74</v>
      </c>
      <c r="E14713" t="s">
        <v>7</v>
      </c>
      <c r="F14713" t="s">
        <v>252</v>
      </c>
      <c r="G14713" t="s">
        <v>259</v>
      </c>
      <c r="H14713">
        <v>0</v>
      </c>
    </row>
    <row r="14714" spans="1:8" x14ac:dyDescent="0.35">
      <c r="A14714">
        <v>2022</v>
      </c>
      <c r="B14714" t="s">
        <v>71</v>
      </c>
      <c r="C14714" t="s">
        <v>73</v>
      </c>
      <c r="D14714" t="s">
        <v>74</v>
      </c>
      <c r="E14714" t="s">
        <v>7</v>
      </c>
      <c r="F14714" t="s">
        <v>252</v>
      </c>
      <c r="G14714" t="s">
        <v>14</v>
      </c>
      <c r="H14714">
        <v>0</v>
      </c>
    </row>
    <row r="14715" spans="1:8" x14ac:dyDescent="0.35">
      <c r="A14715">
        <v>2022</v>
      </c>
      <c r="B14715" t="s">
        <v>75</v>
      </c>
      <c r="C14715" t="s">
        <v>73</v>
      </c>
      <c r="D14715" t="s">
        <v>77</v>
      </c>
      <c r="E14715" t="s">
        <v>7</v>
      </c>
      <c r="F14715" t="s">
        <v>252</v>
      </c>
      <c r="G14715" t="s">
        <v>256</v>
      </c>
      <c r="H14715">
        <v>0</v>
      </c>
    </row>
    <row r="14716" spans="1:8" x14ac:dyDescent="0.35">
      <c r="A14716">
        <v>2022</v>
      </c>
      <c r="B14716" t="s">
        <v>75</v>
      </c>
      <c r="C14716" t="s">
        <v>73</v>
      </c>
      <c r="D14716" t="s">
        <v>77</v>
      </c>
      <c r="E14716" t="s">
        <v>7</v>
      </c>
      <c r="F14716" t="s">
        <v>252</v>
      </c>
      <c r="G14716" t="s">
        <v>257</v>
      </c>
      <c r="H14716">
        <v>0</v>
      </c>
    </row>
    <row r="14717" spans="1:8" x14ac:dyDescent="0.35">
      <c r="A14717">
        <v>2022</v>
      </c>
      <c r="B14717" t="s">
        <v>75</v>
      </c>
      <c r="C14717" t="s">
        <v>73</v>
      </c>
      <c r="D14717" t="s">
        <v>77</v>
      </c>
      <c r="E14717" t="s">
        <v>7</v>
      </c>
      <c r="F14717" t="s">
        <v>252</v>
      </c>
      <c r="G14717" t="s">
        <v>258</v>
      </c>
      <c r="H14717">
        <v>0</v>
      </c>
    </row>
    <row r="14718" spans="1:8" x14ac:dyDescent="0.35">
      <c r="A14718">
        <v>2022</v>
      </c>
      <c r="B14718" t="s">
        <v>75</v>
      </c>
      <c r="C14718" t="s">
        <v>73</v>
      </c>
      <c r="D14718" t="s">
        <v>77</v>
      </c>
      <c r="E14718" t="s">
        <v>7</v>
      </c>
      <c r="F14718" t="s">
        <v>252</v>
      </c>
      <c r="G14718" t="s">
        <v>259</v>
      </c>
      <c r="H14718">
        <v>0</v>
      </c>
    </row>
    <row r="14719" spans="1:8" x14ac:dyDescent="0.35">
      <c r="A14719">
        <v>2022</v>
      </c>
      <c r="B14719" t="s">
        <v>75</v>
      </c>
      <c r="C14719" t="s">
        <v>73</v>
      </c>
      <c r="D14719" t="s">
        <v>77</v>
      </c>
      <c r="E14719" t="s">
        <v>7</v>
      </c>
      <c r="F14719" t="s">
        <v>252</v>
      </c>
      <c r="G14719" t="s">
        <v>14</v>
      </c>
      <c r="H14719">
        <v>6</v>
      </c>
    </row>
    <row r="14720" spans="1:8" x14ac:dyDescent="0.35">
      <c r="A14720">
        <v>2022</v>
      </c>
      <c r="B14720" t="s">
        <v>291</v>
      </c>
      <c r="C14720" t="s">
        <v>286</v>
      </c>
      <c r="D14720" t="s">
        <v>292</v>
      </c>
      <c r="E14720" t="s">
        <v>7</v>
      </c>
      <c r="F14720" t="s">
        <v>252</v>
      </c>
      <c r="G14720" t="s">
        <v>256</v>
      </c>
      <c r="H14720">
        <v>0</v>
      </c>
    </row>
    <row r="14721" spans="1:8" x14ac:dyDescent="0.35">
      <c r="A14721">
        <v>2022</v>
      </c>
      <c r="B14721" t="s">
        <v>291</v>
      </c>
      <c r="C14721" t="s">
        <v>286</v>
      </c>
      <c r="D14721" t="s">
        <v>292</v>
      </c>
      <c r="E14721" t="s">
        <v>7</v>
      </c>
      <c r="F14721" t="s">
        <v>252</v>
      </c>
      <c r="G14721" t="s">
        <v>257</v>
      </c>
      <c r="H14721">
        <v>0</v>
      </c>
    </row>
    <row r="14722" spans="1:8" x14ac:dyDescent="0.35">
      <c r="A14722">
        <v>2022</v>
      </c>
      <c r="B14722" t="s">
        <v>291</v>
      </c>
      <c r="C14722" t="s">
        <v>286</v>
      </c>
      <c r="D14722" t="s">
        <v>292</v>
      </c>
      <c r="E14722" t="s">
        <v>7</v>
      </c>
      <c r="F14722" t="s">
        <v>252</v>
      </c>
      <c r="G14722" t="s">
        <v>258</v>
      </c>
      <c r="H14722">
        <v>63</v>
      </c>
    </row>
    <row r="14723" spans="1:8" x14ac:dyDescent="0.35">
      <c r="A14723">
        <v>2022</v>
      </c>
      <c r="B14723" t="s">
        <v>291</v>
      </c>
      <c r="C14723" t="s">
        <v>286</v>
      </c>
      <c r="D14723" t="s">
        <v>292</v>
      </c>
      <c r="E14723" t="s">
        <v>7</v>
      </c>
      <c r="F14723" t="s">
        <v>252</v>
      </c>
      <c r="G14723" t="s">
        <v>259</v>
      </c>
      <c r="H14723">
        <v>128</v>
      </c>
    </row>
    <row r="14724" spans="1:8" x14ac:dyDescent="0.35">
      <c r="A14724">
        <v>2022</v>
      </c>
      <c r="B14724" t="s">
        <v>291</v>
      </c>
      <c r="C14724" t="s">
        <v>286</v>
      </c>
      <c r="D14724" t="s">
        <v>292</v>
      </c>
      <c r="E14724" t="s">
        <v>7</v>
      </c>
      <c r="F14724" t="s">
        <v>252</v>
      </c>
      <c r="G14724" t="s">
        <v>14</v>
      </c>
      <c r="H14724">
        <v>465</v>
      </c>
    </row>
    <row r="14725" spans="1:8" x14ac:dyDescent="0.35">
      <c r="A14725">
        <v>2022</v>
      </c>
      <c r="B14725" t="s">
        <v>81</v>
      </c>
      <c r="C14725" t="s">
        <v>286</v>
      </c>
      <c r="D14725" t="s">
        <v>83</v>
      </c>
      <c r="E14725" t="s">
        <v>7</v>
      </c>
      <c r="F14725" t="s">
        <v>252</v>
      </c>
      <c r="G14725" t="s">
        <v>256</v>
      </c>
      <c r="H14725">
        <v>0</v>
      </c>
    </row>
    <row r="14726" spans="1:8" x14ac:dyDescent="0.35">
      <c r="A14726">
        <v>2022</v>
      </c>
      <c r="B14726" t="s">
        <v>81</v>
      </c>
      <c r="C14726" t="s">
        <v>286</v>
      </c>
      <c r="D14726" t="s">
        <v>83</v>
      </c>
      <c r="E14726" t="s">
        <v>7</v>
      </c>
      <c r="F14726" t="s">
        <v>252</v>
      </c>
      <c r="G14726" t="s">
        <v>257</v>
      </c>
      <c r="H14726">
        <v>0</v>
      </c>
    </row>
    <row r="14727" spans="1:8" x14ac:dyDescent="0.35">
      <c r="A14727">
        <v>2022</v>
      </c>
      <c r="B14727" t="s">
        <v>81</v>
      </c>
      <c r="C14727" t="s">
        <v>286</v>
      </c>
      <c r="D14727" t="s">
        <v>83</v>
      </c>
      <c r="E14727" t="s">
        <v>7</v>
      </c>
      <c r="F14727" t="s">
        <v>252</v>
      </c>
      <c r="G14727" t="s">
        <v>258</v>
      </c>
      <c r="H14727">
        <v>25</v>
      </c>
    </row>
    <row r="14728" spans="1:8" x14ac:dyDescent="0.35">
      <c r="A14728">
        <v>2022</v>
      </c>
      <c r="B14728" t="s">
        <v>81</v>
      </c>
      <c r="C14728" t="s">
        <v>286</v>
      </c>
      <c r="D14728" t="s">
        <v>83</v>
      </c>
      <c r="E14728" t="s">
        <v>7</v>
      </c>
      <c r="F14728" t="s">
        <v>252</v>
      </c>
      <c r="G14728" t="s">
        <v>259</v>
      </c>
      <c r="H14728">
        <v>67</v>
      </c>
    </row>
    <row r="14729" spans="1:8" x14ac:dyDescent="0.35">
      <c r="A14729">
        <v>2022</v>
      </c>
      <c r="B14729" t="s">
        <v>81</v>
      </c>
      <c r="C14729" t="s">
        <v>286</v>
      </c>
      <c r="D14729" t="s">
        <v>83</v>
      </c>
      <c r="E14729" t="s">
        <v>7</v>
      </c>
      <c r="F14729" t="s">
        <v>252</v>
      </c>
      <c r="G14729" t="s">
        <v>14</v>
      </c>
      <c r="H14729">
        <v>245</v>
      </c>
    </row>
    <row r="14730" spans="1:8" x14ac:dyDescent="0.35">
      <c r="A14730">
        <v>2022</v>
      </c>
      <c r="B14730" t="s">
        <v>84</v>
      </c>
      <c r="C14730" t="s">
        <v>286</v>
      </c>
      <c r="D14730" t="s">
        <v>86</v>
      </c>
      <c r="E14730" t="s">
        <v>7</v>
      </c>
      <c r="F14730" t="s">
        <v>252</v>
      </c>
      <c r="G14730" t="s">
        <v>256</v>
      </c>
      <c r="H14730">
        <v>0</v>
      </c>
    </row>
    <row r="14731" spans="1:8" x14ac:dyDescent="0.35">
      <c r="A14731">
        <v>2022</v>
      </c>
      <c r="B14731" t="s">
        <v>84</v>
      </c>
      <c r="C14731" t="s">
        <v>286</v>
      </c>
      <c r="D14731" t="s">
        <v>86</v>
      </c>
      <c r="E14731" t="s">
        <v>7</v>
      </c>
      <c r="F14731" t="s">
        <v>252</v>
      </c>
      <c r="G14731" t="s">
        <v>257</v>
      </c>
      <c r="H14731">
        <v>0</v>
      </c>
    </row>
    <row r="14732" spans="1:8" x14ac:dyDescent="0.35">
      <c r="A14732">
        <v>2022</v>
      </c>
      <c r="B14732" t="s">
        <v>84</v>
      </c>
      <c r="C14732" t="s">
        <v>286</v>
      </c>
      <c r="D14732" t="s">
        <v>86</v>
      </c>
      <c r="E14732" t="s">
        <v>7</v>
      </c>
      <c r="F14732" t="s">
        <v>252</v>
      </c>
      <c r="G14732" t="s">
        <v>258</v>
      </c>
      <c r="H14732">
        <v>16</v>
      </c>
    </row>
    <row r="14733" spans="1:8" x14ac:dyDescent="0.35">
      <c r="A14733">
        <v>2022</v>
      </c>
      <c r="B14733" t="s">
        <v>84</v>
      </c>
      <c r="C14733" t="s">
        <v>286</v>
      </c>
      <c r="D14733" t="s">
        <v>86</v>
      </c>
      <c r="E14733" t="s">
        <v>7</v>
      </c>
      <c r="F14733" t="s">
        <v>252</v>
      </c>
      <c r="G14733" t="s">
        <v>259</v>
      </c>
      <c r="H14733">
        <v>32</v>
      </c>
    </row>
    <row r="14734" spans="1:8" x14ac:dyDescent="0.35">
      <c r="A14734">
        <v>2022</v>
      </c>
      <c r="B14734" t="s">
        <v>84</v>
      </c>
      <c r="C14734" t="s">
        <v>286</v>
      </c>
      <c r="D14734" t="s">
        <v>86</v>
      </c>
      <c r="E14734" t="s">
        <v>7</v>
      </c>
      <c r="F14734" t="s">
        <v>252</v>
      </c>
      <c r="G14734" t="s">
        <v>14</v>
      </c>
      <c r="H14734">
        <v>142</v>
      </c>
    </row>
    <row r="14735" spans="1:8" x14ac:dyDescent="0.35">
      <c r="A14735">
        <v>2022</v>
      </c>
      <c r="B14735" t="s">
        <v>87</v>
      </c>
      <c r="C14735" t="s">
        <v>286</v>
      </c>
      <c r="D14735" t="s">
        <v>89</v>
      </c>
      <c r="E14735" t="s">
        <v>7</v>
      </c>
      <c r="F14735" t="s">
        <v>252</v>
      </c>
      <c r="G14735" t="s">
        <v>256</v>
      </c>
      <c r="H14735">
        <v>0</v>
      </c>
    </row>
    <row r="14736" spans="1:8" x14ac:dyDescent="0.35">
      <c r="A14736">
        <v>2022</v>
      </c>
      <c r="B14736" t="s">
        <v>87</v>
      </c>
      <c r="C14736" t="s">
        <v>286</v>
      </c>
      <c r="D14736" t="s">
        <v>89</v>
      </c>
      <c r="E14736" t="s">
        <v>7</v>
      </c>
      <c r="F14736" t="s">
        <v>252</v>
      </c>
      <c r="G14736" t="s">
        <v>257</v>
      </c>
      <c r="H14736">
        <v>0</v>
      </c>
    </row>
    <row r="14737" spans="1:8" x14ac:dyDescent="0.35">
      <c r="A14737">
        <v>2022</v>
      </c>
      <c r="B14737" t="s">
        <v>87</v>
      </c>
      <c r="C14737" t="s">
        <v>286</v>
      </c>
      <c r="D14737" t="s">
        <v>89</v>
      </c>
      <c r="E14737" t="s">
        <v>7</v>
      </c>
      <c r="F14737" t="s">
        <v>252</v>
      </c>
      <c r="G14737" t="s">
        <v>258</v>
      </c>
      <c r="H14737">
        <v>19</v>
      </c>
    </row>
    <row r="14738" spans="1:8" x14ac:dyDescent="0.35">
      <c r="A14738">
        <v>2022</v>
      </c>
      <c r="B14738" t="s">
        <v>87</v>
      </c>
      <c r="C14738" t="s">
        <v>286</v>
      </c>
      <c r="D14738" t="s">
        <v>89</v>
      </c>
      <c r="E14738" t="s">
        <v>7</v>
      </c>
      <c r="F14738" t="s">
        <v>252</v>
      </c>
      <c r="G14738" t="s">
        <v>259</v>
      </c>
      <c r="H14738">
        <v>64</v>
      </c>
    </row>
    <row r="14739" spans="1:8" x14ac:dyDescent="0.35">
      <c r="A14739">
        <v>2022</v>
      </c>
      <c r="B14739" t="s">
        <v>87</v>
      </c>
      <c r="C14739" t="s">
        <v>286</v>
      </c>
      <c r="D14739" t="s">
        <v>89</v>
      </c>
      <c r="E14739" t="s">
        <v>7</v>
      </c>
      <c r="F14739" t="s">
        <v>252</v>
      </c>
      <c r="G14739" t="s">
        <v>14</v>
      </c>
      <c r="H14739">
        <v>222</v>
      </c>
    </row>
    <row r="14740" spans="1:8" x14ac:dyDescent="0.35">
      <c r="A14740">
        <v>2022</v>
      </c>
      <c r="B14740" t="s">
        <v>285</v>
      </c>
      <c r="C14740" t="s">
        <v>286</v>
      </c>
      <c r="D14740" t="s">
        <v>94</v>
      </c>
      <c r="E14740" t="s">
        <v>7</v>
      </c>
      <c r="F14740" t="s">
        <v>252</v>
      </c>
      <c r="G14740" t="s">
        <v>256</v>
      </c>
      <c r="H14740">
        <v>0</v>
      </c>
    </row>
    <row r="14741" spans="1:8" x14ac:dyDescent="0.35">
      <c r="A14741">
        <v>2022</v>
      </c>
      <c r="B14741" t="s">
        <v>285</v>
      </c>
      <c r="C14741" t="s">
        <v>286</v>
      </c>
      <c r="D14741" t="s">
        <v>94</v>
      </c>
      <c r="E14741" t="s">
        <v>7</v>
      </c>
      <c r="F14741" t="s">
        <v>252</v>
      </c>
      <c r="G14741" t="s">
        <v>257</v>
      </c>
      <c r="H14741">
        <v>0</v>
      </c>
    </row>
    <row r="14742" spans="1:8" x14ac:dyDescent="0.35">
      <c r="A14742">
        <v>2022</v>
      </c>
      <c r="B14742" t="s">
        <v>285</v>
      </c>
      <c r="C14742" t="s">
        <v>286</v>
      </c>
      <c r="D14742" t="s">
        <v>94</v>
      </c>
      <c r="E14742" t="s">
        <v>7</v>
      </c>
      <c r="F14742" t="s">
        <v>252</v>
      </c>
      <c r="G14742" t="s">
        <v>258</v>
      </c>
      <c r="H14742">
        <v>4</v>
      </c>
    </row>
    <row r="14743" spans="1:8" x14ac:dyDescent="0.35">
      <c r="A14743">
        <v>2022</v>
      </c>
      <c r="B14743" t="s">
        <v>285</v>
      </c>
      <c r="C14743" t="s">
        <v>286</v>
      </c>
      <c r="D14743" t="s">
        <v>94</v>
      </c>
      <c r="E14743" t="s">
        <v>7</v>
      </c>
      <c r="F14743" t="s">
        <v>252</v>
      </c>
      <c r="G14743" t="s">
        <v>259</v>
      </c>
      <c r="H14743">
        <v>6</v>
      </c>
    </row>
    <row r="14744" spans="1:8" x14ac:dyDescent="0.35">
      <c r="A14744">
        <v>2022</v>
      </c>
      <c r="B14744" t="s">
        <v>285</v>
      </c>
      <c r="C14744" t="s">
        <v>286</v>
      </c>
      <c r="D14744" t="s">
        <v>94</v>
      </c>
      <c r="E14744" t="s">
        <v>7</v>
      </c>
      <c r="F14744" t="s">
        <v>252</v>
      </c>
      <c r="G14744" t="s">
        <v>14</v>
      </c>
      <c r="H14744">
        <v>28</v>
      </c>
    </row>
    <row r="14745" spans="1:8" x14ac:dyDescent="0.35">
      <c r="A14745">
        <v>2022</v>
      </c>
      <c r="B14745" t="s">
        <v>95</v>
      </c>
      <c r="C14745" t="s">
        <v>286</v>
      </c>
      <c r="D14745" t="s">
        <v>97</v>
      </c>
      <c r="E14745" t="s">
        <v>7</v>
      </c>
      <c r="F14745" t="s">
        <v>252</v>
      </c>
      <c r="G14745" t="s">
        <v>256</v>
      </c>
      <c r="H14745">
        <v>0</v>
      </c>
    </row>
    <row r="14746" spans="1:8" x14ac:dyDescent="0.35">
      <c r="A14746">
        <v>2022</v>
      </c>
      <c r="B14746" t="s">
        <v>95</v>
      </c>
      <c r="C14746" t="s">
        <v>286</v>
      </c>
      <c r="D14746" t="s">
        <v>97</v>
      </c>
      <c r="E14746" t="s">
        <v>7</v>
      </c>
      <c r="F14746" t="s">
        <v>252</v>
      </c>
      <c r="G14746" t="s">
        <v>257</v>
      </c>
      <c r="H14746">
        <v>0</v>
      </c>
    </row>
    <row r="14747" spans="1:8" x14ac:dyDescent="0.35">
      <c r="A14747">
        <v>2022</v>
      </c>
      <c r="B14747" t="s">
        <v>95</v>
      </c>
      <c r="C14747" t="s">
        <v>286</v>
      </c>
      <c r="D14747" t="s">
        <v>97</v>
      </c>
      <c r="E14747" t="s">
        <v>7</v>
      </c>
      <c r="F14747" t="s">
        <v>252</v>
      </c>
      <c r="G14747" t="s">
        <v>258</v>
      </c>
      <c r="H14747">
        <v>30</v>
      </c>
    </row>
    <row r="14748" spans="1:8" x14ac:dyDescent="0.35">
      <c r="A14748">
        <v>2022</v>
      </c>
      <c r="B14748" t="s">
        <v>95</v>
      </c>
      <c r="C14748" t="s">
        <v>286</v>
      </c>
      <c r="D14748" t="s">
        <v>97</v>
      </c>
      <c r="E14748" t="s">
        <v>7</v>
      </c>
      <c r="F14748" t="s">
        <v>252</v>
      </c>
      <c r="G14748" t="s">
        <v>259</v>
      </c>
      <c r="H14748">
        <v>84</v>
      </c>
    </row>
    <row r="14749" spans="1:8" x14ac:dyDescent="0.35">
      <c r="A14749">
        <v>2022</v>
      </c>
      <c r="B14749" t="s">
        <v>95</v>
      </c>
      <c r="C14749" t="s">
        <v>286</v>
      </c>
      <c r="D14749" t="s">
        <v>97</v>
      </c>
      <c r="E14749" t="s">
        <v>7</v>
      </c>
      <c r="F14749" t="s">
        <v>252</v>
      </c>
      <c r="G14749" t="s">
        <v>14</v>
      </c>
      <c r="H14749">
        <v>328</v>
      </c>
    </row>
    <row r="14750" spans="1:8" x14ac:dyDescent="0.35">
      <c r="A14750">
        <v>2022</v>
      </c>
      <c r="B14750" t="s">
        <v>98</v>
      </c>
      <c r="C14750" t="s">
        <v>286</v>
      </c>
      <c r="D14750" t="s">
        <v>100</v>
      </c>
      <c r="E14750" t="s">
        <v>7</v>
      </c>
      <c r="F14750" t="s">
        <v>252</v>
      </c>
      <c r="G14750" t="s">
        <v>256</v>
      </c>
      <c r="H14750">
        <v>0</v>
      </c>
    </row>
    <row r="14751" spans="1:8" x14ac:dyDescent="0.35">
      <c r="A14751">
        <v>2022</v>
      </c>
      <c r="B14751" t="s">
        <v>98</v>
      </c>
      <c r="C14751" t="s">
        <v>286</v>
      </c>
      <c r="D14751" t="s">
        <v>100</v>
      </c>
      <c r="E14751" t="s">
        <v>7</v>
      </c>
      <c r="F14751" t="s">
        <v>252</v>
      </c>
      <c r="G14751" t="s">
        <v>257</v>
      </c>
      <c r="H14751">
        <v>0</v>
      </c>
    </row>
    <row r="14752" spans="1:8" x14ac:dyDescent="0.35">
      <c r="A14752">
        <v>2022</v>
      </c>
      <c r="B14752" t="s">
        <v>98</v>
      </c>
      <c r="C14752" t="s">
        <v>286</v>
      </c>
      <c r="D14752" t="s">
        <v>100</v>
      </c>
      <c r="E14752" t="s">
        <v>7</v>
      </c>
      <c r="F14752" t="s">
        <v>252</v>
      </c>
      <c r="G14752" t="s">
        <v>258</v>
      </c>
      <c r="H14752">
        <v>29</v>
      </c>
    </row>
    <row r="14753" spans="1:8" x14ac:dyDescent="0.35">
      <c r="A14753">
        <v>2022</v>
      </c>
      <c r="B14753" t="s">
        <v>98</v>
      </c>
      <c r="C14753" t="s">
        <v>286</v>
      </c>
      <c r="D14753" t="s">
        <v>100</v>
      </c>
      <c r="E14753" t="s">
        <v>7</v>
      </c>
      <c r="F14753" t="s">
        <v>252</v>
      </c>
      <c r="G14753" t="s">
        <v>259</v>
      </c>
      <c r="H14753">
        <v>99</v>
      </c>
    </row>
    <row r="14754" spans="1:8" x14ac:dyDescent="0.35">
      <c r="A14754">
        <v>2022</v>
      </c>
      <c r="B14754" t="s">
        <v>98</v>
      </c>
      <c r="C14754" t="s">
        <v>286</v>
      </c>
      <c r="D14754" t="s">
        <v>100</v>
      </c>
      <c r="E14754" t="s">
        <v>7</v>
      </c>
      <c r="F14754" t="s">
        <v>252</v>
      </c>
      <c r="G14754" t="s">
        <v>14</v>
      </c>
      <c r="H14754">
        <v>255</v>
      </c>
    </row>
    <row r="14755" spans="1:8" x14ac:dyDescent="0.35">
      <c r="A14755">
        <v>2022</v>
      </c>
      <c r="B14755" t="s">
        <v>101</v>
      </c>
      <c r="C14755" t="s">
        <v>286</v>
      </c>
      <c r="D14755" t="s">
        <v>103</v>
      </c>
      <c r="E14755" t="s">
        <v>7</v>
      </c>
      <c r="F14755" t="s">
        <v>252</v>
      </c>
      <c r="G14755" t="s">
        <v>256</v>
      </c>
      <c r="H14755">
        <v>0</v>
      </c>
    </row>
    <row r="14756" spans="1:8" x14ac:dyDescent="0.35">
      <c r="A14756">
        <v>2022</v>
      </c>
      <c r="B14756" t="s">
        <v>101</v>
      </c>
      <c r="C14756" t="s">
        <v>286</v>
      </c>
      <c r="D14756" t="s">
        <v>103</v>
      </c>
      <c r="E14756" t="s">
        <v>7</v>
      </c>
      <c r="F14756" t="s">
        <v>252</v>
      </c>
      <c r="G14756" t="s">
        <v>257</v>
      </c>
      <c r="H14756">
        <v>0</v>
      </c>
    </row>
    <row r="14757" spans="1:8" x14ac:dyDescent="0.35">
      <c r="A14757">
        <v>2022</v>
      </c>
      <c r="B14757" t="s">
        <v>101</v>
      </c>
      <c r="C14757" t="s">
        <v>286</v>
      </c>
      <c r="D14757" t="s">
        <v>103</v>
      </c>
      <c r="E14757" t="s">
        <v>7</v>
      </c>
      <c r="F14757" t="s">
        <v>252</v>
      </c>
      <c r="G14757" t="s">
        <v>258</v>
      </c>
      <c r="H14757">
        <v>16</v>
      </c>
    </row>
    <row r="14758" spans="1:8" x14ac:dyDescent="0.35">
      <c r="A14758">
        <v>2022</v>
      </c>
      <c r="B14758" t="s">
        <v>101</v>
      </c>
      <c r="C14758" t="s">
        <v>286</v>
      </c>
      <c r="D14758" t="s">
        <v>103</v>
      </c>
      <c r="E14758" t="s">
        <v>7</v>
      </c>
      <c r="F14758" t="s">
        <v>252</v>
      </c>
      <c r="G14758" t="s">
        <v>259</v>
      </c>
      <c r="H14758">
        <v>36</v>
      </c>
    </row>
    <row r="14759" spans="1:8" x14ac:dyDescent="0.35">
      <c r="A14759">
        <v>2022</v>
      </c>
      <c r="B14759" t="s">
        <v>101</v>
      </c>
      <c r="C14759" t="s">
        <v>286</v>
      </c>
      <c r="D14759" t="s">
        <v>103</v>
      </c>
      <c r="E14759" t="s">
        <v>7</v>
      </c>
      <c r="F14759" t="s">
        <v>252</v>
      </c>
      <c r="G14759" t="s">
        <v>14</v>
      </c>
      <c r="H14759">
        <v>154</v>
      </c>
    </row>
    <row r="14760" spans="1:8" x14ac:dyDescent="0.35">
      <c r="A14760">
        <v>2022</v>
      </c>
      <c r="B14760" t="s">
        <v>104</v>
      </c>
      <c r="C14760" t="s">
        <v>286</v>
      </c>
      <c r="D14760" t="s">
        <v>106</v>
      </c>
      <c r="E14760" t="s">
        <v>7</v>
      </c>
      <c r="F14760" t="s">
        <v>252</v>
      </c>
      <c r="G14760" t="s">
        <v>256</v>
      </c>
      <c r="H14760">
        <v>0</v>
      </c>
    </row>
    <row r="14761" spans="1:8" x14ac:dyDescent="0.35">
      <c r="A14761">
        <v>2022</v>
      </c>
      <c r="B14761" t="s">
        <v>104</v>
      </c>
      <c r="C14761" t="s">
        <v>286</v>
      </c>
      <c r="D14761" t="s">
        <v>106</v>
      </c>
      <c r="E14761" t="s">
        <v>7</v>
      </c>
      <c r="F14761" t="s">
        <v>252</v>
      </c>
      <c r="G14761" t="s">
        <v>257</v>
      </c>
      <c r="H14761">
        <v>0</v>
      </c>
    </row>
    <row r="14762" spans="1:8" x14ac:dyDescent="0.35">
      <c r="A14762">
        <v>2022</v>
      </c>
      <c r="B14762" t="s">
        <v>104</v>
      </c>
      <c r="C14762" t="s">
        <v>286</v>
      </c>
      <c r="D14762" t="s">
        <v>106</v>
      </c>
      <c r="E14762" t="s">
        <v>7</v>
      </c>
      <c r="F14762" t="s">
        <v>252</v>
      </c>
      <c r="G14762" t="s">
        <v>258</v>
      </c>
      <c r="H14762">
        <v>36</v>
      </c>
    </row>
    <row r="14763" spans="1:8" x14ac:dyDescent="0.35">
      <c r="A14763">
        <v>2022</v>
      </c>
      <c r="B14763" t="s">
        <v>104</v>
      </c>
      <c r="C14763" t="s">
        <v>286</v>
      </c>
      <c r="D14763" t="s">
        <v>106</v>
      </c>
      <c r="E14763" t="s">
        <v>7</v>
      </c>
      <c r="F14763" t="s">
        <v>252</v>
      </c>
      <c r="G14763" t="s">
        <v>259</v>
      </c>
      <c r="H14763">
        <v>82</v>
      </c>
    </row>
    <row r="14764" spans="1:8" x14ac:dyDescent="0.35">
      <c r="A14764">
        <v>2022</v>
      </c>
      <c r="B14764" t="s">
        <v>104</v>
      </c>
      <c r="C14764" t="s">
        <v>286</v>
      </c>
      <c r="D14764" t="s">
        <v>106</v>
      </c>
      <c r="E14764" t="s">
        <v>7</v>
      </c>
      <c r="F14764" t="s">
        <v>252</v>
      </c>
      <c r="G14764" t="s">
        <v>14</v>
      </c>
      <c r="H14764">
        <v>285</v>
      </c>
    </row>
    <row r="14765" spans="1:8" x14ac:dyDescent="0.35">
      <c r="A14765">
        <v>2022</v>
      </c>
      <c r="B14765" t="s">
        <v>107</v>
      </c>
      <c r="C14765" t="s">
        <v>73</v>
      </c>
      <c r="D14765" t="s">
        <v>109</v>
      </c>
      <c r="E14765" t="s">
        <v>7</v>
      </c>
      <c r="F14765" t="s">
        <v>252</v>
      </c>
      <c r="G14765" t="s">
        <v>256</v>
      </c>
      <c r="H14765">
        <v>0</v>
      </c>
    </row>
    <row r="14766" spans="1:8" x14ac:dyDescent="0.35">
      <c r="A14766">
        <v>2022</v>
      </c>
      <c r="B14766" t="s">
        <v>107</v>
      </c>
      <c r="C14766" t="s">
        <v>73</v>
      </c>
      <c r="D14766" t="s">
        <v>109</v>
      </c>
      <c r="E14766" t="s">
        <v>7</v>
      </c>
      <c r="F14766" t="s">
        <v>252</v>
      </c>
      <c r="G14766" t="s">
        <v>257</v>
      </c>
      <c r="H14766">
        <v>0</v>
      </c>
    </row>
    <row r="14767" spans="1:8" x14ac:dyDescent="0.35">
      <c r="A14767">
        <v>2022</v>
      </c>
      <c r="B14767" t="s">
        <v>107</v>
      </c>
      <c r="C14767" t="s">
        <v>73</v>
      </c>
      <c r="D14767" t="s">
        <v>109</v>
      </c>
      <c r="E14767" t="s">
        <v>7</v>
      </c>
      <c r="F14767" t="s">
        <v>252</v>
      </c>
      <c r="G14767" t="s">
        <v>258</v>
      </c>
      <c r="H14767">
        <v>55</v>
      </c>
    </row>
    <row r="14768" spans="1:8" x14ac:dyDescent="0.35">
      <c r="A14768">
        <v>2022</v>
      </c>
      <c r="B14768" t="s">
        <v>107</v>
      </c>
      <c r="C14768" t="s">
        <v>73</v>
      </c>
      <c r="D14768" t="s">
        <v>109</v>
      </c>
      <c r="E14768" t="s">
        <v>7</v>
      </c>
      <c r="F14768" t="s">
        <v>252</v>
      </c>
      <c r="G14768" t="s">
        <v>259</v>
      </c>
      <c r="H14768">
        <v>33</v>
      </c>
    </row>
    <row r="14769" spans="1:8" x14ac:dyDescent="0.35">
      <c r="A14769">
        <v>2022</v>
      </c>
      <c r="B14769" t="s">
        <v>107</v>
      </c>
      <c r="C14769" t="s">
        <v>73</v>
      </c>
      <c r="D14769" t="s">
        <v>109</v>
      </c>
      <c r="E14769" t="s">
        <v>7</v>
      </c>
      <c r="F14769" t="s">
        <v>252</v>
      </c>
      <c r="G14769" t="s">
        <v>14</v>
      </c>
      <c r="H14769">
        <v>183</v>
      </c>
    </row>
    <row r="14770" spans="1:8" x14ac:dyDescent="0.35">
      <c r="A14770">
        <v>2022</v>
      </c>
      <c r="B14770" t="s">
        <v>110</v>
      </c>
      <c r="C14770" t="s">
        <v>286</v>
      </c>
      <c r="D14770" t="s">
        <v>112</v>
      </c>
      <c r="E14770" t="s">
        <v>7</v>
      </c>
      <c r="F14770" t="s">
        <v>252</v>
      </c>
      <c r="G14770" t="s">
        <v>256</v>
      </c>
      <c r="H14770">
        <v>0</v>
      </c>
    </row>
    <row r="14771" spans="1:8" x14ac:dyDescent="0.35">
      <c r="A14771">
        <v>2022</v>
      </c>
      <c r="B14771" t="s">
        <v>110</v>
      </c>
      <c r="C14771" t="s">
        <v>286</v>
      </c>
      <c r="D14771" t="s">
        <v>112</v>
      </c>
      <c r="E14771" t="s">
        <v>7</v>
      </c>
      <c r="F14771" t="s">
        <v>252</v>
      </c>
      <c r="G14771" t="s">
        <v>257</v>
      </c>
      <c r="H14771">
        <v>0</v>
      </c>
    </row>
    <row r="14772" spans="1:8" x14ac:dyDescent="0.35">
      <c r="A14772">
        <v>2022</v>
      </c>
      <c r="B14772" t="s">
        <v>110</v>
      </c>
      <c r="C14772" t="s">
        <v>286</v>
      </c>
      <c r="D14772" t="s">
        <v>112</v>
      </c>
      <c r="E14772" t="s">
        <v>7</v>
      </c>
      <c r="F14772" t="s">
        <v>252</v>
      </c>
      <c r="G14772" t="s">
        <v>258</v>
      </c>
      <c r="H14772">
        <v>46</v>
      </c>
    </row>
    <row r="14773" spans="1:8" x14ac:dyDescent="0.35">
      <c r="A14773">
        <v>2022</v>
      </c>
      <c r="B14773" t="s">
        <v>110</v>
      </c>
      <c r="C14773" t="s">
        <v>286</v>
      </c>
      <c r="D14773" t="s">
        <v>112</v>
      </c>
      <c r="E14773" t="s">
        <v>7</v>
      </c>
      <c r="F14773" t="s">
        <v>252</v>
      </c>
      <c r="G14773" t="s">
        <v>259</v>
      </c>
      <c r="H14773">
        <v>85</v>
      </c>
    </row>
    <row r="14774" spans="1:8" x14ac:dyDescent="0.35">
      <c r="A14774">
        <v>2022</v>
      </c>
      <c r="B14774" t="s">
        <v>110</v>
      </c>
      <c r="C14774" t="s">
        <v>286</v>
      </c>
      <c r="D14774" t="s">
        <v>112</v>
      </c>
      <c r="E14774" t="s">
        <v>7</v>
      </c>
      <c r="F14774" t="s">
        <v>252</v>
      </c>
      <c r="G14774" t="s">
        <v>14</v>
      </c>
      <c r="H14774">
        <v>346</v>
      </c>
    </row>
    <row r="14775" spans="1:8" x14ac:dyDescent="0.35">
      <c r="A14775">
        <v>2022</v>
      </c>
      <c r="B14775" t="s">
        <v>164</v>
      </c>
      <c r="C14775" t="s">
        <v>293</v>
      </c>
      <c r="D14775" t="s">
        <v>165</v>
      </c>
      <c r="E14775" t="s">
        <v>7</v>
      </c>
      <c r="F14775" t="s">
        <v>252</v>
      </c>
      <c r="G14775" t="s">
        <v>256</v>
      </c>
      <c r="H14775">
        <v>0</v>
      </c>
    </row>
    <row r="14776" spans="1:8" x14ac:dyDescent="0.35">
      <c r="A14776">
        <v>2022</v>
      </c>
      <c r="B14776" t="s">
        <v>164</v>
      </c>
      <c r="C14776" t="s">
        <v>293</v>
      </c>
      <c r="D14776" t="s">
        <v>165</v>
      </c>
      <c r="E14776" t="s">
        <v>7</v>
      </c>
      <c r="F14776" t="s">
        <v>252</v>
      </c>
      <c r="G14776" t="s">
        <v>257</v>
      </c>
      <c r="H14776">
        <v>0</v>
      </c>
    </row>
    <row r="14777" spans="1:8" x14ac:dyDescent="0.35">
      <c r="A14777">
        <v>2022</v>
      </c>
      <c r="B14777" t="s">
        <v>164</v>
      </c>
      <c r="C14777" t="s">
        <v>293</v>
      </c>
      <c r="D14777" t="s">
        <v>165</v>
      </c>
      <c r="E14777" t="s">
        <v>7</v>
      </c>
      <c r="F14777" t="s">
        <v>252</v>
      </c>
      <c r="G14777" t="s">
        <v>258</v>
      </c>
      <c r="H14777">
        <v>0</v>
      </c>
    </row>
    <row r="14778" spans="1:8" x14ac:dyDescent="0.35">
      <c r="A14778">
        <v>2022</v>
      </c>
      <c r="B14778" t="s">
        <v>164</v>
      </c>
      <c r="C14778" t="s">
        <v>293</v>
      </c>
      <c r="D14778" t="s">
        <v>165</v>
      </c>
      <c r="E14778" t="s">
        <v>7</v>
      </c>
      <c r="F14778" t="s">
        <v>252</v>
      </c>
      <c r="G14778" t="s">
        <v>259</v>
      </c>
      <c r="H14778">
        <v>0</v>
      </c>
    </row>
    <row r="14779" spans="1:8" x14ac:dyDescent="0.35">
      <c r="A14779">
        <v>2022</v>
      </c>
      <c r="B14779" t="s">
        <v>164</v>
      </c>
      <c r="C14779" t="s">
        <v>293</v>
      </c>
      <c r="D14779" t="s">
        <v>165</v>
      </c>
      <c r="E14779" t="s">
        <v>7</v>
      </c>
      <c r="F14779" t="s">
        <v>252</v>
      </c>
      <c r="G14779" t="s">
        <v>14</v>
      </c>
      <c r="H14779">
        <v>0</v>
      </c>
    </row>
    <row r="14780" spans="1:8" x14ac:dyDescent="0.35">
      <c r="A14780">
        <v>2022</v>
      </c>
      <c r="B14780" t="s">
        <v>113</v>
      </c>
      <c r="C14780" t="s">
        <v>286</v>
      </c>
      <c r="D14780" t="s">
        <v>115</v>
      </c>
      <c r="E14780" t="s">
        <v>7</v>
      </c>
      <c r="F14780" t="s">
        <v>252</v>
      </c>
      <c r="G14780" t="s">
        <v>256</v>
      </c>
      <c r="H14780">
        <v>0</v>
      </c>
    </row>
    <row r="14781" spans="1:8" x14ac:dyDescent="0.35">
      <c r="A14781">
        <v>2022</v>
      </c>
      <c r="B14781" t="s">
        <v>113</v>
      </c>
      <c r="C14781" t="s">
        <v>286</v>
      </c>
      <c r="D14781" t="s">
        <v>115</v>
      </c>
      <c r="E14781" t="s">
        <v>7</v>
      </c>
      <c r="F14781" t="s">
        <v>252</v>
      </c>
      <c r="G14781" t="s">
        <v>257</v>
      </c>
      <c r="H14781">
        <v>0</v>
      </c>
    </row>
    <row r="14782" spans="1:8" x14ac:dyDescent="0.35">
      <c r="A14782">
        <v>2022</v>
      </c>
      <c r="B14782" t="s">
        <v>113</v>
      </c>
      <c r="C14782" t="s">
        <v>286</v>
      </c>
      <c r="D14782" t="s">
        <v>115</v>
      </c>
      <c r="E14782" t="s">
        <v>7</v>
      </c>
      <c r="F14782" t="s">
        <v>252</v>
      </c>
      <c r="G14782" t="s">
        <v>258</v>
      </c>
      <c r="H14782">
        <v>29</v>
      </c>
    </row>
    <row r="14783" spans="1:8" x14ac:dyDescent="0.35">
      <c r="A14783">
        <v>2022</v>
      </c>
      <c r="B14783" t="s">
        <v>113</v>
      </c>
      <c r="C14783" t="s">
        <v>286</v>
      </c>
      <c r="D14783" t="s">
        <v>115</v>
      </c>
      <c r="E14783" t="s">
        <v>7</v>
      </c>
      <c r="F14783" t="s">
        <v>252</v>
      </c>
      <c r="G14783" t="s">
        <v>259</v>
      </c>
      <c r="H14783">
        <v>66</v>
      </c>
    </row>
    <row r="14784" spans="1:8" x14ac:dyDescent="0.35">
      <c r="A14784">
        <v>2022</v>
      </c>
      <c r="B14784" t="s">
        <v>113</v>
      </c>
      <c r="C14784" t="s">
        <v>286</v>
      </c>
      <c r="D14784" t="s">
        <v>115</v>
      </c>
      <c r="E14784" t="s">
        <v>7</v>
      </c>
      <c r="F14784" t="s">
        <v>252</v>
      </c>
      <c r="G14784" t="s">
        <v>14</v>
      </c>
      <c r="H14784">
        <v>213</v>
      </c>
    </row>
    <row r="14785" spans="1:8" x14ac:dyDescent="0.35">
      <c r="A14785">
        <v>2022</v>
      </c>
      <c r="B14785" t="s">
        <v>116</v>
      </c>
      <c r="C14785" t="s">
        <v>286</v>
      </c>
      <c r="D14785" t="s">
        <v>118</v>
      </c>
      <c r="E14785" t="s">
        <v>7</v>
      </c>
      <c r="F14785" t="s">
        <v>252</v>
      </c>
      <c r="G14785" t="s">
        <v>256</v>
      </c>
      <c r="H14785">
        <v>0</v>
      </c>
    </row>
    <row r="14786" spans="1:8" x14ac:dyDescent="0.35">
      <c r="A14786">
        <v>2022</v>
      </c>
      <c r="B14786" t="s">
        <v>116</v>
      </c>
      <c r="C14786" t="s">
        <v>286</v>
      </c>
      <c r="D14786" t="s">
        <v>118</v>
      </c>
      <c r="E14786" t="s">
        <v>7</v>
      </c>
      <c r="F14786" t="s">
        <v>252</v>
      </c>
      <c r="G14786" t="s">
        <v>257</v>
      </c>
      <c r="H14786">
        <v>1</v>
      </c>
    </row>
    <row r="14787" spans="1:8" x14ac:dyDescent="0.35">
      <c r="A14787">
        <v>2022</v>
      </c>
      <c r="B14787" t="s">
        <v>116</v>
      </c>
      <c r="C14787" t="s">
        <v>286</v>
      </c>
      <c r="D14787" t="s">
        <v>118</v>
      </c>
      <c r="E14787" t="s">
        <v>7</v>
      </c>
      <c r="F14787" t="s">
        <v>252</v>
      </c>
      <c r="G14787" t="s">
        <v>258</v>
      </c>
      <c r="H14787">
        <v>14</v>
      </c>
    </row>
    <row r="14788" spans="1:8" x14ac:dyDescent="0.35">
      <c r="A14788">
        <v>2022</v>
      </c>
      <c r="B14788" t="s">
        <v>116</v>
      </c>
      <c r="C14788" t="s">
        <v>286</v>
      </c>
      <c r="D14788" t="s">
        <v>118</v>
      </c>
      <c r="E14788" t="s">
        <v>7</v>
      </c>
      <c r="F14788" t="s">
        <v>252</v>
      </c>
      <c r="G14788" t="s">
        <v>259</v>
      </c>
      <c r="H14788">
        <v>26</v>
      </c>
    </row>
    <row r="14789" spans="1:8" x14ac:dyDescent="0.35">
      <c r="A14789">
        <v>2022</v>
      </c>
      <c r="B14789" t="s">
        <v>116</v>
      </c>
      <c r="C14789" t="s">
        <v>286</v>
      </c>
      <c r="D14789" t="s">
        <v>118</v>
      </c>
      <c r="E14789" t="s">
        <v>7</v>
      </c>
      <c r="F14789" t="s">
        <v>252</v>
      </c>
      <c r="G14789" t="s">
        <v>14</v>
      </c>
      <c r="H14789">
        <v>135</v>
      </c>
    </row>
    <row r="14790" spans="1:8" x14ac:dyDescent="0.35">
      <c r="A14790">
        <v>2022</v>
      </c>
      <c r="B14790" t="s">
        <v>119</v>
      </c>
      <c r="C14790" t="s">
        <v>286</v>
      </c>
      <c r="D14790" t="s">
        <v>121</v>
      </c>
      <c r="E14790" t="s">
        <v>7</v>
      </c>
      <c r="F14790" t="s">
        <v>252</v>
      </c>
      <c r="G14790" t="s">
        <v>256</v>
      </c>
      <c r="H14790">
        <v>0</v>
      </c>
    </row>
    <row r="14791" spans="1:8" x14ac:dyDescent="0.35">
      <c r="A14791">
        <v>2022</v>
      </c>
      <c r="B14791" t="s">
        <v>119</v>
      </c>
      <c r="C14791" t="s">
        <v>286</v>
      </c>
      <c r="D14791" t="s">
        <v>121</v>
      </c>
      <c r="E14791" t="s">
        <v>7</v>
      </c>
      <c r="F14791" t="s">
        <v>252</v>
      </c>
      <c r="G14791" t="s">
        <v>257</v>
      </c>
      <c r="H14791">
        <v>0</v>
      </c>
    </row>
    <row r="14792" spans="1:8" x14ac:dyDescent="0.35">
      <c r="A14792">
        <v>2022</v>
      </c>
      <c r="B14792" t="s">
        <v>119</v>
      </c>
      <c r="C14792" t="s">
        <v>286</v>
      </c>
      <c r="D14792" t="s">
        <v>121</v>
      </c>
      <c r="E14792" t="s">
        <v>7</v>
      </c>
      <c r="F14792" t="s">
        <v>252</v>
      </c>
      <c r="G14792" t="s">
        <v>258</v>
      </c>
      <c r="H14792">
        <v>16</v>
      </c>
    </row>
    <row r="14793" spans="1:8" x14ac:dyDescent="0.35">
      <c r="A14793">
        <v>2022</v>
      </c>
      <c r="B14793" t="s">
        <v>119</v>
      </c>
      <c r="C14793" t="s">
        <v>286</v>
      </c>
      <c r="D14793" t="s">
        <v>121</v>
      </c>
      <c r="E14793" t="s">
        <v>7</v>
      </c>
      <c r="F14793" t="s">
        <v>252</v>
      </c>
      <c r="G14793" t="s">
        <v>259</v>
      </c>
      <c r="H14793">
        <v>33</v>
      </c>
    </row>
    <row r="14794" spans="1:8" x14ac:dyDescent="0.35">
      <c r="A14794">
        <v>2022</v>
      </c>
      <c r="B14794" t="s">
        <v>119</v>
      </c>
      <c r="C14794" t="s">
        <v>286</v>
      </c>
      <c r="D14794" t="s">
        <v>121</v>
      </c>
      <c r="E14794" t="s">
        <v>7</v>
      </c>
      <c r="F14794" t="s">
        <v>252</v>
      </c>
      <c r="G14794" t="s">
        <v>14</v>
      </c>
      <c r="H14794">
        <v>80</v>
      </c>
    </row>
    <row r="14795" spans="1:8" x14ac:dyDescent="0.35">
      <c r="A14795">
        <v>2022</v>
      </c>
      <c r="B14795" t="s">
        <v>122</v>
      </c>
      <c r="C14795" t="s">
        <v>286</v>
      </c>
      <c r="D14795" t="s">
        <v>124</v>
      </c>
      <c r="E14795" t="s">
        <v>7</v>
      </c>
      <c r="F14795" t="s">
        <v>252</v>
      </c>
      <c r="G14795" t="s">
        <v>256</v>
      </c>
      <c r="H14795">
        <v>0</v>
      </c>
    </row>
    <row r="14796" spans="1:8" x14ac:dyDescent="0.35">
      <c r="A14796">
        <v>2022</v>
      </c>
      <c r="B14796" t="s">
        <v>122</v>
      </c>
      <c r="C14796" t="s">
        <v>286</v>
      </c>
      <c r="D14796" t="s">
        <v>124</v>
      </c>
      <c r="E14796" t="s">
        <v>7</v>
      </c>
      <c r="F14796" t="s">
        <v>252</v>
      </c>
      <c r="G14796" t="s">
        <v>257</v>
      </c>
      <c r="H14796">
        <v>0</v>
      </c>
    </row>
    <row r="14797" spans="1:8" x14ac:dyDescent="0.35">
      <c r="A14797">
        <v>2022</v>
      </c>
      <c r="B14797" t="s">
        <v>122</v>
      </c>
      <c r="C14797" t="s">
        <v>286</v>
      </c>
      <c r="D14797" t="s">
        <v>124</v>
      </c>
      <c r="E14797" t="s">
        <v>7</v>
      </c>
      <c r="F14797" t="s">
        <v>252</v>
      </c>
      <c r="G14797" t="s">
        <v>258</v>
      </c>
      <c r="H14797">
        <v>17</v>
      </c>
    </row>
    <row r="14798" spans="1:8" x14ac:dyDescent="0.35">
      <c r="A14798">
        <v>2022</v>
      </c>
      <c r="B14798" t="s">
        <v>122</v>
      </c>
      <c r="C14798" t="s">
        <v>286</v>
      </c>
      <c r="D14798" t="s">
        <v>124</v>
      </c>
      <c r="E14798" t="s">
        <v>7</v>
      </c>
      <c r="F14798" t="s">
        <v>252</v>
      </c>
      <c r="G14798" t="s">
        <v>259</v>
      </c>
      <c r="H14798">
        <v>55</v>
      </c>
    </row>
    <row r="14799" spans="1:8" x14ac:dyDescent="0.35">
      <c r="A14799">
        <v>2022</v>
      </c>
      <c r="B14799" t="s">
        <v>122</v>
      </c>
      <c r="C14799" t="s">
        <v>286</v>
      </c>
      <c r="D14799" t="s">
        <v>124</v>
      </c>
      <c r="E14799" t="s">
        <v>7</v>
      </c>
      <c r="F14799" t="s">
        <v>252</v>
      </c>
      <c r="G14799" t="s">
        <v>14</v>
      </c>
      <c r="H14799">
        <v>156</v>
      </c>
    </row>
    <row r="14800" spans="1:8" x14ac:dyDescent="0.35">
      <c r="A14800">
        <v>2022</v>
      </c>
      <c r="B14800" t="s">
        <v>125</v>
      </c>
      <c r="C14800" t="s">
        <v>286</v>
      </c>
      <c r="D14800" t="s">
        <v>127</v>
      </c>
      <c r="E14800" t="s">
        <v>7</v>
      </c>
      <c r="F14800" t="s">
        <v>252</v>
      </c>
      <c r="G14800" t="s">
        <v>256</v>
      </c>
      <c r="H14800">
        <v>0</v>
      </c>
    </row>
    <row r="14801" spans="1:8" x14ac:dyDescent="0.35">
      <c r="A14801">
        <v>2022</v>
      </c>
      <c r="B14801" t="s">
        <v>125</v>
      </c>
      <c r="C14801" t="s">
        <v>286</v>
      </c>
      <c r="D14801" t="s">
        <v>127</v>
      </c>
      <c r="E14801" t="s">
        <v>7</v>
      </c>
      <c r="F14801" t="s">
        <v>252</v>
      </c>
      <c r="G14801" t="s">
        <v>257</v>
      </c>
      <c r="H14801">
        <v>0</v>
      </c>
    </row>
    <row r="14802" spans="1:8" x14ac:dyDescent="0.35">
      <c r="A14802">
        <v>2022</v>
      </c>
      <c r="B14802" t="s">
        <v>125</v>
      </c>
      <c r="C14802" t="s">
        <v>286</v>
      </c>
      <c r="D14802" t="s">
        <v>127</v>
      </c>
      <c r="E14802" t="s">
        <v>7</v>
      </c>
      <c r="F14802" t="s">
        <v>252</v>
      </c>
      <c r="G14802" t="s">
        <v>258</v>
      </c>
      <c r="H14802">
        <v>21</v>
      </c>
    </row>
    <row r="14803" spans="1:8" x14ac:dyDescent="0.35">
      <c r="A14803">
        <v>2022</v>
      </c>
      <c r="B14803" t="s">
        <v>125</v>
      </c>
      <c r="C14803" t="s">
        <v>286</v>
      </c>
      <c r="D14803" t="s">
        <v>127</v>
      </c>
      <c r="E14803" t="s">
        <v>7</v>
      </c>
      <c r="F14803" t="s">
        <v>252</v>
      </c>
      <c r="G14803" t="s">
        <v>259</v>
      </c>
      <c r="H14803">
        <v>56</v>
      </c>
    </row>
    <row r="14804" spans="1:8" x14ac:dyDescent="0.35">
      <c r="A14804">
        <v>2022</v>
      </c>
      <c r="B14804" t="s">
        <v>125</v>
      </c>
      <c r="C14804" t="s">
        <v>286</v>
      </c>
      <c r="D14804" t="s">
        <v>127</v>
      </c>
      <c r="E14804" t="s">
        <v>7</v>
      </c>
      <c r="F14804" t="s">
        <v>252</v>
      </c>
      <c r="G14804" t="s">
        <v>14</v>
      </c>
      <c r="H14804">
        <v>224</v>
      </c>
    </row>
    <row r="14805" spans="1:8" x14ac:dyDescent="0.35">
      <c r="A14805">
        <v>2022</v>
      </c>
      <c r="B14805" t="s">
        <v>128</v>
      </c>
      <c r="C14805" t="s">
        <v>286</v>
      </c>
      <c r="D14805" t="s">
        <v>130</v>
      </c>
      <c r="E14805" t="s">
        <v>7</v>
      </c>
      <c r="F14805" t="s">
        <v>252</v>
      </c>
      <c r="G14805" t="s">
        <v>256</v>
      </c>
      <c r="H14805">
        <v>0</v>
      </c>
    </row>
    <row r="14806" spans="1:8" x14ac:dyDescent="0.35">
      <c r="A14806">
        <v>2022</v>
      </c>
      <c r="B14806" t="s">
        <v>128</v>
      </c>
      <c r="C14806" t="s">
        <v>286</v>
      </c>
      <c r="D14806" t="s">
        <v>130</v>
      </c>
      <c r="E14806" t="s">
        <v>7</v>
      </c>
      <c r="F14806" t="s">
        <v>252</v>
      </c>
      <c r="G14806" t="s">
        <v>257</v>
      </c>
      <c r="H14806">
        <v>0</v>
      </c>
    </row>
    <row r="14807" spans="1:8" x14ac:dyDescent="0.35">
      <c r="A14807">
        <v>2022</v>
      </c>
      <c r="B14807" t="s">
        <v>128</v>
      </c>
      <c r="C14807" t="s">
        <v>286</v>
      </c>
      <c r="D14807" t="s">
        <v>130</v>
      </c>
      <c r="E14807" t="s">
        <v>7</v>
      </c>
      <c r="F14807" t="s">
        <v>252</v>
      </c>
      <c r="G14807" t="s">
        <v>258</v>
      </c>
      <c r="H14807">
        <v>22</v>
      </c>
    </row>
    <row r="14808" spans="1:8" x14ac:dyDescent="0.35">
      <c r="A14808">
        <v>2022</v>
      </c>
      <c r="B14808" t="s">
        <v>128</v>
      </c>
      <c r="C14808" t="s">
        <v>286</v>
      </c>
      <c r="D14808" t="s">
        <v>130</v>
      </c>
      <c r="E14808" t="s">
        <v>7</v>
      </c>
      <c r="F14808" t="s">
        <v>252</v>
      </c>
      <c r="G14808" t="s">
        <v>259</v>
      </c>
      <c r="H14808">
        <v>58</v>
      </c>
    </row>
    <row r="14809" spans="1:8" x14ac:dyDescent="0.35">
      <c r="A14809">
        <v>2022</v>
      </c>
      <c r="B14809" t="s">
        <v>128</v>
      </c>
      <c r="C14809" t="s">
        <v>286</v>
      </c>
      <c r="D14809" t="s">
        <v>130</v>
      </c>
      <c r="E14809" t="s">
        <v>7</v>
      </c>
      <c r="F14809" t="s">
        <v>252</v>
      </c>
      <c r="G14809" t="s">
        <v>14</v>
      </c>
      <c r="H14809">
        <v>190</v>
      </c>
    </row>
    <row r="14810" spans="1:8" x14ac:dyDescent="0.35">
      <c r="A14810">
        <v>2022</v>
      </c>
      <c r="B14810" t="s">
        <v>131</v>
      </c>
      <c r="C14810" t="s">
        <v>73</v>
      </c>
      <c r="D14810" t="s">
        <v>133</v>
      </c>
      <c r="E14810" t="s">
        <v>7</v>
      </c>
      <c r="F14810" t="s">
        <v>252</v>
      </c>
      <c r="G14810" t="s">
        <v>256</v>
      </c>
      <c r="H14810">
        <v>0</v>
      </c>
    </row>
    <row r="14811" spans="1:8" x14ac:dyDescent="0.35">
      <c r="A14811">
        <v>2022</v>
      </c>
      <c r="B14811" t="s">
        <v>131</v>
      </c>
      <c r="C14811" t="s">
        <v>73</v>
      </c>
      <c r="D14811" t="s">
        <v>133</v>
      </c>
      <c r="E14811" t="s">
        <v>7</v>
      </c>
      <c r="F14811" t="s">
        <v>252</v>
      </c>
      <c r="G14811" t="s">
        <v>257</v>
      </c>
      <c r="H14811">
        <v>0</v>
      </c>
    </row>
    <row r="14812" spans="1:8" x14ac:dyDescent="0.35">
      <c r="A14812">
        <v>2022</v>
      </c>
      <c r="B14812" t="s">
        <v>131</v>
      </c>
      <c r="C14812" t="s">
        <v>73</v>
      </c>
      <c r="D14812" t="s">
        <v>133</v>
      </c>
      <c r="E14812" t="s">
        <v>7</v>
      </c>
      <c r="F14812" t="s">
        <v>252</v>
      </c>
      <c r="G14812" t="s">
        <v>258</v>
      </c>
      <c r="H14812">
        <v>5</v>
      </c>
    </row>
    <row r="14813" spans="1:8" x14ac:dyDescent="0.35">
      <c r="A14813">
        <v>2022</v>
      </c>
      <c r="B14813" t="s">
        <v>131</v>
      </c>
      <c r="C14813" t="s">
        <v>73</v>
      </c>
      <c r="D14813" t="s">
        <v>133</v>
      </c>
      <c r="E14813" t="s">
        <v>7</v>
      </c>
      <c r="F14813" t="s">
        <v>252</v>
      </c>
      <c r="G14813" t="s">
        <v>259</v>
      </c>
      <c r="H14813">
        <v>20</v>
      </c>
    </row>
    <row r="14814" spans="1:8" x14ac:dyDescent="0.35">
      <c r="A14814">
        <v>2022</v>
      </c>
      <c r="B14814" t="s">
        <v>131</v>
      </c>
      <c r="C14814" t="s">
        <v>73</v>
      </c>
      <c r="D14814" t="s">
        <v>133</v>
      </c>
      <c r="E14814" t="s">
        <v>7</v>
      </c>
      <c r="F14814" t="s">
        <v>252</v>
      </c>
      <c r="G14814" t="s">
        <v>14</v>
      </c>
      <c r="H14814">
        <v>77</v>
      </c>
    </row>
    <row r="14815" spans="1:8" x14ac:dyDescent="0.35">
      <c r="A14815">
        <v>2022</v>
      </c>
      <c r="B14815" t="s">
        <v>134</v>
      </c>
      <c r="C14815" t="s">
        <v>286</v>
      </c>
      <c r="D14815" t="s">
        <v>136</v>
      </c>
      <c r="E14815" t="s">
        <v>7</v>
      </c>
      <c r="F14815" t="s">
        <v>252</v>
      </c>
      <c r="G14815" t="s">
        <v>256</v>
      </c>
      <c r="H14815">
        <v>0</v>
      </c>
    </row>
    <row r="14816" spans="1:8" x14ac:dyDescent="0.35">
      <c r="A14816">
        <v>2022</v>
      </c>
      <c r="B14816" t="s">
        <v>134</v>
      </c>
      <c r="C14816" t="s">
        <v>286</v>
      </c>
      <c r="D14816" t="s">
        <v>136</v>
      </c>
      <c r="E14816" t="s">
        <v>7</v>
      </c>
      <c r="F14816" t="s">
        <v>252</v>
      </c>
      <c r="G14816" t="s">
        <v>257</v>
      </c>
      <c r="H14816">
        <v>0</v>
      </c>
    </row>
    <row r="14817" spans="1:8" x14ac:dyDescent="0.35">
      <c r="A14817">
        <v>2022</v>
      </c>
      <c r="B14817" t="s">
        <v>134</v>
      </c>
      <c r="C14817" t="s">
        <v>286</v>
      </c>
      <c r="D14817" t="s">
        <v>136</v>
      </c>
      <c r="E14817" t="s">
        <v>7</v>
      </c>
      <c r="F14817" t="s">
        <v>252</v>
      </c>
      <c r="G14817" t="s">
        <v>258</v>
      </c>
      <c r="H14817">
        <v>26</v>
      </c>
    </row>
    <row r="14818" spans="1:8" x14ac:dyDescent="0.35">
      <c r="A14818">
        <v>2022</v>
      </c>
      <c r="B14818" t="s">
        <v>134</v>
      </c>
      <c r="C14818" t="s">
        <v>286</v>
      </c>
      <c r="D14818" t="s">
        <v>136</v>
      </c>
      <c r="E14818" t="s">
        <v>7</v>
      </c>
      <c r="F14818" t="s">
        <v>252</v>
      </c>
      <c r="G14818" t="s">
        <v>259</v>
      </c>
      <c r="H14818">
        <v>67</v>
      </c>
    </row>
    <row r="14819" spans="1:8" x14ac:dyDescent="0.35">
      <c r="A14819">
        <v>2022</v>
      </c>
      <c r="B14819" t="s">
        <v>134</v>
      </c>
      <c r="C14819" t="s">
        <v>286</v>
      </c>
      <c r="D14819" t="s">
        <v>136</v>
      </c>
      <c r="E14819" t="s">
        <v>7</v>
      </c>
      <c r="F14819" t="s">
        <v>252</v>
      </c>
      <c r="G14819" t="s">
        <v>14</v>
      </c>
      <c r="H14819">
        <v>210</v>
      </c>
    </row>
    <row r="14820" spans="1:8" x14ac:dyDescent="0.35">
      <c r="A14820">
        <v>2022</v>
      </c>
      <c r="B14820" t="s">
        <v>137</v>
      </c>
      <c r="C14820" t="s">
        <v>286</v>
      </c>
      <c r="D14820" t="s">
        <v>139</v>
      </c>
      <c r="E14820" t="s">
        <v>7</v>
      </c>
      <c r="F14820" t="s">
        <v>252</v>
      </c>
      <c r="G14820" t="s">
        <v>256</v>
      </c>
      <c r="H14820">
        <v>0</v>
      </c>
    </row>
    <row r="14821" spans="1:8" x14ac:dyDescent="0.35">
      <c r="A14821">
        <v>2022</v>
      </c>
      <c r="B14821" t="s">
        <v>137</v>
      </c>
      <c r="C14821" t="s">
        <v>286</v>
      </c>
      <c r="D14821" t="s">
        <v>139</v>
      </c>
      <c r="E14821" t="s">
        <v>7</v>
      </c>
      <c r="F14821" t="s">
        <v>252</v>
      </c>
      <c r="G14821" t="s">
        <v>257</v>
      </c>
      <c r="H14821">
        <v>0</v>
      </c>
    </row>
    <row r="14822" spans="1:8" x14ac:dyDescent="0.35">
      <c r="A14822">
        <v>2022</v>
      </c>
      <c r="B14822" t="s">
        <v>137</v>
      </c>
      <c r="C14822" t="s">
        <v>286</v>
      </c>
      <c r="D14822" t="s">
        <v>139</v>
      </c>
      <c r="E14822" t="s">
        <v>7</v>
      </c>
      <c r="F14822" t="s">
        <v>252</v>
      </c>
      <c r="G14822" t="s">
        <v>258</v>
      </c>
      <c r="H14822">
        <v>30</v>
      </c>
    </row>
    <row r="14823" spans="1:8" x14ac:dyDescent="0.35">
      <c r="A14823">
        <v>2022</v>
      </c>
      <c r="B14823" t="s">
        <v>137</v>
      </c>
      <c r="C14823" t="s">
        <v>286</v>
      </c>
      <c r="D14823" t="s">
        <v>139</v>
      </c>
      <c r="E14823" t="s">
        <v>7</v>
      </c>
      <c r="F14823" t="s">
        <v>252</v>
      </c>
      <c r="G14823" t="s">
        <v>259</v>
      </c>
      <c r="H14823">
        <v>76</v>
      </c>
    </row>
    <row r="14824" spans="1:8" x14ac:dyDescent="0.35">
      <c r="A14824">
        <v>2022</v>
      </c>
      <c r="B14824" t="s">
        <v>137</v>
      </c>
      <c r="C14824" t="s">
        <v>286</v>
      </c>
      <c r="D14824" t="s">
        <v>139</v>
      </c>
      <c r="E14824" t="s">
        <v>7</v>
      </c>
      <c r="F14824" t="s">
        <v>252</v>
      </c>
      <c r="G14824" t="s">
        <v>14</v>
      </c>
      <c r="H14824">
        <v>252</v>
      </c>
    </row>
    <row r="14825" spans="1:8" x14ac:dyDescent="0.35">
      <c r="A14825">
        <v>2022</v>
      </c>
      <c r="B14825" t="s">
        <v>140</v>
      </c>
      <c r="C14825" t="s">
        <v>286</v>
      </c>
      <c r="D14825" t="s">
        <v>142</v>
      </c>
      <c r="E14825" t="s">
        <v>7</v>
      </c>
      <c r="F14825" t="s">
        <v>252</v>
      </c>
      <c r="G14825" t="s">
        <v>256</v>
      </c>
      <c r="H14825">
        <v>0</v>
      </c>
    </row>
    <row r="14826" spans="1:8" x14ac:dyDescent="0.35">
      <c r="A14826">
        <v>2022</v>
      </c>
      <c r="B14826" t="s">
        <v>140</v>
      </c>
      <c r="C14826" t="s">
        <v>286</v>
      </c>
      <c r="D14826" t="s">
        <v>142</v>
      </c>
      <c r="E14826" t="s">
        <v>7</v>
      </c>
      <c r="F14826" t="s">
        <v>252</v>
      </c>
      <c r="G14826" t="s">
        <v>257</v>
      </c>
      <c r="H14826">
        <v>0</v>
      </c>
    </row>
    <row r="14827" spans="1:8" x14ac:dyDescent="0.35">
      <c r="A14827">
        <v>2022</v>
      </c>
      <c r="B14827" t="s">
        <v>140</v>
      </c>
      <c r="C14827" t="s">
        <v>286</v>
      </c>
      <c r="D14827" t="s">
        <v>142</v>
      </c>
      <c r="E14827" t="s">
        <v>7</v>
      </c>
      <c r="F14827" t="s">
        <v>252</v>
      </c>
      <c r="G14827" t="s">
        <v>258</v>
      </c>
      <c r="H14827">
        <v>9</v>
      </c>
    </row>
    <row r="14828" spans="1:8" x14ac:dyDescent="0.35">
      <c r="A14828">
        <v>2022</v>
      </c>
      <c r="B14828" t="s">
        <v>140</v>
      </c>
      <c r="C14828" t="s">
        <v>286</v>
      </c>
      <c r="D14828" t="s">
        <v>142</v>
      </c>
      <c r="E14828" t="s">
        <v>7</v>
      </c>
      <c r="F14828" t="s">
        <v>252</v>
      </c>
      <c r="G14828" t="s">
        <v>259</v>
      </c>
      <c r="H14828">
        <v>25</v>
      </c>
    </row>
    <row r="14829" spans="1:8" x14ac:dyDescent="0.35">
      <c r="A14829">
        <v>2022</v>
      </c>
      <c r="B14829" t="s">
        <v>140</v>
      </c>
      <c r="C14829" t="s">
        <v>286</v>
      </c>
      <c r="D14829" t="s">
        <v>142</v>
      </c>
      <c r="E14829" t="s">
        <v>7</v>
      </c>
      <c r="F14829" t="s">
        <v>252</v>
      </c>
      <c r="G14829" t="s">
        <v>14</v>
      </c>
      <c r="H14829">
        <v>77</v>
      </c>
    </row>
    <row r="14830" spans="1:8" x14ac:dyDescent="0.35">
      <c r="A14830">
        <v>2022</v>
      </c>
      <c r="B14830" t="s">
        <v>143</v>
      </c>
      <c r="C14830" t="s">
        <v>73</v>
      </c>
      <c r="D14830" t="s">
        <v>145</v>
      </c>
      <c r="E14830" t="s">
        <v>7</v>
      </c>
      <c r="F14830" t="s">
        <v>252</v>
      </c>
      <c r="G14830" t="s">
        <v>256</v>
      </c>
      <c r="H14830">
        <v>0</v>
      </c>
    </row>
    <row r="14831" spans="1:8" x14ac:dyDescent="0.35">
      <c r="A14831">
        <v>2022</v>
      </c>
      <c r="B14831" t="s">
        <v>143</v>
      </c>
      <c r="C14831" t="s">
        <v>73</v>
      </c>
      <c r="D14831" t="s">
        <v>145</v>
      </c>
      <c r="E14831" t="s">
        <v>7</v>
      </c>
      <c r="F14831" t="s">
        <v>252</v>
      </c>
      <c r="G14831" t="s">
        <v>257</v>
      </c>
      <c r="H14831">
        <v>0</v>
      </c>
    </row>
    <row r="14832" spans="1:8" x14ac:dyDescent="0.35">
      <c r="A14832">
        <v>2022</v>
      </c>
      <c r="B14832" t="s">
        <v>143</v>
      </c>
      <c r="C14832" t="s">
        <v>73</v>
      </c>
      <c r="D14832" t="s">
        <v>145</v>
      </c>
      <c r="E14832" t="s">
        <v>7</v>
      </c>
      <c r="F14832" t="s">
        <v>252</v>
      </c>
      <c r="G14832" t="s">
        <v>258</v>
      </c>
      <c r="H14832">
        <v>1</v>
      </c>
    </row>
    <row r="14833" spans="1:8" x14ac:dyDescent="0.35">
      <c r="A14833">
        <v>2022</v>
      </c>
      <c r="B14833" t="s">
        <v>143</v>
      </c>
      <c r="C14833" t="s">
        <v>73</v>
      </c>
      <c r="D14833" t="s">
        <v>145</v>
      </c>
      <c r="E14833" t="s">
        <v>7</v>
      </c>
      <c r="F14833" t="s">
        <v>252</v>
      </c>
      <c r="G14833" t="s">
        <v>259</v>
      </c>
      <c r="H14833">
        <v>3</v>
      </c>
    </row>
    <row r="14834" spans="1:8" x14ac:dyDescent="0.35">
      <c r="A14834">
        <v>2022</v>
      </c>
      <c r="B14834" t="s">
        <v>143</v>
      </c>
      <c r="C14834" t="s">
        <v>73</v>
      </c>
      <c r="D14834" t="s">
        <v>145</v>
      </c>
      <c r="E14834" t="s">
        <v>7</v>
      </c>
      <c r="F14834" t="s">
        <v>252</v>
      </c>
      <c r="G14834" t="s">
        <v>14</v>
      </c>
      <c r="H14834">
        <v>9</v>
      </c>
    </row>
    <row r="14835" spans="1:8" x14ac:dyDescent="0.35">
      <c r="A14835">
        <v>2022</v>
      </c>
      <c r="B14835" t="s">
        <v>146</v>
      </c>
      <c r="C14835" t="s">
        <v>286</v>
      </c>
      <c r="D14835" t="s">
        <v>148</v>
      </c>
      <c r="E14835" t="s">
        <v>7</v>
      </c>
      <c r="F14835" t="s">
        <v>252</v>
      </c>
      <c r="G14835" t="s">
        <v>256</v>
      </c>
      <c r="H14835">
        <v>0</v>
      </c>
    </row>
    <row r="14836" spans="1:8" x14ac:dyDescent="0.35">
      <c r="A14836">
        <v>2022</v>
      </c>
      <c r="B14836" t="s">
        <v>146</v>
      </c>
      <c r="C14836" t="s">
        <v>286</v>
      </c>
      <c r="D14836" t="s">
        <v>148</v>
      </c>
      <c r="E14836" t="s">
        <v>7</v>
      </c>
      <c r="F14836" t="s">
        <v>252</v>
      </c>
      <c r="G14836" t="s">
        <v>257</v>
      </c>
      <c r="H14836">
        <v>0</v>
      </c>
    </row>
    <row r="14837" spans="1:8" x14ac:dyDescent="0.35">
      <c r="A14837">
        <v>2022</v>
      </c>
      <c r="B14837" t="s">
        <v>146</v>
      </c>
      <c r="C14837" t="s">
        <v>286</v>
      </c>
      <c r="D14837" t="s">
        <v>148</v>
      </c>
      <c r="E14837" t="s">
        <v>7</v>
      </c>
      <c r="F14837" t="s">
        <v>252</v>
      </c>
      <c r="G14837" t="s">
        <v>258</v>
      </c>
      <c r="H14837">
        <v>11</v>
      </c>
    </row>
    <row r="14838" spans="1:8" x14ac:dyDescent="0.35">
      <c r="A14838">
        <v>2022</v>
      </c>
      <c r="B14838" t="s">
        <v>146</v>
      </c>
      <c r="C14838" t="s">
        <v>286</v>
      </c>
      <c r="D14838" t="s">
        <v>148</v>
      </c>
      <c r="E14838" t="s">
        <v>7</v>
      </c>
      <c r="F14838" t="s">
        <v>252</v>
      </c>
      <c r="G14838" t="s">
        <v>259</v>
      </c>
      <c r="H14838">
        <v>23</v>
      </c>
    </row>
    <row r="14839" spans="1:8" x14ac:dyDescent="0.35">
      <c r="A14839">
        <v>2022</v>
      </c>
      <c r="B14839" t="s">
        <v>146</v>
      </c>
      <c r="C14839" t="s">
        <v>286</v>
      </c>
      <c r="D14839" t="s">
        <v>148</v>
      </c>
      <c r="E14839" t="s">
        <v>7</v>
      </c>
      <c r="F14839" t="s">
        <v>252</v>
      </c>
      <c r="G14839" t="s">
        <v>14</v>
      </c>
      <c r="H14839">
        <v>94</v>
      </c>
    </row>
    <row r="14840" spans="1:8" x14ac:dyDescent="0.35">
      <c r="A14840">
        <v>2022</v>
      </c>
      <c r="B14840" t="s">
        <v>149</v>
      </c>
      <c r="C14840" t="s">
        <v>73</v>
      </c>
      <c r="D14840" t="s">
        <v>151</v>
      </c>
      <c r="E14840" t="s">
        <v>7</v>
      </c>
      <c r="F14840" t="s">
        <v>252</v>
      </c>
      <c r="G14840" t="s">
        <v>256</v>
      </c>
      <c r="H14840">
        <v>0</v>
      </c>
    </row>
    <row r="14841" spans="1:8" x14ac:dyDescent="0.35">
      <c r="A14841">
        <v>2022</v>
      </c>
      <c r="B14841" t="s">
        <v>149</v>
      </c>
      <c r="C14841" t="s">
        <v>73</v>
      </c>
      <c r="D14841" t="s">
        <v>151</v>
      </c>
      <c r="E14841" t="s">
        <v>7</v>
      </c>
      <c r="F14841" t="s">
        <v>252</v>
      </c>
      <c r="G14841" t="s">
        <v>257</v>
      </c>
      <c r="H14841">
        <v>0</v>
      </c>
    </row>
    <row r="14842" spans="1:8" x14ac:dyDescent="0.35">
      <c r="A14842">
        <v>2022</v>
      </c>
      <c r="B14842" t="s">
        <v>149</v>
      </c>
      <c r="C14842" t="s">
        <v>73</v>
      </c>
      <c r="D14842" t="s">
        <v>151</v>
      </c>
      <c r="E14842" t="s">
        <v>7</v>
      </c>
      <c r="F14842" t="s">
        <v>252</v>
      </c>
      <c r="G14842" t="s">
        <v>258</v>
      </c>
      <c r="H14842">
        <v>0</v>
      </c>
    </row>
    <row r="14843" spans="1:8" x14ac:dyDescent="0.35">
      <c r="A14843">
        <v>2022</v>
      </c>
      <c r="B14843" t="s">
        <v>149</v>
      </c>
      <c r="C14843" t="s">
        <v>73</v>
      </c>
      <c r="D14843" t="s">
        <v>151</v>
      </c>
      <c r="E14843" t="s">
        <v>7</v>
      </c>
      <c r="F14843" t="s">
        <v>252</v>
      </c>
      <c r="G14843" t="s">
        <v>259</v>
      </c>
      <c r="H14843">
        <v>0</v>
      </c>
    </row>
    <row r="14844" spans="1:8" x14ac:dyDescent="0.35">
      <c r="A14844">
        <v>2022</v>
      </c>
      <c r="B14844" t="s">
        <v>149</v>
      </c>
      <c r="C14844" t="s">
        <v>73</v>
      </c>
      <c r="D14844" t="s">
        <v>151</v>
      </c>
      <c r="E14844" t="s">
        <v>7</v>
      </c>
      <c r="F14844" t="s">
        <v>252</v>
      </c>
      <c r="G14844" t="s">
        <v>14</v>
      </c>
      <c r="H14844">
        <v>0</v>
      </c>
    </row>
    <row r="14845" spans="1:8" x14ac:dyDescent="0.35">
      <c r="A14845">
        <v>2022</v>
      </c>
      <c r="B14845" t="s">
        <v>152</v>
      </c>
      <c r="C14845" t="s">
        <v>286</v>
      </c>
      <c r="D14845" t="s">
        <v>154</v>
      </c>
      <c r="E14845" t="s">
        <v>7</v>
      </c>
      <c r="F14845" t="s">
        <v>252</v>
      </c>
      <c r="G14845" t="s">
        <v>256</v>
      </c>
      <c r="H14845">
        <v>0</v>
      </c>
    </row>
    <row r="14846" spans="1:8" x14ac:dyDescent="0.35">
      <c r="A14846">
        <v>2022</v>
      </c>
      <c r="B14846" t="s">
        <v>152</v>
      </c>
      <c r="C14846" t="s">
        <v>286</v>
      </c>
      <c r="D14846" t="s">
        <v>154</v>
      </c>
      <c r="E14846" t="s">
        <v>7</v>
      </c>
      <c r="F14846" t="s">
        <v>252</v>
      </c>
      <c r="G14846" t="s">
        <v>257</v>
      </c>
      <c r="H14846">
        <v>0</v>
      </c>
    </row>
    <row r="14847" spans="1:8" x14ac:dyDescent="0.35">
      <c r="A14847">
        <v>2022</v>
      </c>
      <c r="B14847" t="s">
        <v>152</v>
      </c>
      <c r="C14847" t="s">
        <v>286</v>
      </c>
      <c r="D14847" t="s">
        <v>154</v>
      </c>
      <c r="E14847" t="s">
        <v>7</v>
      </c>
      <c r="F14847" t="s">
        <v>252</v>
      </c>
      <c r="G14847" t="s">
        <v>258</v>
      </c>
      <c r="H14847">
        <v>24</v>
      </c>
    </row>
    <row r="14848" spans="1:8" x14ac:dyDescent="0.35">
      <c r="A14848">
        <v>2022</v>
      </c>
      <c r="B14848" t="s">
        <v>152</v>
      </c>
      <c r="C14848" t="s">
        <v>286</v>
      </c>
      <c r="D14848" t="s">
        <v>154</v>
      </c>
      <c r="E14848" t="s">
        <v>7</v>
      </c>
      <c r="F14848" t="s">
        <v>252</v>
      </c>
      <c r="G14848" t="s">
        <v>259</v>
      </c>
      <c r="H14848">
        <v>63</v>
      </c>
    </row>
    <row r="14849" spans="1:8" x14ac:dyDescent="0.35">
      <c r="A14849">
        <v>2022</v>
      </c>
      <c r="B14849" t="s">
        <v>152</v>
      </c>
      <c r="C14849" t="s">
        <v>286</v>
      </c>
      <c r="D14849" t="s">
        <v>154</v>
      </c>
      <c r="E14849" t="s">
        <v>7</v>
      </c>
      <c r="F14849" t="s">
        <v>252</v>
      </c>
      <c r="G14849" t="s">
        <v>14</v>
      </c>
      <c r="H14849">
        <v>175</v>
      </c>
    </row>
    <row r="14850" spans="1:8" x14ac:dyDescent="0.35">
      <c r="A14850">
        <v>2022</v>
      </c>
      <c r="B14850" t="s">
        <v>155</v>
      </c>
      <c r="C14850" t="s">
        <v>73</v>
      </c>
      <c r="D14850" t="s">
        <v>157</v>
      </c>
      <c r="E14850" t="s">
        <v>7</v>
      </c>
      <c r="F14850" t="s">
        <v>252</v>
      </c>
      <c r="G14850" t="s">
        <v>256</v>
      </c>
      <c r="H14850">
        <v>0</v>
      </c>
    </row>
    <row r="14851" spans="1:8" x14ac:dyDescent="0.35">
      <c r="A14851">
        <v>2022</v>
      </c>
      <c r="B14851" t="s">
        <v>155</v>
      </c>
      <c r="C14851" t="s">
        <v>73</v>
      </c>
      <c r="D14851" t="s">
        <v>157</v>
      </c>
      <c r="E14851" t="s">
        <v>7</v>
      </c>
      <c r="F14851" t="s">
        <v>252</v>
      </c>
      <c r="G14851" t="s">
        <v>257</v>
      </c>
      <c r="H14851">
        <v>0</v>
      </c>
    </row>
    <row r="14852" spans="1:8" x14ac:dyDescent="0.35">
      <c r="A14852">
        <v>2022</v>
      </c>
      <c r="B14852" t="s">
        <v>155</v>
      </c>
      <c r="C14852" t="s">
        <v>73</v>
      </c>
      <c r="D14852" t="s">
        <v>157</v>
      </c>
      <c r="E14852" t="s">
        <v>7</v>
      </c>
      <c r="F14852" t="s">
        <v>252</v>
      </c>
      <c r="G14852" t="s">
        <v>258</v>
      </c>
      <c r="H14852">
        <v>10</v>
      </c>
    </row>
    <row r="14853" spans="1:8" x14ac:dyDescent="0.35">
      <c r="A14853">
        <v>2022</v>
      </c>
      <c r="B14853" t="s">
        <v>155</v>
      </c>
      <c r="C14853" t="s">
        <v>73</v>
      </c>
      <c r="D14853" t="s">
        <v>157</v>
      </c>
      <c r="E14853" t="s">
        <v>7</v>
      </c>
      <c r="F14853" t="s">
        <v>252</v>
      </c>
      <c r="G14853" t="s">
        <v>259</v>
      </c>
      <c r="H14853">
        <v>20</v>
      </c>
    </row>
    <row r="14854" spans="1:8" x14ac:dyDescent="0.35">
      <c r="A14854">
        <v>2022</v>
      </c>
      <c r="B14854" t="s">
        <v>155</v>
      </c>
      <c r="C14854" t="s">
        <v>73</v>
      </c>
      <c r="D14854" t="s">
        <v>157</v>
      </c>
      <c r="E14854" t="s">
        <v>7</v>
      </c>
      <c r="F14854" t="s">
        <v>252</v>
      </c>
      <c r="G14854" t="s">
        <v>14</v>
      </c>
      <c r="H14854">
        <v>119</v>
      </c>
    </row>
    <row r="14855" spans="1:8" x14ac:dyDescent="0.35">
      <c r="A14855">
        <v>2022</v>
      </c>
      <c r="B14855" t="s">
        <v>6</v>
      </c>
      <c r="C14855" t="s">
        <v>286</v>
      </c>
      <c r="D14855" t="s">
        <v>25</v>
      </c>
      <c r="E14855" t="s">
        <v>15</v>
      </c>
      <c r="F14855" t="s">
        <v>219</v>
      </c>
      <c r="G14855" t="s">
        <v>254</v>
      </c>
      <c r="H14855">
        <v>0</v>
      </c>
    </row>
    <row r="14856" spans="1:8" x14ac:dyDescent="0.35">
      <c r="A14856">
        <v>2022</v>
      </c>
      <c r="B14856" t="s">
        <v>6</v>
      </c>
      <c r="C14856" t="s">
        <v>286</v>
      </c>
      <c r="D14856" t="s">
        <v>25</v>
      </c>
      <c r="E14856" t="s">
        <v>15</v>
      </c>
      <c r="F14856" t="s">
        <v>219</v>
      </c>
      <c r="G14856" t="s">
        <v>284</v>
      </c>
      <c r="H14856">
        <v>0</v>
      </c>
    </row>
    <row r="14857" spans="1:8" x14ac:dyDescent="0.35">
      <c r="A14857">
        <v>2022</v>
      </c>
      <c r="B14857" t="s">
        <v>6</v>
      </c>
      <c r="C14857" t="s">
        <v>286</v>
      </c>
      <c r="D14857" t="s">
        <v>25</v>
      </c>
      <c r="E14857" t="s">
        <v>15</v>
      </c>
      <c r="F14857" t="s">
        <v>219</v>
      </c>
      <c r="G14857" t="s">
        <v>256</v>
      </c>
      <c r="H14857">
        <v>0</v>
      </c>
    </row>
    <row r="14858" spans="1:8" x14ac:dyDescent="0.35">
      <c r="A14858">
        <v>2022</v>
      </c>
      <c r="B14858" t="s">
        <v>6</v>
      </c>
      <c r="C14858" t="s">
        <v>286</v>
      </c>
      <c r="D14858" t="s">
        <v>25</v>
      </c>
      <c r="E14858" t="s">
        <v>15</v>
      </c>
      <c r="F14858" t="s">
        <v>219</v>
      </c>
      <c r="G14858" t="s">
        <v>257</v>
      </c>
      <c r="H14858">
        <v>0</v>
      </c>
    </row>
    <row r="14859" spans="1:8" x14ac:dyDescent="0.35">
      <c r="A14859">
        <v>2022</v>
      </c>
      <c r="B14859" t="s">
        <v>6</v>
      </c>
      <c r="C14859" t="s">
        <v>286</v>
      </c>
      <c r="D14859" t="s">
        <v>25</v>
      </c>
      <c r="E14859" t="s">
        <v>15</v>
      </c>
      <c r="F14859" t="s">
        <v>219</v>
      </c>
      <c r="G14859" t="s">
        <v>258</v>
      </c>
      <c r="H14859">
        <v>2</v>
      </c>
    </row>
    <row r="14860" spans="1:8" x14ac:dyDescent="0.35">
      <c r="A14860">
        <v>2022</v>
      </c>
      <c r="B14860" t="s">
        <v>6</v>
      </c>
      <c r="C14860" t="s">
        <v>286</v>
      </c>
      <c r="D14860" t="s">
        <v>25</v>
      </c>
      <c r="E14860" t="s">
        <v>15</v>
      </c>
      <c r="F14860" t="s">
        <v>219</v>
      </c>
      <c r="G14860" t="s">
        <v>259</v>
      </c>
      <c r="H14860">
        <v>2</v>
      </c>
    </row>
    <row r="14861" spans="1:8" x14ac:dyDescent="0.35">
      <c r="A14861">
        <v>2022</v>
      </c>
      <c r="B14861" t="s">
        <v>6</v>
      </c>
      <c r="C14861" t="s">
        <v>286</v>
      </c>
      <c r="D14861" t="s">
        <v>25</v>
      </c>
      <c r="E14861" t="s">
        <v>15</v>
      </c>
      <c r="F14861" t="s">
        <v>219</v>
      </c>
      <c r="G14861" t="s">
        <v>14</v>
      </c>
      <c r="H14861">
        <v>30</v>
      </c>
    </row>
    <row r="14862" spans="1:8" x14ac:dyDescent="0.35">
      <c r="A14862">
        <v>2022</v>
      </c>
      <c r="B14862" t="s">
        <v>26</v>
      </c>
      <c r="C14862" t="s">
        <v>286</v>
      </c>
      <c r="D14862" t="s">
        <v>28</v>
      </c>
      <c r="E14862" t="s">
        <v>15</v>
      </c>
      <c r="F14862" t="s">
        <v>219</v>
      </c>
      <c r="G14862" t="s">
        <v>254</v>
      </c>
      <c r="H14862">
        <v>1</v>
      </c>
    </row>
    <row r="14863" spans="1:8" x14ac:dyDescent="0.35">
      <c r="A14863">
        <v>2022</v>
      </c>
      <c r="B14863" t="s">
        <v>26</v>
      </c>
      <c r="C14863" t="s">
        <v>286</v>
      </c>
      <c r="D14863" t="s">
        <v>28</v>
      </c>
      <c r="E14863" t="s">
        <v>15</v>
      </c>
      <c r="F14863" t="s">
        <v>219</v>
      </c>
      <c r="G14863" t="s">
        <v>284</v>
      </c>
      <c r="H14863">
        <v>0</v>
      </c>
    </row>
    <row r="14864" spans="1:8" x14ac:dyDescent="0.35">
      <c r="A14864">
        <v>2022</v>
      </c>
      <c r="B14864" t="s">
        <v>26</v>
      </c>
      <c r="C14864" t="s">
        <v>286</v>
      </c>
      <c r="D14864" t="s">
        <v>28</v>
      </c>
      <c r="E14864" t="s">
        <v>15</v>
      </c>
      <c r="F14864" t="s">
        <v>219</v>
      </c>
      <c r="G14864" t="s">
        <v>256</v>
      </c>
      <c r="H14864">
        <v>0</v>
      </c>
    </row>
    <row r="14865" spans="1:8" x14ac:dyDescent="0.35">
      <c r="A14865">
        <v>2022</v>
      </c>
      <c r="B14865" t="s">
        <v>26</v>
      </c>
      <c r="C14865" t="s">
        <v>286</v>
      </c>
      <c r="D14865" t="s">
        <v>28</v>
      </c>
      <c r="E14865" t="s">
        <v>15</v>
      </c>
      <c r="F14865" t="s">
        <v>219</v>
      </c>
      <c r="G14865" t="s">
        <v>257</v>
      </c>
      <c r="H14865">
        <v>0</v>
      </c>
    </row>
    <row r="14866" spans="1:8" x14ac:dyDescent="0.35">
      <c r="A14866">
        <v>2022</v>
      </c>
      <c r="B14866" t="s">
        <v>26</v>
      </c>
      <c r="C14866" t="s">
        <v>286</v>
      </c>
      <c r="D14866" t="s">
        <v>28</v>
      </c>
      <c r="E14866" t="s">
        <v>15</v>
      </c>
      <c r="F14866" t="s">
        <v>219</v>
      </c>
      <c r="G14866" t="s">
        <v>258</v>
      </c>
      <c r="H14866">
        <v>2</v>
      </c>
    </row>
    <row r="14867" spans="1:8" x14ac:dyDescent="0.35">
      <c r="A14867">
        <v>2022</v>
      </c>
      <c r="B14867" t="s">
        <v>26</v>
      </c>
      <c r="C14867" t="s">
        <v>286</v>
      </c>
      <c r="D14867" t="s">
        <v>28</v>
      </c>
      <c r="E14867" t="s">
        <v>15</v>
      </c>
      <c r="F14867" t="s">
        <v>219</v>
      </c>
      <c r="G14867" t="s">
        <v>259</v>
      </c>
      <c r="H14867">
        <v>2</v>
      </c>
    </row>
    <row r="14868" spans="1:8" x14ac:dyDescent="0.35">
      <c r="A14868">
        <v>2022</v>
      </c>
      <c r="B14868" t="s">
        <v>26</v>
      </c>
      <c r="C14868" t="s">
        <v>286</v>
      </c>
      <c r="D14868" t="s">
        <v>28</v>
      </c>
      <c r="E14868" t="s">
        <v>15</v>
      </c>
      <c r="F14868" t="s">
        <v>219</v>
      </c>
      <c r="G14868" t="s">
        <v>14</v>
      </c>
      <c r="H14868">
        <v>14</v>
      </c>
    </row>
    <row r="14869" spans="1:8" x14ac:dyDescent="0.35">
      <c r="A14869">
        <v>2022</v>
      </c>
      <c r="B14869" t="s">
        <v>29</v>
      </c>
      <c r="C14869" t="s">
        <v>286</v>
      </c>
      <c r="D14869" t="s">
        <v>31</v>
      </c>
      <c r="E14869" t="s">
        <v>15</v>
      </c>
      <c r="F14869" t="s">
        <v>219</v>
      </c>
      <c r="G14869" t="s">
        <v>254</v>
      </c>
      <c r="H14869">
        <v>0</v>
      </c>
    </row>
    <row r="14870" spans="1:8" x14ac:dyDescent="0.35">
      <c r="A14870">
        <v>2022</v>
      </c>
      <c r="B14870" t="s">
        <v>29</v>
      </c>
      <c r="C14870" t="s">
        <v>286</v>
      </c>
      <c r="D14870" t="s">
        <v>31</v>
      </c>
      <c r="E14870" t="s">
        <v>15</v>
      </c>
      <c r="F14870" t="s">
        <v>219</v>
      </c>
      <c r="G14870" t="s">
        <v>284</v>
      </c>
      <c r="H14870">
        <v>0</v>
      </c>
    </row>
    <row r="14871" spans="1:8" x14ac:dyDescent="0.35">
      <c r="A14871">
        <v>2022</v>
      </c>
      <c r="B14871" t="s">
        <v>29</v>
      </c>
      <c r="C14871" t="s">
        <v>286</v>
      </c>
      <c r="D14871" t="s">
        <v>31</v>
      </c>
      <c r="E14871" t="s">
        <v>15</v>
      </c>
      <c r="F14871" t="s">
        <v>219</v>
      </c>
      <c r="G14871" t="s">
        <v>256</v>
      </c>
      <c r="H14871">
        <v>0</v>
      </c>
    </row>
    <row r="14872" spans="1:8" x14ac:dyDescent="0.35">
      <c r="A14872">
        <v>2022</v>
      </c>
      <c r="B14872" t="s">
        <v>29</v>
      </c>
      <c r="C14872" t="s">
        <v>286</v>
      </c>
      <c r="D14872" t="s">
        <v>31</v>
      </c>
      <c r="E14872" t="s">
        <v>15</v>
      </c>
      <c r="F14872" t="s">
        <v>219</v>
      </c>
      <c r="G14872" t="s">
        <v>257</v>
      </c>
      <c r="H14872">
        <v>0</v>
      </c>
    </row>
    <row r="14873" spans="1:8" x14ac:dyDescent="0.35">
      <c r="A14873">
        <v>2022</v>
      </c>
      <c r="B14873" t="s">
        <v>29</v>
      </c>
      <c r="C14873" t="s">
        <v>286</v>
      </c>
      <c r="D14873" t="s">
        <v>31</v>
      </c>
      <c r="E14873" t="s">
        <v>15</v>
      </c>
      <c r="F14873" t="s">
        <v>219</v>
      </c>
      <c r="G14873" t="s">
        <v>258</v>
      </c>
      <c r="H14873">
        <v>1</v>
      </c>
    </row>
    <row r="14874" spans="1:8" x14ac:dyDescent="0.35">
      <c r="A14874">
        <v>2022</v>
      </c>
      <c r="B14874" t="s">
        <v>29</v>
      </c>
      <c r="C14874" t="s">
        <v>286</v>
      </c>
      <c r="D14874" t="s">
        <v>31</v>
      </c>
      <c r="E14874" t="s">
        <v>15</v>
      </c>
      <c r="F14874" t="s">
        <v>219</v>
      </c>
      <c r="G14874" t="s">
        <v>259</v>
      </c>
      <c r="H14874">
        <v>3</v>
      </c>
    </row>
    <row r="14875" spans="1:8" x14ac:dyDescent="0.35">
      <c r="A14875">
        <v>2022</v>
      </c>
      <c r="B14875" t="s">
        <v>29</v>
      </c>
      <c r="C14875" t="s">
        <v>286</v>
      </c>
      <c r="D14875" t="s">
        <v>31</v>
      </c>
      <c r="E14875" t="s">
        <v>15</v>
      </c>
      <c r="F14875" t="s">
        <v>219</v>
      </c>
      <c r="G14875" t="s">
        <v>14</v>
      </c>
      <c r="H14875">
        <v>16</v>
      </c>
    </row>
    <row r="14876" spans="1:8" x14ac:dyDescent="0.35">
      <c r="A14876">
        <v>2022</v>
      </c>
      <c r="B14876" t="s">
        <v>32</v>
      </c>
      <c r="C14876" t="s">
        <v>286</v>
      </c>
      <c r="D14876" t="s">
        <v>34</v>
      </c>
      <c r="E14876" t="s">
        <v>15</v>
      </c>
      <c r="F14876" t="s">
        <v>219</v>
      </c>
      <c r="G14876" t="s">
        <v>254</v>
      </c>
      <c r="H14876">
        <v>0</v>
      </c>
    </row>
    <row r="14877" spans="1:8" x14ac:dyDescent="0.35">
      <c r="A14877">
        <v>2022</v>
      </c>
      <c r="B14877" t="s">
        <v>32</v>
      </c>
      <c r="C14877" t="s">
        <v>286</v>
      </c>
      <c r="D14877" t="s">
        <v>34</v>
      </c>
      <c r="E14877" t="s">
        <v>15</v>
      </c>
      <c r="F14877" t="s">
        <v>219</v>
      </c>
      <c r="G14877" t="s">
        <v>284</v>
      </c>
      <c r="H14877">
        <v>0</v>
      </c>
    </row>
    <row r="14878" spans="1:8" x14ac:dyDescent="0.35">
      <c r="A14878">
        <v>2022</v>
      </c>
      <c r="B14878" t="s">
        <v>32</v>
      </c>
      <c r="C14878" t="s">
        <v>286</v>
      </c>
      <c r="D14878" t="s">
        <v>34</v>
      </c>
      <c r="E14878" t="s">
        <v>15</v>
      </c>
      <c r="F14878" t="s">
        <v>219</v>
      </c>
      <c r="G14878" t="s">
        <v>256</v>
      </c>
      <c r="H14878">
        <v>0</v>
      </c>
    </row>
    <row r="14879" spans="1:8" x14ac:dyDescent="0.35">
      <c r="A14879">
        <v>2022</v>
      </c>
      <c r="B14879" t="s">
        <v>32</v>
      </c>
      <c r="C14879" t="s">
        <v>286</v>
      </c>
      <c r="D14879" t="s">
        <v>34</v>
      </c>
      <c r="E14879" t="s">
        <v>15</v>
      </c>
      <c r="F14879" t="s">
        <v>219</v>
      </c>
      <c r="G14879" t="s">
        <v>257</v>
      </c>
      <c r="H14879">
        <v>1</v>
      </c>
    </row>
    <row r="14880" spans="1:8" x14ac:dyDescent="0.35">
      <c r="A14880">
        <v>2022</v>
      </c>
      <c r="B14880" t="s">
        <v>32</v>
      </c>
      <c r="C14880" t="s">
        <v>286</v>
      </c>
      <c r="D14880" t="s">
        <v>34</v>
      </c>
      <c r="E14880" t="s">
        <v>15</v>
      </c>
      <c r="F14880" t="s">
        <v>219</v>
      </c>
      <c r="G14880" t="s">
        <v>258</v>
      </c>
      <c r="H14880">
        <v>1</v>
      </c>
    </row>
    <row r="14881" spans="1:8" x14ac:dyDescent="0.35">
      <c r="A14881">
        <v>2022</v>
      </c>
      <c r="B14881" t="s">
        <v>32</v>
      </c>
      <c r="C14881" t="s">
        <v>286</v>
      </c>
      <c r="D14881" t="s">
        <v>34</v>
      </c>
      <c r="E14881" t="s">
        <v>15</v>
      </c>
      <c r="F14881" t="s">
        <v>219</v>
      </c>
      <c r="G14881" t="s">
        <v>259</v>
      </c>
      <c r="H14881">
        <v>1</v>
      </c>
    </row>
    <row r="14882" spans="1:8" x14ac:dyDescent="0.35">
      <c r="A14882">
        <v>2022</v>
      </c>
      <c r="B14882" t="s">
        <v>32</v>
      </c>
      <c r="C14882" t="s">
        <v>286</v>
      </c>
      <c r="D14882" t="s">
        <v>34</v>
      </c>
      <c r="E14882" t="s">
        <v>15</v>
      </c>
      <c r="F14882" t="s">
        <v>219</v>
      </c>
      <c r="G14882" t="s">
        <v>14</v>
      </c>
      <c r="H14882">
        <v>18</v>
      </c>
    </row>
    <row r="14883" spans="1:8" x14ac:dyDescent="0.35">
      <c r="A14883">
        <v>2022</v>
      </c>
      <c r="B14883" t="s">
        <v>35</v>
      </c>
      <c r="C14883" t="s">
        <v>286</v>
      </c>
      <c r="D14883" t="s">
        <v>37</v>
      </c>
      <c r="E14883" t="s">
        <v>15</v>
      </c>
      <c r="F14883" t="s">
        <v>219</v>
      </c>
      <c r="G14883" t="s">
        <v>254</v>
      </c>
      <c r="H14883">
        <v>0</v>
      </c>
    </row>
    <row r="14884" spans="1:8" x14ac:dyDescent="0.35">
      <c r="A14884">
        <v>2022</v>
      </c>
      <c r="B14884" t="s">
        <v>35</v>
      </c>
      <c r="C14884" t="s">
        <v>286</v>
      </c>
      <c r="D14884" t="s">
        <v>37</v>
      </c>
      <c r="E14884" t="s">
        <v>15</v>
      </c>
      <c r="F14884" t="s">
        <v>219</v>
      </c>
      <c r="G14884" t="s">
        <v>284</v>
      </c>
      <c r="H14884">
        <v>0</v>
      </c>
    </row>
    <row r="14885" spans="1:8" x14ac:dyDescent="0.35">
      <c r="A14885">
        <v>2022</v>
      </c>
      <c r="B14885" t="s">
        <v>35</v>
      </c>
      <c r="C14885" t="s">
        <v>286</v>
      </c>
      <c r="D14885" t="s">
        <v>37</v>
      </c>
      <c r="E14885" t="s">
        <v>15</v>
      </c>
      <c r="F14885" t="s">
        <v>219</v>
      </c>
      <c r="G14885" t="s">
        <v>256</v>
      </c>
      <c r="H14885">
        <v>1</v>
      </c>
    </row>
    <row r="14886" spans="1:8" x14ac:dyDescent="0.35">
      <c r="A14886">
        <v>2022</v>
      </c>
      <c r="B14886" t="s">
        <v>35</v>
      </c>
      <c r="C14886" t="s">
        <v>286</v>
      </c>
      <c r="D14886" t="s">
        <v>37</v>
      </c>
      <c r="E14886" t="s">
        <v>15</v>
      </c>
      <c r="F14886" t="s">
        <v>219</v>
      </c>
      <c r="G14886" t="s">
        <v>257</v>
      </c>
      <c r="H14886">
        <v>1</v>
      </c>
    </row>
    <row r="14887" spans="1:8" x14ac:dyDescent="0.35">
      <c r="A14887">
        <v>2022</v>
      </c>
      <c r="B14887" t="s">
        <v>35</v>
      </c>
      <c r="C14887" t="s">
        <v>286</v>
      </c>
      <c r="D14887" t="s">
        <v>37</v>
      </c>
      <c r="E14887" t="s">
        <v>15</v>
      </c>
      <c r="F14887" t="s">
        <v>219</v>
      </c>
      <c r="G14887" t="s">
        <v>258</v>
      </c>
      <c r="H14887">
        <v>2</v>
      </c>
    </row>
    <row r="14888" spans="1:8" x14ac:dyDescent="0.35">
      <c r="A14888">
        <v>2022</v>
      </c>
      <c r="B14888" t="s">
        <v>35</v>
      </c>
      <c r="C14888" t="s">
        <v>286</v>
      </c>
      <c r="D14888" t="s">
        <v>37</v>
      </c>
      <c r="E14888" t="s">
        <v>15</v>
      </c>
      <c r="F14888" t="s">
        <v>219</v>
      </c>
      <c r="G14888" t="s">
        <v>259</v>
      </c>
      <c r="H14888">
        <v>1</v>
      </c>
    </row>
    <row r="14889" spans="1:8" x14ac:dyDescent="0.35">
      <c r="A14889">
        <v>2022</v>
      </c>
      <c r="B14889" t="s">
        <v>35</v>
      </c>
      <c r="C14889" t="s">
        <v>286</v>
      </c>
      <c r="D14889" t="s">
        <v>37</v>
      </c>
      <c r="E14889" t="s">
        <v>15</v>
      </c>
      <c r="F14889" t="s">
        <v>219</v>
      </c>
      <c r="G14889" t="s">
        <v>14</v>
      </c>
      <c r="H14889">
        <v>14</v>
      </c>
    </row>
    <row r="14890" spans="1:8" x14ac:dyDescent="0.35">
      <c r="A14890">
        <v>2022</v>
      </c>
      <c r="B14890" t="s">
        <v>38</v>
      </c>
      <c r="C14890" t="s">
        <v>286</v>
      </c>
      <c r="D14890" t="s">
        <v>40</v>
      </c>
      <c r="E14890" t="s">
        <v>15</v>
      </c>
      <c r="F14890" t="s">
        <v>219</v>
      </c>
      <c r="G14890" t="s">
        <v>254</v>
      </c>
      <c r="H14890">
        <v>0</v>
      </c>
    </row>
    <row r="14891" spans="1:8" x14ac:dyDescent="0.35">
      <c r="A14891">
        <v>2022</v>
      </c>
      <c r="B14891" t="s">
        <v>38</v>
      </c>
      <c r="C14891" t="s">
        <v>286</v>
      </c>
      <c r="D14891" t="s">
        <v>40</v>
      </c>
      <c r="E14891" t="s">
        <v>15</v>
      </c>
      <c r="F14891" t="s">
        <v>219</v>
      </c>
      <c r="G14891" t="s">
        <v>284</v>
      </c>
      <c r="H14891">
        <v>0</v>
      </c>
    </row>
    <row r="14892" spans="1:8" x14ac:dyDescent="0.35">
      <c r="A14892">
        <v>2022</v>
      </c>
      <c r="B14892" t="s">
        <v>38</v>
      </c>
      <c r="C14892" t="s">
        <v>286</v>
      </c>
      <c r="D14892" t="s">
        <v>40</v>
      </c>
      <c r="E14892" t="s">
        <v>15</v>
      </c>
      <c r="F14892" t="s">
        <v>219</v>
      </c>
      <c r="G14892" t="s">
        <v>256</v>
      </c>
      <c r="H14892">
        <v>0</v>
      </c>
    </row>
    <row r="14893" spans="1:8" x14ac:dyDescent="0.35">
      <c r="A14893">
        <v>2022</v>
      </c>
      <c r="B14893" t="s">
        <v>38</v>
      </c>
      <c r="C14893" t="s">
        <v>286</v>
      </c>
      <c r="D14893" t="s">
        <v>40</v>
      </c>
      <c r="E14893" t="s">
        <v>15</v>
      </c>
      <c r="F14893" t="s">
        <v>219</v>
      </c>
      <c r="G14893" t="s">
        <v>257</v>
      </c>
      <c r="H14893">
        <v>1</v>
      </c>
    </row>
    <row r="14894" spans="1:8" x14ac:dyDescent="0.35">
      <c r="A14894">
        <v>2022</v>
      </c>
      <c r="B14894" t="s">
        <v>38</v>
      </c>
      <c r="C14894" t="s">
        <v>286</v>
      </c>
      <c r="D14894" t="s">
        <v>40</v>
      </c>
      <c r="E14894" t="s">
        <v>15</v>
      </c>
      <c r="F14894" t="s">
        <v>219</v>
      </c>
      <c r="G14894" t="s">
        <v>258</v>
      </c>
      <c r="H14894">
        <v>2</v>
      </c>
    </row>
    <row r="14895" spans="1:8" x14ac:dyDescent="0.35">
      <c r="A14895">
        <v>2022</v>
      </c>
      <c r="B14895" t="s">
        <v>38</v>
      </c>
      <c r="C14895" t="s">
        <v>286</v>
      </c>
      <c r="D14895" t="s">
        <v>40</v>
      </c>
      <c r="E14895" t="s">
        <v>15</v>
      </c>
      <c r="F14895" t="s">
        <v>219</v>
      </c>
      <c r="G14895" t="s">
        <v>259</v>
      </c>
      <c r="H14895">
        <v>2</v>
      </c>
    </row>
    <row r="14896" spans="1:8" x14ac:dyDescent="0.35">
      <c r="A14896">
        <v>2022</v>
      </c>
      <c r="B14896" t="s">
        <v>38</v>
      </c>
      <c r="C14896" t="s">
        <v>286</v>
      </c>
      <c r="D14896" t="s">
        <v>40</v>
      </c>
      <c r="E14896" t="s">
        <v>15</v>
      </c>
      <c r="F14896" t="s">
        <v>219</v>
      </c>
      <c r="G14896" t="s">
        <v>14</v>
      </c>
      <c r="H14896">
        <v>34</v>
      </c>
    </row>
    <row r="14897" spans="1:8" x14ac:dyDescent="0.35">
      <c r="A14897">
        <v>2022</v>
      </c>
      <c r="B14897" t="s">
        <v>41</v>
      </c>
      <c r="C14897" t="s">
        <v>286</v>
      </c>
      <c r="D14897" t="s">
        <v>43</v>
      </c>
      <c r="E14897" t="s">
        <v>15</v>
      </c>
      <c r="F14897" t="s">
        <v>219</v>
      </c>
      <c r="G14897" t="s">
        <v>254</v>
      </c>
      <c r="H14897">
        <v>0</v>
      </c>
    </row>
    <row r="14898" spans="1:8" x14ac:dyDescent="0.35">
      <c r="A14898">
        <v>2022</v>
      </c>
      <c r="B14898" t="s">
        <v>41</v>
      </c>
      <c r="C14898" t="s">
        <v>286</v>
      </c>
      <c r="D14898" t="s">
        <v>43</v>
      </c>
      <c r="E14898" t="s">
        <v>15</v>
      </c>
      <c r="F14898" t="s">
        <v>219</v>
      </c>
      <c r="G14898" t="s">
        <v>284</v>
      </c>
      <c r="H14898">
        <v>0</v>
      </c>
    </row>
    <row r="14899" spans="1:8" x14ac:dyDescent="0.35">
      <c r="A14899">
        <v>2022</v>
      </c>
      <c r="B14899" t="s">
        <v>41</v>
      </c>
      <c r="C14899" t="s">
        <v>286</v>
      </c>
      <c r="D14899" t="s">
        <v>43</v>
      </c>
      <c r="E14899" t="s">
        <v>15</v>
      </c>
      <c r="F14899" t="s">
        <v>219</v>
      </c>
      <c r="G14899" t="s">
        <v>256</v>
      </c>
      <c r="H14899">
        <v>0</v>
      </c>
    </row>
    <row r="14900" spans="1:8" x14ac:dyDescent="0.35">
      <c r="A14900">
        <v>2022</v>
      </c>
      <c r="B14900" t="s">
        <v>41</v>
      </c>
      <c r="C14900" t="s">
        <v>286</v>
      </c>
      <c r="D14900" t="s">
        <v>43</v>
      </c>
      <c r="E14900" t="s">
        <v>15</v>
      </c>
      <c r="F14900" t="s">
        <v>219</v>
      </c>
      <c r="G14900" t="s">
        <v>257</v>
      </c>
      <c r="H14900">
        <v>0</v>
      </c>
    </row>
    <row r="14901" spans="1:8" x14ac:dyDescent="0.35">
      <c r="A14901">
        <v>2022</v>
      </c>
      <c r="B14901" t="s">
        <v>41</v>
      </c>
      <c r="C14901" t="s">
        <v>286</v>
      </c>
      <c r="D14901" t="s">
        <v>43</v>
      </c>
      <c r="E14901" t="s">
        <v>15</v>
      </c>
      <c r="F14901" t="s">
        <v>219</v>
      </c>
      <c r="G14901" t="s">
        <v>258</v>
      </c>
      <c r="H14901">
        <v>2</v>
      </c>
    </row>
    <row r="14902" spans="1:8" x14ac:dyDescent="0.35">
      <c r="A14902">
        <v>2022</v>
      </c>
      <c r="B14902" t="s">
        <v>41</v>
      </c>
      <c r="C14902" t="s">
        <v>286</v>
      </c>
      <c r="D14902" t="s">
        <v>43</v>
      </c>
      <c r="E14902" t="s">
        <v>15</v>
      </c>
      <c r="F14902" t="s">
        <v>219</v>
      </c>
      <c r="G14902" t="s">
        <v>259</v>
      </c>
      <c r="H14902">
        <v>1</v>
      </c>
    </row>
    <row r="14903" spans="1:8" x14ac:dyDescent="0.35">
      <c r="A14903">
        <v>2022</v>
      </c>
      <c r="B14903" t="s">
        <v>41</v>
      </c>
      <c r="C14903" t="s">
        <v>286</v>
      </c>
      <c r="D14903" t="s">
        <v>43</v>
      </c>
      <c r="E14903" t="s">
        <v>15</v>
      </c>
      <c r="F14903" t="s">
        <v>219</v>
      </c>
      <c r="G14903" t="s">
        <v>14</v>
      </c>
      <c r="H14903">
        <v>18</v>
      </c>
    </row>
    <row r="14904" spans="1:8" x14ac:dyDescent="0.35">
      <c r="A14904">
        <v>2022</v>
      </c>
      <c r="B14904" t="s">
        <v>44</v>
      </c>
      <c r="C14904" t="s">
        <v>286</v>
      </c>
      <c r="D14904" t="s">
        <v>46</v>
      </c>
      <c r="E14904" t="s">
        <v>15</v>
      </c>
      <c r="F14904" t="s">
        <v>219</v>
      </c>
      <c r="G14904" t="s">
        <v>254</v>
      </c>
      <c r="H14904">
        <v>1</v>
      </c>
    </row>
    <row r="14905" spans="1:8" x14ac:dyDescent="0.35">
      <c r="A14905">
        <v>2022</v>
      </c>
      <c r="B14905" t="s">
        <v>44</v>
      </c>
      <c r="C14905" t="s">
        <v>286</v>
      </c>
      <c r="D14905" t="s">
        <v>46</v>
      </c>
      <c r="E14905" t="s">
        <v>15</v>
      </c>
      <c r="F14905" t="s">
        <v>219</v>
      </c>
      <c r="G14905" t="s">
        <v>284</v>
      </c>
      <c r="H14905">
        <v>0</v>
      </c>
    </row>
    <row r="14906" spans="1:8" x14ac:dyDescent="0.35">
      <c r="A14906">
        <v>2022</v>
      </c>
      <c r="B14906" t="s">
        <v>44</v>
      </c>
      <c r="C14906" t="s">
        <v>286</v>
      </c>
      <c r="D14906" t="s">
        <v>46</v>
      </c>
      <c r="E14906" t="s">
        <v>15</v>
      </c>
      <c r="F14906" t="s">
        <v>219</v>
      </c>
      <c r="G14906" t="s">
        <v>256</v>
      </c>
      <c r="H14906">
        <v>0</v>
      </c>
    </row>
    <row r="14907" spans="1:8" x14ac:dyDescent="0.35">
      <c r="A14907">
        <v>2022</v>
      </c>
      <c r="B14907" t="s">
        <v>44</v>
      </c>
      <c r="C14907" t="s">
        <v>286</v>
      </c>
      <c r="D14907" t="s">
        <v>46</v>
      </c>
      <c r="E14907" t="s">
        <v>15</v>
      </c>
      <c r="F14907" t="s">
        <v>219</v>
      </c>
      <c r="G14907" t="s">
        <v>257</v>
      </c>
      <c r="H14907">
        <v>0</v>
      </c>
    </row>
    <row r="14908" spans="1:8" x14ac:dyDescent="0.35">
      <c r="A14908">
        <v>2022</v>
      </c>
      <c r="B14908" t="s">
        <v>44</v>
      </c>
      <c r="C14908" t="s">
        <v>286</v>
      </c>
      <c r="D14908" t="s">
        <v>46</v>
      </c>
      <c r="E14908" t="s">
        <v>15</v>
      </c>
      <c r="F14908" t="s">
        <v>219</v>
      </c>
      <c r="G14908" t="s">
        <v>258</v>
      </c>
      <c r="H14908">
        <v>1</v>
      </c>
    </row>
    <row r="14909" spans="1:8" x14ac:dyDescent="0.35">
      <c r="A14909">
        <v>2022</v>
      </c>
      <c r="B14909" t="s">
        <v>44</v>
      </c>
      <c r="C14909" t="s">
        <v>286</v>
      </c>
      <c r="D14909" t="s">
        <v>46</v>
      </c>
      <c r="E14909" t="s">
        <v>15</v>
      </c>
      <c r="F14909" t="s">
        <v>219</v>
      </c>
      <c r="G14909" t="s">
        <v>259</v>
      </c>
      <c r="H14909">
        <v>0</v>
      </c>
    </row>
    <row r="14910" spans="1:8" x14ac:dyDescent="0.35">
      <c r="A14910">
        <v>2022</v>
      </c>
      <c r="B14910" t="s">
        <v>44</v>
      </c>
      <c r="C14910" t="s">
        <v>286</v>
      </c>
      <c r="D14910" t="s">
        <v>46</v>
      </c>
      <c r="E14910" t="s">
        <v>15</v>
      </c>
      <c r="F14910" t="s">
        <v>219</v>
      </c>
      <c r="G14910" t="s">
        <v>14</v>
      </c>
      <c r="H14910">
        <v>11</v>
      </c>
    </row>
    <row r="14911" spans="1:8" x14ac:dyDescent="0.35">
      <c r="A14911">
        <v>2022</v>
      </c>
      <c r="B14911" t="s">
        <v>47</v>
      </c>
      <c r="C14911" t="s">
        <v>286</v>
      </c>
      <c r="D14911" t="s">
        <v>49</v>
      </c>
      <c r="E14911" t="s">
        <v>15</v>
      </c>
      <c r="F14911" t="s">
        <v>219</v>
      </c>
      <c r="G14911" t="s">
        <v>254</v>
      </c>
      <c r="H14911">
        <v>0</v>
      </c>
    </row>
    <row r="14912" spans="1:8" x14ac:dyDescent="0.35">
      <c r="A14912">
        <v>2022</v>
      </c>
      <c r="B14912" t="s">
        <v>47</v>
      </c>
      <c r="C14912" t="s">
        <v>286</v>
      </c>
      <c r="D14912" t="s">
        <v>49</v>
      </c>
      <c r="E14912" t="s">
        <v>15</v>
      </c>
      <c r="F14912" t="s">
        <v>219</v>
      </c>
      <c r="G14912" t="s">
        <v>284</v>
      </c>
      <c r="H14912">
        <v>0</v>
      </c>
    </row>
    <row r="14913" spans="1:8" x14ac:dyDescent="0.35">
      <c r="A14913">
        <v>2022</v>
      </c>
      <c r="B14913" t="s">
        <v>47</v>
      </c>
      <c r="C14913" t="s">
        <v>286</v>
      </c>
      <c r="D14913" t="s">
        <v>49</v>
      </c>
      <c r="E14913" t="s">
        <v>15</v>
      </c>
      <c r="F14913" t="s">
        <v>219</v>
      </c>
      <c r="G14913" t="s">
        <v>256</v>
      </c>
      <c r="H14913">
        <v>0</v>
      </c>
    </row>
    <row r="14914" spans="1:8" x14ac:dyDescent="0.35">
      <c r="A14914">
        <v>2022</v>
      </c>
      <c r="B14914" t="s">
        <v>47</v>
      </c>
      <c r="C14914" t="s">
        <v>286</v>
      </c>
      <c r="D14914" t="s">
        <v>49</v>
      </c>
      <c r="E14914" t="s">
        <v>15</v>
      </c>
      <c r="F14914" t="s">
        <v>219</v>
      </c>
      <c r="G14914" t="s">
        <v>257</v>
      </c>
      <c r="H14914">
        <v>2</v>
      </c>
    </row>
    <row r="14915" spans="1:8" x14ac:dyDescent="0.35">
      <c r="A14915">
        <v>2022</v>
      </c>
      <c r="B14915" t="s">
        <v>47</v>
      </c>
      <c r="C14915" t="s">
        <v>286</v>
      </c>
      <c r="D14915" t="s">
        <v>49</v>
      </c>
      <c r="E14915" t="s">
        <v>15</v>
      </c>
      <c r="F14915" t="s">
        <v>219</v>
      </c>
      <c r="G14915" t="s">
        <v>258</v>
      </c>
      <c r="H14915">
        <v>3</v>
      </c>
    </row>
    <row r="14916" spans="1:8" x14ac:dyDescent="0.35">
      <c r="A14916">
        <v>2022</v>
      </c>
      <c r="B14916" t="s">
        <v>47</v>
      </c>
      <c r="C14916" t="s">
        <v>286</v>
      </c>
      <c r="D14916" t="s">
        <v>49</v>
      </c>
      <c r="E14916" t="s">
        <v>15</v>
      </c>
      <c r="F14916" t="s">
        <v>219</v>
      </c>
      <c r="G14916" t="s">
        <v>259</v>
      </c>
      <c r="H14916">
        <v>3</v>
      </c>
    </row>
    <row r="14917" spans="1:8" x14ac:dyDescent="0.35">
      <c r="A14917">
        <v>2022</v>
      </c>
      <c r="B14917" t="s">
        <v>47</v>
      </c>
      <c r="C14917" t="s">
        <v>286</v>
      </c>
      <c r="D14917" t="s">
        <v>49</v>
      </c>
      <c r="E14917" t="s">
        <v>15</v>
      </c>
      <c r="F14917" t="s">
        <v>219</v>
      </c>
      <c r="G14917" t="s">
        <v>14</v>
      </c>
      <c r="H14917">
        <v>30</v>
      </c>
    </row>
    <row r="14918" spans="1:8" x14ac:dyDescent="0.35">
      <c r="A14918">
        <v>2022</v>
      </c>
      <c r="B14918" t="s">
        <v>50</v>
      </c>
      <c r="C14918" t="s">
        <v>286</v>
      </c>
      <c r="D14918" t="s">
        <v>52</v>
      </c>
      <c r="E14918" t="s">
        <v>15</v>
      </c>
      <c r="F14918" t="s">
        <v>219</v>
      </c>
      <c r="G14918" t="s">
        <v>254</v>
      </c>
      <c r="H14918">
        <v>0</v>
      </c>
    </row>
    <row r="14919" spans="1:8" x14ac:dyDescent="0.35">
      <c r="A14919">
        <v>2022</v>
      </c>
      <c r="B14919" t="s">
        <v>50</v>
      </c>
      <c r="C14919" t="s">
        <v>286</v>
      </c>
      <c r="D14919" t="s">
        <v>52</v>
      </c>
      <c r="E14919" t="s">
        <v>15</v>
      </c>
      <c r="F14919" t="s">
        <v>219</v>
      </c>
      <c r="G14919" t="s">
        <v>284</v>
      </c>
      <c r="H14919">
        <v>2</v>
      </c>
    </row>
    <row r="14920" spans="1:8" x14ac:dyDescent="0.35">
      <c r="A14920">
        <v>2022</v>
      </c>
      <c r="B14920" t="s">
        <v>50</v>
      </c>
      <c r="C14920" t="s">
        <v>286</v>
      </c>
      <c r="D14920" t="s">
        <v>52</v>
      </c>
      <c r="E14920" t="s">
        <v>15</v>
      </c>
      <c r="F14920" t="s">
        <v>219</v>
      </c>
      <c r="G14920" t="s">
        <v>256</v>
      </c>
      <c r="H14920">
        <v>0</v>
      </c>
    </row>
    <row r="14921" spans="1:8" x14ac:dyDescent="0.35">
      <c r="A14921">
        <v>2022</v>
      </c>
      <c r="B14921" t="s">
        <v>50</v>
      </c>
      <c r="C14921" t="s">
        <v>286</v>
      </c>
      <c r="D14921" t="s">
        <v>52</v>
      </c>
      <c r="E14921" t="s">
        <v>15</v>
      </c>
      <c r="F14921" t="s">
        <v>219</v>
      </c>
      <c r="G14921" t="s">
        <v>257</v>
      </c>
      <c r="H14921">
        <v>1</v>
      </c>
    </row>
    <row r="14922" spans="1:8" x14ac:dyDescent="0.35">
      <c r="A14922">
        <v>2022</v>
      </c>
      <c r="B14922" t="s">
        <v>50</v>
      </c>
      <c r="C14922" t="s">
        <v>286</v>
      </c>
      <c r="D14922" t="s">
        <v>52</v>
      </c>
      <c r="E14922" t="s">
        <v>15</v>
      </c>
      <c r="F14922" t="s">
        <v>219</v>
      </c>
      <c r="G14922" t="s">
        <v>258</v>
      </c>
      <c r="H14922">
        <v>4</v>
      </c>
    </row>
    <row r="14923" spans="1:8" x14ac:dyDescent="0.35">
      <c r="A14923">
        <v>2022</v>
      </c>
      <c r="B14923" t="s">
        <v>50</v>
      </c>
      <c r="C14923" t="s">
        <v>286</v>
      </c>
      <c r="D14923" t="s">
        <v>52</v>
      </c>
      <c r="E14923" t="s">
        <v>15</v>
      </c>
      <c r="F14923" t="s">
        <v>219</v>
      </c>
      <c r="G14923" t="s">
        <v>259</v>
      </c>
      <c r="H14923">
        <v>5</v>
      </c>
    </row>
    <row r="14924" spans="1:8" x14ac:dyDescent="0.35">
      <c r="A14924">
        <v>2022</v>
      </c>
      <c r="B14924" t="s">
        <v>50</v>
      </c>
      <c r="C14924" t="s">
        <v>286</v>
      </c>
      <c r="D14924" t="s">
        <v>52</v>
      </c>
      <c r="E14924" t="s">
        <v>15</v>
      </c>
      <c r="F14924" t="s">
        <v>219</v>
      </c>
      <c r="G14924" t="s">
        <v>14</v>
      </c>
      <c r="H14924">
        <v>33</v>
      </c>
    </row>
    <row r="14925" spans="1:8" x14ac:dyDescent="0.35">
      <c r="A14925">
        <v>2022</v>
      </c>
      <c r="B14925" t="s">
        <v>53</v>
      </c>
      <c r="C14925" t="s">
        <v>286</v>
      </c>
      <c r="D14925" t="s">
        <v>55</v>
      </c>
      <c r="E14925" t="s">
        <v>15</v>
      </c>
      <c r="F14925" t="s">
        <v>219</v>
      </c>
      <c r="G14925" t="s">
        <v>254</v>
      </c>
      <c r="H14925">
        <v>0</v>
      </c>
    </row>
    <row r="14926" spans="1:8" x14ac:dyDescent="0.35">
      <c r="A14926">
        <v>2022</v>
      </c>
      <c r="B14926" t="s">
        <v>53</v>
      </c>
      <c r="C14926" t="s">
        <v>286</v>
      </c>
      <c r="D14926" t="s">
        <v>55</v>
      </c>
      <c r="E14926" t="s">
        <v>15</v>
      </c>
      <c r="F14926" t="s">
        <v>219</v>
      </c>
      <c r="G14926" t="s">
        <v>284</v>
      </c>
      <c r="H14926">
        <v>0</v>
      </c>
    </row>
    <row r="14927" spans="1:8" x14ac:dyDescent="0.35">
      <c r="A14927">
        <v>2022</v>
      </c>
      <c r="B14927" t="s">
        <v>53</v>
      </c>
      <c r="C14927" t="s">
        <v>286</v>
      </c>
      <c r="D14927" t="s">
        <v>55</v>
      </c>
      <c r="E14927" t="s">
        <v>15</v>
      </c>
      <c r="F14927" t="s">
        <v>219</v>
      </c>
      <c r="G14927" t="s">
        <v>256</v>
      </c>
      <c r="H14927">
        <v>2</v>
      </c>
    </row>
    <row r="14928" spans="1:8" x14ac:dyDescent="0.35">
      <c r="A14928">
        <v>2022</v>
      </c>
      <c r="B14928" t="s">
        <v>53</v>
      </c>
      <c r="C14928" t="s">
        <v>286</v>
      </c>
      <c r="D14928" t="s">
        <v>55</v>
      </c>
      <c r="E14928" t="s">
        <v>15</v>
      </c>
      <c r="F14928" t="s">
        <v>219</v>
      </c>
      <c r="G14928" t="s">
        <v>257</v>
      </c>
      <c r="H14928">
        <v>3</v>
      </c>
    </row>
    <row r="14929" spans="1:8" x14ac:dyDescent="0.35">
      <c r="A14929">
        <v>2022</v>
      </c>
      <c r="B14929" t="s">
        <v>53</v>
      </c>
      <c r="C14929" t="s">
        <v>286</v>
      </c>
      <c r="D14929" t="s">
        <v>55</v>
      </c>
      <c r="E14929" t="s">
        <v>15</v>
      </c>
      <c r="F14929" t="s">
        <v>219</v>
      </c>
      <c r="G14929" t="s">
        <v>258</v>
      </c>
      <c r="H14929">
        <v>4</v>
      </c>
    </row>
    <row r="14930" spans="1:8" x14ac:dyDescent="0.35">
      <c r="A14930">
        <v>2022</v>
      </c>
      <c r="B14930" t="s">
        <v>53</v>
      </c>
      <c r="C14930" t="s">
        <v>286</v>
      </c>
      <c r="D14930" t="s">
        <v>55</v>
      </c>
      <c r="E14930" t="s">
        <v>15</v>
      </c>
      <c r="F14930" t="s">
        <v>219</v>
      </c>
      <c r="G14930" t="s">
        <v>259</v>
      </c>
      <c r="H14930">
        <v>3</v>
      </c>
    </row>
    <row r="14931" spans="1:8" x14ac:dyDescent="0.35">
      <c r="A14931">
        <v>2022</v>
      </c>
      <c r="B14931" t="s">
        <v>53</v>
      </c>
      <c r="C14931" t="s">
        <v>286</v>
      </c>
      <c r="D14931" t="s">
        <v>55</v>
      </c>
      <c r="E14931" t="s">
        <v>15</v>
      </c>
      <c r="F14931" t="s">
        <v>219</v>
      </c>
      <c r="G14931" t="s">
        <v>14</v>
      </c>
      <c r="H14931">
        <v>29</v>
      </c>
    </row>
    <row r="14932" spans="1:8" x14ac:dyDescent="0.35">
      <c r="A14932">
        <v>2022</v>
      </c>
      <c r="B14932" t="s">
        <v>161</v>
      </c>
      <c r="C14932" t="s">
        <v>286</v>
      </c>
      <c r="D14932" t="s">
        <v>163</v>
      </c>
      <c r="E14932" t="s">
        <v>15</v>
      </c>
      <c r="F14932" t="s">
        <v>219</v>
      </c>
      <c r="G14932" t="s">
        <v>254</v>
      </c>
      <c r="H14932">
        <v>0</v>
      </c>
    </row>
    <row r="14933" spans="1:8" x14ac:dyDescent="0.35">
      <c r="A14933">
        <v>2022</v>
      </c>
      <c r="B14933" t="s">
        <v>161</v>
      </c>
      <c r="C14933" t="s">
        <v>286</v>
      </c>
      <c r="D14933" t="s">
        <v>163</v>
      </c>
      <c r="E14933" t="s">
        <v>15</v>
      </c>
      <c r="F14933" t="s">
        <v>219</v>
      </c>
      <c r="G14933" t="s">
        <v>284</v>
      </c>
      <c r="H14933">
        <v>1</v>
      </c>
    </row>
    <row r="14934" spans="1:8" x14ac:dyDescent="0.35">
      <c r="A14934">
        <v>2022</v>
      </c>
      <c r="B14934" t="s">
        <v>161</v>
      </c>
      <c r="C14934" t="s">
        <v>286</v>
      </c>
      <c r="D14934" t="s">
        <v>163</v>
      </c>
      <c r="E14934" t="s">
        <v>15</v>
      </c>
      <c r="F14934" t="s">
        <v>219</v>
      </c>
      <c r="G14934" t="s">
        <v>256</v>
      </c>
      <c r="H14934">
        <v>1</v>
      </c>
    </row>
    <row r="14935" spans="1:8" x14ac:dyDescent="0.35">
      <c r="A14935">
        <v>2022</v>
      </c>
      <c r="B14935" t="s">
        <v>161</v>
      </c>
      <c r="C14935" t="s">
        <v>286</v>
      </c>
      <c r="D14935" t="s">
        <v>163</v>
      </c>
      <c r="E14935" t="s">
        <v>15</v>
      </c>
      <c r="F14935" t="s">
        <v>219</v>
      </c>
      <c r="G14935" t="s">
        <v>257</v>
      </c>
      <c r="H14935">
        <v>0</v>
      </c>
    </row>
    <row r="14936" spans="1:8" x14ac:dyDescent="0.35">
      <c r="A14936">
        <v>2022</v>
      </c>
      <c r="B14936" t="s">
        <v>161</v>
      </c>
      <c r="C14936" t="s">
        <v>286</v>
      </c>
      <c r="D14936" t="s">
        <v>163</v>
      </c>
      <c r="E14936" t="s">
        <v>15</v>
      </c>
      <c r="F14936" t="s">
        <v>219</v>
      </c>
      <c r="G14936" t="s">
        <v>258</v>
      </c>
      <c r="H14936">
        <v>3</v>
      </c>
    </row>
    <row r="14937" spans="1:8" x14ac:dyDescent="0.35">
      <c r="A14937">
        <v>2022</v>
      </c>
      <c r="B14937" t="s">
        <v>161</v>
      </c>
      <c r="C14937" t="s">
        <v>286</v>
      </c>
      <c r="D14937" t="s">
        <v>163</v>
      </c>
      <c r="E14937" t="s">
        <v>15</v>
      </c>
      <c r="F14937" t="s">
        <v>219</v>
      </c>
      <c r="G14937" t="s">
        <v>259</v>
      </c>
      <c r="H14937">
        <v>7</v>
      </c>
    </row>
    <row r="14938" spans="1:8" x14ac:dyDescent="0.35">
      <c r="A14938">
        <v>2022</v>
      </c>
      <c r="B14938" t="s">
        <v>161</v>
      </c>
      <c r="C14938" t="s">
        <v>286</v>
      </c>
      <c r="D14938" t="s">
        <v>163</v>
      </c>
      <c r="E14938" t="s">
        <v>15</v>
      </c>
      <c r="F14938" t="s">
        <v>219</v>
      </c>
      <c r="G14938" t="s">
        <v>14</v>
      </c>
      <c r="H14938">
        <v>14</v>
      </c>
    </row>
    <row r="14939" spans="1:8" x14ac:dyDescent="0.35">
      <c r="A14939">
        <v>2022</v>
      </c>
      <c r="B14939" t="s">
        <v>59</v>
      </c>
      <c r="C14939" t="s">
        <v>286</v>
      </c>
      <c r="D14939" t="s">
        <v>61</v>
      </c>
      <c r="E14939" t="s">
        <v>15</v>
      </c>
      <c r="F14939" t="s">
        <v>219</v>
      </c>
      <c r="G14939" t="s">
        <v>254</v>
      </c>
      <c r="H14939">
        <v>1</v>
      </c>
    </row>
    <row r="14940" spans="1:8" x14ac:dyDescent="0.35">
      <c r="A14940">
        <v>2022</v>
      </c>
      <c r="B14940" t="s">
        <v>59</v>
      </c>
      <c r="C14940" t="s">
        <v>286</v>
      </c>
      <c r="D14940" t="s">
        <v>61</v>
      </c>
      <c r="E14940" t="s">
        <v>15</v>
      </c>
      <c r="F14940" t="s">
        <v>219</v>
      </c>
      <c r="G14940" t="s">
        <v>284</v>
      </c>
      <c r="H14940">
        <v>0</v>
      </c>
    </row>
    <row r="14941" spans="1:8" x14ac:dyDescent="0.35">
      <c r="A14941">
        <v>2022</v>
      </c>
      <c r="B14941" t="s">
        <v>59</v>
      </c>
      <c r="C14941" t="s">
        <v>286</v>
      </c>
      <c r="D14941" t="s">
        <v>61</v>
      </c>
      <c r="E14941" t="s">
        <v>15</v>
      </c>
      <c r="F14941" t="s">
        <v>219</v>
      </c>
      <c r="G14941" t="s">
        <v>256</v>
      </c>
      <c r="H14941">
        <v>0</v>
      </c>
    </row>
    <row r="14942" spans="1:8" x14ac:dyDescent="0.35">
      <c r="A14942">
        <v>2022</v>
      </c>
      <c r="B14942" t="s">
        <v>59</v>
      </c>
      <c r="C14942" t="s">
        <v>286</v>
      </c>
      <c r="D14942" t="s">
        <v>61</v>
      </c>
      <c r="E14942" t="s">
        <v>15</v>
      </c>
      <c r="F14942" t="s">
        <v>219</v>
      </c>
      <c r="G14942" t="s">
        <v>257</v>
      </c>
      <c r="H14942">
        <v>0</v>
      </c>
    </row>
    <row r="14943" spans="1:8" x14ac:dyDescent="0.35">
      <c r="A14943">
        <v>2022</v>
      </c>
      <c r="B14943" t="s">
        <v>59</v>
      </c>
      <c r="C14943" t="s">
        <v>286</v>
      </c>
      <c r="D14943" t="s">
        <v>61</v>
      </c>
      <c r="E14943" t="s">
        <v>15</v>
      </c>
      <c r="F14943" t="s">
        <v>219</v>
      </c>
      <c r="G14943" t="s">
        <v>258</v>
      </c>
      <c r="H14943">
        <v>1</v>
      </c>
    </row>
    <row r="14944" spans="1:8" x14ac:dyDescent="0.35">
      <c r="A14944">
        <v>2022</v>
      </c>
      <c r="B14944" t="s">
        <v>59</v>
      </c>
      <c r="C14944" t="s">
        <v>286</v>
      </c>
      <c r="D14944" t="s">
        <v>61</v>
      </c>
      <c r="E14944" t="s">
        <v>15</v>
      </c>
      <c r="F14944" t="s">
        <v>219</v>
      </c>
      <c r="G14944" t="s">
        <v>259</v>
      </c>
      <c r="H14944">
        <v>1</v>
      </c>
    </row>
    <row r="14945" spans="1:8" x14ac:dyDescent="0.35">
      <c r="A14945">
        <v>2022</v>
      </c>
      <c r="B14945" t="s">
        <v>59</v>
      </c>
      <c r="C14945" t="s">
        <v>286</v>
      </c>
      <c r="D14945" t="s">
        <v>61</v>
      </c>
      <c r="E14945" t="s">
        <v>15</v>
      </c>
      <c r="F14945" t="s">
        <v>219</v>
      </c>
      <c r="G14945" t="s">
        <v>14</v>
      </c>
      <c r="H14945">
        <v>21</v>
      </c>
    </row>
    <row r="14946" spans="1:8" x14ac:dyDescent="0.35">
      <c r="A14946">
        <v>2022</v>
      </c>
      <c r="B14946" t="s">
        <v>62</v>
      </c>
      <c r="C14946" t="s">
        <v>286</v>
      </c>
      <c r="D14946" t="s">
        <v>64</v>
      </c>
      <c r="E14946" t="s">
        <v>15</v>
      </c>
      <c r="F14946" t="s">
        <v>219</v>
      </c>
      <c r="G14946" t="s">
        <v>254</v>
      </c>
      <c r="H14946">
        <v>1</v>
      </c>
    </row>
    <row r="14947" spans="1:8" x14ac:dyDescent="0.35">
      <c r="A14947">
        <v>2022</v>
      </c>
      <c r="B14947" t="s">
        <v>62</v>
      </c>
      <c r="C14947" t="s">
        <v>286</v>
      </c>
      <c r="D14947" t="s">
        <v>64</v>
      </c>
      <c r="E14947" t="s">
        <v>15</v>
      </c>
      <c r="F14947" t="s">
        <v>219</v>
      </c>
      <c r="G14947" t="s">
        <v>284</v>
      </c>
      <c r="H14947">
        <v>2</v>
      </c>
    </row>
    <row r="14948" spans="1:8" x14ac:dyDescent="0.35">
      <c r="A14948">
        <v>2022</v>
      </c>
      <c r="B14948" t="s">
        <v>62</v>
      </c>
      <c r="C14948" t="s">
        <v>286</v>
      </c>
      <c r="D14948" t="s">
        <v>64</v>
      </c>
      <c r="E14948" t="s">
        <v>15</v>
      </c>
      <c r="F14948" t="s">
        <v>219</v>
      </c>
      <c r="G14948" t="s">
        <v>256</v>
      </c>
      <c r="H14948">
        <v>2</v>
      </c>
    </row>
    <row r="14949" spans="1:8" x14ac:dyDescent="0.35">
      <c r="A14949">
        <v>2022</v>
      </c>
      <c r="B14949" t="s">
        <v>62</v>
      </c>
      <c r="C14949" t="s">
        <v>286</v>
      </c>
      <c r="D14949" t="s">
        <v>64</v>
      </c>
      <c r="E14949" t="s">
        <v>15</v>
      </c>
      <c r="F14949" t="s">
        <v>219</v>
      </c>
      <c r="G14949" t="s">
        <v>257</v>
      </c>
      <c r="H14949">
        <v>5</v>
      </c>
    </row>
    <row r="14950" spans="1:8" x14ac:dyDescent="0.35">
      <c r="A14950">
        <v>2022</v>
      </c>
      <c r="B14950" t="s">
        <v>62</v>
      </c>
      <c r="C14950" t="s">
        <v>286</v>
      </c>
      <c r="D14950" t="s">
        <v>64</v>
      </c>
      <c r="E14950" t="s">
        <v>15</v>
      </c>
      <c r="F14950" t="s">
        <v>219</v>
      </c>
      <c r="G14950" t="s">
        <v>258</v>
      </c>
      <c r="H14950">
        <v>3</v>
      </c>
    </row>
    <row r="14951" spans="1:8" x14ac:dyDescent="0.35">
      <c r="A14951">
        <v>2022</v>
      </c>
      <c r="B14951" t="s">
        <v>62</v>
      </c>
      <c r="C14951" t="s">
        <v>286</v>
      </c>
      <c r="D14951" t="s">
        <v>64</v>
      </c>
      <c r="E14951" t="s">
        <v>15</v>
      </c>
      <c r="F14951" t="s">
        <v>219</v>
      </c>
      <c r="G14951" t="s">
        <v>259</v>
      </c>
      <c r="H14951">
        <v>4</v>
      </c>
    </row>
    <row r="14952" spans="1:8" x14ac:dyDescent="0.35">
      <c r="A14952">
        <v>2022</v>
      </c>
      <c r="B14952" t="s">
        <v>62</v>
      </c>
      <c r="C14952" t="s">
        <v>286</v>
      </c>
      <c r="D14952" t="s">
        <v>64</v>
      </c>
      <c r="E14952" t="s">
        <v>15</v>
      </c>
      <c r="F14952" t="s">
        <v>219</v>
      </c>
      <c r="G14952" t="s">
        <v>14</v>
      </c>
      <c r="H14952">
        <v>16</v>
      </c>
    </row>
    <row r="14953" spans="1:8" x14ac:dyDescent="0.35">
      <c r="A14953">
        <v>2022</v>
      </c>
      <c r="B14953" t="s">
        <v>65</v>
      </c>
      <c r="C14953" t="s">
        <v>286</v>
      </c>
      <c r="D14953" t="s">
        <v>67</v>
      </c>
      <c r="E14953" t="s">
        <v>15</v>
      </c>
      <c r="F14953" t="s">
        <v>219</v>
      </c>
      <c r="G14953" t="s">
        <v>254</v>
      </c>
      <c r="H14953">
        <v>1</v>
      </c>
    </row>
    <row r="14954" spans="1:8" x14ac:dyDescent="0.35">
      <c r="A14954">
        <v>2022</v>
      </c>
      <c r="B14954" t="s">
        <v>65</v>
      </c>
      <c r="C14954" t="s">
        <v>286</v>
      </c>
      <c r="D14954" t="s">
        <v>67</v>
      </c>
      <c r="E14954" t="s">
        <v>15</v>
      </c>
      <c r="F14954" t="s">
        <v>219</v>
      </c>
      <c r="G14954" t="s">
        <v>284</v>
      </c>
      <c r="H14954">
        <v>0</v>
      </c>
    </row>
    <row r="14955" spans="1:8" x14ac:dyDescent="0.35">
      <c r="A14955">
        <v>2022</v>
      </c>
      <c r="B14955" t="s">
        <v>65</v>
      </c>
      <c r="C14955" t="s">
        <v>286</v>
      </c>
      <c r="D14955" t="s">
        <v>67</v>
      </c>
      <c r="E14955" t="s">
        <v>15</v>
      </c>
      <c r="F14955" t="s">
        <v>219</v>
      </c>
      <c r="G14955" t="s">
        <v>256</v>
      </c>
      <c r="H14955">
        <v>1</v>
      </c>
    </row>
    <row r="14956" spans="1:8" x14ac:dyDescent="0.35">
      <c r="A14956">
        <v>2022</v>
      </c>
      <c r="B14956" t="s">
        <v>65</v>
      </c>
      <c r="C14956" t="s">
        <v>286</v>
      </c>
      <c r="D14956" t="s">
        <v>67</v>
      </c>
      <c r="E14956" t="s">
        <v>15</v>
      </c>
      <c r="F14956" t="s">
        <v>219</v>
      </c>
      <c r="G14956" t="s">
        <v>257</v>
      </c>
      <c r="H14956">
        <v>1</v>
      </c>
    </row>
    <row r="14957" spans="1:8" x14ac:dyDescent="0.35">
      <c r="A14957">
        <v>2022</v>
      </c>
      <c r="B14957" t="s">
        <v>65</v>
      </c>
      <c r="C14957" t="s">
        <v>286</v>
      </c>
      <c r="D14957" t="s">
        <v>67</v>
      </c>
      <c r="E14957" t="s">
        <v>15</v>
      </c>
      <c r="F14957" t="s">
        <v>219</v>
      </c>
      <c r="G14957" t="s">
        <v>258</v>
      </c>
      <c r="H14957">
        <v>10</v>
      </c>
    </row>
    <row r="14958" spans="1:8" x14ac:dyDescent="0.35">
      <c r="A14958">
        <v>2022</v>
      </c>
      <c r="B14958" t="s">
        <v>65</v>
      </c>
      <c r="C14958" t="s">
        <v>286</v>
      </c>
      <c r="D14958" t="s">
        <v>67</v>
      </c>
      <c r="E14958" t="s">
        <v>15</v>
      </c>
      <c r="F14958" t="s">
        <v>219</v>
      </c>
      <c r="G14958" t="s">
        <v>259</v>
      </c>
      <c r="H14958">
        <v>3</v>
      </c>
    </row>
    <row r="14959" spans="1:8" x14ac:dyDescent="0.35">
      <c r="A14959">
        <v>2022</v>
      </c>
      <c r="B14959" t="s">
        <v>65</v>
      </c>
      <c r="C14959" t="s">
        <v>286</v>
      </c>
      <c r="D14959" t="s">
        <v>67</v>
      </c>
      <c r="E14959" t="s">
        <v>15</v>
      </c>
      <c r="F14959" t="s">
        <v>219</v>
      </c>
      <c r="G14959" t="s">
        <v>14</v>
      </c>
      <c r="H14959">
        <v>28</v>
      </c>
    </row>
    <row r="14960" spans="1:8" x14ac:dyDescent="0.35">
      <c r="A14960">
        <v>2022</v>
      </c>
      <c r="B14960" t="s">
        <v>68</v>
      </c>
      <c r="C14960" t="s">
        <v>286</v>
      </c>
      <c r="D14960" t="s">
        <v>70</v>
      </c>
      <c r="E14960" t="s">
        <v>15</v>
      </c>
      <c r="F14960" t="s">
        <v>219</v>
      </c>
      <c r="G14960" t="s">
        <v>254</v>
      </c>
      <c r="H14960">
        <v>1</v>
      </c>
    </row>
    <row r="14961" spans="1:8" x14ac:dyDescent="0.35">
      <c r="A14961">
        <v>2022</v>
      </c>
      <c r="B14961" t="s">
        <v>68</v>
      </c>
      <c r="C14961" t="s">
        <v>286</v>
      </c>
      <c r="D14961" t="s">
        <v>70</v>
      </c>
      <c r="E14961" t="s">
        <v>15</v>
      </c>
      <c r="F14961" t="s">
        <v>219</v>
      </c>
      <c r="G14961" t="s">
        <v>284</v>
      </c>
      <c r="H14961">
        <v>0</v>
      </c>
    </row>
    <row r="14962" spans="1:8" x14ac:dyDescent="0.35">
      <c r="A14962">
        <v>2022</v>
      </c>
      <c r="B14962" t="s">
        <v>68</v>
      </c>
      <c r="C14962" t="s">
        <v>286</v>
      </c>
      <c r="D14962" t="s">
        <v>70</v>
      </c>
      <c r="E14962" t="s">
        <v>15</v>
      </c>
      <c r="F14962" t="s">
        <v>219</v>
      </c>
      <c r="G14962" t="s">
        <v>256</v>
      </c>
      <c r="H14962">
        <v>1</v>
      </c>
    </row>
    <row r="14963" spans="1:8" x14ac:dyDescent="0.35">
      <c r="A14963">
        <v>2022</v>
      </c>
      <c r="B14963" t="s">
        <v>68</v>
      </c>
      <c r="C14963" t="s">
        <v>286</v>
      </c>
      <c r="D14963" t="s">
        <v>70</v>
      </c>
      <c r="E14963" t="s">
        <v>15</v>
      </c>
      <c r="F14963" t="s">
        <v>219</v>
      </c>
      <c r="G14963" t="s">
        <v>257</v>
      </c>
      <c r="H14963">
        <v>2</v>
      </c>
    </row>
    <row r="14964" spans="1:8" x14ac:dyDescent="0.35">
      <c r="A14964">
        <v>2022</v>
      </c>
      <c r="B14964" t="s">
        <v>68</v>
      </c>
      <c r="C14964" t="s">
        <v>286</v>
      </c>
      <c r="D14964" t="s">
        <v>70</v>
      </c>
      <c r="E14964" t="s">
        <v>15</v>
      </c>
      <c r="F14964" t="s">
        <v>219</v>
      </c>
      <c r="G14964" t="s">
        <v>258</v>
      </c>
      <c r="H14964">
        <v>2</v>
      </c>
    </row>
    <row r="14965" spans="1:8" x14ac:dyDescent="0.35">
      <c r="A14965">
        <v>2022</v>
      </c>
      <c r="B14965" t="s">
        <v>68</v>
      </c>
      <c r="C14965" t="s">
        <v>286</v>
      </c>
      <c r="D14965" t="s">
        <v>70</v>
      </c>
      <c r="E14965" t="s">
        <v>15</v>
      </c>
      <c r="F14965" t="s">
        <v>219</v>
      </c>
      <c r="G14965" t="s">
        <v>259</v>
      </c>
      <c r="H14965">
        <v>2</v>
      </c>
    </row>
    <row r="14966" spans="1:8" x14ac:dyDescent="0.35">
      <c r="A14966">
        <v>2022</v>
      </c>
      <c r="B14966" t="s">
        <v>68</v>
      </c>
      <c r="C14966" t="s">
        <v>286</v>
      </c>
      <c r="D14966" t="s">
        <v>70</v>
      </c>
      <c r="E14966" t="s">
        <v>15</v>
      </c>
      <c r="F14966" t="s">
        <v>219</v>
      </c>
      <c r="G14966" t="s">
        <v>14</v>
      </c>
      <c r="H14966">
        <v>39</v>
      </c>
    </row>
    <row r="14967" spans="1:8" x14ac:dyDescent="0.35">
      <c r="A14967">
        <v>2022</v>
      </c>
      <c r="B14967" t="s">
        <v>71</v>
      </c>
      <c r="C14967" t="s">
        <v>73</v>
      </c>
      <c r="D14967" t="s">
        <v>74</v>
      </c>
      <c r="E14967" t="s">
        <v>15</v>
      </c>
      <c r="F14967" t="s">
        <v>219</v>
      </c>
      <c r="G14967" t="s">
        <v>254</v>
      </c>
      <c r="H14967">
        <v>0</v>
      </c>
    </row>
    <row r="14968" spans="1:8" x14ac:dyDescent="0.35">
      <c r="A14968">
        <v>2022</v>
      </c>
      <c r="B14968" t="s">
        <v>71</v>
      </c>
      <c r="C14968" t="s">
        <v>73</v>
      </c>
      <c r="D14968" t="s">
        <v>74</v>
      </c>
      <c r="E14968" t="s">
        <v>15</v>
      </c>
      <c r="F14968" t="s">
        <v>219</v>
      </c>
      <c r="G14968" t="s">
        <v>284</v>
      </c>
      <c r="H14968">
        <v>2</v>
      </c>
    </row>
    <row r="14969" spans="1:8" x14ac:dyDescent="0.35">
      <c r="A14969">
        <v>2022</v>
      </c>
      <c r="B14969" t="s">
        <v>71</v>
      </c>
      <c r="C14969" t="s">
        <v>73</v>
      </c>
      <c r="D14969" t="s">
        <v>74</v>
      </c>
      <c r="E14969" t="s">
        <v>15</v>
      </c>
      <c r="F14969" t="s">
        <v>219</v>
      </c>
      <c r="G14969" t="s">
        <v>256</v>
      </c>
      <c r="H14969">
        <v>5</v>
      </c>
    </row>
    <row r="14970" spans="1:8" x14ac:dyDescent="0.35">
      <c r="A14970">
        <v>2022</v>
      </c>
      <c r="B14970" t="s">
        <v>71</v>
      </c>
      <c r="C14970" t="s">
        <v>73</v>
      </c>
      <c r="D14970" t="s">
        <v>74</v>
      </c>
      <c r="E14970" t="s">
        <v>15</v>
      </c>
      <c r="F14970" t="s">
        <v>219</v>
      </c>
      <c r="G14970" t="s">
        <v>257</v>
      </c>
      <c r="H14970">
        <v>11</v>
      </c>
    </row>
    <row r="14971" spans="1:8" x14ac:dyDescent="0.35">
      <c r="A14971">
        <v>2022</v>
      </c>
      <c r="B14971" t="s">
        <v>71</v>
      </c>
      <c r="C14971" t="s">
        <v>73</v>
      </c>
      <c r="D14971" t="s">
        <v>74</v>
      </c>
      <c r="E14971" t="s">
        <v>15</v>
      </c>
      <c r="F14971" t="s">
        <v>219</v>
      </c>
      <c r="G14971" t="s">
        <v>258</v>
      </c>
      <c r="H14971">
        <v>38</v>
      </c>
    </row>
    <row r="14972" spans="1:8" x14ac:dyDescent="0.35">
      <c r="A14972">
        <v>2022</v>
      </c>
      <c r="B14972" t="s">
        <v>71</v>
      </c>
      <c r="C14972" t="s">
        <v>73</v>
      </c>
      <c r="D14972" t="s">
        <v>74</v>
      </c>
      <c r="E14972" t="s">
        <v>15</v>
      </c>
      <c r="F14972" t="s">
        <v>219</v>
      </c>
      <c r="G14972" t="s">
        <v>259</v>
      </c>
      <c r="H14972">
        <v>34</v>
      </c>
    </row>
    <row r="14973" spans="1:8" x14ac:dyDescent="0.35">
      <c r="A14973">
        <v>2022</v>
      </c>
      <c r="B14973" t="s">
        <v>71</v>
      </c>
      <c r="C14973" t="s">
        <v>73</v>
      </c>
      <c r="D14973" t="s">
        <v>74</v>
      </c>
      <c r="E14973" t="s">
        <v>15</v>
      </c>
      <c r="F14973" t="s">
        <v>219</v>
      </c>
      <c r="G14973" t="s">
        <v>14</v>
      </c>
      <c r="H14973">
        <v>327</v>
      </c>
    </row>
    <row r="14974" spans="1:8" x14ac:dyDescent="0.35">
      <c r="A14974">
        <v>2022</v>
      </c>
      <c r="B14974" t="s">
        <v>75</v>
      </c>
      <c r="C14974" t="s">
        <v>73</v>
      </c>
      <c r="D14974" t="s">
        <v>77</v>
      </c>
      <c r="E14974" t="s">
        <v>15</v>
      </c>
      <c r="F14974" t="s">
        <v>219</v>
      </c>
      <c r="G14974" t="s">
        <v>254</v>
      </c>
      <c r="H14974">
        <v>0</v>
      </c>
    </row>
    <row r="14975" spans="1:8" x14ac:dyDescent="0.35">
      <c r="A14975">
        <v>2022</v>
      </c>
      <c r="B14975" t="s">
        <v>75</v>
      </c>
      <c r="C14975" t="s">
        <v>73</v>
      </c>
      <c r="D14975" t="s">
        <v>77</v>
      </c>
      <c r="E14975" t="s">
        <v>15</v>
      </c>
      <c r="F14975" t="s">
        <v>219</v>
      </c>
      <c r="G14975" t="s">
        <v>284</v>
      </c>
      <c r="H14975">
        <v>0</v>
      </c>
    </row>
    <row r="14976" spans="1:8" x14ac:dyDescent="0.35">
      <c r="A14976">
        <v>2022</v>
      </c>
      <c r="B14976" t="s">
        <v>75</v>
      </c>
      <c r="C14976" t="s">
        <v>73</v>
      </c>
      <c r="D14976" t="s">
        <v>77</v>
      </c>
      <c r="E14976" t="s">
        <v>15</v>
      </c>
      <c r="F14976" t="s">
        <v>219</v>
      </c>
      <c r="G14976" t="s">
        <v>256</v>
      </c>
      <c r="H14976">
        <v>0</v>
      </c>
    </row>
    <row r="14977" spans="1:8" x14ac:dyDescent="0.35">
      <c r="A14977">
        <v>2022</v>
      </c>
      <c r="B14977" t="s">
        <v>75</v>
      </c>
      <c r="C14977" t="s">
        <v>73</v>
      </c>
      <c r="D14977" t="s">
        <v>77</v>
      </c>
      <c r="E14977" t="s">
        <v>15</v>
      </c>
      <c r="F14977" t="s">
        <v>219</v>
      </c>
      <c r="G14977" t="s">
        <v>257</v>
      </c>
      <c r="H14977">
        <v>1</v>
      </c>
    </row>
    <row r="14978" spans="1:8" x14ac:dyDescent="0.35">
      <c r="A14978">
        <v>2022</v>
      </c>
      <c r="B14978" t="s">
        <v>75</v>
      </c>
      <c r="C14978" t="s">
        <v>73</v>
      </c>
      <c r="D14978" t="s">
        <v>77</v>
      </c>
      <c r="E14978" t="s">
        <v>15</v>
      </c>
      <c r="F14978" t="s">
        <v>219</v>
      </c>
      <c r="G14978" t="s">
        <v>258</v>
      </c>
      <c r="H14978">
        <v>5</v>
      </c>
    </row>
    <row r="14979" spans="1:8" x14ac:dyDescent="0.35">
      <c r="A14979">
        <v>2022</v>
      </c>
      <c r="B14979" t="s">
        <v>75</v>
      </c>
      <c r="C14979" t="s">
        <v>73</v>
      </c>
      <c r="D14979" t="s">
        <v>77</v>
      </c>
      <c r="E14979" t="s">
        <v>15</v>
      </c>
      <c r="F14979" t="s">
        <v>219</v>
      </c>
      <c r="G14979" t="s">
        <v>259</v>
      </c>
      <c r="H14979">
        <v>6</v>
      </c>
    </row>
    <row r="14980" spans="1:8" x14ac:dyDescent="0.35">
      <c r="A14980">
        <v>2022</v>
      </c>
      <c r="B14980" t="s">
        <v>75</v>
      </c>
      <c r="C14980" t="s">
        <v>73</v>
      </c>
      <c r="D14980" t="s">
        <v>77</v>
      </c>
      <c r="E14980" t="s">
        <v>15</v>
      </c>
      <c r="F14980" t="s">
        <v>219</v>
      </c>
      <c r="G14980" t="s">
        <v>14</v>
      </c>
      <c r="H14980">
        <v>85</v>
      </c>
    </row>
    <row r="14981" spans="1:8" x14ac:dyDescent="0.35">
      <c r="A14981">
        <v>2022</v>
      </c>
      <c r="B14981" t="s">
        <v>291</v>
      </c>
      <c r="C14981" t="s">
        <v>286</v>
      </c>
      <c r="D14981" t="s">
        <v>292</v>
      </c>
      <c r="E14981" t="s">
        <v>15</v>
      </c>
      <c r="F14981" t="s">
        <v>219</v>
      </c>
      <c r="G14981" t="s">
        <v>254</v>
      </c>
      <c r="H14981">
        <v>1</v>
      </c>
    </row>
    <row r="14982" spans="1:8" x14ac:dyDescent="0.35">
      <c r="A14982">
        <v>2022</v>
      </c>
      <c r="B14982" t="s">
        <v>291</v>
      </c>
      <c r="C14982" t="s">
        <v>286</v>
      </c>
      <c r="D14982" t="s">
        <v>292</v>
      </c>
      <c r="E14982" t="s">
        <v>15</v>
      </c>
      <c r="F14982" t="s">
        <v>219</v>
      </c>
      <c r="G14982" t="s">
        <v>284</v>
      </c>
      <c r="H14982">
        <v>0</v>
      </c>
    </row>
    <row r="14983" spans="1:8" x14ac:dyDescent="0.35">
      <c r="A14983">
        <v>2022</v>
      </c>
      <c r="B14983" t="s">
        <v>291</v>
      </c>
      <c r="C14983" t="s">
        <v>286</v>
      </c>
      <c r="D14983" t="s">
        <v>292</v>
      </c>
      <c r="E14983" t="s">
        <v>15</v>
      </c>
      <c r="F14983" t="s">
        <v>219</v>
      </c>
      <c r="G14983" t="s">
        <v>256</v>
      </c>
      <c r="H14983">
        <v>0</v>
      </c>
    </row>
    <row r="14984" spans="1:8" x14ac:dyDescent="0.35">
      <c r="A14984">
        <v>2022</v>
      </c>
      <c r="B14984" t="s">
        <v>291</v>
      </c>
      <c r="C14984" t="s">
        <v>286</v>
      </c>
      <c r="D14984" t="s">
        <v>292</v>
      </c>
      <c r="E14984" t="s">
        <v>15</v>
      </c>
      <c r="F14984" t="s">
        <v>219</v>
      </c>
      <c r="G14984" t="s">
        <v>257</v>
      </c>
      <c r="H14984">
        <v>4</v>
      </c>
    </row>
    <row r="14985" spans="1:8" x14ac:dyDescent="0.35">
      <c r="A14985">
        <v>2022</v>
      </c>
      <c r="B14985" t="s">
        <v>291</v>
      </c>
      <c r="C14985" t="s">
        <v>286</v>
      </c>
      <c r="D14985" t="s">
        <v>292</v>
      </c>
      <c r="E14985" t="s">
        <v>15</v>
      </c>
      <c r="F14985" t="s">
        <v>219</v>
      </c>
      <c r="G14985" t="s">
        <v>258</v>
      </c>
      <c r="H14985">
        <v>3</v>
      </c>
    </row>
    <row r="14986" spans="1:8" x14ac:dyDescent="0.35">
      <c r="A14986">
        <v>2022</v>
      </c>
      <c r="B14986" t="s">
        <v>291</v>
      </c>
      <c r="C14986" t="s">
        <v>286</v>
      </c>
      <c r="D14986" t="s">
        <v>292</v>
      </c>
      <c r="E14986" t="s">
        <v>15</v>
      </c>
      <c r="F14986" t="s">
        <v>219</v>
      </c>
      <c r="G14986" t="s">
        <v>259</v>
      </c>
      <c r="H14986">
        <v>3</v>
      </c>
    </row>
    <row r="14987" spans="1:8" x14ac:dyDescent="0.35">
      <c r="A14987">
        <v>2022</v>
      </c>
      <c r="B14987" t="s">
        <v>291</v>
      </c>
      <c r="C14987" t="s">
        <v>286</v>
      </c>
      <c r="D14987" t="s">
        <v>292</v>
      </c>
      <c r="E14987" t="s">
        <v>15</v>
      </c>
      <c r="F14987" t="s">
        <v>219</v>
      </c>
      <c r="G14987" t="s">
        <v>14</v>
      </c>
      <c r="H14987">
        <v>54</v>
      </c>
    </row>
    <row r="14988" spans="1:8" x14ac:dyDescent="0.35">
      <c r="A14988">
        <v>2022</v>
      </c>
      <c r="B14988" t="s">
        <v>81</v>
      </c>
      <c r="C14988" t="s">
        <v>286</v>
      </c>
      <c r="D14988" t="s">
        <v>83</v>
      </c>
      <c r="E14988" t="s">
        <v>15</v>
      </c>
      <c r="F14988" t="s">
        <v>219</v>
      </c>
      <c r="G14988" t="s">
        <v>254</v>
      </c>
      <c r="H14988">
        <v>0</v>
      </c>
    </row>
    <row r="14989" spans="1:8" x14ac:dyDescent="0.35">
      <c r="A14989">
        <v>2022</v>
      </c>
      <c r="B14989" t="s">
        <v>81</v>
      </c>
      <c r="C14989" t="s">
        <v>286</v>
      </c>
      <c r="D14989" t="s">
        <v>83</v>
      </c>
      <c r="E14989" t="s">
        <v>15</v>
      </c>
      <c r="F14989" t="s">
        <v>219</v>
      </c>
      <c r="G14989" t="s">
        <v>284</v>
      </c>
      <c r="H14989">
        <v>0</v>
      </c>
    </row>
    <row r="14990" spans="1:8" x14ac:dyDescent="0.35">
      <c r="A14990">
        <v>2022</v>
      </c>
      <c r="B14990" t="s">
        <v>81</v>
      </c>
      <c r="C14990" t="s">
        <v>286</v>
      </c>
      <c r="D14990" t="s">
        <v>83</v>
      </c>
      <c r="E14990" t="s">
        <v>15</v>
      </c>
      <c r="F14990" t="s">
        <v>219</v>
      </c>
      <c r="G14990" t="s">
        <v>256</v>
      </c>
      <c r="H14990">
        <v>2</v>
      </c>
    </row>
    <row r="14991" spans="1:8" x14ac:dyDescent="0.35">
      <c r="A14991">
        <v>2022</v>
      </c>
      <c r="B14991" t="s">
        <v>81</v>
      </c>
      <c r="C14991" t="s">
        <v>286</v>
      </c>
      <c r="D14991" t="s">
        <v>83</v>
      </c>
      <c r="E14991" t="s">
        <v>15</v>
      </c>
      <c r="F14991" t="s">
        <v>219</v>
      </c>
      <c r="G14991" t="s">
        <v>257</v>
      </c>
      <c r="H14991">
        <v>3</v>
      </c>
    </row>
    <row r="14992" spans="1:8" x14ac:dyDescent="0.35">
      <c r="A14992">
        <v>2022</v>
      </c>
      <c r="B14992" t="s">
        <v>81</v>
      </c>
      <c r="C14992" t="s">
        <v>286</v>
      </c>
      <c r="D14992" t="s">
        <v>83</v>
      </c>
      <c r="E14992" t="s">
        <v>15</v>
      </c>
      <c r="F14992" t="s">
        <v>219</v>
      </c>
      <c r="G14992" t="s">
        <v>258</v>
      </c>
      <c r="H14992">
        <v>5</v>
      </c>
    </row>
    <row r="14993" spans="1:8" x14ac:dyDescent="0.35">
      <c r="A14993">
        <v>2022</v>
      </c>
      <c r="B14993" t="s">
        <v>81</v>
      </c>
      <c r="C14993" t="s">
        <v>286</v>
      </c>
      <c r="D14993" t="s">
        <v>83</v>
      </c>
      <c r="E14993" t="s">
        <v>15</v>
      </c>
      <c r="F14993" t="s">
        <v>219</v>
      </c>
      <c r="G14993" t="s">
        <v>259</v>
      </c>
      <c r="H14993">
        <v>1</v>
      </c>
    </row>
    <row r="14994" spans="1:8" x14ac:dyDescent="0.35">
      <c r="A14994">
        <v>2022</v>
      </c>
      <c r="B14994" t="s">
        <v>81</v>
      </c>
      <c r="C14994" t="s">
        <v>286</v>
      </c>
      <c r="D14994" t="s">
        <v>83</v>
      </c>
      <c r="E14994" t="s">
        <v>15</v>
      </c>
      <c r="F14994" t="s">
        <v>219</v>
      </c>
      <c r="G14994" t="s">
        <v>14</v>
      </c>
      <c r="H14994">
        <v>14</v>
      </c>
    </row>
    <row r="14995" spans="1:8" x14ac:dyDescent="0.35">
      <c r="A14995">
        <v>2022</v>
      </c>
      <c r="B14995" t="s">
        <v>84</v>
      </c>
      <c r="C14995" t="s">
        <v>286</v>
      </c>
      <c r="D14995" t="s">
        <v>86</v>
      </c>
      <c r="E14995" t="s">
        <v>15</v>
      </c>
      <c r="F14995" t="s">
        <v>219</v>
      </c>
      <c r="G14995" t="s">
        <v>254</v>
      </c>
      <c r="H14995">
        <v>0</v>
      </c>
    </row>
    <row r="14996" spans="1:8" x14ac:dyDescent="0.35">
      <c r="A14996">
        <v>2022</v>
      </c>
      <c r="B14996" t="s">
        <v>84</v>
      </c>
      <c r="C14996" t="s">
        <v>286</v>
      </c>
      <c r="D14996" t="s">
        <v>86</v>
      </c>
      <c r="E14996" t="s">
        <v>15</v>
      </c>
      <c r="F14996" t="s">
        <v>219</v>
      </c>
      <c r="G14996" t="s">
        <v>284</v>
      </c>
      <c r="H14996">
        <v>0</v>
      </c>
    </row>
    <row r="14997" spans="1:8" x14ac:dyDescent="0.35">
      <c r="A14997">
        <v>2022</v>
      </c>
      <c r="B14997" t="s">
        <v>84</v>
      </c>
      <c r="C14997" t="s">
        <v>286</v>
      </c>
      <c r="D14997" t="s">
        <v>86</v>
      </c>
      <c r="E14997" t="s">
        <v>15</v>
      </c>
      <c r="F14997" t="s">
        <v>219</v>
      </c>
      <c r="G14997" t="s">
        <v>256</v>
      </c>
      <c r="H14997">
        <v>1</v>
      </c>
    </row>
    <row r="14998" spans="1:8" x14ac:dyDescent="0.35">
      <c r="A14998">
        <v>2022</v>
      </c>
      <c r="B14998" t="s">
        <v>84</v>
      </c>
      <c r="C14998" t="s">
        <v>286</v>
      </c>
      <c r="D14998" t="s">
        <v>86</v>
      </c>
      <c r="E14998" t="s">
        <v>15</v>
      </c>
      <c r="F14998" t="s">
        <v>219</v>
      </c>
      <c r="G14998" t="s">
        <v>257</v>
      </c>
      <c r="H14998">
        <v>2</v>
      </c>
    </row>
    <row r="14999" spans="1:8" x14ac:dyDescent="0.35">
      <c r="A14999">
        <v>2022</v>
      </c>
      <c r="B14999" t="s">
        <v>84</v>
      </c>
      <c r="C14999" t="s">
        <v>286</v>
      </c>
      <c r="D14999" t="s">
        <v>86</v>
      </c>
      <c r="E14999" t="s">
        <v>15</v>
      </c>
      <c r="F14999" t="s">
        <v>219</v>
      </c>
      <c r="G14999" t="s">
        <v>258</v>
      </c>
      <c r="H14999">
        <v>4</v>
      </c>
    </row>
    <row r="15000" spans="1:8" x14ac:dyDescent="0.35">
      <c r="A15000">
        <v>2022</v>
      </c>
      <c r="B15000" t="s">
        <v>84</v>
      </c>
      <c r="C15000" t="s">
        <v>286</v>
      </c>
      <c r="D15000" t="s">
        <v>86</v>
      </c>
      <c r="E15000" t="s">
        <v>15</v>
      </c>
      <c r="F15000" t="s">
        <v>219</v>
      </c>
      <c r="G15000" t="s">
        <v>259</v>
      </c>
      <c r="H15000">
        <v>5</v>
      </c>
    </row>
    <row r="15001" spans="1:8" x14ac:dyDescent="0.35">
      <c r="A15001">
        <v>2022</v>
      </c>
      <c r="B15001" t="s">
        <v>84</v>
      </c>
      <c r="C15001" t="s">
        <v>286</v>
      </c>
      <c r="D15001" t="s">
        <v>86</v>
      </c>
      <c r="E15001" t="s">
        <v>15</v>
      </c>
      <c r="F15001" t="s">
        <v>219</v>
      </c>
      <c r="G15001" t="s">
        <v>14</v>
      </c>
      <c r="H15001">
        <v>22</v>
      </c>
    </row>
    <row r="15002" spans="1:8" x14ac:dyDescent="0.35">
      <c r="A15002">
        <v>2022</v>
      </c>
      <c r="B15002" t="s">
        <v>87</v>
      </c>
      <c r="C15002" t="s">
        <v>286</v>
      </c>
      <c r="D15002" t="s">
        <v>89</v>
      </c>
      <c r="E15002" t="s">
        <v>15</v>
      </c>
      <c r="F15002" t="s">
        <v>219</v>
      </c>
      <c r="G15002" t="s">
        <v>254</v>
      </c>
      <c r="H15002">
        <v>0</v>
      </c>
    </row>
    <row r="15003" spans="1:8" x14ac:dyDescent="0.35">
      <c r="A15003">
        <v>2022</v>
      </c>
      <c r="B15003" t="s">
        <v>87</v>
      </c>
      <c r="C15003" t="s">
        <v>286</v>
      </c>
      <c r="D15003" t="s">
        <v>89</v>
      </c>
      <c r="E15003" t="s">
        <v>15</v>
      </c>
      <c r="F15003" t="s">
        <v>219</v>
      </c>
      <c r="G15003" t="s">
        <v>284</v>
      </c>
      <c r="H15003">
        <v>0</v>
      </c>
    </row>
    <row r="15004" spans="1:8" x14ac:dyDescent="0.35">
      <c r="A15004">
        <v>2022</v>
      </c>
      <c r="B15004" t="s">
        <v>87</v>
      </c>
      <c r="C15004" t="s">
        <v>286</v>
      </c>
      <c r="D15004" t="s">
        <v>89</v>
      </c>
      <c r="E15004" t="s">
        <v>15</v>
      </c>
      <c r="F15004" t="s">
        <v>219</v>
      </c>
      <c r="G15004" t="s">
        <v>256</v>
      </c>
      <c r="H15004">
        <v>0</v>
      </c>
    </row>
    <row r="15005" spans="1:8" x14ac:dyDescent="0.35">
      <c r="A15005">
        <v>2022</v>
      </c>
      <c r="B15005" t="s">
        <v>87</v>
      </c>
      <c r="C15005" t="s">
        <v>286</v>
      </c>
      <c r="D15005" t="s">
        <v>89</v>
      </c>
      <c r="E15005" t="s">
        <v>15</v>
      </c>
      <c r="F15005" t="s">
        <v>219</v>
      </c>
      <c r="G15005" t="s">
        <v>257</v>
      </c>
      <c r="H15005">
        <v>2</v>
      </c>
    </row>
    <row r="15006" spans="1:8" x14ac:dyDescent="0.35">
      <c r="A15006">
        <v>2022</v>
      </c>
      <c r="B15006" t="s">
        <v>87</v>
      </c>
      <c r="C15006" t="s">
        <v>286</v>
      </c>
      <c r="D15006" t="s">
        <v>89</v>
      </c>
      <c r="E15006" t="s">
        <v>15</v>
      </c>
      <c r="F15006" t="s">
        <v>219</v>
      </c>
      <c r="G15006" t="s">
        <v>258</v>
      </c>
      <c r="H15006">
        <v>4</v>
      </c>
    </row>
    <row r="15007" spans="1:8" x14ac:dyDescent="0.35">
      <c r="A15007">
        <v>2022</v>
      </c>
      <c r="B15007" t="s">
        <v>87</v>
      </c>
      <c r="C15007" t="s">
        <v>286</v>
      </c>
      <c r="D15007" t="s">
        <v>89</v>
      </c>
      <c r="E15007" t="s">
        <v>15</v>
      </c>
      <c r="F15007" t="s">
        <v>219</v>
      </c>
      <c r="G15007" t="s">
        <v>259</v>
      </c>
      <c r="H15007">
        <v>4</v>
      </c>
    </row>
    <row r="15008" spans="1:8" x14ac:dyDescent="0.35">
      <c r="A15008">
        <v>2022</v>
      </c>
      <c r="B15008" t="s">
        <v>87</v>
      </c>
      <c r="C15008" t="s">
        <v>286</v>
      </c>
      <c r="D15008" t="s">
        <v>89</v>
      </c>
      <c r="E15008" t="s">
        <v>15</v>
      </c>
      <c r="F15008" t="s">
        <v>219</v>
      </c>
      <c r="G15008" t="s">
        <v>14</v>
      </c>
      <c r="H15008">
        <v>22</v>
      </c>
    </row>
    <row r="15009" spans="1:8" x14ac:dyDescent="0.35">
      <c r="A15009">
        <v>2022</v>
      </c>
      <c r="B15009" t="s">
        <v>285</v>
      </c>
      <c r="C15009" t="s">
        <v>286</v>
      </c>
      <c r="D15009" t="s">
        <v>94</v>
      </c>
      <c r="E15009" t="s">
        <v>15</v>
      </c>
      <c r="F15009" t="s">
        <v>219</v>
      </c>
      <c r="G15009" t="s">
        <v>254</v>
      </c>
      <c r="H15009">
        <v>0</v>
      </c>
    </row>
    <row r="15010" spans="1:8" x14ac:dyDescent="0.35">
      <c r="A15010">
        <v>2022</v>
      </c>
      <c r="B15010" t="s">
        <v>285</v>
      </c>
      <c r="C15010" t="s">
        <v>286</v>
      </c>
      <c r="D15010" t="s">
        <v>94</v>
      </c>
      <c r="E15010" t="s">
        <v>15</v>
      </c>
      <c r="F15010" t="s">
        <v>219</v>
      </c>
      <c r="G15010" t="s">
        <v>284</v>
      </c>
      <c r="H15010">
        <v>0</v>
      </c>
    </row>
    <row r="15011" spans="1:8" x14ac:dyDescent="0.35">
      <c r="A15011">
        <v>2022</v>
      </c>
      <c r="B15011" t="s">
        <v>285</v>
      </c>
      <c r="C15011" t="s">
        <v>286</v>
      </c>
      <c r="D15011" t="s">
        <v>94</v>
      </c>
      <c r="E15011" t="s">
        <v>15</v>
      </c>
      <c r="F15011" t="s">
        <v>219</v>
      </c>
      <c r="G15011" t="s">
        <v>256</v>
      </c>
      <c r="H15011">
        <v>0</v>
      </c>
    </row>
    <row r="15012" spans="1:8" x14ac:dyDescent="0.35">
      <c r="A15012">
        <v>2022</v>
      </c>
      <c r="B15012" t="s">
        <v>285</v>
      </c>
      <c r="C15012" t="s">
        <v>286</v>
      </c>
      <c r="D15012" t="s">
        <v>94</v>
      </c>
      <c r="E15012" t="s">
        <v>15</v>
      </c>
      <c r="F15012" t="s">
        <v>219</v>
      </c>
      <c r="G15012" t="s">
        <v>257</v>
      </c>
      <c r="H15012">
        <v>0</v>
      </c>
    </row>
    <row r="15013" spans="1:8" x14ac:dyDescent="0.35">
      <c r="A15013">
        <v>2022</v>
      </c>
      <c r="B15013" t="s">
        <v>285</v>
      </c>
      <c r="C15013" t="s">
        <v>286</v>
      </c>
      <c r="D15013" t="s">
        <v>94</v>
      </c>
      <c r="E15013" t="s">
        <v>15</v>
      </c>
      <c r="F15013" t="s">
        <v>219</v>
      </c>
      <c r="G15013" t="s">
        <v>258</v>
      </c>
      <c r="H15013">
        <v>0</v>
      </c>
    </row>
    <row r="15014" spans="1:8" x14ac:dyDescent="0.35">
      <c r="A15014">
        <v>2022</v>
      </c>
      <c r="B15014" t="s">
        <v>285</v>
      </c>
      <c r="C15014" t="s">
        <v>286</v>
      </c>
      <c r="D15014" t="s">
        <v>94</v>
      </c>
      <c r="E15014" t="s">
        <v>15</v>
      </c>
      <c r="F15014" t="s">
        <v>219</v>
      </c>
      <c r="G15014" t="s">
        <v>259</v>
      </c>
      <c r="H15014">
        <v>0</v>
      </c>
    </row>
    <row r="15015" spans="1:8" x14ac:dyDescent="0.35">
      <c r="A15015">
        <v>2022</v>
      </c>
      <c r="B15015" t="s">
        <v>285</v>
      </c>
      <c r="C15015" t="s">
        <v>286</v>
      </c>
      <c r="D15015" t="s">
        <v>94</v>
      </c>
      <c r="E15015" t="s">
        <v>15</v>
      </c>
      <c r="F15015" t="s">
        <v>219</v>
      </c>
      <c r="G15015" t="s">
        <v>14</v>
      </c>
      <c r="H15015">
        <v>0</v>
      </c>
    </row>
    <row r="15016" spans="1:8" x14ac:dyDescent="0.35">
      <c r="A15016">
        <v>2022</v>
      </c>
      <c r="B15016" t="s">
        <v>95</v>
      </c>
      <c r="C15016" t="s">
        <v>286</v>
      </c>
      <c r="D15016" t="s">
        <v>97</v>
      </c>
      <c r="E15016" t="s">
        <v>15</v>
      </c>
      <c r="F15016" t="s">
        <v>219</v>
      </c>
      <c r="G15016" t="s">
        <v>254</v>
      </c>
      <c r="H15016">
        <v>0</v>
      </c>
    </row>
    <row r="15017" spans="1:8" x14ac:dyDescent="0.35">
      <c r="A15017">
        <v>2022</v>
      </c>
      <c r="B15017" t="s">
        <v>95</v>
      </c>
      <c r="C15017" t="s">
        <v>286</v>
      </c>
      <c r="D15017" t="s">
        <v>97</v>
      </c>
      <c r="E15017" t="s">
        <v>15</v>
      </c>
      <c r="F15017" t="s">
        <v>219</v>
      </c>
      <c r="G15017" t="s">
        <v>284</v>
      </c>
      <c r="H15017">
        <v>2</v>
      </c>
    </row>
    <row r="15018" spans="1:8" x14ac:dyDescent="0.35">
      <c r="A15018">
        <v>2022</v>
      </c>
      <c r="B15018" t="s">
        <v>95</v>
      </c>
      <c r="C15018" t="s">
        <v>286</v>
      </c>
      <c r="D15018" t="s">
        <v>97</v>
      </c>
      <c r="E15018" t="s">
        <v>15</v>
      </c>
      <c r="F15018" t="s">
        <v>219</v>
      </c>
      <c r="G15018" t="s">
        <v>256</v>
      </c>
      <c r="H15018">
        <v>2</v>
      </c>
    </row>
    <row r="15019" spans="1:8" x14ac:dyDescent="0.35">
      <c r="A15019">
        <v>2022</v>
      </c>
      <c r="B15019" t="s">
        <v>95</v>
      </c>
      <c r="C15019" t="s">
        <v>286</v>
      </c>
      <c r="D15019" t="s">
        <v>97</v>
      </c>
      <c r="E15019" t="s">
        <v>15</v>
      </c>
      <c r="F15019" t="s">
        <v>219</v>
      </c>
      <c r="G15019" t="s">
        <v>257</v>
      </c>
      <c r="H15019">
        <v>3</v>
      </c>
    </row>
    <row r="15020" spans="1:8" x14ac:dyDescent="0.35">
      <c r="A15020">
        <v>2022</v>
      </c>
      <c r="B15020" t="s">
        <v>95</v>
      </c>
      <c r="C15020" t="s">
        <v>286</v>
      </c>
      <c r="D15020" t="s">
        <v>97</v>
      </c>
      <c r="E15020" t="s">
        <v>15</v>
      </c>
      <c r="F15020" t="s">
        <v>219</v>
      </c>
      <c r="G15020" t="s">
        <v>258</v>
      </c>
      <c r="H15020">
        <v>5</v>
      </c>
    </row>
    <row r="15021" spans="1:8" x14ac:dyDescent="0.35">
      <c r="A15021">
        <v>2022</v>
      </c>
      <c r="B15021" t="s">
        <v>95</v>
      </c>
      <c r="C15021" t="s">
        <v>286</v>
      </c>
      <c r="D15021" t="s">
        <v>97</v>
      </c>
      <c r="E15021" t="s">
        <v>15</v>
      </c>
      <c r="F15021" t="s">
        <v>219</v>
      </c>
      <c r="G15021" t="s">
        <v>259</v>
      </c>
      <c r="H15021">
        <v>2</v>
      </c>
    </row>
    <row r="15022" spans="1:8" x14ac:dyDescent="0.35">
      <c r="A15022">
        <v>2022</v>
      </c>
      <c r="B15022" t="s">
        <v>95</v>
      </c>
      <c r="C15022" t="s">
        <v>286</v>
      </c>
      <c r="D15022" t="s">
        <v>97</v>
      </c>
      <c r="E15022" t="s">
        <v>15</v>
      </c>
      <c r="F15022" t="s">
        <v>219</v>
      </c>
      <c r="G15022" t="s">
        <v>14</v>
      </c>
      <c r="H15022">
        <v>37</v>
      </c>
    </row>
    <row r="15023" spans="1:8" x14ac:dyDescent="0.35">
      <c r="A15023">
        <v>2022</v>
      </c>
      <c r="B15023" t="s">
        <v>98</v>
      </c>
      <c r="C15023" t="s">
        <v>286</v>
      </c>
      <c r="D15023" t="s">
        <v>100</v>
      </c>
      <c r="E15023" t="s">
        <v>15</v>
      </c>
      <c r="F15023" t="s">
        <v>219</v>
      </c>
      <c r="G15023" t="s">
        <v>254</v>
      </c>
      <c r="H15023">
        <v>0</v>
      </c>
    </row>
    <row r="15024" spans="1:8" x14ac:dyDescent="0.35">
      <c r="A15024">
        <v>2022</v>
      </c>
      <c r="B15024" t="s">
        <v>98</v>
      </c>
      <c r="C15024" t="s">
        <v>286</v>
      </c>
      <c r="D15024" t="s">
        <v>100</v>
      </c>
      <c r="E15024" t="s">
        <v>15</v>
      </c>
      <c r="F15024" t="s">
        <v>219</v>
      </c>
      <c r="G15024" t="s">
        <v>284</v>
      </c>
      <c r="H15024">
        <v>0</v>
      </c>
    </row>
    <row r="15025" spans="1:8" x14ac:dyDescent="0.35">
      <c r="A15025">
        <v>2022</v>
      </c>
      <c r="B15025" t="s">
        <v>98</v>
      </c>
      <c r="C15025" t="s">
        <v>286</v>
      </c>
      <c r="D15025" t="s">
        <v>100</v>
      </c>
      <c r="E15025" t="s">
        <v>15</v>
      </c>
      <c r="F15025" t="s">
        <v>219</v>
      </c>
      <c r="G15025" t="s">
        <v>256</v>
      </c>
      <c r="H15025">
        <v>3</v>
      </c>
    </row>
    <row r="15026" spans="1:8" x14ac:dyDescent="0.35">
      <c r="A15026">
        <v>2022</v>
      </c>
      <c r="B15026" t="s">
        <v>98</v>
      </c>
      <c r="C15026" t="s">
        <v>286</v>
      </c>
      <c r="D15026" t="s">
        <v>100</v>
      </c>
      <c r="E15026" t="s">
        <v>15</v>
      </c>
      <c r="F15026" t="s">
        <v>219</v>
      </c>
      <c r="G15026" t="s">
        <v>257</v>
      </c>
      <c r="H15026">
        <v>2</v>
      </c>
    </row>
    <row r="15027" spans="1:8" x14ac:dyDescent="0.35">
      <c r="A15027">
        <v>2022</v>
      </c>
      <c r="B15027" t="s">
        <v>98</v>
      </c>
      <c r="C15027" t="s">
        <v>286</v>
      </c>
      <c r="D15027" t="s">
        <v>100</v>
      </c>
      <c r="E15027" t="s">
        <v>15</v>
      </c>
      <c r="F15027" t="s">
        <v>219</v>
      </c>
      <c r="G15027" t="s">
        <v>258</v>
      </c>
      <c r="H15027">
        <v>6</v>
      </c>
    </row>
    <row r="15028" spans="1:8" x14ac:dyDescent="0.35">
      <c r="A15028">
        <v>2022</v>
      </c>
      <c r="B15028" t="s">
        <v>98</v>
      </c>
      <c r="C15028" t="s">
        <v>286</v>
      </c>
      <c r="D15028" t="s">
        <v>100</v>
      </c>
      <c r="E15028" t="s">
        <v>15</v>
      </c>
      <c r="F15028" t="s">
        <v>219</v>
      </c>
      <c r="G15028" t="s">
        <v>259</v>
      </c>
      <c r="H15028">
        <v>8</v>
      </c>
    </row>
    <row r="15029" spans="1:8" x14ac:dyDescent="0.35">
      <c r="A15029">
        <v>2022</v>
      </c>
      <c r="B15029" t="s">
        <v>98</v>
      </c>
      <c r="C15029" t="s">
        <v>286</v>
      </c>
      <c r="D15029" t="s">
        <v>100</v>
      </c>
      <c r="E15029" t="s">
        <v>15</v>
      </c>
      <c r="F15029" t="s">
        <v>219</v>
      </c>
      <c r="G15029" t="s">
        <v>14</v>
      </c>
      <c r="H15029">
        <v>39</v>
      </c>
    </row>
    <row r="15030" spans="1:8" x14ac:dyDescent="0.35">
      <c r="A15030">
        <v>2022</v>
      </c>
      <c r="B15030" t="s">
        <v>101</v>
      </c>
      <c r="C15030" t="s">
        <v>286</v>
      </c>
      <c r="D15030" t="s">
        <v>103</v>
      </c>
      <c r="E15030" t="s">
        <v>15</v>
      </c>
      <c r="F15030" t="s">
        <v>219</v>
      </c>
      <c r="G15030" t="s">
        <v>254</v>
      </c>
      <c r="H15030">
        <v>0</v>
      </c>
    </row>
    <row r="15031" spans="1:8" x14ac:dyDescent="0.35">
      <c r="A15031">
        <v>2022</v>
      </c>
      <c r="B15031" t="s">
        <v>101</v>
      </c>
      <c r="C15031" t="s">
        <v>286</v>
      </c>
      <c r="D15031" t="s">
        <v>103</v>
      </c>
      <c r="E15031" t="s">
        <v>15</v>
      </c>
      <c r="F15031" t="s">
        <v>219</v>
      </c>
      <c r="G15031" t="s">
        <v>284</v>
      </c>
      <c r="H15031">
        <v>0</v>
      </c>
    </row>
    <row r="15032" spans="1:8" x14ac:dyDescent="0.35">
      <c r="A15032">
        <v>2022</v>
      </c>
      <c r="B15032" t="s">
        <v>101</v>
      </c>
      <c r="C15032" t="s">
        <v>286</v>
      </c>
      <c r="D15032" t="s">
        <v>103</v>
      </c>
      <c r="E15032" t="s">
        <v>15</v>
      </c>
      <c r="F15032" t="s">
        <v>219</v>
      </c>
      <c r="G15032" t="s">
        <v>256</v>
      </c>
      <c r="H15032">
        <v>0</v>
      </c>
    </row>
    <row r="15033" spans="1:8" x14ac:dyDescent="0.35">
      <c r="A15033">
        <v>2022</v>
      </c>
      <c r="B15033" t="s">
        <v>101</v>
      </c>
      <c r="C15033" t="s">
        <v>286</v>
      </c>
      <c r="D15033" t="s">
        <v>103</v>
      </c>
      <c r="E15033" t="s">
        <v>15</v>
      </c>
      <c r="F15033" t="s">
        <v>219</v>
      </c>
      <c r="G15033" t="s">
        <v>257</v>
      </c>
      <c r="H15033">
        <v>0</v>
      </c>
    </row>
    <row r="15034" spans="1:8" x14ac:dyDescent="0.35">
      <c r="A15034">
        <v>2022</v>
      </c>
      <c r="B15034" t="s">
        <v>101</v>
      </c>
      <c r="C15034" t="s">
        <v>286</v>
      </c>
      <c r="D15034" t="s">
        <v>103</v>
      </c>
      <c r="E15034" t="s">
        <v>15</v>
      </c>
      <c r="F15034" t="s">
        <v>219</v>
      </c>
      <c r="G15034" t="s">
        <v>258</v>
      </c>
      <c r="H15034">
        <v>0</v>
      </c>
    </row>
    <row r="15035" spans="1:8" x14ac:dyDescent="0.35">
      <c r="A15035">
        <v>2022</v>
      </c>
      <c r="B15035" t="s">
        <v>101</v>
      </c>
      <c r="C15035" t="s">
        <v>286</v>
      </c>
      <c r="D15035" t="s">
        <v>103</v>
      </c>
      <c r="E15035" t="s">
        <v>15</v>
      </c>
      <c r="F15035" t="s">
        <v>219</v>
      </c>
      <c r="G15035" t="s">
        <v>259</v>
      </c>
      <c r="H15035">
        <v>5</v>
      </c>
    </row>
    <row r="15036" spans="1:8" x14ac:dyDescent="0.35">
      <c r="A15036">
        <v>2022</v>
      </c>
      <c r="B15036" t="s">
        <v>101</v>
      </c>
      <c r="C15036" t="s">
        <v>286</v>
      </c>
      <c r="D15036" t="s">
        <v>103</v>
      </c>
      <c r="E15036" t="s">
        <v>15</v>
      </c>
      <c r="F15036" t="s">
        <v>219</v>
      </c>
      <c r="G15036" t="s">
        <v>14</v>
      </c>
      <c r="H15036">
        <v>20</v>
      </c>
    </row>
    <row r="15037" spans="1:8" x14ac:dyDescent="0.35">
      <c r="A15037">
        <v>2022</v>
      </c>
      <c r="B15037" t="s">
        <v>104</v>
      </c>
      <c r="C15037" t="s">
        <v>286</v>
      </c>
      <c r="D15037" t="s">
        <v>106</v>
      </c>
      <c r="E15037" t="s">
        <v>15</v>
      </c>
      <c r="F15037" t="s">
        <v>219</v>
      </c>
      <c r="G15037" t="s">
        <v>254</v>
      </c>
      <c r="H15037">
        <v>0</v>
      </c>
    </row>
    <row r="15038" spans="1:8" x14ac:dyDescent="0.35">
      <c r="A15038">
        <v>2022</v>
      </c>
      <c r="B15038" t="s">
        <v>104</v>
      </c>
      <c r="C15038" t="s">
        <v>286</v>
      </c>
      <c r="D15038" t="s">
        <v>106</v>
      </c>
      <c r="E15038" t="s">
        <v>15</v>
      </c>
      <c r="F15038" t="s">
        <v>219</v>
      </c>
      <c r="G15038" t="s">
        <v>284</v>
      </c>
      <c r="H15038">
        <v>0</v>
      </c>
    </row>
    <row r="15039" spans="1:8" x14ac:dyDescent="0.35">
      <c r="A15039">
        <v>2022</v>
      </c>
      <c r="B15039" t="s">
        <v>104</v>
      </c>
      <c r="C15039" t="s">
        <v>286</v>
      </c>
      <c r="D15039" t="s">
        <v>106</v>
      </c>
      <c r="E15039" t="s">
        <v>15</v>
      </c>
      <c r="F15039" t="s">
        <v>219</v>
      </c>
      <c r="G15039" t="s">
        <v>256</v>
      </c>
      <c r="H15039">
        <v>1</v>
      </c>
    </row>
    <row r="15040" spans="1:8" x14ac:dyDescent="0.35">
      <c r="A15040">
        <v>2022</v>
      </c>
      <c r="B15040" t="s">
        <v>104</v>
      </c>
      <c r="C15040" t="s">
        <v>286</v>
      </c>
      <c r="D15040" t="s">
        <v>106</v>
      </c>
      <c r="E15040" t="s">
        <v>15</v>
      </c>
      <c r="F15040" t="s">
        <v>219</v>
      </c>
      <c r="G15040" t="s">
        <v>257</v>
      </c>
      <c r="H15040">
        <v>3</v>
      </c>
    </row>
    <row r="15041" spans="1:8" x14ac:dyDescent="0.35">
      <c r="A15041">
        <v>2022</v>
      </c>
      <c r="B15041" t="s">
        <v>104</v>
      </c>
      <c r="C15041" t="s">
        <v>286</v>
      </c>
      <c r="D15041" t="s">
        <v>106</v>
      </c>
      <c r="E15041" t="s">
        <v>15</v>
      </c>
      <c r="F15041" t="s">
        <v>219</v>
      </c>
      <c r="G15041" t="s">
        <v>258</v>
      </c>
      <c r="H15041">
        <v>7</v>
      </c>
    </row>
    <row r="15042" spans="1:8" x14ac:dyDescent="0.35">
      <c r="A15042">
        <v>2022</v>
      </c>
      <c r="B15042" t="s">
        <v>104</v>
      </c>
      <c r="C15042" t="s">
        <v>286</v>
      </c>
      <c r="D15042" t="s">
        <v>106</v>
      </c>
      <c r="E15042" t="s">
        <v>15</v>
      </c>
      <c r="F15042" t="s">
        <v>219</v>
      </c>
      <c r="G15042" t="s">
        <v>259</v>
      </c>
      <c r="H15042">
        <v>5</v>
      </c>
    </row>
    <row r="15043" spans="1:8" x14ac:dyDescent="0.35">
      <c r="A15043">
        <v>2022</v>
      </c>
      <c r="B15043" t="s">
        <v>104</v>
      </c>
      <c r="C15043" t="s">
        <v>286</v>
      </c>
      <c r="D15043" t="s">
        <v>106</v>
      </c>
      <c r="E15043" t="s">
        <v>15</v>
      </c>
      <c r="F15043" t="s">
        <v>219</v>
      </c>
      <c r="G15043" t="s">
        <v>14</v>
      </c>
      <c r="H15043">
        <v>4</v>
      </c>
    </row>
    <row r="15044" spans="1:8" x14ac:dyDescent="0.35">
      <c r="A15044">
        <v>2022</v>
      </c>
      <c r="B15044" t="s">
        <v>107</v>
      </c>
      <c r="C15044" t="s">
        <v>73</v>
      </c>
      <c r="D15044" t="s">
        <v>109</v>
      </c>
      <c r="E15044" t="s">
        <v>15</v>
      </c>
      <c r="F15044" t="s">
        <v>219</v>
      </c>
      <c r="G15044" t="s">
        <v>254</v>
      </c>
      <c r="H15044">
        <v>0</v>
      </c>
    </row>
    <row r="15045" spans="1:8" x14ac:dyDescent="0.35">
      <c r="A15045">
        <v>2022</v>
      </c>
      <c r="B15045" t="s">
        <v>107</v>
      </c>
      <c r="C15045" t="s">
        <v>73</v>
      </c>
      <c r="D15045" t="s">
        <v>109</v>
      </c>
      <c r="E15045" t="s">
        <v>15</v>
      </c>
      <c r="F15045" t="s">
        <v>219</v>
      </c>
      <c r="G15045" t="s">
        <v>284</v>
      </c>
      <c r="H15045">
        <v>0</v>
      </c>
    </row>
    <row r="15046" spans="1:8" x14ac:dyDescent="0.35">
      <c r="A15046">
        <v>2022</v>
      </c>
      <c r="B15046" t="s">
        <v>107</v>
      </c>
      <c r="C15046" t="s">
        <v>73</v>
      </c>
      <c r="D15046" t="s">
        <v>109</v>
      </c>
      <c r="E15046" t="s">
        <v>15</v>
      </c>
      <c r="F15046" t="s">
        <v>219</v>
      </c>
      <c r="G15046" t="s">
        <v>256</v>
      </c>
      <c r="H15046">
        <v>0</v>
      </c>
    </row>
    <row r="15047" spans="1:8" x14ac:dyDescent="0.35">
      <c r="A15047">
        <v>2022</v>
      </c>
      <c r="B15047" t="s">
        <v>107</v>
      </c>
      <c r="C15047" t="s">
        <v>73</v>
      </c>
      <c r="D15047" t="s">
        <v>109</v>
      </c>
      <c r="E15047" t="s">
        <v>15</v>
      </c>
      <c r="F15047" t="s">
        <v>219</v>
      </c>
      <c r="G15047" t="s">
        <v>257</v>
      </c>
      <c r="H15047">
        <v>2</v>
      </c>
    </row>
    <row r="15048" spans="1:8" x14ac:dyDescent="0.35">
      <c r="A15048">
        <v>2022</v>
      </c>
      <c r="B15048" t="s">
        <v>107</v>
      </c>
      <c r="C15048" t="s">
        <v>73</v>
      </c>
      <c r="D15048" t="s">
        <v>109</v>
      </c>
      <c r="E15048" t="s">
        <v>15</v>
      </c>
      <c r="F15048" t="s">
        <v>219</v>
      </c>
      <c r="G15048" t="s">
        <v>258</v>
      </c>
      <c r="H15048">
        <v>2</v>
      </c>
    </row>
    <row r="15049" spans="1:8" x14ac:dyDescent="0.35">
      <c r="A15049">
        <v>2022</v>
      </c>
      <c r="B15049" t="s">
        <v>107</v>
      </c>
      <c r="C15049" t="s">
        <v>73</v>
      </c>
      <c r="D15049" t="s">
        <v>109</v>
      </c>
      <c r="E15049" t="s">
        <v>15</v>
      </c>
      <c r="F15049" t="s">
        <v>219</v>
      </c>
      <c r="G15049" t="s">
        <v>259</v>
      </c>
      <c r="H15049">
        <v>8</v>
      </c>
    </row>
    <row r="15050" spans="1:8" x14ac:dyDescent="0.35">
      <c r="A15050">
        <v>2022</v>
      </c>
      <c r="B15050" t="s">
        <v>107</v>
      </c>
      <c r="C15050" t="s">
        <v>73</v>
      </c>
      <c r="D15050" t="s">
        <v>109</v>
      </c>
      <c r="E15050" t="s">
        <v>15</v>
      </c>
      <c r="F15050" t="s">
        <v>219</v>
      </c>
      <c r="G15050" t="s">
        <v>14</v>
      </c>
      <c r="H15050">
        <v>59</v>
      </c>
    </row>
    <row r="15051" spans="1:8" x14ac:dyDescent="0.35">
      <c r="A15051">
        <v>2022</v>
      </c>
      <c r="B15051" t="s">
        <v>110</v>
      </c>
      <c r="C15051" t="s">
        <v>286</v>
      </c>
      <c r="D15051" t="s">
        <v>112</v>
      </c>
      <c r="E15051" t="s">
        <v>15</v>
      </c>
      <c r="F15051" t="s">
        <v>219</v>
      </c>
      <c r="G15051" t="s">
        <v>254</v>
      </c>
      <c r="H15051">
        <v>0</v>
      </c>
    </row>
    <row r="15052" spans="1:8" x14ac:dyDescent="0.35">
      <c r="A15052">
        <v>2022</v>
      </c>
      <c r="B15052" t="s">
        <v>110</v>
      </c>
      <c r="C15052" t="s">
        <v>286</v>
      </c>
      <c r="D15052" t="s">
        <v>112</v>
      </c>
      <c r="E15052" t="s">
        <v>15</v>
      </c>
      <c r="F15052" t="s">
        <v>219</v>
      </c>
      <c r="G15052" t="s">
        <v>284</v>
      </c>
      <c r="H15052">
        <v>0</v>
      </c>
    </row>
    <row r="15053" spans="1:8" x14ac:dyDescent="0.35">
      <c r="A15053">
        <v>2022</v>
      </c>
      <c r="B15053" t="s">
        <v>110</v>
      </c>
      <c r="C15053" t="s">
        <v>286</v>
      </c>
      <c r="D15053" t="s">
        <v>112</v>
      </c>
      <c r="E15053" t="s">
        <v>15</v>
      </c>
      <c r="F15053" t="s">
        <v>219</v>
      </c>
      <c r="G15053" t="s">
        <v>256</v>
      </c>
      <c r="H15053">
        <v>0</v>
      </c>
    </row>
    <row r="15054" spans="1:8" x14ac:dyDescent="0.35">
      <c r="A15054">
        <v>2022</v>
      </c>
      <c r="B15054" t="s">
        <v>110</v>
      </c>
      <c r="C15054" t="s">
        <v>286</v>
      </c>
      <c r="D15054" t="s">
        <v>112</v>
      </c>
      <c r="E15054" t="s">
        <v>15</v>
      </c>
      <c r="F15054" t="s">
        <v>219</v>
      </c>
      <c r="G15054" t="s">
        <v>257</v>
      </c>
      <c r="H15054">
        <v>1</v>
      </c>
    </row>
    <row r="15055" spans="1:8" x14ac:dyDescent="0.35">
      <c r="A15055">
        <v>2022</v>
      </c>
      <c r="B15055" t="s">
        <v>110</v>
      </c>
      <c r="C15055" t="s">
        <v>286</v>
      </c>
      <c r="D15055" t="s">
        <v>112</v>
      </c>
      <c r="E15055" t="s">
        <v>15</v>
      </c>
      <c r="F15055" t="s">
        <v>219</v>
      </c>
      <c r="G15055" t="s">
        <v>258</v>
      </c>
      <c r="H15055">
        <v>1</v>
      </c>
    </row>
    <row r="15056" spans="1:8" x14ac:dyDescent="0.35">
      <c r="A15056">
        <v>2022</v>
      </c>
      <c r="B15056" t="s">
        <v>110</v>
      </c>
      <c r="C15056" t="s">
        <v>286</v>
      </c>
      <c r="D15056" t="s">
        <v>112</v>
      </c>
      <c r="E15056" t="s">
        <v>15</v>
      </c>
      <c r="F15056" t="s">
        <v>219</v>
      </c>
      <c r="G15056" t="s">
        <v>259</v>
      </c>
      <c r="H15056">
        <v>0</v>
      </c>
    </row>
    <row r="15057" spans="1:8" x14ac:dyDescent="0.35">
      <c r="A15057">
        <v>2022</v>
      </c>
      <c r="B15057" t="s">
        <v>110</v>
      </c>
      <c r="C15057" t="s">
        <v>286</v>
      </c>
      <c r="D15057" t="s">
        <v>112</v>
      </c>
      <c r="E15057" t="s">
        <v>15</v>
      </c>
      <c r="F15057" t="s">
        <v>219</v>
      </c>
      <c r="G15057" t="s">
        <v>14</v>
      </c>
      <c r="H15057">
        <v>15</v>
      </c>
    </row>
    <row r="15058" spans="1:8" x14ac:dyDescent="0.35">
      <c r="A15058">
        <v>2022</v>
      </c>
      <c r="B15058" t="s">
        <v>164</v>
      </c>
      <c r="C15058" t="s">
        <v>293</v>
      </c>
      <c r="D15058" t="s">
        <v>165</v>
      </c>
      <c r="E15058" t="s">
        <v>15</v>
      </c>
      <c r="F15058" t="s">
        <v>219</v>
      </c>
      <c r="G15058" t="s">
        <v>254</v>
      </c>
      <c r="H15058">
        <v>0</v>
      </c>
    </row>
    <row r="15059" spans="1:8" x14ac:dyDescent="0.35">
      <c r="A15059">
        <v>2022</v>
      </c>
      <c r="B15059" t="s">
        <v>164</v>
      </c>
      <c r="C15059" t="s">
        <v>293</v>
      </c>
      <c r="D15059" t="s">
        <v>165</v>
      </c>
      <c r="E15059" t="s">
        <v>15</v>
      </c>
      <c r="F15059" t="s">
        <v>219</v>
      </c>
      <c r="G15059" t="s">
        <v>284</v>
      </c>
      <c r="H15059">
        <v>0</v>
      </c>
    </row>
    <row r="15060" spans="1:8" x14ac:dyDescent="0.35">
      <c r="A15060">
        <v>2022</v>
      </c>
      <c r="B15060" t="s">
        <v>164</v>
      </c>
      <c r="C15060" t="s">
        <v>293</v>
      </c>
      <c r="D15060" t="s">
        <v>165</v>
      </c>
      <c r="E15060" t="s">
        <v>15</v>
      </c>
      <c r="F15060" t="s">
        <v>219</v>
      </c>
      <c r="G15060" t="s">
        <v>256</v>
      </c>
      <c r="H15060">
        <v>0</v>
      </c>
    </row>
    <row r="15061" spans="1:8" x14ac:dyDescent="0.35">
      <c r="A15061">
        <v>2022</v>
      </c>
      <c r="B15061" t="s">
        <v>164</v>
      </c>
      <c r="C15061" t="s">
        <v>293</v>
      </c>
      <c r="D15061" t="s">
        <v>165</v>
      </c>
      <c r="E15061" t="s">
        <v>15</v>
      </c>
      <c r="F15061" t="s">
        <v>219</v>
      </c>
      <c r="G15061" t="s">
        <v>257</v>
      </c>
      <c r="H15061">
        <v>0</v>
      </c>
    </row>
    <row r="15062" spans="1:8" x14ac:dyDescent="0.35">
      <c r="A15062">
        <v>2022</v>
      </c>
      <c r="B15062" t="s">
        <v>164</v>
      </c>
      <c r="C15062" t="s">
        <v>293</v>
      </c>
      <c r="D15062" t="s">
        <v>165</v>
      </c>
      <c r="E15062" t="s">
        <v>15</v>
      </c>
      <c r="F15062" t="s">
        <v>219</v>
      </c>
      <c r="G15062" t="s">
        <v>258</v>
      </c>
      <c r="H15062">
        <v>0</v>
      </c>
    </row>
    <row r="15063" spans="1:8" x14ac:dyDescent="0.35">
      <c r="A15063">
        <v>2022</v>
      </c>
      <c r="B15063" t="s">
        <v>164</v>
      </c>
      <c r="C15063" t="s">
        <v>293</v>
      </c>
      <c r="D15063" t="s">
        <v>165</v>
      </c>
      <c r="E15063" t="s">
        <v>15</v>
      </c>
      <c r="F15063" t="s">
        <v>219</v>
      </c>
      <c r="G15063" t="s">
        <v>259</v>
      </c>
      <c r="H15063">
        <v>0</v>
      </c>
    </row>
    <row r="15064" spans="1:8" x14ac:dyDescent="0.35">
      <c r="A15064">
        <v>2022</v>
      </c>
      <c r="B15064" t="s">
        <v>164</v>
      </c>
      <c r="C15064" t="s">
        <v>293</v>
      </c>
      <c r="D15064" t="s">
        <v>165</v>
      </c>
      <c r="E15064" t="s">
        <v>15</v>
      </c>
      <c r="F15064" t="s">
        <v>219</v>
      </c>
      <c r="G15064" t="s">
        <v>14</v>
      </c>
      <c r="H15064">
        <v>0</v>
      </c>
    </row>
    <row r="15065" spans="1:8" x14ac:dyDescent="0.35">
      <c r="A15065">
        <v>2022</v>
      </c>
      <c r="B15065" t="s">
        <v>113</v>
      </c>
      <c r="C15065" t="s">
        <v>286</v>
      </c>
      <c r="D15065" t="s">
        <v>115</v>
      </c>
      <c r="E15065" t="s">
        <v>15</v>
      </c>
      <c r="F15065" t="s">
        <v>219</v>
      </c>
      <c r="G15065" t="s">
        <v>254</v>
      </c>
      <c r="H15065">
        <v>0</v>
      </c>
    </row>
    <row r="15066" spans="1:8" x14ac:dyDescent="0.35">
      <c r="A15066">
        <v>2022</v>
      </c>
      <c r="B15066" t="s">
        <v>113</v>
      </c>
      <c r="C15066" t="s">
        <v>286</v>
      </c>
      <c r="D15066" t="s">
        <v>115</v>
      </c>
      <c r="E15066" t="s">
        <v>15</v>
      </c>
      <c r="F15066" t="s">
        <v>219</v>
      </c>
      <c r="G15066" t="s">
        <v>284</v>
      </c>
      <c r="H15066">
        <v>0</v>
      </c>
    </row>
    <row r="15067" spans="1:8" x14ac:dyDescent="0.35">
      <c r="A15067">
        <v>2022</v>
      </c>
      <c r="B15067" t="s">
        <v>113</v>
      </c>
      <c r="C15067" t="s">
        <v>286</v>
      </c>
      <c r="D15067" t="s">
        <v>115</v>
      </c>
      <c r="E15067" t="s">
        <v>15</v>
      </c>
      <c r="F15067" t="s">
        <v>219</v>
      </c>
      <c r="G15067" t="s">
        <v>256</v>
      </c>
      <c r="H15067">
        <v>0</v>
      </c>
    </row>
    <row r="15068" spans="1:8" x14ac:dyDescent="0.35">
      <c r="A15068">
        <v>2022</v>
      </c>
      <c r="B15068" t="s">
        <v>113</v>
      </c>
      <c r="C15068" t="s">
        <v>286</v>
      </c>
      <c r="D15068" t="s">
        <v>115</v>
      </c>
      <c r="E15068" t="s">
        <v>15</v>
      </c>
      <c r="F15068" t="s">
        <v>219</v>
      </c>
      <c r="G15068" t="s">
        <v>257</v>
      </c>
      <c r="H15068">
        <v>1</v>
      </c>
    </row>
    <row r="15069" spans="1:8" x14ac:dyDescent="0.35">
      <c r="A15069">
        <v>2022</v>
      </c>
      <c r="B15069" t="s">
        <v>113</v>
      </c>
      <c r="C15069" t="s">
        <v>286</v>
      </c>
      <c r="D15069" t="s">
        <v>115</v>
      </c>
      <c r="E15069" t="s">
        <v>15</v>
      </c>
      <c r="F15069" t="s">
        <v>219</v>
      </c>
      <c r="G15069" t="s">
        <v>258</v>
      </c>
      <c r="H15069">
        <v>2</v>
      </c>
    </row>
    <row r="15070" spans="1:8" x14ac:dyDescent="0.35">
      <c r="A15070">
        <v>2022</v>
      </c>
      <c r="B15070" t="s">
        <v>113</v>
      </c>
      <c r="C15070" t="s">
        <v>286</v>
      </c>
      <c r="D15070" t="s">
        <v>115</v>
      </c>
      <c r="E15070" t="s">
        <v>15</v>
      </c>
      <c r="F15070" t="s">
        <v>219</v>
      </c>
      <c r="G15070" t="s">
        <v>259</v>
      </c>
      <c r="H15070">
        <v>5</v>
      </c>
    </row>
    <row r="15071" spans="1:8" x14ac:dyDescent="0.35">
      <c r="A15071">
        <v>2022</v>
      </c>
      <c r="B15071" t="s">
        <v>113</v>
      </c>
      <c r="C15071" t="s">
        <v>286</v>
      </c>
      <c r="D15071" t="s">
        <v>115</v>
      </c>
      <c r="E15071" t="s">
        <v>15</v>
      </c>
      <c r="F15071" t="s">
        <v>219</v>
      </c>
      <c r="G15071" t="s">
        <v>14</v>
      </c>
      <c r="H15071">
        <v>17</v>
      </c>
    </row>
    <row r="15072" spans="1:8" x14ac:dyDescent="0.35">
      <c r="A15072">
        <v>2022</v>
      </c>
      <c r="B15072" t="s">
        <v>116</v>
      </c>
      <c r="C15072" t="s">
        <v>286</v>
      </c>
      <c r="D15072" t="s">
        <v>118</v>
      </c>
      <c r="E15072" t="s">
        <v>15</v>
      </c>
      <c r="F15072" t="s">
        <v>219</v>
      </c>
      <c r="G15072" t="s">
        <v>254</v>
      </c>
      <c r="H15072">
        <v>0</v>
      </c>
    </row>
    <row r="15073" spans="1:8" x14ac:dyDescent="0.35">
      <c r="A15073">
        <v>2022</v>
      </c>
      <c r="B15073" t="s">
        <v>116</v>
      </c>
      <c r="C15073" t="s">
        <v>286</v>
      </c>
      <c r="D15073" t="s">
        <v>118</v>
      </c>
      <c r="E15073" t="s">
        <v>15</v>
      </c>
      <c r="F15073" t="s">
        <v>219</v>
      </c>
      <c r="G15073" t="s">
        <v>284</v>
      </c>
      <c r="H15073">
        <v>0</v>
      </c>
    </row>
    <row r="15074" spans="1:8" x14ac:dyDescent="0.35">
      <c r="A15074">
        <v>2022</v>
      </c>
      <c r="B15074" t="s">
        <v>116</v>
      </c>
      <c r="C15074" t="s">
        <v>286</v>
      </c>
      <c r="D15074" t="s">
        <v>118</v>
      </c>
      <c r="E15074" t="s">
        <v>15</v>
      </c>
      <c r="F15074" t="s">
        <v>219</v>
      </c>
      <c r="G15074" t="s">
        <v>256</v>
      </c>
      <c r="H15074">
        <v>0</v>
      </c>
    </row>
    <row r="15075" spans="1:8" x14ac:dyDescent="0.35">
      <c r="A15075">
        <v>2022</v>
      </c>
      <c r="B15075" t="s">
        <v>116</v>
      </c>
      <c r="C15075" t="s">
        <v>286</v>
      </c>
      <c r="D15075" t="s">
        <v>118</v>
      </c>
      <c r="E15075" t="s">
        <v>15</v>
      </c>
      <c r="F15075" t="s">
        <v>219</v>
      </c>
      <c r="G15075" t="s">
        <v>257</v>
      </c>
      <c r="H15075">
        <v>0</v>
      </c>
    </row>
    <row r="15076" spans="1:8" x14ac:dyDescent="0.35">
      <c r="A15076">
        <v>2022</v>
      </c>
      <c r="B15076" t="s">
        <v>116</v>
      </c>
      <c r="C15076" t="s">
        <v>286</v>
      </c>
      <c r="D15076" t="s">
        <v>118</v>
      </c>
      <c r="E15076" t="s">
        <v>15</v>
      </c>
      <c r="F15076" t="s">
        <v>219</v>
      </c>
      <c r="G15076" t="s">
        <v>258</v>
      </c>
      <c r="H15076">
        <v>0</v>
      </c>
    </row>
    <row r="15077" spans="1:8" x14ac:dyDescent="0.35">
      <c r="A15077">
        <v>2022</v>
      </c>
      <c r="B15077" t="s">
        <v>116</v>
      </c>
      <c r="C15077" t="s">
        <v>286</v>
      </c>
      <c r="D15077" t="s">
        <v>118</v>
      </c>
      <c r="E15077" t="s">
        <v>15</v>
      </c>
      <c r="F15077" t="s">
        <v>219</v>
      </c>
      <c r="G15077" t="s">
        <v>259</v>
      </c>
      <c r="H15077">
        <v>4</v>
      </c>
    </row>
    <row r="15078" spans="1:8" x14ac:dyDescent="0.35">
      <c r="A15078">
        <v>2022</v>
      </c>
      <c r="B15078" t="s">
        <v>116</v>
      </c>
      <c r="C15078" t="s">
        <v>286</v>
      </c>
      <c r="D15078" t="s">
        <v>118</v>
      </c>
      <c r="E15078" t="s">
        <v>15</v>
      </c>
      <c r="F15078" t="s">
        <v>219</v>
      </c>
      <c r="G15078" t="s">
        <v>14</v>
      </c>
      <c r="H15078">
        <v>20</v>
      </c>
    </row>
    <row r="15079" spans="1:8" x14ac:dyDescent="0.35">
      <c r="A15079">
        <v>2022</v>
      </c>
      <c r="B15079" t="s">
        <v>119</v>
      </c>
      <c r="C15079" t="s">
        <v>286</v>
      </c>
      <c r="D15079" t="s">
        <v>121</v>
      </c>
      <c r="E15079" t="s">
        <v>15</v>
      </c>
      <c r="F15079" t="s">
        <v>219</v>
      </c>
      <c r="G15079" t="s">
        <v>254</v>
      </c>
      <c r="H15079">
        <v>0</v>
      </c>
    </row>
    <row r="15080" spans="1:8" x14ac:dyDescent="0.35">
      <c r="A15080">
        <v>2022</v>
      </c>
      <c r="B15080" t="s">
        <v>119</v>
      </c>
      <c r="C15080" t="s">
        <v>286</v>
      </c>
      <c r="D15080" t="s">
        <v>121</v>
      </c>
      <c r="E15080" t="s">
        <v>15</v>
      </c>
      <c r="F15080" t="s">
        <v>219</v>
      </c>
      <c r="G15080" t="s">
        <v>284</v>
      </c>
      <c r="H15080">
        <v>0</v>
      </c>
    </row>
    <row r="15081" spans="1:8" x14ac:dyDescent="0.35">
      <c r="A15081">
        <v>2022</v>
      </c>
      <c r="B15081" t="s">
        <v>119</v>
      </c>
      <c r="C15081" t="s">
        <v>286</v>
      </c>
      <c r="D15081" t="s">
        <v>121</v>
      </c>
      <c r="E15081" t="s">
        <v>15</v>
      </c>
      <c r="F15081" t="s">
        <v>219</v>
      </c>
      <c r="G15081" t="s">
        <v>256</v>
      </c>
      <c r="H15081">
        <v>0</v>
      </c>
    </row>
    <row r="15082" spans="1:8" x14ac:dyDescent="0.35">
      <c r="A15082">
        <v>2022</v>
      </c>
      <c r="B15082" t="s">
        <v>119</v>
      </c>
      <c r="C15082" t="s">
        <v>286</v>
      </c>
      <c r="D15082" t="s">
        <v>121</v>
      </c>
      <c r="E15082" t="s">
        <v>15</v>
      </c>
      <c r="F15082" t="s">
        <v>219</v>
      </c>
      <c r="G15082" t="s">
        <v>257</v>
      </c>
      <c r="H15082">
        <v>3</v>
      </c>
    </row>
    <row r="15083" spans="1:8" x14ac:dyDescent="0.35">
      <c r="A15083">
        <v>2022</v>
      </c>
      <c r="B15083" t="s">
        <v>119</v>
      </c>
      <c r="C15083" t="s">
        <v>286</v>
      </c>
      <c r="D15083" t="s">
        <v>121</v>
      </c>
      <c r="E15083" t="s">
        <v>15</v>
      </c>
      <c r="F15083" t="s">
        <v>219</v>
      </c>
      <c r="G15083" t="s">
        <v>258</v>
      </c>
      <c r="H15083">
        <v>1</v>
      </c>
    </row>
    <row r="15084" spans="1:8" x14ac:dyDescent="0.35">
      <c r="A15084">
        <v>2022</v>
      </c>
      <c r="B15084" t="s">
        <v>119</v>
      </c>
      <c r="C15084" t="s">
        <v>286</v>
      </c>
      <c r="D15084" t="s">
        <v>121</v>
      </c>
      <c r="E15084" t="s">
        <v>15</v>
      </c>
      <c r="F15084" t="s">
        <v>219</v>
      </c>
      <c r="G15084" t="s">
        <v>259</v>
      </c>
      <c r="H15084">
        <v>4</v>
      </c>
    </row>
    <row r="15085" spans="1:8" x14ac:dyDescent="0.35">
      <c r="A15085">
        <v>2022</v>
      </c>
      <c r="B15085" t="s">
        <v>119</v>
      </c>
      <c r="C15085" t="s">
        <v>286</v>
      </c>
      <c r="D15085" t="s">
        <v>121</v>
      </c>
      <c r="E15085" t="s">
        <v>15</v>
      </c>
      <c r="F15085" t="s">
        <v>219</v>
      </c>
      <c r="G15085" t="s">
        <v>14</v>
      </c>
      <c r="H15085">
        <v>10</v>
      </c>
    </row>
    <row r="15086" spans="1:8" x14ac:dyDescent="0.35">
      <c r="A15086">
        <v>2022</v>
      </c>
      <c r="B15086" t="s">
        <v>122</v>
      </c>
      <c r="C15086" t="s">
        <v>286</v>
      </c>
      <c r="D15086" t="s">
        <v>124</v>
      </c>
      <c r="E15086" t="s">
        <v>15</v>
      </c>
      <c r="F15086" t="s">
        <v>219</v>
      </c>
      <c r="G15086" t="s">
        <v>254</v>
      </c>
      <c r="H15086">
        <v>1</v>
      </c>
    </row>
    <row r="15087" spans="1:8" x14ac:dyDescent="0.35">
      <c r="A15087">
        <v>2022</v>
      </c>
      <c r="B15087" t="s">
        <v>122</v>
      </c>
      <c r="C15087" t="s">
        <v>286</v>
      </c>
      <c r="D15087" t="s">
        <v>124</v>
      </c>
      <c r="E15087" t="s">
        <v>15</v>
      </c>
      <c r="F15087" t="s">
        <v>219</v>
      </c>
      <c r="G15087" t="s">
        <v>284</v>
      </c>
      <c r="H15087">
        <v>0</v>
      </c>
    </row>
    <row r="15088" spans="1:8" x14ac:dyDescent="0.35">
      <c r="A15088">
        <v>2022</v>
      </c>
      <c r="B15088" t="s">
        <v>122</v>
      </c>
      <c r="C15088" t="s">
        <v>286</v>
      </c>
      <c r="D15088" t="s">
        <v>124</v>
      </c>
      <c r="E15088" t="s">
        <v>15</v>
      </c>
      <c r="F15088" t="s">
        <v>219</v>
      </c>
      <c r="G15088" t="s">
        <v>256</v>
      </c>
      <c r="H15088">
        <v>0</v>
      </c>
    </row>
    <row r="15089" spans="1:8" x14ac:dyDescent="0.35">
      <c r="A15089">
        <v>2022</v>
      </c>
      <c r="B15089" t="s">
        <v>122</v>
      </c>
      <c r="C15089" t="s">
        <v>286</v>
      </c>
      <c r="D15089" t="s">
        <v>124</v>
      </c>
      <c r="E15089" t="s">
        <v>15</v>
      </c>
      <c r="F15089" t="s">
        <v>219</v>
      </c>
      <c r="G15089" t="s">
        <v>257</v>
      </c>
      <c r="H15089">
        <v>0</v>
      </c>
    </row>
    <row r="15090" spans="1:8" x14ac:dyDescent="0.35">
      <c r="A15090">
        <v>2022</v>
      </c>
      <c r="B15090" t="s">
        <v>122</v>
      </c>
      <c r="C15090" t="s">
        <v>286</v>
      </c>
      <c r="D15090" t="s">
        <v>124</v>
      </c>
      <c r="E15090" t="s">
        <v>15</v>
      </c>
      <c r="F15090" t="s">
        <v>219</v>
      </c>
      <c r="G15090" t="s">
        <v>258</v>
      </c>
      <c r="H15090">
        <v>2</v>
      </c>
    </row>
    <row r="15091" spans="1:8" x14ac:dyDescent="0.35">
      <c r="A15091">
        <v>2022</v>
      </c>
      <c r="B15091" t="s">
        <v>122</v>
      </c>
      <c r="C15091" t="s">
        <v>286</v>
      </c>
      <c r="D15091" t="s">
        <v>124</v>
      </c>
      <c r="E15091" t="s">
        <v>15</v>
      </c>
      <c r="F15091" t="s">
        <v>219</v>
      </c>
      <c r="G15091" t="s">
        <v>259</v>
      </c>
      <c r="H15091">
        <v>4</v>
      </c>
    </row>
    <row r="15092" spans="1:8" x14ac:dyDescent="0.35">
      <c r="A15092">
        <v>2022</v>
      </c>
      <c r="B15092" t="s">
        <v>122</v>
      </c>
      <c r="C15092" t="s">
        <v>286</v>
      </c>
      <c r="D15092" t="s">
        <v>124</v>
      </c>
      <c r="E15092" t="s">
        <v>15</v>
      </c>
      <c r="F15092" t="s">
        <v>219</v>
      </c>
      <c r="G15092" t="s">
        <v>14</v>
      </c>
      <c r="H15092">
        <v>28</v>
      </c>
    </row>
    <row r="15093" spans="1:8" x14ac:dyDescent="0.35">
      <c r="A15093">
        <v>2022</v>
      </c>
      <c r="B15093" t="s">
        <v>125</v>
      </c>
      <c r="C15093" t="s">
        <v>286</v>
      </c>
      <c r="D15093" t="s">
        <v>127</v>
      </c>
      <c r="E15093" t="s">
        <v>15</v>
      </c>
      <c r="F15093" t="s">
        <v>219</v>
      </c>
      <c r="G15093" t="s">
        <v>254</v>
      </c>
      <c r="H15093">
        <v>1</v>
      </c>
    </row>
    <row r="15094" spans="1:8" x14ac:dyDescent="0.35">
      <c r="A15094">
        <v>2022</v>
      </c>
      <c r="B15094" t="s">
        <v>125</v>
      </c>
      <c r="C15094" t="s">
        <v>286</v>
      </c>
      <c r="D15094" t="s">
        <v>127</v>
      </c>
      <c r="E15094" t="s">
        <v>15</v>
      </c>
      <c r="F15094" t="s">
        <v>219</v>
      </c>
      <c r="G15094" t="s">
        <v>284</v>
      </c>
      <c r="H15094">
        <v>0</v>
      </c>
    </row>
    <row r="15095" spans="1:8" x14ac:dyDescent="0.35">
      <c r="A15095">
        <v>2022</v>
      </c>
      <c r="B15095" t="s">
        <v>125</v>
      </c>
      <c r="C15095" t="s">
        <v>286</v>
      </c>
      <c r="D15095" t="s">
        <v>127</v>
      </c>
      <c r="E15095" t="s">
        <v>15</v>
      </c>
      <c r="F15095" t="s">
        <v>219</v>
      </c>
      <c r="G15095" t="s">
        <v>256</v>
      </c>
      <c r="H15095">
        <v>0</v>
      </c>
    </row>
    <row r="15096" spans="1:8" x14ac:dyDescent="0.35">
      <c r="A15096">
        <v>2022</v>
      </c>
      <c r="B15096" t="s">
        <v>125</v>
      </c>
      <c r="C15096" t="s">
        <v>286</v>
      </c>
      <c r="D15096" t="s">
        <v>127</v>
      </c>
      <c r="E15096" t="s">
        <v>15</v>
      </c>
      <c r="F15096" t="s">
        <v>219</v>
      </c>
      <c r="G15096" t="s">
        <v>257</v>
      </c>
      <c r="H15096">
        <v>1</v>
      </c>
    </row>
    <row r="15097" spans="1:8" x14ac:dyDescent="0.35">
      <c r="A15097">
        <v>2022</v>
      </c>
      <c r="B15097" t="s">
        <v>125</v>
      </c>
      <c r="C15097" t="s">
        <v>286</v>
      </c>
      <c r="D15097" t="s">
        <v>127</v>
      </c>
      <c r="E15097" t="s">
        <v>15</v>
      </c>
      <c r="F15097" t="s">
        <v>219</v>
      </c>
      <c r="G15097" t="s">
        <v>258</v>
      </c>
      <c r="H15097">
        <v>3</v>
      </c>
    </row>
    <row r="15098" spans="1:8" x14ac:dyDescent="0.35">
      <c r="A15098">
        <v>2022</v>
      </c>
      <c r="B15098" t="s">
        <v>125</v>
      </c>
      <c r="C15098" t="s">
        <v>286</v>
      </c>
      <c r="D15098" t="s">
        <v>127</v>
      </c>
      <c r="E15098" t="s">
        <v>15</v>
      </c>
      <c r="F15098" t="s">
        <v>219</v>
      </c>
      <c r="G15098" t="s">
        <v>259</v>
      </c>
      <c r="H15098">
        <v>0</v>
      </c>
    </row>
    <row r="15099" spans="1:8" x14ac:dyDescent="0.35">
      <c r="A15099">
        <v>2022</v>
      </c>
      <c r="B15099" t="s">
        <v>125</v>
      </c>
      <c r="C15099" t="s">
        <v>286</v>
      </c>
      <c r="D15099" t="s">
        <v>127</v>
      </c>
      <c r="E15099" t="s">
        <v>15</v>
      </c>
      <c r="F15099" t="s">
        <v>219</v>
      </c>
      <c r="G15099" t="s">
        <v>14</v>
      </c>
      <c r="H15099">
        <v>9</v>
      </c>
    </row>
    <row r="15100" spans="1:8" x14ac:dyDescent="0.35">
      <c r="A15100">
        <v>2022</v>
      </c>
      <c r="B15100" t="s">
        <v>128</v>
      </c>
      <c r="C15100" t="s">
        <v>286</v>
      </c>
      <c r="D15100" t="s">
        <v>130</v>
      </c>
      <c r="E15100" t="s">
        <v>15</v>
      </c>
      <c r="F15100" t="s">
        <v>219</v>
      </c>
      <c r="G15100" t="s">
        <v>254</v>
      </c>
      <c r="H15100">
        <v>0</v>
      </c>
    </row>
    <row r="15101" spans="1:8" x14ac:dyDescent="0.35">
      <c r="A15101">
        <v>2022</v>
      </c>
      <c r="B15101" t="s">
        <v>128</v>
      </c>
      <c r="C15101" t="s">
        <v>286</v>
      </c>
      <c r="D15101" t="s">
        <v>130</v>
      </c>
      <c r="E15101" t="s">
        <v>15</v>
      </c>
      <c r="F15101" t="s">
        <v>219</v>
      </c>
      <c r="G15101" t="s">
        <v>284</v>
      </c>
      <c r="H15101">
        <v>1</v>
      </c>
    </row>
    <row r="15102" spans="1:8" x14ac:dyDescent="0.35">
      <c r="A15102">
        <v>2022</v>
      </c>
      <c r="B15102" t="s">
        <v>128</v>
      </c>
      <c r="C15102" t="s">
        <v>286</v>
      </c>
      <c r="D15102" t="s">
        <v>130</v>
      </c>
      <c r="E15102" t="s">
        <v>15</v>
      </c>
      <c r="F15102" t="s">
        <v>219</v>
      </c>
      <c r="G15102" t="s">
        <v>256</v>
      </c>
      <c r="H15102">
        <v>0</v>
      </c>
    </row>
    <row r="15103" spans="1:8" x14ac:dyDescent="0.35">
      <c r="A15103">
        <v>2022</v>
      </c>
      <c r="B15103" t="s">
        <v>128</v>
      </c>
      <c r="C15103" t="s">
        <v>286</v>
      </c>
      <c r="D15103" t="s">
        <v>130</v>
      </c>
      <c r="E15103" t="s">
        <v>15</v>
      </c>
      <c r="F15103" t="s">
        <v>219</v>
      </c>
      <c r="G15103" t="s">
        <v>257</v>
      </c>
      <c r="H15103">
        <v>1</v>
      </c>
    </row>
    <row r="15104" spans="1:8" x14ac:dyDescent="0.35">
      <c r="A15104">
        <v>2022</v>
      </c>
      <c r="B15104" t="s">
        <v>128</v>
      </c>
      <c r="C15104" t="s">
        <v>286</v>
      </c>
      <c r="D15104" t="s">
        <v>130</v>
      </c>
      <c r="E15104" t="s">
        <v>15</v>
      </c>
      <c r="F15104" t="s">
        <v>219</v>
      </c>
      <c r="G15104" t="s">
        <v>258</v>
      </c>
      <c r="H15104">
        <v>2</v>
      </c>
    </row>
    <row r="15105" spans="1:8" x14ac:dyDescent="0.35">
      <c r="A15105">
        <v>2022</v>
      </c>
      <c r="B15105" t="s">
        <v>128</v>
      </c>
      <c r="C15105" t="s">
        <v>286</v>
      </c>
      <c r="D15105" t="s">
        <v>130</v>
      </c>
      <c r="E15105" t="s">
        <v>15</v>
      </c>
      <c r="F15105" t="s">
        <v>219</v>
      </c>
      <c r="G15105" t="s">
        <v>259</v>
      </c>
      <c r="H15105">
        <v>4</v>
      </c>
    </row>
    <row r="15106" spans="1:8" x14ac:dyDescent="0.35">
      <c r="A15106">
        <v>2022</v>
      </c>
      <c r="B15106" t="s">
        <v>128</v>
      </c>
      <c r="C15106" t="s">
        <v>286</v>
      </c>
      <c r="D15106" t="s">
        <v>130</v>
      </c>
      <c r="E15106" t="s">
        <v>15</v>
      </c>
      <c r="F15106" t="s">
        <v>219</v>
      </c>
      <c r="G15106" t="s">
        <v>14</v>
      </c>
      <c r="H15106">
        <v>6</v>
      </c>
    </row>
    <row r="15107" spans="1:8" x14ac:dyDescent="0.35">
      <c r="A15107">
        <v>2022</v>
      </c>
      <c r="B15107" t="s">
        <v>131</v>
      </c>
      <c r="C15107" t="s">
        <v>73</v>
      </c>
      <c r="D15107" t="s">
        <v>133</v>
      </c>
      <c r="E15107" t="s">
        <v>15</v>
      </c>
      <c r="F15107" t="s">
        <v>219</v>
      </c>
      <c r="G15107" t="s">
        <v>254</v>
      </c>
      <c r="H15107">
        <v>0</v>
      </c>
    </row>
    <row r="15108" spans="1:8" x14ac:dyDescent="0.35">
      <c r="A15108">
        <v>2022</v>
      </c>
      <c r="B15108" t="s">
        <v>131</v>
      </c>
      <c r="C15108" t="s">
        <v>73</v>
      </c>
      <c r="D15108" t="s">
        <v>133</v>
      </c>
      <c r="E15108" t="s">
        <v>15</v>
      </c>
      <c r="F15108" t="s">
        <v>219</v>
      </c>
      <c r="G15108" t="s">
        <v>284</v>
      </c>
      <c r="H15108">
        <v>1</v>
      </c>
    </row>
    <row r="15109" spans="1:8" x14ac:dyDescent="0.35">
      <c r="A15109">
        <v>2022</v>
      </c>
      <c r="B15109" t="s">
        <v>131</v>
      </c>
      <c r="C15109" t="s">
        <v>73</v>
      </c>
      <c r="D15109" t="s">
        <v>133</v>
      </c>
      <c r="E15109" t="s">
        <v>15</v>
      </c>
      <c r="F15109" t="s">
        <v>219</v>
      </c>
      <c r="G15109" t="s">
        <v>256</v>
      </c>
      <c r="H15109">
        <v>1</v>
      </c>
    </row>
    <row r="15110" spans="1:8" x14ac:dyDescent="0.35">
      <c r="A15110">
        <v>2022</v>
      </c>
      <c r="B15110" t="s">
        <v>131</v>
      </c>
      <c r="C15110" t="s">
        <v>73</v>
      </c>
      <c r="D15110" t="s">
        <v>133</v>
      </c>
      <c r="E15110" t="s">
        <v>15</v>
      </c>
      <c r="F15110" t="s">
        <v>219</v>
      </c>
      <c r="G15110" t="s">
        <v>257</v>
      </c>
      <c r="H15110">
        <v>3</v>
      </c>
    </row>
    <row r="15111" spans="1:8" x14ac:dyDescent="0.35">
      <c r="A15111">
        <v>2022</v>
      </c>
      <c r="B15111" t="s">
        <v>131</v>
      </c>
      <c r="C15111" t="s">
        <v>73</v>
      </c>
      <c r="D15111" t="s">
        <v>133</v>
      </c>
      <c r="E15111" t="s">
        <v>15</v>
      </c>
      <c r="F15111" t="s">
        <v>219</v>
      </c>
      <c r="G15111" t="s">
        <v>258</v>
      </c>
      <c r="H15111">
        <v>7</v>
      </c>
    </row>
    <row r="15112" spans="1:8" x14ac:dyDescent="0.35">
      <c r="A15112">
        <v>2022</v>
      </c>
      <c r="B15112" t="s">
        <v>131</v>
      </c>
      <c r="C15112" t="s">
        <v>73</v>
      </c>
      <c r="D15112" t="s">
        <v>133</v>
      </c>
      <c r="E15112" t="s">
        <v>15</v>
      </c>
      <c r="F15112" t="s">
        <v>219</v>
      </c>
      <c r="G15112" t="s">
        <v>259</v>
      </c>
      <c r="H15112">
        <v>4</v>
      </c>
    </row>
    <row r="15113" spans="1:8" x14ac:dyDescent="0.35">
      <c r="A15113">
        <v>2022</v>
      </c>
      <c r="B15113" t="s">
        <v>131</v>
      </c>
      <c r="C15113" t="s">
        <v>73</v>
      </c>
      <c r="D15113" t="s">
        <v>133</v>
      </c>
      <c r="E15113" t="s">
        <v>15</v>
      </c>
      <c r="F15113" t="s">
        <v>219</v>
      </c>
      <c r="G15113" t="s">
        <v>14</v>
      </c>
      <c r="H15113">
        <v>28</v>
      </c>
    </row>
    <row r="15114" spans="1:8" x14ac:dyDescent="0.35">
      <c r="A15114">
        <v>2022</v>
      </c>
      <c r="B15114" t="s">
        <v>134</v>
      </c>
      <c r="C15114" t="s">
        <v>286</v>
      </c>
      <c r="D15114" t="s">
        <v>136</v>
      </c>
      <c r="E15114" t="s">
        <v>15</v>
      </c>
      <c r="F15114" t="s">
        <v>219</v>
      </c>
      <c r="G15114" t="s">
        <v>254</v>
      </c>
      <c r="H15114">
        <v>0</v>
      </c>
    </row>
    <row r="15115" spans="1:8" x14ac:dyDescent="0.35">
      <c r="A15115">
        <v>2022</v>
      </c>
      <c r="B15115" t="s">
        <v>134</v>
      </c>
      <c r="C15115" t="s">
        <v>286</v>
      </c>
      <c r="D15115" t="s">
        <v>136</v>
      </c>
      <c r="E15115" t="s">
        <v>15</v>
      </c>
      <c r="F15115" t="s">
        <v>219</v>
      </c>
      <c r="G15115" t="s">
        <v>284</v>
      </c>
      <c r="H15115">
        <v>0</v>
      </c>
    </row>
    <row r="15116" spans="1:8" x14ac:dyDescent="0.35">
      <c r="A15116">
        <v>2022</v>
      </c>
      <c r="B15116" t="s">
        <v>134</v>
      </c>
      <c r="C15116" t="s">
        <v>286</v>
      </c>
      <c r="D15116" t="s">
        <v>136</v>
      </c>
      <c r="E15116" t="s">
        <v>15</v>
      </c>
      <c r="F15116" t="s">
        <v>219</v>
      </c>
      <c r="G15116" t="s">
        <v>256</v>
      </c>
      <c r="H15116">
        <v>0</v>
      </c>
    </row>
    <row r="15117" spans="1:8" x14ac:dyDescent="0.35">
      <c r="A15117">
        <v>2022</v>
      </c>
      <c r="B15117" t="s">
        <v>134</v>
      </c>
      <c r="C15117" t="s">
        <v>286</v>
      </c>
      <c r="D15117" t="s">
        <v>136</v>
      </c>
      <c r="E15117" t="s">
        <v>15</v>
      </c>
      <c r="F15117" t="s">
        <v>219</v>
      </c>
      <c r="G15117" t="s">
        <v>257</v>
      </c>
      <c r="H15117">
        <v>2</v>
      </c>
    </row>
    <row r="15118" spans="1:8" x14ac:dyDescent="0.35">
      <c r="A15118">
        <v>2022</v>
      </c>
      <c r="B15118" t="s">
        <v>134</v>
      </c>
      <c r="C15118" t="s">
        <v>286</v>
      </c>
      <c r="D15118" t="s">
        <v>136</v>
      </c>
      <c r="E15118" t="s">
        <v>15</v>
      </c>
      <c r="F15118" t="s">
        <v>219</v>
      </c>
      <c r="G15118" t="s">
        <v>258</v>
      </c>
      <c r="H15118">
        <v>5</v>
      </c>
    </row>
    <row r="15119" spans="1:8" x14ac:dyDescent="0.35">
      <c r="A15119">
        <v>2022</v>
      </c>
      <c r="B15119" t="s">
        <v>134</v>
      </c>
      <c r="C15119" t="s">
        <v>286</v>
      </c>
      <c r="D15119" t="s">
        <v>136</v>
      </c>
      <c r="E15119" t="s">
        <v>15</v>
      </c>
      <c r="F15119" t="s">
        <v>219</v>
      </c>
      <c r="G15119" t="s">
        <v>259</v>
      </c>
      <c r="H15119">
        <v>4</v>
      </c>
    </row>
    <row r="15120" spans="1:8" x14ac:dyDescent="0.35">
      <c r="A15120">
        <v>2022</v>
      </c>
      <c r="B15120" t="s">
        <v>134</v>
      </c>
      <c r="C15120" t="s">
        <v>286</v>
      </c>
      <c r="D15120" t="s">
        <v>136</v>
      </c>
      <c r="E15120" t="s">
        <v>15</v>
      </c>
      <c r="F15120" t="s">
        <v>219</v>
      </c>
      <c r="G15120" t="s">
        <v>14</v>
      </c>
      <c r="H15120">
        <v>16</v>
      </c>
    </row>
    <row r="15121" spans="1:8" x14ac:dyDescent="0.35">
      <c r="A15121">
        <v>2022</v>
      </c>
      <c r="B15121" t="s">
        <v>137</v>
      </c>
      <c r="C15121" t="s">
        <v>286</v>
      </c>
      <c r="D15121" t="s">
        <v>139</v>
      </c>
      <c r="E15121" t="s">
        <v>15</v>
      </c>
      <c r="F15121" t="s">
        <v>219</v>
      </c>
      <c r="G15121" t="s">
        <v>254</v>
      </c>
      <c r="H15121">
        <v>0</v>
      </c>
    </row>
    <row r="15122" spans="1:8" x14ac:dyDescent="0.35">
      <c r="A15122">
        <v>2022</v>
      </c>
      <c r="B15122" t="s">
        <v>137</v>
      </c>
      <c r="C15122" t="s">
        <v>286</v>
      </c>
      <c r="D15122" t="s">
        <v>139</v>
      </c>
      <c r="E15122" t="s">
        <v>15</v>
      </c>
      <c r="F15122" t="s">
        <v>219</v>
      </c>
      <c r="G15122" t="s">
        <v>284</v>
      </c>
      <c r="H15122">
        <v>0</v>
      </c>
    </row>
    <row r="15123" spans="1:8" x14ac:dyDescent="0.35">
      <c r="A15123">
        <v>2022</v>
      </c>
      <c r="B15123" t="s">
        <v>137</v>
      </c>
      <c r="C15123" t="s">
        <v>286</v>
      </c>
      <c r="D15123" t="s">
        <v>139</v>
      </c>
      <c r="E15123" t="s">
        <v>15</v>
      </c>
      <c r="F15123" t="s">
        <v>219</v>
      </c>
      <c r="G15123" t="s">
        <v>256</v>
      </c>
      <c r="H15123">
        <v>2</v>
      </c>
    </row>
    <row r="15124" spans="1:8" x14ac:dyDescent="0.35">
      <c r="A15124">
        <v>2022</v>
      </c>
      <c r="B15124" t="s">
        <v>137</v>
      </c>
      <c r="C15124" t="s">
        <v>286</v>
      </c>
      <c r="D15124" t="s">
        <v>139</v>
      </c>
      <c r="E15124" t="s">
        <v>15</v>
      </c>
      <c r="F15124" t="s">
        <v>219</v>
      </c>
      <c r="G15124" t="s">
        <v>257</v>
      </c>
      <c r="H15124">
        <v>0</v>
      </c>
    </row>
    <row r="15125" spans="1:8" x14ac:dyDescent="0.35">
      <c r="A15125">
        <v>2022</v>
      </c>
      <c r="B15125" t="s">
        <v>137</v>
      </c>
      <c r="C15125" t="s">
        <v>286</v>
      </c>
      <c r="D15125" t="s">
        <v>139</v>
      </c>
      <c r="E15125" t="s">
        <v>15</v>
      </c>
      <c r="F15125" t="s">
        <v>219</v>
      </c>
      <c r="G15125" t="s">
        <v>258</v>
      </c>
      <c r="H15125">
        <v>1</v>
      </c>
    </row>
    <row r="15126" spans="1:8" x14ac:dyDescent="0.35">
      <c r="A15126">
        <v>2022</v>
      </c>
      <c r="B15126" t="s">
        <v>137</v>
      </c>
      <c r="C15126" t="s">
        <v>286</v>
      </c>
      <c r="D15126" t="s">
        <v>139</v>
      </c>
      <c r="E15126" t="s">
        <v>15</v>
      </c>
      <c r="F15126" t="s">
        <v>219</v>
      </c>
      <c r="G15126" t="s">
        <v>259</v>
      </c>
      <c r="H15126">
        <v>2</v>
      </c>
    </row>
    <row r="15127" spans="1:8" x14ac:dyDescent="0.35">
      <c r="A15127">
        <v>2022</v>
      </c>
      <c r="B15127" t="s">
        <v>137</v>
      </c>
      <c r="C15127" t="s">
        <v>286</v>
      </c>
      <c r="D15127" t="s">
        <v>139</v>
      </c>
      <c r="E15127" t="s">
        <v>15</v>
      </c>
      <c r="F15127" t="s">
        <v>219</v>
      </c>
      <c r="G15127" t="s">
        <v>14</v>
      </c>
      <c r="H15127">
        <v>11</v>
      </c>
    </row>
    <row r="15128" spans="1:8" x14ac:dyDescent="0.35">
      <c r="A15128">
        <v>2022</v>
      </c>
      <c r="B15128" t="s">
        <v>140</v>
      </c>
      <c r="C15128" t="s">
        <v>286</v>
      </c>
      <c r="D15128" t="s">
        <v>142</v>
      </c>
      <c r="E15128" t="s">
        <v>15</v>
      </c>
      <c r="F15128" t="s">
        <v>219</v>
      </c>
      <c r="G15128" t="s">
        <v>254</v>
      </c>
      <c r="H15128">
        <v>0</v>
      </c>
    </row>
    <row r="15129" spans="1:8" x14ac:dyDescent="0.35">
      <c r="A15129">
        <v>2022</v>
      </c>
      <c r="B15129" t="s">
        <v>140</v>
      </c>
      <c r="C15129" t="s">
        <v>286</v>
      </c>
      <c r="D15129" t="s">
        <v>142</v>
      </c>
      <c r="E15129" t="s">
        <v>15</v>
      </c>
      <c r="F15129" t="s">
        <v>219</v>
      </c>
      <c r="G15129" t="s">
        <v>284</v>
      </c>
      <c r="H15129">
        <v>0</v>
      </c>
    </row>
    <row r="15130" spans="1:8" x14ac:dyDescent="0.35">
      <c r="A15130">
        <v>2022</v>
      </c>
      <c r="B15130" t="s">
        <v>140</v>
      </c>
      <c r="C15130" t="s">
        <v>286</v>
      </c>
      <c r="D15130" t="s">
        <v>142</v>
      </c>
      <c r="E15130" t="s">
        <v>15</v>
      </c>
      <c r="F15130" t="s">
        <v>219</v>
      </c>
      <c r="G15130" t="s">
        <v>256</v>
      </c>
      <c r="H15130">
        <v>0</v>
      </c>
    </row>
    <row r="15131" spans="1:8" x14ac:dyDescent="0.35">
      <c r="A15131">
        <v>2022</v>
      </c>
      <c r="B15131" t="s">
        <v>140</v>
      </c>
      <c r="C15131" t="s">
        <v>286</v>
      </c>
      <c r="D15131" t="s">
        <v>142</v>
      </c>
      <c r="E15131" t="s">
        <v>15</v>
      </c>
      <c r="F15131" t="s">
        <v>219</v>
      </c>
      <c r="G15131" t="s">
        <v>257</v>
      </c>
      <c r="H15131">
        <v>4</v>
      </c>
    </row>
    <row r="15132" spans="1:8" x14ac:dyDescent="0.35">
      <c r="A15132">
        <v>2022</v>
      </c>
      <c r="B15132" t="s">
        <v>140</v>
      </c>
      <c r="C15132" t="s">
        <v>286</v>
      </c>
      <c r="D15132" t="s">
        <v>142</v>
      </c>
      <c r="E15132" t="s">
        <v>15</v>
      </c>
      <c r="F15132" t="s">
        <v>219</v>
      </c>
      <c r="G15132" t="s">
        <v>258</v>
      </c>
      <c r="H15132">
        <v>6</v>
      </c>
    </row>
    <row r="15133" spans="1:8" x14ac:dyDescent="0.35">
      <c r="A15133">
        <v>2022</v>
      </c>
      <c r="B15133" t="s">
        <v>140</v>
      </c>
      <c r="C15133" t="s">
        <v>286</v>
      </c>
      <c r="D15133" t="s">
        <v>142</v>
      </c>
      <c r="E15133" t="s">
        <v>15</v>
      </c>
      <c r="F15133" t="s">
        <v>219</v>
      </c>
      <c r="G15133" t="s">
        <v>259</v>
      </c>
      <c r="H15133">
        <v>2</v>
      </c>
    </row>
    <row r="15134" spans="1:8" x14ac:dyDescent="0.35">
      <c r="A15134">
        <v>2022</v>
      </c>
      <c r="B15134" t="s">
        <v>140</v>
      </c>
      <c r="C15134" t="s">
        <v>286</v>
      </c>
      <c r="D15134" t="s">
        <v>142</v>
      </c>
      <c r="E15134" t="s">
        <v>15</v>
      </c>
      <c r="F15134" t="s">
        <v>219</v>
      </c>
      <c r="G15134" t="s">
        <v>14</v>
      </c>
      <c r="H15134">
        <v>15</v>
      </c>
    </row>
    <row r="15135" spans="1:8" x14ac:dyDescent="0.35">
      <c r="A15135">
        <v>2022</v>
      </c>
      <c r="B15135" t="s">
        <v>143</v>
      </c>
      <c r="C15135" t="s">
        <v>73</v>
      </c>
      <c r="D15135" t="s">
        <v>145</v>
      </c>
      <c r="E15135" t="s">
        <v>15</v>
      </c>
      <c r="F15135" t="s">
        <v>219</v>
      </c>
      <c r="G15135" t="s">
        <v>254</v>
      </c>
      <c r="H15135">
        <v>1</v>
      </c>
    </row>
    <row r="15136" spans="1:8" x14ac:dyDescent="0.35">
      <c r="A15136">
        <v>2022</v>
      </c>
      <c r="B15136" t="s">
        <v>143</v>
      </c>
      <c r="C15136" t="s">
        <v>73</v>
      </c>
      <c r="D15136" t="s">
        <v>145</v>
      </c>
      <c r="E15136" t="s">
        <v>15</v>
      </c>
      <c r="F15136" t="s">
        <v>219</v>
      </c>
      <c r="G15136" t="s">
        <v>284</v>
      </c>
      <c r="H15136">
        <v>0</v>
      </c>
    </row>
    <row r="15137" spans="1:8" x14ac:dyDescent="0.35">
      <c r="A15137">
        <v>2022</v>
      </c>
      <c r="B15137" t="s">
        <v>143</v>
      </c>
      <c r="C15137" t="s">
        <v>73</v>
      </c>
      <c r="D15137" t="s">
        <v>145</v>
      </c>
      <c r="E15137" t="s">
        <v>15</v>
      </c>
      <c r="F15137" t="s">
        <v>219</v>
      </c>
      <c r="G15137" t="s">
        <v>256</v>
      </c>
      <c r="H15137">
        <v>0</v>
      </c>
    </row>
    <row r="15138" spans="1:8" x14ac:dyDescent="0.35">
      <c r="A15138">
        <v>2022</v>
      </c>
      <c r="B15138" t="s">
        <v>143</v>
      </c>
      <c r="C15138" t="s">
        <v>73</v>
      </c>
      <c r="D15138" t="s">
        <v>145</v>
      </c>
      <c r="E15138" t="s">
        <v>15</v>
      </c>
      <c r="F15138" t="s">
        <v>219</v>
      </c>
      <c r="G15138" t="s">
        <v>257</v>
      </c>
      <c r="H15138">
        <v>1</v>
      </c>
    </row>
    <row r="15139" spans="1:8" x14ac:dyDescent="0.35">
      <c r="A15139">
        <v>2022</v>
      </c>
      <c r="B15139" t="s">
        <v>143</v>
      </c>
      <c r="C15139" t="s">
        <v>73</v>
      </c>
      <c r="D15139" t="s">
        <v>145</v>
      </c>
      <c r="E15139" t="s">
        <v>15</v>
      </c>
      <c r="F15139" t="s">
        <v>219</v>
      </c>
      <c r="G15139" t="s">
        <v>258</v>
      </c>
      <c r="H15139">
        <v>15</v>
      </c>
    </row>
    <row r="15140" spans="1:8" x14ac:dyDescent="0.35">
      <c r="A15140">
        <v>2022</v>
      </c>
      <c r="B15140" t="s">
        <v>143</v>
      </c>
      <c r="C15140" t="s">
        <v>73</v>
      </c>
      <c r="D15140" t="s">
        <v>145</v>
      </c>
      <c r="E15140" t="s">
        <v>15</v>
      </c>
      <c r="F15140" t="s">
        <v>219</v>
      </c>
      <c r="G15140" t="s">
        <v>259</v>
      </c>
      <c r="H15140">
        <v>5</v>
      </c>
    </row>
    <row r="15141" spans="1:8" x14ac:dyDescent="0.35">
      <c r="A15141">
        <v>2022</v>
      </c>
      <c r="B15141" t="s">
        <v>143</v>
      </c>
      <c r="C15141" t="s">
        <v>73</v>
      </c>
      <c r="D15141" t="s">
        <v>145</v>
      </c>
      <c r="E15141" t="s">
        <v>15</v>
      </c>
      <c r="F15141" t="s">
        <v>219</v>
      </c>
      <c r="G15141" t="s">
        <v>14</v>
      </c>
      <c r="H15141">
        <v>34</v>
      </c>
    </row>
    <row r="15142" spans="1:8" x14ac:dyDescent="0.35">
      <c r="A15142">
        <v>2022</v>
      </c>
      <c r="B15142" t="s">
        <v>146</v>
      </c>
      <c r="C15142" t="s">
        <v>286</v>
      </c>
      <c r="D15142" t="s">
        <v>148</v>
      </c>
      <c r="E15142" t="s">
        <v>15</v>
      </c>
      <c r="F15142" t="s">
        <v>219</v>
      </c>
      <c r="G15142" t="s">
        <v>254</v>
      </c>
      <c r="H15142">
        <v>0</v>
      </c>
    </row>
    <row r="15143" spans="1:8" x14ac:dyDescent="0.35">
      <c r="A15143">
        <v>2022</v>
      </c>
      <c r="B15143" t="s">
        <v>146</v>
      </c>
      <c r="C15143" t="s">
        <v>286</v>
      </c>
      <c r="D15143" t="s">
        <v>148</v>
      </c>
      <c r="E15143" t="s">
        <v>15</v>
      </c>
      <c r="F15143" t="s">
        <v>219</v>
      </c>
      <c r="G15143" t="s">
        <v>284</v>
      </c>
      <c r="H15143">
        <v>0</v>
      </c>
    </row>
    <row r="15144" spans="1:8" x14ac:dyDescent="0.35">
      <c r="A15144">
        <v>2022</v>
      </c>
      <c r="B15144" t="s">
        <v>146</v>
      </c>
      <c r="C15144" t="s">
        <v>286</v>
      </c>
      <c r="D15144" t="s">
        <v>148</v>
      </c>
      <c r="E15144" t="s">
        <v>15</v>
      </c>
      <c r="F15144" t="s">
        <v>219</v>
      </c>
      <c r="G15144" t="s">
        <v>256</v>
      </c>
      <c r="H15144">
        <v>0</v>
      </c>
    </row>
    <row r="15145" spans="1:8" x14ac:dyDescent="0.35">
      <c r="A15145">
        <v>2022</v>
      </c>
      <c r="B15145" t="s">
        <v>146</v>
      </c>
      <c r="C15145" t="s">
        <v>286</v>
      </c>
      <c r="D15145" t="s">
        <v>148</v>
      </c>
      <c r="E15145" t="s">
        <v>15</v>
      </c>
      <c r="F15145" t="s">
        <v>219</v>
      </c>
      <c r="G15145" t="s">
        <v>257</v>
      </c>
      <c r="H15145">
        <v>2</v>
      </c>
    </row>
    <row r="15146" spans="1:8" x14ac:dyDescent="0.35">
      <c r="A15146">
        <v>2022</v>
      </c>
      <c r="B15146" t="s">
        <v>146</v>
      </c>
      <c r="C15146" t="s">
        <v>286</v>
      </c>
      <c r="D15146" t="s">
        <v>148</v>
      </c>
      <c r="E15146" t="s">
        <v>15</v>
      </c>
      <c r="F15146" t="s">
        <v>219</v>
      </c>
      <c r="G15146" t="s">
        <v>258</v>
      </c>
      <c r="H15146">
        <v>2</v>
      </c>
    </row>
    <row r="15147" spans="1:8" x14ac:dyDescent="0.35">
      <c r="A15147">
        <v>2022</v>
      </c>
      <c r="B15147" t="s">
        <v>146</v>
      </c>
      <c r="C15147" t="s">
        <v>286</v>
      </c>
      <c r="D15147" t="s">
        <v>148</v>
      </c>
      <c r="E15147" t="s">
        <v>15</v>
      </c>
      <c r="F15147" t="s">
        <v>219</v>
      </c>
      <c r="G15147" t="s">
        <v>259</v>
      </c>
      <c r="H15147">
        <v>5</v>
      </c>
    </row>
    <row r="15148" spans="1:8" x14ac:dyDescent="0.35">
      <c r="A15148">
        <v>2022</v>
      </c>
      <c r="B15148" t="s">
        <v>146</v>
      </c>
      <c r="C15148" t="s">
        <v>286</v>
      </c>
      <c r="D15148" t="s">
        <v>148</v>
      </c>
      <c r="E15148" t="s">
        <v>15</v>
      </c>
      <c r="F15148" t="s">
        <v>219</v>
      </c>
      <c r="G15148" t="s">
        <v>14</v>
      </c>
      <c r="H15148">
        <v>21</v>
      </c>
    </row>
    <row r="15149" spans="1:8" x14ac:dyDescent="0.35">
      <c r="A15149">
        <v>2022</v>
      </c>
      <c r="B15149" t="s">
        <v>149</v>
      </c>
      <c r="C15149" t="s">
        <v>73</v>
      </c>
      <c r="D15149" t="s">
        <v>151</v>
      </c>
      <c r="E15149" t="s">
        <v>15</v>
      </c>
      <c r="F15149" t="s">
        <v>219</v>
      </c>
      <c r="G15149" t="s">
        <v>254</v>
      </c>
      <c r="H15149">
        <v>0</v>
      </c>
    </row>
    <row r="15150" spans="1:8" x14ac:dyDescent="0.35">
      <c r="A15150">
        <v>2022</v>
      </c>
      <c r="B15150" t="s">
        <v>149</v>
      </c>
      <c r="C15150" t="s">
        <v>73</v>
      </c>
      <c r="D15150" t="s">
        <v>151</v>
      </c>
      <c r="E15150" t="s">
        <v>15</v>
      </c>
      <c r="F15150" t="s">
        <v>219</v>
      </c>
      <c r="G15150" t="s">
        <v>284</v>
      </c>
      <c r="H15150">
        <v>1</v>
      </c>
    </row>
    <row r="15151" spans="1:8" x14ac:dyDescent="0.35">
      <c r="A15151">
        <v>2022</v>
      </c>
      <c r="B15151" t="s">
        <v>149</v>
      </c>
      <c r="C15151" t="s">
        <v>73</v>
      </c>
      <c r="D15151" t="s">
        <v>151</v>
      </c>
      <c r="E15151" t="s">
        <v>15</v>
      </c>
      <c r="F15151" t="s">
        <v>219</v>
      </c>
      <c r="G15151" t="s">
        <v>256</v>
      </c>
      <c r="H15151">
        <v>4</v>
      </c>
    </row>
    <row r="15152" spans="1:8" x14ac:dyDescent="0.35">
      <c r="A15152">
        <v>2022</v>
      </c>
      <c r="B15152" t="s">
        <v>149</v>
      </c>
      <c r="C15152" t="s">
        <v>73</v>
      </c>
      <c r="D15152" t="s">
        <v>151</v>
      </c>
      <c r="E15152" t="s">
        <v>15</v>
      </c>
      <c r="F15152" t="s">
        <v>219</v>
      </c>
      <c r="G15152" t="s">
        <v>257</v>
      </c>
      <c r="H15152">
        <v>4</v>
      </c>
    </row>
    <row r="15153" spans="1:8" x14ac:dyDescent="0.35">
      <c r="A15153">
        <v>2022</v>
      </c>
      <c r="B15153" t="s">
        <v>149</v>
      </c>
      <c r="C15153" t="s">
        <v>73</v>
      </c>
      <c r="D15153" t="s">
        <v>151</v>
      </c>
      <c r="E15153" t="s">
        <v>15</v>
      </c>
      <c r="F15153" t="s">
        <v>219</v>
      </c>
      <c r="G15153" t="s">
        <v>258</v>
      </c>
      <c r="H15153">
        <v>12</v>
      </c>
    </row>
    <row r="15154" spans="1:8" x14ac:dyDescent="0.35">
      <c r="A15154">
        <v>2022</v>
      </c>
      <c r="B15154" t="s">
        <v>149</v>
      </c>
      <c r="C15154" t="s">
        <v>73</v>
      </c>
      <c r="D15154" t="s">
        <v>151</v>
      </c>
      <c r="E15154" t="s">
        <v>15</v>
      </c>
      <c r="F15154" t="s">
        <v>219</v>
      </c>
      <c r="G15154" t="s">
        <v>259</v>
      </c>
      <c r="H15154">
        <v>22</v>
      </c>
    </row>
    <row r="15155" spans="1:8" x14ac:dyDescent="0.35">
      <c r="A15155">
        <v>2022</v>
      </c>
      <c r="B15155" t="s">
        <v>149</v>
      </c>
      <c r="C15155" t="s">
        <v>73</v>
      </c>
      <c r="D15155" t="s">
        <v>151</v>
      </c>
      <c r="E15155" t="s">
        <v>15</v>
      </c>
      <c r="F15155" t="s">
        <v>219</v>
      </c>
      <c r="G15155" t="s">
        <v>14</v>
      </c>
      <c r="H15155">
        <v>122</v>
      </c>
    </row>
    <row r="15156" spans="1:8" x14ac:dyDescent="0.35">
      <c r="A15156">
        <v>2022</v>
      </c>
      <c r="B15156" t="s">
        <v>152</v>
      </c>
      <c r="C15156" t="s">
        <v>286</v>
      </c>
      <c r="D15156" t="s">
        <v>154</v>
      </c>
      <c r="E15156" t="s">
        <v>15</v>
      </c>
      <c r="F15156" t="s">
        <v>219</v>
      </c>
      <c r="G15156" t="s">
        <v>254</v>
      </c>
      <c r="H15156">
        <v>1</v>
      </c>
    </row>
    <row r="15157" spans="1:8" x14ac:dyDescent="0.35">
      <c r="A15157">
        <v>2022</v>
      </c>
      <c r="B15157" t="s">
        <v>152</v>
      </c>
      <c r="C15157" t="s">
        <v>286</v>
      </c>
      <c r="D15157" t="s">
        <v>154</v>
      </c>
      <c r="E15157" t="s">
        <v>15</v>
      </c>
      <c r="F15157" t="s">
        <v>219</v>
      </c>
      <c r="G15157" t="s">
        <v>284</v>
      </c>
      <c r="H15157">
        <v>0</v>
      </c>
    </row>
    <row r="15158" spans="1:8" x14ac:dyDescent="0.35">
      <c r="A15158">
        <v>2022</v>
      </c>
      <c r="B15158" t="s">
        <v>152</v>
      </c>
      <c r="C15158" t="s">
        <v>286</v>
      </c>
      <c r="D15158" t="s">
        <v>154</v>
      </c>
      <c r="E15158" t="s">
        <v>15</v>
      </c>
      <c r="F15158" t="s">
        <v>219</v>
      </c>
      <c r="G15158" t="s">
        <v>256</v>
      </c>
      <c r="H15158">
        <v>0</v>
      </c>
    </row>
    <row r="15159" spans="1:8" x14ac:dyDescent="0.35">
      <c r="A15159">
        <v>2022</v>
      </c>
      <c r="B15159" t="s">
        <v>152</v>
      </c>
      <c r="C15159" t="s">
        <v>286</v>
      </c>
      <c r="D15159" t="s">
        <v>154</v>
      </c>
      <c r="E15159" t="s">
        <v>15</v>
      </c>
      <c r="F15159" t="s">
        <v>219</v>
      </c>
      <c r="G15159" t="s">
        <v>257</v>
      </c>
      <c r="H15159">
        <v>2</v>
      </c>
    </row>
    <row r="15160" spans="1:8" x14ac:dyDescent="0.35">
      <c r="A15160">
        <v>2022</v>
      </c>
      <c r="B15160" t="s">
        <v>152</v>
      </c>
      <c r="C15160" t="s">
        <v>286</v>
      </c>
      <c r="D15160" t="s">
        <v>154</v>
      </c>
      <c r="E15160" t="s">
        <v>15</v>
      </c>
      <c r="F15160" t="s">
        <v>219</v>
      </c>
      <c r="G15160" t="s">
        <v>258</v>
      </c>
      <c r="H15160">
        <v>4</v>
      </c>
    </row>
    <row r="15161" spans="1:8" x14ac:dyDescent="0.35">
      <c r="A15161">
        <v>2022</v>
      </c>
      <c r="B15161" t="s">
        <v>152</v>
      </c>
      <c r="C15161" t="s">
        <v>286</v>
      </c>
      <c r="D15161" t="s">
        <v>154</v>
      </c>
      <c r="E15161" t="s">
        <v>15</v>
      </c>
      <c r="F15161" t="s">
        <v>219</v>
      </c>
      <c r="G15161" t="s">
        <v>259</v>
      </c>
      <c r="H15161">
        <v>1</v>
      </c>
    </row>
    <row r="15162" spans="1:8" x14ac:dyDescent="0.35">
      <c r="A15162">
        <v>2022</v>
      </c>
      <c r="B15162" t="s">
        <v>152</v>
      </c>
      <c r="C15162" t="s">
        <v>286</v>
      </c>
      <c r="D15162" t="s">
        <v>154</v>
      </c>
      <c r="E15162" t="s">
        <v>15</v>
      </c>
      <c r="F15162" t="s">
        <v>219</v>
      </c>
      <c r="G15162" t="s">
        <v>14</v>
      </c>
      <c r="H15162">
        <v>19</v>
      </c>
    </row>
    <row r="15163" spans="1:8" x14ac:dyDescent="0.35">
      <c r="A15163">
        <v>2022</v>
      </c>
      <c r="B15163" t="s">
        <v>155</v>
      </c>
      <c r="C15163" t="s">
        <v>73</v>
      </c>
      <c r="D15163" t="s">
        <v>157</v>
      </c>
      <c r="E15163" t="s">
        <v>15</v>
      </c>
      <c r="F15163" t="s">
        <v>219</v>
      </c>
      <c r="G15163" t="s">
        <v>254</v>
      </c>
      <c r="H15163">
        <v>0</v>
      </c>
    </row>
    <row r="15164" spans="1:8" x14ac:dyDescent="0.35">
      <c r="A15164">
        <v>2022</v>
      </c>
      <c r="B15164" t="s">
        <v>155</v>
      </c>
      <c r="C15164" t="s">
        <v>73</v>
      </c>
      <c r="D15164" t="s">
        <v>157</v>
      </c>
      <c r="E15164" t="s">
        <v>15</v>
      </c>
      <c r="F15164" t="s">
        <v>219</v>
      </c>
      <c r="G15164" t="s">
        <v>284</v>
      </c>
      <c r="H15164">
        <v>0</v>
      </c>
    </row>
    <row r="15165" spans="1:8" x14ac:dyDescent="0.35">
      <c r="A15165">
        <v>2022</v>
      </c>
      <c r="B15165" t="s">
        <v>155</v>
      </c>
      <c r="C15165" t="s">
        <v>73</v>
      </c>
      <c r="D15165" t="s">
        <v>157</v>
      </c>
      <c r="E15165" t="s">
        <v>15</v>
      </c>
      <c r="F15165" t="s">
        <v>219</v>
      </c>
      <c r="G15165" t="s">
        <v>256</v>
      </c>
      <c r="H15165">
        <v>1</v>
      </c>
    </row>
    <row r="15166" spans="1:8" x14ac:dyDescent="0.35">
      <c r="A15166">
        <v>2022</v>
      </c>
      <c r="B15166" t="s">
        <v>155</v>
      </c>
      <c r="C15166" t="s">
        <v>73</v>
      </c>
      <c r="D15166" t="s">
        <v>157</v>
      </c>
      <c r="E15166" t="s">
        <v>15</v>
      </c>
      <c r="F15166" t="s">
        <v>219</v>
      </c>
      <c r="G15166" t="s">
        <v>257</v>
      </c>
      <c r="H15166">
        <v>2</v>
      </c>
    </row>
    <row r="15167" spans="1:8" x14ac:dyDescent="0.35">
      <c r="A15167">
        <v>2022</v>
      </c>
      <c r="B15167" t="s">
        <v>155</v>
      </c>
      <c r="C15167" t="s">
        <v>73</v>
      </c>
      <c r="D15167" t="s">
        <v>157</v>
      </c>
      <c r="E15167" t="s">
        <v>15</v>
      </c>
      <c r="F15167" t="s">
        <v>219</v>
      </c>
      <c r="G15167" t="s">
        <v>258</v>
      </c>
      <c r="H15167">
        <v>9</v>
      </c>
    </row>
    <row r="15168" spans="1:8" x14ac:dyDescent="0.35">
      <c r="A15168">
        <v>2022</v>
      </c>
      <c r="B15168" t="s">
        <v>155</v>
      </c>
      <c r="C15168" t="s">
        <v>73</v>
      </c>
      <c r="D15168" t="s">
        <v>157</v>
      </c>
      <c r="E15168" t="s">
        <v>15</v>
      </c>
      <c r="F15168" t="s">
        <v>219</v>
      </c>
      <c r="G15168" t="s">
        <v>259</v>
      </c>
      <c r="H15168">
        <v>14</v>
      </c>
    </row>
    <row r="15169" spans="1:8" x14ac:dyDescent="0.35">
      <c r="A15169">
        <v>2022</v>
      </c>
      <c r="B15169" t="s">
        <v>155</v>
      </c>
      <c r="C15169" t="s">
        <v>73</v>
      </c>
      <c r="D15169" t="s">
        <v>157</v>
      </c>
      <c r="E15169" t="s">
        <v>15</v>
      </c>
      <c r="F15169" t="s">
        <v>219</v>
      </c>
      <c r="G15169" t="s">
        <v>14</v>
      </c>
      <c r="H15169">
        <v>36</v>
      </c>
    </row>
    <row r="15170" spans="1:8" x14ac:dyDescent="0.35">
      <c r="A15170">
        <v>2022</v>
      </c>
      <c r="B15170" t="s">
        <v>6</v>
      </c>
      <c r="C15170" t="s">
        <v>286</v>
      </c>
      <c r="D15170" t="s">
        <v>25</v>
      </c>
      <c r="E15170" t="s">
        <v>15</v>
      </c>
      <c r="F15170" t="s">
        <v>252</v>
      </c>
      <c r="G15170" t="s">
        <v>256</v>
      </c>
      <c r="H15170">
        <v>0</v>
      </c>
    </row>
    <row r="15171" spans="1:8" x14ac:dyDescent="0.35">
      <c r="A15171">
        <v>2022</v>
      </c>
      <c r="B15171" t="s">
        <v>6</v>
      </c>
      <c r="C15171" t="s">
        <v>286</v>
      </c>
      <c r="D15171" t="s">
        <v>25</v>
      </c>
      <c r="E15171" t="s">
        <v>15</v>
      </c>
      <c r="F15171" t="s">
        <v>252</v>
      </c>
      <c r="G15171" t="s">
        <v>257</v>
      </c>
      <c r="H15171">
        <v>0</v>
      </c>
    </row>
    <row r="15172" spans="1:8" x14ac:dyDescent="0.35">
      <c r="A15172">
        <v>2022</v>
      </c>
      <c r="B15172" t="s">
        <v>6</v>
      </c>
      <c r="C15172" t="s">
        <v>286</v>
      </c>
      <c r="D15172" t="s">
        <v>25</v>
      </c>
      <c r="E15172" t="s">
        <v>15</v>
      </c>
      <c r="F15172" t="s">
        <v>252</v>
      </c>
      <c r="G15172" t="s">
        <v>258</v>
      </c>
      <c r="H15172">
        <v>0</v>
      </c>
    </row>
    <row r="15173" spans="1:8" x14ac:dyDescent="0.35">
      <c r="A15173">
        <v>2022</v>
      </c>
      <c r="B15173" t="s">
        <v>6</v>
      </c>
      <c r="C15173" t="s">
        <v>286</v>
      </c>
      <c r="D15173" t="s">
        <v>25</v>
      </c>
      <c r="E15173" t="s">
        <v>15</v>
      </c>
      <c r="F15173" t="s">
        <v>252</v>
      </c>
      <c r="G15173" t="s">
        <v>259</v>
      </c>
      <c r="H15173">
        <v>1</v>
      </c>
    </row>
    <row r="15174" spans="1:8" x14ac:dyDescent="0.35">
      <c r="A15174">
        <v>2022</v>
      </c>
      <c r="B15174" t="s">
        <v>6</v>
      </c>
      <c r="C15174" t="s">
        <v>286</v>
      </c>
      <c r="D15174" t="s">
        <v>25</v>
      </c>
      <c r="E15174" t="s">
        <v>15</v>
      </c>
      <c r="F15174" t="s">
        <v>252</v>
      </c>
      <c r="G15174" t="s">
        <v>14</v>
      </c>
      <c r="H15174">
        <v>11</v>
      </c>
    </row>
    <row r="15175" spans="1:8" x14ac:dyDescent="0.35">
      <c r="A15175">
        <v>2022</v>
      </c>
      <c r="B15175" t="s">
        <v>26</v>
      </c>
      <c r="C15175" t="s">
        <v>286</v>
      </c>
      <c r="D15175" t="s">
        <v>28</v>
      </c>
      <c r="E15175" t="s">
        <v>15</v>
      </c>
      <c r="F15175" t="s">
        <v>252</v>
      </c>
      <c r="G15175" t="s">
        <v>256</v>
      </c>
      <c r="H15175">
        <v>0</v>
      </c>
    </row>
    <row r="15176" spans="1:8" x14ac:dyDescent="0.35">
      <c r="A15176">
        <v>2022</v>
      </c>
      <c r="B15176" t="s">
        <v>26</v>
      </c>
      <c r="C15176" t="s">
        <v>286</v>
      </c>
      <c r="D15176" t="s">
        <v>28</v>
      </c>
      <c r="E15176" t="s">
        <v>15</v>
      </c>
      <c r="F15176" t="s">
        <v>252</v>
      </c>
      <c r="G15176" t="s">
        <v>257</v>
      </c>
      <c r="H15176">
        <v>0</v>
      </c>
    </row>
    <row r="15177" spans="1:8" x14ac:dyDescent="0.35">
      <c r="A15177">
        <v>2022</v>
      </c>
      <c r="B15177" t="s">
        <v>26</v>
      </c>
      <c r="C15177" t="s">
        <v>286</v>
      </c>
      <c r="D15177" t="s">
        <v>28</v>
      </c>
      <c r="E15177" t="s">
        <v>15</v>
      </c>
      <c r="F15177" t="s">
        <v>252</v>
      </c>
      <c r="G15177" t="s">
        <v>258</v>
      </c>
      <c r="H15177">
        <v>0</v>
      </c>
    </row>
    <row r="15178" spans="1:8" x14ac:dyDescent="0.35">
      <c r="A15178">
        <v>2022</v>
      </c>
      <c r="B15178" t="s">
        <v>26</v>
      </c>
      <c r="C15178" t="s">
        <v>286</v>
      </c>
      <c r="D15178" t="s">
        <v>28</v>
      </c>
      <c r="E15178" t="s">
        <v>15</v>
      </c>
      <c r="F15178" t="s">
        <v>252</v>
      </c>
      <c r="G15178" t="s">
        <v>259</v>
      </c>
      <c r="H15178">
        <v>2</v>
      </c>
    </row>
    <row r="15179" spans="1:8" x14ac:dyDescent="0.35">
      <c r="A15179">
        <v>2022</v>
      </c>
      <c r="B15179" t="s">
        <v>26</v>
      </c>
      <c r="C15179" t="s">
        <v>286</v>
      </c>
      <c r="D15179" t="s">
        <v>28</v>
      </c>
      <c r="E15179" t="s">
        <v>15</v>
      </c>
      <c r="F15179" t="s">
        <v>252</v>
      </c>
      <c r="G15179" t="s">
        <v>14</v>
      </c>
      <c r="H15179">
        <v>14</v>
      </c>
    </row>
    <row r="15180" spans="1:8" x14ac:dyDescent="0.35">
      <c r="A15180">
        <v>2022</v>
      </c>
      <c r="B15180" t="s">
        <v>29</v>
      </c>
      <c r="C15180" t="s">
        <v>286</v>
      </c>
      <c r="D15180" t="s">
        <v>31</v>
      </c>
      <c r="E15180" t="s">
        <v>15</v>
      </c>
      <c r="F15180" t="s">
        <v>252</v>
      </c>
      <c r="G15180" t="s">
        <v>256</v>
      </c>
      <c r="H15180">
        <v>0</v>
      </c>
    </row>
    <row r="15181" spans="1:8" x14ac:dyDescent="0.35">
      <c r="A15181">
        <v>2022</v>
      </c>
      <c r="B15181" t="s">
        <v>29</v>
      </c>
      <c r="C15181" t="s">
        <v>286</v>
      </c>
      <c r="D15181" t="s">
        <v>31</v>
      </c>
      <c r="E15181" t="s">
        <v>15</v>
      </c>
      <c r="F15181" t="s">
        <v>252</v>
      </c>
      <c r="G15181" t="s">
        <v>257</v>
      </c>
      <c r="H15181">
        <v>0</v>
      </c>
    </row>
    <row r="15182" spans="1:8" x14ac:dyDescent="0.35">
      <c r="A15182">
        <v>2022</v>
      </c>
      <c r="B15182" t="s">
        <v>29</v>
      </c>
      <c r="C15182" t="s">
        <v>286</v>
      </c>
      <c r="D15182" t="s">
        <v>31</v>
      </c>
      <c r="E15182" t="s">
        <v>15</v>
      </c>
      <c r="F15182" t="s">
        <v>252</v>
      </c>
      <c r="G15182" t="s">
        <v>258</v>
      </c>
      <c r="H15182">
        <v>0</v>
      </c>
    </row>
    <row r="15183" spans="1:8" x14ac:dyDescent="0.35">
      <c r="A15183">
        <v>2022</v>
      </c>
      <c r="B15183" t="s">
        <v>29</v>
      </c>
      <c r="C15183" t="s">
        <v>286</v>
      </c>
      <c r="D15183" t="s">
        <v>31</v>
      </c>
      <c r="E15183" t="s">
        <v>15</v>
      </c>
      <c r="F15183" t="s">
        <v>252</v>
      </c>
      <c r="G15183" t="s">
        <v>259</v>
      </c>
      <c r="H15183">
        <v>0</v>
      </c>
    </row>
    <row r="15184" spans="1:8" x14ac:dyDescent="0.35">
      <c r="A15184">
        <v>2022</v>
      </c>
      <c r="B15184" t="s">
        <v>29</v>
      </c>
      <c r="C15184" t="s">
        <v>286</v>
      </c>
      <c r="D15184" t="s">
        <v>31</v>
      </c>
      <c r="E15184" t="s">
        <v>15</v>
      </c>
      <c r="F15184" t="s">
        <v>252</v>
      </c>
      <c r="G15184" t="s">
        <v>14</v>
      </c>
      <c r="H15184">
        <v>10</v>
      </c>
    </row>
    <row r="15185" spans="1:8" x14ac:dyDescent="0.35">
      <c r="A15185">
        <v>2022</v>
      </c>
      <c r="B15185" t="s">
        <v>32</v>
      </c>
      <c r="C15185" t="s">
        <v>286</v>
      </c>
      <c r="D15185" t="s">
        <v>34</v>
      </c>
      <c r="E15185" t="s">
        <v>15</v>
      </c>
      <c r="F15185" t="s">
        <v>252</v>
      </c>
      <c r="G15185" t="s">
        <v>256</v>
      </c>
      <c r="H15185">
        <v>0</v>
      </c>
    </row>
    <row r="15186" spans="1:8" x14ac:dyDescent="0.35">
      <c r="A15186">
        <v>2022</v>
      </c>
      <c r="B15186" t="s">
        <v>32</v>
      </c>
      <c r="C15186" t="s">
        <v>286</v>
      </c>
      <c r="D15186" t="s">
        <v>34</v>
      </c>
      <c r="E15186" t="s">
        <v>15</v>
      </c>
      <c r="F15186" t="s">
        <v>252</v>
      </c>
      <c r="G15186" t="s">
        <v>257</v>
      </c>
      <c r="H15186">
        <v>0</v>
      </c>
    </row>
    <row r="15187" spans="1:8" x14ac:dyDescent="0.35">
      <c r="A15187">
        <v>2022</v>
      </c>
      <c r="B15187" t="s">
        <v>32</v>
      </c>
      <c r="C15187" t="s">
        <v>286</v>
      </c>
      <c r="D15187" t="s">
        <v>34</v>
      </c>
      <c r="E15187" t="s">
        <v>15</v>
      </c>
      <c r="F15187" t="s">
        <v>252</v>
      </c>
      <c r="G15187" t="s">
        <v>258</v>
      </c>
      <c r="H15187">
        <v>0</v>
      </c>
    </row>
    <row r="15188" spans="1:8" x14ac:dyDescent="0.35">
      <c r="A15188">
        <v>2022</v>
      </c>
      <c r="B15188" t="s">
        <v>32</v>
      </c>
      <c r="C15188" t="s">
        <v>286</v>
      </c>
      <c r="D15188" t="s">
        <v>34</v>
      </c>
      <c r="E15188" t="s">
        <v>15</v>
      </c>
      <c r="F15188" t="s">
        <v>252</v>
      </c>
      <c r="G15188" t="s">
        <v>259</v>
      </c>
      <c r="H15188">
        <v>1</v>
      </c>
    </row>
    <row r="15189" spans="1:8" x14ac:dyDescent="0.35">
      <c r="A15189">
        <v>2022</v>
      </c>
      <c r="B15189" t="s">
        <v>32</v>
      </c>
      <c r="C15189" t="s">
        <v>286</v>
      </c>
      <c r="D15189" t="s">
        <v>34</v>
      </c>
      <c r="E15189" t="s">
        <v>15</v>
      </c>
      <c r="F15189" t="s">
        <v>252</v>
      </c>
      <c r="G15189" t="s">
        <v>14</v>
      </c>
      <c r="H15189">
        <v>5</v>
      </c>
    </row>
    <row r="15190" spans="1:8" x14ac:dyDescent="0.35">
      <c r="A15190">
        <v>2022</v>
      </c>
      <c r="B15190" t="s">
        <v>35</v>
      </c>
      <c r="C15190" t="s">
        <v>286</v>
      </c>
      <c r="D15190" t="s">
        <v>37</v>
      </c>
      <c r="E15190" t="s">
        <v>15</v>
      </c>
      <c r="F15190" t="s">
        <v>252</v>
      </c>
      <c r="G15190" t="s">
        <v>256</v>
      </c>
      <c r="H15190">
        <v>0</v>
      </c>
    </row>
    <row r="15191" spans="1:8" x14ac:dyDescent="0.35">
      <c r="A15191">
        <v>2022</v>
      </c>
      <c r="B15191" t="s">
        <v>35</v>
      </c>
      <c r="C15191" t="s">
        <v>286</v>
      </c>
      <c r="D15191" t="s">
        <v>37</v>
      </c>
      <c r="E15191" t="s">
        <v>15</v>
      </c>
      <c r="F15191" t="s">
        <v>252</v>
      </c>
      <c r="G15191" t="s">
        <v>257</v>
      </c>
      <c r="H15191">
        <v>0</v>
      </c>
    </row>
    <row r="15192" spans="1:8" x14ac:dyDescent="0.35">
      <c r="A15192">
        <v>2022</v>
      </c>
      <c r="B15192" t="s">
        <v>35</v>
      </c>
      <c r="C15192" t="s">
        <v>286</v>
      </c>
      <c r="D15192" t="s">
        <v>37</v>
      </c>
      <c r="E15192" t="s">
        <v>15</v>
      </c>
      <c r="F15192" t="s">
        <v>252</v>
      </c>
      <c r="G15192" t="s">
        <v>258</v>
      </c>
      <c r="H15192">
        <v>0</v>
      </c>
    </row>
    <row r="15193" spans="1:8" x14ac:dyDescent="0.35">
      <c r="A15193">
        <v>2022</v>
      </c>
      <c r="B15193" t="s">
        <v>35</v>
      </c>
      <c r="C15193" t="s">
        <v>286</v>
      </c>
      <c r="D15193" t="s">
        <v>37</v>
      </c>
      <c r="E15193" t="s">
        <v>15</v>
      </c>
      <c r="F15193" t="s">
        <v>252</v>
      </c>
      <c r="G15193" t="s">
        <v>259</v>
      </c>
      <c r="H15193">
        <v>3</v>
      </c>
    </row>
    <row r="15194" spans="1:8" x14ac:dyDescent="0.35">
      <c r="A15194">
        <v>2022</v>
      </c>
      <c r="B15194" t="s">
        <v>35</v>
      </c>
      <c r="C15194" t="s">
        <v>286</v>
      </c>
      <c r="D15194" t="s">
        <v>37</v>
      </c>
      <c r="E15194" t="s">
        <v>15</v>
      </c>
      <c r="F15194" t="s">
        <v>252</v>
      </c>
      <c r="G15194" t="s">
        <v>14</v>
      </c>
      <c r="H15194">
        <v>20</v>
      </c>
    </row>
    <row r="15195" spans="1:8" x14ac:dyDescent="0.35">
      <c r="A15195">
        <v>2022</v>
      </c>
      <c r="B15195" t="s">
        <v>38</v>
      </c>
      <c r="C15195" t="s">
        <v>286</v>
      </c>
      <c r="D15195" t="s">
        <v>40</v>
      </c>
      <c r="E15195" t="s">
        <v>15</v>
      </c>
      <c r="F15195" t="s">
        <v>252</v>
      </c>
      <c r="G15195" t="s">
        <v>256</v>
      </c>
      <c r="H15195">
        <v>0</v>
      </c>
    </row>
    <row r="15196" spans="1:8" x14ac:dyDescent="0.35">
      <c r="A15196">
        <v>2022</v>
      </c>
      <c r="B15196" t="s">
        <v>38</v>
      </c>
      <c r="C15196" t="s">
        <v>286</v>
      </c>
      <c r="D15196" t="s">
        <v>40</v>
      </c>
      <c r="E15196" t="s">
        <v>15</v>
      </c>
      <c r="F15196" t="s">
        <v>252</v>
      </c>
      <c r="G15196" t="s">
        <v>257</v>
      </c>
      <c r="H15196">
        <v>0</v>
      </c>
    </row>
    <row r="15197" spans="1:8" x14ac:dyDescent="0.35">
      <c r="A15197">
        <v>2022</v>
      </c>
      <c r="B15197" t="s">
        <v>38</v>
      </c>
      <c r="C15197" t="s">
        <v>286</v>
      </c>
      <c r="D15197" t="s">
        <v>40</v>
      </c>
      <c r="E15197" t="s">
        <v>15</v>
      </c>
      <c r="F15197" t="s">
        <v>252</v>
      </c>
      <c r="G15197" t="s">
        <v>258</v>
      </c>
      <c r="H15197">
        <v>0</v>
      </c>
    </row>
    <row r="15198" spans="1:8" x14ac:dyDescent="0.35">
      <c r="A15198">
        <v>2022</v>
      </c>
      <c r="B15198" t="s">
        <v>38</v>
      </c>
      <c r="C15198" t="s">
        <v>286</v>
      </c>
      <c r="D15198" t="s">
        <v>40</v>
      </c>
      <c r="E15198" t="s">
        <v>15</v>
      </c>
      <c r="F15198" t="s">
        <v>252</v>
      </c>
      <c r="G15198" t="s">
        <v>259</v>
      </c>
      <c r="H15198">
        <v>1</v>
      </c>
    </row>
    <row r="15199" spans="1:8" x14ac:dyDescent="0.35">
      <c r="A15199">
        <v>2022</v>
      </c>
      <c r="B15199" t="s">
        <v>38</v>
      </c>
      <c r="C15199" t="s">
        <v>286</v>
      </c>
      <c r="D15199" t="s">
        <v>40</v>
      </c>
      <c r="E15199" t="s">
        <v>15</v>
      </c>
      <c r="F15199" t="s">
        <v>252</v>
      </c>
      <c r="G15199" t="s">
        <v>14</v>
      </c>
      <c r="H15199">
        <v>20</v>
      </c>
    </row>
    <row r="15200" spans="1:8" x14ac:dyDescent="0.35">
      <c r="A15200">
        <v>2022</v>
      </c>
      <c r="B15200" t="s">
        <v>41</v>
      </c>
      <c r="C15200" t="s">
        <v>286</v>
      </c>
      <c r="D15200" t="s">
        <v>43</v>
      </c>
      <c r="E15200" t="s">
        <v>15</v>
      </c>
      <c r="F15200" t="s">
        <v>252</v>
      </c>
      <c r="G15200" t="s">
        <v>256</v>
      </c>
      <c r="H15200">
        <v>0</v>
      </c>
    </row>
    <row r="15201" spans="1:8" x14ac:dyDescent="0.35">
      <c r="A15201">
        <v>2022</v>
      </c>
      <c r="B15201" t="s">
        <v>41</v>
      </c>
      <c r="C15201" t="s">
        <v>286</v>
      </c>
      <c r="D15201" t="s">
        <v>43</v>
      </c>
      <c r="E15201" t="s">
        <v>15</v>
      </c>
      <c r="F15201" t="s">
        <v>252</v>
      </c>
      <c r="G15201" t="s">
        <v>257</v>
      </c>
      <c r="H15201">
        <v>0</v>
      </c>
    </row>
    <row r="15202" spans="1:8" x14ac:dyDescent="0.35">
      <c r="A15202">
        <v>2022</v>
      </c>
      <c r="B15202" t="s">
        <v>41</v>
      </c>
      <c r="C15202" t="s">
        <v>286</v>
      </c>
      <c r="D15202" t="s">
        <v>43</v>
      </c>
      <c r="E15202" t="s">
        <v>15</v>
      </c>
      <c r="F15202" t="s">
        <v>252</v>
      </c>
      <c r="G15202" t="s">
        <v>258</v>
      </c>
      <c r="H15202">
        <v>0</v>
      </c>
    </row>
    <row r="15203" spans="1:8" x14ac:dyDescent="0.35">
      <c r="A15203">
        <v>2022</v>
      </c>
      <c r="B15203" t="s">
        <v>41</v>
      </c>
      <c r="C15203" t="s">
        <v>286</v>
      </c>
      <c r="D15203" t="s">
        <v>43</v>
      </c>
      <c r="E15203" t="s">
        <v>15</v>
      </c>
      <c r="F15203" t="s">
        <v>252</v>
      </c>
      <c r="G15203" t="s">
        <v>259</v>
      </c>
      <c r="H15203">
        <v>0</v>
      </c>
    </row>
    <row r="15204" spans="1:8" x14ac:dyDescent="0.35">
      <c r="A15204">
        <v>2022</v>
      </c>
      <c r="B15204" t="s">
        <v>41</v>
      </c>
      <c r="C15204" t="s">
        <v>286</v>
      </c>
      <c r="D15204" t="s">
        <v>43</v>
      </c>
      <c r="E15204" t="s">
        <v>15</v>
      </c>
      <c r="F15204" t="s">
        <v>252</v>
      </c>
      <c r="G15204" t="s">
        <v>14</v>
      </c>
      <c r="H15204">
        <v>8</v>
      </c>
    </row>
    <row r="15205" spans="1:8" x14ac:dyDescent="0.35">
      <c r="A15205">
        <v>2022</v>
      </c>
      <c r="B15205" t="s">
        <v>44</v>
      </c>
      <c r="C15205" t="s">
        <v>286</v>
      </c>
      <c r="D15205" t="s">
        <v>46</v>
      </c>
      <c r="E15205" t="s">
        <v>15</v>
      </c>
      <c r="F15205" t="s">
        <v>252</v>
      </c>
      <c r="G15205" t="s">
        <v>256</v>
      </c>
      <c r="H15205">
        <v>0</v>
      </c>
    </row>
    <row r="15206" spans="1:8" x14ac:dyDescent="0.35">
      <c r="A15206">
        <v>2022</v>
      </c>
      <c r="B15206" t="s">
        <v>44</v>
      </c>
      <c r="C15206" t="s">
        <v>286</v>
      </c>
      <c r="D15206" t="s">
        <v>46</v>
      </c>
      <c r="E15206" t="s">
        <v>15</v>
      </c>
      <c r="F15206" t="s">
        <v>252</v>
      </c>
      <c r="G15206" t="s">
        <v>257</v>
      </c>
      <c r="H15206">
        <v>0</v>
      </c>
    </row>
    <row r="15207" spans="1:8" x14ac:dyDescent="0.35">
      <c r="A15207">
        <v>2022</v>
      </c>
      <c r="B15207" t="s">
        <v>44</v>
      </c>
      <c r="C15207" t="s">
        <v>286</v>
      </c>
      <c r="D15207" t="s">
        <v>46</v>
      </c>
      <c r="E15207" t="s">
        <v>15</v>
      </c>
      <c r="F15207" t="s">
        <v>252</v>
      </c>
      <c r="G15207" t="s">
        <v>258</v>
      </c>
      <c r="H15207">
        <v>0</v>
      </c>
    </row>
    <row r="15208" spans="1:8" x14ac:dyDescent="0.35">
      <c r="A15208">
        <v>2022</v>
      </c>
      <c r="B15208" t="s">
        <v>44</v>
      </c>
      <c r="C15208" t="s">
        <v>286</v>
      </c>
      <c r="D15208" t="s">
        <v>46</v>
      </c>
      <c r="E15208" t="s">
        <v>15</v>
      </c>
      <c r="F15208" t="s">
        <v>252</v>
      </c>
      <c r="G15208" t="s">
        <v>259</v>
      </c>
      <c r="H15208">
        <v>1</v>
      </c>
    </row>
    <row r="15209" spans="1:8" x14ac:dyDescent="0.35">
      <c r="A15209">
        <v>2022</v>
      </c>
      <c r="B15209" t="s">
        <v>44</v>
      </c>
      <c r="C15209" t="s">
        <v>286</v>
      </c>
      <c r="D15209" t="s">
        <v>46</v>
      </c>
      <c r="E15209" t="s">
        <v>15</v>
      </c>
      <c r="F15209" t="s">
        <v>252</v>
      </c>
      <c r="G15209" t="s">
        <v>14</v>
      </c>
      <c r="H15209">
        <v>21</v>
      </c>
    </row>
    <row r="15210" spans="1:8" x14ac:dyDescent="0.35">
      <c r="A15210">
        <v>2022</v>
      </c>
      <c r="B15210" t="s">
        <v>47</v>
      </c>
      <c r="C15210" t="s">
        <v>286</v>
      </c>
      <c r="D15210" t="s">
        <v>49</v>
      </c>
      <c r="E15210" t="s">
        <v>15</v>
      </c>
      <c r="F15210" t="s">
        <v>252</v>
      </c>
      <c r="G15210" t="s">
        <v>256</v>
      </c>
      <c r="H15210">
        <v>0</v>
      </c>
    </row>
    <row r="15211" spans="1:8" x14ac:dyDescent="0.35">
      <c r="A15211">
        <v>2022</v>
      </c>
      <c r="B15211" t="s">
        <v>47</v>
      </c>
      <c r="C15211" t="s">
        <v>286</v>
      </c>
      <c r="D15211" t="s">
        <v>49</v>
      </c>
      <c r="E15211" t="s">
        <v>15</v>
      </c>
      <c r="F15211" t="s">
        <v>252</v>
      </c>
      <c r="G15211" t="s">
        <v>257</v>
      </c>
      <c r="H15211">
        <v>0</v>
      </c>
    </row>
    <row r="15212" spans="1:8" x14ac:dyDescent="0.35">
      <c r="A15212">
        <v>2022</v>
      </c>
      <c r="B15212" t="s">
        <v>47</v>
      </c>
      <c r="C15212" t="s">
        <v>286</v>
      </c>
      <c r="D15212" t="s">
        <v>49</v>
      </c>
      <c r="E15212" t="s">
        <v>15</v>
      </c>
      <c r="F15212" t="s">
        <v>252</v>
      </c>
      <c r="G15212" t="s">
        <v>258</v>
      </c>
      <c r="H15212">
        <v>0</v>
      </c>
    </row>
    <row r="15213" spans="1:8" x14ac:dyDescent="0.35">
      <c r="A15213">
        <v>2022</v>
      </c>
      <c r="B15213" t="s">
        <v>47</v>
      </c>
      <c r="C15213" t="s">
        <v>286</v>
      </c>
      <c r="D15213" t="s">
        <v>49</v>
      </c>
      <c r="E15213" t="s">
        <v>15</v>
      </c>
      <c r="F15213" t="s">
        <v>252</v>
      </c>
      <c r="G15213" t="s">
        <v>259</v>
      </c>
      <c r="H15213">
        <v>1</v>
      </c>
    </row>
    <row r="15214" spans="1:8" x14ac:dyDescent="0.35">
      <c r="A15214">
        <v>2022</v>
      </c>
      <c r="B15214" t="s">
        <v>47</v>
      </c>
      <c r="C15214" t="s">
        <v>286</v>
      </c>
      <c r="D15214" t="s">
        <v>49</v>
      </c>
      <c r="E15214" t="s">
        <v>15</v>
      </c>
      <c r="F15214" t="s">
        <v>252</v>
      </c>
      <c r="G15214" t="s">
        <v>14</v>
      </c>
      <c r="H15214">
        <v>30</v>
      </c>
    </row>
    <row r="15215" spans="1:8" x14ac:dyDescent="0.35">
      <c r="A15215">
        <v>2022</v>
      </c>
      <c r="B15215" t="s">
        <v>50</v>
      </c>
      <c r="C15215" t="s">
        <v>286</v>
      </c>
      <c r="D15215" t="s">
        <v>52</v>
      </c>
      <c r="E15215" t="s">
        <v>15</v>
      </c>
      <c r="F15215" t="s">
        <v>252</v>
      </c>
      <c r="G15215" t="s">
        <v>256</v>
      </c>
      <c r="H15215">
        <v>0</v>
      </c>
    </row>
    <row r="15216" spans="1:8" x14ac:dyDescent="0.35">
      <c r="A15216">
        <v>2022</v>
      </c>
      <c r="B15216" t="s">
        <v>50</v>
      </c>
      <c r="C15216" t="s">
        <v>286</v>
      </c>
      <c r="D15216" t="s">
        <v>52</v>
      </c>
      <c r="E15216" t="s">
        <v>15</v>
      </c>
      <c r="F15216" t="s">
        <v>252</v>
      </c>
      <c r="G15216" t="s">
        <v>257</v>
      </c>
      <c r="H15216">
        <v>0</v>
      </c>
    </row>
    <row r="15217" spans="1:8" x14ac:dyDescent="0.35">
      <c r="A15217">
        <v>2022</v>
      </c>
      <c r="B15217" t="s">
        <v>50</v>
      </c>
      <c r="C15217" t="s">
        <v>286</v>
      </c>
      <c r="D15217" t="s">
        <v>52</v>
      </c>
      <c r="E15217" t="s">
        <v>15</v>
      </c>
      <c r="F15217" t="s">
        <v>252</v>
      </c>
      <c r="G15217" t="s">
        <v>258</v>
      </c>
      <c r="H15217">
        <v>2</v>
      </c>
    </row>
    <row r="15218" spans="1:8" x14ac:dyDescent="0.35">
      <c r="A15218">
        <v>2022</v>
      </c>
      <c r="B15218" t="s">
        <v>50</v>
      </c>
      <c r="C15218" t="s">
        <v>286</v>
      </c>
      <c r="D15218" t="s">
        <v>52</v>
      </c>
      <c r="E15218" t="s">
        <v>15</v>
      </c>
      <c r="F15218" t="s">
        <v>252</v>
      </c>
      <c r="G15218" t="s">
        <v>259</v>
      </c>
      <c r="H15218">
        <v>0</v>
      </c>
    </row>
    <row r="15219" spans="1:8" x14ac:dyDescent="0.35">
      <c r="A15219">
        <v>2022</v>
      </c>
      <c r="B15219" t="s">
        <v>50</v>
      </c>
      <c r="C15219" t="s">
        <v>286</v>
      </c>
      <c r="D15219" t="s">
        <v>52</v>
      </c>
      <c r="E15219" t="s">
        <v>15</v>
      </c>
      <c r="F15219" t="s">
        <v>252</v>
      </c>
      <c r="G15219" t="s">
        <v>14</v>
      </c>
      <c r="H15219">
        <v>27</v>
      </c>
    </row>
    <row r="15220" spans="1:8" x14ac:dyDescent="0.35">
      <c r="A15220">
        <v>2022</v>
      </c>
      <c r="B15220" t="s">
        <v>53</v>
      </c>
      <c r="C15220" t="s">
        <v>286</v>
      </c>
      <c r="D15220" t="s">
        <v>55</v>
      </c>
      <c r="E15220" t="s">
        <v>15</v>
      </c>
      <c r="F15220" t="s">
        <v>252</v>
      </c>
      <c r="G15220" t="s">
        <v>256</v>
      </c>
      <c r="H15220">
        <v>0</v>
      </c>
    </row>
    <row r="15221" spans="1:8" x14ac:dyDescent="0.35">
      <c r="A15221">
        <v>2022</v>
      </c>
      <c r="B15221" t="s">
        <v>53</v>
      </c>
      <c r="C15221" t="s">
        <v>286</v>
      </c>
      <c r="D15221" t="s">
        <v>55</v>
      </c>
      <c r="E15221" t="s">
        <v>15</v>
      </c>
      <c r="F15221" t="s">
        <v>252</v>
      </c>
      <c r="G15221" t="s">
        <v>257</v>
      </c>
      <c r="H15221">
        <v>0</v>
      </c>
    </row>
    <row r="15222" spans="1:8" x14ac:dyDescent="0.35">
      <c r="A15222">
        <v>2022</v>
      </c>
      <c r="B15222" t="s">
        <v>53</v>
      </c>
      <c r="C15222" t="s">
        <v>286</v>
      </c>
      <c r="D15222" t="s">
        <v>55</v>
      </c>
      <c r="E15222" t="s">
        <v>15</v>
      </c>
      <c r="F15222" t="s">
        <v>252</v>
      </c>
      <c r="G15222" t="s">
        <v>258</v>
      </c>
      <c r="H15222">
        <v>1</v>
      </c>
    </row>
    <row r="15223" spans="1:8" x14ac:dyDescent="0.35">
      <c r="A15223">
        <v>2022</v>
      </c>
      <c r="B15223" t="s">
        <v>53</v>
      </c>
      <c r="C15223" t="s">
        <v>286</v>
      </c>
      <c r="D15223" t="s">
        <v>55</v>
      </c>
      <c r="E15223" t="s">
        <v>15</v>
      </c>
      <c r="F15223" t="s">
        <v>252</v>
      </c>
      <c r="G15223" t="s">
        <v>259</v>
      </c>
      <c r="H15223">
        <v>9</v>
      </c>
    </row>
    <row r="15224" spans="1:8" x14ac:dyDescent="0.35">
      <c r="A15224">
        <v>2022</v>
      </c>
      <c r="B15224" t="s">
        <v>53</v>
      </c>
      <c r="C15224" t="s">
        <v>286</v>
      </c>
      <c r="D15224" t="s">
        <v>55</v>
      </c>
      <c r="E15224" t="s">
        <v>15</v>
      </c>
      <c r="F15224" t="s">
        <v>252</v>
      </c>
      <c r="G15224" t="s">
        <v>14</v>
      </c>
      <c r="H15224">
        <v>59</v>
      </c>
    </row>
    <row r="15225" spans="1:8" x14ac:dyDescent="0.35">
      <c r="A15225">
        <v>2022</v>
      </c>
      <c r="B15225" t="s">
        <v>161</v>
      </c>
      <c r="C15225" t="s">
        <v>286</v>
      </c>
      <c r="D15225" t="s">
        <v>163</v>
      </c>
      <c r="E15225" t="s">
        <v>15</v>
      </c>
      <c r="F15225" t="s">
        <v>252</v>
      </c>
      <c r="G15225" t="s">
        <v>256</v>
      </c>
      <c r="H15225">
        <v>0</v>
      </c>
    </row>
    <row r="15226" spans="1:8" x14ac:dyDescent="0.35">
      <c r="A15226">
        <v>2022</v>
      </c>
      <c r="B15226" t="s">
        <v>161</v>
      </c>
      <c r="C15226" t="s">
        <v>286</v>
      </c>
      <c r="D15226" t="s">
        <v>163</v>
      </c>
      <c r="E15226" t="s">
        <v>15</v>
      </c>
      <c r="F15226" t="s">
        <v>252</v>
      </c>
      <c r="G15226" t="s">
        <v>257</v>
      </c>
      <c r="H15226">
        <v>0</v>
      </c>
    </row>
    <row r="15227" spans="1:8" x14ac:dyDescent="0.35">
      <c r="A15227">
        <v>2022</v>
      </c>
      <c r="B15227" t="s">
        <v>161</v>
      </c>
      <c r="C15227" t="s">
        <v>286</v>
      </c>
      <c r="D15227" t="s">
        <v>163</v>
      </c>
      <c r="E15227" t="s">
        <v>15</v>
      </c>
      <c r="F15227" t="s">
        <v>252</v>
      </c>
      <c r="G15227" t="s">
        <v>258</v>
      </c>
      <c r="H15227">
        <v>1</v>
      </c>
    </row>
    <row r="15228" spans="1:8" x14ac:dyDescent="0.35">
      <c r="A15228">
        <v>2022</v>
      </c>
      <c r="B15228" t="s">
        <v>161</v>
      </c>
      <c r="C15228" t="s">
        <v>286</v>
      </c>
      <c r="D15228" t="s">
        <v>163</v>
      </c>
      <c r="E15228" t="s">
        <v>15</v>
      </c>
      <c r="F15228" t="s">
        <v>252</v>
      </c>
      <c r="G15228" t="s">
        <v>259</v>
      </c>
      <c r="H15228">
        <v>3</v>
      </c>
    </row>
    <row r="15229" spans="1:8" x14ac:dyDescent="0.35">
      <c r="A15229">
        <v>2022</v>
      </c>
      <c r="B15229" t="s">
        <v>161</v>
      </c>
      <c r="C15229" t="s">
        <v>286</v>
      </c>
      <c r="D15229" t="s">
        <v>163</v>
      </c>
      <c r="E15229" t="s">
        <v>15</v>
      </c>
      <c r="F15229" t="s">
        <v>252</v>
      </c>
      <c r="G15229" t="s">
        <v>14</v>
      </c>
      <c r="H15229">
        <v>25</v>
      </c>
    </row>
    <row r="15230" spans="1:8" x14ac:dyDescent="0.35">
      <c r="A15230">
        <v>2022</v>
      </c>
      <c r="B15230" t="s">
        <v>59</v>
      </c>
      <c r="C15230" t="s">
        <v>286</v>
      </c>
      <c r="D15230" t="s">
        <v>61</v>
      </c>
      <c r="E15230" t="s">
        <v>15</v>
      </c>
      <c r="F15230" t="s">
        <v>252</v>
      </c>
      <c r="G15230" t="s">
        <v>256</v>
      </c>
      <c r="H15230">
        <v>0</v>
      </c>
    </row>
    <row r="15231" spans="1:8" x14ac:dyDescent="0.35">
      <c r="A15231">
        <v>2022</v>
      </c>
      <c r="B15231" t="s">
        <v>59</v>
      </c>
      <c r="C15231" t="s">
        <v>286</v>
      </c>
      <c r="D15231" t="s">
        <v>61</v>
      </c>
      <c r="E15231" t="s">
        <v>15</v>
      </c>
      <c r="F15231" t="s">
        <v>252</v>
      </c>
      <c r="G15231" t="s">
        <v>257</v>
      </c>
      <c r="H15231">
        <v>0</v>
      </c>
    </row>
    <row r="15232" spans="1:8" x14ac:dyDescent="0.35">
      <c r="A15232">
        <v>2022</v>
      </c>
      <c r="B15232" t="s">
        <v>59</v>
      </c>
      <c r="C15232" t="s">
        <v>286</v>
      </c>
      <c r="D15232" t="s">
        <v>61</v>
      </c>
      <c r="E15232" t="s">
        <v>15</v>
      </c>
      <c r="F15232" t="s">
        <v>252</v>
      </c>
      <c r="G15232" t="s">
        <v>258</v>
      </c>
      <c r="H15232">
        <v>0</v>
      </c>
    </row>
    <row r="15233" spans="1:8" x14ac:dyDescent="0.35">
      <c r="A15233">
        <v>2022</v>
      </c>
      <c r="B15233" t="s">
        <v>59</v>
      </c>
      <c r="C15233" t="s">
        <v>286</v>
      </c>
      <c r="D15233" t="s">
        <v>61</v>
      </c>
      <c r="E15233" t="s">
        <v>15</v>
      </c>
      <c r="F15233" t="s">
        <v>252</v>
      </c>
      <c r="G15233" t="s">
        <v>259</v>
      </c>
      <c r="H15233">
        <v>1</v>
      </c>
    </row>
    <row r="15234" spans="1:8" x14ac:dyDescent="0.35">
      <c r="A15234">
        <v>2022</v>
      </c>
      <c r="B15234" t="s">
        <v>59</v>
      </c>
      <c r="C15234" t="s">
        <v>286</v>
      </c>
      <c r="D15234" t="s">
        <v>61</v>
      </c>
      <c r="E15234" t="s">
        <v>15</v>
      </c>
      <c r="F15234" t="s">
        <v>252</v>
      </c>
      <c r="G15234" t="s">
        <v>14</v>
      </c>
      <c r="H15234">
        <v>8</v>
      </c>
    </row>
    <row r="15235" spans="1:8" x14ac:dyDescent="0.35">
      <c r="A15235">
        <v>2022</v>
      </c>
      <c r="B15235" t="s">
        <v>62</v>
      </c>
      <c r="C15235" t="s">
        <v>286</v>
      </c>
      <c r="D15235" t="s">
        <v>64</v>
      </c>
      <c r="E15235" t="s">
        <v>15</v>
      </c>
      <c r="F15235" t="s">
        <v>252</v>
      </c>
      <c r="G15235" t="s">
        <v>256</v>
      </c>
      <c r="H15235">
        <v>0</v>
      </c>
    </row>
    <row r="15236" spans="1:8" x14ac:dyDescent="0.35">
      <c r="A15236">
        <v>2022</v>
      </c>
      <c r="B15236" t="s">
        <v>62</v>
      </c>
      <c r="C15236" t="s">
        <v>286</v>
      </c>
      <c r="D15236" t="s">
        <v>64</v>
      </c>
      <c r="E15236" t="s">
        <v>15</v>
      </c>
      <c r="F15236" t="s">
        <v>252</v>
      </c>
      <c r="G15236" t="s">
        <v>257</v>
      </c>
      <c r="H15236">
        <v>0</v>
      </c>
    </row>
    <row r="15237" spans="1:8" x14ac:dyDescent="0.35">
      <c r="A15237">
        <v>2022</v>
      </c>
      <c r="B15237" t="s">
        <v>62</v>
      </c>
      <c r="C15237" t="s">
        <v>286</v>
      </c>
      <c r="D15237" t="s">
        <v>64</v>
      </c>
      <c r="E15237" t="s">
        <v>15</v>
      </c>
      <c r="F15237" t="s">
        <v>252</v>
      </c>
      <c r="G15237" t="s">
        <v>258</v>
      </c>
      <c r="H15237">
        <v>0</v>
      </c>
    </row>
    <row r="15238" spans="1:8" x14ac:dyDescent="0.35">
      <c r="A15238">
        <v>2022</v>
      </c>
      <c r="B15238" t="s">
        <v>62</v>
      </c>
      <c r="C15238" t="s">
        <v>286</v>
      </c>
      <c r="D15238" t="s">
        <v>64</v>
      </c>
      <c r="E15238" t="s">
        <v>15</v>
      </c>
      <c r="F15238" t="s">
        <v>252</v>
      </c>
      <c r="G15238" t="s">
        <v>259</v>
      </c>
      <c r="H15238">
        <v>2</v>
      </c>
    </row>
    <row r="15239" spans="1:8" x14ac:dyDescent="0.35">
      <c r="A15239">
        <v>2022</v>
      </c>
      <c r="B15239" t="s">
        <v>62</v>
      </c>
      <c r="C15239" t="s">
        <v>286</v>
      </c>
      <c r="D15239" t="s">
        <v>64</v>
      </c>
      <c r="E15239" t="s">
        <v>15</v>
      </c>
      <c r="F15239" t="s">
        <v>252</v>
      </c>
      <c r="G15239" t="s">
        <v>14</v>
      </c>
      <c r="H15239">
        <v>18</v>
      </c>
    </row>
    <row r="15240" spans="1:8" x14ac:dyDescent="0.35">
      <c r="A15240">
        <v>2022</v>
      </c>
      <c r="B15240" t="s">
        <v>65</v>
      </c>
      <c r="C15240" t="s">
        <v>286</v>
      </c>
      <c r="D15240" t="s">
        <v>67</v>
      </c>
      <c r="E15240" t="s">
        <v>15</v>
      </c>
      <c r="F15240" t="s">
        <v>252</v>
      </c>
      <c r="G15240" t="s">
        <v>256</v>
      </c>
      <c r="H15240">
        <v>0</v>
      </c>
    </row>
    <row r="15241" spans="1:8" x14ac:dyDescent="0.35">
      <c r="A15241">
        <v>2022</v>
      </c>
      <c r="B15241" t="s">
        <v>65</v>
      </c>
      <c r="C15241" t="s">
        <v>286</v>
      </c>
      <c r="D15241" t="s">
        <v>67</v>
      </c>
      <c r="E15241" t="s">
        <v>15</v>
      </c>
      <c r="F15241" t="s">
        <v>252</v>
      </c>
      <c r="G15241" t="s">
        <v>257</v>
      </c>
      <c r="H15241">
        <v>0</v>
      </c>
    </row>
    <row r="15242" spans="1:8" x14ac:dyDescent="0.35">
      <c r="A15242">
        <v>2022</v>
      </c>
      <c r="B15242" t="s">
        <v>65</v>
      </c>
      <c r="C15242" t="s">
        <v>286</v>
      </c>
      <c r="D15242" t="s">
        <v>67</v>
      </c>
      <c r="E15242" t="s">
        <v>15</v>
      </c>
      <c r="F15242" t="s">
        <v>252</v>
      </c>
      <c r="G15242" t="s">
        <v>258</v>
      </c>
      <c r="H15242">
        <v>1</v>
      </c>
    </row>
    <row r="15243" spans="1:8" x14ac:dyDescent="0.35">
      <c r="A15243">
        <v>2022</v>
      </c>
      <c r="B15243" t="s">
        <v>65</v>
      </c>
      <c r="C15243" t="s">
        <v>286</v>
      </c>
      <c r="D15243" t="s">
        <v>67</v>
      </c>
      <c r="E15243" t="s">
        <v>15</v>
      </c>
      <c r="F15243" t="s">
        <v>252</v>
      </c>
      <c r="G15243" t="s">
        <v>259</v>
      </c>
      <c r="H15243">
        <v>0</v>
      </c>
    </row>
    <row r="15244" spans="1:8" x14ac:dyDescent="0.35">
      <c r="A15244">
        <v>2022</v>
      </c>
      <c r="B15244" t="s">
        <v>65</v>
      </c>
      <c r="C15244" t="s">
        <v>286</v>
      </c>
      <c r="D15244" t="s">
        <v>67</v>
      </c>
      <c r="E15244" t="s">
        <v>15</v>
      </c>
      <c r="F15244" t="s">
        <v>252</v>
      </c>
      <c r="G15244" t="s">
        <v>14</v>
      </c>
      <c r="H15244">
        <v>16</v>
      </c>
    </row>
    <row r="15245" spans="1:8" x14ac:dyDescent="0.35">
      <c r="A15245">
        <v>2022</v>
      </c>
      <c r="B15245" t="s">
        <v>68</v>
      </c>
      <c r="C15245" t="s">
        <v>286</v>
      </c>
      <c r="D15245" t="s">
        <v>70</v>
      </c>
      <c r="E15245" t="s">
        <v>15</v>
      </c>
      <c r="F15245" t="s">
        <v>252</v>
      </c>
      <c r="G15245" t="s">
        <v>256</v>
      </c>
      <c r="H15245">
        <v>0</v>
      </c>
    </row>
    <row r="15246" spans="1:8" x14ac:dyDescent="0.35">
      <c r="A15246">
        <v>2022</v>
      </c>
      <c r="B15246" t="s">
        <v>68</v>
      </c>
      <c r="C15246" t="s">
        <v>286</v>
      </c>
      <c r="D15246" t="s">
        <v>70</v>
      </c>
      <c r="E15246" t="s">
        <v>15</v>
      </c>
      <c r="F15246" t="s">
        <v>252</v>
      </c>
      <c r="G15246" t="s">
        <v>257</v>
      </c>
      <c r="H15246">
        <v>0</v>
      </c>
    </row>
    <row r="15247" spans="1:8" x14ac:dyDescent="0.35">
      <c r="A15247">
        <v>2022</v>
      </c>
      <c r="B15247" t="s">
        <v>68</v>
      </c>
      <c r="C15247" t="s">
        <v>286</v>
      </c>
      <c r="D15247" t="s">
        <v>70</v>
      </c>
      <c r="E15247" t="s">
        <v>15</v>
      </c>
      <c r="F15247" t="s">
        <v>252</v>
      </c>
      <c r="G15247" t="s">
        <v>258</v>
      </c>
      <c r="H15247">
        <v>0</v>
      </c>
    </row>
    <row r="15248" spans="1:8" x14ac:dyDescent="0.35">
      <c r="A15248">
        <v>2022</v>
      </c>
      <c r="B15248" t="s">
        <v>68</v>
      </c>
      <c r="C15248" t="s">
        <v>286</v>
      </c>
      <c r="D15248" t="s">
        <v>70</v>
      </c>
      <c r="E15248" t="s">
        <v>15</v>
      </c>
      <c r="F15248" t="s">
        <v>252</v>
      </c>
      <c r="G15248" t="s">
        <v>259</v>
      </c>
      <c r="H15248">
        <v>7</v>
      </c>
    </row>
    <row r="15249" spans="1:8" x14ac:dyDescent="0.35">
      <c r="A15249">
        <v>2022</v>
      </c>
      <c r="B15249" t="s">
        <v>68</v>
      </c>
      <c r="C15249" t="s">
        <v>286</v>
      </c>
      <c r="D15249" t="s">
        <v>70</v>
      </c>
      <c r="E15249" t="s">
        <v>15</v>
      </c>
      <c r="F15249" t="s">
        <v>252</v>
      </c>
      <c r="G15249" t="s">
        <v>14</v>
      </c>
      <c r="H15249">
        <v>31</v>
      </c>
    </row>
    <row r="15250" spans="1:8" x14ac:dyDescent="0.35">
      <c r="A15250">
        <v>2022</v>
      </c>
      <c r="B15250" t="s">
        <v>71</v>
      </c>
      <c r="C15250" t="s">
        <v>73</v>
      </c>
      <c r="D15250" t="s">
        <v>74</v>
      </c>
      <c r="E15250" t="s">
        <v>15</v>
      </c>
      <c r="F15250" t="s">
        <v>252</v>
      </c>
      <c r="G15250" t="s">
        <v>256</v>
      </c>
      <c r="H15250">
        <v>0</v>
      </c>
    </row>
    <row r="15251" spans="1:8" x14ac:dyDescent="0.35">
      <c r="A15251">
        <v>2022</v>
      </c>
      <c r="B15251" t="s">
        <v>71</v>
      </c>
      <c r="C15251" t="s">
        <v>73</v>
      </c>
      <c r="D15251" t="s">
        <v>74</v>
      </c>
      <c r="E15251" t="s">
        <v>15</v>
      </c>
      <c r="F15251" t="s">
        <v>252</v>
      </c>
      <c r="G15251" t="s">
        <v>257</v>
      </c>
      <c r="H15251">
        <v>0</v>
      </c>
    </row>
    <row r="15252" spans="1:8" x14ac:dyDescent="0.35">
      <c r="A15252">
        <v>2022</v>
      </c>
      <c r="B15252" t="s">
        <v>71</v>
      </c>
      <c r="C15252" t="s">
        <v>73</v>
      </c>
      <c r="D15252" t="s">
        <v>74</v>
      </c>
      <c r="E15252" t="s">
        <v>15</v>
      </c>
      <c r="F15252" t="s">
        <v>252</v>
      </c>
      <c r="G15252" t="s">
        <v>258</v>
      </c>
      <c r="H15252">
        <v>0</v>
      </c>
    </row>
    <row r="15253" spans="1:8" x14ac:dyDescent="0.35">
      <c r="A15253">
        <v>2022</v>
      </c>
      <c r="B15253" t="s">
        <v>71</v>
      </c>
      <c r="C15253" t="s">
        <v>73</v>
      </c>
      <c r="D15253" t="s">
        <v>74</v>
      </c>
      <c r="E15253" t="s">
        <v>15</v>
      </c>
      <c r="F15253" t="s">
        <v>252</v>
      </c>
      <c r="G15253" t="s">
        <v>259</v>
      </c>
      <c r="H15253">
        <v>0</v>
      </c>
    </row>
    <row r="15254" spans="1:8" x14ac:dyDescent="0.35">
      <c r="A15254">
        <v>2022</v>
      </c>
      <c r="B15254" t="s">
        <v>71</v>
      </c>
      <c r="C15254" t="s">
        <v>73</v>
      </c>
      <c r="D15254" t="s">
        <v>74</v>
      </c>
      <c r="E15254" t="s">
        <v>15</v>
      </c>
      <c r="F15254" t="s">
        <v>252</v>
      </c>
      <c r="G15254" t="s">
        <v>14</v>
      </c>
      <c r="H15254">
        <v>0</v>
      </c>
    </row>
    <row r="15255" spans="1:8" x14ac:dyDescent="0.35">
      <c r="A15255">
        <v>2022</v>
      </c>
      <c r="B15255" t="s">
        <v>75</v>
      </c>
      <c r="C15255" t="s">
        <v>73</v>
      </c>
      <c r="D15255" t="s">
        <v>77</v>
      </c>
      <c r="E15255" t="s">
        <v>15</v>
      </c>
      <c r="F15255" t="s">
        <v>252</v>
      </c>
      <c r="G15255" t="s">
        <v>256</v>
      </c>
      <c r="H15255">
        <v>0</v>
      </c>
    </row>
    <row r="15256" spans="1:8" x14ac:dyDescent="0.35">
      <c r="A15256">
        <v>2022</v>
      </c>
      <c r="B15256" t="s">
        <v>75</v>
      </c>
      <c r="C15256" t="s">
        <v>73</v>
      </c>
      <c r="D15256" t="s">
        <v>77</v>
      </c>
      <c r="E15256" t="s">
        <v>15</v>
      </c>
      <c r="F15256" t="s">
        <v>252</v>
      </c>
      <c r="G15256" t="s">
        <v>257</v>
      </c>
      <c r="H15256">
        <v>0</v>
      </c>
    </row>
    <row r="15257" spans="1:8" x14ac:dyDescent="0.35">
      <c r="A15257">
        <v>2022</v>
      </c>
      <c r="B15257" t="s">
        <v>75</v>
      </c>
      <c r="C15257" t="s">
        <v>73</v>
      </c>
      <c r="D15257" t="s">
        <v>77</v>
      </c>
      <c r="E15257" t="s">
        <v>15</v>
      </c>
      <c r="F15257" t="s">
        <v>252</v>
      </c>
      <c r="G15257" t="s">
        <v>258</v>
      </c>
      <c r="H15257">
        <v>0</v>
      </c>
    </row>
    <row r="15258" spans="1:8" x14ac:dyDescent="0.35">
      <c r="A15258">
        <v>2022</v>
      </c>
      <c r="B15258" t="s">
        <v>75</v>
      </c>
      <c r="C15258" t="s">
        <v>73</v>
      </c>
      <c r="D15258" t="s">
        <v>77</v>
      </c>
      <c r="E15258" t="s">
        <v>15</v>
      </c>
      <c r="F15258" t="s">
        <v>252</v>
      </c>
      <c r="G15258" t="s">
        <v>259</v>
      </c>
      <c r="H15258">
        <v>0</v>
      </c>
    </row>
    <row r="15259" spans="1:8" x14ac:dyDescent="0.35">
      <c r="A15259">
        <v>2022</v>
      </c>
      <c r="B15259" t="s">
        <v>75</v>
      </c>
      <c r="C15259" t="s">
        <v>73</v>
      </c>
      <c r="D15259" t="s">
        <v>77</v>
      </c>
      <c r="E15259" t="s">
        <v>15</v>
      </c>
      <c r="F15259" t="s">
        <v>252</v>
      </c>
      <c r="G15259" t="s">
        <v>14</v>
      </c>
      <c r="H15259">
        <v>0</v>
      </c>
    </row>
    <row r="15260" spans="1:8" x14ac:dyDescent="0.35">
      <c r="A15260">
        <v>2022</v>
      </c>
      <c r="B15260" t="s">
        <v>291</v>
      </c>
      <c r="C15260" t="s">
        <v>286</v>
      </c>
      <c r="D15260" t="s">
        <v>292</v>
      </c>
      <c r="E15260" t="s">
        <v>15</v>
      </c>
      <c r="F15260" t="s">
        <v>252</v>
      </c>
      <c r="G15260" t="s">
        <v>256</v>
      </c>
      <c r="H15260">
        <v>0</v>
      </c>
    </row>
    <row r="15261" spans="1:8" x14ac:dyDescent="0.35">
      <c r="A15261">
        <v>2022</v>
      </c>
      <c r="B15261" t="s">
        <v>291</v>
      </c>
      <c r="C15261" t="s">
        <v>286</v>
      </c>
      <c r="D15261" t="s">
        <v>292</v>
      </c>
      <c r="E15261" t="s">
        <v>15</v>
      </c>
      <c r="F15261" t="s">
        <v>252</v>
      </c>
      <c r="G15261" t="s">
        <v>257</v>
      </c>
      <c r="H15261">
        <v>0</v>
      </c>
    </row>
    <row r="15262" spans="1:8" x14ac:dyDescent="0.35">
      <c r="A15262">
        <v>2022</v>
      </c>
      <c r="B15262" t="s">
        <v>291</v>
      </c>
      <c r="C15262" t="s">
        <v>286</v>
      </c>
      <c r="D15262" t="s">
        <v>292</v>
      </c>
      <c r="E15262" t="s">
        <v>15</v>
      </c>
      <c r="F15262" t="s">
        <v>252</v>
      </c>
      <c r="G15262" t="s">
        <v>258</v>
      </c>
      <c r="H15262">
        <v>1</v>
      </c>
    </row>
    <row r="15263" spans="1:8" x14ac:dyDescent="0.35">
      <c r="A15263">
        <v>2022</v>
      </c>
      <c r="B15263" t="s">
        <v>291</v>
      </c>
      <c r="C15263" t="s">
        <v>286</v>
      </c>
      <c r="D15263" t="s">
        <v>292</v>
      </c>
      <c r="E15263" t="s">
        <v>15</v>
      </c>
      <c r="F15263" t="s">
        <v>252</v>
      </c>
      <c r="G15263" t="s">
        <v>259</v>
      </c>
      <c r="H15263">
        <v>3</v>
      </c>
    </row>
    <row r="15264" spans="1:8" x14ac:dyDescent="0.35">
      <c r="A15264">
        <v>2022</v>
      </c>
      <c r="B15264" t="s">
        <v>291</v>
      </c>
      <c r="C15264" t="s">
        <v>286</v>
      </c>
      <c r="D15264" t="s">
        <v>292</v>
      </c>
      <c r="E15264" t="s">
        <v>15</v>
      </c>
      <c r="F15264" t="s">
        <v>252</v>
      </c>
      <c r="G15264" t="s">
        <v>14</v>
      </c>
      <c r="H15264">
        <v>36</v>
      </c>
    </row>
    <row r="15265" spans="1:8" x14ac:dyDescent="0.35">
      <c r="A15265">
        <v>2022</v>
      </c>
      <c r="B15265" t="s">
        <v>81</v>
      </c>
      <c r="C15265" t="s">
        <v>286</v>
      </c>
      <c r="D15265" t="s">
        <v>83</v>
      </c>
      <c r="E15265" t="s">
        <v>15</v>
      </c>
      <c r="F15265" t="s">
        <v>252</v>
      </c>
      <c r="G15265" t="s">
        <v>256</v>
      </c>
      <c r="H15265">
        <v>0</v>
      </c>
    </row>
    <row r="15266" spans="1:8" x14ac:dyDescent="0.35">
      <c r="A15266">
        <v>2022</v>
      </c>
      <c r="B15266" t="s">
        <v>81</v>
      </c>
      <c r="C15266" t="s">
        <v>286</v>
      </c>
      <c r="D15266" t="s">
        <v>83</v>
      </c>
      <c r="E15266" t="s">
        <v>15</v>
      </c>
      <c r="F15266" t="s">
        <v>252</v>
      </c>
      <c r="G15266" t="s">
        <v>257</v>
      </c>
      <c r="H15266">
        <v>0</v>
      </c>
    </row>
    <row r="15267" spans="1:8" x14ac:dyDescent="0.35">
      <c r="A15267">
        <v>2022</v>
      </c>
      <c r="B15267" t="s">
        <v>81</v>
      </c>
      <c r="C15267" t="s">
        <v>286</v>
      </c>
      <c r="D15267" t="s">
        <v>83</v>
      </c>
      <c r="E15267" t="s">
        <v>15</v>
      </c>
      <c r="F15267" t="s">
        <v>252</v>
      </c>
      <c r="G15267" t="s">
        <v>258</v>
      </c>
      <c r="H15267">
        <v>1</v>
      </c>
    </row>
    <row r="15268" spans="1:8" x14ac:dyDescent="0.35">
      <c r="A15268">
        <v>2022</v>
      </c>
      <c r="B15268" t="s">
        <v>81</v>
      </c>
      <c r="C15268" t="s">
        <v>286</v>
      </c>
      <c r="D15268" t="s">
        <v>83</v>
      </c>
      <c r="E15268" t="s">
        <v>15</v>
      </c>
      <c r="F15268" t="s">
        <v>252</v>
      </c>
      <c r="G15268" t="s">
        <v>259</v>
      </c>
      <c r="H15268">
        <v>2</v>
      </c>
    </row>
    <row r="15269" spans="1:8" x14ac:dyDescent="0.35">
      <c r="A15269">
        <v>2022</v>
      </c>
      <c r="B15269" t="s">
        <v>81</v>
      </c>
      <c r="C15269" t="s">
        <v>286</v>
      </c>
      <c r="D15269" t="s">
        <v>83</v>
      </c>
      <c r="E15269" t="s">
        <v>15</v>
      </c>
      <c r="F15269" t="s">
        <v>252</v>
      </c>
      <c r="G15269" t="s">
        <v>14</v>
      </c>
      <c r="H15269">
        <v>22</v>
      </c>
    </row>
    <row r="15270" spans="1:8" x14ac:dyDescent="0.35">
      <c r="A15270">
        <v>2022</v>
      </c>
      <c r="B15270" t="s">
        <v>84</v>
      </c>
      <c r="C15270" t="s">
        <v>286</v>
      </c>
      <c r="D15270" t="s">
        <v>86</v>
      </c>
      <c r="E15270" t="s">
        <v>15</v>
      </c>
      <c r="F15270" t="s">
        <v>252</v>
      </c>
      <c r="G15270" t="s">
        <v>256</v>
      </c>
      <c r="H15270">
        <v>0</v>
      </c>
    </row>
    <row r="15271" spans="1:8" x14ac:dyDescent="0.35">
      <c r="A15271">
        <v>2022</v>
      </c>
      <c r="B15271" t="s">
        <v>84</v>
      </c>
      <c r="C15271" t="s">
        <v>286</v>
      </c>
      <c r="D15271" t="s">
        <v>86</v>
      </c>
      <c r="E15271" t="s">
        <v>15</v>
      </c>
      <c r="F15271" t="s">
        <v>252</v>
      </c>
      <c r="G15271" t="s">
        <v>257</v>
      </c>
      <c r="H15271">
        <v>0</v>
      </c>
    </row>
    <row r="15272" spans="1:8" x14ac:dyDescent="0.35">
      <c r="A15272">
        <v>2022</v>
      </c>
      <c r="B15272" t="s">
        <v>84</v>
      </c>
      <c r="C15272" t="s">
        <v>286</v>
      </c>
      <c r="D15272" t="s">
        <v>86</v>
      </c>
      <c r="E15272" t="s">
        <v>15</v>
      </c>
      <c r="F15272" t="s">
        <v>252</v>
      </c>
      <c r="G15272" t="s">
        <v>258</v>
      </c>
      <c r="H15272">
        <v>0</v>
      </c>
    </row>
    <row r="15273" spans="1:8" x14ac:dyDescent="0.35">
      <c r="A15273">
        <v>2022</v>
      </c>
      <c r="B15273" t="s">
        <v>84</v>
      </c>
      <c r="C15273" t="s">
        <v>286</v>
      </c>
      <c r="D15273" t="s">
        <v>86</v>
      </c>
      <c r="E15273" t="s">
        <v>15</v>
      </c>
      <c r="F15273" t="s">
        <v>252</v>
      </c>
      <c r="G15273" t="s">
        <v>259</v>
      </c>
      <c r="H15273">
        <v>1</v>
      </c>
    </row>
    <row r="15274" spans="1:8" x14ac:dyDescent="0.35">
      <c r="A15274">
        <v>2022</v>
      </c>
      <c r="B15274" t="s">
        <v>84</v>
      </c>
      <c r="C15274" t="s">
        <v>286</v>
      </c>
      <c r="D15274" t="s">
        <v>86</v>
      </c>
      <c r="E15274" t="s">
        <v>15</v>
      </c>
      <c r="F15274" t="s">
        <v>252</v>
      </c>
      <c r="G15274" t="s">
        <v>14</v>
      </c>
      <c r="H15274">
        <v>14</v>
      </c>
    </row>
    <row r="15275" spans="1:8" x14ac:dyDescent="0.35">
      <c r="A15275">
        <v>2022</v>
      </c>
      <c r="B15275" t="s">
        <v>87</v>
      </c>
      <c r="C15275" t="s">
        <v>286</v>
      </c>
      <c r="D15275" t="s">
        <v>89</v>
      </c>
      <c r="E15275" t="s">
        <v>15</v>
      </c>
      <c r="F15275" t="s">
        <v>252</v>
      </c>
      <c r="G15275" t="s">
        <v>256</v>
      </c>
      <c r="H15275">
        <v>0</v>
      </c>
    </row>
    <row r="15276" spans="1:8" x14ac:dyDescent="0.35">
      <c r="A15276">
        <v>2022</v>
      </c>
      <c r="B15276" t="s">
        <v>87</v>
      </c>
      <c r="C15276" t="s">
        <v>286</v>
      </c>
      <c r="D15276" t="s">
        <v>89</v>
      </c>
      <c r="E15276" t="s">
        <v>15</v>
      </c>
      <c r="F15276" t="s">
        <v>252</v>
      </c>
      <c r="G15276" t="s">
        <v>257</v>
      </c>
      <c r="H15276">
        <v>0</v>
      </c>
    </row>
    <row r="15277" spans="1:8" x14ac:dyDescent="0.35">
      <c r="A15277">
        <v>2022</v>
      </c>
      <c r="B15277" t="s">
        <v>87</v>
      </c>
      <c r="C15277" t="s">
        <v>286</v>
      </c>
      <c r="D15277" t="s">
        <v>89</v>
      </c>
      <c r="E15277" t="s">
        <v>15</v>
      </c>
      <c r="F15277" t="s">
        <v>252</v>
      </c>
      <c r="G15277" t="s">
        <v>258</v>
      </c>
      <c r="H15277">
        <v>3</v>
      </c>
    </row>
    <row r="15278" spans="1:8" x14ac:dyDescent="0.35">
      <c r="A15278">
        <v>2022</v>
      </c>
      <c r="B15278" t="s">
        <v>87</v>
      </c>
      <c r="C15278" t="s">
        <v>286</v>
      </c>
      <c r="D15278" t="s">
        <v>89</v>
      </c>
      <c r="E15278" t="s">
        <v>15</v>
      </c>
      <c r="F15278" t="s">
        <v>252</v>
      </c>
      <c r="G15278" t="s">
        <v>259</v>
      </c>
      <c r="H15278">
        <v>4</v>
      </c>
    </row>
    <row r="15279" spans="1:8" x14ac:dyDescent="0.35">
      <c r="A15279">
        <v>2022</v>
      </c>
      <c r="B15279" t="s">
        <v>87</v>
      </c>
      <c r="C15279" t="s">
        <v>286</v>
      </c>
      <c r="D15279" t="s">
        <v>89</v>
      </c>
      <c r="E15279" t="s">
        <v>15</v>
      </c>
      <c r="F15279" t="s">
        <v>252</v>
      </c>
      <c r="G15279" t="s">
        <v>14</v>
      </c>
      <c r="H15279">
        <v>19</v>
      </c>
    </row>
    <row r="15280" spans="1:8" x14ac:dyDescent="0.35">
      <c r="A15280">
        <v>2022</v>
      </c>
      <c r="B15280" t="s">
        <v>285</v>
      </c>
      <c r="C15280" t="s">
        <v>286</v>
      </c>
      <c r="D15280" t="s">
        <v>94</v>
      </c>
      <c r="E15280" t="s">
        <v>15</v>
      </c>
      <c r="F15280" t="s">
        <v>252</v>
      </c>
      <c r="G15280" t="s">
        <v>256</v>
      </c>
      <c r="H15280">
        <v>0</v>
      </c>
    </row>
    <row r="15281" spans="1:8" x14ac:dyDescent="0.35">
      <c r="A15281">
        <v>2022</v>
      </c>
      <c r="B15281" t="s">
        <v>285</v>
      </c>
      <c r="C15281" t="s">
        <v>286</v>
      </c>
      <c r="D15281" t="s">
        <v>94</v>
      </c>
      <c r="E15281" t="s">
        <v>15</v>
      </c>
      <c r="F15281" t="s">
        <v>252</v>
      </c>
      <c r="G15281" t="s">
        <v>257</v>
      </c>
      <c r="H15281">
        <v>0</v>
      </c>
    </row>
    <row r="15282" spans="1:8" x14ac:dyDescent="0.35">
      <c r="A15282">
        <v>2022</v>
      </c>
      <c r="B15282" t="s">
        <v>285</v>
      </c>
      <c r="C15282" t="s">
        <v>286</v>
      </c>
      <c r="D15282" t="s">
        <v>94</v>
      </c>
      <c r="E15282" t="s">
        <v>15</v>
      </c>
      <c r="F15282" t="s">
        <v>252</v>
      </c>
      <c r="G15282" t="s">
        <v>258</v>
      </c>
      <c r="H15282">
        <v>0</v>
      </c>
    </row>
    <row r="15283" spans="1:8" x14ac:dyDescent="0.35">
      <c r="A15283">
        <v>2022</v>
      </c>
      <c r="B15283" t="s">
        <v>285</v>
      </c>
      <c r="C15283" t="s">
        <v>286</v>
      </c>
      <c r="D15283" t="s">
        <v>94</v>
      </c>
      <c r="E15283" t="s">
        <v>15</v>
      </c>
      <c r="F15283" t="s">
        <v>252</v>
      </c>
      <c r="G15283" t="s">
        <v>259</v>
      </c>
      <c r="H15283">
        <v>0</v>
      </c>
    </row>
    <row r="15284" spans="1:8" x14ac:dyDescent="0.35">
      <c r="A15284">
        <v>2022</v>
      </c>
      <c r="B15284" t="s">
        <v>285</v>
      </c>
      <c r="C15284" t="s">
        <v>286</v>
      </c>
      <c r="D15284" t="s">
        <v>94</v>
      </c>
      <c r="E15284" t="s">
        <v>15</v>
      </c>
      <c r="F15284" t="s">
        <v>252</v>
      </c>
      <c r="G15284" t="s">
        <v>14</v>
      </c>
      <c r="H15284">
        <v>3</v>
      </c>
    </row>
    <row r="15285" spans="1:8" x14ac:dyDescent="0.35">
      <c r="A15285">
        <v>2022</v>
      </c>
      <c r="B15285" t="s">
        <v>95</v>
      </c>
      <c r="C15285" t="s">
        <v>286</v>
      </c>
      <c r="D15285" t="s">
        <v>97</v>
      </c>
      <c r="E15285" t="s">
        <v>15</v>
      </c>
      <c r="F15285" t="s">
        <v>252</v>
      </c>
      <c r="G15285" t="s">
        <v>256</v>
      </c>
      <c r="H15285">
        <v>0</v>
      </c>
    </row>
    <row r="15286" spans="1:8" x14ac:dyDescent="0.35">
      <c r="A15286">
        <v>2022</v>
      </c>
      <c r="B15286" t="s">
        <v>95</v>
      </c>
      <c r="C15286" t="s">
        <v>286</v>
      </c>
      <c r="D15286" t="s">
        <v>97</v>
      </c>
      <c r="E15286" t="s">
        <v>15</v>
      </c>
      <c r="F15286" t="s">
        <v>252</v>
      </c>
      <c r="G15286" t="s">
        <v>257</v>
      </c>
      <c r="H15286">
        <v>0</v>
      </c>
    </row>
    <row r="15287" spans="1:8" x14ac:dyDescent="0.35">
      <c r="A15287">
        <v>2022</v>
      </c>
      <c r="B15287" t="s">
        <v>95</v>
      </c>
      <c r="C15287" t="s">
        <v>286</v>
      </c>
      <c r="D15287" t="s">
        <v>97</v>
      </c>
      <c r="E15287" t="s">
        <v>15</v>
      </c>
      <c r="F15287" t="s">
        <v>252</v>
      </c>
      <c r="G15287" t="s">
        <v>258</v>
      </c>
      <c r="H15287">
        <v>0</v>
      </c>
    </row>
    <row r="15288" spans="1:8" x14ac:dyDescent="0.35">
      <c r="A15288">
        <v>2022</v>
      </c>
      <c r="B15288" t="s">
        <v>95</v>
      </c>
      <c r="C15288" t="s">
        <v>286</v>
      </c>
      <c r="D15288" t="s">
        <v>97</v>
      </c>
      <c r="E15288" t="s">
        <v>15</v>
      </c>
      <c r="F15288" t="s">
        <v>252</v>
      </c>
      <c r="G15288" t="s">
        <v>259</v>
      </c>
      <c r="H15288">
        <v>1</v>
      </c>
    </row>
    <row r="15289" spans="1:8" x14ac:dyDescent="0.35">
      <c r="A15289">
        <v>2022</v>
      </c>
      <c r="B15289" t="s">
        <v>95</v>
      </c>
      <c r="C15289" t="s">
        <v>286</v>
      </c>
      <c r="D15289" t="s">
        <v>97</v>
      </c>
      <c r="E15289" t="s">
        <v>15</v>
      </c>
      <c r="F15289" t="s">
        <v>252</v>
      </c>
      <c r="G15289" t="s">
        <v>14</v>
      </c>
      <c r="H15289">
        <v>29</v>
      </c>
    </row>
    <row r="15290" spans="1:8" x14ac:dyDescent="0.35">
      <c r="A15290">
        <v>2022</v>
      </c>
      <c r="B15290" t="s">
        <v>98</v>
      </c>
      <c r="C15290" t="s">
        <v>286</v>
      </c>
      <c r="D15290" t="s">
        <v>100</v>
      </c>
      <c r="E15290" t="s">
        <v>15</v>
      </c>
      <c r="F15290" t="s">
        <v>252</v>
      </c>
      <c r="G15290" t="s">
        <v>256</v>
      </c>
      <c r="H15290">
        <v>0</v>
      </c>
    </row>
    <row r="15291" spans="1:8" x14ac:dyDescent="0.35">
      <c r="A15291">
        <v>2022</v>
      </c>
      <c r="B15291" t="s">
        <v>98</v>
      </c>
      <c r="C15291" t="s">
        <v>286</v>
      </c>
      <c r="D15291" t="s">
        <v>100</v>
      </c>
      <c r="E15291" t="s">
        <v>15</v>
      </c>
      <c r="F15291" t="s">
        <v>252</v>
      </c>
      <c r="G15291" t="s">
        <v>257</v>
      </c>
      <c r="H15291">
        <v>0</v>
      </c>
    </row>
    <row r="15292" spans="1:8" x14ac:dyDescent="0.35">
      <c r="A15292">
        <v>2022</v>
      </c>
      <c r="B15292" t="s">
        <v>98</v>
      </c>
      <c r="C15292" t="s">
        <v>286</v>
      </c>
      <c r="D15292" t="s">
        <v>100</v>
      </c>
      <c r="E15292" t="s">
        <v>15</v>
      </c>
      <c r="F15292" t="s">
        <v>252</v>
      </c>
      <c r="G15292" t="s">
        <v>258</v>
      </c>
      <c r="H15292">
        <v>0</v>
      </c>
    </row>
    <row r="15293" spans="1:8" x14ac:dyDescent="0.35">
      <c r="A15293">
        <v>2022</v>
      </c>
      <c r="B15293" t="s">
        <v>98</v>
      </c>
      <c r="C15293" t="s">
        <v>286</v>
      </c>
      <c r="D15293" t="s">
        <v>100</v>
      </c>
      <c r="E15293" t="s">
        <v>15</v>
      </c>
      <c r="F15293" t="s">
        <v>252</v>
      </c>
      <c r="G15293" t="s">
        <v>259</v>
      </c>
      <c r="H15293">
        <v>7</v>
      </c>
    </row>
    <row r="15294" spans="1:8" x14ac:dyDescent="0.35">
      <c r="A15294">
        <v>2022</v>
      </c>
      <c r="B15294" t="s">
        <v>98</v>
      </c>
      <c r="C15294" t="s">
        <v>286</v>
      </c>
      <c r="D15294" t="s">
        <v>100</v>
      </c>
      <c r="E15294" t="s">
        <v>15</v>
      </c>
      <c r="F15294" t="s">
        <v>252</v>
      </c>
      <c r="G15294" t="s">
        <v>14</v>
      </c>
      <c r="H15294">
        <v>21</v>
      </c>
    </row>
    <row r="15295" spans="1:8" x14ac:dyDescent="0.35">
      <c r="A15295">
        <v>2022</v>
      </c>
      <c r="B15295" t="s">
        <v>101</v>
      </c>
      <c r="C15295" t="s">
        <v>286</v>
      </c>
      <c r="D15295" t="s">
        <v>103</v>
      </c>
      <c r="E15295" t="s">
        <v>15</v>
      </c>
      <c r="F15295" t="s">
        <v>252</v>
      </c>
      <c r="G15295" t="s">
        <v>256</v>
      </c>
      <c r="H15295">
        <v>0</v>
      </c>
    </row>
    <row r="15296" spans="1:8" x14ac:dyDescent="0.35">
      <c r="A15296">
        <v>2022</v>
      </c>
      <c r="B15296" t="s">
        <v>101</v>
      </c>
      <c r="C15296" t="s">
        <v>286</v>
      </c>
      <c r="D15296" t="s">
        <v>103</v>
      </c>
      <c r="E15296" t="s">
        <v>15</v>
      </c>
      <c r="F15296" t="s">
        <v>252</v>
      </c>
      <c r="G15296" t="s">
        <v>257</v>
      </c>
      <c r="H15296">
        <v>0</v>
      </c>
    </row>
    <row r="15297" spans="1:8" x14ac:dyDescent="0.35">
      <c r="A15297">
        <v>2022</v>
      </c>
      <c r="B15297" t="s">
        <v>101</v>
      </c>
      <c r="C15297" t="s">
        <v>286</v>
      </c>
      <c r="D15297" t="s">
        <v>103</v>
      </c>
      <c r="E15297" t="s">
        <v>15</v>
      </c>
      <c r="F15297" t="s">
        <v>252</v>
      </c>
      <c r="G15297" t="s">
        <v>258</v>
      </c>
      <c r="H15297">
        <v>0</v>
      </c>
    </row>
    <row r="15298" spans="1:8" x14ac:dyDescent="0.35">
      <c r="A15298">
        <v>2022</v>
      </c>
      <c r="B15298" t="s">
        <v>101</v>
      </c>
      <c r="C15298" t="s">
        <v>286</v>
      </c>
      <c r="D15298" t="s">
        <v>103</v>
      </c>
      <c r="E15298" t="s">
        <v>15</v>
      </c>
      <c r="F15298" t="s">
        <v>252</v>
      </c>
      <c r="G15298" t="s">
        <v>259</v>
      </c>
      <c r="H15298">
        <v>1</v>
      </c>
    </row>
    <row r="15299" spans="1:8" x14ac:dyDescent="0.35">
      <c r="A15299">
        <v>2022</v>
      </c>
      <c r="B15299" t="s">
        <v>101</v>
      </c>
      <c r="C15299" t="s">
        <v>286</v>
      </c>
      <c r="D15299" t="s">
        <v>103</v>
      </c>
      <c r="E15299" t="s">
        <v>15</v>
      </c>
      <c r="F15299" t="s">
        <v>252</v>
      </c>
      <c r="G15299" t="s">
        <v>14</v>
      </c>
      <c r="H15299">
        <v>14</v>
      </c>
    </row>
    <row r="15300" spans="1:8" x14ac:dyDescent="0.35">
      <c r="A15300">
        <v>2022</v>
      </c>
      <c r="B15300" t="s">
        <v>104</v>
      </c>
      <c r="C15300" t="s">
        <v>286</v>
      </c>
      <c r="D15300" t="s">
        <v>106</v>
      </c>
      <c r="E15300" t="s">
        <v>15</v>
      </c>
      <c r="F15300" t="s">
        <v>252</v>
      </c>
      <c r="G15300" t="s">
        <v>256</v>
      </c>
      <c r="H15300">
        <v>0</v>
      </c>
    </row>
    <row r="15301" spans="1:8" x14ac:dyDescent="0.35">
      <c r="A15301">
        <v>2022</v>
      </c>
      <c r="B15301" t="s">
        <v>104</v>
      </c>
      <c r="C15301" t="s">
        <v>286</v>
      </c>
      <c r="D15301" t="s">
        <v>106</v>
      </c>
      <c r="E15301" t="s">
        <v>15</v>
      </c>
      <c r="F15301" t="s">
        <v>252</v>
      </c>
      <c r="G15301" t="s">
        <v>257</v>
      </c>
      <c r="H15301">
        <v>0</v>
      </c>
    </row>
    <row r="15302" spans="1:8" x14ac:dyDescent="0.35">
      <c r="A15302">
        <v>2022</v>
      </c>
      <c r="B15302" t="s">
        <v>104</v>
      </c>
      <c r="C15302" t="s">
        <v>286</v>
      </c>
      <c r="D15302" t="s">
        <v>106</v>
      </c>
      <c r="E15302" t="s">
        <v>15</v>
      </c>
      <c r="F15302" t="s">
        <v>252</v>
      </c>
      <c r="G15302" t="s">
        <v>258</v>
      </c>
      <c r="H15302">
        <v>3</v>
      </c>
    </row>
    <row r="15303" spans="1:8" x14ac:dyDescent="0.35">
      <c r="A15303">
        <v>2022</v>
      </c>
      <c r="B15303" t="s">
        <v>104</v>
      </c>
      <c r="C15303" t="s">
        <v>286</v>
      </c>
      <c r="D15303" t="s">
        <v>106</v>
      </c>
      <c r="E15303" t="s">
        <v>15</v>
      </c>
      <c r="F15303" t="s">
        <v>252</v>
      </c>
      <c r="G15303" t="s">
        <v>259</v>
      </c>
      <c r="H15303">
        <v>4</v>
      </c>
    </row>
    <row r="15304" spans="1:8" x14ac:dyDescent="0.35">
      <c r="A15304">
        <v>2022</v>
      </c>
      <c r="B15304" t="s">
        <v>104</v>
      </c>
      <c r="C15304" t="s">
        <v>286</v>
      </c>
      <c r="D15304" t="s">
        <v>106</v>
      </c>
      <c r="E15304" t="s">
        <v>15</v>
      </c>
      <c r="F15304" t="s">
        <v>252</v>
      </c>
      <c r="G15304" t="s">
        <v>14</v>
      </c>
      <c r="H15304">
        <v>23</v>
      </c>
    </row>
    <row r="15305" spans="1:8" x14ac:dyDescent="0.35">
      <c r="A15305">
        <v>2022</v>
      </c>
      <c r="B15305" t="s">
        <v>107</v>
      </c>
      <c r="C15305" t="s">
        <v>73</v>
      </c>
      <c r="D15305" t="s">
        <v>109</v>
      </c>
      <c r="E15305" t="s">
        <v>15</v>
      </c>
      <c r="F15305" t="s">
        <v>252</v>
      </c>
      <c r="G15305" t="s">
        <v>256</v>
      </c>
      <c r="H15305">
        <v>0</v>
      </c>
    </row>
    <row r="15306" spans="1:8" x14ac:dyDescent="0.35">
      <c r="A15306">
        <v>2022</v>
      </c>
      <c r="B15306" t="s">
        <v>107</v>
      </c>
      <c r="C15306" t="s">
        <v>73</v>
      </c>
      <c r="D15306" t="s">
        <v>109</v>
      </c>
      <c r="E15306" t="s">
        <v>15</v>
      </c>
      <c r="F15306" t="s">
        <v>252</v>
      </c>
      <c r="G15306" t="s">
        <v>257</v>
      </c>
      <c r="H15306">
        <v>0</v>
      </c>
    </row>
    <row r="15307" spans="1:8" x14ac:dyDescent="0.35">
      <c r="A15307">
        <v>2022</v>
      </c>
      <c r="B15307" t="s">
        <v>107</v>
      </c>
      <c r="C15307" t="s">
        <v>73</v>
      </c>
      <c r="D15307" t="s">
        <v>109</v>
      </c>
      <c r="E15307" t="s">
        <v>15</v>
      </c>
      <c r="F15307" t="s">
        <v>252</v>
      </c>
      <c r="G15307" t="s">
        <v>258</v>
      </c>
      <c r="H15307">
        <v>0</v>
      </c>
    </row>
    <row r="15308" spans="1:8" x14ac:dyDescent="0.35">
      <c r="A15308">
        <v>2022</v>
      </c>
      <c r="B15308" t="s">
        <v>107</v>
      </c>
      <c r="C15308" t="s">
        <v>73</v>
      </c>
      <c r="D15308" t="s">
        <v>109</v>
      </c>
      <c r="E15308" t="s">
        <v>15</v>
      </c>
      <c r="F15308" t="s">
        <v>252</v>
      </c>
      <c r="G15308" t="s">
        <v>259</v>
      </c>
      <c r="H15308">
        <v>3</v>
      </c>
    </row>
    <row r="15309" spans="1:8" x14ac:dyDescent="0.35">
      <c r="A15309">
        <v>2022</v>
      </c>
      <c r="B15309" t="s">
        <v>107</v>
      </c>
      <c r="C15309" t="s">
        <v>73</v>
      </c>
      <c r="D15309" t="s">
        <v>109</v>
      </c>
      <c r="E15309" t="s">
        <v>15</v>
      </c>
      <c r="F15309" t="s">
        <v>252</v>
      </c>
      <c r="G15309" t="s">
        <v>14</v>
      </c>
      <c r="H15309">
        <v>42</v>
      </c>
    </row>
    <row r="15310" spans="1:8" x14ac:dyDescent="0.35">
      <c r="A15310">
        <v>2022</v>
      </c>
      <c r="B15310" t="s">
        <v>110</v>
      </c>
      <c r="C15310" t="s">
        <v>286</v>
      </c>
      <c r="D15310" t="s">
        <v>112</v>
      </c>
      <c r="E15310" t="s">
        <v>15</v>
      </c>
      <c r="F15310" t="s">
        <v>252</v>
      </c>
      <c r="G15310" t="s">
        <v>256</v>
      </c>
      <c r="H15310">
        <v>0</v>
      </c>
    </row>
    <row r="15311" spans="1:8" x14ac:dyDescent="0.35">
      <c r="A15311">
        <v>2022</v>
      </c>
      <c r="B15311" t="s">
        <v>110</v>
      </c>
      <c r="C15311" t="s">
        <v>286</v>
      </c>
      <c r="D15311" t="s">
        <v>112</v>
      </c>
      <c r="E15311" t="s">
        <v>15</v>
      </c>
      <c r="F15311" t="s">
        <v>252</v>
      </c>
      <c r="G15311" t="s">
        <v>257</v>
      </c>
      <c r="H15311">
        <v>0</v>
      </c>
    </row>
    <row r="15312" spans="1:8" x14ac:dyDescent="0.35">
      <c r="A15312">
        <v>2022</v>
      </c>
      <c r="B15312" t="s">
        <v>110</v>
      </c>
      <c r="C15312" t="s">
        <v>286</v>
      </c>
      <c r="D15312" t="s">
        <v>112</v>
      </c>
      <c r="E15312" t="s">
        <v>15</v>
      </c>
      <c r="F15312" t="s">
        <v>252</v>
      </c>
      <c r="G15312" t="s">
        <v>258</v>
      </c>
      <c r="H15312">
        <v>1</v>
      </c>
    </row>
    <row r="15313" spans="1:8" x14ac:dyDescent="0.35">
      <c r="A15313">
        <v>2022</v>
      </c>
      <c r="B15313" t="s">
        <v>110</v>
      </c>
      <c r="C15313" t="s">
        <v>286</v>
      </c>
      <c r="D15313" t="s">
        <v>112</v>
      </c>
      <c r="E15313" t="s">
        <v>15</v>
      </c>
      <c r="F15313" t="s">
        <v>252</v>
      </c>
      <c r="G15313" t="s">
        <v>259</v>
      </c>
      <c r="H15313">
        <v>0</v>
      </c>
    </row>
    <row r="15314" spans="1:8" x14ac:dyDescent="0.35">
      <c r="A15314">
        <v>2022</v>
      </c>
      <c r="B15314" t="s">
        <v>110</v>
      </c>
      <c r="C15314" t="s">
        <v>286</v>
      </c>
      <c r="D15314" t="s">
        <v>112</v>
      </c>
      <c r="E15314" t="s">
        <v>15</v>
      </c>
      <c r="F15314" t="s">
        <v>252</v>
      </c>
      <c r="G15314" t="s">
        <v>14</v>
      </c>
      <c r="H15314">
        <v>18</v>
      </c>
    </row>
    <row r="15315" spans="1:8" x14ac:dyDescent="0.35">
      <c r="A15315">
        <v>2022</v>
      </c>
      <c r="B15315" t="s">
        <v>164</v>
      </c>
      <c r="C15315" t="s">
        <v>293</v>
      </c>
      <c r="D15315" t="s">
        <v>165</v>
      </c>
      <c r="E15315" t="s">
        <v>15</v>
      </c>
      <c r="F15315" t="s">
        <v>252</v>
      </c>
      <c r="G15315" t="s">
        <v>256</v>
      </c>
      <c r="H15315">
        <v>0</v>
      </c>
    </row>
    <row r="15316" spans="1:8" x14ac:dyDescent="0.35">
      <c r="A15316">
        <v>2022</v>
      </c>
      <c r="B15316" t="s">
        <v>164</v>
      </c>
      <c r="C15316" t="s">
        <v>293</v>
      </c>
      <c r="D15316" t="s">
        <v>165</v>
      </c>
      <c r="E15316" t="s">
        <v>15</v>
      </c>
      <c r="F15316" t="s">
        <v>252</v>
      </c>
      <c r="G15316" t="s">
        <v>257</v>
      </c>
      <c r="H15316">
        <v>0</v>
      </c>
    </row>
    <row r="15317" spans="1:8" x14ac:dyDescent="0.35">
      <c r="A15317">
        <v>2022</v>
      </c>
      <c r="B15317" t="s">
        <v>164</v>
      </c>
      <c r="C15317" t="s">
        <v>293</v>
      </c>
      <c r="D15317" t="s">
        <v>165</v>
      </c>
      <c r="E15317" t="s">
        <v>15</v>
      </c>
      <c r="F15317" t="s">
        <v>252</v>
      </c>
      <c r="G15317" t="s">
        <v>258</v>
      </c>
      <c r="H15317">
        <v>0</v>
      </c>
    </row>
    <row r="15318" spans="1:8" x14ac:dyDescent="0.35">
      <c r="A15318">
        <v>2022</v>
      </c>
      <c r="B15318" t="s">
        <v>164</v>
      </c>
      <c r="C15318" t="s">
        <v>293</v>
      </c>
      <c r="D15318" t="s">
        <v>165</v>
      </c>
      <c r="E15318" t="s">
        <v>15</v>
      </c>
      <c r="F15318" t="s">
        <v>252</v>
      </c>
      <c r="G15318" t="s">
        <v>259</v>
      </c>
      <c r="H15318">
        <v>0</v>
      </c>
    </row>
    <row r="15319" spans="1:8" x14ac:dyDescent="0.35">
      <c r="A15319">
        <v>2022</v>
      </c>
      <c r="B15319" t="s">
        <v>164</v>
      </c>
      <c r="C15319" t="s">
        <v>293</v>
      </c>
      <c r="D15319" t="s">
        <v>165</v>
      </c>
      <c r="E15319" t="s">
        <v>15</v>
      </c>
      <c r="F15319" t="s">
        <v>252</v>
      </c>
      <c r="G15319" t="s">
        <v>14</v>
      </c>
      <c r="H15319">
        <v>0</v>
      </c>
    </row>
    <row r="15320" spans="1:8" x14ac:dyDescent="0.35">
      <c r="A15320">
        <v>2022</v>
      </c>
      <c r="B15320" t="s">
        <v>113</v>
      </c>
      <c r="C15320" t="s">
        <v>286</v>
      </c>
      <c r="D15320" t="s">
        <v>115</v>
      </c>
      <c r="E15320" t="s">
        <v>15</v>
      </c>
      <c r="F15320" t="s">
        <v>252</v>
      </c>
      <c r="G15320" t="s">
        <v>256</v>
      </c>
      <c r="H15320">
        <v>0</v>
      </c>
    </row>
    <row r="15321" spans="1:8" x14ac:dyDescent="0.35">
      <c r="A15321">
        <v>2022</v>
      </c>
      <c r="B15321" t="s">
        <v>113</v>
      </c>
      <c r="C15321" t="s">
        <v>286</v>
      </c>
      <c r="D15321" t="s">
        <v>115</v>
      </c>
      <c r="E15321" t="s">
        <v>15</v>
      </c>
      <c r="F15321" t="s">
        <v>252</v>
      </c>
      <c r="G15321" t="s">
        <v>257</v>
      </c>
      <c r="H15321">
        <v>0</v>
      </c>
    </row>
    <row r="15322" spans="1:8" x14ac:dyDescent="0.35">
      <c r="A15322">
        <v>2022</v>
      </c>
      <c r="B15322" t="s">
        <v>113</v>
      </c>
      <c r="C15322" t="s">
        <v>286</v>
      </c>
      <c r="D15322" t="s">
        <v>115</v>
      </c>
      <c r="E15322" t="s">
        <v>15</v>
      </c>
      <c r="F15322" t="s">
        <v>252</v>
      </c>
      <c r="G15322" t="s">
        <v>258</v>
      </c>
      <c r="H15322">
        <v>1</v>
      </c>
    </row>
    <row r="15323" spans="1:8" x14ac:dyDescent="0.35">
      <c r="A15323">
        <v>2022</v>
      </c>
      <c r="B15323" t="s">
        <v>113</v>
      </c>
      <c r="C15323" t="s">
        <v>286</v>
      </c>
      <c r="D15323" t="s">
        <v>115</v>
      </c>
      <c r="E15323" t="s">
        <v>15</v>
      </c>
      <c r="F15323" t="s">
        <v>252</v>
      </c>
      <c r="G15323" t="s">
        <v>259</v>
      </c>
      <c r="H15323">
        <v>2</v>
      </c>
    </row>
    <row r="15324" spans="1:8" x14ac:dyDescent="0.35">
      <c r="A15324">
        <v>2022</v>
      </c>
      <c r="B15324" t="s">
        <v>113</v>
      </c>
      <c r="C15324" t="s">
        <v>286</v>
      </c>
      <c r="D15324" t="s">
        <v>115</v>
      </c>
      <c r="E15324" t="s">
        <v>15</v>
      </c>
      <c r="F15324" t="s">
        <v>252</v>
      </c>
      <c r="G15324" t="s">
        <v>14</v>
      </c>
      <c r="H15324">
        <v>21</v>
      </c>
    </row>
    <row r="15325" spans="1:8" x14ac:dyDescent="0.35">
      <c r="A15325">
        <v>2022</v>
      </c>
      <c r="B15325" t="s">
        <v>116</v>
      </c>
      <c r="C15325" t="s">
        <v>286</v>
      </c>
      <c r="D15325" t="s">
        <v>118</v>
      </c>
      <c r="E15325" t="s">
        <v>15</v>
      </c>
      <c r="F15325" t="s">
        <v>252</v>
      </c>
      <c r="G15325" t="s">
        <v>256</v>
      </c>
      <c r="H15325">
        <v>0</v>
      </c>
    </row>
    <row r="15326" spans="1:8" x14ac:dyDescent="0.35">
      <c r="A15326">
        <v>2022</v>
      </c>
      <c r="B15326" t="s">
        <v>116</v>
      </c>
      <c r="C15326" t="s">
        <v>286</v>
      </c>
      <c r="D15326" t="s">
        <v>118</v>
      </c>
      <c r="E15326" t="s">
        <v>15</v>
      </c>
      <c r="F15326" t="s">
        <v>252</v>
      </c>
      <c r="G15326" t="s">
        <v>257</v>
      </c>
      <c r="H15326">
        <v>0</v>
      </c>
    </row>
    <row r="15327" spans="1:8" x14ac:dyDescent="0.35">
      <c r="A15327">
        <v>2022</v>
      </c>
      <c r="B15327" t="s">
        <v>116</v>
      </c>
      <c r="C15327" t="s">
        <v>286</v>
      </c>
      <c r="D15327" t="s">
        <v>118</v>
      </c>
      <c r="E15327" t="s">
        <v>15</v>
      </c>
      <c r="F15327" t="s">
        <v>252</v>
      </c>
      <c r="G15327" t="s">
        <v>258</v>
      </c>
      <c r="H15327">
        <v>4</v>
      </c>
    </row>
    <row r="15328" spans="1:8" x14ac:dyDescent="0.35">
      <c r="A15328">
        <v>2022</v>
      </c>
      <c r="B15328" t="s">
        <v>116</v>
      </c>
      <c r="C15328" t="s">
        <v>286</v>
      </c>
      <c r="D15328" t="s">
        <v>118</v>
      </c>
      <c r="E15328" t="s">
        <v>15</v>
      </c>
      <c r="F15328" t="s">
        <v>252</v>
      </c>
      <c r="G15328" t="s">
        <v>259</v>
      </c>
      <c r="H15328">
        <v>3</v>
      </c>
    </row>
    <row r="15329" spans="1:8" x14ac:dyDescent="0.35">
      <c r="A15329">
        <v>2022</v>
      </c>
      <c r="B15329" t="s">
        <v>116</v>
      </c>
      <c r="C15329" t="s">
        <v>286</v>
      </c>
      <c r="D15329" t="s">
        <v>118</v>
      </c>
      <c r="E15329" t="s">
        <v>15</v>
      </c>
      <c r="F15329" t="s">
        <v>252</v>
      </c>
      <c r="G15329" t="s">
        <v>14</v>
      </c>
      <c r="H15329">
        <v>23</v>
      </c>
    </row>
    <row r="15330" spans="1:8" x14ac:dyDescent="0.35">
      <c r="A15330">
        <v>2022</v>
      </c>
      <c r="B15330" t="s">
        <v>119</v>
      </c>
      <c r="C15330" t="s">
        <v>286</v>
      </c>
      <c r="D15330" t="s">
        <v>121</v>
      </c>
      <c r="E15330" t="s">
        <v>15</v>
      </c>
      <c r="F15330" t="s">
        <v>252</v>
      </c>
      <c r="G15330" t="s">
        <v>256</v>
      </c>
      <c r="H15330">
        <v>0</v>
      </c>
    </row>
    <row r="15331" spans="1:8" x14ac:dyDescent="0.35">
      <c r="A15331">
        <v>2022</v>
      </c>
      <c r="B15331" t="s">
        <v>119</v>
      </c>
      <c r="C15331" t="s">
        <v>286</v>
      </c>
      <c r="D15331" t="s">
        <v>121</v>
      </c>
      <c r="E15331" t="s">
        <v>15</v>
      </c>
      <c r="F15331" t="s">
        <v>252</v>
      </c>
      <c r="G15331" t="s">
        <v>257</v>
      </c>
      <c r="H15331">
        <v>0</v>
      </c>
    </row>
    <row r="15332" spans="1:8" x14ac:dyDescent="0.35">
      <c r="A15332">
        <v>2022</v>
      </c>
      <c r="B15332" t="s">
        <v>119</v>
      </c>
      <c r="C15332" t="s">
        <v>286</v>
      </c>
      <c r="D15332" t="s">
        <v>121</v>
      </c>
      <c r="E15332" t="s">
        <v>15</v>
      </c>
      <c r="F15332" t="s">
        <v>252</v>
      </c>
      <c r="G15332" t="s">
        <v>258</v>
      </c>
      <c r="H15332">
        <v>2</v>
      </c>
    </row>
    <row r="15333" spans="1:8" x14ac:dyDescent="0.35">
      <c r="A15333">
        <v>2022</v>
      </c>
      <c r="B15333" t="s">
        <v>119</v>
      </c>
      <c r="C15333" t="s">
        <v>286</v>
      </c>
      <c r="D15333" t="s">
        <v>121</v>
      </c>
      <c r="E15333" t="s">
        <v>15</v>
      </c>
      <c r="F15333" t="s">
        <v>252</v>
      </c>
      <c r="G15333" t="s">
        <v>259</v>
      </c>
      <c r="H15333">
        <v>1</v>
      </c>
    </row>
    <row r="15334" spans="1:8" x14ac:dyDescent="0.35">
      <c r="A15334">
        <v>2022</v>
      </c>
      <c r="B15334" t="s">
        <v>119</v>
      </c>
      <c r="C15334" t="s">
        <v>286</v>
      </c>
      <c r="D15334" t="s">
        <v>121</v>
      </c>
      <c r="E15334" t="s">
        <v>15</v>
      </c>
      <c r="F15334" t="s">
        <v>252</v>
      </c>
      <c r="G15334" t="s">
        <v>14</v>
      </c>
      <c r="H15334">
        <v>7</v>
      </c>
    </row>
    <row r="15335" spans="1:8" x14ac:dyDescent="0.35">
      <c r="A15335">
        <v>2022</v>
      </c>
      <c r="B15335" t="s">
        <v>122</v>
      </c>
      <c r="C15335" t="s">
        <v>286</v>
      </c>
      <c r="D15335" t="s">
        <v>124</v>
      </c>
      <c r="E15335" t="s">
        <v>15</v>
      </c>
      <c r="F15335" t="s">
        <v>252</v>
      </c>
      <c r="G15335" t="s">
        <v>256</v>
      </c>
      <c r="H15335">
        <v>0</v>
      </c>
    </row>
    <row r="15336" spans="1:8" x14ac:dyDescent="0.35">
      <c r="A15336">
        <v>2022</v>
      </c>
      <c r="B15336" t="s">
        <v>122</v>
      </c>
      <c r="C15336" t="s">
        <v>286</v>
      </c>
      <c r="D15336" t="s">
        <v>124</v>
      </c>
      <c r="E15336" t="s">
        <v>15</v>
      </c>
      <c r="F15336" t="s">
        <v>252</v>
      </c>
      <c r="G15336" t="s">
        <v>257</v>
      </c>
      <c r="H15336">
        <v>0</v>
      </c>
    </row>
    <row r="15337" spans="1:8" x14ac:dyDescent="0.35">
      <c r="A15337">
        <v>2022</v>
      </c>
      <c r="B15337" t="s">
        <v>122</v>
      </c>
      <c r="C15337" t="s">
        <v>286</v>
      </c>
      <c r="D15337" t="s">
        <v>124</v>
      </c>
      <c r="E15337" t="s">
        <v>15</v>
      </c>
      <c r="F15337" t="s">
        <v>252</v>
      </c>
      <c r="G15337" t="s">
        <v>258</v>
      </c>
      <c r="H15337">
        <v>0</v>
      </c>
    </row>
    <row r="15338" spans="1:8" x14ac:dyDescent="0.35">
      <c r="A15338">
        <v>2022</v>
      </c>
      <c r="B15338" t="s">
        <v>122</v>
      </c>
      <c r="C15338" t="s">
        <v>286</v>
      </c>
      <c r="D15338" t="s">
        <v>124</v>
      </c>
      <c r="E15338" t="s">
        <v>15</v>
      </c>
      <c r="F15338" t="s">
        <v>252</v>
      </c>
      <c r="G15338" t="s">
        <v>259</v>
      </c>
      <c r="H15338">
        <v>2</v>
      </c>
    </row>
    <row r="15339" spans="1:8" x14ac:dyDescent="0.35">
      <c r="A15339">
        <v>2022</v>
      </c>
      <c r="B15339" t="s">
        <v>122</v>
      </c>
      <c r="C15339" t="s">
        <v>286</v>
      </c>
      <c r="D15339" t="s">
        <v>124</v>
      </c>
      <c r="E15339" t="s">
        <v>15</v>
      </c>
      <c r="F15339" t="s">
        <v>252</v>
      </c>
      <c r="G15339" t="s">
        <v>14</v>
      </c>
      <c r="H15339">
        <v>11</v>
      </c>
    </row>
    <row r="15340" spans="1:8" x14ac:dyDescent="0.35">
      <c r="A15340">
        <v>2022</v>
      </c>
      <c r="B15340" t="s">
        <v>125</v>
      </c>
      <c r="C15340" t="s">
        <v>286</v>
      </c>
      <c r="D15340" t="s">
        <v>127</v>
      </c>
      <c r="E15340" t="s">
        <v>15</v>
      </c>
      <c r="F15340" t="s">
        <v>252</v>
      </c>
      <c r="G15340" t="s">
        <v>256</v>
      </c>
      <c r="H15340">
        <v>0</v>
      </c>
    </row>
    <row r="15341" spans="1:8" x14ac:dyDescent="0.35">
      <c r="A15341">
        <v>2022</v>
      </c>
      <c r="B15341" t="s">
        <v>125</v>
      </c>
      <c r="C15341" t="s">
        <v>286</v>
      </c>
      <c r="D15341" t="s">
        <v>127</v>
      </c>
      <c r="E15341" t="s">
        <v>15</v>
      </c>
      <c r="F15341" t="s">
        <v>252</v>
      </c>
      <c r="G15341" t="s">
        <v>257</v>
      </c>
      <c r="H15341">
        <v>0</v>
      </c>
    </row>
    <row r="15342" spans="1:8" x14ac:dyDescent="0.35">
      <c r="A15342">
        <v>2022</v>
      </c>
      <c r="B15342" t="s">
        <v>125</v>
      </c>
      <c r="C15342" t="s">
        <v>286</v>
      </c>
      <c r="D15342" t="s">
        <v>127</v>
      </c>
      <c r="E15342" t="s">
        <v>15</v>
      </c>
      <c r="F15342" t="s">
        <v>252</v>
      </c>
      <c r="G15342" t="s">
        <v>258</v>
      </c>
      <c r="H15342">
        <v>2</v>
      </c>
    </row>
    <row r="15343" spans="1:8" x14ac:dyDescent="0.35">
      <c r="A15343">
        <v>2022</v>
      </c>
      <c r="B15343" t="s">
        <v>125</v>
      </c>
      <c r="C15343" t="s">
        <v>286</v>
      </c>
      <c r="D15343" t="s">
        <v>127</v>
      </c>
      <c r="E15343" t="s">
        <v>15</v>
      </c>
      <c r="F15343" t="s">
        <v>252</v>
      </c>
      <c r="G15343" t="s">
        <v>259</v>
      </c>
      <c r="H15343">
        <v>4</v>
      </c>
    </row>
    <row r="15344" spans="1:8" x14ac:dyDescent="0.35">
      <c r="A15344">
        <v>2022</v>
      </c>
      <c r="B15344" t="s">
        <v>125</v>
      </c>
      <c r="C15344" t="s">
        <v>286</v>
      </c>
      <c r="D15344" t="s">
        <v>127</v>
      </c>
      <c r="E15344" t="s">
        <v>15</v>
      </c>
      <c r="F15344" t="s">
        <v>252</v>
      </c>
      <c r="G15344" t="s">
        <v>14</v>
      </c>
      <c r="H15344">
        <v>32</v>
      </c>
    </row>
    <row r="15345" spans="1:8" x14ac:dyDescent="0.35">
      <c r="A15345">
        <v>2022</v>
      </c>
      <c r="B15345" t="s">
        <v>128</v>
      </c>
      <c r="C15345" t="s">
        <v>286</v>
      </c>
      <c r="D15345" t="s">
        <v>130</v>
      </c>
      <c r="E15345" t="s">
        <v>15</v>
      </c>
      <c r="F15345" t="s">
        <v>252</v>
      </c>
      <c r="G15345" t="s">
        <v>256</v>
      </c>
      <c r="H15345">
        <v>0</v>
      </c>
    </row>
    <row r="15346" spans="1:8" x14ac:dyDescent="0.35">
      <c r="A15346">
        <v>2022</v>
      </c>
      <c r="B15346" t="s">
        <v>128</v>
      </c>
      <c r="C15346" t="s">
        <v>286</v>
      </c>
      <c r="D15346" t="s">
        <v>130</v>
      </c>
      <c r="E15346" t="s">
        <v>15</v>
      </c>
      <c r="F15346" t="s">
        <v>252</v>
      </c>
      <c r="G15346" t="s">
        <v>257</v>
      </c>
      <c r="H15346">
        <v>0</v>
      </c>
    </row>
    <row r="15347" spans="1:8" x14ac:dyDescent="0.35">
      <c r="A15347">
        <v>2022</v>
      </c>
      <c r="B15347" t="s">
        <v>128</v>
      </c>
      <c r="C15347" t="s">
        <v>286</v>
      </c>
      <c r="D15347" t="s">
        <v>130</v>
      </c>
      <c r="E15347" t="s">
        <v>15</v>
      </c>
      <c r="F15347" t="s">
        <v>252</v>
      </c>
      <c r="G15347" t="s">
        <v>258</v>
      </c>
      <c r="H15347">
        <v>0</v>
      </c>
    </row>
    <row r="15348" spans="1:8" x14ac:dyDescent="0.35">
      <c r="A15348">
        <v>2022</v>
      </c>
      <c r="B15348" t="s">
        <v>128</v>
      </c>
      <c r="C15348" t="s">
        <v>286</v>
      </c>
      <c r="D15348" t="s">
        <v>130</v>
      </c>
      <c r="E15348" t="s">
        <v>15</v>
      </c>
      <c r="F15348" t="s">
        <v>252</v>
      </c>
      <c r="G15348" t="s">
        <v>259</v>
      </c>
      <c r="H15348">
        <v>3</v>
      </c>
    </row>
    <row r="15349" spans="1:8" x14ac:dyDescent="0.35">
      <c r="A15349">
        <v>2022</v>
      </c>
      <c r="B15349" t="s">
        <v>128</v>
      </c>
      <c r="C15349" t="s">
        <v>286</v>
      </c>
      <c r="D15349" t="s">
        <v>130</v>
      </c>
      <c r="E15349" t="s">
        <v>15</v>
      </c>
      <c r="F15349" t="s">
        <v>252</v>
      </c>
      <c r="G15349" t="s">
        <v>14</v>
      </c>
      <c r="H15349">
        <v>21</v>
      </c>
    </row>
    <row r="15350" spans="1:8" x14ac:dyDescent="0.35">
      <c r="A15350">
        <v>2022</v>
      </c>
      <c r="B15350" t="s">
        <v>131</v>
      </c>
      <c r="C15350" t="s">
        <v>73</v>
      </c>
      <c r="D15350" t="s">
        <v>133</v>
      </c>
      <c r="E15350" t="s">
        <v>15</v>
      </c>
      <c r="F15350" t="s">
        <v>252</v>
      </c>
      <c r="G15350" t="s">
        <v>256</v>
      </c>
      <c r="H15350">
        <v>0</v>
      </c>
    </row>
    <row r="15351" spans="1:8" x14ac:dyDescent="0.35">
      <c r="A15351">
        <v>2022</v>
      </c>
      <c r="B15351" t="s">
        <v>131</v>
      </c>
      <c r="C15351" t="s">
        <v>73</v>
      </c>
      <c r="D15351" t="s">
        <v>133</v>
      </c>
      <c r="E15351" t="s">
        <v>15</v>
      </c>
      <c r="F15351" t="s">
        <v>252</v>
      </c>
      <c r="G15351" t="s">
        <v>257</v>
      </c>
      <c r="H15351">
        <v>0</v>
      </c>
    </row>
    <row r="15352" spans="1:8" x14ac:dyDescent="0.35">
      <c r="A15352">
        <v>2022</v>
      </c>
      <c r="B15352" t="s">
        <v>131</v>
      </c>
      <c r="C15352" t="s">
        <v>73</v>
      </c>
      <c r="D15352" t="s">
        <v>133</v>
      </c>
      <c r="E15352" t="s">
        <v>15</v>
      </c>
      <c r="F15352" t="s">
        <v>252</v>
      </c>
      <c r="G15352" t="s">
        <v>258</v>
      </c>
      <c r="H15352">
        <v>1</v>
      </c>
    </row>
    <row r="15353" spans="1:8" x14ac:dyDescent="0.35">
      <c r="A15353">
        <v>2022</v>
      </c>
      <c r="B15353" t="s">
        <v>131</v>
      </c>
      <c r="C15353" t="s">
        <v>73</v>
      </c>
      <c r="D15353" t="s">
        <v>133</v>
      </c>
      <c r="E15353" t="s">
        <v>15</v>
      </c>
      <c r="F15353" t="s">
        <v>252</v>
      </c>
      <c r="G15353" t="s">
        <v>259</v>
      </c>
      <c r="H15353">
        <v>1</v>
      </c>
    </row>
    <row r="15354" spans="1:8" x14ac:dyDescent="0.35">
      <c r="A15354">
        <v>2022</v>
      </c>
      <c r="B15354" t="s">
        <v>131</v>
      </c>
      <c r="C15354" t="s">
        <v>73</v>
      </c>
      <c r="D15354" t="s">
        <v>133</v>
      </c>
      <c r="E15354" t="s">
        <v>15</v>
      </c>
      <c r="F15354" t="s">
        <v>252</v>
      </c>
      <c r="G15354" t="s">
        <v>14</v>
      </c>
      <c r="H15354">
        <v>10</v>
      </c>
    </row>
    <row r="15355" spans="1:8" x14ac:dyDescent="0.35">
      <c r="A15355">
        <v>2022</v>
      </c>
      <c r="B15355" t="s">
        <v>134</v>
      </c>
      <c r="C15355" t="s">
        <v>286</v>
      </c>
      <c r="D15355" t="s">
        <v>136</v>
      </c>
      <c r="E15355" t="s">
        <v>15</v>
      </c>
      <c r="F15355" t="s">
        <v>252</v>
      </c>
      <c r="G15355" t="s">
        <v>256</v>
      </c>
      <c r="H15355">
        <v>0</v>
      </c>
    </row>
    <row r="15356" spans="1:8" x14ac:dyDescent="0.35">
      <c r="A15356">
        <v>2022</v>
      </c>
      <c r="B15356" t="s">
        <v>134</v>
      </c>
      <c r="C15356" t="s">
        <v>286</v>
      </c>
      <c r="D15356" t="s">
        <v>136</v>
      </c>
      <c r="E15356" t="s">
        <v>15</v>
      </c>
      <c r="F15356" t="s">
        <v>252</v>
      </c>
      <c r="G15356" t="s">
        <v>257</v>
      </c>
      <c r="H15356">
        <v>0</v>
      </c>
    </row>
    <row r="15357" spans="1:8" x14ac:dyDescent="0.35">
      <c r="A15357">
        <v>2022</v>
      </c>
      <c r="B15357" t="s">
        <v>134</v>
      </c>
      <c r="C15357" t="s">
        <v>286</v>
      </c>
      <c r="D15357" t="s">
        <v>136</v>
      </c>
      <c r="E15357" t="s">
        <v>15</v>
      </c>
      <c r="F15357" t="s">
        <v>252</v>
      </c>
      <c r="G15357" t="s">
        <v>258</v>
      </c>
      <c r="H15357">
        <v>2</v>
      </c>
    </row>
    <row r="15358" spans="1:8" x14ac:dyDescent="0.35">
      <c r="A15358">
        <v>2022</v>
      </c>
      <c r="B15358" t="s">
        <v>134</v>
      </c>
      <c r="C15358" t="s">
        <v>286</v>
      </c>
      <c r="D15358" t="s">
        <v>136</v>
      </c>
      <c r="E15358" t="s">
        <v>15</v>
      </c>
      <c r="F15358" t="s">
        <v>252</v>
      </c>
      <c r="G15358" t="s">
        <v>259</v>
      </c>
      <c r="H15358">
        <v>4</v>
      </c>
    </row>
    <row r="15359" spans="1:8" x14ac:dyDescent="0.35">
      <c r="A15359">
        <v>2022</v>
      </c>
      <c r="B15359" t="s">
        <v>134</v>
      </c>
      <c r="C15359" t="s">
        <v>286</v>
      </c>
      <c r="D15359" t="s">
        <v>136</v>
      </c>
      <c r="E15359" t="s">
        <v>15</v>
      </c>
      <c r="F15359" t="s">
        <v>252</v>
      </c>
      <c r="G15359" t="s">
        <v>14</v>
      </c>
      <c r="H15359">
        <v>16</v>
      </c>
    </row>
    <row r="15360" spans="1:8" x14ac:dyDescent="0.35">
      <c r="A15360">
        <v>2022</v>
      </c>
      <c r="B15360" t="s">
        <v>137</v>
      </c>
      <c r="C15360" t="s">
        <v>286</v>
      </c>
      <c r="D15360" t="s">
        <v>139</v>
      </c>
      <c r="E15360" t="s">
        <v>15</v>
      </c>
      <c r="F15360" t="s">
        <v>252</v>
      </c>
      <c r="G15360" t="s">
        <v>256</v>
      </c>
      <c r="H15360">
        <v>0</v>
      </c>
    </row>
    <row r="15361" spans="1:8" x14ac:dyDescent="0.35">
      <c r="A15361">
        <v>2022</v>
      </c>
      <c r="B15361" t="s">
        <v>137</v>
      </c>
      <c r="C15361" t="s">
        <v>286</v>
      </c>
      <c r="D15361" t="s">
        <v>139</v>
      </c>
      <c r="E15361" t="s">
        <v>15</v>
      </c>
      <c r="F15361" t="s">
        <v>252</v>
      </c>
      <c r="G15361" t="s">
        <v>257</v>
      </c>
      <c r="H15361">
        <v>0</v>
      </c>
    </row>
    <row r="15362" spans="1:8" x14ac:dyDescent="0.35">
      <c r="A15362">
        <v>2022</v>
      </c>
      <c r="B15362" t="s">
        <v>137</v>
      </c>
      <c r="C15362" t="s">
        <v>286</v>
      </c>
      <c r="D15362" t="s">
        <v>139</v>
      </c>
      <c r="E15362" t="s">
        <v>15</v>
      </c>
      <c r="F15362" t="s">
        <v>252</v>
      </c>
      <c r="G15362" t="s">
        <v>258</v>
      </c>
      <c r="H15362">
        <v>0</v>
      </c>
    </row>
    <row r="15363" spans="1:8" x14ac:dyDescent="0.35">
      <c r="A15363">
        <v>2022</v>
      </c>
      <c r="B15363" t="s">
        <v>137</v>
      </c>
      <c r="C15363" t="s">
        <v>286</v>
      </c>
      <c r="D15363" t="s">
        <v>139</v>
      </c>
      <c r="E15363" t="s">
        <v>15</v>
      </c>
      <c r="F15363" t="s">
        <v>252</v>
      </c>
      <c r="G15363" t="s">
        <v>259</v>
      </c>
      <c r="H15363">
        <v>3</v>
      </c>
    </row>
    <row r="15364" spans="1:8" x14ac:dyDescent="0.35">
      <c r="A15364">
        <v>2022</v>
      </c>
      <c r="B15364" t="s">
        <v>137</v>
      </c>
      <c r="C15364" t="s">
        <v>286</v>
      </c>
      <c r="D15364" t="s">
        <v>139</v>
      </c>
      <c r="E15364" t="s">
        <v>15</v>
      </c>
      <c r="F15364" t="s">
        <v>252</v>
      </c>
      <c r="G15364" t="s">
        <v>14</v>
      </c>
      <c r="H15364">
        <v>21</v>
      </c>
    </row>
    <row r="15365" spans="1:8" x14ac:dyDescent="0.35">
      <c r="A15365">
        <v>2022</v>
      </c>
      <c r="B15365" t="s">
        <v>140</v>
      </c>
      <c r="C15365" t="s">
        <v>286</v>
      </c>
      <c r="D15365" t="s">
        <v>142</v>
      </c>
      <c r="E15365" t="s">
        <v>15</v>
      </c>
      <c r="F15365" t="s">
        <v>252</v>
      </c>
      <c r="G15365" t="s">
        <v>256</v>
      </c>
      <c r="H15365">
        <v>0</v>
      </c>
    </row>
    <row r="15366" spans="1:8" x14ac:dyDescent="0.35">
      <c r="A15366">
        <v>2022</v>
      </c>
      <c r="B15366" t="s">
        <v>140</v>
      </c>
      <c r="C15366" t="s">
        <v>286</v>
      </c>
      <c r="D15366" t="s">
        <v>142</v>
      </c>
      <c r="E15366" t="s">
        <v>15</v>
      </c>
      <c r="F15366" t="s">
        <v>252</v>
      </c>
      <c r="G15366" t="s">
        <v>257</v>
      </c>
      <c r="H15366">
        <v>0</v>
      </c>
    </row>
    <row r="15367" spans="1:8" x14ac:dyDescent="0.35">
      <c r="A15367">
        <v>2022</v>
      </c>
      <c r="B15367" t="s">
        <v>140</v>
      </c>
      <c r="C15367" t="s">
        <v>286</v>
      </c>
      <c r="D15367" t="s">
        <v>142</v>
      </c>
      <c r="E15367" t="s">
        <v>15</v>
      </c>
      <c r="F15367" t="s">
        <v>252</v>
      </c>
      <c r="G15367" t="s">
        <v>258</v>
      </c>
      <c r="H15367">
        <v>0</v>
      </c>
    </row>
    <row r="15368" spans="1:8" x14ac:dyDescent="0.35">
      <c r="A15368">
        <v>2022</v>
      </c>
      <c r="B15368" t="s">
        <v>140</v>
      </c>
      <c r="C15368" t="s">
        <v>286</v>
      </c>
      <c r="D15368" t="s">
        <v>142</v>
      </c>
      <c r="E15368" t="s">
        <v>15</v>
      </c>
      <c r="F15368" t="s">
        <v>252</v>
      </c>
      <c r="G15368" t="s">
        <v>259</v>
      </c>
      <c r="H15368">
        <v>0</v>
      </c>
    </row>
    <row r="15369" spans="1:8" x14ac:dyDescent="0.35">
      <c r="A15369">
        <v>2022</v>
      </c>
      <c r="B15369" t="s">
        <v>140</v>
      </c>
      <c r="C15369" t="s">
        <v>286</v>
      </c>
      <c r="D15369" t="s">
        <v>142</v>
      </c>
      <c r="E15369" t="s">
        <v>15</v>
      </c>
      <c r="F15369" t="s">
        <v>252</v>
      </c>
      <c r="G15369" t="s">
        <v>14</v>
      </c>
      <c r="H15369">
        <v>4</v>
      </c>
    </row>
    <row r="15370" spans="1:8" x14ac:dyDescent="0.35">
      <c r="A15370">
        <v>2022</v>
      </c>
      <c r="B15370" t="s">
        <v>143</v>
      </c>
      <c r="C15370" t="s">
        <v>73</v>
      </c>
      <c r="D15370" t="s">
        <v>145</v>
      </c>
      <c r="E15370" t="s">
        <v>15</v>
      </c>
      <c r="F15370" t="s">
        <v>252</v>
      </c>
      <c r="G15370" t="s">
        <v>256</v>
      </c>
      <c r="H15370">
        <v>0</v>
      </c>
    </row>
    <row r="15371" spans="1:8" x14ac:dyDescent="0.35">
      <c r="A15371">
        <v>2022</v>
      </c>
      <c r="B15371" t="s">
        <v>143</v>
      </c>
      <c r="C15371" t="s">
        <v>73</v>
      </c>
      <c r="D15371" t="s">
        <v>145</v>
      </c>
      <c r="E15371" t="s">
        <v>15</v>
      </c>
      <c r="F15371" t="s">
        <v>252</v>
      </c>
      <c r="G15371" t="s">
        <v>257</v>
      </c>
      <c r="H15371">
        <v>0</v>
      </c>
    </row>
    <row r="15372" spans="1:8" x14ac:dyDescent="0.35">
      <c r="A15372">
        <v>2022</v>
      </c>
      <c r="B15372" t="s">
        <v>143</v>
      </c>
      <c r="C15372" t="s">
        <v>73</v>
      </c>
      <c r="D15372" t="s">
        <v>145</v>
      </c>
      <c r="E15372" t="s">
        <v>15</v>
      </c>
      <c r="F15372" t="s">
        <v>252</v>
      </c>
      <c r="G15372" t="s">
        <v>258</v>
      </c>
      <c r="H15372">
        <v>0</v>
      </c>
    </row>
    <row r="15373" spans="1:8" x14ac:dyDescent="0.35">
      <c r="A15373">
        <v>2022</v>
      </c>
      <c r="B15373" t="s">
        <v>143</v>
      </c>
      <c r="C15373" t="s">
        <v>73</v>
      </c>
      <c r="D15373" t="s">
        <v>145</v>
      </c>
      <c r="E15373" t="s">
        <v>15</v>
      </c>
      <c r="F15373" t="s">
        <v>252</v>
      </c>
      <c r="G15373" t="s">
        <v>259</v>
      </c>
      <c r="H15373">
        <v>0</v>
      </c>
    </row>
    <row r="15374" spans="1:8" x14ac:dyDescent="0.35">
      <c r="A15374">
        <v>2022</v>
      </c>
      <c r="B15374" t="s">
        <v>143</v>
      </c>
      <c r="C15374" t="s">
        <v>73</v>
      </c>
      <c r="D15374" t="s">
        <v>145</v>
      </c>
      <c r="E15374" t="s">
        <v>15</v>
      </c>
      <c r="F15374" t="s">
        <v>252</v>
      </c>
      <c r="G15374" t="s">
        <v>14</v>
      </c>
      <c r="H15374">
        <v>0</v>
      </c>
    </row>
    <row r="15375" spans="1:8" x14ac:dyDescent="0.35">
      <c r="A15375">
        <v>2022</v>
      </c>
      <c r="B15375" t="s">
        <v>146</v>
      </c>
      <c r="C15375" t="s">
        <v>286</v>
      </c>
      <c r="D15375" t="s">
        <v>148</v>
      </c>
      <c r="E15375" t="s">
        <v>15</v>
      </c>
      <c r="F15375" t="s">
        <v>252</v>
      </c>
      <c r="G15375" t="s">
        <v>256</v>
      </c>
      <c r="H15375">
        <v>0</v>
      </c>
    </row>
    <row r="15376" spans="1:8" x14ac:dyDescent="0.35">
      <c r="A15376">
        <v>2022</v>
      </c>
      <c r="B15376" t="s">
        <v>146</v>
      </c>
      <c r="C15376" t="s">
        <v>286</v>
      </c>
      <c r="D15376" t="s">
        <v>148</v>
      </c>
      <c r="E15376" t="s">
        <v>15</v>
      </c>
      <c r="F15376" t="s">
        <v>252</v>
      </c>
      <c r="G15376" t="s">
        <v>257</v>
      </c>
      <c r="H15376">
        <v>0</v>
      </c>
    </row>
    <row r="15377" spans="1:8" x14ac:dyDescent="0.35">
      <c r="A15377">
        <v>2022</v>
      </c>
      <c r="B15377" t="s">
        <v>146</v>
      </c>
      <c r="C15377" t="s">
        <v>286</v>
      </c>
      <c r="D15377" t="s">
        <v>148</v>
      </c>
      <c r="E15377" t="s">
        <v>15</v>
      </c>
      <c r="F15377" t="s">
        <v>252</v>
      </c>
      <c r="G15377" t="s">
        <v>258</v>
      </c>
      <c r="H15377">
        <v>0</v>
      </c>
    </row>
    <row r="15378" spans="1:8" x14ac:dyDescent="0.35">
      <c r="A15378">
        <v>2022</v>
      </c>
      <c r="B15378" t="s">
        <v>146</v>
      </c>
      <c r="C15378" t="s">
        <v>286</v>
      </c>
      <c r="D15378" t="s">
        <v>148</v>
      </c>
      <c r="E15378" t="s">
        <v>15</v>
      </c>
      <c r="F15378" t="s">
        <v>252</v>
      </c>
      <c r="G15378" t="s">
        <v>259</v>
      </c>
      <c r="H15378">
        <v>1</v>
      </c>
    </row>
    <row r="15379" spans="1:8" x14ac:dyDescent="0.35">
      <c r="A15379">
        <v>2022</v>
      </c>
      <c r="B15379" t="s">
        <v>146</v>
      </c>
      <c r="C15379" t="s">
        <v>286</v>
      </c>
      <c r="D15379" t="s">
        <v>148</v>
      </c>
      <c r="E15379" t="s">
        <v>15</v>
      </c>
      <c r="F15379" t="s">
        <v>252</v>
      </c>
      <c r="G15379" t="s">
        <v>14</v>
      </c>
      <c r="H15379">
        <v>7</v>
      </c>
    </row>
    <row r="15380" spans="1:8" x14ac:dyDescent="0.35">
      <c r="A15380">
        <v>2022</v>
      </c>
      <c r="B15380" t="s">
        <v>149</v>
      </c>
      <c r="C15380" t="s">
        <v>73</v>
      </c>
      <c r="D15380" t="s">
        <v>151</v>
      </c>
      <c r="E15380" t="s">
        <v>15</v>
      </c>
      <c r="F15380" t="s">
        <v>252</v>
      </c>
      <c r="G15380" t="s">
        <v>256</v>
      </c>
      <c r="H15380">
        <v>1</v>
      </c>
    </row>
    <row r="15381" spans="1:8" x14ac:dyDescent="0.35">
      <c r="A15381">
        <v>2022</v>
      </c>
      <c r="B15381" t="s">
        <v>149</v>
      </c>
      <c r="C15381" t="s">
        <v>73</v>
      </c>
      <c r="D15381" t="s">
        <v>151</v>
      </c>
      <c r="E15381" t="s">
        <v>15</v>
      </c>
      <c r="F15381" t="s">
        <v>252</v>
      </c>
      <c r="G15381" t="s">
        <v>257</v>
      </c>
      <c r="H15381">
        <v>1</v>
      </c>
    </row>
    <row r="15382" spans="1:8" x14ac:dyDescent="0.35">
      <c r="A15382">
        <v>2022</v>
      </c>
      <c r="B15382" t="s">
        <v>149</v>
      </c>
      <c r="C15382" t="s">
        <v>73</v>
      </c>
      <c r="D15382" t="s">
        <v>151</v>
      </c>
      <c r="E15382" t="s">
        <v>15</v>
      </c>
      <c r="F15382" t="s">
        <v>252</v>
      </c>
      <c r="G15382" t="s">
        <v>258</v>
      </c>
      <c r="H15382">
        <v>7</v>
      </c>
    </row>
    <row r="15383" spans="1:8" x14ac:dyDescent="0.35">
      <c r="A15383">
        <v>2022</v>
      </c>
      <c r="B15383" t="s">
        <v>149</v>
      </c>
      <c r="C15383" t="s">
        <v>73</v>
      </c>
      <c r="D15383" t="s">
        <v>151</v>
      </c>
      <c r="E15383" t="s">
        <v>15</v>
      </c>
      <c r="F15383" t="s">
        <v>252</v>
      </c>
      <c r="G15383" t="s">
        <v>259</v>
      </c>
      <c r="H15383">
        <v>3</v>
      </c>
    </row>
    <row r="15384" spans="1:8" x14ac:dyDescent="0.35">
      <c r="A15384">
        <v>2022</v>
      </c>
      <c r="B15384" t="s">
        <v>149</v>
      </c>
      <c r="C15384" t="s">
        <v>73</v>
      </c>
      <c r="D15384" t="s">
        <v>151</v>
      </c>
      <c r="E15384" t="s">
        <v>15</v>
      </c>
      <c r="F15384" t="s">
        <v>252</v>
      </c>
      <c r="G15384" t="s">
        <v>14</v>
      </c>
      <c r="H15384">
        <v>0</v>
      </c>
    </row>
    <row r="15385" spans="1:8" x14ac:dyDescent="0.35">
      <c r="A15385">
        <v>2022</v>
      </c>
      <c r="B15385" t="s">
        <v>152</v>
      </c>
      <c r="C15385" t="s">
        <v>286</v>
      </c>
      <c r="D15385" t="s">
        <v>154</v>
      </c>
      <c r="E15385" t="s">
        <v>15</v>
      </c>
      <c r="F15385" t="s">
        <v>252</v>
      </c>
      <c r="G15385" t="s">
        <v>256</v>
      </c>
      <c r="H15385">
        <v>0</v>
      </c>
    </row>
    <row r="15386" spans="1:8" x14ac:dyDescent="0.35">
      <c r="A15386">
        <v>2022</v>
      </c>
      <c r="B15386" t="s">
        <v>152</v>
      </c>
      <c r="C15386" t="s">
        <v>286</v>
      </c>
      <c r="D15386" t="s">
        <v>154</v>
      </c>
      <c r="E15386" t="s">
        <v>15</v>
      </c>
      <c r="F15386" t="s">
        <v>252</v>
      </c>
      <c r="G15386" t="s">
        <v>257</v>
      </c>
      <c r="H15386">
        <v>0</v>
      </c>
    </row>
    <row r="15387" spans="1:8" x14ac:dyDescent="0.35">
      <c r="A15387">
        <v>2022</v>
      </c>
      <c r="B15387" t="s">
        <v>152</v>
      </c>
      <c r="C15387" t="s">
        <v>286</v>
      </c>
      <c r="D15387" t="s">
        <v>154</v>
      </c>
      <c r="E15387" t="s">
        <v>15</v>
      </c>
      <c r="F15387" t="s">
        <v>252</v>
      </c>
      <c r="G15387" t="s">
        <v>258</v>
      </c>
      <c r="H15387">
        <v>0</v>
      </c>
    </row>
    <row r="15388" spans="1:8" x14ac:dyDescent="0.35">
      <c r="A15388">
        <v>2022</v>
      </c>
      <c r="B15388" t="s">
        <v>152</v>
      </c>
      <c r="C15388" t="s">
        <v>286</v>
      </c>
      <c r="D15388" t="s">
        <v>154</v>
      </c>
      <c r="E15388" t="s">
        <v>15</v>
      </c>
      <c r="F15388" t="s">
        <v>252</v>
      </c>
      <c r="G15388" t="s">
        <v>259</v>
      </c>
      <c r="H15388">
        <v>3</v>
      </c>
    </row>
    <row r="15389" spans="1:8" x14ac:dyDescent="0.35">
      <c r="A15389">
        <v>2022</v>
      </c>
      <c r="B15389" t="s">
        <v>152</v>
      </c>
      <c r="C15389" t="s">
        <v>286</v>
      </c>
      <c r="D15389" t="s">
        <v>154</v>
      </c>
      <c r="E15389" t="s">
        <v>15</v>
      </c>
      <c r="F15389" t="s">
        <v>252</v>
      </c>
      <c r="G15389" t="s">
        <v>14</v>
      </c>
      <c r="H15389">
        <v>15</v>
      </c>
    </row>
    <row r="15390" spans="1:8" x14ac:dyDescent="0.35">
      <c r="A15390">
        <v>2022</v>
      </c>
      <c r="B15390" t="s">
        <v>155</v>
      </c>
      <c r="C15390" t="s">
        <v>73</v>
      </c>
      <c r="D15390" t="s">
        <v>157</v>
      </c>
      <c r="E15390" t="s">
        <v>15</v>
      </c>
      <c r="F15390" t="s">
        <v>252</v>
      </c>
      <c r="G15390" t="s">
        <v>256</v>
      </c>
      <c r="H15390">
        <v>0</v>
      </c>
    </row>
    <row r="15391" spans="1:8" x14ac:dyDescent="0.35">
      <c r="A15391">
        <v>2022</v>
      </c>
      <c r="B15391" t="s">
        <v>155</v>
      </c>
      <c r="C15391" t="s">
        <v>73</v>
      </c>
      <c r="D15391" t="s">
        <v>157</v>
      </c>
      <c r="E15391" t="s">
        <v>15</v>
      </c>
      <c r="F15391" t="s">
        <v>252</v>
      </c>
      <c r="G15391" t="s">
        <v>257</v>
      </c>
      <c r="H15391">
        <v>0</v>
      </c>
    </row>
    <row r="15392" spans="1:8" x14ac:dyDescent="0.35">
      <c r="A15392">
        <v>2022</v>
      </c>
      <c r="B15392" t="s">
        <v>155</v>
      </c>
      <c r="C15392" t="s">
        <v>73</v>
      </c>
      <c r="D15392" t="s">
        <v>157</v>
      </c>
      <c r="E15392" t="s">
        <v>15</v>
      </c>
      <c r="F15392" t="s">
        <v>252</v>
      </c>
      <c r="G15392" t="s">
        <v>258</v>
      </c>
      <c r="H15392">
        <v>0</v>
      </c>
    </row>
    <row r="15393" spans="1:8" x14ac:dyDescent="0.35">
      <c r="A15393">
        <v>2022</v>
      </c>
      <c r="B15393" t="s">
        <v>155</v>
      </c>
      <c r="C15393" t="s">
        <v>73</v>
      </c>
      <c r="D15393" t="s">
        <v>157</v>
      </c>
      <c r="E15393" t="s">
        <v>15</v>
      </c>
      <c r="F15393" t="s">
        <v>252</v>
      </c>
      <c r="G15393" t="s">
        <v>259</v>
      </c>
      <c r="H15393">
        <v>1</v>
      </c>
    </row>
    <row r="15394" spans="1:8" x14ac:dyDescent="0.35">
      <c r="A15394">
        <v>2022</v>
      </c>
      <c r="B15394" t="s">
        <v>155</v>
      </c>
      <c r="C15394" t="s">
        <v>73</v>
      </c>
      <c r="D15394" t="s">
        <v>157</v>
      </c>
      <c r="E15394" t="s">
        <v>15</v>
      </c>
      <c r="F15394" t="s">
        <v>252</v>
      </c>
      <c r="G15394" t="s">
        <v>14</v>
      </c>
      <c r="H15394">
        <v>6</v>
      </c>
    </row>
    <row r="15395" spans="1:8" x14ac:dyDescent="0.35">
      <c r="A15395">
        <v>2022</v>
      </c>
      <c r="B15395" t="s">
        <v>6</v>
      </c>
      <c r="C15395" t="s">
        <v>286</v>
      </c>
      <c r="D15395" t="s">
        <v>25</v>
      </c>
      <c r="E15395" t="s">
        <v>282</v>
      </c>
      <c r="F15395" t="s">
        <v>219</v>
      </c>
      <c r="G15395" t="s">
        <v>254</v>
      </c>
      <c r="H15395">
        <v>0</v>
      </c>
    </row>
    <row r="15396" spans="1:8" x14ac:dyDescent="0.35">
      <c r="A15396">
        <v>2022</v>
      </c>
      <c r="B15396" t="s">
        <v>6</v>
      </c>
      <c r="C15396" t="s">
        <v>286</v>
      </c>
      <c r="D15396" t="s">
        <v>25</v>
      </c>
      <c r="E15396" t="s">
        <v>282</v>
      </c>
      <c r="F15396" t="s">
        <v>219</v>
      </c>
      <c r="G15396" t="s">
        <v>284</v>
      </c>
      <c r="H15396">
        <v>0</v>
      </c>
    </row>
    <row r="15397" spans="1:8" x14ac:dyDescent="0.35">
      <c r="A15397">
        <v>2022</v>
      </c>
      <c r="B15397" t="s">
        <v>6</v>
      </c>
      <c r="C15397" t="s">
        <v>286</v>
      </c>
      <c r="D15397" t="s">
        <v>25</v>
      </c>
      <c r="E15397" t="s">
        <v>282</v>
      </c>
      <c r="F15397" t="s">
        <v>219</v>
      </c>
      <c r="G15397" t="s">
        <v>256</v>
      </c>
      <c r="H15397">
        <v>0</v>
      </c>
    </row>
    <row r="15398" spans="1:8" x14ac:dyDescent="0.35">
      <c r="A15398">
        <v>2022</v>
      </c>
      <c r="B15398" t="s">
        <v>6</v>
      </c>
      <c r="C15398" t="s">
        <v>286</v>
      </c>
      <c r="D15398" t="s">
        <v>25</v>
      </c>
      <c r="E15398" t="s">
        <v>282</v>
      </c>
      <c r="F15398" t="s">
        <v>219</v>
      </c>
      <c r="G15398" t="s">
        <v>257</v>
      </c>
      <c r="H15398">
        <v>0</v>
      </c>
    </row>
    <row r="15399" spans="1:8" x14ac:dyDescent="0.35">
      <c r="A15399">
        <v>2022</v>
      </c>
      <c r="B15399" t="s">
        <v>6</v>
      </c>
      <c r="C15399" t="s">
        <v>286</v>
      </c>
      <c r="D15399" t="s">
        <v>25</v>
      </c>
      <c r="E15399" t="s">
        <v>282</v>
      </c>
      <c r="F15399" t="s">
        <v>219</v>
      </c>
      <c r="G15399" t="s">
        <v>258</v>
      </c>
      <c r="H15399">
        <v>0</v>
      </c>
    </row>
    <row r="15400" spans="1:8" x14ac:dyDescent="0.35">
      <c r="A15400">
        <v>2022</v>
      </c>
      <c r="B15400" t="s">
        <v>6</v>
      </c>
      <c r="C15400" t="s">
        <v>286</v>
      </c>
      <c r="D15400" t="s">
        <v>25</v>
      </c>
      <c r="E15400" t="s">
        <v>282</v>
      </c>
      <c r="F15400" t="s">
        <v>219</v>
      </c>
      <c r="G15400" t="s">
        <v>259</v>
      </c>
      <c r="H15400">
        <v>0</v>
      </c>
    </row>
    <row r="15401" spans="1:8" x14ac:dyDescent="0.35">
      <c r="A15401">
        <v>2022</v>
      </c>
      <c r="B15401" t="s">
        <v>6</v>
      </c>
      <c r="C15401" t="s">
        <v>286</v>
      </c>
      <c r="D15401" t="s">
        <v>25</v>
      </c>
      <c r="E15401" t="s">
        <v>282</v>
      </c>
      <c r="F15401" t="s">
        <v>219</v>
      </c>
      <c r="G15401" t="s">
        <v>14</v>
      </c>
      <c r="H15401">
        <v>0</v>
      </c>
    </row>
    <row r="15402" spans="1:8" x14ac:dyDescent="0.35">
      <c r="A15402">
        <v>2022</v>
      </c>
      <c r="B15402" t="s">
        <v>26</v>
      </c>
      <c r="C15402" t="s">
        <v>286</v>
      </c>
      <c r="D15402" t="s">
        <v>28</v>
      </c>
      <c r="E15402" t="s">
        <v>282</v>
      </c>
      <c r="F15402" t="s">
        <v>219</v>
      </c>
      <c r="G15402" t="s">
        <v>254</v>
      </c>
      <c r="H15402">
        <v>0</v>
      </c>
    </row>
    <row r="15403" spans="1:8" x14ac:dyDescent="0.35">
      <c r="A15403">
        <v>2022</v>
      </c>
      <c r="B15403" t="s">
        <v>26</v>
      </c>
      <c r="C15403" t="s">
        <v>286</v>
      </c>
      <c r="D15403" t="s">
        <v>28</v>
      </c>
      <c r="E15403" t="s">
        <v>282</v>
      </c>
      <c r="F15403" t="s">
        <v>219</v>
      </c>
      <c r="G15403" t="s">
        <v>284</v>
      </c>
      <c r="H15403">
        <v>0</v>
      </c>
    </row>
    <row r="15404" spans="1:8" x14ac:dyDescent="0.35">
      <c r="A15404">
        <v>2022</v>
      </c>
      <c r="B15404" t="s">
        <v>26</v>
      </c>
      <c r="C15404" t="s">
        <v>286</v>
      </c>
      <c r="D15404" t="s">
        <v>28</v>
      </c>
      <c r="E15404" t="s">
        <v>282</v>
      </c>
      <c r="F15404" t="s">
        <v>219</v>
      </c>
      <c r="G15404" t="s">
        <v>256</v>
      </c>
      <c r="H15404">
        <v>0</v>
      </c>
    </row>
    <row r="15405" spans="1:8" x14ac:dyDescent="0.35">
      <c r="A15405">
        <v>2022</v>
      </c>
      <c r="B15405" t="s">
        <v>26</v>
      </c>
      <c r="C15405" t="s">
        <v>286</v>
      </c>
      <c r="D15405" t="s">
        <v>28</v>
      </c>
      <c r="E15405" t="s">
        <v>282</v>
      </c>
      <c r="F15405" t="s">
        <v>219</v>
      </c>
      <c r="G15405" t="s">
        <v>257</v>
      </c>
      <c r="H15405">
        <v>0</v>
      </c>
    </row>
    <row r="15406" spans="1:8" x14ac:dyDescent="0.35">
      <c r="A15406">
        <v>2022</v>
      </c>
      <c r="B15406" t="s">
        <v>26</v>
      </c>
      <c r="C15406" t="s">
        <v>286</v>
      </c>
      <c r="D15406" t="s">
        <v>28</v>
      </c>
      <c r="E15406" t="s">
        <v>282</v>
      </c>
      <c r="F15406" t="s">
        <v>219</v>
      </c>
      <c r="G15406" t="s">
        <v>258</v>
      </c>
      <c r="H15406">
        <v>0</v>
      </c>
    </row>
    <row r="15407" spans="1:8" x14ac:dyDescent="0.35">
      <c r="A15407">
        <v>2022</v>
      </c>
      <c r="B15407" t="s">
        <v>26</v>
      </c>
      <c r="C15407" t="s">
        <v>286</v>
      </c>
      <c r="D15407" t="s">
        <v>28</v>
      </c>
      <c r="E15407" t="s">
        <v>282</v>
      </c>
      <c r="F15407" t="s">
        <v>219</v>
      </c>
      <c r="G15407" t="s">
        <v>259</v>
      </c>
      <c r="H15407">
        <v>0</v>
      </c>
    </row>
    <row r="15408" spans="1:8" x14ac:dyDescent="0.35">
      <c r="A15408">
        <v>2022</v>
      </c>
      <c r="B15408" t="s">
        <v>26</v>
      </c>
      <c r="C15408" t="s">
        <v>286</v>
      </c>
      <c r="D15408" t="s">
        <v>28</v>
      </c>
      <c r="E15408" t="s">
        <v>282</v>
      </c>
      <c r="F15408" t="s">
        <v>219</v>
      </c>
      <c r="G15408" t="s">
        <v>14</v>
      </c>
      <c r="H15408">
        <v>0</v>
      </c>
    </row>
    <row r="15409" spans="1:8" x14ac:dyDescent="0.35">
      <c r="A15409">
        <v>2022</v>
      </c>
      <c r="B15409" t="s">
        <v>29</v>
      </c>
      <c r="C15409" t="s">
        <v>286</v>
      </c>
      <c r="D15409" t="s">
        <v>31</v>
      </c>
      <c r="E15409" t="s">
        <v>282</v>
      </c>
      <c r="F15409" t="s">
        <v>219</v>
      </c>
      <c r="G15409" t="s">
        <v>254</v>
      </c>
      <c r="H15409">
        <v>0</v>
      </c>
    </row>
    <row r="15410" spans="1:8" x14ac:dyDescent="0.35">
      <c r="A15410">
        <v>2022</v>
      </c>
      <c r="B15410" t="s">
        <v>29</v>
      </c>
      <c r="C15410" t="s">
        <v>286</v>
      </c>
      <c r="D15410" t="s">
        <v>31</v>
      </c>
      <c r="E15410" t="s">
        <v>282</v>
      </c>
      <c r="F15410" t="s">
        <v>219</v>
      </c>
      <c r="G15410" t="s">
        <v>284</v>
      </c>
      <c r="H15410">
        <v>0</v>
      </c>
    </row>
    <row r="15411" spans="1:8" x14ac:dyDescent="0.35">
      <c r="A15411">
        <v>2022</v>
      </c>
      <c r="B15411" t="s">
        <v>29</v>
      </c>
      <c r="C15411" t="s">
        <v>286</v>
      </c>
      <c r="D15411" t="s">
        <v>31</v>
      </c>
      <c r="E15411" t="s">
        <v>282</v>
      </c>
      <c r="F15411" t="s">
        <v>219</v>
      </c>
      <c r="G15411" t="s">
        <v>256</v>
      </c>
      <c r="H15411">
        <v>0</v>
      </c>
    </row>
    <row r="15412" spans="1:8" x14ac:dyDescent="0.35">
      <c r="A15412">
        <v>2022</v>
      </c>
      <c r="B15412" t="s">
        <v>29</v>
      </c>
      <c r="C15412" t="s">
        <v>286</v>
      </c>
      <c r="D15412" t="s">
        <v>31</v>
      </c>
      <c r="E15412" t="s">
        <v>282</v>
      </c>
      <c r="F15412" t="s">
        <v>219</v>
      </c>
      <c r="G15412" t="s">
        <v>257</v>
      </c>
      <c r="H15412">
        <v>0</v>
      </c>
    </row>
    <row r="15413" spans="1:8" x14ac:dyDescent="0.35">
      <c r="A15413">
        <v>2022</v>
      </c>
      <c r="B15413" t="s">
        <v>29</v>
      </c>
      <c r="C15413" t="s">
        <v>286</v>
      </c>
      <c r="D15413" t="s">
        <v>31</v>
      </c>
      <c r="E15413" t="s">
        <v>282</v>
      </c>
      <c r="F15413" t="s">
        <v>219</v>
      </c>
      <c r="G15413" t="s">
        <v>258</v>
      </c>
      <c r="H15413">
        <v>0</v>
      </c>
    </row>
    <row r="15414" spans="1:8" x14ac:dyDescent="0.35">
      <c r="A15414">
        <v>2022</v>
      </c>
      <c r="B15414" t="s">
        <v>29</v>
      </c>
      <c r="C15414" t="s">
        <v>286</v>
      </c>
      <c r="D15414" t="s">
        <v>31</v>
      </c>
      <c r="E15414" t="s">
        <v>282</v>
      </c>
      <c r="F15414" t="s">
        <v>219</v>
      </c>
      <c r="G15414" t="s">
        <v>259</v>
      </c>
      <c r="H15414">
        <v>0</v>
      </c>
    </row>
    <row r="15415" spans="1:8" x14ac:dyDescent="0.35">
      <c r="A15415">
        <v>2022</v>
      </c>
      <c r="B15415" t="s">
        <v>29</v>
      </c>
      <c r="C15415" t="s">
        <v>286</v>
      </c>
      <c r="D15415" t="s">
        <v>31</v>
      </c>
      <c r="E15415" t="s">
        <v>282</v>
      </c>
      <c r="F15415" t="s">
        <v>219</v>
      </c>
      <c r="G15415" t="s">
        <v>14</v>
      </c>
      <c r="H15415">
        <v>0</v>
      </c>
    </row>
    <row r="15416" spans="1:8" x14ac:dyDescent="0.35">
      <c r="A15416">
        <v>2022</v>
      </c>
      <c r="B15416" t="s">
        <v>32</v>
      </c>
      <c r="C15416" t="s">
        <v>286</v>
      </c>
      <c r="D15416" t="s">
        <v>34</v>
      </c>
      <c r="E15416" t="s">
        <v>282</v>
      </c>
      <c r="F15416" t="s">
        <v>219</v>
      </c>
      <c r="G15416" t="s">
        <v>254</v>
      </c>
      <c r="H15416">
        <v>0</v>
      </c>
    </row>
    <row r="15417" spans="1:8" x14ac:dyDescent="0.35">
      <c r="A15417">
        <v>2022</v>
      </c>
      <c r="B15417" t="s">
        <v>32</v>
      </c>
      <c r="C15417" t="s">
        <v>286</v>
      </c>
      <c r="D15417" t="s">
        <v>34</v>
      </c>
      <c r="E15417" t="s">
        <v>282</v>
      </c>
      <c r="F15417" t="s">
        <v>219</v>
      </c>
      <c r="G15417" t="s">
        <v>284</v>
      </c>
      <c r="H15417">
        <v>0</v>
      </c>
    </row>
    <row r="15418" spans="1:8" x14ac:dyDescent="0.35">
      <c r="A15418">
        <v>2022</v>
      </c>
      <c r="B15418" t="s">
        <v>32</v>
      </c>
      <c r="C15418" t="s">
        <v>286</v>
      </c>
      <c r="D15418" t="s">
        <v>34</v>
      </c>
      <c r="E15418" t="s">
        <v>282</v>
      </c>
      <c r="F15418" t="s">
        <v>219</v>
      </c>
      <c r="G15418" t="s">
        <v>256</v>
      </c>
      <c r="H15418">
        <v>0</v>
      </c>
    </row>
    <row r="15419" spans="1:8" x14ac:dyDescent="0.35">
      <c r="A15419">
        <v>2022</v>
      </c>
      <c r="B15419" t="s">
        <v>32</v>
      </c>
      <c r="C15419" t="s">
        <v>286</v>
      </c>
      <c r="D15419" t="s">
        <v>34</v>
      </c>
      <c r="E15419" t="s">
        <v>282</v>
      </c>
      <c r="F15419" t="s">
        <v>219</v>
      </c>
      <c r="G15419" t="s">
        <v>257</v>
      </c>
      <c r="H15419">
        <v>0</v>
      </c>
    </row>
    <row r="15420" spans="1:8" x14ac:dyDescent="0.35">
      <c r="A15420">
        <v>2022</v>
      </c>
      <c r="B15420" t="s">
        <v>32</v>
      </c>
      <c r="C15420" t="s">
        <v>286</v>
      </c>
      <c r="D15420" t="s">
        <v>34</v>
      </c>
      <c r="E15420" t="s">
        <v>282</v>
      </c>
      <c r="F15420" t="s">
        <v>219</v>
      </c>
      <c r="G15420" t="s">
        <v>258</v>
      </c>
      <c r="H15420">
        <v>0</v>
      </c>
    </row>
    <row r="15421" spans="1:8" x14ac:dyDescent="0.35">
      <c r="A15421">
        <v>2022</v>
      </c>
      <c r="B15421" t="s">
        <v>32</v>
      </c>
      <c r="C15421" t="s">
        <v>286</v>
      </c>
      <c r="D15421" t="s">
        <v>34</v>
      </c>
      <c r="E15421" t="s">
        <v>282</v>
      </c>
      <c r="F15421" t="s">
        <v>219</v>
      </c>
      <c r="G15421" t="s">
        <v>259</v>
      </c>
      <c r="H15421">
        <v>0</v>
      </c>
    </row>
    <row r="15422" spans="1:8" x14ac:dyDescent="0.35">
      <c r="A15422">
        <v>2022</v>
      </c>
      <c r="B15422" t="s">
        <v>32</v>
      </c>
      <c r="C15422" t="s">
        <v>286</v>
      </c>
      <c r="D15422" t="s">
        <v>34</v>
      </c>
      <c r="E15422" t="s">
        <v>282</v>
      </c>
      <c r="F15422" t="s">
        <v>219</v>
      </c>
      <c r="G15422" t="s">
        <v>14</v>
      </c>
      <c r="H15422">
        <v>0</v>
      </c>
    </row>
    <row r="15423" spans="1:8" x14ac:dyDescent="0.35">
      <c r="A15423">
        <v>2022</v>
      </c>
      <c r="B15423" t="s">
        <v>35</v>
      </c>
      <c r="C15423" t="s">
        <v>286</v>
      </c>
      <c r="D15423" t="s">
        <v>37</v>
      </c>
      <c r="E15423" t="s">
        <v>282</v>
      </c>
      <c r="F15423" t="s">
        <v>219</v>
      </c>
      <c r="G15423" t="s">
        <v>254</v>
      </c>
      <c r="H15423">
        <v>0</v>
      </c>
    </row>
    <row r="15424" spans="1:8" x14ac:dyDescent="0.35">
      <c r="A15424">
        <v>2022</v>
      </c>
      <c r="B15424" t="s">
        <v>35</v>
      </c>
      <c r="C15424" t="s">
        <v>286</v>
      </c>
      <c r="D15424" t="s">
        <v>37</v>
      </c>
      <c r="E15424" t="s">
        <v>282</v>
      </c>
      <c r="F15424" t="s">
        <v>219</v>
      </c>
      <c r="G15424" t="s">
        <v>284</v>
      </c>
      <c r="H15424">
        <v>0</v>
      </c>
    </row>
    <row r="15425" spans="1:8" x14ac:dyDescent="0.35">
      <c r="A15425">
        <v>2022</v>
      </c>
      <c r="B15425" t="s">
        <v>35</v>
      </c>
      <c r="C15425" t="s">
        <v>286</v>
      </c>
      <c r="D15425" t="s">
        <v>37</v>
      </c>
      <c r="E15425" t="s">
        <v>282</v>
      </c>
      <c r="F15425" t="s">
        <v>219</v>
      </c>
      <c r="G15425" t="s">
        <v>256</v>
      </c>
      <c r="H15425">
        <v>0</v>
      </c>
    </row>
    <row r="15426" spans="1:8" x14ac:dyDescent="0.35">
      <c r="A15426">
        <v>2022</v>
      </c>
      <c r="B15426" t="s">
        <v>35</v>
      </c>
      <c r="C15426" t="s">
        <v>286</v>
      </c>
      <c r="D15426" t="s">
        <v>37</v>
      </c>
      <c r="E15426" t="s">
        <v>282</v>
      </c>
      <c r="F15426" t="s">
        <v>219</v>
      </c>
      <c r="G15426" t="s">
        <v>257</v>
      </c>
      <c r="H15426">
        <v>0</v>
      </c>
    </row>
    <row r="15427" spans="1:8" x14ac:dyDescent="0.35">
      <c r="A15427">
        <v>2022</v>
      </c>
      <c r="B15427" t="s">
        <v>35</v>
      </c>
      <c r="C15427" t="s">
        <v>286</v>
      </c>
      <c r="D15427" t="s">
        <v>37</v>
      </c>
      <c r="E15427" t="s">
        <v>282</v>
      </c>
      <c r="F15427" t="s">
        <v>219</v>
      </c>
      <c r="G15427" t="s">
        <v>258</v>
      </c>
      <c r="H15427">
        <v>0</v>
      </c>
    </row>
    <row r="15428" spans="1:8" x14ac:dyDescent="0.35">
      <c r="A15428">
        <v>2022</v>
      </c>
      <c r="B15428" t="s">
        <v>35</v>
      </c>
      <c r="C15428" t="s">
        <v>286</v>
      </c>
      <c r="D15428" t="s">
        <v>37</v>
      </c>
      <c r="E15428" t="s">
        <v>282</v>
      </c>
      <c r="F15428" t="s">
        <v>219</v>
      </c>
      <c r="G15428" t="s">
        <v>259</v>
      </c>
      <c r="H15428">
        <v>0</v>
      </c>
    </row>
    <row r="15429" spans="1:8" x14ac:dyDescent="0.35">
      <c r="A15429">
        <v>2022</v>
      </c>
      <c r="B15429" t="s">
        <v>35</v>
      </c>
      <c r="C15429" t="s">
        <v>286</v>
      </c>
      <c r="D15429" t="s">
        <v>37</v>
      </c>
      <c r="E15429" t="s">
        <v>282</v>
      </c>
      <c r="F15429" t="s">
        <v>219</v>
      </c>
      <c r="G15429" t="s">
        <v>14</v>
      </c>
      <c r="H15429">
        <v>0</v>
      </c>
    </row>
    <row r="15430" spans="1:8" x14ac:dyDescent="0.35">
      <c r="A15430">
        <v>2022</v>
      </c>
      <c r="B15430" t="s">
        <v>38</v>
      </c>
      <c r="C15430" t="s">
        <v>286</v>
      </c>
      <c r="D15430" t="s">
        <v>40</v>
      </c>
      <c r="E15430" t="s">
        <v>282</v>
      </c>
      <c r="F15430" t="s">
        <v>219</v>
      </c>
      <c r="G15430" t="s">
        <v>254</v>
      </c>
      <c r="H15430">
        <v>0</v>
      </c>
    </row>
    <row r="15431" spans="1:8" x14ac:dyDescent="0.35">
      <c r="A15431">
        <v>2022</v>
      </c>
      <c r="B15431" t="s">
        <v>38</v>
      </c>
      <c r="C15431" t="s">
        <v>286</v>
      </c>
      <c r="D15431" t="s">
        <v>40</v>
      </c>
      <c r="E15431" t="s">
        <v>282</v>
      </c>
      <c r="F15431" t="s">
        <v>219</v>
      </c>
      <c r="G15431" t="s">
        <v>284</v>
      </c>
      <c r="H15431">
        <v>0</v>
      </c>
    </row>
    <row r="15432" spans="1:8" x14ac:dyDescent="0.35">
      <c r="A15432">
        <v>2022</v>
      </c>
      <c r="B15432" t="s">
        <v>38</v>
      </c>
      <c r="C15432" t="s">
        <v>286</v>
      </c>
      <c r="D15432" t="s">
        <v>40</v>
      </c>
      <c r="E15432" t="s">
        <v>282</v>
      </c>
      <c r="F15432" t="s">
        <v>219</v>
      </c>
      <c r="G15432" t="s">
        <v>256</v>
      </c>
      <c r="H15432">
        <v>0</v>
      </c>
    </row>
    <row r="15433" spans="1:8" x14ac:dyDescent="0.35">
      <c r="A15433">
        <v>2022</v>
      </c>
      <c r="B15433" t="s">
        <v>38</v>
      </c>
      <c r="C15433" t="s">
        <v>286</v>
      </c>
      <c r="D15433" t="s">
        <v>40</v>
      </c>
      <c r="E15433" t="s">
        <v>282</v>
      </c>
      <c r="F15433" t="s">
        <v>219</v>
      </c>
      <c r="G15433" t="s">
        <v>257</v>
      </c>
      <c r="H15433">
        <v>0</v>
      </c>
    </row>
    <row r="15434" spans="1:8" x14ac:dyDescent="0.35">
      <c r="A15434">
        <v>2022</v>
      </c>
      <c r="B15434" t="s">
        <v>38</v>
      </c>
      <c r="C15434" t="s">
        <v>286</v>
      </c>
      <c r="D15434" t="s">
        <v>40</v>
      </c>
      <c r="E15434" t="s">
        <v>282</v>
      </c>
      <c r="F15434" t="s">
        <v>219</v>
      </c>
      <c r="G15434" t="s">
        <v>258</v>
      </c>
      <c r="H15434">
        <v>0</v>
      </c>
    </row>
    <row r="15435" spans="1:8" x14ac:dyDescent="0.35">
      <c r="A15435">
        <v>2022</v>
      </c>
      <c r="B15435" t="s">
        <v>38</v>
      </c>
      <c r="C15435" t="s">
        <v>286</v>
      </c>
      <c r="D15435" t="s">
        <v>40</v>
      </c>
      <c r="E15435" t="s">
        <v>282</v>
      </c>
      <c r="F15435" t="s">
        <v>219</v>
      </c>
      <c r="G15435" t="s">
        <v>259</v>
      </c>
      <c r="H15435">
        <v>0</v>
      </c>
    </row>
    <row r="15436" spans="1:8" x14ac:dyDescent="0.35">
      <c r="A15436">
        <v>2022</v>
      </c>
      <c r="B15436" t="s">
        <v>38</v>
      </c>
      <c r="C15436" t="s">
        <v>286</v>
      </c>
      <c r="D15436" t="s">
        <v>40</v>
      </c>
      <c r="E15436" t="s">
        <v>282</v>
      </c>
      <c r="F15436" t="s">
        <v>219</v>
      </c>
      <c r="G15436" t="s">
        <v>14</v>
      </c>
      <c r="H15436">
        <v>0</v>
      </c>
    </row>
    <row r="15437" spans="1:8" x14ac:dyDescent="0.35">
      <c r="A15437">
        <v>2022</v>
      </c>
      <c r="B15437" t="s">
        <v>41</v>
      </c>
      <c r="C15437" t="s">
        <v>286</v>
      </c>
      <c r="D15437" t="s">
        <v>43</v>
      </c>
      <c r="E15437" t="s">
        <v>282</v>
      </c>
      <c r="F15437" t="s">
        <v>219</v>
      </c>
      <c r="G15437" t="s">
        <v>254</v>
      </c>
      <c r="H15437">
        <v>0</v>
      </c>
    </row>
    <row r="15438" spans="1:8" x14ac:dyDescent="0.35">
      <c r="A15438">
        <v>2022</v>
      </c>
      <c r="B15438" t="s">
        <v>41</v>
      </c>
      <c r="C15438" t="s">
        <v>286</v>
      </c>
      <c r="D15438" t="s">
        <v>43</v>
      </c>
      <c r="E15438" t="s">
        <v>282</v>
      </c>
      <c r="F15438" t="s">
        <v>219</v>
      </c>
      <c r="G15438" t="s">
        <v>284</v>
      </c>
      <c r="H15438">
        <v>0</v>
      </c>
    </row>
    <row r="15439" spans="1:8" x14ac:dyDescent="0.35">
      <c r="A15439">
        <v>2022</v>
      </c>
      <c r="B15439" t="s">
        <v>41</v>
      </c>
      <c r="C15439" t="s">
        <v>286</v>
      </c>
      <c r="D15439" t="s">
        <v>43</v>
      </c>
      <c r="E15439" t="s">
        <v>282</v>
      </c>
      <c r="F15439" t="s">
        <v>219</v>
      </c>
      <c r="G15439" t="s">
        <v>256</v>
      </c>
      <c r="H15439">
        <v>0</v>
      </c>
    </row>
    <row r="15440" spans="1:8" x14ac:dyDescent="0.35">
      <c r="A15440">
        <v>2022</v>
      </c>
      <c r="B15440" t="s">
        <v>41</v>
      </c>
      <c r="C15440" t="s">
        <v>286</v>
      </c>
      <c r="D15440" t="s">
        <v>43</v>
      </c>
      <c r="E15440" t="s">
        <v>282</v>
      </c>
      <c r="F15440" t="s">
        <v>219</v>
      </c>
      <c r="G15440" t="s">
        <v>257</v>
      </c>
      <c r="H15440">
        <v>0</v>
      </c>
    </row>
    <row r="15441" spans="1:8" x14ac:dyDescent="0.35">
      <c r="A15441">
        <v>2022</v>
      </c>
      <c r="B15441" t="s">
        <v>41</v>
      </c>
      <c r="C15441" t="s">
        <v>286</v>
      </c>
      <c r="D15441" t="s">
        <v>43</v>
      </c>
      <c r="E15441" t="s">
        <v>282</v>
      </c>
      <c r="F15441" t="s">
        <v>219</v>
      </c>
      <c r="G15441" t="s">
        <v>258</v>
      </c>
      <c r="H15441">
        <v>0</v>
      </c>
    </row>
    <row r="15442" spans="1:8" x14ac:dyDescent="0.35">
      <c r="A15442">
        <v>2022</v>
      </c>
      <c r="B15442" t="s">
        <v>41</v>
      </c>
      <c r="C15442" t="s">
        <v>286</v>
      </c>
      <c r="D15442" t="s">
        <v>43</v>
      </c>
      <c r="E15442" t="s">
        <v>282</v>
      </c>
      <c r="F15442" t="s">
        <v>219</v>
      </c>
      <c r="G15442" t="s">
        <v>259</v>
      </c>
      <c r="H15442">
        <v>0</v>
      </c>
    </row>
    <row r="15443" spans="1:8" x14ac:dyDescent="0.35">
      <c r="A15443">
        <v>2022</v>
      </c>
      <c r="B15443" t="s">
        <v>41</v>
      </c>
      <c r="C15443" t="s">
        <v>286</v>
      </c>
      <c r="D15443" t="s">
        <v>43</v>
      </c>
      <c r="E15443" t="s">
        <v>282</v>
      </c>
      <c r="F15443" t="s">
        <v>219</v>
      </c>
      <c r="G15443" t="s">
        <v>14</v>
      </c>
      <c r="H15443">
        <v>0</v>
      </c>
    </row>
    <row r="15444" spans="1:8" x14ac:dyDescent="0.35">
      <c r="A15444">
        <v>2022</v>
      </c>
      <c r="B15444" t="s">
        <v>44</v>
      </c>
      <c r="C15444" t="s">
        <v>286</v>
      </c>
      <c r="D15444" t="s">
        <v>46</v>
      </c>
      <c r="E15444" t="s">
        <v>282</v>
      </c>
      <c r="F15444" t="s">
        <v>219</v>
      </c>
      <c r="G15444" t="s">
        <v>254</v>
      </c>
      <c r="H15444">
        <v>0</v>
      </c>
    </row>
    <row r="15445" spans="1:8" x14ac:dyDescent="0.35">
      <c r="A15445">
        <v>2022</v>
      </c>
      <c r="B15445" t="s">
        <v>44</v>
      </c>
      <c r="C15445" t="s">
        <v>286</v>
      </c>
      <c r="D15445" t="s">
        <v>46</v>
      </c>
      <c r="E15445" t="s">
        <v>282</v>
      </c>
      <c r="F15445" t="s">
        <v>219</v>
      </c>
      <c r="G15445" t="s">
        <v>284</v>
      </c>
      <c r="H15445">
        <v>0</v>
      </c>
    </row>
    <row r="15446" spans="1:8" x14ac:dyDescent="0.35">
      <c r="A15446">
        <v>2022</v>
      </c>
      <c r="B15446" t="s">
        <v>44</v>
      </c>
      <c r="C15446" t="s">
        <v>286</v>
      </c>
      <c r="D15446" t="s">
        <v>46</v>
      </c>
      <c r="E15446" t="s">
        <v>282</v>
      </c>
      <c r="F15446" t="s">
        <v>219</v>
      </c>
      <c r="G15446" t="s">
        <v>256</v>
      </c>
      <c r="H15446">
        <v>0</v>
      </c>
    </row>
    <row r="15447" spans="1:8" x14ac:dyDescent="0.35">
      <c r="A15447">
        <v>2022</v>
      </c>
      <c r="B15447" t="s">
        <v>44</v>
      </c>
      <c r="C15447" t="s">
        <v>286</v>
      </c>
      <c r="D15447" t="s">
        <v>46</v>
      </c>
      <c r="E15447" t="s">
        <v>282</v>
      </c>
      <c r="F15447" t="s">
        <v>219</v>
      </c>
      <c r="G15447" t="s">
        <v>257</v>
      </c>
      <c r="H15447">
        <v>0</v>
      </c>
    </row>
    <row r="15448" spans="1:8" x14ac:dyDescent="0.35">
      <c r="A15448">
        <v>2022</v>
      </c>
      <c r="B15448" t="s">
        <v>44</v>
      </c>
      <c r="C15448" t="s">
        <v>286</v>
      </c>
      <c r="D15448" t="s">
        <v>46</v>
      </c>
      <c r="E15448" t="s">
        <v>282</v>
      </c>
      <c r="F15448" t="s">
        <v>219</v>
      </c>
      <c r="G15448" t="s">
        <v>258</v>
      </c>
      <c r="H15448">
        <v>0</v>
      </c>
    </row>
    <row r="15449" spans="1:8" x14ac:dyDescent="0.35">
      <c r="A15449">
        <v>2022</v>
      </c>
      <c r="B15449" t="s">
        <v>44</v>
      </c>
      <c r="C15449" t="s">
        <v>286</v>
      </c>
      <c r="D15449" t="s">
        <v>46</v>
      </c>
      <c r="E15449" t="s">
        <v>282</v>
      </c>
      <c r="F15449" t="s">
        <v>219</v>
      </c>
      <c r="G15449" t="s">
        <v>259</v>
      </c>
      <c r="H15449">
        <v>0</v>
      </c>
    </row>
    <row r="15450" spans="1:8" x14ac:dyDescent="0.35">
      <c r="A15450">
        <v>2022</v>
      </c>
      <c r="B15450" t="s">
        <v>44</v>
      </c>
      <c r="C15450" t="s">
        <v>286</v>
      </c>
      <c r="D15450" t="s">
        <v>46</v>
      </c>
      <c r="E15450" t="s">
        <v>282</v>
      </c>
      <c r="F15450" t="s">
        <v>219</v>
      </c>
      <c r="G15450" t="s">
        <v>14</v>
      </c>
      <c r="H15450">
        <v>0</v>
      </c>
    </row>
    <row r="15451" spans="1:8" x14ac:dyDescent="0.35">
      <c r="A15451">
        <v>2022</v>
      </c>
      <c r="B15451" t="s">
        <v>47</v>
      </c>
      <c r="C15451" t="s">
        <v>286</v>
      </c>
      <c r="D15451" t="s">
        <v>49</v>
      </c>
      <c r="E15451" t="s">
        <v>282</v>
      </c>
      <c r="F15451" t="s">
        <v>219</v>
      </c>
      <c r="G15451" t="s">
        <v>254</v>
      </c>
      <c r="H15451">
        <v>0</v>
      </c>
    </row>
    <row r="15452" spans="1:8" x14ac:dyDescent="0.35">
      <c r="A15452">
        <v>2022</v>
      </c>
      <c r="B15452" t="s">
        <v>47</v>
      </c>
      <c r="C15452" t="s">
        <v>286</v>
      </c>
      <c r="D15452" t="s">
        <v>49</v>
      </c>
      <c r="E15452" t="s">
        <v>282</v>
      </c>
      <c r="F15452" t="s">
        <v>219</v>
      </c>
      <c r="G15452" t="s">
        <v>284</v>
      </c>
      <c r="H15452">
        <v>0</v>
      </c>
    </row>
    <row r="15453" spans="1:8" x14ac:dyDescent="0.35">
      <c r="A15453">
        <v>2022</v>
      </c>
      <c r="B15453" t="s">
        <v>47</v>
      </c>
      <c r="C15453" t="s">
        <v>286</v>
      </c>
      <c r="D15453" t="s">
        <v>49</v>
      </c>
      <c r="E15453" t="s">
        <v>282</v>
      </c>
      <c r="F15453" t="s">
        <v>219</v>
      </c>
      <c r="G15453" t="s">
        <v>256</v>
      </c>
      <c r="H15453">
        <v>0</v>
      </c>
    </row>
    <row r="15454" spans="1:8" x14ac:dyDescent="0.35">
      <c r="A15454">
        <v>2022</v>
      </c>
      <c r="B15454" t="s">
        <v>47</v>
      </c>
      <c r="C15454" t="s">
        <v>286</v>
      </c>
      <c r="D15454" t="s">
        <v>49</v>
      </c>
      <c r="E15454" t="s">
        <v>282</v>
      </c>
      <c r="F15454" t="s">
        <v>219</v>
      </c>
      <c r="G15454" t="s">
        <v>257</v>
      </c>
      <c r="H15454">
        <v>0</v>
      </c>
    </row>
    <row r="15455" spans="1:8" x14ac:dyDescent="0.35">
      <c r="A15455">
        <v>2022</v>
      </c>
      <c r="B15455" t="s">
        <v>47</v>
      </c>
      <c r="C15455" t="s">
        <v>286</v>
      </c>
      <c r="D15455" t="s">
        <v>49</v>
      </c>
      <c r="E15455" t="s">
        <v>282</v>
      </c>
      <c r="F15455" t="s">
        <v>219</v>
      </c>
      <c r="G15455" t="s">
        <v>258</v>
      </c>
      <c r="H15455">
        <v>0</v>
      </c>
    </row>
    <row r="15456" spans="1:8" x14ac:dyDescent="0.35">
      <c r="A15456">
        <v>2022</v>
      </c>
      <c r="B15456" t="s">
        <v>47</v>
      </c>
      <c r="C15456" t="s">
        <v>286</v>
      </c>
      <c r="D15456" t="s">
        <v>49</v>
      </c>
      <c r="E15456" t="s">
        <v>282</v>
      </c>
      <c r="F15456" t="s">
        <v>219</v>
      </c>
      <c r="G15456" t="s">
        <v>259</v>
      </c>
      <c r="H15456">
        <v>0</v>
      </c>
    </row>
    <row r="15457" spans="1:8" x14ac:dyDescent="0.35">
      <c r="A15457">
        <v>2022</v>
      </c>
      <c r="B15457" t="s">
        <v>47</v>
      </c>
      <c r="C15457" t="s">
        <v>286</v>
      </c>
      <c r="D15457" t="s">
        <v>49</v>
      </c>
      <c r="E15457" t="s">
        <v>282</v>
      </c>
      <c r="F15457" t="s">
        <v>219</v>
      </c>
      <c r="G15457" t="s">
        <v>14</v>
      </c>
      <c r="H15457">
        <v>0</v>
      </c>
    </row>
    <row r="15458" spans="1:8" x14ac:dyDescent="0.35">
      <c r="A15458">
        <v>2022</v>
      </c>
      <c r="B15458" t="s">
        <v>50</v>
      </c>
      <c r="C15458" t="s">
        <v>286</v>
      </c>
      <c r="D15458" t="s">
        <v>52</v>
      </c>
      <c r="E15458" t="s">
        <v>282</v>
      </c>
      <c r="F15458" t="s">
        <v>219</v>
      </c>
      <c r="G15458" t="s">
        <v>254</v>
      </c>
      <c r="H15458">
        <v>0</v>
      </c>
    </row>
    <row r="15459" spans="1:8" x14ac:dyDescent="0.35">
      <c r="A15459">
        <v>2022</v>
      </c>
      <c r="B15459" t="s">
        <v>50</v>
      </c>
      <c r="C15459" t="s">
        <v>286</v>
      </c>
      <c r="D15459" t="s">
        <v>52</v>
      </c>
      <c r="E15459" t="s">
        <v>282</v>
      </c>
      <c r="F15459" t="s">
        <v>219</v>
      </c>
      <c r="G15459" t="s">
        <v>284</v>
      </c>
      <c r="H15459">
        <v>0</v>
      </c>
    </row>
    <row r="15460" spans="1:8" x14ac:dyDescent="0.35">
      <c r="A15460">
        <v>2022</v>
      </c>
      <c r="B15460" t="s">
        <v>50</v>
      </c>
      <c r="C15460" t="s">
        <v>286</v>
      </c>
      <c r="D15460" t="s">
        <v>52</v>
      </c>
      <c r="E15460" t="s">
        <v>282</v>
      </c>
      <c r="F15460" t="s">
        <v>219</v>
      </c>
      <c r="G15460" t="s">
        <v>256</v>
      </c>
      <c r="H15460">
        <v>0</v>
      </c>
    </row>
    <row r="15461" spans="1:8" x14ac:dyDescent="0.35">
      <c r="A15461">
        <v>2022</v>
      </c>
      <c r="B15461" t="s">
        <v>50</v>
      </c>
      <c r="C15461" t="s">
        <v>286</v>
      </c>
      <c r="D15461" t="s">
        <v>52</v>
      </c>
      <c r="E15461" t="s">
        <v>282</v>
      </c>
      <c r="F15461" t="s">
        <v>219</v>
      </c>
      <c r="G15461" t="s">
        <v>257</v>
      </c>
      <c r="H15461">
        <v>0</v>
      </c>
    </row>
    <row r="15462" spans="1:8" x14ac:dyDescent="0.35">
      <c r="A15462">
        <v>2022</v>
      </c>
      <c r="B15462" t="s">
        <v>50</v>
      </c>
      <c r="C15462" t="s">
        <v>286</v>
      </c>
      <c r="D15462" t="s">
        <v>52</v>
      </c>
      <c r="E15462" t="s">
        <v>282</v>
      </c>
      <c r="F15462" t="s">
        <v>219</v>
      </c>
      <c r="G15462" t="s">
        <v>258</v>
      </c>
      <c r="H15462">
        <v>0</v>
      </c>
    </row>
    <row r="15463" spans="1:8" x14ac:dyDescent="0.35">
      <c r="A15463">
        <v>2022</v>
      </c>
      <c r="B15463" t="s">
        <v>50</v>
      </c>
      <c r="C15463" t="s">
        <v>286</v>
      </c>
      <c r="D15463" t="s">
        <v>52</v>
      </c>
      <c r="E15463" t="s">
        <v>282</v>
      </c>
      <c r="F15463" t="s">
        <v>219</v>
      </c>
      <c r="G15463" t="s">
        <v>259</v>
      </c>
      <c r="H15463">
        <v>0</v>
      </c>
    </row>
    <row r="15464" spans="1:8" x14ac:dyDescent="0.35">
      <c r="A15464">
        <v>2022</v>
      </c>
      <c r="B15464" t="s">
        <v>50</v>
      </c>
      <c r="C15464" t="s">
        <v>286</v>
      </c>
      <c r="D15464" t="s">
        <v>52</v>
      </c>
      <c r="E15464" t="s">
        <v>282</v>
      </c>
      <c r="F15464" t="s">
        <v>219</v>
      </c>
      <c r="G15464" t="s">
        <v>14</v>
      </c>
      <c r="H15464">
        <v>0</v>
      </c>
    </row>
    <row r="15465" spans="1:8" x14ac:dyDescent="0.35">
      <c r="A15465">
        <v>2022</v>
      </c>
      <c r="B15465" t="s">
        <v>53</v>
      </c>
      <c r="C15465" t="s">
        <v>286</v>
      </c>
      <c r="D15465" t="s">
        <v>55</v>
      </c>
      <c r="E15465" t="s">
        <v>282</v>
      </c>
      <c r="F15465" t="s">
        <v>219</v>
      </c>
      <c r="G15465" t="s">
        <v>254</v>
      </c>
      <c r="H15465">
        <v>0</v>
      </c>
    </row>
    <row r="15466" spans="1:8" x14ac:dyDescent="0.35">
      <c r="A15466">
        <v>2022</v>
      </c>
      <c r="B15466" t="s">
        <v>53</v>
      </c>
      <c r="C15466" t="s">
        <v>286</v>
      </c>
      <c r="D15466" t="s">
        <v>55</v>
      </c>
      <c r="E15466" t="s">
        <v>282</v>
      </c>
      <c r="F15466" t="s">
        <v>219</v>
      </c>
      <c r="G15466" t="s">
        <v>284</v>
      </c>
      <c r="H15466">
        <v>0</v>
      </c>
    </row>
    <row r="15467" spans="1:8" x14ac:dyDescent="0.35">
      <c r="A15467">
        <v>2022</v>
      </c>
      <c r="B15467" t="s">
        <v>53</v>
      </c>
      <c r="C15467" t="s">
        <v>286</v>
      </c>
      <c r="D15467" t="s">
        <v>55</v>
      </c>
      <c r="E15467" t="s">
        <v>282</v>
      </c>
      <c r="F15467" t="s">
        <v>219</v>
      </c>
      <c r="G15467" t="s">
        <v>256</v>
      </c>
      <c r="H15467">
        <v>0</v>
      </c>
    </row>
    <row r="15468" spans="1:8" x14ac:dyDescent="0.35">
      <c r="A15468">
        <v>2022</v>
      </c>
      <c r="B15468" t="s">
        <v>53</v>
      </c>
      <c r="C15468" t="s">
        <v>286</v>
      </c>
      <c r="D15468" t="s">
        <v>55</v>
      </c>
      <c r="E15468" t="s">
        <v>282</v>
      </c>
      <c r="F15468" t="s">
        <v>219</v>
      </c>
      <c r="G15468" t="s">
        <v>257</v>
      </c>
      <c r="H15468">
        <v>0</v>
      </c>
    </row>
    <row r="15469" spans="1:8" x14ac:dyDescent="0.35">
      <c r="A15469">
        <v>2022</v>
      </c>
      <c r="B15469" t="s">
        <v>53</v>
      </c>
      <c r="C15469" t="s">
        <v>286</v>
      </c>
      <c r="D15469" t="s">
        <v>55</v>
      </c>
      <c r="E15469" t="s">
        <v>282</v>
      </c>
      <c r="F15469" t="s">
        <v>219</v>
      </c>
      <c r="G15469" t="s">
        <v>258</v>
      </c>
      <c r="H15469">
        <v>0</v>
      </c>
    </row>
    <row r="15470" spans="1:8" x14ac:dyDescent="0.35">
      <c r="A15470">
        <v>2022</v>
      </c>
      <c r="B15470" t="s">
        <v>53</v>
      </c>
      <c r="C15470" t="s">
        <v>286</v>
      </c>
      <c r="D15470" t="s">
        <v>55</v>
      </c>
      <c r="E15470" t="s">
        <v>282</v>
      </c>
      <c r="F15470" t="s">
        <v>219</v>
      </c>
      <c r="G15470" t="s">
        <v>259</v>
      </c>
      <c r="H15470">
        <v>0</v>
      </c>
    </row>
    <row r="15471" spans="1:8" x14ac:dyDescent="0.35">
      <c r="A15471">
        <v>2022</v>
      </c>
      <c r="B15471" t="s">
        <v>53</v>
      </c>
      <c r="C15471" t="s">
        <v>286</v>
      </c>
      <c r="D15471" t="s">
        <v>55</v>
      </c>
      <c r="E15471" t="s">
        <v>282</v>
      </c>
      <c r="F15471" t="s">
        <v>219</v>
      </c>
      <c r="G15471" t="s">
        <v>14</v>
      </c>
      <c r="H15471">
        <v>1</v>
      </c>
    </row>
    <row r="15472" spans="1:8" x14ac:dyDescent="0.35">
      <c r="A15472">
        <v>2022</v>
      </c>
      <c r="B15472" t="s">
        <v>161</v>
      </c>
      <c r="C15472" t="s">
        <v>286</v>
      </c>
      <c r="D15472" t="s">
        <v>163</v>
      </c>
      <c r="E15472" t="s">
        <v>282</v>
      </c>
      <c r="F15472" t="s">
        <v>219</v>
      </c>
      <c r="G15472" t="s">
        <v>254</v>
      </c>
      <c r="H15472">
        <v>0</v>
      </c>
    </row>
    <row r="15473" spans="1:8" x14ac:dyDescent="0.35">
      <c r="A15473">
        <v>2022</v>
      </c>
      <c r="B15473" t="s">
        <v>161</v>
      </c>
      <c r="C15473" t="s">
        <v>286</v>
      </c>
      <c r="D15473" t="s">
        <v>163</v>
      </c>
      <c r="E15473" t="s">
        <v>282</v>
      </c>
      <c r="F15473" t="s">
        <v>219</v>
      </c>
      <c r="G15473" t="s">
        <v>284</v>
      </c>
      <c r="H15473">
        <v>0</v>
      </c>
    </row>
    <row r="15474" spans="1:8" x14ac:dyDescent="0.35">
      <c r="A15474">
        <v>2022</v>
      </c>
      <c r="B15474" t="s">
        <v>161</v>
      </c>
      <c r="C15474" t="s">
        <v>286</v>
      </c>
      <c r="D15474" t="s">
        <v>163</v>
      </c>
      <c r="E15474" t="s">
        <v>282</v>
      </c>
      <c r="F15474" t="s">
        <v>219</v>
      </c>
      <c r="G15474" t="s">
        <v>256</v>
      </c>
      <c r="H15474">
        <v>0</v>
      </c>
    </row>
    <row r="15475" spans="1:8" x14ac:dyDescent="0.35">
      <c r="A15475">
        <v>2022</v>
      </c>
      <c r="B15475" t="s">
        <v>161</v>
      </c>
      <c r="C15475" t="s">
        <v>286</v>
      </c>
      <c r="D15475" t="s">
        <v>163</v>
      </c>
      <c r="E15475" t="s">
        <v>282</v>
      </c>
      <c r="F15475" t="s">
        <v>219</v>
      </c>
      <c r="G15475" t="s">
        <v>257</v>
      </c>
      <c r="H15475">
        <v>0</v>
      </c>
    </row>
    <row r="15476" spans="1:8" x14ac:dyDescent="0.35">
      <c r="A15476">
        <v>2022</v>
      </c>
      <c r="B15476" t="s">
        <v>161</v>
      </c>
      <c r="C15476" t="s">
        <v>286</v>
      </c>
      <c r="D15476" t="s">
        <v>163</v>
      </c>
      <c r="E15476" t="s">
        <v>282</v>
      </c>
      <c r="F15476" t="s">
        <v>219</v>
      </c>
      <c r="G15476" t="s">
        <v>258</v>
      </c>
      <c r="H15476">
        <v>0</v>
      </c>
    </row>
    <row r="15477" spans="1:8" x14ac:dyDescent="0.35">
      <c r="A15477">
        <v>2022</v>
      </c>
      <c r="B15477" t="s">
        <v>161</v>
      </c>
      <c r="C15477" t="s">
        <v>286</v>
      </c>
      <c r="D15477" t="s">
        <v>163</v>
      </c>
      <c r="E15477" t="s">
        <v>282</v>
      </c>
      <c r="F15477" t="s">
        <v>219</v>
      </c>
      <c r="G15477" t="s">
        <v>259</v>
      </c>
      <c r="H15477">
        <v>0</v>
      </c>
    </row>
    <row r="15478" spans="1:8" x14ac:dyDescent="0.35">
      <c r="A15478">
        <v>2022</v>
      </c>
      <c r="B15478" t="s">
        <v>161</v>
      </c>
      <c r="C15478" t="s">
        <v>286</v>
      </c>
      <c r="D15478" t="s">
        <v>163</v>
      </c>
      <c r="E15478" t="s">
        <v>282</v>
      </c>
      <c r="F15478" t="s">
        <v>219</v>
      </c>
      <c r="G15478" t="s">
        <v>14</v>
      </c>
      <c r="H15478">
        <v>0</v>
      </c>
    </row>
    <row r="15479" spans="1:8" x14ac:dyDescent="0.35">
      <c r="A15479">
        <v>2022</v>
      </c>
      <c r="B15479" t="s">
        <v>59</v>
      </c>
      <c r="C15479" t="s">
        <v>286</v>
      </c>
      <c r="D15479" t="s">
        <v>61</v>
      </c>
      <c r="E15479" t="s">
        <v>282</v>
      </c>
      <c r="F15479" t="s">
        <v>219</v>
      </c>
      <c r="G15479" t="s">
        <v>254</v>
      </c>
      <c r="H15479">
        <v>0</v>
      </c>
    </row>
    <row r="15480" spans="1:8" x14ac:dyDescent="0.35">
      <c r="A15480">
        <v>2022</v>
      </c>
      <c r="B15480" t="s">
        <v>59</v>
      </c>
      <c r="C15480" t="s">
        <v>286</v>
      </c>
      <c r="D15480" t="s">
        <v>61</v>
      </c>
      <c r="E15480" t="s">
        <v>282</v>
      </c>
      <c r="F15480" t="s">
        <v>219</v>
      </c>
      <c r="G15480" t="s">
        <v>284</v>
      </c>
      <c r="H15480">
        <v>0</v>
      </c>
    </row>
    <row r="15481" spans="1:8" x14ac:dyDescent="0.35">
      <c r="A15481">
        <v>2022</v>
      </c>
      <c r="B15481" t="s">
        <v>59</v>
      </c>
      <c r="C15481" t="s">
        <v>286</v>
      </c>
      <c r="D15481" t="s">
        <v>61</v>
      </c>
      <c r="E15481" t="s">
        <v>282</v>
      </c>
      <c r="F15481" t="s">
        <v>219</v>
      </c>
      <c r="G15481" t="s">
        <v>256</v>
      </c>
      <c r="H15481">
        <v>0</v>
      </c>
    </row>
    <row r="15482" spans="1:8" x14ac:dyDescent="0.35">
      <c r="A15482">
        <v>2022</v>
      </c>
      <c r="B15482" t="s">
        <v>59</v>
      </c>
      <c r="C15482" t="s">
        <v>286</v>
      </c>
      <c r="D15482" t="s">
        <v>61</v>
      </c>
      <c r="E15482" t="s">
        <v>282</v>
      </c>
      <c r="F15482" t="s">
        <v>219</v>
      </c>
      <c r="G15482" t="s">
        <v>257</v>
      </c>
      <c r="H15482">
        <v>0</v>
      </c>
    </row>
    <row r="15483" spans="1:8" x14ac:dyDescent="0.35">
      <c r="A15483">
        <v>2022</v>
      </c>
      <c r="B15483" t="s">
        <v>59</v>
      </c>
      <c r="C15483" t="s">
        <v>286</v>
      </c>
      <c r="D15483" t="s">
        <v>61</v>
      </c>
      <c r="E15483" t="s">
        <v>282</v>
      </c>
      <c r="F15483" t="s">
        <v>219</v>
      </c>
      <c r="G15483" t="s">
        <v>258</v>
      </c>
      <c r="H15483">
        <v>1</v>
      </c>
    </row>
    <row r="15484" spans="1:8" x14ac:dyDescent="0.35">
      <c r="A15484">
        <v>2022</v>
      </c>
      <c r="B15484" t="s">
        <v>59</v>
      </c>
      <c r="C15484" t="s">
        <v>286</v>
      </c>
      <c r="D15484" t="s">
        <v>61</v>
      </c>
      <c r="E15484" t="s">
        <v>282</v>
      </c>
      <c r="F15484" t="s">
        <v>219</v>
      </c>
      <c r="G15484" t="s">
        <v>259</v>
      </c>
      <c r="H15484">
        <v>1</v>
      </c>
    </row>
    <row r="15485" spans="1:8" x14ac:dyDescent="0.35">
      <c r="A15485">
        <v>2022</v>
      </c>
      <c r="B15485" t="s">
        <v>59</v>
      </c>
      <c r="C15485" t="s">
        <v>286</v>
      </c>
      <c r="D15485" t="s">
        <v>61</v>
      </c>
      <c r="E15485" t="s">
        <v>282</v>
      </c>
      <c r="F15485" t="s">
        <v>219</v>
      </c>
      <c r="G15485" t="s">
        <v>14</v>
      </c>
      <c r="H15485">
        <v>0</v>
      </c>
    </row>
    <row r="15486" spans="1:8" x14ac:dyDescent="0.35">
      <c r="A15486">
        <v>2022</v>
      </c>
      <c r="B15486" t="s">
        <v>62</v>
      </c>
      <c r="C15486" t="s">
        <v>286</v>
      </c>
      <c r="D15486" t="s">
        <v>64</v>
      </c>
      <c r="E15486" t="s">
        <v>282</v>
      </c>
      <c r="F15486" t="s">
        <v>219</v>
      </c>
      <c r="G15486" t="s">
        <v>254</v>
      </c>
      <c r="H15486">
        <v>0</v>
      </c>
    </row>
    <row r="15487" spans="1:8" x14ac:dyDescent="0.35">
      <c r="A15487">
        <v>2022</v>
      </c>
      <c r="B15487" t="s">
        <v>62</v>
      </c>
      <c r="C15487" t="s">
        <v>286</v>
      </c>
      <c r="D15487" t="s">
        <v>64</v>
      </c>
      <c r="E15487" t="s">
        <v>282</v>
      </c>
      <c r="F15487" t="s">
        <v>219</v>
      </c>
      <c r="G15487" t="s">
        <v>284</v>
      </c>
      <c r="H15487">
        <v>0</v>
      </c>
    </row>
    <row r="15488" spans="1:8" x14ac:dyDescent="0.35">
      <c r="A15488">
        <v>2022</v>
      </c>
      <c r="B15488" t="s">
        <v>62</v>
      </c>
      <c r="C15488" t="s">
        <v>286</v>
      </c>
      <c r="D15488" t="s">
        <v>64</v>
      </c>
      <c r="E15488" t="s">
        <v>282</v>
      </c>
      <c r="F15488" t="s">
        <v>219</v>
      </c>
      <c r="G15488" t="s">
        <v>256</v>
      </c>
      <c r="H15488">
        <v>0</v>
      </c>
    </row>
    <row r="15489" spans="1:8" x14ac:dyDescent="0.35">
      <c r="A15489">
        <v>2022</v>
      </c>
      <c r="B15489" t="s">
        <v>62</v>
      </c>
      <c r="C15489" t="s">
        <v>286</v>
      </c>
      <c r="D15489" t="s">
        <v>64</v>
      </c>
      <c r="E15489" t="s">
        <v>282</v>
      </c>
      <c r="F15489" t="s">
        <v>219</v>
      </c>
      <c r="G15489" t="s">
        <v>257</v>
      </c>
      <c r="H15489">
        <v>0</v>
      </c>
    </row>
    <row r="15490" spans="1:8" x14ac:dyDescent="0.35">
      <c r="A15490">
        <v>2022</v>
      </c>
      <c r="B15490" t="s">
        <v>62</v>
      </c>
      <c r="C15490" t="s">
        <v>286</v>
      </c>
      <c r="D15490" t="s">
        <v>64</v>
      </c>
      <c r="E15490" t="s">
        <v>282</v>
      </c>
      <c r="F15490" t="s">
        <v>219</v>
      </c>
      <c r="G15490" t="s">
        <v>258</v>
      </c>
      <c r="H15490">
        <v>0</v>
      </c>
    </row>
    <row r="15491" spans="1:8" x14ac:dyDescent="0.35">
      <c r="A15491">
        <v>2022</v>
      </c>
      <c r="B15491" t="s">
        <v>62</v>
      </c>
      <c r="C15491" t="s">
        <v>286</v>
      </c>
      <c r="D15491" t="s">
        <v>64</v>
      </c>
      <c r="E15491" t="s">
        <v>282</v>
      </c>
      <c r="F15491" t="s">
        <v>219</v>
      </c>
      <c r="G15491" t="s">
        <v>259</v>
      </c>
      <c r="H15491">
        <v>0</v>
      </c>
    </row>
    <row r="15492" spans="1:8" x14ac:dyDescent="0.35">
      <c r="A15492">
        <v>2022</v>
      </c>
      <c r="B15492" t="s">
        <v>62</v>
      </c>
      <c r="C15492" t="s">
        <v>286</v>
      </c>
      <c r="D15492" t="s">
        <v>64</v>
      </c>
      <c r="E15492" t="s">
        <v>282</v>
      </c>
      <c r="F15492" t="s">
        <v>219</v>
      </c>
      <c r="G15492" t="s">
        <v>14</v>
      </c>
      <c r="H15492">
        <v>0</v>
      </c>
    </row>
    <row r="15493" spans="1:8" x14ac:dyDescent="0.35">
      <c r="A15493">
        <v>2022</v>
      </c>
      <c r="B15493" t="s">
        <v>65</v>
      </c>
      <c r="C15493" t="s">
        <v>286</v>
      </c>
      <c r="D15493" t="s">
        <v>67</v>
      </c>
      <c r="E15493" t="s">
        <v>282</v>
      </c>
      <c r="F15493" t="s">
        <v>219</v>
      </c>
      <c r="G15493" t="s">
        <v>254</v>
      </c>
      <c r="H15493">
        <v>0</v>
      </c>
    </row>
    <row r="15494" spans="1:8" x14ac:dyDescent="0.35">
      <c r="A15494">
        <v>2022</v>
      </c>
      <c r="B15494" t="s">
        <v>65</v>
      </c>
      <c r="C15494" t="s">
        <v>286</v>
      </c>
      <c r="D15494" t="s">
        <v>67</v>
      </c>
      <c r="E15494" t="s">
        <v>282</v>
      </c>
      <c r="F15494" t="s">
        <v>219</v>
      </c>
      <c r="G15494" t="s">
        <v>284</v>
      </c>
      <c r="H15494">
        <v>0</v>
      </c>
    </row>
    <row r="15495" spans="1:8" x14ac:dyDescent="0.35">
      <c r="A15495">
        <v>2022</v>
      </c>
      <c r="B15495" t="s">
        <v>65</v>
      </c>
      <c r="C15495" t="s">
        <v>286</v>
      </c>
      <c r="D15495" t="s">
        <v>67</v>
      </c>
      <c r="E15495" t="s">
        <v>282</v>
      </c>
      <c r="F15495" t="s">
        <v>219</v>
      </c>
      <c r="G15495" t="s">
        <v>256</v>
      </c>
      <c r="H15495">
        <v>0</v>
      </c>
    </row>
    <row r="15496" spans="1:8" x14ac:dyDescent="0.35">
      <c r="A15496">
        <v>2022</v>
      </c>
      <c r="B15496" t="s">
        <v>65</v>
      </c>
      <c r="C15496" t="s">
        <v>286</v>
      </c>
      <c r="D15496" t="s">
        <v>67</v>
      </c>
      <c r="E15496" t="s">
        <v>282</v>
      </c>
      <c r="F15496" t="s">
        <v>219</v>
      </c>
      <c r="G15496" t="s">
        <v>257</v>
      </c>
      <c r="H15496">
        <v>0</v>
      </c>
    </row>
    <row r="15497" spans="1:8" x14ac:dyDescent="0.35">
      <c r="A15497">
        <v>2022</v>
      </c>
      <c r="B15497" t="s">
        <v>65</v>
      </c>
      <c r="C15497" t="s">
        <v>286</v>
      </c>
      <c r="D15497" t="s">
        <v>67</v>
      </c>
      <c r="E15497" t="s">
        <v>282</v>
      </c>
      <c r="F15497" t="s">
        <v>219</v>
      </c>
      <c r="G15497" t="s">
        <v>258</v>
      </c>
      <c r="H15497">
        <v>0</v>
      </c>
    </row>
    <row r="15498" spans="1:8" x14ac:dyDescent="0.35">
      <c r="A15498">
        <v>2022</v>
      </c>
      <c r="B15498" t="s">
        <v>65</v>
      </c>
      <c r="C15498" t="s">
        <v>286</v>
      </c>
      <c r="D15498" t="s">
        <v>67</v>
      </c>
      <c r="E15498" t="s">
        <v>282</v>
      </c>
      <c r="F15498" t="s">
        <v>219</v>
      </c>
      <c r="G15498" t="s">
        <v>259</v>
      </c>
      <c r="H15498">
        <v>1</v>
      </c>
    </row>
    <row r="15499" spans="1:8" x14ac:dyDescent="0.35">
      <c r="A15499">
        <v>2022</v>
      </c>
      <c r="B15499" t="s">
        <v>65</v>
      </c>
      <c r="C15499" t="s">
        <v>286</v>
      </c>
      <c r="D15499" t="s">
        <v>67</v>
      </c>
      <c r="E15499" t="s">
        <v>282</v>
      </c>
      <c r="F15499" t="s">
        <v>219</v>
      </c>
      <c r="G15499" t="s">
        <v>14</v>
      </c>
      <c r="H15499">
        <v>3</v>
      </c>
    </row>
    <row r="15500" spans="1:8" x14ac:dyDescent="0.35">
      <c r="A15500">
        <v>2022</v>
      </c>
      <c r="B15500" t="s">
        <v>68</v>
      </c>
      <c r="C15500" t="s">
        <v>286</v>
      </c>
      <c r="D15500" t="s">
        <v>70</v>
      </c>
      <c r="E15500" t="s">
        <v>282</v>
      </c>
      <c r="F15500" t="s">
        <v>219</v>
      </c>
      <c r="G15500" t="s">
        <v>254</v>
      </c>
      <c r="H15500">
        <v>0</v>
      </c>
    </row>
    <row r="15501" spans="1:8" x14ac:dyDescent="0.35">
      <c r="A15501">
        <v>2022</v>
      </c>
      <c r="B15501" t="s">
        <v>68</v>
      </c>
      <c r="C15501" t="s">
        <v>286</v>
      </c>
      <c r="D15501" t="s">
        <v>70</v>
      </c>
      <c r="E15501" t="s">
        <v>282</v>
      </c>
      <c r="F15501" t="s">
        <v>219</v>
      </c>
      <c r="G15501" t="s">
        <v>284</v>
      </c>
      <c r="H15501">
        <v>0</v>
      </c>
    </row>
    <row r="15502" spans="1:8" x14ac:dyDescent="0.35">
      <c r="A15502">
        <v>2022</v>
      </c>
      <c r="B15502" t="s">
        <v>68</v>
      </c>
      <c r="C15502" t="s">
        <v>286</v>
      </c>
      <c r="D15502" t="s">
        <v>70</v>
      </c>
      <c r="E15502" t="s">
        <v>282</v>
      </c>
      <c r="F15502" t="s">
        <v>219</v>
      </c>
      <c r="G15502" t="s">
        <v>256</v>
      </c>
      <c r="H15502">
        <v>0</v>
      </c>
    </row>
    <row r="15503" spans="1:8" x14ac:dyDescent="0.35">
      <c r="A15503">
        <v>2022</v>
      </c>
      <c r="B15503" t="s">
        <v>68</v>
      </c>
      <c r="C15503" t="s">
        <v>286</v>
      </c>
      <c r="D15503" t="s">
        <v>70</v>
      </c>
      <c r="E15503" t="s">
        <v>282</v>
      </c>
      <c r="F15503" t="s">
        <v>219</v>
      </c>
      <c r="G15503" t="s">
        <v>257</v>
      </c>
      <c r="H15503">
        <v>0</v>
      </c>
    </row>
    <row r="15504" spans="1:8" x14ac:dyDescent="0.35">
      <c r="A15504">
        <v>2022</v>
      </c>
      <c r="B15504" t="s">
        <v>68</v>
      </c>
      <c r="C15504" t="s">
        <v>286</v>
      </c>
      <c r="D15504" t="s">
        <v>70</v>
      </c>
      <c r="E15504" t="s">
        <v>282</v>
      </c>
      <c r="F15504" t="s">
        <v>219</v>
      </c>
      <c r="G15504" t="s">
        <v>258</v>
      </c>
      <c r="H15504">
        <v>0</v>
      </c>
    </row>
    <row r="15505" spans="1:8" x14ac:dyDescent="0.35">
      <c r="A15505">
        <v>2022</v>
      </c>
      <c r="B15505" t="s">
        <v>68</v>
      </c>
      <c r="C15505" t="s">
        <v>286</v>
      </c>
      <c r="D15505" t="s">
        <v>70</v>
      </c>
      <c r="E15505" t="s">
        <v>282</v>
      </c>
      <c r="F15505" t="s">
        <v>219</v>
      </c>
      <c r="G15505" t="s">
        <v>259</v>
      </c>
      <c r="H15505">
        <v>0</v>
      </c>
    </row>
    <row r="15506" spans="1:8" x14ac:dyDescent="0.35">
      <c r="A15506">
        <v>2022</v>
      </c>
      <c r="B15506" t="s">
        <v>68</v>
      </c>
      <c r="C15506" t="s">
        <v>286</v>
      </c>
      <c r="D15506" t="s">
        <v>70</v>
      </c>
      <c r="E15506" t="s">
        <v>282</v>
      </c>
      <c r="F15506" t="s">
        <v>219</v>
      </c>
      <c r="G15506" t="s">
        <v>14</v>
      </c>
      <c r="H15506">
        <v>0</v>
      </c>
    </row>
    <row r="15507" spans="1:8" x14ac:dyDescent="0.35">
      <c r="A15507">
        <v>2022</v>
      </c>
      <c r="B15507" t="s">
        <v>71</v>
      </c>
      <c r="C15507" t="s">
        <v>73</v>
      </c>
      <c r="D15507" t="s">
        <v>74</v>
      </c>
      <c r="E15507" t="s">
        <v>282</v>
      </c>
      <c r="F15507" t="s">
        <v>219</v>
      </c>
      <c r="G15507" t="s">
        <v>254</v>
      </c>
      <c r="H15507">
        <v>0</v>
      </c>
    </row>
    <row r="15508" spans="1:8" x14ac:dyDescent="0.35">
      <c r="A15508">
        <v>2022</v>
      </c>
      <c r="B15508" t="s">
        <v>71</v>
      </c>
      <c r="C15508" t="s">
        <v>73</v>
      </c>
      <c r="D15508" t="s">
        <v>74</v>
      </c>
      <c r="E15508" t="s">
        <v>282</v>
      </c>
      <c r="F15508" t="s">
        <v>219</v>
      </c>
      <c r="G15508" t="s">
        <v>284</v>
      </c>
      <c r="H15508">
        <v>0</v>
      </c>
    </row>
    <row r="15509" spans="1:8" x14ac:dyDescent="0.35">
      <c r="A15509">
        <v>2022</v>
      </c>
      <c r="B15509" t="s">
        <v>71</v>
      </c>
      <c r="C15509" t="s">
        <v>73</v>
      </c>
      <c r="D15509" t="s">
        <v>74</v>
      </c>
      <c r="E15509" t="s">
        <v>282</v>
      </c>
      <c r="F15509" t="s">
        <v>219</v>
      </c>
      <c r="G15509" t="s">
        <v>256</v>
      </c>
      <c r="H15509">
        <v>0</v>
      </c>
    </row>
    <row r="15510" spans="1:8" x14ac:dyDescent="0.35">
      <c r="A15510">
        <v>2022</v>
      </c>
      <c r="B15510" t="s">
        <v>71</v>
      </c>
      <c r="C15510" t="s">
        <v>73</v>
      </c>
      <c r="D15510" t="s">
        <v>74</v>
      </c>
      <c r="E15510" t="s">
        <v>282</v>
      </c>
      <c r="F15510" t="s">
        <v>219</v>
      </c>
      <c r="G15510" t="s">
        <v>257</v>
      </c>
      <c r="H15510">
        <v>0</v>
      </c>
    </row>
    <row r="15511" spans="1:8" x14ac:dyDescent="0.35">
      <c r="A15511">
        <v>2022</v>
      </c>
      <c r="B15511" t="s">
        <v>71</v>
      </c>
      <c r="C15511" t="s">
        <v>73</v>
      </c>
      <c r="D15511" t="s">
        <v>74</v>
      </c>
      <c r="E15511" t="s">
        <v>282</v>
      </c>
      <c r="F15511" t="s">
        <v>219</v>
      </c>
      <c r="G15511" t="s">
        <v>258</v>
      </c>
      <c r="H15511">
        <v>0</v>
      </c>
    </row>
    <row r="15512" spans="1:8" x14ac:dyDescent="0.35">
      <c r="A15512">
        <v>2022</v>
      </c>
      <c r="B15512" t="s">
        <v>71</v>
      </c>
      <c r="C15512" t="s">
        <v>73</v>
      </c>
      <c r="D15512" t="s">
        <v>74</v>
      </c>
      <c r="E15512" t="s">
        <v>282</v>
      </c>
      <c r="F15512" t="s">
        <v>219</v>
      </c>
      <c r="G15512" t="s">
        <v>259</v>
      </c>
      <c r="H15512">
        <v>0</v>
      </c>
    </row>
    <row r="15513" spans="1:8" x14ac:dyDescent="0.35">
      <c r="A15513">
        <v>2022</v>
      </c>
      <c r="B15513" t="s">
        <v>71</v>
      </c>
      <c r="C15513" t="s">
        <v>73</v>
      </c>
      <c r="D15513" t="s">
        <v>74</v>
      </c>
      <c r="E15513" t="s">
        <v>282</v>
      </c>
      <c r="F15513" t="s">
        <v>219</v>
      </c>
      <c r="G15513" t="s">
        <v>14</v>
      </c>
      <c r="H15513">
        <v>0</v>
      </c>
    </row>
    <row r="15514" spans="1:8" x14ac:dyDescent="0.35">
      <c r="A15514">
        <v>2022</v>
      </c>
      <c r="B15514" t="s">
        <v>75</v>
      </c>
      <c r="C15514" t="s">
        <v>73</v>
      </c>
      <c r="D15514" t="s">
        <v>77</v>
      </c>
      <c r="E15514" t="s">
        <v>282</v>
      </c>
      <c r="F15514" t="s">
        <v>219</v>
      </c>
      <c r="G15514" t="s">
        <v>254</v>
      </c>
      <c r="H15514">
        <v>0</v>
      </c>
    </row>
    <row r="15515" spans="1:8" x14ac:dyDescent="0.35">
      <c r="A15515">
        <v>2022</v>
      </c>
      <c r="B15515" t="s">
        <v>75</v>
      </c>
      <c r="C15515" t="s">
        <v>73</v>
      </c>
      <c r="D15515" t="s">
        <v>77</v>
      </c>
      <c r="E15515" t="s">
        <v>282</v>
      </c>
      <c r="F15515" t="s">
        <v>219</v>
      </c>
      <c r="G15515" t="s">
        <v>284</v>
      </c>
      <c r="H15515">
        <v>0</v>
      </c>
    </row>
    <row r="15516" spans="1:8" x14ac:dyDescent="0.35">
      <c r="A15516">
        <v>2022</v>
      </c>
      <c r="B15516" t="s">
        <v>75</v>
      </c>
      <c r="C15516" t="s">
        <v>73</v>
      </c>
      <c r="D15516" t="s">
        <v>77</v>
      </c>
      <c r="E15516" t="s">
        <v>282</v>
      </c>
      <c r="F15516" t="s">
        <v>219</v>
      </c>
      <c r="G15516" t="s">
        <v>256</v>
      </c>
      <c r="H15516">
        <v>0</v>
      </c>
    </row>
    <row r="15517" spans="1:8" x14ac:dyDescent="0.35">
      <c r="A15517">
        <v>2022</v>
      </c>
      <c r="B15517" t="s">
        <v>75</v>
      </c>
      <c r="C15517" t="s">
        <v>73</v>
      </c>
      <c r="D15517" t="s">
        <v>77</v>
      </c>
      <c r="E15517" t="s">
        <v>282</v>
      </c>
      <c r="F15517" t="s">
        <v>219</v>
      </c>
      <c r="G15517" t="s">
        <v>257</v>
      </c>
      <c r="H15517">
        <v>0</v>
      </c>
    </row>
    <row r="15518" spans="1:8" x14ac:dyDescent="0.35">
      <c r="A15518">
        <v>2022</v>
      </c>
      <c r="B15518" t="s">
        <v>75</v>
      </c>
      <c r="C15518" t="s">
        <v>73</v>
      </c>
      <c r="D15518" t="s">
        <v>77</v>
      </c>
      <c r="E15518" t="s">
        <v>282</v>
      </c>
      <c r="F15518" t="s">
        <v>219</v>
      </c>
      <c r="G15518" t="s">
        <v>258</v>
      </c>
      <c r="H15518">
        <v>0</v>
      </c>
    </row>
    <row r="15519" spans="1:8" x14ac:dyDescent="0.35">
      <c r="A15519">
        <v>2022</v>
      </c>
      <c r="B15519" t="s">
        <v>75</v>
      </c>
      <c r="C15519" t="s">
        <v>73</v>
      </c>
      <c r="D15519" t="s">
        <v>77</v>
      </c>
      <c r="E15519" t="s">
        <v>282</v>
      </c>
      <c r="F15519" t="s">
        <v>219</v>
      </c>
      <c r="G15519" t="s">
        <v>259</v>
      </c>
      <c r="H15519">
        <v>0</v>
      </c>
    </row>
    <row r="15520" spans="1:8" x14ac:dyDescent="0.35">
      <c r="A15520">
        <v>2022</v>
      </c>
      <c r="B15520" t="s">
        <v>75</v>
      </c>
      <c r="C15520" t="s">
        <v>73</v>
      </c>
      <c r="D15520" t="s">
        <v>77</v>
      </c>
      <c r="E15520" t="s">
        <v>282</v>
      </c>
      <c r="F15520" t="s">
        <v>219</v>
      </c>
      <c r="G15520" t="s">
        <v>14</v>
      </c>
      <c r="H15520">
        <v>0</v>
      </c>
    </row>
    <row r="15521" spans="1:8" x14ac:dyDescent="0.35">
      <c r="A15521">
        <v>2022</v>
      </c>
      <c r="B15521" t="s">
        <v>291</v>
      </c>
      <c r="C15521" t="s">
        <v>286</v>
      </c>
      <c r="D15521" t="s">
        <v>292</v>
      </c>
      <c r="E15521" t="s">
        <v>282</v>
      </c>
      <c r="F15521" t="s">
        <v>219</v>
      </c>
      <c r="G15521" t="s">
        <v>254</v>
      </c>
      <c r="H15521">
        <v>0</v>
      </c>
    </row>
    <row r="15522" spans="1:8" x14ac:dyDescent="0.35">
      <c r="A15522">
        <v>2022</v>
      </c>
      <c r="B15522" t="s">
        <v>291</v>
      </c>
      <c r="C15522" t="s">
        <v>286</v>
      </c>
      <c r="D15522" t="s">
        <v>292</v>
      </c>
      <c r="E15522" t="s">
        <v>282</v>
      </c>
      <c r="F15522" t="s">
        <v>219</v>
      </c>
      <c r="G15522" t="s">
        <v>284</v>
      </c>
      <c r="H15522">
        <v>0</v>
      </c>
    </row>
    <row r="15523" spans="1:8" x14ac:dyDescent="0.35">
      <c r="A15523">
        <v>2022</v>
      </c>
      <c r="B15523" t="s">
        <v>291</v>
      </c>
      <c r="C15523" t="s">
        <v>286</v>
      </c>
      <c r="D15523" t="s">
        <v>292</v>
      </c>
      <c r="E15523" t="s">
        <v>282</v>
      </c>
      <c r="F15523" t="s">
        <v>219</v>
      </c>
      <c r="G15523" t="s">
        <v>256</v>
      </c>
      <c r="H15523">
        <v>0</v>
      </c>
    </row>
    <row r="15524" spans="1:8" x14ac:dyDescent="0.35">
      <c r="A15524">
        <v>2022</v>
      </c>
      <c r="B15524" t="s">
        <v>291</v>
      </c>
      <c r="C15524" t="s">
        <v>286</v>
      </c>
      <c r="D15524" t="s">
        <v>292</v>
      </c>
      <c r="E15524" t="s">
        <v>282</v>
      </c>
      <c r="F15524" t="s">
        <v>219</v>
      </c>
      <c r="G15524" t="s">
        <v>257</v>
      </c>
      <c r="H15524">
        <v>0</v>
      </c>
    </row>
    <row r="15525" spans="1:8" x14ac:dyDescent="0.35">
      <c r="A15525">
        <v>2022</v>
      </c>
      <c r="B15525" t="s">
        <v>291</v>
      </c>
      <c r="C15525" t="s">
        <v>286</v>
      </c>
      <c r="D15525" t="s">
        <v>292</v>
      </c>
      <c r="E15525" t="s">
        <v>282</v>
      </c>
      <c r="F15525" t="s">
        <v>219</v>
      </c>
      <c r="G15525" t="s">
        <v>258</v>
      </c>
      <c r="H15525">
        <v>0</v>
      </c>
    </row>
    <row r="15526" spans="1:8" x14ac:dyDescent="0.35">
      <c r="A15526">
        <v>2022</v>
      </c>
      <c r="B15526" t="s">
        <v>291</v>
      </c>
      <c r="C15526" t="s">
        <v>286</v>
      </c>
      <c r="D15526" t="s">
        <v>292</v>
      </c>
      <c r="E15526" t="s">
        <v>282</v>
      </c>
      <c r="F15526" t="s">
        <v>219</v>
      </c>
      <c r="G15526" t="s">
        <v>259</v>
      </c>
      <c r="H15526">
        <v>0</v>
      </c>
    </row>
    <row r="15527" spans="1:8" x14ac:dyDescent="0.35">
      <c r="A15527">
        <v>2022</v>
      </c>
      <c r="B15527" t="s">
        <v>291</v>
      </c>
      <c r="C15527" t="s">
        <v>286</v>
      </c>
      <c r="D15527" t="s">
        <v>292</v>
      </c>
      <c r="E15527" t="s">
        <v>282</v>
      </c>
      <c r="F15527" t="s">
        <v>219</v>
      </c>
      <c r="G15527" t="s">
        <v>14</v>
      </c>
      <c r="H15527">
        <v>0</v>
      </c>
    </row>
    <row r="15528" spans="1:8" x14ac:dyDescent="0.35">
      <c r="A15528">
        <v>2022</v>
      </c>
      <c r="B15528" t="s">
        <v>81</v>
      </c>
      <c r="C15528" t="s">
        <v>286</v>
      </c>
      <c r="D15528" t="s">
        <v>83</v>
      </c>
      <c r="E15528" t="s">
        <v>282</v>
      </c>
      <c r="F15528" t="s">
        <v>219</v>
      </c>
      <c r="G15528" t="s">
        <v>254</v>
      </c>
      <c r="H15528">
        <v>0</v>
      </c>
    </row>
    <row r="15529" spans="1:8" x14ac:dyDescent="0.35">
      <c r="A15529">
        <v>2022</v>
      </c>
      <c r="B15529" t="s">
        <v>81</v>
      </c>
      <c r="C15529" t="s">
        <v>286</v>
      </c>
      <c r="D15529" t="s">
        <v>83</v>
      </c>
      <c r="E15529" t="s">
        <v>282</v>
      </c>
      <c r="F15529" t="s">
        <v>219</v>
      </c>
      <c r="G15529" t="s">
        <v>284</v>
      </c>
      <c r="H15529">
        <v>0</v>
      </c>
    </row>
    <row r="15530" spans="1:8" x14ac:dyDescent="0.35">
      <c r="A15530">
        <v>2022</v>
      </c>
      <c r="B15530" t="s">
        <v>81</v>
      </c>
      <c r="C15530" t="s">
        <v>286</v>
      </c>
      <c r="D15530" t="s">
        <v>83</v>
      </c>
      <c r="E15530" t="s">
        <v>282</v>
      </c>
      <c r="F15530" t="s">
        <v>219</v>
      </c>
      <c r="G15530" t="s">
        <v>256</v>
      </c>
      <c r="H15530">
        <v>0</v>
      </c>
    </row>
    <row r="15531" spans="1:8" x14ac:dyDescent="0.35">
      <c r="A15531">
        <v>2022</v>
      </c>
      <c r="B15531" t="s">
        <v>81</v>
      </c>
      <c r="C15531" t="s">
        <v>286</v>
      </c>
      <c r="D15531" t="s">
        <v>83</v>
      </c>
      <c r="E15531" t="s">
        <v>282</v>
      </c>
      <c r="F15531" t="s">
        <v>219</v>
      </c>
      <c r="G15531" t="s">
        <v>257</v>
      </c>
      <c r="H15531">
        <v>0</v>
      </c>
    </row>
    <row r="15532" spans="1:8" x14ac:dyDescent="0.35">
      <c r="A15532">
        <v>2022</v>
      </c>
      <c r="B15532" t="s">
        <v>81</v>
      </c>
      <c r="C15532" t="s">
        <v>286</v>
      </c>
      <c r="D15532" t="s">
        <v>83</v>
      </c>
      <c r="E15532" t="s">
        <v>282</v>
      </c>
      <c r="F15532" t="s">
        <v>219</v>
      </c>
      <c r="G15532" t="s">
        <v>258</v>
      </c>
      <c r="H15532">
        <v>0</v>
      </c>
    </row>
    <row r="15533" spans="1:8" x14ac:dyDescent="0.35">
      <c r="A15533">
        <v>2022</v>
      </c>
      <c r="B15533" t="s">
        <v>81</v>
      </c>
      <c r="C15533" t="s">
        <v>286</v>
      </c>
      <c r="D15533" t="s">
        <v>83</v>
      </c>
      <c r="E15533" t="s">
        <v>282</v>
      </c>
      <c r="F15533" t="s">
        <v>219</v>
      </c>
      <c r="G15533" t="s">
        <v>259</v>
      </c>
      <c r="H15533">
        <v>0</v>
      </c>
    </row>
    <row r="15534" spans="1:8" x14ac:dyDescent="0.35">
      <c r="A15534">
        <v>2022</v>
      </c>
      <c r="B15534" t="s">
        <v>81</v>
      </c>
      <c r="C15534" t="s">
        <v>286</v>
      </c>
      <c r="D15534" t="s">
        <v>83</v>
      </c>
      <c r="E15534" t="s">
        <v>282</v>
      </c>
      <c r="F15534" t="s">
        <v>219</v>
      </c>
      <c r="G15534" t="s">
        <v>14</v>
      </c>
      <c r="H15534">
        <v>0</v>
      </c>
    </row>
    <row r="15535" spans="1:8" x14ac:dyDescent="0.35">
      <c r="A15535">
        <v>2022</v>
      </c>
      <c r="B15535" t="s">
        <v>84</v>
      </c>
      <c r="C15535" t="s">
        <v>286</v>
      </c>
      <c r="D15535" t="s">
        <v>86</v>
      </c>
      <c r="E15535" t="s">
        <v>282</v>
      </c>
      <c r="F15535" t="s">
        <v>219</v>
      </c>
      <c r="G15535" t="s">
        <v>254</v>
      </c>
      <c r="H15535">
        <v>0</v>
      </c>
    </row>
    <row r="15536" spans="1:8" x14ac:dyDescent="0.35">
      <c r="A15536">
        <v>2022</v>
      </c>
      <c r="B15536" t="s">
        <v>84</v>
      </c>
      <c r="C15536" t="s">
        <v>286</v>
      </c>
      <c r="D15536" t="s">
        <v>86</v>
      </c>
      <c r="E15536" t="s">
        <v>282</v>
      </c>
      <c r="F15536" t="s">
        <v>219</v>
      </c>
      <c r="G15536" t="s">
        <v>284</v>
      </c>
      <c r="H15536">
        <v>0</v>
      </c>
    </row>
    <row r="15537" spans="1:9" x14ac:dyDescent="0.35">
      <c r="A15537">
        <v>2022</v>
      </c>
      <c r="B15537" t="s">
        <v>84</v>
      </c>
      <c r="C15537" t="s">
        <v>286</v>
      </c>
      <c r="D15537" t="s">
        <v>86</v>
      </c>
      <c r="E15537" t="s">
        <v>282</v>
      </c>
      <c r="F15537" t="s">
        <v>219</v>
      </c>
      <c r="G15537" t="s">
        <v>256</v>
      </c>
      <c r="H15537">
        <v>0</v>
      </c>
    </row>
    <row r="15538" spans="1:9" x14ac:dyDescent="0.35">
      <c r="A15538">
        <v>2022</v>
      </c>
      <c r="B15538" t="s">
        <v>84</v>
      </c>
      <c r="C15538" t="s">
        <v>286</v>
      </c>
      <c r="D15538" t="s">
        <v>86</v>
      </c>
      <c r="E15538" t="s">
        <v>282</v>
      </c>
      <c r="F15538" t="s">
        <v>219</v>
      </c>
      <c r="G15538" t="s">
        <v>257</v>
      </c>
      <c r="H15538">
        <v>0</v>
      </c>
    </row>
    <row r="15539" spans="1:9" x14ac:dyDescent="0.35">
      <c r="A15539">
        <v>2022</v>
      </c>
      <c r="B15539" t="s">
        <v>84</v>
      </c>
      <c r="C15539" t="s">
        <v>286</v>
      </c>
      <c r="D15539" t="s">
        <v>86</v>
      </c>
      <c r="E15539" t="s">
        <v>282</v>
      </c>
      <c r="F15539" t="s">
        <v>219</v>
      </c>
      <c r="G15539" t="s">
        <v>258</v>
      </c>
      <c r="H15539">
        <v>0</v>
      </c>
    </row>
    <row r="15540" spans="1:9" x14ac:dyDescent="0.35">
      <c r="A15540">
        <v>2022</v>
      </c>
      <c r="B15540" t="s">
        <v>84</v>
      </c>
      <c r="C15540" t="s">
        <v>286</v>
      </c>
      <c r="D15540" t="s">
        <v>86</v>
      </c>
      <c r="E15540" t="s">
        <v>282</v>
      </c>
      <c r="F15540" t="s">
        <v>219</v>
      </c>
      <c r="G15540" t="s">
        <v>259</v>
      </c>
      <c r="H15540">
        <v>0</v>
      </c>
    </row>
    <row r="15541" spans="1:9" x14ac:dyDescent="0.35">
      <c r="A15541">
        <v>2022</v>
      </c>
      <c r="B15541" t="s">
        <v>84</v>
      </c>
      <c r="C15541" t="s">
        <v>286</v>
      </c>
      <c r="D15541" t="s">
        <v>86</v>
      </c>
      <c r="E15541" t="s">
        <v>282</v>
      </c>
      <c r="F15541" t="s">
        <v>219</v>
      </c>
      <c r="G15541" t="s">
        <v>14</v>
      </c>
      <c r="H15541">
        <v>0</v>
      </c>
    </row>
    <row r="15542" spans="1:9" x14ac:dyDescent="0.35">
      <c r="A15542">
        <v>2022</v>
      </c>
      <c r="B15542" t="s">
        <v>87</v>
      </c>
      <c r="C15542" t="s">
        <v>286</v>
      </c>
      <c r="D15542" t="s">
        <v>89</v>
      </c>
      <c r="E15542" t="s">
        <v>282</v>
      </c>
      <c r="F15542" t="s">
        <v>219</v>
      </c>
      <c r="G15542" t="s">
        <v>254</v>
      </c>
      <c r="H15542">
        <v>0</v>
      </c>
    </row>
    <row r="15543" spans="1:9" x14ac:dyDescent="0.35">
      <c r="A15543">
        <v>2022</v>
      </c>
      <c r="B15543" t="s">
        <v>87</v>
      </c>
      <c r="C15543" t="s">
        <v>286</v>
      </c>
      <c r="D15543" t="s">
        <v>89</v>
      </c>
      <c r="E15543" t="s">
        <v>282</v>
      </c>
      <c r="F15543" t="s">
        <v>219</v>
      </c>
      <c r="G15543" t="s">
        <v>284</v>
      </c>
      <c r="H15543">
        <v>0</v>
      </c>
    </row>
    <row r="15544" spans="1:9" x14ac:dyDescent="0.35">
      <c r="A15544">
        <v>2022</v>
      </c>
      <c r="B15544" t="s">
        <v>87</v>
      </c>
      <c r="C15544" t="s">
        <v>286</v>
      </c>
      <c r="D15544" t="s">
        <v>89</v>
      </c>
      <c r="E15544" t="s">
        <v>282</v>
      </c>
      <c r="F15544" t="s">
        <v>219</v>
      </c>
      <c r="G15544" t="s">
        <v>256</v>
      </c>
      <c r="H15544">
        <v>0</v>
      </c>
      <c r="I15544" t="s">
        <v>301</v>
      </c>
    </row>
    <row r="15545" spans="1:9" x14ac:dyDescent="0.35">
      <c r="A15545">
        <v>2022</v>
      </c>
      <c r="B15545" t="s">
        <v>87</v>
      </c>
      <c r="C15545" t="s">
        <v>286</v>
      </c>
      <c r="D15545" t="s">
        <v>89</v>
      </c>
      <c r="E15545" t="s">
        <v>282</v>
      </c>
      <c r="F15545" t="s">
        <v>219</v>
      </c>
      <c r="G15545" t="s">
        <v>257</v>
      </c>
      <c r="H15545">
        <v>0</v>
      </c>
      <c r="I15545" t="s">
        <v>301</v>
      </c>
    </row>
    <row r="15546" spans="1:9" x14ac:dyDescent="0.35">
      <c r="A15546">
        <v>2022</v>
      </c>
      <c r="B15546" t="s">
        <v>87</v>
      </c>
      <c r="C15546" t="s">
        <v>286</v>
      </c>
      <c r="D15546" t="s">
        <v>89</v>
      </c>
      <c r="E15546" t="s">
        <v>282</v>
      </c>
      <c r="F15546" t="s">
        <v>219</v>
      </c>
      <c r="G15546" t="s">
        <v>258</v>
      </c>
      <c r="H15546">
        <v>0</v>
      </c>
      <c r="I15546" t="s">
        <v>301</v>
      </c>
    </row>
    <row r="15547" spans="1:9" x14ac:dyDescent="0.35">
      <c r="A15547">
        <v>2022</v>
      </c>
      <c r="B15547" t="s">
        <v>87</v>
      </c>
      <c r="C15547" t="s">
        <v>286</v>
      </c>
      <c r="D15547" t="s">
        <v>89</v>
      </c>
      <c r="E15547" t="s">
        <v>282</v>
      </c>
      <c r="F15547" t="s">
        <v>219</v>
      </c>
      <c r="G15547" t="s">
        <v>259</v>
      </c>
      <c r="H15547">
        <v>0</v>
      </c>
    </row>
    <row r="15548" spans="1:9" x14ac:dyDescent="0.35">
      <c r="A15548">
        <v>2022</v>
      </c>
      <c r="B15548" t="s">
        <v>87</v>
      </c>
      <c r="C15548" t="s">
        <v>286</v>
      </c>
      <c r="D15548" t="s">
        <v>89</v>
      </c>
      <c r="E15548" t="s">
        <v>282</v>
      </c>
      <c r="F15548" t="s">
        <v>219</v>
      </c>
      <c r="G15548" t="s">
        <v>14</v>
      </c>
      <c r="H15548">
        <v>0</v>
      </c>
      <c r="I15548" t="s">
        <v>301</v>
      </c>
    </row>
    <row r="15549" spans="1:9" x14ac:dyDescent="0.35">
      <c r="A15549">
        <v>2022</v>
      </c>
      <c r="B15549" t="s">
        <v>285</v>
      </c>
      <c r="C15549" t="s">
        <v>286</v>
      </c>
      <c r="D15549" t="s">
        <v>94</v>
      </c>
      <c r="E15549" t="s">
        <v>282</v>
      </c>
      <c r="F15549" t="s">
        <v>219</v>
      </c>
      <c r="G15549" t="s">
        <v>254</v>
      </c>
      <c r="H15549">
        <v>0</v>
      </c>
    </row>
    <row r="15550" spans="1:9" x14ac:dyDescent="0.35">
      <c r="A15550">
        <v>2022</v>
      </c>
      <c r="B15550" t="s">
        <v>285</v>
      </c>
      <c r="C15550" t="s">
        <v>286</v>
      </c>
      <c r="D15550" t="s">
        <v>94</v>
      </c>
      <c r="E15550" t="s">
        <v>282</v>
      </c>
      <c r="F15550" t="s">
        <v>219</v>
      </c>
      <c r="G15550" t="s">
        <v>284</v>
      </c>
      <c r="H15550">
        <v>0</v>
      </c>
    </row>
    <row r="15551" spans="1:9" x14ac:dyDescent="0.35">
      <c r="A15551">
        <v>2022</v>
      </c>
      <c r="B15551" t="s">
        <v>285</v>
      </c>
      <c r="C15551" t="s">
        <v>286</v>
      </c>
      <c r="D15551" t="s">
        <v>94</v>
      </c>
      <c r="E15551" t="s">
        <v>282</v>
      </c>
      <c r="F15551" t="s">
        <v>219</v>
      </c>
      <c r="G15551" t="s">
        <v>256</v>
      </c>
      <c r="H15551">
        <v>0</v>
      </c>
    </row>
    <row r="15552" spans="1:9" x14ac:dyDescent="0.35">
      <c r="A15552">
        <v>2022</v>
      </c>
      <c r="B15552" t="s">
        <v>285</v>
      </c>
      <c r="C15552" t="s">
        <v>286</v>
      </c>
      <c r="D15552" t="s">
        <v>94</v>
      </c>
      <c r="E15552" t="s">
        <v>282</v>
      </c>
      <c r="F15552" t="s">
        <v>219</v>
      </c>
      <c r="G15552" t="s">
        <v>257</v>
      </c>
      <c r="H15552">
        <v>0</v>
      </c>
    </row>
    <row r="15553" spans="1:8" x14ac:dyDescent="0.35">
      <c r="A15553">
        <v>2022</v>
      </c>
      <c r="B15553" t="s">
        <v>285</v>
      </c>
      <c r="C15553" t="s">
        <v>286</v>
      </c>
      <c r="D15553" t="s">
        <v>94</v>
      </c>
      <c r="E15553" t="s">
        <v>282</v>
      </c>
      <c r="F15553" t="s">
        <v>219</v>
      </c>
      <c r="G15553" t="s">
        <v>258</v>
      </c>
      <c r="H15553">
        <v>0</v>
      </c>
    </row>
    <row r="15554" spans="1:8" x14ac:dyDescent="0.35">
      <c r="A15554">
        <v>2022</v>
      </c>
      <c r="B15554" t="s">
        <v>285</v>
      </c>
      <c r="C15554" t="s">
        <v>286</v>
      </c>
      <c r="D15554" t="s">
        <v>94</v>
      </c>
      <c r="E15554" t="s">
        <v>282</v>
      </c>
      <c r="F15554" t="s">
        <v>219</v>
      </c>
      <c r="G15554" t="s">
        <v>259</v>
      </c>
      <c r="H15554">
        <v>0</v>
      </c>
    </row>
    <row r="15555" spans="1:8" x14ac:dyDescent="0.35">
      <c r="A15555">
        <v>2022</v>
      </c>
      <c r="B15555" t="s">
        <v>285</v>
      </c>
      <c r="C15555" t="s">
        <v>286</v>
      </c>
      <c r="D15555" t="s">
        <v>94</v>
      </c>
      <c r="E15555" t="s">
        <v>282</v>
      </c>
      <c r="F15555" t="s">
        <v>219</v>
      </c>
      <c r="G15555" t="s">
        <v>14</v>
      </c>
      <c r="H15555">
        <v>0</v>
      </c>
    </row>
    <row r="15556" spans="1:8" x14ac:dyDescent="0.35">
      <c r="A15556">
        <v>2022</v>
      </c>
      <c r="B15556" t="s">
        <v>95</v>
      </c>
      <c r="C15556" t="s">
        <v>286</v>
      </c>
      <c r="D15556" t="s">
        <v>97</v>
      </c>
      <c r="E15556" t="s">
        <v>282</v>
      </c>
      <c r="F15556" t="s">
        <v>219</v>
      </c>
      <c r="G15556" t="s">
        <v>254</v>
      </c>
      <c r="H15556">
        <v>0</v>
      </c>
    </row>
    <row r="15557" spans="1:8" x14ac:dyDescent="0.35">
      <c r="A15557">
        <v>2022</v>
      </c>
      <c r="B15557" t="s">
        <v>95</v>
      </c>
      <c r="C15557" t="s">
        <v>286</v>
      </c>
      <c r="D15557" t="s">
        <v>97</v>
      </c>
      <c r="E15557" t="s">
        <v>282</v>
      </c>
      <c r="F15557" t="s">
        <v>219</v>
      </c>
      <c r="G15557" t="s">
        <v>284</v>
      </c>
      <c r="H15557">
        <v>0</v>
      </c>
    </row>
    <row r="15558" spans="1:8" x14ac:dyDescent="0.35">
      <c r="A15558">
        <v>2022</v>
      </c>
      <c r="B15558" t="s">
        <v>95</v>
      </c>
      <c r="C15558" t="s">
        <v>286</v>
      </c>
      <c r="D15558" t="s">
        <v>97</v>
      </c>
      <c r="E15558" t="s">
        <v>282</v>
      </c>
      <c r="F15558" t="s">
        <v>219</v>
      </c>
      <c r="G15558" t="s">
        <v>256</v>
      </c>
      <c r="H15558">
        <v>0</v>
      </c>
    </row>
    <row r="15559" spans="1:8" x14ac:dyDescent="0.35">
      <c r="A15559">
        <v>2022</v>
      </c>
      <c r="B15559" t="s">
        <v>95</v>
      </c>
      <c r="C15559" t="s">
        <v>286</v>
      </c>
      <c r="D15559" t="s">
        <v>97</v>
      </c>
      <c r="E15559" t="s">
        <v>282</v>
      </c>
      <c r="F15559" t="s">
        <v>219</v>
      </c>
      <c r="G15559" t="s">
        <v>257</v>
      </c>
      <c r="H15559">
        <v>0</v>
      </c>
    </row>
    <row r="15560" spans="1:8" x14ac:dyDescent="0.35">
      <c r="A15560">
        <v>2022</v>
      </c>
      <c r="B15560" t="s">
        <v>95</v>
      </c>
      <c r="C15560" t="s">
        <v>286</v>
      </c>
      <c r="D15560" t="s">
        <v>97</v>
      </c>
      <c r="E15560" t="s">
        <v>282</v>
      </c>
      <c r="F15560" t="s">
        <v>219</v>
      </c>
      <c r="G15560" t="s">
        <v>258</v>
      </c>
      <c r="H15560">
        <v>0</v>
      </c>
    </row>
    <row r="15561" spans="1:8" x14ac:dyDescent="0.35">
      <c r="A15561">
        <v>2022</v>
      </c>
      <c r="B15561" t="s">
        <v>95</v>
      </c>
      <c r="C15561" t="s">
        <v>286</v>
      </c>
      <c r="D15561" t="s">
        <v>97</v>
      </c>
      <c r="E15561" t="s">
        <v>282</v>
      </c>
      <c r="F15561" t="s">
        <v>219</v>
      </c>
      <c r="G15561" t="s">
        <v>259</v>
      </c>
      <c r="H15561">
        <v>0</v>
      </c>
    </row>
    <row r="15562" spans="1:8" x14ac:dyDescent="0.35">
      <c r="A15562">
        <v>2022</v>
      </c>
      <c r="B15562" t="s">
        <v>95</v>
      </c>
      <c r="C15562" t="s">
        <v>286</v>
      </c>
      <c r="D15562" t="s">
        <v>97</v>
      </c>
      <c r="E15562" t="s">
        <v>282</v>
      </c>
      <c r="F15562" t="s">
        <v>219</v>
      </c>
      <c r="G15562" t="s">
        <v>14</v>
      </c>
      <c r="H15562">
        <v>0</v>
      </c>
    </row>
    <row r="15563" spans="1:8" x14ac:dyDescent="0.35">
      <c r="A15563">
        <v>2022</v>
      </c>
      <c r="B15563" t="s">
        <v>98</v>
      </c>
      <c r="C15563" t="s">
        <v>286</v>
      </c>
      <c r="D15563" t="s">
        <v>100</v>
      </c>
      <c r="E15563" t="s">
        <v>282</v>
      </c>
      <c r="F15563" t="s">
        <v>219</v>
      </c>
      <c r="G15563" t="s">
        <v>254</v>
      </c>
      <c r="H15563">
        <v>0</v>
      </c>
    </row>
    <row r="15564" spans="1:8" x14ac:dyDescent="0.35">
      <c r="A15564">
        <v>2022</v>
      </c>
      <c r="B15564" t="s">
        <v>98</v>
      </c>
      <c r="C15564" t="s">
        <v>286</v>
      </c>
      <c r="D15564" t="s">
        <v>100</v>
      </c>
      <c r="E15564" t="s">
        <v>282</v>
      </c>
      <c r="F15564" t="s">
        <v>219</v>
      </c>
      <c r="G15564" t="s">
        <v>284</v>
      </c>
      <c r="H15564">
        <v>0</v>
      </c>
    </row>
    <row r="15565" spans="1:8" x14ac:dyDescent="0.35">
      <c r="A15565">
        <v>2022</v>
      </c>
      <c r="B15565" t="s">
        <v>98</v>
      </c>
      <c r="C15565" t="s">
        <v>286</v>
      </c>
      <c r="D15565" t="s">
        <v>100</v>
      </c>
      <c r="E15565" t="s">
        <v>282</v>
      </c>
      <c r="F15565" t="s">
        <v>219</v>
      </c>
      <c r="G15565" t="s">
        <v>256</v>
      </c>
      <c r="H15565">
        <v>0</v>
      </c>
    </row>
    <row r="15566" spans="1:8" x14ac:dyDescent="0.35">
      <c r="A15566">
        <v>2022</v>
      </c>
      <c r="B15566" t="s">
        <v>98</v>
      </c>
      <c r="C15566" t="s">
        <v>286</v>
      </c>
      <c r="D15566" t="s">
        <v>100</v>
      </c>
      <c r="E15566" t="s">
        <v>282</v>
      </c>
      <c r="F15566" t="s">
        <v>219</v>
      </c>
      <c r="G15566" t="s">
        <v>257</v>
      </c>
      <c r="H15566">
        <v>0</v>
      </c>
    </row>
    <row r="15567" spans="1:8" x14ac:dyDescent="0.35">
      <c r="A15567">
        <v>2022</v>
      </c>
      <c r="B15567" t="s">
        <v>98</v>
      </c>
      <c r="C15567" t="s">
        <v>286</v>
      </c>
      <c r="D15567" t="s">
        <v>100</v>
      </c>
      <c r="E15567" t="s">
        <v>282</v>
      </c>
      <c r="F15567" t="s">
        <v>219</v>
      </c>
      <c r="G15567" t="s">
        <v>258</v>
      </c>
      <c r="H15567">
        <v>0</v>
      </c>
    </row>
    <row r="15568" spans="1:8" x14ac:dyDescent="0.35">
      <c r="A15568">
        <v>2022</v>
      </c>
      <c r="B15568" t="s">
        <v>98</v>
      </c>
      <c r="C15568" t="s">
        <v>286</v>
      </c>
      <c r="D15568" t="s">
        <v>100</v>
      </c>
      <c r="E15568" t="s">
        <v>282</v>
      </c>
      <c r="F15568" t="s">
        <v>219</v>
      </c>
      <c r="G15568" t="s">
        <v>259</v>
      </c>
      <c r="H15568">
        <v>0</v>
      </c>
    </row>
    <row r="15569" spans="1:8" x14ac:dyDescent="0.35">
      <c r="A15569">
        <v>2022</v>
      </c>
      <c r="B15569" t="s">
        <v>98</v>
      </c>
      <c r="C15569" t="s">
        <v>286</v>
      </c>
      <c r="D15569" t="s">
        <v>100</v>
      </c>
      <c r="E15569" t="s">
        <v>282</v>
      </c>
      <c r="F15569" t="s">
        <v>219</v>
      </c>
      <c r="G15569" t="s">
        <v>14</v>
      </c>
      <c r="H15569">
        <v>0</v>
      </c>
    </row>
    <row r="15570" spans="1:8" x14ac:dyDescent="0.35">
      <c r="A15570">
        <v>2022</v>
      </c>
      <c r="B15570" t="s">
        <v>101</v>
      </c>
      <c r="C15570" t="s">
        <v>286</v>
      </c>
      <c r="D15570" t="s">
        <v>103</v>
      </c>
      <c r="E15570" t="s">
        <v>282</v>
      </c>
      <c r="F15570" t="s">
        <v>219</v>
      </c>
      <c r="G15570" t="s">
        <v>254</v>
      </c>
      <c r="H15570">
        <v>0</v>
      </c>
    </row>
    <row r="15571" spans="1:8" x14ac:dyDescent="0.35">
      <c r="A15571">
        <v>2022</v>
      </c>
      <c r="B15571" t="s">
        <v>101</v>
      </c>
      <c r="C15571" t="s">
        <v>286</v>
      </c>
      <c r="D15571" t="s">
        <v>103</v>
      </c>
      <c r="E15571" t="s">
        <v>282</v>
      </c>
      <c r="F15571" t="s">
        <v>219</v>
      </c>
      <c r="G15571" t="s">
        <v>284</v>
      </c>
      <c r="H15571">
        <v>0</v>
      </c>
    </row>
    <row r="15572" spans="1:8" x14ac:dyDescent="0.35">
      <c r="A15572">
        <v>2022</v>
      </c>
      <c r="B15572" t="s">
        <v>101</v>
      </c>
      <c r="C15572" t="s">
        <v>286</v>
      </c>
      <c r="D15572" t="s">
        <v>103</v>
      </c>
      <c r="E15572" t="s">
        <v>282</v>
      </c>
      <c r="F15572" t="s">
        <v>219</v>
      </c>
      <c r="G15572" t="s">
        <v>256</v>
      </c>
      <c r="H15572">
        <v>0</v>
      </c>
    </row>
    <row r="15573" spans="1:8" x14ac:dyDescent="0.35">
      <c r="A15573">
        <v>2022</v>
      </c>
      <c r="B15573" t="s">
        <v>101</v>
      </c>
      <c r="C15573" t="s">
        <v>286</v>
      </c>
      <c r="D15573" t="s">
        <v>103</v>
      </c>
      <c r="E15573" t="s">
        <v>282</v>
      </c>
      <c r="F15573" t="s">
        <v>219</v>
      </c>
      <c r="G15573" t="s">
        <v>257</v>
      </c>
      <c r="H15573">
        <v>0</v>
      </c>
    </row>
    <row r="15574" spans="1:8" x14ac:dyDescent="0.35">
      <c r="A15574">
        <v>2022</v>
      </c>
      <c r="B15574" t="s">
        <v>101</v>
      </c>
      <c r="C15574" t="s">
        <v>286</v>
      </c>
      <c r="D15574" t="s">
        <v>103</v>
      </c>
      <c r="E15574" t="s">
        <v>282</v>
      </c>
      <c r="F15574" t="s">
        <v>219</v>
      </c>
      <c r="G15574" t="s">
        <v>258</v>
      </c>
      <c r="H15574">
        <v>0</v>
      </c>
    </row>
    <row r="15575" spans="1:8" x14ac:dyDescent="0.35">
      <c r="A15575">
        <v>2022</v>
      </c>
      <c r="B15575" t="s">
        <v>101</v>
      </c>
      <c r="C15575" t="s">
        <v>286</v>
      </c>
      <c r="D15575" t="s">
        <v>103</v>
      </c>
      <c r="E15575" t="s">
        <v>282</v>
      </c>
      <c r="F15575" t="s">
        <v>219</v>
      </c>
      <c r="G15575" t="s">
        <v>259</v>
      </c>
      <c r="H15575">
        <v>0</v>
      </c>
    </row>
    <row r="15576" spans="1:8" x14ac:dyDescent="0.35">
      <c r="A15576">
        <v>2022</v>
      </c>
      <c r="B15576" t="s">
        <v>101</v>
      </c>
      <c r="C15576" t="s">
        <v>286</v>
      </c>
      <c r="D15576" t="s">
        <v>103</v>
      </c>
      <c r="E15576" t="s">
        <v>282</v>
      </c>
      <c r="F15576" t="s">
        <v>219</v>
      </c>
      <c r="G15576" t="s">
        <v>14</v>
      </c>
      <c r="H15576">
        <v>0</v>
      </c>
    </row>
    <row r="15577" spans="1:8" x14ac:dyDescent="0.35">
      <c r="A15577">
        <v>2022</v>
      </c>
      <c r="B15577" t="s">
        <v>104</v>
      </c>
      <c r="C15577" t="s">
        <v>286</v>
      </c>
      <c r="D15577" t="s">
        <v>106</v>
      </c>
      <c r="E15577" t="s">
        <v>282</v>
      </c>
      <c r="F15577" t="s">
        <v>219</v>
      </c>
      <c r="G15577" t="s">
        <v>254</v>
      </c>
      <c r="H15577">
        <v>0</v>
      </c>
    </row>
    <row r="15578" spans="1:8" x14ac:dyDescent="0.35">
      <c r="A15578">
        <v>2022</v>
      </c>
      <c r="B15578" t="s">
        <v>104</v>
      </c>
      <c r="C15578" t="s">
        <v>286</v>
      </c>
      <c r="D15578" t="s">
        <v>106</v>
      </c>
      <c r="E15578" t="s">
        <v>282</v>
      </c>
      <c r="F15578" t="s">
        <v>219</v>
      </c>
      <c r="G15578" t="s">
        <v>284</v>
      </c>
      <c r="H15578">
        <v>0</v>
      </c>
    </row>
    <row r="15579" spans="1:8" x14ac:dyDescent="0.35">
      <c r="A15579">
        <v>2022</v>
      </c>
      <c r="B15579" t="s">
        <v>104</v>
      </c>
      <c r="C15579" t="s">
        <v>286</v>
      </c>
      <c r="D15579" t="s">
        <v>106</v>
      </c>
      <c r="E15579" t="s">
        <v>282</v>
      </c>
      <c r="F15579" t="s">
        <v>219</v>
      </c>
      <c r="G15579" t="s">
        <v>256</v>
      </c>
      <c r="H15579">
        <v>0</v>
      </c>
    </row>
    <row r="15580" spans="1:8" x14ac:dyDescent="0.35">
      <c r="A15580">
        <v>2022</v>
      </c>
      <c r="B15580" t="s">
        <v>104</v>
      </c>
      <c r="C15580" t="s">
        <v>286</v>
      </c>
      <c r="D15580" t="s">
        <v>106</v>
      </c>
      <c r="E15580" t="s">
        <v>282</v>
      </c>
      <c r="F15580" t="s">
        <v>219</v>
      </c>
      <c r="G15580" t="s">
        <v>257</v>
      </c>
      <c r="H15580">
        <v>0</v>
      </c>
    </row>
    <row r="15581" spans="1:8" x14ac:dyDescent="0.35">
      <c r="A15581">
        <v>2022</v>
      </c>
      <c r="B15581" t="s">
        <v>104</v>
      </c>
      <c r="C15581" t="s">
        <v>286</v>
      </c>
      <c r="D15581" t="s">
        <v>106</v>
      </c>
      <c r="E15581" t="s">
        <v>282</v>
      </c>
      <c r="F15581" t="s">
        <v>219</v>
      </c>
      <c r="G15581" t="s">
        <v>258</v>
      </c>
      <c r="H15581">
        <v>0</v>
      </c>
    </row>
    <row r="15582" spans="1:8" x14ac:dyDescent="0.35">
      <c r="A15582">
        <v>2022</v>
      </c>
      <c r="B15582" t="s">
        <v>104</v>
      </c>
      <c r="C15582" t="s">
        <v>286</v>
      </c>
      <c r="D15582" t="s">
        <v>106</v>
      </c>
      <c r="E15582" t="s">
        <v>282</v>
      </c>
      <c r="F15582" t="s">
        <v>219</v>
      </c>
      <c r="G15582" t="s">
        <v>259</v>
      </c>
      <c r="H15582">
        <v>0</v>
      </c>
    </row>
    <row r="15583" spans="1:8" x14ac:dyDescent="0.35">
      <c r="A15583">
        <v>2022</v>
      </c>
      <c r="B15583" t="s">
        <v>104</v>
      </c>
      <c r="C15583" t="s">
        <v>286</v>
      </c>
      <c r="D15583" t="s">
        <v>106</v>
      </c>
      <c r="E15583" t="s">
        <v>282</v>
      </c>
      <c r="F15583" t="s">
        <v>219</v>
      </c>
      <c r="G15583" t="s">
        <v>14</v>
      </c>
      <c r="H15583">
        <v>0</v>
      </c>
    </row>
    <row r="15584" spans="1:8" x14ac:dyDescent="0.35">
      <c r="A15584">
        <v>2022</v>
      </c>
      <c r="B15584" t="s">
        <v>107</v>
      </c>
      <c r="C15584" t="s">
        <v>73</v>
      </c>
      <c r="D15584" t="s">
        <v>109</v>
      </c>
      <c r="E15584" t="s">
        <v>282</v>
      </c>
      <c r="F15584" t="s">
        <v>219</v>
      </c>
      <c r="G15584" t="s">
        <v>254</v>
      </c>
      <c r="H15584">
        <v>0</v>
      </c>
    </row>
    <row r="15585" spans="1:8" x14ac:dyDescent="0.35">
      <c r="A15585">
        <v>2022</v>
      </c>
      <c r="B15585" t="s">
        <v>107</v>
      </c>
      <c r="C15585" t="s">
        <v>73</v>
      </c>
      <c r="D15585" t="s">
        <v>109</v>
      </c>
      <c r="E15585" t="s">
        <v>282</v>
      </c>
      <c r="F15585" t="s">
        <v>219</v>
      </c>
      <c r="G15585" t="s">
        <v>284</v>
      </c>
      <c r="H15585">
        <v>0</v>
      </c>
    </row>
    <row r="15586" spans="1:8" x14ac:dyDescent="0.35">
      <c r="A15586">
        <v>2022</v>
      </c>
      <c r="B15586" t="s">
        <v>107</v>
      </c>
      <c r="C15586" t="s">
        <v>73</v>
      </c>
      <c r="D15586" t="s">
        <v>109</v>
      </c>
      <c r="E15586" t="s">
        <v>282</v>
      </c>
      <c r="F15586" t="s">
        <v>219</v>
      </c>
      <c r="G15586" t="s">
        <v>256</v>
      </c>
      <c r="H15586">
        <v>0</v>
      </c>
    </row>
    <row r="15587" spans="1:8" x14ac:dyDescent="0.35">
      <c r="A15587">
        <v>2022</v>
      </c>
      <c r="B15587" t="s">
        <v>107</v>
      </c>
      <c r="C15587" t="s">
        <v>73</v>
      </c>
      <c r="D15587" t="s">
        <v>109</v>
      </c>
      <c r="E15587" t="s">
        <v>282</v>
      </c>
      <c r="F15587" t="s">
        <v>219</v>
      </c>
      <c r="G15587" t="s">
        <v>257</v>
      </c>
      <c r="H15587">
        <v>0</v>
      </c>
    </row>
    <row r="15588" spans="1:8" x14ac:dyDescent="0.35">
      <c r="A15588">
        <v>2022</v>
      </c>
      <c r="B15588" t="s">
        <v>107</v>
      </c>
      <c r="C15588" t="s">
        <v>73</v>
      </c>
      <c r="D15588" t="s">
        <v>109</v>
      </c>
      <c r="E15588" t="s">
        <v>282</v>
      </c>
      <c r="F15588" t="s">
        <v>219</v>
      </c>
      <c r="G15588" t="s">
        <v>258</v>
      </c>
      <c r="H15588">
        <v>0</v>
      </c>
    </row>
    <row r="15589" spans="1:8" x14ac:dyDescent="0.35">
      <c r="A15589">
        <v>2022</v>
      </c>
      <c r="B15589" t="s">
        <v>107</v>
      </c>
      <c r="C15589" t="s">
        <v>73</v>
      </c>
      <c r="D15589" t="s">
        <v>109</v>
      </c>
      <c r="E15589" t="s">
        <v>282</v>
      </c>
      <c r="F15589" t="s">
        <v>219</v>
      </c>
      <c r="G15589" t="s">
        <v>259</v>
      </c>
      <c r="H15589">
        <v>0</v>
      </c>
    </row>
    <row r="15590" spans="1:8" x14ac:dyDescent="0.35">
      <c r="A15590">
        <v>2022</v>
      </c>
      <c r="B15590" t="s">
        <v>107</v>
      </c>
      <c r="C15590" t="s">
        <v>73</v>
      </c>
      <c r="D15590" t="s">
        <v>109</v>
      </c>
      <c r="E15590" t="s">
        <v>282</v>
      </c>
      <c r="F15590" t="s">
        <v>219</v>
      </c>
      <c r="G15590" t="s">
        <v>14</v>
      </c>
      <c r="H15590">
        <v>0</v>
      </c>
    </row>
    <row r="15591" spans="1:8" x14ac:dyDescent="0.35">
      <c r="A15591">
        <v>2022</v>
      </c>
      <c r="B15591" t="s">
        <v>110</v>
      </c>
      <c r="C15591" t="s">
        <v>286</v>
      </c>
      <c r="D15591" t="s">
        <v>112</v>
      </c>
      <c r="E15591" t="s">
        <v>282</v>
      </c>
      <c r="F15591" t="s">
        <v>219</v>
      </c>
      <c r="G15591" t="s">
        <v>254</v>
      </c>
      <c r="H15591">
        <v>0</v>
      </c>
    </row>
    <row r="15592" spans="1:8" x14ac:dyDescent="0.35">
      <c r="A15592">
        <v>2022</v>
      </c>
      <c r="B15592" t="s">
        <v>110</v>
      </c>
      <c r="C15592" t="s">
        <v>286</v>
      </c>
      <c r="D15592" t="s">
        <v>112</v>
      </c>
      <c r="E15592" t="s">
        <v>282</v>
      </c>
      <c r="F15592" t="s">
        <v>219</v>
      </c>
      <c r="G15592" t="s">
        <v>284</v>
      </c>
      <c r="H15592">
        <v>0</v>
      </c>
    </row>
    <row r="15593" spans="1:8" x14ac:dyDescent="0.35">
      <c r="A15593">
        <v>2022</v>
      </c>
      <c r="B15593" t="s">
        <v>110</v>
      </c>
      <c r="C15593" t="s">
        <v>286</v>
      </c>
      <c r="D15593" t="s">
        <v>112</v>
      </c>
      <c r="E15593" t="s">
        <v>282</v>
      </c>
      <c r="F15593" t="s">
        <v>219</v>
      </c>
      <c r="G15593" t="s">
        <v>256</v>
      </c>
      <c r="H15593">
        <v>0</v>
      </c>
    </row>
    <row r="15594" spans="1:8" x14ac:dyDescent="0.35">
      <c r="A15594">
        <v>2022</v>
      </c>
      <c r="B15594" t="s">
        <v>110</v>
      </c>
      <c r="C15594" t="s">
        <v>286</v>
      </c>
      <c r="D15594" t="s">
        <v>112</v>
      </c>
      <c r="E15594" t="s">
        <v>282</v>
      </c>
      <c r="F15594" t="s">
        <v>219</v>
      </c>
      <c r="G15594" t="s">
        <v>257</v>
      </c>
      <c r="H15594">
        <v>0</v>
      </c>
    </row>
    <row r="15595" spans="1:8" x14ac:dyDescent="0.35">
      <c r="A15595">
        <v>2022</v>
      </c>
      <c r="B15595" t="s">
        <v>110</v>
      </c>
      <c r="C15595" t="s">
        <v>286</v>
      </c>
      <c r="D15595" t="s">
        <v>112</v>
      </c>
      <c r="E15595" t="s">
        <v>282</v>
      </c>
      <c r="F15595" t="s">
        <v>219</v>
      </c>
      <c r="G15595" t="s">
        <v>258</v>
      </c>
      <c r="H15595">
        <v>0</v>
      </c>
    </row>
    <row r="15596" spans="1:8" x14ac:dyDescent="0.35">
      <c r="A15596">
        <v>2022</v>
      </c>
      <c r="B15596" t="s">
        <v>110</v>
      </c>
      <c r="C15596" t="s">
        <v>286</v>
      </c>
      <c r="D15596" t="s">
        <v>112</v>
      </c>
      <c r="E15596" t="s">
        <v>282</v>
      </c>
      <c r="F15596" t="s">
        <v>219</v>
      </c>
      <c r="G15596" t="s">
        <v>259</v>
      </c>
      <c r="H15596">
        <v>0</v>
      </c>
    </row>
    <row r="15597" spans="1:8" x14ac:dyDescent="0.35">
      <c r="A15597">
        <v>2022</v>
      </c>
      <c r="B15597" t="s">
        <v>110</v>
      </c>
      <c r="C15597" t="s">
        <v>286</v>
      </c>
      <c r="D15597" t="s">
        <v>112</v>
      </c>
      <c r="E15597" t="s">
        <v>282</v>
      </c>
      <c r="F15597" t="s">
        <v>219</v>
      </c>
      <c r="G15597" t="s">
        <v>14</v>
      </c>
      <c r="H15597">
        <v>1</v>
      </c>
    </row>
    <row r="15598" spans="1:8" x14ac:dyDescent="0.35">
      <c r="A15598">
        <v>2022</v>
      </c>
      <c r="B15598" t="s">
        <v>164</v>
      </c>
      <c r="C15598" t="s">
        <v>293</v>
      </c>
      <c r="D15598" t="s">
        <v>165</v>
      </c>
      <c r="E15598" t="s">
        <v>282</v>
      </c>
      <c r="F15598" t="s">
        <v>219</v>
      </c>
      <c r="G15598" t="s">
        <v>254</v>
      </c>
      <c r="H15598">
        <v>0</v>
      </c>
    </row>
    <row r="15599" spans="1:8" x14ac:dyDescent="0.35">
      <c r="A15599">
        <v>2022</v>
      </c>
      <c r="B15599" t="s">
        <v>164</v>
      </c>
      <c r="C15599" t="s">
        <v>293</v>
      </c>
      <c r="D15599" t="s">
        <v>165</v>
      </c>
      <c r="E15599" t="s">
        <v>282</v>
      </c>
      <c r="F15599" t="s">
        <v>219</v>
      </c>
      <c r="G15599" t="s">
        <v>284</v>
      </c>
      <c r="H15599">
        <v>0</v>
      </c>
    </row>
    <row r="15600" spans="1:8" x14ac:dyDescent="0.35">
      <c r="A15600">
        <v>2022</v>
      </c>
      <c r="B15600" t="s">
        <v>164</v>
      </c>
      <c r="C15600" t="s">
        <v>293</v>
      </c>
      <c r="D15600" t="s">
        <v>165</v>
      </c>
      <c r="E15600" t="s">
        <v>282</v>
      </c>
      <c r="F15600" t="s">
        <v>219</v>
      </c>
      <c r="G15600" t="s">
        <v>256</v>
      </c>
      <c r="H15600">
        <v>0</v>
      </c>
    </row>
    <row r="15601" spans="1:8" x14ac:dyDescent="0.35">
      <c r="A15601">
        <v>2022</v>
      </c>
      <c r="B15601" t="s">
        <v>164</v>
      </c>
      <c r="C15601" t="s">
        <v>293</v>
      </c>
      <c r="D15601" t="s">
        <v>165</v>
      </c>
      <c r="E15601" t="s">
        <v>282</v>
      </c>
      <c r="F15601" t="s">
        <v>219</v>
      </c>
      <c r="G15601" t="s">
        <v>257</v>
      </c>
      <c r="H15601">
        <v>0</v>
      </c>
    </row>
    <row r="15602" spans="1:8" x14ac:dyDescent="0.35">
      <c r="A15602">
        <v>2022</v>
      </c>
      <c r="B15602" t="s">
        <v>164</v>
      </c>
      <c r="C15602" t="s">
        <v>293</v>
      </c>
      <c r="D15602" t="s">
        <v>165</v>
      </c>
      <c r="E15602" t="s">
        <v>282</v>
      </c>
      <c r="F15602" t="s">
        <v>219</v>
      </c>
      <c r="G15602" t="s">
        <v>258</v>
      </c>
      <c r="H15602">
        <v>0</v>
      </c>
    </row>
    <row r="15603" spans="1:8" x14ac:dyDescent="0.35">
      <c r="A15603">
        <v>2022</v>
      </c>
      <c r="B15603" t="s">
        <v>164</v>
      </c>
      <c r="C15603" t="s">
        <v>293</v>
      </c>
      <c r="D15603" t="s">
        <v>165</v>
      </c>
      <c r="E15603" t="s">
        <v>282</v>
      </c>
      <c r="F15603" t="s">
        <v>219</v>
      </c>
      <c r="G15603" t="s">
        <v>259</v>
      </c>
      <c r="H15603">
        <v>0</v>
      </c>
    </row>
    <row r="15604" spans="1:8" x14ac:dyDescent="0.35">
      <c r="A15604">
        <v>2022</v>
      </c>
      <c r="B15604" t="s">
        <v>164</v>
      </c>
      <c r="C15604" t="s">
        <v>293</v>
      </c>
      <c r="D15604" t="s">
        <v>165</v>
      </c>
      <c r="E15604" t="s">
        <v>282</v>
      </c>
      <c r="F15604" t="s">
        <v>219</v>
      </c>
      <c r="G15604" t="s">
        <v>14</v>
      </c>
      <c r="H15604">
        <v>0</v>
      </c>
    </row>
    <row r="15605" spans="1:8" x14ac:dyDescent="0.35">
      <c r="A15605">
        <v>2022</v>
      </c>
      <c r="B15605" t="s">
        <v>113</v>
      </c>
      <c r="C15605" t="s">
        <v>286</v>
      </c>
      <c r="D15605" t="s">
        <v>115</v>
      </c>
      <c r="E15605" t="s">
        <v>282</v>
      </c>
      <c r="F15605" t="s">
        <v>219</v>
      </c>
      <c r="G15605" t="s">
        <v>254</v>
      </c>
      <c r="H15605">
        <v>0</v>
      </c>
    </row>
    <row r="15606" spans="1:8" x14ac:dyDescent="0.35">
      <c r="A15606">
        <v>2022</v>
      </c>
      <c r="B15606" t="s">
        <v>113</v>
      </c>
      <c r="C15606" t="s">
        <v>286</v>
      </c>
      <c r="D15606" t="s">
        <v>115</v>
      </c>
      <c r="E15606" t="s">
        <v>282</v>
      </c>
      <c r="F15606" t="s">
        <v>219</v>
      </c>
      <c r="G15606" t="s">
        <v>284</v>
      </c>
      <c r="H15606">
        <v>0</v>
      </c>
    </row>
    <row r="15607" spans="1:8" x14ac:dyDescent="0.35">
      <c r="A15607">
        <v>2022</v>
      </c>
      <c r="B15607" t="s">
        <v>113</v>
      </c>
      <c r="C15607" t="s">
        <v>286</v>
      </c>
      <c r="D15607" t="s">
        <v>115</v>
      </c>
      <c r="E15607" t="s">
        <v>282</v>
      </c>
      <c r="F15607" t="s">
        <v>219</v>
      </c>
      <c r="G15607" t="s">
        <v>256</v>
      </c>
      <c r="H15607">
        <v>0</v>
      </c>
    </row>
    <row r="15608" spans="1:8" x14ac:dyDescent="0.35">
      <c r="A15608">
        <v>2022</v>
      </c>
      <c r="B15608" t="s">
        <v>113</v>
      </c>
      <c r="C15608" t="s">
        <v>286</v>
      </c>
      <c r="D15608" t="s">
        <v>115</v>
      </c>
      <c r="E15608" t="s">
        <v>282</v>
      </c>
      <c r="F15608" t="s">
        <v>219</v>
      </c>
      <c r="G15608" t="s">
        <v>257</v>
      </c>
      <c r="H15608">
        <v>0</v>
      </c>
    </row>
    <row r="15609" spans="1:8" x14ac:dyDescent="0.35">
      <c r="A15609">
        <v>2022</v>
      </c>
      <c r="B15609" t="s">
        <v>113</v>
      </c>
      <c r="C15609" t="s">
        <v>286</v>
      </c>
      <c r="D15609" t="s">
        <v>115</v>
      </c>
      <c r="E15609" t="s">
        <v>282</v>
      </c>
      <c r="F15609" t="s">
        <v>219</v>
      </c>
      <c r="G15609" t="s">
        <v>258</v>
      </c>
      <c r="H15609">
        <v>0</v>
      </c>
    </row>
    <row r="15610" spans="1:8" x14ac:dyDescent="0.35">
      <c r="A15610">
        <v>2022</v>
      </c>
      <c r="B15610" t="s">
        <v>113</v>
      </c>
      <c r="C15610" t="s">
        <v>286</v>
      </c>
      <c r="D15610" t="s">
        <v>115</v>
      </c>
      <c r="E15610" t="s">
        <v>282</v>
      </c>
      <c r="F15610" t="s">
        <v>219</v>
      </c>
      <c r="G15610" t="s">
        <v>259</v>
      </c>
      <c r="H15610">
        <v>0</v>
      </c>
    </row>
    <row r="15611" spans="1:8" x14ac:dyDescent="0.35">
      <c r="A15611">
        <v>2022</v>
      </c>
      <c r="B15611" t="s">
        <v>113</v>
      </c>
      <c r="C15611" t="s">
        <v>286</v>
      </c>
      <c r="D15611" t="s">
        <v>115</v>
      </c>
      <c r="E15611" t="s">
        <v>282</v>
      </c>
      <c r="F15611" t="s">
        <v>219</v>
      </c>
      <c r="G15611" t="s">
        <v>14</v>
      </c>
      <c r="H15611">
        <v>0</v>
      </c>
    </row>
    <row r="15612" spans="1:8" x14ac:dyDescent="0.35">
      <c r="A15612">
        <v>2022</v>
      </c>
      <c r="B15612" t="s">
        <v>116</v>
      </c>
      <c r="C15612" t="s">
        <v>286</v>
      </c>
      <c r="D15612" t="s">
        <v>118</v>
      </c>
      <c r="E15612" t="s">
        <v>282</v>
      </c>
      <c r="F15612" t="s">
        <v>219</v>
      </c>
      <c r="G15612" t="s">
        <v>254</v>
      </c>
      <c r="H15612">
        <v>0</v>
      </c>
    </row>
    <row r="15613" spans="1:8" x14ac:dyDescent="0.35">
      <c r="A15613">
        <v>2022</v>
      </c>
      <c r="B15613" t="s">
        <v>116</v>
      </c>
      <c r="C15613" t="s">
        <v>286</v>
      </c>
      <c r="D15613" t="s">
        <v>118</v>
      </c>
      <c r="E15613" t="s">
        <v>282</v>
      </c>
      <c r="F15613" t="s">
        <v>219</v>
      </c>
      <c r="G15613" t="s">
        <v>284</v>
      </c>
      <c r="H15613">
        <v>0</v>
      </c>
    </row>
    <row r="15614" spans="1:8" x14ac:dyDescent="0.35">
      <c r="A15614">
        <v>2022</v>
      </c>
      <c r="B15614" t="s">
        <v>116</v>
      </c>
      <c r="C15614" t="s">
        <v>286</v>
      </c>
      <c r="D15614" t="s">
        <v>118</v>
      </c>
      <c r="E15614" t="s">
        <v>282</v>
      </c>
      <c r="F15614" t="s">
        <v>219</v>
      </c>
      <c r="G15614" t="s">
        <v>256</v>
      </c>
      <c r="H15614">
        <v>0</v>
      </c>
    </row>
    <row r="15615" spans="1:8" x14ac:dyDescent="0.35">
      <c r="A15615">
        <v>2022</v>
      </c>
      <c r="B15615" t="s">
        <v>116</v>
      </c>
      <c r="C15615" t="s">
        <v>286</v>
      </c>
      <c r="D15615" t="s">
        <v>118</v>
      </c>
      <c r="E15615" t="s">
        <v>282</v>
      </c>
      <c r="F15615" t="s">
        <v>219</v>
      </c>
      <c r="G15615" t="s">
        <v>257</v>
      </c>
      <c r="H15615">
        <v>0</v>
      </c>
    </row>
    <row r="15616" spans="1:8" x14ac:dyDescent="0.35">
      <c r="A15616">
        <v>2022</v>
      </c>
      <c r="B15616" t="s">
        <v>116</v>
      </c>
      <c r="C15616" t="s">
        <v>286</v>
      </c>
      <c r="D15616" t="s">
        <v>118</v>
      </c>
      <c r="E15616" t="s">
        <v>282</v>
      </c>
      <c r="F15616" t="s">
        <v>219</v>
      </c>
      <c r="G15616" t="s">
        <v>258</v>
      </c>
      <c r="H15616">
        <v>0</v>
      </c>
    </row>
    <row r="15617" spans="1:8" x14ac:dyDescent="0.35">
      <c r="A15617">
        <v>2022</v>
      </c>
      <c r="B15617" t="s">
        <v>116</v>
      </c>
      <c r="C15617" t="s">
        <v>286</v>
      </c>
      <c r="D15617" t="s">
        <v>118</v>
      </c>
      <c r="E15617" t="s">
        <v>282</v>
      </c>
      <c r="F15617" t="s">
        <v>219</v>
      </c>
      <c r="G15617" t="s">
        <v>259</v>
      </c>
      <c r="H15617">
        <v>0</v>
      </c>
    </row>
    <row r="15618" spans="1:8" x14ac:dyDescent="0.35">
      <c r="A15618">
        <v>2022</v>
      </c>
      <c r="B15618" t="s">
        <v>116</v>
      </c>
      <c r="C15618" t="s">
        <v>286</v>
      </c>
      <c r="D15618" t="s">
        <v>118</v>
      </c>
      <c r="E15618" t="s">
        <v>282</v>
      </c>
      <c r="F15618" t="s">
        <v>219</v>
      </c>
      <c r="G15618" t="s">
        <v>14</v>
      </c>
      <c r="H15618">
        <v>0</v>
      </c>
    </row>
    <row r="15619" spans="1:8" x14ac:dyDescent="0.35">
      <c r="A15619">
        <v>2022</v>
      </c>
      <c r="B15619" t="s">
        <v>119</v>
      </c>
      <c r="C15619" t="s">
        <v>286</v>
      </c>
      <c r="D15619" t="s">
        <v>121</v>
      </c>
      <c r="E15619" t="s">
        <v>282</v>
      </c>
      <c r="F15619" t="s">
        <v>219</v>
      </c>
      <c r="G15619" t="s">
        <v>254</v>
      </c>
      <c r="H15619">
        <v>0</v>
      </c>
    </row>
    <row r="15620" spans="1:8" x14ac:dyDescent="0.35">
      <c r="A15620">
        <v>2022</v>
      </c>
      <c r="B15620" t="s">
        <v>119</v>
      </c>
      <c r="C15620" t="s">
        <v>286</v>
      </c>
      <c r="D15620" t="s">
        <v>121</v>
      </c>
      <c r="E15620" t="s">
        <v>282</v>
      </c>
      <c r="F15620" t="s">
        <v>219</v>
      </c>
      <c r="G15620" t="s">
        <v>284</v>
      </c>
      <c r="H15620">
        <v>0</v>
      </c>
    </row>
    <row r="15621" spans="1:8" x14ac:dyDescent="0.35">
      <c r="A15621">
        <v>2022</v>
      </c>
      <c r="B15621" t="s">
        <v>119</v>
      </c>
      <c r="C15621" t="s">
        <v>286</v>
      </c>
      <c r="D15621" t="s">
        <v>121</v>
      </c>
      <c r="E15621" t="s">
        <v>282</v>
      </c>
      <c r="F15621" t="s">
        <v>219</v>
      </c>
      <c r="G15621" t="s">
        <v>256</v>
      </c>
      <c r="H15621">
        <v>0</v>
      </c>
    </row>
    <row r="15622" spans="1:8" x14ac:dyDescent="0.35">
      <c r="A15622">
        <v>2022</v>
      </c>
      <c r="B15622" t="s">
        <v>119</v>
      </c>
      <c r="C15622" t="s">
        <v>286</v>
      </c>
      <c r="D15622" t="s">
        <v>121</v>
      </c>
      <c r="E15622" t="s">
        <v>282</v>
      </c>
      <c r="F15622" t="s">
        <v>219</v>
      </c>
      <c r="G15622" t="s">
        <v>257</v>
      </c>
      <c r="H15622">
        <v>0</v>
      </c>
    </row>
    <row r="15623" spans="1:8" x14ac:dyDescent="0.35">
      <c r="A15623">
        <v>2022</v>
      </c>
      <c r="B15623" t="s">
        <v>119</v>
      </c>
      <c r="C15623" t="s">
        <v>286</v>
      </c>
      <c r="D15623" t="s">
        <v>121</v>
      </c>
      <c r="E15623" t="s">
        <v>282</v>
      </c>
      <c r="F15623" t="s">
        <v>219</v>
      </c>
      <c r="G15623" t="s">
        <v>258</v>
      </c>
      <c r="H15623">
        <v>0</v>
      </c>
    </row>
    <row r="15624" spans="1:8" x14ac:dyDescent="0.35">
      <c r="A15624">
        <v>2022</v>
      </c>
      <c r="B15624" t="s">
        <v>119</v>
      </c>
      <c r="C15624" t="s">
        <v>286</v>
      </c>
      <c r="D15624" t="s">
        <v>121</v>
      </c>
      <c r="E15624" t="s">
        <v>282</v>
      </c>
      <c r="F15624" t="s">
        <v>219</v>
      </c>
      <c r="G15624" t="s">
        <v>259</v>
      </c>
      <c r="H15624">
        <v>0</v>
      </c>
    </row>
    <row r="15625" spans="1:8" x14ac:dyDescent="0.35">
      <c r="A15625">
        <v>2022</v>
      </c>
      <c r="B15625" t="s">
        <v>119</v>
      </c>
      <c r="C15625" t="s">
        <v>286</v>
      </c>
      <c r="D15625" t="s">
        <v>121</v>
      </c>
      <c r="E15625" t="s">
        <v>282</v>
      </c>
      <c r="F15625" t="s">
        <v>219</v>
      </c>
      <c r="G15625" t="s">
        <v>14</v>
      </c>
      <c r="H15625">
        <v>0</v>
      </c>
    </row>
    <row r="15626" spans="1:8" x14ac:dyDescent="0.35">
      <c r="A15626">
        <v>2022</v>
      </c>
      <c r="B15626" t="s">
        <v>122</v>
      </c>
      <c r="C15626" t="s">
        <v>286</v>
      </c>
      <c r="D15626" t="s">
        <v>124</v>
      </c>
      <c r="E15626" t="s">
        <v>282</v>
      </c>
      <c r="F15626" t="s">
        <v>219</v>
      </c>
      <c r="G15626" t="s">
        <v>254</v>
      </c>
      <c r="H15626">
        <v>0</v>
      </c>
    </row>
    <row r="15627" spans="1:8" x14ac:dyDescent="0.35">
      <c r="A15627">
        <v>2022</v>
      </c>
      <c r="B15627" t="s">
        <v>122</v>
      </c>
      <c r="C15627" t="s">
        <v>286</v>
      </c>
      <c r="D15627" t="s">
        <v>124</v>
      </c>
      <c r="E15627" t="s">
        <v>282</v>
      </c>
      <c r="F15627" t="s">
        <v>219</v>
      </c>
      <c r="G15627" t="s">
        <v>284</v>
      </c>
      <c r="H15627">
        <v>0</v>
      </c>
    </row>
    <row r="15628" spans="1:8" x14ac:dyDescent="0.35">
      <c r="A15628">
        <v>2022</v>
      </c>
      <c r="B15628" t="s">
        <v>122</v>
      </c>
      <c r="C15628" t="s">
        <v>286</v>
      </c>
      <c r="D15628" t="s">
        <v>124</v>
      </c>
      <c r="E15628" t="s">
        <v>282</v>
      </c>
      <c r="F15628" t="s">
        <v>219</v>
      </c>
      <c r="G15628" t="s">
        <v>256</v>
      </c>
      <c r="H15628">
        <v>0</v>
      </c>
    </row>
    <row r="15629" spans="1:8" x14ac:dyDescent="0.35">
      <c r="A15629">
        <v>2022</v>
      </c>
      <c r="B15629" t="s">
        <v>122</v>
      </c>
      <c r="C15629" t="s">
        <v>286</v>
      </c>
      <c r="D15629" t="s">
        <v>124</v>
      </c>
      <c r="E15629" t="s">
        <v>282</v>
      </c>
      <c r="F15629" t="s">
        <v>219</v>
      </c>
      <c r="G15629" t="s">
        <v>257</v>
      </c>
      <c r="H15629">
        <v>0</v>
      </c>
    </row>
    <row r="15630" spans="1:8" x14ac:dyDescent="0.35">
      <c r="A15630">
        <v>2022</v>
      </c>
      <c r="B15630" t="s">
        <v>122</v>
      </c>
      <c r="C15630" t="s">
        <v>286</v>
      </c>
      <c r="D15630" t="s">
        <v>124</v>
      </c>
      <c r="E15630" t="s">
        <v>282</v>
      </c>
      <c r="F15630" t="s">
        <v>219</v>
      </c>
      <c r="G15630" t="s">
        <v>258</v>
      </c>
      <c r="H15630">
        <v>0</v>
      </c>
    </row>
    <row r="15631" spans="1:8" x14ac:dyDescent="0.35">
      <c r="A15631">
        <v>2022</v>
      </c>
      <c r="B15631" t="s">
        <v>122</v>
      </c>
      <c r="C15631" t="s">
        <v>286</v>
      </c>
      <c r="D15631" t="s">
        <v>124</v>
      </c>
      <c r="E15631" t="s">
        <v>282</v>
      </c>
      <c r="F15631" t="s">
        <v>219</v>
      </c>
      <c r="G15631" t="s">
        <v>259</v>
      </c>
      <c r="H15631">
        <v>0</v>
      </c>
    </row>
    <row r="15632" spans="1:8" x14ac:dyDescent="0.35">
      <c r="A15632">
        <v>2022</v>
      </c>
      <c r="B15632" t="s">
        <v>122</v>
      </c>
      <c r="C15632" t="s">
        <v>286</v>
      </c>
      <c r="D15632" t="s">
        <v>124</v>
      </c>
      <c r="E15632" t="s">
        <v>282</v>
      </c>
      <c r="F15632" t="s">
        <v>219</v>
      </c>
      <c r="G15632" t="s">
        <v>14</v>
      </c>
      <c r="H15632">
        <v>0</v>
      </c>
    </row>
    <row r="15633" spans="1:8" x14ac:dyDescent="0.35">
      <c r="A15633">
        <v>2022</v>
      </c>
      <c r="B15633" t="s">
        <v>125</v>
      </c>
      <c r="C15633" t="s">
        <v>286</v>
      </c>
      <c r="D15633" t="s">
        <v>127</v>
      </c>
      <c r="E15633" t="s">
        <v>282</v>
      </c>
      <c r="F15633" t="s">
        <v>219</v>
      </c>
      <c r="G15633" t="s">
        <v>254</v>
      </c>
      <c r="H15633">
        <v>0</v>
      </c>
    </row>
    <row r="15634" spans="1:8" x14ac:dyDescent="0.35">
      <c r="A15634">
        <v>2022</v>
      </c>
      <c r="B15634" t="s">
        <v>125</v>
      </c>
      <c r="C15634" t="s">
        <v>286</v>
      </c>
      <c r="D15634" t="s">
        <v>127</v>
      </c>
      <c r="E15634" t="s">
        <v>282</v>
      </c>
      <c r="F15634" t="s">
        <v>219</v>
      </c>
      <c r="G15634" t="s">
        <v>284</v>
      </c>
      <c r="H15634">
        <v>0</v>
      </c>
    </row>
    <row r="15635" spans="1:8" x14ac:dyDescent="0.35">
      <c r="A15635">
        <v>2022</v>
      </c>
      <c r="B15635" t="s">
        <v>125</v>
      </c>
      <c r="C15635" t="s">
        <v>286</v>
      </c>
      <c r="D15635" t="s">
        <v>127</v>
      </c>
      <c r="E15635" t="s">
        <v>282</v>
      </c>
      <c r="F15635" t="s">
        <v>219</v>
      </c>
      <c r="G15635" t="s">
        <v>256</v>
      </c>
      <c r="H15635">
        <v>0</v>
      </c>
    </row>
    <row r="15636" spans="1:8" x14ac:dyDescent="0.35">
      <c r="A15636">
        <v>2022</v>
      </c>
      <c r="B15636" t="s">
        <v>125</v>
      </c>
      <c r="C15636" t="s">
        <v>286</v>
      </c>
      <c r="D15636" t="s">
        <v>127</v>
      </c>
      <c r="E15636" t="s">
        <v>282</v>
      </c>
      <c r="F15636" t="s">
        <v>219</v>
      </c>
      <c r="G15636" t="s">
        <v>257</v>
      </c>
      <c r="H15636">
        <v>0</v>
      </c>
    </row>
    <row r="15637" spans="1:8" x14ac:dyDescent="0.35">
      <c r="A15637">
        <v>2022</v>
      </c>
      <c r="B15637" t="s">
        <v>125</v>
      </c>
      <c r="C15637" t="s">
        <v>286</v>
      </c>
      <c r="D15637" t="s">
        <v>127</v>
      </c>
      <c r="E15637" t="s">
        <v>282</v>
      </c>
      <c r="F15637" t="s">
        <v>219</v>
      </c>
      <c r="G15637" t="s">
        <v>258</v>
      </c>
      <c r="H15637">
        <v>0</v>
      </c>
    </row>
    <row r="15638" spans="1:8" x14ac:dyDescent="0.35">
      <c r="A15638">
        <v>2022</v>
      </c>
      <c r="B15638" t="s">
        <v>125</v>
      </c>
      <c r="C15638" t="s">
        <v>286</v>
      </c>
      <c r="D15638" t="s">
        <v>127</v>
      </c>
      <c r="E15638" t="s">
        <v>282</v>
      </c>
      <c r="F15638" t="s">
        <v>219</v>
      </c>
      <c r="G15638" t="s">
        <v>259</v>
      </c>
      <c r="H15638">
        <v>0</v>
      </c>
    </row>
    <row r="15639" spans="1:8" x14ac:dyDescent="0.35">
      <c r="A15639">
        <v>2022</v>
      </c>
      <c r="B15639" t="s">
        <v>125</v>
      </c>
      <c r="C15639" t="s">
        <v>286</v>
      </c>
      <c r="D15639" t="s">
        <v>127</v>
      </c>
      <c r="E15639" t="s">
        <v>282</v>
      </c>
      <c r="F15639" t="s">
        <v>219</v>
      </c>
      <c r="G15639" t="s">
        <v>14</v>
      </c>
      <c r="H15639">
        <v>0</v>
      </c>
    </row>
    <row r="15640" spans="1:8" x14ac:dyDescent="0.35">
      <c r="A15640">
        <v>2022</v>
      </c>
      <c r="B15640" t="s">
        <v>128</v>
      </c>
      <c r="C15640" t="s">
        <v>286</v>
      </c>
      <c r="D15640" t="s">
        <v>130</v>
      </c>
      <c r="E15640" t="s">
        <v>282</v>
      </c>
      <c r="F15640" t="s">
        <v>219</v>
      </c>
      <c r="G15640" t="s">
        <v>254</v>
      </c>
      <c r="H15640">
        <v>0</v>
      </c>
    </row>
    <row r="15641" spans="1:8" x14ac:dyDescent="0.35">
      <c r="A15641">
        <v>2022</v>
      </c>
      <c r="B15641" t="s">
        <v>128</v>
      </c>
      <c r="C15641" t="s">
        <v>286</v>
      </c>
      <c r="D15641" t="s">
        <v>130</v>
      </c>
      <c r="E15641" t="s">
        <v>282</v>
      </c>
      <c r="F15641" t="s">
        <v>219</v>
      </c>
      <c r="G15641" t="s">
        <v>284</v>
      </c>
      <c r="H15641">
        <v>0</v>
      </c>
    </row>
    <row r="15642" spans="1:8" x14ac:dyDescent="0.35">
      <c r="A15642">
        <v>2022</v>
      </c>
      <c r="B15642" t="s">
        <v>128</v>
      </c>
      <c r="C15642" t="s">
        <v>286</v>
      </c>
      <c r="D15642" t="s">
        <v>130</v>
      </c>
      <c r="E15642" t="s">
        <v>282</v>
      </c>
      <c r="F15642" t="s">
        <v>219</v>
      </c>
      <c r="G15642" t="s">
        <v>256</v>
      </c>
      <c r="H15642">
        <v>0</v>
      </c>
    </row>
    <row r="15643" spans="1:8" x14ac:dyDescent="0.35">
      <c r="A15643">
        <v>2022</v>
      </c>
      <c r="B15643" t="s">
        <v>128</v>
      </c>
      <c r="C15643" t="s">
        <v>286</v>
      </c>
      <c r="D15643" t="s">
        <v>130</v>
      </c>
      <c r="E15643" t="s">
        <v>282</v>
      </c>
      <c r="F15643" t="s">
        <v>219</v>
      </c>
      <c r="G15643" t="s">
        <v>257</v>
      </c>
      <c r="H15643">
        <v>0</v>
      </c>
    </row>
    <row r="15644" spans="1:8" x14ac:dyDescent="0.35">
      <c r="A15644">
        <v>2022</v>
      </c>
      <c r="B15644" t="s">
        <v>128</v>
      </c>
      <c r="C15644" t="s">
        <v>286</v>
      </c>
      <c r="D15644" t="s">
        <v>130</v>
      </c>
      <c r="E15644" t="s">
        <v>282</v>
      </c>
      <c r="F15644" t="s">
        <v>219</v>
      </c>
      <c r="G15644" t="s">
        <v>258</v>
      </c>
      <c r="H15644">
        <v>0</v>
      </c>
    </row>
    <row r="15645" spans="1:8" x14ac:dyDescent="0.35">
      <c r="A15645">
        <v>2022</v>
      </c>
      <c r="B15645" t="s">
        <v>128</v>
      </c>
      <c r="C15645" t="s">
        <v>286</v>
      </c>
      <c r="D15645" t="s">
        <v>130</v>
      </c>
      <c r="E15645" t="s">
        <v>282</v>
      </c>
      <c r="F15645" t="s">
        <v>219</v>
      </c>
      <c r="G15645" t="s">
        <v>259</v>
      </c>
      <c r="H15645">
        <v>0</v>
      </c>
    </row>
    <row r="15646" spans="1:8" x14ac:dyDescent="0.35">
      <c r="A15646">
        <v>2022</v>
      </c>
      <c r="B15646" t="s">
        <v>128</v>
      </c>
      <c r="C15646" t="s">
        <v>286</v>
      </c>
      <c r="D15646" t="s">
        <v>130</v>
      </c>
      <c r="E15646" t="s">
        <v>282</v>
      </c>
      <c r="F15646" t="s">
        <v>219</v>
      </c>
      <c r="G15646" t="s">
        <v>14</v>
      </c>
      <c r="H15646">
        <v>0</v>
      </c>
    </row>
    <row r="15647" spans="1:8" x14ac:dyDescent="0.35">
      <c r="A15647">
        <v>2022</v>
      </c>
      <c r="B15647" t="s">
        <v>131</v>
      </c>
      <c r="C15647" t="s">
        <v>73</v>
      </c>
      <c r="D15647" t="s">
        <v>133</v>
      </c>
      <c r="E15647" t="s">
        <v>282</v>
      </c>
      <c r="F15647" t="s">
        <v>219</v>
      </c>
      <c r="G15647" t="s">
        <v>254</v>
      </c>
      <c r="H15647">
        <v>0</v>
      </c>
    </row>
    <row r="15648" spans="1:8" x14ac:dyDescent="0.35">
      <c r="A15648">
        <v>2022</v>
      </c>
      <c r="B15648" t="s">
        <v>131</v>
      </c>
      <c r="C15648" t="s">
        <v>73</v>
      </c>
      <c r="D15648" t="s">
        <v>133</v>
      </c>
      <c r="E15648" t="s">
        <v>282</v>
      </c>
      <c r="F15648" t="s">
        <v>219</v>
      </c>
      <c r="G15648" t="s">
        <v>284</v>
      </c>
      <c r="H15648">
        <v>0</v>
      </c>
    </row>
    <row r="15649" spans="1:8" x14ac:dyDescent="0.35">
      <c r="A15649">
        <v>2022</v>
      </c>
      <c r="B15649" t="s">
        <v>131</v>
      </c>
      <c r="C15649" t="s">
        <v>73</v>
      </c>
      <c r="D15649" t="s">
        <v>133</v>
      </c>
      <c r="E15649" t="s">
        <v>282</v>
      </c>
      <c r="F15649" t="s">
        <v>219</v>
      </c>
      <c r="G15649" t="s">
        <v>256</v>
      </c>
      <c r="H15649">
        <v>0</v>
      </c>
    </row>
    <row r="15650" spans="1:8" x14ac:dyDescent="0.35">
      <c r="A15650">
        <v>2022</v>
      </c>
      <c r="B15650" t="s">
        <v>131</v>
      </c>
      <c r="C15650" t="s">
        <v>73</v>
      </c>
      <c r="D15650" t="s">
        <v>133</v>
      </c>
      <c r="E15650" t="s">
        <v>282</v>
      </c>
      <c r="F15650" t="s">
        <v>219</v>
      </c>
      <c r="G15650" t="s">
        <v>257</v>
      </c>
      <c r="H15650">
        <v>0</v>
      </c>
    </row>
    <row r="15651" spans="1:8" x14ac:dyDescent="0.35">
      <c r="A15651">
        <v>2022</v>
      </c>
      <c r="B15651" t="s">
        <v>131</v>
      </c>
      <c r="C15651" t="s">
        <v>73</v>
      </c>
      <c r="D15651" t="s">
        <v>133</v>
      </c>
      <c r="E15651" t="s">
        <v>282</v>
      </c>
      <c r="F15651" t="s">
        <v>219</v>
      </c>
      <c r="G15651" t="s">
        <v>258</v>
      </c>
      <c r="H15651">
        <v>0</v>
      </c>
    </row>
    <row r="15652" spans="1:8" x14ac:dyDescent="0.35">
      <c r="A15652">
        <v>2022</v>
      </c>
      <c r="B15652" t="s">
        <v>131</v>
      </c>
      <c r="C15652" t="s">
        <v>73</v>
      </c>
      <c r="D15652" t="s">
        <v>133</v>
      </c>
      <c r="E15652" t="s">
        <v>282</v>
      </c>
      <c r="F15652" t="s">
        <v>219</v>
      </c>
      <c r="G15652" t="s">
        <v>259</v>
      </c>
      <c r="H15652">
        <v>0</v>
      </c>
    </row>
    <row r="15653" spans="1:8" x14ac:dyDescent="0.35">
      <c r="A15653">
        <v>2022</v>
      </c>
      <c r="B15653" t="s">
        <v>131</v>
      </c>
      <c r="C15653" t="s">
        <v>73</v>
      </c>
      <c r="D15653" t="s">
        <v>133</v>
      </c>
      <c r="E15653" t="s">
        <v>282</v>
      </c>
      <c r="F15653" t="s">
        <v>219</v>
      </c>
      <c r="G15653" t="s">
        <v>14</v>
      </c>
      <c r="H15653">
        <v>0</v>
      </c>
    </row>
    <row r="15654" spans="1:8" x14ac:dyDescent="0.35">
      <c r="A15654">
        <v>2022</v>
      </c>
      <c r="B15654" t="s">
        <v>134</v>
      </c>
      <c r="C15654" t="s">
        <v>286</v>
      </c>
      <c r="D15654" t="s">
        <v>136</v>
      </c>
      <c r="E15654" t="s">
        <v>282</v>
      </c>
      <c r="F15654" t="s">
        <v>219</v>
      </c>
      <c r="G15654" t="s">
        <v>254</v>
      </c>
      <c r="H15654">
        <v>0</v>
      </c>
    </row>
    <row r="15655" spans="1:8" x14ac:dyDescent="0.35">
      <c r="A15655">
        <v>2022</v>
      </c>
      <c r="B15655" t="s">
        <v>134</v>
      </c>
      <c r="C15655" t="s">
        <v>286</v>
      </c>
      <c r="D15655" t="s">
        <v>136</v>
      </c>
      <c r="E15655" t="s">
        <v>282</v>
      </c>
      <c r="F15655" t="s">
        <v>219</v>
      </c>
      <c r="G15655" t="s">
        <v>284</v>
      </c>
      <c r="H15655">
        <v>0</v>
      </c>
    </row>
    <row r="15656" spans="1:8" x14ac:dyDescent="0.35">
      <c r="A15656">
        <v>2022</v>
      </c>
      <c r="B15656" t="s">
        <v>134</v>
      </c>
      <c r="C15656" t="s">
        <v>286</v>
      </c>
      <c r="D15656" t="s">
        <v>136</v>
      </c>
      <c r="E15656" t="s">
        <v>282</v>
      </c>
      <c r="F15656" t="s">
        <v>219</v>
      </c>
      <c r="G15656" t="s">
        <v>256</v>
      </c>
      <c r="H15656">
        <v>0</v>
      </c>
    </row>
    <row r="15657" spans="1:8" x14ac:dyDescent="0.35">
      <c r="A15657">
        <v>2022</v>
      </c>
      <c r="B15657" t="s">
        <v>134</v>
      </c>
      <c r="C15657" t="s">
        <v>286</v>
      </c>
      <c r="D15657" t="s">
        <v>136</v>
      </c>
      <c r="E15657" t="s">
        <v>282</v>
      </c>
      <c r="F15657" t="s">
        <v>219</v>
      </c>
      <c r="G15657" t="s">
        <v>257</v>
      </c>
      <c r="H15657">
        <v>0</v>
      </c>
    </row>
    <row r="15658" spans="1:8" x14ac:dyDescent="0.35">
      <c r="A15658">
        <v>2022</v>
      </c>
      <c r="B15658" t="s">
        <v>134</v>
      </c>
      <c r="C15658" t="s">
        <v>286</v>
      </c>
      <c r="D15658" t="s">
        <v>136</v>
      </c>
      <c r="E15658" t="s">
        <v>282</v>
      </c>
      <c r="F15658" t="s">
        <v>219</v>
      </c>
      <c r="G15658" t="s">
        <v>258</v>
      </c>
      <c r="H15658">
        <v>0</v>
      </c>
    </row>
    <row r="15659" spans="1:8" x14ac:dyDescent="0.35">
      <c r="A15659">
        <v>2022</v>
      </c>
      <c r="B15659" t="s">
        <v>134</v>
      </c>
      <c r="C15659" t="s">
        <v>286</v>
      </c>
      <c r="D15659" t="s">
        <v>136</v>
      </c>
      <c r="E15659" t="s">
        <v>282</v>
      </c>
      <c r="F15659" t="s">
        <v>219</v>
      </c>
      <c r="G15659" t="s">
        <v>259</v>
      </c>
      <c r="H15659">
        <v>0</v>
      </c>
    </row>
    <row r="15660" spans="1:8" x14ac:dyDescent="0.35">
      <c r="A15660">
        <v>2022</v>
      </c>
      <c r="B15660" t="s">
        <v>134</v>
      </c>
      <c r="C15660" t="s">
        <v>286</v>
      </c>
      <c r="D15660" t="s">
        <v>136</v>
      </c>
      <c r="E15660" t="s">
        <v>282</v>
      </c>
      <c r="F15660" t="s">
        <v>219</v>
      </c>
      <c r="G15660" t="s">
        <v>14</v>
      </c>
      <c r="H15660">
        <v>0</v>
      </c>
    </row>
    <row r="15661" spans="1:8" x14ac:dyDescent="0.35">
      <c r="A15661">
        <v>2022</v>
      </c>
      <c r="B15661" t="s">
        <v>137</v>
      </c>
      <c r="C15661" t="s">
        <v>286</v>
      </c>
      <c r="D15661" t="s">
        <v>139</v>
      </c>
      <c r="E15661" t="s">
        <v>282</v>
      </c>
      <c r="F15661" t="s">
        <v>219</v>
      </c>
      <c r="G15661" t="s">
        <v>254</v>
      </c>
      <c r="H15661">
        <v>0</v>
      </c>
    </row>
    <row r="15662" spans="1:8" x14ac:dyDescent="0.35">
      <c r="A15662">
        <v>2022</v>
      </c>
      <c r="B15662" t="s">
        <v>137</v>
      </c>
      <c r="C15662" t="s">
        <v>286</v>
      </c>
      <c r="D15662" t="s">
        <v>139</v>
      </c>
      <c r="E15662" t="s">
        <v>282</v>
      </c>
      <c r="F15662" t="s">
        <v>219</v>
      </c>
      <c r="G15662" t="s">
        <v>284</v>
      </c>
      <c r="H15662">
        <v>0</v>
      </c>
    </row>
    <row r="15663" spans="1:8" x14ac:dyDescent="0.35">
      <c r="A15663">
        <v>2022</v>
      </c>
      <c r="B15663" t="s">
        <v>137</v>
      </c>
      <c r="C15663" t="s">
        <v>286</v>
      </c>
      <c r="D15663" t="s">
        <v>139</v>
      </c>
      <c r="E15663" t="s">
        <v>282</v>
      </c>
      <c r="F15663" t="s">
        <v>219</v>
      </c>
      <c r="G15663" t="s">
        <v>256</v>
      </c>
      <c r="H15663">
        <v>0</v>
      </c>
    </row>
    <row r="15664" spans="1:8" x14ac:dyDescent="0.35">
      <c r="A15664">
        <v>2022</v>
      </c>
      <c r="B15664" t="s">
        <v>137</v>
      </c>
      <c r="C15664" t="s">
        <v>286</v>
      </c>
      <c r="D15664" t="s">
        <v>139</v>
      </c>
      <c r="E15664" t="s">
        <v>282</v>
      </c>
      <c r="F15664" t="s">
        <v>219</v>
      </c>
      <c r="G15664" t="s">
        <v>257</v>
      </c>
      <c r="H15664">
        <v>0</v>
      </c>
    </row>
    <row r="15665" spans="1:8" x14ac:dyDescent="0.35">
      <c r="A15665">
        <v>2022</v>
      </c>
      <c r="B15665" t="s">
        <v>137</v>
      </c>
      <c r="C15665" t="s">
        <v>286</v>
      </c>
      <c r="D15665" t="s">
        <v>139</v>
      </c>
      <c r="E15665" t="s">
        <v>282</v>
      </c>
      <c r="F15665" t="s">
        <v>219</v>
      </c>
      <c r="G15665" t="s">
        <v>258</v>
      </c>
      <c r="H15665">
        <v>0</v>
      </c>
    </row>
    <row r="15666" spans="1:8" x14ac:dyDescent="0.35">
      <c r="A15666">
        <v>2022</v>
      </c>
      <c r="B15666" t="s">
        <v>137</v>
      </c>
      <c r="C15666" t="s">
        <v>286</v>
      </c>
      <c r="D15666" t="s">
        <v>139</v>
      </c>
      <c r="E15666" t="s">
        <v>282</v>
      </c>
      <c r="F15666" t="s">
        <v>219</v>
      </c>
      <c r="G15666" t="s">
        <v>259</v>
      </c>
      <c r="H15666">
        <v>0</v>
      </c>
    </row>
    <row r="15667" spans="1:8" x14ac:dyDescent="0.35">
      <c r="A15667">
        <v>2022</v>
      </c>
      <c r="B15667" t="s">
        <v>137</v>
      </c>
      <c r="C15667" t="s">
        <v>286</v>
      </c>
      <c r="D15667" t="s">
        <v>139</v>
      </c>
      <c r="E15667" t="s">
        <v>282</v>
      </c>
      <c r="F15667" t="s">
        <v>219</v>
      </c>
      <c r="G15667" t="s">
        <v>14</v>
      </c>
      <c r="H15667">
        <v>0</v>
      </c>
    </row>
    <row r="15668" spans="1:8" x14ac:dyDescent="0.35">
      <c r="A15668">
        <v>2022</v>
      </c>
      <c r="B15668" t="s">
        <v>140</v>
      </c>
      <c r="C15668" t="s">
        <v>286</v>
      </c>
      <c r="D15668" t="s">
        <v>142</v>
      </c>
      <c r="E15668" t="s">
        <v>282</v>
      </c>
      <c r="F15668" t="s">
        <v>219</v>
      </c>
      <c r="G15668" t="s">
        <v>254</v>
      </c>
      <c r="H15668">
        <v>0</v>
      </c>
    </row>
    <row r="15669" spans="1:8" x14ac:dyDescent="0.35">
      <c r="A15669">
        <v>2022</v>
      </c>
      <c r="B15669" t="s">
        <v>140</v>
      </c>
      <c r="C15669" t="s">
        <v>286</v>
      </c>
      <c r="D15669" t="s">
        <v>142</v>
      </c>
      <c r="E15669" t="s">
        <v>282</v>
      </c>
      <c r="F15669" t="s">
        <v>219</v>
      </c>
      <c r="G15669" t="s">
        <v>284</v>
      </c>
      <c r="H15669">
        <v>0</v>
      </c>
    </row>
    <row r="15670" spans="1:8" x14ac:dyDescent="0.35">
      <c r="A15670">
        <v>2022</v>
      </c>
      <c r="B15670" t="s">
        <v>140</v>
      </c>
      <c r="C15670" t="s">
        <v>286</v>
      </c>
      <c r="D15670" t="s">
        <v>142</v>
      </c>
      <c r="E15670" t="s">
        <v>282</v>
      </c>
      <c r="F15670" t="s">
        <v>219</v>
      </c>
      <c r="G15670" t="s">
        <v>256</v>
      </c>
      <c r="H15670">
        <v>0</v>
      </c>
    </row>
    <row r="15671" spans="1:8" x14ac:dyDescent="0.35">
      <c r="A15671">
        <v>2022</v>
      </c>
      <c r="B15671" t="s">
        <v>140</v>
      </c>
      <c r="C15671" t="s">
        <v>286</v>
      </c>
      <c r="D15671" t="s">
        <v>142</v>
      </c>
      <c r="E15671" t="s">
        <v>282</v>
      </c>
      <c r="F15671" t="s">
        <v>219</v>
      </c>
      <c r="G15671" t="s">
        <v>257</v>
      </c>
      <c r="H15671">
        <v>0</v>
      </c>
    </row>
    <row r="15672" spans="1:8" x14ac:dyDescent="0.35">
      <c r="A15672">
        <v>2022</v>
      </c>
      <c r="B15672" t="s">
        <v>140</v>
      </c>
      <c r="C15672" t="s">
        <v>286</v>
      </c>
      <c r="D15672" t="s">
        <v>142</v>
      </c>
      <c r="E15672" t="s">
        <v>282</v>
      </c>
      <c r="F15672" t="s">
        <v>219</v>
      </c>
      <c r="G15672" t="s">
        <v>258</v>
      </c>
      <c r="H15672">
        <v>4</v>
      </c>
    </row>
    <row r="15673" spans="1:8" x14ac:dyDescent="0.35">
      <c r="A15673">
        <v>2022</v>
      </c>
      <c r="B15673" t="s">
        <v>140</v>
      </c>
      <c r="C15673" t="s">
        <v>286</v>
      </c>
      <c r="D15673" t="s">
        <v>142</v>
      </c>
      <c r="E15673" t="s">
        <v>282</v>
      </c>
      <c r="F15673" t="s">
        <v>219</v>
      </c>
      <c r="G15673" t="s">
        <v>259</v>
      </c>
      <c r="H15673">
        <v>0</v>
      </c>
    </row>
    <row r="15674" spans="1:8" x14ac:dyDescent="0.35">
      <c r="A15674">
        <v>2022</v>
      </c>
      <c r="B15674" t="s">
        <v>140</v>
      </c>
      <c r="C15674" t="s">
        <v>286</v>
      </c>
      <c r="D15674" t="s">
        <v>142</v>
      </c>
      <c r="E15674" t="s">
        <v>282</v>
      </c>
      <c r="F15674" t="s">
        <v>219</v>
      </c>
      <c r="G15674" t="s">
        <v>14</v>
      </c>
      <c r="H15674">
        <v>3</v>
      </c>
    </row>
    <row r="15675" spans="1:8" x14ac:dyDescent="0.35">
      <c r="A15675">
        <v>2022</v>
      </c>
      <c r="B15675" t="s">
        <v>143</v>
      </c>
      <c r="C15675" t="s">
        <v>73</v>
      </c>
      <c r="D15675" t="s">
        <v>145</v>
      </c>
      <c r="E15675" t="s">
        <v>282</v>
      </c>
      <c r="F15675" t="s">
        <v>219</v>
      </c>
      <c r="G15675" t="s">
        <v>254</v>
      </c>
      <c r="H15675">
        <v>0</v>
      </c>
    </row>
    <row r="15676" spans="1:8" x14ac:dyDescent="0.35">
      <c r="A15676">
        <v>2022</v>
      </c>
      <c r="B15676" t="s">
        <v>143</v>
      </c>
      <c r="C15676" t="s">
        <v>73</v>
      </c>
      <c r="D15676" t="s">
        <v>145</v>
      </c>
      <c r="E15676" t="s">
        <v>282</v>
      </c>
      <c r="F15676" t="s">
        <v>219</v>
      </c>
      <c r="G15676" t="s">
        <v>284</v>
      </c>
      <c r="H15676">
        <v>0</v>
      </c>
    </row>
    <row r="15677" spans="1:8" x14ac:dyDescent="0.35">
      <c r="A15677">
        <v>2022</v>
      </c>
      <c r="B15677" t="s">
        <v>143</v>
      </c>
      <c r="C15677" t="s">
        <v>73</v>
      </c>
      <c r="D15677" t="s">
        <v>145</v>
      </c>
      <c r="E15677" t="s">
        <v>282</v>
      </c>
      <c r="F15677" t="s">
        <v>219</v>
      </c>
      <c r="G15677" t="s">
        <v>256</v>
      </c>
      <c r="H15677">
        <v>0</v>
      </c>
    </row>
    <row r="15678" spans="1:8" x14ac:dyDescent="0.35">
      <c r="A15678">
        <v>2022</v>
      </c>
      <c r="B15678" t="s">
        <v>143</v>
      </c>
      <c r="C15678" t="s">
        <v>73</v>
      </c>
      <c r="D15678" t="s">
        <v>145</v>
      </c>
      <c r="E15678" t="s">
        <v>282</v>
      </c>
      <c r="F15678" t="s">
        <v>219</v>
      </c>
      <c r="G15678" t="s">
        <v>257</v>
      </c>
      <c r="H15678">
        <v>0</v>
      </c>
    </row>
    <row r="15679" spans="1:8" x14ac:dyDescent="0.35">
      <c r="A15679">
        <v>2022</v>
      </c>
      <c r="B15679" t="s">
        <v>143</v>
      </c>
      <c r="C15679" t="s">
        <v>73</v>
      </c>
      <c r="D15679" t="s">
        <v>145</v>
      </c>
      <c r="E15679" t="s">
        <v>282</v>
      </c>
      <c r="F15679" t="s">
        <v>219</v>
      </c>
      <c r="G15679" t="s">
        <v>258</v>
      </c>
      <c r="H15679">
        <v>0</v>
      </c>
    </row>
    <row r="15680" spans="1:8" x14ac:dyDescent="0.35">
      <c r="A15680">
        <v>2022</v>
      </c>
      <c r="B15680" t="s">
        <v>143</v>
      </c>
      <c r="C15680" t="s">
        <v>73</v>
      </c>
      <c r="D15680" t="s">
        <v>145</v>
      </c>
      <c r="E15680" t="s">
        <v>282</v>
      </c>
      <c r="F15680" t="s">
        <v>219</v>
      </c>
      <c r="G15680" t="s">
        <v>259</v>
      </c>
      <c r="H15680">
        <v>0</v>
      </c>
    </row>
    <row r="15681" spans="1:8" x14ac:dyDescent="0.35">
      <c r="A15681">
        <v>2022</v>
      </c>
      <c r="B15681" t="s">
        <v>143</v>
      </c>
      <c r="C15681" t="s">
        <v>73</v>
      </c>
      <c r="D15681" t="s">
        <v>145</v>
      </c>
      <c r="E15681" t="s">
        <v>282</v>
      </c>
      <c r="F15681" t="s">
        <v>219</v>
      </c>
      <c r="G15681" t="s">
        <v>14</v>
      </c>
      <c r="H15681">
        <v>0</v>
      </c>
    </row>
    <row r="15682" spans="1:8" x14ac:dyDescent="0.35">
      <c r="A15682">
        <v>2022</v>
      </c>
      <c r="B15682" t="s">
        <v>146</v>
      </c>
      <c r="C15682" t="s">
        <v>286</v>
      </c>
      <c r="D15682" t="s">
        <v>148</v>
      </c>
      <c r="E15682" t="s">
        <v>282</v>
      </c>
      <c r="F15682" t="s">
        <v>219</v>
      </c>
      <c r="G15682" t="s">
        <v>254</v>
      </c>
      <c r="H15682">
        <v>0</v>
      </c>
    </row>
    <row r="15683" spans="1:8" x14ac:dyDescent="0.35">
      <c r="A15683">
        <v>2022</v>
      </c>
      <c r="B15683" t="s">
        <v>146</v>
      </c>
      <c r="C15683" t="s">
        <v>286</v>
      </c>
      <c r="D15683" t="s">
        <v>148</v>
      </c>
      <c r="E15683" t="s">
        <v>282</v>
      </c>
      <c r="F15683" t="s">
        <v>219</v>
      </c>
      <c r="G15683" t="s">
        <v>284</v>
      </c>
      <c r="H15683">
        <v>0</v>
      </c>
    </row>
    <row r="15684" spans="1:8" x14ac:dyDescent="0.35">
      <c r="A15684">
        <v>2022</v>
      </c>
      <c r="B15684" t="s">
        <v>146</v>
      </c>
      <c r="C15684" t="s">
        <v>286</v>
      </c>
      <c r="D15684" t="s">
        <v>148</v>
      </c>
      <c r="E15684" t="s">
        <v>282</v>
      </c>
      <c r="F15684" t="s">
        <v>219</v>
      </c>
      <c r="G15684" t="s">
        <v>256</v>
      </c>
      <c r="H15684">
        <v>0</v>
      </c>
    </row>
    <row r="15685" spans="1:8" x14ac:dyDescent="0.35">
      <c r="A15685">
        <v>2022</v>
      </c>
      <c r="B15685" t="s">
        <v>146</v>
      </c>
      <c r="C15685" t="s">
        <v>286</v>
      </c>
      <c r="D15685" t="s">
        <v>148</v>
      </c>
      <c r="E15685" t="s">
        <v>282</v>
      </c>
      <c r="F15685" t="s">
        <v>219</v>
      </c>
      <c r="G15685" t="s">
        <v>257</v>
      </c>
      <c r="H15685">
        <v>0</v>
      </c>
    </row>
    <row r="15686" spans="1:8" x14ac:dyDescent="0.35">
      <c r="A15686">
        <v>2022</v>
      </c>
      <c r="B15686" t="s">
        <v>146</v>
      </c>
      <c r="C15686" t="s">
        <v>286</v>
      </c>
      <c r="D15686" t="s">
        <v>148</v>
      </c>
      <c r="E15686" t="s">
        <v>282</v>
      </c>
      <c r="F15686" t="s">
        <v>219</v>
      </c>
      <c r="G15686" t="s">
        <v>258</v>
      </c>
      <c r="H15686">
        <v>0</v>
      </c>
    </row>
    <row r="15687" spans="1:8" x14ac:dyDescent="0.35">
      <c r="A15687">
        <v>2022</v>
      </c>
      <c r="B15687" t="s">
        <v>146</v>
      </c>
      <c r="C15687" t="s">
        <v>286</v>
      </c>
      <c r="D15687" t="s">
        <v>148</v>
      </c>
      <c r="E15687" t="s">
        <v>282</v>
      </c>
      <c r="F15687" t="s">
        <v>219</v>
      </c>
      <c r="G15687" t="s">
        <v>259</v>
      </c>
      <c r="H15687">
        <v>0</v>
      </c>
    </row>
    <row r="15688" spans="1:8" x14ac:dyDescent="0.35">
      <c r="A15688">
        <v>2022</v>
      </c>
      <c r="B15688" t="s">
        <v>146</v>
      </c>
      <c r="C15688" t="s">
        <v>286</v>
      </c>
      <c r="D15688" t="s">
        <v>148</v>
      </c>
      <c r="E15688" t="s">
        <v>282</v>
      </c>
      <c r="F15688" t="s">
        <v>219</v>
      </c>
      <c r="G15688" t="s">
        <v>14</v>
      </c>
      <c r="H15688">
        <v>0</v>
      </c>
    </row>
    <row r="15689" spans="1:8" x14ac:dyDescent="0.35">
      <c r="A15689">
        <v>2022</v>
      </c>
      <c r="B15689" t="s">
        <v>149</v>
      </c>
      <c r="C15689" t="s">
        <v>73</v>
      </c>
      <c r="D15689" t="s">
        <v>151</v>
      </c>
      <c r="E15689" t="s">
        <v>282</v>
      </c>
      <c r="F15689" t="s">
        <v>219</v>
      </c>
      <c r="G15689" t="s">
        <v>254</v>
      </c>
      <c r="H15689">
        <v>0</v>
      </c>
    </row>
    <row r="15690" spans="1:8" x14ac:dyDescent="0.35">
      <c r="A15690">
        <v>2022</v>
      </c>
      <c r="B15690" t="s">
        <v>149</v>
      </c>
      <c r="C15690" t="s">
        <v>73</v>
      </c>
      <c r="D15690" t="s">
        <v>151</v>
      </c>
      <c r="E15690" t="s">
        <v>282</v>
      </c>
      <c r="F15690" t="s">
        <v>219</v>
      </c>
      <c r="G15690" t="s">
        <v>284</v>
      </c>
      <c r="H15690">
        <v>0</v>
      </c>
    </row>
    <row r="15691" spans="1:8" x14ac:dyDescent="0.35">
      <c r="A15691">
        <v>2022</v>
      </c>
      <c r="B15691" t="s">
        <v>149</v>
      </c>
      <c r="C15691" t="s">
        <v>73</v>
      </c>
      <c r="D15691" t="s">
        <v>151</v>
      </c>
      <c r="E15691" t="s">
        <v>282</v>
      </c>
      <c r="F15691" t="s">
        <v>219</v>
      </c>
      <c r="G15691" t="s">
        <v>256</v>
      </c>
      <c r="H15691">
        <v>0</v>
      </c>
    </row>
    <row r="15692" spans="1:8" x14ac:dyDescent="0.35">
      <c r="A15692">
        <v>2022</v>
      </c>
      <c r="B15692" t="s">
        <v>149</v>
      </c>
      <c r="C15692" t="s">
        <v>73</v>
      </c>
      <c r="D15692" t="s">
        <v>151</v>
      </c>
      <c r="E15692" t="s">
        <v>282</v>
      </c>
      <c r="F15692" t="s">
        <v>219</v>
      </c>
      <c r="G15692" t="s">
        <v>257</v>
      </c>
      <c r="H15692">
        <v>0</v>
      </c>
    </row>
    <row r="15693" spans="1:8" x14ac:dyDescent="0.35">
      <c r="A15693">
        <v>2022</v>
      </c>
      <c r="B15693" t="s">
        <v>149</v>
      </c>
      <c r="C15693" t="s">
        <v>73</v>
      </c>
      <c r="D15693" t="s">
        <v>151</v>
      </c>
      <c r="E15693" t="s">
        <v>282</v>
      </c>
      <c r="F15693" t="s">
        <v>219</v>
      </c>
      <c r="G15693" t="s">
        <v>258</v>
      </c>
      <c r="H15693">
        <v>0</v>
      </c>
    </row>
    <row r="15694" spans="1:8" x14ac:dyDescent="0.35">
      <c r="A15694">
        <v>2022</v>
      </c>
      <c r="B15694" t="s">
        <v>149</v>
      </c>
      <c r="C15694" t="s">
        <v>73</v>
      </c>
      <c r="D15694" t="s">
        <v>151</v>
      </c>
      <c r="E15694" t="s">
        <v>282</v>
      </c>
      <c r="F15694" t="s">
        <v>219</v>
      </c>
      <c r="G15694" t="s">
        <v>259</v>
      </c>
      <c r="H15694">
        <v>0</v>
      </c>
    </row>
    <row r="15695" spans="1:8" x14ac:dyDescent="0.35">
      <c r="A15695">
        <v>2022</v>
      </c>
      <c r="B15695" t="s">
        <v>149</v>
      </c>
      <c r="C15695" t="s">
        <v>73</v>
      </c>
      <c r="D15695" t="s">
        <v>151</v>
      </c>
      <c r="E15695" t="s">
        <v>282</v>
      </c>
      <c r="F15695" t="s">
        <v>219</v>
      </c>
      <c r="G15695" t="s">
        <v>14</v>
      </c>
      <c r="H15695">
        <v>2</v>
      </c>
    </row>
    <row r="15696" spans="1:8" x14ac:dyDescent="0.35">
      <c r="A15696">
        <v>2022</v>
      </c>
      <c r="B15696" t="s">
        <v>152</v>
      </c>
      <c r="C15696" t="s">
        <v>286</v>
      </c>
      <c r="D15696" t="s">
        <v>154</v>
      </c>
      <c r="E15696" t="s">
        <v>282</v>
      </c>
      <c r="F15696" t="s">
        <v>219</v>
      </c>
      <c r="G15696" t="s">
        <v>254</v>
      </c>
      <c r="H15696">
        <v>0</v>
      </c>
    </row>
    <row r="15697" spans="1:8" x14ac:dyDescent="0.35">
      <c r="A15697">
        <v>2022</v>
      </c>
      <c r="B15697" t="s">
        <v>152</v>
      </c>
      <c r="C15697" t="s">
        <v>286</v>
      </c>
      <c r="D15697" t="s">
        <v>154</v>
      </c>
      <c r="E15697" t="s">
        <v>282</v>
      </c>
      <c r="F15697" t="s">
        <v>219</v>
      </c>
      <c r="G15697" t="s">
        <v>284</v>
      </c>
      <c r="H15697">
        <v>0</v>
      </c>
    </row>
    <row r="15698" spans="1:8" x14ac:dyDescent="0.35">
      <c r="A15698">
        <v>2022</v>
      </c>
      <c r="B15698" t="s">
        <v>152</v>
      </c>
      <c r="C15698" t="s">
        <v>286</v>
      </c>
      <c r="D15698" t="s">
        <v>154</v>
      </c>
      <c r="E15698" t="s">
        <v>282</v>
      </c>
      <c r="F15698" t="s">
        <v>219</v>
      </c>
      <c r="G15698" t="s">
        <v>256</v>
      </c>
      <c r="H15698">
        <v>0</v>
      </c>
    </row>
    <row r="15699" spans="1:8" x14ac:dyDescent="0.35">
      <c r="A15699">
        <v>2022</v>
      </c>
      <c r="B15699" t="s">
        <v>152</v>
      </c>
      <c r="C15699" t="s">
        <v>286</v>
      </c>
      <c r="D15699" t="s">
        <v>154</v>
      </c>
      <c r="E15699" t="s">
        <v>282</v>
      </c>
      <c r="F15699" t="s">
        <v>219</v>
      </c>
      <c r="G15699" t="s">
        <v>257</v>
      </c>
      <c r="H15699">
        <v>0</v>
      </c>
    </row>
    <row r="15700" spans="1:8" x14ac:dyDescent="0.35">
      <c r="A15700">
        <v>2022</v>
      </c>
      <c r="B15700" t="s">
        <v>152</v>
      </c>
      <c r="C15700" t="s">
        <v>286</v>
      </c>
      <c r="D15700" t="s">
        <v>154</v>
      </c>
      <c r="E15700" t="s">
        <v>282</v>
      </c>
      <c r="F15700" t="s">
        <v>219</v>
      </c>
      <c r="G15700" t="s">
        <v>258</v>
      </c>
      <c r="H15700">
        <v>0</v>
      </c>
    </row>
    <row r="15701" spans="1:8" x14ac:dyDescent="0.35">
      <c r="A15701">
        <v>2022</v>
      </c>
      <c r="B15701" t="s">
        <v>152</v>
      </c>
      <c r="C15701" t="s">
        <v>286</v>
      </c>
      <c r="D15701" t="s">
        <v>154</v>
      </c>
      <c r="E15701" t="s">
        <v>282</v>
      </c>
      <c r="F15701" t="s">
        <v>219</v>
      </c>
      <c r="G15701" t="s">
        <v>259</v>
      </c>
      <c r="H15701">
        <v>0</v>
      </c>
    </row>
    <row r="15702" spans="1:8" x14ac:dyDescent="0.35">
      <c r="A15702">
        <v>2022</v>
      </c>
      <c r="B15702" t="s">
        <v>152</v>
      </c>
      <c r="C15702" t="s">
        <v>286</v>
      </c>
      <c r="D15702" t="s">
        <v>154</v>
      </c>
      <c r="E15702" t="s">
        <v>282</v>
      </c>
      <c r="F15702" t="s">
        <v>219</v>
      </c>
      <c r="G15702" t="s">
        <v>14</v>
      </c>
      <c r="H15702">
        <v>1</v>
      </c>
    </row>
    <row r="15703" spans="1:8" x14ac:dyDescent="0.35">
      <c r="A15703">
        <v>2022</v>
      </c>
      <c r="B15703" t="s">
        <v>155</v>
      </c>
      <c r="C15703" t="s">
        <v>73</v>
      </c>
      <c r="D15703" t="s">
        <v>157</v>
      </c>
      <c r="E15703" t="s">
        <v>282</v>
      </c>
      <c r="F15703" t="s">
        <v>219</v>
      </c>
      <c r="G15703" t="s">
        <v>254</v>
      </c>
      <c r="H15703">
        <v>0</v>
      </c>
    </row>
    <row r="15704" spans="1:8" x14ac:dyDescent="0.35">
      <c r="A15704">
        <v>2022</v>
      </c>
      <c r="B15704" t="s">
        <v>155</v>
      </c>
      <c r="C15704" t="s">
        <v>73</v>
      </c>
      <c r="D15704" t="s">
        <v>157</v>
      </c>
      <c r="E15704" t="s">
        <v>282</v>
      </c>
      <c r="F15704" t="s">
        <v>219</v>
      </c>
      <c r="G15704" t="s">
        <v>284</v>
      </c>
      <c r="H15704">
        <v>0</v>
      </c>
    </row>
    <row r="15705" spans="1:8" x14ac:dyDescent="0.35">
      <c r="A15705">
        <v>2022</v>
      </c>
      <c r="B15705" t="s">
        <v>155</v>
      </c>
      <c r="C15705" t="s">
        <v>73</v>
      </c>
      <c r="D15705" t="s">
        <v>157</v>
      </c>
      <c r="E15705" t="s">
        <v>282</v>
      </c>
      <c r="F15705" t="s">
        <v>219</v>
      </c>
      <c r="G15705" t="s">
        <v>256</v>
      </c>
      <c r="H15705">
        <v>0</v>
      </c>
    </row>
    <row r="15706" spans="1:8" x14ac:dyDescent="0.35">
      <c r="A15706">
        <v>2022</v>
      </c>
      <c r="B15706" t="s">
        <v>155</v>
      </c>
      <c r="C15706" t="s">
        <v>73</v>
      </c>
      <c r="D15706" t="s">
        <v>157</v>
      </c>
      <c r="E15706" t="s">
        <v>282</v>
      </c>
      <c r="F15706" t="s">
        <v>219</v>
      </c>
      <c r="G15706" t="s">
        <v>257</v>
      </c>
      <c r="H15706">
        <v>0</v>
      </c>
    </row>
    <row r="15707" spans="1:8" x14ac:dyDescent="0.35">
      <c r="A15707">
        <v>2022</v>
      </c>
      <c r="B15707" t="s">
        <v>155</v>
      </c>
      <c r="C15707" t="s">
        <v>73</v>
      </c>
      <c r="D15707" t="s">
        <v>157</v>
      </c>
      <c r="E15707" t="s">
        <v>282</v>
      </c>
      <c r="F15707" t="s">
        <v>219</v>
      </c>
      <c r="G15707" t="s">
        <v>258</v>
      </c>
      <c r="H15707">
        <v>0</v>
      </c>
    </row>
    <row r="15708" spans="1:8" x14ac:dyDescent="0.35">
      <c r="A15708">
        <v>2022</v>
      </c>
      <c r="B15708" t="s">
        <v>155</v>
      </c>
      <c r="C15708" t="s">
        <v>73</v>
      </c>
      <c r="D15708" t="s">
        <v>157</v>
      </c>
      <c r="E15708" t="s">
        <v>282</v>
      </c>
      <c r="F15708" t="s">
        <v>219</v>
      </c>
      <c r="G15708" t="s">
        <v>259</v>
      </c>
      <c r="H15708">
        <v>0</v>
      </c>
    </row>
    <row r="15709" spans="1:8" x14ac:dyDescent="0.35">
      <c r="A15709">
        <v>2022</v>
      </c>
      <c r="B15709" t="s">
        <v>155</v>
      </c>
      <c r="C15709" t="s">
        <v>73</v>
      </c>
      <c r="D15709" t="s">
        <v>157</v>
      </c>
      <c r="E15709" t="s">
        <v>282</v>
      </c>
      <c r="F15709" t="s">
        <v>219</v>
      </c>
      <c r="G15709" t="s">
        <v>14</v>
      </c>
      <c r="H15709">
        <v>0</v>
      </c>
    </row>
    <row r="15710" spans="1:8" x14ac:dyDescent="0.35">
      <c r="A15710">
        <v>2022</v>
      </c>
      <c r="B15710" t="s">
        <v>6</v>
      </c>
      <c r="C15710" t="s">
        <v>286</v>
      </c>
      <c r="D15710" t="s">
        <v>25</v>
      </c>
      <c r="E15710" t="s">
        <v>282</v>
      </c>
      <c r="F15710" t="s">
        <v>252</v>
      </c>
      <c r="G15710" t="s">
        <v>256</v>
      </c>
      <c r="H15710">
        <v>0</v>
      </c>
    </row>
    <row r="15711" spans="1:8" x14ac:dyDescent="0.35">
      <c r="A15711">
        <v>2022</v>
      </c>
      <c r="B15711" t="s">
        <v>6</v>
      </c>
      <c r="C15711" t="s">
        <v>286</v>
      </c>
      <c r="D15711" t="s">
        <v>25</v>
      </c>
      <c r="E15711" t="s">
        <v>282</v>
      </c>
      <c r="F15711" t="s">
        <v>252</v>
      </c>
      <c r="G15711" t="s">
        <v>257</v>
      </c>
      <c r="H15711">
        <v>0</v>
      </c>
    </row>
    <row r="15712" spans="1:8" x14ac:dyDescent="0.35">
      <c r="A15712">
        <v>2022</v>
      </c>
      <c r="B15712" t="s">
        <v>6</v>
      </c>
      <c r="C15712" t="s">
        <v>286</v>
      </c>
      <c r="D15712" t="s">
        <v>25</v>
      </c>
      <c r="E15712" t="s">
        <v>282</v>
      </c>
      <c r="F15712" t="s">
        <v>252</v>
      </c>
      <c r="G15712" t="s">
        <v>258</v>
      </c>
      <c r="H15712">
        <v>0</v>
      </c>
    </row>
    <row r="15713" spans="1:8" x14ac:dyDescent="0.35">
      <c r="A15713">
        <v>2022</v>
      </c>
      <c r="B15713" t="s">
        <v>6</v>
      </c>
      <c r="C15713" t="s">
        <v>286</v>
      </c>
      <c r="D15713" t="s">
        <v>25</v>
      </c>
      <c r="E15713" t="s">
        <v>282</v>
      </c>
      <c r="F15713" t="s">
        <v>252</v>
      </c>
      <c r="G15713" t="s">
        <v>259</v>
      </c>
      <c r="H15713">
        <v>0</v>
      </c>
    </row>
    <row r="15714" spans="1:8" x14ac:dyDescent="0.35">
      <c r="A15714">
        <v>2022</v>
      </c>
      <c r="B15714" t="s">
        <v>6</v>
      </c>
      <c r="C15714" t="s">
        <v>286</v>
      </c>
      <c r="D15714" t="s">
        <v>25</v>
      </c>
      <c r="E15714" t="s">
        <v>282</v>
      </c>
      <c r="F15714" t="s">
        <v>252</v>
      </c>
      <c r="G15714" t="s">
        <v>14</v>
      </c>
      <c r="H15714">
        <v>0</v>
      </c>
    </row>
    <row r="15715" spans="1:8" x14ac:dyDescent="0.35">
      <c r="A15715">
        <v>2022</v>
      </c>
      <c r="B15715" t="s">
        <v>26</v>
      </c>
      <c r="C15715" t="s">
        <v>286</v>
      </c>
      <c r="D15715" t="s">
        <v>28</v>
      </c>
      <c r="E15715" t="s">
        <v>282</v>
      </c>
      <c r="F15715" t="s">
        <v>252</v>
      </c>
      <c r="G15715" t="s">
        <v>256</v>
      </c>
      <c r="H15715">
        <v>0</v>
      </c>
    </row>
    <row r="15716" spans="1:8" x14ac:dyDescent="0.35">
      <c r="A15716">
        <v>2022</v>
      </c>
      <c r="B15716" t="s">
        <v>26</v>
      </c>
      <c r="C15716" t="s">
        <v>286</v>
      </c>
      <c r="D15716" t="s">
        <v>28</v>
      </c>
      <c r="E15716" t="s">
        <v>282</v>
      </c>
      <c r="F15716" t="s">
        <v>252</v>
      </c>
      <c r="G15716" t="s">
        <v>257</v>
      </c>
      <c r="H15716">
        <v>0</v>
      </c>
    </row>
    <row r="15717" spans="1:8" x14ac:dyDescent="0.35">
      <c r="A15717">
        <v>2022</v>
      </c>
      <c r="B15717" t="s">
        <v>26</v>
      </c>
      <c r="C15717" t="s">
        <v>286</v>
      </c>
      <c r="D15717" t="s">
        <v>28</v>
      </c>
      <c r="E15717" t="s">
        <v>282</v>
      </c>
      <c r="F15717" t="s">
        <v>252</v>
      </c>
      <c r="G15717" t="s">
        <v>258</v>
      </c>
      <c r="H15717">
        <v>0</v>
      </c>
    </row>
    <row r="15718" spans="1:8" x14ac:dyDescent="0.35">
      <c r="A15718">
        <v>2022</v>
      </c>
      <c r="B15718" t="s">
        <v>26</v>
      </c>
      <c r="C15718" t="s">
        <v>286</v>
      </c>
      <c r="D15718" t="s">
        <v>28</v>
      </c>
      <c r="E15718" t="s">
        <v>282</v>
      </c>
      <c r="F15718" t="s">
        <v>252</v>
      </c>
      <c r="G15718" t="s">
        <v>259</v>
      </c>
      <c r="H15718">
        <v>0</v>
      </c>
    </row>
    <row r="15719" spans="1:8" x14ac:dyDescent="0.35">
      <c r="A15719">
        <v>2022</v>
      </c>
      <c r="B15719" t="s">
        <v>26</v>
      </c>
      <c r="C15719" t="s">
        <v>286</v>
      </c>
      <c r="D15719" t="s">
        <v>28</v>
      </c>
      <c r="E15719" t="s">
        <v>282</v>
      </c>
      <c r="F15719" t="s">
        <v>252</v>
      </c>
      <c r="G15719" t="s">
        <v>14</v>
      </c>
      <c r="H15719">
        <v>0</v>
      </c>
    </row>
    <row r="15720" spans="1:8" x14ac:dyDescent="0.35">
      <c r="A15720">
        <v>2022</v>
      </c>
      <c r="B15720" t="s">
        <v>29</v>
      </c>
      <c r="C15720" t="s">
        <v>286</v>
      </c>
      <c r="D15720" t="s">
        <v>31</v>
      </c>
      <c r="E15720" t="s">
        <v>282</v>
      </c>
      <c r="F15720" t="s">
        <v>252</v>
      </c>
      <c r="G15720" t="s">
        <v>256</v>
      </c>
      <c r="H15720">
        <v>0</v>
      </c>
    </row>
    <row r="15721" spans="1:8" x14ac:dyDescent="0.35">
      <c r="A15721">
        <v>2022</v>
      </c>
      <c r="B15721" t="s">
        <v>29</v>
      </c>
      <c r="C15721" t="s">
        <v>286</v>
      </c>
      <c r="D15721" t="s">
        <v>31</v>
      </c>
      <c r="E15721" t="s">
        <v>282</v>
      </c>
      <c r="F15721" t="s">
        <v>252</v>
      </c>
      <c r="G15721" t="s">
        <v>257</v>
      </c>
      <c r="H15721">
        <v>0</v>
      </c>
    </row>
    <row r="15722" spans="1:8" x14ac:dyDescent="0.35">
      <c r="A15722">
        <v>2022</v>
      </c>
      <c r="B15722" t="s">
        <v>29</v>
      </c>
      <c r="C15722" t="s">
        <v>286</v>
      </c>
      <c r="D15722" t="s">
        <v>31</v>
      </c>
      <c r="E15722" t="s">
        <v>282</v>
      </c>
      <c r="F15722" t="s">
        <v>252</v>
      </c>
      <c r="G15722" t="s">
        <v>258</v>
      </c>
      <c r="H15722">
        <v>0</v>
      </c>
    </row>
    <row r="15723" spans="1:8" x14ac:dyDescent="0.35">
      <c r="A15723">
        <v>2022</v>
      </c>
      <c r="B15723" t="s">
        <v>29</v>
      </c>
      <c r="C15723" t="s">
        <v>286</v>
      </c>
      <c r="D15723" t="s">
        <v>31</v>
      </c>
      <c r="E15723" t="s">
        <v>282</v>
      </c>
      <c r="F15723" t="s">
        <v>252</v>
      </c>
      <c r="G15723" t="s">
        <v>259</v>
      </c>
      <c r="H15723">
        <v>0</v>
      </c>
    </row>
    <row r="15724" spans="1:8" x14ac:dyDescent="0.35">
      <c r="A15724">
        <v>2022</v>
      </c>
      <c r="B15724" t="s">
        <v>29</v>
      </c>
      <c r="C15724" t="s">
        <v>286</v>
      </c>
      <c r="D15724" t="s">
        <v>31</v>
      </c>
      <c r="E15724" t="s">
        <v>282</v>
      </c>
      <c r="F15724" t="s">
        <v>252</v>
      </c>
      <c r="G15724" t="s">
        <v>14</v>
      </c>
      <c r="H15724">
        <v>0</v>
      </c>
    </row>
    <row r="15725" spans="1:8" x14ac:dyDescent="0.35">
      <c r="A15725">
        <v>2022</v>
      </c>
      <c r="B15725" t="s">
        <v>32</v>
      </c>
      <c r="C15725" t="s">
        <v>286</v>
      </c>
      <c r="D15725" t="s">
        <v>34</v>
      </c>
      <c r="E15725" t="s">
        <v>282</v>
      </c>
      <c r="F15725" t="s">
        <v>252</v>
      </c>
      <c r="G15725" t="s">
        <v>256</v>
      </c>
      <c r="H15725">
        <v>0</v>
      </c>
    </row>
    <row r="15726" spans="1:8" x14ac:dyDescent="0.35">
      <c r="A15726">
        <v>2022</v>
      </c>
      <c r="B15726" t="s">
        <v>32</v>
      </c>
      <c r="C15726" t="s">
        <v>286</v>
      </c>
      <c r="D15726" t="s">
        <v>34</v>
      </c>
      <c r="E15726" t="s">
        <v>282</v>
      </c>
      <c r="F15726" t="s">
        <v>252</v>
      </c>
      <c r="G15726" t="s">
        <v>257</v>
      </c>
      <c r="H15726">
        <v>0</v>
      </c>
    </row>
    <row r="15727" spans="1:8" x14ac:dyDescent="0.35">
      <c r="A15727">
        <v>2022</v>
      </c>
      <c r="B15727" t="s">
        <v>32</v>
      </c>
      <c r="C15727" t="s">
        <v>286</v>
      </c>
      <c r="D15727" t="s">
        <v>34</v>
      </c>
      <c r="E15727" t="s">
        <v>282</v>
      </c>
      <c r="F15727" t="s">
        <v>252</v>
      </c>
      <c r="G15727" t="s">
        <v>258</v>
      </c>
      <c r="H15727">
        <v>0</v>
      </c>
    </row>
    <row r="15728" spans="1:8" x14ac:dyDescent="0.35">
      <c r="A15728">
        <v>2022</v>
      </c>
      <c r="B15728" t="s">
        <v>32</v>
      </c>
      <c r="C15728" t="s">
        <v>286</v>
      </c>
      <c r="D15728" t="s">
        <v>34</v>
      </c>
      <c r="E15728" t="s">
        <v>282</v>
      </c>
      <c r="F15728" t="s">
        <v>252</v>
      </c>
      <c r="G15728" t="s">
        <v>259</v>
      </c>
      <c r="H15728">
        <v>0</v>
      </c>
    </row>
    <row r="15729" spans="1:8" x14ac:dyDescent="0.35">
      <c r="A15729">
        <v>2022</v>
      </c>
      <c r="B15729" t="s">
        <v>32</v>
      </c>
      <c r="C15729" t="s">
        <v>286</v>
      </c>
      <c r="D15729" t="s">
        <v>34</v>
      </c>
      <c r="E15729" t="s">
        <v>282</v>
      </c>
      <c r="F15729" t="s">
        <v>252</v>
      </c>
      <c r="G15729" t="s">
        <v>14</v>
      </c>
      <c r="H15729">
        <v>0</v>
      </c>
    </row>
    <row r="15730" spans="1:8" x14ac:dyDescent="0.35">
      <c r="A15730">
        <v>2022</v>
      </c>
      <c r="B15730" t="s">
        <v>35</v>
      </c>
      <c r="C15730" t="s">
        <v>286</v>
      </c>
      <c r="D15730" t="s">
        <v>37</v>
      </c>
      <c r="E15730" t="s">
        <v>282</v>
      </c>
      <c r="F15730" t="s">
        <v>252</v>
      </c>
      <c r="G15730" t="s">
        <v>256</v>
      </c>
      <c r="H15730">
        <v>0</v>
      </c>
    </row>
    <row r="15731" spans="1:8" x14ac:dyDescent="0.35">
      <c r="A15731">
        <v>2022</v>
      </c>
      <c r="B15731" t="s">
        <v>35</v>
      </c>
      <c r="C15731" t="s">
        <v>286</v>
      </c>
      <c r="D15731" t="s">
        <v>37</v>
      </c>
      <c r="E15731" t="s">
        <v>282</v>
      </c>
      <c r="F15731" t="s">
        <v>252</v>
      </c>
      <c r="G15731" t="s">
        <v>257</v>
      </c>
      <c r="H15731">
        <v>0</v>
      </c>
    </row>
    <row r="15732" spans="1:8" x14ac:dyDescent="0.35">
      <c r="A15732">
        <v>2022</v>
      </c>
      <c r="B15732" t="s">
        <v>35</v>
      </c>
      <c r="C15732" t="s">
        <v>286</v>
      </c>
      <c r="D15732" t="s">
        <v>37</v>
      </c>
      <c r="E15732" t="s">
        <v>282</v>
      </c>
      <c r="F15732" t="s">
        <v>252</v>
      </c>
      <c r="G15732" t="s">
        <v>258</v>
      </c>
      <c r="H15732">
        <v>0</v>
      </c>
    </row>
    <row r="15733" spans="1:8" x14ac:dyDescent="0.35">
      <c r="A15733">
        <v>2022</v>
      </c>
      <c r="B15733" t="s">
        <v>35</v>
      </c>
      <c r="C15733" t="s">
        <v>286</v>
      </c>
      <c r="D15733" t="s">
        <v>37</v>
      </c>
      <c r="E15733" t="s">
        <v>282</v>
      </c>
      <c r="F15733" t="s">
        <v>252</v>
      </c>
      <c r="G15733" t="s">
        <v>259</v>
      </c>
      <c r="H15733">
        <v>0</v>
      </c>
    </row>
    <row r="15734" spans="1:8" x14ac:dyDescent="0.35">
      <c r="A15734">
        <v>2022</v>
      </c>
      <c r="B15734" t="s">
        <v>35</v>
      </c>
      <c r="C15734" t="s">
        <v>286</v>
      </c>
      <c r="D15734" t="s">
        <v>37</v>
      </c>
      <c r="E15734" t="s">
        <v>282</v>
      </c>
      <c r="F15734" t="s">
        <v>252</v>
      </c>
      <c r="G15734" t="s">
        <v>14</v>
      </c>
      <c r="H15734">
        <v>0</v>
      </c>
    </row>
    <row r="15735" spans="1:8" x14ac:dyDescent="0.35">
      <c r="A15735">
        <v>2022</v>
      </c>
      <c r="B15735" t="s">
        <v>38</v>
      </c>
      <c r="C15735" t="s">
        <v>286</v>
      </c>
      <c r="D15735" t="s">
        <v>40</v>
      </c>
      <c r="E15735" t="s">
        <v>282</v>
      </c>
      <c r="F15735" t="s">
        <v>252</v>
      </c>
      <c r="G15735" t="s">
        <v>256</v>
      </c>
      <c r="H15735">
        <v>0</v>
      </c>
    </row>
    <row r="15736" spans="1:8" x14ac:dyDescent="0.35">
      <c r="A15736">
        <v>2022</v>
      </c>
      <c r="B15736" t="s">
        <v>38</v>
      </c>
      <c r="C15736" t="s">
        <v>286</v>
      </c>
      <c r="D15736" t="s">
        <v>40</v>
      </c>
      <c r="E15736" t="s">
        <v>282</v>
      </c>
      <c r="F15736" t="s">
        <v>252</v>
      </c>
      <c r="G15736" t="s">
        <v>257</v>
      </c>
      <c r="H15736">
        <v>0</v>
      </c>
    </row>
    <row r="15737" spans="1:8" x14ac:dyDescent="0.35">
      <c r="A15737">
        <v>2022</v>
      </c>
      <c r="B15737" t="s">
        <v>38</v>
      </c>
      <c r="C15737" t="s">
        <v>286</v>
      </c>
      <c r="D15737" t="s">
        <v>40</v>
      </c>
      <c r="E15737" t="s">
        <v>282</v>
      </c>
      <c r="F15737" t="s">
        <v>252</v>
      </c>
      <c r="G15737" t="s">
        <v>258</v>
      </c>
      <c r="H15737">
        <v>0</v>
      </c>
    </row>
    <row r="15738" spans="1:8" x14ac:dyDescent="0.35">
      <c r="A15738">
        <v>2022</v>
      </c>
      <c r="B15738" t="s">
        <v>38</v>
      </c>
      <c r="C15738" t="s">
        <v>286</v>
      </c>
      <c r="D15738" t="s">
        <v>40</v>
      </c>
      <c r="E15738" t="s">
        <v>282</v>
      </c>
      <c r="F15738" t="s">
        <v>252</v>
      </c>
      <c r="G15738" t="s">
        <v>259</v>
      </c>
      <c r="H15738">
        <v>0</v>
      </c>
    </row>
    <row r="15739" spans="1:8" x14ac:dyDescent="0.35">
      <c r="A15739">
        <v>2022</v>
      </c>
      <c r="B15739" t="s">
        <v>38</v>
      </c>
      <c r="C15739" t="s">
        <v>286</v>
      </c>
      <c r="D15739" t="s">
        <v>40</v>
      </c>
      <c r="E15739" t="s">
        <v>282</v>
      </c>
      <c r="F15739" t="s">
        <v>252</v>
      </c>
      <c r="G15739" t="s">
        <v>14</v>
      </c>
      <c r="H15739">
        <v>0</v>
      </c>
    </row>
    <row r="15740" spans="1:8" x14ac:dyDescent="0.35">
      <c r="A15740">
        <v>2022</v>
      </c>
      <c r="B15740" t="s">
        <v>41</v>
      </c>
      <c r="C15740" t="s">
        <v>286</v>
      </c>
      <c r="D15740" t="s">
        <v>43</v>
      </c>
      <c r="E15740" t="s">
        <v>282</v>
      </c>
      <c r="F15740" t="s">
        <v>252</v>
      </c>
      <c r="G15740" t="s">
        <v>256</v>
      </c>
      <c r="H15740">
        <v>0</v>
      </c>
    </row>
    <row r="15741" spans="1:8" x14ac:dyDescent="0.35">
      <c r="A15741">
        <v>2022</v>
      </c>
      <c r="B15741" t="s">
        <v>41</v>
      </c>
      <c r="C15741" t="s">
        <v>286</v>
      </c>
      <c r="D15741" t="s">
        <v>43</v>
      </c>
      <c r="E15741" t="s">
        <v>282</v>
      </c>
      <c r="F15741" t="s">
        <v>252</v>
      </c>
      <c r="G15741" t="s">
        <v>257</v>
      </c>
      <c r="H15741">
        <v>0</v>
      </c>
    </row>
    <row r="15742" spans="1:8" x14ac:dyDescent="0.35">
      <c r="A15742">
        <v>2022</v>
      </c>
      <c r="B15742" t="s">
        <v>41</v>
      </c>
      <c r="C15742" t="s">
        <v>286</v>
      </c>
      <c r="D15742" t="s">
        <v>43</v>
      </c>
      <c r="E15742" t="s">
        <v>282</v>
      </c>
      <c r="F15742" t="s">
        <v>252</v>
      </c>
      <c r="G15742" t="s">
        <v>258</v>
      </c>
      <c r="H15742">
        <v>0</v>
      </c>
    </row>
    <row r="15743" spans="1:8" x14ac:dyDescent="0.35">
      <c r="A15743">
        <v>2022</v>
      </c>
      <c r="B15743" t="s">
        <v>41</v>
      </c>
      <c r="C15743" t="s">
        <v>286</v>
      </c>
      <c r="D15743" t="s">
        <v>43</v>
      </c>
      <c r="E15743" t="s">
        <v>282</v>
      </c>
      <c r="F15743" t="s">
        <v>252</v>
      </c>
      <c r="G15743" t="s">
        <v>259</v>
      </c>
      <c r="H15743">
        <v>0</v>
      </c>
    </row>
    <row r="15744" spans="1:8" x14ac:dyDescent="0.35">
      <c r="A15744">
        <v>2022</v>
      </c>
      <c r="B15744" t="s">
        <v>41</v>
      </c>
      <c r="C15744" t="s">
        <v>286</v>
      </c>
      <c r="D15744" t="s">
        <v>43</v>
      </c>
      <c r="E15744" t="s">
        <v>282</v>
      </c>
      <c r="F15744" t="s">
        <v>252</v>
      </c>
      <c r="G15744" t="s">
        <v>14</v>
      </c>
      <c r="H15744">
        <v>0</v>
      </c>
    </row>
    <row r="15745" spans="1:8" x14ac:dyDescent="0.35">
      <c r="A15745">
        <v>2022</v>
      </c>
      <c r="B15745" t="s">
        <v>44</v>
      </c>
      <c r="C15745" t="s">
        <v>286</v>
      </c>
      <c r="D15745" t="s">
        <v>46</v>
      </c>
      <c r="E15745" t="s">
        <v>282</v>
      </c>
      <c r="F15745" t="s">
        <v>252</v>
      </c>
      <c r="G15745" t="s">
        <v>256</v>
      </c>
      <c r="H15745">
        <v>0</v>
      </c>
    </row>
    <row r="15746" spans="1:8" x14ac:dyDescent="0.35">
      <c r="A15746">
        <v>2022</v>
      </c>
      <c r="B15746" t="s">
        <v>44</v>
      </c>
      <c r="C15746" t="s">
        <v>286</v>
      </c>
      <c r="D15746" t="s">
        <v>46</v>
      </c>
      <c r="E15746" t="s">
        <v>282</v>
      </c>
      <c r="F15746" t="s">
        <v>252</v>
      </c>
      <c r="G15746" t="s">
        <v>257</v>
      </c>
      <c r="H15746">
        <v>0</v>
      </c>
    </row>
    <row r="15747" spans="1:8" x14ac:dyDescent="0.35">
      <c r="A15747">
        <v>2022</v>
      </c>
      <c r="B15747" t="s">
        <v>44</v>
      </c>
      <c r="C15747" t="s">
        <v>286</v>
      </c>
      <c r="D15747" t="s">
        <v>46</v>
      </c>
      <c r="E15747" t="s">
        <v>282</v>
      </c>
      <c r="F15747" t="s">
        <v>252</v>
      </c>
      <c r="G15747" t="s">
        <v>258</v>
      </c>
      <c r="H15747">
        <v>0</v>
      </c>
    </row>
    <row r="15748" spans="1:8" x14ac:dyDescent="0.35">
      <c r="A15748">
        <v>2022</v>
      </c>
      <c r="B15748" t="s">
        <v>44</v>
      </c>
      <c r="C15748" t="s">
        <v>286</v>
      </c>
      <c r="D15748" t="s">
        <v>46</v>
      </c>
      <c r="E15748" t="s">
        <v>282</v>
      </c>
      <c r="F15748" t="s">
        <v>252</v>
      </c>
      <c r="G15748" t="s">
        <v>259</v>
      </c>
      <c r="H15748">
        <v>0</v>
      </c>
    </row>
    <row r="15749" spans="1:8" x14ac:dyDescent="0.35">
      <c r="A15749">
        <v>2022</v>
      </c>
      <c r="B15749" t="s">
        <v>44</v>
      </c>
      <c r="C15749" t="s">
        <v>286</v>
      </c>
      <c r="D15749" t="s">
        <v>46</v>
      </c>
      <c r="E15749" t="s">
        <v>282</v>
      </c>
      <c r="F15749" t="s">
        <v>252</v>
      </c>
      <c r="G15749" t="s">
        <v>14</v>
      </c>
      <c r="H15749">
        <v>0</v>
      </c>
    </row>
    <row r="15750" spans="1:8" x14ac:dyDescent="0.35">
      <c r="A15750">
        <v>2022</v>
      </c>
      <c r="B15750" t="s">
        <v>47</v>
      </c>
      <c r="C15750" t="s">
        <v>286</v>
      </c>
      <c r="D15750" t="s">
        <v>49</v>
      </c>
      <c r="E15750" t="s">
        <v>282</v>
      </c>
      <c r="F15750" t="s">
        <v>252</v>
      </c>
      <c r="G15750" t="s">
        <v>256</v>
      </c>
      <c r="H15750">
        <v>0</v>
      </c>
    </row>
    <row r="15751" spans="1:8" x14ac:dyDescent="0.35">
      <c r="A15751">
        <v>2022</v>
      </c>
      <c r="B15751" t="s">
        <v>47</v>
      </c>
      <c r="C15751" t="s">
        <v>286</v>
      </c>
      <c r="D15751" t="s">
        <v>49</v>
      </c>
      <c r="E15751" t="s">
        <v>282</v>
      </c>
      <c r="F15751" t="s">
        <v>252</v>
      </c>
      <c r="G15751" t="s">
        <v>257</v>
      </c>
      <c r="H15751">
        <v>0</v>
      </c>
    </row>
    <row r="15752" spans="1:8" x14ac:dyDescent="0.35">
      <c r="A15752">
        <v>2022</v>
      </c>
      <c r="B15752" t="s">
        <v>47</v>
      </c>
      <c r="C15752" t="s">
        <v>286</v>
      </c>
      <c r="D15752" t="s">
        <v>49</v>
      </c>
      <c r="E15752" t="s">
        <v>282</v>
      </c>
      <c r="F15752" t="s">
        <v>252</v>
      </c>
      <c r="G15752" t="s">
        <v>258</v>
      </c>
      <c r="H15752">
        <v>0</v>
      </c>
    </row>
    <row r="15753" spans="1:8" x14ac:dyDescent="0.35">
      <c r="A15753">
        <v>2022</v>
      </c>
      <c r="B15753" t="s">
        <v>47</v>
      </c>
      <c r="C15753" t="s">
        <v>286</v>
      </c>
      <c r="D15753" t="s">
        <v>49</v>
      </c>
      <c r="E15753" t="s">
        <v>282</v>
      </c>
      <c r="F15753" t="s">
        <v>252</v>
      </c>
      <c r="G15753" t="s">
        <v>259</v>
      </c>
      <c r="H15753">
        <v>0</v>
      </c>
    </row>
    <row r="15754" spans="1:8" x14ac:dyDescent="0.35">
      <c r="A15754">
        <v>2022</v>
      </c>
      <c r="B15754" t="s">
        <v>47</v>
      </c>
      <c r="C15754" t="s">
        <v>286</v>
      </c>
      <c r="D15754" t="s">
        <v>49</v>
      </c>
      <c r="E15754" t="s">
        <v>282</v>
      </c>
      <c r="F15754" t="s">
        <v>252</v>
      </c>
      <c r="G15754" t="s">
        <v>14</v>
      </c>
      <c r="H15754">
        <v>0</v>
      </c>
    </row>
    <row r="15755" spans="1:8" x14ac:dyDescent="0.35">
      <c r="A15755">
        <v>2022</v>
      </c>
      <c r="B15755" t="s">
        <v>50</v>
      </c>
      <c r="C15755" t="s">
        <v>286</v>
      </c>
      <c r="D15755" t="s">
        <v>52</v>
      </c>
      <c r="E15755" t="s">
        <v>282</v>
      </c>
      <c r="F15755" t="s">
        <v>252</v>
      </c>
      <c r="G15755" t="s">
        <v>256</v>
      </c>
      <c r="H15755">
        <v>0</v>
      </c>
    </row>
    <row r="15756" spans="1:8" x14ac:dyDescent="0.35">
      <c r="A15756">
        <v>2022</v>
      </c>
      <c r="B15756" t="s">
        <v>50</v>
      </c>
      <c r="C15756" t="s">
        <v>286</v>
      </c>
      <c r="D15756" t="s">
        <v>52</v>
      </c>
      <c r="E15756" t="s">
        <v>282</v>
      </c>
      <c r="F15756" t="s">
        <v>252</v>
      </c>
      <c r="G15756" t="s">
        <v>257</v>
      </c>
      <c r="H15756">
        <v>0</v>
      </c>
    </row>
    <row r="15757" spans="1:8" x14ac:dyDescent="0.35">
      <c r="A15757">
        <v>2022</v>
      </c>
      <c r="B15757" t="s">
        <v>50</v>
      </c>
      <c r="C15757" t="s">
        <v>286</v>
      </c>
      <c r="D15757" t="s">
        <v>52</v>
      </c>
      <c r="E15757" t="s">
        <v>282</v>
      </c>
      <c r="F15757" t="s">
        <v>252</v>
      </c>
      <c r="G15757" t="s">
        <v>258</v>
      </c>
      <c r="H15757">
        <v>0</v>
      </c>
    </row>
    <row r="15758" spans="1:8" x14ac:dyDescent="0.35">
      <c r="A15758">
        <v>2022</v>
      </c>
      <c r="B15758" t="s">
        <v>50</v>
      </c>
      <c r="C15758" t="s">
        <v>286</v>
      </c>
      <c r="D15758" t="s">
        <v>52</v>
      </c>
      <c r="E15758" t="s">
        <v>282</v>
      </c>
      <c r="F15758" t="s">
        <v>252</v>
      </c>
      <c r="G15758" t="s">
        <v>259</v>
      </c>
      <c r="H15758">
        <v>0</v>
      </c>
    </row>
    <row r="15759" spans="1:8" x14ac:dyDescent="0.35">
      <c r="A15759">
        <v>2022</v>
      </c>
      <c r="B15759" t="s">
        <v>50</v>
      </c>
      <c r="C15759" t="s">
        <v>286</v>
      </c>
      <c r="D15759" t="s">
        <v>52</v>
      </c>
      <c r="E15759" t="s">
        <v>282</v>
      </c>
      <c r="F15759" t="s">
        <v>252</v>
      </c>
      <c r="G15759" t="s">
        <v>14</v>
      </c>
      <c r="H15759">
        <v>0</v>
      </c>
    </row>
    <row r="15760" spans="1:8" x14ac:dyDescent="0.35">
      <c r="A15760">
        <v>2022</v>
      </c>
      <c r="B15760" t="s">
        <v>53</v>
      </c>
      <c r="C15760" t="s">
        <v>286</v>
      </c>
      <c r="D15760" t="s">
        <v>55</v>
      </c>
      <c r="E15760" t="s">
        <v>282</v>
      </c>
      <c r="F15760" t="s">
        <v>252</v>
      </c>
      <c r="G15760" t="s">
        <v>256</v>
      </c>
      <c r="H15760">
        <v>0</v>
      </c>
    </row>
    <row r="15761" spans="1:8" x14ac:dyDescent="0.35">
      <c r="A15761">
        <v>2022</v>
      </c>
      <c r="B15761" t="s">
        <v>53</v>
      </c>
      <c r="C15761" t="s">
        <v>286</v>
      </c>
      <c r="D15761" t="s">
        <v>55</v>
      </c>
      <c r="E15761" t="s">
        <v>282</v>
      </c>
      <c r="F15761" t="s">
        <v>252</v>
      </c>
      <c r="G15761" t="s">
        <v>257</v>
      </c>
      <c r="H15761">
        <v>0</v>
      </c>
    </row>
    <row r="15762" spans="1:8" x14ac:dyDescent="0.35">
      <c r="A15762">
        <v>2022</v>
      </c>
      <c r="B15762" t="s">
        <v>53</v>
      </c>
      <c r="C15762" t="s">
        <v>286</v>
      </c>
      <c r="D15762" t="s">
        <v>55</v>
      </c>
      <c r="E15762" t="s">
        <v>282</v>
      </c>
      <c r="F15762" t="s">
        <v>252</v>
      </c>
      <c r="G15762" t="s">
        <v>258</v>
      </c>
      <c r="H15762">
        <v>0</v>
      </c>
    </row>
    <row r="15763" spans="1:8" x14ac:dyDescent="0.35">
      <c r="A15763">
        <v>2022</v>
      </c>
      <c r="B15763" t="s">
        <v>53</v>
      </c>
      <c r="C15763" t="s">
        <v>286</v>
      </c>
      <c r="D15763" t="s">
        <v>55</v>
      </c>
      <c r="E15763" t="s">
        <v>282</v>
      </c>
      <c r="F15763" t="s">
        <v>252</v>
      </c>
      <c r="G15763" t="s">
        <v>259</v>
      </c>
      <c r="H15763">
        <v>0</v>
      </c>
    </row>
    <row r="15764" spans="1:8" x14ac:dyDescent="0.35">
      <c r="A15764">
        <v>2022</v>
      </c>
      <c r="B15764" t="s">
        <v>53</v>
      </c>
      <c r="C15764" t="s">
        <v>286</v>
      </c>
      <c r="D15764" t="s">
        <v>55</v>
      </c>
      <c r="E15764" t="s">
        <v>282</v>
      </c>
      <c r="F15764" t="s">
        <v>252</v>
      </c>
      <c r="G15764" t="s">
        <v>14</v>
      </c>
      <c r="H15764">
        <v>1</v>
      </c>
    </row>
    <row r="15765" spans="1:8" x14ac:dyDescent="0.35">
      <c r="A15765">
        <v>2022</v>
      </c>
      <c r="B15765" t="s">
        <v>161</v>
      </c>
      <c r="C15765" t="s">
        <v>286</v>
      </c>
      <c r="D15765" t="s">
        <v>163</v>
      </c>
      <c r="E15765" t="s">
        <v>282</v>
      </c>
      <c r="F15765" t="s">
        <v>252</v>
      </c>
      <c r="G15765" t="s">
        <v>256</v>
      </c>
      <c r="H15765">
        <v>0</v>
      </c>
    </row>
    <row r="15766" spans="1:8" x14ac:dyDescent="0.35">
      <c r="A15766">
        <v>2022</v>
      </c>
      <c r="B15766" t="s">
        <v>161</v>
      </c>
      <c r="C15766" t="s">
        <v>286</v>
      </c>
      <c r="D15766" t="s">
        <v>163</v>
      </c>
      <c r="E15766" t="s">
        <v>282</v>
      </c>
      <c r="F15766" t="s">
        <v>252</v>
      </c>
      <c r="G15766" t="s">
        <v>257</v>
      </c>
      <c r="H15766">
        <v>0</v>
      </c>
    </row>
    <row r="15767" spans="1:8" x14ac:dyDescent="0.35">
      <c r="A15767">
        <v>2022</v>
      </c>
      <c r="B15767" t="s">
        <v>161</v>
      </c>
      <c r="C15767" t="s">
        <v>286</v>
      </c>
      <c r="D15767" t="s">
        <v>163</v>
      </c>
      <c r="E15767" t="s">
        <v>282</v>
      </c>
      <c r="F15767" t="s">
        <v>252</v>
      </c>
      <c r="G15767" t="s">
        <v>258</v>
      </c>
      <c r="H15767">
        <v>0</v>
      </c>
    </row>
    <row r="15768" spans="1:8" x14ac:dyDescent="0.35">
      <c r="A15768">
        <v>2022</v>
      </c>
      <c r="B15768" t="s">
        <v>161</v>
      </c>
      <c r="C15768" t="s">
        <v>286</v>
      </c>
      <c r="D15768" t="s">
        <v>163</v>
      </c>
      <c r="E15768" t="s">
        <v>282</v>
      </c>
      <c r="F15768" t="s">
        <v>252</v>
      </c>
      <c r="G15768" t="s">
        <v>259</v>
      </c>
      <c r="H15768">
        <v>0</v>
      </c>
    </row>
    <row r="15769" spans="1:8" x14ac:dyDescent="0.35">
      <c r="A15769">
        <v>2022</v>
      </c>
      <c r="B15769" t="s">
        <v>161</v>
      </c>
      <c r="C15769" t="s">
        <v>286</v>
      </c>
      <c r="D15769" t="s">
        <v>163</v>
      </c>
      <c r="E15769" t="s">
        <v>282</v>
      </c>
      <c r="F15769" t="s">
        <v>252</v>
      </c>
      <c r="G15769" t="s">
        <v>14</v>
      </c>
      <c r="H15769">
        <v>0</v>
      </c>
    </row>
    <row r="15770" spans="1:8" x14ac:dyDescent="0.35">
      <c r="A15770">
        <v>2022</v>
      </c>
      <c r="B15770" t="s">
        <v>59</v>
      </c>
      <c r="C15770" t="s">
        <v>286</v>
      </c>
      <c r="D15770" t="s">
        <v>61</v>
      </c>
      <c r="E15770" t="s">
        <v>282</v>
      </c>
      <c r="F15770" t="s">
        <v>252</v>
      </c>
      <c r="G15770" t="s">
        <v>256</v>
      </c>
      <c r="H15770">
        <v>0</v>
      </c>
    </row>
    <row r="15771" spans="1:8" x14ac:dyDescent="0.35">
      <c r="A15771">
        <v>2022</v>
      </c>
      <c r="B15771" t="s">
        <v>59</v>
      </c>
      <c r="C15771" t="s">
        <v>286</v>
      </c>
      <c r="D15771" t="s">
        <v>61</v>
      </c>
      <c r="E15771" t="s">
        <v>282</v>
      </c>
      <c r="F15771" t="s">
        <v>252</v>
      </c>
      <c r="G15771" t="s">
        <v>257</v>
      </c>
      <c r="H15771">
        <v>0</v>
      </c>
    </row>
    <row r="15772" spans="1:8" x14ac:dyDescent="0.35">
      <c r="A15772">
        <v>2022</v>
      </c>
      <c r="B15772" t="s">
        <v>59</v>
      </c>
      <c r="C15772" t="s">
        <v>286</v>
      </c>
      <c r="D15772" t="s">
        <v>61</v>
      </c>
      <c r="E15772" t="s">
        <v>282</v>
      </c>
      <c r="F15772" t="s">
        <v>252</v>
      </c>
      <c r="G15772" t="s">
        <v>258</v>
      </c>
      <c r="H15772">
        <v>0</v>
      </c>
    </row>
    <row r="15773" spans="1:8" x14ac:dyDescent="0.35">
      <c r="A15773">
        <v>2022</v>
      </c>
      <c r="B15773" t="s">
        <v>59</v>
      </c>
      <c r="C15773" t="s">
        <v>286</v>
      </c>
      <c r="D15773" t="s">
        <v>61</v>
      </c>
      <c r="E15773" t="s">
        <v>282</v>
      </c>
      <c r="F15773" t="s">
        <v>252</v>
      </c>
      <c r="G15773" t="s">
        <v>259</v>
      </c>
      <c r="H15773">
        <v>0</v>
      </c>
    </row>
    <row r="15774" spans="1:8" x14ac:dyDescent="0.35">
      <c r="A15774">
        <v>2022</v>
      </c>
      <c r="B15774" t="s">
        <v>59</v>
      </c>
      <c r="C15774" t="s">
        <v>286</v>
      </c>
      <c r="D15774" t="s">
        <v>61</v>
      </c>
      <c r="E15774" t="s">
        <v>282</v>
      </c>
      <c r="F15774" t="s">
        <v>252</v>
      </c>
      <c r="G15774" t="s">
        <v>14</v>
      </c>
      <c r="H15774">
        <v>2</v>
      </c>
    </row>
    <row r="15775" spans="1:8" x14ac:dyDescent="0.35">
      <c r="A15775">
        <v>2022</v>
      </c>
      <c r="B15775" t="s">
        <v>62</v>
      </c>
      <c r="C15775" t="s">
        <v>286</v>
      </c>
      <c r="D15775" t="s">
        <v>64</v>
      </c>
      <c r="E15775" t="s">
        <v>282</v>
      </c>
      <c r="F15775" t="s">
        <v>252</v>
      </c>
      <c r="G15775" t="s">
        <v>256</v>
      </c>
      <c r="H15775">
        <v>0</v>
      </c>
    </row>
    <row r="15776" spans="1:8" x14ac:dyDescent="0.35">
      <c r="A15776">
        <v>2022</v>
      </c>
      <c r="B15776" t="s">
        <v>62</v>
      </c>
      <c r="C15776" t="s">
        <v>286</v>
      </c>
      <c r="D15776" t="s">
        <v>64</v>
      </c>
      <c r="E15776" t="s">
        <v>282</v>
      </c>
      <c r="F15776" t="s">
        <v>252</v>
      </c>
      <c r="G15776" t="s">
        <v>257</v>
      </c>
      <c r="H15776">
        <v>0</v>
      </c>
    </row>
    <row r="15777" spans="1:8" x14ac:dyDescent="0.35">
      <c r="A15777">
        <v>2022</v>
      </c>
      <c r="B15777" t="s">
        <v>62</v>
      </c>
      <c r="C15777" t="s">
        <v>286</v>
      </c>
      <c r="D15777" t="s">
        <v>64</v>
      </c>
      <c r="E15777" t="s">
        <v>282</v>
      </c>
      <c r="F15777" t="s">
        <v>252</v>
      </c>
      <c r="G15777" t="s">
        <v>258</v>
      </c>
      <c r="H15777">
        <v>0</v>
      </c>
    </row>
    <row r="15778" spans="1:8" x14ac:dyDescent="0.35">
      <c r="A15778">
        <v>2022</v>
      </c>
      <c r="B15778" t="s">
        <v>62</v>
      </c>
      <c r="C15778" t="s">
        <v>286</v>
      </c>
      <c r="D15778" t="s">
        <v>64</v>
      </c>
      <c r="E15778" t="s">
        <v>282</v>
      </c>
      <c r="F15778" t="s">
        <v>252</v>
      </c>
      <c r="G15778" t="s">
        <v>259</v>
      </c>
      <c r="H15778">
        <v>0</v>
      </c>
    </row>
    <row r="15779" spans="1:8" x14ac:dyDescent="0.35">
      <c r="A15779">
        <v>2022</v>
      </c>
      <c r="B15779" t="s">
        <v>62</v>
      </c>
      <c r="C15779" t="s">
        <v>286</v>
      </c>
      <c r="D15779" t="s">
        <v>64</v>
      </c>
      <c r="E15779" t="s">
        <v>282</v>
      </c>
      <c r="F15779" t="s">
        <v>252</v>
      </c>
      <c r="G15779" t="s">
        <v>14</v>
      </c>
      <c r="H15779">
        <v>0</v>
      </c>
    </row>
    <row r="15780" spans="1:8" x14ac:dyDescent="0.35">
      <c r="A15780">
        <v>2022</v>
      </c>
      <c r="B15780" t="s">
        <v>65</v>
      </c>
      <c r="C15780" t="s">
        <v>286</v>
      </c>
      <c r="D15780" t="s">
        <v>67</v>
      </c>
      <c r="E15780" t="s">
        <v>282</v>
      </c>
      <c r="F15780" t="s">
        <v>252</v>
      </c>
      <c r="G15780" t="s">
        <v>256</v>
      </c>
      <c r="H15780">
        <v>0</v>
      </c>
    </row>
    <row r="15781" spans="1:8" x14ac:dyDescent="0.35">
      <c r="A15781">
        <v>2022</v>
      </c>
      <c r="B15781" t="s">
        <v>65</v>
      </c>
      <c r="C15781" t="s">
        <v>286</v>
      </c>
      <c r="D15781" t="s">
        <v>67</v>
      </c>
      <c r="E15781" t="s">
        <v>282</v>
      </c>
      <c r="F15781" t="s">
        <v>252</v>
      </c>
      <c r="G15781" t="s">
        <v>257</v>
      </c>
      <c r="H15781">
        <v>0</v>
      </c>
    </row>
    <row r="15782" spans="1:8" x14ac:dyDescent="0.35">
      <c r="A15782">
        <v>2022</v>
      </c>
      <c r="B15782" t="s">
        <v>65</v>
      </c>
      <c r="C15782" t="s">
        <v>286</v>
      </c>
      <c r="D15782" t="s">
        <v>67</v>
      </c>
      <c r="E15782" t="s">
        <v>282</v>
      </c>
      <c r="F15782" t="s">
        <v>252</v>
      </c>
      <c r="G15782" t="s">
        <v>258</v>
      </c>
      <c r="H15782">
        <v>0</v>
      </c>
    </row>
    <row r="15783" spans="1:8" x14ac:dyDescent="0.35">
      <c r="A15783">
        <v>2022</v>
      </c>
      <c r="B15783" t="s">
        <v>65</v>
      </c>
      <c r="C15783" t="s">
        <v>286</v>
      </c>
      <c r="D15783" t="s">
        <v>67</v>
      </c>
      <c r="E15783" t="s">
        <v>282</v>
      </c>
      <c r="F15783" t="s">
        <v>252</v>
      </c>
      <c r="G15783" t="s">
        <v>259</v>
      </c>
      <c r="H15783">
        <v>1</v>
      </c>
    </row>
    <row r="15784" spans="1:8" x14ac:dyDescent="0.35">
      <c r="A15784">
        <v>2022</v>
      </c>
      <c r="B15784" t="s">
        <v>65</v>
      </c>
      <c r="C15784" t="s">
        <v>286</v>
      </c>
      <c r="D15784" t="s">
        <v>67</v>
      </c>
      <c r="E15784" t="s">
        <v>282</v>
      </c>
      <c r="F15784" t="s">
        <v>252</v>
      </c>
      <c r="G15784" t="s">
        <v>14</v>
      </c>
      <c r="H15784">
        <v>1</v>
      </c>
    </row>
    <row r="15785" spans="1:8" x14ac:dyDescent="0.35">
      <c r="A15785">
        <v>2022</v>
      </c>
      <c r="B15785" t="s">
        <v>68</v>
      </c>
      <c r="C15785" t="s">
        <v>286</v>
      </c>
      <c r="D15785" t="s">
        <v>70</v>
      </c>
      <c r="E15785" t="s">
        <v>282</v>
      </c>
      <c r="F15785" t="s">
        <v>252</v>
      </c>
      <c r="G15785" t="s">
        <v>256</v>
      </c>
      <c r="H15785">
        <v>0</v>
      </c>
    </row>
    <row r="15786" spans="1:8" x14ac:dyDescent="0.35">
      <c r="A15786">
        <v>2022</v>
      </c>
      <c r="B15786" t="s">
        <v>68</v>
      </c>
      <c r="C15786" t="s">
        <v>286</v>
      </c>
      <c r="D15786" t="s">
        <v>70</v>
      </c>
      <c r="E15786" t="s">
        <v>282</v>
      </c>
      <c r="F15786" t="s">
        <v>252</v>
      </c>
      <c r="G15786" t="s">
        <v>257</v>
      </c>
      <c r="H15786">
        <v>0</v>
      </c>
    </row>
    <row r="15787" spans="1:8" x14ac:dyDescent="0.35">
      <c r="A15787">
        <v>2022</v>
      </c>
      <c r="B15787" t="s">
        <v>68</v>
      </c>
      <c r="C15787" t="s">
        <v>286</v>
      </c>
      <c r="D15787" t="s">
        <v>70</v>
      </c>
      <c r="E15787" t="s">
        <v>282</v>
      </c>
      <c r="F15787" t="s">
        <v>252</v>
      </c>
      <c r="G15787" t="s">
        <v>258</v>
      </c>
      <c r="H15787">
        <v>0</v>
      </c>
    </row>
    <row r="15788" spans="1:8" x14ac:dyDescent="0.35">
      <c r="A15788">
        <v>2022</v>
      </c>
      <c r="B15788" t="s">
        <v>68</v>
      </c>
      <c r="C15788" t="s">
        <v>286</v>
      </c>
      <c r="D15788" t="s">
        <v>70</v>
      </c>
      <c r="E15788" t="s">
        <v>282</v>
      </c>
      <c r="F15788" t="s">
        <v>252</v>
      </c>
      <c r="G15788" t="s">
        <v>259</v>
      </c>
      <c r="H15788">
        <v>0</v>
      </c>
    </row>
    <row r="15789" spans="1:8" x14ac:dyDescent="0.35">
      <c r="A15789">
        <v>2022</v>
      </c>
      <c r="B15789" t="s">
        <v>68</v>
      </c>
      <c r="C15789" t="s">
        <v>286</v>
      </c>
      <c r="D15789" t="s">
        <v>70</v>
      </c>
      <c r="E15789" t="s">
        <v>282</v>
      </c>
      <c r="F15789" t="s">
        <v>252</v>
      </c>
      <c r="G15789" t="s">
        <v>14</v>
      </c>
      <c r="H15789">
        <v>0</v>
      </c>
    </row>
    <row r="15790" spans="1:8" x14ac:dyDescent="0.35">
      <c r="A15790">
        <v>2022</v>
      </c>
      <c r="B15790" t="s">
        <v>71</v>
      </c>
      <c r="C15790" t="s">
        <v>73</v>
      </c>
      <c r="D15790" t="s">
        <v>74</v>
      </c>
      <c r="E15790" t="s">
        <v>282</v>
      </c>
      <c r="F15790" t="s">
        <v>252</v>
      </c>
      <c r="G15790" t="s">
        <v>256</v>
      </c>
      <c r="H15790">
        <v>0</v>
      </c>
    </row>
    <row r="15791" spans="1:8" x14ac:dyDescent="0.35">
      <c r="A15791">
        <v>2022</v>
      </c>
      <c r="B15791" t="s">
        <v>71</v>
      </c>
      <c r="C15791" t="s">
        <v>73</v>
      </c>
      <c r="D15791" t="s">
        <v>74</v>
      </c>
      <c r="E15791" t="s">
        <v>282</v>
      </c>
      <c r="F15791" t="s">
        <v>252</v>
      </c>
      <c r="G15791" t="s">
        <v>257</v>
      </c>
      <c r="H15791">
        <v>0</v>
      </c>
    </row>
    <row r="15792" spans="1:8" x14ac:dyDescent="0.35">
      <c r="A15792">
        <v>2022</v>
      </c>
      <c r="B15792" t="s">
        <v>71</v>
      </c>
      <c r="C15792" t="s">
        <v>73</v>
      </c>
      <c r="D15792" t="s">
        <v>74</v>
      </c>
      <c r="E15792" t="s">
        <v>282</v>
      </c>
      <c r="F15792" t="s">
        <v>252</v>
      </c>
      <c r="G15792" t="s">
        <v>258</v>
      </c>
      <c r="H15792">
        <v>0</v>
      </c>
    </row>
    <row r="15793" spans="1:8" x14ac:dyDescent="0.35">
      <c r="A15793">
        <v>2022</v>
      </c>
      <c r="B15793" t="s">
        <v>71</v>
      </c>
      <c r="C15793" t="s">
        <v>73</v>
      </c>
      <c r="D15793" t="s">
        <v>74</v>
      </c>
      <c r="E15793" t="s">
        <v>282</v>
      </c>
      <c r="F15793" t="s">
        <v>252</v>
      </c>
      <c r="G15793" t="s">
        <v>259</v>
      </c>
      <c r="H15793">
        <v>0</v>
      </c>
    </row>
    <row r="15794" spans="1:8" x14ac:dyDescent="0.35">
      <c r="A15794">
        <v>2022</v>
      </c>
      <c r="B15794" t="s">
        <v>71</v>
      </c>
      <c r="C15794" t="s">
        <v>73</v>
      </c>
      <c r="D15794" t="s">
        <v>74</v>
      </c>
      <c r="E15794" t="s">
        <v>282</v>
      </c>
      <c r="F15794" t="s">
        <v>252</v>
      </c>
      <c r="G15794" t="s">
        <v>14</v>
      </c>
      <c r="H15794">
        <v>0</v>
      </c>
    </row>
    <row r="15795" spans="1:8" x14ac:dyDescent="0.35">
      <c r="A15795">
        <v>2022</v>
      </c>
      <c r="B15795" t="s">
        <v>75</v>
      </c>
      <c r="C15795" t="s">
        <v>73</v>
      </c>
      <c r="D15795" t="s">
        <v>77</v>
      </c>
      <c r="E15795" t="s">
        <v>282</v>
      </c>
      <c r="F15795" t="s">
        <v>252</v>
      </c>
      <c r="G15795" t="s">
        <v>256</v>
      </c>
      <c r="H15795">
        <v>0</v>
      </c>
    </row>
    <row r="15796" spans="1:8" x14ac:dyDescent="0.35">
      <c r="A15796">
        <v>2022</v>
      </c>
      <c r="B15796" t="s">
        <v>75</v>
      </c>
      <c r="C15796" t="s">
        <v>73</v>
      </c>
      <c r="D15796" t="s">
        <v>77</v>
      </c>
      <c r="E15796" t="s">
        <v>282</v>
      </c>
      <c r="F15796" t="s">
        <v>252</v>
      </c>
      <c r="G15796" t="s">
        <v>257</v>
      </c>
      <c r="H15796">
        <v>0</v>
      </c>
    </row>
    <row r="15797" spans="1:8" x14ac:dyDescent="0.35">
      <c r="A15797">
        <v>2022</v>
      </c>
      <c r="B15797" t="s">
        <v>75</v>
      </c>
      <c r="C15797" t="s">
        <v>73</v>
      </c>
      <c r="D15797" t="s">
        <v>77</v>
      </c>
      <c r="E15797" t="s">
        <v>282</v>
      </c>
      <c r="F15797" t="s">
        <v>252</v>
      </c>
      <c r="G15797" t="s">
        <v>258</v>
      </c>
      <c r="H15797">
        <v>0</v>
      </c>
    </row>
    <row r="15798" spans="1:8" x14ac:dyDescent="0.35">
      <c r="A15798">
        <v>2022</v>
      </c>
      <c r="B15798" t="s">
        <v>75</v>
      </c>
      <c r="C15798" t="s">
        <v>73</v>
      </c>
      <c r="D15798" t="s">
        <v>77</v>
      </c>
      <c r="E15798" t="s">
        <v>282</v>
      </c>
      <c r="F15798" t="s">
        <v>252</v>
      </c>
      <c r="G15798" t="s">
        <v>259</v>
      </c>
      <c r="H15798">
        <v>0</v>
      </c>
    </row>
    <row r="15799" spans="1:8" x14ac:dyDescent="0.35">
      <c r="A15799">
        <v>2022</v>
      </c>
      <c r="B15799" t="s">
        <v>75</v>
      </c>
      <c r="C15799" t="s">
        <v>73</v>
      </c>
      <c r="D15799" t="s">
        <v>77</v>
      </c>
      <c r="E15799" t="s">
        <v>282</v>
      </c>
      <c r="F15799" t="s">
        <v>252</v>
      </c>
      <c r="G15799" t="s">
        <v>14</v>
      </c>
      <c r="H15799">
        <v>0</v>
      </c>
    </row>
    <row r="15800" spans="1:8" x14ac:dyDescent="0.35">
      <c r="A15800">
        <v>2022</v>
      </c>
      <c r="B15800" t="s">
        <v>291</v>
      </c>
      <c r="C15800" t="s">
        <v>286</v>
      </c>
      <c r="D15800" t="s">
        <v>292</v>
      </c>
      <c r="E15800" t="s">
        <v>282</v>
      </c>
      <c r="F15800" t="s">
        <v>252</v>
      </c>
      <c r="G15800" t="s">
        <v>256</v>
      </c>
      <c r="H15800">
        <v>0</v>
      </c>
    </row>
    <row r="15801" spans="1:8" x14ac:dyDescent="0.35">
      <c r="A15801">
        <v>2022</v>
      </c>
      <c r="B15801" t="s">
        <v>291</v>
      </c>
      <c r="C15801" t="s">
        <v>286</v>
      </c>
      <c r="D15801" t="s">
        <v>292</v>
      </c>
      <c r="E15801" t="s">
        <v>282</v>
      </c>
      <c r="F15801" t="s">
        <v>252</v>
      </c>
      <c r="G15801" t="s">
        <v>257</v>
      </c>
      <c r="H15801">
        <v>0</v>
      </c>
    </row>
    <row r="15802" spans="1:8" x14ac:dyDescent="0.35">
      <c r="A15802">
        <v>2022</v>
      </c>
      <c r="B15802" t="s">
        <v>291</v>
      </c>
      <c r="C15802" t="s">
        <v>286</v>
      </c>
      <c r="D15802" t="s">
        <v>292</v>
      </c>
      <c r="E15802" t="s">
        <v>282</v>
      </c>
      <c r="F15802" t="s">
        <v>252</v>
      </c>
      <c r="G15802" t="s">
        <v>258</v>
      </c>
      <c r="H15802">
        <v>0</v>
      </c>
    </row>
    <row r="15803" spans="1:8" x14ac:dyDescent="0.35">
      <c r="A15803">
        <v>2022</v>
      </c>
      <c r="B15803" t="s">
        <v>291</v>
      </c>
      <c r="C15803" t="s">
        <v>286</v>
      </c>
      <c r="D15803" t="s">
        <v>292</v>
      </c>
      <c r="E15803" t="s">
        <v>282</v>
      </c>
      <c r="F15803" t="s">
        <v>252</v>
      </c>
      <c r="G15803" t="s">
        <v>259</v>
      </c>
      <c r="H15803">
        <v>0</v>
      </c>
    </row>
    <row r="15804" spans="1:8" x14ac:dyDescent="0.35">
      <c r="A15804">
        <v>2022</v>
      </c>
      <c r="B15804" t="s">
        <v>291</v>
      </c>
      <c r="C15804" t="s">
        <v>286</v>
      </c>
      <c r="D15804" t="s">
        <v>292</v>
      </c>
      <c r="E15804" t="s">
        <v>282</v>
      </c>
      <c r="F15804" t="s">
        <v>252</v>
      </c>
      <c r="G15804" t="s">
        <v>14</v>
      </c>
      <c r="H15804">
        <v>0</v>
      </c>
    </row>
    <row r="15805" spans="1:8" x14ac:dyDescent="0.35">
      <c r="A15805">
        <v>2022</v>
      </c>
      <c r="B15805" t="s">
        <v>81</v>
      </c>
      <c r="C15805" t="s">
        <v>286</v>
      </c>
      <c r="D15805" t="s">
        <v>83</v>
      </c>
      <c r="E15805" t="s">
        <v>282</v>
      </c>
      <c r="F15805" t="s">
        <v>252</v>
      </c>
      <c r="G15805" t="s">
        <v>256</v>
      </c>
      <c r="H15805">
        <v>0</v>
      </c>
    </row>
    <row r="15806" spans="1:8" x14ac:dyDescent="0.35">
      <c r="A15806">
        <v>2022</v>
      </c>
      <c r="B15806" t="s">
        <v>81</v>
      </c>
      <c r="C15806" t="s">
        <v>286</v>
      </c>
      <c r="D15806" t="s">
        <v>83</v>
      </c>
      <c r="E15806" t="s">
        <v>282</v>
      </c>
      <c r="F15806" t="s">
        <v>252</v>
      </c>
      <c r="G15806" t="s">
        <v>257</v>
      </c>
      <c r="H15806">
        <v>0</v>
      </c>
    </row>
    <row r="15807" spans="1:8" x14ac:dyDescent="0.35">
      <c r="A15807">
        <v>2022</v>
      </c>
      <c r="B15807" t="s">
        <v>81</v>
      </c>
      <c r="C15807" t="s">
        <v>286</v>
      </c>
      <c r="D15807" t="s">
        <v>83</v>
      </c>
      <c r="E15807" t="s">
        <v>282</v>
      </c>
      <c r="F15807" t="s">
        <v>252</v>
      </c>
      <c r="G15807" t="s">
        <v>258</v>
      </c>
      <c r="H15807">
        <v>0</v>
      </c>
    </row>
    <row r="15808" spans="1:8" x14ac:dyDescent="0.35">
      <c r="A15808">
        <v>2022</v>
      </c>
      <c r="B15808" t="s">
        <v>81</v>
      </c>
      <c r="C15808" t="s">
        <v>286</v>
      </c>
      <c r="D15808" t="s">
        <v>83</v>
      </c>
      <c r="E15808" t="s">
        <v>282</v>
      </c>
      <c r="F15808" t="s">
        <v>252</v>
      </c>
      <c r="G15808" t="s">
        <v>259</v>
      </c>
      <c r="H15808">
        <v>0</v>
      </c>
    </row>
    <row r="15809" spans="1:9" x14ac:dyDescent="0.35">
      <c r="A15809">
        <v>2022</v>
      </c>
      <c r="B15809" t="s">
        <v>81</v>
      </c>
      <c r="C15809" t="s">
        <v>286</v>
      </c>
      <c r="D15809" t="s">
        <v>83</v>
      </c>
      <c r="E15809" t="s">
        <v>282</v>
      </c>
      <c r="F15809" t="s">
        <v>252</v>
      </c>
      <c r="G15809" t="s">
        <v>14</v>
      </c>
      <c r="H15809">
        <v>0</v>
      </c>
    </row>
    <row r="15810" spans="1:9" x14ac:dyDescent="0.35">
      <c r="A15810">
        <v>2022</v>
      </c>
      <c r="B15810" t="s">
        <v>84</v>
      </c>
      <c r="C15810" t="s">
        <v>286</v>
      </c>
      <c r="D15810" t="s">
        <v>86</v>
      </c>
      <c r="E15810" t="s">
        <v>282</v>
      </c>
      <c r="F15810" t="s">
        <v>252</v>
      </c>
      <c r="G15810" t="s">
        <v>256</v>
      </c>
      <c r="H15810">
        <v>0</v>
      </c>
    </row>
    <row r="15811" spans="1:9" x14ac:dyDescent="0.35">
      <c r="A15811">
        <v>2022</v>
      </c>
      <c r="B15811" t="s">
        <v>84</v>
      </c>
      <c r="C15811" t="s">
        <v>286</v>
      </c>
      <c r="D15811" t="s">
        <v>86</v>
      </c>
      <c r="E15811" t="s">
        <v>282</v>
      </c>
      <c r="F15811" t="s">
        <v>252</v>
      </c>
      <c r="G15811" t="s">
        <v>257</v>
      </c>
      <c r="H15811">
        <v>0</v>
      </c>
    </row>
    <row r="15812" spans="1:9" x14ac:dyDescent="0.35">
      <c r="A15812">
        <v>2022</v>
      </c>
      <c r="B15812" t="s">
        <v>84</v>
      </c>
      <c r="C15812" t="s">
        <v>286</v>
      </c>
      <c r="D15812" t="s">
        <v>86</v>
      </c>
      <c r="E15812" t="s">
        <v>282</v>
      </c>
      <c r="F15812" t="s">
        <v>252</v>
      </c>
      <c r="G15812" t="s">
        <v>258</v>
      </c>
      <c r="H15812">
        <v>0</v>
      </c>
    </row>
    <row r="15813" spans="1:9" x14ac:dyDescent="0.35">
      <c r="A15813">
        <v>2022</v>
      </c>
      <c r="B15813" t="s">
        <v>84</v>
      </c>
      <c r="C15813" t="s">
        <v>286</v>
      </c>
      <c r="D15813" t="s">
        <v>86</v>
      </c>
      <c r="E15813" t="s">
        <v>282</v>
      </c>
      <c r="F15813" t="s">
        <v>252</v>
      </c>
      <c r="G15813" t="s">
        <v>259</v>
      </c>
      <c r="H15813">
        <v>0</v>
      </c>
    </row>
    <row r="15814" spans="1:9" x14ac:dyDescent="0.35">
      <c r="A15814">
        <v>2022</v>
      </c>
      <c r="B15814" t="s">
        <v>84</v>
      </c>
      <c r="C15814" t="s">
        <v>286</v>
      </c>
      <c r="D15814" t="s">
        <v>86</v>
      </c>
      <c r="E15814" t="s">
        <v>282</v>
      </c>
      <c r="F15814" t="s">
        <v>252</v>
      </c>
      <c r="G15814" t="s">
        <v>14</v>
      </c>
      <c r="H15814">
        <v>0</v>
      </c>
    </row>
    <row r="15815" spans="1:9" x14ac:dyDescent="0.35">
      <c r="A15815">
        <v>2022</v>
      </c>
      <c r="B15815" t="s">
        <v>87</v>
      </c>
      <c r="C15815" t="s">
        <v>286</v>
      </c>
      <c r="D15815" t="s">
        <v>89</v>
      </c>
      <c r="E15815" t="s">
        <v>282</v>
      </c>
      <c r="F15815" t="s">
        <v>252</v>
      </c>
      <c r="G15815" t="s">
        <v>256</v>
      </c>
      <c r="H15815">
        <v>0</v>
      </c>
    </row>
    <row r="15816" spans="1:9" x14ac:dyDescent="0.35">
      <c r="A15816">
        <v>2022</v>
      </c>
      <c r="B15816" t="s">
        <v>87</v>
      </c>
      <c r="C15816" t="s">
        <v>286</v>
      </c>
      <c r="D15816" t="s">
        <v>89</v>
      </c>
      <c r="E15816" t="s">
        <v>282</v>
      </c>
      <c r="F15816" t="s">
        <v>252</v>
      </c>
      <c r="G15816" t="s">
        <v>257</v>
      </c>
      <c r="H15816">
        <v>0</v>
      </c>
    </row>
    <row r="15817" spans="1:9" x14ac:dyDescent="0.35">
      <c r="A15817">
        <v>2022</v>
      </c>
      <c r="B15817" t="s">
        <v>87</v>
      </c>
      <c r="C15817" t="s">
        <v>286</v>
      </c>
      <c r="D15817" t="s">
        <v>89</v>
      </c>
      <c r="E15817" t="s">
        <v>282</v>
      </c>
      <c r="F15817" t="s">
        <v>252</v>
      </c>
      <c r="G15817" t="s">
        <v>258</v>
      </c>
      <c r="H15817">
        <v>0</v>
      </c>
    </row>
    <row r="15818" spans="1:9" x14ac:dyDescent="0.35">
      <c r="A15818">
        <v>2022</v>
      </c>
      <c r="B15818" t="s">
        <v>87</v>
      </c>
      <c r="C15818" t="s">
        <v>286</v>
      </c>
      <c r="D15818" t="s">
        <v>89</v>
      </c>
      <c r="E15818" t="s">
        <v>282</v>
      </c>
      <c r="F15818" t="s">
        <v>252</v>
      </c>
      <c r="G15818" t="s">
        <v>259</v>
      </c>
      <c r="H15818">
        <v>0</v>
      </c>
      <c r="I15818" t="s">
        <v>301</v>
      </c>
    </row>
    <row r="15819" spans="1:9" x14ac:dyDescent="0.35">
      <c r="A15819">
        <v>2022</v>
      </c>
      <c r="B15819" t="s">
        <v>87</v>
      </c>
      <c r="C15819" t="s">
        <v>286</v>
      </c>
      <c r="D15819" t="s">
        <v>89</v>
      </c>
      <c r="E15819" t="s">
        <v>282</v>
      </c>
      <c r="F15819" t="s">
        <v>252</v>
      </c>
      <c r="G15819" t="s">
        <v>14</v>
      </c>
      <c r="H15819">
        <v>0</v>
      </c>
      <c r="I15819" t="s">
        <v>301</v>
      </c>
    </row>
    <row r="15820" spans="1:9" x14ac:dyDescent="0.35">
      <c r="A15820">
        <v>2022</v>
      </c>
      <c r="B15820" t="s">
        <v>285</v>
      </c>
      <c r="C15820" t="s">
        <v>286</v>
      </c>
      <c r="D15820" t="s">
        <v>94</v>
      </c>
      <c r="E15820" t="s">
        <v>282</v>
      </c>
      <c r="F15820" t="s">
        <v>252</v>
      </c>
      <c r="G15820" t="s">
        <v>256</v>
      </c>
      <c r="H15820">
        <v>0</v>
      </c>
    </row>
    <row r="15821" spans="1:9" x14ac:dyDescent="0.35">
      <c r="A15821">
        <v>2022</v>
      </c>
      <c r="B15821" t="s">
        <v>285</v>
      </c>
      <c r="C15821" t="s">
        <v>286</v>
      </c>
      <c r="D15821" t="s">
        <v>94</v>
      </c>
      <c r="E15821" t="s">
        <v>282</v>
      </c>
      <c r="F15821" t="s">
        <v>252</v>
      </c>
      <c r="G15821" t="s">
        <v>257</v>
      </c>
      <c r="H15821">
        <v>0</v>
      </c>
    </row>
    <row r="15822" spans="1:9" x14ac:dyDescent="0.35">
      <c r="A15822">
        <v>2022</v>
      </c>
      <c r="B15822" t="s">
        <v>285</v>
      </c>
      <c r="C15822" t="s">
        <v>286</v>
      </c>
      <c r="D15822" t="s">
        <v>94</v>
      </c>
      <c r="E15822" t="s">
        <v>282</v>
      </c>
      <c r="F15822" t="s">
        <v>252</v>
      </c>
      <c r="G15822" t="s">
        <v>258</v>
      </c>
      <c r="H15822">
        <v>0</v>
      </c>
    </row>
    <row r="15823" spans="1:9" x14ac:dyDescent="0.35">
      <c r="A15823">
        <v>2022</v>
      </c>
      <c r="B15823" t="s">
        <v>285</v>
      </c>
      <c r="C15823" t="s">
        <v>286</v>
      </c>
      <c r="D15823" t="s">
        <v>94</v>
      </c>
      <c r="E15823" t="s">
        <v>282</v>
      </c>
      <c r="F15823" t="s">
        <v>252</v>
      </c>
      <c r="G15823" t="s">
        <v>259</v>
      </c>
      <c r="H15823">
        <v>0</v>
      </c>
    </row>
    <row r="15824" spans="1:9" x14ac:dyDescent="0.35">
      <c r="A15824">
        <v>2022</v>
      </c>
      <c r="B15824" t="s">
        <v>285</v>
      </c>
      <c r="C15824" t="s">
        <v>286</v>
      </c>
      <c r="D15824" t="s">
        <v>94</v>
      </c>
      <c r="E15824" t="s">
        <v>282</v>
      </c>
      <c r="F15824" t="s">
        <v>252</v>
      </c>
      <c r="G15824" t="s">
        <v>14</v>
      </c>
      <c r="H15824">
        <v>0</v>
      </c>
    </row>
    <row r="15825" spans="1:8" x14ac:dyDescent="0.35">
      <c r="A15825">
        <v>2022</v>
      </c>
      <c r="B15825" t="s">
        <v>95</v>
      </c>
      <c r="C15825" t="s">
        <v>286</v>
      </c>
      <c r="D15825" t="s">
        <v>97</v>
      </c>
      <c r="E15825" t="s">
        <v>282</v>
      </c>
      <c r="F15825" t="s">
        <v>252</v>
      </c>
      <c r="G15825" t="s">
        <v>256</v>
      </c>
      <c r="H15825">
        <v>0</v>
      </c>
    </row>
    <row r="15826" spans="1:8" x14ac:dyDescent="0.35">
      <c r="A15826">
        <v>2022</v>
      </c>
      <c r="B15826" t="s">
        <v>95</v>
      </c>
      <c r="C15826" t="s">
        <v>286</v>
      </c>
      <c r="D15826" t="s">
        <v>97</v>
      </c>
      <c r="E15826" t="s">
        <v>282</v>
      </c>
      <c r="F15826" t="s">
        <v>252</v>
      </c>
      <c r="G15826" t="s">
        <v>257</v>
      </c>
      <c r="H15826">
        <v>0</v>
      </c>
    </row>
    <row r="15827" spans="1:8" x14ac:dyDescent="0.35">
      <c r="A15827">
        <v>2022</v>
      </c>
      <c r="B15827" t="s">
        <v>95</v>
      </c>
      <c r="C15827" t="s">
        <v>286</v>
      </c>
      <c r="D15827" t="s">
        <v>97</v>
      </c>
      <c r="E15827" t="s">
        <v>282</v>
      </c>
      <c r="F15827" t="s">
        <v>252</v>
      </c>
      <c r="G15827" t="s">
        <v>258</v>
      </c>
      <c r="H15827">
        <v>0</v>
      </c>
    </row>
    <row r="15828" spans="1:8" x14ac:dyDescent="0.35">
      <c r="A15828">
        <v>2022</v>
      </c>
      <c r="B15828" t="s">
        <v>95</v>
      </c>
      <c r="C15828" t="s">
        <v>286</v>
      </c>
      <c r="D15828" t="s">
        <v>97</v>
      </c>
      <c r="E15828" t="s">
        <v>282</v>
      </c>
      <c r="F15828" t="s">
        <v>252</v>
      </c>
      <c r="G15828" t="s">
        <v>259</v>
      </c>
      <c r="H15828">
        <v>0</v>
      </c>
    </row>
    <row r="15829" spans="1:8" x14ac:dyDescent="0.35">
      <c r="A15829">
        <v>2022</v>
      </c>
      <c r="B15829" t="s">
        <v>95</v>
      </c>
      <c r="C15829" t="s">
        <v>286</v>
      </c>
      <c r="D15829" t="s">
        <v>97</v>
      </c>
      <c r="E15829" t="s">
        <v>282</v>
      </c>
      <c r="F15829" t="s">
        <v>252</v>
      </c>
      <c r="G15829" t="s">
        <v>14</v>
      </c>
      <c r="H15829">
        <v>0</v>
      </c>
    </row>
    <row r="15830" spans="1:8" x14ac:dyDescent="0.35">
      <c r="A15830">
        <v>2022</v>
      </c>
      <c r="B15830" t="s">
        <v>98</v>
      </c>
      <c r="C15830" t="s">
        <v>286</v>
      </c>
      <c r="D15830" t="s">
        <v>100</v>
      </c>
      <c r="E15830" t="s">
        <v>282</v>
      </c>
      <c r="F15830" t="s">
        <v>252</v>
      </c>
      <c r="G15830" t="s">
        <v>256</v>
      </c>
      <c r="H15830">
        <v>0</v>
      </c>
    </row>
    <row r="15831" spans="1:8" x14ac:dyDescent="0.35">
      <c r="A15831">
        <v>2022</v>
      </c>
      <c r="B15831" t="s">
        <v>98</v>
      </c>
      <c r="C15831" t="s">
        <v>286</v>
      </c>
      <c r="D15831" t="s">
        <v>100</v>
      </c>
      <c r="E15831" t="s">
        <v>282</v>
      </c>
      <c r="F15831" t="s">
        <v>252</v>
      </c>
      <c r="G15831" t="s">
        <v>257</v>
      </c>
      <c r="H15831">
        <v>0</v>
      </c>
    </row>
    <row r="15832" spans="1:8" x14ac:dyDescent="0.35">
      <c r="A15832">
        <v>2022</v>
      </c>
      <c r="B15832" t="s">
        <v>98</v>
      </c>
      <c r="C15832" t="s">
        <v>286</v>
      </c>
      <c r="D15832" t="s">
        <v>100</v>
      </c>
      <c r="E15832" t="s">
        <v>282</v>
      </c>
      <c r="F15832" t="s">
        <v>252</v>
      </c>
      <c r="G15832" t="s">
        <v>258</v>
      </c>
      <c r="H15832">
        <v>0</v>
      </c>
    </row>
    <row r="15833" spans="1:8" x14ac:dyDescent="0.35">
      <c r="A15833">
        <v>2022</v>
      </c>
      <c r="B15833" t="s">
        <v>98</v>
      </c>
      <c r="C15833" t="s">
        <v>286</v>
      </c>
      <c r="D15833" t="s">
        <v>100</v>
      </c>
      <c r="E15833" t="s">
        <v>282</v>
      </c>
      <c r="F15833" t="s">
        <v>252</v>
      </c>
      <c r="G15833" t="s">
        <v>259</v>
      </c>
      <c r="H15833">
        <v>0</v>
      </c>
    </row>
    <row r="15834" spans="1:8" x14ac:dyDescent="0.35">
      <c r="A15834">
        <v>2022</v>
      </c>
      <c r="B15834" t="s">
        <v>98</v>
      </c>
      <c r="C15834" t="s">
        <v>286</v>
      </c>
      <c r="D15834" t="s">
        <v>100</v>
      </c>
      <c r="E15834" t="s">
        <v>282</v>
      </c>
      <c r="F15834" t="s">
        <v>252</v>
      </c>
      <c r="G15834" t="s">
        <v>14</v>
      </c>
      <c r="H15834">
        <v>0</v>
      </c>
    </row>
    <row r="15835" spans="1:8" x14ac:dyDescent="0.35">
      <c r="A15835">
        <v>2022</v>
      </c>
      <c r="B15835" t="s">
        <v>101</v>
      </c>
      <c r="C15835" t="s">
        <v>286</v>
      </c>
      <c r="D15835" t="s">
        <v>103</v>
      </c>
      <c r="E15835" t="s">
        <v>282</v>
      </c>
      <c r="F15835" t="s">
        <v>252</v>
      </c>
      <c r="G15835" t="s">
        <v>256</v>
      </c>
      <c r="H15835">
        <v>0</v>
      </c>
    </row>
    <row r="15836" spans="1:8" x14ac:dyDescent="0.35">
      <c r="A15836">
        <v>2022</v>
      </c>
      <c r="B15836" t="s">
        <v>101</v>
      </c>
      <c r="C15836" t="s">
        <v>286</v>
      </c>
      <c r="D15836" t="s">
        <v>103</v>
      </c>
      <c r="E15836" t="s">
        <v>282</v>
      </c>
      <c r="F15836" t="s">
        <v>252</v>
      </c>
      <c r="G15836" t="s">
        <v>257</v>
      </c>
      <c r="H15836">
        <v>0</v>
      </c>
    </row>
    <row r="15837" spans="1:8" x14ac:dyDescent="0.35">
      <c r="A15837">
        <v>2022</v>
      </c>
      <c r="B15837" t="s">
        <v>101</v>
      </c>
      <c r="C15837" t="s">
        <v>286</v>
      </c>
      <c r="D15837" t="s">
        <v>103</v>
      </c>
      <c r="E15837" t="s">
        <v>282</v>
      </c>
      <c r="F15837" t="s">
        <v>252</v>
      </c>
      <c r="G15837" t="s">
        <v>258</v>
      </c>
      <c r="H15837">
        <v>0</v>
      </c>
    </row>
    <row r="15838" spans="1:8" x14ac:dyDescent="0.35">
      <c r="A15838">
        <v>2022</v>
      </c>
      <c r="B15838" t="s">
        <v>101</v>
      </c>
      <c r="C15838" t="s">
        <v>286</v>
      </c>
      <c r="D15838" t="s">
        <v>103</v>
      </c>
      <c r="E15838" t="s">
        <v>282</v>
      </c>
      <c r="F15838" t="s">
        <v>252</v>
      </c>
      <c r="G15838" t="s">
        <v>259</v>
      </c>
      <c r="H15838">
        <v>0</v>
      </c>
    </row>
    <row r="15839" spans="1:8" x14ac:dyDescent="0.35">
      <c r="A15839">
        <v>2022</v>
      </c>
      <c r="B15839" t="s">
        <v>101</v>
      </c>
      <c r="C15839" t="s">
        <v>286</v>
      </c>
      <c r="D15839" t="s">
        <v>103</v>
      </c>
      <c r="E15839" t="s">
        <v>282</v>
      </c>
      <c r="F15839" t="s">
        <v>252</v>
      </c>
      <c r="G15839" t="s">
        <v>14</v>
      </c>
      <c r="H15839">
        <v>0</v>
      </c>
    </row>
    <row r="15840" spans="1:8" x14ac:dyDescent="0.35">
      <c r="A15840">
        <v>2022</v>
      </c>
      <c r="B15840" t="s">
        <v>104</v>
      </c>
      <c r="C15840" t="s">
        <v>286</v>
      </c>
      <c r="D15840" t="s">
        <v>106</v>
      </c>
      <c r="E15840" t="s">
        <v>282</v>
      </c>
      <c r="F15840" t="s">
        <v>252</v>
      </c>
      <c r="G15840" t="s">
        <v>256</v>
      </c>
      <c r="H15840">
        <v>0</v>
      </c>
    </row>
    <row r="15841" spans="1:8" x14ac:dyDescent="0.35">
      <c r="A15841">
        <v>2022</v>
      </c>
      <c r="B15841" t="s">
        <v>104</v>
      </c>
      <c r="C15841" t="s">
        <v>286</v>
      </c>
      <c r="D15841" t="s">
        <v>106</v>
      </c>
      <c r="E15841" t="s">
        <v>282</v>
      </c>
      <c r="F15841" t="s">
        <v>252</v>
      </c>
      <c r="G15841" t="s">
        <v>257</v>
      </c>
      <c r="H15841">
        <v>0</v>
      </c>
    </row>
    <row r="15842" spans="1:8" x14ac:dyDescent="0.35">
      <c r="A15842">
        <v>2022</v>
      </c>
      <c r="B15842" t="s">
        <v>104</v>
      </c>
      <c r="C15842" t="s">
        <v>286</v>
      </c>
      <c r="D15842" t="s">
        <v>106</v>
      </c>
      <c r="E15842" t="s">
        <v>282</v>
      </c>
      <c r="F15842" t="s">
        <v>252</v>
      </c>
      <c r="G15842" t="s">
        <v>258</v>
      </c>
      <c r="H15842">
        <v>0</v>
      </c>
    </row>
    <row r="15843" spans="1:8" x14ac:dyDescent="0.35">
      <c r="A15843">
        <v>2022</v>
      </c>
      <c r="B15843" t="s">
        <v>104</v>
      </c>
      <c r="C15843" t="s">
        <v>286</v>
      </c>
      <c r="D15843" t="s">
        <v>106</v>
      </c>
      <c r="E15843" t="s">
        <v>282</v>
      </c>
      <c r="F15843" t="s">
        <v>252</v>
      </c>
      <c r="G15843" t="s">
        <v>259</v>
      </c>
      <c r="H15843">
        <v>0</v>
      </c>
    </row>
    <row r="15844" spans="1:8" x14ac:dyDescent="0.35">
      <c r="A15844">
        <v>2022</v>
      </c>
      <c r="B15844" t="s">
        <v>104</v>
      </c>
      <c r="C15844" t="s">
        <v>286</v>
      </c>
      <c r="D15844" t="s">
        <v>106</v>
      </c>
      <c r="E15844" t="s">
        <v>282</v>
      </c>
      <c r="F15844" t="s">
        <v>252</v>
      </c>
      <c r="G15844" t="s">
        <v>14</v>
      </c>
      <c r="H15844">
        <v>0</v>
      </c>
    </row>
    <row r="15845" spans="1:8" x14ac:dyDescent="0.35">
      <c r="A15845">
        <v>2022</v>
      </c>
      <c r="B15845" t="s">
        <v>107</v>
      </c>
      <c r="C15845" t="s">
        <v>73</v>
      </c>
      <c r="D15845" t="s">
        <v>109</v>
      </c>
      <c r="E15845" t="s">
        <v>282</v>
      </c>
      <c r="F15845" t="s">
        <v>252</v>
      </c>
      <c r="G15845" t="s">
        <v>256</v>
      </c>
      <c r="H15845">
        <v>0</v>
      </c>
    </row>
    <row r="15846" spans="1:8" x14ac:dyDescent="0.35">
      <c r="A15846">
        <v>2022</v>
      </c>
      <c r="B15846" t="s">
        <v>107</v>
      </c>
      <c r="C15846" t="s">
        <v>73</v>
      </c>
      <c r="D15846" t="s">
        <v>109</v>
      </c>
      <c r="E15846" t="s">
        <v>282</v>
      </c>
      <c r="F15846" t="s">
        <v>252</v>
      </c>
      <c r="G15846" t="s">
        <v>257</v>
      </c>
      <c r="H15846">
        <v>0</v>
      </c>
    </row>
    <row r="15847" spans="1:8" x14ac:dyDescent="0.35">
      <c r="A15847">
        <v>2022</v>
      </c>
      <c r="B15847" t="s">
        <v>107</v>
      </c>
      <c r="C15847" t="s">
        <v>73</v>
      </c>
      <c r="D15847" t="s">
        <v>109</v>
      </c>
      <c r="E15847" t="s">
        <v>282</v>
      </c>
      <c r="F15847" t="s">
        <v>252</v>
      </c>
      <c r="G15847" t="s">
        <v>258</v>
      </c>
      <c r="H15847">
        <v>0</v>
      </c>
    </row>
    <row r="15848" spans="1:8" x14ac:dyDescent="0.35">
      <c r="A15848">
        <v>2022</v>
      </c>
      <c r="B15848" t="s">
        <v>107</v>
      </c>
      <c r="C15848" t="s">
        <v>73</v>
      </c>
      <c r="D15848" t="s">
        <v>109</v>
      </c>
      <c r="E15848" t="s">
        <v>282</v>
      </c>
      <c r="F15848" t="s">
        <v>252</v>
      </c>
      <c r="G15848" t="s">
        <v>259</v>
      </c>
      <c r="H15848">
        <v>0</v>
      </c>
    </row>
    <row r="15849" spans="1:8" x14ac:dyDescent="0.35">
      <c r="A15849">
        <v>2022</v>
      </c>
      <c r="B15849" t="s">
        <v>107</v>
      </c>
      <c r="C15849" t="s">
        <v>73</v>
      </c>
      <c r="D15849" t="s">
        <v>109</v>
      </c>
      <c r="E15849" t="s">
        <v>282</v>
      </c>
      <c r="F15849" t="s">
        <v>252</v>
      </c>
      <c r="G15849" t="s">
        <v>14</v>
      </c>
      <c r="H15849">
        <v>0</v>
      </c>
    </row>
    <row r="15850" spans="1:8" x14ac:dyDescent="0.35">
      <c r="A15850">
        <v>2022</v>
      </c>
      <c r="B15850" t="s">
        <v>110</v>
      </c>
      <c r="C15850" t="s">
        <v>286</v>
      </c>
      <c r="D15850" t="s">
        <v>112</v>
      </c>
      <c r="E15850" t="s">
        <v>282</v>
      </c>
      <c r="F15850" t="s">
        <v>252</v>
      </c>
      <c r="G15850" t="s">
        <v>256</v>
      </c>
      <c r="H15850">
        <v>0</v>
      </c>
    </row>
    <row r="15851" spans="1:8" x14ac:dyDescent="0.35">
      <c r="A15851">
        <v>2022</v>
      </c>
      <c r="B15851" t="s">
        <v>110</v>
      </c>
      <c r="C15851" t="s">
        <v>286</v>
      </c>
      <c r="D15851" t="s">
        <v>112</v>
      </c>
      <c r="E15851" t="s">
        <v>282</v>
      </c>
      <c r="F15851" t="s">
        <v>252</v>
      </c>
      <c r="G15851" t="s">
        <v>257</v>
      </c>
      <c r="H15851">
        <v>0</v>
      </c>
    </row>
    <row r="15852" spans="1:8" x14ac:dyDescent="0.35">
      <c r="A15852">
        <v>2022</v>
      </c>
      <c r="B15852" t="s">
        <v>110</v>
      </c>
      <c r="C15852" t="s">
        <v>286</v>
      </c>
      <c r="D15852" t="s">
        <v>112</v>
      </c>
      <c r="E15852" t="s">
        <v>282</v>
      </c>
      <c r="F15852" t="s">
        <v>252</v>
      </c>
      <c r="G15852" t="s">
        <v>258</v>
      </c>
      <c r="H15852">
        <v>0</v>
      </c>
    </row>
    <row r="15853" spans="1:8" x14ac:dyDescent="0.35">
      <c r="A15853">
        <v>2022</v>
      </c>
      <c r="B15853" t="s">
        <v>110</v>
      </c>
      <c r="C15853" t="s">
        <v>286</v>
      </c>
      <c r="D15853" t="s">
        <v>112</v>
      </c>
      <c r="E15853" t="s">
        <v>282</v>
      </c>
      <c r="F15853" t="s">
        <v>252</v>
      </c>
      <c r="G15853" t="s">
        <v>259</v>
      </c>
      <c r="H15853">
        <v>0</v>
      </c>
    </row>
    <row r="15854" spans="1:8" x14ac:dyDescent="0.35">
      <c r="A15854">
        <v>2022</v>
      </c>
      <c r="B15854" t="s">
        <v>110</v>
      </c>
      <c r="C15854" t="s">
        <v>286</v>
      </c>
      <c r="D15854" t="s">
        <v>112</v>
      </c>
      <c r="E15854" t="s">
        <v>282</v>
      </c>
      <c r="F15854" t="s">
        <v>252</v>
      </c>
      <c r="G15854" t="s">
        <v>14</v>
      </c>
      <c r="H15854">
        <v>2</v>
      </c>
    </row>
    <row r="15855" spans="1:8" x14ac:dyDescent="0.35">
      <c r="A15855">
        <v>2022</v>
      </c>
      <c r="B15855" t="s">
        <v>164</v>
      </c>
      <c r="C15855" t="s">
        <v>293</v>
      </c>
      <c r="D15855" t="s">
        <v>165</v>
      </c>
      <c r="E15855" t="s">
        <v>282</v>
      </c>
      <c r="F15855" t="s">
        <v>252</v>
      </c>
      <c r="G15855" t="s">
        <v>256</v>
      </c>
      <c r="H15855">
        <v>0</v>
      </c>
    </row>
    <row r="15856" spans="1:8" x14ac:dyDescent="0.35">
      <c r="A15856">
        <v>2022</v>
      </c>
      <c r="B15856" t="s">
        <v>164</v>
      </c>
      <c r="C15856" t="s">
        <v>293</v>
      </c>
      <c r="D15856" t="s">
        <v>165</v>
      </c>
      <c r="E15856" t="s">
        <v>282</v>
      </c>
      <c r="F15856" t="s">
        <v>252</v>
      </c>
      <c r="G15856" t="s">
        <v>257</v>
      </c>
      <c r="H15856">
        <v>0</v>
      </c>
    </row>
    <row r="15857" spans="1:8" x14ac:dyDescent="0.35">
      <c r="A15857">
        <v>2022</v>
      </c>
      <c r="B15857" t="s">
        <v>164</v>
      </c>
      <c r="C15857" t="s">
        <v>293</v>
      </c>
      <c r="D15857" t="s">
        <v>165</v>
      </c>
      <c r="E15857" t="s">
        <v>282</v>
      </c>
      <c r="F15857" t="s">
        <v>252</v>
      </c>
      <c r="G15857" t="s">
        <v>258</v>
      </c>
      <c r="H15857">
        <v>0</v>
      </c>
    </row>
    <row r="15858" spans="1:8" x14ac:dyDescent="0.35">
      <c r="A15858">
        <v>2022</v>
      </c>
      <c r="B15858" t="s">
        <v>164</v>
      </c>
      <c r="C15858" t="s">
        <v>293</v>
      </c>
      <c r="D15858" t="s">
        <v>165</v>
      </c>
      <c r="E15858" t="s">
        <v>282</v>
      </c>
      <c r="F15858" t="s">
        <v>252</v>
      </c>
      <c r="G15858" t="s">
        <v>259</v>
      </c>
      <c r="H15858">
        <v>0</v>
      </c>
    </row>
    <row r="15859" spans="1:8" x14ac:dyDescent="0.35">
      <c r="A15859">
        <v>2022</v>
      </c>
      <c r="B15859" t="s">
        <v>164</v>
      </c>
      <c r="C15859" t="s">
        <v>293</v>
      </c>
      <c r="D15859" t="s">
        <v>165</v>
      </c>
      <c r="E15859" t="s">
        <v>282</v>
      </c>
      <c r="F15859" t="s">
        <v>252</v>
      </c>
      <c r="G15859" t="s">
        <v>14</v>
      </c>
      <c r="H15859">
        <v>0</v>
      </c>
    </row>
    <row r="15860" spans="1:8" x14ac:dyDescent="0.35">
      <c r="A15860">
        <v>2022</v>
      </c>
      <c r="B15860" t="s">
        <v>113</v>
      </c>
      <c r="C15860" t="s">
        <v>286</v>
      </c>
      <c r="D15860" t="s">
        <v>115</v>
      </c>
      <c r="E15860" t="s">
        <v>282</v>
      </c>
      <c r="F15860" t="s">
        <v>252</v>
      </c>
      <c r="G15860" t="s">
        <v>256</v>
      </c>
      <c r="H15860">
        <v>0</v>
      </c>
    </row>
    <row r="15861" spans="1:8" x14ac:dyDescent="0.35">
      <c r="A15861">
        <v>2022</v>
      </c>
      <c r="B15861" t="s">
        <v>113</v>
      </c>
      <c r="C15861" t="s">
        <v>286</v>
      </c>
      <c r="D15861" t="s">
        <v>115</v>
      </c>
      <c r="E15861" t="s">
        <v>282</v>
      </c>
      <c r="F15861" t="s">
        <v>252</v>
      </c>
      <c r="G15861" t="s">
        <v>257</v>
      </c>
      <c r="H15861">
        <v>0</v>
      </c>
    </row>
    <row r="15862" spans="1:8" x14ac:dyDescent="0.35">
      <c r="A15862">
        <v>2022</v>
      </c>
      <c r="B15862" t="s">
        <v>113</v>
      </c>
      <c r="C15862" t="s">
        <v>286</v>
      </c>
      <c r="D15862" t="s">
        <v>115</v>
      </c>
      <c r="E15862" t="s">
        <v>282</v>
      </c>
      <c r="F15862" t="s">
        <v>252</v>
      </c>
      <c r="G15862" t="s">
        <v>258</v>
      </c>
      <c r="H15862">
        <v>0</v>
      </c>
    </row>
    <row r="15863" spans="1:8" x14ac:dyDescent="0.35">
      <c r="A15863">
        <v>2022</v>
      </c>
      <c r="B15863" t="s">
        <v>113</v>
      </c>
      <c r="C15863" t="s">
        <v>286</v>
      </c>
      <c r="D15863" t="s">
        <v>115</v>
      </c>
      <c r="E15863" t="s">
        <v>282</v>
      </c>
      <c r="F15863" t="s">
        <v>252</v>
      </c>
      <c r="G15863" t="s">
        <v>259</v>
      </c>
      <c r="H15863">
        <v>0</v>
      </c>
    </row>
    <row r="15864" spans="1:8" x14ac:dyDescent="0.35">
      <c r="A15864">
        <v>2022</v>
      </c>
      <c r="B15864" t="s">
        <v>113</v>
      </c>
      <c r="C15864" t="s">
        <v>286</v>
      </c>
      <c r="D15864" t="s">
        <v>115</v>
      </c>
      <c r="E15864" t="s">
        <v>282</v>
      </c>
      <c r="F15864" t="s">
        <v>252</v>
      </c>
      <c r="G15864" t="s">
        <v>14</v>
      </c>
      <c r="H15864">
        <v>0</v>
      </c>
    </row>
    <row r="15865" spans="1:8" x14ac:dyDescent="0.35">
      <c r="A15865">
        <v>2022</v>
      </c>
      <c r="B15865" t="s">
        <v>116</v>
      </c>
      <c r="C15865" t="s">
        <v>286</v>
      </c>
      <c r="D15865" t="s">
        <v>118</v>
      </c>
      <c r="E15865" t="s">
        <v>282</v>
      </c>
      <c r="F15865" t="s">
        <v>252</v>
      </c>
      <c r="G15865" t="s">
        <v>256</v>
      </c>
      <c r="H15865">
        <v>0</v>
      </c>
    </row>
    <row r="15866" spans="1:8" x14ac:dyDescent="0.35">
      <c r="A15866">
        <v>2022</v>
      </c>
      <c r="B15866" t="s">
        <v>116</v>
      </c>
      <c r="C15866" t="s">
        <v>286</v>
      </c>
      <c r="D15866" t="s">
        <v>118</v>
      </c>
      <c r="E15866" t="s">
        <v>282</v>
      </c>
      <c r="F15866" t="s">
        <v>252</v>
      </c>
      <c r="G15866" t="s">
        <v>257</v>
      </c>
      <c r="H15866">
        <v>0</v>
      </c>
    </row>
    <row r="15867" spans="1:8" x14ac:dyDescent="0.35">
      <c r="A15867">
        <v>2022</v>
      </c>
      <c r="B15867" t="s">
        <v>116</v>
      </c>
      <c r="C15867" t="s">
        <v>286</v>
      </c>
      <c r="D15867" t="s">
        <v>118</v>
      </c>
      <c r="E15867" t="s">
        <v>282</v>
      </c>
      <c r="F15867" t="s">
        <v>252</v>
      </c>
      <c r="G15867" t="s">
        <v>258</v>
      </c>
      <c r="H15867">
        <v>0</v>
      </c>
    </row>
    <row r="15868" spans="1:8" x14ac:dyDescent="0.35">
      <c r="A15868">
        <v>2022</v>
      </c>
      <c r="B15868" t="s">
        <v>116</v>
      </c>
      <c r="C15868" t="s">
        <v>286</v>
      </c>
      <c r="D15868" t="s">
        <v>118</v>
      </c>
      <c r="E15868" t="s">
        <v>282</v>
      </c>
      <c r="F15868" t="s">
        <v>252</v>
      </c>
      <c r="G15868" t="s">
        <v>259</v>
      </c>
      <c r="H15868">
        <v>0</v>
      </c>
    </row>
    <row r="15869" spans="1:8" x14ac:dyDescent="0.35">
      <c r="A15869">
        <v>2022</v>
      </c>
      <c r="B15869" t="s">
        <v>116</v>
      </c>
      <c r="C15869" t="s">
        <v>286</v>
      </c>
      <c r="D15869" t="s">
        <v>118</v>
      </c>
      <c r="E15869" t="s">
        <v>282</v>
      </c>
      <c r="F15869" t="s">
        <v>252</v>
      </c>
      <c r="G15869" t="s">
        <v>14</v>
      </c>
      <c r="H15869">
        <v>0</v>
      </c>
    </row>
    <row r="15870" spans="1:8" x14ac:dyDescent="0.35">
      <c r="A15870">
        <v>2022</v>
      </c>
      <c r="B15870" t="s">
        <v>119</v>
      </c>
      <c r="C15870" t="s">
        <v>286</v>
      </c>
      <c r="D15870" t="s">
        <v>121</v>
      </c>
      <c r="E15870" t="s">
        <v>282</v>
      </c>
      <c r="F15870" t="s">
        <v>252</v>
      </c>
      <c r="G15870" t="s">
        <v>256</v>
      </c>
      <c r="H15870">
        <v>0</v>
      </c>
    </row>
    <row r="15871" spans="1:8" x14ac:dyDescent="0.35">
      <c r="A15871">
        <v>2022</v>
      </c>
      <c r="B15871" t="s">
        <v>119</v>
      </c>
      <c r="C15871" t="s">
        <v>286</v>
      </c>
      <c r="D15871" t="s">
        <v>121</v>
      </c>
      <c r="E15871" t="s">
        <v>282</v>
      </c>
      <c r="F15871" t="s">
        <v>252</v>
      </c>
      <c r="G15871" t="s">
        <v>257</v>
      </c>
      <c r="H15871">
        <v>0</v>
      </c>
    </row>
    <row r="15872" spans="1:8" x14ac:dyDescent="0.35">
      <c r="A15872">
        <v>2022</v>
      </c>
      <c r="B15872" t="s">
        <v>119</v>
      </c>
      <c r="C15872" t="s">
        <v>286</v>
      </c>
      <c r="D15872" t="s">
        <v>121</v>
      </c>
      <c r="E15872" t="s">
        <v>282</v>
      </c>
      <c r="F15872" t="s">
        <v>252</v>
      </c>
      <c r="G15872" t="s">
        <v>258</v>
      </c>
      <c r="H15872">
        <v>0</v>
      </c>
    </row>
    <row r="15873" spans="1:8" x14ac:dyDescent="0.35">
      <c r="A15873">
        <v>2022</v>
      </c>
      <c r="B15873" t="s">
        <v>119</v>
      </c>
      <c r="C15873" t="s">
        <v>286</v>
      </c>
      <c r="D15873" t="s">
        <v>121</v>
      </c>
      <c r="E15873" t="s">
        <v>282</v>
      </c>
      <c r="F15873" t="s">
        <v>252</v>
      </c>
      <c r="G15873" t="s">
        <v>259</v>
      </c>
      <c r="H15873">
        <v>0</v>
      </c>
    </row>
    <row r="15874" spans="1:8" x14ac:dyDescent="0.35">
      <c r="A15874">
        <v>2022</v>
      </c>
      <c r="B15874" t="s">
        <v>119</v>
      </c>
      <c r="C15874" t="s">
        <v>286</v>
      </c>
      <c r="D15874" t="s">
        <v>121</v>
      </c>
      <c r="E15874" t="s">
        <v>282</v>
      </c>
      <c r="F15874" t="s">
        <v>252</v>
      </c>
      <c r="G15874" t="s">
        <v>14</v>
      </c>
      <c r="H15874">
        <v>0</v>
      </c>
    </row>
    <row r="15875" spans="1:8" x14ac:dyDescent="0.35">
      <c r="A15875">
        <v>2022</v>
      </c>
      <c r="B15875" t="s">
        <v>122</v>
      </c>
      <c r="C15875" t="s">
        <v>286</v>
      </c>
      <c r="D15875" t="s">
        <v>124</v>
      </c>
      <c r="E15875" t="s">
        <v>282</v>
      </c>
      <c r="F15875" t="s">
        <v>252</v>
      </c>
      <c r="G15875" t="s">
        <v>256</v>
      </c>
      <c r="H15875">
        <v>0</v>
      </c>
    </row>
    <row r="15876" spans="1:8" x14ac:dyDescent="0.35">
      <c r="A15876">
        <v>2022</v>
      </c>
      <c r="B15876" t="s">
        <v>122</v>
      </c>
      <c r="C15876" t="s">
        <v>286</v>
      </c>
      <c r="D15876" t="s">
        <v>124</v>
      </c>
      <c r="E15876" t="s">
        <v>282</v>
      </c>
      <c r="F15876" t="s">
        <v>252</v>
      </c>
      <c r="G15876" t="s">
        <v>257</v>
      </c>
      <c r="H15876">
        <v>0</v>
      </c>
    </row>
    <row r="15877" spans="1:8" x14ac:dyDescent="0.35">
      <c r="A15877">
        <v>2022</v>
      </c>
      <c r="B15877" t="s">
        <v>122</v>
      </c>
      <c r="C15877" t="s">
        <v>286</v>
      </c>
      <c r="D15877" t="s">
        <v>124</v>
      </c>
      <c r="E15877" t="s">
        <v>282</v>
      </c>
      <c r="F15877" t="s">
        <v>252</v>
      </c>
      <c r="G15877" t="s">
        <v>258</v>
      </c>
      <c r="H15877">
        <v>0</v>
      </c>
    </row>
    <row r="15878" spans="1:8" x14ac:dyDescent="0.35">
      <c r="A15878">
        <v>2022</v>
      </c>
      <c r="B15878" t="s">
        <v>122</v>
      </c>
      <c r="C15878" t="s">
        <v>286</v>
      </c>
      <c r="D15878" t="s">
        <v>124</v>
      </c>
      <c r="E15878" t="s">
        <v>282</v>
      </c>
      <c r="F15878" t="s">
        <v>252</v>
      </c>
      <c r="G15878" t="s">
        <v>259</v>
      </c>
      <c r="H15878">
        <v>0</v>
      </c>
    </row>
    <row r="15879" spans="1:8" x14ac:dyDescent="0.35">
      <c r="A15879">
        <v>2022</v>
      </c>
      <c r="B15879" t="s">
        <v>122</v>
      </c>
      <c r="C15879" t="s">
        <v>286</v>
      </c>
      <c r="D15879" t="s">
        <v>124</v>
      </c>
      <c r="E15879" t="s">
        <v>282</v>
      </c>
      <c r="F15879" t="s">
        <v>252</v>
      </c>
      <c r="G15879" t="s">
        <v>14</v>
      </c>
      <c r="H15879">
        <v>0</v>
      </c>
    </row>
    <row r="15880" spans="1:8" x14ac:dyDescent="0.35">
      <c r="A15880">
        <v>2022</v>
      </c>
      <c r="B15880" t="s">
        <v>125</v>
      </c>
      <c r="C15880" t="s">
        <v>286</v>
      </c>
      <c r="D15880" t="s">
        <v>127</v>
      </c>
      <c r="E15880" t="s">
        <v>282</v>
      </c>
      <c r="F15880" t="s">
        <v>252</v>
      </c>
      <c r="G15880" t="s">
        <v>256</v>
      </c>
      <c r="H15880">
        <v>0</v>
      </c>
    </row>
    <row r="15881" spans="1:8" x14ac:dyDescent="0.35">
      <c r="A15881">
        <v>2022</v>
      </c>
      <c r="B15881" t="s">
        <v>125</v>
      </c>
      <c r="C15881" t="s">
        <v>286</v>
      </c>
      <c r="D15881" t="s">
        <v>127</v>
      </c>
      <c r="E15881" t="s">
        <v>282</v>
      </c>
      <c r="F15881" t="s">
        <v>252</v>
      </c>
      <c r="G15881" t="s">
        <v>257</v>
      </c>
      <c r="H15881">
        <v>0</v>
      </c>
    </row>
    <row r="15882" spans="1:8" x14ac:dyDescent="0.35">
      <c r="A15882">
        <v>2022</v>
      </c>
      <c r="B15882" t="s">
        <v>125</v>
      </c>
      <c r="C15882" t="s">
        <v>286</v>
      </c>
      <c r="D15882" t="s">
        <v>127</v>
      </c>
      <c r="E15882" t="s">
        <v>282</v>
      </c>
      <c r="F15882" t="s">
        <v>252</v>
      </c>
      <c r="G15882" t="s">
        <v>258</v>
      </c>
      <c r="H15882">
        <v>0</v>
      </c>
    </row>
    <row r="15883" spans="1:8" x14ac:dyDescent="0.35">
      <c r="A15883">
        <v>2022</v>
      </c>
      <c r="B15883" t="s">
        <v>125</v>
      </c>
      <c r="C15883" t="s">
        <v>286</v>
      </c>
      <c r="D15883" t="s">
        <v>127</v>
      </c>
      <c r="E15883" t="s">
        <v>282</v>
      </c>
      <c r="F15883" t="s">
        <v>252</v>
      </c>
      <c r="G15883" t="s">
        <v>259</v>
      </c>
      <c r="H15883">
        <v>0</v>
      </c>
    </row>
    <row r="15884" spans="1:8" x14ac:dyDescent="0.35">
      <c r="A15884">
        <v>2022</v>
      </c>
      <c r="B15884" t="s">
        <v>125</v>
      </c>
      <c r="C15884" t="s">
        <v>286</v>
      </c>
      <c r="D15884" t="s">
        <v>127</v>
      </c>
      <c r="E15884" t="s">
        <v>282</v>
      </c>
      <c r="F15884" t="s">
        <v>252</v>
      </c>
      <c r="G15884" t="s">
        <v>14</v>
      </c>
      <c r="H15884">
        <v>0</v>
      </c>
    </row>
    <row r="15885" spans="1:8" x14ac:dyDescent="0.35">
      <c r="A15885">
        <v>2022</v>
      </c>
      <c r="B15885" t="s">
        <v>128</v>
      </c>
      <c r="C15885" t="s">
        <v>286</v>
      </c>
      <c r="D15885" t="s">
        <v>130</v>
      </c>
      <c r="E15885" t="s">
        <v>282</v>
      </c>
      <c r="F15885" t="s">
        <v>252</v>
      </c>
      <c r="G15885" t="s">
        <v>256</v>
      </c>
      <c r="H15885">
        <v>0</v>
      </c>
    </row>
    <row r="15886" spans="1:8" x14ac:dyDescent="0.35">
      <c r="A15886">
        <v>2022</v>
      </c>
      <c r="B15886" t="s">
        <v>128</v>
      </c>
      <c r="C15886" t="s">
        <v>286</v>
      </c>
      <c r="D15886" t="s">
        <v>130</v>
      </c>
      <c r="E15886" t="s">
        <v>282</v>
      </c>
      <c r="F15886" t="s">
        <v>252</v>
      </c>
      <c r="G15886" t="s">
        <v>257</v>
      </c>
      <c r="H15886">
        <v>0</v>
      </c>
    </row>
    <row r="15887" spans="1:8" x14ac:dyDescent="0.35">
      <c r="A15887">
        <v>2022</v>
      </c>
      <c r="B15887" t="s">
        <v>128</v>
      </c>
      <c r="C15887" t="s">
        <v>286</v>
      </c>
      <c r="D15887" t="s">
        <v>130</v>
      </c>
      <c r="E15887" t="s">
        <v>282</v>
      </c>
      <c r="F15887" t="s">
        <v>252</v>
      </c>
      <c r="G15887" t="s">
        <v>258</v>
      </c>
      <c r="H15887">
        <v>0</v>
      </c>
    </row>
    <row r="15888" spans="1:8" x14ac:dyDescent="0.35">
      <c r="A15888">
        <v>2022</v>
      </c>
      <c r="B15888" t="s">
        <v>128</v>
      </c>
      <c r="C15888" t="s">
        <v>286</v>
      </c>
      <c r="D15888" t="s">
        <v>130</v>
      </c>
      <c r="E15888" t="s">
        <v>282</v>
      </c>
      <c r="F15888" t="s">
        <v>252</v>
      </c>
      <c r="G15888" t="s">
        <v>259</v>
      </c>
      <c r="H15888">
        <v>0</v>
      </c>
    </row>
    <row r="15889" spans="1:8" x14ac:dyDescent="0.35">
      <c r="A15889">
        <v>2022</v>
      </c>
      <c r="B15889" t="s">
        <v>128</v>
      </c>
      <c r="C15889" t="s">
        <v>286</v>
      </c>
      <c r="D15889" t="s">
        <v>130</v>
      </c>
      <c r="E15889" t="s">
        <v>282</v>
      </c>
      <c r="F15889" t="s">
        <v>252</v>
      </c>
      <c r="G15889" t="s">
        <v>14</v>
      </c>
      <c r="H15889">
        <v>0</v>
      </c>
    </row>
    <row r="15890" spans="1:8" x14ac:dyDescent="0.35">
      <c r="A15890">
        <v>2022</v>
      </c>
      <c r="B15890" t="s">
        <v>131</v>
      </c>
      <c r="C15890" t="s">
        <v>73</v>
      </c>
      <c r="D15890" t="s">
        <v>133</v>
      </c>
      <c r="E15890" t="s">
        <v>282</v>
      </c>
      <c r="F15890" t="s">
        <v>252</v>
      </c>
      <c r="G15890" t="s">
        <v>256</v>
      </c>
      <c r="H15890">
        <v>0</v>
      </c>
    </row>
    <row r="15891" spans="1:8" x14ac:dyDescent="0.35">
      <c r="A15891">
        <v>2022</v>
      </c>
      <c r="B15891" t="s">
        <v>131</v>
      </c>
      <c r="C15891" t="s">
        <v>73</v>
      </c>
      <c r="D15891" t="s">
        <v>133</v>
      </c>
      <c r="E15891" t="s">
        <v>282</v>
      </c>
      <c r="F15891" t="s">
        <v>252</v>
      </c>
      <c r="G15891" t="s">
        <v>257</v>
      </c>
      <c r="H15891">
        <v>0</v>
      </c>
    </row>
    <row r="15892" spans="1:8" x14ac:dyDescent="0.35">
      <c r="A15892">
        <v>2022</v>
      </c>
      <c r="B15892" t="s">
        <v>131</v>
      </c>
      <c r="C15892" t="s">
        <v>73</v>
      </c>
      <c r="D15892" t="s">
        <v>133</v>
      </c>
      <c r="E15892" t="s">
        <v>282</v>
      </c>
      <c r="F15892" t="s">
        <v>252</v>
      </c>
      <c r="G15892" t="s">
        <v>258</v>
      </c>
      <c r="H15892">
        <v>0</v>
      </c>
    </row>
    <row r="15893" spans="1:8" x14ac:dyDescent="0.35">
      <c r="A15893">
        <v>2022</v>
      </c>
      <c r="B15893" t="s">
        <v>131</v>
      </c>
      <c r="C15893" t="s">
        <v>73</v>
      </c>
      <c r="D15893" t="s">
        <v>133</v>
      </c>
      <c r="E15893" t="s">
        <v>282</v>
      </c>
      <c r="F15893" t="s">
        <v>252</v>
      </c>
      <c r="G15893" t="s">
        <v>259</v>
      </c>
      <c r="H15893">
        <v>0</v>
      </c>
    </row>
    <row r="15894" spans="1:8" x14ac:dyDescent="0.35">
      <c r="A15894">
        <v>2022</v>
      </c>
      <c r="B15894" t="s">
        <v>131</v>
      </c>
      <c r="C15894" t="s">
        <v>73</v>
      </c>
      <c r="D15894" t="s">
        <v>133</v>
      </c>
      <c r="E15894" t="s">
        <v>282</v>
      </c>
      <c r="F15894" t="s">
        <v>252</v>
      </c>
      <c r="G15894" t="s">
        <v>14</v>
      </c>
      <c r="H15894">
        <v>0</v>
      </c>
    </row>
    <row r="15895" spans="1:8" x14ac:dyDescent="0.35">
      <c r="A15895">
        <v>2022</v>
      </c>
      <c r="B15895" t="s">
        <v>134</v>
      </c>
      <c r="C15895" t="s">
        <v>286</v>
      </c>
      <c r="D15895" t="s">
        <v>136</v>
      </c>
      <c r="E15895" t="s">
        <v>282</v>
      </c>
      <c r="F15895" t="s">
        <v>252</v>
      </c>
      <c r="G15895" t="s">
        <v>256</v>
      </c>
      <c r="H15895">
        <v>0</v>
      </c>
    </row>
    <row r="15896" spans="1:8" x14ac:dyDescent="0.35">
      <c r="A15896">
        <v>2022</v>
      </c>
      <c r="B15896" t="s">
        <v>134</v>
      </c>
      <c r="C15896" t="s">
        <v>286</v>
      </c>
      <c r="D15896" t="s">
        <v>136</v>
      </c>
      <c r="E15896" t="s">
        <v>282</v>
      </c>
      <c r="F15896" t="s">
        <v>252</v>
      </c>
      <c r="G15896" t="s">
        <v>257</v>
      </c>
      <c r="H15896">
        <v>0</v>
      </c>
    </row>
    <row r="15897" spans="1:8" x14ac:dyDescent="0.35">
      <c r="A15897">
        <v>2022</v>
      </c>
      <c r="B15897" t="s">
        <v>134</v>
      </c>
      <c r="C15897" t="s">
        <v>286</v>
      </c>
      <c r="D15897" t="s">
        <v>136</v>
      </c>
      <c r="E15897" t="s">
        <v>282</v>
      </c>
      <c r="F15897" t="s">
        <v>252</v>
      </c>
      <c r="G15897" t="s">
        <v>258</v>
      </c>
      <c r="H15897">
        <v>0</v>
      </c>
    </row>
    <row r="15898" spans="1:8" x14ac:dyDescent="0.35">
      <c r="A15898">
        <v>2022</v>
      </c>
      <c r="B15898" t="s">
        <v>134</v>
      </c>
      <c r="C15898" t="s">
        <v>286</v>
      </c>
      <c r="D15898" t="s">
        <v>136</v>
      </c>
      <c r="E15898" t="s">
        <v>282</v>
      </c>
      <c r="F15898" t="s">
        <v>252</v>
      </c>
      <c r="G15898" t="s">
        <v>259</v>
      </c>
      <c r="H15898">
        <v>0</v>
      </c>
    </row>
    <row r="15899" spans="1:8" x14ac:dyDescent="0.35">
      <c r="A15899">
        <v>2022</v>
      </c>
      <c r="B15899" t="s">
        <v>134</v>
      </c>
      <c r="C15899" t="s">
        <v>286</v>
      </c>
      <c r="D15899" t="s">
        <v>136</v>
      </c>
      <c r="E15899" t="s">
        <v>282</v>
      </c>
      <c r="F15899" t="s">
        <v>252</v>
      </c>
      <c r="G15899" t="s">
        <v>14</v>
      </c>
      <c r="H15899">
        <v>0</v>
      </c>
    </row>
    <row r="15900" spans="1:8" x14ac:dyDescent="0.35">
      <c r="A15900">
        <v>2022</v>
      </c>
      <c r="B15900" t="s">
        <v>137</v>
      </c>
      <c r="C15900" t="s">
        <v>286</v>
      </c>
      <c r="D15900" t="s">
        <v>139</v>
      </c>
      <c r="E15900" t="s">
        <v>282</v>
      </c>
      <c r="F15900" t="s">
        <v>252</v>
      </c>
      <c r="G15900" t="s">
        <v>256</v>
      </c>
      <c r="H15900">
        <v>0</v>
      </c>
    </row>
    <row r="15901" spans="1:8" x14ac:dyDescent="0.35">
      <c r="A15901">
        <v>2022</v>
      </c>
      <c r="B15901" t="s">
        <v>137</v>
      </c>
      <c r="C15901" t="s">
        <v>286</v>
      </c>
      <c r="D15901" t="s">
        <v>139</v>
      </c>
      <c r="E15901" t="s">
        <v>282</v>
      </c>
      <c r="F15901" t="s">
        <v>252</v>
      </c>
      <c r="G15901" t="s">
        <v>257</v>
      </c>
      <c r="H15901">
        <v>0</v>
      </c>
    </row>
    <row r="15902" spans="1:8" x14ac:dyDescent="0.35">
      <c r="A15902">
        <v>2022</v>
      </c>
      <c r="B15902" t="s">
        <v>137</v>
      </c>
      <c r="C15902" t="s">
        <v>286</v>
      </c>
      <c r="D15902" t="s">
        <v>139</v>
      </c>
      <c r="E15902" t="s">
        <v>282</v>
      </c>
      <c r="F15902" t="s">
        <v>252</v>
      </c>
      <c r="G15902" t="s">
        <v>258</v>
      </c>
      <c r="H15902">
        <v>0</v>
      </c>
    </row>
    <row r="15903" spans="1:8" x14ac:dyDescent="0.35">
      <c r="A15903">
        <v>2022</v>
      </c>
      <c r="B15903" t="s">
        <v>137</v>
      </c>
      <c r="C15903" t="s">
        <v>286</v>
      </c>
      <c r="D15903" t="s">
        <v>139</v>
      </c>
      <c r="E15903" t="s">
        <v>282</v>
      </c>
      <c r="F15903" t="s">
        <v>252</v>
      </c>
      <c r="G15903" t="s">
        <v>259</v>
      </c>
      <c r="H15903">
        <v>0</v>
      </c>
    </row>
    <row r="15904" spans="1:8" x14ac:dyDescent="0.35">
      <c r="A15904">
        <v>2022</v>
      </c>
      <c r="B15904" t="s">
        <v>137</v>
      </c>
      <c r="C15904" t="s">
        <v>286</v>
      </c>
      <c r="D15904" t="s">
        <v>139</v>
      </c>
      <c r="E15904" t="s">
        <v>282</v>
      </c>
      <c r="F15904" t="s">
        <v>252</v>
      </c>
      <c r="G15904" t="s">
        <v>14</v>
      </c>
      <c r="H15904">
        <v>0</v>
      </c>
    </row>
    <row r="15905" spans="1:8" x14ac:dyDescent="0.35">
      <c r="A15905">
        <v>2022</v>
      </c>
      <c r="B15905" t="s">
        <v>140</v>
      </c>
      <c r="C15905" t="s">
        <v>286</v>
      </c>
      <c r="D15905" t="s">
        <v>142</v>
      </c>
      <c r="E15905" t="s">
        <v>282</v>
      </c>
      <c r="F15905" t="s">
        <v>252</v>
      </c>
      <c r="G15905" t="s">
        <v>256</v>
      </c>
      <c r="H15905">
        <v>0</v>
      </c>
    </row>
    <row r="15906" spans="1:8" x14ac:dyDescent="0.35">
      <c r="A15906">
        <v>2022</v>
      </c>
      <c r="B15906" t="s">
        <v>140</v>
      </c>
      <c r="C15906" t="s">
        <v>286</v>
      </c>
      <c r="D15906" t="s">
        <v>142</v>
      </c>
      <c r="E15906" t="s">
        <v>282</v>
      </c>
      <c r="F15906" t="s">
        <v>252</v>
      </c>
      <c r="G15906" t="s">
        <v>257</v>
      </c>
      <c r="H15906">
        <v>0</v>
      </c>
    </row>
    <row r="15907" spans="1:8" x14ac:dyDescent="0.35">
      <c r="A15907">
        <v>2022</v>
      </c>
      <c r="B15907" t="s">
        <v>140</v>
      </c>
      <c r="C15907" t="s">
        <v>286</v>
      </c>
      <c r="D15907" t="s">
        <v>142</v>
      </c>
      <c r="E15907" t="s">
        <v>282</v>
      </c>
      <c r="F15907" t="s">
        <v>252</v>
      </c>
      <c r="G15907" t="s">
        <v>258</v>
      </c>
      <c r="H15907">
        <v>0</v>
      </c>
    </row>
    <row r="15908" spans="1:8" x14ac:dyDescent="0.35">
      <c r="A15908">
        <v>2022</v>
      </c>
      <c r="B15908" t="s">
        <v>140</v>
      </c>
      <c r="C15908" t="s">
        <v>286</v>
      </c>
      <c r="D15908" t="s">
        <v>142</v>
      </c>
      <c r="E15908" t="s">
        <v>282</v>
      </c>
      <c r="F15908" t="s">
        <v>252</v>
      </c>
      <c r="G15908" t="s">
        <v>259</v>
      </c>
      <c r="H15908">
        <v>0</v>
      </c>
    </row>
    <row r="15909" spans="1:8" x14ac:dyDescent="0.35">
      <c r="A15909">
        <v>2022</v>
      </c>
      <c r="B15909" t="s">
        <v>140</v>
      </c>
      <c r="C15909" t="s">
        <v>286</v>
      </c>
      <c r="D15909" t="s">
        <v>142</v>
      </c>
      <c r="E15909" t="s">
        <v>282</v>
      </c>
      <c r="F15909" t="s">
        <v>252</v>
      </c>
      <c r="G15909" t="s">
        <v>14</v>
      </c>
      <c r="H15909">
        <v>1</v>
      </c>
    </row>
    <row r="15910" spans="1:8" x14ac:dyDescent="0.35">
      <c r="A15910">
        <v>2022</v>
      </c>
      <c r="B15910" t="s">
        <v>143</v>
      </c>
      <c r="C15910" t="s">
        <v>73</v>
      </c>
      <c r="D15910" t="s">
        <v>145</v>
      </c>
      <c r="E15910" t="s">
        <v>282</v>
      </c>
      <c r="F15910" t="s">
        <v>252</v>
      </c>
      <c r="G15910" t="s">
        <v>256</v>
      </c>
      <c r="H15910">
        <v>0</v>
      </c>
    </row>
    <row r="15911" spans="1:8" x14ac:dyDescent="0.35">
      <c r="A15911">
        <v>2022</v>
      </c>
      <c r="B15911" t="s">
        <v>143</v>
      </c>
      <c r="C15911" t="s">
        <v>73</v>
      </c>
      <c r="D15911" t="s">
        <v>145</v>
      </c>
      <c r="E15911" t="s">
        <v>282</v>
      </c>
      <c r="F15911" t="s">
        <v>252</v>
      </c>
      <c r="G15911" t="s">
        <v>257</v>
      </c>
      <c r="H15911">
        <v>0</v>
      </c>
    </row>
    <row r="15912" spans="1:8" x14ac:dyDescent="0.35">
      <c r="A15912">
        <v>2022</v>
      </c>
      <c r="B15912" t="s">
        <v>143</v>
      </c>
      <c r="C15912" t="s">
        <v>73</v>
      </c>
      <c r="D15912" t="s">
        <v>145</v>
      </c>
      <c r="E15912" t="s">
        <v>282</v>
      </c>
      <c r="F15912" t="s">
        <v>252</v>
      </c>
      <c r="G15912" t="s">
        <v>258</v>
      </c>
      <c r="H15912">
        <v>0</v>
      </c>
    </row>
    <row r="15913" spans="1:8" x14ac:dyDescent="0.35">
      <c r="A15913">
        <v>2022</v>
      </c>
      <c r="B15913" t="s">
        <v>143</v>
      </c>
      <c r="C15913" t="s">
        <v>73</v>
      </c>
      <c r="D15913" t="s">
        <v>145</v>
      </c>
      <c r="E15913" t="s">
        <v>282</v>
      </c>
      <c r="F15913" t="s">
        <v>252</v>
      </c>
      <c r="G15913" t="s">
        <v>259</v>
      </c>
      <c r="H15913">
        <v>0</v>
      </c>
    </row>
    <row r="15914" spans="1:8" x14ac:dyDescent="0.35">
      <c r="A15914">
        <v>2022</v>
      </c>
      <c r="B15914" t="s">
        <v>143</v>
      </c>
      <c r="C15914" t="s">
        <v>73</v>
      </c>
      <c r="D15914" t="s">
        <v>145</v>
      </c>
      <c r="E15914" t="s">
        <v>282</v>
      </c>
      <c r="F15914" t="s">
        <v>252</v>
      </c>
      <c r="G15914" t="s">
        <v>14</v>
      </c>
      <c r="H15914">
        <v>0</v>
      </c>
    </row>
    <row r="15915" spans="1:8" x14ac:dyDescent="0.35">
      <c r="A15915">
        <v>2022</v>
      </c>
      <c r="B15915" t="s">
        <v>146</v>
      </c>
      <c r="C15915" t="s">
        <v>286</v>
      </c>
      <c r="D15915" t="s">
        <v>148</v>
      </c>
      <c r="E15915" t="s">
        <v>282</v>
      </c>
      <c r="F15915" t="s">
        <v>252</v>
      </c>
      <c r="G15915" t="s">
        <v>256</v>
      </c>
      <c r="H15915">
        <v>0</v>
      </c>
    </row>
    <row r="15916" spans="1:8" x14ac:dyDescent="0.35">
      <c r="A15916">
        <v>2022</v>
      </c>
      <c r="B15916" t="s">
        <v>146</v>
      </c>
      <c r="C15916" t="s">
        <v>286</v>
      </c>
      <c r="D15916" t="s">
        <v>148</v>
      </c>
      <c r="E15916" t="s">
        <v>282</v>
      </c>
      <c r="F15916" t="s">
        <v>252</v>
      </c>
      <c r="G15916" t="s">
        <v>257</v>
      </c>
      <c r="H15916">
        <v>0</v>
      </c>
    </row>
    <row r="15917" spans="1:8" x14ac:dyDescent="0.35">
      <c r="A15917">
        <v>2022</v>
      </c>
      <c r="B15917" t="s">
        <v>146</v>
      </c>
      <c r="C15917" t="s">
        <v>286</v>
      </c>
      <c r="D15917" t="s">
        <v>148</v>
      </c>
      <c r="E15917" t="s">
        <v>282</v>
      </c>
      <c r="F15917" t="s">
        <v>252</v>
      </c>
      <c r="G15917" t="s">
        <v>258</v>
      </c>
      <c r="H15917">
        <v>0</v>
      </c>
    </row>
    <row r="15918" spans="1:8" x14ac:dyDescent="0.35">
      <c r="A15918">
        <v>2022</v>
      </c>
      <c r="B15918" t="s">
        <v>146</v>
      </c>
      <c r="C15918" t="s">
        <v>286</v>
      </c>
      <c r="D15918" t="s">
        <v>148</v>
      </c>
      <c r="E15918" t="s">
        <v>282</v>
      </c>
      <c r="F15918" t="s">
        <v>252</v>
      </c>
      <c r="G15918" t="s">
        <v>259</v>
      </c>
      <c r="H15918">
        <v>0</v>
      </c>
    </row>
    <row r="15919" spans="1:8" x14ac:dyDescent="0.35">
      <c r="A15919">
        <v>2022</v>
      </c>
      <c r="B15919" t="s">
        <v>146</v>
      </c>
      <c r="C15919" t="s">
        <v>286</v>
      </c>
      <c r="D15919" t="s">
        <v>148</v>
      </c>
      <c r="E15919" t="s">
        <v>282</v>
      </c>
      <c r="F15919" t="s">
        <v>252</v>
      </c>
      <c r="G15919" t="s">
        <v>14</v>
      </c>
      <c r="H15919">
        <v>0</v>
      </c>
    </row>
    <row r="15920" spans="1:8" x14ac:dyDescent="0.35">
      <c r="A15920">
        <v>2022</v>
      </c>
      <c r="B15920" t="s">
        <v>149</v>
      </c>
      <c r="C15920" t="s">
        <v>73</v>
      </c>
      <c r="D15920" t="s">
        <v>151</v>
      </c>
      <c r="E15920" t="s">
        <v>282</v>
      </c>
      <c r="F15920" t="s">
        <v>252</v>
      </c>
      <c r="G15920" t="s">
        <v>256</v>
      </c>
      <c r="H15920">
        <v>0</v>
      </c>
    </row>
    <row r="15921" spans="1:8" x14ac:dyDescent="0.35">
      <c r="A15921">
        <v>2022</v>
      </c>
      <c r="B15921" t="s">
        <v>149</v>
      </c>
      <c r="C15921" t="s">
        <v>73</v>
      </c>
      <c r="D15921" t="s">
        <v>151</v>
      </c>
      <c r="E15921" t="s">
        <v>282</v>
      </c>
      <c r="F15921" t="s">
        <v>252</v>
      </c>
      <c r="G15921" t="s">
        <v>257</v>
      </c>
      <c r="H15921">
        <v>0</v>
      </c>
    </row>
    <row r="15922" spans="1:8" x14ac:dyDescent="0.35">
      <c r="A15922">
        <v>2022</v>
      </c>
      <c r="B15922" t="s">
        <v>149</v>
      </c>
      <c r="C15922" t="s">
        <v>73</v>
      </c>
      <c r="D15922" t="s">
        <v>151</v>
      </c>
      <c r="E15922" t="s">
        <v>282</v>
      </c>
      <c r="F15922" t="s">
        <v>252</v>
      </c>
      <c r="G15922" t="s">
        <v>258</v>
      </c>
      <c r="H15922">
        <v>0</v>
      </c>
    </row>
    <row r="15923" spans="1:8" x14ac:dyDescent="0.35">
      <c r="A15923">
        <v>2022</v>
      </c>
      <c r="B15923" t="s">
        <v>149</v>
      </c>
      <c r="C15923" t="s">
        <v>73</v>
      </c>
      <c r="D15923" t="s">
        <v>151</v>
      </c>
      <c r="E15923" t="s">
        <v>282</v>
      </c>
      <c r="F15923" t="s">
        <v>252</v>
      </c>
      <c r="G15923" t="s">
        <v>259</v>
      </c>
      <c r="H15923">
        <v>0</v>
      </c>
    </row>
    <row r="15924" spans="1:8" x14ac:dyDescent="0.35">
      <c r="A15924">
        <v>2022</v>
      </c>
      <c r="B15924" t="s">
        <v>149</v>
      </c>
      <c r="C15924" t="s">
        <v>73</v>
      </c>
      <c r="D15924" t="s">
        <v>151</v>
      </c>
      <c r="E15924" t="s">
        <v>282</v>
      </c>
      <c r="F15924" t="s">
        <v>252</v>
      </c>
      <c r="G15924" t="s">
        <v>14</v>
      </c>
      <c r="H15924">
        <v>0</v>
      </c>
    </row>
    <row r="15925" spans="1:8" x14ac:dyDescent="0.35">
      <c r="A15925">
        <v>2022</v>
      </c>
      <c r="B15925" t="s">
        <v>152</v>
      </c>
      <c r="C15925" t="s">
        <v>286</v>
      </c>
      <c r="D15925" t="s">
        <v>154</v>
      </c>
      <c r="E15925" t="s">
        <v>282</v>
      </c>
      <c r="F15925" t="s">
        <v>252</v>
      </c>
      <c r="G15925" t="s">
        <v>256</v>
      </c>
      <c r="H15925">
        <v>0</v>
      </c>
    </row>
    <row r="15926" spans="1:8" x14ac:dyDescent="0.35">
      <c r="A15926">
        <v>2022</v>
      </c>
      <c r="B15926" t="s">
        <v>152</v>
      </c>
      <c r="C15926" t="s">
        <v>286</v>
      </c>
      <c r="D15926" t="s">
        <v>154</v>
      </c>
      <c r="E15926" t="s">
        <v>282</v>
      </c>
      <c r="F15926" t="s">
        <v>252</v>
      </c>
      <c r="G15926" t="s">
        <v>257</v>
      </c>
      <c r="H15926">
        <v>0</v>
      </c>
    </row>
    <row r="15927" spans="1:8" x14ac:dyDescent="0.35">
      <c r="A15927">
        <v>2022</v>
      </c>
      <c r="B15927" t="s">
        <v>152</v>
      </c>
      <c r="C15927" t="s">
        <v>286</v>
      </c>
      <c r="D15927" t="s">
        <v>154</v>
      </c>
      <c r="E15927" t="s">
        <v>282</v>
      </c>
      <c r="F15927" t="s">
        <v>252</v>
      </c>
      <c r="G15927" t="s">
        <v>258</v>
      </c>
      <c r="H15927">
        <v>0</v>
      </c>
    </row>
    <row r="15928" spans="1:8" x14ac:dyDescent="0.35">
      <c r="A15928">
        <v>2022</v>
      </c>
      <c r="B15928" t="s">
        <v>152</v>
      </c>
      <c r="C15928" t="s">
        <v>286</v>
      </c>
      <c r="D15928" t="s">
        <v>154</v>
      </c>
      <c r="E15928" t="s">
        <v>282</v>
      </c>
      <c r="F15928" t="s">
        <v>252</v>
      </c>
      <c r="G15928" t="s">
        <v>259</v>
      </c>
      <c r="H15928">
        <v>0</v>
      </c>
    </row>
    <row r="15929" spans="1:8" x14ac:dyDescent="0.35">
      <c r="A15929">
        <v>2022</v>
      </c>
      <c r="B15929" t="s">
        <v>152</v>
      </c>
      <c r="C15929" t="s">
        <v>286</v>
      </c>
      <c r="D15929" t="s">
        <v>154</v>
      </c>
      <c r="E15929" t="s">
        <v>282</v>
      </c>
      <c r="F15929" t="s">
        <v>252</v>
      </c>
      <c r="G15929" t="s">
        <v>14</v>
      </c>
      <c r="H15929">
        <v>0</v>
      </c>
    </row>
    <row r="15930" spans="1:8" x14ac:dyDescent="0.35">
      <c r="A15930">
        <v>2022</v>
      </c>
      <c r="B15930" t="s">
        <v>155</v>
      </c>
      <c r="C15930" t="s">
        <v>73</v>
      </c>
      <c r="D15930" t="s">
        <v>157</v>
      </c>
      <c r="E15930" t="s">
        <v>282</v>
      </c>
      <c r="F15930" t="s">
        <v>252</v>
      </c>
      <c r="G15930" t="s">
        <v>256</v>
      </c>
      <c r="H15930">
        <v>0</v>
      </c>
    </row>
    <row r="15931" spans="1:8" x14ac:dyDescent="0.35">
      <c r="A15931">
        <v>2022</v>
      </c>
      <c r="B15931" t="s">
        <v>155</v>
      </c>
      <c r="C15931" t="s">
        <v>73</v>
      </c>
      <c r="D15931" t="s">
        <v>157</v>
      </c>
      <c r="E15931" t="s">
        <v>282</v>
      </c>
      <c r="F15931" t="s">
        <v>252</v>
      </c>
      <c r="G15931" t="s">
        <v>257</v>
      </c>
      <c r="H15931">
        <v>0</v>
      </c>
    </row>
    <row r="15932" spans="1:8" x14ac:dyDescent="0.35">
      <c r="A15932">
        <v>2022</v>
      </c>
      <c r="B15932" t="s">
        <v>155</v>
      </c>
      <c r="C15932" t="s">
        <v>73</v>
      </c>
      <c r="D15932" t="s">
        <v>157</v>
      </c>
      <c r="E15932" t="s">
        <v>282</v>
      </c>
      <c r="F15932" t="s">
        <v>252</v>
      </c>
      <c r="G15932" t="s">
        <v>258</v>
      </c>
      <c r="H15932">
        <v>0</v>
      </c>
    </row>
    <row r="15933" spans="1:8" x14ac:dyDescent="0.35">
      <c r="A15933">
        <v>2022</v>
      </c>
      <c r="B15933" t="s">
        <v>155</v>
      </c>
      <c r="C15933" t="s">
        <v>73</v>
      </c>
      <c r="D15933" t="s">
        <v>157</v>
      </c>
      <c r="E15933" t="s">
        <v>282</v>
      </c>
      <c r="F15933" t="s">
        <v>252</v>
      </c>
      <c r="G15933" t="s">
        <v>259</v>
      </c>
      <c r="H15933">
        <v>0</v>
      </c>
    </row>
    <row r="15934" spans="1:8" x14ac:dyDescent="0.35">
      <c r="A15934">
        <v>2022</v>
      </c>
      <c r="B15934" t="s">
        <v>155</v>
      </c>
      <c r="C15934" t="s">
        <v>73</v>
      </c>
      <c r="D15934" t="s">
        <v>157</v>
      </c>
      <c r="E15934" t="s">
        <v>282</v>
      </c>
      <c r="F15934" t="s">
        <v>252</v>
      </c>
      <c r="G15934" t="s">
        <v>14</v>
      </c>
      <c r="H15934">
        <v>0</v>
      </c>
    </row>
  </sheetData>
  <autoFilter ref="A1:I15934" xr:uid="{F6E8417D-4125-4046-A78E-3382BBBC9D9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4BE2D-8154-4090-AB0E-B25613778DA4}">
  <sheetPr codeName="Sheet9"/>
  <dimension ref="B2:S74"/>
  <sheetViews>
    <sheetView topLeftCell="A16" workbookViewId="0">
      <selection activeCell="I7" sqref="I7"/>
    </sheetView>
  </sheetViews>
  <sheetFormatPr defaultColWidth="8.6328125" defaultRowHeight="13" x14ac:dyDescent="0.3"/>
  <cols>
    <col min="1" max="15" width="8.6328125" style="53"/>
    <col min="16" max="16" width="13.54296875" style="53" bestFit="1" customWidth="1"/>
    <col min="17" max="16384" width="8.6328125" style="53"/>
  </cols>
  <sheetData>
    <row r="2" spans="2:19" x14ac:dyDescent="0.3">
      <c r="B2" s="52" t="s">
        <v>206</v>
      </c>
      <c r="C2" s="53" t="s">
        <v>207</v>
      </c>
    </row>
    <row r="3" spans="2:19" ht="14.5" x14ac:dyDescent="0.35">
      <c r="B3" s="54" t="s">
        <v>208</v>
      </c>
      <c r="C3" s="53" t="s">
        <v>209</v>
      </c>
    </row>
    <row r="4" spans="2:19" ht="14.5" x14ac:dyDescent="0.35">
      <c r="B4" s="54"/>
    </row>
    <row r="6" spans="2:19" ht="14.5" x14ac:dyDescent="0.35">
      <c r="B6" s="55" t="s">
        <v>210</v>
      </c>
      <c r="D6" s="55" t="s">
        <v>0</v>
      </c>
      <c r="F6" s="55" t="s">
        <v>211</v>
      </c>
      <c r="H6" s="56">
        <f>MAX(H8:H53)</f>
        <v>46</v>
      </c>
      <c r="I6" s="55" t="s">
        <v>212</v>
      </c>
      <c r="K6" s="55" t="s">
        <v>213</v>
      </c>
      <c r="M6" s="40"/>
      <c r="N6" s="57"/>
      <c r="O6" s="58"/>
      <c r="P6" s="57"/>
      <c r="Q6" s="57"/>
      <c r="R6" s="57"/>
    </row>
    <row r="7" spans="2:19" ht="14.5" x14ac:dyDescent="0.35">
      <c r="B7" s="59" t="s">
        <v>263</v>
      </c>
      <c r="D7" s="60" t="s">
        <v>264</v>
      </c>
      <c r="F7" s="60" t="s">
        <v>265</v>
      </c>
      <c r="H7" s="56">
        <v>1</v>
      </c>
      <c r="I7" s="52" t="str">
        <f>VLOOKUP(H7,H8:I53,2,FALSE)</f>
        <v>Avon</v>
      </c>
      <c r="K7" s="60" t="str">
        <f>CONCATENATE("_",D7,".xlsx")</f>
        <v>_2019_20.xlsx</v>
      </c>
      <c r="M7" s="61"/>
      <c r="N7" s="57"/>
      <c r="O7" s="58"/>
      <c r="P7" s="57"/>
      <c r="Q7" s="57"/>
      <c r="R7" s="57"/>
    </row>
    <row r="8" spans="2:19" ht="14.5" x14ac:dyDescent="0.35">
      <c r="D8" s="62" t="str">
        <f>CONCATENATE(LEFT(D7,4),"-",RIGHT(D7,2))</f>
        <v>2019-20</v>
      </c>
      <c r="H8" s="53">
        <v>1</v>
      </c>
      <c r="I8" s="18" t="s">
        <v>6</v>
      </c>
      <c r="M8" s="63"/>
      <c r="N8" s="57"/>
      <c r="O8" s="57"/>
      <c r="P8" s="63"/>
      <c r="Q8" s="57"/>
      <c r="R8" s="57"/>
    </row>
    <row r="9" spans="2:19" ht="14.5" x14ac:dyDescent="0.35">
      <c r="D9" s="52" t="str">
        <f>CONCATENATE(LEFT(D7,2),RIGHT(D7,2))</f>
        <v>2020</v>
      </c>
      <c r="H9" s="53">
        <v>2</v>
      </c>
      <c r="I9" s="18" t="s">
        <v>26</v>
      </c>
      <c r="M9" s="63"/>
      <c r="N9" s="57"/>
      <c r="O9" s="57"/>
      <c r="P9" s="64"/>
      <c r="Q9" s="57"/>
      <c r="R9" s="57"/>
    </row>
    <row r="10" spans="2:19" ht="14.5" x14ac:dyDescent="0.35">
      <c r="H10" s="53">
        <v>3</v>
      </c>
      <c r="I10" s="18" t="s">
        <v>29</v>
      </c>
      <c r="M10" s="64"/>
      <c r="N10" s="57"/>
      <c r="O10" s="57"/>
      <c r="P10" s="64"/>
      <c r="Q10" s="57"/>
      <c r="R10" s="57"/>
    </row>
    <row r="11" spans="2:19" ht="14.5" x14ac:dyDescent="0.35">
      <c r="H11" s="53">
        <v>4</v>
      </c>
      <c r="I11" s="18" t="s">
        <v>32</v>
      </c>
      <c r="M11" s="64"/>
      <c r="N11" s="57"/>
      <c r="O11" s="57"/>
      <c r="P11" s="64"/>
      <c r="Q11" s="57"/>
      <c r="R11" s="57"/>
    </row>
    <row r="12" spans="2:19" ht="14.5" x14ac:dyDescent="0.35">
      <c r="H12" s="53">
        <v>5</v>
      </c>
      <c r="I12" s="18" t="s">
        <v>35</v>
      </c>
      <c r="M12" s="65"/>
      <c r="P12" s="65"/>
      <c r="R12" s="65"/>
    </row>
    <row r="13" spans="2:19" ht="14.5" x14ac:dyDescent="0.35">
      <c r="H13" s="53">
        <v>6</v>
      </c>
      <c r="I13" s="18" t="s">
        <v>38</v>
      </c>
      <c r="M13" s="66" t="s">
        <v>214</v>
      </c>
      <c r="O13" s="56">
        <f>MAX(O15:O23)</f>
        <v>8</v>
      </c>
      <c r="P13" s="55" t="s">
        <v>215</v>
      </c>
      <c r="Q13" s="55" t="s">
        <v>216</v>
      </c>
      <c r="R13" s="55" t="s">
        <v>217</v>
      </c>
      <c r="S13" s="55" t="s">
        <v>248</v>
      </c>
    </row>
    <row r="14" spans="2:19" ht="14.5" x14ac:dyDescent="0.35">
      <c r="H14" s="53">
        <v>7</v>
      </c>
      <c r="I14" s="18" t="s">
        <v>41</v>
      </c>
      <c r="M14" s="67" t="s">
        <v>218</v>
      </c>
      <c r="O14" s="56">
        <v>6</v>
      </c>
      <c r="P14" s="52" t="str">
        <f>VLOOKUP(O14,O15:P23,2,FALSE)</f>
        <v>C16</v>
      </c>
      <c r="Q14" s="52" t="str">
        <f>VLOOKUP(P14,P15:Q23,2,FALSE)</f>
        <v>Men</v>
      </c>
      <c r="R14" s="52" t="str">
        <f>VLOOKUP(Q14,Q15:R23,2,FALSE)</f>
        <v>Wholetime firefighters</v>
      </c>
      <c r="S14" s="52" t="str">
        <f>VLOOKUP(O14,O15:S23,5,FALSE)</f>
        <v>Crew Manager</v>
      </c>
    </row>
    <row r="15" spans="2:19" ht="14.5" x14ac:dyDescent="0.35">
      <c r="H15" s="53">
        <v>8</v>
      </c>
      <c r="I15" s="18" t="s">
        <v>44</v>
      </c>
      <c r="M15" s="63"/>
      <c r="O15" s="53">
        <v>1</v>
      </c>
      <c r="P15" s="54" t="s">
        <v>232</v>
      </c>
      <c r="Q15" s="53" t="s">
        <v>7</v>
      </c>
      <c r="R15" s="57" t="s">
        <v>219</v>
      </c>
      <c r="S15" s="53" t="s">
        <v>8</v>
      </c>
    </row>
    <row r="16" spans="2:19" ht="14.5" x14ac:dyDescent="0.35">
      <c r="H16" s="53">
        <v>9</v>
      </c>
      <c r="I16" s="18" t="s">
        <v>47</v>
      </c>
      <c r="M16" s="63"/>
      <c r="O16" s="53">
        <v>2</v>
      </c>
      <c r="P16" s="54" t="s">
        <v>233</v>
      </c>
      <c r="Q16" s="53" t="s">
        <v>7</v>
      </c>
      <c r="R16" s="57" t="s">
        <v>219</v>
      </c>
      <c r="S16" s="53" t="s">
        <v>178</v>
      </c>
    </row>
    <row r="17" spans="8:19" ht="14.5" x14ac:dyDescent="0.35">
      <c r="H17" s="53">
        <v>10</v>
      </c>
      <c r="I17" s="18" t="s">
        <v>50</v>
      </c>
      <c r="M17" s="63"/>
      <c r="O17" s="53">
        <v>3</v>
      </c>
      <c r="P17" s="54" t="s">
        <v>238</v>
      </c>
      <c r="Q17" s="53" t="s">
        <v>7</v>
      </c>
      <c r="R17" s="57" t="s">
        <v>219</v>
      </c>
      <c r="S17" s="53" t="s">
        <v>10</v>
      </c>
    </row>
    <row r="18" spans="8:19" ht="14.5" x14ac:dyDescent="0.35">
      <c r="H18" s="53">
        <v>11</v>
      </c>
      <c r="I18" s="18" t="s">
        <v>53</v>
      </c>
      <c r="M18" s="63"/>
      <c r="O18" s="53">
        <v>4</v>
      </c>
      <c r="P18" s="54" t="s">
        <v>239</v>
      </c>
      <c r="Q18" s="53" t="s">
        <v>7</v>
      </c>
      <c r="R18" s="57" t="s">
        <v>219</v>
      </c>
      <c r="S18" s="53" t="s">
        <v>11</v>
      </c>
    </row>
    <row r="19" spans="8:19" ht="14.5" x14ac:dyDescent="0.35">
      <c r="H19" s="53">
        <v>12</v>
      </c>
      <c r="I19" s="18" t="s">
        <v>59</v>
      </c>
      <c r="M19" s="63"/>
      <c r="O19" s="53">
        <v>5</v>
      </c>
      <c r="P19" s="54" t="s">
        <v>234</v>
      </c>
      <c r="Q19" s="53" t="s">
        <v>7</v>
      </c>
      <c r="R19" s="57" t="s">
        <v>219</v>
      </c>
      <c r="S19" s="53" t="s">
        <v>12</v>
      </c>
    </row>
    <row r="20" spans="8:19" ht="14.5" x14ac:dyDescent="0.35">
      <c r="H20" s="53">
        <v>13</v>
      </c>
      <c r="I20" s="18" t="s">
        <v>62</v>
      </c>
      <c r="M20" s="63"/>
      <c r="O20" s="53">
        <v>6</v>
      </c>
      <c r="P20" s="54" t="s">
        <v>235</v>
      </c>
      <c r="Q20" s="53" t="s">
        <v>7</v>
      </c>
      <c r="R20" s="57" t="s">
        <v>219</v>
      </c>
      <c r="S20" s="53" t="s">
        <v>13</v>
      </c>
    </row>
    <row r="21" spans="8:19" ht="14.5" x14ac:dyDescent="0.35">
      <c r="H21" s="53">
        <v>14</v>
      </c>
      <c r="I21" s="18" t="s">
        <v>65</v>
      </c>
      <c r="M21" s="63"/>
      <c r="O21" s="53">
        <v>7</v>
      </c>
      <c r="P21" s="54" t="s">
        <v>236</v>
      </c>
      <c r="Q21" s="53" t="s">
        <v>7</v>
      </c>
      <c r="R21" s="57" t="s">
        <v>219</v>
      </c>
      <c r="S21" s="53" t="s">
        <v>14</v>
      </c>
    </row>
    <row r="22" spans="8:19" ht="14.5" x14ac:dyDescent="0.35">
      <c r="H22" s="53">
        <v>15</v>
      </c>
      <c r="I22" s="18" t="s">
        <v>68</v>
      </c>
      <c r="M22" s="63"/>
      <c r="O22" s="53">
        <v>8</v>
      </c>
      <c r="P22" s="54" t="s">
        <v>237</v>
      </c>
      <c r="Q22" s="53" t="s">
        <v>7</v>
      </c>
      <c r="R22" s="57" t="s">
        <v>219</v>
      </c>
      <c r="S22" s="53" t="s">
        <v>5</v>
      </c>
    </row>
    <row r="23" spans="8:19" ht="14.5" x14ac:dyDescent="0.35">
      <c r="H23" s="53">
        <v>16</v>
      </c>
      <c r="I23" s="18" t="s">
        <v>71</v>
      </c>
      <c r="M23" s="63"/>
      <c r="P23" s="54"/>
      <c r="R23" s="57"/>
    </row>
    <row r="24" spans="8:19" ht="14.5" x14ac:dyDescent="0.35">
      <c r="H24" s="53">
        <v>17</v>
      </c>
      <c r="I24" s="18" t="s">
        <v>75</v>
      </c>
      <c r="M24" s="66" t="s">
        <v>220</v>
      </c>
      <c r="O24" s="56">
        <f>MAX(O26:O32)</f>
        <v>6</v>
      </c>
      <c r="P24" s="55" t="s">
        <v>221</v>
      </c>
      <c r="Q24" s="55" t="s">
        <v>222</v>
      </c>
      <c r="R24" s="55" t="s">
        <v>223</v>
      </c>
      <c r="S24" s="55" t="s">
        <v>249</v>
      </c>
    </row>
    <row r="25" spans="8:19" ht="14.5" x14ac:dyDescent="0.35">
      <c r="H25" s="53">
        <v>18</v>
      </c>
      <c r="I25" s="18" t="s">
        <v>78</v>
      </c>
      <c r="M25" s="67" t="s">
        <v>224</v>
      </c>
      <c r="O25" s="56">
        <v>7</v>
      </c>
      <c r="P25" s="52" t="e">
        <f>VLOOKUP(O25,O26:P32,2,FALSE)</f>
        <v>#N/A</v>
      </c>
      <c r="Q25" s="52" t="e">
        <f>VLOOKUP(P25,P26:Q32,2,FALSE)</f>
        <v>#N/A</v>
      </c>
      <c r="R25" s="52" t="e">
        <f>VLOOKUP(Q25,Q26:R32,2,FALSE)</f>
        <v>#N/A</v>
      </c>
      <c r="S25" s="52" t="e">
        <f>VLOOKUP(O25,O26:S32,5,FALSE)</f>
        <v>#N/A</v>
      </c>
    </row>
    <row r="26" spans="8:19" ht="14.5" x14ac:dyDescent="0.35">
      <c r="H26" s="53">
        <v>19</v>
      </c>
      <c r="I26" s="18" t="s">
        <v>81</v>
      </c>
      <c r="M26" s="63"/>
      <c r="O26" s="53">
        <v>1</v>
      </c>
      <c r="P26" s="54" t="s">
        <v>232</v>
      </c>
      <c r="Q26" s="53" t="s">
        <v>7</v>
      </c>
      <c r="R26" s="57" t="s">
        <v>225</v>
      </c>
      <c r="S26" s="53" t="s">
        <v>10</v>
      </c>
    </row>
    <row r="27" spans="8:19" ht="14.5" x14ac:dyDescent="0.35">
      <c r="H27" s="53">
        <v>20</v>
      </c>
      <c r="I27" s="18" t="s">
        <v>84</v>
      </c>
      <c r="M27" s="63"/>
      <c r="O27" s="53">
        <v>2</v>
      </c>
      <c r="P27" s="54" t="s">
        <v>233</v>
      </c>
      <c r="Q27" s="53" t="s">
        <v>7</v>
      </c>
      <c r="R27" s="57" t="s">
        <v>225</v>
      </c>
      <c r="S27" s="53" t="s">
        <v>11</v>
      </c>
    </row>
    <row r="28" spans="8:19" ht="14.5" x14ac:dyDescent="0.35">
      <c r="H28" s="53">
        <v>21</v>
      </c>
      <c r="I28" s="18" t="s">
        <v>87</v>
      </c>
      <c r="M28" s="63"/>
      <c r="O28" s="53">
        <v>3</v>
      </c>
      <c r="P28" s="54" t="s">
        <v>238</v>
      </c>
      <c r="Q28" s="53" t="s">
        <v>7</v>
      </c>
      <c r="R28" s="57" t="s">
        <v>225</v>
      </c>
      <c r="S28" s="53" t="s">
        <v>12</v>
      </c>
    </row>
    <row r="29" spans="8:19" ht="14.5" x14ac:dyDescent="0.35">
      <c r="H29" s="53">
        <v>22</v>
      </c>
      <c r="I29" s="18" t="s">
        <v>90</v>
      </c>
      <c r="M29" s="63"/>
      <c r="O29" s="53">
        <v>4</v>
      </c>
      <c r="P29" s="54" t="s">
        <v>239</v>
      </c>
      <c r="Q29" s="53" t="s">
        <v>7</v>
      </c>
      <c r="R29" s="57" t="s">
        <v>225</v>
      </c>
      <c r="S29" s="53" t="s">
        <v>13</v>
      </c>
    </row>
    <row r="30" spans="8:19" ht="14.5" x14ac:dyDescent="0.35">
      <c r="H30" s="53">
        <v>23</v>
      </c>
      <c r="I30" s="18" t="s">
        <v>92</v>
      </c>
      <c r="M30" s="63"/>
      <c r="O30" s="53">
        <v>5</v>
      </c>
      <c r="P30" s="54" t="s">
        <v>234</v>
      </c>
      <c r="Q30" s="53" t="s">
        <v>7</v>
      </c>
      <c r="R30" s="57" t="s">
        <v>225</v>
      </c>
      <c r="S30" s="53" t="s">
        <v>14</v>
      </c>
    </row>
    <row r="31" spans="8:19" ht="14.5" x14ac:dyDescent="0.35">
      <c r="H31" s="53">
        <v>24</v>
      </c>
      <c r="I31" s="18" t="s">
        <v>95</v>
      </c>
      <c r="M31" s="63"/>
      <c r="O31" s="53">
        <v>6</v>
      </c>
      <c r="P31" s="54" t="s">
        <v>235</v>
      </c>
      <c r="Q31" s="53" t="s">
        <v>7</v>
      </c>
      <c r="R31" s="57" t="s">
        <v>225</v>
      </c>
      <c r="S31" s="53" t="s">
        <v>5</v>
      </c>
    </row>
    <row r="32" spans="8:19" ht="14.5" x14ac:dyDescent="0.35">
      <c r="H32" s="53">
        <v>25</v>
      </c>
      <c r="I32" s="18" t="s">
        <v>98</v>
      </c>
      <c r="M32" s="63"/>
      <c r="P32" s="54"/>
      <c r="R32" s="57"/>
    </row>
    <row r="33" spans="8:19" ht="14.5" x14ac:dyDescent="0.35">
      <c r="H33" s="53">
        <v>26</v>
      </c>
      <c r="I33" s="18" t="s">
        <v>101</v>
      </c>
      <c r="M33" s="63"/>
      <c r="P33" s="54"/>
      <c r="R33" s="57"/>
    </row>
    <row r="34" spans="8:19" ht="14.5" x14ac:dyDescent="0.35">
      <c r="H34" s="53">
        <v>27</v>
      </c>
      <c r="I34" s="18" t="s">
        <v>104</v>
      </c>
      <c r="M34" s="65"/>
      <c r="P34" s="65"/>
      <c r="R34" s="57"/>
    </row>
    <row r="35" spans="8:19" ht="14.5" x14ac:dyDescent="0.35">
      <c r="H35" s="53">
        <v>28</v>
      </c>
      <c r="I35" s="18" t="s">
        <v>107</v>
      </c>
      <c r="M35" s="66" t="s">
        <v>214</v>
      </c>
      <c r="O35" s="56">
        <f>MAX(O37:O45)</f>
        <v>8</v>
      </c>
      <c r="P35" s="55" t="s">
        <v>226</v>
      </c>
      <c r="Q35" s="55" t="s">
        <v>227</v>
      </c>
      <c r="R35" s="55" t="s">
        <v>228</v>
      </c>
      <c r="S35" s="55" t="s">
        <v>250</v>
      </c>
    </row>
    <row r="36" spans="8:19" ht="14.5" x14ac:dyDescent="0.35">
      <c r="H36" s="53">
        <v>29</v>
      </c>
      <c r="I36" s="18" t="s">
        <v>110</v>
      </c>
      <c r="M36" s="67" t="s">
        <v>218</v>
      </c>
      <c r="O36" s="56">
        <v>9</v>
      </c>
      <c r="P36" s="52" t="e">
        <f>VLOOKUP(O36,O37:P45,2,FALSE)</f>
        <v>#N/A</v>
      </c>
      <c r="Q36" s="52" t="e">
        <f>VLOOKUP(P36,P37:Q45,2,FALSE)</f>
        <v>#N/A</v>
      </c>
      <c r="R36" s="52" t="e">
        <f>VLOOKUP(Q36,Q37:R45,2,FALSE)</f>
        <v>#N/A</v>
      </c>
      <c r="S36" s="52" t="e">
        <f>VLOOKUP(O36,O37:S45,5,FALSE)</f>
        <v>#N/A</v>
      </c>
    </row>
    <row r="37" spans="8:19" ht="14.5" x14ac:dyDescent="0.35">
      <c r="H37" s="53">
        <v>30</v>
      </c>
      <c r="I37" s="18" t="s">
        <v>113</v>
      </c>
      <c r="M37" s="63"/>
      <c r="O37" s="53">
        <v>1</v>
      </c>
      <c r="P37" s="54" t="s">
        <v>240</v>
      </c>
      <c r="Q37" s="53" t="s">
        <v>15</v>
      </c>
      <c r="R37" s="57" t="s">
        <v>219</v>
      </c>
      <c r="S37" s="53" t="s">
        <v>8</v>
      </c>
    </row>
    <row r="38" spans="8:19" ht="14.5" x14ac:dyDescent="0.35">
      <c r="H38" s="53">
        <v>31</v>
      </c>
      <c r="I38" s="18" t="s">
        <v>116</v>
      </c>
      <c r="M38" s="63"/>
      <c r="O38" s="53">
        <v>2</v>
      </c>
      <c r="P38" s="54" t="s">
        <v>241</v>
      </c>
      <c r="Q38" s="53" t="s">
        <v>15</v>
      </c>
      <c r="R38" s="57" t="s">
        <v>219</v>
      </c>
      <c r="S38" s="53" t="s">
        <v>178</v>
      </c>
    </row>
    <row r="39" spans="8:19" ht="14.5" x14ac:dyDescent="0.35">
      <c r="H39" s="53">
        <v>32</v>
      </c>
      <c r="I39" s="18" t="s">
        <v>119</v>
      </c>
      <c r="M39" s="63"/>
      <c r="O39" s="53">
        <v>3</v>
      </c>
      <c r="P39" s="54" t="s">
        <v>242</v>
      </c>
      <c r="Q39" s="53" t="s">
        <v>15</v>
      </c>
      <c r="R39" s="57" t="s">
        <v>219</v>
      </c>
      <c r="S39" s="53" t="s">
        <v>10</v>
      </c>
    </row>
    <row r="40" spans="8:19" ht="14.5" x14ac:dyDescent="0.35">
      <c r="H40" s="53">
        <v>33</v>
      </c>
      <c r="I40" s="18" t="s">
        <v>122</v>
      </c>
      <c r="M40" s="63"/>
      <c r="O40" s="53">
        <v>4</v>
      </c>
      <c r="P40" s="54" t="s">
        <v>243</v>
      </c>
      <c r="Q40" s="53" t="s">
        <v>15</v>
      </c>
      <c r="R40" s="57" t="s">
        <v>219</v>
      </c>
      <c r="S40" s="53" t="s">
        <v>11</v>
      </c>
    </row>
    <row r="41" spans="8:19" ht="14.5" x14ac:dyDescent="0.35">
      <c r="H41" s="53">
        <v>34</v>
      </c>
      <c r="I41" s="18" t="s">
        <v>125</v>
      </c>
      <c r="M41" s="63"/>
      <c r="O41" s="53">
        <v>5</v>
      </c>
      <c r="P41" s="54" t="s">
        <v>244</v>
      </c>
      <c r="Q41" s="53" t="s">
        <v>15</v>
      </c>
      <c r="R41" s="57" t="s">
        <v>219</v>
      </c>
      <c r="S41" s="53" t="s">
        <v>12</v>
      </c>
    </row>
    <row r="42" spans="8:19" ht="14.5" x14ac:dyDescent="0.35">
      <c r="H42" s="53">
        <v>35</v>
      </c>
      <c r="I42" s="18" t="s">
        <v>128</v>
      </c>
      <c r="M42" s="63"/>
      <c r="O42" s="53">
        <v>6</v>
      </c>
      <c r="P42" s="54" t="s">
        <v>245</v>
      </c>
      <c r="Q42" s="53" t="s">
        <v>15</v>
      </c>
      <c r="R42" s="57" t="s">
        <v>219</v>
      </c>
      <c r="S42" s="53" t="s">
        <v>13</v>
      </c>
    </row>
    <row r="43" spans="8:19" ht="14.5" x14ac:dyDescent="0.35">
      <c r="H43" s="53">
        <v>36</v>
      </c>
      <c r="I43" s="18" t="s">
        <v>131</v>
      </c>
      <c r="M43" s="63"/>
      <c r="O43" s="53">
        <v>7</v>
      </c>
      <c r="P43" s="54" t="s">
        <v>246</v>
      </c>
      <c r="Q43" s="53" t="s">
        <v>15</v>
      </c>
      <c r="R43" s="57" t="s">
        <v>219</v>
      </c>
      <c r="S43" s="53" t="s">
        <v>14</v>
      </c>
    </row>
    <row r="44" spans="8:19" ht="14.5" x14ac:dyDescent="0.35">
      <c r="H44" s="53">
        <v>37</v>
      </c>
      <c r="I44" s="18" t="s">
        <v>134</v>
      </c>
      <c r="M44" s="63"/>
      <c r="O44" s="53">
        <v>8</v>
      </c>
      <c r="P44" s="54" t="s">
        <v>247</v>
      </c>
      <c r="Q44" s="53" t="s">
        <v>15</v>
      </c>
      <c r="R44" s="57" t="s">
        <v>219</v>
      </c>
      <c r="S44" s="53" t="s">
        <v>5</v>
      </c>
    </row>
    <row r="45" spans="8:19" ht="14.5" x14ac:dyDescent="0.35">
      <c r="H45" s="53">
        <v>38</v>
      </c>
      <c r="I45" s="18" t="s">
        <v>137</v>
      </c>
      <c r="M45" s="65"/>
      <c r="P45" s="65"/>
      <c r="R45" s="57"/>
    </row>
    <row r="46" spans="8:19" ht="14.5" x14ac:dyDescent="0.35">
      <c r="H46" s="53">
        <v>39</v>
      </c>
      <c r="I46" s="18" t="s">
        <v>140</v>
      </c>
      <c r="M46" s="66" t="s">
        <v>220</v>
      </c>
      <c r="O46" s="56">
        <f>MAX(O48:O54)</f>
        <v>6</v>
      </c>
      <c r="P46" s="55" t="s">
        <v>229</v>
      </c>
      <c r="Q46" s="55" t="s">
        <v>230</v>
      </c>
      <c r="R46" s="55" t="s">
        <v>231</v>
      </c>
      <c r="S46" s="55" t="s">
        <v>251</v>
      </c>
    </row>
    <row r="47" spans="8:19" ht="14.5" x14ac:dyDescent="0.35">
      <c r="H47" s="53">
        <v>40</v>
      </c>
      <c r="I47" s="18" t="s">
        <v>143</v>
      </c>
      <c r="M47" s="67" t="s">
        <v>224</v>
      </c>
      <c r="O47" s="56">
        <v>7</v>
      </c>
      <c r="P47" s="52" t="e">
        <f>VLOOKUP(O47,O48:P54,2,FALSE)</f>
        <v>#N/A</v>
      </c>
      <c r="Q47" s="52" t="e">
        <f>VLOOKUP(P47,P48:Q54,2,FALSE)</f>
        <v>#N/A</v>
      </c>
      <c r="R47" s="52" t="e">
        <f>VLOOKUP(Q47,Q48:R54,2,FALSE)</f>
        <v>#N/A</v>
      </c>
      <c r="S47" s="52" t="e">
        <f>VLOOKUP(O47,O48:S54,5,FALSE)</f>
        <v>#N/A</v>
      </c>
    </row>
    <row r="48" spans="8:19" ht="14.5" x14ac:dyDescent="0.35">
      <c r="H48" s="53">
        <v>41</v>
      </c>
      <c r="I48" s="18" t="s">
        <v>146</v>
      </c>
      <c r="M48" s="63"/>
      <c r="O48" s="53">
        <v>1</v>
      </c>
      <c r="P48" s="54" t="s">
        <v>240</v>
      </c>
      <c r="Q48" s="53" t="s">
        <v>15</v>
      </c>
      <c r="R48" s="57" t="s">
        <v>225</v>
      </c>
      <c r="S48" s="53" t="s">
        <v>10</v>
      </c>
    </row>
    <row r="49" spans="8:19" ht="14.5" x14ac:dyDescent="0.35">
      <c r="H49" s="53">
        <v>42</v>
      </c>
      <c r="I49" s="18" t="s">
        <v>149</v>
      </c>
      <c r="M49" s="63"/>
      <c r="O49" s="53">
        <v>2</v>
      </c>
      <c r="P49" s="54" t="s">
        <v>241</v>
      </c>
      <c r="Q49" s="53" t="s">
        <v>15</v>
      </c>
      <c r="R49" s="57" t="s">
        <v>225</v>
      </c>
      <c r="S49" s="53" t="s">
        <v>11</v>
      </c>
    </row>
    <row r="50" spans="8:19" ht="14.5" x14ac:dyDescent="0.35">
      <c r="H50" s="53">
        <v>43</v>
      </c>
      <c r="I50" s="18" t="s">
        <v>152</v>
      </c>
      <c r="M50" s="54"/>
      <c r="O50" s="53">
        <v>3</v>
      </c>
      <c r="P50" s="54" t="s">
        <v>242</v>
      </c>
      <c r="Q50" s="53" t="s">
        <v>15</v>
      </c>
      <c r="R50" s="57" t="s">
        <v>225</v>
      </c>
      <c r="S50" s="53" t="s">
        <v>12</v>
      </c>
    </row>
    <row r="51" spans="8:19" ht="14.5" x14ac:dyDescent="0.35">
      <c r="H51" s="53">
        <v>44</v>
      </c>
      <c r="I51" s="18" t="s">
        <v>155</v>
      </c>
      <c r="M51" s="65"/>
      <c r="O51" s="53">
        <v>4</v>
      </c>
      <c r="P51" s="54" t="s">
        <v>243</v>
      </c>
      <c r="Q51" s="53" t="s">
        <v>15</v>
      </c>
      <c r="R51" s="57" t="s">
        <v>225</v>
      </c>
      <c r="S51" s="53" t="s">
        <v>13</v>
      </c>
    </row>
    <row r="52" spans="8:19" ht="14.5" x14ac:dyDescent="0.35">
      <c r="H52" s="53">
        <v>45</v>
      </c>
      <c r="I52" s="18" t="s">
        <v>161</v>
      </c>
      <c r="M52" s="65"/>
      <c r="O52" s="53">
        <v>5</v>
      </c>
      <c r="P52" s="54" t="s">
        <v>244</v>
      </c>
      <c r="Q52" s="53" t="s">
        <v>15</v>
      </c>
      <c r="R52" s="57" t="s">
        <v>225</v>
      </c>
      <c r="S52" s="53" t="s">
        <v>14</v>
      </c>
    </row>
    <row r="53" spans="8:19" ht="14.5" x14ac:dyDescent="0.35">
      <c r="H53" s="53">
        <v>46</v>
      </c>
      <c r="I53" s="18" t="s">
        <v>164</v>
      </c>
      <c r="M53" s="65"/>
      <c r="O53" s="53">
        <v>6</v>
      </c>
      <c r="P53" s="54" t="s">
        <v>245</v>
      </c>
      <c r="Q53" s="53" t="s">
        <v>15</v>
      </c>
      <c r="R53" s="57" t="s">
        <v>225</v>
      </c>
      <c r="S53" s="53" t="s">
        <v>5</v>
      </c>
    </row>
    <row r="54" spans="8:19" ht="14.5" x14ac:dyDescent="0.35">
      <c r="M54" s="65"/>
      <c r="P54" s="54"/>
      <c r="R54" s="57"/>
    </row>
    <row r="55" spans="8:19" ht="14.5" x14ac:dyDescent="0.35">
      <c r="M55" s="65"/>
      <c r="P55" s="54"/>
      <c r="R55" s="57"/>
    </row>
    <row r="56" spans="8:19" x14ac:dyDescent="0.3">
      <c r="P56" s="68"/>
      <c r="R56" s="57"/>
    </row>
    <row r="57" spans="8:19" ht="14.5" x14ac:dyDescent="0.35">
      <c r="O57" s="54"/>
    </row>
    <row r="58" spans="8:19" ht="14.5" x14ac:dyDescent="0.35">
      <c r="O58" s="54"/>
    </row>
    <row r="59" spans="8:19" ht="14.5" x14ac:dyDescent="0.35">
      <c r="O59" s="54"/>
    </row>
    <row r="60" spans="8:19" ht="14.5" x14ac:dyDescent="0.35">
      <c r="O60" s="54"/>
    </row>
    <row r="61" spans="8:19" ht="14.5" x14ac:dyDescent="0.35">
      <c r="O61" s="54"/>
    </row>
    <row r="74" spans="9:9" ht="14.5" x14ac:dyDescent="0.35">
      <c r="I74" s="1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B2:E74"/>
  <sheetViews>
    <sheetView workbookViewId="0"/>
  </sheetViews>
  <sheetFormatPr defaultColWidth="9.36328125" defaultRowHeight="14.5" x14ac:dyDescent="0.35"/>
  <cols>
    <col min="1" max="1" width="9.36328125" style="38"/>
    <col min="2" max="2" width="31.6328125" style="38" customWidth="1"/>
    <col min="3" max="3" width="10" style="38" customWidth="1"/>
    <col min="4" max="4" width="14.36328125" style="38" customWidth="1"/>
    <col min="5" max="16384" width="9.36328125" style="38"/>
  </cols>
  <sheetData>
    <row r="2" spans="2:5" x14ac:dyDescent="0.35">
      <c r="B2" s="38" t="s">
        <v>6</v>
      </c>
      <c r="C2" s="38" t="s">
        <v>25</v>
      </c>
      <c r="D2" s="38" t="str">
        <f>CONCATENATE("Notes on ",B2," data")</f>
        <v>Notes on Avon data</v>
      </c>
      <c r="E2" s="38" t="s">
        <v>180</v>
      </c>
    </row>
    <row r="3" spans="2:5" x14ac:dyDescent="0.35">
      <c r="B3" s="38" t="s">
        <v>26</v>
      </c>
      <c r="C3" s="38" t="s">
        <v>28</v>
      </c>
      <c r="D3" s="38" t="str">
        <f t="shared" ref="D3:D52" si="0">CONCATENATE("Notes on ",B3," data")</f>
        <v>Notes on Bedfordshire data</v>
      </c>
      <c r="E3" s="38" t="s">
        <v>180</v>
      </c>
    </row>
    <row r="4" spans="2:5" x14ac:dyDescent="0.35">
      <c r="B4" s="38" t="s">
        <v>29</v>
      </c>
      <c r="C4" s="38" t="s">
        <v>31</v>
      </c>
      <c r="D4" s="38" t="str">
        <f t="shared" si="0"/>
        <v>Notes on Berkshire data</v>
      </c>
      <c r="E4" s="38" t="s">
        <v>181</v>
      </c>
    </row>
    <row r="5" spans="2:5" x14ac:dyDescent="0.35">
      <c r="B5" s="38" t="s">
        <v>32</v>
      </c>
      <c r="C5" s="38" t="s">
        <v>34</v>
      </c>
      <c r="D5" s="38" t="str">
        <f t="shared" si="0"/>
        <v>Notes on Buckinghamshire data</v>
      </c>
      <c r="E5" s="38" t="s">
        <v>181</v>
      </c>
    </row>
    <row r="6" spans="2:5" x14ac:dyDescent="0.35">
      <c r="B6" s="38" t="s">
        <v>35</v>
      </c>
      <c r="C6" s="38" t="s">
        <v>37</v>
      </c>
      <c r="D6" s="38" t="str">
        <f t="shared" si="0"/>
        <v>Notes on Cambridgeshire data</v>
      </c>
      <c r="E6" s="38" t="s">
        <v>182</v>
      </c>
    </row>
    <row r="7" spans="2:5" x14ac:dyDescent="0.35">
      <c r="B7" s="38" t="s">
        <v>38</v>
      </c>
      <c r="C7" s="38" t="s">
        <v>40</v>
      </c>
      <c r="D7" s="38" t="str">
        <f t="shared" si="0"/>
        <v>Notes on Cheshire data</v>
      </c>
      <c r="E7" s="38" t="s">
        <v>183</v>
      </c>
    </row>
    <row r="8" spans="2:5" x14ac:dyDescent="0.35">
      <c r="B8" s="38" t="s">
        <v>41</v>
      </c>
      <c r="C8" s="38" t="s">
        <v>43</v>
      </c>
      <c r="D8" s="38" t="str">
        <f t="shared" si="0"/>
        <v>Notes on Cleveland data</v>
      </c>
      <c r="E8" s="38" t="s">
        <v>315</v>
      </c>
    </row>
    <row r="9" spans="2:5" x14ac:dyDescent="0.35">
      <c r="B9" s="38" t="s">
        <v>44</v>
      </c>
      <c r="C9" s="38" t="s">
        <v>46</v>
      </c>
      <c r="D9" s="38" t="str">
        <f t="shared" si="0"/>
        <v>Notes on Cornwall data</v>
      </c>
      <c r="E9" s="38" t="s">
        <v>184</v>
      </c>
    </row>
    <row r="10" spans="2:5" x14ac:dyDescent="0.35">
      <c r="B10" s="38" t="s">
        <v>47</v>
      </c>
      <c r="C10" s="38" t="s">
        <v>49</v>
      </c>
      <c r="D10" s="38" t="str">
        <f t="shared" si="0"/>
        <v>Notes on Cumbria data</v>
      </c>
      <c r="E10" s="38" t="s">
        <v>183</v>
      </c>
    </row>
    <row r="11" spans="2:5" x14ac:dyDescent="0.35">
      <c r="B11" s="39" t="s">
        <v>50</v>
      </c>
      <c r="C11" s="38" t="s">
        <v>52</v>
      </c>
      <c r="D11" s="38" t="str">
        <f t="shared" si="0"/>
        <v>Notes on Derbyshire data</v>
      </c>
      <c r="E11" s="38" t="s">
        <v>180</v>
      </c>
    </row>
    <row r="12" spans="2:5" x14ac:dyDescent="0.35">
      <c r="B12" s="39" t="s">
        <v>53</v>
      </c>
      <c r="C12" s="38" t="s">
        <v>55</v>
      </c>
      <c r="D12" s="38" t="str">
        <f t="shared" si="0"/>
        <v>Notes on Devon and Somerset data</v>
      </c>
      <c r="E12" s="38" t="s">
        <v>185</v>
      </c>
    </row>
    <row r="13" spans="2:5" x14ac:dyDescent="0.35">
      <c r="B13" s="38" t="s">
        <v>56</v>
      </c>
      <c r="C13" s="38" t="s">
        <v>58</v>
      </c>
      <c r="D13" s="38" t="str">
        <f t="shared" si="0"/>
        <v>Notes on Dorset data</v>
      </c>
      <c r="E13" s="40" t="s">
        <v>186</v>
      </c>
    </row>
    <row r="14" spans="2:5" x14ac:dyDescent="0.35">
      <c r="B14" s="38" t="s">
        <v>59</v>
      </c>
      <c r="C14" s="38" t="s">
        <v>61</v>
      </c>
      <c r="D14" s="38" t="str">
        <f t="shared" si="0"/>
        <v>Notes on Durham data</v>
      </c>
      <c r="E14" s="38" t="s">
        <v>180</v>
      </c>
    </row>
    <row r="15" spans="2:5" x14ac:dyDescent="0.35">
      <c r="B15" s="38" t="s">
        <v>62</v>
      </c>
      <c r="C15" s="38" t="s">
        <v>64</v>
      </c>
      <c r="D15" s="38" t="str">
        <f t="shared" si="0"/>
        <v>Notes on East Sussex data</v>
      </c>
      <c r="E15" s="38" t="s">
        <v>187</v>
      </c>
    </row>
    <row r="16" spans="2:5" x14ac:dyDescent="0.35">
      <c r="B16" s="38" t="s">
        <v>65</v>
      </c>
      <c r="C16" s="38" t="s">
        <v>67</v>
      </c>
      <c r="D16" s="38" t="str">
        <f t="shared" si="0"/>
        <v>Notes on Essex data</v>
      </c>
      <c r="E16" s="38" t="s">
        <v>316</v>
      </c>
    </row>
    <row r="17" spans="2:5" x14ac:dyDescent="0.35">
      <c r="B17" s="38" t="s">
        <v>68</v>
      </c>
      <c r="C17" s="38" t="s">
        <v>70</v>
      </c>
      <c r="D17" s="38" t="str">
        <f t="shared" si="0"/>
        <v>Notes on Gloucestershire data</v>
      </c>
      <c r="E17" s="38" t="s">
        <v>180</v>
      </c>
    </row>
    <row r="18" spans="2:5" x14ac:dyDescent="0.35">
      <c r="B18" s="38" t="s">
        <v>71</v>
      </c>
      <c r="C18" s="38" t="s">
        <v>74</v>
      </c>
      <c r="D18" s="38" t="str">
        <f t="shared" si="0"/>
        <v>Notes on Greater London data</v>
      </c>
      <c r="E18" s="38" t="s">
        <v>180</v>
      </c>
    </row>
    <row r="19" spans="2:5" x14ac:dyDescent="0.35">
      <c r="B19" s="38" t="s">
        <v>75</v>
      </c>
      <c r="C19" s="38" t="s">
        <v>77</v>
      </c>
      <c r="D19" s="38" t="str">
        <f t="shared" si="0"/>
        <v>Notes on Greater Manchester data</v>
      </c>
      <c r="E19" s="38" t="s">
        <v>183</v>
      </c>
    </row>
    <row r="20" spans="2:5" x14ac:dyDescent="0.35">
      <c r="B20" s="38" t="s">
        <v>78</v>
      </c>
      <c r="C20" s="38" t="s">
        <v>80</v>
      </c>
      <c r="D20" s="38" t="str">
        <f t="shared" si="0"/>
        <v>Notes on Hampshire data</v>
      </c>
      <c r="E20" s="38" t="s">
        <v>180</v>
      </c>
    </row>
    <row r="21" spans="2:5" x14ac:dyDescent="0.35">
      <c r="B21" s="38" t="s">
        <v>81</v>
      </c>
      <c r="C21" s="38" t="s">
        <v>83</v>
      </c>
      <c r="D21" s="38" t="str">
        <f t="shared" si="0"/>
        <v>Notes on Hereford and Worcester data</v>
      </c>
      <c r="E21" s="38" t="s">
        <v>180</v>
      </c>
    </row>
    <row r="22" spans="2:5" x14ac:dyDescent="0.35">
      <c r="B22" s="38" t="s">
        <v>84</v>
      </c>
      <c r="C22" s="38" t="s">
        <v>86</v>
      </c>
      <c r="D22" s="38" t="str">
        <f t="shared" si="0"/>
        <v>Notes on Hertfordshire data</v>
      </c>
      <c r="E22" s="38" t="s">
        <v>180</v>
      </c>
    </row>
    <row r="23" spans="2:5" x14ac:dyDescent="0.35">
      <c r="B23" s="38" t="s">
        <v>87</v>
      </c>
      <c r="C23" s="38" t="s">
        <v>89</v>
      </c>
      <c r="D23" s="38" t="str">
        <f t="shared" si="0"/>
        <v>Notes on Humberside data</v>
      </c>
      <c r="E23" s="38" t="s">
        <v>302</v>
      </c>
    </row>
    <row r="24" spans="2:5" x14ac:dyDescent="0.35">
      <c r="B24" s="38" t="s">
        <v>90</v>
      </c>
      <c r="C24" s="38" t="s">
        <v>91</v>
      </c>
      <c r="D24" s="38" t="str">
        <f t="shared" si="0"/>
        <v>Notes on Isle Of Wight data</v>
      </c>
      <c r="E24" s="38" t="s">
        <v>188</v>
      </c>
    </row>
    <row r="25" spans="2:5" x14ac:dyDescent="0.35">
      <c r="B25" s="38" t="s">
        <v>92</v>
      </c>
      <c r="C25" s="38" t="s">
        <v>94</v>
      </c>
      <c r="D25" s="38" t="str">
        <f t="shared" si="0"/>
        <v>Notes on Isles of Scilly data</v>
      </c>
      <c r="E25" s="38" t="s">
        <v>184</v>
      </c>
    </row>
    <row r="26" spans="2:5" x14ac:dyDescent="0.35">
      <c r="B26" s="38" t="s">
        <v>95</v>
      </c>
      <c r="C26" s="38" t="s">
        <v>97</v>
      </c>
      <c r="D26" s="38" t="str">
        <f t="shared" si="0"/>
        <v>Notes on Kent data</v>
      </c>
      <c r="E26" s="38" t="s">
        <v>180</v>
      </c>
    </row>
    <row r="27" spans="2:5" x14ac:dyDescent="0.35">
      <c r="B27" s="38" t="s">
        <v>98</v>
      </c>
      <c r="C27" s="38" t="s">
        <v>100</v>
      </c>
      <c r="D27" s="38" t="str">
        <f t="shared" si="0"/>
        <v>Notes on Lancashire data</v>
      </c>
      <c r="E27" s="38" t="s">
        <v>183</v>
      </c>
    </row>
    <row r="28" spans="2:5" x14ac:dyDescent="0.35">
      <c r="B28" s="38" t="s">
        <v>101</v>
      </c>
      <c r="C28" s="38" t="s">
        <v>103</v>
      </c>
      <c r="D28" s="38" t="str">
        <f t="shared" si="0"/>
        <v>Notes on Leicestershire data</v>
      </c>
      <c r="E28" s="38" t="s">
        <v>180</v>
      </c>
    </row>
    <row r="29" spans="2:5" x14ac:dyDescent="0.35">
      <c r="B29" s="38" t="s">
        <v>104</v>
      </c>
      <c r="C29" s="38" t="s">
        <v>106</v>
      </c>
      <c r="D29" s="38" t="str">
        <f t="shared" si="0"/>
        <v>Notes on Lincolnshire data</v>
      </c>
      <c r="E29" s="38" t="s">
        <v>180</v>
      </c>
    </row>
    <row r="30" spans="2:5" x14ac:dyDescent="0.35">
      <c r="B30" s="38" t="s">
        <v>107</v>
      </c>
      <c r="C30" s="38" t="s">
        <v>109</v>
      </c>
      <c r="D30" s="38" t="str">
        <f t="shared" si="0"/>
        <v>Notes on Merseyside data</v>
      </c>
      <c r="E30" s="38" t="s">
        <v>180</v>
      </c>
    </row>
    <row r="31" spans="2:5" x14ac:dyDescent="0.35">
      <c r="B31" s="38" t="s">
        <v>110</v>
      </c>
      <c r="C31" s="38" t="s">
        <v>112</v>
      </c>
      <c r="D31" s="38" t="str">
        <f t="shared" si="0"/>
        <v>Notes on Norfolk data</v>
      </c>
      <c r="E31" s="38" t="s">
        <v>180</v>
      </c>
    </row>
    <row r="32" spans="2:5" x14ac:dyDescent="0.35">
      <c r="B32" s="38" t="s">
        <v>113</v>
      </c>
      <c r="C32" s="38" t="s">
        <v>115</v>
      </c>
      <c r="D32" s="38" t="str">
        <f t="shared" si="0"/>
        <v>Notes on North Yorkshire data</v>
      </c>
      <c r="E32" s="38" t="s">
        <v>290</v>
      </c>
    </row>
    <row r="33" spans="2:5" x14ac:dyDescent="0.35">
      <c r="B33" s="38" t="s">
        <v>116</v>
      </c>
      <c r="C33" s="38" t="s">
        <v>118</v>
      </c>
      <c r="D33" s="38" t="str">
        <f t="shared" si="0"/>
        <v>Notes on Northamptonshire data</v>
      </c>
      <c r="E33" s="38" t="s">
        <v>180</v>
      </c>
    </row>
    <row r="34" spans="2:5" x14ac:dyDescent="0.35">
      <c r="B34" s="38" t="s">
        <v>119</v>
      </c>
      <c r="C34" s="38" t="s">
        <v>121</v>
      </c>
      <c r="D34" s="38" t="str">
        <f t="shared" si="0"/>
        <v>Notes on Northumberland data</v>
      </c>
      <c r="E34" s="38" t="s">
        <v>180</v>
      </c>
    </row>
    <row r="35" spans="2:5" x14ac:dyDescent="0.35">
      <c r="B35" s="38" t="s">
        <v>122</v>
      </c>
      <c r="C35" s="38" t="s">
        <v>124</v>
      </c>
      <c r="D35" s="38" t="str">
        <f t="shared" si="0"/>
        <v>Notes on Nottinghamshire data</v>
      </c>
      <c r="E35" s="38" t="s">
        <v>180</v>
      </c>
    </row>
    <row r="36" spans="2:5" x14ac:dyDescent="0.35">
      <c r="B36" s="38" t="s">
        <v>125</v>
      </c>
      <c r="C36" s="38" t="s">
        <v>127</v>
      </c>
      <c r="D36" s="38" t="str">
        <f t="shared" si="0"/>
        <v>Notes on Oxfordshire data</v>
      </c>
      <c r="E36" s="38" t="s">
        <v>189</v>
      </c>
    </row>
    <row r="37" spans="2:5" x14ac:dyDescent="0.35">
      <c r="B37" s="38" t="s">
        <v>128</v>
      </c>
      <c r="C37" s="38" t="s">
        <v>130</v>
      </c>
      <c r="D37" s="38" t="str">
        <f t="shared" si="0"/>
        <v>Notes on Shropshire data</v>
      </c>
      <c r="E37" s="38" t="s">
        <v>180</v>
      </c>
    </row>
    <row r="38" spans="2:5" x14ac:dyDescent="0.35">
      <c r="B38" s="38" t="s">
        <v>131</v>
      </c>
      <c r="C38" s="38" t="s">
        <v>133</v>
      </c>
      <c r="D38" s="38" t="str">
        <f t="shared" si="0"/>
        <v>Notes on South Yorkshire data</v>
      </c>
      <c r="E38" s="38" t="s">
        <v>180</v>
      </c>
    </row>
    <row r="39" spans="2:5" x14ac:dyDescent="0.35">
      <c r="B39" s="38" t="s">
        <v>134</v>
      </c>
      <c r="C39" s="38" t="s">
        <v>136</v>
      </c>
      <c r="D39" s="38" t="str">
        <f t="shared" si="0"/>
        <v>Notes on Staffordshire data</v>
      </c>
      <c r="E39" s="38" t="s">
        <v>190</v>
      </c>
    </row>
    <row r="40" spans="2:5" x14ac:dyDescent="0.35">
      <c r="B40" s="38" t="s">
        <v>137</v>
      </c>
      <c r="C40" s="38" t="s">
        <v>139</v>
      </c>
      <c r="D40" s="38" t="str">
        <f t="shared" si="0"/>
        <v>Notes on Suffolk data</v>
      </c>
      <c r="E40" s="38" t="s">
        <v>182</v>
      </c>
    </row>
    <row r="41" spans="2:5" x14ac:dyDescent="0.35">
      <c r="B41" s="38" t="s">
        <v>140</v>
      </c>
      <c r="C41" s="38" t="s">
        <v>142</v>
      </c>
      <c r="D41" s="38" t="str">
        <f t="shared" si="0"/>
        <v>Notes on Surrey data</v>
      </c>
      <c r="E41" s="38" t="s">
        <v>188</v>
      </c>
    </row>
    <row r="42" spans="2:5" x14ac:dyDescent="0.35">
      <c r="B42" s="38" t="s">
        <v>143</v>
      </c>
      <c r="C42" s="38" t="s">
        <v>145</v>
      </c>
      <c r="D42" s="38" t="str">
        <f t="shared" si="0"/>
        <v>Notes on Tyne and Wear data</v>
      </c>
      <c r="E42" s="38" t="s">
        <v>180</v>
      </c>
    </row>
    <row r="43" spans="2:5" x14ac:dyDescent="0.35">
      <c r="B43" s="38" t="s">
        <v>146</v>
      </c>
      <c r="C43" s="38" t="s">
        <v>148</v>
      </c>
      <c r="D43" s="38" t="str">
        <f t="shared" si="0"/>
        <v>Notes on Warwickshire data</v>
      </c>
      <c r="E43" s="38" t="s">
        <v>180</v>
      </c>
    </row>
    <row r="44" spans="2:5" x14ac:dyDescent="0.35">
      <c r="B44" s="38" t="s">
        <v>149</v>
      </c>
      <c r="C44" s="38" t="s">
        <v>151</v>
      </c>
      <c r="D44" s="38" t="str">
        <f t="shared" si="0"/>
        <v>Notes on West Midlands data</v>
      </c>
      <c r="E44" s="38" t="s">
        <v>190</v>
      </c>
    </row>
    <row r="45" spans="2:5" x14ac:dyDescent="0.35">
      <c r="B45" s="38" t="s">
        <v>152</v>
      </c>
      <c r="C45" s="38" t="s">
        <v>154</v>
      </c>
      <c r="D45" s="38" t="str">
        <f t="shared" si="0"/>
        <v>Notes on West Sussex data</v>
      </c>
      <c r="E45" s="38" t="s">
        <v>187</v>
      </c>
    </row>
    <row r="46" spans="2:5" x14ac:dyDescent="0.35">
      <c r="B46" s="38" t="s">
        <v>155</v>
      </c>
      <c r="C46" s="38" t="s">
        <v>157</v>
      </c>
      <c r="D46" s="38" t="str">
        <f t="shared" si="0"/>
        <v>Notes on West Yorkshire data</v>
      </c>
      <c r="E46" s="38" t="s">
        <v>180</v>
      </c>
    </row>
    <row r="47" spans="2:5" x14ac:dyDescent="0.35">
      <c r="B47" s="38" t="s">
        <v>158</v>
      </c>
      <c r="C47" s="38" t="s">
        <v>160</v>
      </c>
      <c r="D47" s="38" t="str">
        <f t="shared" si="0"/>
        <v>Notes on Wiltshire data</v>
      </c>
      <c r="E47" s="38" t="s">
        <v>191</v>
      </c>
    </row>
    <row r="48" spans="2:5" x14ac:dyDescent="0.35">
      <c r="B48" s="38" t="s">
        <v>161</v>
      </c>
      <c r="C48" s="38" t="s">
        <v>163</v>
      </c>
      <c r="D48" s="38" t="str">
        <f t="shared" si="0"/>
        <v>Notes on Dorset and Wiltshire data</v>
      </c>
      <c r="E48" s="38" t="s">
        <v>192</v>
      </c>
    </row>
    <row r="49" spans="2:5" x14ac:dyDescent="0.35">
      <c r="B49" s="38" t="s">
        <v>164</v>
      </c>
      <c r="C49" s="38" t="s">
        <v>165</v>
      </c>
      <c r="D49" s="38" t="str">
        <f t="shared" si="0"/>
        <v>Notes on North West Fire Control data</v>
      </c>
      <c r="E49" s="38" t="s">
        <v>193</v>
      </c>
    </row>
    <row r="50" spans="2:5" x14ac:dyDescent="0.35">
      <c r="B50" s="38" t="s">
        <v>73</v>
      </c>
      <c r="C50" s="38" t="s">
        <v>166</v>
      </c>
      <c r="D50" s="38" t="str">
        <f t="shared" si="0"/>
        <v>Notes on Metropolitan Fire Authorities data</v>
      </c>
      <c r="E50" s="38" t="s">
        <v>194</v>
      </c>
    </row>
    <row r="51" spans="2:5" x14ac:dyDescent="0.35">
      <c r="B51" s="38" t="s">
        <v>24</v>
      </c>
      <c r="C51" s="38" t="s">
        <v>167</v>
      </c>
      <c r="D51" s="38" t="str">
        <f t="shared" si="0"/>
        <v>Notes on Non Metropolitan Fire Authorities data</v>
      </c>
      <c r="E51" s="38" t="s">
        <v>195</v>
      </c>
    </row>
    <row r="52" spans="2:5" x14ac:dyDescent="0.35">
      <c r="B52" s="38" t="s">
        <v>168</v>
      </c>
      <c r="C52" s="38" t="s">
        <v>170</v>
      </c>
      <c r="D52" s="38" t="str">
        <f t="shared" si="0"/>
        <v>Notes on England data</v>
      </c>
      <c r="E52" s="38" t="s">
        <v>316</v>
      </c>
    </row>
    <row r="54" spans="2:5" x14ac:dyDescent="0.35">
      <c r="B54" s="38">
        <v>2022</v>
      </c>
      <c r="D54" s="33" t="str">
        <f t="shared" ref="D54:D57" si="1">CONCATENATE("Notes on ",B54," data")</f>
        <v>Notes on 2022 data</v>
      </c>
      <c r="E54" s="38" t="s">
        <v>303</v>
      </c>
    </row>
    <row r="55" spans="2:5" x14ac:dyDescent="0.35">
      <c r="B55" s="38">
        <v>2021</v>
      </c>
      <c r="D55" s="33" t="str">
        <f t="shared" si="1"/>
        <v>Notes on 2021 data</v>
      </c>
      <c r="E55" s="38" t="s">
        <v>180</v>
      </c>
    </row>
    <row r="56" spans="2:5" x14ac:dyDescent="0.35">
      <c r="B56" s="38">
        <v>2020</v>
      </c>
      <c r="D56" s="33" t="str">
        <f t="shared" si="1"/>
        <v>Notes on 2020 data</v>
      </c>
      <c r="E56" s="38" t="s">
        <v>180</v>
      </c>
    </row>
    <row r="57" spans="2:5" x14ac:dyDescent="0.35">
      <c r="B57" s="38">
        <v>2019</v>
      </c>
      <c r="D57" s="33" t="str">
        <f t="shared" si="1"/>
        <v>Notes on 2019 data</v>
      </c>
      <c r="E57" s="38" t="s">
        <v>180</v>
      </c>
    </row>
    <row r="58" spans="2:5" x14ac:dyDescent="0.35">
      <c r="B58" s="38">
        <v>2018</v>
      </c>
      <c r="D58" s="33" t="str">
        <f t="shared" ref="D58:D74" si="2">CONCATENATE("Notes on ",B58," data")</f>
        <v>Notes on 2018 data</v>
      </c>
      <c r="E58" s="38" t="s">
        <v>180</v>
      </c>
    </row>
    <row r="59" spans="2:5" x14ac:dyDescent="0.35">
      <c r="B59" s="33">
        <v>2017</v>
      </c>
      <c r="C59" s="33"/>
      <c r="D59" s="33" t="str">
        <f t="shared" si="2"/>
        <v>Notes on 2017 data</v>
      </c>
      <c r="E59" s="33" t="s">
        <v>192</v>
      </c>
    </row>
    <row r="60" spans="2:5" x14ac:dyDescent="0.35">
      <c r="B60" s="33">
        <v>2016</v>
      </c>
      <c r="C60" s="33"/>
      <c r="D60" s="33" t="str">
        <f t="shared" si="2"/>
        <v>Notes on 2016 data</v>
      </c>
      <c r="E60" s="33" t="s">
        <v>196</v>
      </c>
    </row>
    <row r="61" spans="2:5" x14ac:dyDescent="0.35">
      <c r="B61" s="33">
        <v>2015</v>
      </c>
      <c r="C61" s="33"/>
      <c r="D61" s="33" t="str">
        <f t="shared" si="2"/>
        <v>Notes on 2015 data</v>
      </c>
      <c r="E61" s="33" t="s">
        <v>197</v>
      </c>
    </row>
    <row r="62" spans="2:5" x14ac:dyDescent="0.35">
      <c r="B62" s="33">
        <v>2014</v>
      </c>
      <c r="C62" s="33"/>
      <c r="D62" s="33" t="str">
        <f t="shared" si="2"/>
        <v>Notes on 2014 data</v>
      </c>
      <c r="E62" s="33" t="s">
        <v>187</v>
      </c>
    </row>
    <row r="63" spans="2:5" x14ac:dyDescent="0.35">
      <c r="B63" s="33">
        <v>2013</v>
      </c>
      <c r="C63" s="33"/>
      <c r="D63" s="33" t="str">
        <f t="shared" si="2"/>
        <v>Notes on 2013 data</v>
      </c>
      <c r="E63" s="33" t="s">
        <v>188</v>
      </c>
    </row>
    <row r="64" spans="2:5" x14ac:dyDescent="0.35">
      <c r="B64" s="33">
        <v>2012</v>
      </c>
      <c r="C64" s="33"/>
      <c r="D64" s="33" t="str">
        <f t="shared" si="2"/>
        <v>Notes on 2012 data</v>
      </c>
      <c r="E64" s="33" t="s">
        <v>182</v>
      </c>
    </row>
    <row r="65" spans="2:5" x14ac:dyDescent="0.35">
      <c r="B65" s="33">
        <v>2011</v>
      </c>
      <c r="C65" s="33"/>
      <c r="D65" s="33" t="str">
        <f t="shared" si="2"/>
        <v>Notes on 2011 data</v>
      </c>
      <c r="E65" s="38" t="s">
        <v>180</v>
      </c>
    </row>
    <row r="66" spans="2:5" x14ac:dyDescent="0.35">
      <c r="B66" s="33">
        <v>2010</v>
      </c>
      <c r="C66" s="33"/>
      <c r="D66" s="33" t="str">
        <f t="shared" si="2"/>
        <v>Notes on 2010 data</v>
      </c>
      <c r="E66" s="38" t="s">
        <v>180</v>
      </c>
    </row>
    <row r="67" spans="2:5" x14ac:dyDescent="0.35">
      <c r="B67" s="33">
        <v>2009</v>
      </c>
      <c r="C67" s="33"/>
      <c r="D67" s="33" t="str">
        <f t="shared" si="2"/>
        <v>Notes on 2009 data</v>
      </c>
      <c r="E67" s="33" t="s">
        <v>185</v>
      </c>
    </row>
    <row r="68" spans="2:5" x14ac:dyDescent="0.35">
      <c r="B68" s="33">
        <v>2008</v>
      </c>
      <c r="C68" s="33"/>
      <c r="D68" s="33" t="str">
        <f t="shared" si="2"/>
        <v>Notes on 2008 data</v>
      </c>
      <c r="E68" s="33" t="s">
        <v>198</v>
      </c>
    </row>
    <row r="69" spans="2:5" x14ac:dyDescent="0.35">
      <c r="B69" s="33">
        <v>2007</v>
      </c>
      <c r="C69" s="33"/>
      <c r="D69" s="33" t="str">
        <f t="shared" si="2"/>
        <v>Notes on 2007 data</v>
      </c>
      <c r="E69" s="33" t="s">
        <v>199</v>
      </c>
    </row>
    <row r="70" spans="2:5" x14ac:dyDescent="0.35">
      <c r="B70" s="33">
        <v>2006</v>
      </c>
      <c r="C70" s="33"/>
      <c r="D70" s="33" t="str">
        <f t="shared" si="2"/>
        <v>Notes on 2006 data</v>
      </c>
      <c r="E70" s="38" t="s">
        <v>180</v>
      </c>
    </row>
    <row r="71" spans="2:5" x14ac:dyDescent="0.35">
      <c r="B71" s="33">
        <v>2005</v>
      </c>
      <c r="C71" s="33"/>
      <c r="D71" s="33" t="str">
        <f t="shared" si="2"/>
        <v>Notes on 2005 data</v>
      </c>
      <c r="E71" s="33" t="s">
        <v>200</v>
      </c>
    </row>
    <row r="72" spans="2:5" x14ac:dyDescent="0.35">
      <c r="B72" s="33">
        <v>2004</v>
      </c>
      <c r="C72" s="33"/>
      <c r="D72" s="33" t="str">
        <f t="shared" si="2"/>
        <v>Notes on 2004 data</v>
      </c>
      <c r="E72" s="38" t="s">
        <v>180</v>
      </c>
    </row>
    <row r="73" spans="2:5" x14ac:dyDescent="0.35">
      <c r="B73" s="33">
        <v>2003</v>
      </c>
      <c r="C73" s="33"/>
      <c r="D73" s="33" t="str">
        <f t="shared" si="2"/>
        <v>Notes on 2003 data</v>
      </c>
      <c r="E73" s="38" t="s">
        <v>180</v>
      </c>
    </row>
    <row r="74" spans="2:5" x14ac:dyDescent="0.35">
      <c r="B74" s="33">
        <v>2002</v>
      </c>
      <c r="C74" s="33"/>
      <c r="D74" s="33" t="str">
        <f t="shared" si="2"/>
        <v>Notes on 2002 data</v>
      </c>
      <c r="E74" s="38" t="s">
        <v>180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5" tint="0.79998168889431442"/>
  </sheetPr>
  <dimension ref="A1:DA22"/>
  <sheetViews>
    <sheetView zoomScaleNormal="100" workbookViewId="0">
      <pane xSplit="1" ySplit="8" topLeftCell="CB9" activePane="bottomRight" state="frozen"/>
      <selection pane="topRight"/>
      <selection pane="bottomLeft"/>
      <selection pane="bottomRight"/>
    </sheetView>
  </sheetViews>
  <sheetFormatPr defaultColWidth="9.36328125" defaultRowHeight="14.5" x14ac:dyDescent="0.35"/>
  <cols>
    <col min="1" max="48" width="9.36328125" style="2"/>
    <col min="49" max="49" width="9.6328125" style="2" bestFit="1" customWidth="1"/>
    <col min="50" max="50" width="9.36328125" style="2" bestFit="1" customWidth="1"/>
    <col min="51" max="51" width="9.36328125" style="2" customWidth="1"/>
    <col min="52" max="52" width="9.36328125" style="2" bestFit="1" customWidth="1"/>
    <col min="53" max="16384" width="9.36328125" style="2"/>
  </cols>
  <sheetData>
    <row r="1" spans="1:105" ht="17" x14ac:dyDescent="0.5">
      <c r="A1" s="4"/>
      <c r="B1" s="70"/>
      <c r="C1" s="70"/>
      <c r="D1" s="70"/>
      <c r="E1" s="70"/>
      <c r="F1" s="70"/>
      <c r="G1" s="70"/>
      <c r="H1" s="70"/>
      <c r="I1" s="70"/>
      <c r="J1" s="70"/>
      <c r="K1" s="70"/>
      <c r="L1" s="70"/>
      <c r="M1" s="70"/>
      <c r="N1" s="70"/>
    </row>
    <row r="2" spans="1:105" x14ac:dyDescent="0.35">
      <c r="B2" s="3"/>
      <c r="C2" s="3"/>
      <c r="D2" s="3"/>
      <c r="E2" s="3"/>
      <c r="F2" s="3"/>
      <c r="G2" s="3"/>
      <c r="H2" s="3"/>
      <c r="I2" s="3"/>
      <c r="J2" s="3"/>
      <c r="K2" s="3"/>
      <c r="L2" s="3"/>
      <c r="M2" s="3"/>
      <c r="N2" s="3"/>
    </row>
    <row r="3" spans="1:105" x14ac:dyDescent="0.35">
      <c r="A3" s="4" t="s">
        <v>17</v>
      </c>
      <c r="B3" s="4"/>
      <c r="C3" s="4"/>
      <c r="D3" s="4"/>
      <c r="E3" s="5"/>
      <c r="F3" s="5"/>
      <c r="G3" s="5"/>
      <c r="H3" s="5"/>
      <c r="I3" s="5"/>
      <c r="J3" s="5"/>
      <c r="K3" s="5"/>
      <c r="L3" s="5"/>
      <c r="M3" s="5"/>
      <c r="N3" s="6"/>
    </row>
    <row r="4" spans="1:105" x14ac:dyDescent="0.35">
      <c r="B4" s="150" t="str">
        <f>FIRE1108!A3</f>
        <v>England</v>
      </c>
      <c r="C4" s="150"/>
      <c r="D4" s="150"/>
      <c r="E4" s="150"/>
      <c r="F4" s="150"/>
      <c r="G4" s="150"/>
      <c r="H4" s="150"/>
      <c r="I4" s="150"/>
      <c r="J4" s="150"/>
      <c r="K4" s="150"/>
      <c r="L4" s="150"/>
      <c r="M4" s="150"/>
      <c r="N4" s="4"/>
    </row>
    <row r="5" spans="1:105" x14ac:dyDescent="0.35">
      <c r="A5" s="151" t="str">
        <f>'FIRE1108 raw'!A5:N5</f>
        <v>E92000001</v>
      </c>
      <c r="B5" s="151"/>
      <c r="C5" s="151"/>
      <c r="D5" s="151"/>
      <c r="E5" s="151"/>
      <c r="F5" s="151"/>
      <c r="G5" s="151"/>
      <c r="H5" s="151"/>
      <c r="I5" s="151"/>
      <c r="J5" s="151"/>
      <c r="K5" s="151"/>
      <c r="L5" s="151"/>
      <c r="M5" s="151"/>
      <c r="N5" s="151"/>
    </row>
    <row r="6" spans="1:105" ht="15" thickBot="1" x14ac:dyDescent="0.4">
      <c r="B6" s="148" t="s">
        <v>8</v>
      </c>
      <c r="C6" s="148"/>
      <c r="D6" s="148"/>
      <c r="E6" s="148"/>
      <c r="F6" s="148"/>
      <c r="G6" s="148"/>
      <c r="H6" s="148"/>
      <c r="I6" s="148"/>
      <c r="J6" s="148"/>
      <c r="K6" s="148"/>
      <c r="L6" s="148"/>
      <c r="M6" s="148"/>
      <c r="N6" s="3"/>
      <c r="O6" s="148" t="s">
        <v>178</v>
      </c>
      <c r="P6" s="148"/>
      <c r="Q6" s="148"/>
      <c r="R6" s="148"/>
      <c r="S6" s="148"/>
      <c r="T6" s="148"/>
      <c r="U6" s="148"/>
      <c r="V6" s="148"/>
      <c r="W6" s="148"/>
      <c r="X6" s="148"/>
      <c r="Y6" s="148"/>
      <c r="Z6" s="148"/>
      <c r="AA6" s="3"/>
      <c r="AB6" s="148" t="s">
        <v>10</v>
      </c>
      <c r="AC6" s="148"/>
      <c r="AD6" s="148"/>
      <c r="AE6" s="148"/>
      <c r="AF6" s="148"/>
      <c r="AG6" s="148"/>
      <c r="AH6" s="148"/>
      <c r="AI6" s="148"/>
      <c r="AJ6" s="148"/>
      <c r="AK6" s="148"/>
      <c r="AL6" s="148"/>
      <c r="AM6" s="148"/>
      <c r="AN6" s="3"/>
      <c r="AO6" s="148" t="s">
        <v>11</v>
      </c>
      <c r="AP6" s="148"/>
      <c r="AQ6" s="148"/>
      <c r="AR6" s="148"/>
      <c r="AS6" s="148"/>
      <c r="AT6" s="148"/>
      <c r="AU6" s="148"/>
      <c r="AV6" s="148"/>
      <c r="AW6" s="148"/>
      <c r="AX6" s="148"/>
      <c r="AY6" s="148"/>
      <c r="AZ6" s="148"/>
      <c r="BA6" s="3"/>
      <c r="BB6" s="148" t="s">
        <v>12</v>
      </c>
      <c r="BC6" s="148"/>
      <c r="BD6" s="148"/>
      <c r="BE6" s="148"/>
      <c r="BF6" s="148"/>
      <c r="BG6" s="148"/>
      <c r="BH6" s="148"/>
      <c r="BI6" s="148"/>
      <c r="BJ6" s="148"/>
      <c r="BK6" s="148"/>
      <c r="BL6" s="148"/>
      <c r="BM6" s="148"/>
      <c r="BN6" s="3"/>
      <c r="BO6" s="148" t="s">
        <v>13</v>
      </c>
      <c r="BP6" s="148"/>
      <c r="BQ6" s="148"/>
      <c r="BR6" s="148"/>
      <c r="BS6" s="148"/>
      <c r="BT6" s="148"/>
      <c r="BU6" s="148"/>
      <c r="BV6" s="148"/>
      <c r="BW6" s="148"/>
      <c r="BX6" s="148"/>
      <c r="BY6" s="148"/>
      <c r="BZ6" s="148"/>
      <c r="CA6" s="3"/>
      <c r="CB6" s="148" t="s">
        <v>14</v>
      </c>
      <c r="CC6" s="148"/>
      <c r="CD6" s="148"/>
      <c r="CE6" s="148"/>
      <c r="CF6" s="148"/>
      <c r="CG6" s="148"/>
      <c r="CH6" s="148"/>
      <c r="CI6" s="148"/>
      <c r="CJ6" s="148"/>
      <c r="CK6" s="148"/>
      <c r="CL6" s="148"/>
      <c r="CM6" s="148"/>
      <c r="CN6" s="3"/>
      <c r="CO6" s="148" t="s">
        <v>5</v>
      </c>
      <c r="CP6" s="148"/>
      <c r="CQ6" s="148"/>
      <c r="CR6" s="148"/>
      <c r="CS6" s="148"/>
      <c r="CT6" s="148"/>
      <c r="CU6" s="148"/>
      <c r="CV6" s="148"/>
      <c r="CW6" s="148"/>
      <c r="CX6" s="148"/>
      <c r="CY6" s="148"/>
      <c r="CZ6" s="148"/>
      <c r="DA6" s="3"/>
    </row>
    <row r="7" spans="1:105" ht="15" thickBot="1" x14ac:dyDescent="0.4">
      <c r="A7" s="3"/>
      <c r="B7" s="149" t="s">
        <v>219</v>
      </c>
      <c r="C7" s="149"/>
      <c r="D7" s="149"/>
      <c r="E7" s="149"/>
      <c r="F7" s="149" t="s">
        <v>252</v>
      </c>
      <c r="G7" s="149"/>
      <c r="H7" s="149"/>
      <c r="I7" s="149"/>
      <c r="J7" s="149" t="s">
        <v>5</v>
      </c>
      <c r="K7" s="149"/>
      <c r="L7" s="149"/>
      <c r="M7" s="149"/>
      <c r="N7" s="3"/>
      <c r="O7" s="149" t="s">
        <v>219</v>
      </c>
      <c r="P7" s="149"/>
      <c r="Q7" s="149"/>
      <c r="R7" s="149"/>
      <c r="S7" s="149" t="s">
        <v>252</v>
      </c>
      <c r="T7" s="149"/>
      <c r="U7" s="149"/>
      <c r="V7" s="149"/>
      <c r="W7" s="149" t="s">
        <v>5</v>
      </c>
      <c r="X7" s="149"/>
      <c r="Y7" s="149"/>
      <c r="Z7" s="149"/>
      <c r="AA7" s="3"/>
      <c r="AB7" s="149" t="s">
        <v>219</v>
      </c>
      <c r="AC7" s="149"/>
      <c r="AD7" s="149"/>
      <c r="AE7" s="149"/>
      <c r="AF7" s="149" t="s">
        <v>252</v>
      </c>
      <c r="AG7" s="149"/>
      <c r="AH7" s="149"/>
      <c r="AI7" s="149"/>
      <c r="AJ7" s="149" t="s">
        <v>5</v>
      </c>
      <c r="AK7" s="149"/>
      <c r="AL7" s="149"/>
      <c r="AM7" s="149"/>
      <c r="AN7" s="3"/>
      <c r="AO7" s="149" t="s">
        <v>219</v>
      </c>
      <c r="AP7" s="149"/>
      <c r="AQ7" s="149"/>
      <c r="AR7" s="149"/>
      <c r="AS7" s="149" t="s">
        <v>252</v>
      </c>
      <c r="AT7" s="149"/>
      <c r="AU7" s="149"/>
      <c r="AV7" s="149"/>
      <c r="AW7" s="149" t="s">
        <v>5</v>
      </c>
      <c r="AX7" s="149"/>
      <c r="AY7" s="149"/>
      <c r="AZ7" s="149"/>
      <c r="BA7" s="3"/>
      <c r="BB7" s="149" t="s">
        <v>219</v>
      </c>
      <c r="BC7" s="149"/>
      <c r="BD7" s="149"/>
      <c r="BE7" s="149"/>
      <c r="BF7" s="149" t="s">
        <v>252</v>
      </c>
      <c r="BG7" s="149"/>
      <c r="BH7" s="149"/>
      <c r="BI7" s="149"/>
      <c r="BJ7" s="149" t="s">
        <v>5</v>
      </c>
      <c r="BK7" s="149"/>
      <c r="BL7" s="149"/>
      <c r="BM7" s="149"/>
      <c r="BN7" s="3"/>
      <c r="BO7" s="149" t="s">
        <v>219</v>
      </c>
      <c r="BP7" s="149"/>
      <c r="BQ7" s="149"/>
      <c r="BR7" s="149"/>
      <c r="BS7" s="149" t="s">
        <v>252</v>
      </c>
      <c r="BT7" s="149"/>
      <c r="BU7" s="149"/>
      <c r="BV7" s="149"/>
      <c r="BW7" s="149" t="s">
        <v>5</v>
      </c>
      <c r="BX7" s="149"/>
      <c r="BY7" s="149"/>
      <c r="BZ7" s="149"/>
      <c r="CA7" s="3"/>
      <c r="CB7" s="149" t="s">
        <v>219</v>
      </c>
      <c r="CC7" s="149"/>
      <c r="CD7" s="149"/>
      <c r="CE7" s="149"/>
      <c r="CF7" s="149" t="s">
        <v>252</v>
      </c>
      <c r="CG7" s="149"/>
      <c r="CH7" s="149"/>
      <c r="CI7" s="149"/>
      <c r="CJ7" s="149" t="s">
        <v>5</v>
      </c>
      <c r="CK7" s="149"/>
      <c r="CL7" s="149"/>
      <c r="CM7" s="149"/>
      <c r="CN7" s="3"/>
      <c r="CO7" s="149" t="s">
        <v>173</v>
      </c>
      <c r="CP7" s="149"/>
      <c r="CQ7" s="149"/>
      <c r="CR7" s="149"/>
      <c r="CS7" s="149" t="s">
        <v>174</v>
      </c>
      <c r="CT7" s="149"/>
      <c r="CU7" s="149"/>
      <c r="CV7" s="149"/>
      <c r="CW7" s="149" t="s">
        <v>5</v>
      </c>
      <c r="CX7" s="149"/>
      <c r="CY7" s="149"/>
      <c r="CZ7" s="149"/>
      <c r="DA7" s="3"/>
    </row>
    <row r="8" spans="1:105" ht="44" thickBot="1" x14ac:dyDescent="0.4">
      <c r="A8" s="9" t="s">
        <v>19</v>
      </c>
      <c r="B8" s="25" t="s">
        <v>7</v>
      </c>
      <c r="C8" s="25" t="s">
        <v>15</v>
      </c>
      <c r="D8" s="118" t="s">
        <v>282</v>
      </c>
      <c r="E8" s="26" t="s">
        <v>20</v>
      </c>
      <c r="F8" s="27" t="s">
        <v>7</v>
      </c>
      <c r="G8" s="27" t="s">
        <v>15</v>
      </c>
      <c r="H8" s="119" t="s">
        <v>282</v>
      </c>
      <c r="I8" s="28" t="s">
        <v>21</v>
      </c>
      <c r="J8" s="29" t="s">
        <v>7</v>
      </c>
      <c r="K8" s="29" t="s">
        <v>15</v>
      </c>
      <c r="L8" s="120" t="s">
        <v>282</v>
      </c>
      <c r="M8" s="30" t="s">
        <v>22</v>
      </c>
      <c r="N8" s="10"/>
      <c r="O8" s="25" t="s">
        <v>7</v>
      </c>
      <c r="P8" s="25" t="s">
        <v>15</v>
      </c>
      <c r="Q8" s="118" t="s">
        <v>282</v>
      </c>
      <c r="R8" s="26" t="s">
        <v>20</v>
      </c>
      <c r="S8" s="27" t="s">
        <v>7</v>
      </c>
      <c r="T8" s="27" t="s">
        <v>15</v>
      </c>
      <c r="U8" s="119" t="s">
        <v>282</v>
      </c>
      <c r="V8" s="28" t="s">
        <v>21</v>
      </c>
      <c r="W8" s="29" t="s">
        <v>7</v>
      </c>
      <c r="X8" s="29" t="s">
        <v>15</v>
      </c>
      <c r="Y8" s="120" t="s">
        <v>282</v>
      </c>
      <c r="Z8" s="30" t="s">
        <v>22</v>
      </c>
      <c r="AA8" s="10"/>
      <c r="AB8" s="25" t="s">
        <v>7</v>
      </c>
      <c r="AC8" s="25" t="s">
        <v>15</v>
      </c>
      <c r="AD8" s="118" t="s">
        <v>282</v>
      </c>
      <c r="AE8" s="26" t="s">
        <v>20</v>
      </c>
      <c r="AF8" s="27" t="s">
        <v>7</v>
      </c>
      <c r="AG8" s="27" t="s">
        <v>15</v>
      </c>
      <c r="AH8" s="119" t="s">
        <v>282</v>
      </c>
      <c r="AI8" s="28" t="s">
        <v>21</v>
      </c>
      <c r="AJ8" s="29" t="s">
        <v>7</v>
      </c>
      <c r="AK8" s="29" t="s">
        <v>15</v>
      </c>
      <c r="AL8" s="120" t="s">
        <v>282</v>
      </c>
      <c r="AM8" s="30" t="s">
        <v>22</v>
      </c>
      <c r="AN8" s="10"/>
      <c r="AO8" s="25" t="s">
        <v>7</v>
      </c>
      <c r="AP8" s="25" t="s">
        <v>15</v>
      </c>
      <c r="AQ8" s="118" t="s">
        <v>282</v>
      </c>
      <c r="AR8" s="26" t="s">
        <v>20</v>
      </c>
      <c r="AS8" s="27" t="s">
        <v>7</v>
      </c>
      <c r="AT8" s="27" t="s">
        <v>15</v>
      </c>
      <c r="AU8" s="119" t="s">
        <v>282</v>
      </c>
      <c r="AV8" s="28" t="s">
        <v>21</v>
      </c>
      <c r="AW8" s="29" t="s">
        <v>7</v>
      </c>
      <c r="AX8" s="29" t="s">
        <v>15</v>
      </c>
      <c r="AY8" s="120" t="s">
        <v>282</v>
      </c>
      <c r="AZ8" s="30" t="s">
        <v>22</v>
      </c>
      <c r="BA8" s="10"/>
      <c r="BB8" s="25" t="s">
        <v>7</v>
      </c>
      <c r="BC8" s="25" t="s">
        <v>15</v>
      </c>
      <c r="BD8" s="118" t="s">
        <v>282</v>
      </c>
      <c r="BE8" s="26" t="s">
        <v>20</v>
      </c>
      <c r="BF8" s="27" t="s">
        <v>7</v>
      </c>
      <c r="BG8" s="27" t="s">
        <v>15</v>
      </c>
      <c r="BH8" s="119" t="s">
        <v>282</v>
      </c>
      <c r="BI8" s="28" t="s">
        <v>21</v>
      </c>
      <c r="BJ8" s="29" t="s">
        <v>7</v>
      </c>
      <c r="BK8" s="29" t="s">
        <v>15</v>
      </c>
      <c r="BL8" s="120" t="s">
        <v>282</v>
      </c>
      <c r="BM8" s="30" t="s">
        <v>22</v>
      </c>
      <c r="BN8" s="10"/>
      <c r="BO8" s="25" t="s">
        <v>7</v>
      </c>
      <c r="BP8" s="25" t="s">
        <v>15</v>
      </c>
      <c r="BQ8" s="118" t="s">
        <v>282</v>
      </c>
      <c r="BR8" s="26" t="s">
        <v>20</v>
      </c>
      <c r="BS8" s="27" t="s">
        <v>7</v>
      </c>
      <c r="BT8" s="27" t="s">
        <v>15</v>
      </c>
      <c r="BU8" s="119" t="s">
        <v>282</v>
      </c>
      <c r="BV8" s="28" t="s">
        <v>21</v>
      </c>
      <c r="BW8" s="29" t="s">
        <v>7</v>
      </c>
      <c r="BX8" s="29" t="s">
        <v>15</v>
      </c>
      <c r="BY8" s="120" t="s">
        <v>282</v>
      </c>
      <c r="BZ8" s="30" t="s">
        <v>22</v>
      </c>
      <c r="CA8" s="10"/>
      <c r="CB8" s="25" t="s">
        <v>7</v>
      </c>
      <c r="CC8" s="25" t="s">
        <v>15</v>
      </c>
      <c r="CD8" s="118" t="s">
        <v>282</v>
      </c>
      <c r="CE8" s="26" t="s">
        <v>20</v>
      </c>
      <c r="CF8" s="27" t="s">
        <v>7</v>
      </c>
      <c r="CG8" s="27" t="s">
        <v>15</v>
      </c>
      <c r="CH8" s="119" t="s">
        <v>282</v>
      </c>
      <c r="CI8" s="28" t="s">
        <v>21</v>
      </c>
      <c r="CJ8" s="29" t="s">
        <v>7</v>
      </c>
      <c r="CK8" s="29" t="s">
        <v>15</v>
      </c>
      <c r="CL8" s="120" t="s">
        <v>282</v>
      </c>
      <c r="CM8" s="30" t="s">
        <v>22</v>
      </c>
      <c r="CN8" s="10"/>
      <c r="CO8" s="25" t="s">
        <v>7</v>
      </c>
      <c r="CP8" s="25" t="s">
        <v>15</v>
      </c>
      <c r="CQ8" s="118" t="s">
        <v>282</v>
      </c>
      <c r="CR8" s="26" t="s">
        <v>20</v>
      </c>
      <c r="CS8" s="27" t="s">
        <v>7</v>
      </c>
      <c r="CT8" s="27" t="s">
        <v>15</v>
      </c>
      <c r="CU8" s="119" t="s">
        <v>282</v>
      </c>
      <c r="CV8" s="28" t="s">
        <v>21</v>
      </c>
      <c r="CW8" s="29" t="s">
        <v>7</v>
      </c>
      <c r="CX8" s="29" t="s">
        <v>15</v>
      </c>
      <c r="CY8" s="120" t="s">
        <v>282</v>
      </c>
      <c r="CZ8" s="30" t="s">
        <v>22</v>
      </c>
      <c r="DA8" s="124"/>
    </row>
    <row r="9" spans="1:105" x14ac:dyDescent="0.35">
      <c r="A9" s="12">
        <v>2011</v>
      </c>
      <c r="B9" s="2">
        <f>IF($B$4="England",SUMIFS(raw!$H$2:$H$18000,raw!$A$2:$A$18000,$A9,raw!$E$2:$E$18000,B$8,raw!$F$2:$F$18000,B$7,raw!$G$2:$G$18000,B$6),IF(OR($B$4="Metropolitan fire authorities",$B$4="Non metropolitan fire authorities"),SUMIFS(raw!$H$2:$H$18000,raw!$A$2:$A$18000,$A9,raw!$C$2:$C$18000,$B$4,raw!$E$2:$E$18000,B$8,raw!$F$2:$F$18000,B$7,raw!$G$2:$G$18000,B$6),SUMIFS(raw!$H$2:$H$18000,raw!$A$2:$A$18000,$A9,raw!$B$2:$B$18000,$B$4,raw!$E$2:$E$18000,B$8,raw!$F$2:$F$18000,B$7,raw!$G$2:$G$18000,B$6)))</f>
        <v>153</v>
      </c>
      <c r="C9" s="2">
        <f>IF($B$4="England",SUMIFS(raw!$H$2:$H$18000,raw!$A$2:$A$18000,'FIRE1108 initial'!$A9,raw!$E$2:$E$18000,'FIRE1108 initial'!C$8,raw!$F$2:$F$18000,'FIRE1108 initial'!B$7,raw!$G$2:$G$18000,'FIRE1108 initial'!B$6),IF(OR($B$4="Metropolitan fire authorities",$B$4="Non metropolitan fire authorities"),SUMIFS(raw!$H$2:$H$18000,raw!$A$2:$A$18000,'FIRE1108 initial'!$A9,raw!$C$2:$C$18000,'FIRE1108 initial'!$B$4,raw!$E$2:$E$18000,'FIRE1108 initial'!C$8,raw!$F$2:$F$18000,'FIRE1108 initial'!B$7,raw!$G$2:$G$18000,'FIRE1108 initial'!B$6),SUMIFS(raw!$H$2:$H$18000,raw!$A$2:$A$18000,$A9,raw!$B$2:$B$18000,$B$4,raw!$E$2:$E$18000,C$8,raw!$F$2:$F$18000,B$7,raw!$G$2:$G$18000,B$6)))</f>
        <v>6</v>
      </c>
      <c r="D9" s="122" t="s">
        <v>283</v>
      </c>
      <c r="E9" s="24">
        <f t="shared" ref="E9:E17" si="0">IF(SUM(B9:C9)=0,"-",C9/(B9+C9))</f>
        <v>3.7735849056603772E-2</v>
      </c>
      <c r="F9" s="2">
        <f>IF($B$4="England",SUMIFS(raw!$H$2:$H$18000,raw!$A$2:$A$18000,$A9,raw!$E$2:$E$18000,F$8,raw!$F$2:$F$18000,F$7,raw!$G$2:$G$18000,B$6),IF(OR($B$4="Metropolitan fire authorities",$B$4="Non metropolitan fire authorities"),SUMIFS(raw!$H$2:$H$18000,raw!$A$2:$A$18000,$A9,raw!$C$2:$C$18000,$B$4,raw!$E$2:$E$18000,F$8,raw!$F$2:$F$18000,F$7,raw!$G$2:$G$18000,B$6),SUMIFS(raw!$H$2:$H$18000,raw!$A$2:$A$18000,$A9,raw!$B$2:$B$18000,$B$4,raw!$E$2:$E$18000,F$8,raw!$F$2:$F$18000,F$7,raw!$G$2:$G$18000,B$6)))</f>
        <v>0</v>
      </c>
      <c r="G9" s="2">
        <f>IF($B$4="England",SUMIFS(raw!$H$2:$H$18000,raw!$A$2:$A$18000,'FIRE1108 initial'!$A9,raw!$E$2:$E$18000,'FIRE1108 initial'!G$8,raw!$F$2:$F$18000,'FIRE1108 initial'!F$7,raw!$G$2:$G$18000,'FIRE1108 initial'!B$6),IF(OR($B$4="Metropolitan fire authorities",$B$4="Non metropolitan fire authorities"),SUMIFS(raw!$H$2:$H$18000,raw!$A$2:$A$18000,'FIRE1108 initial'!$A9,raw!$C$2:$C$18000,'FIRE1108 initial'!$B$4,raw!$E$2:$E$18000,'FIRE1108 initial'!G$8,raw!$F$2:$F$18000,'FIRE1108 initial'!F$7,raw!$G$2:$G$18000,'FIRE1108 initial'!B$6),SUMIFS(raw!$H$2:$H$18000,raw!$A$2:$A$18000,$A9,raw!$B$2:$B$18000,$B$4,raw!$E$2:$E$18000,G$8,raw!$F$2:$F$18000,F$7,raw!$G$2:$G$18000,B$6)))</f>
        <v>0</v>
      </c>
      <c r="H9" s="122" t="s">
        <v>283</v>
      </c>
      <c r="I9" s="24" t="str">
        <f t="shared" ref="I9:I15" si="1">IF(SUM(F9:G9)=0,"-",G9/(F9+G9))</f>
        <v>-</v>
      </c>
      <c r="J9" s="15">
        <f t="shared" ref="J9:J15" si="2">B9+F9</f>
        <v>153</v>
      </c>
      <c r="K9" s="15">
        <f t="shared" ref="K9:K15" si="3">C9+G9</f>
        <v>6</v>
      </c>
      <c r="L9" s="122" t="s">
        <v>283</v>
      </c>
      <c r="M9" s="24">
        <f>IF(SUM(J9:K9)=0,"-",K9/(J9+K9))</f>
        <v>3.7735849056603772E-2</v>
      </c>
      <c r="N9" s="14"/>
      <c r="O9" s="2">
        <f>IF($B$4="England",SUMIFS(raw!$H$2:$H$18000,raw!$A$2:$A$18000,$A9,raw!$E$2:$E$18000,O$8,raw!$F$2:$F$18000,O$7,raw!$G$2:$G$18000,O$6),IF(OR($B$4="Metropolitan fire authorities",$B$4="Non metropolitan fire authorities"),SUMIFS(raw!$H$2:$H$18000,raw!$A$2:$A$18000,$A9,raw!$C$2:$C$18000,$B$4,raw!$E$2:$E$18000,O$8,raw!$F$2:$F$18000,O$7,raw!$G$2:$G$18000,O$6),SUMIFS(raw!$H$2:$H$18000,raw!$A$2:$A$18000,$A9,raw!$B$2:$B$18000,$B$4,raw!$E$2:$E$18000,O$8,raw!$F$2:$F$18000,O$7,raw!$G$2:$G$18000,O$6)))</f>
        <v>187</v>
      </c>
      <c r="P9" s="2">
        <f>IF($B$4="England",SUMIFS(raw!$H$2:$H$18000,raw!$A$2:$A$18000,'FIRE1108 initial'!$A9,raw!$E$2:$E$18000,'FIRE1108 initial'!P$8,raw!$F$2:$F$18000,'FIRE1108 initial'!O$7,raw!$G$2:$G$18000,'FIRE1108 initial'!O$6),IF(OR($B$4="Metropolitan fire authorities",$B$4="Non metropolitan fire authorities"),SUMIFS(raw!$H$2:$H$18000,raw!$A$2:$A$18000,'FIRE1108 initial'!$A9,raw!$C$2:$C$18000,'FIRE1108 initial'!$B$4,raw!$E$2:$E$18000,'FIRE1108 initial'!P$8,raw!$F$2:$F$18000,'FIRE1108 initial'!O$7,raw!$G$2:$G$18000,'FIRE1108 initial'!O$6),SUMIFS(raw!$H$2:$H$18000,raw!$A$2:$A$18000,$A9,raw!$B$2:$B$18000,$B$4,raw!$E$2:$E$18000,P$8,raw!$F$2:$F$18000,O$7,raw!$G$2:$G$18000,O$6)))</f>
        <v>6</v>
      </c>
      <c r="Q9" s="122" t="s">
        <v>283</v>
      </c>
      <c r="R9" s="24">
        <f t="shared" ref="R9:R15" si="4">IF(SUM(O9:P9)=0,"-",P9/(O9+P9))</f>
        <v>3.1088082901554404E-2</v>
      </c>
      <c r="S9" s="2">
        <f>IF($B$4="England",SUMIFS(raw!$H$2:$H$18000,raw!$A$2:$A$18000,$A9,raw!$E$2:$E$18000,S$8,raw!$F$2:$F$18000,S$7,raw!$G$2:$G$18000,O$6),IF(OR($B$4="Metropolitan fire authorities",$B$4="Non metropolitan fire authorities"),SUMIFS(raw!$H$2:$H$18000,raw!$A$2:$A$18000,$A9,raw!$C$2:$C$18000,$B$4,raw!$E$2:$E$18000,S$8,raw!$F$2:$F$18000,S$7,raw!$G$2:$G$18000,O$6),SUMIFS(raw!$H$2:$H$18000,raw!$A$2:$A$18000,$A9,raw!$B$2:$B$18000,$B$4,raw!$E$2:$E$18000,S$8,raw!$F$2:$F$18000,S$7,raw!$G$2:$G$18000,O$6)))</f>
        <v>0</v>
      </c>
      <c r="T9" s="2">
        <f>IF($B$4="England",SUMIFS(raw!$H$2:$H$18000,raw!$A$2:$A$18000,'FIRE1108 initial'!$A9,raw!$E$2:$E$18000,'FIRE1108 initial'!T$8,raw!$F$2:$F$18000,'FIRE1108 initial'!S$7,raw!$G$2:$G$18000,'FIRE1108 initial'!O$6),IF(OR($B$4="Metropolitan fire authorities",$B$4="Non metropolitan fire authorities"),SUMIFS(raw!$H$2:$H$18000,raw!$A$2:$A$18000,'FIRE1108 initial'!$A9,raw!$C$2:$C$18000,'FIRE1108 initial'!$B$4,raw!$E$2:$E$18000,'FIRE1108 initial'!T$8,raw!$F$2:$F$18000,'FIRE1108 initial'!S$7,raw!$G$2:$G$18000,'FIRE1108 initial'!O$6),SUMIFS(raw!$H$2:$H$18000,raw!$A$2:$A$18000,$A9,raw!$B$2:$B$18000,$B$4,raw!$E$2:$E$18000,T$8,raw!$F$2:$F$18000,S$7,raw!$G$2:$G$18000,O$6)))</f>
        <v>0</v>
      </c>
      <c r="U9" s="122" t="s">
        <v>283</v>
      </c>
      <c r="V9" s="24" t="str">
        <f t="shared" ref="V9:V15" si="5">IF(SUM(S9:T9)=0,"-",T9/(S9+T9))</f>
        <v>-</v>
      </c>
      <c r="W9" s="15">
        <f t="shared" ref="W9:W15" si="6">O9+S9</f>
        <v>187</v>
      </c>
      <c r="X9" s="15">
        <f t="shared" ref="X9:X15" si="7">P9+T9</f>
        <v>6</v>
      </c>
      <c r="Y9" s="122" t="s">
        <v>283</v>
      </c>
      <c r="Z9" s="24">
        <f t="shared" ref="Z9:Z15" si="8">IF(SUM(W9:X9)=0,"-",X9/(W9+X9))</f>
        <v>3.1088082901554404E-2</v>
      </c>
      <c r="AB9" s="2">
        <f>IF($B$4="England",SUMIFS(raw!$H$2:$H$18000,raw!$A$2:$A$18000,$A9,raw!$E$2:$E$18000,AB$8,raw!$F$2:$F$18000,AB$7,raw!$G$2:$G$18000,AB$6),IF(OR($B$4="Metropolitan fire authorities",$B$4="Non metropolitan fire authorities"),SUMIFS(raw!$H$2:$H$18000,raw!$A$2:$A$18000,$A9,raw!$C$2:$C$18000,$B$4,raw!$E$2:$E$18000,AB$8,raw!$F$2:$F$18000,AB$7,raw!$G$2:$G$18000,AB$6),SUMIFS(raw!$H$2:$H$18000,raw!$A$2:$A$18000,$A9,raw!$B$2:$B$18000,$B$4,raw!$E$2:$E$18000,AB$8,raw!$F$2:$F$18000,AB$7,raw!$G$2:$G$18000,AB$6)))</f>
        <v>630</v>
      </c>
      <c r="AC9" s="2">
        <f>IF($B$4="England",SUMIFS(raw!$H$2:$H$18000,raw!$A$2:$A$18000,'FIRE1108 initial'!$A9,raw!$E$2:$E$18000,'FIRE1108 initial'!AC$8,raw!$F$2:$F$18000,'FIRE1108 initial'!AB$7,raw!$G$2:$G$18000,'FIRE1108 initial'!AB$6),IF(OR($B$4="Metropolitan fire authorities",$B$4="Non metropolitan fire authorities"),SUMIFS(raw!$H$2:$H$18000,raw!$A$2:$A$18000,'FIRE1108 initial'!$A9,raw!$C$2:$C$18000,'FIRE1108 initial'!$B$4,raw!$E$2:$E$18000,'FIRE1108 initial'!AC$8,raw!$F$2:$F$18000,'FIRE1108 initial'!AB$7,raw!$G$2:$G$18000,'FIRE1108 initial'!AB$6),SUMIFS(raw!$H$2:$H$18000,raw!$A$2:$A$18000,$A9,raw!$B$2:$B$18000,$B$4,raw!$E$2:$E$18000,AC$8,raw!$F$2:$F$18000,AB$7,raw!$G$2:$G$18000,AB$6)))</f>
        <v>17</v>
      </c>
      <c r="AD9" s="122" t="s">
        <v>283</v>
      </c>
      <c r="AE9" s="24">
        <f t="shared" ref="AE9:AE15" si="9">IF(SUM(AB9:AC9)=0,"-",AC9/(AB9+AC9))</f>
        <v>2.6275115919629059E-2</v>
      </c>
      <c r="AF9" s="2">
        <f>IF($B$4="England",SUMIFS(raw!$H$2:$H$18000,raw!$A$2:$A$18000,$A9,raw!$E$2:$E$18000,AF$8,raw!$F$2:$F$18000,AF$7,raw!$G$2:$G$18000,AB$6),IF(OR($B$4="Metropolitan fire authorities",$B$4="Non metropolitan fire authorities"),SUMIFS(raw!$H$2:$H$18000,raw!$A$2:$A$18000,$A9,raw!$C$2:$C$18000,$B$4,raw!$E$2:$E$18000,AF$8,raw!$F$2:$F$18000,AF$7,raw!$G$2:$G$18000,AB$6),SUMIFS(raw!$H$2:$H$18000,raw!$A$2:$A$18000,$A9,raw!$B$2:$B$18000,$B$4,raw!$E$2:$E$18000,AF$8,raw!$F$2:$F$18000,AF$7,raw!$G$2:$G$18000,AB$6)))</f>
        <v>1</v>
      </c>
      <c r="AG9" s="2">
        <f>IF($B$4="England",SUMIFS(raw!$H$2:$H$18000,raw!$A$2:$A$18000,'FIRE1108 initial'!$A9,raw!$E$2:$E$18000,'FIRE1108 initial'!AG$8,raw!$F$2:$F$18000,'FIRE1108 initial'!AF$7,raw!$G$2:$G$18000,'FIRE1108 initial'!AB$6),IF(OR($B$4="Metropolitan fire authorities",$B$4="Non metropolitan fire authorities"),SUMIFS(raw!$H$2:$H$18000,raw!$A$2:$A$18000,'FIRE1108 initial'!$A9,raw!$C$2:$C$18000,'FIRE1108 initial'!$B$4,raw!$E$2:$E$18000,'FIRE1108 initial'!AG$8,raw!$F$2:$F$18000,'FIRE1108 initial'!AF$7,raw!$G$2:$G$18000,'FIRE1108 initial'!AB$6),SUMIFS(raw!$H$2:$H$18000,raw!$A$2:$A$18000,$A9,raw!$B$2:$B$18000,$B$4,raw!$E$2:$E$18000,AG$8,raw!$F$2:$F$18000,AF$7,raw!$G$2:$G$18000,AB$6)))</f>
        <v>0</v>
      </c>
      <c r="AH9" s="122" t="s">
        <v>283</v>
      </c>
      <c r="AI9" s="24">
        <f t="shared" ref="AI9:AI15" si="10">IF(SUM(AF9:AG9)=0,"-",AG9/(AF9+AG9))</f>
        <v>0</v>
      </c>
      <c r="AJ9" s="15">
        <f t="shared" ref="AJ9:AJ15" si="11">AB9+AF9</f>
        <v>631</v>
      </c>
      <c r="AK9" s="15">
        <f t="shared" ref="AK9:AK15" si="12">AC9+AG9</f>
        <v>17</v>
      </c>
      <c r="AL9" s="122" t="s">
        <v>283</v>
      </c>
      <c r="AM9" s="24">
        <f t="shared" ref="AM9:AM15" si="13">IF(SUM(AJ9:AK9)=0,"-",AK9/(AJ9+AK9))</f>
        <v>2.6234567901234566E-2</v>
      </c>
      <c r="AN9" s="14"/>
      <c r="AO9" s="71">
        <f>IF($B$4="England",SUMIFS(raw!$H$2:$H$18000,raw!$A$2:$A$18000,$A9,raw!$E$2:$E$18000,AO$8,raw!$F$2:$F$18000,AO$7,raw!$G$2:$G$18000,AO$6),IF(OR($B$4="Metropolitan fire authorities",$B$4="Non metropolitan fire authorities"),SUMIFS(raw!$H$2:$H$18000,raw!$A$2:$A$18000,$A9,raw!$C$2:$C$18000,$B$4,raw!$E$2:$E$18000,AO$8,raw!$F$2:$F$18000,AO$7,raw!$G$2:$G$18000,AO$6),SUMIFS(raw!$H$2:$H$18000,raw!$A$2:$A$18000,$A9,raw!$B$2:$B$18000,$B$4,raw!$E$2:$E$18000,AO$8,raw!$F$2:$F$18000,AO$7,raw!$G$2:$G$18000,AO$6)))</f>
        <v>1543</v>
      </c>
      <c r="AP9" s="71">
        <f>IF($B$4="England",SUMIFS(raw!$H$2:$H$18000,raw!$A$2:$A$18000,'FIRE1108 initial'!$A9,raw!$E$2:$E$18000,'FIRE1108 initial'!AP$8,raw!$F$2:$F$18000,'FIRE1108 initial'!AO$7,raw!$G$2:$G$18000,'FIRE1108 initial'!AO$6),IF(OR($B$4="Metropolitan fire authorities",$B$4="Non metropolitan fire authorities"),SUMIFS(raw!$H$2:$H$18000,raw!$A$2:$A$18000,'FIRE1108 initial'!$A9,raw!$C$2:$C$18000,'FIRE1108 initial'!$B$4,raw!$E$2:$E$18000,'FIRE1108 initial'!AP$8,raw!$F$2:$F$18000,'FIRE1108 initial'!AO$7,raw!$G$2:$G$18000,'FIRE1108 initial'!AO$6),SUMIFS(raw!$H$2:$H$18000,raw!$A$2:$A$18000,$A9,raw!$B$2:$B$18000,$B$4,raw!$E$2:$E$18000,AP$8,raw!$F$2:$F$18000,AO$7,raw!$G$2:$G$18000,AO$6)))</f>
        <v>38</v>
      </c>
      <c r="AQ9" s="122" t="s">
        <v>283</v>
      </c>
      <c r="AR9" s="24">
        <f t="shared" ref="AR9:AR15" si="14">IF(SUM(AO9:AP9)=0,"-",AP9/(AO9+AP9))</f>
        <v>2.4035420619860848E-2</v>
      </c>
      <c r="AS9" s="2">
        <f>IF($B$4="England",SUMIFS(raw!$H$2:$H$18000,raw!$A$2:$A$18000,$A9,raw!$E$2:$E$18000,AS$8,raw!$F$2:$F$18000,AS$7,raw!$G$2:$G$18000,AO$6),IF(OR($B$4="Metropolitan fire authorities",$B$4="Non metropolitan fire authorities"),SUMIFS(raw!$H$2:$H$18000,raw!$A$2:$A$18000,$A9,raw!$C$2:$C$18000,$B$4,raw!$E$2:$E$18000,AS$8,raw!$F$2:$F$18000,AS$7,raw!$G$2:$G$18000,AO$6),SUMIFS(raw!$H$2:$H$18000,raw!$A$2:$A$18000,$A9,raw!$B$2:$B$18000,$B$4,raw!$E$2:$E$18000,AS$8,raw!$F$2:$F$18000,AS$7,raw!$G$2:$G$18000,AO$6)))</f>
        <v>49</v>
      </c>
      <c r="AT9" s="2">
        <f>IF($B$4="England",SUMIFS(raw!$H$2:$H$18000,raw!$A$2:$A$18000,'FIRE1108 initial'!$A9,raw!$E$2:$E$18000,'FIRE1108 initial'!AT$8,raw!$F$2:$F$18000,'FIRE1108 initial'!AS$7,raw!$G$2:$G$18000,'FIRE1108 initial'!AO$6),IF(OR($B$4="Metropolitan fire authorities",$B$4="Non metropolitan fire authorities"),SUMIFS(raw!$H$2:$H$18000,raw!$A$2:$A$18000,'FIRE1108 initial'!$A9,raw!$C$2:$C$18000,'FIRE1108 initial'!$B$4,raw!$E$2:$E$18000,'FIRE1108 initial'!AT$8,raw!$F$2:$F$18000,'FIRE1108 initial'!AS$7,raw!$G$2:$G$18000,'FIRE1108 initial'!AO$6),SUMIFS(raw!$H$2:$H$18000,raw!$A$2:$A$18000,$A9,raw!$B$2:$B$18000,$B$4,raw!$E$2:$E$18000,AT$8,raw!$F$2:$F$18000,AS$7,raw!$G$2:$G$18000,AO$6)))</f>
        <v>0</v>
      </c>
      <c r="AU9" s="122" t="s">
        <v>283</v>
      </c>
      <c r="AV9" s="24">
        <f t="shared" ref="AV9:AV15" si="15">IF(SUM(AS9:AT9)=0,"-",AT9/(AS9+AT9))</f>
        <v>0</v>
      </c>
      <c r="AW9" s="72">
        <f t="shared" ref="AW9:AW15" si="16">AO9+AS9</f>
        <v>1592</v>
      </c>
      <c r="AX9" s="72">
        <f t="shared" ref="AX9:AX15" si="17">AP9+AT9</f>
        <v>38</v>
      </c>
      <c r="AY9" s="122" t="s">
        <v>283</v>
      </c>
      <c r="AZ9" s="24">
        <f t="shared" ref="AZ9:AZ15" si="18">IF(SUM(AW9:AX9)=0,"-",AX9/(AW9+AX9))</f>
        <v>2.3312883435582823E-2</v>
      </c>
      <c r="BB9" s="71">
        <f>IF($B$4="England",SUMIFS(raw!$H$2:$H$18000,raw!$A$2:$A$18000,$A9,raw!$E$2:$E$18000,BB$8,raw!$F$2:$F$18000,BB$7,raw!$G$2:$G$18000,BB$6),IF(OR($B$4="Metropolitan fire authorities",$B$4="Non metropolitan fire authorities"),SUMIFS(raw!$H$2:$H$18000,raw!$A$2:$A$18000,$A9,raw!$C$2:$C$18000,$B$4,raw!$E$2:$E$18000,BB$8,raw!$F$2:$F$18000,BB$7,raw!$G$2:$G$18000,BB$6),SUMIFS(raw!$H$2:$H$18000,raw!$A$2:$A$18000,$A9,raw!$B$2:$B$18000,$B$4,raw!$E$2:$E$18000,BB$8,raw!$F$2:$F$18000,BB$7,raw!$G$2:$G$18000,BB$6)))</f>
        <v>4388</v>
      </c>
      <c r="BC9" s="71">
        <f>IF($B$4="England",SUMIFS(raw!$H$2:$H$18000,raw!$A$2:$A$18000,'FIRE1108 initial'!$A9,raw!$E$2:$E$18000,'FIRE1108 initial'!BC$8,raw!$F$2:$F$18000,'FIRE1108 initial'!BB$7,raw!$G$2:$G$18000,'FIRE1108 initial'!BB$6),IF(OR($B$4="Metropolitan fire authorities",$B$4="Non metropolitan fire authorities"),SUMIFS(raw!$H$2:$H$18000,raw!$A$2:$A$18000,'FIRE1108 initial'!$A9,raw!$C$2:$C$18000,'FIRE1108 initial'!$B$4,raw!$E$2:$E$18000,'FIRE1108 initial'!BC$8,raw!$F$2:$F$18000,'FIRE1108 initial'!BB$7,raw!$G$2:$G$18000,'FIRE1108 initial'!BB$6),SUMIFS(raw!$H$2:$H$18000,raw!$A$2:$A$18000,$A9,raw!$B$2:$B$18000,$B$4,raw!$E$2:$E$18000,BC$8,raw!$F$2:$F$18000,BB$7,raw!$G$2:$G$18000,BB$6)))</f>
        <v>124</v>
      </c>
      <c r="BD9" s="122" t="s">
        <v>283</v>
      </c>
      <c r="BE9" s="24">
        <f t="shared" ref="BE9:BE15" si="19">IF(SUM(BB9:BC9)=0,"-",BC9/(BB9+BC9))</f>
        <v>2.7482269503546101E-2</v>
      </c>
      <c r="BF9" s="71">
        <f>IF($B$4="England",SUMIFS(raw!$H$2:$H$18000,raw!$A$2:$A$18000,$A9,raw!$E$2:$E$18000,BF$8,raw!$F$2:$F$18000,BF$7,raw!$G$2:$G$18000,BB$6),IF(OR($B$4="Metropolitan fire authorities",$B$4="Non metropolitan fire authorities"),SUMIFS(raw!$H$2:$H$18000,raw!$A$2:$A$18000,$A9,raw!$C$2:$C$18000,$B$4,raw!$E$2:$E$18000,BF$8,raw!$F$2:$F$18000,BF$7,raw!$G$2:$G$18000,BB$6),SUMIFS(raw!$H$2:$H$18000,raw!$A$2:$A$18000,$A9,raw!$B$2:$B$18000,$B$4,raw!$E$2:$E$18000,BF$8,raw!$F$2:$F$18000,BF$7,raw!$G$2:$G$18000,BB$6)))</f>
        <v>1135</v>
      </c>
      <c r="BG9" s="71">
        <f>IF($B$4="England",SUMIFS(raw!$H$2:$H$18000,raw!$A$2:$A$18000,'FIRE1108 initial'!$A9,raw!$E$2:$E$18000,'FIRE1108 initial'!BG$8,raw!$F$2:$F$18000,'FIRE1108 initial'!BF$7,raw!$G$2:$G$18000,'FIRE1108 initial'!BB$6),IF(OR($B$4="Metropolitan fire authorities",$B$4="Non metropolitan fire authorities"),SUMIFS(raw!$H$2:$H$18000,raw!$A$2:$A$18000,'FIRE1108 initial'!$A9,raw!$C$2:$C$18000,'FIRE1108 initial'!$B$4,raw!$E$2:$E$18000,'FIRE1108 initial'!BG$8,raw!$F$2:$F$18000,'FIRE1108 initial'!BF$7,raw!$G$2:$G$18000,'FIRE1108 initial'!BB$6),SUMIFS(raw!$H$2:$H$18000,raw!$A$2:$A$18000,$A9,raw!$B$2:$B$18000,$B$4,raw!$E$2:$E$18000,BG$8,raw!$F$2:$F$18000,BF$7,raw!$G$2:$G$18000,BB$6)))</f>
        <v>6</v>
      </c>
      <c r="BH9" s="122" t="s">
        <v>283</v>
      </c>
      <c r="BI9" s="24">
        <f t="shared" ref="BI9:BI15" si="20">IF(SUM(BF9:BG9)=0,"-",BG9/(BF9+BG9))</f>
        <v>5.2585451358457495E-3</v>
      </c>
      <c r="BJ9" s="72">
        <f t="shared" ref="BJ9:BJ15" si="21">BB9+BF9</f>
        <v>5523</v>
      </c>
      <c r="BK9" s="72">
        <f t="shared" ref="BK9:BK15" si="22">BC9+BG9</f>
        <v>130</v>
      </c>
      <c r="BL9" s="122" t="s">
        <v>283</v>
      </c>
      <c r="BM9" s="24">
        <f t="shared" ref="BM9:BM15" si="23">IF(SUM(BJ9:BK9)=0,"-",BK9/(BJ9+BK9))</f>
        <v>2.299663895276844E-2</v>
      </c>
      <c r="BN9" s="14"/>
      <c r="BO9" s="71">
        <f>IF($B$4="England",SUMIFS(raw!$H$2:$H$18000,raw!$A$2:$A$18000,$A9,raw!$E$2:$E$18000,BO$8,raw!$F$2:$F$18000,BO$7,raw!$G$2:$G$18000,BO$6),IF(OR($B$4="Metropolitan fire authorities",$B$4="Non metropolitan fire authorities"),SUMIFS(raw!$H$2:$H$18000,raw!$A$2:$A$18000,$A9,raw!$C$2:$C$18000,$B$4,raw!$E$2:$E$18000,BO$8,raw!$F$2:$F$18000,BO$7,raw!$G$2:$G$18000,BO$6),SUMIFS(raw!$H$2:$H$18000,raw!$A$2:$A$18000,$A9,raw!$B$2:$B$18000,$B$4,raw!$E$2:$E$18000,BO$8,raw!$F$2:$F$18000,BO$7,raw!$G$2:$G$18000,BO$6)))</f>
        <v>3799</v>
      </c>
      <c r="BP9" s="71">
        <f>IF($B$4="England",SUMIFS(raw!$H$2:$H$18000,raw!$A$2:$A$18000,'FIRE1108 initial'!$A9,raw!$E$2:$E$18000,'FIRE1108 initial'!BP$8,raw!$F$2:$F$18000,'FIRE1108 initial'!BO$7,raw!$G$2:$G$18000,'FIRE1108 initial'!BO$6),IF(OR($B$4="Metropolitan fire authorities",$B$4="Non metropolitan fire authorities"),SUMIFS(raw!$H$2:$H$18000,raw!$A$2:$A$18000,'FIRE1108 initial'!$A9,raw!$C$2:$C$18000,'FIRE1108 initial'!$B$4,raw!$E$2:$E$18000,'FIRE1108 initial'!BP$8,raw!$F$2:$F$18000,'FIRE1108 initial'!BO$7,raw!$G$2:$G$18000,'FIRE1108 initial'!BO$6),SUMIFS(raw!$H$2:$H$18000,raw!$A$2:$A$18000,$A9,raw!$B$2:$B$18000,$B$4,raw!$E$2:$E$18000,BP$8,raw!$F$2:$F$18000,BO$7,raw!$G$2:$G$18000,BO$6)))</f>
        <v>123</v>
      </c>
      <c r="BQ9" s="122" t="s">
        <v>283</v>
      </c>
      <c r="BR9" s="24">
        <f t="shared" ref="BR9:BR15" si="24">IF(SUM(BO9:BP9)=0,"-",BP9/(BO9+BP9))</f>
        <v>3.1361550229474761E-2</v>
      </c>
      <c r="BS9" s="71">
        <f>IF($B$4="England",SUMIFS(raw!$H$2:$H$18000,raw!$A$2:$A$18000,$A9,raw!$E$2:$E$18000,BS$8,raw!$F$2:$F$18000,BS$7,raw!$G$2:$G$18000,BO$6),IF(OR($B$4="Metropolitan fire authorities",$B$4="Non metropolitan fire authorities"),SUMIFS(raw!$H$2:$H$18000,raw!$A$2:$A$18000,$A9,raw!$C$2:$C$18000,$B$4,raw!$E$2:$E$18000,BS$8,raw!$F$2:$F$18000,BS$7,raw!$G$2:$G$18000,BO$6),SUMIFS(raw!$H$2:$H$18000,raw!$A$2:$A$18000,$A9,raw!$B$2:$B$18000,$B$4,raw!$E$2:$E$18000,BS$8,raw!$F$2:$F$18000,BS$7,raw!$G$2:$G$18000,BO$6)))</f>
        <v>2373</v>
      </c>
      <c r="BT9" s="71">
        <f>IF($B$4="England",SUMIFS(raw!$H$2:$H$18000,raw!$A$2:$A$18000,'FIRE1108 initial'!$A9,raw!$E$2:$E$18000,'FIRE1108 initial'!BT$8,raw!$F$2:$F$18000,'FIRE1108 initial'!BS$7,raw!$G$2:$G$18000,'FIRE1108 initial'!BO$6),IF(OR($B$4="Metropolitan fire authorities",$B$4="Non metropolitan fire authorities"),SUMIFS(raw!$H$2:$H$18000,raw!$A$2:$A$18000,'FIRE1108 initial'!$A9,raw!$C$2:$C$18000,'FIRE1108 initial'!$B$4,raw!$E$2:$E$18000,'FIRE1108 initial'!BT$8,raw!$F$2:$F$18000,'FIRE1108 initial'!BS$7,raw!$G$2:$G$18000,'FIRE1108 initial'!BO$6),SUMIFS(raw!$H$2:$H$18000,raw!$A$2:$A$18000,$A9,raw!$B$2:$B$18000,$B$4,raw!$E$2:$E$18000,BT$8,raw!$F$2:$F$18000,BS$7,raw!$G$2:$G$18000,BO$6)))</f>
        <v>43</v>
      </c>
      <c r="BU9" s="122" t="s">
        <v>283</v>
      </c>
      <c r="BV9" s="24">
        <f t="shared" ref="BV9:BV15" si="25">IF(SUM(BS9:BT9)=0,"-",BT9/(BS9+BT9))</f>
        <v>1.7798013245033113E-2</v>
      </c>
      <c r="BW9" s="72">
        <f t="shared" ref="BW9:BW15" si="26">BO9+BS9</f>
        <v>6172</v>
      </c>
      <c r="BX9" s="72">
        <f t="shared" ref="BX9:BX15" si="27">BP9+BT9</f>
        <v>166</v>
      </c>
      <c r="BY9" s="122" t="s">
        <v>283</v>
      </c>
      <c r="BZ9" s="24">
        <f t="shared" ref="BZ9:BZ15" si="28">IF(SUM(BW9:BX9)=0,"-",BX9/(BW9+BX9))</f>
        <v>2.6191227516566742E-2</v>
      </c>
      <c r="CB9" s="71">
        <f>IF($B$4="England",SUMIFS(raw!$H$2:$H$18000,raw!$A$2:$A$18000,$A9,raw!$E$2:$E$18000,CB$8,raw!$F$2:$F$18000,CB$7,raw!$G$2:$G$18000,CB$6),IF(OR($B$4="Metropolitan fire authorities",$B$4="Non metropolitan fire authorities"),SUMIFS(raw!$H$2:$H$18000,raw!$A$2:$A$18000,$A9,raw!$C$2:$C$18000,$B$4,raw!$E$2:$E$18000,CB$8,raw!$F$2:$F$18000,CB$7,raw!$G$2:$G$18000,CB$6),SUMIFS(raw!$H$2:$H$18000,raw!$A$2:$A$18000,$A9,raw!$B$2:$B$18000,$B$4,raw!$E$2:$E$18000,CB$8,raw!$F$2:$F$18000,CB$7,raw!$G$2:$G$18000,CB$6)))</f>
        <v>17224</v>
      </c>
      <c r="CC9" s="71">
        <f>IF($B$4="England",SUMIFS(raw!$H$2:$H$18000,raw!$A$2:$A$18000,'FIRE1108 initial'!$A9,raw!$E$2:$E$18000,'FIRE1108 initial'!CC$8,raw!$F$2:$F$18000,'FIRE1108 initial'!CB$7,raw!$G$2:$G$18000,'FIRE1108 initial'!CB$6),IF(OR($B$4="Metropolitan fire authorities",$B$4="Non metropolitan fire authorities"),SUMIFS(raw!$H$2:$H$18000,raw!$A$2:$A$18000,'FIRE1108 initial'!$A9,raw!$C$2:$C$18000,'FIRE1108 initial'!$B$4,raw!$E$2:$E$18000,'FIRE1108 initial'!CC$8,raw!$F$2:$F$18000,'FIRE1108 initial'!CB$7,raw!$G$2:$G$18000,'FIRE1108 initial'!CB$6),SUMIFS(raw!$H$2:$H$18000,raw!$A$2:$A$18000,$A9,raw!$B$2:$B$18000,$B$4,raw!$E$2:$E$18000,CC$8,raw!$F$2:$F$18000,CB$7,raw!$G$2:$G$18000,CB$6)))</f>
        <v>930</v>
      </c>
      <c r="CD9" s="122" t="s">
        <v>283</v>
      </c>
      <c r="CE9" s="24">
        <f t="shared" ref="CE9:CE15" si="29">IF(SUM(CB9:CC9)=0,"-",CC9/(CB9+CC9))</f>
        <v>5.1228379420513386E-2</v>
      </c>
      <c r="CF9" s="71">
        <f>IF($B$4="England",SUMIFS(raw!$H$2:$H$18000,raw!$A$2:$A$18000,$A9,raw!$E$2:$E$18000,CF$8,raw!$F$2:$F$18000,CF$7,raw!$G$2:$G$18000,CB$6),IF(OR($B$4="Metropolitan fire authorities",$B$4="Non metropolitan fire authorities"),SUMIFS(raw!$H$2:$H$18000,raw!$A$2:$A$18000,$A9,raw!$C$2:$C$18000,$B$4,raw!$E$2:$E$18000,CF$8,raw!$F$2:$F$18000,CF$7,raw!$G$2:$G$18000,CB$6),SUMIFS(raw!$H$2:$H$18000,raw!$A$2:$A$18000,$A9,raw!$B$2:$B$18000,$B$4,raw!$E$2:$E$18000,CF$8,raw!$F$2:$F$18000,CF$7,raw!$G$2:$G$18000,CB$6)))</f>
        <v>10141</v>
      </c>
      <c r="CG9" s="71">
        <f>IF($B$4="England",SUMIFS(raw!$H$2:$H$18000,raw!$A$2:$A$18000,'FIRE1108 initial'!$A9,raw!$E$2:$E$18000,'FIRE1108 initial'!CG$8,raw!$F$2:$F$18000,'FIRE1108 initial'!CF$7,raw!$G$2:$G$18000,'FIRE1108 initial'!CB$6),IF(OR($B$4="Metropolitan fire authorities",$B$4="Non metropolitan fire authorities"),SUMIFS(raw!$H$2:$H$18000,raw!$A$2:$A$18000,'FIRE1108 initial'!$A9,raw!$C$2:$C$18000,'FIRE1108 initial'!$B$4,raw!$E$2:$E$18000,'FIRE1108 initial'!CG$8,raw!$F$2:$F$18000,'FIRE1108 initial'!CF$7,raw!$G$2:$G$18000,'FIRE1108 initial'!CB$6),SUMIFS(raw!$H$2:$H$18000,raw!$A$2:$A$18000,$A9,raw!$B$2:$B$18000,$B$4,raw!$E$2:$E$18000,CG$8,raw!$F$2:$F$18000,CF$7,raw!$G$2:$G$18000,CB$6)))</f>
        <v>488</v>
      </c>
      <c r="CH9" s="122" t="s">
        <v>283</v>
      </c>
      <c r="CI9" s="24">
        <f t="shared" ref="CI9:CI18" si="30">IF(SUM(CF9:CG9)=0,"-",CG9/(CF9+CG9))</f>
        <v>4.5912127199172079E-2</v>
      </c>
      <c r="CJ9" s="72">
        <f t="shared" ref="CJ9:CJ19" si="31">CB9+CF9</f>
        <v>27365</v>
      </c>
      <c r="CK9" s="72">
        <f t="shared" ref="CK9:CK19" si="32">CC9+CG9</f>
        <v>1418</v>
      </c>
      <c r="CL9" s="122" t="s">
        <v>283</v>
      </c>
      <c r="CM9" s="24">
        <f t="shared" ref="CM9:CM18" si="33">IF(SUM(CJ9:CK9)=0,"-",CK9/(CJ9+CK9))</f>
        <v>4.9265191258729114E-2</v>
      </c>
      <c r="CN9" s="14"/>
      <c r="CO9" s="129">
        <f t="shared" ref="CO9:CO19" si="34">B9+O9+AB9+AO9+BB9+BO9+CB9</f>
        <v>27924</v>
      </c>
      <c r="CP9" s="129">
        <f t="shared" ref="CP9:CP19" si="35">C9+P9+AC9+AP9+BC9+BP9+CC9</f>
        <v>1244</v>
      </c>
      <c r="CQ9" s="122" t="s">
        <v>283</v>
      </c>
      <c r="CR9" s="24">
        <f t="shared" ref="CR9:CR15" si="36">IF(SUM(CO9:CP9)=0,"-",CP9/(CO9+CP9))</f>
        <v>4.2649478880965444E-2</v>
      </c>
      <c r="CS9" s="129">
        <f t="shared" ref="CS9:CS19" si="37">F9+S9+AF9+AS9+BF9+BS9+CF9</f>
        <v>13699</v>
      </c>
      <c r="CT9" s="129">
        <f t="shared" ref="CT9:CT19" si="38">G9+T9+AG9+AT9+BG9+BT9+CG9</f>
        <v>537</v>
      </c>
      <c r="CU9" s="122" t="s">
        <v>283</v>
      </c>
      <c r="CV9" s="24">
        <f t="shared" ref="CV9:CV18" si="39">IF(SUM(CS9:CT9)=0,"-",CT9/(CS9+CT9))</f>
        <v>3.7721270019668449E-2</v>
      </c>
      <c r="CW9" s="130">
        <f t="shared" ref="CW9:CX15" si="40">CO9+CS9</f>
        <v>41623</v>
      </c>
      <c r="CX9" s="130">
        <f t="shared" si="40"/>
        <v>1781</v>
      </c>
      <c r="CY9" s="122" t="s">
        <v>283</v>
      </c>
      <c r="CZ9" s="142">
        <f t="shared" ref="CZ9:CZ15" si="41">IF(SUM(CW9:CX9)=0,"-",CX9/(CW9+CX9))</f>
        <v>4.1033084508340242E-2</v>
      </c>
    </row>
    <row r="10" spans="1:105" x14ac:dyDescent="0.35">
      <c r="A10" s="12">
        <v>2012</v>
      </c>
      <c r="B10" s="2">
        <f>IF($B$4="England",SUMIFS(raw!$H$2:$H$18000,raw!$A$2:$A$18000,$A10,raw!$E$2:$E$18000,B$8,raw!$F$2:$F$18000,B$7,raw!$G$2:$G$18000,B$6),IF(OR($B$4="Metropolitan fire authorities",$B$4="Non metropolitan fire authorities"),SUMIFS(raw!$H$2:$H$18000,raw!$A$2:$A$18000,$A10,raw!$C$2:$C$18000,$B$4,raw!$E$2:$E$18000,B$8,raw!$F$2:$F$18000,B$7,raw!$G$2:$G$18000,B$6),SUMIFS(raw!$H$2:$H$18000,raw!$A$2:$A$18000,$A10,raw!$B$2:$B$18000,$B$4,raw!$E$2:$E$18000,B$8,raw!$F$2:$F$18000,B$7,raw!$G$2:$G$18000,B$6)))</f>
        <v>140</v>
      </c>
      <c r="C10" s="2">
        <f>IF($B$4="England",SUMIFS(raw!$H$2:$H$18000,raw!$A$2:$A$18000,'FIRE1108 initial'!$A10,raw!$E$2:$E$18000,'FIRE1108 initial'!C$8,raw!$F$2:$F$18000,'FIRE1108 initial'!B$7,raw!$G$2:$G$18000,'FIRE1108 initial'!B$6),IF(OR($B$4="Metropolitan fire authorities",$B$4="Non metropolitan fire authorities"),SUMIFS(raw!$H$2:$H$18000,raw!$A$2:$A$18000,'FIRE1108 initial'!$A10,raw!$C$2:$C$18000,'FIRE1108 initial'!$B$4,raw!$E$2:$E$18000,'FIRE1108 initial'!C$8,raw!$F$2:$F$18000,'FIRE1108 initial'!B$7,raw!$G$2:$G$18000,'FIRE1108 initial'!B$6),SUMIFS(raw!$H$2:$H$18000,raw!$A$2:$A$18000,$A10,raw!$B$2:$B$18000,$B$4,raw!$E$2:$E$18000,C$8,raw!$F$2:$F$18000,B$7,raw!$G$2:$G$18000,B$6)))</f>
        <v>4</v>
      </c>
      <c r="D10" s="123" t="s">
        <v>283</v>
      </c>
      <c r="E10" s="24">
        <f t="shared" si="0"/>
        <v>2.7777777777777776E-2</v>
      </c>
      <c r="F10" s="2">
        <f>IF($B$4="England",SUMIFS(raw!$H$2:$H$18000,raw!$A$2:$A$18000,$A10,raw!$E$2:$E$18000,F$8,raw!$F$2:$F$18000,F$7,raw!$G$2:$G$18000,B$6),IF(OR($B$4="Metropolitan fire authorities",$B$4="Non metropolitan fire authorities"),SUMIFS(raw!$H$2:$H$18000,raw!$A$2:$A$18000,$A10,raw!$C$2:$C$18000,$B$4,raw!$E$2:$E$18000,F$8,raw!$F$2:$F$18000,F$7,raw!$G$2:$G$18000,B$6),SUMIFS(raw!$H$2:$H$18000,raw!$A$2:$A$18000,$A10,raw!$B$2:$B$18000,$B$4,raw!$E$2:$E$18000,F$8,raw!$F$2:$F$18000,F$7,raw!$G$2:$G$18000,B$6)))</f>
        <v>0</v>
      </c>
      <c r="G10" s="2">
        <f>IF($B$4="England",SUMIFS(raw!$H$2:$H$18000,raw!$A$2:$A$18000,'FIRE1108 initial'!$A10,raw!$E$2:$E$18000,'FIRE1108 initial'!G$8,raw!$F$2:$F$18000,'FIRE1108 initial'!F$7,raw!$G$2:$G$18000,'FIRE1108 initial'!B$6),IF(OR($B$4="Metropolitan fire authorities",$B$4="Non metropolitan fire authorities"),SUMIFS(raw!$H$2:$H$18000,raw!$A$2:$A$18000,'FIRE1108 initial'!$A10,raw!$C$2:$C$18000,'FIRE1108 initial'!$B$4,raw!$E$2:$E$18000,'FIRE1108 initial'!G$8,raw!$F$2:$F$18000,'FIRE1108 initial'!F$7,raw!$G$2:$G$18000,'FIRE1108 initial'!B$6),SUMIFS(raw!$H$2:$H$18000,raw!$A$2:$A$18000,$A10,raw!$B$2:$B$18000,$B$4,raw!$E$2:$E$18000,G$8,raw!$F$2:$F$18000,F$7,raw!$G$2:$G$18000,B$6)))</f>
        <v>0</v>
      </c>
      <c r="H10" s="123" t="s">
        <v>283</v>
      </c>
      <c r="I10" s="24" t="str">
        <f t="shared" si="1"/>
        <v>-</v>
      </c>
      <c r="J10" s="15">
        <f t="shared" si="2"/>
        <v>140</v>
      </c>
      <c r="K10" s="15">
        <f t="shared" si="3"/>
        <v>4</v>
      </c>
      <c r="L10" s="123" t="s">
        <v>283</v>
      </c>
      <c r="M10" s="24">
        <f t="shared" ref="M10:M18" si="42">IF(SUM(J10:K10)=0,"-",K10/(J10+K10))</f>
        <v>2.7777777777777776E-2</v>
      </c>
      <c r="N10" s="14"/>
      <c r="O10" s="2">
        <f>IF($B$4="England",SUMIFS(raw!$H$2:$H$18000,raw!$A$2:$A$18000,$A10,raw!$E$2:$E$18000,O$8,raw!$F$2:$F$18000,O$7,raw!$G$2:$G$18000,O$6),IF(OR($B$4="Metropolitan fire authorities",$B$4="Non metropolitan fire authorities"),SUMIFS(raw!$H$2:$H$18000,raw!$A$2:$A$18000,$A10,raw!$C$2:$C$18000,$B$4,raw!$E$2:$E$18000,O$8,raw!$F$2:$F$18000,O$7,raw!$G$2:$G$18000,O$6),SUMIFS(raw!$H$2:$H$18000,raw!$A$2:$A$18000,$A10,raw!$B$2:$B$18000,$B$4,raw!$E$2:$E$18000,O$8,raw!$F$2:$F$18000,O$7,raw!$G$2:$G$18000,O$6)))</f>
        <v>181</v>
      </c>
      <c r="P10" s="2">
        <f>IF($B$4="England",SUMIFS(raw!$H$2:$H$18000,raw!$A$2:$A$18000,'FIRE1108 initial'!$A10,raw!$E$2:$E$18000,'FIRE1108 initial'!P$8,raw!$F$2:$F$18000,'FIRE1108 initial'!O$7,raw!$G$2:$G$18000,'FIRE1108 initial'!O$6),IF(OR($B$4="Metropolitan fire authorities",$B$4="Non metropolitan fire authorities"),SUMIFS(raw!$H$2:$H$18000,raw!$A$2:$A$18000,'FIRE1108 initial'!$A10,raw!$C$2:$C$18000,'FIRE1108 initial'!$B$4,raw!$E$2:$E$18000,'FIRE1108 initial'!P$8,raw!$F$2:$F$18000,'FIRE1108 initial'!O$7,raw!$G$2:$G$18000,'FIRE1108 initial'!O$6),SUMIFS(raw!$H$2:$H$18000,raw!$A$2:$A$18000,$A10,raw!$B$2:$B$18000,$B$4,raw!$E$2:$E$18000,P$8,raw!$F$2:$F$18000,O$7,raw!$G$2:$G$18000,O$6)))</f>
        <v>6</v>
      </c>
      <c r="Q10" s="123" t="s">
        <v>283</v>
      </c>
      <c r="R10" s="24">
        <f t="shared" si="4"/>
        <v>3.2085561497326207E-2</v>
      </c>
      <c r="S10" s="2">
        <f>IF($B$4="England",SUMIFS(raw!$H$2:$H$18000,raw!$A$2:$A$18000,$A10,raw!$E$2:$E$18000,S$8,raw!$F$2:$F$18000,S$7,raw!$G$2:$G$18000,O$6),IF(OR($B$4="Metropolitan fire authorities",$B$4="Non metropolitan fire authorities"),SUMIFS(raw!$H$2:$H$18000,raw!$A$2:$A$18000,$A10,raw!$C$2:$C$18000,$B$4,raw!$E$2:$E$18000,S$8,raw!$F$2:$F$18000,S$7,raw!$G$2:$G$18000,O$6),SUMIFS(raw!$H$2:$H$18000,raw!$A$2:$A$18000,$A10,raw!$B$2:$B$18000,$B$4,raw!$E$2:$E$18000,S$8,raw!$F$2:$F$18000,S$7,raw!$G$2:$G$18000,O$6)))</f>
        <v>0</v>
      </c>
      <c r="T10" s="2">
        <f>IF($B$4="England",SUMIFS(raw!$H$2:$H$18000,raw!$A$2:$A$18000,'FIRE1108 initial'!$A10,raw!$E$2:$E$18000,'FIRE1108 initial'!T$8,raw!$F$2:$F$18000,'FIRE1108 initial'!S$7,raw!$G$2:$G$18000,'FIRE1108 initial'!O$6),IF(OR($B$4="Metropolitan fire authorities",$B$4="Non metropolitan fire authorities"),SUMIFS(raw!$H$2:$H$18000,raw!$A$2:$A$18000,'FIRE1108 initial'!$A10,raw!$C$2:$C$18000,'FIRE1108 initial'!$B$4,raw!$E$2:$E$18000,'FIRE1108 initial'!T$8,raw!$F$2:$F$18000,'FIRE1108 initial'!S$7,raw!$G$2:$G$18000,'FIRE1108 initial'!O$6),SUMIFS(raw!$H$2:$H$18000,raw!$A$2:$A$18000,$A10,raw!$B$2:$B$18000,$B$4,raw!$E$2:$E$18000,T$8,raw!$F$2:$F$18000,S$7,raw!$G$2:$G$18000,O$6)))</f>
        <v>0</v>
      </c>
      <c r="U10" s="123" t="s">
        <v>283</v>
      </c>
      <c r="V10" s="24" t="str">
        <f t="shared" si="5"/>
        <v>-</v>
      </c>
      <c r="W10" s="15">
        <f t="shared" si="6"/>
        <v>181</v>
      </c>
      <c r="X10" s="15">
        <f t="shared" si="7"/>
        <v>6</v>
      </c>
      <c r="Y10" s="123" t="s">
        <v>283</v>
      </c>
      <c r="Z10" s="24">
        <f t="shared" si="8"/>
        <v>3.2085561497326207E-2</v>
      </c>
      <c r="AB10" s="2">
        <f>IF($B$4="England",SUMIFS(raw!$H$2:$H$18000,raw!$A$2:$A$18000,$A10,raw!$E$2:$E$18000,AB$8,raw!$F$2:$F$18000,AB$7,raw!$G$2:$G$18000,AB$6),IF(OR($B$4="Metropolitan fire authorities",$B$4="Non metropolitan fire authorities"),SUMIFS(raw!$H$2:$H$18000,raw!$A$2:$A$18000,$A10,raw!$C$2:$C$18000,$B$4,raw!$E$2:$E$18000,AB$8,raw!$F$2:$F$18000,AB$7,raw!$G$2:$G$18000,AB$6),SUMIFS(raw!$H$2:$H$18000,raw!$A$2:$A$18000,$A10,raw!$B$2:$B$18000,$B$4,raw!$E$2:$E$18000,AB$8,raw!$F$2:$F$18000,AB$7,raw!$G$2:$G$18000,AB$6)))</f>
        <v>591</v>
      </c>
      <c r="AC10" s="2">
        <f>IF($B$4="England",SUMIFS(raw!$H$2:$H$18000,raw!$A$2:$A$18000,'FIRE1108 initial'!$A10,raw!$E$2:$E$18000,'FIRE1108 initial'!AC$8,raw!$F$2:$F$18000,'FIRE1108 initial'!AB$7,raw!$G$2:$G$18000,'FIRE1108 initial'!AB$6),IF(OR($B$4="Metropolitan fire authorities",$B$4="Non metropolitan fire authorities"),SUMIFS(raw!$H$2:$H$18000,raw!$A$2:$A$18000,'FIRE1108 initial'!$A10,raw!$C$2:$C$18000,'FIRE1108 initial'!$B$4,raw!$E$2:$E$18000,'FIRE1108 initial'!AC$8,raw!$F$2:$F$18000,'FIRE1108 initial'!AB$7,raw!$G$2:$G$18000,'FIRE1108 initial'!AB$6),SUMIFS(raw!$H$2:$H$18000,raw!$A$2:$A$18000,$A10,raw!$B$2:$B$18000,$B$4,raw!$E$2:$E$18000,AC$8,raw!$F$2:$F$18000,AB$7,raw!$G$2:$G$18000,AB$6)))</f>
        <v>17</v>
      </c>
      <c r="AD10" s="123" t="s">
        <v>283</v>
      </c>
      <c r="AE10" s="24">
        <f t="shared" si="9"/>
        <v>2.7960526315789474E-2</v>
      </c>
      <c r="AF10" s="2">
        <f>IF($B$4="England",SUMIFS(raw!$H$2:$H$18000,raw!$A$2:$A$18000,$A10,raw!$E$2:$E$18000,AF$8,raw!$F$2:$F$18000,AF$7,raw!$G$2:$G$18000,AB$6),IF(OR($B$4="Metropolitan fire authorities",$B$4="Non metropolitan fire authorities"),SUMIFS(raw!$H$2:$H$18000,raw!$A$2:$A$18000,$A10,raw!$C$2:$C$18000,$B$4,raw!$E$2:$E$18000,AF$8,raw!$F$2:$F$18000,AF$7,raw!$G$2:$G$18000,AB$6),SUMIFS(raw!$H$2:$H$18000,raw!$A$2:$A$18000,$A10,raw!$B$2:$B$18000,$B$4,raw!$E$2:$E$18000,AF$8,raw!$F$2:$F$18000,AF$7,raw!$G$2:$G$18000,AB$6)))</f>
        <v>1</v>
      </c>
      <c r="AG10" s="2">
        <f>IF($B$4="England",SUMIFS(raw!$H$2:$H$18000,raw!$A$2:$A$18000,'FIRE1108 initial'!$A10,raw!$E$2:$E$18000,'FIRE1108 initial'!AG$8,raw!$F$2:$F$18000,'FIRE1108 initial'!AF$7,raw!$G$2:$G$18000,'FIRE1108 initial'!AB$6),IF(OR($B$4="Metropolitan fire authorities",$B$4="Non metropolitan fire authorities"),SUMIFS(raw!$H$2:$H$18000,raw!$A$2:$A$18000,'FIRE1108 initial'!$A10,raw!$C$2:$C$18000,'FIRE1108 initial'!$B$4,raw!$E$2:$E$18000,'FIRE1108 initial'!AG$8,raw!$F$2:$F$18000,'FIRE1108 initial'!AF$7,raw!$G$2:$G$18000,'FIRE1108 initial'!AB$6),SUMIFS(raw!$H$2:$H$18000,raw!$A$2:$A$18000,$A10,raw!$B$2:$B$18000,$B$4,raw!$E$2:$E$18000,AG$8,raw!$F$2:$F$18000,AF$7,raw!$G$2:$G$18000,AB$6)))</f>
        <v>0</v>
      </c>
      <c r="AH10" s="123" t="s">
        <v>283</v>
      </c>
      <c r="AI10" s="24">
        <f t="shared" si="10"/>
        <v>0</v>
      </c>
      <c r="AJ10" s="15">
        <f t="shared" si="11"/>
        <v>592</v>
      </c>
      <c r="AK10" s="15">
        <f t="shared" si="12"/>
        <v>17</v>
      </c>
      <c r="AL10" s="123" t="s">
        <v>283</v>
      </c>
      <c r="AM10" s="24">
        <f t="shared" si="13"/>
        <v>2.7914614121510674E-2</v>
      </c>
      <c r="AN10" s="14"/>
      <c r="AO10" s="71">
        <f>IF($B$4="England",SUMIFS(raw!$H$2:$H$18000,raw!$A$2:$A$18000,$A10,raw!$E$2:$E$18000,AO$8,raw!$F$2:$F$18000,AO$7,raw!$G$2:$G$18000,AO$6),IF(OR($B$4="Metropolitan fire authorities",$B$4="Non metropolitan fire authorities"),SUMIFS(raw!$H$2:$H$18000,raw!$A$2:$A$18000,$A10,raw!$C$2:$C$18000,$B$4,raw!$E$2:$E$18000,AO$8,raw!$F$2:$F$18000,AO$7,raw!$G$2:$G$18000,AO$6),SUMIFS(raw!$H$2:$H$18000,raw!$A$2:$A$18000,$A10,raw!$B$2:$B$18000,$B$4,raw!$E$2:$E$18000,AO$8,raw!$F$2:$F$18000,AO$7,raw!$G$2:$G$18000,AO$6)))</f>
        <v>1453</v>
      </c>
      <c r="AP10" s="71">
        <f>IF($B$4="England",SUMIFS(raw!$H$2:$H$18000,raw!$A$2:$A$18000,'FIRE1108 initial'!$A10,raw!$E$2:$E$18000,'FIRE1108 initial'!AP$8,raw!$F$2:$F$18000,'FIRE1108 initial'!AO$7,raw!$G$2:$G$18000,'FIRE1108 initial'!AO$6),IF(OR($B$4="Metropolitan fire authorities",$B$4="Non metropolitan fire authorities"),SUMIFS(raw!$H$2:$H$18000,raw!$A$2:$A$18000,'FIRE1108 initial'!$A10,raw!$C$2:$C$18000,'FIRE1108 initial'!$B$4,raw!$E$2:$E$18000,'FIRE1108 initial'!AP$8,raw!$F$2:$F$18000,'FIRE1108 initial'!AO$7,raw!$G$2:$G$18000,'FIRE1108 initial'!AO$6),SUMIFS(raw!$H$2:$H$18000,raw!$A$2:$A$18000,$A10,raw!$B$2:$B$18000,$B$4,raw!$E$2:$E$18000,AP$8,raw!$F$2:$F$18000,AO$7,raw!$G$2:$G$18000,AO$6)))</f>
        <v>34</v>
      </c>
      <c r="AQ10" s="123" t="s">
        <v>283</v>
      </c>
      <c r="AR10" s="24">
        <f t="shared" si="14"/>
        <v>2.2864828513786146E-2</v>
      </c>
      <c r="AS10" s="2">
        <f>IF($B$4="England",SUMIFS(raw!$H$2:$H$18000,raw!$A$2:$A$18000,$A10,raw!$E$2:$E$18000,AS$8,raw!$F$2:$F$18000,AS$7,raw!$G$2:$G$18000,AO$6),IF(OR($B$4="Metropolitan fire authorities",$B$4="Non metropolitan fire authorities"),SUMIFS(raw!$H$2:$H$18000,raw!$A$2:$A$18000,$A10,raw!$C$2:$C$18000,$B$4,raw!$E$2:$E$18000,AS$8,raw!$F$2:$F$18000,AS$7,raw!$G$2:$G$18000,AO$6),SUMIFS(raw!$H$2:$H$18000,raw!$A$2:$A$18000,$A10,raw!$B$2:$B$18000,$B$4,raw!$E$2:$E$18000,AS$8,raw!$F$2:$F$18000,AS$7,raw!$G$2:$G$18000,AO$6)))</f>
        <v>42</v>
      </c>
      <c r="AT10" s="2">
        <f>IF($B$4="England",SUMIFS(raw!$H$2:$H$18000,raw!$A$2:$A$18000,'FIRE1108 initial'!$A10,raw!$E$2:$E$18000,'FIRE1108 initial'!AT$8,raw!$F$2:$F$18000,'FIRE1108 initial'!AS$7,raw!$G$2:$G$18000,'FIRE1108 initial'!AO$6),IF(OR($B$4="Metropolitan fire authorities",$B$4="Non metropolitan fire authorities"),SUMIFS(raw!$H$2:$H$18000,raw!$A$2:$A$18000,'FIRE1108 initial'!$A10,raw!$C$2:$C$18000,'FIRE1108 initial'!$B$4,raw!$E$2:$E$18000,'FIRE1108 initial'!AT$8,raw!$F$2:$F$18000,'FIRE1108 initial'!AS$7,raw!$G$2:$G$18000,'FIRE1108 initial'!AO$6),SUMIFS(raw!$H$2:$H$18000,raw!$A$2:$A$18000,$A10,raw!$B$2:$B$18000,$B$4,raw!$E$2:$E$18000,AT$8,raw!$F$2:$F$18000,AS$7,raw!$G$2:$G$18000,AO$6)))</f>
        <v>0</v>
      </c>
      <c r="AU10" s="123" t="s">
        <v>283</v>
      </c>
      <c r="AV10" s="24">
        <f t="shared" si="15"/>
        <v>0</v>
      </c>
      <c r="AW10" s="72">
        <f t="shared" si="16"/>
        <v>1495</v>
      </c>
      <c r="AX10" s="72">
        <f t="shared" si="17"/>
        <v>34</v>
      </c>
      <c r="AY10" s="123" t="s">
        <v>283</v>
      </c>
      <c r="AZ10" s="24">
        <f t="shared" si="18"/>
        <v>2.2236756049705691E-2</v>
      </c>
      <c r="BB10" s="71">
        <f>IF($B$4="England",SUMIFS(raw!$H$2:$H$18000,raw!$A$2:$A$18000,$A10,raw!$E$2:$E$18000,BB$8,raw!$F$2:$F$18000,BB$7,raw!$G$2:$G$18000,BB$6),IF(OR($B$4="Metropolitan fire authorities",$B$4="Non metropolitan fire authorities"),SUMIFS(raw!$H$2:$H$18000,raw!$A$2:$A$18000,$A10,raw!$C$2:$C$18000,$B$4,raw!$E$2:$E$18000,BB$8,raw!$F$2:$F$18000,BB$7,raw!$G$2:$G$18000,BB$6),SUMIFS(raw!$H$2:$H$18000,raw!$A$2:$A$18000,$A10,raw!$B$2:$B$18000,$B$4,raw!$E$2:$E$18000,BB$8,raw!$F$2:$F$18000,BB$7,raw!$G$2:$G$18000,BB$6)))</f>
        <v>4168</v>
      </c>
      <c r="BC10" s="71">
        <f>IF($B$4="England",SUMIFS(raw!$H$2:$H$18000,raw!$A$2:$A$18000,'FIRE1108 initial'!$A10,raw!$E$2:$E$18000,'FIRE1108 initial'!BC$8,raw!$F$2:$F$18000,'FIRE1108 initial'!BB$7,raw!$G$2:$G$18000,'FIRE1108 initial'!BB$6),IF(OR($B$4="Metropolitan fire authorities",$B$4="Non metropolitan fire authorities"),SUMIFS(raw!$H$2:$H$18000,raw!$A$2:$A$18000,'FIRE1108 initial'!$A10,raw!$C$2:$C$18000,'FIRE1108 initial'!$B$4,raw!$E$2:$E$18000,'FIRE1108 initial'!BC$8,raw!$F$2:$F$18000,'FIRE1108 initial'!BB$7,raw!$G$2:$G$18000,'FIRE1108 initial'!BB$6),SUMIFS(raw!$H$2:$H$18000,raw!$A$2:$A$18000,$A10,raw!$B$2:$B$18000,$B$4,raw!$E$2:$E$18000,BC$8,raw!$F$2:$F$18000,BB$7,raw!$G$2:$G$18000,BB$6)))</f>
        <v>133</v>
      </c>
      <c r="BD10" s="123" t="s">
        <v>283</v>
      </c>
      <c r="BE10" s="24">
        <f t="shared" si="19"/>
        <v>3.0923041153220181E-2</v>
      </c>
      <c r="BF10" s="71">
        <f>IF($B$4="England",SUMIFS(raw!$H$2:$H$18000,raw!$A$2:$A$18000,$A10,raw!$E$2:$E$18000,BF$8,raw!$F$2:$F$18000,BF$7,raw!$G$2:$G$18000,BB$6),IF(OR($B$4="Metropolitan fire authorities",$B$4="Non metropolitan fire authorities"),SUMIFS(raw!$H$2:$H$18000,raw!$A$2:$A$18000,$A10,raw!$C$2:$C$18000,$B$4,raw!$E$2:$E$18000,BF$8,raw!$F$2:$F$18000,BF$7,raw!$G$2:$G$18000,BB$6),SUMIFS(raw!$H$2:$H$18000,raw!$A$2:$A$18000,$A10,raw!$B$2:$B$18000,$B$4,raw!$E$2:$E$18000,BF$8,raw!$F$2:$F$18000,BF$7,raw!$G$2:$G$18000,BB$6)))</f>
        <v>1065</v>
      </c>
      <c r="BG10" s="71">
        <f>IF($B$4="England",SUMIFS(raw!$H$2:$H$18000,raw!$A$2:$A$18000,'FIRE1108 initial'!$A10,raw!$E$2:$E$18000,'FIRE1108 initial'!BG$8,raw!$F$2:$F$18000,'FIRE1108 initial'!BF$7,raw!$G$2:$G$18000,'FIRE1108 initial'!BB$6),IF(OR($B$4="Metropolitan fire authorities",$B$4="Non metropolitan fire authorities"),SUMIFS(raw!$H$2:$H$18000,raw!$A$2:$A$18000,'FIRE1108 initial'!$A10,raw!$C$2:$C$18000,'FIRE1108 initial'!$B$4,raw!$E$2:$E$18000,'FIRE1108 initial'!BG$8,raw!$F$2:$F$18000,'FIRE1108 initial'!BF$7,raw!$G$2:$G$18000,'FIRE1108 initial'!BB$6),SUMIFS(raw!$H$2:$H$18000,raw!$A$2:$A$18000,$A10,raw!$B$2:$B$18000,$B$4,raw!$E$2:$E$18000,BG$8,raw!$F$2:$F$18000,BF$7,raw!$G$2:$G$18000,BB$6)))</f>
        <v>5</v>
      </c>
      <c r="BH10" s="123" t="s">
        <v>283</v>
      </c>
      <c r="BI10" s="24">
        <f t="shared" si="20"/>
        <v>4.6728971962616819E-3</v>
      </c>
      <c r="BJ10" s="72">
        <f t="shared" si="21"/>
        <v>5233</v>
      </c>
      <c r="BK10" s="72">
        <f t="shared" si="22"/>
        <v>138</v>
      </c>
      <c r="BL10" s="123" t="s">
        <v>283</v>
      </c>
      <c r="BM10" s="24">
        <f t="shared" si="23"/>
        <v>2.5693539378141873E-2</v>
      </c>
      <c r="BN10" s="14"/>
      <c r="BO10" s="71">
        <f>IF($B$4="England",SUMIFS(raw!$H$2:$H$18000,raw!$A$2:$A$18000,$A10,raw!$E$2:$E$18000,BO$8,raw!$F$2:$F$18000,BO$7,raw!$G$2:$G$18000,BO$6),IF(OR($B$4="Metropolitan fire authorities",$B$4="Non metropolitan fire authorities"),SUMIFS(raw!$H$2:$H$18000,raw!$A$2:$A$18000,$A10,raw!$C$2:$C$18000,$B$4,raw!$E$2:$E$18000,BO$8,raw!$F$2:$F$18000,BO$7,raw!$G$2:$G$18000,BO$6),SUMIFS(raw!$H$2:$H$18000,raw!$A$2:$A$18000,$A10,raw!$B$2:$B$18000,$B$4,raw!$E$2:$E$18000,BO$8,raw!$F$2:$F$18000,BO$7,raw!$G$2:$G$18000,BO$6)))</f>
        <v>3732</v>
      </c>
      <c r="BP10" s="71">
        <f>IF($B$4="England",SUMIFS(raw!$H$2:$H$18000,raw!$A$2:$A$18000,'FIRE1108 initial'!$A10,raw!$E$2:$E$18000,'FIRE1108 initial'!BP$8,raw!$F$2:$F$18000,'FIRE1108 initial'!BO$7,raw!$G$2:$G$18000,'FIRE1108 initial'!BO$6),IF(OR($B$4="Metropolitan fire authorities",$B$4="Non metropolitan fire authorities"),SUMIFS(raw!$H$2:$H$18000,raw!$A$2:$A$18000,'FIRE1108 initial'!$A10,raw!$C$2:$C$18000,'FIRE1108 initial'!$B$4,raw!$E$2:$E$18000,'FIRE1108 initial'!BP$8,raw!$F$2:$F$18000,'FIRE1108 initial'!BO$7,raw!$G$2:$G$18000,'FIRE1108 initial'!BO$6),SUMIFS(raw!$H$2:$H$18000,raw!$A$2:$A$18000,$A10,raw!$B$2:$B$18000,$B$4,raw!$E$2:$E$18000,BP$8,raw!$F$2:$F$18000,BO$7,raw!$G$2:$G$18000,BO$6)))</f>
        <v>136</v>
      </c>
      <c r="BQ10" s="123" t="s">
        <v>283</v>
      </c>
      <c r="BR10" s="24">
        <f t="shared" si="24"/>
        <v>3.5160289555325748E-2</v>
      </c>
      <c r="BS10" s="71">
        <f>IF($B$4="England",SUMIFS(raw!$H$2:$H$18000,raw!$A$2:$A$18000,$A10,raw!$E$2:$E$18000,BS$8,raw!$F$2:$F$18000,BS$7,raw!$G$2:$G$18000,BO$6),IF(OR($B$4="Metropolitan fire authorities",$B$4="Non metropolitan fire authorities"),SUMIFS(raw!$H$2:$H$18000,raw!$A$2:$A$18000,$A10,raw!$C$2:$C$18000,$B$4,raw!$E$2:$E$18000,BS$8,raw!$F$2:$F$18000,BS$7,raw!$G$2:$G$18000,BO$6),SUMIFS(raw!$H$2:$H$18000,raw!$A$2:$A$18000,$A10,raw!$B$2:$B$18000,$B$4,raw!$E$2:$E$18000,BS$8,raw!$F$2:$F$18000,BS$7,raw!$G$2:$G$18000,BO$6)))</f>
        <v>2253</v>
      </c>
      <c r="BT10" s="71">
        <f>IF($B$4="England",SUMIFS(raw!$H$2:$H$18000,raw!$A$2:$A$18000,'FIRE1108 initial'!$A10,raw!$E$2:$E$18000,'FIRE1108 initial'!BT$8,raw!$F$2:$F$18000,'FIRE1108 initial'!BS$7,raw!$G$2:$G$18000,'FIRE1108 initial'!BO$6),IF(OR($B$4="Metropolitan fire authorities",$B$4="Non metropolitan fire authorities"),SUMIFS(raw!$H$2:$H$18000,raw!$A$2:$A$18000,'FIRE1108 initial'!$A10,raw!$C$2:$C$18000,'FIRE1108 initial'!$B$4,raw!$E$2:$E$18000,'FIRE1108 initial'!BT$8,raw!$F$2:$F$18000,'FIRE1108 initial'!BS$7,raw!$G$2:$G$18000,'FIRE1108 initial'!BO$6),SUMIFS(raw!$H$2:$H$18000,raw!$A$2:$A$18000,$A10,raw!$B$2:$B$18000,$B$4,raw!$E$2:$E$18000,BT$8,raw!$F$2:$F$18000,BS$7,raw!$G$2:$G$18000,BO$6)))</f>
        <v>40</v>
      </c>
      <c r="BU10" s="123" t="s">
        <v>283</v>
      </c>
      <c r="BV10" s="24">
        <f t="shared" si="25"/>
        <v>1.7444395987788922E-2</v>
      </c>
      <c r="BW10" s="72">
        <f t="shared" si="26"/>
        <v>5985</v>
      </c>
      <c r="BX10" s="72">
        <f t="shared" si="27"/>
        <v>176</v>
      </c>
      <c r="BY10" s="123" t="s">
        <v>283</v>
      </c>
      <c r="BZ10" s="24">
        <f t="shared" si="28"/>
        <v>2.8566791105340043E-2</v>
      </c>
      <c r="CB10" s="71">
        <f>IF($B$4="England",SUMIFS(raw!$H$2:$H$18000,raw!$A$2:$A$18000,$A10,raw!$E$2:$E$18000,CB$8,raw!$F$2:$F$18000,CB$7,raw!$G$2:$G$18000,CB$6),IF(OR($B$4="Metropolitan fire authorities",$B$4="Non metropolitan fire authorities"),SUMIFS(raw!$H$2:$H$18000,raw!$A$2:$A$18000,$A10,raw!$C$2:$C$18000,$B$4,raw!$E$2:$E$18000,CB$8,raw!$F$2:$F$18000,CB$7,raw!$G$2:$G$18000,CB$6),SUMIFS(raw!$H$2:$H$18000,raw!$A$2:$A$18000,$A10,raw!$B$2:$B$18000,$B$4,raw!$E$2:$E$18000,CB$8,raw!$F$2:$F$18000,CB$7,raw!$G$2:$G$18000,CB$6)))</f>
        <v>16707</v>
      </c>
      <c r="CC10" s="71">
        <f>IF($B$4="England",SUMIFS(raw!$H$2:$H$18000,raw!$A$2:$A$18000,'FIRE1108 initial'!$A10,raw!$E$2:$E$18000,'FIRE1108 initial'!CC$8,raw!$F$2:$F$18000,'FIRE1108 initial'!CB$7,raw!$G$2:$G$18000,'FIRE1108 initial'!CB$6),IF(OR($B$4="Metropolitan fire authorities",$B$4="Non metropolitan fire authorities"),SUMIFS(raw!$H$2:$H$18000,raw!$A$2:$A$18000,'FIRE1108 initial'!$A10,raw!$C$2:$C$18000,'FIRE1108 initial'!$B$4,raw!$E$2:$E$18000,'FIRE1108 initial'!CC$8,raw!$F$2:$F$18000,'FIRE1108 initial'!CB$7,raw!$G$2:$G$18000,'FIRE1108 initial'!CB$6),SUMIFS(raw!$H$2:$H$18000,raw!$A$2:$A$18000,$A10,raw!$B$2:$B$18000,$B$4,raw!$E$2:$E$18000,CC$8,raw!$F$2:$F$18000,CB$7,raw!$G$2:$G$18000,CB$6)))</f>
        <v>943</v>
      </c>
      <c r="CD10" s="123" t="s">
        <v>283</v>
      </c>
      <c r="CE10" s="24">
        <f t="shared" si="29"/>
        <v>5.3427762039660057E-2</v>
      </c>
      <c r="CF10" s="71">
        <f>IF($B$4="England",SUMIFS(raw!$H$2:$H$18000,raw!$A$2:$A$18000,$A10,raw!$E$2:$E$18000,CF$8,raw!$F$2:$F$18000,CF$7,raw!$G$2:$G$18000,CB$6),IF(OR($B$4="Metropolitan fire authorities",$B$4="Non metropolitan fire authorities"),SUMIFS(raw!$H$2:$H$18000,raw!$A$2:$A$18000,$A10,raw!$C$2:$C$18000,$B$4,raw!$E$2:$E$18000,CF$8,raw!$F$2:$F$18000,CF$7,raw!$G$2:$G$18000,CB$6),SUMIFS(raw!$H$2:$H$18000,raw!$A$2:$A$18000,$A10,raw!$B$2:$B$18000,$B$4,raw!$E$2:$E$18000,CF$8,raw!$F$2:$F$18000,CF$7,raw!$G$2:$G$18000,CB$6)))</f>
        <v>9935</v>
      </c>
      <c r="CG10" s="71">
        <f>IF($B$4="England",SUMIFS(raw!$H$2:$H$18000,raw!$A$2:$A$18000,'FIRE1108 initial'!$A10,raw!$E$2:$E$18000,'FIRE1108 initial'!CG$8,raw!$F$2:$F$18000,'FIRE1108 initial'!CF$7,raw!$G$2:$G$18000,'FIRE1108 initial'!CB$6),IF(OR($B$4="Metropolitan fire authorities",$B$4="Non metropolitan fire authorities"),SUMIFS(raw!$H$2:$H$18000,raw!$A$2:$A$18000,'FIRE1108 initial'!$A10,raw!$C$2:$C$18000,'FIRE1108 initial'!$B$4,raw!$E$2:$E$18000,'FIRE1108 initial'!CG$8,raw!$F$2:$F$18000,'FIRE1108 initial'!CF$7,raw!$G$2:$G$18000,'FIRE1108 initial'!CB$6),SUMIFS(raw!$H$2:$H$18000,raw!$A$2:$A$18000,$A10,raw!$B$2:$B$18000,$B$4,raw!$E$2:$E$18000,CG$8,raw!$F$2:$F$18000,CF$7,raw!$G$2:$G$18000,CB$6)))</f>
        <v>472</v>
      </c>
      <c r="CH10" s="123" t="s">
        <v>283</v>
      </c>
      <c r="CI10" s="24">
        <f t="shared" si="30"/>
        <v>4.5354088594215435E-2</v>
      </c>
      <c r="CJ10" s="72">
        <f t="shared" si="31"/>
        <v>26642</v>
      </c>
      <c r="CK10" s="72">
        <f t="shared" si="32"/>
        <v>1415</v>
      </c>
      <c r="CL10" s="123" t="s">
        <v>283</v>
      </c>
      <c r="CM10" s="24">
        <f t="shared" si="33"/>
        <v>5.0433047011440996E-2</v>
      </c>
      <c r="CN10" s="14"/>
      <c r="CO10" s="129">
        <f t="shared" si="34"/>
        <v>26972</v>
      </c>
      <c r="CP10" s="129">
        <f t="shared" si="35"/>
        <v>1273</v>
      </c>
      <c r="CQ10" s="123" t="s">
        <v>283</v>
      </c>
      <c r="CR10" s="24">
        <f t="shared" si="36"/>
        <v>4.5069923880332804E-2</v>
      </c>
      <c r="CS10" s="129">
        <f t="shared" si="37"/>
        <v>13296</v>
      </c>
      <c r="CT10" s="129">
        <f t="shared" si="38"/>
        <v>517</v>
      </c>
      <c r="CU10" s="123" t="s">
        <v>283</v>
      </c>
      <c r="CV10" s="24">
        <f t="shared" si="39"/>
        <v>3.7428509375226238E-2</v>
      </c>
      <c r="CW10" s="130">
        <f t="shared" si="40"/>
        <v>40268</v>
      </c>
      <c r="CX10" s="130">
        <f t="shared" si="40"/>
        <v>1790</v>
      </c>
      <c r="CY10" s="123" t="s">
        <v>283</v>
      </c>
      <c r="CZ10" s="142">
        <f t="shared" si="41"/>
        <v>4.2560273907461123E-2</v>
      </c>
    </row>
    <row r="11" spans="1:105" x14ac:dyDescent="0.35">
      <c r="A11" s="12">
        <v>2013</v>
      </c>
      <c r="B11" s="2">
        <f>IF($B$4="England",SUMIFS(raw!$H$2:$H$18000,raw!$A$2:$A$18000,$A11,raw!$E$2:$E$18000,B$8,raw!$F$2:$F$18000,B$7,raw!$G$2:$G$18000,B$6),IF(OR($B$4="Metropolitan fire authorities",$B$4="Non metropolitan fire authorities"),SUMIFS(raw!$H$2:$H$18000,raw!$A$2:$A$18000,$A11,raw!$C$2:$C$18000,$B$4,raw!$E$2:$E$18000,B$8,raw!$F$2:$F$18000,B$7,raw!$G$2:$G$18000,B$6),SUMIFS(raw!$H$2:$H$18000,raw!$A$2:$A$18000,$A11,raw!$B$2:$B$18000,$B$4,raw!$E$2:$E$18000,B$8,raw!$F$2:$F$18000,B$7,raw!$G$2:$G$18000,B$6)))</f>
        <v>137</v>
      </c>
      <c r="C11" s="2">
        <f>IF($B$4="England",SUMIFS(raw!$H$2:$H$18000,raw!$A$2:$A$18000,'FIRE1108 initial'!$A11,raw!$E$2:$E$18000,'FIRE1108 initial'!C$8,raw!$F$2:$F$18000,'FIRE1108 initial'!B$7,raw!$G$2:$G$18000,'FIRE1108 initial'!B$6),IF(OR($B$4="Metropolitan fire authorities",$B$4="Non metropolitan fire authorities"),SUMIFS(raw!$H$2:$H$18000,raw!$A$2:$A$18000,'FIRE1108 initial'!$A11,raw!$C$2:$C$18000,'FIRE1108 initial'!$B$4,raw!$E$2:$E$18000,'FIRE1108 initial'!C$8,raw!$F$2:$F$18000,'FIRE1108 initial'!B$7,raw!$G$2:$G$18000,'FIRE1108 initial'!B$6),SUMIFS(raw!$H$2:$H$18000,raw!$A$2:$A$18000,$A11,raw!$B$2:$B$18000,$B$4,raw!$E$2:$E$18000,C$8,raw!$F$2:$F$18000,B$7,raw!$G$2:$G$18000,B$6)))</f>
        <v>5</v>
      </c>
      <c r="D11" s="123" t="s">
        <v>283</v>
      </c>
      <c r="E11" s="24">
        <f t="shared" si="0"/>
        <v>3.5211267605633804E-2</v>
      </c>
      <c r="F11" s="2">
        <f>IF($B$4="England",SUMIFS(raw!$H$2:$H$18000,raw!$A$2:$A$18000,$A11,raw!$E$2:$E$18000,F$8,raw!$F$2:$F$18000,F$7,raw!$G$2:$G$18000,B$6),IF(OR($B$4="Metropolitan fire authorities",$B$4="Non metropolitan fire authorities"),SUMIFS(raw!$H$2:$H$18000,raw!$A$2:$A$18000,$A11,raw!$C$2:$C$18000,$B$4,raw!$E$2:$E$18000,F$8,raw!$F$2:$F$18000,F$7,raw!$G$2:$G$18000,B$6),SUMIFS(raw!$H$2:$H$18000,raw!$A$2:$A$18000,$A11,raw!$B$2:$B$18000,$B$4,raw!$E$2:$E$18000,F$8,raw!$F$2:$F$18000,F$7,raw!$G$2:$G$18000,B$6)))</f>
        <v>0</v>
      </c>
      <c r="G11" s="2">
        <f>IF($B$4="England",SUMIFS(raw!$H$2:$H$18000,raw!$A$2:$A$18000,'FIRE1108 initial'!$A11,raw!$E$2:$E$18000,'FIRE1108 initial'!G$8,raw!$F$2:$F$18000,'FIRE1108 initial'!F$7,raw!$G$2:$G$18000,'FIRE1108 initial'!B$6),IF(OR($B$4="Metropolitan fire authorities",$B$4="Non metropolitan fire authorities"),SUMIFS(raw!$H$2:$H$18000,raw!$A$2:$A$18000,'FIRE1108 initial'!$A11,raw!$C$2:$C$18000,'FIRE1108 initial'!$B$4,raw!$E$2:$E$18000,'FIRE1108 initial'!G$8,raw!$F$2:$F$18000,'FIRE1108 initial'!F$7,raw!$G$2:$G$18000,'FIRE1108 initial'!B$6),SUMIFS(raw!$H$2:$H$18000,raw!$A$2:$A$18000,$A11,raw!$B$2:$B$18000,$B$4,raw!$E$2:$E$18000,G$8,raw!$F$2:$F$18000,F$7,raw!$G$2:$G$18000,B$6)))</f>
        <v>0</v>
      </c>
      <c r="H11" s="123" t="s">
        <v>283</v>
      </c>
      <c r="I11" s="24" t="str">
        <f t="shared" si="1"/>
        <v>-</v>
      </c>
      <c r="J11" s="15">
        <f t="shared" si="2"/>
        <v>137</v>
      </c>
      <c r="K11" s="15">
        <f t="shared" si="3"/>
        <v>5</v>
      </c>
      <c r="L11" s="123" t="s">
        <v>283</v>
      </c>
      <c r="M11" s="24">
        <f t="shared" si="42"/>
        <v>3.5211267605633804E-2</v>
      </c>
      <c r="N11" s="14"/>
      <c r="O11" s="2">
        <f>IF($B$4="England",SUMIFS(raw!$H$2:$H$18000,raw!$A$2:$A$18000,$A11,raw!$E$2:$E$18000,O$8,raw!$F$2:$F$18000,O$7,raw!$G$2:$G$18000,O$6),IF(OR($B$4="Metropolitan fire authorities",$B$4="Non metropolitan fire authorities"),SUMIFS(raw!$H$2:$H$18000,raw!$A$2:$A$18000,$A11,raw!$C$2:$C$18000,$B$4,raw!$E$2:$E$18000,O$8,raw!$F$2:$F$18000,O$7,raw!$G$2:$G$18000,O$6),SUMIFS(raw!$H$2:$H$18000,raw!$A$2:$A$18000,$A11,raw!$B$2:$B$18000,$B$4,raw!$E$2:$E$18000,O$8,raw!$F$2:$F$18000,O$7,raw!$G$2:$G$18000,O$6)))</f>
        <v>177</v>
      </c>
      <c r="P11" s="2">
        <f>IF($B$4="England",SUMIFS(raw!$H$2:$H$18000,raw!$A$2:$A$18000,'FIRE1108 initial'!$A11,raw!$E$2:$E$18000,'FIRE1108 initial'!P$8,raw!$F$2:$F$18000,'FIRE1108 initial'!O$7,raw!$G$2:$G$18000,'FIRE1108 initial'!O$6),IF(OR($B$4="Metropolitan fire authorities",$B$4="Non metropolitan fire authorities"),SUMIFS(raw!$H$2:$H$18000,raw!$A$2:$A$18000,'FIRE1108 initial'!$A11,raw!$C$2:$C$18000,'FIRE1108 initial'!$B$4,raw!$E$2:$E$18000,'FIRE1108 initial'!P$8,raw!$F$2:$F$18000,'FIRE1108 initial'!O$7,raw!$G$2:$G$18000,'FIRE1108 initial'!O$6),SUMIFS(raw!$H$2:$H$18000,raw!$A$2:$A$18000,$A11,raw!$B$2:$B$18000,$B$4,raw!$E$2:$E$18000,P$8,raw!$F$2:$F$18000,O$7,raw!$G$2:$G$18000,O$6)))</f>
        <v>6</v>
      </c>
      <c r="Q11" s="123" t="s">
        <v>283</v>
      </c>
      <c r="R11" s="24">
        <f t="shared" si="4"/>
        <v>3.2786885245901641E-2</v>
      </c>
      <c r="S11" s="2">
        <f>IF($B$4="England",SUMIFS(raw!$H$2:$H$18000,raw!$A$2:$A$18000,$A11,raw!$E$2:$E$18000,S$8,raw!$F$2:$F$18000,S$7,raw!$G$2:$G$18000,O$6),IF(OR($B$4="Metropolitan fire authorities",$B$4="Non metropolitan fire authorities"),SUMIFS(raw!$H$2:$H$18000,raw!$A$2:$A$18000,$A11,raw!$C$2:$C$18000,$B$4,raw!$E$2:$E$18000,S$8,raw!$F$2:$F$18000,S$7,raw!$G$2:$G$18000,O$6),SUMIFS(raw!$H$2:$H$18000,raw!$A$2:$A$18000,$A11,raw!$B$2:$B$18000,$B$4,raw!$E$2:$E$18000,S$8,raw!$F$2:$F$18000,S$7,raw!$G$2:$G$18000,O$6)))</f>
        <v>0</v>
      </c>
      <c r="T11" s="2">
        <f>IF($B$4="England",SUMIFS(raw!$H$2:$H$18000,raw!$A$2:$A$18000,'FIRE1108 initial'!$A11,raw!$E$2:$E$18000,'FIRE1108 initial'!T$8,raw!$F$2:$F$18000,'FIRE1108 initial'!S$7,raw!$G$2:$G$18000,'FIRE1108 initial'!O$6),IF(OR($B$4="Metropolitan fire authorities",$B$4="Non metropolitan fire authorities"),SUMIFS(raw!$H$2:$H$18000,raw!$A$2:$A$18000,'FIRE1108 initial'!$A11,raw!$C$2:$C$18000,'FIRE1108 initial'!$B$4,raw!$E$2:$E$18000,'FIRE1108 initial'!T$8,raw!$F$2:$F$18000,'FIRE1108 initial'!S$7,raw!$G$2:$G$18000,'FIRE1108 initial'!O$6),SUMIFS(raw!$H$2:$H$18000,raw!$A$2:$A$18000,$A11,raw!$B$2:$B$18000,$B$4,raw!$E$2:$E$18000,T$8,raw!$F$2:$F$18000,S$7,raw!$G$2:$G$18000,O$6)))</f>
        <v>0</v>
      </c>
      <c r="U11" s="123" t="s">
        <v>283</v>
      </c>
      <c r="V11" s="24" t="str">
        <f t="shared" si="5"/>
        <v>-</v>
      </c>
      <c r="W11" s="15">
        <f t="shared" si="6"/>
        <v>177</v>
      </c>
      <c r="X11" s="15">
        <f t="shared" si="7"/>
        <v>6</v>
      </c>
      <c r="Y11" s="123" t="s">
        <v>283</v>
      </c>
      <c r="Z11" s="24">
        <f t="shared" si="8"/>
        <v>3.2786885245901641E-2</v>
      </c>
      <c r="AB11" s="2">
        <f>IF($B$4="England",SUMIFS(raw!$H$2:$H$18000,raw!$A$2:$A$18000,$A11,raw!$E$2:$E$18000,AB$8,raw!$F$2:$F$18000,AB$7,raw!$G$2:$G$18000,AB$6),IF(OR($B$4="Metropolitan fire authorities",$B$4="Non metropolitan fire authorities"),SUMIFS(raw!$H$2:$H$18000,raw!$A$2:$A$18000,$A11,raw!$C$2:$C$18000,$B$4,raw!$E$2:$E$18000,AB$8,raw!$F$2:$F$18000,AB$7,raw!$G$2:$G$18000,AB$6),SUMIFS(raw!$H$2:$H$18000,raw!$A$2:$A$18000,$A11,raw!$B$2:$B$18000,$B$4,raw!$E$2:$E$18000,AB$8,raw!$F$2:$F$18000,AB$7,raw!$G$2:$G$18000,AB$6)))</f>
        <v>553</v>
      </c>
      <c r="AC11" s="2">
        <f>IF($B$4="England",SUMIFS(raw!$H$2:$H$18000,raw!$A$2:$A$18000,'FIRE1108 initial'!$A11,raw!$E$2:$E$18000,'FIRE1108 initial'!AC$8,raw!$F$2:$F$18000,'FIRE1108 initial'!AB$7,raw!$G$2:$G$18000,'FIRE1108 initial'!AB$6),IF(OR($B$4="Metropolitan fire authorities",$B$4="Non metropolitan fire authorities"),SUMIFS(raw!$H$2:$H$18000,raw!$A$2:$A$18000,'FIRE1108 initial'!$A11,raw!$C$2:$C$18000,'FIRE1108 initial'!$B$4,raw!$E$2:$E$18000,'FIRE1108 initial'!AC$8,raw!$F$2:$F$18000,'FIRE1108 initial'!AB$7,raw!$G$2:$G$18000,'FIRE1108 initial'!AB$6),SUMIFS(raw!$H$2:$H$18000,raw!$A$2:$A$18000,$A11,raw!$B$2:$B$18000,$B$4,raw!$E$2:$E$18000,AC$8,raw!$F$2:$F$18000,AB$7,raw!$G$2:$G$18000,AB$6)))</f>
        <v>13</v>
      </c>
      <c r="AD11" s="123" t="s">
        <v>283</v>
      </c>
      <c r="AE11" s="24">
        <f t="shared" si="9"/>
        <v>2.2968197879858657E-2</v>
      </c>
      <c r="AF11" s="2">
        <f>IF($B$4="England",SUMIFS(raw!$H$2:$H$18000,raw!$A$2:$A$18000,$A11,raw!$E$2:$E$18000,AF$8,raw!$F$2:$F$18000,AF$7,raw!$G$2:$G$18000,AB$6),IF(OR($B$4="Metropolitan fire authorities",$B$4="Non metropolitan fire authorities"),SUMIFS(raw!$H$2:$H$18000,raw!$A$2:$A$18000,$A11,raw!$C$2:$C$18000,$B$4,raw!$E$2:$E$18000,AF$8,raw!$F$2:$F$18000,AF$7,raw!$G$2:$G$18000,AB$6),SUMIFS(raw!$H$2:$H$18000,raw!$A$2:$A$18000,$A11,raw!$B$2:$B$18000,$B$4,raw!$E$2:$E$18000,AF$8,raw!$F$2:$F$18000,AF$7,raw!$G$2:$G$18000,AB$6)))</f>
        <v>0</v>
      </c>
      <c r="AG11" s="2">
        <f>IF($B$4="England",SUMIFS(raw!$H$2:$H$18000,raw!$A$2:$A$18000,'FIRE1108 initial'!$A11,raw!$E$2:$E$18000,'FIRE1108 initial'!AG$8,raw!$F$2:$F$18000,'FIRE1108 initial'!AF$7,raw!$G$2:$G$18000,'FIRE1108 initial'!AB$6),IF(OR($B$4="Metropolitan fire authorities",$B$4="Non metropolitan fire authorities"),SUMIFS(raw!$H$2:$H$18000,raw!$A$2:$A$18000,'FIRE1108 initial'!$A11,raw!$C$2:$C$18000,'FIRE1108 initial'!$B$4,raw!$E$2:$E$18000,'FIRE1108 initial'!AG$8,raw!$F$2:$F$18000,'FIRE1108 initial'!AF$7,raw!$G$2:$G$18000,'FIRE1108 initial'!AB$6),SUMIFS(raw!$H$2:$H$18000,raw!$A$2:$A$18000,$A11,raw!$B$2:$B$18000,$B$4,raw!$E$2:$E$18000,AG$8,raw!$F$2:$F$18000,AF$7,raw!$G$2:$G$18000,AB$6)))</f>
        <v>0</v>
      </c>
      <c r="AH11" s="123" t="s">
        <v>283</v>
      </c>
      <c r="AI11" s="24" t="str">
        <f t="shared" si="10"/>
        <v>-</v>
      </c>
      <c r="AJ11" s="15">
        <f t="shared" si="11"/>
        <v>553</v>
      </c>
      <c r="AK11" s="15">
        <f t="shared" si="12"/>
        <v>13</v>
      </c>
      <c r="AL11" s="123" t="s">
        <v>283</v>
      </c>
      <c r="AM11" s="24">
        <f t="shared" si="13"/>
        <v>2.2968197879858657E-2</v>
      </c>
      <c r="AN11" s="14"/>
      <c r="AO11" s="71">
        <f>IF($B$4="England",SUMIFS(raw!$H$2:$H$18000,raw!$A$2:$A$18000,$A11,raw!$E$2:$E$18000,AO$8,raw!$F$2:$F$18000,AO$7,raw!$G$2:$G$18000,AO$6),IF(OR($B$4="Metropolitan fire authorities",$B$4="Non metropolitan fire authorities"),SUMIFS(raw!$H$2:$H$18000,raw!$A$2:$A$18000,$A11,raw!$C$2:$C$18000,$B$4,raw!$E$2:$E$18000,AO$8,raw!$F$2:$F$18000,AO$7,raw!$G$2:$G$18000,AO$6),SUMIFS(raw!$H$2:$H$18000,raw!$A$2:$A$18000,$A11,raw!$B$2:$B$18000,$B$4,raw!$E$2:$E$18000,AO$8,raw!$F$2:$F$18000,AO$7,raw!$G$2:$G$18000,AO$6)))</f>
        <v>1411</v>
      </c>
      <c r="AP11" s="71">
        <f>IF($B$4="England",SUMIFS(raw!$H$2:$H$18000,raw!$A$2:$A$18000,'FIRE1108 initial'!$A11,raw!$E$2:$E$18000,'FIRE1108 initial'!AP$8,raw!$F$2:$F$18000,'FIRE1108 initial'!AO$7,raw!$G$2:$G$18000,'FIRE1108 initial'!AO$6),IF(OR($B$4="Metropolitan fire authorities",$B$4="Non metropolitan fire authorities"),SUMIFS(raw!$H$2:$H$18000,raw!$A$2:$A$18000,'FIRE1108 initial'!$A11,raw!$C$2:$C$18000,'FIRE1108 initial'!$B$4,raw!$E$2:$E$18000,'FIRE1108 initial'!AP$8,raw!$F$2:$F$18000,'FIRE1108 initial'!AO$7,raw!$G$2:$G$18000,'FIRE1108 initial'!AO$6),SUMIFS(raw!$H$2:$H$18000,raw!$A$2:$A$18000,$A11,raw!$B$2:$B$18000,$B$4,raw!$E$2:$E$18000,AP$8,raw!$F$2:$F$18000,AO$7,raw!$G$2:$G$18000,AO$6)))</f>
        <v>40</v>
      </c>
      <c r="AQ11" s="123" t="s">
        <v>283</v>
      </c>
      <c r="AR11" s="24">
        <f t="shared" si="14"/>
        <v>2.7567195037904894E-2</v>
      </c>
      <c r="AS11" s="2">
        <f>IF($B$4="England",SUMIFS(raw!$H$2:$H$18000,raw!$A$2:$A$18000,$A11,raw!$E$2:$E$18000,AS$8,raw!$F$2:$F$18000,AS$7,raw!$G$2:$G$18000,AO$6),IF(OR($B$4="Metropolitan fire authorities",$B$4="Non metropolitan fire authorities"),SUMIFS(raw!$H$2:$H$18000,raw!$A$2:$A$18000,$A11,raw!$C$2:$C$18000,$B$4,raw!$E$2:$E$18000,AS$8,raw!$F$2:$F$18000,AS$7,raw!$G$2:$G$18000,AO$6),SUMIFS(raw!$H$2:$H$18000,raw!$A$2:$A$18000,$A11,raw!$B$2:$B$18000,$B$4,raw!$E$2:$E$18000,AS$8,raw!$F$2:$F$18000,AS$7,raw!$G$2:$G$18000,AO$6)))</f>
        <v>39</v>
      </c>
      <c r="AT11" s="2">
        <f>IF($B$4="England",SUMIFS(raw!$H$2:$H$18000,raw!$A$2:$A$18000,'FIRE1108 initial'!$A11,raw!$E$2:$E$18000,'FIRE1108 initial'!AT$8,raw!$F$2:$F$18000,'FIRE1108 initial'!AS$7,raw!$G$2:$G$18000,'FIRE1108 initial'!AO$6),IF(OR($B$4="Metropolitan fire authorities",$B$4="Non metropolitan fire authorities"),SUMIFS(raw!$H$2:$H$18000,raw!$A$2:$A$18000,'FIRE1108 initial'!$A11,raw!$C$2:$C$18000,'FIRE1108 initial'!$B$4,raw!$E$2:$E$18000,'FIRE1108 initial'!AT$8,raw!$F$2:$F$18000,'FIRE1108 initial'!AS$7,raw!$G$2:$G$18000,'FIRE1108 initial'!AO$6),SUMIFS(raw!$H$2:$H$18000,raw!$A$2:$A$18000,$A11,raw!$B$2:$B$18000,$B$4,raw!$E$2:$E$18000,AT$8,raw!$F$2:$F$18000,AS$7,raw!$G$2:$G$18000,AO$6)))</f>
        <v>0</v>
      </c>
      <c r="AU11" s="123" t="s">
        <v>283</v>
      </c>
      <c r="AV11" s="24">
        <f t="shared" si="15"/>
        <v>0</v>
      </c>
      <c r="AW11" s="72">
        <f t="shared" si="16"/>
        <v>1450</v>
      </c>
      <c r="AX11" s="72">
        <f t="shared" si="17"/>
        <v>40</v>
      </c>
      <c r="AY11" s="123" t="s">
        <v>283</v>
      </c>
      <c r="AZ11" s="24">
        <f t="shared" si="18"/>
        <v>2.6845637583892617E-2</v>
      </c>
      <c r="BB11" s="71">
        <f>IF($B$4="England",SUMIFS(raw!$H$2:$H$18000,raw!$A$2:$A$18000,$A11,raw!$E$2:$E$18000,BB$8,raw!$F$2:$F$18000,BB$7,raw!$G$2:$G$18000,BB$6),IF(OR($B$4="Metropolitan fire authorities",$B$4="Non metropolitan fire authorities"),SUMIFS(raw!$H$2:$H$18000,raw!$A$2:$A$18000,$A11,raw!$C$2:$C$18000,$B$4,raw!$E$2:$E$18000,BB$8,raw!$F$2:$F$18000,BB$7,raw!$G$2:$G$18000,BB$6),SUMIFS(raw!$H$2:$H$18000,raw!$A$2:$A$18000,$A11,raw!$B$2:$B$18000,$B$4,raw!$E$2:$E$18000,BB$8,raw!$F$2:$F$18000,BB$7,raw!$G$2:$G$18000,BB$6)))</f>
        <v>4020</v>
      </c>
      <c r="BC11" s="71">
        <f>IF($B$4="England",SUMIFS(raw!$H$2:$H$18000,raw!$A$2:$A$18000,'FIRE1108 initial'!$A11,raw!$E$2:$E$18000,'FIRE1108 initial'!BC$8,raw!$F$2:$F$18000,'FIRE1108 initial'!BB$7,raw!$G$2:$G$18000,'FIRE1108 initial'!BB$6),IF(OR($B$4="Metropolitan fire authorities",$B$4="Non metropolitan fire authorities"),SUMIFS(raw!$H$2:$H$18000,raw!$A$2:$A$18000,'FIRE1108 initial'!$A11,raw!$C$2:$C$18000,'FIRE1108 initial'!$B$4,raw!$E$2:$E$18000,'FIRE1108 initial'!BC$8,raw!$F$2:$F$18000,'FIRE1108 initial'!BB$7,raw!$G$2:$G$18000,'FIRE1108 initial'!BB$6),SUMIFS(raw!$H$2:$H$18000,raw!$A$2:$A$18000,$A11,raw!$B$2:$B$18000,$B$4,raw!$E$2:$E$18000,BC$8,raw!$F$2:$F$18000,BB$7,raw!$G$2:$G$18000,BB$6)))</f>
        <v>130</v>
      </c>
      <c r="BD11" s="123" t="s">
        <v>283</v>
      </c>
      <c r="BE11" s="24">
        <f t="shared" si="19"/>
        <v>3.1325301204819279E-2</v>
      </c>
      <c r="BF11" s="71">
        <f>IF($B$4="England",SUMIFS(raw!$H$2:$H$18000,raw!$A$2:$A$18000,$A11,raw!$E$2:$E$18000,BF$8,raw!$F$2:$F$18000,BF$7,raw!$G$2:$G$18000,BB$6),IF(OR($B$4="Metropolitan fire authorities",$B$4="Non metropolitan fire authorities"),SUMIFS(raw!$H$2:$H$18000,raw!$A$2:$A$18000,$A11,raw!$C$2:$C$18000,$B$4,raw!$E$2:$E$18000,BF$8,raw!$F$2:$F$18000,BF$7,raw!$G$2:$G$18000,BB$6),SUMIFS(raw!$H$2:$H$18000,raw!$A$2:$A$18000,$A11,raw!$B$2:$B$18000,$B$4,raw!$E$2:$E$18000,BF$8,raw!$F$2:$F$18000,BF$7,raw!$G$2:$G$18000,BB$6)))</f>
        <v>1087</v>
      </c>
      <c r="BG11" s="71">
        <f>IF($B$4="England",SUMIFS(raw!$H$2:$H$18000,raw!$A$2:$A$18000,'FIRE1108 initial'!$A11,raw!$E$2:$E$18000,'FIRE1108 initial'!BG$8,raw!$F$2:$F$18000,'FIRE1108 initial'!BF$7,raw!$G$2:$G$18000,'FIRE1108 initial'!BB$6),IF(OR($B$4="Metropolitan fire authorities",$B$4="Non metropolitan fire authorities"),SUMIFS(raw!$H$2:$H$18000,raw!$A$2:$A$18000,'FIRE1108 initial'!$A11,raw!$C$2:$C$18000,'FIRE1108 initial'!$B$4,raw!$E$2:$E$18000,'FIRE1108 initial'!BG$8,raw!$F$2:$F$18000,'FIRE1108 initial'!BF$7,raw!$G$2:$G$18000,'FIRE1108 initial'!BB$6),SUMIFS(raw!$H$2:$H$18000,raw!$A$2:$A$18000,$A11,raw!$B$2:$B$18000,$B$4,raw!$E$2:$E$18000,BG$8,raw!$F$2:$F$18000,BF$7,raw!$G$2:$G$18000,BB$6)))</f>
        <v>10</v>
      </c>
      <c r="BH11" s="123" t="s">
        <v>283</v>
      </c>
      <c r="BI11" s="24">
        <f t="shared" si="20"/>
        <v>9.1157702825888781E-3</v>
      </c>
      <c r="BJ11" s="72">
        <f t="shared" si="21"/>
        <v>5107</v>
      </c>
      <c r="BK11" s="72">
        <f t="shared" si="22"/>
        <v>140</v>
      </c>
      <c r="BL11" s="123" t="s">
        <v>283</v>
      </c>
      <c r="BM11" s="24">
        <f t="shared" si="23"/>
        <v>2.6681913474366305E-2</v>
      </c>
      <c r="BN11" s="14"/>
      <c r="BO11" s="71">
        <f>IF($B$4="England",SUMIFS(raw!$H$2:$H$18000,raw!$A$2:$A$18000,$A11,raw!$E$2:$E$18000,BO$8,raw!$F$2:$F$18000,BO$7,raw!$G$2:$G$18000,BO$6),IF(OR($B$4="Metropolitan fire authorities",$B$4="Non metropolitan fire authorities"),SUMIFS(raw!$H$2:$H$18000,raw!$A$2:$A$18000,$A11,raw!$C$2:$C$18000,$B$4,raw!$E$2:$E$18000,BO$8,raw!$F$2:$F$18000,BO$7,raw!$G$2:$G$18000,BO$6),SUMIFS(raw!$H$2:$H$18000,raw!$A$2:$A$18000,$A11,raw!$B$2:$B$18000,$B$4,raw!$E$2:$E$18000,BO$8,raw!$F$2:$F$18000,BO$7,raw!$G$2:$G$18000,BO$6)))</f>
        <v>3637</v>
      </c>
      <c r="BP11" s="71">
        <f>IF($B$4="England",SUMIFS(raw!$H$2:$H$18000,raw!$A$2:$A$18000,'FIRE1108 initial'!$A11,raw!$E$2:$E$18000,'FIRE1108 initial'!BP$8,raw!$F$2:$F$18000,'FIRE1108 initial'!BO$7,raw!$G$2:$G$18000,'FIRE1108 initial'!BO$6),IF(OR($B$4="Metropolitan fire authorities",$B$4="Non metropolitan fire authorities"),SUMIFS(raw!$H$2:$H$18000,raw!$A$2:$A$18000,'FIRE1108 initial'!$A11,raw!$C$2:$C$18000,'FIRE1108 initial'!$B$4,raw!$E$2:$E$18000,'FIRE1108 initial'!BP$8,raw!$F$2:$F$18000,'FIRE1108 initial'!BO$7,raw!$G$2:$G$18000,'FIRE1108 initial'!BO$6),SUMIFS(raw!$H$2:$H$18000,raw!$A$2:$A$18000,$A11,raw!$B$2:$B$18000,$B$4,raw!$E$2:$E$18000,BP$8,raw!$F$2:$F$18000,BO$7,raw!$G$2:$G$18000,BO$6)))</f>
        <v>133</v>
      </c>
      <c r="BQ11" s="123" t="s">
        <v>283</v>
      </c>
      <c r="BR11" s="24">
        <f t="shared" si="24"/>
        <v>3.5278514588859416E-2</v>
      </c>
      <c r="BS11" s="71">
        <f>IF($B$4="England",SUMIFS(raw!$H$2:$H$18000,raw!$A$2:$A$18000,$A11,raw!$E$2:$E$18000,BS$8,raw!$F$2:$F$18000,BS$7,raw!$G$2:$G$18000,BO$6),IF(OR($B$4="Metropolitan fire authorities",$B$4="Non metropolitan fire authorities"),SUMIFS(raw!$H$2:$H$18000,raw!$A$2:$A$18000,$A11,raw!$C$2:$C$18000,$B$4,raw!$E$2:$E$18000,BS$8,raw!$F$2:$F$18000,BS$7,raw!$G$2:$G$18000,BO$6),SUMIFS(raw!$H$2:$H$18000,raw!$A$2:$A$18000,$A11,raw!$B$2:$B$18000,$B$4,raw!$E$2:$E$18000,BS$8,raw!$F$2:$F$18000,BS$7,raw!$G$2:$G$18000,BO$6)))</f>
        <v>2148</v>
      </c>
      <c r="BT11" s="71">
        <f>IF($B$4="England",SUMIFS(raw!$H$2:$H$18000,raw!$A$2:$A$18000,'FIRE1108 initial'!$A11,raw!$E$2:$E$18000,'FIRE1108 initial'!BT$8,raw!$F$2:$F$18000,'FIRE1108 initial'!BS$7,raw!$G$2:$G$18000,'FIRE1108 initial'!BO$6),IF(OR($B$4="Metropolitan fire authorities",$B$4="Non metropolitan fire authorities"),SUMIFS(raw!$H$2:$H$18000,raw!$A$2:$A$18000,'FIRE1108 initial'!$A11,raw!$C$2:$C$18000,'FIRE1108 initial'!$B$4,raw!$E$2:$E$18000,'FIRE1108 initial'!BT$8,raw!$F$2:$F$18000,'FIRE1108 initial'!BS$7,raw!$G$2:$G$18000,'FIRE1108 initial'!BO$6),SUMIFS(raw!$H$2:$H$18000,raw!$A$2:$A$18000,$A11,raw!$B$2:$B$18000,$B$4,raw!$E$2:$E$18000,BT$8,raw!$F$2:$F$18000,BS$7,raw!$G$2:$G$18000,BO$6)))</f>
        <v>39</v>
      </c>
      <c r="BU11" s="123" t="s">
        <v>283</v>
      </c>
      <c r="BV11" s="24">
        <f t="shared" si="25"/>
        <v>1.7832647462277092E-2</v>
      </c>
      <c r="BW11" s="72">
        <f t="shared" si="26"/>
        <v>5785</v>
      </c>
      <c r="BX11" s="72">
        <f t="shared" si="27"/>
        <v>172</v>
      </c>
      <c r="BY11" s="123" t="s">
        <v>283</v>
      </c>
      <c r="BZ11" s="24">
        <f t="shared" si="28"/>
        <v>2.8873594090985395E-2</v>
      </c>
      <c r="CB11" s="71">
        <f>IF($B$4="England",SUMIFS(raw!$H$2:$H$18000,raw!$A$2:$A$18000,$A11,raw!$E$2:$E$18000,CB$8,raw!$F$2:$F$18000,CB$7,raw!$G$2:$G$18000,CB$6),IF(OR($B$4="Metropolitan fire authorities",$B$4="Non metropolitan fire authorities"),SUMIFS(raw!$H$2:$H$18000,raw!$A$2:$A$18000,$A11,raw!$C$2:$C$18000,$B$4,raw!$E$2:$E$18000,CB$8,raw!$F$2:$F$18000,CB$7,raw!$G$2:$G$18000,CB$6),SUMIFS(raw!$H$2:$H$18000,raw!$A$2:$A$18000,$A11,raw!$B$2:$B$18000,$B$4,raw!$E$2:$E$18000,CB$8,raw!$F$2:$F$18000,CB$7,raw!$G$2:$G$18000,CB$6)))</f>
        <v>16142</v>
      </c>
      <c r="CC11" s="71">
        <f>IF($B$4="England",SUMIFS(raw!$H$2:$H$18000,raw!$A$2:$A$18000,'FIRE1108 initial'!$A11,raw!$E$2:$E$18000,'FIRE1108 initial'!CC$8,raw!$F$2:$F$18000,'FIRE1108 initial'!CB$7,raw!$G$2:$G$18000,'FIRE1108 initial'!CB$6),IF(OR($B$4="Metropolitan fire authorities",$B$4="Non metropolitan fire authorities"),SUMIFS(raw!$H$2:$H$18000,raw!$A$2:$A$18000,'FIRE1108 initial'!$A11,raw!$C$2:$C$18000,'FIRE1108 initial'!$B$4,raw!$E$2:$E$18000,'FIRE1108 initial'!CC$8,raw!$F$2:$F$18000,'FIRE1108 initial'!CB$7,raw!$G$2:$G$18000,'FIRE1108 initial'!CB$6),SUMIFS(raw!$H$2:$H$18000,raw!$A$2:$A$18000,$A11,raw!$B$2:$B$18000,$B$4,raw!$E$2:$E$18000,CC$8,raw!$F$2:$F$18000,CB$7,raw!$G$2:$G$18000,CB$6)))</f>
        <v>924</v>
      </c>
      <c r="CD11" s="123" t="s">
        <v>283</v>
      </c>
      <c r="CE11" s="24">
        <f t="shared" si="29"/>
        <v>5.4142739950779326E-2</v>
      </c>
      <c r="CF11" s="71">
        <f>IF($B$4="England",SUMIFS(raw!$H$2:$H$18000,raw!$A$2:$A$18000,$A11,raw!$E$2:$E$18000,CF$8,raw!$F$2:$F$18000,CF$7,raw!$G$2:$G$18000,CB$6),IF(OR($B$4="Metropolitan fire authorities",$B$4="Non metropolitan fire authorities"),SUMIFS(raw!$H$2:$H$18000,raw!$A$2:$A$18000,$A11,raw!$C$2:$C$18000,$B$4,raw!$E$2:$E$18000,CF$8,raw!$F$2:$F$18000,CF$7,raw!$G$2:$G$18000,CB$6),SUMIFS(raw!$H$2:$H$18000,raw!$A$2:$A$18000,$A11,raw!$B$2:$B$18000,$B$4,raw!$E$2:$E$18000,CF$8,raw!$F$2:$F$18000,CF$7,raw!$G$2:$G$18000,CB$6)))</f>
        <v>9677</v>
      </c>
      <c r="CG11" s="71">
        <f>IF($B$4="England",SUMIFS(raw!$H$2:$H$18000,raw!$A$2:$A$18000,'FIRE1108 initial'!$A11,raw!$E$2:$E$18000,'FIRE1108 initial'!CG$8,raw!$F$2:$F$18000,'FIRE1108 initial'!CF$7,raw!$G$2:$G$18000,'FIRE1108 initial'!CB$6),IF(OR($B$4="Metropolitan fire authorities",$B$4="Non metropolitan fire authorities"),SUMIFS(raw!$H$2:$H$18000,raw!$A$2:$A$18000,'FIRE1108 initial'!$A11,raw!$C$2:$C$18000,'FIRE1108 initial'!$B$4,raw!$E$2:$E$18000,'FIRE1108 initial'!CG$8,raw!$F$2:$F$18000,'FIRE1108 initial'!CF$7,raw!$G$2:$G$18000,'FIRE1108 initial'!CB$6),SUMIFS(raw!$H$2:$H$18000,raw!$A$2:$A$18000,$A11,raw!$B$2:$B$18000,$B$4,raw!$E$2:$E$18000,CG$8,raw!$F$2:$F$18000,CF$7,raw!$G$2:$G$18000,CB$6)))</f>
        <v>455</v>
      </c>
      <c r="CH11" s="123" t="s">
        <v>283</v>
      </c>
      <c r="CI11" s="24">
        <f t="shared" si="30"/>
        <v>4.4907224634820372E-2</v>
      </c>
      <c r="CJ11" s="72">
        <f t="shared" si="31"/>
        <v>25819</v>
      </c>
      <c r="CK11" s="72">
        <f t="shared" si="32"/>
        <v>1379</v>
      </c>
      <c r="CL11" s="123" t="s">
        <v>283</v>
      </c>
      <c r="CM11" s="24">
        <f t="shared" si="33"/>
        <v>5.0702257518935215E-2</v>
      </c>
      <c r="CN11" s="14"/>
      <c r="CO11" s="129">
        <f t="shared" si="34"/>
        <v>26077</v>
      </c>
      <c r="CP11" s="129">
        <f t="shared" si="35"/>
        <v>1251</v>
      </c>
      <c r="CQ11" s="123" t="s">
        <v>283</v>
      </c>
      <c r="CR11" s="24">
        <f t="shared" si="36"/>
        <v>4.5777224824355971E-2</v>
      </c>
      <c r="CS11" s="129">
        <f t="shared" si="37"/>
        <v>12951</v>
      </c>
      <c r="CT11" s="129">
        <f t="shared" si="38"/>
        <v>504</v>
      </c>
      <c r="CU11" s="123" t="s">
        <v>283</v>
      </c>
      <c r="CV11" s="24">
        <f t="shared" si="39"/>
        <v>3.7458193979933108E-2</v>
      </c>
      <c r="CW11" s="130">
        <f t="shared" si="40"/>
        <v>39028</v>
      </c>
      <c r="CX11" s="130">
        <f t="shared" si="40"/>
        <v>1755</v>
      </c>
      <c r="CY11" s="123" t="s">
        <v>283</v>
      </c>
      <c r="CZ11" s="142">
        <f t="shared" si="41"/>
        <v>4.3032636147414365E-2</v>
      </c>
    </row>
    <row r="12" spans="1:105" x14ac:dyDescent="0.35">
      <c r="A12" s="12">
        <v>2014</v>
      </c>
      <c r="B12" s="2">
        <f>IF($B$4="England",SUMIFS(raw!$H$2:$H$18000,raw!$A$2:$A$18000,$A12,raw!$E$2:$E$18000,B$8,raw!$F$2:$F$18000,B$7,raw!$G$2:$G$18000,B$6),IF(OR($B$4="Metropolitan fire authorities",$B$4="Non metropolitan fire authorities"),SUMIFS(raw!$H$2:$H$18000,raw!$A$2:$A$18000,$A12,raw!$C$2:$C$18000,$B$4,raw!$E$2:$E$18000,B$8,raw!$F$2:$F$18000,B$7,raw!$G$2:$G$18000,B$6),SUMIFS(raw!$H$2:$H$18000,raw!$A$2:$A$18000,$A12,raw!$B$2:$B$18000,$B$4,raw!$E$2:$E$18000,B$8,raw!$F$2:$F$18000,B$7,raw!$G$2:$G$18000,B$6)))</f>
        <v>130</v>
      </c>
      <c r="C12" s="2">
        <f>IF($B$4="England",SUMIFS(raw!$H$2:$H$18000,raw!$A$2:$A$18000,'FIRE1108 initial'!$A12,raw!$E$2:$E$18000,'FIRE1108 initial'!C$8,raw!$F$2:$F$18000,'FIRE1108 initial'!B$7,raw!$G$2:$G$18000,'FIRE1108 initial'!B$6),IF(OR($B$4="Metropolitan fire authorities",$B$4="Non metropolitan fire authorities"),SUMIFS(raw!$H$2:$H$18000,raw!$A$2:$A$18000,'FIRE1108 initial'!$A12,raw!$C$2:$C$18000,'FIRE1108 initial'!$B$4,raw!$E$2:$E$18000,'FIRE1108 initial'!C$8,raw!$F$2:$F$18000,'FIRE1108 initial'!B$7,raw!$G$2:$G$18000,'FIRE1108 initial'!B$6),SUMIFS(raw!$H$2:$H$18000,raw!$A$2:$A$18000,$A12,raw!$B$2:$B$18000,$B$4,raw!$E$2:$E$18000,C$8,raw!$F$2:$F$18000,B$7,raw!$G$2:$G$18000,B$6)))</f>
        <v>5</v>
      </c>
      <c r="D12" s="123" t="s">
        <v>283</v>
      </c>
      <c r="E12" s="24">
        <f t="shared" si="0"/>
        <v>3.7037037037037035E-2</v>
      </c>
      <c r="F12" s="2">
        <f>IF($B$4="England",SUMIFS(raw!$H$2:$H$18000,raw!$A$2:$A$18000,$A12,raw!$E$2:$E$18000,F$8,raw!$F$2:$F$18000,F$7,raw!$G$2:$G$18000,B$6),IF(OR($B$4="Metropolitan fire authorities",$B$4="Non metropolitan fire authorities"),SUMIFS(raw!$H$2:$H$18000,raw!$A$2:$A$18000,$A12,raw!$C$2:$C$18000,$B$4,raw!$E$2:$E$18000,F$8,raw!$F$2:$F$18000,F$7,raw!$G$2:$G$18000,B$6),SUMIFS(raw!$H$2:$H$18000,raw!$A$2:$A$18000,$A12,raw!$B$2:$B$18000,$B$4,raw!$E$2:$E$18000,F$8,raw!$F$2:$F$18000,F$7,raw!$G$2:$G$18000,B$6)))</f>
        <v>0</v>
      </c>
      <c r="G12" s="2">
        <f>IF($B$4="England",SUMIFS(raw!$H$2:$H$18000,raw!$A$2:$A$18000,'FIRE1108 initial'!$A12,raw!$E$2:$E$18000,'FIRE1108 initial'!G$8,raw!$F$2:$F$18000,'FIRE1108 initial'!F$7,raw!$G$2:$G$18000,'FIRE1108 initial'!B$6),IF(OR($B$4="Metropolitan fire authorities",$B$4="Non metropolitan fire authorities"),SUMIFS(raw!$H$2:$H$18000,raw!$A$2:$A$18000,'FIRE1108 initial'!$A12,raw!$C$2:$C$18000,'FIRE1108 initial'!$B$4,raw!$E$2:$E$18000,'FIRE1108 initial'!G$8,raw!$F$2:$F$18000,'FIRE1108 initial'!F$7,raw!$G$2:$G$18000,'FIRE1108 initial'!B$6),SUMIFS(raw!$H$2:$H$18000,raw!$A$2:$A$18000,$A12,raw!$B$2:$B$18000,$B$4,raw!$E$2:$E$18000,G$8,raw!$F$2:$F$18000,F$7,raw!$G$2:$G$18000,B$6)))</f>
        <v>0</v>
      </c>
      <c r="H12" s="123" t="s">
        <v>283</v>
      </c>
      <c r="I12" s="24" t="str">
        <f t="shared" si="1"/>
        <v>-</v>
      </c>
      <c r="J12" s="15">
        <f t="shared" si="2"/>
        <v>130</v>
      </c>
      <c r="K12" s="15">
        <f t="shared" si="3"/>
        <v>5</v>
      </c>
      <c r="L12" s="123" t="s">
        <v>283</v>
      </c>
      <c r="M12" s="24">
        <f t="shared" si="42"/>
        <v>3.7037037037037035E-2</v>
      </c>
      <c r="N12" s="14"/>
      <c r="O12" s="2">
        <f>IF($B$4="England",SUMIFS(raw!$H$2:$H$18000,raw!$A$2:$A$18000,$A12,raw!$E$2:$E$18000,O$8,raw!$F$2:$F$18000,O$7,raw!$G$2:$G$18000,O$6),IF(OR($B$4="Metropolitan fire authorities",$B$4="Non metropolitan fire authorities"),SUMIFS(raw!$H$2:$H$18000,raw!$A$2:$A$18000,$A12,raw!$C$2:$C$18000,$B$4,raw!$E$2:$E$18000,O$8,raw!$F$2:$F$18000,O$7,raw!$G$2:$G$18000,O$6),SUMIFS(raw!$H$2:$H$18000,raw!$A$2:$A$18000,$A12,raw!$B$2:$B$18000,$B$4,raw!$E$2:$E$18000,O$8,raw!$F$2:$F$18000,O$7,raw!$G$2:$G$18000,O$6)))</f>
        <v>184</v>
      </c>
      <c r="P12" s="2">
        <f>IF($B$4="England",SUMIFS(raw!$H$2:$H$18000,raw!$A$2:$A$18000,'FIRE1108 initial'!$A12,raw!$E$2:$E$18000,'FIRE1108 initial'!P$8,raw!$F$2:$F$18000,'FIRE1108 initial'!O$7,raw!$G$2:$G$18000,'FIRE1108 initial'!O$6),IF(OR($B$4="Metropolitan fire authorities",$B$4="Non metropolitan fire authorities"),SUMIFS(raw!$H$2:$H$18000,raw!$A$2:$A$18000,'FIRE1108 initial'!$A12,raw!$C$2:$C$18000,'FIRE1108 initial'!$B$4,raw!$E$2:$E$18000,'FIRE1108 initial'!P$8,raw!$F$2:$F$18000,'FIRE1108 initial'!O$7,raw!$G$2:$G$18000,'FIRE1108 initial'!O$6),SUMIFS(raw!$H$2:$H$18000,raw!$A$2:$A$18000,$A12,raw!$B$2:$B$18000,$B$4,raw!$E$2:$E$18000,P$8,raw!$F$2:$F$18000,O$7,raw!$G$2:$G$18000,O$6)))</f>
        <v>6</v>
      </c>
      <c r="Q12" s="123" t="s">
        <v>283</v>
      </c>
      <c r="R12" s="24">
        <f t="shared" si="4"/>
        <v>3.1578947368421054E-2</v>
      </c>
      <c r="S12" s="2">
        <f>IF($B$4="England",SUMIFS(raw!$H$2:$H$18000,raw!$A$2:$A$18000,$A12,raw!$E$2:$E$18000,S$8,raw!$F$2:$F$18000,S$7,raw!$G$2:$G$18000,O$6),IF(OR($B$4="Metropolitan fire authorities",$B$4="Non metropolitan fire authorities"),SUMIFS(raw!$H$2:$H$18000,raw!$A$2:$A$18000,$A12,raw!$C$2:$C$18000,$B$4,raw!$E$2:$E$18000,S$8,raw!$F$2:$F$18000,S$7,raw!$G$2:$G$18000,O$6),SUMIFS(raw!$H$2:$H$18000,raw!$A$2:$A$18000,$A12,raw!$B$2:$B$18000,$B$4,raw!$E$2:$E$18000,S$8,raw!$F$2:$F$18000,S$7,raw!$G$2:$G$18000,O$6)))</f>
        <v>0</v>
      </c>
      <c r="T12" s="2">
        <f>IF($B$4="England",SUMIFS(raw!$H$2:$H$18000,raw!$A$2:$A$18000,'FIRE1108 initial'!$A12,raw!$E$2:$E$18000,'FIRE1108 initial'!T$8,raw!$F$2:$F$18000,'FIRE1108 initial'!S$7,raw!$G$2:$G$18000,'FIRE1108 initial'!O$6),IF(OR($B$4="Metropolitan fire authorities",$B$4="Non metropolitan fire authorities"),SUMIFS(raw!$H$2:$H$18000,raw!$A$2:$A$18000,'FIRE1108 initial'!$A12,raw!$C$2:$C$18000,'FIRE1108 initial'!$B$4,raw!$E$2:$E$18000,'FIRE1108 initial'!T$8,raw!$F$2:$F$18000,'FIRE1108 initial'!S$7,raw!$G$2:$G$18000,'FIRE1108 initial'!O$6),SUMIFS(raw!$H$2:$H$18000,raw!$A$2:$A$18000,$A12,raw!$B$2:$B$18000,$B$4,raw!$E$2:$E$18000,T$8,raw!$F$2:$F$18000,S$7,raw!$G$2:$G$18000,O$6)))</f>
        <v>0</v>
      </c>
      <c r="U12" s="123" t="s">
        <v>283</v>
      </c>
      <c r="V12" s="24" t="str">
        <f t="shared" si="5"/>
        <v>-</v>
      </c>
      <c r="W12" s="15">
        <f t="shared" si="6"/>
        <v>184</v>
      </c>
      <c r="X12" s="15">
        <f t="shared" si="7"/>
        <v>6</v>
      </c>
      <c r="Y12" s="123" t="s">
        <v>283</v>
      </c>
      <c r="Z12" s="24">
        <f t="shared" si="8"/>
        <v>3.1578947368421054E-2</v>
      </c>
      <c r="AB12" s="2">
        <f>IF($B$4="England",SUMIFS(raw!$H$2:$H$18000,raw!$A$2:$A$18000,$A12,raw!$E$2:$E$18000,AB$8,raw!$F$2:$F$18000,AB$7,raw!$G$2:$G$18000,AB$6),IF(OR($B$4="Metropolitan fire authorities",$B$4="Non metropolitan fire authorities"),SUMIFS(raw!$H$2:$H$18000,raw!$A$2:$A$18000,$A12,raw!$C$2:$C$18000,$B$4,raw!$E$2:$E$18000,AB$8,raw!$F$2:$F$18000,AB$7,raw!$G$2:$G$18000,AB$6),SUMIFS(raw!$H$2:$H$18000,raw!$A$2:$A$18000,$A12,raw!$B$2:$B$18000,$B$4,raw!$E$2:$E$18000,AB$8,raw!$F$2:$F$18000,AB$7,raw!$G$2:$G$18000,AB$6)))</f>
        <v>516</v>
      </c>
      <c r="AC12" s="2">
        <f>IF($B$4="England",SUMIFS(raw!$H$2:$H$18000,raw!$A$2:$A$18000,'FIRE1108 initial'!$A12,raw!$E$2:$E$18000,'FIRE1108 initial'!AC$8,raw!$F$2:$F$18000,'FIRE1108 initial'!AB$7,raw!$G$2:$G$18000,'FIRE1108 initial'!AB$6),IF(OR($B$4="Metropolitan fire authorities",$B$4="Non metropolitan fire authorities"),SUMIFS(raw!$H$2:$H$18000,raw!$A$2:$A$18000,'FIRE1108 initial'!$A12,raw!$C$2:$C$18000,'FIRE1108 initial'!$B$4,raw!$E$2:$E$18000,'FIRE1108 initial'!AC$8,raw!$F$2:$F$18000,'FIRE1108 initial'!AB$7,raw!$G$2:$G$18000,'FIRE1108 initial'!AB$6),SUMIFS(raw!$H$2:$H$18000,raw!$A$2:$A$18000,$A12,raw!$B$2:$B$18000,$B$4,raw!$E$2:$E$18000,AC$8,raw!$F$2:$F$18000,AB$7,raw!$G$2:$G$18000,AB$6)))</f>
        <v>20</v>
      </c>
      <c r="AD12" s="123" t="s">
        <v>283</v>
      </c>
      <c r="AE12" s="24">
        <f t="shared" si="9"/>
        <v>3.7313432835820892E-2</v>
      </c>
      <c r="AF12" s="2">
        <f>IF($B$4="England",SUMIFS(raw!$H$2:$H$18000,raw!$A$2:$A$18000,$A12,raw!$E$2:$E$18000,AF$8,raw!$F$2:$F$18000,AF$7,raw!$G$2:$G$18000,AB$6),IF(OR($B$4="Metropolitan fire authorities",$B$4="Non metropolitan fire authorities"),SUMIFS(raw!$H$2:$H$18000,raw!$A$2:$A$18000,$A12,raw!$C$2:$C$18000,$B$4,raw!$E$2:$E$18000,AF$8,raw!$F$2:$F$18000,AF$7,raw!$G$2:$G$18000,AB$6),SUMIFS(raw!$H$2:$H$18000,raw!$A$2:$A$18000,$A12,raw!$B$2:$B$18000,$B$4,raw!$E$2:$E$18000,AF$8,raw!$F$2:$F$18000,AF$7,raw!$G$2:$G$18000,AB$6)))</f>
        <v>0</v>
      </c>
      <c r="AG12" s="2">
        <f>IF($B$4="England",SUMIFS(raw!$H$2:$H$18000,raw!$A$2:$A$18000,'FIRE1108 initial'!$A12,raw!$E$2:$E$18000,'FIRE1108 initial'!AG$8,raw!$F$2:$F$18000,'FIRE1108 initial'!AF$7,raw!$G$2:$G$18000,'FIRE1108 initial'!AB$6),IF(OR($B$4="Metropolitan fire authorities",$B$4="Non metropolitan fire authorities"),SUMIFS(raw!$H$2:$H$18000,raw!$A$2:$A$18000,'FIRE1108 initial'!$A12,raw!$C$2:$C$18000,'FIRE1108 initial'!$B$4,raw!$E$2:$E$18000,'FIRE1108 initial'!AG$8,raw!$F$2:$F$18000,'FIRE1108 initial'!AF$7,raw!$G$2:$G$18000,'FIRE1108 initial'!AB$6),SUMIFS(raw!$H$2:$H$18000,raw!$A$2:$A$18000,$A12,raw!$B$2:$B$18000,$B$4,raw!$E$2:$E$18000,AG$8,raw!$F$2:$F$18000,AF$7,raw!$G$2:$G$18000,AB$6)))</f>
        <v>0</v>
      </c>
      <c r="AH12" s="123" t="s">
        <v>283</v>
      </c>
      <c r="AI12" s="24" t="str">
        <f t="shared" si="10"/>
        <v>-</v>
      </c>
      <c r="AJ12" s="15">
        <f t="shared" si="11"/>
        <v>516</v>
      </c>
      <c r="AK12" s="15">
        <f t="shared" si="12"/>
        <v>20</v>
      </c>
      <c r="AL12" s="123" t="s">
        <v>283</v>
      </c>
      <c r="AM12" s="24">
        <f t="shared" si="13"/>
        <v>3.7313432835820892E-2</v>
      </c>
      <c r="AN12" s="14"/>
      <c r="AO12" s="71">
        <f>IF($B$4="England",SUMIFS(raw!$H$2:$H$18000,raw!$A$2:$A$18000,$A12,raw!$E$2:$E$18000,AO$8,raw!$F$2:$F$18000,AO$7,raw!$G$2:$G$18000,AO$6),IF(OR($B$4="Metropolitan fire authorities",$B$4="Non metropolitan fire authorities"),SUMIFS(raw!$H$2:$H$18000,raw!$A$2:$A$18000,$A12,raw!$C$2:$C$18000,$B$4,raw!$E$2:$E$18000,AO$8,raw!$F$2:$F$18000,AO$7,raw!$G$2:$G$18000,AO$6),SUMIFS(raw!$H$2:$H$18000,raw!$A$2:$A$18000,$A12,raw!$B$2:$B$18000,$B$4,raw!$E$2:$E$18000,AO$8,raw!$F$2:$F$18000,AO$7,raw!$G$2:$G$18000,AO$6)))</f>
        <v>1382</v>
      </c>
      <c r="AP12" s="71">
        <f>IF($B$4="England",SUMIFS(raw!$H$2:$H$18000,raw!$A$2:$A$18000,'FIRE1108 initial'!$A12,raw!$E$2:$E$18000,'FIRE1108 initial'!AP$8,raw!$F$2:$F$18000,'FIRE1108 initial'!AO$7,raw!$G$2:$G$18000,'FIRE1108 initial'!AO$6),IF(OR($B$4="Metropolitan fire authorities",$B$4="Non metropolitan fire authorities"),SUMIFS(raw!$H$2:$H$18000,raw!$A$2:$A$18000,'FIRE1108 initial'!$A12,raw!$C$2:$C$18000,'FIRE1108 initial'!$B$4,raw!$E$2:$E$18000,'FIRE1108 initial'!AP$8,raw!$F$2:$F$18000,'FIRE1108 initial'!AO$7,raw!$G$2:$G$18000,'FIRE1108 initial'!AO$6),SUMIFS(raw!$H$2:$H$18000,raw!$A$2:$A$18000,$A12,raw!$B$2:$B$18000,$B$4,raw!$E$2:$E$18000,AP$8,raw!$F$2:$F$18000,AO$7,raw!$G$2:$G$18000,AO$6)))</f>
        <v>40</v>
      </c>
      <c r="AQ12" s="123" t="s">
        <v>283</v>
      </c>
      <c r="AR12" s="24">
        <f t="shared" si="14"/>
        <v>2.8129395218002812E-2</v>
      </c>
      <c r="AS12" s="2">
        <f>IF($B$4="England",SUMIFS(raw!$H$2:$H$18000,raw!$A$2:$A$18000,$A12,raw!$E$2:$E$18000,AS$8,raw!$F$2:$F$18000,AS$7,raw!$G$2:$G$18000,AO$6),IF(OR($B$4="Metropolitan fire authorities",$B$4="Non metropolitan fire authorities"),SUMIFS(raw!$H$2:$H$18000,raw!$A$2:$A$18000,$A12,raw!$C$2:$C$18000,$B$4,raw!$E$2:$E$18000,AS$8,raw!$F$2:$F$18000,AS$7,raw!$G$2:$G$18000,AO$6),SUMIFS(raw!$H$2:$H$18000,raw!$A$2:$A$18000,$A12,raw!$B$2:$B$18000,$B$4,raw!$E$2:$E$18000,AS$8,raw!$F$2:$F$18000,AS$7,raw!$G$2:$G$18000,AO$6)))</f>
        <v>36</v>
      </c>
      <c r="AT12" s="2">
        <f>IF($B$4="England",SUMIFS(raw!$H$2:$H$18000,raw!$A$2:$A$18000,'FIRE1108 initial'!$A12,raw!$E$2:$E$18000,'FIRE1108 initial'!AT$8,raw!$F$2:$F$18000,'FIRE1108 initial'!AS$7,raw!$G$2:$G$18000,'FIRE1108 initial'!AO$6),IF(OR($B$4="Metropolitan fire authorities",$B$4="Non metropolitan fire authorities"),SUMIFS(raw!$H$2:$H$18000,raw!$A$2:$A$18000,'FIRE1108 initial'!$A12,raw!$C$2:$C$18000,'FIRE1108 initial'!$B$4,raw!$E$2:$E$18000,'FIRE1108 initial'!AT$8,raw!$F$2:$F$18000,'FIRE1108 initial'!AS$7,raw!$G$2:$G$18000,'FIRE1108 initial'!AO$6),SUMIFS(raw!$H$2:$H$18000,raw!$A$2:$A$18000,$A12,raw!$B$2:$B$18000,$B$4,raw!$E$2:$E$18000,AT$8,raw!$F$2:$F$18000,AS$7,raw!$G$2:$G$18000,AO$6)))</f>
        <v>0</v>
      </c>
      <c r="AU12" s="123" t="s">
        <v>283</v>
      </c>
      <c r="AV12" s="24">
        <f t="shared" si="15"/>
        <v>0</v>
      </c>
      <c r="AW12" s="72">
        <f t="shared" si="16"/>
        <v>1418</v>
      </c>
      <c r="AX12" s="72">
        <f t="shared" si="17"/>
        <v>40</v>
      </c>
      <c r="AY12" s="123" t="s">
        <v>283</v>
      </c>
      <c r="AZ12" s="24">
        <f t="shared" si="18"/>
        <v>2.7434842249657063E-2</v>
      </c>
      <c r="BB12" s="71">
        <f>IF($B$4="England",SUMIFS(raw!$H$2:$H$18000,raw!$A$2:$A$18000,$A12,raw!$E$2:$E$18000,BB$8,raw!$F$2:$F$18000,BB$7,raw!$G$2:$G$18000,BB$6),IF(OR($B$4="Metropolitan fire authorities",$B$4="Non metropolitan fire authorities"),SUMIFS(raw!$H$2:$H$18000,raw!$A$2:$A$18000,$A12,raw!$C$2:$C$18000,$B$4,raw!$E$2:$E$18000,BB$8,raw!$F$2:$F$18000,BB$7,raw!$G$2:$G$18000,BB$6),SUMIFS(raw!$H$2:$H$18000,raw!$A$2:$A$18000,$A12,raw!$B$2:$B$18000,$B$4,raw!$E$2:$E$18000,BB$8,raw!$F$2:$F$18000,BB$7,raw!$G$2:$G$18000,BB$6)))</f>
        <v>4015</v>
      </c>
      <c r="BC12" s="71">
        <f>IF($B$4="England",SUMIFS(raw!$H$2:$H$18000,raw!$A$2:$A$18000,'FIRE1108 initial'!$A12,raw!$E$2:$E$18000,'FIRE1108 initial'!BC$8,raw!$F$2:$F$18000,'FIRE1108 initial'!BB$7,raw!$G$2:$G$18000,'FIRE1108 initial'!BB$6),IF(OR($B$4="Metropolitan fire authorities",$B$4="Non metropolitan fire authorities"),SUMIFS(raw!$H$2:$H$18000,raw!$A$2:$A$18000,'FIRE1108 initial'!$A12,raw!$C$2:$C$18000,'FIRE1108 initial'!$B$4,raw!$E$2:$E$18000,'FIRE1108 initial'!BC$8,raw!$F$2:$F$18000,'FIRE1108 initial'!BB$7,raw!$G$2:$G$18000,'FIRE1108 initial'!BB$6),SUMIFS(raw!$H$2:$H$18000,raw!$A$2:$A$18000,$A12,raw!$B$2:$B$18000,$B$4,raw!$E$2:$E$18000,BC$8,raw!$F$2:$F$18000,BB$7,raw!$G$2:$G$18000,BB$6)))</f>
        <v>152</v>
      </c>
      <c r="BD12" s="123" t="s">
        <v>283</v>
      </c>
      <c r="BE12" s="24">
        <f t="shared" si="19"/>
        <v>3.6477081833453322E-2</v>
      </c>
      <c r="BF12" s="71">
        <f>IF($B$4="England",SUMIFS(raw!$H$2:$H$18000,raw!$A$2:$A$18000,$A12,raw!$E$2:$E$18000,BF$8,raw!$F$2:$F$18000,BF$7,raw!$G$2:$G$18000,BB$6),IF(OR($B$4="Metropolitan fire authorities",$B$4="Non metropolitan fire authorities"),SUMIFS(raw!$H$2:$H$18000,raw!$A$2:$A$18000,$A12,raw!$C$2:$C$18000,$B$4,raw!$E$2:$E$18000,BF$8,raw!$F$2:$F$18000,BF$7,raw!$G$2:$G$18000,BB$6),SUMIFS(raw!$H$2:$H$18000,raw!$A$2:$A$18000,$A12,raw!$B$2:$B$18000,$B$4,raw!$E$2:$E$18000,BF$8,raw!$F$2:$F$18000,BF$7,raw!$G$2:$G$18000,BB$6)))</f>
        <v>1014</v>
      </c>
      <c r="BG12" s="71">
        <f>IF($B$4="England",SUMIFS(raw!$H$2:$H$18000,raw!$A$2:$A$18000,'FIRE1108 initial'!$A12,raw!$E$2:$E$18000,'FIRE1108 initial'!BG$8,raw!$F$2:$F$18000,'FIRE1108 initial'!BF$7,raw!$G$2:$G$18000,'FIRE1108 initial'!BB$6),IF(OR($B$4="Metropolitan fire authorities",$B$4="Non metropolitan fire authorities"),SUMIFS(raw!$H$2:$H$18000,raw!$A$2:$A$18000,'FIRE1108 initial'!$A12,raw!$C$2:$C$18000,'FIRE1108 initial'!$B$4,raw!$E$2:$E$18000,'FIRE1108 initial'!BG$8,raw!$F$2:$F$18000,'FIRE1108 initial'!BF$7,raw!$G$2:$G$18000,'FIRE1108 initial'!BB$6),SUMIFS(raw!$H$2:$H$18000,raw!$A$2:$A$18000,$A12,raw!$B$2:$B$18000,$B$4,raw!$E$2:$E$18000,BG$8,raw!$F$2:$F$18000,BF$7,raw!$G$2:$G$18000,BB$6)))</f>
        <v>10</v>
      </c>
      <c r="BH12" s="123" t="s">
        <v>283</v>
      </c>
      <c r="BI12" s="24">
        <f t="shared" si="20"/>
        <v>9.765625E-3</v>
      </c>
      <c r="BJ12" s="72">
        <f t="shared" si="21"/>
        <v>5029</v>
      </c>
      <c r="BK12" s="72">
        <f t="shared" si="22"/>
        <v>162</v>
      </c>
      <c r="BL12" s="123" t="s">
        <v>283</v>
      </c>
      <c r="BM12" s="24">
        <f t="shared" si="23"/>
        <v>3.1207859757272201E-2</v>
      </c>
      <c r="BN12" s="14"/>
      <c r="BO12" s="71">
        <f>IF($B$4="England",SUMIFS(raw!$H$2:$H$18000,raw!$A$2:$A$18000,$A12,raw!$E$2:$E$18000,BO$8,raw!$F$2:$F$18000,BO$7,raw!$G$2:$G$18000,BO$6),IF(OR($B$4="Metropolitan fire authorities",$B$4="Non metropolitan fire authorities"),SUMIFS(raw!$H$2:$H$18000,raw!$A$2:$A$18000,$A12,raw!$C$2:$C$18000,$B$4,raw!$E$2:$E$18000,BO$8,raw!$F$2:$F$18000,BO$7,raw!$G$2:$G$18000,BO$6),SUMIFS(raw!$H$2:$H$18000,raw!$A$2:$A$18000,$A12,raw!$B$2:$B$18000,$B$4,raw!$E$2:$E$18000,BO$8,raw!$F$2:$F$18000,BO$7,raw!$G$2:$G$18000,BO$6)))</f>
        <v>3529</v>
      </c>
      <c r="BP12" s="71">
        <f>IF($B$4="England",SUMIFS(raw!$H$2:$H$18000,raw!$A$2:$A$18000,'FIRE1108 initial'!$A12,raw!$E$2:$E$18000,'FIRE1108 initial'!BP$8,raw!$F$2:$F$18000,'FIRE1108 initial'!BO$7,raw!$G$2:$G$18000,'FIRE1108 initial'!BO$6),IF(OR($B$4="Metropolitan fire authorities",$B$4="Non metropolitan fire authorities"),SUMIFS(raw!$H$2:$H$18000,raw!$A$2:$A$18000,'FIRE1108 initial'!$A12,raw!$C$2:$C$18000,'FIRE1108 initial'!$B$4,raw!$E$2:$E$18000,'FIRE1108 initial'!BP$8,raw!$F$2:$F$18000,'FIRE1108 initial'!BO$7,raw!$G$2:$G$18000,'FIRE1108 initial'!BO$6),SUMIFS(raw!$H$2:$H$18000,raw!$A$2:$A$18000,$A12,raw!$B$2:$B$18000,$B$4,raw!$E$2:$E$18000,BP$8,raw!$F$2:$F$18000,BO$7,raw!$G$2:$G$18000,BO$6)))</f>
        <v>124</v>
      </c>
      <c r="BQ12" s="123" t="s">
        <v>283</v>
      </c>
      <c r="BR12" s="24">
        <f t="shared" si="24"/>
        <v>3.3944702983848891E-2</v>
      </c>
      <c r="BS12" s="71">
        <f>IF($B$4="England",SUMIFS(raw!$H$2:$H$18000,raw!$A$2:$A$18000,$A12,raw!$E$2:$E$18000,BS$8,raw!$F$2:$F$18000,BS$7,raw!$G$2:$G$18000,BO$6),IF(OR($B$4="Metropolitan fire authorities",$B$4="Non metropolitan fire authorities"),SUMIFS(raw!$H$2:$H$18000,raw!$A$2:$A$18000,$A12,raw!$C$2:$C$18000,$B$4,raw!$E$2:$E$18000,BS$8,raw!$F$2:$F$18000,BS$7,raw!$G$2:$G$18000,BO$6),SUMIFS(raw!$H$2:$H$18000,raw!$A$2:$A$18000,$A12,raw!$B$2:$B$18000,$B$4,raw!$E$2:$E$18000,BS$8,raw!$F$2:$F$18000,BS$7,raw!$G$2:$G$18000,BO$6)))</f>
        <v>2256</v>
      </c>
      <c r="BT12" s="71">
        <f>IF($B$4="England",SUMIFS(raw!$H$2:$H$18000,raw!$A$2:$A$18000,'FIRE1108 initial'!$A12,raw!$E$2:$E$18000,'FIRE1108 initial'!BT$8,raw!$F$2:$F$18000,'FIRE1108 initial'!BS$7,raw!$G$2:$G$18000,'FIRE1108 initial'!BO$6),IF(OR($B$4="Metropolitan fire authorities",$B$4="Non metropolitan fire authorities"),SUMIFS(raw!$H$2:$H$18000,raw!$A$2:$A$18000,'FIRE1108 initial'!$A12,raw!$C$2:$C$18000,'FIRE1108 initial'!$B$4,raw!$E$2:$E$18000,'FIRE1108 initial'!BT$8,raw!$F$2:$F$18000,'FIRE1108 initial'!BS$7,raw!$G$2:$G$18000,'FIRE1108 initial'!BO$6),SUMIFS(raw!$H$2:$H$18000,raw!$A$2:$A$18000,$A12,raw!$B$2:$B$18000,$B$4,raw!$E$2:$E$18000,BT$8,raw!$F$2:$F$18000,BS$7,raw!$G$2:$G$18000,BO$6)))</f>
        <v>50</v>
      </c>
      <c r="BU12" s="123" t="s">
        <v>283</v>
      </c>
      <c r="BV12" s="24">
        <f t="shared" si="25"/>
        <v>2.1682567215958369E-2</v>
      </c>
      <c r="BW12" s="72">
        <f t="shared" si="26"/>
        <v>5785</v>
      </c>
      <c r="BX12" s="72">
        <f t="shared" si="27"/>
        <v>174</v>
      </c>
      <c r="BY12" s="123" t="s">
        <v>283</v>
      </c>
      <c r="BZ12" s="24">
        <f t="shared" si="28"/>
        <v>2.9199530122503776E-2</v>
      </c>
      <c r="CB12" s="71">
        <f>IF($B$4="England",SUMIFS(raw!$H$2:$H$18000,raw!$A$2:$A$18000,$A12,raw!$E$2:$E$18000,CB$8,raw!$F$2:$F$18000,CB$7,raw!$G$2:$G$18000,CB$6),IF(OR($B$4="Metropolitan fire authorities",$B$4="Non metropolitan fire authorities"),SUMIFS(raw!$H$2:$H$18000,raw!$A$2:$A$18000,$A12,raw!$C$2:$C$18000,$B$4,raw!$E$2:$E$18000,CB$8,raw!$F$2:$F$18000,CB$7,raw!$G$2:$G$18000,CB$6),SUMIFS(raw!$H$2:$H$18000,raw!$A$2:$A$18000,$A12,raw!$B$2:$B$18000,$B$4,raw!$E$2:$E$18000,CB$8,raw!$F$2:$F$18000,CB$7,raw!$G$2:$G$18000,CB$6)))</f>
        <v>15549</v>
      </c>
      <c r="CC12" s="71">
        <f>IF($B$4="England",SUMIFS(raw!$H$2:$H$18000,raw!$A$2:$A$18000,'FIRE1108 initial'!$A12,raw!$E$2:$E$18000,'FIRE1108 initial'!CC$8,raw!$F$2:$F$18000,'FIRE1108 initial'!CB$7,raw!$G$2:$G$18000,'FIRE1108 initial'!CB$6),IF(OR($B$4="Metropolitan fire authorities",$B$4="Non metropolitan fire authorities"),SUMIFS(raw!$H$2:$H$18000,raw!$A$2:$A$18000,'FIRE1108 initial'!$A12,raw!$C$2:$C$18000,'FIRE1108 initial'!$B$4,raw!$E$2:$E$18000,'FIRE1108 initial'!CC$8,raw!$F$2:$F$18000,'FIRE1108 initial'!CB$7,raw!$G$2:$G$18000,'FIRE1108 initial'!CB$6),SUMIFS(raw!$H$2:$H$18000,raw!$A$2:$A$18000,$A12,raw!$B$2:$B$18000,$B$4,raw!$E$2:$E$18000,CC$8,raw!$F$2:$F$18000,CB$7,raw!$G$2:$G$18000,CB$6)))</f>
        <v>918</v>
      </c>
      <c r="CD12" s="123" t="s">
        <v>283</v>
      </c>
      <c r="CE12" s="24">
        <f t="shared" si="29"/>
        <v>5.5747859355073787E-2</v>
      </c>
      <c r="CF12" s="71">
        <f>IF($B$4="England",SUMIFS(raw!$H$2:$H$18000,raw!$A$2:$A$18000,$A12,raw!$E$2:$E$18000,CF$8,raw!$F$2:$F$18000,CF$7,raw!$G$2:$G$18000,CB$6),IF(OR($B$4="Metropolitan fire authorities",$B$4="Non metropolitan fire authorities"),SUMIFS(raw!$H$2:$H$18000,raw!$A$2:$A$18000,$A12,raw!$C$2:$C$18000,$B$4,raw!$E$2:$E$18000,CF$8,raw!$F$2:$F$18000,CF$7,raw!$G$2:$G$18000,CB$6),SUMIFS(raw!$H$2:$H$18000,raw!$A$2:$A$18000,$A12,raw!$B$2:$B$18000,$B$4,raw!$E$2:$E$18000,CF$8,raw!$F$2:$F$18000,CF$7,raw!$G$2:$G$18000,CB$6)))</f>
        <v>9343</v>
      </c>
      <c r="CG12" s="71">
        <f>IF($B$4="England",SUMIFS(raw!$H$2:$H$18000,raw!$A$2:$A$18000,'FIRE1108 initial'!$A12,raw!$E$2:$E$18000,'FIRE1108 initial'!CG$8,raw!$F$2:$F$18000,'FIRE1108 initial'!CF$7,raw!$G$2:$G$18000,'FIRE1108 initial'!CB$6),IF(OR($B$4="Metropolitan fire authorities",$B$4="Non metropolitan fire authorities"),SUMIFS(raw!$H$2:$H$18000,raw!$A$2:$A$18000,'FIRE1108 initial'!$A12,raw!$C$2:$C$18000,'FIRE1108 initial'!$B$4,raw!$E$2:$E$18000,'FIRE1108 initial'!CG$8,raw!$F$2:$F$18000,'FIRE1108 initial'!CF$7,raw!$G$2:$G$18000,'FIRE1108 initial'!CB$6),SUMIFS(raw!$H$2:$H$18000,raw!$A$2:$A$18000,$A12,raw!$B$2:$B$18000,$B$4,raw!$E$2:$E$18000,CG$8,raw!$F$2:$F$18000,CF$7,raw!$G$2:$G$18000,CB$6)))</f>
        <v>463</v>
      </c>
      <c r="CH12" s="123" t="s">
        <v>283</v>
      </c>
      <c r="CI12" s="24">
        <f t="shared" si="30"/>
        <v>4.7215990210075463E-2</v>
      </c>
      <c r="CJ12" s="72">
        <f t="shared" si="31"/>
        <v>24892</v>
      </c>
      <c r="CK12" s="72">
        <f t="shared" si="32"/>
        <v>1381</v>
      </c>
      <c r="CL12" s="123" t="s">
        <v>283</v>
      </c>
      <c r="CM12" s="24">
        <f t="shared" si="33"/>
        <v>5.256346819929205E-2</v>
      </c>
      <c r="CN12" s="14"/>
      <c r="CO12" s="129">
        <f t="shared" si="34"/>
        <v>25305</v>
      </c>
      <c r="CP12" s="129">
        <f t="shared" si="35"/>
        <v>1265</v>
      </c>
      <c r="CQ12" s="123" t="s">
        <v>283</v>
      </c>
      <c r="CR12" s="24">
        <f t="shared" si="36"/>
        <v>4.7610086563793751E-2</v>
      </c>
      <c r="CS12" s="129">
        <f t="shared" si="37"/>
        <v>12649</v>
      </c>
      <c r="CT12" s="129">
        <f t="shared" si="38"/>
        <v>523</v>
      </c>
      <c r="CU12" s="123" t="s">
        <v>283</v>
      </c>
      <c r="CV12" s="24">
        <f t="shared" si="39"/>
        <v>3.9705435772851502E-2</v>
      </c>
      <c r="CW12" s="130">
        <f t="shared" si="40"/>
        <v>37954</v>
      </c>
      <c r="CX12" s="130">
        <f t="shared" si="40"/>
        <v>1788</v>
      </c>
      <c r="CY12" s="123" t="s">
        <v>283</v>
      </c>
      <c r="CZ12" s="142">
        <f t="shared" si="41"/>
        <v>4.499018670424236E-2</v>
      </c>
    </row>
    <row r="13" spans="1:105" x14ac:dyDescent="0.35">
      <c r="A13" s="12">
        <v>2015</v>
      </c>
      <c r="B13" s="2">
        <f>IF($B$4="England",SUMIFS(raw!$H$2:$H$18000,raw!$A$2:$A$18000,$A13,raw!$E$2:$E$18000,B$8,raw!$F$2:$F$18000,B$7,raw!$G$2:$G$18000,B$6),IF(OR($B$4="Metropolitan fire authorities",$B$4="Non metropolitan fire authorities"),SUMIFS(raw!$H$2:$H$18000,raw!$A$2:$A$18000,$A13,raw!$C$2:$C$18000,$B$4,raw!$E$2:$E$18000,B$8,raw!$F$2:$F$18000,B$7,raw!$G$2:$G$18000,B$6),SUMIFS(raw!$H$2:$H$18000,raw!$A$2:$A$18000,$A13,raw!$B$2:$B$18000,$B$4,raw!$E$2:$E$18000,B$8,raw!$F$2:$F$18000,B$7,raw!$G$2:$G$18000,B$6)))</f>
        <v>128</v>
      </c>
      <c r="C13" s="2">
        <f>IF($B$4="England",SUMIFS(raw!$H$2:$H$18000,raw!$A$2:$A$18000,'FIRE1108 initial'!$A13,raw!$E$2:$E$18000,'FIRE1108 initial'!C$8,raw!$F$2:$F$18000,'FIRE1108 initial'!B$7,raw!$G$2:$G$18000,'FIRE1108 initial'!B$6),IF(OR($B$4="Metropolitan fire authorities",$B$4="Non metropolitan fire authorities"),SUMIFS(raw!$H$2:$H$18000,raw!$A$2:$A$18000,'FIRE1108 initial'!$A13,raw!$C$2:$C$18000,'FIRE1108 initial'!$B$4,raw!$E$2:$E$18000,'FIRE1108 initial'!C$8,raw!$F$2:$F$18000,'FIRE1108 initial'!B$7,raw!$G$2:$G$18000,'FIRE1108 initial'!B$6),SUMIFS(raw!$H$2:$H$18000,raw!$A$2:$A$18000,$A13,raw!$B$2:$B$18000,$B$4,raw!$E$2:$E$18000,C$8,raw!$F$2:$F$18000,B$7,raw!$G$2:$G$18000,B$6)))</f>
        <v>5</v>
      </c>
      <c r="D13" s="123" t="s">
        <v>283</v>
      </c>
      <c r="E13" s="24">
        <f t="shared" si="0"/>
        <v>3.7593984962406013E-2</v>
      </c>
      <c r="F13" s="2">
        <f>IF($B$4="England",SUMIFS(raw!$H$2:$H$18000,raw!$A$2:$A$18000,$A13,raw!$E$2:$E$18000,F$8,raw!$F$2:$F$18000,F$7,raw!$G$2:$G$18000,B$6),IF(OR($B$4="Metropolitan fire authorities",$B$4="Non metropolitan fire authorities"),SUMIFS(raw!$H$2:$H$18000,raw!$A$2:$A$18000,$A13,raw!$C$2:$C$18000,$B$4,raw!$E$2:$E$18000,F$8,raw!$F$2:$F$18000,F$7,raw!$G$2:$G$18000,B$6),SUMIFS(raw!$H$2:$H$18000,raw!$A$2:$A$18000,$A13,raw!$B$2:$B$18000,$B$4,raw!$E$2:$E$18000,F$8,raw!$F$2:$F$18000,F$7,raw!$G$2:$G$18000,B$6)))</f>
        <v>0</v>
      </c>
      <c r="G13" s="2">
        <f>IF($B$4="England",SUMIFS(raw!$H$2:$H$18000,raw!$A$2:$A$18000,'FIRE1108 initial'!$A13,raw!$E$2:$E$18000,'FIRE1108 initial'!G$8,raw!$F$2:$F$18000,'FIRE1108 initial'!F$7,raw!$G$2:$G$18000,'FIRE1108 initial'!B$6),IF(OR($B$4="Metropolitan fire authorities",$B$4="Non metropolitan fire authorities"),SUMIFS(raw!$H$2:$H$18000,raw!$A$2:$A$18000,'FIRE1108 initial'!$A13,raw!$C$2:$C$18000,'FIRE1108 initial'!$B$4,raw!$E$2:$E$18000,'FIRE1108 initial'!G$8,raw!$F$2:$F$18000,'FIRE1108 initial'!F$7,raw!$G$2:$G$18000,'FIRE1108 initial'!B$6),SUMIFS(raw!$H$2:$H$18000,raw!$A$2:$A$18000,$A13,raw!$B$2:$B$18000,$B$4,raw!$E$2:$E$18000,G$8,raw!$F$2:$F$18000,F$7,raw!$G$2:$G$18000,B$6)))</f>
        <v>0</v>
      </c>
      <c r="H13" s="123" t="s">
        <v>283</v>
      </c>
      <c r="I13" s="24" t="str">
        <f t="shared" si="1"/>
        <v>-</v>
      </c>
      <c r="J13" s="15">
        <f t="shared" si="2"/>
        <v>128</v>
      </c>
      <c r="K13" s="15">
        <f t="shared" si="3"/>
        <v>5</v>
      </c>
      <c r="L13" s="123" t="s">
        <v>283</v>
      </c>
      <c r="M13" s="24">
        <f t="shared" si="42"/>
        <v>3.7593984962406013E-2</v>
      </c>
      <c r="N13" s="14"/>
      <c r="O13" s="2">
        <f>IF($B$4="England",SUMIFS(raw!$H$2:$H$18000,raw!$A$2:$A$18000,$A13,raw!$E$2:$E$18000,O$8,raw!$F$2:$F$18000,O$7,raw!$G$2:$G$18000,O$6),IF(OR($B$4="Metropolitan fire authorities",$B$4="Non metropolitan fire authorities"),SUMIFS(raw!$H$2:$H$18000,raw!$A$2:$A$18000,$A13,raw!$C$2:$C$18000,$B$4,raw!$E$2:$E$18000,O$8,raw!$F$2:$F$18000,O$7,raw!$G$2:$G$18000,O$6),SUMIFS(raw!$H$2:$H$18000,raw!$A$2:$A$18000,$A13,raw!$B$2:$B$18000,$B$4,raw!$E$2:$E$18000,O$8,raw!$F$2:$F$18000,O$7,raw!$G$2:$G$18000,O$6)))</f>
        <v>177</v>
      </c>
      <c r="P13" s="2">
        <f>IF($B$4="England",SUMIFS(raw!$H$2:$H$18000,raw!$A$2:$A$18000,'FIRE1108 initial'!$A13,raw!$E$2:$E$18000,'FIRE1108 initial'!P$8,raw!$F$2:$F$18000,'FIRE1108 initial'!O$7,raw!$G$2:$G$18000,'FIRE1108 initial'!O$6),IF(OR($B$4="Metropolitan fire authorities",$B$4="Non metropolitan fire authorities"),SUMIFS(raw!$H$2:$H$18000,raw!$A$2:$A$18000,'FIRE1108 initial'!$A13,raw!$C$2:$C$18000,'FIRE1108 initial'!$B$4,raw!$E$2:$E$18000,'FIRE1108 initial'!P$8,raw!$F$2:$F$18000,'FIRE1108 initial'!O$7,raw!$G$2:$G$18000,'FIRE1108 initial'!O$6),SUMIFS(raw!$H$2:$H$18000,raw!$A$2:$A$18000,$A13,raw!$B$2:$B$18000,$B$4,raw!$E$2:$E$18000,P$8,raw!$F$2:$F$18000,O$7,raw!$G$2:$G$18000,O$6)))</f>
        <v>7</v>
      </c>
      <c r="Q13" s="123" t="s">
        <v>283</v>
      </c>
      <c r="R13" s="24">
        <f t="shared" si="4"/>
        <v>3.8043478260869568E-2</v>
      </c>
      <c r="S13" s="2">
        <f>IF($B$4="England",SUMIFS(raw!$H$2:$H$18000,raw!$A$2:$A$18000,$A13,raw!$E$2:$E$18000,S$8,raw!$F$2:$F$18000,S$7,raw!$G$2:$G$18000,O$6),IF(OR($B$4="Metropolitan fire authorities",$B$4="Non metropolitan fire authorities"),SUMIFS(raw!$H$2:$H$18000,raw!$A$2:$A$18000,$A13,raw!$C$2:$C$18000,$B$4,raw!$E$2:$E$18000,S$8,raw!$F$2:$F$18000,S$7,raw!$G$2:$G$18000,O$6),SUMIFS(raw!$H$2:$H$18000,raw!$A$2:$A$18000,$A13,raw!$B$2:$B$18000,$B$4,raw!$E$2:$E$18000,S$8,raw!$F$2:$F$18000,S$7,raw!$G$2:$G$18000,O$6)))</f>
        <v>0</v>
      </c>
      <c r="T13" s="2">
        <f>IF($B$4="England",SUMIFS(raw!$H$2:$H$18000,raw!$A$2:$A$18000,'FIRE1108 initial'!$A13,raw!$E$2:$E$18000,'FIRE1108 initial'!T$8,raw!$F$2:$F$18000,'FIRE1108 initial'!S$7,raw!$G$2:$G$18000,'FIRE1108 initial'!O$6),IF(OR($B$4="Metropolitan fire authorities",$B$4="Non metropolitan fire authorities"),SUMIFS(raw!$H$2:$H$18000,raw!$A$2:$A$18000,'FIRE1108 initial'!$A13,raw!$C$2:$C$18000,'FIRE1108 initial'!$B$4,raw!$E$2:$E$18000,'FIRE1108 initial'!T$8,raw!$F$2:$F$18000,'FIRE1108 initial'!S$7,raw!$G$2:$G$18000,'FIRE1108 initial'!O$6),SUMIFS(raw!$H$2:$H$18000,raw!$A$2:$A$18000,$A13,raw!$B$2:$B$18000,$B$4,raw!$E$2:$E$18000,T$8,raw!$F$2:$F$18000,S$7,raw!$G$2:$G$18000,O$6)))</f>
        <v>0</v>
      </c>
      <c r="U13" s="123" t="s">
        <v>283</v>
      </c>
      <c r="V13" s="24" t="str">
        <f t="shared" si="5"/>
        <v>-</v>
      </c>
      <c r="W13" s="15">
        <f t="shared" si="6"/>
        <v>177</v>
      </c>
      <c r="X13" s="15">
        <f t="shared" si="7"/>
        <v>7</v>
      </c>
      <c r="Y13" s="123" t="s">
        <v>283</v>
      </c>
      <c r="Z13" s="24">
        <f t="shared" si="8"/>
        <v>3.8043478260869568E-2</v>
      </c>
      <c r="AB13" s="2">
        <f>IF($B$4="England",SUMIFS(raw!$H$2:$H$18000,raw!$A$2:$A$18000,$A13,raw!$E$2:$E$18000,AB$8,raw!$F$2:$F$18000,AB$7,raw!$G$2:$G$18000,AB$6),IF(OR($B$4="Metropolitan fire authorities",$B$4="Non metropolitan fire authorities"),SUMIFS(raw!$H$2:$H$18000,raw!$A$2:$A$18000,$A13,raw!$C$2:$C$18000,$B$4,raw!$E$2:$E$18000,AB$8,raw!$F$2:$F$18000,AB$7,raw!$G$2:$G$18000,AB$6),SUMIFS(raw!$H$2:$H$18000,raw!$A$2:$A$18000,$A13,raw!$B$2:$B$18000,$B$4,raw!$E$2:$E$18000,AB$8,raw!$F$2:$F$18000,AB$7,raw!$G$2:$G$18000,AB$6)))</f>
        <v>491</v>
      </c>
      <c r="AC13" s="2">
        <f>IF($B$4="England",SUMIFS(raw!$H$2:$H$18000,raw!$A$2:$A$18000,'FIRE1108 initial'!$A13,raw!$E$2:$E$18000,'FIRE1108 initial'!AC$8,raw!$F$2:$F$18000,'FIRE1108 initial'!AB$7,raw!$G$2:$G$18000,'FIRE1108 initial'!AB$6),IF(OR($B$4="Metropolitan fire authorities",$B$4="Non metropolitan fire authorities"),SUMIFS(raw!$H$2:$H$18000,raw!$A$2:$A$18000,'FIRE1108 initial'!$A13,raw!$C$2:$C$18000,'FIRE1108 initial'!$B$4,raw!$E$2:$E$18000,'FIRE1108 initial'!AC$8,raw!$F$2:$F$18000,'FIRE1108 initial'!AB$7,raw!$G$2:$G$18000,'FIRE1108 initial'!AB$6),SUMIFS(raw!$H$2:$H$18000,raw!$A$2:$A$18000,$A13,raw!$B$2:$B$18000,$B$4,raw!$E$2:$E$18000,AC$8,raw!$F$2:$F$18000,AB$7,raw!$G$2:$G$18000,AB$6)))</f>
        <v>19</v>
      </c>
      <c r="AD13" s="123" t="s">
        <v>283</v>
      </c>
      <c r="AE13" s="24">
        <f t="shared" si="9"/>
        <v>3.7254901960784313E-2</v>
      </c>
      <c r="AF13" s="2">
        <f>IF($B$4="England",SUMIFS(raw!$H$2:$H$18000,raw!$A$2:$A$18000,$A13,raw!$E$2:$E$18000,AF$8,raw!$F$2:$F$18000,AF$7,raw!$G$2:$G$18000,AB$6),IF(OR($B$4="Metropolitan fire authorities",$B$4="Non metropolitan fire authorities"),SUMIFS(raw!$H$2:$H$18000,raw!$A$2:$A$18000,$A13,raw!$C$2:$C$18000,$B$4,raw!$E$2:$E$18000,AF$8,raw!$F$2:$F$18000,AF$7,raw!$G$2:$G$18000,AB$6),SUMIFS(raw!$H$2:$H$18000,raw!$A$2:$A$18000,$A13,raw!$B$2:$B$18000,$B$4,raw!$E$2:$E$18000,AF$8,raw!$F$2:$F$18000,AF$7,raw!$G$2:$G$18000,AB$6)))</f>
        <v>0</v>
      </c>
      <c r="AG13" s="2">
        <f>IF($B$4="England",SUMIFS(raw!$H$2:$H$18000,raw!$A$2:$A$18000,'FIRE1108 initial'!$A13,raw!$E$2:$E$18000,'FIRE1108 initial'!AG$8,raw!$F$2:$F$18000,'FIRE1108 initial'!AF$7,raw!$G$2:$G$18000,'FIRE1108 initial'!AB$6),IF(OR($B$4="Metropolitan fire authorities",$B$4="Non metropolitan fire authorities"),SUMIFS(raw!$H$2:$H$18000,raw!$A$2:$A$18000,'FIRE1108 initial'!$A13,raw!$C$2:$C$18000,'FIRE1108 initial'!$B$4,raw!$E$2:$E$18000,'FIRE1108 initial'!AG$8,raw!$F$2:$F$18000,'FIRE1108 initial'!AF$7,raw!$G$2:$G$18000,'FIRE1108 initial'!AB$6),SUMIFS(raw!$H$2:$H$18000,raw!$A$2:$A$18000,$A13,raw!$B$2:$B$18000,$B$4,raw!$E$2:$E$18000,AG$8,raw!$F$2:$F$18000,AF$7,raw!$G$2:$G$18000,AB$6)))</f>
        <v>0</v>
      </c>
      <c r="AH13" s="123" t="s">
        <v>283</v>
      </c>
      <c r="AI13" s="24" t="str">
        <f t="shared" si="10"/>
        <v>-</v>
      </c>
      <c r="AJ13" s="15">
        <f t="shared" si="11"/>
        <v>491</v>
      </c>
      <c r="AK13" s="15">
        <f t="shared" si="12"/>
        <v>19</v>
      </c>
      <c r="AL13" s="123" t="s">
        <v>283</v>
      </c>
      <c r="AM13" s="24">
        <f t="shared" si="13"/>
        <v>3.7254901960784313E-2</v>
      </c>
      <c r="AN13" s="14"/>
      <c r="AO13" s="71">
        <f>IF($B$4="England",SUMIFS(raw!$H$2:$H$18000,raw!$A$2:$A$18000,$A13,raw!$E$2:$E$18000,AO$8,raw!$F$2:$F$18000,AO$7,raw!$G$2:$G$18000,AO$6),IF(OR($B$4="Metropolitan fire authorities",$B$4="Non metropolitan fire authorities"),SUMIFS(raw!$H$2:$H$18000,raw!$A$2:$A$18000,$A13,raw!$C$2:$C$18000,$B$4,raw!$E$2:$E$18000,AO$8,raw!$F$2:$F$18000,AO$7,raw!$G$2:$G$18000,AO$6),SUMIFS(raw!$H$2:$H$18000,raw!$A$2:$A$18000,$A13,raw!$B$2:$B$18000,$B$4,raw!$E$2:$E$18000,AO$8,raw!$F$2:$F$18000,AO$7,raw!$G$2:$G$18000,AO$6)))</f>
        <v>1318</v>
      </c>
      <c r="AP13" s="71">
        <f>IF($B$4="England",SUMIFS(raw!$H$2:$H$18000,raw!$A$2:$A$18000,'FIRE1108 initial'!$A13,raw!$E$2:$E$18000,'FIRE1108 initial'!AP$8,raw!$F$2:$F$18000,'FIRE1108 initial'!AO$7,raw!$G$2:$G$18000,'FIRE1108 initial'!AO$6),IF(OR($B$4="Metropolitan fire authorities",$B$4="Non metropolitan fire authorities"),SUMIFS(raw!$H$2:$H$18000,raw!$A$2:$A$18000,'FIRE1108 initial'!$A13,raw!$C$2:$C$18000,'FIRE1108 initial'!$B$4,raw!$E$2:$E$18000,'FIRE1108 initial'!AP$8,raw!$F$2:$F$18000,'FIRE1108 initial'!AO$7,raw!$G$2:$G$18000,'FIRE1108 initial'!AO$6),SUMIFS(raw!$H$2:$H$18000,raw!$A$2:$A$18000,$A13,raw!$B$2:$B$18000,$B$4,raw!$E$2:$E$18000,AP$8,raw!$F$2:$F$18000,AO$7,raw!$G$2:$G$18000,AO$6)))</f>
        <v>41</v>
      </c>
      <c r="AQ13" s="123" t="s">
        <v>283</v>
      </c>
      <c r="AR13" s="24">
        <f t="shared" si="14"/>
        <v>3.016924208977189E-2</v>
      </c>
      <c r="AS13" s="2">
        <f>IF($B$4="England",SUMIFS(raw!$H$2:$H$18000,raw!$A$2:$A$18000,$A13,raw!$E$2:$E$18000,AS$8,raw!$F$2:$F$18000,AS$7,raw!$G$2:$G$18000,AO$6),IF(OR($B$4="Metropolitan fire authorities",$B$4="Non metropolitan fire authorities"),SUMIFS(raw!$H$2:$H$18000,raw!$A$2:$A$18000,$A13,raw!$C$2:$C$18000,$B$4,raw!$E$2:$E$18000,AS$8,raw!$F$2:$F$18000,AS$7,raw!$G$2:$G$18000,AO$6),SUMIFS(raw!$H$2:$H$18000,raw!$A$2:$A$18000,$A13,raw!$B$2:$B$18000,$B$4,raw!$E$2:$E$18000,AS$8,raw!$F$2:$F$18000,AS$7,raw!$G$2:$G$18000,AO$6)))</f>
        <v>38</v>
      </c>
      <c r="AT13" s="2">
        <f>IF($B$4="England",SUMIFS(raw!$H$2:$H$18000,raw!$A$2:$A$18000,'FIRE1108 initial'!$A13,raw!$E$2:$E$18000,'FIRE1108 initial'!AT$8,raw!$F$2:$F$18000,'FIRE1108 initial'!AS$7,raw!$G$2:$G$18000,'FIRE1108 initial'!AO$6),IF(OR($B$4="Metropolitan fire authorities",$B$4="Non metropolitan fire authorities"),SUMIFS(raw!$H$2:$H$18000,raw!$A$2:$A$18000,'FIRE1108 initial'!$A13,raw!$C$2:$C$18000,'FIRE1108 initial'!$B$4,raw!$E$2:$E$18000,'FIRE1108 initial'!AT$8,raw!$F$2:$F$18000,'FIRE1108 initial'!AS$7,raw!$G$2:$G$18000,'FIRE1108 initial'!AO$6),SUMIFS(raw!$H$2:$H$18000,raw!$A$2:$A$18000,$A13,raw!$B$2:$B$18000,$B$4,raw!$E$2:$E$18000,AT$8,raw!$F$2:$F$18000,AS$7,raw!$G$2:$G$18000,AO$6)))</f>
        <v>0</v>
      </c>
      <c r="AU13" s="123" t="s">
        <v>283</v>
      </c>
      <c r="AV13" s="24">
        <f t="shared" si="15"/>
        <v>0</v>
      </c>
      <c r="AW13" s="72">
        <f t="shared" si="16"/>
        <v>1356</v>
      </c>
      <c r="AX13" s="72">
        <f t="shared" si="17"/>
        <v>41</v>
      </c>
      <c r="AY13" s="123" t="s">
        <v>283</v>
      </c>
      <c r="AZ13" s="24">
        <f t="shared" si="18"/>
        <v>2.9348604151753759E-2</v>
      </c>
      <c r="BB13" s="71">
        <f>IF($B$4="England",SUMIFS(raw!$H$2:$H$18000,raw!$A$2:$A$18000,$A13,raw!$E$2:$E$18000,BB$8,raw!$F$2:$F$18000,BB$7,raw!$G$2:$G$18000,BB$6),IF(OR($B$4="Metropolitan fire authorities",$B$4="Non metropolitan fire authorities"),SUMIFS(raw!$H$2:$H$18000,raw!$A$2:$A$18000,$A13,raw!$C$2:$C$18000,$B$4,raw!$E$2:$E$18000,BB$8,raw!$F$2:$F$18000,BB$7,raw!$G$2:$G$18000,BB$6),SUMIFS(raw!$H$2:$H$18000,raw!$A$2:$A$18000,$A13,raw!$B$2:$B$18000,$B$4,raw!$E$2:$E$18000,BB$8,raw!$F$2:$F$18000,BB$7,raw!$G$2:$G$18000,BB$6)))</f>
        <v>3752</v>
      </c>
      <c r="BC13" s="71">
        <f>IF($B$4="England",SUMIFS(raw!$H$2:$H$18000,raw!$A$2:$A$18000,'FIRE1108 initial'!$A13,raw!$E$2:$E$18000,'FIRE1108 initial'!BC$8,raw!$F$2:$F$18000,'FIRE1108 initial'!BB$7,raw!$G$2:$G$18000,'FIRE1108 initial'!BB$6),IF(OR($B$4="Metropolitan fire authorities",$B$4="Non metropolitan fire authorities"),SUMIFS(raw!$H$2:$H$18000,raw!$A$2:$A$18000,'FIRE1108 initial'!$A13,raw!$C$2:$C$18000,'FIRE1108 initial'!$B$4,raw!$E$2:$E$18000,'FIRE1108 initial'!BC$8,raw!$F$2:$F$18000,'FIRE1108 initial'!BB$7,raw!$G$2:$G$18000,'FIRE1108 initial'!BB$6),SUMIFS(raw!$H$2:$H$18000,raw!$A$2:$A$18000,$A13,raw!$B$2:$B$18000,$B$4,raw!$E$2:$E$18000,BC$8,raw!$F$2:$F$18000,BB$7,raw!$G$2:$G$18000,BB$6)))</f>
        <v>157</v>
      </c>
      <c r="BD13" s="123" t="s">
        <v>283</v>
      </c>
      <c r="BE13" s="24">
        <f t="shared" si="19"/>
        <v>4.0163724737784602E-2</v>
      </c>
      <c r="BF13" s="71">
        <f>IF($B$4="England",SUMIFS(raw!$H$2:$H$18000,raw!$A$2:$A$18000,$A13,raw!$E$2:$E$18000,BF$8,raw!$F$2:$F$18000,BF$7,raw!$G$2:$G$18000,BB$6),IF(OR($B$4="Metropolitan fire authorities",$B$4="Non metropolitan fire authorities"),SUMIFS(raw!$H$2:$H$18000,raw!$A$2:$A$18000,$A13,raw!$C$2:$C$18000,$B$4,raw!$E$2:$E$18000,BF$8,raw!$F$2:$F$18000,BF$7,raw!$G$2:$G$18000,BB$6),SUMIFS(raw!$H$2:$H$18000,raw!$A$2:$A$18000,$A13,raw!$B$2:$B$18000,$B$4,raw!$E$2:$E$18000,BF$8,raw!$F$2:$F$18000,BF$7,raw!$G$2:$G$18000,BB$6)))</f>
        <v>977.83</v>
      </c>
      <c r="BG13" s="71">
        <f>IF($B$4="England",SUMIFS(raw!$H$2:$H$18000,raw!$A$2:$A$18000,'FIRE1108 initial'!$A13,raw!$E$2:$E$18000,'FIRE1108 initial'!BG$8,raw!$F$2:$F$18000,'FIRE1108 initial'!BF$7,raw!$G$2:$G$18000,'FIRE1108 initial'!BB$6),IF(OR($B$4="Metropolitan fire authorities",$B$4="Non metropolitan fire authorities"),SUMIFS(raw!$H$2:$H$18000,raw!$A$2:$A$18000,'FIRE1108 initial'!$A13,raw!$C$2:$C$18000,'FIRE1108 initial'!$B$4,raw!$E$2:$E$18000,'FIRE1108 initial'!BG$8,raw!$F$2:$F$18000,'FIRE1108 initial'!BF$7,raw!$G$2:$G$18000,'FIRE1108 initial'!BB$6),SUMIFS(raw!$H$2:$H$18000,raw!$A$2:$A$18000,$A13,raw!$B$2:$B$18000,$B$4,raw!$E$2:$E$18000,BG$8,raw!$F$2:$F$18000,BF$7,raw!$G$2:$G$18000,BB$6)))</f>
        <v>16</v>
      </c>
      <c r="BH13" s="123" t="s">
        <v>283</v>
      </c>
      <c r="BI13" s="24">
        <f t="shared" si="20"/>
        <v>1.6099332883893622E-2</v>
      </c>
      <c r="BJ13" s="72">
        <f t="shared" si="21"/>
        <v>4729.83</v>
      </c>
      <c r="BK13" s="72">
        <f t="shared" si="22"/>
        <v>173</v>
      </c>
      <c r="BL13" s="123" t="s">
        <v>283</v>
      </c>
      <c r="BM13" s="24">
        <f t="shared" si="23"/>
        <v>3.5285743132027828E-2</v>
      </c>
      <c r="BN13" s="14"/>
      <c r="BO13" s="71">
        <f>IF($B$4="England",SUMIFS(raw!$H$2:$H$18000,raw!$A$2:$A$18000,$A13,raw!$E$2:$E$18000,BO$8,raw!$F$2:$F$18000,BO$7,raw!$G$2:$G$18000,BO$6),IF(OR($B$4="Metropolitan fire authorities",$B$4="Non metropolitan fire authorities"),SUMIFS(raw!$H$2:$H$18000,raw!$A$2:$A$18000,$A13,raw!$C$2:$C$18000,$B$4,raw!$E$2:$E$18000,BO$8,raw!$F$2:$F$18000,BO$7,raw!$G$2:$G$18000,BO$6),SUMIFS(raw!$H$2:$H$18000,raw!$A$2:$A$18000,$A13,raw!$B$2:$B$18000,$B$4,raw!$E$2:$E$18000,BO$8,raw!$F$2:$F$18000,BO$7,raw!$G$2:$G$18000,BO$6)))</f>
        <v>3457</v>
      </c>
      <c r="BP13" s="71">
        <f>IF($B$4="England",SUMIFS(raw!$H$2:$H$18000,raw!$A$2:$A$18000,'FIRE1108 initial'!$A13,raw!$E$2:$E$18000,'FIRE1108 initial'!BP$8,raw!$F$2:$F$18000,'FIRE1108 initial'!BO$7,raw!$G$2:$G$18000,'FIRE1108 initial'!BO$6),IF(OR($B$4="Metropolitan fire authorities",$B$4="Non metropolitan fire authorities"),SUMIFS(raw!$H$2:$H$18000,raw!$A$2:$A$18000,'FIRE1108 initial'!$A13,raw!$C$2:$C$18000,'FIRE1108 initial'!$B$4,raw!$E$2:$E$18000,'FIRE1108 initial'!BP$8,raw!$F$2:$F$18000,'FIRE1108 initial'!BO$7,raw!$G$2:$G$18000,'FIRE1108 initial'!BO$6),SUMIFS(raw!$H$2:$H$18000,raw!$A$2:$A$18000,$A13,raw!$B$2:$B$18000,$B$4,raw!$E$2:$E$18000,BP$8,raw!$F$2:$F$18000,BO$7,raw!$G$2:$G$18000,BO$6)))</f>
        <v>126</v>
      </c>
      <c r="BQ13" s="123" t="s">
        <v>283</v>
      </c>
      <c r="BR13" s="24">
        <f t="shared" si="24"/>
        <v>3.5166061959252023E-2</v>
      </c>
      <c r="BS13" s="71">
        <f>IF($B$4="England",SUMIFS(raw!$H$2:$H$18000,raw!$A$2:$A$18000,$A13,raw!$E$2:$E$18000,BS$8,raw!$F$2:$F$18000,BS$7,raw!$G$2:$G$18000,BO$6),IF(OR($B$4="Metropolitan fire authorities",$B$4="Non metropolitan fire authorities"),SUMIFS(raw!$H$2:$H$18000,raw!$A$2:$A$18000,$A13,raw!$C$2:$C$18000,$B$4,raw!$E$2:$E$18000,BS$8,raw!$F$2:$F$18000,BS$7,raw!$G$2:$G$18000,BO$6),SUMIFS(raw!$H$2:$H$18000,raw!$A$2:$A$18000,$A13,raw!$B$2:$B$18000,$B$4,raw!$E$2:$E$18000,BS$8,raw!$F$2:$F$18000,BS$7,raw!$G$2:$G$18000,BO$6)))</f>
        <v>2213.59</v>
      </c>
      <c r="BT13" s="71">
        <f>IF($B$4="England",SUMIFS(raw!$H$2:$H$18000,raw!$A$2:$A$18000,'FIRE1108 initial'!$A13,raw!$E$2:$E$18000,'FIRE1108 initial'!BT$8,raw!$F$2:$F$18000,'FIRE1108 initial'!BS$7,raw!$G$2:$G$18000,'FIRE1108 initial'!BO$6),IF(OR($B$4="Metropolitan fire authorities",$B$4="Non metropolitan fire authorities"),SUMIFS(raw!$H$2:$H$18000,raw!$A$2:$A$18000,'FIRE1108 initial'!$A13,raw!$C$2:$C$18000,'FIRE1108 initial'!$B$4,raw!$E$2:$E$18000,'FIRE1108 initial'!BT$8,raw!$F$2:$F$18000,'FIRE1108 initial'!BS$7,raw!$G$2:$G$18000,'FIRE1108 initial'!BO$6),SUMIFS(raw!$H$2:$H$18000,raw!$A$2:$A$18000,$A13,raw!$B$2:$B$18000,$B$4,raw!$E$2:$E$18000,BT$8,raw!$F$2:$F$18000,BS$7,raw!$G$2:$G$18000,BO$6)))</f>
        <v>44</v>
      </c>
      <c r="BU13" s="123" t="s">
        <v>283</v>
      </c>
      <c r="BV13" s="24">
        <f t="shared" si="25"/>
        <v>1.9489809930058159E-2</v>
      </c>
      <c r="BW13" s="72">
        <f t="shared" si="26"/>
        <v>5670.59</v>
      </c>
      <c r="BX13" s="72">
        <f t="shared" si="27"/>
        <v>170</v>
      </c>
      <c r="BY13" s="123" t="s">
        <v>283</v>
      </c>
      <c r="BZ13" s="24">
        <f t="shared" si="28"/>
        <v>2.9106648472157777E-2</v>
      </c>
      <c r="CB13" s="71">
        <f>IF($B$4="England",SUMIFS(raw!$H$2:$H$18000,raw!$A$2:$A$18000,$A13,raw!$E$2:$E$18000,CB$8,raw!$F$2:$F$18000,CB$7,raw!$G$2:$G$18000,CB$6),IF(OR($B$4="Metropolitan fire authorities",$B$4="Non metropolitan fire authorities"),SUMIFS(raw!$H$2:$H$18000,raw!$A$2:$A$18000,$A13,raw!$C$2:$C$18000,$B$4,raw!$E$2:$E$18000,CB$8,raw!$F$2:$F$18000,CB$7,raw!$G$2:$G$18000,CB$6),SUMIFS(raw!$H$2:$H$18000,raw!$A$2:$A$18000,$A13,raw!$B$2:$B$18000,$B$4,raw!$E$2:$E$18000,CB$8,raw!$F$2:$F$18000,CB$7,raw!$G$2:$G$18000,CB$6)))</f>
        <v>14666</v>
      </c>
      <c r="CC13" s="71">
        <f>IF($B$4="England",SUMIFS(raw!$H$2:$H$18000,raw!$A$2:$A$18000,'FIRE1108 initial'!$A13,raw!$E$2:$E$18000,'FIRE1108 initial'!CC$8,raw!$F$2:$F$18000,'FIRE1108 initial'!CB$7,raw!$G$2:$G$18000,'FIRE1108 initial'!CB$6),IF(OR($B$4="Metropolitan fire authorities",$B$4="Non metropolitan fire authorities"),SUMIFS(raw!$H$2:$H$18000,raw!$A$2:$A$18000,'FIRE1108 initial'!$A13,raw!$C$2:$C$18000,'FIRE1108 initial'!$B$4,raw!$E$2:$E$18000,'FIRE1108 initial'!CC$8,raw!$F$2:$F$18000,'FIRE1108 initial'!CB$7,raw!$G$2:$G$18000,'FIRE1108 initial'!CB$6),SUMIFS(raw!$H$2:$H$18000,raw!$A$2:$A$18000,$A13,raw!$B$2:$B$18000,$B$4,raw!$E$2:$E$18000,CC$8,raw!$F$2:$F$18000,CB$7,raw!$G$2:$G$18000,CB$6)))</f>
        <v>907.375</v>
      </c>
      <c r="CD13" s="123" t="s">
        <v>283</v>
      </c>
      <c r="CE13" s="24">
        <f t="shared" si="29"/>
        <v>5.8264505927584739E-2</v>
      </c>
      <c r="CF13" s="71">
        <f>IF($B$4="England",SUMIFS(raw!$H$2:$H$18000,raw!$A$2:$A$18000,$A13,raw!$E$2:$E$18000,CF$8,raw!$F$2:$F$18000,CF$7,raw!$G$2:$G$18000,CB$6),IF(OR($B$4="Metropolitan fire authorities",$B$4="Non metropolitan fire authorities"),SUMIFS(raw!$H$2:$H$18000,raw!$A$2:$A$18000,$A13,raw!$C$2:$C$18000,$B$4,raw!$E$2:$E$18000,CF$8,raw!$F$2:$F$18000,CF$7,raw!$G$2:$G$18000,CB$6),SUMIFS(raw!$H$2:$H$18000,raw!$A$2:$A$18000,$A13,raw!$B$2:$B$18000,$B$4,raw!$E$2:$E$18000,CF$8,raw!$F$2:$F$18000,CF$7,raw!$G$2:$G$18000,CB$6)))</f>
        <v>9032.2900000000009</v>
      </c>
      <c r="CG13" s="71">
        <f>IF($B$4="England",SUMIFS(raw!$H$2:$H$18000,raw!$A$2:$A$18000,'FIRE1108 initial'!$A13,raw!$E$2:$E$18000,'FIRE1108 initial'!CG$8,raw!$F$2:$F$18000,'FIRE1108 initial'!CF$7,raw!$G$2:$G$18000,'FIRE1108 initial'!CB$6),IF(OR($B$4="Metropolitan fire authorities",$B$4="Non metropolitan fire authorities"),SUMIFS(raw!$H$2:$H$18000,raw!$A$2:$A$18000,'FIRE1108 initial'!$A13,raw!$C$2:$C$18000,'FIRE1108 initial'!$B$4,raw!$E$2:$E$18000,'FIRE1108 initial'!CG$8,raw!$F$2:$F$18000,'FIRE1108 initial'!CF$7,raw!$G$2:$G$18000,'FIRE1108 initial'!CB$6),SUMIFS(raw!$H$2:$H$18000,raw!$A$2:$A$18000,$A13,raw!$B$2:$B$18000,$B$4,raw!$E$2:$E$18000,CG$8,raw!$F$2:$F$18000,CF$7,raw!$G$2:$G$18000,CB$6)))</f>
        <v>465</v>
      </c>
      <c r="CH13" s="123" t="s">
        <v>283</v>
      </c>
      <c r="CI13" s="24">
        <f t="shared" si="30"/>
        <v>4.8961335286171102E-2</v>
      </c>
      <c r="CJ13" s="72">
        <f t="shared" si="31"/>
        <v>23698.29</v>
      </c>
      <c r="CK13" s="72">
        <f t="shared" si="32"/>
        <v>1372.375</v>
      </c>
      <c r="CL13" s="123" t="s">
        <v>283</v>
      </c>
      <c r="CM13" s="24">
        <f t="shared" si="33"/>
        <v>5.4740271149568628E-2</v>
      </c>
      <c r="CN13" s="14"/>
      <c r="CO13" s="129">
        <f t="shared" si="34"/>
        <v>23989</v>
      </c>
      <c r="CP13" s="129">
        <f t="shared" si="35"/>
        <v>1262.375</v>
      </c>
      <c r="CQ13" s="123" t="s">
        <v>283</v>
      </c>
      <c r="CR13" s="24">
        <f t="shared" si="36"/>
        <v>4.9992327150501704E-2</v>
      </c>
      <c r="CS13" s="129">
        <f t="shared" si="37"/>
        <v>12261.710000000001</v>
      </c>
      <c r="CT13" s="129">
        <f t="shared" si="38"/>
        <v>525</v>
      </c>
      <c r="CU13" s="123" t="s">
        <v>283</v>
      </c>
      <c r="CV13" s="24">
        <f t="shared" si="39"/>
        <v>4.105825501634118E-2</v>
      </c>
      <c r="CW13" s="130">
        <f t="shared" si="40"/>
        <v>36250.71</v>
      </c>
      <c r="CX13" s="130">
        <f t="shared" si="40"/>
        <v>1787.375</v>
      </c>
      <c r="CY13" s="123" t="s">
        <v>283</v>
      </c>
      <c r="CZ13" s="142">
        <f t="shared" si="41"/>
        <v>4.6989090013337946E-2</v>
      </c>
    </row>
    <row r="14" spans="1:105" x14ac:dyDescent="0.35">
      <c r="A14" s="12">
        <v>2016</v>
      </c>
      <c r="B14" s="2">
        <f>IF($B$4="England",SUMIFS(raw!$H$2:$H$18000,raw!$A$2:$A$18000,$A14,raw!$E$2:$E$18000,B$8,raw!$F$2:$F$18000,B$7,raw!$G$2:$G$18000,B$6),IF(OR($B$4="Metropolitan fire authorities",$B$4="Non metropolitan fire authorities"),SUMIFS(raw!$H$2:$H$18000,raw!$A$2:$A$18000,$A14,raw!$C$2:$C$18000,$B$4,raw!$E$2:$E$18000,B$8,raw!$F$2:$F$18000,B$7,raw!$G$2:$G$18000,B$6),SUMIFS(raw!$H$2:$H$18000,raw!$A$2:$A$18000,$A14,raw!$B$2:$B$18000,$B$4,raw!$E$2:$E$18000,B$8,raw!$F$2:$F$18000,B$7,raw!$G$2:$G$18000,B$6)))</f>
        <v>122</v>
      </c>
      <c r="C14" s="2">
        <f>IF($B$4="England",SUMIFS(raw!$H$2:$H$18000,raw!$A$2:$A$18000,'FIRE1108 initial'!$A14,raw!$E$2:$E$18000,'FIRE1108 initial'!C$8,raw!$F$2:$F$18000,'FIRE1108 initial'!B$7,raw!$G$2:$G$18000,'FIRE1108 initial'!B$6),IF(OR($B$4="Metropolitan fire authorities",$B$4="Non metropolitan fire authorities"),SUMIFS(raw!$H$2:$H$18000,raw!$A$2:$A$18000,'FIRE1108 initial'!$A14,raw!$C$2:$C$18000,'FIRE1108 initial'!$B$4,raw!$E$2:$E$18000,'FIRE1108 initial'!C$8,raw!$F$2:$F$18000,'FIRE1108 initial'!B$7,raw!$G$2:$G$18000,'FIRE1108 initial'!B$6),SUMIFS(raw!$H$2:$H$18000,raw!$A$2:$A$18000,$A14,raw!$B$2:$B$18000,$B$4,raw!$E$2:$E$18000,C$8,raw!$F$2:$F$18000,B$7,raw!$G$2:$G$18000,B$6)))</f>
        <v>7</v>
      </c>
      <c r="D14" s="123" t="s">
        <v>283</v>
      </c>
      <c r="E14" s="24">
        <f t="shared" si="0"/>
        <v>5.4263565891472867E-2</v>
      </c>
      <c r="F14" s="2">
        <f>IF($B$4="England",SUMIFS(raw!$H$2:$H$18000,raw!$A$2:$A$18000,$A14,raw!$E$2:$E$18000,F$8,raw!$F$2:$F$18000,F$7,raw!$G$2:$G$18000,B$6),IF(OR($B$4="Metropolitan fire authorities",$B$4="Non metropolitan fire authorities"),SUMIFS(raw!$H$2:$H$18000,raw!$A$2:$A$18000,$A14,raw!$C$2:$C$18000,$B$4,raw!$E$2:$E$18000,F$8,raw!$F$2:$F$18000,F$7,raw!$G$2:$G$18000,B$6),SUMIFS(raw!$H$2:$H$18000,raw!$A$2:$A$18000,$A14,raw!$B$2:$B$18000,$B$4,raw!$E$2:$E$18000,F$8,raw!$F$2:$F$18000,F$7,raw!$G$2:$G$18000,B$6)))</f>
        <v>0</v>
      </c>
      <c r="G14" s="2">
        <f>IF($B$4="England",SUMIFS(raw!$H$2:$H$18000,raw!$A$2:$A$18000,'FIRE1108 initial'!$A14,raw!$E$2:$E$18000,'FIRE1108 initial'!G$8,raw!$F$2:$F$18000,'FIRE1108 initial'!F$7,raw!$G$2:$G$18000,'FIRE1108 initial'!B$6),IF(OR($B$4="Metropolitan fire authorities",$B$4="Non metropolitan fire authorities"),SUMIFS(raw!$H$2:$H$18000,raw!$A$2:$A$18000,'FIRE1108 initial'!$A14,raw!$C$2:$C$18000,'FIRE1108 initial'!$B$4,raw!$E$2:$E$18000,'FIRE1108 initial'!G$8,raw!$F$2:$F$18000,'FIRE1108 initial'!F$7,raw!$G$2:$G$18000,'FIRE1108 initial'!B$6),SUMIFS(raw!$H$2:$H$18000,raw!$A$2:$A$18000,$A14,raw!$B$2:$B$18000,$B$4,raw!$E$2:$E$18000,G$8,raw!$F$2:$F$18000,F$7,raw!$G$2:$G$18000,B$6)))</f>
        <v>0</v>
      </c>
      <c r="H14" s="123" t="s">
        <v>283</v>
      </c>
      <c r="I14" s="24" t="str">
        <f t="shared" si="1"/>
        <v>-</v>
      </c>
      <c r="J14" s="15">
        <f t="shared" si="2"/>
        <v>122</v>
      </c>
      <c r="K14" s="15">
        <f t="shared" si="3"/>
        <v>7</v>
      </c>
      <c r="L14" s="123" t="s">
        <v>283</v>
      </c>
      <c r="M14" s="24">
        <f t="shared" si="42"/>
        <v>5.4263565891472867E-2</v>
      </c>
      <c r="N14" s="14"/>
      <c r="O14" s="2">
        <f>IF($B$4="England",SUMIFS(raw!$H$2:$H$18000,raw!$A$2:$A$18000,$A14,raw!$E$2:$E$18000,O$8,raw!$F$2:$F$18000,O$7,raw!$G$2:$G$18000,O$6),IF(OR($B$4="Metropolitan fire authorities",$B$4="Non metropolitan fire authorities"),SUMIFS(raw!$H$2:$H$18000,raw!$A$2:$A$18000,$A14,raw!$C$2:$C$18000,$B$4,raw!$E$2:$E$18000,O$8,raw!$F$2:$F$18000,O$7,raw!$G$2:$G$18000,O$6),SUMIFS(raw!$H$2:$H$18000,raw!$A$2:$A$18000,$A14,raw!$B$2:$B$18000,$B$4,raw!$E$2:$E$18000,O$8,raw!$F$2:$F$18000,O$7,raw!$G$2:$G$18000,O$6)))</f>
        <v>166</v>
      </c>
      <c r="P14" s="2">
        <f>IF($B$4="England",SUMIFS(raw!$H$2:$H$18000,raw!$A$2:$A$18000,'FIRE1108 initial'!$A14,raw!$E$2:$E$18000,'FIRE1108 initial'!P$8,raw!$F$2:$F$18000,'FIRE1108 initial'!O$7,raw!$G$2:$G$18000,'FIRE1108 initial'!O$6),IF(OR($B$4="Metropolitan fire authorities",$B$4="Non metropolitan fire authorities"),SUMIFS(raw!$H$2:$H$18000,raw!$A$2:$A$18000,'FIRE1108 initial'!$A14,raw!$C$2:$C$18000,'FIRE1108 initial'!$B$4,raw!$E$2:$E$18000,'FIRE1108 initial'!P$8,raw!$F$2:$F$18000,'FIRE1108 initial'!O$7,raw!$G$2:$G$18000,'FIRE1108 initial'!O$6),SUMIFS(raw!$H$2:$H$18000,raw!$A$2:$A$18000,$A14,raw!$B$2:$B$18000,$B$4,raw!$E$2:$E$18000,P$8,raw!$F$2:$F$18000,O$7,raw!$G$2:$G$18000,O$6)))</f>
        <v>7</v>
      </c>
      <c r="Q14" s="123" t="s">
        <v>283</v>
      </c>
      <c r="R14" s="24">
        <f t="shared" si="4"/>
        <v>4.046242774566474E-2</v>
      </c>
      <c r="S14" s="2">
        <f>IF($B$4="England",SUMIFS(raw!$H$2:$H$18000,raw!$A$2:$A$18000,$A14,raw!$E$2:$E$18000,S$8,raw!$F$2:$F$18000,S$7,raw!$G$2:$G$18000,O$6),IF(OR($B$4="Metropolitan fire authorities",$B$4="Non metropolitan fire authorities"),SUMIFS(raw!$H$2:$H$18000,raw!$A$2:$A$18000,$A14,raw!$C$2:$C$18000,$B$4,raw!$E$2:$E$18000,S$8,raw!$F$2:$F$18000,S$7,raw!$G$2:$G$18000,O$6),SUMIFS(raw!$H$2:$H$18000,raw!$A$2:$A$18000,$A14,raw!$B$2:$B$18000,$B$4,raw!$E$2:$E$18000,S$8,raw!$F$2:$F$18000,S$7,raw!$G$2:$G$18000,O$6)))</f>
        <v>0</v>
      </c>
      <c r="T14" s="2">
        <f>IF($B$4="England",SUMIFS(raw!$H$2:$H$18000,raw!$A$2:$A$18000,'FIRE1108 initial'!$A14,raw!$E$2:$E$18000,'FIRE1108 initial'!T$8,raw!$F$2:$F$18000,'FIRE1108 initial'!S$7,raw!$G$2:$G$18000,'FIRE1108 initial'!O$6),IF(OR($B$4="Metropolitan fire authorities",$B$4="Non metropolitan fire authorities"),SUMIFS(raw!$H$2:$H$18000,raw!$A$2:$A$18000,'FIRE1108 initial'!$A14,raw!$C$2:$C$18000,'FIRE1108 initial'!$B$4,raw!$E$2:$E$18000,'FIRE1108 initial'!T$8,raw!$F$2:$F$18000,'FIRE1108 initial'!S$7,raw!$G$2:$G$18000,'FIRE1108 initial'!O$6),SUMIFS(raw!$H$2:$H$18000,raw!$A$2:$A$18000,$A14,raw!$B$2:$B$18000,$B$4,raw!$E$2:$E$18000,T$8,raw!$F$2:$F$18000,S$7,raw!$G$2:$G$18000,O$6)))</f>
        <v>0</v>
      </c>
      <c r="U14" s="123" t="s">
        <v>283</v>
      </c>
      <c r="V14" s="24" t="str">
        <f t="shared" si="5"/>
        <v>-</v>
      </c>
      <c r="W14" s="15">
        <f t="shared" si="6"/>
        <v>166</v>
      </c>
      <c r="X14" s="15">
        <f t="shared" si="7"/>
        <v>7</v>
      </c>
      <c r="Y14" s="123" t="s">
        <v>283</v>
      </c>
      <c r="Z14" s="24">
        <f t="shared" si="8"/>
        <v>4.046242774566474E-2</v>
      </c>
      <c r="AB14" s="2">
        <f>IF($B$4="England",SUMIFS(raw!$H$2:$H$18000,raw!$A$2:$A$18000,$A14,raw!$E$2:$E$18000,AB$8,raw!$F$2:$F$18000,AB$7,raw!$G$2:$G$18000,AB$6),IF(OR($B$4="Metropolitan fire authorities",$B$4="Non metropolitan fire authorities"),SUMIFS(raw!$H$2:$H$18000,raw!$A$2:$A$18000,$A14,raw!$C$2:$C$18000,$B$4,raw!$E$2:$E$18000,AB$8,raw!$F$2:$F$18000,AB$7,raw!$G$2:$G$18000,AB$6),SUMIFS(raw!$H$2:$H$18000,raw!$A$2:$A$18000,$A14,raw!$B$2:$B$18000,$B$4,raw!$E$2:$E$18000,AB$8,raw!$F$2:$F$18000,AB$7,raw!$G$2:$G$18000,AB$6)))</f>
        <v>471</v>
      </c>
      <c r="AC14" s="2">
        <f>IF($B$4="England",SUMIFS(raw!$H$2:$H$18000,raw!$A$2:$A$18000,'FIRE1108 initial'!$A14,raw!$E$2:$E$18000,'FIRE1108 initial'!AC$8,raw!$F$2:$F$18000,'FIRE1108 initial'!AB$7,raw!$G$2:$G$18000,'FIRE1108 initial'!AB$6),IF(OR($B$4="Metropolitan fire authorities",$B$4="Non metropolitan fire authorities"),SUMIFS(raw!$H$2:$H$18000,raw!$A$2:$A$18000,'FIRE1108 initial'!$A14,raw!$C$2:$C$18000,'FIRE1108 initial'!$B$4,raw!$E$2:$E$18000,'FIRE1108 initial'!AC$8,raw!$F$2:$F$18000,'FIRE1108 initial'!AB$7,raw!$G$2:$G$18000,'FIRE1108 initial'!AB$6),SUMIFS(raw!$H$2:$H$18000,raw!$A$2:$A$18000,$A14,raw!$B$2:$B$18000,$B$4,raw!$E$2:$E$18000,AC$8,raw!$F$2:$F$18000,AB$7,raw!$G$2:$G$18000,AB$6)))</f>
        <v>14</v>
      </c>
      <c r="AD14" s="123" t="s">
        <v>283</v>
      </c>
      <c r="AE14" s="24">
        <f t="shared" si="9"/>
        <v>2.88659793814433E-2</v>
      </c>
      <c r="AF14" s="2">
        <f>IF($B$4="England",SUMIFS(raw!$H$2:$H$18000,raw!$A$2:$A$18000,$A14,raw!$E$2:$E$18000,AF$8,raw!$F$2:$F$18000,AF$7,raw!$G$2:$G$18000,AB$6),IF(OR($B$4="Metropolitan fire authorities",$B$4="Non metropolitan fire authorities"),SUMIFS(raw!$H$2:$H$18000,raw!$A$2:$A$18000,$A14,raw!$C$2:$C$18000,$B$4,raw!$E$2:$E$18000,AF$8,raw!$F$2:$F$18000,AF$7,raw!$G$2:$G$18000,AB$6),SUMIFS(raw!$H$2:$H$18000,raw!$A$2:$A$18000,$A14,raw!$B$2:$B$18000,$B$4,raw!$E$2:$E$18000,AF$8,raw!$F$2:$F$18000,AF$7,raw!$G$2:$G$18000,AB$6)))</f>
        <v>0</v>
      </c>
      <c r="AG14" s="2">
        <f>IF($B$4="England",SUMIFS(raw!$H$2:$H$18000,raw!$A$2:$A$18000,'FIRE1108 initial'!$A14,raw!$E$2:$E$18000,'FIRE1108 initial'!AG$8,raw!$F$2:$F$18000,'FIRE1108 initial'!AF$7,raw!$G$2:$G$18000,'FIRE1108 initial'!AB$6),IF(OR($B$4="Metropolitan fire authorities",$B$4="Non metropolitan fire authorities"),SUMIFS(raw!$H$2:$H$18000,raw!$A$2:$A$18000,'FIRE1108 initial'!$A14,raw!$C$2:$C$18000,'FIRE1108 initial'!$B$4,raw!$E$2:$E$18000,'FIRE1108 initial'!AG$8,raw!$F$2:$F$18000,'FIRE1108 initial'!AF$7,raw!$G$2:$G$18000,'FIRE1108 initial'!AB$6),SUMIFS(raw!$H$2:$H$18000,raw!$A$2:$A$18000,$A14,raw!$B$2:$B$18000,$B$4,raw!$E$2:$E$18000,AG$8,raw!$F$2:$F$18000,AF$7,raw!$G$2:$G$18000,AB$6)))</f>
        <v>0</v>
      </c>
      <c r="AH14" s="123" t="s">
        <v>283</v>
      </c>
      <c r="AI14" s="24" t="str">
        <f t="shared" si="10"/>
        <v>-</v>
      </c>
      <c r="AJ14" s="15">
        <f t="shared" si="11"/>
        <v>471</v>
      </c>
      <c r="AK14" s="15">
        <f t="shared" si="12"/>
        <v>14</v>
      </c>
      <c r="AL14" s="123" t="s">
        <v>283</v>
      </c>
      <c r="AM14" s="24">
        <f t="shared" si="13"/>
        <v>2.88659793814433E-2</v>
      </c>
      <c r="AN14" s="14"/>
      <c r="AO14" s="71">
        <f>IF($B$4="England",SUMIFS(raw!$H$2:$H$18000,raw!$A$2:$A$18000,$A14,raw!$E$2:$E$18000,AO$8,raw!$F$2:$F$18000,AO$7,raw!$G$2:$G$18000,AO$6),IF(OR($B$4="Metropolitan fire authorities",$B$4="Non metropolitan fire authorities"),SUMIFS(raw!$H$2:$H$18000,raw!$A$2:$A$18000,$A14,raw!$C$2:$C$18000,$B$4,raw!$E$2:$E$18000,AO$8,raw!$F$2:$F$18000,AO$7,raw!$G$2:$G$18000,AO$6),SUMIFS(raw!$H$2:$H$18000,raw!$A$2:$A$18000,$A14,raw!$B$2:$B$18000,$B$4,raw!$E$2:$E$18000,AO$8,raw!$F$2:$F$18000,AO$7,raw!$G$2:$G$18000,AO$6)))</f>
        <v>1240</v>
      </c>
      <c r="AP14" s="71">
        <f>IF($B$4="England",SUMIFS(raw!$H$2:$H$18000,raw!$A$2:$A$18000,'FIRE1108 initial'!$A14,raw!$E$2:$E$18000,'FIRE1108 initial'!AP$8,raw!$F$2:$F$18000,'FIRE1108 initial'!AO$7,raw!$G$2:$G$18000,'FIRE1108 initial'!AO$6),IF(OR($B$4="Metropolitan fire authorities",$B$4="Non metropolitan fire authorities"),SUMIFS(raw!$H$2:$H$18000,raw!$A$2:$A$18000,'FIRE1108 initial'!$A14,raw!$C$2:$C$18000,'FIRE1108 initial'!$B$4,raw!$E$2:$E$18000,'FIRE1108 initial'!AP$8,raw!$F$2:$F$18000,'FIRE1108 initial'!AO$7,raw!$G$2:$G$18000,'FIRE1108 initial'!AO$6),SUMIFS(raw!$H$2:$H$18000,raw!$A$2:$A$18000,$A14,raw!$B$2:$B$18000,$B$4,raw!$E$2:$E$18000,AP$8,raw!$F$2:$F$18000,AO$7,raw!$G$2:$G$18000,AO$6)))</f>
        <v>48</v>
      </c>
      <c r="AQ14" s="123" t="s">
        <v>283</v>
      </c>
      <c r="AR14" s="24">
        <f t="shared" si="14"/>
        <v>3.7267080745341616E-2</v>
      </c>
      <c r="AS14" s="2">
        <f>IF($B$4="England",SUMIFS(raw!$H$2:$H$18000,raw!$A$2:$A$18000,$A14,raw!$E$2:$E$18000,AS$8,raw!$F$2:$F$18000,AS$7,raw!$G$2:$G$18000,AO$6),IF(OR($B$4="Metropolitan fire authorities",$B$4="Non metropolitan fire authorities"),SUMIFS(raw!$H$2:$H$18000,raw!$A$2:$A$18000,$A14,raw!$C$2:$C$18000,$B$4,raw!$E$2:$E$18000,AS$8,raw!$F$2:$F$18000,AS$7,raw!$G$2:$G$18000,AO$6),SUMIFS(raw!$H$2:$H$18000,raw!$A$2:$A$18000,$A14,raw!$B$2:$B$18000,$B$4,raw!$E$2:$E$18000,AS$8,raw!$F$2:$F$18000,AS$7,raw!$G$2:$G$18000,AO$6)))</f>
        <v>39</v>
      </c>
      <c r="AT14" s="2">
        <f>IF($B$4="England",SUMIFS(raw!$H$2:$H$18000,raw!$A$2:$A$18000,'FIRE1108 initial'!$A14,raw!$E$2:$E$18000,'FIRE1108 initial'!AT$8,raw!$F$2:$F$18000,'FIRE1108 initial'!AS$7,raw!$G$2:$G$18000,'FIRE1108 initial'!AO$6),IF(OR($B$4="Metropolitan fire authorities",$B$4="Non metropolitan fire authorities"),SUMIFS(raw!$H$2:$H$18000,raw!$A$2:$A$18000,'FIRE1108 initial'!$A14,raw!$C$2:$C$18000,'FIRE1108 initial'!$B$4,raw!$E$2:$E$18000,'FIRE1108 initial'!AT$8,raw!$F$2:$F$18000,'FIRE1108 initial'!AS$7,raw!$G$2:$G$18000,'FIRE1108 initial'!AO$6),SUMIFS(raw!$H$2:$H$18000,raw!$A$2:$A$18000,$A14,raw!$B$2:$B$18000,$B$4,raw!$E$2:$E$18000,AT$8,raw!$F$2:$F$18000,AS$7,raw!$G$2:$G$18000,AO$6)))</f>
        <v>0</v>
      </c>
      <c r="AU14" s="123" t="s">
        <v>283</v>
      </c>
      <c r="AV14" s="24">
        <f t="shared" si="15"/>
        <v>0</v>
      </c>
      <c r="AW14" s="72">
        <f t="shared" si="16"/>
        <v>1279</v>
      </c>
      <c r="AX14" s="72">
        <f t="shared" si="17"/>
        <v>48</v>
      </c>
      <c r="AY14" s="123" t="s">
        <v>283</v>
      </c>
      <c r="AZ14" s="24">
        <f t="shared" si="18"/>
        <v>3.6171816126601357E-2</v>
      </c>
      <c r="BB14" s="71">
        <f>IF($B$4="England",SUMIFS(raw!$H$2:$H$18000,raw!$A$2:$A$18000,$A14,raw!$E$2:$E$18000,BB$8,raw!$F$2:$F$18000,BB$7,raw!$G$2:$G$18000,BB$6),IF(OR($B$4="Metropolitan fire authorities",$B$4="Non metropolitan fire authorities"),SUMIFS(raw!$H$2:$H$18000,raw!$A$2:$A$18000,$A14,raw!$C$2:$C$18000,$B$4,raw!$E$2:$E$18000,BB$8,raw!$F$2:$F$18000,BB$7,raw!$G$2:$G$18000,BB$6),SUMIFS(raw!$H$2:$H$18000,raw!$A$2:$A$18000,$A14,raw!$B$2:$B$18000,$B$4,raw!$E$2:$E$18000,BB$8,raw!$F$2:$F$18000,BB$7,raw!$G$2:$G$18000,BB$6)))</f>
        <v>3634</v>
      </c>
      <c r="BC14" s="71">
        <f>IF($B$4="England",SUMIFS(raw!$H$2:$H$18000,raw!$A$2:$A$18000,'FIRE1108 initial'!$A14,raw!$E$2:$E$18000,'FIRE1108 initial'!BC$8,raw!$F$2:$F$18000,'FIRE1108 initial'!BB$7,raw!$G$2:$G$18000,'FIRE1108 initial'!BB$6),IF(OR($B$4="Metropolitan fire authorities",$B$4="Non metropolitan fire authorities"),SUMIFS(raw!$H$2:$H$18000,raw!$A$2:$A$18000,'FIRE1108 initial'!$A14,raw!$C$2:$C$18000,'FIRE1108 initial'!$B$4,raw!$E$2:$E$18000,'FIRE1108 initial'!BC$8,raw!$F$2:$F$18000,'FIRE1108 initial'!BB$7,raw!$G$2:$G$18000,'FIRE1108 initial'!BB$6),SUMIFS(raw!$H$2:$H$18000,raw!$A$2:$A$18000,$A14,raw!$B$2:$B$18000,$B$4,raw!$E$2:$E$18000,BC$8,raw!$F$2:$F$18000,BB$7,raw!$G$2:$G$18000,BB$6)))</f>
        <v>157</v>
      </c>
      <c r="BD14" s="123" t="s">
        <v>283</v>
      </c>
      <c r="BE14" s="24">
        <f t="shared" si="19"/>
        <v>4.141387496702717E-2</v>
      </c>
      <c r="BF14" s="71">
        <f>IF($B$4="England",SUMIFS(raw!$H$2:$H$18000,raw!$A$2:$A$18000,$A14,raw!$E$2:$E$18000,BF$8,raw!$F$2:$F$18000,BF$7,raw!$G$2:$G$18000,BB$6),IF(OR($B$4="Metropolitan fire authorities",$B$4="Non metropolitan fire authorities"),SUMIFS(raw!$H$2:$H$18000,raw!$A$2:$A$18000,$A14,raw!$C$2:$C$18000,$B$4,raw!$E$2:$E$18000,BF$8,raw!$F$2:$F$18000,BF$7,raw!$G$2:$G$18000,BB$6),SUMIFS(raw!$H$2:$H$18000,raw!$A$2:$A$18000,$A14,raw!$B$2:$B$18000,$B$4,raw!$E$2:$E$18000,BF$8,raw!$F$2:$F$18000,BF$7,raw!$G$2:$G$18000,BB$6)))</f>
        <v>970</v>
      </c>
      <c r="BG14" s="71">
        <f>IF($B$4="England",SUMIFS(raw!$H$2:$H$18000,raw!$A$2:$A$18000,'FIRE1108 initial'!$A14,raw!$E$2:$E$18000,'FIRE1108 initial'!BG$8,raw!$F$2:$F$18000,'FIRE1108 initial'!BF$7,raw!$G$2:$G$18000,'FIRE1108 initial'!BB$6),IF(OR($B$4="Metropolitan fire authorities",$B$4="Non metropolitan fire authorities"),SUMIFS(raw!$H$2:$H$18000,raw!$A$2:$A$18000,'FIRE1108 initial'!$A14,raw!$C$2:$C$18000,'FIRE1108 initial'!$B$4,raw!$E$2:$E$18000,'FIRE1108 initial'!BG$8,raw!$F$2:$F$18000,'FIRE1108 initial'!BF$7,raw!$G$2:$G$18000,'FIRE1108 initial'!BB$6),SUMIFS(raw!$H$2:$H$18000,raw!$A$2:$A$18000,$A14,raw!$B$2:$B$18000,$B$4,raw!$E$2:$E$18000,BG$8,raw!$F$2:$F$18000,BF$7,raw!$G$2:$G$18000,BB$6)))</f>
        <v>33</v>
      </c>
      <c r="BH14" s="123" t="s">
        <v>283</v>
      </c>
      <c r="BI14" s="24">
        <f t="shared" si="20"/>
        <v>3.2901296111665007E-2</v>
      </c>
      <c r="BJ14" s="72">
        <f t="shared" si="21"/>
        <v>4604</v>
      </c>
      <c r="BK14" s="72">
        <f t="shared" si="22"/>
        <v>190</v>
      </c>
      <c r="BL14" s="123" t="s">
        <v>283</v>
      </c>
      <c r="BM14" s="24">
        <f t="shared" si="23"/>
        <v>3.9632874426366288E-2</v>
      </c>
      <c r="BN14" s="14"/>
      <c r="BO14" s="71">
        <f>IF($B$4="England",SUMIFS(raw!$H$2:$H$18000,raw!$A$2:$A$18000,$A14,raw!$E$2:$E$18000,BO$8,raw!$F$2:$F$18000,BO$7,raw!$G$2:$G$18000,BO$6),IF(OR($B$4="Metropolitan fire authorities",$B$4="Non metropolitan fire authorities"),SUMIFS(raw!$H$2:$H$18000,raw!$A$2:$A$18000,$A14,raw!$C$2:$C$18000,$B$4,raw!$E$2:$E$18000,BO$8,raw!$F$2:$F$18000,BO$7,raw!$G$2:$G$18000,BO$6),SUMIFS(raw!$H$2:$H$18000,raw!$A$2:$A$18000,$A14,raw!$B$2:$B$18000,$B$4,raw!$E$2:$E$18000,BO$8,raw!$F$2:$F$18000,BO$7,raw!$G$2:$G$18000,BO$6)))</f>
        <v>3308</v>
      </c>
      <c r="BP14" s="71">
        <f>IF($B$4="England",SUMIFS(raw!$H$2:$H$18000,raw!$A$2:$A$18000,'FIRE1108 initial'!$A14,raw!$E$2:$E$18000,'FIRE1108 initial'!BP$8,raw!$F$2:$F$18000,'FIRE1108 initial'!BO$7,raw!$G$2:$G$18000,'FIRE1108 initial'!BO$6),IF(OR($B$4="Metropolitan fire authorities",$B$4="Non metropolitan fire authorities"),SUMIFS(raw!$H$2:$H$18000,raw!$A$2:$A$18000,'FIRE1108 initial'!$A14,raw!$C$2:$C$18000,'FIRE1108 initial'!$B$4,raw!$E$2:$E$18000,'FIRE1108 initial'!BP$8,raw!$F$2:$F$18000,'FIRE1108 initial'!BO$7,raw!$G$2:$G$18000,'FIRE1108 initial'!BO$6),SUMIFS(raw!$H$2:$H$18000,raw!$A$2:$A$18000,$A14,raw!$B$2:$B$18000,$B$4,raw!$E$2:$E$18000,BP$8,raw!$F$2:$F$18000,BO$7,raw!$G$2:$G$18000,BO$6)))</f>
        <v>127</v>
      </c>
      <c r="BQ14" s="123" t="s">
        <v>283</v>
      </c>
      <c r="BR14" s="24">
        <f t="shared" si="24"/>
        <v>3.6972343522561867E-2</v>
      </c>
      <c r="BS14" s="71">
        <f>IF($B$4="England",SUMIFS(raw!$H$2:$H$18000,raw!$A$2:$A$18000,$A14,raw!$E$2:$E$18000,BS$8,raw!$F$2:$F$18000,BS$7,raw!$G$2:$G$18000,BO$6),IF(OR($B$4="Metropolitan fire authorities",$B$4="Non metropolitan fire authorities"),SUMIFS(raw!$H$2:$H$18000,raw!$A$2:$A$18000,$A14,raw!$C$2:$C$18000,$B$4,raw!$E$2:$E$18000,BS$8,raw!$F$2:$F$18000,BS$7,raw!$G$2:$G$18000,BO$6),SUMIFS(raw!$H$2:$H$18000,raw!$A$2:$A$18000,$A14,raw!$B$2:$B$18000,$B$4,raw!$E$2:$E$18000,BS$8,raw!$F$2:$F$18000,BS$7,raw!$G$2:$G$18000,BO$6)))</f>
        <v>2162</v>
      </c>
      <c r="BT14" s="71">
        <f>IF($B$4="England",SUMIFS(raw!$H$2:$H$18000,raw!$A$2:$A$18000,'FIRE1108 initial'!$A14,raw!$E$2:$E$18000,'FIRE1108 initial'!BT$8,raw!$F$2:$F$18000,'FIRE1108 initial'!BS$7,raw!$G$2:$G$18000,'FIRE1108 initial'!BO$6),IF(OR($B$4="Metropolitan fire authorities",$B$4="Non metropolitan fire authorities"),SUMIFS(raw!$H$2:$H$18000,raw!$A$2:$A$18000,'FIRE1108 initial'!$A14,raw!$C$2:$C$18000,'FIRE1108 initial'!$B$4,raw!$E$2:$E$18000,'FIRE1108 initial'!BT$8,raw!$F$2:$F$18000,'FIRE1108 initial'!BS$7,raw!$G$2:$G$18000,'FIRE1108 initial'!BO$6),SUMIFS(raw!$H$2:$H$18000,raw!$A$2:$A$18000,$A14,raw!$B$2:$B$18000,$B$4,raw!$E$2:$E$18000,BT$8,raw!$F$2:$F$18000,BS$7,raw!$G$2:$G$18000,BO$6)))</f>
        <v>45</v>
      </c>
      <c r="BU14" s="123" t="s">
        <v>283</v>
      </c>
      <c r="BV14" s="24">
        <f t="shared" si="25"/>
        <v>2.0389669234254643E-2</v>
      </c>
      <c r="BW14" s="72">
        <f t="shared" si="26"/>
        <v>5470</v>
      </c>
      <c r="BX14" s="72">
        <f t="shared" si="27"/>
        <v>172</v>
      </c>
      <c r="BY14" s="123" t="s">
        <v>283</v>
      </c>
      <c r="BZ14" s="24">
        <f t="shared" si="28"/>
        <v>3.0485643388869197E-2</v>
      </c>
      <c r="CB14" s="71">
        <f>IF($B$4="England",SUMIFS(raw!$H$2:$H$18000,raw!$A$2:$A$18000,$A14,raw!$E$2:$E$18000,CB$8,raw!$F$2:$F$18000,CB$7,raw!$G$2:$G$18000,CB$6),IF(OR($B$4="Metropolitan fire authorities",$B$4="Non metropolitan fire authorities"),SUMIFS(raw!$H$2:$H$18000,raw!$A$2:$A$18000,$A14,raw!$C$2:$C$18000,$B$4,raw!$E$2:$E$18000,CB$8,raw!$F$2:$F$18000,CB$7,raw!$G$2:$G$18000,CB$6),SUMIFS(raw!$H$2:$H$18000,raw!$A$2:$A$18000,$A14,raw!$B$2:$B$18000,$B$4,raw!$E$2:$E$18000,CB$8,raw!$F$2:$F$18000,CB$7,raw!$G$2:$G$18000,CB$6)))</f>
        <v>13865</v>
      </c>
      <c r="CC14" s="71">
        <f>IF($B$4="England",SUMIFS(raw!$H$2:$H$18000,raw!$A$2:$A$18000,'FIRE1108 initial'!$A14,raw!$E$2:$E$18000,'FIRE1108 initial'!CC$8,raw!$F$2:$F$18000,'FIRE1108 initial'!CB$7,raw!$G$2:$G$18000,'FIRE1108 initial'!CB$6),IF(OR($B$4="Metropolitan fire authorities",$B$4="Non metropolitan fire authorities"),SUMIFS(raw!$H$2:$H$18000,raw!$A$2:$A$18000,'FIRE1108 initial'!$A14,raw!$C$2:$C$18000,'FIRE1108 initial'!$B$4,raw!$E$2:$E$18000,'FIRE1108 initial'!CC$8,raw!$F$2:$F$18000,'FIRE1108 initial'!CB$7,raw!$G$2:$G$18000,'FIRE1108 initial'!CB$6),SUMIFS(raw!$H$2:$H$18000,raw!$A$2:$A$18000,$A14,raw!$B$2:$B$18000,$B$4,raw!$E$2:$E$18000,CC$8,raw!$F$2:$F$18000,CB$7,raw!$G$2:$G$18000,CB$6)))</f>
        <v>899.375</v>
      </c>
      <c r="CD14" s="123" t="s">
        <v>283</v>
      </c>
      <c r="CE14" s="24">
        <f t="shared" si="29"/>
        <v>6.091520975320662E-2</v>
      </c>
      <c r="CF14" s="71">
        <f>IF($B$4="England",SUMIFS(raw!$H$2:$H$18000,raw!$A$2:$A$18000,$A14,raw!$E$2:$E$18000,CF$8,raw!$F$2:$F$18000,CF$7,raw!$G$2:$G$18000,CB$6),IF(OR($B$4="Metropolitan fire authorities",$B$4="Non metropolitan fire authorities"),SUMIFS(raw!$H$2:$H$18000,raw!$A$2:$A$18000,$A14,raw!$C$2:$C$18000,$B$4,raw!$E$2:$E$18000,CF$8,raw!$F$2:$F$18000,CF$7,raw!$G$2:$G$18000,CB$6),SUMIFS(raw!$H$2:$H$18000,raw!$A$2:$A$18000,$A14,raw!$B$2:$B$18000,$B$4,raw!$E$2:$E$18000,CF$8,raw!$F$2:$F$18000,CF$7,raw!$G$2:$G$18000,CB$6)))</f>
        <v>8812</v>
      </c>
      <c r="CG14" s="71">
        <f>IF($B$4="England",SUMIFS(raw!$H$2:$H$18000,raw!$A$2:$A$18000,'FIRE1108 initial'!$A14,raw!$E$2:$E$18000,'FIRE1108 initial'!CG$8,raw!$F$2:$F$18000,'FIRE1108 initial'!CF$7,raw!$G$2:$G$18000,'FIRE1108 initial'!CB$6),IF(OR($B$4="Metropolitan fire authorities",$B$4="Non metropolitan fire authorities"),SUMIFS(raw!$H$2:$H$18000,raw!$A$2:$A$18000,'FIRE1108 initial'!$A14,raw!$C$2:$C$18000,'FIRE1108 initial'!$B$4,raw!$E$2:$E$18000,'FIRE1108 initial'!CG$8,raw!$F$2:$F$18000,'FIRE1108 initial'!CF$7,raw!$G$2:$G$18000,'FIRE1108 initial'!CB$6),SUMIFS(raw!$H$2:$H$18000,raw!$A$2:$A$18000,$A14,raw!$B$2:$B$18000,$B$4,raw!$E$2:$E$18000,CG$8,raw!$F$2:$F$18000,CF$7,raw!$G$2:$G$18000,CB$6)))</f>
        <v>487</v>
      </c>
      <c r="CH14" s="123" t="s">
        <v>283</v>
      </c>
      <c r="CI14" s="24">
        <f t="shared" si="30"/>
        <v>5.2371222712119581E-2</v>
      </c>
      <c r="CJ14" s="72">
        <f t="shared" si="31"/>
        <v>22677</v>
      </c>
      <c r="CK14" s="72">
        <f t="shared" si="32"/>
        <v>1386.375</v>
      </c>
      <c r="CL14" s="123" t="s">
        <v>283</v>
      </c>
      <c r="CM14" s="24">
        <f t="shared" si="33"/>
        <v>5.7613489379606975E-2</v>
      </c>
      <c r="CN14" s="14"/>
      <c r="CO14" s="129">
        <f t="shared" si="34"/>
        <v>22806</v>
      </c>
      <c r="CP14" s="129">
        <f t="shared" si="35"/>
        <v>1259.375</v>
      </c>
      <c r="CQ14" s="123" t="s">
        <v>283</v>
      </c>
      <c r="CR14" s="24">
        <f t="shared" si="36"/>
        <v>5.2331409753639826E-2</v>
      </c>
      <c r="CS14" s="129">
        <f t="shared" si="37"/>
        <v>11983</v>
      </c>
      <c r="CT14" s="129">
        <f t="shared" si="38"/>
        <v>565</v>
      </c>
      <c r="CU14" s="123" t="s">
        <v>283</v>
      </c>
      <c r="CV14" s="24">
        <f t="shared" si="39"/>
        <v>4.502709595154606E-2</v>
      </c>
      <c r="CW14" s="130">
        <f t="shared" si="40"/>
        <v>34789</v>
      </c>
      <c r="CX14" s="130">
        <f t="shared" si="40"/>
        <v>1824.375</v>
      </c>
      <c r="CY14" s="123" t="s">
        <v>283</v>
      </c>
      <c r="CZ14" s="142">
        <f t="shared" si="41"/>
        <v>4.9828102435243951E-2</v>
      </c>
    </row>
    <row r="15" spans="1:105" x14ac:dyDescent="0.35">
      <c r="A15" s="15">
        <v>2017</v>
      </c>
      <c r="B15" s="2">
        <f>IF($B$4="England",SUMIFS(raw!$H$2:$H$18000,raw!$A$2:$A$18000,$A15,raw!$E$2:$E$18000,B$8,raw!$F$2:$F$18000,B$7,raw!$G$2:$G$18000,B$6),IF(OR($B$4="Metropolitan fire authorities",$B$4="Non metropolitan fire authorities"),SUMIFS(raw!$H$2:$H$18000,raw!$A$2:$A$18000,$A15,raw!$C$2:$C$18000,$B$4,raw!$E$2:$E$18000,B$8,raw!$F$2:$F$18000,B$7,raw!$G$2:$G$18000,B$6),SUMIFS(raw!$H$2:$H$18000,raw!$A$2:$A$18000,$A15,raw!$B$2:$B$18000,$B$4,raw!$E$2:$E$18000,B$8,raw!$F$2:$F$18000,B$7,raw!$G$2:$G$18000,B$6)))</f>
        <v>116</v>
      </c>
      <c r="C15" s="2">
        <f>IF($B$4="England",SUMIFS(raw!$H$2:$H$18000,raw!$A$2:$A$18000,'FIRE1108 initial'!$A15,raw!$E$2:$E$18000,'FIRE1108 initial'!C$8,raw!$F$2:$F$18000,'FIRE1108 initial'!B$7,raw!$G$2:$G$18000,'FIRE1108 initial'!B$6),IF(OR($B$4="Metropolitan fire authorities",$B$4="Non metropolitan fire authorities"),SUMIFS(raw!$H$2:$H$18000,raw!$A$2:$A$18000,'FIRE1108 initial'!$A15,raw!$C$2:$C$18000,'FIRE1108 initial'!$B$4,raw!$E$2:$E$18000,'FIRE1108 initial'!C$8,raw!$F$2:$F$18000,'FIRE1108 initial'!B$7,raw!$G$2:$G$18000,'FIRE1108 initial'!B$6),SUMIFS(raw!$H$2:$H$18000,raw!$A$2:$A$18000,$A15,raw!$B$2:$B$18000,$B$4,raw!$E$2:$E$18000,C$8,raw!$F$2:$F$18000,B$7,raw!$G$2:$G$18000,B$6)))</f>
        <v>6</v>
      </c>
      <c r="D15" s="123" t="s">
        <v>283</v>
      </c>
      <c r="E15" s="24">
        <f t="shared" si="0"/>
        <v>4.9180327868852458E-2</v>
      </c>
      <c r="F15" s="2">
        <f>IF($B$4="England",SUMIFS(raw!$H$2:$H$18000,raw!$A$2:$A$18000,$A15,raw!$E$2:$E$18000,F$8,raw!$F$2:$F$18000,F$7,raw!$G$2:$G$18000,B$6),IF(OR($B$4="Metropolitan fire authorities",$B$4="Non metropolitan fire authorities"),SUMIFS(raw!$H$2:$H$18000,raw!$A$2:$A$18000,$A15,raw!$C$2:$C$18000,$B$4,raw!$E$2:$E$18000,F$8,raw!$F$2:$F$18000,F$7,raw!$G$2:$G$18000,B$6),SUMIFS(raw!$H$2:$H$18000,raw!$A$2:$A$18000,$A15,raw!$B$2:$B$18000,$B$4,raw!$E$2:$E$18000,F$8,raw!$F$2:$F$18000,F$7,raw!$G$2:$G$18000,B$6)))</f>
        <v>0</v>
      </c>
      <c r="G15" s="2">
        <f>IF($B$4="England",SUMIFS(raw!$H$2:$H$18000,raw!$A$2:$A$18000,'FIRE1108 initial'!$A15,raw!$E$2:$E$18000,'FIRE1108 initial'!G$8,raw!$F$2:$F$18000,'FIRE1108 initial'!F$7,raw!$G$2:$G$18000,'FIRE1108 initial'!B$6),IF(OR($B$4="Metropolitan fire authorities",$B$4="Non metropolitan fire authorities"),SUMIFS(raw!$H$2:$H$18000,raw!$A$2:$A$18000,'FIRE1108 initial'!$A15,raw!$C$2:$C$18000,'FIRE1108 initial'!$B$4,raw!$E$2:$E$18000,'FIRE1108 initial'!G$8,raw!$F$2:$F$18000,'FIRE1108 initial'!F$7,raw!$G$2:$G$18000,'FIRE1108 initial'!B$6),SUMIFS(raw!$H$2:$H$18000,raw!$A$2:$A$18000,$A15,raw!$B$2:$B$18000,$B$4,raw!$E$2:$E$18000,G$8,raw!$F$2:$F$18000,F$7,raw!$G$2:$G$18000,B$6)))</f>
        <v>0</v>
      </c>
      <c r="H15" s="123" t="s">
        <v>283</v>
      </c>
      <c r="I15" s="24" t="str">
        <f t="shared" si="1"/>
        <v>-</v>
      </c>
      <c r="J15" s="15">
        <f t="shared" si="2"/>
        <v>116</v>
      </c>
      <c r="K15" s="15">
        <f t="shared" si="3"/>
        <v>6</v>
      </c>
      <c r="L15" s="123" t="s">
        <v>283</v>
      </c>
      <c r="M15" s="24">
        <f t="shared" si="42"/>
        <v>4.9180327868852458E-2</v>
      </c>
      <c r="N15" s="14"/>
      <c r="O15" s="2">
        <f>IF($B$4="England",SUMIFS(raw!$H$2:$H$18000,raw!$A$2:$A$18000,$A15,raw!$E$2:$E$18000,O$8,raw!$F$2:$F$18000,O$7,raw!$G$2:$G$18000,O$6),IF(OR($B$4="Metropolitan fire authorities",$B$4="Non metropolitan fire authorities"),SUMIFS(raw!$H$2:$H$18000,raw!$A$2:$A$18000,$A15,raw!$C$2:$C$18000,$B$4,raw!$E$2:$E$18000,O$8,raw!$F$2:$F$18000,O$7,raw!$G$2:$G$18000,O$6),SUMIFS(raw!$H$2:$H$18000,raw!$A$2:$A$18000,$A15,raw!$B$2:$B$18000,$B$4,raw!$E$2:$E$18000,O$8,raw!$F$2:$F$18000,O$7,raw!$G$2:$G$18000,O$6)))</f>
        <v>159</v>
      </c>
      <c r="P15" s="2">
        <f>IF($B$4="England",SUMIFS(raw!$H$2:$H$18000,raw!$A$2:$A$18000,'FIRE1108 initial'!$A15,raw!$E$2:$E$18000,'FIRE1108 initial'!P$8,raw!$F$2:$F$18000,'FIRE1108 initial'!O$7,raw!$G$2:$G$18000,'FIRE1108 initial'!O$6),IF(OR($B$4="Metropolitan fire authorities",$B$4="Non metropolitan fire authorities"),SUMIFS(raw!$H$2:$H$18000,raw!$A$2:$A$18000,'FIRE1108 initial'!$A15,raw!$C$2:$C$18000,'FIRE1108 initial'!$B$4,raw!$E$2:$E$18000,'FIRE1108 initial'!P$8,raw!$F$2:$F$18000,'FIRE1108 initial'!O$7,raw!$G$2:$G$18000,'FIRE1108 initial'!O$6),SUMIFS(raw!$H$2:$H$18000,raw!$A$2:$A$18000,$A15,raw!$B$2:$B$18000,$B$4,raw!$E$2:$E$18000,P$8,raw!$F$2:$F$18000,O$7,raw!$G$2:$G$18000,O$6)))</f>
        <v>9</v>
      </c>
      <c r="Q15" s="123" t="s">
        <v>283</v>
      </c>
      <c r="R15" s="24">
        <f t="shared" si="4"/>
        <v>5.3571428571428568E-2</v>
      </c>
      <c r="S15" s="2">
        <f>IF($B$4="England",SUMIFS(raw!$H$2:$H$18000,raw!$A$2:$A$18000,$A15,raw!$E$2:$E$18000,S$8,raw!$F$2:$F$18000,S$7,raw!$G$2:$G$18000,O$6),IF(OR($B$4="Metropolitan fire authorities",$B$4="Non metropolitan fire authorities"),SUMIFS(raw!$H$2:$H$18000,raw!$A$2:$A$18000,$A15,raw!$C$2:$C$18000,$B$4,raw!$E$2:$E$18000,S$8,raw!$F$2:$F$18000,S$7,raw!$G$2:$G$18000,O$6),SUMIFS(raw!$H$2:$H$18000,raw!$A$2:$A$18000,$A15,raw!$B$2:$B$18000,$B$4,raw!$E$2:$E$18000,S$8,raw!$F$2:$F$18000,S$7,raw!$G$2:$G$18000,O$6)))</f>
        <v>0</v>
      </c>
      <c r="T15" s="2">
        <f>IF($B$4="England",SUMIFS(raw!$H$2:$H$18000,raw!$A$2:$A$18000,'FIRE1108 initial'!$A15,raw!$E$2:$E$18000,'FIRE1108 initial'!T$8,raw!$F$2:$F$18000,'FIRE1108 initial'!S$7,raw!$G$2:$G$18000,'FIRE1108 initial'!O$6),IF(OR($B$4="Metropolitan fire authorities",$B$4="Non metropolitan fire authorities"),SUMIFS(raw!$H$2:$H$18000,raw!$A$2:$A$18000,'FIRE1108 initial'!$A15,raw!$C$2:$C$18000,'FIRE1108 initial'!$B$4,raw!$E$2:$E$18000,'FIRE1108 initial'!T$8,raw!$F$2:$F$18000,'FIRE1108 initial'!S$7,raw!$G$2:$G$18000,'FIRE1108 initial'!O$6),SUMIFS(raw!$H$2:$H$18000,raw!$A$2:$A$18000,$A15,raw!$B$2:$B$18000,$B$4,raw!$E$2:$E$18000,T$8,raw!$F$2:$F$18000,S$7,raw!$G$2:$G$18000,O$6)))</f>
        <v>0</v>
      </c>
      <c r="U15" s="123" t="s">
        <v>283</v>
      </c>
      <c r="V15" s="24" t="str">
        <f t="shared" si="5"/>
        <v>-</v>
      </c>
      <c r="W15" s="15">
        <f t="shared" si="6"/>
        <v>159</v>
      </c>
      <c r="X15" s="15">
        <f t="shared" si="7"/>
        <v>9</v>
      </c>
      <c r="Y15" s="123" t="s">
        <v>283</v>
      </c>
      <c r="Z15" s="24">
        <f t="shared" si="8"/>
        <v>5.3571428571428568E-2</v>
      </c>
      <c r="AB15" s="2">
        <f>IF($B$4="England",SUMIFS(raw!$H$2:$H$18000,raw!$A$2:$A$18000,$A15,raw!$E$2:$E$18000,AB$8,raw!$F$2:$F$18000,AB$7,raw!$G$2:$G$18000,AB$6),IF(OR($B$4="Metropolitan fire authorities",$B$4="Non metropolitan fire authorities"),SUMIFS(raw!$H$2:$H$18000,raw!$A$2:$A$18000,$A15,raw!$C$2:$C$18000,$B$4,raw!$E$2:$E$18000,AB$8,raw!$F$2:$F$18000,AB$7,raw!$G$2:$G$18000,AB$6),SUMIFS(raw!$H$2:$H$18000,raw!$A$2:$A$18000,$A15,raw!$B$2:$B$18000,$B$4,raw!$E$2:$E$18000,AB$8,raw!$F$2:$F$18000,AB$7,raw!$G$2:$G$18000,AB$6)))</f>
        <v>457</v>
      </c>
      <c r="AC15" s="2">
        <f>IF($B$4="England",SUMIFS(raw!$H$2:$H$18000,raw!$A$2:$A$18000,'FIRE1108 initial'!$A15,raw!$E$2:$E$18000,'FIRE1108 initial'!AC$8,raw!$F$2:$F$18000,'FIRE1108 initial'!AB$7,raw!$G$2:$G$18000,'FIRE1108 initial'!AB$6),IF(OR($B$4="Metropolitan fire authorities",$B$4="Non metropolitan fire authorities"),SUMIFS(raw!$H$2:$H$18000,raw!$A$2:$A$18000,'FIRE1108 initial'!$A15,raw!$C$2:$C$18000,'FIRE1108 initial'!$B$4,raw!$E$2:$E$18000,'FIRE1108 initial'!AC$8,raw!$F$2:$F$18000,'FIRE1108 initial'!AB$7,raw!$G$2:$G$18000,'FIRE1108 initial'!AB$6),SUMIFS(raw!$H$2:$H$18000,raw!$A$2:$A$18000,$A15,raw!$B$2:$B$18000,$B$4,raw!$E$2:$E$18000,AC$8,raw!$F$2:$F$18000,AB$7,raw!$G$2:$G$18000,AB$6)))</f>
        <v>20</v>
      </c>
      <c r="AD15" s="123" t="s">
        <v>283</v>
      </c>
      <c r="AE15" s="24">
        <f t="shared" si="9"/>
        <v>4.1928721174004195E-2</v>
      </c>
      <c r="AF15" s="2">
        <f>IF($B$4="England",SUMIFS(raw!$H$2:$H$18000,raw!$A$2:$A$18000,$A15,raw!$E$2:$E$18000,AF$8,raw!$F$2:$F$18000,AF$7,raw!$G$2:$G$18000,AB$6),IF(OR($B$4="Metropolitan fire authorities",$B$4="Non metropolitan fire authorities"),SUMIFS(raw!$H$2:$H$18000,raw!$A$2:$A$18000,$A15,raw!$C$2:$C$18000,$B$4,raw!$E$2:$E$18000,AF$8,raw!$F$2:$F$18000,AF$7,raw!$G$2:$G$18000,AB$6),SUMIFS(raw!$H$2:$H$18000,raw!$A$2:$A$18000,$A15,raw!$B$2:$B$18000,$B$4,raw!$E$2:$E$18000,AF$8,raw!$F$2:$F$18000,AF$7,raw!$G$2:$G$18000,AB$6)))</f>
        <v>0</v>
      </c>
      <c r="AG15" s="2">
        <f>IF($B$4="England",SUMIFS(raw!$H$2:$H$18000,raw!$A$2:$A$18000,'FIRE1108 initial'!$A15,raw!$E$2:$E$18000,'FIRE1108 initial'!AG$8,raw!$F$2:$F$18000,'FIRE1108 initial'!AF$7,raw!$G$2:$G$18000,'FIRE1108 initial'!AB$6),IF(OR($B$4="Metropolitan fire authorities",$B$4="Non metropolitan fire authorities"),SUMIFS(raw!$H$2:$H$18000,raw!$A$2:$A$18000,'FIRE1108 initial'!$A15,raw!$C$2:$C$18000,'FIRE1108 initial'!$B$4,raw!$E$2:$E$18000,'FIRE1108 initial'!AG$8,raw!$F$2:$F$18000,'FIRE1108 initial'!AF$7,raw!$G$2:$G$18000,'FIRE1108 initial'!AB$6),SUMIFS(raw!$H$2:$H$18000,raw!$A$2:$A$18000,$A15,raw!$B$2:$B$18000,$B$4,raw!$E$2:$E$18000,AG$8,raw!$F$2:$F$18000,AF$7,raw!$G$2:$G$18000,AB$6)))</f>
        <v>0</v>
      </c>
      <c r="AH15" s="123" t="s">
        <v>283</v>
      </c>
      <c r="AI15" s="24" t="str">
        <f t="shared" si="10"/>
        <v>-</v>
      </c>
      <c r="AJ15" s="15">
        <f t="shared" si="11"/>
        <v>457</v>
      </c>
      <c r="AK15" s="15">
        <f t="shared" si="12"/>
        <v>20</v>
      </c>
      <c r="AL15" s="123" t="s">
        <v>283</v>
      </c>
      <c r="AM15" s="24">
        <f t="shared" si="13"/>
        <v>4.1928721174004195E-2</v>
      </c>
      <c r="AN15" s="14"/>
      <c r="AO15" s="71">
        <f>IF($B$4="England",SUMIFS(raw!$H$2:$H$18000,raw!$A$2:$A$18000,$A15,raw!$E$2:$E$18000,AO$8,raw!$F$2:$F$18000,AO$7,raw!$G$2:$G$18000,AO$6),IF(OR($B$4="Metropolitan fire authorities",$B$4="Non metropolitan fire authorities"),SUMIFS(raw!$H$2:$H$18000,raw!$A$2:$A$18000,$A15,raw!$C$2:$C$18000,$B$4,raw!$E$2:$E$18000,AO$8,raw!$F$2:$F$18000,AO$7,raw!$G$2:$G$18000,AO$6),SUMIFS(raw!$H$2:$H$18000,raw!$A$2:$A$18000,$A15,raw!$B$2:$B$18000,$B$4,raw!$E$2:$E$18000,AO$8,raw!$F$2:$F$18000,AO$7,raw!$G$2:$G$18000,AO$6)))</f>
        <v>1201</v>
      </c>
      <c r="AP15" s="71">
        <f>IF($B$4="England",SUMIFS(raw!$H$2:$H$18000,raw!$A$2:$A$18000,'FIRE1108 initial'!$A15,raw!$E$2:$E$18000,'FIRE1108 initial'!AP$8,raw!$F$2:$F$18000,'FIRE1108 initial'!AO$7,raw!$G$2:$G$18000,'FIRE1108 initial'!AO$6),IF(OR($B$4="Metropolitan fire authorities",$B$4="Non metropolitan fire authorities"),SUMIFS(raw!$H$2:$H$18000,raw!$A$2:$A$18000,'FIRE1108 initial'!$A15,raw!$C$2:$C$18000,'FIRE1108 initial'!$B$4,raw!$E$2:$E$18000,'FIRE1108 initial'!AP$8,raw!$F$2:$F$18000,'FIRE1108 initial'!AO$7,raw!$G$2:$G$18000,'FIRE1108 initial'!AO$6),SUMIFS(raw!$H$2:$H$18000,raw!$A$2:$A$18000,$A15,raw!$B$2:$B$18000,$B$4,raw!$E$2:$E$18000,AP$8,raw!$F$2:$F$18000,AO$7,raw!$G$2:$G$18000,AO$6)))</f>
        <v>55</v>
      </c>
      <c r="AQ15" s="123" t="s">
        <v>283</v>
      </c>
      <c r="AR15" s="24">
        <f t="shared" si="14"/>
        <v>4.3789808917197449E-2</v>
      </c>
      <c r="AS15" s="2">
        <f>IF($B$4="England",SUMIFS(raw!$H$2:$H$18000,raw!$A$2:$A$18000,$A15,raw!$E$2:$E$18000,AS$8,raw!$F$2:$F$18000,AS$7,raw!$G$2:$G$18000,AO$6),IF(OR($B$4="Metropolitan fire authorities",$B$4="Non metropolitan fire authorities"),SUMIFS(raw!$H$2:$H$18000,raw!$A$2:$A$18000,$A15,raw!$C$2:$C$18000,$B$4,raw!$E$2:$E$18000,AS$8,raw!$F$2:$F$18000,AS$7,raw!$G$2:$G$18000,AO$6),SUMIFS(raw!$H$2:$H$18000,raw!$A$2:$A$18000,$A15,raw!$B$2:$B$18000,$B$4,raw!$E$2:$E$18000,AS$8,raw!$F$2:$F$18000,AS$7,raw!$G$2:$G$18000,AO$6)))</f>
        <v>37</v>
      </c>
      <c r="AT15" s="2">
        <f>IF($B$4="England",SUMIFS(raw!$H$2:$H$18000,raw!$A$2:$A$18000,'FIRE1108 initial'!$A15,raw!$E$2:$E$18000,'FIRE1108 initial'!AT$8,raw!$F$2:$F$18000,'FIRE1108 initial'!AS$7,raw!$G$2:$G$18000,'FIRE1108 initial'!AO$6),IF(OR($B$4="Metropolitan fire authorities",$B$4="Non metropolitan fire authorities"),SUMIFS(raw!$H$2:$H$18000,raw!$A$2:$A$18000,'FIRE1108 initial'!$A15,raw!$C$2:$C$18000,'FIRE1108 initial'!$B$4,raw!$E$2:$E$18000,'FIRE1108 initial'!AT$8,raw!$F$2:$F$18000,'FIRE1108 initial'!AS$7,raw!$G$2:$G$18000,'FIRE1108 initial'!AO$6),SUMIFS(raw!$H$2:$H$18000,raw!$A$2:$A$18000,$A15,raw!$B$2:$B$18000,$B$4,raw!$E$2:$E$18000,AT$8,raw!$F$2:$F$18000,AS$7,raw!$G$2:$G$18000,AO$6)))</f>
        <v>0</v>
      </c>
      <c r="AU15" s="123" t="s">
        <v>283</v>
      </c>
      <c r="AV15" s="24">
        <f t="shared" si="15"/>
        <v>0</v>
      </c>
      <c r="AW15" s="72">
        <f t="shared" si="16"/>
        <v>1238</v>
      </c>
      <c r="AX15" s="72">
        <f t="shared" si="17"/>
        <v>55</v>
      </c>
      <c r="AY15" s="123" t="s">
        <v>283</v>
      </c>
      <c r="AZ15" s="24">
        <f t="shared" si="18"/>
        <v>4.2536736272235115E-2</v>
      </c>
      <c r="BB15" s="71">
        <f>IF($B$4="England",SUMIFS(raw!$H$2:$H$18000,raw!$A$2:$A$18000,$A15,raw!$E$2:$E$18000,BB$8,raw!$F$2:$F$18000,BB$7,raw!$G$2:$G$18000,BB$6),IF(OR($B$4="Metropolitan fire authorities",$B$4="Non metropolitan fire authorities"),SUMIFS(raw!$H$2:$H$18000,raw!$A$2:$A$18000,$A15,raw!$C$2:$C$18000,$B$4,raw!$E$2:$E$18000,BB$8,raw!$F$2:$F$18000,BB$7,raw!$G$2:$G$18000,BB$6),SUMIFS(raw!$H$2:$H$18000,raw!$A$2:$A$18000,$A15,raw!$B$2:$B$18000,$B$4,raw!$E$2:$E$18000,BB$8,raw!$F$2:$F$18000,BB$7,raw!$G$2:$G$18000,BB$6)))</f>
        <v>3574</v>
      </c>
      <c r="BC15" s="71">
        <f>IF($B$4="England",SUMIFS(raw!$H$2:$H$18000,raw!$A$2:$A$18000,'FIRE1108 initial'!$A15,raw!$E$2:$E$18000,'FIRE1108 initial'!BC$8,raw!$F$2:$F$18000,'FIRE1108 initial'!BB$7,raw!$G$2:$G$18000,'FIRE1108 initial'!BB$6),IF(OR($B$4="Metropolitan fire authorities",$B$4="Non metropolitan fire authorities"),SUMIFS(raw!$H$2:$H$18000,raw!$A$2:$A$18000,'FIRE1108 initial'!$A15,raw!$C$2:$C$18000,'FIRE1108 initial'!$B$4,raw!$E$2:$E$18000,'FIRE1108 initial'!BC$8,raw!$F$2:$F$18000,'FIRE1108 initial'!BB$7,raw!$G$2:$G$18000,'FIRE1108 initial'!BB$6),SUMIFS(raw!$H$2:$H$18000,raw!$A$2:$A$18000,$A15,raw!$B$2:$B$18000,$B$4,raw!$E$2:$E$18000,BC$8,raw!$F$2:$F$18000,BB$7,raw!$G$2:$G$18000,BB$6)))</f>
        <v>165</v>
      </c>
      <c r="BD15" s="123" t="s">
        <v>283</v>
      </c>
      <c r="BE15" s="24">
        <f t="shared" si="19"/>
        <v>4.4129446376036371E-2</v>
      </c>
      <c r="BF15" s="71">
        <f>IF($B$4="England",SUMIFS(raw!$H$2:$H$18000,raw!$A$2:$A$18000,$A15,raw!$E$2:$E$18000,BF$8,raw!$F$2:$F$18000,BF$7,raw!$G$2:$G$18000,BB$6),IF(OR($B$4="Metropolitan fire authorities",$B$4="Non metropolitan fire authorities"),SUMIFS(raw!$H$2:$H$18000,raw!$A$2:$A$18000,$A15,raw!$C$2:$C$18000,$B$4,raw!$E$2:$E$18000,BF$8,raw!$F$2:$F$18000,BF$7,raw!$G$2:$G$18000,BB$6),SUMIFS(raw!$H$2:$H$18000,raw!$A$2:$A$18000,$A15,raw!$B$2:$B$18000,$B$4,raw!$E$2:$E$18000,BF$8,raw!$F$2:$F$18000,BF$7,raw!$G$2:$G$18000,BB$6)))</f>
        <v>1012</v>
      </c>
      <c r="BG15" s="71">
        <f>IF($B$4="England",SUMIFS(raw!$H$2:$H$18000,raw!$A$2:$A$18000,'FIRE1108 initial'!$A15,raw!$E$2:$E$18000,'FIRE1108 initial'!BG$8,raw!$F$2:$F$18000,'FIRE1108 initial'!BF$7,raw!$G$2:$G$18000,'FIRE1108 initial'!BB$6),IF(OR($B$4="Metropolitan fire authorities",$B$4="Non metropolitan fire authorities"),SUMIFS(raw!$H$2:$H$18000,raw!$A$2:$A$18000,'FIRE1108 initial'!$A15,raw!$C$2:$C$18000,'FIRE1108 initial'!$B$4,raw!$E$2:$E$18000,'FIRE1108 initial'!BG$8,raw!$F$2:$F$18000,'FIRE1108 initial'!BF$7,raw!$G$2:$G$18000,'FIRE1108 initial'!BB$6),SUMIFS(raw!$H$2:$H$18000,raw!$A$2:$A$18000,$A15,raw!$B$2:$B$18000,$B$4,raw!$E$2:$E$18000,BG$8,raw!$F$2:$F$18000,BF$7,raw!$G$2:$G$18000,BB$6)))</f>
        <v>19</v>
      </c>
      <c r="BH15" s="123" t="s">
        <v>283</v>
      </c>
      <c r="BI15" s="24">
        <f t="shared" si="20"/>
        <v>1.842870999030068E-2</v>
      </c>
      <c r="BJ15" s="72">
        <f t="shared" si="21"/>
        <v>4586</v>
      </c>
      <c r="BK15" s="72">
        <f t="shared" si="22"/>
        <v>184</v>
      </c>
      <c r="BL15" s="123" t="s">
        <v>283</v>
      </c>
      <c r="BM15" s="24">
        <f t="shared" si="23"/>
        <v>3.8574423480083858E-2</v>
      </c>
      <c r="BN15" s="14"/>
      <c r="BO15" s="71">
        <f>IF($B$4="England",SUMIFS(raw!$H$2:$H$18000,raw!$A$2:$A$18000,$A15,raw!$E$2:$E$18000,BO$8,raw!$F$2:$F$18000,BO$7,raw!$G$2:$G$18000,BO$6),IF(OR($B$4="Metropolitan fire authorities",$B$4="Non metropolitan fire authorities"),SUMIFS(raw!$H$2:$H$18000,raw!$A$2:$A$18000,$A15,raw!$C$2:$C$18000,$B$4,raw!$E$2:$E$18000,BO$8,raw!$F$2:$F$18000,BO$7,raw!$G$2:$G$18000,BO$6),SUMIFS(raw!$H$2:$H$18000,raw!$A$2:$A$18000,$A15,raw!$B$2:$B$18000,$B$4,raw!$E$2:$E$18000,BO$8,raw!$F$2:$F$18000,BO$7,raw!$G$2:$G$18000,BO$6)))</f>
        <v>3208</v>
      </c>
      <c r="BP15" s="71">
        <f>IF($B$4="England",SUMIFS(raw!$H$2:$H$18000,raw!$A$2:$A$18000,'FIRE1108 initial'!$A15,raw!$E$2:$E$18000,'FIRE1108 initial'!BP$8,raw!$F$2:$F$18000,'FIRE1108 initial'!BO$7,raw!$G$2:$G$18000,'FIRE1108 initial'!BO$6),IF(OR($B$4="Metropolitan fire authorities",$B$4="Non metropolitan fire authorities"),SUMIFS(raw!$H$2:$H$18000,raw!$A$2:$A$18000,'FIRE1108 initial'!$A15,raw!$C$2:$C$18000,'FIRE1108 initial'!$B$4,raw!$E$2:$E$18000,'FIRE1108 initial'!BP$8,raw!$F$2:$F$18000,'FIRE1108 initial'!BO$7,raw!$G$2:$G$18000,'FIRE1108 initial'!BO$6),SUMIFS(raw!$H$2:$H$18000,raw!$A$2:$A$18000,$A15,raw!$B$2:$B$18000,$B$4,raw!$E$2:$E$18000,BP$8,raw!$F$2:$F$18000,BO$7,raw!$G$2:$G$18000,BO$6)))</f>
        <v>125</v>
      </c>
      <c r="BQ15" s="123" t="s">
        <v>283</v>
      </c>
      <c r="BR15" s="24">
        <f t="shared" si="24"/>
        <v>3.7503750375037503E-2</v>
      </c>
      <c r="BS15" s="71">
        <f>IF($B$4="England",SUMIFS(raw!$H$2:$H$18000,raw!$A$2:$A$18000,$A15,raw!$E$2:$E$18000,BS$8,raw!$F$2:$F$18000,BS$7,raw!$G$2:$G$18000,BO$6),IF(OR($B$4="Metropolitan fire authorities",$B$4="Non metropolitan fire authorities"),SUMIFS(raw!$H$2:$H$18000,raw!$A$2:$A$18000,$A15,raw!$C$2:$C$18000,$B$4,raw!$E$2:$E$18000,BS$8,raw!$F$2:$F$18000,BS$7,raw!$G$2:$G$18000,BO$6),SUMIFS(raw!$H$2:$H$18000,raw!$A$2:$A$18000,$A15,raw!$B$2:$B$18000,$B$4,raw!$E$2:$E$18000,BS$8,raw!$F$2:$F$18000,BS$7,raw!$G$2:$G$18000,BO$6)))</f>
        <v>2198</v>
      </c>
      <c r="BT15" s="71">
        <f>IF($B$4="England",SUMIFS(raw!$H$2:$H$18000,raw!$A$2:$A$18000,'FIRE1108 initial'!$A15,raw!$E$2:$E$18000,'FIRE1108 initial'!BT$8,raw!$F$2:$F$18000,'FIRE1108 initial'!BS$7,raw!$G$2:$G$18000,'FIRE1108 initial'!BO$6),IF(OR($B$4="Metropolitan fire authorities",$B$4="Non metropolitan fire authorities"),SUMIFS(raw!$H$2:$H$18000,raw!$A$2:$A$18000,'FIRE1108 initial'!$A15,raw!$C$2:$C$18000,'FIRE1108 initial'!$B$4,raw!$E$2:$E$18000,'FIRE1108 initial'!BT$8,raw!$F$2:$F$18000,'FIRE1108 initial'!BS$7,raw!$G$2:$G$18000,'FIRE1108 initial'!BO$6),SUMIFS(raw!$H$2:$H$18000,raw!$A$2:$A$18000,$A15,raw!$B$2:$B$18000,$B$4,raw!$E$2:$E$18000,BT$8,raw!$F$2:$F$18000,BS$7,raw!$G$2:$G$18000,BO$6)))</f>
        <v>53</v>
      </c>
      <c r="BU15" s="123" t="s">
        <v>283</v>
      </c>
      <c r="BV15" s="24">
        <f t="shared" si="25"/>
        <v>2.3545091070635273E-2</v>
      </c>
      <c r="BW15" s="72">
        <f t="shared" si="26"/>
        <v>5406</v>
      </c>
      <c r="BX15" s="72">
        <f t="shared" si="27"/>
        <v>178</v>
      </c>
      <c r="BY15" s="123" t="s">
        <v>283</v>
      </c>
      <c r="BZ15" s="24">
        <f t="shared" si="28"/>
        <v>3.1876790830945557E-2</v>
      </c>
      <c r="CB15" s="71">
        <f>IF($B$4="England",SUMIFS(raw!$H$2:$H$18000,raw!$A$2:$A$18000,$A15,raw!$E$2:$E$18000,CB$8,raw!$F$2:$F$18000,CB$7,raw!$G$2:$G$18000,CB$6),IF(OR($B$4="Metropolitan fire authorities",$B$4="Non metropolitan fire authorities"),SUMIFS(raw!$H$2:$H$18000,raw!$A$2:$A$18000,$A15,raw!$C$2:$C$18000,$B$4,raw!$E$2:$E$18000,CB$8,raw!$F$2:$F$18000,CB$7,raw!$G$2:$G$18000,CB$6),SUMIFS(raw!$H$2:$H$18000,raw!$A$2:$A$18000,$A15,raw!$B$2:$B$18000,$B$4,raw!$E$2:$E$18000,CB$8,raw!$F$2:$F$18000,CB$7,raw!$G$2:$G$18000,CB$6)))</f>
        <v>13066</v>
      </c>
      <c r="CC15" s="71">
        <f>IF($B$4="England",SUMIFS(raw!$H$2:$H$18000,raw!$A$2:$A$18000,'FIRE1108 initial'!$A15,raw!$E$2:$E$18000,'FIRE1108 initial'!CC$8,raw!$F$2:$F$18000,'FIRE1108 initial'!CB$7,raw!$G$2:$G$18000,'FIRE1108 initial'!CB$6),IF(OR($B$4="Metropolitan fire authorities",$B$4="Non metropolitan fire authorities"),SUMIFS(raw!$H$2:$H$18000,raw!$A$2:$A$18000,'FIRE1108 initial'!$A15,raw!$C$2:$C$18000,'FIRE1108 initial'!$B$4,raw!$E$2:$E$18000,'FIRE1108 initial'!CC$8,raw!$F$2:$F$18000,'FIRE1108 initial'!CB$7,raw!$G$2:$G$18000,'FIRE1108 initial'!CB$6),SUMIFS(raw!$H$2:$H$18000,raw!$A$2:$A$18000,$A15,raw!$B$2:$B$18000,$B$4,raw!$E$2:$E$18000,CC$8,raw!$F$2:$F$18000,CB$7,raw!$G$2:$G$18000,CB$6)))</f>
        <v>894</v>
      </c>
      <c r="CD15" s="123" t="s">
        <v>283</v>
      </c>
      <c r="CE15" s="24">
        <f t="shared" si="29"/>
        <v>6.4040114613180515E-2</v>
      </c>
      <c r="CF15" s="71">
        <f>IF($B$4="England",SUMIFS(raw!$H$2:$H$18000,raw!$A$2:$A$18000,$A15,raw!$E$2:$E$18000,CF$8,raw!$F$2:$F$18000,CF$7,raw!$G$2:$G$18000,CB$6),IF(OR($B$4="Metropolitan fire authorities",$B$4="Non metropolitan fire authorities"),SUMIFS(raw!$H$2:$H$18000,raw!$A$2:$A$18000,$A15,raw!$C$2:$C$18000,$B$4,raw!$E$2:$E$18000,CF$8,raw!$F$2:$F$18000,CF$7,raw!$G$2:$G$18000,CB$6),SUMIFS(raw!$H$2:$H$18000,raw!$A$2:$A$18000,$A15,raw!$B$2:$B$18000,$B$4,raw!$E$2:$E$18000,CF$8,raw!$F$2:$F$18000,CF$7,raw!$G$2:$G$18000,CB$6)))</f>
        <v>8644</v>
      </c>
      <c r="CG15" s="71">
        <f>IF($B$4="England",SUMIFS(raw!$H$2:$H$18000,raw!$A$2:$A$18000,'FIRE1108 initial'!$A15,raw!$E$2:$E$18000,'FIRE1108 initial'!CG$8,raw!$F$2:$F$18000,'FIRE1108 initial'!CF$7,raw!$G$2:$G$18000,'FIRE1108 initial'!CB$6),IF(OR($B$4="Metropolitan fire authorities",$B$4="Non metropolitan fire authorities"),SUMIFS(raw!$H$2:$H$18000,raw!$A$2:$A$18000,'FIRE1108 initial'!$A15,raw!$C$2:$C$18000,'FIRE1108 initial'!$B$4,raw!$E$2:$E$18000,'FIRE1108 initial'!CG$8,raw!$F$2:$F$18000,'FIRE1108 initial'!CF$7,raw!$G$2:$G$18000,'FIRE1108 initial'!CB$6),SUMIFS(raw!$H$2:$H$18000,raw!$A$2:$A$18000,$A15,raw!$B$2:$B$18000,$B$4,raw!$E$2:$E$18000,CG$8,raw!$F$2:$F$18000,CF$7,raw!$G$2:$G$18000,CB$6)))</f>
        <v>487</v>
      </c>
      <c r="CH15" s="123" t="s">
        <v>283</v>
      </c>
      <c r="CI15" s="24">
        <f t="shared" si="30"/>
        <v>5.3334793560398643E-2</v>
      </c>
      <c r="CJ15" s="72">
        <f t="shared" si="31"/>
        <v>21710</v>
      </c>
      <c r="CK15" s="72">
        <f t="shared" si="32"/>
        <v>1381</v>
      </c>
      <c r="CL15" s="123" t="s">
        <v>283</v>
      </c>
      <c r="CM15" s="24">
        <f t="shared" si="33"/>
        <v>5.9806851154129315E-2</v>
      </c>
      <c r="CN15" s="14"/>
      <c r="CO15" s="73">
        <f t="shared" si="34"/>
        <v>21781</v>
      </c>
      <c r="CP15" s="73">
        <f t="shared" si="35"/>
        <v>1274</v>
      </c>
      <c r="CQ15" s="123" t="s">
        <v>283</v>
      </c>
      <c r="CR15" s="24">
        <f t="shared" si="36"/>
        <v>5.5259162871394492E-2</v>
      </c>
      <c r="CS15" s="73">
        <f t="shared" si="37"/>
        <v>11891</v>
      </c>
      <c r="CT15" s="73">
        <f t="shared" si="38"/>
        <v>559</v>
      </c>
      <c r="CU15" s="123" t="s">
        <v>283</v>
      </c>
      <c r="CV15" s="24">
        <f t="shared" si="39"/>
        <v>4.4899598393574297E-2</v>
      </c>
      <c r="CW15" s="72">
        <f t="shared" si="40"/>
        <v>33672</v>
      </c>
      <c r="CX15" s="72">
        <f t="shared" si="40"/>
        <v>1833</v>
      </c>
      <c r="CY15" s="123" t="s">
        <v>283</v>
      </c>
      <c r="CZ15" s="142">
        <f t="shared" si="41"/>
        <v>5.162653147444022E-2</v>
      </c>
    </row>
    <row r="16" spans="1:105" x14ac:dyDescent="0.35">
      <c r="A16" s="15">
        <v>2018</v>
      </c>
      <c r="B16" s="2">
        <f>IF($B$4="England",SUMIFS(raw!$H$2:$H$18000,raw!$A$2:$A$18000,$A16,raw!$E$2:$E$18000,B$8,raw!$F$2:$F$18000,B$7,raw!$G$2:$G$18000,B$6),IF(OR($B$4="Metropolitan fire authorities",$B$4="Non metropolitan fire authorities"),SUMIFS(raw!$H$2:$H$18000,raw!$A$2:$A$18000,$A16,raw!$C$2:$C$18000,$B$4,raw!$E$2:$E$18000,B$8,raw!$F$2:$F$18000,B$7,raw!$G$2:$G$18000,B$6),SUMIFS(raw!$H$2:$H$18000,raw!$A$2:$A$18000,$A16,raw!$B$2:$B$18000,$B$4,raw!$E$2:$E$18000,B$8,raw!$F$2:$F$18000,B$7,raw!$G$2:$G$18000,B$6)))</f>
        <v>116</v>
      </c>
      <c r="C16" s="2">
        <f>IF($B$4="England",SUMIFS(raw!$H$2:$H$18000,raw!$A$2:$A$18000,'FIRE1108 initial'!$A16,raw!$E$2:$E$18000,'FIRE1108 initial'!C$8,raw!$F$2:$F$18000,'FIRE1108 initial'!B$7,raw!$G$2:$G$18000,'FIRE1108 initial'!B$6),IF(OR($B$4="Metropolitan fire authorities",$B$4="Non metropolitan fire authorities"),SUMIFS(raw!$H$2:$H$18000,raw!$A$2:$A$18000,'FIRE1108 initial'!$A16,raw!$C$2:$C$18000,'FIRE1108 initial'!$B$4,raw!$E$2:$E$18000,'FIRE1108 initial'!C$8,raw!$F$2:$F$18000,'FIRE1108 initial'!B$7,raw!$G$2:$G$18000,'FIRE1108 initial'!B$6),SUMIFS(raw!$H$2:$H$18000,raw!$A$2:$A$18000,$A16,raw!$B$2:$B$18000,$B$4,raw!$E$2:$E$18000,C$8,raw!$F$2:$F$18000,B$7,raw!$G$2:$G$18000,B$6)))</f>
        <v>8</v>
      </c>
      <c r="D16" s="123" t="s">
        <v>283</v>
      </c>
      <c r="E16" s="24">
        <f>IF(SUM(B16:C16)=0,"-",C16/(B16+C16))</f>
        <v>6.4516129032258063E-2</v>
      </c>
      <c r="F16" s="2">
        <f>IF($B$4="England",SUMIFS(raw!$H$2:$H$18000,raw!$A$2:$A$18000,$A16,raw!$E$2:$E$18000,F$8,raw!$F$2:$F$18000,F$7,raw!$G$2:$G$18000,B$6),IF(OR($B$4="Metropolitan fire authorities",$B$4="Non metropolitan fire authorities"),SUMIFS(raw!$H$2:$H$18000,raw!$A$2:$A$18000,$A16,raw!$C$2:$C$18000,$B$4,raw!$E$2:$E$18000,F$8,raw!$F$2:$F$18000,F$7,raw!$G$2:$G$18000,B$6),SUMIFS(raw!$H$2:$H$18000,raw!$A$2:$A$18000,$A16,raw!$B$2:$B$18000,$B$4,raw!$E$2:$E$18000,F$8,raw!$F$2:$F$18000,F$7,raw!$G$2:$G$18000,B$6)))</f>
        <v>0</v>
      </c>
      <c r="G16" s="2">
        <f>IF($B$4="England",SUMIFS(raw!$H$2:$H$18000,raw!$A$2:$A$18000,'FIRE1108 initial'!$A16,raw!$E$2:$E$18000,'FIRE1108 initial'!G$8,raw!$F$2:$F$18000,'FIRE1108 initial'!F$7,raw!$G$2:$G$18000,'FIRE1108 initial'!B$6),IF(OR($B$4="Metropolitan fire authorities",$B$4="Non metropolitan fire authorities"),SUMIFS(raw!$H$2:$H$18000,raw!$A$2:$A$18000,'FIRE1108 initial'!$A16,raw!$C$2:$C$18000,'FIRE1108 initial'!$B$4,raw!$E$2:$E$18000,'FIRE1108 initial'!G$8,raw!$F$2:$F$18000,'FIRE1108 initial'!F$7,raw!$G$2:$G$18000,'FIRE1108 initial'!B$6),SUMIFS(raw!$H$2:$H$18000,raw!$A$2:$A$18000,$A16,raw!$B$2:$B$18000,$B$4,raw!$E$2:$E$18000,G$8,raw!$F$2:$F$18000,F$7,raw!$G$2:$G$18000,B$6)))</f>
        <v>0</v>
      </c>
      <c r="H16" s="123" t="s">
        <v>283</v>
      </c>
      <c r="I16" s="24" t="str">
        <f>IF(SUM(F16:G16)=0,"-",G16/(F16+G16))</f>
        <v>-</v>
      </c>
      <c r="J16" s="15">
        <f>B16+F16</f>
        <v>116</v>
      </c>
      <c r="K16" s="15">
        <f>C16+G16</f>
        <v>8</v>
      </c>
      <c r="L16" s="123" t="s">
        <v>283</v>
      </c>
      <c r="M16" s="24">
        <f t="shared" si="42"/>
        <v>6.4516129032258063E-2</v>
      </c>
      <c r="N16" s="14"/>
      <c r="O16" s="2">
        <f>IF($B$4="England",SUMIFS(raw!$H$2:$H$18000,raw!$A$2:$A$18000,$A16,raw!$E$2:$E$18000,O$8,raw!$F$2:$F$18000,O$7,raw!$G$2:$G$18000,O$6),IF(OR($B$4="Metropolitan fire authorities",$B$4="Non metropolitan fire authorities"),SUMIFS(raw!$H$2:$H$18000,raw!$A$2:$A$18000,$A16,raw!$C$2:$C$18000,$B$4,raw!$E$2:$E$18000,O$8,raw!$F$2:$F$18000,O$7,raw!$G$2:$G$18000,O$6),SUMIFS(raw!$H$2:$H$18000,raw!$A$2:$A$18000,$A16,raw!$B$2:$B$18000,$B$4,raw!$E$2:$E$18000,O$8,raw!$F$2:$F$18000,O$7,raw!$G$2:$G$18000,O$6)))</f>
        <v>168</v>
      </c>
      <c r="P16" s="2">
        <f>IF($B$4="England",SUMIFS(raw!$H$2:$H$18000,raw!$A$2:$A$18000,'FIRE1108 initial'!$A16,raw!$E$2:$E$18000,'FIRE1108 initial'!P$8,raw!$F$2:$F$18000,'FIRE1108 initial'!O$7,raw!$G$2:$G$18000,'FIRE1108 initial'!O$6),IF(OR($B$4="Metropolitan fire authorities",$B$4="Non metropolitan fire authorities"),SUMIFS(raw!$H$2:$H$18000,raw!$A$2:$A$18000,'FIRE1108 initial'!$A16,raw!$C$2:$C$18000,'FIRE1108 initial'!$B$4,raw!$E$2:$E$18000,'FIRE1108 initial'!P$8,raw!$F$2:$F$18000,'FIRE1108 initial'!O$7,raw!$G$2:$G$18000,'FIRE1108 initial'!O$6),SUMIFS(raw!$H$2:$H$18000,raw!$A$2:$A$18000,$A16,raw!$B$2:$B$18000,$B$4,raw!$E$2:$E$18000,P$8,raw!$F$2:$F$18000,O$7,raw!$G$2:$G$18000,O$6)))</f>
        <v>11</v>
      </c>
      <c r="Q16" s="123" t="s">
        <v>283</v>
      </c>
      <c r="R16" s="24">
        <f>IF(SUM(O16:P16)=0,"-",P16/(O16+P16))</f>
        <v>6.1452513966480445E-2</v>
      </c>
      <c r="S16" s="2">
        <f>IF($B$4="England",SUMIFS(raw!$H$2:$H$18000,raw!$A$2:$A$18000,$A16,raw!$E$2:$E$18000,S$8,raw!$F$2:$F$18000,S$7,raw!$G$2:$G$18000,O$6),IF(OR($B$4="Metropolitan fire authorities",$B$4="Non metropolitan fire authorities"),SUMIFS(raw!$H$2:$H$18000,raw!$A$2:$A$18000,$A16,raw!$C$2:$C$18000,$B$4,raw!$E$2:$E$18000,S$8,raw!$F$2:$F$18000,S$7,raw!$G$2:$G$18000,O$6),SUMIFS(raw!$H$2:$H$18000,raw!$A$2:$A$18000,$A16,raw!$B$2:$B$18000,$B$4,raw!$E$2:$E$18000,S$8,raw!$F$2:$F$18000,S$7,raw!$G$2:$G$18000,O$6)))</f>
        <v>0</v>
      </c>
      <c r="T16" s="2">
        <f>IF($B$4="England",SUMIFS(raw!$H$2:$H$18000,raw!$A$2:$A$18000,'FIRE1108 initial'!$A16,raw!$E$2:$E$18000,'FIRE1108 initial'!T$8,raw!$F$2:$F$18000,'FIRE1108 initial'!S$7,raw!$G$2:$G$18000,'FIRE1108 initial'!O$6),IF(OR($B$4="Metropolitan fire authorities",$B$4="Non metropolitan fire authorities"),SUMIFS(raw!$H$2:$H$18000,raw!$A$2:$A$18000,'FIRE1108 initial'!$A16,raw!$C$2:$C$18000,'FIRE1108 initial'!$B$4,raw!$E$2:$E$18000,'FIRE1108 initial'!T$8,raw!$F$2:$F$18000,'FIRE1108 initial'!S$7,raw!$G$2:$G$18000,'FIRE1108 initial'!O$6),SUMIFS(raw!$H$2:$H$18000,raw!$A$2:$A$18000,$A16,raw!$B$2:$B$18000,$B$4,raw!$E$2:$E$18000,T$8,raw!$F$2:$F$18000,S$7,raw!$G$2:$G$18000,O$6)))</f>
        <v>0</v>
      </c>
      <c r="U16" s="123" t="s">
        <v>283</v>
      </c>
      <c r="V16" s="24" t="str">
        <f>IF(SUM(S16:T16)=0,"-",T16/(S16+T16))</f>
        <v>-</v>
      </c>
      <c r="W16" s="15">
        <f t="shared" ref="W16:X18" si="43">O16+S16</f>
        <v>168</v>
      </c>
      <c r="X16" s="15">
        <f t="shared" si="43"/>
        <v>11</v>
      </c>
      <c r="Y16" s="123" t="s">
        <v>283</v>
      </c>
      <c r="Z16" s="24">
        <f>IF(SUM(W16:X16)=0,"-",X16/(W16+X16))</f>
        <v>6.1452513966480445E-2</v>
      </c>
      <c r="AB16" s="2">
        <f>IF($B$4="England",SUMIFS(raw!$H$2:$H$18000,raw!$A$2:$A$18000,$A16,raw!$E$2:$E$18000,AB$8,raw!$F$2:$F$18000,AB$7,raw!$G$2:$G$18000,AB$6),IF(OR($B$4="Metropolitan fire authorities",$B$4="Non metropolitan fire authorities"),SUMIFS(raw!$H$2:$H$18000,raw!$A$2:$A$18000,$A16,raw!$C$2:$C$18000,$B$4,raw!$E$2:$E$18000,AB$8,raw!$F$2:$F$18000,AB$7,raw!$G$2:$G$18000,AB$6),SUMIFS(raw!$H$2:$H$18000,raw!$A$2:$A$18000,$A16,raw!$B$2:$B$18000,$B$4,raw!$E$2:$E$18000,AB$8,raw!$F$2:$F$18000,AB$7,raw!$G$2:$G$18000,AB$6)))</f>
        <v>442</v>
      </c>
      <c r="AC16" s="2">
        <f>IF($B$4="England",SUMIFS(raw!$H$2:$H$18000,raw!$A$2:$A$18000,'FIRE1108 initial'!$A16,raw!$E$2:$E$18000,'FIRE1108 initial'!AC$8,raw!$F$2:$F$18000,'FIRE1108 initial'!AB$7,raw!$G$2:$G$18000,'FIRE1108 initial'!AB$6),IF(OR($B$4="Metropolitan fire authorities",$B$4="Non metropolitan fire authorities"),SUMIFS(raw!$H$2:$H$18000,raw!$A$2:$A$18000,'FIRE1108 initial'!$A16,raw!$C$2:$C$18000,'FIRE1108 initial'!$B$4,raw!$E$2:$E$18000,'FIRE1108 initial'!AC$8,raw!$F$2:$F$18000,'FIRE1108 initial'!AB$7,raw!$G$2:$G$18000,'FIRE1108 initial'!AB$6),SUMIFS(raw!$H$2:$H$18000,raw!$A$2:$A$18000,$A16,raw!$B$2:$B$18000,$B$4,raw!$E$2:$E$18000,AC$8,raw!$F$2:$F$18000,AB$7,raw!$G$2:$G$18000,AB$6)))</f>
        <v>16</v>
      </c>
      <c r="AD16" s="123" t="s">
        <v>283</v>
      </c>
      <c r="AE16" s="24">
        <f>IF(SUM(AB16:AC16)=0,"-",AC16/(AB16+AC16))</f>
        <v>3.4934497816593885E-2</v>
      </c>
      <c r="AF16" s="2">
        <f>IF($B$4="England",SUMIFS(raw!$H$2:$H$18000,raw!$A$2:$A$18000,$A16,raw!$E$2:$E$18000,AF$8,raw!$F$2:$F$18000,AF$7,raw!$G$2:$G$18000,AB$6),IF(OR($B$4="Metropolitan fire authorities",$B$4="Non metropolitan fire authorities"),SUMIFS(raw!$H$2:$H$18000,raw!$A$2:$A$18000,$A16,raw!$C$2:$C$18000,$B$4,raw!$E$2:$E$18000,AF$8,raw!$F$2:$F$18000,AF$7,raw!$G$2:$G$18000,AB$6),SUMIFS(raw!$H$2:$H$18000,raw!$A$2:$A$18000,$A16,raw!$B$2:$B$18000,$B$4,raw!$E$2:$E$18000,AF$8,raw!$F$2:$F$18000,AF$7,raw!$G$2:$G$18000,AB$6)))</f>
        <v>0</v>
      </c>
      <c r="AG16" s="2">
        <f>IF($B$4="England",SUMIFS(raw!$H$2:$H$18000,raw!$A$2:$A$18000,'FIRE1108 initial'!$A16,raw!$E$2:$E$18000,'FIRE1108 initial'!AG$8,raw!$F$2:$F$18000,'FIRE1108 initial'!AF$7,raw!$G$2:$G$18000,'FIRE1108 initial'!AB$6),IF(OR($B$4="Metropolitan fire authorities",$B$4="Non metropolitan fire authorities"),SUMIFS(raw!$H$2:$H$18000,raw!$A$2:$A$18000,'FIRE1108 initial'!$A16,raw!$C$2:$C$18000,'FIRE1108 initial'!$B$4,raw!$E$2:$E$18000,'FIRE1108 initial'!AG$8,raw!$F$2:$F$18000,'FIRE1108 initial'!AF$7,raw!$G$2:$G$18000,'FIRE1108 initial'!AB$6),SUMIFS(raw!$H$2:$H$18000,raw!$A$2:$A$18000,$A16,raw!$B$2:$B$18000,$B$4,raw!$E$2:$E$18000,AG$8,raw!$F$2:$F$18000,AF$7,raw!$G$2:$G$18000,AB$6)))</f>
        <v>0</v>
      </c>
      <c r="AH16" s="123" t="s">
        <v>283</v>
      </c>
      <c r="AI16" s="24" t="str">
        <f>IF(SUM(AF16:AG16)=0,"-",AG16/(AF16+AG16))</f>
        <v>-</v>
      </c>
      <c r="AJ16" s="15">
        <f t="shared" ref="AJ16:AK18" si="44">AB16+AF16</f>
        <v>442</v>
      </c>
      <c r="AK16" s="15">
        <f t="shared" si="44"/>
        <v>16</v>
      </c>
      <c r="AL16" s="123" t="s">
        <v>283</v>
      </c>
      <c r="AM16" s="24">
        <f>IF(SUM(AJ16:AK16)=0,"-",AK16/(AJ16+AK16))</f>
        <v>3.4934497816593885E-2</v>
      </c>
      <c r="AN16" s="14"/>
      <c r="AO16" s="71">
        <f>IF($B$4="England",SUMIFS(raw!$H$2:$H$18000,raw!$A$2:$A$18000,$A16,raw!$E$2:$E$18000,AO$8,raw!$F$2:$F$18000,AO$7,raw!$G$2:$G$18000,AO$6),IF(OR($B$4="Metropolitan fire authorities",$B$4="Non metropolitan fire authorities"),SUMIFS(raw!$H$2:$H$18000,raw!$A$2:$A$18000,$A16,raw!$C$2:$C$18000,$B$4,raw!$E$2:$E$18000,AO$8,raw!$F$2:$F$18000,AO$7,raw!$G$2:$G$18000,AO$6),SUMIFS(raw!$H$2:$H$18000,raw!$A$2:$A$18000,$A16,raw!$B$2:$B$18000,$B$4,raw!$E$2:$E$18000,AO$8,raw!$F$2:$F$18000,AO$7,raw!$G$2:$G$18000,AO$6)))</f>
        <v>1181</v>
      </c>
      <c r="AP16" s="71">
        <f>IF($B$4="England",SUMIFS(raw!$H$2:$H$18000,raw!$A$2:$A$18000,'FIRE1108 initial'!$A16,raw!$E$2:$E$18000,'FIRE1108 initial'!AP$8,raw!$F$2:$F$18000,'FIRE1108 initial'!AO$7,raw!$G$2:$G$18000,'FIRE1108 initial'!AO$6),IF(OR($B$4="Metropolitan fire authorities",$B$4="Non metropolitan fire authorities"),SUMIFS(raw!$H$2:$H$18000,raw!$A$2:$A$18000,'FIRE1108 initial'!$A16,raw!$C$2:$C$18000,'FIRE1108 initial'!$B$4,raw!$E$2:$E$18000,'FIRE1108 initial'!AP$8,raw!$F$2:$F$18000,'FIRE1108 initial'!AO$7,raw!$G$2:$G$18000,'FIRE1108 initial'!AO$6),SUMIFS(raw!$H$2:$H$18000,raw!$A$2:$A$18000,$A16,raw!$B$2:$B$18000,$B$4,raw!$E$2:$E$18000,AP$8,raw!$F$2:$F$18000,AO$7,raw!$G$2:$G$18000,AO$6)))</f>
        <v>61</v>
      </c>
      <c r="AQ16" s="123" t="s">
        <v>283</v>
      </c>
      <c r="AR16" s="24">
        <f>IF(SUM(AO16:AP16)=0,"-",AP16/(AO16+AP16))</f>
        <v>4.9114331723027378E-2</v>
      </c>
      <c r="AS16" s="2">
        <f>IF($B$4="England",SUMIFS(raw!$H$2:$H$18000,raw!$A$2:$A$18000,$A16,raw!$E$2:$E$18000,AS$8,raw!$F$2:$F$18000,AS$7,raw!$G$2:$G$18000,AO$6),IF(OR($B$4="Metropolitan fire authorities",$B$4="Non metropolitan fire authorities"),SUMIFS(raw!$H$2:$H$18000,raw!$A$2:$A$18000,$A16,raw!$C$2:$C$18000,$B$4,raw!$E$2:$E$18000,AS$8,raw!$F$2:$F$18000,AS$7,raw!$G$2:$G$18000,AO$6),SUMIFS(raw!$H$2:$H$18000,raw!$A$2:$A$18000,$A16,raw!$B$2:$B$18000,$B$4,raw!$E$2:$E$18000,AS$8,raw!$F$2:$F$18000,AS$7,raw!$G$2:$G$18000,AO$6)))</f>
        <v>27</v>
      </c>
      <c r="AT16" s="2">
        <f>IF($B$4="England",SUMIFS(raw!$H$2:$H$18000,raw!$A$2:$A$18000,'FIRE1108 initial'!$A16,raw!$E$2:$E$18000,'FIRE1108 initial'!AT$8,raw!$F$2:$F$18000,'FIRE1108 initial'!AS$7,raw!$G$2:$G$18000,'FIRE1108 initial'!AO$6),IF(OR($B$4="Metropolitan fire authorities",$B$4="Non metropolitan fire authorities"),SUMIFS(raw!$H$2:$H$18000,raw!$A$2:$A$18000,'FIRE1108 initial'!$A16,raw!$C$2:$C$18000,'FIRE1108 initial'!$B$4,raw!$E$2:$E$18000,'FIRE1108 initial'!AT$8,raw!$F$2:$F$18000,'FIRE1108 initial'!AS$7,raw!$G$2:$G$18000,'FIRE1108 initial'!AO$6),SUMIFS(raw!$H$2:$H$18000,raw!$A$2:$A$18000,$A16,raw!$B$2:$B$18000,$B$4,raw!$E$2:$E$18000,AT$8,raw!$F$2:$F$18000,AS$7,raw!$G$2:$G$18000,AO$6)))</f>
        <v>0</v>
      </c>
      <c r="AU16" s="123" t="s">
        <v>283</v>
      </c>
      <c r="AV16" s="24">
        <f>IF(SUM(AS16:AT16)=0,"-",AT16/(AS16+AT16))</f>
        <v>0</v>
      </c>
      <c r="AW16" s="72">
        <f t="shared" ref="AW16:AX18" si="45">AO16+AS16</f>
        <v>1208</v>
      </c>
      <c r="AX16" s="72">
        <f t="shared" si="45"/>
        <v>61</v>
      </c>
      <c r="AY16" s="123" t="s">
        <v>283</v>
      </c>
      <c r="AZ16" s="24">
        <f>IF(SUM(AW16:AX16)=0,"-",AX16/(AW16+AX16))</f>
        <v>4.8069345941686367E-2</v>
      </c>
      <c r="BB16" s="71">
        <f>IF($B$4="England",SUMIFS(raw!$H$2:$H$18000,raw!$A$2:$A$18000,$A16,raw!$E$2:$E$18000,BB$8,raw!$F$2:$F$18000,BB$7,raw!$G$2:$G$18000,BB$6),IF(OR($B$4="Metropolitan fire authorities",$B$4="Non metropolitan fire authorities"),SUMIFS(raw!$H$2:$H$18000,raw!$A$2:$A$18000,$A16,raw!$C$2:$C$18000,$B$4,raw!$E$2:$E$18000,BB$8,raw!$F$2:$F$18000,BB$7,raw!$G$2:$G$18000,BB$6),SUMIFS(raw!$H$2:$H$18000,raw!$A$2:$A$18000,$A16,raw!$B$2:$B$18000,$B$4,raw!$E$2:$E$18000,BB$8,raw!$F$2:$F$18000,BB$7,raw!$G$2:$G$18000,BB$6)))</f>
        <v>3485</v>
      </c>
      <c r="BC16" s="71">
        <f>IF($B$4="England",SUMIFS(raw!$H$2:$H$18000,raw!$A$2:$A$18000,'FIRE1108 initial'!$A16,raw!$E$2:$E$18000,'FIRE1108 initial'!BC$8,raw!$F$2:$F$18000,'FIRE1108 initial'!BB$7,raw!$G$2:$G$18000,'FIRE1108 initial'!BB$6),IF(OR($B$4="Metropolitan fire authorities",$B$4="Non metropolitan fire authorities"),SUMIFS(raw!$H$2:$H$18000,raw!$A$2:$A$18000,'FIRE1108 initial'!$A16,raw!$C$2:$C$18000,'FIRE1108 initial'!$B$4,raw!$E$2:$E$18000,'FIRE1108 initial'!BC$8,raw!$F$2:$F$18000,'FIRE1108 initial'!BB$7,raw!$G$2:$G$18000,'FIRE1108 initial'!BB$6),SUMIFS(raw!$H$2:$H$18000,raw!$A$2:$A$18000,$A16,raw!$B$2:$B$18000,$B$4,raw!$E$2:$E$18000,BC$8,raw!$F$2:$F$18000,BB$7,raw!$G$2:$G$18000,BB$6)))</f>
        <v>172</v>
      </c>
      <c r="BD16" s="123" t="s">
        <v>283</v>
      </c>
      <c r="BE16" s="24">
        <f>IF(SUM(BB16:BC16)=0,"-",BC16/(BB16+BC16))</f>
        <v>4.7033087229969919E-2</v>
      </c>
      <c r="BF16" s="71">
        <f>IF($B$4="England",SUMIFS(raw!$H$2:$H$18000,raw!$A$2:$A$18000,$A16,raw!$E$2:$E$18000,BF$8,raw!$F$2:$F$18000,BF$7,raw!$G$2:$G$18000,BB$6),IF(OR($B$4="Metropolitan fire authorities",$B$4="Non metropolitan fire authorities"),SUMIFS(raw!$H$2:$H$18000,raw!$A$2:$A$18000,$A16,raw!$C$2:$C$18000,$B$4,raw!$E$2:$E$18000,BF$8,raw!$F$2:$F$18000,BF$7,raw!$G$2:$G$18000,BB$6),SUMIFS(raw!$H$2:$H$18000,raw!$A$2:$A$18000,$A16,raw!$B$2:$B$18000,$B$4,raw!$E$2:$E$18000,BF$8,raw!$F$2:$F$18000,BF$7,raw!$G$2:$G$18000,BB$6)))</f>
        <v>969</v>
      </c>
      <c r="BG16" s="71">
        <f>IF($B$4="England",SUMIFS(raw!$H$2:$H$18000,raw!$A$2:$A$18000,'FIRE1108 initial'!$A16,raw!$E$2:$E$18000,'FIRE1108 initial'!BG$8,raw!$F$2:$F$18000,'FIRE1108 initial'!BF$7,raw!$G$2:$G$18000,'FIRE1108 initial'!BB$6),IF(OR($B$4="Metropolitan fire authorities",$B$4="Non metropolitan fire authorities"),SUMIFS(raw!$H$2:$H$18000,raw!$A$2:$A$18000,'FIRE1108 initial'!$A16,raw!$C$2:$C$18000,'FIRE1108 initial'!$B$4,raw!$E$2:$E$18000,'FIRE1108 initial'!BG$8,raw!$F$2:$F$18000,'FIRE1108 initial'!BF$7,raw!$G$2:$G$18000,'FIRE1108 initial'!BB$6),SUMIFS(raw!$H$2:$H$18000,raw!$A$2:$A$18000,$A16,raw!$B$2:$B$18000,$B$4,raw!$E$2:$E$18000,BG$8,raw!$F$2:$F$18000,BF$7,raw!$G$2:$G$18000,BB$6)))</f>
        <v>21</v>
      </c>
      <c r="BH16" s="123" t="s">
        <v>283</v>
      </c>
      <c r="BI16" s="24">
        <f>IF(SUM(BF16:BG16)=0,"-",BG16/(BF16+BG16))</f>
        <v>2.1212121212121213E-2</v>
      </c>
      <c r="BJ16" s="72">
        <f>BB16+BF16</f>
        <v>4454</v>
      </c>
      <c r="BK16" s="72">
        <f>BC16+BG16</f>
        <v>193</v>
      </c>
      <c r="BL16" s="123" t="s">
        <v>283</v>
      </c>
      <c r="BM16" s="24">
        <f>IF(SUM(BJ16:BK16)=0,"-",BK16/(BJ16+BK16))</f>
        <v>4.153217129330751E-2</v>
      </c>
      <c r="BN16" s="14"/>
      <c r="BO16" s="71">
        <f>IF($B$4="England",SUMIFS(raw!$H$2:$H$18000,raw!$A$2:$A$18000,$A16,raw!$E$2:$E$18000,BO$8,raw!$F$2:$F$18000,BO$7,raw!$G$2:$G$18000,BO$6),IF(OR($B$4="Metropolitan fire authorities",$B$4="Non metropolitan fire authorities"),SUMIFS(raw!$H$2:$H$18000,raw!$A$2:$A$18000,$A16,raw!$C$2:$C$18000,$B$4,raw!$E$2:$E$18000,BO$8,raw!$F$2:$F$18000,BO$7,raw!$G$2:$G$18000,BO$6),SUMIFS(raw!$H$2:$H$18000,raw!$A$2:$A$18000,$A16,raw!$B$2:$B$18000,$B$4,raw!$E$2:$E$18000,BO$8,raw!$F$2:$F$18000,BO$7,raw!$G$2:$G$18000,BO$6)))</f>
        <v>3182</v>
      </c>
      <c r="BP16" s="71">
        <f>IF($B$4="England",SUMIFS(raw!$H$2:$H$18000,raw!$A$2:$A$18000,'FIRE1108 initial'!$A16,raw!$E$2:$E$18000,'FIRE1108 initial'!BP$8,raw!$F$2:$F$18000,'FIRE1108 initial'!BO$7,raw!$G$2:$G$18000,'FIRE1108 initial'!BO$6),IF(OR($B$4="Metropolitan fire authorities",$B$4="Non metropolitan fire authorities"),SUMIFS(raw!$H$2:$H$18000,raw!$A$2:$A$18000,'FIRE1108 initial'!$A16,raw!$C$2:$C$18000,'FIRE1108 initial'!$B$4,raw!$E$2:$E$18000,'FIRE1108 initial'!BP$8,raw!$F$2:$F$18000,'FIRE1108 initial'!BO$7,raw!$G$2:$G$18000,'FIRE1108 initial'!BO$6),SUMIFS(raw!$H$2:$H$18000,raw!$A$2:$A$18000,$A16,raw!$B$2:$B$18000,$B$4,raw!$E$2:$E$18000,BP$8,raw!$F$2:$F$18000,BO$7,raw!$G$2:$G$18000,BO$6)))</f>
        <v>137</v>
      </c>
      <c r="BQ16" s="123" t="s">
        <v>283</v>
      </c>
      <c r="BR16" s="24">
        <f>IF(SUM(BO16:BP16)=0,"-",BP16/(BO16+BP16))</f>
        <v>4.1277493220849656E-2</v>
      </c>
      <c r="BS16" s="71">
        <f>IF($B$4="England",SUMIFS(raw!$H$2:$H$18000,raw!$A$2:$A$18000,$A16,raw!$E$2:$E$18000,BS$8,raw!$F$2:$F$18000,BS$7,raw!$G$2:$G$18000,BO$6),IF(OR($B$4="Metropolitan fire authorities",$B$4="Non metropolitan fire authorities"),SUMIFS(raw!$H$2:$H$18000,raw!$A$2:$A$18000,$A16,raw!$C$2:$C$18000,$B$4,raw!$E$2:$E$18000,BS$8,raw!$F$2:$F$18000,BS$7,raw!$G$2:$G$18000,BO$6),SUMIFS(raw!$H$2:$H$18000,raw!$A$2:$A$18000,$A16,raw!$B$2:$B$18000,$B$4,raw!$E$2:$E$18000,BS$8,raw!$F$2:$F$18000,BS$7,raw!$G$2:$G$18000,BO$6)))</f>
        <v>2168</v>
      </c>
      <c r="BT16" s="71">
        <f>IF($B$4="England",SUMIFS(raw!$H$2:$H$18000,raw!$A$2:$A$18000,'FIRE1108 initial'!$A16,raw!$E$2:$E$18000,'FIRE1108 initial'!BT$8,raw!$F$2:$F$18000,'FIRE1108 initial'!BS$7,raw!$G$2:$G$18000,'FIRE1108 initial'!BO$6),IF(OR($B$4="Metropolitan fire authorities",$B$4="Non metropolitan fire authorities"),SUMIFS(raw!$H$2:$H$18000,raw!$A$2:$A$18000,'FIRE1108 initial'!$A16,raw!$C$2:$C$18000,'FIRE1108 initial'!$B$4,raw!$E$2:$E$18000,'FIRE1108 initial'!BT$8,raw!$F$2:$F$18000,'FIRE1108 initial'!BS$7,raw!$G$2:$G$18000,'FIRE1108 initial'!BO$6),SUMIFS(raw!$H$2:$H$18000,raw!$A$2:$A$18000,$A16,raw!$B$2:$B$18000,$B$4,raw!$E$2:$E$18000,BT$8,raw!$F$2:$F$18000,BS$7,raw!$G$2:$G$18000,BO$6)))</f>
        <v>56</v>
      </c>
      <c r="BU16" s="123" t="s">
        <v>283</v>
      </c>
      <c r="BV16" s="24">
        <f>IF(SUM(BS16:BT16)=0,"-",BT16/(BS16+BT16))</f>
        <v>2.5179856115107913E-2</v>
      </c>
      <c r="BW16" s="72">
        <f t="shared" ref="BW16:BX18" si="46">BO16+BS16</f>
        <v>5350</v>
      </c>
      <c r="BX16" s="72">
        <f t="shared" si="46"/>
        <v>193</v>
      </c>
      <c r="BY16" s="123" t="s">
        <v>283</v>
      </c>
      <c r="BZ16" s="24">
        <f>IF(SUM(BW16:BX16)=0,"-",BX16/(BW16+BX16))</f>
        <v>3.4818690239942267E-2</v>
      </c>
      <c r="CB16" s="71">
        <f>IF($B$4="England",SUMIFS(raw!$H$2:$H$18000,raw!$A$2:$A$18000,$A16,raw!$E$2:$E$18000,CB$8,raw!$F$2:$F$18000,CB$7,raw!$G$2:$G$18000,CB$6),IF(OR($B$4="Metropolitan fire authorities",$B$4="Non metropolitan fire authorities"),SUMIFS(raw!$H$2:$H$18000,raw!$A$2:$A$18000,$A16,raw!$C$2:$C$18000,$B$4,raw!$E$2:$E$18000,CB$8,raw!$F$2:$F$18000,CB$7,raw!$G$2:$G$18000,CB$6),SUMIFS(raw!$H$2:$H$18000,raw!$A$2:$A$18000,$A16,raw!$B$2:$B$18000,$B$4,raw!$E$2:$E$18000,CB$8,raw!$F$2:$F$18000,CB$7,raw!$G$2:$G$18000,CB$6)))</f>
        <v>12789</v>
      </c>
      <c r="CC16" s="71">
        <f>IF($B$4="England",SUMIFS(raw!$H$2:$H$18000,raw!$A$2:$A$18000,'FIRE1108 initial'!$A16,raw!$E$2:$E$18000,'FIRE1108 initial'!CC$8,raw!$F$2:$F$18000,'FIRE1108 initial'!CB$7,raw!$G$2:$G$18000,'FIRE1108 initial'!CB$6),IF(OR($B$4="Metropolitan fire authorities",$B$4="Non metropolitan fire authorities"),SUMIFS(raw!$H$2:$H$18000,raw!$A$2:$A$18000,'FIRE1108 initial'!$A16,raw!$C$2:$C$18000,'FIRE1108 initial'!$B$4,raw!$E$2:$E$18000,'FIRE1108 initial'!CC$8,raw!$F$2:$F$18000,'FIRE1108 initial'!CB$7,raw!$G$2:$G$18000,'FIRE1108 initial'!CB$6),SUMIFS(raw!$H$2:$H$18000,raw!$A$2:$A$18000,$A16,raw!$B$2:$B$18000,$B$4,raw!$E$2:$E$18000,CC$8,raw!$F$2:$F$18000,CB$7,raw!$G$2:$G$18000,CB$6)))</f>
        <v>981</v>
      </c>
      <c r="CD16" s="123" t="s">
        <v>283</v>
      </c>
      <c r="CE16" s="24">
        <f>IF(SUM(CB16:CC16)=0,"-",CC16/(CB16+CC16))</f>
        <v>7.1241830065359474E-2</v>
      </c>
      <c r="CF16" s="71">
        <f>IF($B$4="England",SUMIFS(raw!$H$2:$H$18000,raw!$A$2:$A$18000,$A16,raw!$E$2:$E$18000,CF$8,raw!$F$2:$F$18000,CF$7,raw!$G$2:$G$18000,CB$6),IF(OR($B$4="Metropolitan fire authorities",$B$4="Non metropolitan fire authorities"),SUMIFS(raw!$H$2:$H$18000,raw!$A$2:$A$18000,$A16,raw!$C$2:$C$18000,$B$4,raw!$E$2:$E$18000,CF$8,raw!$F$2:$F$18000,CF$7,raw!$G$2:$G$18000,CB$6),SUMIFS(raw!$H$2:$H$18000,raw!$A$2:$A$18000,$A16,raw!$B$2:$B$18000,$B$4,raw!$E$2:$E$18000,CF$8,raw!$F$2:$F$18000,CF$7,raw!$G$2:$G$18000,CB$6)))</f>
        <v>8451</v>
      </c>
      <c r="CG16" s="71">
        <f>IF($B$4="England",SUMIFS(raw!$H$2:$H$18000,raw!$A$2:$A$18000,'FIRE1108 initial'!$A16,raw!$E$2:$E$18000,'FIRE1108 initial'!CG$8,raw!$F$2:$F$18000,'FIRE1108 initial'!CF$7,raw!$G$2:$G$18000,'FIRE1108 initial'!CB$6),IF(OR($B$4="Metropolitan fire authorities",$B$4="Non metropolitan fire authorities"),SUMIFS(raw!$H$2:$H$18000,raw!$A$2:$A$18000,'FIRE1108 initial'!$A16,raw!$C$2:$C$18000,'FIRE1108 initial'!$B$4,raw!$E$2:$E$18000,'FIRE1108 initial'!CG$8,raw!$F$2:$F$18000,'FIRE1108 initial'!CF$7,raw!$G$2:$G$18000,'FIRE1108 initial'!CB$6),SUMIFS(raw!$H$2:$H$18000,raw!$A$2:$A$18000,$A16,raw!$B$2:$B$18000,$B$4,raw!$E$2:$E$18000,CG$8,raw!$F$2:$F$18000,CF$7,raw!$G$2:$G$18000,CB$6)))</f>
        <v>517</v>
      </c>
      <c r="CH16" s="123" t="s">
        <v>283</v>
      </c>
      <c r="CI16" s="24">
        <f t="shared" si="30"/>
        <v>5.7649420160570918E-2</v>
      </c>
      <c r="CJ16" s="72">
        <f t="shared" si="31"/>
        <v>21240</v>
      </c>
      <c r="CK16" s="72">
        <f t="shared" si="32"/>
        <v>1498</v>
      </c>
      <c r="CL16" s="123" t="s">
        <v>283</v>
      </c>
      <c r="CM16" s="24">
        <f t="shared" si="33"/>
        <v>6.5880904213211369E-2</v>
      </c>
      <c r="CN16" s="14"/>
      <c r="CO16" s="73">
        <f t="shared" si="34"/>
        <v>21363</v>
      </c>
      <c r="CP16" s="73">
        <f t="shared" si="35"/>
        <v>1386</v>
      </c>
      <c r="CQ16" s="123" t="s">
        <v>283</v>
      </c>
      <c r="CR16" s="24">
        <f>IF(SUM(CO16:CP16)=0,"-",CP16/(CO16+CP16))</f>
        <v>6.0925754978240799E-2</v>
      </c>
      <c r="CS16" s="73">
        <f t="shared" si="37"/>
        <v>11615</v>
      </c>
      <c r="CT16" s="73">
        <f t="shared" si="38"/>
        <v>594</v>
      </c>
      <c r="CU16" s="123" t="s">
        <v>283</v>
      </c>
      <c r="CV16" s="24">
        <f t="shared" si="39"/>
        <v>4.8652633303300843E-2</v>
      </c>
      <c r="CW16" s="72">
        <f t="shared" ref="CW16:CX18" si="47">CO16+CS16</f>
        <v>32978</v>
      </c>
      <c r="CX16" s="72">
        <f t="shared" si="47"/>
        <v>1980</v>
      </c>
      <c r="CY16" s="123" t="s">
        <v>283</v>
      </c>
      <c r="CZ16" s="142">
        <f>IF(SUM(CW16:CX16)=0,"-",CX16/(CW16+CX16))</f>
        <v>5.6639395846444306E-2</v>
      </c>
    </row>
    <row r="17" spans="1:104" x14ac:dyDescent="0.35">
      <c r="A17" s="69">
        <v>2019</v>
      </c>
      <c r="B17" s="2">
        <f>IF($B$4="England",SUMIFS(raw!$H$2:$H$18000,raw!$A$2:$A$18000,$A17,raw!$E$2:$E$18000,B$8,raw!$F$2:$F$18000,B$7,raw!$G$2:$G$18000,B$6),IF(OR($B$4="Metropolitan fire authorities",$B$4="Non metropolitan fire authorities"),SUMIFS(raw!$H$2:$H$18000,raw!$A$2:$A$18000,$A17,raw!$C$2:$C$18000,$B$4,raw!$E$2:$E$18000,B$8,raw!$F$2:$F$18000,B$7,raw!$G$2:$G$18000,B$6),SUMIFS(raw!$H$2:$H$18000,raw!$A$2:$A$18000,$A17,raw!$B$2:$B$18000,$B$4,raw!$E$2:$E$18000,B$8,raw!$F$2:$F$18000,B$7,raw!$G$2:$G$18000,B$6)))</f>
        <v>113</v>
      </c>
      <c r="C17" s="2">
        <f>IF($B$4="England",SUMIFS(raw!$H$2:$H$18000,raw!$A$2:$A$18000,'FIRE1108 initial'!$A17,raw!$E$2:$E$18000,'FIRE1108 initial'!C$8,raw!$F$2:$F$18000,'FIRE1108 initial'!B$7,raw!$G$2:$G$18000,'FIRE1108 initial'!B$6),IF(OR($B$4="Metropolitan fire authorities",$B$4="Non metropolitan fire authorities"),SUMIFS(raw!$H$2:$H$18000,raw!$A$2:$A$18000,'FIRE1108 initial'!$A17,raw!$C$2:$C$18000,'FIRE1108 initial'!$B$4,raw!$E$2:$E$18000,'FIRE1108 initial'!C$8,raw!$F$2:$F$18000,'FIRE1108 initial'!B$7,raw!$G$2:$G$18000,'FIRE1108 initial'!B$6),SUMIFS(raw!$H$2:$H$18000,raw!$A$2:$A$18000,$A17,raw!$B$2:$B$18000,$B$4,raw!$E$2:$E$18000,C$8,raw!$F$2:$F$18000,B$7,raw!$G$2:$G$18000,B$6)))</f>
        <v>8</v>
      </c>
      <c r="D17" s="123" t="s">
        <v>283</v>
      </c>
      <c r="E17" s="24">
        <f t="shared" si="0"/>
        <v>6.6115702479338845E-2</v>
      </c>
      <c r="F17" s="2">
        <f>IF($B$4="England",SUMIFS(raw!$H$2:$H$18000,raw!$A$2:$A$18000,$A17,raw!$E$2:$E$18000,F$8,raw!$F$2:$F$18000,F$7,raw!$G$2:$G$18000,B$6),IF(OR($B$4="Metropolitan fire authorities",$B$4="Non metropolitan fire authorities"),SUMIFS(raw!$H$2:$H$18000,raw!$A$2:$A$18000,$A17,raw!$C$2:$C$18000,$B$4,raw!$E$2:$E$18000,F$8,raw!$F$2:$F$18000,F$7,raw!$G$2:$G$18000,B$6),SUMIFS(raw!$H$2:$H$18000,raw!$A$2:$A$18000,$A17,raw!$B$2:$B$18000,$B$4,raw!$E$2:$E$18000,F$8,raw!$F$2:$F$18000,F$7,raw!$G$2:$G$18000,B$6)))</f>
        <v>0</v>
      </c>
      <c r="G17" s="2">
        <f>IF($B$4="England",SUMIFS(raw!$H$2:$H$18000,raw!$A$2:$A$18000,'FIRE1108 initial'!$A17,raw!$E$2:$E$18000,'FIRE1108 initial'!G$8,raw!$F$2:$F$18000,'FIRE1108 initial'!F$7,raw!$G$2:$G$18000,'FIRE1108 initial'!B$6),IF(OR($B$4="Metropolitan fire authorities",$B$4="Non metropolitan fire authorities"),SUMIFS(raw!$H$2:$H$18000,raw!$A$2:$A$18000,'FIRE1108 initial'!$A17,raw!$C$2:$C$18000,'FIRE1108 initial'!$B$4,raw!$E$2:$E$18000,'FIRE1108 initial'!G$8,raw!$F$2:$F$18000,'FIRE1108 initial'!F$7,raw!$G$2:$G$18000,'FIRE1108 initial'!B$6),SUMIFS(raw!$H$2:$H$18000,raw!$A$2:$A$18000,$A17,raw!$B$2:$B$18000,$B$4,raw!$E$2:$E$18000,G$8,raw!$F$2:$F$18000,F$7,raw!$G$2:$G$18000,B$6)))</f>
        <v>0</v>
      </c>
      <c r="H17" s="123" t="s">
        <v>283</v>
      </c>
      <c r="I17" s="24" t="str">
        <f>IF(SUM(F17:G17)=0,"-",G17/(F17+G17))</f>
        <v>-</v>
      </c>
      <c r="J17" s="15">
        <f t="shared" ref="J17" si="48">B17+F17</f>
        <v>113</v>
      </c>
      <c r="K17" s="15">
        <f t="shared" ref="K17" si="49">C17+G17</f>
        <v>8</v>
      </c>
      <c r="L17" s="123" t="s">
        <v>283</v>
      </c>
      <c r="M17" s="24">
        <f t="shared" si="42"/>
        <v>6.6115702479338845E-2</v>
      </c>
      <c r="O17" s="2">
        <f>IF($B$4="England",SUMIFS(raw!$H$2:$H$18000,raw!$A$2:$A$18000,$A17,raw!$E$2:$E$18000,O$8,raw!$F$2:$F$18000,O$7,raw!$G$2:$G$18000,O$6),IF(OR($B$4="Metropolitan fire authorities",$B$4="Non metropolitan fire authorities"),SUMIFS(raw!$H$2:$H$18000,raw!$A$2:$A$18000,$A17,raw!$C$2:$C$18000,$B$4,raw!$E$2:$E$18000,O$8,raw!$F$2:$F$18000,O$7,raw!$G$2:$G$18000,O$6),SUMIFS(raw!$H$2:$H$18000,raw!$A$2:$A$18000,$A17,raw!$B$2:$B$18000,$B$4,raw!$E$2:$E$18000,O$8,raw!$F$2:$F$18000,O$7,raw!$G$2:$G$18000,O$6)))</f>
        <v>158</v>
      </c>
      <c r="P17" s="2">
        <f>IF($B$4="England",SUMIFS(raw!$H$2:$H$18000,raw!$A$2:$A$18000,'FIRE1108 initial'!$A17,raw!$E$2:$E$18000,'FIRE1108 initial'!P$8,raw!$F$2:$F$18000,'FIRE1108 initial'!O$7,raw!$G$2:$G$18000,'FIRE1108 initial'!O$6),IF(OR($B$4="Metropolitan fire authorities",$B$4="Non metropolitan fire authorities"),SUMIFS(raw!$H$2:$H$18000,raw!$A$2:$A$18000,'FIRE1108 initial'!$A17,raw!$C$2:$C$18000,'FIRE1108 initial'!$B$4,raw!$E$2:$E$18000,'FIRE1108 initial'!P$8,raw!$F$2:$F$18000,'FIRE1108 initial'!O$7,raw!$G$2:$G$18000,'FIRE1108 initial'!O$6),SUMIFS(raw!$H$2:$H$18000,raw!$A$2:$A$18000,$A17,raw!$B$2:$B$18000,$B$4,raw!$E$2:$E$18000,P$8,raw!$F$2:$F$18000,O$7,raw!$G$2:$G$18000,O$6)))</f>
        <v>14</v>
      </c>
      <c r="Q17" s="123" t="s">
        <v>283</v>
      </c>
      <c r="R17" s="24">
        <f>IF(SUM(O17:P17)=0,"-",P17/(O17+P17))</f>
        <v>8.1395348837209308E-2</v>
      </c>
      <c r="S17" s="2">
        <f>IF($B$4="England",SUMIFS(raw!$H$2:$H$18000,raw!$A$2:$A$18000,$A17,raw!$E$2:$E$18000,S$8,raw!$F$2:$F$18000,S$7,raw!$G$2:$G$18000,O$6),IF(OR($B$4="Metropolitan fire authorities",$B$4="Non metropolitan fire authorities"),SUMIFS(raw!$H$2:$H$18000,raw!$A$2:$A$18000,$A17,raw!$C$2:$C$18000,$B$4,raw!$E$2:$E$18000,S$8,raw!$F$2:$F$18000,S$7,raw!$G$2:$G$18000,O$6),SUMIFS(raw!$H$2:$H$18000,raw!$A$2:$A$18000,$A17,raw!$B$2:$B$18000,$B$4,raw!$E$2:$E$18000,S$8,raw!$F$2:$F$18000,S$7,raw!$G$2:$G$18000,O$6)))</f>
        <v>0</v>
      </c>
      <c r="T17" s="2">
        <f>IF($B$4="England",SUMIFS(raw!$H$2:$H$18000,raw!$A$2:$A$18000,'FIRE1108 initial'!$A17,raw!$E$2:$E$18000,'FIRE1108 initial'!T$8,raw!$F$2:$F$18000,'FIRE1108 initial'!S$7,raw!$G$2:$G$18000,'FIRE1108 initial'!O$6),IF(OR($B$4="Metropolitan fire authorities",$B$4="Non metropolitan fire authorities"),SUMIFS(raw!$H$2:$H$18000,raw!$A$2:$A$18000,'FIRE1108 initial'!$A17,raw!$C$2:$C$18000,'FIRE1108 initial'!$B$4,raw!$E$2:$E$18000,'FIRE1108 initial'!T$8,raw!$F$2:$F$18000,'FIRE1108 initial'!S$7,raw!$G$2:$G$18000,'FIRE1108 initial'!O$6),SUMIFS(raw!$H$2:$H$18000,raw!$A$2:$A$18000,$A17,raw!$B$2:$B$18000,$B$4,raw!$E$2:$E$18000,T$8,raw!$F$2:$F$18000,S$7,raw!$G$2:$G$18000,O$6)))</f>
        <v>0</v>
      </c>
      <c r="U17" s="123" t="s">
        <v>283</v>
      </c>
      <c r="V17" s="24" t="str">
        <f>IF(SUM(S17:T17)=0,"-",T17/(S17+T17))</f>
        <v>-</v>
      </c>
      <c r="W17" s="15">
        <f t="shared" si="43"/>
        <v>158</v>
      </c>
      <c r="X17" s="15">
        <f t="shared" si="43"/>
        <v>14</v>
      </c>
      <c r="Y17" s="123" t="s">
        <v>283</v>
      </c>
      <c r="Z17" s="24">
        <f>IF(SUM(W17:X17)=0,"-",X17/(W17+X17))</f>
        <v>8.1395348837209308E-2</v>
      </c>
      <c r="AB17" s="2">
        <f>IF($B$4="England",SUMIFS(raw!$H$2:$H$18000,raw!$A$2:$A$18000,$A17,raw!$E$2:$E$18000,AB$8,raw!$F$2:$F$18000,AB$7,raw!$G$2:$G$18000,AB$6),IF(OR($B$4="Metropolitan fire authorities",$B$4="Non metropolitan fire authorities"),SUMIFS(raw!$H$2:$H$18000,raw!$A$2:$A$18000,$A17,raw!$C$2:$C$18000,$B$4,raw!$E$2:$E$18000,AB$8,raw!$F$2:$F$18000,AB$7,raw!$G$2:$G$18000,AB$6),SUMIFS(raw!$H$2:$H$18000,raw!$A$2:$A$18000,$A17,raw!$B$2:$B$18000,$B$4,raw!$E$2:$E$18000,AB$8,raw!$F$2:$F$18000,AB$7,raw!$G$2:$G$18000,AB$6)))</f>
        <v>449</v>
      </c>
      <c r="AC17" s="2">
        <f>IF($B$4="England",SUMIFS(raw!$H$2:$H$18000,raw!$A$2:$A$18000,'FIRE1108 initial'!$A17,raw!$E$2:$E$18000,'FIRE1108 initial'!AC$8,raw!$F$2:$F$18000,'FIRE1108 initial'!AB$7,raw!$G$2:$G$18000,'FIRE1108 initial'!AB$6),IF(OR($B$4="Metropolitan fire authorities",$B$4="Non metropolitan fire authorities"),SUMIFS(raw!$H$2:$H$18000,raw!$A$2:$A$18000,'FIRE1108 initial'!$A17,raw!$C$2:$C$18000,'FIRE1108 initial'!$B$4,raw!$E$2:$E$18000,'FIRE1108 initial'!AC$8,raw!$F$2:$F$18000,'FIRE1108 initial'!AB$7,raw!$G$2:$G$18000,'FIRE1108 initial'!AB$6),SUMIFS(raw!$H$2:$H$18000,raw!$A$2:$A$18000,$A17,raw!$B$2:$B$18000,$B$4,raw!$E$2:$E$18000,AC$8,raw!$F$2:$F$18000,AB$7,raw!$G$2:$G$18000,AB$6)))</f>
        <v>19</v>
      </c>
      <c r="AD17" s="123" t="s">
        <v>283</v>
      </c>
      <c r="AE17" s="24">
        <f>IF(SUM(AB17:AC17)=0,"-",AC17/(AB17+AC17))</f>
        <v>4.05982905982906E-2</v>
      </c>
      <c r="AF17" s="2">
        <f>IF($B$4="England",SUMIFS(raw!$H$2:$H$18000,raw!$A$2:$A$18000,$A17,raw!$E$2:$E$18000,AF$8,raw!$F$2:$F$18000,AF$7,raw!$G$2:$G$18000,AB$6),IF(OR($B$4="Metropolitan fire authorities",$B$4="Non metropolitan fire authorities"),SUMIFS(raw!$H$2:$H$18000,raw!$A$2:$A$18000,$A17,raw!$C$2:$C$18000,$B$4,raw!$E$2:$E$18000,AF$8,raw!$F$2:$F$18000,AF$7,raw!$G$2:$G$18000,AB$6),SUMIFS(raw!$H$2:$H$18000,raw!$A$2:$A$18000,$A17,raw!$B$2:$B$18000,$B$4,raw!$E$2:$E$18000,AF$8,raw!$F$2:$F$18000,AF$7,raw!$G$2:$G$18000,AB$6)))</f>
        <v>0</v>
      </c>
      <c r="AG17" s="2">
        <f>IF($B$4="England",SUMIFS(raw!$H$2:$H$18000,raw!$A$2:$A$18000,'FIRE1108 initial'!$A17,raw!$E$2:$E$18000,'FIRE1108 initial'!AG$8,raw!$F$2:$F$18000,'FIRE1108 initial'!AF$7,raw!$G$2:$G$18000,'FIRE1108 initial'!AB$6),IF(OR($B$4="Metropolitan fire authorities",$B$4="Non metropolitan fire authorities"),SUMIFS(raw!$H$2:$H$18000,raw!$A$2:$A$18000,'FIRE1108 initial'!$A17,raw!$C$2:$C$18000,'FIRE1108 initial'!$B$4,raw!$E$2:$E$18000,'FIRE1108 initial'!AG$8,raw!$F$2:$F$18000,'FIRE1108 initial'!AF$7,raw!$G$2:$G$18000,'FIRE1108 initial'!AB$6),SUMIFS(raw!$H$2:$H$18000,raw!$A$2:$A$18000,$A17,raw!$B$2:$B$18000,$B$4,raw!$E$2:$E$18000,AG$8,raw!$F$2:$F$18000,AF$7,raw!$G$2:$G$18000,AB$6)))</f>
        <v>0</v>
      </c>
      <c r="AH17" s="123" t="s">
        <v>283</v>
      </c>
      <c r="AI17" s="24" t="str">
        <f>IF(SUM(AF17:AG17)=0,"-",AG17/(AF17+AG17))</f>
        <v>-</v>
      </c>
      <c r="AJ17" s="15">
        <f t="shared" si="44"/>
        <v>449</v>
      </c>
      <c r="AK17" s="15">
        <f t="shared" si="44"/>
        <v>19</v>
      </c>
      <c r="AL17" s="123" t="s">
        <v>283</v>
      </c>
      <c r="AM17" s="24">
        <f>IF(SUM(AJ17:AK17)=0,"-",AK17/(AJ17+AK17))</f>
        <v>4.05982905982906E-2</v>
      </c>
      <c r="AO17" s="71">
        <f>IF($B$4="England",SUMIFS(raw!$H$2:$H$18000,raw!$A$2:$A$18000,$A17,raw!$E$2:$E$18000,AO$8,raw!$F$2:$F$18000,AO$7,raw!$G$2:$G$18000,AO$6),IF(OR($B$4="Metropolitan fire authorities",$B$4="Non metropolitan fire authorities"),SUMIFS(raw!$H$2:$H$18000,raw!$A$2:$A$18000,$A17,raw!$C$2:$C$18000,$B$4,raw!$E$2:$E$18000,AO$8,raw!$F$2:$F$18000,AO$7,raw!$G$2:$G$18000,AO$6),SUMIFS(raw!$H$2:$H$18000,raw!$A$2:$A$18000,$A17,raw!$B$2:$B$18000,$B$4,raw!$E$2:$E$18000,AO$8,raw!$F$2:$F$18000,AO$7,raw!$G$2:$G$18000,AO$6)))</f>
        <v>1169</v>
      </c>
      <c r="AP17" s="71">
        <f>IF($B$4="England",SUMIFS(raw!$H$2:$H$18000,raw!$A$2:$A$18000,'FIRE1108 initial'!$A17,raw!$E$2:$E$18000,'FIRE1108 initial'!AP$8,raw!$F$2:$F$18000,'FIRE1108 initial'!AO$7,raw!$G$2:$G$18000,'FIRE1108 initial'!AO$6),IF(OR($B$4="Metropolitan fire authorities",$B$4="Non metropolitan fire authorities"),SUMIFS(raw!$H$2:$H$18000,raw!$A$2:$A$18000,'FIRE1108 initial'!$A17,raw!$C$2:$C$18000,'FIRE1108 initial'!$B$4,raw!$E$2:$E$18000,'FIRE1108 initial'!AP$8,raw!$F$2:$F$18000,'FIRE1108 initial'!AO$7,raw!$G$2:$G$18000,'FIRE1108 initial'!AO$6),SUMIFS(raw!$H$2:$H$18000,raw!$A$2:$A$18000,$A17,raw!$B$2:$B$18000,$B$4,raw!$E$2:$E$18000,AP$8,raw!$F$2:$F$18000,AO$7,raw!$G$2:$G$18000,AO$6)))</f>
        <v>60</v>
      </c>
      <c r="AQ17" s="123" t="s">
        <v>283</v>
      </c>
      <c r="AR17" s="24">
        <f>IF(SUM(AO17:AP17)=0,"-",AP17/(AO17+AP17))</f>
        <v>4.8820179007323029E-2</v>
      </c>
      <c r="AS17" s="2">
        <f>IF($B$4="England",SUMIFS(raw!$H$2:$H$18000,raw!$A$2:$A$18000,$A17,raw!$E$2:$E$18000,AS$8,raw!$F$2:$F$18000,AS$7,raw!$G$2:$G$18000,AO$6),IF(OR($B$4="Metropolitan fire authorities",$B$4="Non metropolitan fire authorities"),SUMIFS(raw!$H$2:$H$18000,raw!$A$2:$A$18000,$A17,raw!$C$2:$C$18000,$B$4,raw!$E$2:$E$18000,AS$8,raw!$F$2:$F$18000,AS$7,raw!$G$2:$G$18000,AO$6),SUMIFS(raw!$H$2:$H$18000,raw!$A$2:$A$18000,$A17,raw!$B$2:$B$18000,$B$4,raw!$E$2:$E$18000,AS$8,raw!$F$2:$F$18000,AS$7,raw!$G$2:$G$18000,AO$6)))</f>
        <v>21</v>
      </c>
      <c r="AT17" s="2">
        <f>IF($B$4="England",SUMIFS(raw!$H$2:$H$18000,raw!$A$2:$A$18000,'FIRE1108 initial'!$A17,raw!$E$2:$E$18000,'FIRE1108 initial'!AT$8,raw!$F$2:$F$18000,'FIRE1108 initial'!AS$7,raw!$G$2:$G$18000,'FIRE1108 initial'!AO$6),IF(OR($B$4="Metropolitan fire authorities",$B$4="Non metropolitan fire authorities"),SUMIFS(raw!$H$2:$H$18000,raw!$A$2:$A$18000,'FIRE1108 initial'!$A17,raw!$C$2:$C$18000,'FIRE1108 initial'!$B$4,raw!$E$2:$E$18000,'FIRE1108 initial'!AT$8,raw!$F$2:$F$18000,'FIRE1108 initial'!AS$7,raw!$G$2:$G$18000,'FIRE1108 initial'!AO$6),SUMIFS(raw!$H$2:$H$18000,raw!$A$2:$A$18000,$A17,raw!$B$2:$B$18000,$B$4,raw!$E$2:$E$18000,AT$8,raw!$F$2:$F$18000,AS$7,raw!$G$2:$G$18000,AO$6)))</f>
        <v>1</v>
      </c>
      <c r="AU17" s="123" t="s">
        <v>283</v>
      </c>
      <c r="AV17" s="24">
        <f>IF(SUM(AS17:AT17)=0,"-",AT17/(AS17+AT17))</f>
        <v>4.5454545454545456E-2</v>
      </c>
      <c r="AW17" s="72">
        <f t="shared" si="45"/>
        <v>1190</v>
      </c>
      <c r="AX17" s="72">
        <f t="shared" si="45"/>
        <v>61</v>
      </c>
      <c r="AY17" s="123" t="s">
        <v>283</v>
      </c>
      <c r="AZ17" s="24">
        <f>IF(SUM(AW17:AX17)=0,"-",AX17/(AW17+AX17))</f>
        <v>4.8760991207034372E-2</v>
      </c>
      <c r="BB17" s="71">
        <f>IF($B$4="England",SUMIFS(raw!$H$2:$H$18000,raw!$A$2:$A$18000,$A17,raw!$E$2:$E$18000,BB$8,raw!$F$2:$F$18000,BB$7,raw!$G$2:$G$18000,BB$6),IF(OR($B$4="Metropolitan fire authorities",$B$4="Non metropolitan fire authorities"),SUMIFS(raw!$H$2:$H$18000,raw!$A$2:$A$18000,$A17,raw!$C$2:$C$18000,$B$4,raw!$E$2:$E$18000,BB$8,raw!$F$2:$F$18000,BB$7,raw!$G$2:$G$18000,BB$6),SUMIFS(raw!$H$2:$H$18000,raw!$A$2:$A$18000,$A17,raw!$B$2:$B$18000,$B$4,raw!$E$2:$E$18000,BB$8,raw!$F$2:$F$18000,BB$7,raw!$G$2:$G$18000,BB$6)))</f>
        <v>3467</v>
      </c>
      <c r="BC17" s="71">
        <f>IF($B$4="England",SUMIFS(raw!$H$2:$H$18000,raw!$A$2:$A$18000,'FIRE1108 initial'!$A17,raw!$E$2:$E$18000,'FIRE1108 initial'!BC$8,raw!$F$2:$F$18000,'FIRE1108 initial'!BB$7,raw!$G$2:$G$18000,'FIRE1108 initial'!BB$6),IF(OR($B$4="Metropolitan fire authorities",$B$4="Non metropolitan fire authorities"),SUMIFS(raw!$H$2:$H$18000,raw!$A$2:$A$18000,'FIRE1108 initial'!$A17,raw!$C$2:$C$18000,'FIRE1108 initial'!$B$4,raw!$E$2:$E$18000,'FIRE1108 initial'!BC$8,raw!$F$2:$F$18000,'FIRE1108 initial'!BB$7,raw!$G$2:$G$18000,'FIRE1108 initial'!BB$6),SUMIFS(raw!$H$2:$H$18000,raw!$A$2:$A$18000,$A17,raw!$B$2:$B$18000,$B$4,raw!$E$2:$E$18000,BC$8,raw!$F$2:$F$18000,BB$7,raw!$G$2:$G$18000,BB$6)))</f>
        <v>182</v>
      </c>
      <c r="BD17" s="123" t="s">
        <v>283</v>
      </c>
      <c r="BE17" s="24">
        <f>IF(SUM(BB17:BC17)=0,"-",BC17/(BB17+BC17))</f>
        <v>4.9876678542066316E-2</v>
      </c>
      <c r="BF17" s="71">
        <f>IF($B$4="England",SUMIFS(raw!$H$2:$H$18000,raw!$A$2:$A$18000,$A17,raw!$E$2:$E$18000,BF$8,raw!$F$2:$F$18000,BF$7,raw!$G$2:$G$18000,BB$6),IF(OR($B$4="Metropolitan fire authorities",$B$4="Non metropolitan fire authorities"),SUMIFS(raw!$H$2:$H$18000,raw!$A$2:$A$18000,$A17,raw!$C$2:$C$18000,$B$4,raw!$E$2:$E$18000,BF$8,raw!$F$2:$F$18000,BF$7,raw!$G$2:$G$18000,BB$6),SUMIFS(raw!$H$2:$H$18000,raw!$A$2:$A$18000,$A17,raw!$B$2:$B$18000,$B$4,raw!$E$2:$E$18000,BF$8,raw!$F$2:$F$18000,BF$7,raw!$G$2:$G$18000,BB$6)))</f>
        <v>963</v>
      </c>
      <c r="BG17" s="71">
        <f>IF($B$4="England",SUMIFS(raw!$H$2:$H$18000,raw!$A$2:$A$18000,'FIRE1108 initial'!$A17,raw!$E$2:$E$18000,'FIRE1108 initial'!BG$8,raw!$F$2:$F$18000,'FIRE1108 initial'!BF$7,raw!$G$2:$G$18000,'FIRE1108 initial'!BB$6),IF(OR($B$4="Metropolitan fire authorities",$B$4="Non metropolitan fire authorities"),SUMIFS(raw!$H$2:$H$18000,raw!$A$2:$A$18000,'FIRE1108 initial'!$A17,raw!$C$2:$C$18000,'FIRE1108 initial'!$B$4,raw!$E$2:$E$18000,'FIRE1108 initial'!BG$8,raw!$F$2:$F$18000,'FIRE1108 initial'!BF$7,raw!$G$2:$G$18000,'FIRE1108 initial'!BB$6),SUMIFS(raw!$H$2:$H$18000,raw!$A$2:$A$18000,$A17,raw!$B$2:$B$18000,$B$4,raw!$E$2:$E$18000,BG$8,raw!$F$2:$F$18000,BF$7,raw!$G$2:$G$18000,BB$6)))</f>
        <v>23</v>
      </c>
      <c r="BH17" s="123" t="s">
        <v>283</v>
      </c>
      <c r="BI17" s="24">
        <f>IF(SUM(BF17:BG17)=0,"-",BG17/(BF17+BG17))</f>
        <v>2.332657200811359E-2</v>
      </c>
      <c r="BJ17" s="72">
        <f t="shared" ref="BJ17" si="50">BB17+BF17</f>
        <v>4430</v>
      </c>
      <c r="BK17" s="72">
        <f t="shared" ref="BK17" si="51">BC17+BG17</f>
        <v>205</v>
      </c>
      <c r="BL17" s="123" t="s">
        <v>283</v>
      </c>
      <c r="BM17" s="24">
        <f t="shared" ref="BM17" si="52">IF(SUM(BJ17:BK17)=0,"-",BK17/(BJ17+BK17))</f>
        <v>4.4228694714131607E-2</v>
      </c>
      <c r="BO17" s="71">
        <f>IF($B$4="England",SUMIFS(raw!$H$2:$H$18000,raw!$A$2:$A$18000,$A17,raw!$E$2:$E$18000,BO$8,raw!$F$2:$F$18000,BO$7,raw!$G$2:$G$18000,BO$6),IF(OR($B$4="Metropolitan fire authorities",$B$4="Non metropolitan fire authorities"),SUMIFS(raw!$H$2:$H$18000,raw!$A$2:$A$18000,$A17,raw!$C$2:$C$18000,$B$4,raw!$E$2:$E$18000,BO$8,raw!$F$2:$F$18000,BO$7,raw!$G$2:$G$18000,BO$6),SUMIFS(raw!$H$2:$H$18000,raw!$A$2:$A$18000,$A17,raw!$B$2:$B$18000,$B$4,raw!$E$2:$E$18000,BO$8,raw!$F$2:$F$18000,BO$7,raw!$G$2:$G$18000,BO$6)))</f>
        <v>3183</v>
      </c>
      <c r="BP17" s="71">
        <f>IF($B$4="England",SUMIFS(raw!$H$2:$H$18000,raw!$A$2:$A$18000,'FIRE1108 initial'!$A17,raw!$E$2:$E$18000,'FIRE1108 initial'!BP$8,raw!$F$2:$F$18000,'FIRE1108 initial'!BO$7,raw!$G$2:$G$18000,'FIRE1108 initial'!BO$6),IF(OR($B$4="Metropolitan fire authorities",$B$4="Non metropolitan fire authorities"),SUMIFS(raw!$H$2:$H$18000,raw!$A$2:$A$18000,'FIRE1108 initial'!$A17,raw!$C$2:$C$18000,'FIRE1108 initial'!$B$4,raw!$E$2:$E$18000,'FIRE1108 initial'!BP$8,raw!$F$2:$F$18000,'FIRE1108 initial'!BO$7,raw!$G$2:$G$18000,'FIRE1108 initial'!BO$6),SUMIFS(raw!$H$2:$H$18000,raw!$A$2:$A$18000,$A17,raw!$B$2:$B$18000,$B$4,raw!$E$2:$E$18000,BP$8,raw!$F$2:$F$18000,BO$7,raw!$G$2:$G$18000,BO$6)))</f>
        <v>155</v>
      </c>
      <c r="BQ17" s="123" t="s">
        <v>283</v>
      </c>
      <c r="BR17" s="24">
        <f>IF(SUM(BO17:BP17)=0,"-",BP17/(BO17+BP17))</f>
        <v>4.6434991012582381E-2</v>
      </c>
      <c r="BS17" s="71">
        <f>IF($B$4="England",SUMIFS(raw!$H$2:$H$18000,raw!$A$2:$A$18000,$A17,raw!$E$2:$E$18000,BS$8,raw!$F$2:$F$18000,BS$7,raw!$G$2:$G$18000,BO$6),IF(OR($B$4="Metropolitan fire authorities",$B$4="Non metropolitan fire authorities"),SUMIFS(raw!$H$2:$H$18000,raw!$A$2:$A$18000,$A17,raw!$C$2:$C$18000,$B$4,raw!$E$2:$E$18000,BS$8,raw!$F$2:$F$18000,BS$7,raw!$G$2:$G$18000,BO$6),SUMIFS(raw!$H$2:$H$18000,raw!$A$2:$A$18000,$A17,raw!$B$2:$B$18000,$B$4,raw!$E$2:$E$18000,BS$8,raw!$F$2:$F$18000,BS$7,raw!$G$2:$G$18000,BO$6)))</f>
        <v>2194</v>
      </c>
      <c r="BT17" s="71">
        <f>IF($B$4="England",SUMIFS(raw!$H$2:$H$18000,raw!$A$2:$A$18000,'FIRE1108 initial'!$A17,raw!$E$2:$E$18000,'FIRE1108 initial'!BT$8,raw!$F$2:$F$18000,'FIRE1108 initial'!BS$7,raw!$G$2:$G$18000,'FIRE1108 initial'!BO$6),IF(OR($B$4="Metropolitan fire authorities",$B$4="Non metropolitan fire authorities"),SUMIFS(raw!$H$2:$H$18000,raw!$A$2:$A$18000,'FIRE1108 initial'!$A17,raw!$C$2:$C$18000,'FIRE1108 initial'!$B$4,raw!$E$2:$E$18000,'FIRE1108 initial'!BT$8,raw!$F$2:$F$18000,'FIRE1108 initial'!BS$7,raw!$G$2:$G$18000,'FIRE1108 initial'!BO$6),SUMIFS(raw!$H$2:$H$18000,raw!$A$2:$A$18000,$A17,raw!$B$2:$B$18000,$B$4,raw!$E$2:$E$18000,BT$8,raw!$F$2:$F$18000,BS$7,raw!$G$2:$G$18000,BO$6)))</f>
        <v>65</v>
      </c>
      <c r="BU17" s="123" t="s">
        <v>283</v>
      </c>
      <c r="BV17" s="24">
        <f>IF(SUM(BS17:BT17)=0,"-",BT17/(BS17+BT17))</f>
        <v>2.8773793714032759E-2</v>
      </c>
      <c r="BW17" s="72">
        <f t="shared" si="46"/>
        <v>5377</v>
      </c>
      <c r="BX17" s="72">
        <f t="shared" si="46"/>
        <v>220</v>
      </c>
      <c r="BY17" s="123" t="s">
        <v>283</v>
      </c>
      <c r="BZ17" s="24">
        <f>IF(SUM(BW17:BX17)=0,"-",BX17/(BW17+BX17))</f>
        <v>3.930677148472396E-2</v>
      </c>
      <c r="CB17" s="71">
        <f>IF($B$4="England",SUMIFS(raw!$H$2:$H$18000,raw!$A$2:$A$18000,$A17,raw!$E$2:$E$18000,CB$8,raw!$F$2:$F$18000,CB$7,raw!$G$2:$G$18000,CB$6),IF(OR($B$4="Metropolitan fire authorities",$B$4="Non metropolitan fire authorities"),SUMIFS(raw!$H$2:$H$18000,raw!$A$2:$A$18000,$A17,raw!$C$2:$C$18000,$B$4,raw!$E$2:$E$18000,CB$8,raw!$F$2:$F$18000,CB$7,raw!$G$2:$G$18000,CB$6),SUMIFS(raw!$H$2:$H$18000,raw!$A$2:$A$18000,$A17,raw!$B$2:$B$18000,$B$4,raw!$E$2:$E$18000,CB$8,raw!$F$2:$F$18000,CB$7,raw!$G$2:$G$18000,CB$6)))</f>
        <v>12711</v>
      </c>
      <c r="CC17" s="71">
        <f>IF($B$4="England",SUMIFS(raw!$H$2:$H$18000,raw!$A$2:$A$18000,'FIRE1108 initial'!$A17,raw!$E$2:$E$18000,'FIRE1108 initial'!CC$8,raw!$F$2:$F$18000,'FIRE1108 initial'!CB$7,raw!$G$2:$G$18000,'FIRE1108 initial'!CB$6),IF(OR($B$4="Metropolitan fire authorities",$B$4="Non metropolitan fire authorities"),SUMIFS(raw!$H$2:$H$18000,raw!$A$2:$A$18000,'FIRE1108 initial'!$A17,raw!$C$2:$C$18000,'FIRE1108 initial'!$B$4,raw!$E$2:$E$18000,'FIRE1108 initial'!CC$8,raw!$F$2:$F$18000,'FIRE1108 initial'!CB$7,raw!$G$2:$G$18000,'FIRE1108 initial'!CB$6),SUMIFS(raw!$H$2:$H$18000,raw!$A$2:$A$18000,$A17,raw!$B$2:$B$18000,$B$4,raw!$E$2:$E$18000,CC$8,raw!$F$2:$F$18000,CB$7,raw!$G$2:$G$18000,CB$6)))</f>
        <v>1112</v>
      </c>
      <c r="CD17" s="123" t="s">
        <v>283</v>
      </c>
      <c r="CE17" s="24">
        <f>IF(SUM(CB17:CC17)=0,"-",CC17/(CB17+CC17))</f>
        <v>8.0445634088114018E-2</v>
      </c>
      <c r="CF17" s="71">
        <f>IF($B$4="England",SUMIFS(raw!$H$2:$H$18000,raw!$A$2:$A$18000,$A17,raw!$E$2:$E$18000,CF$8,raw!$F$2:$F$18000,CF$7,raw!$G$2:$G$18000,CB$6),IF(OR($B$4="Metropolitan fire authorities",$B$4="Non metropolitan fire authorities"),SUMIFS(raw!$H$2:$H$18000,raw!$A$2:$A$18000,$A17,raw!$C$2:$C$18000,$B$4,raw!$E$2:$E$18000,CF$8,raw!$F$2:$F$18000,CF$7,raw!$G$2:$G$18000,CB$6),SUMIFS(raw!$H$2:$H$18000,raw!$A$2:$A$18000,$A17,raw!$B$2:$B$18000,$B$4,raw!$E$2:$E$18000,CF$8,raw!$F$2:$F$18000,CF$7,raw!$G$2:$G$18000,CB$6)))</f>
        <v>8362</v>
      </c>
      <c r="CG17" s="71">
        <f>IF($B$4="England",SUMIFS(raw!$H$2:$H$18000,raw!$A$2:$A$18000,'FIRE1108 initial'!$A17,raw!$E$2:$E$18000,'FIRE1108 initial'!CG$8,raw!$F$2:$F$18000,'FIRE1108 initial'!CF$7,raw!$G$2:$G$18000,'FIRE1108 initial'!CB$6),IF(OR($B$4="Metropolitan fire authorities",$B$4="Non metropolitan fire authorities"),SUMIFS(raw!$H$2:$H$18000,raw!$A$2:$A$18000,'FIRE1108 initial'!$A17,raw!$C$2:$C$18000,'FIRE1108 initial'!$B$4,raw!$E$2:$E$18000,'FIRE1108 initial'!CG$8,raw!$F$2:$F$18000,'FIRE1108 initial'!CF$7,raw!$G$2:$G$18000,'FIRE1108 initial'!CB$6),SUMIFS(raw!$H$2:$H$18000,raw!$A$2:$A$18000,$A17,raw!$B$2:$B$18000,$B$4,raw!$E$2:$E$18000,CG$8,raw!$F$2:$F$18000,CF$7,raw!$G$2:$G$18000,CB$6)))</f>
        <v>592</v>
      </c>
      <c r="CH17" s="123" t="s">
        <v>283</v>
      </c>
      <c r="CI17" s="24">
        <f t="shared" si="30"/>
        <v>6.6115702479338845E-2</v>
      </c>
      <c r="CJ17" s="72">
        <f t="shared" si="31"/>
        <v>21073</v>
      </c>
      <c r="CK17" s="72">
        <f t="shared" si="32"/>
        <v>1704</v>
      </c>
      <c r="CL17" s="123" t="s">
        <v>283</v>
      </c>
      <c r="CM17" s="24">
        <f t="shared" si="33"/>
        <v>7.4812310664266579E-2</v>
      </c>
      <c r="CO17" s="73">
        <f t="shared" si="34"/>
        <v>21250</v>
      </c>
      <c r="CP17" s="73">
        <f t="shared" si="35"/>
        <v>1550</v>
      </c>
      <c r="CQ17" s="123" t="s">
        <v>283</v>
      </c>
      <c r="CR17" s="24">
        <f>IF(SUM(CO17:CP17)=0,"-",CP17/(CO17+CP17))</f>
        <v>6.798245614035088E-2</v>
      </c>
      <c r="CS17" s="73">
        <f t="shared" si="37"/>
        <v>11540</v>
      </c>
      <c r="CT17" s="73">
        <f t="shared" si="38"/>
        <v>681</v>
      </c>
      <c r="CU17" s="123" t="s">
        <v>283</v>
      </c>
      <c r="CV17" s="24">
        <f t="shared" si="39"/>
        <v>5.5723754193601177E-2</v>
      </c>
      <c r="CW17" s="72">
        <f t="shared" si="47"/>
        <v>32790</v>
      </c>
      <c r="CX17" s="72">
        <f t="shared" si="47"/>
        <v>2231</v>
      </c>
      <c r="CY17" s="123" t="s">
        <v>283</v>
      </c>
      <c r="CZ17" s="142">
        <f>IF(SUM(CW17:CX17)=0,"-",CX17/(CW17+CX17))</f>
        <v>6.3704634362239804E-2</v>
      </c>
    </row>
    <row r="18" spans="1:104" x14ac:dyDescent="0.35">
      <c r="A18" s="69">
        <v>2020</v>
      </c>
      <c r="B18" s="2">
        <f>IF($B$4="England",SUMIFS(raw!$H$2:$H$18000,raw!$A$2:$A$18000,$A18,raw!$E$2:$E$18000,B$8,raw!$F$2:$F$18000,B$7,raw!$G$2:$G$18000,B$6),IF(OR($B$4="Metropolitan fire authorities",$B$4="Non metropolitan fire authorities"),SUMIFS(raw!$H$2:$H$18000,raw!$A$2:$A$18000,$A18,raw!$C$2:$C$18000,$B$4,raw!$E$2:$E$18000,B$8,raw!$F$2:$F$18000,B$7,raw!$G$2:$G$18000,B$6),SUMIFS(raw!$H$2:$H$18000,raw!$A$2:$A$18000,$A18,raw!$B$2:$B$18000,$B$4,raw!$E$2:$E$18000,B$8,raw!$F$2:$F$18000,B$7,raw!$G$2:$G$18000,B$6)))</f>
        <v>116</v>
      </c>
      <c r="C18" s="2">
        <f>IF($B$4="England",SUMIFS(raw!$H$2:$H$18000,raw!$A$2:$A$18000,'FIRE1108 initial'!$A18,raw!$E$2:$E$18000,'FIRE1108 initial'!C$8,raw!$F$2:$F$18000,'FIRE1108 initial'!B$7,raw!$G$2:$G$18000,'FIRE1108 initial'!B$6),IF(OR($B$4="Metropolitan fire authorities",$B$4="Non metropolitan fire authorities"),SUMIFS(raw!$H$2:$H$18000,raw!$A$2:$A$18000,'FIRE1108 initial'!$A18,raw!$C$2:$C$18000,'FIRE1108 initial'!$B$4,raw!$E$2:$E$18000,'FIRE1108 initial'!C$8,raw!$F$2:$F$18000,'FIRE1108 initial'!B$7,raw!$G$2:$G$18000,'FIRE1108 initial'!B$6),SUMIFS(raw!$H$2:$H$18000,raw!$A$2:$A$18000,$A18,raw!$B$2:$B$18000,$B$4,raw!$E$2:$E$18000,C$8,raw!$F$2:$F$18000,B$7,raw!$G$2:$G$18000,B$6)))</f>
        <v>9</v>
      </c>
      <c r="D18" s="123" t="s">
        <v>283</v>
      </c>
      <c r="E18" s="24">
        <f t="shared" ref="E18" si="53">IF(SUM(B18:C18)=0,"-",C18/(B18+C18))</f>
        <v>7.1999999999999995E-2</v>
      </c>
      <c r="F18" s="2">
        <f>IF($B$4="England",SUMIFS(raw!$H$2:$H$18000,raw!$A$2:$A$18000,$A18,raw!$E$2:$E$18000,F$8,raw!$F$2:$F$18000,F$7,raw!$G$2:$G$18000,B$6),IF(OR($B$4="Metropolitan fire authorities",$B$4="Non metropolitan fire authorities"),SUMIFS(raw!$H$2:$H$18000,raw!$A$2:$A$18000,$A18,raw!$C$2:$C$18000,$B$4,raw!$E$2:$E$18000,F$8,raw!$F$2:$F$18000,F$7,raw!$G$2:$G$18000,B$6),SUMIFS(raw!$H$2:$H$18000,raw!$A$2:$A$18000,$A18,raw!$B$2:$B$18000,$B$4,raw!$E$2:$E$18000,F$8,raw!$F$2:$F$18000,F$7,raw!$G$2:$G$18000,B$6)))</f>
        <v>0</v>
      </c>
      <c r="G18" s="2">
        <f>IF($B$4="England",SUMIFS(raw!$H$2:$H$18000,raw!$A$2:$A$18000,'FIRE1108 initial'!$A18,raw!$E$2:$E$18000,'FIRE1108 initial'!G$8,raw!$F$2:$F$18000,'FIRE1108 initial'!F$7,raw!$G$2:$G$18000,'FIRE1108 initial'!B$6),IF(OR($B$4="Metropolitan fire authorities",$B$4="Non metropolitan fire authorities"),SUMIFS(raw!$H$2:$H$18000,raw!$A$2:$A$18000,'FIRE1108 initial'!$A18,raw!$C$2:$C$18000,'FIRE1108 initial'!$B$4,raw!$E$2:$E$18000,'FIRE1108 initial'!G$8,raw!$F$2:$F$18000,'FIRE1108 initial'!F$7,raw!$G$2:$G$18000,'FIRE1108 initial'!B$6),SUMIFS(raw!$H$2:$H$18000,raw!$A$2:$A$18000,$A18,raw!$B$2:$B$18000,$B$4,raw!$E$2:$E$18000,G$8,raw!$F$2:$F$18000,F$7,raw!$G$2:$G$18000,B$6)))</f>
        <v>0</v>
      </c>
      <c r="H18" s="123" t="s">
        <v>283</v>
      </c>
      <c r="I18" s="24" t="str">
        <f>IF(SUM(F18:G18)=0,"-",G18/(F18+G18))</f>
        <v>-</v>
      </c>
      <c r="J18" s="15">
        <f t="shared" ref="J18" si="54">B18+F18</f>
        <v>116</v>
      </c>
      <c r="K18" s="15">
        <f t="shared" ref="K18" si="55">C18+G18</f>
        <v>9</v>
      </c>
      <c r="L18" s="123" t="s">
        <v>283</v>
      </c>
      <c r="M18" s="24">
        <f t="shared" si="42"/>
        <v>7.1999999999999995E-2</v>
      </c>
      <c r="O18" s="2">
        <f>IF($B$4="England",SUMIFS(raw!$H$2:$H$18000,raw!$A$2:$A$18000,$A18,raw!$E$2:$E$18000,O$8,raw!$F$2:$F$18000,O$7,raw!$G$2:$G$18000,O$6),IF(OR($B$4="Metropolitan fire authorities",$B$4="Non metropolitan fire authorities"),SUMIFS(raw!$H$2:$H$18000,raw!$A$2:$A$18000,$A18,raw!$C$2:$C$18000,$B$4,raw!$E$2:$E$18000,O$8,raw!$F$2:$F$18000,O$7,raw!$G$2:$G$18000,O$6),SUMIFS(raw!$H$2:$H$18000,raw!$A$2:$A$18000,$A18,raw!$B$2:$B$18000,$B$4,raw!$E$2:$E$18000,O$8,raw!$F$2:$F$18000,O$7,raw!$G$2:$G$18000,O$6)))</f>
        <v>162</v>
      </c>
      <c r="P18" s="2">
        <f>IF($B$4="England",SUMIFS(raw!$H$2:$H$18000,raw!$A$2:$A$18000,'FIRE1108 initial'!$A18,raw!$E$2:$E$18000,'FIRE1108 initial'!P$8,raw!$F$2:$F$18000,'FIRE1108 initial'!O$7,raw!$G$2:$G$18000,'FIRE1108 initial'!O$6),IF(OR($B$4="Metropolitan fire authorities",$B$4="Non metropolitan fire authorities"),SUMIFS(raw!$H$2:$H$18000,raw!$A$2:$A$18000,'FIRE1108 initial'!$A18,raw!$C$2:$C$18000,'FIRE1108 initial'!$B$4,raw!$E$2:$E$18000,'FIRE1108 initial'!P$8,raw!$F$2:$F$18000,'FIRE1108 initial'!O$7,raw!$G$2:$G$18000,'FIRE1108 initial'!O$6),SUMIFS(raw!$H$2:$H$18000,raw!$A$2:$A$18000,$A18,raw!$B$2:$B$18000,$B$4,raw!$E$2:$E$18000,P$8,raw!$F$2:$F$18000,O$7,raw!$G$2:$G$18000,O$6)))</f>
        <v>11</v>
      </c>
      <c r="Q18" s="123" t="s">
        <v>283</v>
      </c>
      <c r="R18" s="24">
        <f>IF(SUM(O18:P18)=0,"-",P18/(O18+P18))</f>
        <v>6.358381502890173E-2</v>
      </c>
      <c r="S18" s="2">
        <f>IF($B$4="England",SUMIFS(raw!$H$2:$H$18000,raw!$A$2:$A$18000,$A18,raw!$E$2:$E$18000,S$8,raw!$F$2:$F$18000,S$7,raw!$G$2:$G$18000,O$6),IF(OR($B$4="Metropolitan fire authorities",$B$4="Non metropolitan fire authorities"),SUMIFS(raw!$H$2:$H$18000,raw!$A$2:$A$18000,$A18,raw!$C$2:$C$18000,$B$4,raw!$E$2:$E$18000,S$8,raw!$F$2:$F$18000,S$7,raw!$G$2:$G$18000,O$6),SUMIFS(raw!$H$2:$H$18000,raw!$A$2:$A$18000,$A18,raw!$B$2:$B$18000,$B$4,raw!$E$2:$E$18000,S$8,raw!$F$2:$F$18000,S$7,raw!$G$2:$G$18000,O$6)))</f>
        <v>0</v>
      </c>
      <c r="T18" s="2">
        <f>IF($B$4="England",SUMIFS(raw!$H$2:$H$18000,raw!$A$2:$A$18000,'FIRE1108 initial'!$A18,raw!$E$2:$E$18000,'FIRE1108 initial'!T$8,raw!$F$2:$F$18000,'FIRE1108 initial'!S$7,raw!$G$2:$G$18000,'FIRE1108 initial'!O$6),IF(OR($B$4="Metropolitan fire authorities",$B$4="Non metropolitan fire authorities"),SUMIFS(raw!$H$2:$H$18000,raw!$A$2:$A$18000,'FIRE1108 initial'!$A18,raw!$C$2:$C$18000,'FIRE1108 initial'!$B$4,raw!$E$2:$E$18000,'FIRE1108 initial'!T$8,raw!$F$2:$F$18000,'FIRE1108 initial'!S$7,raw!$G$2:$G$18000,'FIRE1108 initial'!O$6),SUMIFS(raw!$H$2:$H$18000,raw!$A$2:$A$18000,$A18,raw!$B$2:$B$18000,$B$4,raw!$E$2:$E$18000,T$8,raw!$F$2:$F$18000,S$7,raw!$G$2:$G$18000,O$6)))</f>
        <v>0</v>
      </c>
      <c r="U18" s="123" t="s">
        <v>283</v>
      </c>
      <c r="V18" s="24" t="str">
        <f>IF(SUM(S18:T18)=0,"-",T18/(S18+T18))</f>
        <v>-</v>
      </c>
      <c r="W18" s="15">
        <f t="shared" si="43"/>
        <v>162</v>
      </c>
      <c r="X18" s="15">
        <f t="shared" si="43"/>
        <v>11</v>
      </c>
      <c r="Y18" s="123" t="s">
        <v>283</v>
      </c>
      <c r="Z18" s="24">
        <f>IF(SUM(W18:X18)=0,"-",X18/(W18+X18))</f>
        <v>6.358381502890173E-2</v>
      </c>
      <c r="AB18" s="2">
        <f>IF($B$4="England",SUMIFS(raw!$H$2:$H$18000,raw!$A$2:$A$18000,$A18,raw!$E$2:$E$18000,AB$8,raw!$F$2:$F$18000,AB$7,raw!$G$2:$G$18000,AB$6),IF(OR($B$4="Metropolitan fire authorities",$B$4="Non metropolitan fire authorities"),SUMIFS(raw!$H$2:$H$18000,raw!$A$2:$A$18000,$A18,raw!$C$2:$C$18000,$B$4,raw!$E$2:$E$18000,AB$8,raw!$F$2:$F$18000,AB$7,raw!$G$2:$G$18000,AB$6),SUMIFS(raw!$H$2:$H$18000,raw!$A$2:$A$18000,$A18,raw!$B$2:$B$18000,$B$4,raw!$E$2:$E$18000,AB$8,raw!$F$2:$F$18000,AB$7,raw!$G$2:$G$18000,AB$6)))</f>
        <v>447</v>
      </c>
      <c r="AC18" s="2">
        <f>IF($B$4="England",SUMIFS(raw!$H$2:$H$18000,raw!$A$2:$A$18000,'FIRE1108 initial'!$A18,raw!$E$2:$E$18000,'FIRE1108 initial'!AC$8,raw!$F$2:$F$18000,'FIRE1108 initial'!AB$7,raw!$G$2:$G$18000,'FIRE1108 initial'!AB$6),IF(OR($B$4="Metropolitan fire authorities",$B$4="Non metropolitan fire authorities"),SUMIFS(raw!$H$2:$H$18000,raw!$A$2:$A$18000,'FIRE1108 initial'!$A18,raw!$C$2:$C$18000,'FIRE1108 initial'!$B$4,raw!$E$2:$E$18000,'FIRE1108 initial'!AC$8,raw!$F$2:$F$18000,'FIRE1108 initial'!AB$7,raw!$G$2:$G$18000,'FIRE1108 initial'!AB$6),SUMIFS(raw!$H$2:$H$18000,raw!$A$2:$A$18000,$A18,raw!$B$2:$B$18000,$B$4,raw!$E$2:$E$18000,AC$8,raw!$F$2:$F$18000,AB$7,raw!$G$2:$G$18000,AB$6)))</f>
        <v>18</v>
      </c>
      <c r="AD18" s="123" t="s">
        <v>283</v>
      </c>
      <c r="AE18" s="24">
        <f>IF(SUM(AB18:AC18)=0,"-",AC18/(AB18+AC18))</f>
        <v>3.870967741935484E-2</v>
      </c>
      <c r="AF18" s="2">
        <f>IF($B$4="England",SUMIFS(raw!$H$2:$H$18000,raw!$A$2:$A$18000,$A18,raw!$E$2:$E$18000,AF$8,raw!$F$2:$F$18000,AF$7,raw!$G$2:$G$18000,AB$6),IF(OR($B$4="Metropolitan fire authorities",$B$4="Non metropolitan fire authorities"),SUMIFS(raw!$H$2:$H$18000,raw!$A$2:$A$18000,$A18,raw!$C$2:$C$18000,$B$4,raw!$E$2:$E$18000,AF$8,raw!$F$2:$F$18000,AF$7,raw!$G$2:$G$18000,AB$6),SUMIFS(raw!$H$2:$H$18000,raw!$A$2:$A$18000,$A18,raw!$B$2:$B$18000,$B$4,raw!$E$2:$E$18000,AF$8,raw!$F$2:$F$18000,AF$7,raw!$G$2:$G$18000,AB$6)))</f>
        <v>0</v>
      </c>
      <c r="AG18" s="2">
        <f>IF($B$4="England",SUMIFS(raw!$H$2:$H$18000,raw!$A$2:$A$18000,'FIRE1108 initial'!$A18,raw!$E$2:$E$18000,'FIRE1108 initial'!AG$8,raw!$F$2:$F$18000,'FIRE1108 initial'!AF$7,raw!$G$2:$G$18000,'FIRE1108 initial'!AB$6),IF(OR($B$4="Metropolitan fire authorities",$B$4="Non metropolitan fire authorities"),SUMIFS(raw!$H$2:$H$18000,raw!$A$2:$A$18000,'FIRE1108 initial'!$A18,raw!$C$2:$C$18000,'FIRE1108 initial'!$B$4,raw!$E$2:$E$18000,'FIRE1108 initial'!AG$8,raw!$F$2:$F$18000,'FIRE1108 initial'!AF$7,raw!$G$2:$G$18000,'FIRE1108 initial'!AB$6),SUMIFS(raw!$H$2:$H$18000,raw!$A$2:$A$18000,$A18,raw!$B$2:$B$18000,$B$4,raw!$E$2:$E$18000,AG$8,raw!$F$2:$F$18000,AF$7,raw!$G$2:$G$18000,AB$6)))</f>
        <v>0</v>
      </c>
      <c r="AH18" s="123" t="s">
        <v>283</v>
      </c>
      <c r="AI18" s="24" t="str">
        <f>IF(SUM(AF18:AG18)=0,"-",AG18/(AF18+AG18))</f>
        <v>-</v>
      </c>
      <c r="AJ18" s="15">
        <f t="shared" si="44"/>
        <v>447</v>
      </c>
      <c r="AK18" s="15">
        <f t="shared" si="44"/>
        <v>18</v>
      </c>
      <c r="AL18" s="123" t="s">
        <v>283</v>
      </c>
      <c r="AM18" s="24">
        <f>IF(SUM(AJ18:AK18)=0,"-",AK18/(AJ18+AK18))</f>
        <v>3.870967741935484E-2</v>
      </c>
      <c r="AO18" s="71">
        <f>IF($B$4="England",SUMIFS(raw!$H$2:$H$18000,raw!$A$2:$A$18000,$A18,raw!$E$2:$E$18000,AO$8,raw!$F$2:$F$18000,AO$7,raw!$G$2:$G$18000,AO$6),IF(OR($B$4="Metropolitan fire authorities",$B$4="Non metropolitan fire authorities"),SUMIFS(raw!$H$2:$H$18000,raw!$A$2:$A$18000,$A18,raw!$C$2:$C$18000,$B$4,raw!$E$2:$E$18000,AO$8,raw!$F$2:$F$18000,AO$7,raw!$G$2:$G$18000,AO$6),SUMIFS(raw!$H$2:$H$18000,raw!$A$2:$A$18000,$A18,raw!$B$2:$B$18000,$B$4,raw!$E$2:$E$18000,AO$8,raw!$F$2:$F$18000,AO$7,raw!$G$2:$G$18000,AO$6)))</f>
        <v>1180</v>
      </c>
      <c r="AP18" s="71">
        <f>IF($B$4="England",SUMIFS(raw!$H$2:$H$18000,raw!$A$2:$A$18000,'FIRE1108 initial'!$A18,raw!$E$2:$E$18000,'FIRE1108 initial'!AP$8,raw!$F$2:$F$18000,'FIRE1108 initial'!AO$7,raw!$G$2:$G$18000,'FIRE1108 initial'!AO$6),IF(OR($B$4="Metropolitan fire authorities",$B$4="Non metropolitan fire authorities"),SUMIFS(raw!$H$2:$H$18000,raw!$A$2:$A$18000,'FIRE1108 initial'!$A18,raw!$C$2:$C$18000,'FIRE1108 initial'!$B$4,raw!$E$2:$E$18000,'FIRE1108 initial'!AP$8,raw!$F$2:$F$18000,'FIRE1108 initial'!AO$7,raw!$G$2:$G$18000,'FIRE1108 initial'!AO$6),SUMIFS(raw!$H$2:$H$18000,raw!$A$2:$A$18000,$A18,raw!$B$2:$B$18000,$B$4,raw!$E$2:$E$18000,AP$8,raw!$F$2:$F$18000,AO$7,raw!$G$2:$G$18000,AO$6)))</f>
        <v>62</v>
      </c>
      <c r="AQ18" s="123" t="s">
        <v>283</v>
      </c>
      <c r="AR18" s="24">
        <f>IF(SUM(AO18:AP18)=0,"-",AP18/(AO18+AP18))</f>
        <v>4.9919484702093397E-2</v>
      </c>
      <c r="AS18" s="2">
        <f>IF($B$4="England",SUMIFS(raw!$H$2:$H$18000,raw!$A$2:$A$18000,$A18,raw!$E$2:$E$18000,AS$8,raw!$F$2:$F$18000,AS$7,raw!$G$2:$G$18000,AO$6),IF(OR($B$4="Metropolitan fire authorities",$B$4="Non metropolitan fire authorities"),SUMIFS(raw!$H$2:$H$18000,raw!$A$2:$A$18000,$A18,raw!$C$2:$C$18000,$B$4,raw!$E$2:$E$18000,AS$8,raw!$F$2:$F$18000,AS$7,raw!$G$2:$G$18000,AO$6),SUMIFS(raw!$H$2:$H$18000,raw!$A$2:$A$18000,$A18,raw!$B$2:$B$18000,$B$4,raw!$E$2:$E$18000,AS$8,raw!$F$2:$F$18000,AS$7,raw!$G$2:$G$18000,AO$6)))</f>
        <v>29</v>
      </c>
      <c r="AT18" s="2">
        <f>IF($B$4="England",SUMIFS(raw!$H$2:$H$18000,raw!$A$2:$A$18000,'FIRE1108 initial'!$A18,raw!$E$2:$E$18000,'FIRE1108 initial'!AT$8,raw!$F$2:$F$18000,'FIRE1108 initial'!AS$7,raw!$G$2:$G$18000,'FIRE1108 initial'!AO$6),IF(OR($B$4="Metropolitan fire authorities",$B$4="Non metropolitan fire authorities"),SUMIFS(raw!$H$2:$H$18000,raw!$A$2:$A$18000,'FIRE1108 initial'!$A18,raw!$C$2:$C$18000,'FIRE1108 initial'!$B$4,raw!$E$2:$E$18000,'FIRE1108 initial'!AT$8,raw!$F$2:$F$18000,'FIRE1108 initial'!AS$7,raw!$G$2:$G$18000,'FIRE1108 initial'!AO$6),SUMIFS(raw!$H$2:$H$18000,raw!$A$2:$A$18000,$A18,raw!$B$2:$B$18000,$B$4,raw!$E$2:$E$18000,AT$8,raw!$F$2:$F$18000,AS$7,raw!$G$2:$G$18000,AO$6)))</f>
        <v>1</v>
      </c>
      <c r="AU18" s="123" t="s">
        <v>283</v>
      </c>
      <c r="AV18" s="24">
        <f>IF(SUM(AS18:AT18)=0,"-",AT18/(AS18+AT18))</f>
        <v>3.3333333333333333E-2</v>
      </c>
      <c r="AW18" s="72">
        <f t="shared" si="45"/>
        <v>1209</v>
      </c>
      <c r="AX18" s="72">
        <f t="shared" si="45"/>
        <v>63</v>
      </c>
      <c r="AY18" s="123" t="s">
        <v>283</v>
      </c>
      <c r="AZ18" s="24">
        <f>IF(SUM(AW18:AX18)=0,"-",AX18/(AW18+AX18))</f>
        <v>4.9528301886792456E-2</v>
      </c>
      <c r="BB18" s="71">
        <f>IF($B$4="England",SUMIFS(raw!$H$2:$H$18000,raw!$A$2:$A$18000,$A18,raw!$E$2:$E$18000,BB$8,raw!$F$2:$F$18000,BB$7,raw!$G$2:$G$18000,BB$6),IF(OR($B$4="Metropolitan fire authorities",$B$4="Non metropolitan fire authorities"),SUMIFS(raw!$H$2:$H$18000,raw!$A$2:$A$18000,$A18,raw!$C$2:$C$18000,$B$4,raw!$E$2:$E$18000,BB$8,raw!$F$2:$F$18000,BB$7,raw!$G$2:$G$18000,BB$6),SUMIFS(raw!$H$2:$H$18000,raw!$A$2:$A$18000,$A18,raw!$B$2:$B$18000,$B$4,raw!$E$2:$E$18000,BB$8,raw!$F$2:$F$18000,BB$7,raw!$G$2:$G$18000,BB$6)))</f>
        <v>3466</v>
      </c>
      <c r="BC18" s="71">
        <f>IF($B$4="England",SUMIFS(raw!$H$2:$H$18000,raw!$A$2:$A$18000,'FIRE1108 initial'!$A18,raw!$E$2:$E$18000,'FIRE1108 initial'!BC$8,raw!$F$2:$F$18000,'FIRE1108 initial'!BB$7,raw!$G$2:$G$18000,'FIRE1108 initial'!BB$6),IF(OR($B$4="Metropolitan fire authorities",$B$4="Non metropolitan fire authorities"),SUMIFS(raw!$H$2:$H$18000,raw!$A$2:$A$18000,'FIRE1108 initial'!$A18,raw!$C$2:$C$18000,'FIRE1108 initial'!$B$4,raw!$E$2:$E$18000,'FIRE1108 initial'!BC$8,raw!$F$2:$F$18000,'FIRE1108 initial'!BB$7,raw!$G$2:$G$18000,'FIRE1108 initial'!BB$6),SUMIFS(raw!$H$2:$H$18000,raw!$A$2:$A$18000,$A18,raw!$B$2:$B$18000,$B$4,raw!$E$2:$E$18000,BC$8,raw!$F$2:$F$18000,BB$7,raw!$G$2:$G$18000,BB$6)))</f>
        <v>198</v>
      </c>
      <c r="BD18" s="123" t="s">
        <v>283</v>
      </c>
      <c r="BE18" s="24">
        <f>IF(SUM(BB18:BC18)=0,"-",BC18/(BB18+BC18))</f>
        <v>5.4039301310043669E-2</v>
      </c>
      <c r="BF18" s="71">
        <f>IF($B$4="England",SUMIFS(raw!$H$2:$H$18000,raw!$A$2:$A$18000,$A18,raw!$E$2:$E$18000,BF$8,raw!$F$2:$F$18000,BF$7,raw!$G$2:$G$18000,BB$6),IF(OR($B$4="Metropolitan fire authorities",$B$4="Non metropolitan fire authorities"),SUMIFS(raw!$H$2:$H$18000,raw!$A$2:$A$18000,$A18,raw!$C$2:$C$18000,$B$4,raw!$E$2:$E$18000,BF$8,raw!$F$2:$F$18000,BF$7,raw!$G$2:$G$18000,BB$6),SUMIFS(raw!$H$2:$H$18000,raw!$A$2:$A$18000,$A18,raw!$B$2:$B$18000,$B$4,raw!$E$2:$E$18000,BF$8,raw!$F$2:$F$18000,BF$7,raw!$G$2:$G$18000,BB$6)))</f>
        <v>977</v>
      </c>
      <c r="BG18" s="71">
        <f>IF($B$4="England",SUMIFS(raw!$H$2:$H$18000,raw!$A$2:$A$18000,'FIRE1108 initial'!$A18,raw!$E$2:$E$18000,'FIRE1108 initial'!BG$8,raw!$F$2:$F$18000,'FIRE1108 initial'!BF$7,raw!$G$2:$G$18000,'FIRE1108 initial'!BB$6),IF(OR($B$4="Metropolitan fire authorities",$B$4="Non metropolitan fire authorities"),SUMIFS(raw!$H$2:$H$18000,raw!$A$2:$A$18000,'FIRE1108 initial'!$A18,raw!$C$2:$C$18000,'FIRE1108 initial'!$B$4,raw!$E$2:$E$18000,'FIRE1108 initial'!BG$8,raw!$F$2:$F$18000,'FIRE1108 initial'!BF$7,raw!$G$2:$G$18000,'FIRE1108 initial'!BB$6),SUMIFS(raw!$H$2:$H$18000,raw!$A$2:$A$18000,$A18,raw!$B$2:$B$18000,$B$4,raw!$E$2:$E$18000,BG$8,raw!$F$2:$F$18000,BF$7,raw!$G$2:$G$18000,BB$6)))</f>
        <v>23</v>
      </c>
      <c r="BH18" s="123" t="s">
        <v>283</v>
      </c>
      <c r="BI18" s="24">
        <f>IF(SUM(BF18:BG18)=0,"-",BG18/(BF18+BG18))</f>
        <v>2.3E-2</v>
      </c>
      <c r="BJ18" s="72">
        <f t="shared" ref="BJ18" si="56">BB18+BF18</f>
        <v>4443</v>
      </c>
      <c r="BK18" s="72">
        <f t="shared" ref="BK18" si="57">BC18+BG18</f>
        <v>221</v>
      </c>
      <c r="BL18" s="123" t="s">
        <v>283</v>
      </c>
      <c r="BM18" s="24">
        <f t="shared" ref="BM18" si="58">IF(SUM(BJ18:BK18)=0,"-",BK18/(BJ18+BK18))</f>
        <v>4.7384219554030875E-2</v>
      </c>
      <c r="BO18" s="71">
        <f>IF($B$4="England",SUMIFS(raw!$H$2:$H$18000,raw!$A$2:$A$18000,$A18,raw!$E$2:$E$18000,BO$8,raw!$F$2:$F$18000,BO$7,raw!$G$2:$G$18000,BO$6),IF(OR($B$4="Metropolitan fire authorities",$B$4="Non metropolitan fire authorities"),SUMIFS(raw!$H$2:$H$18000,raw!$A$2:$A$18000,$A18,raw!$C$2:$C$18000,$B$4,raw!$E$2:$E$18000,BO$8,raw!$F$2:$F$18000,BO$7,raw!$G$2:$G$18000,BO$6),SUMIFS(raw!$H$2:$H$18000,raw!$A$2:$A$18000,$A18,raw!$B$2:$B$18000,$B$4,raw!$E$2:$E$18000,BO$8,raw!$F$2:$F$18000,BO$7,raw!$G$2:$G$18000,BO$6)))</f>
        <v>3111</v>
      </c>
      <c r="BP18" s="71">
        <f>IF($B$4="England",SUMIFS(raw!$H$2:$H$18000,raw!$A$2:$A$18000,'FIRE1108 initial'!$A18,raw!$E$2:$E$18000,'FIRE1108 initial'!BP$8,raw!$F$2:$F$18000,'FIRE1108 initial'!BO$7,raw!$G$2:$G$18000,'FIRE1108 initial'!BO$6),IF(OR($B$4="Metropolitan fire authorities",$B$4="Non metropolitan fire authorities"),SUMIFS(raw!$H$2:$H$18000,raw!$A$2:$A$18000,'FIRE1108 initial'!$A18,raw!$C$2:$C$18000,'FIRE1108 initial'!$B$4,raw!$E$2:$E$18000,'FIRE1108 initial'!BP$8,raw!$F$2:$F$18000,'FIRE1108 initial'!BO$7,raw!$G$2:$G$18000,'FIRE1108 initial'!BO$6),SUMIFS(raw!$H$2:$H$18000,raw!$A$2:$A$18000,$A18,raw!$B$2:$B$18000,$B$4,raw!$E$2:$E$18000,BP$8,raw!$F$2:$F$18000,BO$7,raw!$G$2:$G$18000,BO$6)))</f>
        <v>179</v>
      </c>
      <c r="BQ18" s="123" t="s">
        <v>283</v>
      </c>
      <c r="BR18" s="24">
        <f>IF(SUM(BO18:BP18)=0,"-",BP18/(BO18+BP18))</f>
        <v>5.4407294832826747E-2</v>
      </c>
      <c r="BS18" s="71">
        <f>IF($B$4="England",SUMIFS(raw!$H$2:$H$18000,raw!$A$2:$A$18000,$A18,raw!$E$2:$E$18000,BS$8,raw!$F$2:$F$18000,BS$7,raw!$G$2:$G$18000,BO$6),IF(OR($B$4="Metropolitan fire authorities",$B$4="Non metropolitan fire authorities"),SUMIFS(raw!$H$2:$H$18000,raw!$A$2:$A$18000,$A18,raw!$C$2:$C$18000,$B$4,raw!$E$2:$E$18000,BS$8,raw!$F$2:$F$18000,BS$7,raw!$G$2:$G$18000,BO$6),SUMIFS(raw!$H$2:$H$18000,raw!$A$2:$A$18000,$A18,raw!$B$2:$B$18000,$B$4,raw!$E$2:$E$18000,BS$8,raw!$F$2:$F$18000,BS$7,raw!$G$2:$G$18000,BO$6)))</f>
        <v>2231</v>
      </c>
      <c r="BT18" s="71">
        <f>IF($B$4="England",SUMIFS(raw!$H$2:$H$18000,raw!$A$2:$A$18000,'FIRE1108 initial'!$A18,raw!$E$2:$E$18000,'FIRE1108 initial'!BT$8,raw!$F$2:$F$18000,'FIRE1108 initial'!BS$7,raw!$G$2:$G$18000,'FIRE1108 initial'!BO$6),IF(OR($B$4="Metropolitan fire authorities",$B$4="Non metropolitan fire authorities"),SUMIFS(raw!$H$2:$H$18000,raw!$A$2:$A$18000,'FIRE1108 initial'!$A18,raw!$C$2:$C$18000,'FIRE1108 initial'!$B$4,raw!$E$2:$E$18000,'FIRE1108 initial'!BT$8,raw!$F$2:$F$18000,'FIRE1108 initial'!BS$7,raw!$G$2:$G$18000,'FIRE1108 initial'!BO$6),SUMIFS(raw!$H$2:$H$18000,raw!$A$2:$A$18000,$A18,raw!$B$2:$B$18000,$B$4,raw!$E$2:$E$18000,BT$8,raw!$F$2:$F$18000,BS$7,raw!$G$2:$G$18000,BO$6)))</f>
        <v>69</v>
      </c>
      <c r="BU18" s="123" t="s">
        <v>283</v>
      </c>
      <c r="BV18" s="24">
        <f>IF(SUM(BS18:BT18)=0,"-",BT18/(BS18+BT18))</f>
        <v>0.03</v>
      </c>
      <c r="BW18" s="72">
        <f t="shared" si="46"/>
        <v>5342</v>
      </c>
      <c r="BX18" s="72">
        <f t="shared" si="46"/>
        <v>248</v>
      </c>
      <c r="BY18" s="123" t="s">
        <v>283</v>
      </c>
      <c r="BZ18" s="24">
        <f>IF(SUM(BW18:BX18)=0,"-",BX18/(BW18+BX18))</f>
        <v>4.43649373881932E-2</v>
      </c>
      <c r="CB18" s="71">
        <f>IF($B$4="England",SUMIFS(raw!$H$2:$H$18000,raw!$A$2:$A$18000,$A18,raw!$E$2:$E$18000,CB$8,raw!$F$2:$F$18000,CB$7,raw!$G$2:$G$18000,CB$6),IF(OR($B$4="Metropolitan fire authorities",$B$4="Non metropolitan fire authorities"),SUMIFS(raw!$H$2:$H$18000,raw!$A$2:$A$18000,$A18,raw!$C$2:$C$18000,$B$4,raw!$E$2:$E$18000,CB$8,raw!$F$2:$F$18000,CB$7,raw!$G$2:$G$18000,CB$6),SUMIFS(raw!$H$2:$H$18000,raw!$A$2:$A$18000,$A18,raw!$B$2:$B$18000,$B$4,raw!$E$2:$E$18000,CB$8,raw!$F$2:$F$18000,CB$7,raw!$G$2:$G$18000,CB$6)))</f>
        <v>12618</v>
      </c>
      <c r="CC18" s="71">
        <f>IF($B$4="England",SUMIFS(raw!$H$2:$H$18000,raw!$A$2:$A$18000,'FIRE1108 initial'!$A18,raw!$E$2:$E$18000,'FIRE1108 initial'!CC$8,raw!$F$2:$F$18000,'FIRE1108 initial'!CB$7,raw!$G$2:$G$18000,'FIRE1108 initial'!CB$6),IF(OR($B$4="Metropolitan fire authorities",$B$4="Non metropolitan fire authorities"),SUMIFS(raw!$H$2:$H$18000,raw!$A$2:$A$18000,'FIRE1108 initial'!$A18,raw!$C$2:$C$18000,'FIRE1108 initial'!$B$4,raw!$E$2:$E$18000,'FIRE1108 initial'!CC$8,raw!$F$2:$F$18000,'FIRE1108 initial'!CB$7,raw!$G$2:$G$18000,'FIRE1108 initial'!CB$6),SUMIFS(raw!$H$2:$H$18000,raw!$A$2:$A$18000,$A18,raw!$B$2:$B$18000,$B$4,raw!$E$2:$E$18000,CC$8,raw!$F$2:$F$18000,CB$7,raw!$G$2:$G$18000,CB$6)))</f>
        <v>1215</v>
      </c>
      <c r="CD18" s="123" t="s">
        <v>283</v>
      </c>
      <c r="CE18" s="24">
        <f>IF(SUM(CB18:CC18)=0,"-",CC18/(CB18+CC18))</f>
        <v>8.7833441769681192E-2</v>
      </c>
      <c r="CF18" s="71">
        <f>IF($B$4="England",SUMIFS(raw!$H$2:$H$18000,raw!$A$2:$A$18000,$A18,raw!$E$2:$E$18000,CF$8,raw!$F$2:$F$18000,CF$7,raw!$G$2:$G$18000,CB$6),IF(OR($B$4="Metropolitan fire authorities",$B$4="Non metropolitan fire authorities"),SUMIFS(raw!$H$2:$H$18000,raw!$A$2:$A$18000,$A18,raw!$C$2:$C$18000,$B$4,raw!$E$2:$E$18000,CF$8,raw!$F$2:$F$18000,CF$7,raw!$G$2:$G$18000,CB$6),SUMIFS(raw!$H$2:$H$18000,raw!$A$2:$A$18000,$A18,raw!$B$2:$B$18000,$B$4,raw!$E$2:$E$18000,CF$8,raw!$F$2:$F$18000,CF$7,raw!$G$2:$G$18000,CB$6)))</f>
        <v>8491</v>
      </c>
      <c r="CG18" s="71">
        <f>IF($B$4="England",SUMIFS(raw!$H$2:$H$18000,raw!$A$2:$A$18000,'FIRE1108 initial'!$A18,raw!$E$2:$E$18000,'FIRE1108 initial'!CG$8,raw!$F$2:$F$18000,'FIRE1108 initial'!CF$7,raw!$G$2:$G$18000,'FIRE1108 initial'!CB$6),IF(OR($B$4="Metropolitan fire authorities",$B$4="Non metropolitan fire authorities"),SUMIFS(raw!$H$2:$H$18000,raw!$A$2:$A$18000,'FIRE1108 initial'!$A18,raw!$C$2:$C$18000,'FIRE1108 initial'!$B$4,raw!$E$2:$E$18000,'FIRE1108 initial'!CG$8,raw!$F$2:$F$18000,'FIRE1108 initial'!CF$7,raw!$G$2:$G$18000,'FIRE1108 initial'!CB$6),SUMIFS(raw!$H$2:$H$18000,raw!$A$2:$A$18000,$A18,raw!$B$2:$B$18000,$B$4,raw!$E$2:$E$18000,CG$8,raw!$F$2:$F$18000,CF$7,raw!$G$2:$G$18000,CB$6)))</f>
        <v>676</v>
      </c>
      <c r="CH18" s="123" t="s">
        <v>283</v>
      </c>
      <c r="CI18" s="24">
        <f t="shared" si="30"/>
        <v>7.3742772990073091E-2</v>
      </c>
      <c r="CJ18" s="72">
        <f t="shared" si="31"/>
        <v>21109</v>
      </c>
      <c r="CK18" s="72">
        <f t="shared" si="32"/>
        <v>1891</v>
      </c>
      <c r="CL18" s="123" t="s">
        <v>283</v>
      </c>
      <c r="CM18" s="24">
        <f t="shared" si="33"/>
        <v>8.2217391304347825E-2</v>
      </c>
      <c r="CO18" s="73">
        <f t="shared" si="34"/>
        <v>21100</v>
      </c>
      <c r="CP18" s="73">
        <f t="shared" si="35"/>
        <v>1692</v>
      </c>
      <c r="CQ18" s="123" t="s">
        <v>283</v>
      </c>
      <c r="CR18" s="24">
        <f>IF(SUM(CO18:CP18)=0,"-",CP18/(CO18+CP18))</f>
        <v>7.4236574236574232E-2</v>
      </c>
      <c r="CS18" s="73">
        <f t="shared" si="37"/>
        <v>11728</v>
      </c>
      <c r="CT18" s="73">
        <f t="shared" si="38"/>
        <v>769</v>
      </c>
      <c r="CU18" s="123" t="s">
        <v>283</v>
      </c>
      <c r="CV18" s="24">
        <f t="shared" si="39"/>
        <v>6.1534768344402656E-2</v>
      </c>
      <c r="CW18" s="72">
        <f t="shared" si="47"/>
        <v>32828</v>
      </c>
      <c r="CX18" s="72">
        <f t="shared" si="47"/>
        <v>2461</v>
      </c>
      <c r="CY18" s="123" t="s">
        <v>283</v>
      </c>
      <c r="CZ18" s="142">
        <f>IF(SUM(CW18:CX18)=0,"-",CX18/(CW18+CX18))</f>
        <v>6.9738445407917488E-2</v>
      </c>
    </row>
    <row r="19" spans="1:104" x14ac:dyDescent="0.35">
      <c r="A19" s="69">
        <v>2021</v>
      </c>
      <c r="B19" s="2">
        <f>IF($B$4="England",SUMIFS(raw!$H$2:$H$18000,raw!$A$2:$A$18000,$A19,raw!$E$2:$E$18000,B$8,raw!$F$2:$F$18000,B$7,raw!$G$2:$G$18000,B$6),IF(OR($B$4="Metropolitan fire authorities",$B$4="Non metropolitan fire authorities"),SUMIFS(raw!$H$2:$H$18000,raw!$A$2:$A$18000,$A19,raw!$C$2:$C$18000,$B$4,raw!$E$2:$E$18000,B$8,raw!$F$2:$F$18000,B$7,raw!$G$2:$G$18000,B$6),SUMIFS(raw!$H$2:$H$18000,raw!$A$2:$A$18000,$A19,raw!$B$2:$B$18000,$B$4,raw!$E$2:$E$18000,B$8,raw!$F$2:$F$18000,B$7,raw!$G$2:$G$18000,B$6)))</f>
        <v>112</v>
      </c>
      <c r="C19" s="2">
        <f>IF($B$4="England",SUMIFS(raw!$H$2:$H$18000,raw!$A$2:$A$18000,'FIRE1108 initial'!$A19,raw!$E$2:$E$18000,'FIRE1108 initial'!C$8,raw!$F$2:$F$18000,'FIRE1108 initial'!B$7,raw!$G$2:$G$18000,'FIRE1108 initial'!B$6),IF(OR($B$4="Metropolitan fire authorities",$B$4="Non metropolitan fire authorities"),SUMIFS(raw!$H$2:$H$18000,raw!$A$2:$A$18000,'FIRE1108 initial'!$A19,raw!$C$2:$C$18000,'FIRE1108 initial'!$B$4,raw!$E$2:$E$18000,'FIRE1108 initial'!C$8,raw!$F$2:$F$18000,'FIRE1108 initial'!B$7,raw!$G$2:$G$18000,'FIRE1108 initial'!B$6),SUMIFS(raw!$H$2:$H$18000,raw!$A$2:$A$18000,$A19,raw!$B$2:$B$18000,$B$4,raw!$E$2:$E$18000,C$8,raw!$F$2:$F$18000,B$7,raw!$G$2:$G$18000,B$6)))</f>
        <v>12</v>
      </c>
      <c r="D19" s="2">
        <f>IF($B$4="England",SUMIFS(raw!$H$2:$H$18000,raw!$A$2:$A$18000,'FIRE1108 initial'!$A19,raw!$E$2:$E$18000,'FIRE1108 initial'!D$8,raw!$F$2:$F$18000,'FIRE1108 initial'!B$7,raw!$G$2:$G$18000,'FIRE1108 initial'!B$6),IF(OR($B$4="Metropolitan fire authorities",$B$4="Non metropolitan fire authorities"),SUMIFS(raw!$H$2:$H$18000,raw!$A$2:$A$18000,'FIRE1108 initial'!$A19,raw!$C$2:$C$18000,'FIRE1108 initial'!$B$4,raw!$E$2:$E$18000,'FIRE1108 initial'!D$8,raw!$F$2:$F$18000,'FIRE1108 initial'!B$7,raw!$G$2:$G$18000,'FIRE1108 initial'!B$6),SUMIFS(raw!$H$2:$H$18000,raw!$A$2:$A$18000,$A19,raw!$B$2:$B$18000,$B$4,raw!$E$2:$E$18000,D$8,raw!$F$2:$F$18000,B$7,raw!$G$2:$G$18000,B$6)))</f>
        <v>0</v>
      </c>
      <c r="E19" s="24">
        <f>IF(SUM(B19:D19)=0,"-",C19/(B19+C19+D19))</f>
        <v>9.6774193548387094E-2</v>
      </c>
      <c r="F19" s="2">
        <f>IF($B$4="England",SUMIFS(raw!$H$2:$H$18000,raw!$A$2:$A$18000,$A19,raw!$E$2:$E$18000,F$8,raw!$F$2:$F$18000,F$7,raw!$G$2:$G$18000,B$6),IF(OR($B$4="Metropolitan fire authorities",$B$4="Non metropolitan fire authorities"),SUMIFS(raw!$H$2:$H$18000,raw!$A$2:$A$18000,$A19,raw!$C$2:$C$18000,$B$4,raw!$E$2:$E$18000,F$8,raw!$F$2:$F$18000,F$7,raw!$G$2:$G$18000,B$6),SUMIFS(raw!$H$2:$H$18000,raw!$A$2:$A$18000,$A19,raw!$B$2:$B$18000,$B$4,raw!$E$2:$E$18000,F$8,raw!$F$2:$F$18000,F$7,raw!$G$2:$G$18000,B$6)))</f>
        <v>0</v>
      </c>
      <c r="G19" s="2">
        <f>IF($B$4="England",SUMIFS(raw!$H$2:$H$18000,raw!$A$2:$A$18000,'FIRE1108 initial'!$A19,raw!$E$2:$E$18000,'FIRE1108 initial'!G$8,raw!$F$2:$F$18000,'FIRE1108 initial'!F$7,raw!$G$2:$G$18000,'FIRE1108 initial'!B$6),IF(OR($B$4="Metropolitan fire authorities",$B$4="Non metropolitan fire authorities"),SUMIFS(raw!$H$2:$H$18000,raw!$A$2:$A$18000,'FIRE1108 initial'!$A19,raw!$C$2:$C$18000,'FIRE1108 initial'!$B$4,raw!$E$2:$E$18000,'FIRE1108 initial'!G$8,raw!$F$2:$F$18000,'FIRE1108 initial'!F$7,raw!$G$2:$G$18000,'FIRE1108 initial'!B$6),SUMIFS(raw!$H$2:$H$18000,raw!$A$2:$A$18000,$A19,raw!$B$2:$B$18000,$B$4,raw!$E$2:$E$18000,G$8,raw!$F$2:$F$18000,F$7,raw!$G$2:$G$18000,B$6)))</f>
        <v>0</v>
      </c>
      <c r="H19" s="2">
        <f>IF($B$4="England",SUMIFS(raw!$H$2:$H$18000,raw!$A$2:$A$18000,'FIRE1108 initial'!$A19,raw!$E$2:$E$18000,'FIRE1108 initial'!H$8,raw!$F$2:$F$18000,'FIRE1108 initial'!F$7,raw!$G$2:$G$18000,'FIRE1108 initial'!B$6),IF(OR($B$4="Metropolitan fire authorities",$B$4="Non metropolitan fire authorities"),SUMIFS(raw!$H$2:$H$18000,raw!$A$2:$A$18000,'FIRE1108 initial'!$A19,raw!$C$2:$C$18000,'FIRE1108 initial'!$B$4,raw!$E$2:$E$18000,'FIRE1108 initial'!H$8,raw!$F$2:$F$18000,'FIRE1108 initial'!F$7,raw!$G$2:$G$18000,'FIRE1108 initial'!B$6),SUMIFS(raw!$H$2:$H$18000,raw!$A$2:$A$18000,$A19,raw!$B$2:$B$18000,$B$4,raw!$E$2:$E$18000,H$8,raw!$F$2:$F$18000,F$7,raw!$G$2:$G$18000,B$6)))</f>
        <v>0</v>
      </c>
      <c r="I19" s="24" t="str">
        <f>IF(SUM(F19:H19)=0,"-",G19/(F19+G19+H19))</f>
        <v>-</v>
      </c>
      <c r="J19" s="15">
        <f t="shared" ref="J19" si="59">B19+F19</f>
        <v>112</v>
      </c>
      <c r="K19" s="15">
        <f t="shared" ref="K19" si="60">C19+G19</f>
        <v>12</v>
      </c>
      <c r="L19" s="15">
        <f>D19+H19</f>
        <v>0</v>
      </c>
      <c r="M19" s="24">
        <f t="shared" ref="M19" si="61">IF(SUM(J19:L19)=0,"-",K19/(J19+K19+L19))</f>
        <v>9.6774193548387094E-2</v>
      </c>
      <c r="O19" s="2">
        <f>IF($B$4="England",SUMIFS(raw!$H$2:$H$18000,raw!$A$2:$A$18000,$A19,raw!$E$2:$E$18000,O$8,raw!$F$2:$F$18000,O$7,raw!$G$2:$G$18000,O$6),IF(OR($B$4="Metropolitan fire authorities",$B$4="Non metropolitan fire authorities"),SUMIFS(raw!$H$2:$H$18000,raw!$A$2:$A$18000,$A19,raw!$C$2:$C$18000,$B$4,raw!$E$2:$E$18000,O$8,raw!$F$2:$F$18000,O$7,raw!$G$2:$G$18000,O$6),SUMIFS(raw!$H$2:$H$18000,raw!$A$2:$A$18000,$A19,raw!$B$2:$B$18000,$B$4,raw!$E$2:$E$18000,O$8,raw!$F$2:$F$18000,O$7,raw!$G$2:$G$18000,O$6)))</f>
        <v>165</v>
      </c>
      <c r="P19" s="2">
        <f>IF($B$4="England",SUMIFS(raw!$H$2:$H$18000,raw!$A$2:$A$18000,'FIRE1108 initial'!$A19,raw!$E$2:$E$18000,'FIRE1108 initial'!P$8,raw!$F$2:$F$18000,'FIRE1108 initial'!O$7,raw!$G$2:$G$18000,'FIRE1108 initial'!O$6),IF(OR($B$4="Metropolitan fire authorities",$B$4="Non metropolitan fire authorities"),SUMIFS(raw!$H$2:$H$18000,raw!$A$2:$A$18000,'FIRE1108 initial'!$A19,raw!$C$2:$C$18000,'FIRE1108 initial'!$B$4,raw!$E$2:$E$18000,'FIRE1108 initial'!P$8,raw!$F$2:$F$18000,'FIRE1108 initial'!O$7,raw!$G$2:$G$18000,'FIRE1108 initial'!O$6),SUMIFS(raw!$H$2:$H$18000,raw!$A$2:$A$18000,$A19,raw!$B$2:$B$18000,$B$4,raw!$E$2:$E$18000,P$8,raw!$F$2:$F$18000,O$7,raw!$G$2:$G$18000,O$6)))</f>
        <v>11</v>
      </c>
      <c r="Q19" s="2">
        <f>IF($B$4="England",SUMIFS(raw!$H$2:$H$18000,raw!$A$2:$A$18000,'FIRE1108 initial'!$A19,raw!$E$2:$E$18000,'FIRE1108 initial'!Q$8,raw!$F$2:$F$18000,'FIRE1108 initial'!O$7,raw!$G$2:$G$18000,'FIRE1108 initial'!O$6),IF(OR($B$4="Metropolitan fire authorities",$B$4="Non metropolitan fire authorities"),SUMIFS(raw!$H$2:$H$18000,raw!$A$2:$A$18000,'FIRE1108 initial'!$A19,raw!$C$2:$C$18000,'FIRE1108 initial'!$B$4,raw!$E$2:$E$18000,'FIRE1108 initial'!Q$8,raw!$F$2:$F$18000,'FIRE1108 initial'!O$7,raw!$G$2:$G$18000,'FIRE1108 initial'!O$6),SUMIFS(raw!$H$2:$H$18000,raw!$A$2:$A$18000,$A19,raw!$B$2:$B$18000,$B$4,raw!$E$2:$E$18000,Q$8,raw!$F$2:$F$18000,O$7,raw!$G$2:$G$18000,O$6)))</f>
        <v>0</v>
      </c>
      <c r="R19" s="24">
        <f>IF(SUM(O19:Q19)=0,"-",P19/(O19+P19+Q19))</f>
        <v>6.25E-2</v>
      </c>
      <c r="S19" s="2">
        <f>IF($B$4="England",SUMIFS(raw!$H$2:$H$18000,raw!$A$2:$A$18000,$A19,raw!$E$2:$E$18000,S$8,raw!$F$2:$F$18000,S$7,raw!$G$2:$G$18000,O$6),IF(OR($B$4="Metropolitan fire authorities",$B$4="Non metropolitan fire authorities"),SUMIFS(raw!$H$2:$H$18000,raw!$A$2:$A$18000,$A19,raw!$C$2:$C$18000,$B$4,raw!$E$2:$E$18000,S$8,raw!$F$2:$F$18000,S$7,raw!$G$2:$G$18000,O$6),SUMIFS(raw!$H$2:$H$18000,raw!$A$2:$A$18000,$A19,raw!$B$2:$B$18000,$B$4,raw!$E$2:$E$18000,S$8,raw!$F$2:$F$18000,S$7,raw!$G$2:$G$18000,O$6)))</f>
        <v>0</v>
      </c>
      <c r="T19" s="2">
        <f>IF($B$4="England",SUMIFS(raw!$H$2:$H$18000,raw!$A$2:$A$18000,'FIRE1108 initial'!$A19,raw!$E$2:$E$18000,'FIRE1108 initial'!T$8,raw!$F$2:$F$18000,'FIRE1108 initial'!S$7,raw!$G$2:$G$18000,'FIRE1108 initial'!O$6),IF(OR($B$4="Metropolitan fire authorities",$B$4="Non metropolitan fire authorities"),SUMIFS(raw!$H$2:$H$18000,raw!$A$2:$A$18000,'FIRE1108 initial'!$A19,raw!$C$2:$C$18000,'FIRE1108 initial'!$B$4,raw!$E$2:$E$18000,'FIRE1108 initial'!T$8,raw!$F$2:$F$18000,'FIRE1108 initial'!S$7,raw!$G$2:$G$18000,'FIRE1108 initial'!O$6),SUMIFS(raw!$H$2:$H$18000,raw!$A$2:$A$18000,$A19,raw!$B$2:$B$18000,$B$4,raw!$E$2:$E$18000,T$8,raw!$F$2:$F$18000,S$7,raw!$G$2:$G$18000,O$6)))</f>
        <v>0</v>
      </c>
      <c r="U19" s="2">
        <f>IF($B$4="England",SUMIFS(raw!$H$2:$H$18000,raw!$A$2:$A$18000,'FIRE1108 initial'!$A19,raw!$E$2:$E$18000,'FIRE1108 initial'!U$8,raw!$F$2:$F$18000,'FIRE1108 initial'!S$7,raw!$G$2:$G$18000,'FIRE1108 initial'!O$6),IF(OR($B$4="Metropolitan fire authorities",$B$4="Non metropolitan fire authorities"),SUMIFS(raw!$H$2:$H$18000,raw!$A$2:$A$18000,'FIRE1108 initial'!$A19,raw!$C$2:$C$18000,'FIRE1108 initial'!$B$4,raw!$E$2:$E$18000,'FIRE1108 initial'!U$8,raw!$F$2:$F$18000,'FIRE1108 initial'!S$7,raw!$G$2:$G$18000,'FIRE1108 initial'!O$6),SUMIFS(raw!$H$2:$H$18000,raw!$A$2:$A$18000,$A19,raw!$B$2:$B$18000,$B$4,raw!$E$2:$E$18000,U$8,raw!$F$2:$F$18000,S$7,raw!$G$2:$G$18000,O$6)))</f>
        <v>0</v>
      </c>
      <c r="V19" s="24" t="str">
        <f>IF(SUM(S19:U19)=0,"-",T19/(S19+T19+U19))</f>
        <v>-</v>
      </c>
      <c r="W19" s="15">
        <f t="shared" ref="W19" si="62">O19+S19</f>
        <v>165</v>
      </c>
      <c r="X19" s="15">
        <f t="shared" ref="X19" si="63">P19+T19</f>
        <v>11</v>
      </c>
      <c r="Y19" s="2">
        <f>Q19+U19</f>
        <v>0</v>
      </c>
      <c r="Z19" s="24">
        <f>IF(SUM(W19:Y19)=0,"-",X19/(W19+X19+Y19))</f>
        <v>6.25E-2</v>
      </c>
      <c r="AB19" s="2">
        <f>IF($B$4="England",SUMIFS(raw!$H$2:$H$18000,raw!$A$2:$A$18000,$A19,raw!$E$2:$E$18000,AB$8,raw!$F$2:$F$18000,AB$7,raw!$G$2:$G$18000,AB$6),IF(OR($B$4="Metropolitan fire authorities",$B$4="Non metropolitan fire authorities"),SUMIFS(raw!$H$2:$H$18000,raw!$A$2:$A$18000,$A19,raw!$C$2:$C$18000,$B$4,raw!$E$2:$E$18000,AB$8,raw!$F$2:$F$18000,AB$7,raw!$G$2:$G$18000,AB$6),SUMIFS(raw!$H$2:$H$18000,raw!$A$2:$A$18000,$A19,raw!$B$2:$B$18000,$B$4,raw!$E$2:$E$18000,AB$8,raw!$F$2:$F$18000,AB$7,raw!$G$2:$G$18000,AB$6)))</f>
        <v>449</v>
      </c>
      <c r="AC19" s="2">
        <f>IF($B$4="England",SUMIFS(raw!$H$2:$H$18000,raw!$A$2:$A$18000,'FIRE1108 initial'!$A19,raw!$E$2:$E$18000,'FIRE1108 initial'!AC$8,raw!$F$2:$F$18000,'FIRE1108 initial'!AB$7,raw!$G$2:$G$18000,'FIRE1108 initial'!AB$6),IF(OR($B$4="Metropolitan fire authorities",$B$4="Non metropolitan fire authorities"),SUMIFS(raw!$H$2:$H$18000,raw!$A$2:$A$18000,'FIRE1108 initial'!$A19,raw!$C$2:$C$18000,'FIRE1108 initial'!$B$4,raw!$E$2:$E$18000,'FIRE1108 initial'!AC$8,raw!$F$2:$F$18000,'FIRE1108 initial'!AB$7,raw!$G$2:$G$18000,'FIRE1108 initial'!AB$6),SUMIFS(raw!$H$2:$H$18000,raw!$A$2:$A$18000,$A19,raw!$B$2:$B$18000,$B$4,raw!$E$2:$E$18000,AC$8,raw!$F$2:$F$18000,AB$7,raw!$G$2:$G$18000,AB$6)))</f>
        <v>22</v>
      </c>
      <c r="AD19" s="2">
        <f>IF($B$4="England",SUMIFS(raw!$H$2:$H$18000,raw!$A$2:$A$18000,'FIRE1108 initial'!$A19,raw!$E$2:$E$18000,'FIRE1108 initial'!AD$8,raw!$F$2:$F$18000,'FIRE1108 initial'!AB$7,raw!$G$2:$G$18000,'FIRE1108 initial'!AB$6),IF(OR($B$4="Metropolitan fire authorities",$B$4="Non metropolitan fire authorities"),SUMIFS(raw!$H$2:$H$18000,raw!$A$2:$A$18000,'FIRE1108 initial'!$A19,raw!$C$2:$C$18000,'FIRE1108 initial'!$B$4,raw!$E$2:$E$18000,'FIRE1108 initial'!AD$8,raw!$F$2:$F$18000,'FIRE1108 initial'!AB$7,raw!$G$2:$G$18000,'FIRE1108 initial'!AB$6),SUMIFS(raw!$H$2:$H$18000,raw!$A$2:$A$18000,$A19,raw!$B$2:$B$18000,$B$4,raw!$E$2:$E$18000,AD$8,raw!$F$2:$F$18000,AB$7,raw!$G$2:$G$18000,AB$6)))</f>
        <v>1</v>
      </c>
      <c r="AE19" s="24">
        <f>IF(SUM(AB19:AD19)=0,"-",AC19/(AB19+AC19+AD19))</f>
        <v>4.6610169491525424E-2</v>
      </c>
      <c r="AF19" s="2">
        <f>IF($B$4="England",SUMIFS(raw!$H$2:$H$18000,raw!$A$2:$A$18000,$A19,raw!$E$2:$E$18000,AF$8,raw!$F$2:$F$18000,AF$7,raw!$G$2:$G$18000,AB$6),IF(OR($B$4="Metropolitan fire authorities",$B$4="Non metropolitan fire authorities"),SUMIFS(raw!$H$2:$H$18000,raw!$A$2:$A$18000,$A19,raw!$C$2:$C$18000,$B$4,raw!$E$2:$E$18000,AF$8,raw!$F$2:$F$18000,AF$7,raw!$G$2:$G$18000,AB$6),SUMIFS(raw!$H$2:$H$18000,raw!$A$2:$A$18000,$A19,raw!$B$2:$B$18000,$B$4,raw!$E$2:$E$18000,AF$8,raw!$F$2:$F$18000,AF$7,raw!$G$2:$G$18000,AB$6)))</f>
        <v>0</v>
      </c>
      <c r="AG19" s="2">
        <f>IF($B$4="England",SUMIFS(raw!$H$2:$H$18000,raw!$A$2:$A$18000,'FIRE1108 initial'!$A19,raw!$E$2:$E$18000,'FIRE1108 initial'!AG$8,raw!$F$2:$F$18000,'FIRE1108 initial'!AF$7,raw!$G$2:$G$18000,'FIRE1108 initial'!AB$6),IF(OR($B$4="Metropolitan fire authorities",$B$4="Non metropolitan fire authorities"),SUMIFS(raw!$H$2:$H$18000,raw!$A$2:$A$18000,'FIRE1108 initial'!$A19,raw!$C$2:$C$18000,'FIRE1108 initial'!$B$4,raw!$E$2:$E$18000,'FIRE1108 initial'!AG$8,raw!$F$2:$F$18000,'FIRE1108 initial'!AF$7,raw!$G$2:$G$18000,'FIRE1108 initial'!AB$6),SUMIFS(raw!$H$2:$H$18000,raw!$A$2:$A$18000,$A19,raw!$B$2:$B$18000,$B$4,raw!$E$2:$E$18000,AG$8,raw!$F$2:$F$18000,AF$7,raw!$G$2:$G$18000,AB$6)))</f>
        <v>0</v>
      </c>
      <c r="AH19" s="133">
        <f>IF($B$4="England",SUMIFS(raw!$H$2:$H$18000,raw!$A$2:$A$18000,'FIRE1108 initial'!$A19,raw!$E$2:$E$18000,'FIRE1108 initial'!AH$8,raw!$F$2:$F$18000,'FIRE1108 initial'!AF$7,raw!$G$2:$G$18000,'FIRE1108 initial'!AB$6),IF(OR($B$4="Metropolitan fire authorities",$B$4="Non metropolitan fire authorities"),SUMIFS(raw!$H$2:$H$18000,raw!$A$2:$A$18000,'FIRE1108 initial'!$A19,raw!$C$2:$C$18000,'FIRE1108 initial'!$B$4,raw!$E$2:$E$18000,'FIRE1108 initial'!AH$8,raw!$F$2:$F$18000,'FIRE1108 initial'!AF$7,raw!$G$2:$G$18000,'FIRE1108 initial'!AB$6),SUMIFS(raw!$H$2:$H$18000,raw!$A$2:$A$18000,$A19,raw!$B$2:$B$18000,$B$4,raw!$E$2:$E$18000,AH$8,raw!$F$2:$F$18000,AF$7,raw!$G$2:$G$18000,AB$6)))</f>
        <v>0</v>
      </c>
      <c r="AI19" s="24" t="str">
        <f>IF(SUM(AF19:AH19)=0,"-",AG19/(AF19+AG19+AH19))</f>
        <v>-</v>
      </c>
      <c r="AJ19" s="15">
        <f t="shared" ref="AJ19" si="64">AB19+AF19</f>
        <v>449</v>
      </c>
      <c r="AK19" s="15">
        <f t="shared" ref="AK19" si="65">AC19+AG19</f>
        <v>22</v>
      </c>
      <c r="AL19" s="133">
        <f>AD19+AH19</f>
        <v>1</v>
      </c>
      <c r="AM19" s="24">
        <f>IF(SUM(AJ19:AL19)=0,"-",AK19/(AJ19+AK19+AL19))</f>
        <v>4.6610169491525424E-2</v>
      </c>
      <c r="AO19" s="71">
        <f>IF($B$4="England",SUMIFS(raw!$H$2:$H$18000,raw!$A$2:$A$18000,$A19,raw!$E$2:$E$18000,AO$8,raw!$F$2:$F$18000,AO$7,raw!$G$2:$G$18000,AO$6),IF(OR($B$4="Metropolitan fire authorities",$B$4="Non metropolitan fire authorities"),SUMIFS(raw!$H$2:$H$18000,raw!$A$2:$A$18000,$A19,raw!$C$2:$C$18000,$B$4,raw!$E$2:$E$18000,AO$8,raw!$F$2:$F$18000,AO$7,raw!$G$2:$G$18000,AO$6),SUMIFS(raw!$H$2:$H$18000,raw!$A$2:$A$18000,$A19,raw!$B$2:$B$18000,$B$4,raw!$E$2:$E$18000,AO$8,raw!$F$2:$F$18000,AO$7,raw!$G$2:$G$18000,AO$6)))</f>
        <v>1172</v>
      </c>
      <c r="AP19" s="71">
        <f>IF($B$4="England",SUMIFS(raw!$H$2:$H$18000,raw!$A$2:$A$18000,'FIRE1108 initial'!$A19,raw!$E$2:$E$18000,'FIRE1108 initial'!AP$8,raw!$F$2:$F$18000,'FIRE1108 initial'!AO$7,raw!$G$2:$G$18000,'FIRE1108 initial'!AO$6),IF(OR($B$4="Metropolitan fire authorities",$B$4="Non metropolitan fire authorities"),SUMIFS(raw!$H$2:$H$18000,raw!$A$2:$A$18000,'FIRE1108 initial'!$A19,raw!$C$2:$C$18000,'FIRE1108 initial'!$B$4,raw!$E$2:$E$18000,'FIRE1108 initial'!AP$8,raw!$F$2:$F$18000,'FIRE1108 initial'!AO$7,raw!$G$2:$G$18000,'FIRE1108 initial'!AO$6),SUMIFS(raw!$H$2:$H$18000,raw!$A$2:$A$18000,$A19,raw!$B$2:$B$18000,$B$4,raw!$E$2:$E$18000,AP$8,raw!$F$2:$F$18000,AO$7,raw!$G$2:$G$18000,AO$6)))</f>
        <v>70</v>
      </c>
      <c r="AQ19" s="2">
        <f>IF($B$4="England",SUMIFS(raw!$H$2:$H$18000,raw!$A$2:$A$18000,'FIRE1108 initial'!$A19,raw!$E$2:$E$18000,'FIRE1108 initial'!AQ$8,raw!$F$2:$F$18000,'FIRE1108 initial'!AO$7,raw!$G$2:$G$18000,'FIRE1108 initial'!AO$6),IF(OR($B$4="Metropolitan fire authorities",$B$4="Non metropolitan fire authorities"),SUMIFS(raw!$H$2:$H$18000,raw!$A$2:$A$18000,'FIRE1108 initial'!$A19,raw!$C$2:$C$18000,'FIRE1108 initial'!$B$4,raw!$E$2:$E$18000,'FIRE1108 initial'!AQ$8,raw!$F$2:$F$18000,'FIRE1108 initial'!AO$7,raw!$G$2:$G$18000,'FIRE1108 initial'!AO$6),SUMIFS(raw!$H$2:$H$18000,raw!$A$2:$A$18000,$A19,raw!$B$2:$B$18000,$B$4,raw!$E$2:$E$18000,AQ$8,raw!$F$2:$F$18000,AO$7,raw!$G$2:$G$18000,AO$6)))</f>
        <v>0</v>
      </c>
      <c r="AR19" s="24">
        <f>IF(SUM(AO19:AQ19)=0,"-",AP19/(AO19+AP19+AQ19))</f>
        <v>5.6360708534621579E-2</v>
      </c>
      <c r="AS19" s="2">
        <f>IF($B$4="England",SUMIFS(raw!$H$2:$H$18000,raw!$A$2:$A$18000,$A19,raw!$E$2:$E$18000,AS$8,raw!$F$2:$F$18000,AS$7,raw!$G$2:$G$18000,AO$6),IF(OR($B$4="Metropolitan fire authorities",$B$4="Non metropolitan fire authorities"),SUMIFS(raw!$H$2:$H$18000,raw!$A$2:$A$18000,$A19,raw!$C$2:$C$18000,$B$4,raw!$E$2:$E$18000,AS$8,raw!$F$2:$F$18000,AS$7,raw!$G$2:$G$18000,AO$6),SUMIFS(raw!$H$2:$H$18000,raw!$A$2:$A$18000,$A19,raw!$B$2:$B$18000,$B$4,raw!$E$2:$E$18000,AS$8,raw!$F$2:$F$18000,AS$7,raw!$G$2:$G$18000,AO$6)))</f>
        <v>27</v>
      </c>
      <c r="AT19" s="2">
        <f>IF($B$4="England",SUMIFS(raw!$H$2:$H$18000,raw!$A$2:$A$18000,'FIRE1108 initial'!$A19,raw!$E$2:$E$18000,'FIRE1108 initial'!AT$8,raw!$F$2:$F$18000,'FIRE1108 initial'!AS$7,raw!$G$2:$G$18000,'FIRE1108 initial'!AO$6),IF(OR($B$4="Metropolitan fire authorities",$B$4="Non metropolitan fire authorities"),SUMIFS(raw!$H$2:$H$18000,raw!$A$2:$A$18000,'FIRE1108 initial'!$A19,raw!$C$2:$C$18000,'FIRE1108 initial'!$B$4,raw!$E$2:$E$18000,'FIRE1108 initial'!AT$8,raw!$F$2:$F$18000,'FIRE1108 initial'!AS$7,raw!$G$2:$G$18000,'FIRE1108 initial'!AO$6),SUMIFS(raw!$H$2:$H$18000,raw!$A$2:$A$18000,$A19,raw!$B$2:$B$18000,$B$4,raw!$E$2:$E$18000,AT$8,raw!$F$2:$F$18000,AS$7,raw!$G$2:$G$18000,AO$6)))</f>
        <v>2</v>
      </c>
      <c r="AU19" s="2">
        <f>IF($B$4="England",SUMIFS(raw!$H$2:$H$18000,raw!$A$2:$A$18000,'FIRE1108 initial'!$A19,raw!$E$2:$E$18000,'FIRE1108 initial'!AU$8,raw!$F$2:$F$18000,'FIRE1108 initial'!AS$7,raw!$G$2:$G$18000,'FIRE1108 initial'!AO$6),IF(OR($B$4="Metropolitan fire authorities",$B$4="Non metropolitan fire authorities"),SUMIFS(raw!$H$2:$H$18000,raw!$A$2:$A$18000,'FIRE1108 initial'!$A19,raw!$C$2:$C$18000,'FIRE1108 initial'!$B$4,raw!$E$2:$E$18000,'FIRE1108 initial'!AU$8,raw!$F$2:$F$18000,'FIRE1108 initial'!AS$7,raw!$G$2:$G$18000,'FIRE1108 initial'!AO$6),SUMIFS(raw!$H$2:$H$18000,raw!$A$2:$A$18000,$A19,raw!$B$2:$B$18000,$B$4,raw!$E$2:$E$18000,AU$8,raw!$F$2:$F$18000,AS$7,raw!$G$2:$G$18000,AO$6)))</f>
        <v>0</v>
      </c>
      <c r="AV19" s="24">
        <f>IF(SUM(AS19:AU19)=0,"-",AT19/(AS19+AT19+AU19))</f>
        <v>6.8965517241379309E-2</v>
      </c>
      <c r="AW19" s="72">
        <f t="shared" ref="AW19" si="66">AO19+AS19</f>
        <v>1199</v>
      </c>
      <c r="AX19" s="72">
        <f t="shared" ref="AX19" si="67">AP19+AT19</f>
        <v>72</v>
      </c>
      <c r="AY19" s="2">
        <f>AQ19+AU19</f>
        <v>0</v>
      </c>
      <c r="AZ19" s="24">
        <f>IF(SUM(AW19:AY19)=0,"-",AX19/(AW19+AX19+AY19))</f>
        <v>5.6648308418568057E-2</v>
      </c>
      <c r="BB19" s="71">
        <f>IF($B$4="England",SUMIFS(raw!$H$2:$H$18000,raw!$A$2:$A$18000,$A19,raw!$E$2:$E$18000,BB$8,raw!$F$2:$F$18000,BB$7,raw!$G$2:$G$18000,BB$6),IF(OR($B$4="Metropolitan fire authorities",$B$4="Non metropolitan fire authorities"),SUMIFS(raw!$H$2:$H$18000,raw!$A$2:$A$18000,$A19,raw!$C$2:$C$18000,$B$4,raw!$E$2:$E$18000,BB$8,raw!$F$2:$F$18000,BB$7,raw!$G$2:$G$18000,BB$6),SUMIFS(raw!$H$2:$H$18000,raw!$A$2:$A$18000,$A19,raw!$B$2:$B$18000,$B$4,raw!$E$2:$E$18000,BB$8,raw!$F$2:$F$18000,BB$7,raw!$G$2:$G$18000,BB$6)))</f>
        <v>3450</v>
      </c>
      <c r="BC19" s="71">
        <f>IF($B$4="England",SUMIFS(raw!$H$2:$H$18000,raw!$A$2:$A$18000,'FIRE1108 initial'!$A19,raw!$E$2:$E$18000,'FIRE1108 initial'!BC$8,raw!$F$2:$F$18000,'FIRE1108 initial'!BB$7,raw!$G$2:$G$18000,'FIRE1108 initial'!BB$6),IF(OR($B$4="Metropolitan fire authorities",$B$4="Non metropolitan fire authorities"),SUMIFS(raw!$H$2:$H$18000,raw!$A$2:$A$18000,'FIRE1108 initial'!$A19,raw!$C$2:$C$18000,'FIRE1108 initial'!$B$4,raw!$E$2:$E$18000,'FIRE1108 initial'!BC$8,raw!$F$2:$F$18000,'FIRE1108 initial'!BB$7,raw!$G$2:$G$18000,'FIRE1108 initial'!BB$6),SUMIFS(raw!$H$2:$H$18000,raw!$A$2:$A$18000,$A19,raw!$B$2:$B$18000,$B$4,raw!$E$2:$E$18000,BC$8,raw!$F$2:$F$18000,BB$7,raw!$G$2:$G$18000,BB$6)))</f>
        <v>194</v>
      </c>
      <c r="BD19" s="2">
        <f>IF($B$4="England",SUMIFS(raw!$H$2:$H$18000,raw!$A$2:$A$18000,'FIRE1108 initial'!$A19,raw!$E$2:$E$18000,'FIRE1108 initial'!BD$8,raw!$F$2:$F$18000,'FIRE1108 initial'!BB$7,raw!$G$2:$G$18000,'FIRE1108 initial'!BB$6),IF(OR($B$4="Metropolitan fire authorities",$B$4="Non metropolitan fire authorities"),SUMIFS(raw!$H$2:$H$18000,raw!$A$2:$A$18000,'FIRE1108 initial'!$A19,raw!$C$2:$C$18000,'FIRE1108 initial'!$B$4,raw!$E$2:$E$18000,'FIRE1108 initial'!BD$8,raw!$F$2:$F$18000,'FIRE1108 initial'!BB$7,raw!$G$2:$G$18000,'FIRE1108 initial'!BB$6),SUMIFS(raw!$H$2:$H$18000,raw!$A$2:$A$18000,$A19,raw!$B$2:$B$18000,$B$4,raw!$E$2:$E$18000,BD$8,raw!$F$2:$F$18000,BB$7,raw!$G$2:$G$18000,BB$6)))</f>
        <v>1</v>
      </c>
      <c r="BE19" s="24">
        <f>IF(SUM(BB19:BD19)=0,"-",BC19/(BB19+BC19+BD19))</f>
        <v>5.3223593964334702E-2</v>
      </c>
      <c r="BF19" s="71">
        <f>IF($B$4="England",SUMIFS(raw!$H$2:$H$18000,raw!$A$2:$A$18000,$A19,raw!$E$2:$E$18000,BF$8,raw!$F$2:$F$18000,BF$7,raw!$G$2:$G$18000,BB$6),IF(OR($B$4="Metropolitan fire authorities",$B$4="Non metropolitan fire authorities"),SUMIFS(raw!$H$2:$H$18000,raw!$A$2:$A$18000,$A19,raw!$C$2:$C$18000,$B$4,raw!$E$2:$E$18000,BF$8,raw!$F$2:$F$18000,BF$7,raw!$G$2:$G$18000,BB$6),SUMIFS(raw!$H$2:$H$18000,raw!$A$2:$A$18000,$A19,raw!$B$2:$B$18000,$B$4,raw!$E$2:$E$18000,BF$8,raw!$F$2:$F$18000,BF$7,raw!$G$2:$G$18000,BB$6)))</f>
        <v>987</v>
      </c>
      <c r="BG19" s="71">
        <f>IF($B$4="England",SUMIFS(raw!$H$2:$H$18000,raw!$A$2:$A$18000,'FIRE1108 initial'!$A19,raw!$E$2:$E$18000,'FIRE1108 initial'!BG$8,raw!$F$2:$F$18000,'FIRE1108 initial'!BF$7,raw!$G$2:$G$18000,'FIRE1108 initial'!BB$6),IF(OR($B$4="Metropolitan fire authorities",$B$4="Non metropolitan fire authorities"),SUMIFS(raw!$H$2:$H$18000,raw!$A$2:$A$18000,'FIRE1108 initial'!$A19,raw!$C$2:$C$18000,'FIRE1108 initial'!$B$4,raw!$E$2:$E$18000,'FIRE1108 initial'!BG$8,raw!$F$2:$F$18000,'FIRE1108 initial'!BF$7,raw!$G$2:$G$18000,'FIRE1108 initial'!BB$6),SUMIFS(raw!$H$2:$H$18000,raw!$A$2:$A$18000,$A19,raw!$B$2:$B$18000,$B$4,raw!$E$2:$E$18000,BG$8,raw!$F$2:$F$18000,BF$7,raw!$G$2:$G$18000,BB$6)))</f>
        <v>25</v>
      </c>
      <c r="BH19" s="2">
        <f>IF($B$4="England",SUMIFS(raw!$H$2:$H$18000,raw!$A$2:$A$18000,'FIRE1108 initial'!$A19,raw!$E$2:$E$18000,'FIRE1108 initial'!BH$8,raw!$F$2:$F$18000,'FIRE1108 initial'!BF$7,raw!$G$2:$G$18000,'FIRE1108 initial'!BB$6),IF(OR($B$4="Metropolitan fire authorities",$B$4="Non metropolitan fire authorities"),SUMIFS(raw!$H$2:$H$18000,raw!$A$2:$A$18000,'FIRE1108 initial'!$A19,raw!$C$2:$C$18000,'FIRE1108 initial'!$B$4,raw!$E$2:$E$18000,'FIRE1108 initial'!BH$8,raw!$F$2:$F$18000,'FIRE1108 initial'!BF$7,raw!$G$2:$G$18000,'FIRE1108 initial'!BB$6),SUMIFS(raw!$H$2:$H$18000,raw!$A$2:$A$18000,$A19,raw!$B$2:$B$18000,$B$4,raw!$E$2:$E$18000,BH$8,raw!$F$2:$F$18000,BF$7,raw!$G$2:$G$18000,BB$6)))</f>
        <v>1</v>
      </c>
      <c r="BI19" s="24">
        <f>IF(SUM(BF19:BH19)=0,"-",BG19/(BF19+BG19+BH19))</f>
        <v>2.4679170779861797E-2</v>
      </c>
      <c r="BJ19" s="72">
        <f t="shared" ref="BJ19" si="68">BB19+BF19</f>
        <v>4437</v>
      </c>
      <c r="BK19" s="72">
        <f t="shared" ref="BK19" si="69">BC19+BG19</f>
        <v>219</v>
      </c>
      <c r="BL19" s="2">
        <f>BD19+BH19</f>
        <v>2</v>
      </c>
      <c r="BM19" s="24">
        <f>IF(SUM(BJ19:BL19)=0,"-",BK19/(BJ19+BK19+BL19))</f>
        <v>4.7015886646629458E-2</v>
      </c>
      <c r="BO19" s="71">
        <f>IF($B$4="England",SUMIFS(raw!$H$2:$H$18000,raw!$A$2:$A$18000,$A19,raw!$E$2:$E$18000,BO$8,raw!$F$2:$F$18000,BO$7,raw!$G$2:$G$18000,BO$6),IF(OR($B$4="Metropolitan fire authorities",$B$4="Non metropolitan fire authorities"),SUMIFS(raw!$H$2:$H$18000,raw!$A$2:$A$18000,$A19,raw!$C$2:$C$18000,$B$4,raw!$E$2:$E$18000,BO$8,raw!$F$2:$F$18000,BO$7,raw!$G$2:$G$18000,BO$6),SUMIFS(raw!$H$2:$H$18000,raw!$A$2:$A$18000,$A19,raw!$B$2:$B$18000,$B$4,raw!$E$2:$E$18000,BO$8,raw!$F$2:$F$18000,BO$7,raw!$G$2:$G$18000,BO$6)))</f>
        <v>3129</v>
      </c>
      <c r="BP19" s="71">
        <f>IF($B$4="England",SUMIFS(raw!$H$2:$H$18000,raw!$A$2:$A$18000,'FIRE1108 initial'!$A19,raw!$E$2:$E$18000,'FIRE1108 initial'!BP$8,raw!$F$2:$F$18000,'FIRE1108 initial'!BO$7,raw!$G$2:$G$18000,'FIRE1108 initial'!BO$6),IF(OR($B$4="Metropolitan fire authorities",$B$4="Non metropolitan fire authorities"),SUMIFS(raw!$H$2:$H$18000,raw!$A$2:$A$18000,'FIRE1108 initial'!$A19,raw!$C$2:$C$18000,'FIRE1108 initial'!$B$4,raw!$E$2:$E$18000,'FIRE1108 initial'!BP$8,raw!$F$2:$F$18000,'FIRE1108 initial'!BO$7,raw!$G$2:$G$18000,'FIRE1108 initial'!BO$6),SUMIFS(raw!$H$2:$H$18000,raw!$A$2:$A$18000,$A19,raw!$B$2:$B$18000,$B$4,raw!$E$2:$E$18000,BP$8,raw!$F$2:$F$18000,BO$7,raw!$G$2:$G$18000,BO$6)))</f>
        <v>183</v>
      </c>
      <c r="BQ19" s="2">
        <f>IF($B$4="England",SUMIFS(raw!$H$2:$H$18000,raw!$A$2:$A$18000,'FIRE1108 initial'!$A19,raw!$E$2:$E$18000,'FIRE1108 initial'!BQ$8,raw!$F$2:$F$18000,'FIRE1108 initial'!BO$7,raw!$G$2:$G$18000,'FIRE1108 initial'!BO$6),IF(OR($B$4="Metropolitan fire authorities",$B$4="Non metropolitan fire authorities"),SUMIFS(raw!$H$2:$H$18000,raw!$A$2:$A$18000,'FIRE1108 initial'!$A19,raw!$C$2:$C$18000,'FIRE1108 initial'!$B$4,raw!$E$2:$E$18000,'FIRE1108 initial'!BQ$8,raw!$F$2:$F$18000,'FIRE1108 initial'!BO$7,raw!$G$2:$G$18000,'FIRE1108 initial'!BO$6),SUMIFS(raw!$H$2:$H$18000,raw!$A$2:$A$18000,$A19,raw!$B$2:$B$18000,$B$4,raw!$E$2:$E$18000,BQ$8,raw!$F$2:$F$18000,BO$7,raw!$G$2:$G$18000,BO$6)))</f>
        <v>2</v>
      </c>
      <c r="BR19" s="24">
        <f>IF(SUM(BO19:BQ19)=0,"-",BP19/(BO19+BP19+BQ19))</f>
        <v>5.5220277610138806E-2</v>
      </c>
      <c r="BS19" s="71">
        <f>IF($B$4="England",SUMIFS(raw!$H$2:$H$18000,raw!$A$2:$A$18000,$A19,raw!$E$2:$E$18000,BS$8,raw!$F$2:$F$18000,BS$7,raw!$G$2:$G$18000,BO$6),IF(OR($B$4="Metropolitan fire authorities",$B$4="Non metropolitan fire authorities"),SUMIFS(raw!$H$2:$H$18000,raw!$A$2:$A$18000,$A19,raw!$C$2:$C$18000,$B$4,raw!$E$2:$E$18000,BS$8,raw!$F$2:$F$18000,BS$7,raw!$G$2:$G$18000,BO$6),SUMIFS(raw!$H$2:$H$18000,raw!$A$2:$A$18000,$A19,raw!$B$2:$B$18000,$B$4,raw!$E$2:$E$18000,BS$8,raw!$F$2:$F$18000,BS$7,raw!$G$2:$G$18000,BO$6)))</f>
        <v>2252</v>
      </c>
      <c r="BT19" s="71">
        <f>IF($B$4="England",SUMIFS(raw!$H$2:$H$18000,raw!$A$2:$A$18000,'FIRE1108 initial'!$A19,raw!$E$2:$E$18000,'FIRE1108 initial'!BT$8,raw!$F$2:$F$18000,'FIRE1108 initial'!BS$7,raw!$G$2:$G$18000,'FIRE1108 initial'!BO$6),IF(OR($B$4="Metropolitan fire authorities",$B$4="Non metropolitan fire authorities"),SUMIFS(raw!$H$2:$H$18000,raw!$A$2:$A$18000,'FIRE1108 initial'!$A19,raw!$C$2:$C$18000,'FIRE1108 initial'!$B$4,raw!$E$2:$E$18000,'FIRE1108 initial'!BT$8,raw!$F$2:$F$18000,'FIRE1108 initial'!BS$7,raw!$G$2:$G$18000,'FIRE1108 initial'!BO$6),SUMIFS(raw!$H$2:$H$18000,raw!$A$2:$A$18000,$A19,raw!$B$2:$B$18000,$B$4,raw!$E$2:$E$18000,BT$8,raw!$F$2:$F$18000,BS$7,raw!$G$2:$G$18000,BO$6)))</f>
        <v>83</v>
      </c>
      <c r="BU19" s="2">
        <f>IF($B$4="England",SUMIFS(raw!$H$2:$H$18000,raw!$A$2:$A$18000,'FIRE1108 initial'!$A19,raw!$E$2:$E$18000,'FIRE1108 initial'!BU$8,raw!$F$2:$F$18000,'FIRE1108 initial'!BS$7,raw!$G$2:$G$18000,'FIRE1108 initial'!BO$6),IF(OR($B$4="Metropolitan fire authorities",$B$4="Non metropolitan fire authorities"),SUMIFS(raw!$H$2:$H$18000,raw!$A$2:$A$18000,'FIRE1108 initial'!$A19,raw!$C$2:$C$18000,'FIRE1108 initial'!$B$4,raw!$E$2:$E$18000,'FIRE1108 initial'!BU$8,raw!$F$2:$F$18000,'FIRE1108 initial'!BS$7,raw!$G$2:$G$18000,'FIRE1108 initial'!BO$6),SUMIFS(raw!$H$2:$H$18000,raw!$A$2:$A$18000,$A19,raw!$B$2:$B$18000,$B$4,raw!$E$2:$E$18000,BU$8,raw!$F$2:$F$18000,BS$7,raw!$G$2:$G$18000,BO$6)))</f>
        <v>0</v>
      </c>
      <c r="BV19" s="24">
        <f>IF(SUM(BS19:BU19)=0,"-",BT19/(BS19+BT19+BU19))</f>
        <v>3.5546038543897214E-2</v>
      </c>
      <c r="BW19" s="72">
        <f t="shared" ref="BW19" si="70">BO19+BS19</f>
        <v>5381</v>
      </c>
      <c r="BX19" s="72">
        <f t="shared" ref="BX19" si="71">BP19+BT19</f>
        <v>266</v>
      </c>
      <c r="BY19" s="2">
        <f>BQ19+BU19</f>
        <v>2</v>
      </c>
      <c r="BZ19" s="24">
        <f>IF(SUM(BW19:BY19)=0,"-",BX19/(BW19+BX19+BY19))</f>
        <v>4.7087980173482029E-2</v>
      </c>
      <c r="CB19" s="71">
        <f>IF($B$4="England",SUMIFS(raw!$H$2:$H$18000,raw!$A$2:$A$18000,$A19,raw!$E$2:$E$18000,CB$8,raw!$F$2:$F$18000,CB$7,raw!$G$2:$G$18000,CB$6),IF(OR($B$4="Metropolitan fire authorities",$B$4="Non metropolitan fire authorities"),SUMIFS(raw!$H$2:$H$18000,raw!$A$2:$A$18000,$A19,raw!$C$2:$C$18000,$B$4,raw!$E$2:$E$18000,CB$8,raw!$F$2:$F$18000,CB$7,raw!$G$2:$G$18000,CB$6),SUMIFS(raw!$H$2:$H$18000,raw!$A$2:$A$18000,$A19,raw!$B$2:$B$18000,$B$4,raw!$E$2:$E$18000,CB$8,raw!$F$2:$F$18000,CB$7,raw!$G$2:$G$18000,CB$6)))</f>
        <v>12383</v>
      </c>
      <c r="CC19" s="71">
        <f>IF($B$4="England",SUMIFS(raw!$H$2:$H$18000,raw!$A$2:$A$18000,'FIRE1108 initial'!$A19,raw!$E$2:$E$18000,'FIRE1108 initial'!CC$8,raw!$F$2:$F$18000,'FIRE1108 initial'!CB$7,raw!$G$2:$G$18000,'FIRE1108 initial'!CB$6),IF(OR($B$4="Metropolitan fire authorities",$B$4="Non metropolitan fire authorities"),SUMIFS(raw!$H$2:$H$18000,raw!$A$2:$A$18000,'FIRE1108 initial'!$A19,raw!$C$2:$C$18000,'FIRE1108 initial'!$B$4,raw!$E$2:$E$18000,'FIRE1108 initial'!CC$8,raw!$F$2:$F$18000,'FIRE1108 initial'!CB$7,raw!$G$2:$G$18000,'FIRE1108 initial'!CB$6),SUMIFS(raw!$H$2:$H$18000,raw!$A$2:$A$18000,$A19,raw!$B$2:$B$18000,$B$4,raw!$E$2:$E$18000,CC$8,raw!$F$2:$F$18000,CB$7,raw!$G$2:$G$18000,CB$6)))</f>
        <v>1336</v>
      </c>
      <c r="CD19" s="2">
        <f>IF($B$4="England",SUMIFS(raw!$H$2:$H$18000,raw!$A$2:$A$18000,'FIRE1108 initial'!$A19,raw!$E$2:$E$18000,'FIRE1108 initial'!CD$8,raw!$F$2:$F$18000,'FIRE1108 initial'!CB$7,raw!$G$2:$G$18000,'FIRE1108 initial'!CB$6),IF(OR($B$4="Metropolitan fire authorities",$B$4="Non metropolitan fire authorities"),SUMIFS(raw!$H$2:$H$18000,raw!$A$2:$A$18000,'FIRE1108 initial'!$A19,raw!$C$2:$C$18000,'FIRE1108 initial'!$B$4,raw!$E$2:$E$18000,'FIRE1108 initial'!CD$8,raw!$F$2:$F$18000,'FIRE1108 initial'!CB$7,raw!$G$2:$G$18000,'FIRE1108 initial'!CB$6),SUMIFS(raw!$H$2:$H$18000,raw!$A$2:$A$18000,$A19,raw!$B$2:$B$18000,$B$4,raw!$E$2:$E$18000,CD$8,raw!$F$2:$F$18000,CB$7,raw!$G$2:$G$18000,CB$6)))</f>
        <v>6</v>
      </c>
      <c r="CE19" s="24">
        <f>IF(SUM(CB19:CD19)=0,"-",CC19/(CB19+CC19+CD19))</f>
        <v>9.7340619307832429E-2</v>
      </c>
      <c r="CF19" s="71">
        <f>IF($B$4="England",SUMIFS(raw!$H$2:$H$18000,raw!$A$2:$A$18000,$A19,raw!$E$2:$E$18000,CF$8,raw!$F$2:$F$18000,CF$7,raw!$G$2:$G$18000,CB$6),IF(OR($B$4="Metropolitan fire authorities",$B$4="Non metropolitan fire authorities"),SUMIFS(raw!$H$2:$H$18000,raw!$A$2:$A$18000,$A19,raw!$C$2:$C$18000,$B$4,raw!$E$2:$E$18000,CF$8,raw!$F$2:$F$18000,CF$7,raw!$G$2:$G$18000,CB$6),SUMIFS(raw!$H$2:$H$18000,raw!$A$2:$A$18000,$A19,raw!$B$2:$B$18000,$B$4,raw!$E$2:$E$18000,CF$8,raw!$F$2:$F$18000,CF$7,raw!$G$2:$G$18000,CB$6)))</f>
        <v>8432</v>
      </c>
      <c r="CG19" s="71">
        <f>IF($B$4="England",SUMIFS(raw!$H$2:$H$18000,raw!$A$2:$A$18000,'FIRE1108 initial'!$A19,raw!$E$2:$E$18000,'FIRE1108 initial'!CG$8,raw!$F$2:$F$18000,'FIRE1108 initial'!CF$7,raw!$G$2:$G$18000,'FIRE1108 initial'!CB$6),IF(OR($B$4="Metropolitan fire authorities",$B$4="Non metropolitan fire authorities"),SUMIFS(raw!$H$2:$H$18000,raw!$A$2:$A$18000,'FIRE1108 initial'!$A19,raw!$C$2:$C$18000,'FIRE1108 initial'!$B$4,raw!$E$2:$E$18000,'FIRE1108 initial'!CG$8,raw!$F$2:$F$18000,'FIRE1108 initial'!CF$7,raw!$G$2:$G$18000,'FIRE1108 initial'!CB$6),SUMIFS(raw!$H$2:$H$18000,raw!$A$2:$A$18000,$A19,raw!$B$2:$B$18000,$B$4,raw!$E$2:$E$18000,CG$8,raw!$F$2:$F$18000,CF$7,raw!$G$2:$G$18000,CB$6)))</f>
        <v>706</v>
      </c>
      <c r="CH19" s="2">
        <f>IF($B$4="England",SUMIFS(raw!$H$2:$H$18000,raw!$A$2:$A$18000,'FIRE1108 initial'!$A19,raw!$E$2:$E$18000,'FIRE1108 initial'!CH$8,raw!$F$2:$F$18000,'FIRE1108 initial'!CF$7,raw!$G$2:$G$18000,'FIRE1108 initial'!CB$6),IF(OR($B$4="Metropolitan fire authorities",$B$4="Non metropolitan fire authorities"),SUMIFS(raw!$H$2:$H$18000,raw!$A$2:$A$18000,'FIRE1108 initial'!$A19,raw!$C$2:$C$18000,'FIRE1108 initial'!$B$4,raw!$E$2:$E$18000,'FIRE1108 initial'!CH$8,raw!$F$2:$F$18000,'FIRE1108 initial'!CF$7,raw!$G$2:$G$18000,'FIRE1108 initial'!CB$6),SUMIFS(raw!$H$2:$H$18000,raw!$A$2:$A$18000,$A19,raw!$B$2:$B$18000,$B$4,raw!$E$2:$E$18000,CH$8,raw!$F$2:$F$18000,CF$7,raw!$G$2:$G$18000,CB$6)))</f>
        <v>4</v>
      </c>
      <c r="CI19" s="24">
        <f>IF(SUM(CF19:CH19)=0,"-",CG19/(CF19+CG19+CH19))</f>
        <v>7.7225989936556549E-2</v>
      </c>
      <c r="CJ19" s="72">
        <f t="shared" si="31"/>
        <v>20815</v>
      </c>
      <c r="CK19" s="72">
        <f t="shared" si="32"/>
        <v>2042</v>
      </c>
      <c r="CL19" s="2">
        <f>CD19+CH19</f>
        <v>10</v>
      </c>
      <c r="CM19" s="24">
        <f>IF(SUM(CJ19:CL19)=0,"-",CK19/(CJ19+CK19+CL19))</f>
        <v>8.9298989810644158E-2</v>
      </c>
      <c r="CO19" s="73">
        <f t="shared" si="34"/>
        <v>20860</v>
      </c>
      <c r="CP19" s="73">
        <f t="shared" si="35"/>
        <v>1828</v>
      </c>
      <c r="CQ19" s="73">
        <f>D19+Q19+AD19+AQ19+BD19+BQ19+CD19</f>
        <v>10</v>
      </c>
      <c r="CR19" s="24">
        <f>IF(SUM(CO19:CQ19)=0,"-",CP19/(CO19+CP19+CQ19))</f>
        <v>8.0535730020266108E-2</v>
      </c>
      <c r="CS19" s="73">
        <f t="shared" si="37"/>
        <v>11698</v>
      </c>
      <c r="CT19" s="73">
        <f t="shared" si="38"/>
        <v>816</v>
      </c>
      <c r="CU19" s="73">
        <f>H19+U19+AH19+AU19+BH19+BU19+CH19</f>
        <v>5</v>
      </c>
      <c r="CV19" s="24">
        <f>IF(SUM(CS19:CU19)=0,"-",CT19/(CS19+CT19+CU19))</f>
        <v>6.5180924994009112E-2</v>
      </c>
      <c r="CW19" s="72">
        <f t="shared" ref="CW19" si="72">CO19+CS19</f>
        <v>32558</v>
      </c>
      <c r="CX19" s="72">
        <f t="shared" ref="CX19:CY19" si="73">CP19+CT19</f>
        <v>2644</v>
      </c>
      <c r="CY19" s="72">
        <f t="shared" si="73"/>
        <v>15</v>
      </c>
      <c r="CZ19" s="142">
        <f>IF(SUM(CW19:CY19)=0,"-",CX19/(CW19+CX19+CY19))</f>
        <v>7.5077377402958792E-2</v>
      </c>
    </row>
    <row r="20" spans="1:104" x14ac:dyDescent="0.35">
      <c r="A20" s="69">
        <v>2022</v>
      </c>
      <c r="B20" s="2">
        <f>IF($B$4="England",SUMIFS(raw!$H$2:$H$18000,raw!$A$2:$A$18000,$A20,raw!$E$2:$E$18000,B$8,raw!$F$2:$F$18000,B$7,raw!$G$2:$G$18000,B$6),IF(OR($B$4="Metropolitan fire authorities",$B$4="Non metropolitan fire authorities"),SUMIFS(raw!$H$2:$H$18000,raw!$A$2:$A$18000,$A20,raw!$C$2:$C$18000,$B$4,raw!$E$2:$E$18000,B$8,raw!$F$2:$F$18000,B$7,raw!$G$2:$G$18000,B$6),SUMIFS(raw!$H$2:$H$18000,raw!$A$2:$A$18000,$A20,raw!$B$2:$B$18000,$B$4,raw!$E$2:$E$18000,B$8,raw!$F$2:$F$18000,B$7,raw!$G$2:$G$18000,B$6)))</f>
        <v>108</v>
      </c>
      <c r="C20" s="2">
        <f>IF($B$4="England",SUMIFS(raw!$H$2:$H$18000,raw!$A$2:$A$18000,'FIRE1108 initial'!$A20,raw!$E$2:$E$18000,'FIRE1108 initial'!C$8,raw!$F$2:$F$18000,'FIRE1108 initial'!B$7,raw!$G$2:$G$18000,'FIRE1108 initial'!B$6),IF(OR($B$4="Metropolitan fire authorities",$B$4="Non metropolitan fire authorities"),SUMIFS(raw!$H$2:$H$18000,raw!$A$2:$A$18000,'FIRE1108 initial'!$A20,raw!$C$2:$C$18000,'FIRE1108 initial'!$B$4,raw!$E$2:$E$18000,'FIRE1108 initial'!C$8,raw!$F$2:$F$18000,'FIRE1108 initial'!B$7,raw!$G$2:$G$18000,'FIRE1108 initial'!B$6),SUMIFS(raw!$H$2:$H$18000,raw!$A$2:$A$18000,$A20,raw!$B$2:$B$18000,$B$4,raw!$E$2:$E$18000,C$8,raw!$F$2:$F$18000,B$7,raw!$G$2:$G$18000,B$6)))</f>
        <v>11</v>
      </c>
      <c r="D20" s="2">
        <f>IF($B$4="England",SUMIFS(raw!$H$2:$H$18000,raw!$A$2:$A$18000,'FIRE1108 initial'!$A20,raw!$E$2:$E$18000,'FIRE1108 initial'!D$8,raw!$F$2:$F$18000,'FIRE1108 initial'!B$7,raw!$G$2:$G$18000,'FIRE1108 initial'!B$6),IF(OR($B$4="Metropolitan fire authorities",$B$4="Non metropolitan fire authorities"),SUMIFS(raw!$H$2:$H$18000,raw!$A$2:$A$18000,'FIRE1108 initial'!$A20,raw!$C$2:$C$18000,'FIRE1108 initial'!$B$4,raw!$E$2:$E$18000,'FIRE1108 initial'!D$8,raw!$F$2:$F$18000,'FIRE1108 initial'!B$7,raw!$G$2:$G$18000,'FIRE1108 initial'!B$6),SUMIFS(raw!$H$2:$H$18000,raw!$A$2:$A$18000,$A20,raw!$B$2:$B$18000,$B$4,raw!$E$2:$E$18000,D$8,raw!$F$2:$F$18000,B$7,raw!$G$2:$G$18000,B$6)))</f>
        <v>0</v>
      </c>
      <c r="E20" s="24">
        <f>IF(SUM(B20:D20)=0,"-",C20/(B20+C20+D20))</f>
        <v>9.2436974789915971E-2</v>
      </c>
      <c r="F20" s="2">
        <f>IF($B$4="England",SUMIFS(raw!$H$2:$H$18000,raw!$A$2:$A$18000,$A20,raw!$E$2:$E$18000,F$8,raw!$F$2:$F$18000,F$7,raw!$G$2:$G$18000,B$6),IF(OR($B$4="Metropolitan fire authorities",$B$4="Non metropolitan fire authorities"),SUMIFS(raw!$H$2:$H$18000,raw!$A$2:$A$18000,$A20,raw!$C$2:$C$18000,$B$4,raw!$E$2:$E$18000,F$8,raw!$F$2:$F$18000,F$7,raw!$G$2:$G$18000,B$6),SUMIFS(raw!$H$2:$H$18000,raw!$A$2:$A$18000,$A20,raw!$B$2:$B$18000,$B$4,raw!$E$2:$E$18000,F$8,raw!$F$2:$F$18000,F$7,raw!$G$2:$G$18000,B$6)))</f>
        <v>0</v>
      </c>
      <c r="G20" s="2">
        <f>IF($B$4="England",SUMIFS(raw!$H$2:$H$18000,raw!$A$2:$A$18000,'FIRE1108 initial'!$A20,raw!$E$2:$E$18000,'FIRE1108 initial'!G$8,raw!$F$2:$F$18000,'FIRE1108 initial'!F$7,raw!$G$2:$G$18000,'FIRE1108 initial'!B$6),IF(OR($B$4="Metropolitan fire authorities",$B$4="Non metropolitan fire authorities"),SUMIFS(raw!$H$2:$H$18000,raw!$A$2:$A$18000,'FIRE1108 initial'!$A20,raw!$C$2:$C$18000,'FIRE1108 initial'!$B$4,raw!$E$2:$E$18000,'FIRE1108 initial'!G$8,raw!$F$2:$F$18000,'FIRE1108 initial'!F$7,raw!$G$2:$G$18000,'FIRE1108 initial'!B$6),SUMIFS(raw!$H$2:$H$18000,raw!$A$2:$A$18000,$A20,raw!$B$2:$B$18000,$B$4,raw!$E$2:$E$18000,G$8,raw!$F$2:$F$18000,F$7,raw!$G$2:$G$18000,B$6)))</f>
        <v>0</v>
      </c>
      <c r="H20" s="2">
        <f>IF($B$4="England",SUMIFS(raw!$H$2:$H$18000,raw!$A$2:$A$18000,'FIRE1108 initial'!$A20,raw!$E$2:$E$18000,'FIRE1108 initial'!H$8,raw!$F$2:$F$18000,'FIRE1108 initial'!F$7,raw!$G$2:$G$18000,'FIRE1108 initial'!B$6),IF(OR($B$4="Metropolitan fire authorities",$B$4="Non metropolitan fire authorities"),SUMIFS(raw!$H$2:$H$18000,raw!$A$2:$A$18000,'FIRE1108 initial'!$A20,raw!$C$2:$C$18000,'FIRE1108 initial'!$B$4,raw!$E$2:$E$18000,'FIRE1108 initial'!H$8,raw!$F$2:$F$18000,'FIRE1108 initial'!F$7,raw!$G$2:$G$18000,'FIRE1108 initial'!B$6),SUMIFS(raw!$H$2:$H$18000,raw!$A$2:$A$18000,$A20,raw!$B$2:$B$18000,$B$4,raw!$E$2:$E$18000,H$8,raw!$F$2:$F$18000,F$7,raw!$G$2:$G$18000,B$6)))</f>
        <v>0</v>
      </c>
      <c r="I20" s="24" t="str">
        <f>IF(SUM(F20:H20)=0,"-",G20/(F20+G20+H20))</f>
        <v>-</v>
      </c>
      <c r="J20" s="15">
        <f t="shared" ref="J20" si="74">B20+F20</f>
        <v>108</v>
      </c>
      <c r="K20" s="15">
        <f t="shared" ref="K20" si="75">C20+G20</f>
        <v>11</v>
      </c>
      <c r="L20" s="15">
        <f>D20+H20</f>
        <v>0</v>
      </c>
      <c r="M20" s="24">
        <f t="shared" ref="M20" si="76">IF(SUM(J20:L20)=0,"-",K20/(J20+K20+L20))</f>
        <v>9.2436974789915971E-2</v>
      </c>
      <c r="O20" s="2">
        <f>IF($B$4="England",SUMIFS(raw!$H$2:$H$18000,raw!$A$2:$A$18000,$A20,raw!$E$2:$E$18000,O$8,raw!$F$2:$F$18000,O$7,raw!$G$2:$G$18000,O$6),IF(OR($B$4="Metropolitan fire authorities",$B$4="Non metropolitan fire authorities"),SUMIFS(raw!$H$2:$H$18000,raw!$A$2:$A$18000,$A20,raw!$C$2:$C$18000,$B$4,raw!$E$2:$E$18000,O$8,raw!$F$2:$F$18000,O$7,raw!$G$2:$G$18000,O$6),SUMIFS(raw!$H$2:$H$18000,raw!$A$2:$A$18000,$A20,raw!$B$2:$B$18000,$B$4,raw!$E$2:$E$18000,O$8,raw!$F$2:$F$18000,O$7,raw!$G$2:$G$18000,O$6)))</f>
        <v>165</v>
      </c>
      <c r="P20" s="2">
        <f>IF($B$4="England",SUMIFS(raw!$H$2:$H$18000,raw!$A$2:$A$18000,'FIRE1108 initial'!$A20,raw!$E$2:$E$18000,'FIRE1108 initial'!P$8,raw!$F$2:$F$18000,'FIRE1108 initial'!O$7,raw!$G$2:$G$18000,'FIRE1108 initial'!O$6),IF(OR($B$4="Metropolitan fire authorities",$B$4="Non metropolitan fire authorities"),SUMIFS(raw!$H$2:$H$18000,raw!$A$2:$A$18000,'FIRE1108 initial'!$A20,raw!$C$2:$C$18000,'FIRE1108 initial'!$B$4,raw!$E$2:$E$18000,'FIRE1108 initial'!P$8,raw!$F$2:$F$18000,'FIRE1108 initial'!O$7,raw!$G$2:$G$18000,'FIRE1108 initial'!O$6),SUMIFS(raw!$H$2:$H$18000,raw!$A$2:$A$18000,$A20,raw!$B$2:$B$18000,$B$4,raw!$E$2:$E$18000,P$8,raw!$F$2:$F$18000,O$7,raw!$G$2:$G$18000,O$6)))</f>
        <v>12</v>
      </c>
      <c r="Q20" s="2">
        <f>IF($B$4="England",SUMIFS(raw!$H$2:$H$18000,raw!$A$2:$A$18000,'FIRE1108 initial'!$A20,raw!$E$2:$E$18000,'FIRE1108 initial'!Q$8,raw!$F$2:$F$18000,'FIRE1108 initial'!O$7,raw!$G$2:$G$18000,'FIRE1108 initial'!O$6),IF(OR($B$4="Metropolitan fire authorities",$B$4="Non metropolitan fire authorities"),SUMIFS(raw!$H$2:$H$18000,raw!$A$2:$A$18000,'FIRE1108 initial'!$A20,raw!$C$2:$C$18000,'FIRE1108 initial'!$B$4,raw!$E$2:$E$18000,'FIRE1108 initial'!Q$8,raw!$F$2:$F$18000,'FIRE1108 initial'!O$7,raw!$G$2:$G$18000,'FIRE1108 initial'!O$6),SUMIFS(raw!$H$2:$H$18000,raw!$A$2:$A$18000,$A20,raw!$B$2:$B$18000,$B$4,raw!$E$2:$E$18000,Q$8,raw!$F$2:$F$18000,O$7,raw!$G$2:$G$18000,O$6)))</f>
        <v>0</v>
      </c>
      <c r="R20" s="24">
        <f>IF(SUM(O20:Q20)=0,"-",P20/(O20+P20+Q20))</f>
        <v>6.7796610169491525E-2</v>
      </c>
      <c r="S20" s="2">
        <f>IF($B$4="England",SUMIFS(raw!$H$2:$H$18000,raw!$A$2:$A$18000,$A20,raw!$E$2:$E$18000,S$8,raw!$F$2:$F$18000,S$7,raw!$G$2:$G$18000,O$6),IF(OR($B$4="Metropolitan fire authorities",$B$4="Non metropolitan fire authorities"),SUMIFS(raw!$H$2:$H$18000,raw!$A$2:$A$18000,$A20,raw!$C$2:$C$18000,$B$4,raw!$E$2:$E$18000,S$8,raw!$F$2:$F$18000,S$7,raw!$G$2:$G$18000,O$6),SUMIFS(raw!$H$2:$H$18000,raw!$A$2:$A$18000,$A20,raw!$B$2:$B$18000,$B$4,raw!$E$2:$E$18000,S$8,raw!$F$2:$F$18000,S$7,raw!$G$2:$G$18000,O$6)))</f>
        <v>0</v>
      </c>
      <c r="T20" s="2">
        <f>IF($B$4="England",SUMIFS(raw!$H$2:$H$18000,raw!$A$2:$A$18000,'FIRE1108 initial'!$A20,raw!$E$2:$E$18000,'FIRE1108 initial'!T$8,raw!$F$2:$F$18000,'FIRE1108 initial'!S$7,raw!$G$2:$G$18000,'FIRE1108 initial'!O$6),IF(OR($B$4="Metropolitan fire authorities",$B$4="Non metropolitan fire authorities"),SUMIFS(raw!$H$2:$H$18000,raw!$A$2:$A$18000,'FIRE1108 initial'!$A20,raw!$C$2:$C$18000,'FIRE1108 initial'!$B$4,raw!$E$2:$E$18000,'FIRE1108 initial'!T$8,raw!$F$2:$F$18000,'FIRE1108 initial'!S$7,raw!$G$2:$G$18000,'FIRE1108 initial'!O$6),SUMIFS(raw!$H$2:$H$18000,raw!$A$2:$A$18000,$A20,raw!$B$2:$B$18000,$B$4,raw!$E$2:$E$18000,T$8,raw!$F$2:$F$18000,S$7,raw!$G$2:$G$18000,O$6)))</f>
        <v>0</v>
      </c>
      <c r="U20" s="2">
        <f>IF($B$4="England",SUMIFS(raw!$H$2:$H$18000,raw!$A$2:$A$18000,'FIRE1108 initial'!$A20,raw!$E$2:$E$18000,'FIRE1108 initial'!U$8,raw!$F$2:$F$18000,'FIRE1108 initial'!S$7,raw!$G$2:$G$18000,'FIRE1108 initial'!O$6),IF(OR($B$4="Metropolitan fire authorities",$B$4="Non metropolitan fire authorities"),SUMIFS(raw!$H$2:$H$18000,raw!$A$2:$A$18000,'FIRE1108 initial'!$A20,raw!$C$2:$C$18000,'FIRE1108 initial'!$B$4,raw!$E$2:$E$18000,'FIRE1108 initial'!U$8,raw!$F$2:$F$18000,'FIRE1108 initial'!S$7,raw!$G$2:$G$18000,'FIRE1108 initial'!O$6),SUMIFS(raw!$H$2:$H$18000,raw!$A$2:$A$18000,$A20,raw!$B$2:$B$18000,$B$4,raw!$E$2:$E$18000,U$8,raw!$F$2:$F$18000,S$7,raw!$G$2:$G$18000,O$6)))</f>
        <v>0</v>
      </c>
      <c r="V20" s="24" t="str">
        <f>IF(SUM(S20:U20)=0,"-",T20/(S20+T20+U20))</f>
        <v>-</v>
      </c>
      <c r="W20" s="15">
        <f t="shared" ref="W20" si="77">O20+S20</f>
        <v>165</v>
      </c>
      <c r="X20" s="15">
        <f t="shared" ref="X20" si="78">P20+T20</f>
        <v>12</v>
      </c>
      <c r="Y20" s="2">
        <f>Q20+U20</f>
        <v>0</v>
      </c>
      <c r="Z20" s="24">
        <f>IF(SUM(W20:Y20)=0,"-",X20/(W20+X20+Y20))</f>
        <v>6.7796610169491525E-2</v>
      </c>
      <c r="AB20" s="2">
        <f>IF($B$4="England",SUMIFS(raw!$H$2:$H$18000,raw!$A$2:$A$18000,$A20,raw!$E$2:$E$18000,AB$8,raw!$F$2:$F$18000,AB$7,raw!$G$2:$G$18000,AB$6),IF(OR($B$4="Metropolitan fire authorities",$B$4="Non metropolitan fire authorities"),SUMIFS(raw!$H$2:$H$18000,raw!$A$2:$A$18000,$A20,raw!$C$2:$C$18000,$B$4,raw!$E$2:$E$18000,AB$8,raw!$F$2:$F$18000,AB$7,raw!$G$2:$G$18000,AB$6),SUMIFS(raw!$H$2:$H$18000,raw!$A$2:$A$18000,$A20,raw!$B$2:$B$18000,$B$4,raw!$E$2:$E$18000,AB$8,raw!$F$2:$F$18000,AB$7,raw!$G$2:$G$18000,AB$6)))</f>
        <v>445</v>
      </c>
      <c r="AC20" s="2">
        <f>IF($B$4="England",SUMIFS(raw!$H$2:$H$18000,raw!$A$2:$A$18000,'FIRE1108 initial'!$A20,raw!$E$2:$E$18000,'FIRE1108 initial'!AC$8,raw!$F$2:$F$18000,'FIRE1108 initial'!AB$7,raw!$G$2:$G$18000,'FIRE1108 initial'!AB$6),IF(OR($B$4="Metropolitan fire authorities",$B$4="Non metropolitan fire authorities"),SUMIFS(raw!$H$2:$H$18000,raw!$A$2:$A$18000,'FIRE1108 initial'!$A20,raw!$C$2:$C$18000,'FIRE1108 initial'!$B$4,raw!$E$2:$E$18000,'FIRE1108 initial'!AC$8,raw!$F$2:$F$18000,'FIRE1108 initial'!AB$7,raw!$G$2:$G$18000,'FIRE1108 initial'!AB$6),SUMIFS(raw!$H$2:$H$18000,raw!$A$2:$A$18000,$A20,raw!$B$2:$B$18000,$B$4,raw!$E$2:$E$18000,AC$8,raw!$F$2:$F$18000,AB$7,raw!$G$2:$G$18000,AB$6)))</f>
        <v>30</v>
      </c>
      <c r="AD20" s="2">
        <f>IF($B$4="England",SUMIFS(raw!$H$2:$H$18000,raw!$A$2:$A$18000,'FIRE1108 initial'!$A20,raw!$E$2:$E$18000,'FIRE1108 initial'!AD$8,raw!$F$2:$F$18000,'FIRE1108 initial'!AB$7,raw!$G$2:$G$18000,'FIRE1108 initial'!AB$6),IF(OR($B$4="Metropolitan fire authorities",$B$4="Non metropolitan fire authorities"),SUMIFS(raw!$H$2:$H$18000,raw!$A$2:$A$18000,'FIRE1108 initial'!$A20,raw!$C$2:$C$18000,'FIRE1108 initial'!$B$4,raw!$E$2:$E$18000,'FIRE1108 initial'!AD$8,raw!$F$2:$F$18000,'FIRE1108 initial'!AB$7,raw!$G$2:$G$18000,'FIRE1108 initial'!AB$6),SUMIFS(raw!$H$2:$H$18000,raw!$A$2:$A$18000,$A20,raw!$B$2:$B$18000,$B$4,raw!$E$2:$E$18000,AD$8,raw!$F$2:$F$18000,AB$7,raw!$G$2:$G$18000,AB$6)))</f>
        <v>0</v>
      </c>
      <c r="AE20" s="24">
        <f>IF(SUM(AB20:AD20)=0,"-",AC20/(AB20+AC20+AD20))</f>
        <v>6.3157894736842107E-2</v>
      </c>
      <c r="AF20" s="2">
        <f>IF($B$4="England",SUMIFS(raw!$H$2:$H$18000,raw!$A$2:$A$18000,$A20,raw!$E$2:$E$18000,AF$8,raw!$F$2:$F$18000,AF$7,raw!$G$2:$G$18000,AB$6),IF(OR($B$4="Metropolitan fire authorities",$B$4="Non metropolitan fire authorities"),SUMIFS(raw!$H$2:$H$18000,raw!$A$2:$A$18000,$A20,raw!$C$2:$C$18000,$B$4,raw!$E$2:$E$18000,AF$8,raw!$F$2:$F$18000,AF$7,raw!$G$2:$G$18000,AB$6),SUMIFS(raw!$H$2:$H$18000,raw!$A$2:$A$18000,$A20,raw!$B$2:$B$18000,$B$4,raw!$E$2:$E$18000,AF$8,raw!$F$2:$F$18000,AF$7,raw!$G$2:$G$18000,AB$6)))</f>
        <v>0</v>
      </c>
      <c r="AG20" s="2">
        <f>IF($B$4="England",SUMIFS(raw!$H$2:$H$18000,raw!$A$2:$A$18000,'FIRE1108 initial'!$A20,raw!$E$2:$E$18000,'FIRE1108 initial'!AG$8,raw!$F$2:$F$18000,'FIRE1108 initial'!AF$7,raw!$G$2:$G$18000,'FIRE1108 initial'!AB$6),IF(OR($B$4="Metropolitan fire authorities",$B$4="Non metropolitan fire authorities"),SUMIFS(raw!$H$2:$H$18000,raw!$A$2:$A$18000,'FIRE1108 initial'!$A20,raw!$C$2:$C$18000,'FIRE1108 initial'!$B$4,raw!$E$2:$E$18000,'FIRE1108 initial'!AG$8,raw!$F$2:$F$18000,'FIRE1108 initial'!AF$7,raw!$G$2:$G$18000,'FIRE1108 initial'!AB$6),SUMIFS(raw!$H$2:$H$18000,raw!$A$2:$A$18000,$A20,raw!$B$2:$B$18000,$B$4,raw!$E$2:$E$18000,AG$8,raw!$F$2:$F$18000,AF$7,raw!$G$2:$G$18000,AB$6)))</f>
        <v>1</v>
      </c>
      <c r="AH20" s="133">
        <f>IF($B$4="England",SUMIFS(raw!$H$2:$H$18000,raw!$A$2:$A$18000,'FIRE1108 initial'!$A20,raw!$E$2:$E$18000,'FIRE1108 initial'!AH$8,raw!$F$2:$F$18000,'FIRE1108 initial'!AF$7,raw!$G$2:$G$18000,'FIRE1108 initial'!AB$6),IF(OR($B$4="Metropolitan fire authorities",$B$4="Non metropolitan fire authorities"),SUMIFS(raw!$H$2:$H$18000,raw!$A$2:$A$18000,'FIRE1108 initial'!$A20,raw!$C$2:$C$18000,'FIRE1108 initial'!$B$4,raw!$E$2:$E$18000,'FIRE1108 initial'!AH$8,raw!$F$2:$F$18000,'FIRE1108 initial'!AF$7,raw!$G$2:$G$18000,'FIRE1108 initial'!AB$6),SUMIFS(raw!$H$2:$H$18000,raw!$A$2:$A$18000,$A20,raw!$B$2:$B$18000,$B$4,raw!$E$2:$E$18000,AH$8,raw!$F$2:$F$18000,AF$7,raw!$G$2:$G$18000,AB$6)))</f>
        <v>0</v>
      </c>
      <c r="AI20" s="24">
        <f>IF(SUM(AF20:AH20)=0,"-",AG20/(AF20+AG20+AH20))</f>
        <v>1</v>
      </c>
      <c r="AJ20" s="15">
        <f t="shared" ref="AJ20" si="79">AB20+AF20</f>
        <v>445</v>
      </c>
      <c r="AK20" s="15">
        <f t="shared" ref="AK20" si="80">AC20+AG20</f>
        <v>31</v>
      </c>
      <c r="AL20" s="133">
        <f>AD20+AH20</f>
        <v>0</v>
      </c>
      <c r="AM20" s="24">
        <f>IF(SUM(AJ20:AL20)=0,"-",AK20/(AJ20+AK20+AL20))</f>
        <v>6.5126050420168072E-2</v>
      </c>
      <c r="AO20" s="71">
        <f>IF($B$4="England",SUMIFS(raw!$H$2:$H$18000,raw!$A$2:$A$18000,$A20,raw!$E$2:$E$18000,AO$8,raw!$F$2:$F$18000,AO$7,raw!$G$2:$G$18000,AO$6),IF(OR($B$4="Metropolitan fire authorities",$B$4="Non metropolitan fire authorities"),SUMIFS(raw!$H$2:$H$18000,raw!$A$2:$A$18000,$A20,raw!$C$2:$C$18000,$B$4,raw!$E$2:$E$18000,AO$8,raw!$F$2:$F$18000,AO$7,raw!$G$2:$G$18000,AO$6),SUMIFS(raw!$H$2:$H$18000,raw!$A$2:$A$18000,$A20,raw!$B$2:$B$18000,$B$4,raw!$E$2:$E$18000,AO$8,raw!$F$2:$F$18000,AO$7,raw!$G$2:$G$18000,AO$6)))</f>
        <v>1184</v>
      </c>
      <c r="AP20" s="71">
        <f>IF($B$4="England",SUMIFS(raw!$H$2:$H$18000,raw!$A$2:$A$18000,'FIRE1108 initial'!$A20,raw!$E$2:$E$18000,'FIRE1108 initial'!AP$8,raw!$F$2:$F$18000,'FIRE1108 initial'!AO$7,raw!$G$2:$G$18000,'FIRE1108 initial'!AO$6),IF(OR($B$4="Metropolitan fire authorities",$B$4="Non metropolitan fire authorities"),SUMIFS(raw!$H$2:$H$18000,raw!$A$2:$A$18000,'FIRE1108 initial'!$A20,raw!$C$2:$C$18000,'FIRE1108 initial'!$B$4,raw!$E$2:$E$18000,'FIRE1108 initial'!AP$8,raw!$F$2:$F$18000,'FIRE1108 initial'!AO$7,raw!$G$2:$G$18000,'FIRE1108 initial'!AO$6),SUMIFS(raw!$H$2:$H$18000,raw!$A$2:$A$18000,$A20,raw!$B$2:$B$18000,$B$4,raw!$E$2:$E$18000,AP$8,raw!$F$2:$F$18000,AO$7,raw!$G$2:$G$18000,AO$6)))</f>
        <v>77</v>
      </c>
      <c r="AQ20" s="2">
        <f>IF($B$4="England",SUMIFS(raw!$H$2:$H$18000,raw!$A$2:$A$18000,'FIRE1108 initial'!$A20,raw!$E$2:$E$18000,'FIRE1108 initial'!AQ$8,raw!$F$2:$F$18000,'FIRE1108 initial'!AO$7,raw!$G$2:$G$18000,'FIRE1108 initial'!AO$6),IF(OR($B$4="Metropolitan fire authorities",$B$4="Non metropolitan fire authorities"),SUMIFS(raw!$H$2:$H$18000,raw!$A$2:$A$18000,'FIRE1108 initial'!$A20,raw!$C$2:$C$18000,'FIRE1108 initial'!$B$4,raw!$E$2:$E$18000,'FIRE1108 initial'!AQ$8,raw!$F$2:$F$18000,'FIRE1108 initial'!AO$7,raw!$G$2:$G$18000,'FIRE1108 initial'!AO$6),SUMIFS(raw!$H$2:$H$18000,raw!$A$2:$A$18000,$A20,raw!$B$2:$B$18000,$B$4,raw!$E$2:$E$18000,AQ$8,raw!$F$2:$F$18000,AO$7,raw!$G$2:$G$18000,AO$6)))</f>
        <v>0</v>
      </c>
      <c r="AR20" s="24">
        <f>IF(SUM(AO20:AQ20)=0,"-",AP20/(AO20+AP20+AQ20))</f>
        <v>6.1062648691514669E-2</v>
      </c>
      <c r="AS20" s="2">
        <f>IF($B$4="England",SUMIFS(raw!$H$2:$H$18000,raw!$A$2:$A$18000,$A20,raw!$E$2:$E$18000,AS$8,raw!$F$2:$F$18000,AS$7,raw!$G$2:$G$18000,AO$6),IF(OR($B$4="Metropolitan fire authorities",$B$4="Non metropolitan fire authorities"),SUMIFS(raw!$H$2:$H$18000,raw!$A$2:$A$18000,$A20,raw!$C$2:$C$18000,$B$4,raw!$E$2:$E$18000,AS$8,raw!$F$2:$F$18000,AS$7,raw!$G$2:$G$18000,AO$6),SUMIFS(raw!$H$2:$H$18000,raw!$A$2:$A$18000,$A20,raw!$B$2:$B$18000,$B$4,raw!$E$2:$E$18000,AS$8,raw!$F$2:$F$18000,AS$7,raw!$G$2:$G$18000,AO$6)))</f>
        <v>28</v>
      </c>
      <c r="AT20" s="2">
        <f>IF($B$4="England",SUMIFS(raw!$H$2:$H$18000,raw!$A$2:$A$18000,'FIRE1108 initial'!$A20,raw!$E$2:$E$18000,'FIRE1108 initial'!AT$8,raw!$F$2:$F$18000,'FIRE1108 initial'!AS$7,raw!$G$2:$G$18000,'FIRE1108 initial'!AO$6),IF(OR($B$4="Metropolitan fire authorities",$B$4="Non metropolitan fire authorities"),SUMIFS(raw!$H$2:$H$18000,raw!$A$2:$A$18000,'FIRE1108 initial'!$A20,raw!$C$2:$C$18000,'FIRE1108 initial'!$B$4,raw!$E$2:$E$18000,'FIRE1108 initial'!AT$8,raw!$F$2:$F$18000,'FIRE1108 initial'!AS$7,raw!$G$2:$G$18000,'FIRE1108 initial'!AO$6),SUMIFS(raw!$H$2:$H$18000,raw!$A$2:$A$18000,$A20,raw!$B$2:$B$18000,$B$4,raw!$E$2:$E$18000,AT$8,raw!$F$2:$F$18000,AS$7,raw!$G$2:$G$18000,AO$6)))</f>
        <v>1</v>
      </c>
      <c r="AU20" s="2">
        <f>IF($B$4="England",SUMIFS(raw!$H$2:$H$18000,raw!$A$2:$A$18000,'FIRE1108 initial'!$A20,raw!$E$2:$E$18000,'FIRE1108 initial'!AU$8,raw!$F$2:$F$18000,'FIRE1108 initial'!AS$7,raw!$G$2:$G$18000,'FIRE1108 initial'!AO$6),IF(OR($B$4="Metropolitan fire authorities",$B$4="Non metropolitan fire authorities"),SUMIFS(raw!$H$2:$H$18000,raw!$A$2:$A$18000,'FIRE1108 initial'!$A20,raw!$C$2:$C$18000,'FIRE1108 initial'!$B$4,raw!$E$2:$E$18000,'FIRE1108 initial'!AU$8,raw!$F$2:$F$18000,'FIRE1108 initial'!AS$7,raw!$G$2:$G$18000,'FIRE1108 initial'!AO$6),SUMIFS(raw!$H$2:$H$18000,raw!$A$2:$A$18000,$A20,raw!$B$2:$B$18000,$B$4,raw!$E$2:$E$18000,AU$8,raw!$F$2:$F$18000,AS$7,raw!$G$2:$G$18000,AO$6)))</f>
        <v>0</v>
      </c>
      <c r="AV20" s="24">
        <f>IF(SUM(AS20:AU20)=0,"-",AT20/(AS20+AT20+AU20))</f>
        <v>3.4482758620689655E-2</v>
      </c>
      <c r="AW20" s="72">
        <f t="shared" ref="AW20" si="81">AO20+AS20</f>
        <v>1212</v>
      </c>
      <c r="AX20" s="72">
        <f t="shared" ref="AX20" si="82">AP20+AT20</f>
        <v>78</v>
      </c>
      <c r="AY20" s="2">
        <f>AQ20+AU20</f>
        <v>0</v>
      </c>
      <c r="AZ20" s="24">
        <f>IF(SUM(AW20:AY20)=0,"-",AX20/(AW20+AX20+AY20))</f>
        <v>6.0465116279069767E-2</v>
      </c>
      <c r="BB20" s="71">
        <f>IF($B$4="England",SUMIFS(raw!$H$2:$H$18000,raw!$A$2:$A$18000,$A20,raw!$E$2:$E$18000,BB$8,raw!$F$2:$F$18000,BB$7,raw!$G$2:$G$18000,BB$6),IF(OR($B$4="Metropolitan fire authorities",$B$4="Non metropolitan fire authorities"),SUMIFS(raw!$H$2:$H$18000,raw!$A$2:$A$18000,$A20,raw!$C$2:$C$18000,$B$4,raw!$E$2:$E$18000,BB$8,raw!$F$2:$F$18000,BB$7,raw!$G$2:$G$18000,BB$6),SUMIFS(raw!$H$2:$H$18000,raw!$A$2:$A$18000,$A20,raw!$B$2:$B$18000,$B$4,raw!$E$2:$E$18000,BB$8,raw!$F$2:$F$18000,BB$7,raw!$G$2:$G$18000,BB$6)))</f>
        <v>3308</v>
      </c>
      <c r="BC20" s="71">
        <f>IF($B$4="England",SUMIFS(raw!$H$2:$H$18000,raw!$A$2:$A$18000,'FIRE1108 initial'!$A20,raw!$E$2:$E$18000,'FIRE1108 initial'!BC$8,raw!$F$2:$F$18000,'FIRE1108 initial'!BB$7,raw!$G$2:$G$18000,'FIRE1108 initial'!BB$6),IF(OR($B$4="Metropolitan fire authorities",$B$4="Non metropolitan fire authorities"),SUMIFS(raw!$H$2:$H$18000,raw!$A$2:$A$18000,'FIRE1108 initial'!$A20,raw!$C$2:$C$18000,'FIRE1108 initial'!$B$4,raw!$E$2:$E$18000,'FIRE1108 initial'!BC$8,raw!$F$2:$F$18000,'FIRE1108 initial'!BB$7,raw!$G$2:$G$18000,'FIRE1108 initial'!BB$6),SUMIFS(raw!$H$2:$H$18000,raw!$A$2:$A$18000,$A20,raw!$B$2:$B$18000,$B$4,raw!$E$2:$E$18000,BC$8,raw!$F$2:$F$18000,BB$7,raw!$G$2:$G$18000,BB$6)))</f>
        <v>194</v>
      </c>
      <c r="BD20" s="2">
        <f>IF($B$4="England",SUMIFS(raw!$H$2:$H$18000,raw!$A$2:$A$18000,'FIRE1108 initial'!$A20,raw!$E$2:$E$18000,'FIRE1108 initial'!BD$8,raw!$F$2:$F$18000,'FIRE1108 initial'!BB$7,raw!$G$2:$G$18000,'FIRE1108 initial'!BB$6),IF(OR($B$4="Metropolitan fire authorities",$B$4="Non metropolitan fire authorities"),SUMIFS(raw!$H$2:$H$18000,raw!$A$2:$A$18000,'FIRE1108 initial'!$A20,raw!$C$2:$C$18000,'FIRE1108 initial'!$B$4,raw!$E$2:$E$18000,'FIRE1108 initial'!BD$8,raw!$F$2:$F$18000,'FIRE1108 initial'!BB$7,raw!$G$2:$G$18000,'FIRE1108 initial'!BB$6),SUMIFS(raw!$H$2:$H$18000,raw!$A$2:$A$18000,$A20,raw!$B$2:$B$18000,$B$4,raw!$E$2:$E$18000,BD$8,raw!$F$2:$F$18000,BB$7,raw!$G$2:$G$18000,BB$6)))</f>
        <v>5</v>
      </c>
      <c r="BE20" s="24">
        <f>IF(SUM(BB20:BD20)=0,"-",BC20/(BB20+BC20+BD20))</f>
        <v>5.5317935557456517E-2</v>
      </c>
      <c r="BF20" s="71">
        <f>IF($B$4="England",SUMIFS(raw!$H$2:$H$18000,raw!$A$2:$A$18000,$A20,raw!$E$2:$E$18000,BF$8,raw!$F$2:$F$18000,BF$7,raw!$G$2:$G$18000,BB$6),IF(OR($B$4="Metropolitan fire authorities",$B$4="Non metropolitan fire authorities"),SUMIFS(raw!$H$2:$H$18000,raw!$A$2:$A$18000,$A20,raw!$C$2:$C$18000,$B$4,raw!$E$2:$E$18000,BF$8,raw!$F$2:$F$18000,BF$7,raw!$G$2:$G$18000,BB$6),SUMIFS(raw!$H$2:$H$18000,raw!$A$2:$A$18000,$A20,raw!$B$2:$B$18000,$B$4,raw!$E$2:$E$18000,BF$8,raw!$F$2:$F$18000,BF$7,raw!$G$2:$G$18000,BB$6)))</f>
        <v>976</v>
      </c>
      <c r="BG20" s="71">
        <f>IF($B$4="England",SUMIFS(raw!$H$2:$H$18000,raw!$A$2:$A$18000,'FIRE1108 initial'!$A20,raw!$E$2:$E$18000,'FIRE1108 initial'!BG$8,raw!$F$2:$F$18000,'FIRE1108 initial'!BF$7,raw!$G$2:$G$18000,'FIRE1108 initial'!BB$6),IF(OR($B$4="Metropolitan fire authorities",$B$4="Non metropolitan fire authorities"),SUMIFS(raw!$H$2:$H$18000,raw!$A$2:$A$18000,'FIRE1108 initial'!$A20,raw!$C$2:$C$18000,'FIRE1108 initial'!$B$4,raw!$E$2:$E$18000,'FIRE1108 initial'!BG$8,raw!$F$2:$F$18000,'FIRE1108 initial'!BF$7,raw!$G$2:$G$18000,'FIRE1108 initial'!BB$6),SUMIFS(raw!$H$2:$H$18000,raw!$A$2:$A$18000,$A20,raw!$B$2:$B$18000,$B$4,raw!$E$2:$E$18000,BG$8,raw!$F$2:$F$18000,BF$7,raw!$G$2:$G$18000,BB$6)))</f>
        <v>33</v>
      </c>
      <c r="BH20" s="2">
        <f>IF($B$4="England",SUMIFS(raw!$H$2:$H$18000,raw!$A$2:$A$18000,'FIRE1108 initial'!$A20,raw!$E$2:$E$18000,'FIRE1108 initial'!BH$8,raw!$F$2:$F$18000,'FIRE1108 initial'!BF$7,raw!$G$2:$G$18000,'FIRE1108 initial'!BB$6),IF(OR($B$4="Metropolitan fire authorities",$B$4="Non metropolitan fire authorities"),SUMIFS(raw!$H$2:$H$18000,raw!$A$2:$A$18000,'FIRE1108 initial'!$A20,raw!$C$2:$C$18000,'FIRE1108 initial'!$B$4,raw!$E$2:$E$18000,'FIRE1108 initial'!BH$8,raw!$F$2:$F$18000,'FIRE1108 initial'!BF$7,raw!$G$2:$G$18000,'FIRE1108 initial'!BB$6),SUMIFS(raw!$H$2:$H$18000,raw!$A$2:$A$18000,$A20,raw!$B$2:$B$18000,$B$4,raw!$E$2:$E$18000,BH$8,raw!$F$2:$F$18000,BF$7,raw!$G$2:$G$18000,BB$6)))</f>
        <v>0</v>
      </c>
      <c r="BI20" s="24">
        <f>IF(SUM(BF20:BH20)=0,"-",BG20/(BF20+BG20+BH20))</f>
        <v>3.2705649157581763E-2</v>
      </c>
      <c r="BJ20" s="72">
        <f t="shared" ref="BJ20" si="83">BB20+BF20</f>
        <v>4284</v>
      </c>
      <c r="BK20" s="72">
        <f t="shared" ref="BK20" si="84">BC20+BG20</f>
        <v>227</v>
      </c>
      <c r="BL20" s="2">
        <f>BD20+BH20</f>
        <v>5</v>
      </c>
      <c r="BM20" s="24">
        <f>IF(SUM(BJ20:BL20)=0,"-",BK20/(BJ20+BK20+BL20))</f>
        <v>5.0265721877767934E-2</v>
      </c>
      <c r="BO20" s="71">
        <f>IF($B$4="England",SUMIFS(raw!$H$2:$H$18000,raw!$A$2:$A$18000,$A20,raw!$E$2:$E$18000,BO$8,raw!$F$2:$F$18000,BO$7,raw!$G$2:$G$18000,BO$6),IF(OR($B$4="Metropolitan fire authorities",$B$4="Non metropolitan fire authorities"),SUMIFS(raw!$H$2:$H$18000,raw!$A$2:$A$18000,$A20,raw!$C$2:$C$18000,$B$4,raw!$E$2:$E$18000,BO$8,raw!$F$2:$F$18000,BO$7,raw!$G$2:$G$18000,BO$6),SUMIFS(raw!$H$2:$H$18000,raw!$A$2:$A$18000,$A20,raw!$B$2:$B$18000,$B$4,raw!$E$2:$E$18000,BO$8,raw!$F$2:$F$18000,BO$7,raw!$G$2:$G$18000,BO$6)))</f>
        <v>3210</v>
      </c>
      <c r="BP20" s="71">
        <f>IF($B$4="England",SUMIFS(raw!$H$2:$H$18000,raw!$A$2:$A$18000,'FIRE1108 initial'!$A20,raw!$E$2:$E$18000,'FIRE1108 initial'!BP$8,raw!$F$2:$F$18000,'FIRE1108 initial'!BO$7,raw!$G$2:$G$18000,'FIRE1108 initial'!BO$6),IF(OR($B$4="Metropolitan fire authorities",$B$4="Non metropolitan fire authorities"),SUMIFS(raw!$H$2:$H$18000,raw!$A$2:$A$18000,'FIRE1108 initial'!$A20,raw!$C$2:$C$18000,'FIRE1108 initial'!$B$4,raw!$E$2:$E$18000,'FIRE1108 initial'!BP$8,raw!$F$2:$F$18000,'FIRE1108 initial'!BO$7,raw!$G$2:$G$18000,'FIRE1108 initial'!BO$6),SUMIFS(raw!$H$2:$H$18000,raw!$A$2:$A$18000,$A20,raw!$B$2:$B$18000,$B$4,raw!$E$2:$E$18000,BP$8,raw!$F$2:$F$18000,BO$7,raw!$G$2:$G$18000,BO$6)))</f>
        <v>201</v>
      </c>
      <c r="BQ20" s="2">
        <f>IF($B$4="England",SUMIFS(raw!$H$2:$H$18000,raw!$A$2:$A$18000,'FIRE1108 initial'!$A20,raw!$E$2:$E$18000,'FIRE1108 initial'!BQ$8,raw!$F$2:$F$18000,'FIRE1108 initial'!BO$7,raw!$G$2:$G$18000,'FIRE1108 initial'!BO$6),IF(OR($B$4="Metropolitan fire authorities",$B$4="Non metropolitan fire authorities"),SUMIFS(raw!$H$2:$H$18000,raw!$A$2:$A$18000,'FIRE1108 initial'!$A20,raw!$C$2:$C$18000,'FIRE1108 initial'!$B$4,raw!$E$2:$E$18000,'FIRE1108 initial'!BQ$8,raw!$F$2:$F$18000,'FIRE1108 initial'!BO$7,raw!$G$2:$G$18000,'FIRE1108 initial'!BO$6),SUMIFS(raw!$H$2:$H$18000,raw!$A$2:$A$18000,$A20,raw!$B$2:$B$18000,$B$4,raw!$E$2:$E$18000,BQ$8,raw!$F$2:$F$18000,BO$7,raw!$G$2:$G$18000,BO$6)))</f>
        <v>2</v>
      </c>
      <c r="BR20" s="24">
        <f>IF(SUM(BO20:BQ20)=0,"-",BP20/(BO20+BP20+BQ20))</f>
        <v>5.889246996777029E-2</v>
      </c>
      <c r="BS20" s="71">
        <f>IF($B$4="England",SUMIFS(raw!$H$2:$H$18000,raw!$A$2:$A$18000,$A20,raw!$E$2:$E$18000,BS$8,raw!$F$2:$F$18000,BS$7,raw!$G$2:$G$18000,BO$6),IF(OR($B$4="Metropolitan fire authorities",$B$4="Non metropolitan fire authorities"),SUMIFS(raw!$H$2:$H$18000,raw!$A$2:$A$18000,$A20,raw!$C$2:$C$18000,$B$4,raw!$E$2:$E$18000,BS$8,raw!$F$2:$F$18000,BS$7,raw!$G$2:$G$18000,BO$6),SUMIFS(raw!$H$2:$H$18000,raw!$A$2:$A$18000,$A20,raw!$B$2:$B$18000,$B$4,raw!$E$2:$E$18000,BS$8,raw!$F$2:$F$18000,BS$7,raw!$G$2:$G$18000,BO$6)))</f>
        <v>2209</v>
      </c>
      <c r="BT20" s="71">
        <f>IF($B$4="England",SUMIFS(raw!$H$2:$H$18000,raw!$A$2:$A$18000,'FIRE1108 initial'!$A20,raw!$E$2:$E$18000,'FIRE1108 initial'!BT$8,raw!$F$2:$F$18000,'FIRE1108 initial'!BS$7,raw!$G$2:$G$18000,'FIRE1108 initial'!BO$6),IF(OR($B$4="Metropolitan fire authorities",$B$4="Non metropolitan fire authorities"),SUMIFS(raw!$H$2:$H$18000,raw!$A$2:$A$18000,'FIRE1108 initial'!$A20,raw!$C$2:$C$18000,'FIRE1108 initial'!$B$4,raw!$E$2:$E$18000,'FIRE1108 initial'!BT$8,raw!$F$2:$F$18000,'FIRE1108 initial'!BS$7,raw!$G$2:$G$18000,'FIRE1108 initial'!BO$6),SUMIFS(raw!$H$2:$H$18000,raw!$A$2:$A$18000,$A20,raw!$B$2:$B$18000,$B$4,raw!$E$2:$E$18000,BT$8,raw!$F$2:$F$18000,BS$7,raw!$G$2:$G$18000,BO$6)))</f>
        <v>89</v>
      </c>
      <c r="BU20" s="2">
        <f>IF($B$4="England",SUMIFS(raw!$H$2:$H$18000,raw!$A$2:$A$18000,'FIRE1108 initial'!$A20,raw!$E$2:$E$18000,'FIRE1108 initial'!BU$8,raw!$F$2:$F$18000,'FIRE1108 initial'!BS$7,raw!$G$2:$G$18000,'FIRE1108 initial'!BO$6),IF(OR($B$4="Metropolitan fire authorities",$B$4="Non metropolitan fire authorities"),SUMIFS(raw!$H$2:$H$18000,raw!$A$2:$A$18000,'FIRE1108 initial'!$A20,raw!$C$2:$C$18000,'FIRE1108 initial'!$B$4,raw!$E$2:$E$18000,'FIRE1108 initial'!BU$8,raw!$F$2:$F$18000,'FIRE1108 initial'!BS$7,raw!$G$2:$G$18000,'FIRE1108 initial'!BO$6),SUMIFS(raw!$H$2:$H$18000,raw!$A$2:$A$18000,$A20,raw!$B$2:$B$18000,$B$4,raw!$E$2:$E$18000,BU$8,raw!$F$2:$F$18000,BS$7,raw!$G$2:$G$18000,BO$6)))</f>
        <v>1</v>
      </c>
      <c r="BV20" s="24">
        <f>IF(SUM(BS20:BU20)=0,"-",BT20/(BS20+BT20+BU20))</f>
        <v>3.8712483688560242E-2</v>
      </c>
      <c r="BW20" s="72">
        <f t="shared" ref="BW20" si="85">BO20+BS20</f>
        <v>5419</v>
      </c>
      <c r="BX20" s="72">
        <f t="shared" ref="BX20" si="86">BP20+BT20</f>
        <v>290</v>
      </c>
      <c r="BY20" s="2">
        <f>BQ20+BU20</f>
        <v>3</v>
      </c>
      <c r="BZ20" s="24">
        <f>IF(SUM(BW20:BY20)=0,"-",BX20/(BW20+BX20+BY20))</f>
        <v>5.07703081232493E-2</v>
      </c>
      <c r="CB20" s="71">
        <f>IF($B$4="England",SUMIFS(raw!$H$2:$H$18000,raw!$A$2:$A$18000,$A20,raw!$E$2:$E$18000,CB$8,raw!$F$2:$F$18000,CB$7,raw!$G$2:$G$18000,CB$6),IF(OR($B$4="Metropolitan fire authorities",$B$4="Non metropolitan fire authorities"),SUMIFS(raw!$H$2:$H$18000,raw!$A$2:$A$18000,$A20,raw!$C$2:$C$18000,$B$4,raw!$E$2:$E$18000,CB$8,raw!$F$2:$F$18000,CB$7,raw!$G$2:$G$18000,CB$6),SUMIFS(raw!$H$2:$H$18000,raw!$A$2:$A$18000,$A20,raw!$B$2:$B$18000,$B$4,raw!$E$2:$E$18000,CB$8,raw!$F$2:$F$18000,CB$7,raw!$G$2:$G$18000,CB$6)))</f>
        <v>12292</v>
      </c>
      <c r="CC20" s="71">
        <f>IF($B$4="England",SUMIFS(raw!$H$2:$H$18000,raw!$A$2:$A$18000,'FIRE1108 initial'!$A20,raw!$E$2:$E$18000,'FIRE1108 initial'!CC$8,raw!$F$2:$F$18000,'FIRE1108 initial'!CB$7,raw!$G$2:$G$18000,'FIRE1108 initial'!CB$6),IF(OR($B$4="Metropolitan fire authorities",$B$4="Non metropolitan fire authorities"),SUMIFS(raw!$H$2:$H$18000,raw!$A$2:$A$18000,'FIRE1108 initial'!$A20,raw!$C$2:$C$18000,'FIRE1108 initial'!$B$4,raw!$E$2:$E$18000,'FIRE1108 initial'!CC$8,raw!$F$2:$F$18000,'FIRE1108 initial'!CB$7,raw!$G$2:$G$18000,'FIRE1108 initial'!CB$6),SUMIFS(raw!$H$2:$H$18000,raw!$A$2:$A$18000,$A20,raw!$B$2:$B$18000,$B$4,raw!$E$2:$E$18000,CC$8,raw!$F$2:$F$18000,CB$7,raw!$G$2:$G$18000,CB$6)))</f>
        <v>1455</v>
      </c>
      <c r="CD20" s="2">
        <f>IF($B$4="England",SUMIFS(raw!$H$2:$H$18000,raw!$A$2:$A$18000,'FIRE1108 initial'!$A20,raw!$E$2:$E$18000,'FIRE1108 initial'!CD$8,raw!$F$2:$F$18000,'FIRE1108 initial'!CB$7,raw!$G$2:$G$18000,'FIRE1108 initial'!CB$6),IF(OR($B$4="Metropolitan fire authorities",$B$4="Non metropolitan fire authorities"),SUMIFS(raw!$H$2:$H$18000,raw!$A$2:$A$18000,'FIRE1108 initial'!$A20,raw!$C$2:$C$18000,'FIRE1108 initial'!$B$4,raw!$E$2:$E$18000,'FIRE1108 initial'!CD$8,raw!$F$2:$F$18000,'FIRE1108 initial'!CB$7,raw!$G$2:$G$18000,'FIRE1108 initial'!CB$6),SUMIFS(raw!$H$2:$H$18000,raw!$A$2:$A$18000,$A20,raw!$B$2:$B$18000,$B$4,raw!$E$2:$E$18000,CD$8,raw!$F$2:$F$18000,CB$7,raw!$G$2:$G$18000,CB$6)))</f>
        <v>11</v>
      </c>
      <c r="CE20" s="24">
        <f>IF(SUM(CB20:CD20)=0,"-",CC20/(CB20+CC20+CD20))</f>
        <v>0.10575665067597034</v>
      </c>
      <c r="CF20" s="71">
        <f>IF($B$4="England",SUMIFS(raw!$H$2:$H$18000,raw!$A$2:$A$18000,$A20,raw!$E$2:$E$18000,CF$8,raw!$F$2:$F$18000,CF$7,raw!$G$2:$G$18000,CB$6),IF(OR($B$4="Metropolitan fire authorities",$B$4="Non metropolitan fire authorities"),SUMIFS(raw!$H$2:$H$18000,raw!$A$2:$A$18000,$A20,raw!$C$2:$C$18000,$B$4,raw!$E$2:$E$18000,CF$8,raw!$F$2:$F$18000,CF$7,raw!$G$2:$G$18000,CB$6),SUMIFS(raw!$H$2:$H$18000,raw!$A$2:$A$18000,$A20,raw!$B$2:$B$18000,$B$4,raw!$E$2:$E$18000,CF$8,raw!$F$2:$F$18000,CF$7,raw!$G$2:$G$18000,CB$6)))</f>
        <v>8035</v>
      </c>
      <c r="CG20" s="71">
        <f>IF($B$4="England",SUMIFS(raw!$H$2:$H$18000,raw!$A$2:$A$18000,'FIRE1108 initial'!$A20,raw!$E$2:$E$18000,'FIRE1108 initial'!CG$8,raw!$F$2:$F$18000,'FIRE1108 initial'!CF$7,raw!$G$2:$G$18000,'FIRE1108 initial'!CB$6),IF(OR($B$4="Metropolitan fire authorities",$B$4="Non metropolitan fire authorities"),SUMIFS(raw!$H$2:$H$18000,raw!$A$2:$A$18000,'FIRE1108 initial'!$A20,raw!$C$2:$C$18000,'FIRE1108 initial'!$B$4,raw!$E$2:$E$18000,'FIRE1108 initial'!CG$8,raw!$F$2:$F$18000,'FIRE1108 initial'!CF$7,raw!$G$2:$G$18000,'FIRE1108 initial'!CB$6),SUMIFS(raw!$H$2:$H$18000,raw!$A$2:$A$18000,$A20,raw!$B$2:$B$18000,$B$4,raw!$E$2:$E$18000,CG$8,raw!$F$2:$F$18000,CF$7,raw!$G$2:$G$18000,CB$6)))</f>
        <v>758</v>
      </c>
      <c r="CH20" s="2">
        <f>IF($B$4="England",SUMIFS(raw!$H$2:$H$18000,raw!$A$2:$A$18000,'FIRE1108 initial'!$A20,raw!$E$2:$E$18000,'FIRE1108 initial'!CH$8,raw!$F$2:$F$18000,'FIRE1108 initial'!CF$7,raw!$G$2:$G$18000,'FIRE1108 initial'!CB$6),IF(OR($B$4="Metropolitan fire authorities",$B$4="Non metropolitan fire authorities"),SUMIFS(raw!$H$2:$H$18000,raw!$A$2:$A$18000,'FIRE1108 initial'!$A20,raw!$C$2:$C$18000,'FIRE1108 initial'!$B$4,raw!$E$2:$E$18000,'FIRE1108 initial'!CH$8,raw!$F$2:$F$18000,'FIRE1108 initial'!CF$7,raw!$G$2:$G$18000,'FIRE1108 initial'!CB$6),SUMIFS(raw!$H$2:$H$18000,raw!$A$2:$A$18000,$A20,raw!$B$2:$B$18000,$B$4,raw!$E$2:$E$18000,CH$8,raw!$F$2:$F$18000,CF$7,raw!$G$2:$G$18000,CB$6)))</f>
        <v>7</v>
      </c>
      <c r="CI20" s="24">
        <f>IF(SUM(CF20:CH20)=0,"-",CG20/(CF20+CG20+CH20))</f>
        <v>8.6136363636363636E-2</v>
      </c>
      <c r="CJ20" s="72">
        <f t="shared" ref="CJ20" si="87">CB20+CF20</f>
        <v>20327</v>
      </c>
      <c r="CK20" s="72">
        <f t="shared" ref="CK20" si="88">CC20+CG20</f>
        <v>2213</v>
      </c>
      <c r="CL20" s="2">
        <f>CD20+CH20</f>
        <v>18</v>
      </c>
      <c r="CM20" s="24">
        <f>IF(SUM(CJ20:CL20)=0,"-",CK20/(CJ20+CK20+CL20))</f>
        <v>9.8102668676301089E-2</v>
      </c>
      <c r="CO20" s="73">
        <f t="shared" ref="CO20" si="89">B20+O20+AB20+AO20+BB20+BO20+CB20</f>
        <v>20712</v>
      </c>
      <c r="CP20" s="73">
        <f t="shared" ref="CP20" si="90">C20+P20+AC20+AP20+BC20+BP20+CC20</f>
        <v>1980</v>
      </c>
      <c r="CQ20" s="73">
        <f>D20+Q20+AD20+AQ20+BD20+BQ20+CD20</f>
        <v>18</v>
      </c>
      <c r="CR20" s="24">
        <f>IF(SUM(CO20:CQ20)=0,"-",CP20/(CO20+CP20+CQ20))</f>
        <v>8.7186261558784672E-2</v>
      </c>
      <c r="CS20" s="73">
        <f t="shared" ref="CS20" si="91">F20+S20+AF20+AS20+BF20+BS20+CF20</f>
        <v>11248</v>
      </c>
      <c r="CT20" s="73">
        <f t="shared" ref="CT20" si="92">G20+T20+AG20+AT20+BG20+BT20+CG20</f>
        <v>882</v>
      </c>
      <c r="CU20" s="73">
        <f>H20+U20+AH20+AU20+BH20+BU20+CH20</f>
        <v>8</v>
      </c>
      <c r="CV20" s="24">
        <f>IF(SUM(CS20:CU20)=0,"-",CT20/(CS20+CT20+CU20))</f>
        <v>7.2664359861591699E-2</v>
      </c>
      <c r="CW20" s="72">
        <f t="shared" ref="CW20" si="93">CO20+CS20</f>
        <v>31960</v>
      </c>
      <c r="CX20" s="72">
        <f t="shared" ref="CX20" si="94">CP20+CT20</f>
        <v>2862</v>
      </c>
      <c r="CY20" s="72">
        <f t="shared" ref="CY20" si="95">CQ20+CU20</f>
        <v>26</v>
      </c>
      <c r="CZ20" s="142">
        <f>IF(SUM(CW20:CY20)=0,"-",CX20/(CW20+CX20+CY20))</f>
        <v>8.2128099173553723E-2</v>
      </c>
    </row>
    <row r="22" spans="1:104" x14ac:dyDescent="0.35">
      <c r="B22" s="125"/>
    </row>
  </sheetData>
  <mergeCells count="34">
    <mergeCell ref="B4:M4"/>
    <mergeCell ref="B6:M6"/>
    <mergeCell ref="B7:E7"/>
    <mergeCell ref="F7:I7"/>
    <mergeCell ref="J7:M7"/>
    <mergeCell ref="A5:N5"/>
    <mergeCell ref="O6:Z6"/>
    <mergeCell ref="O7:R7"/>
    <mergeCell ref="S7:V7"/>
    <mergeCell ref="W7:Z7"/>
    <mergeCell ref="AB6:AM6"/>
    <mergeCell ref="AB7:AE7"/>
    <mergeCell ref="AF7:AI7"/>
    <mergeCell ref="AJ7:AM7"/>
    <mergeCell ref="AO6:AZ6"/>
    <mergeCell ref="AO7:AR7"/>
    <mergeCell ref="AS7:AV7"/>
    <mergeCell ref="AW7:AZ7"/>
    <mergeCell ref="BB6:BM6"/>
    <mergeCell ref="BO6:BZ6"/>
    <mergeCell ref="CB6:CM6"/>
    <mergeCell ref="CO6:CZ6"/>
    <mergeCell ref="BB7:BE7"/>
    <mergeCell ref="BF7:BI7"/>
    <mergeCell ref="BJ7:BM7"/>
    <mergeCell ref="BO7:BR7"/>
    <mergeCell ref="BS7:BV7"/>
    <mergeCell ref="BW7:BZ7"/>
    <mergeCell ref="CB7:CE7"/>
    <mergeCell ref="CF7:CI7"/>
    <mergeCell ref="CJ7:CM7"/>
    <mergeCell ref="CO7:CR7"/>
    <mergeCell ref="CS7:CV7"/>
    <mergeCell ref="CW7:CZ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5" tint="0.79998168889431442"/>
  </sheetPr>
  <dimension ref="A1:AF20"/>
  <sheetViews>
    <sheetView zoomScale="80" zoomScaleNormal="80" workbookViewId="0"/>
  </sheetViews>
  <sheetFormatPr defaultColWidth="9.36328125" defaultRowHeight="14.5" x14ac:dyDescent="0.35"/>
  <cols>
    <col min="1" max="16384" width="9.36328125" style="2"/>
  </cols>
  <sheetData>
    <row r="1" spans="1:32" ht="19" x14ac:dyDescent="0.5">
      <c r="A1" s="154" t="s">
        <v>16</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row>
    <row r="2" spans="1:32"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x14ac:dyDescent="0.35">
      <c r="A3" s="4" t="s">
        <v>17</v>
      </c>
      <c r="B3" s="5"/>
      <c r="C3" s="5"/>
      <c r="D3" s="5"/>
      <c r="E3" s="6"/>
      <c r="F3" s="5"/>
      <c r="G3" s="5"/>
      <c r="H3" s="5"/>
      <c r="I3" s="6"/>
      <c r="J3" s="5"/>
      <c r="K3" s="5"/>
      <c r="L3" s="5"/>
      <c r="M3" s="6"/>
      <c r="N3" s="5"/>
      <c r="O3" s="5"/>
      <c r="P3" s="5"/>
      <c r="Q3" s="6"/>
      <c r="R3" s="5"/>
      <c r="S3" s="5"/>
      <c r="T3" s="5"/>
      <c r="U3" s="6"/>
      <c r="V3" s="5"/>
      <c r="W3" s="5"/>
      <c r="X3" s="5"/>
      <c r="Y3" s="6"/>
      <c r="Z3" s="5"/>
      <c r="AA3" s="5"/>
      <c r="AB3" s="5"/>
      <c r="AC3" s="6"/>
      <c r="AD3" s="5"/>
      <c r="AE3" s="5"/>
      <c r="AF3" s="5"/>
    </row>
    <row r="4" spans="1:32" x14ac:dyDescent="0.35">
      <c r="A4" s="152" t="str">
        <f>FIRE1108!A3</f>
        <v>England</v>
      </c>
      <c r="B4" s="152"/>
      <c r="C4" s="152"/>
      <c r="D4" s="152"/>
      <c r="E4" s="152"/>
      <c r="F4" s="152"/>
      <c r="G4" s="152"/>
      <c r="H4" s="152"/>
      <c r="I4" s="152"/>
      <c r="J4" s="152"/>
      <c r="K4" s="152"/>
      <c r="L4" s="152"/>
      <c r="M4" s="152"/>
      <c r="N4" s="152"/>
      <c r="O4" s="5"/>
      <c r="P4" s="5"/>
      <c r="Q4" s="6"/>
      <c r="R4" s="5"/>
      <c r="S4" s="5"/>
      <c r="T4" s="5"/>
      <c r="U4" s="6"/>
      <c r="V4" s="5"/>
      <c r="W4" s="5"/>
      <c r="X4" s="5"/>
      <c r="Y4" s="6"/>
      <c r="Z4" s="5"/>
      <c r="AA4" s="5"/>
      <c r="AB4" s="5"/>
      <c r="AC4" s="6"/>
      <c r="AD4" s="5"/>
      <c r="AE4" s="5"/>
      <c r="AF4" s="5"/>
    </row>
    <row r="5" spans="1:32" x14ac:dyDescent="0.35">
      <c r="A5" s="153" t="str">
        <f>FIRE1108!A4</f>
        <v>E92000001</v>
      </c>
      <c r="B5" s="153"/>
      <c r="C5" s="153"/>
      <c r="D5" s="153"/>
      <c r="E5" s="153"/>
      <c r="F5" s="153"/>
      <c r="G5" s="153"/>
      <c r="H5" s="153"/>
      <c r="I5" s="153"/>
      <c r="J5" s="153"/>
      <c r="K5" s="153"/>
      <c r="L5" s="153"/>
      <c r="M5" s="153"/>
      <c r="N5" s="153"/>
      <c r="O5" s="5"/>
      <c r="P5" s="5"/>
      <c r="Q5" s="6"/>
      <c r="R5" s="5"/>
      <c r="S5" s="5"/>
      <c r="T5" s="5"/>
      <c r="U5" s="6"/>
      <c r="V5" s="5"/>
      <c r="W5" s="5"/>
      <c r="X5" s="5"/>
      <c r="Y5" s="6"/>
      <c r="Z5" s="5"/>
      <c r="AA5" s="5"/>
      <c r="AB5" s="5"/>
      <c r="AC5" s="6"/>
      <c r="AD5" s="5"/>
      <c r="AE5" s="5"/>
      <c r="AF5" s="5"/>
    </row>
    <row r="6" spans="1:32" x14ac:dyDescent="0.35">
      <c r="A6" s="3"/>
      <c r="B6" s="8"/>
      <c r="C6" s="8"/>
      <c r="D6" s="8"/>
      <c r="E6" s="3"/>
      <c r="F6" s="8"/>
      <c r="G6" s="8"/>
      <c r="H6" s="8"/>
      <c r="I6" s="3"/>
      <c r="J6" s="8"/>
      <c r="K6" s="8"/>
      <c r="L6" s="8"/>
      <c r="M6" s="3"/>
      <c r="N6" s="8"/>
      <c r="O6" s="8"/>
      <c r="P6" s="8"/>
      <c r="Q6" s="3"/>
      <c r="R6" s="8"/>
      <c r="S6" s="8"/>
      <c r="T6" s="8"/>
      <c r="U6" s="3"/>
      <c r="V6" s="8"/>
      <c r="W6" s="8"/>
      <c r="X6" s="8"/>
      <c r="Y6" s="3"/>
      <c r="Z6" s="8"/>
      <c r="AA6" s="8"/>
      <c r="AB6" s="8"/>
      <c r="AC6" s="3"/>
      <c r="AD6" s="8"/>
      <c r="AE6" s="8"/>
      <c r="AF6" s="8"/>
    </row>
    <row r="7" spans="1:32" ht="15" thickBot="1" x14ac:dyDescent="0.4">
      <c r="A7" s="3"/>
      <c r="B7" s="148" t="s">
        <v>8</v>
      </c>
      <c r="C7" s="148"/>
      <c r="D7" s="148"/>
      <c r="E7" s="3"/>
      <c r="F7" s="148" t="s">
        <v>9</v>
      </c>
      <c r="G7" s="148"/>
      <c r="H7" s="148"/>
      <c r="I7" s="3"/>
      <c r="J7" s="155" t="s">
        <v>10</v>
      </c>
      <c r="K7" s="155"/>
      <c r="L7" s="155"/>
      <c r="M7" s="3"/>
      <c r="N7" s="148" t="s">
        <v>11</v>
      </c>
      <c r="O7" s="148"/>
      <c r="P7" s="148"/>
      <c r="Q7" s="3"/>
      <c r="R7" s="148" t="s">
        <v>12</v>
      </c>
      <c r="S7" s="148"/>
      <c r="T7" s="148"/>
      <c r="U7" s="3"/>
      <c r="V7" s="148" t="s">
        <v>13</v>
      </c>
      <c r="W7" s="148"/>
      <c r="X7" s="148"/>
      <c r="Y7" s="3"/>
      <c r="Z7" s="148" t="s">
        <v>14</v>
      </c>
      <c r="AA7" s="148"/>
      <c r="AB7" s="148"/>
      <c r="AC7" s="3"/>
      <c r="AD7" s="155" t="s">
        <v>18</v>
      </c>
      <c r="AE7" s="155"/>
      <c r="AF7" s="155"/>
    </row>
    <row r="8" spans="1:32" ht="44" thickBot="1" x14ac:dyDescent="0.4">
      <c r="A8" s="9" t="s">
        <v>19</v>
      </c>
      <c r="B8" s="10" t="s">
        <v>20</v>
      </c>
      <c r="C8" s="10" t="s">
        <v>21</v>
      </c>
      <c r="D8" s="10" t="s">
        <v>22</v>
      </c>
      <c r="E8" s="10"/>
      <c r="F8" s="10" t="s">
        <v>20</v>
      </c>
      <c r="G8" s="10" t="s">
        <v>21</v>
      </c>
      <c r="H8" s="10" t="s">
        <v>22</v>
      </c>
      <c r="I8" s="10"/>
      <c r="J8" s="10" t="s">
        <v>20</v>
      </c>
      <c r="K8" s="10" t="s">
        <v>21</v>
      </c>
      <c r="L8" s="10" t="s">
        <v>22</v>
      </c>
      <c r="M8" s="10"/>
      <c r="N8" s="10" t="s">
        <v>20</v>
      </c>
      <c r="O8" s="10" t="s">
        <v>21</v>
      </c>
      <c r="P8" s="10" t="s">
        <v>22</v>
      </c>
      <c r="Q8" s="10"/>
      <c r="R8" s="10" t="s">
        <v>20</v>
      </c>
      <c r="S8" s="10" t="s">
        <v>21</v>
      </c>
      <c r="T8" s="10" t="s">
        <v>22</v>
      </c>
      <c r="U8" s="10"/>
      <c r="V8" s="10" t="s">
        <v>20</v>
      </c>
      <c r="W8" s="10" t="s">
        <v>21</v>
      </c>
      <c r="X8" s="10" t="s">
        <v>22</v>
      </c>
      <c r="Y8" s="10"/>
      <c r="Z8" s="10" t="s">
        <v>20</v>
      </c>
      <c r="AA8" s="10" t="s">
        <v>21</v>
      </c>
      <c r="AB8" s="10" t="s">
        <v>22</v>
      </c>
      <c r="AC8" s="10"/>
      <c r="AD8" s="10" t="s">
        <v>20</v>
      </c>
      <c r="AE8" s="10" t="s">
        <v>21</v>
      </c>
      <c r="AF8" s="10" t="s">
        <v>22</v>
      </c>
    </row>
    <row r="9" spans="1:32" x14ac:dyDescent="0.35">
      <c r="A9" s="12">
        <v>2011</v>
      </c>
      <c r="B9" s="36">
        <f>IF('FIRE1108 initial'!E9="-","-",ROUND('FIRE1108 initial'!E9,3))</f>
        <v>3.7999999999999999E-2</v>
      </c>
      <c r="C9" s="36" t="str">
        <f>IF('FIRE1108 initial'!I9="-","-",ROUND('FIRE1108 initial'!I9,3))</f>
        <v>-</v>
      </c>
      <c r="D9" s="36">
        <f>IF('FIRE1108 initial'!M9="-","-",ROUND('FIRE1108 initial'!M9,3))</f>
        <v>3.7999999999999999E-2</v>
      </c>
      <c r="E9" s="13"/>
      <c r="F9" s="36">
        <f>IF('FIRE1108 initial'!R9="-","-",ROUND('FIRE1108 initial'!R9,3))</f>
        <v>3.1E-2</v>
      </c>
      <c r="G9" s="36" t="str">
        <f>IF('FIRE1108 initial'!V9="-","-",ROUND('FIRE1108 initial'!V9,3))</f>
        <v>-</v>
      </c>
      <c r="H9" s="36">
        <f>IF('FIRE1108 initial'!Z9="-","-",ROUND('FIRE1108 initial'!Z9,3))</f>
        <v>3.1E-2</v>
      </c>
      <c r="I9" s="13"/>
      <c r="J9" s="36">
        <f>IF('FIRE1108 initial'!AE9="-","-",ROUND('FIRE1108 initial'!AE9,3))</f>
        <v>2.5999999999999999E-2</v>
      </c>
      <c r="K9" s="36">
        <f>IF('FIRE1108 initial'!AI9="-","-",ROUND('FIRE1108 initial'!AI9,3))</f>
        <v>0</v>
      </c>
      <c r="L9" s="36">
        <f>IF('FIRE1108 initial'!AM9="-","-",ROUND('FIRE1108 initial'!AM9,3))</f>
        <v>2.5999999999999999E-2</v>
      </c>
      <c r="M9" s="36"/>
      <c r="N9" s="36">
        <f>IF('FIRE1108 initial'!AR9="-","-",ROUND('FIRE1108 initial'!AR9,3))</f>
        <v>2.4E-2</v>
      </c>
      <c r="O9" s="36">
        <f>IF('FIRE1108 initial'!AV9="-","-",ROUND('FIRE1108 initial'!AV9,3))</f>
        <v>0</v>
      </c>
      <c r="P9" s="36">
        <f>IF('FIRE1108 initial'!AZ9="-","-",ROUND('FIRE1108 initial'!AZ9,3))</f>
        <v>2.3E-2</v>
      </c>
      <c r="Q9" s="36"/>
      <c r="R9" s="36">
        <f>IF('FIRE1108 initial'!BE9="-","-",ROUND('FIRE1108 initial'!BE9,3))</f>
        <v>2.7E-2</v>
      </c>
      <c r="S9" s="36">
        <f>IF('FIRE1108 initial'!BI9="-","-",ROUND('FIRE1108 initial'!BI9,3))</f>
        <v>5.0000000000000001E-3</v>
      </c>
      <c r="T9" s="36">
        <f>IF('FIRE1108 initial'!BM9="-","-",ROUND('FIRE1108 initial'!BM9,3))</f>
        <v>2.3E-2</v>
      </c>
      <c r="U9" s="36"/>
      <c r="V9" s="36">
        <f>IF('FIRE1108 initial'!BR9="-","-",ROUND('FIRE1108 initial'!BR9,3))</f>
        <v>3.1E-2</v>
      </c>
      <c r="W9" s="36">
        <f>IF('FIRE1108 initial'!BV9="-","-",ROUND('FIRE1108 initial'!BV9,3))</f>
        <v>1.7999999999999999E-2</v>
      </c>
      <c r="X9" s="36">
        <f>IF('FIRE1108 initial'!BZ9="-","-",ROUND('FIRE1108 initial'!BZ9,3))</f>
        <v>2.5999999999999999E-2</v>
      </c>
      <c r="Y9" s="36"/>
      <c r="Z9" s="36">
        <f>IF('FIRE1108 initial'!CE9="-","-",ROUND('FIRE1108 initial'!CE9,3))</f>
        <v>5.0999999999999997E-2</v>
      </c>
      <c r="AA9" s="36">
        <f>IF('FIRE1108 initial'!CI9="-","-",ROUND('FIRE1108 initial'!CI9,3))</f>
        <v>4.5999999999999999E-2</v>
      </c>
      <c r="AB9" s="36">
        <f>IF('FIRE1108 initial'!CM9="-","-",ROUND('FIRE1108 initial'!CM9,3))</f>
        <v>4.9000000000000002E-2</v>
      </c>
      <c r="AC9" s="36"/>
      <c r="AD9" s="36">
        <f>IF('FIRE1108 initial'!CR9="-","-",ROUND('FIRE1108 initial'!CR9,3))</f>
        <v>4.2999999999999997E-2</v>
      </c>
      <c r="AE9" s="36">
        <f>IF('FIRE1108 initial'!CV9="-","-",ROUND('FIRE1108 initial'!CV9,3))</f>
        <v>3.7999999999999999E-2</v>
      </c>
      <c r="AF9" s="36">
        <f>IF('FIRE1108 initial'!CZ9="-","-",ROUND('FIRE1108 initial'!CZ9,3))</f>
        <v>4.1000000000000002E-2</v>
      </c>
    </row>
    <row r="10" spans="1:32" x14ac:dyDescent="0.35">
      <c r="A10" s="12">
        <v>2012</v>
      </c>
      <c r="B10" s="36">
        <f>IF('FIRE1108 initial'!E10="-","-",ROUND('FIRE1108 initial'!E10,3))</f>
        <v>2.8000000000000001E-2</v>
      </c>
      <c r="C10" s="36" t="str">
        <f>IF('FIRE1108 initial'!I10="-","-",ROUND('FIRE1108 initial'!I10,3))</f>
        <v>-</v>
      </c>
      <c r="D10" s="36">
        <f>IF('FIRE1108 initial'!M10="-","-",ROUND('FIRE1108 initial'!M10,3))</f>
        <v>2.8000000000000001E-2</v>
      </c>
      <c r="E10" s="13"/>
      <c r="F10" s="36">
        <f>IF('FIRE1108 initial'!R10="-","-",ROUND('FIRE1108 initial'!R10,3))</f>
        <v>3.2000000000000001E-2</v>
      </c>
      <c r="G10" s="36" t="str">
        <f>IF('FIRE1108 initial'!V10="-","-",ROUND('FIRE1108 initial'!V10,3))</f>
        <v>-</v>
      </c>
      <c r="H10" s="36">
        <f>IF('FIRE1108 initial'!Z10="-","-",ROUND('FIRE1108 initial'!Z10,3))</f>
        <v>3.2000000000000001E-2</v>
      </c>
      <c r="I10" s="13"/>
      <c r="J10" s="36">
        <f>IF('FIRE1108 initial'!AE10="-","-",ROUND('FIRE1108 initial'!AE10,3))</f>
        <v>2.8000000000000001E-2</v>
      </c>
      <c r="K10" s="36">
        <f>IF('FIRE1108 initial'!AI10="-","-",ROUND('FIRE1108 initial'!AI10,3))</f>
        <v>0</v>
      </c>
      <c r="L10" s="36">
        <f>IF('FIRE1108 initial'!AM10="-","-",ROUND('FIRE1108 initial'!AM10,3))</f>
        <v>2.8000000000000001E-2</v>
      </c>
      <c r="M10" s="36"/>
      <c r="N10" s="36">
        <f>IF('FIRE1108 initial'!AR10="-","-",ROUND('FIRE1108 initial'!AR10,3))</f>
        <v>2.3E-2</v>
      </c>
      <c r="O10" s="36">
        <f>IF('FIRE1108 initial'!AV10="-","-",ROUND('FIRE1108 initial'!AV10,3))</f>
        <v>0</v>
      </c>
      <c r="P10" s="36">
        <f>IF('FIRE1108 initial'!AZ10="-","-",ROUND('FIRE1108 initial'!AZ10,3))</f>
        <v>2.1999999999999999E-2</v>
      </c>
      <c r="Q10" s="36"/>
      <c r="R10" s="36">
        <f>IF('FIRE1108 initial'!BE10="-","-",ROUND('FIRE1108 initial'!BE10,3))</f>
        <v>3.1E-2</v>
      </c>
      <c r="S10" s="36">
        <f>IF('FIRE1108 initial'!BI10="-","-",ROUND('FIRE1108 initial'!BI10,3))</f>
        <v>5.0000000000000001E-3</v>
      </c>
      <c r="T10" s="36">
        <f>IF('FIRE1108 initial'!BM10="-","-",ROUND('FIRE1108 initial'!BM10,3))</f>
        <v>2.5999999999999999E-2</v>
      </c>
      <c r="U10" s="36"/>
      <c r="V10" s="36">
        <f>IF('FIRE1108 initial'!BR10="-","-",ROUND('FIRE1108 initial'!BR10,3))</f>
        <v>3.5000000000000003E-2</v>
      </c>
      <c r="W10" s="36">
        <f>IF('FIRE1108 initial'!BV10="-","-",ROUND('FIRE1108 initial'!BV10,3))</f>
        <v>1.7000000000000001E-2</v>
      </c>
      <c r="X10" s="36">
        <f>IF('FIRE1108 initial'!BZ10="-","-",ROUND('FIRE1108 initial'!BZ10,3))</f>
        <v>2.9000000000000001E-2</v>
      </c>
      <c r="Y10" s="36"/>
      <c r="Z10" s="36">
        <f>IF('FIRE1108 initial'!CE10="-","-",ROUND('FIRE1108 initial'!CE10,3))</f>
        <v>5.2999999999999999E-2</v>
      </c>
      <c r="AA10" s="36">
        <f>IF('FIRE1108 initial'!CI10="-","-",ROUND('FIRE1108 initial'!CI10,3))</f>
        <v>4.4999999999999998E-2</v>
      </c>
      <c r="AB10" s="36">
        <f>IF('FIRE1108 initial'!CM10="-","-",ROUND('FIRE1108 initial'!CM10,3))</f>
        <v>0.05</v>
      </c>
      <c r="AC10" s="36"/>
      <c r="AD10" s="36">
        <f>IF('FIRE1108 initial'!CR10="-","-",ROUND('FIRE1108 initial'!CR10,3))</f>
        <v>4.4999999999999998E-2</v>
      </c>
      <c r="AE10" s="36">
        <f>IF('FIRE1108 initial'!CV10="-","-",ROUND('FIRE1108 initial'!CV10,3))</f>
        <v>3.6999999999999998E-2</v>
      </c>
      <c r="AF10" s="36">
        <f>IF('FIRE1108 initial'!CZ10="-","-",ROUND('FIRE1108 initial'!CZ10,3))</f>
        <v>4.2999999999999997E-2</v>
      </c>
    </row>
    <row r="11" spans="1:32" x14ac:dyDescent="0.35">
      <c r="A11" s="12">
        <v>2013</v>
      </c>
      <c r="B11" s="36">
        <f>IF('FIRE1108 initial'!E11="-","-",ROUND('FIRE1108 initial'!E11,3))</f>
        <v>3.5000000000000003E-2</v>
      </c>
      <c r="C11" s="36" t="str">
        <f>IF('FIRE1108 initial'!I11="-","-",ROUND('FIRE1108 initial'!I11,3))</f>
        <v>-</v>
      </c>
      <c r="D11" s="36">
        <f>IF('FIRE1108 initial'!M11="-","-",ROUND('FIRE1108 initial'!M11,3))</f>
        <v>3.5000000000000003E-2</v>
      </c>
      <c r="E11" s="13"/>
      <c r="F11" s="36">
        <f>IF('FIRE1108 initial'!R11="-","-",ROUND('FIRE1108 initial'!R11,3))</f>
        <v>3.3000000000000002E-2</v>
      </c>
      <c r="G11" s="36" t="str">
        <f>IF('FIRE1108 initial'!V11="-","-",ROUND('FIRE1108 initial'!V11,3))</f>
        <v>-</v>
      </c>
      <c r="H11" s="36">
        <f>IF('FIRE1108 initial'!Z11="-","-",ROUND('FIRE1108 initial'!Z11,3))</f>
        <v>3.3000000000000002E-2</v>
      </c>
      <c r="I11" s="13"/>
      <c r="J11" s="36">
        <f>IF('FIRE1108 initial'!AE11="-","-",ROUND('FIRE1108 initial'!AE11,3))</f>
        <v>2.3E-2</v>
      </c>
      <c r="K11" s="36" t="str">
        <f>IF('FIRE1108 initial'!AI11="-","-",ROUND('FIRE1108 initial'!AI11,3))</f>
        <v>-</v>
      </c>
      <c r="L11" s="36">
        <f>IF('FIRE1108 initial'!AM11="-","-",ROUND('FIRE1108 initial'!AM11,3))</f>
        <v>2.3E-2</v>
      </c>
      <c r="M11" s="36"/>
      <c r="N11" s="36">
        <f>IF('FIRE1108 initial'!AR11="-","-",ROUND('FIRE1108 initial'!AR11,3))</f>
        <v>2.8000000000000001E-2</v>
      </c>
      <c r="O11" s="36">
        <f>IF('FIRE1108 initial'!AV11="-","-",ROUND('FIRE1108 initial'!AV11,3))</f>
        <v>0</v>
      </c>
      <c r="P11" s="36">
        <f>IF('FIRE1108 initial'!AZ11="-","-",ROUND('FIRE1108 initial'!AZ11,3))</f>
        <v>2.7E-2</v>
      </c>
      <c r="Q11" s="36"/>
      <c r="R11" s="36">
        <f>IF('FIRE1108 initial'!BE11="-","-",ROUND('FIRE1108 initial'!BE11,3))</f>
        <v>3.1E-2</v>
      </c>
      <c r="S11" s="36">
        <f>IF('FIRE1108 initial'!BI11="-","-",ROUND('FIRE1108 initial'!BI11,3))</f>
        <v>8.9999999999999993E-3</v>
      </c>
      <c r="T11" s="36">
        <f>IF('FIRE1108 initial'!BM11="-","-",ROUND('FIRE1108 initial'!BM11,3))</f>
        <v>2.7E-2</v>
      </c>
      <c r="U11" s="36"/>
      <c r="V11" s="36">
        <f>IF('FIRE1108 initial'!BR11="-","-",ROUND('FIRE1108 initial'!BR11,3))</f>
        <v>3.5000000000000003E-2</v>
      </c>
      <c r="W11" s="36">
        <f>IF('FIRE1108 initial'!BV11="-","-",ROUND('FIRE1108 initial'!BV11,3))</f>
        <v>1.7999999999999999E-2</v>
      </c>
      <c r="X11" s="36">
        <f>IF('FIRE1108 initial'!BZ11="-","-",ROUND('FIRE1108 initial'!BZ11,3))</f>
        <v>2.9000000000000001E-2</v>
      </c>
      <c r="Y11" s="36"/>
      <c r="Z11" s="36">
        <f>IF('FIRE1108 initial'!CE11="-","-",ROUND('FIRE1108 initial'!CE11,3))</f>
        <v>5.3999999999999999E-2</v>
      </c>
      <c r="AA11" s="36">
        <f>IF('FIRE1108 initial'!CI11="-","-",ROUND('FIRE1108 initial'!CI11,3))</f>
        <v>4.4999999999999998E-2</v>
      </c>
      <c r="AB11" s="36">
        <f>IF('FIRE1108 initial'!CM11="-","-",ROUND('FIRE1108 initial'!CM11,3))</f>
        <v>5.0999999999999997E-2</v>
      </c>
      <c r="AC11" s="36"/>
      <c r="AD11" s="36">
        <f>IF('FIRE1108 initial'!CR11="-","-",ROUND('FIRE1108 initial'!CR11,3))</f>
        <v>4.5999999999999999E-2</v>
      </c>
      <c r="AE11" s="36">
        <f>IF('FIRE1108 initial'!CV11="-","-",ROUND('FIRE1108 initial'!CV11,3))</f>
        <v>3.6999999999999998E-2</v>
      </c>
      <c r="AF11" s="36">
        <f>IF('FIRE1108 initial'!CZ11="-","-",ROUND('FIRE1108 initial'!CZ11,3))</f>
        <v>4.2999999999999997E-2</v>
      </c>
    </row>
    <row r="12" spans="1:32" x14ac:dyDescent="0.35">
      <c r="A12" s="12">
        <v>2014</v>
      </c>
      <c r="B12" s="36">
        <f>IF('FIRE1108 initial'!E12="-","-",ROUND('FIRE1108 initial'!E12,3))</f>
        <v>3.6999999999999998E-2</v>
      </c>
      <c r="C12" s="36" t="str">
        <f>IF('FIRE1108 initial'!I12="-","-",ROUND('FIRE1108 initial'!I12,3))</f>
        <v>-</v>
      </c>
      <c r="D12" s="36">
        <f>IF('FIRE1108 initial'!M12="-","-",ROUND('FIRE1108 initial'!M12,3))</f>
        <v>3.6999999999999998E-2</v>
      </c>
      <c r="E12" s="13"/>
      <c r="F12" s="36">
        <f>IF('FIRE1108 initial'!R12="-","-",ROUND('FIRE1108 initial'!R12,3))</f>
        <v>3.2000000000000001E-2</v>
      </c>
      <c r="G12" s="36" t="str">
        <f>IF('FIRE1108 initial'!V12="-","-",ROUND('FIRE1108 initial'!V12,3))</f>
        <v>-</v>
      </c>
      <c r="H12" s="36">
        <f>IF('FIRE1108 initial'!Z12="-","-",ROUND('FIRE1108 initial'!Z12,3))</f>
        <v>3.2000000000000001E-2</v>
      </c>
      <c r="I12" s="13"/>
      <c r="J12" s="36">
        <f>IF('FIRE1108 initial'!AE12="-","-",ROUND('FIRE1108 initial'!AE12,3))</f>
        <v>3.6999999999999998E-2</v>
      </c>
      <c r="K12" s="36" t="str">
        <f>IF('FIRE1108 initial'!AI12="-","-",ROUND('FIRE1108 initial'!AI12,3))</f>
        <v>-</v>
      </c>
      <c r="L12" s="36">
        <f>IF('FIRE1108 initial'!AM12="-","-",ROUND('FIRE1108 initial'!AM12,3))</f>
        <v>3.6999999999999998E-2</v>
      </c>
      <c r="M12" s="36"/>
      <c r="N12" s="36">
        <f>IF('FIRE1108 initial'!AR12="-","-",ROUND('FIRE1108 initial'!AR12,3))</f>
        <v>2.8000000000000001E-2</v>
      </c>
      <c r="O12" s="36">
        <f>IF('FIRE1108 initial'!AV12="-","-",ROUND('FIRE1108 initial'!AV12,3))</f>
        <v>0</v>
      </c>
      <c r="P12" s="36">
        <f>IF('FIRE1108 initial'!AZ12="-","-",ROUND('FIRE1108 initial'!AZ12,3))</f>
        <v>2.7E-2</v>
      </c>
      <c r="Q12" s="36"/>
      <c r="R12" s="36">
        <f>IF('FIRE1108 initial'!BE12="-","-",ROUND('FIRE1108 initial'!BE12,3))</f>
        <v>3.5999999999999997E-2</v>
      </c>
      <c r="S12" s="36">
        <f>IF('FIRE1108 initial'!BI12="-","-",ROUND('FIRE1108 initial'!BI12,3))</f>
        <v>0.01</v>
      </c>
      <c r="T12" s="36">
        <f>IF('FIRE1108 initial'!BM12="-","-",ROUND('FIRE1108 initial'!BM12,3))</f>
        <v>3.1E-2</v>
      </c>
      <c r="U12" s="36"/>
      <c r="V12" s="36">
        <f>IF('FIRE1108 initial'!BR12="-","-",ROUND('FIRE1108 initial'!BR12,3))</f>
        <v>3.4000000000000002E-2</v>
      </c>
      <c r="W12" s="36">
        <f>IF('FIRE1108 initial'!BV12="-","-",ROUND('FIRE1108 initial'!BV12,3))</f>
        <v>2.1999999999999999E-2</v>
      </c>
      <c r="X12" s="36">
        <f>IF('FIRE1108 initial'!BZ12="-","-",ROUND('FIRE1108 initial'!BZ12,3))</f>
        <v>2.9000000000000001E-2</v>
      </c>
      <c r="Y12" s="36"/>
      <c r="Z12" s="36">
        <f>IF('FIRE1108 initial'!CE12="-","-",ROUND('FIRE1108 initial'!CE12,3))</f>
        <v>5.6000000000000001E-2</v>
      </c>
      <c r="AA12" s="36">
        <f>IF('FIRE1108 initial'!CI12="-","-",ROUND('FIRE1108 initial'!CI12,3))</f>
        <v>4.7E-2</v>
      </c>
      <c r="AB12" s="36">
        <f>IF('FIRE1108 initial'!CM12="-","-",ROUND('FIRE1108 initial'!CM12,3))</f>
        <v>5.2999999999999999E-2</v>
      </c>
      <c r="AC12" s="36"/>
      <c r="AD12" s="36">
        <f>IF('FIRE1108 initial'!CR12="-","-",ROUND('FIRE1108 initial'!CR12,3))</f>
        <v>4.8000000000000001E-2</v>
      </c>
      <c r="AE12" s="36">
        <f>IF('FIRE1108 initial'!CV12="-","-",ROUND('FIRE1108 initial'!CV12,3))</f>
        <v>0.04</v>
      </c>
      <c r="AF12" s="36">
        <f>IF('FIRE1108 initial'!CZ12="-","-",ROUND('FIRE1108 initial'!CZ12,3))</f>
        <v>4.4999999999999998E-2</v>
      </c>
    </row>
    <row r="13" spans="1:32" x14ac:dyDescent="0.35">
      <c r="A13" s="12">
        <v>2015</v>
      </c>
      <c r="B13" s="36">
        <f>IF('FIRE1108 initial'!E13="-","-",ROUND('FIRE1108 initial'!E13,3))</f>
        <v>3.7999999999999999E-2</v>
      </c>
      <c r="C13" s="36" t="str">
        <f>IF('FIRE1108 initial'!I13="-","-",ROUND('FIRE1108 initial'!I13,3))</f>
        <v>-</v>
      </c>
      <c r="D13" s="36">
        <f>IF('FIRE1108 initial'!M13="-","-",ROUND('FIRE1108 initial'!M13,3))</f>
        <v>3.7999999999999999E-2</v>
      </c>
      <c r="E13" s="14"/>
      <c r="F13" s="36">
        <f>IF('FIRE1108 initial'!R13="-","-",ROUND('FIRE1108 initial'!R13,3))</f>
        <v>3.7999999999999999E-2</v>
      </c>
      <c r="G13" s="36" t="str">
        <f>IF('FIRE1108 initial'!V13="-","-",ROUND('FIRE1108 initial'!V13,3))</f>
        <v>-</v>
      </c>
      <c r="H13" s="36">
        <f>IF('FIRE1108 initial'!Z13="-","-",ROUND('FIRE1108 initial'!Z13,3))</f>
        <v>3.7999999999999999E-2</v>
      </c>
      <c r="I13" s="14"/>
      <c r="J13" s="36">
        <f>IF('FIRE1108 initial'!AE13="-","-",ROUND('FIRE1108 initial'!AE13,3))</f>
        <v>3.6999999999999998E-2</v>
      </c>
      <c r="K13" s="36" t="str">
        <f>IF('FIRE1108 initial'!AI13="-","-",ROUND('FIRE1108 initial'!AI13,3))</f>
        <v>-</v>
      </c>
      <c r="L13" s="36">
        <f>IF('FIRE1108 initial'!AM13="-","-",ROUND('FIRE1108 initial'!AM13,3))</f>
        <v>3.6999999999999998E-2</v>
      </c>
      <c r="M13" s="36"/>
      <c r="N13" s="36">
        <f>IF('FIRE1108 initial'!AR13="-","-",ROUND('FIRE1108 initial'!AR13,3))</f>
        <v>0.03</v>
      </c>
      <c r="O13" s="36">
        <f>IF('FIRE1108 initial'!AV13="-","-",ROUND('FIRE1108 initial'!AV13,3))</f>
        <v>0</v>
      </c>
      <c r="P13" s="36">
        <f>IF('FIRE1108 initial'!AZ13="-","-",ROUND('FIRE1108 initial'!AZ13,3))</f>
        <v>2.9000000000000001E-2</v>
      </c>
      <c r="Q13" s="36"/>
      <c r="R13" s="36">
        <f>IF('FIRE1108 initial'!BE13="-","-",ROUND('FIRE1108 initial'!BE13,3))</f>
        <v>0.04</v>
      </c>
      <c r="S13" s="36">
        <f>IF('FIRE1108 initial'!BI13="-","-",ROUND('FIRE1108 initial'!BI13,3))</f>
        <v>1.6E-2</v>
      </c>
      <c r="T13" s="36">
        <f>IF('FIRE1108 initial'!BM13="-","-",ROUND('FIRE1108 initial'!BM13,3))</f>
        <v>3.5000000000000003E-2</v>
      </c>
      <c r="U13" s="36"/>
      <c r="V13" s="36">
        <f>IF('FIRE1108 initial'!BR13="-","-",ROUND('FIRE1108 initial'!BR13,3))</f>
        <v>3.5000000000000003E-2</v>
      </c>
      <c r="W13" s="36">
        <f>IF('FIRE1108 initial'!BV13="-","-",ROUND('FIRE1108 initial'!BV13,3))</f>
        <v>1.9E-2</v>
      </c>
      <c r="X13" s="36">
        <f>IF('FIRE1108 initial'!BZ13="-","-",ROUND('FIRE1108 initial'!BZ13,3))</f>
        <v>2.9000000000000001E-2</v>
      </c>
      <c r="Y13" s="36"/>
      <c r="Z13" s="36">
        <f>IF('FIRE1108 initial'!CE13="-","-",ROUND('FIRE1108 initial'!CE13,3))</f>
        <v>5.8000000000000003E-2</v>
      </c>
      <c r="AA13" s="36">
        <f>IF('FIRE1108 initial'!CI13="-","-",ROUND('FIRE1108 initial'!CI13,3))</f>
        <v>4.9000000000000002E-2</v>
      </c>
      <c r="AB13" s="36">
        <f>IF('FIRE1108 initial'!CM13="-","-",ROUND('FIRE1108 initial'!CM13,3))</f>
        <v>5.5E-2</v>
      </c>
      <c r="AC13" s="36"/>
      <c r="AD13" s="36">
        <f>IF('FIRE1108 initial'!CR13="-","-",ROUND('FIRE1108 initial'!CR13,3))</f>
        <v>0.05</v>
      </c>
      <c r="AE13" s="36">
        <f>IF('FIRE1108 initial'!CV13="-","-",ROUND('FIRE1108 initial'!CV13,3))</f>
        <v>4.1000000000000002E-2</v>
      </c>
      <c r="AF13" s="36">
        <f>IF('FIRE1108 initial'!CZ13="-","-",ROUND('FIRE1108 initial'!CZ13,3))</f>
        <v>4.7E-2</v>
      </c>
    </row>
    <row r="14" spans="1:32" x14ac:dyDescent="0.35">
      <c r="A14" s="12">
        <v>2016</v>
      </c>
      <c r="B14" s="36">
        <f>IF('FIRE1108 initial'!E14="-","-",ROUND('FIRE1108 initial'!E14,3))</f>
        <v>5.3999999999999999E-2</v>
      </c>
      <c r="C14" s="36" t="str">
        <f>IF('FIRE1108 initial'!I14="-","-",ROUND('FIRE1108 initial'!I14,3))</f>
        <v>-</v>
      </c>
      <c r="D14" s="36">
        <f>IF('FIRE1108 initial'!M14="-","-",ROUND('FIRE1108 initial'!M14,3))</f>
        <v>5.3999999999999999E-2</v>
      </c>
      <c r="E14" s="14"/>
      <c r="F14" s="36">
        <f>IF('FIRE1108 initial'!R14="-","-",ROUND('FIRE1108 initial'!R14,3))</f>
        <v>0.04</v>
      </c>
      <c r="G14" s="36" t="str">
        <f>IF('FIRE1108 initial'!V14="-","-",ROUND('FIRE1108 initial'!V14,3))</f>
        <v>-</v>
      </c>
      <c r="H14" s="36">
        <f>IF('FIRE1108 initial'!Z14="-","-",ROUND('FIRE1108 initial'!Z14,3))</f>
        <v>0.04</v>
      </c>
      <c r="I14" s="14"/>
      <c r="J14" s="36">
        <f>IF('FIRE1108 initial'!AE14="-","-",ROUND('FIRE1108 initial'!AE14,3))</f>
        <v>2.9000000000000001E-2</v>
      </c>
      <c r="K14" s="36" t="str">
        <f>IF('FIRE1108 initial'!AI14="-","-",ROUND('FIRE1108 initial'!AI14,3))</f>
        <v>-</v>
      </c>
      <c r="L14" s="36">
        <f>IF('FIRE1108 initial'!AM14="-","-",ROUND('FIRE1108 initial'!AM14,3))</f>
        <v>2.9000000000000001E-2</v>
      </c>
      <c r="M14" s="36"/>
      <c r="N14" s="36">
        <f>IF('FIRE1108 initial'!AR14="-","-",ROUND('FIRE1108 initial'!AR14,3))</f>
        <v>3.6999999999999998E-2</v>
      </c>
      <c r="O14" s="36">
        <f>IF('FIRE1108 initial'!AV14="-","-",ROUND('FIRE1108 initial'!AV14,3))</f>
        <v>0</v>
      </c>
      <c r="P14" s="36">
        <f>IF('FIRE1108 initial'!AZ14="-","-",ROUND('FIRE1108 initial'!AZ14,3))</f>
        <v>3.5999999999999997E-2</v>
      </c>
      <c r="Q14" s="36"/>
      <c r="R14" s="36">
        <f>IF('FIRE1108 initial'!BE14="-","-",ROUND('FIRE1108 initial'!BE14,3))</f>
        <v>4.1000000000000002E-2</v>
      </c>
      <c r="S14" s="36">
        <f>IF('FIRE1108 initial'!BI14="-","-",ROUND('FIRE1108 initial'!BI14,3))</f>
        <v>3.3000000000000002E-2</v>
      </c>
      <c r="T14" s="36">
        <f>IF('FIRE1108 initial'!BM14="-","-",ROUND('FIRE1108 initial'!BM14,3))</f>
        <v>0.04</v>
      </c>
      <c r="U14" s="36"/>
      <c r="V14" s="36">
        <f>IF('FIRE1108 initial'!BR14="-","-",ROUND('FIRE1108 initial'!BR14,3))</f>
        <v>3.6999999999999998E-2</v>
      </c>
      <c r="W14" s="36">
        <f>IF('FIRE1108 initial'!BV14="-","-",ROUND('FIRE1108 initial'!BV14,3))</f>
        <v>0.02</v>
      </c>
      <c r="X14" s="36">
        <f>IF('FIRE1108 initial'!BZ14="-","-",ROUND('FIRE1108 initial'!BZ14,3))</f>
        <v>0.03</v>
      </c>
      <c r="Y14" s="36"/>
      <c r="Z14" s="36">
        <f>IF('FIRE1108 initial'!CE14="-","-",ROUND('FIRE1108 initial'!CE14,3))</f>
        <v>6.0999999999999999E-2</v>
      </c>
      <c r="AA14" s="36">
        <f>IF('FIRE1108 initial'!CI14="-","-",ROUND('FIRE1108 initial'!CI14,3))</f>
        <v>5.1999999999999998E-2</v>
      </c>
      <c r="AB14" s="36">
        <f>IF('FIRE1108 initial'!CM14="-","-",ROUND('FIRE1108 initial'!CM14,3))</f>
        <v>5.8000000000000003E-2</v>
      </c>
      <c r="AC14" s="36"/>
      <c r="AD14" s="36">
        <f>IF('FIRE1108 initial'!CR14="-","-",ROUND('FIRE1108 initial'!CR14,3))</f>
        <v>5.1999999999999998E-2</v>
      </c>
      <c r="AE14" s="36">
        <f>IF('FIRE1108 initial'!CV14="-","-",ROUND('FIRE1108 initial'!CV14,3))</f>
        <v>4.4999999999999998E-2</v>
      </c>
      <c r="AF14" s="36">
        <f>IF('FIRE1108 initial'!CZ14="-","-",ROUND('FIRE1108 initial'!CZ14,3))</f>
        <v>0.05</v>
      </c>
    </row>
    <row r="15" spans="1:32" x14ac:dyDescent="0.35">
      <c r="A15" s="15">
        <v>2017</v>
      </c>
      <c r="B15" s="36">
        <f>IF('FIRE1108 initial'!E15="-","-",ROUND('FIRE1108 initial'!E15,3))</f>
        <v>4.9000000000000002E-2</v>
      </c>
      <c r="C15" s="36" t="str">
        <f>IF('FIRE1108 initial'!I15="-","-",ROUND('FIRE1108 initial'!I15,3))</f>
        <v>-</v>
      </c>
      <c r="D15" s="36">
        <f>IF('FIRE1108 initial'!M15="-","-",ROUND('FIRE1108 initial'!M15,3))</f>
        <v>4.9000000000000002E-2</v>
      </c>
      <c r="E15" s="14"/>
      <c r="F15" s="36">
        <f>IF('FIRE1108 initial'!R15="-","-",ROUND('FIRE1108 initial'!R15,3))</f>
        <v>5.3999999999999999E-2</v>
      </c>
      <c r="G15" s="36" t="str">
        <f>IF('FIRE1108 initial'!V15="-","-",ROUND('FIRE1108 initial'!V15,3))</f>
        <v>-</v>
      </c>
      <c r="H15" s="36">
        <f>IF('FIRE1108 initial'!Z15="-","-",ROUND('FIRE1108 initial'!Z15,3))</f>
        <v>5.3999999999999999E-2</v>
      </c>
      <c r="I15" s="14"/>
      <c r="J15" s="36">
        <f>IF('FIRE1108 initial'!AE15="-","-",ROUND('FIRE1108 initial'!AE15,3))</f>
        <v>4.2000000000000003E-2</v>
      </c>
      <c r="K15" s="36" t="str">
        <f>IF('FIRE1108 initial'!AI15="-","-",ROUND('FIRE1108 initial'!AI15,3))</f>
        <v>-</v>
      </c>
      <c r="L15" s="36">
        <f>IF('FIRE1108 initial'!AM15="-","-",ROUND('FIRE1108 initial'!AM15,3))</f>
        <v>4.2000000000000003E-2</v>
      </c>
      <c r="M15" s="36"/>
      <c r="N15" s="36">
        <f>IF('FIRE1108 initial'!AR15="-","-",ROUND('FIRE1108 initial'!AR15,3))</f>
        <v>4.3999999999999997E-2</v>
      </c>
      <c r="O15" s="36">
        <f>IF('FIRE1108 initial'!AV15="-","-",ROUND('FIRE1108 initial'!AV15,3))</f>
        <v>0</v>
      </c>
      <c r="P15" s="36">
        <f>IF('FIRE1108 initial'!AZ15="-","-",ROUND('FIRE1108 initial'!AZ15,3))</f>
        <v>4.2999999999999997E-2</v>
      </c>
      <c r="Q15" s="36"/>
      <c r="R15" s="36">
        <f>IF('FIRE1108 initial'!BE15="-","-",ROUND('FIRE1108 initial'!BE15,3))</f>
        <v>4.3999999999999997E-2</v>
      </c>
      <c r="S15" s="36">
        <f>IF('FIRE1108 initial'!BI15="-","-",ROUND('FIRE1108 initial'!BI15,3))</f>
        <v>1.7999999999999999E-2</v>
      </c>
      <c r="T15" s="36">
        <f>IF('FIRE1108 initial'!BM15="-","-",ROUND('FIRE1108 initial'!BM15,3))</f>
        <v>3.9E-2</v>
      </c>
      <c r="U15" s="36"/>
      <c r="V15" s="36">
        <f>IF('FIRE1108 initial'!BR15="-","-",ROUND('FIRE1108 initial'!BR15,3))</f>
        <v>3.7999999999999999E-2</v>
      </c>
      <c r="W15" s="36">
        <f>IF('FIRE1108 initial'!BV15="-","-",ROUND('FIRE1108 initial'!BV15,3))</f>
        <v>2.4E-2</v>
      </c>
      <c r="X15" s="36">
        <f>IF('FIRE1108 initial'!BZ15="-","-",ROUND('FIRE1108 initial'!BZ15,3))</f>
        <v>3.2000000000000001E-2</v>
      </c>
      <c r="Y15" s="36"/>
      <c r="Z15" s="36">
        <f>IF('FIRE1108 initial'!CE15="-","-",ROUND('FIRE1108 initial'!CE15,3))</f>
        <v>6.4000000000000001E-2</v>
      </c>
      <c r="AA15" s="36">
        <f>IF('FIRE1108 initial'!CI15="-","-",ROUND('FIRE1108 initial'!CI15,3))</f>
        <v>5.2999999999999999E-2</v>
      </c>
      <c r="AB15" s="36">
        <f>IF('FIRE1108 initial'!CM15="-","-",ROUND('FIRE1108 initial'!CM15,3))</f>
        <v>0.06</v>
      </c>
      <c r="AC15" s="36"/>
      <c r="AD15" s="36">
        <f>IF('FIRE1108 initial'!CR15="-","-",ROUND('FIRE1108 initial'!CR15,3))</f>
        <v>5.5E-2</v>
      </c>
      <c r="AE15" s="36">
        <f>IF('FIRE1108 initial'!CV15="-","-",ROUND('FIRE1108 initial'!CV15,3))</f>
        <v>4.4999999999999998E-2</v>
      </c>
      <c r="AF15" s="36">
        <f>IF('FIRE1108 initial'!CZ15="-","-",ROUND('FIRE1108 initial'!CZ15,3))</f>
        <v>5.1999999999999998E-2</v>
      </c>
    </row>
    <row r="16" spans="1:32" x14ac:dyDescent="0.35">
      <c r="A16" s="15">
        <v>2018</v>
      </c>
      <c r="B16" s="36">
        <f>IF('FIRE1108 initial'!E16="-","-",ROUND('FIRE1108 initial'!E16,3))</f>
        <v>6.5000000000000002E-2</v>
      </c>
      <c r="C16" s="36" t="str">
        <f>IF('FIRE1108 initial'!I16="-","-",ROUND('FIRE1108 initial'!I16,3))</f>
        <v>-</v>
      </c>
      <c r="D16" s="36">
        <f>IF('FIRE1108 initial'!M16="-","-",ROUND('FIRE1108 initial'!M16,3))</f>
        <v>6.5000000000000002E-2</v>
      </c>
      <c r="E16" s="14"/>
      <c r="F16" s="36">
        <f>IF('FIRE1108 initial'!R16="-","-",ROUND('FIRE1108 initial'!R16,3))</f>
        <v>6.0999999999999999E-2</v>
      </c>
      <c r="G16" s="36" t="str">
        <f>IF('FIRE1108 initial'!V16="-","-",ROUND('FIRE1108 initial'!V16,3))</f>
        <v>-</v>
      </c>
      <c r="H16" s="36">
        <f>IF('FIRE1108 initial'!Z16="-","-",ROUND('FIRE1108 initial'!Z16,3))</f>
        <v>6.0999999999999999E-2</v>
      </c>
      <c r="I16" s="14"/>
      <c r="J16" s="36">
        <f>IF('FIRE1108 initial'!AE16="-","-",ROUND('FIRE1108 initial'!AE16,3))</f>
        <v>3.5000000000000003E-2</v>
      </c>
      <c r="K16" s="36" t="str">
        <f>IF('FIRE1108 initial'!AI16="-","-",ROUND('FIRE1108 initial'!AI16,3))</f>
        <v>-</v>
      </c>
      <c r="L16" s="36">
        <f>IF('FIRE1108 initial'!AM16="-","-",ROUND('FIRE1108 initial'!AM16,3))</f>
        <v>3.5000000000000003E-2</v>
      </c>
      <c r="M16" s="36"/>
      <c r="N16" s="36">
        <f>IF('FIRE1108 initial'!AR16="-","-",ROUND('FIRE1108 initial'!AR16,3))</f>
        <v>4.9000000000000002E-2</v>
      </c>
      <c r="O16" s="36">
        <f>IF('FIRE1108 initial'!AV16="-","-",ROUND('FIRE1108 initial'!AV16,3))</f>
        <v>0</v>
      </c>
      <c r="P16" s="36">
        <f>IF('FIRE1108 initial'!AZ16="-","-",ROUND('FIRE1108 initial'!AZ16,3))</f>
        <v>4.8000000000000001E-2</v>
      </c>
      <c r="Q16" s="36"/>
      <c r="R16" s="36">
        <f>IF('FIRE1108 initial'!BE16="-","-",ROUND('FIRE1108 initial'!BE16,3))</f>
        <v>4.7E-2</v>
      </c>
      <c r="S16" s="36">
        <f>IF('FIRE1108 initial'!BI16="-","-",ROUND('FIRE1108 initial'!BI16,3))</f>
        <v>2.1000000000000001E-2</v>
      </c>
      <c r="T16" s="36">
        <f>IF('FIRE1108 initial'!BM16="-","-",ROUND('FIRE1108 initial'!BM16,3))</f>
        <v>4.2000000000000003E-2</v>
      </c>
      <c r="U16" s="36"/>
      <c r="V16" s="36">
        <f>IF('FIRE1108 initial'!BR16="-","-",ROUND('FIRE1108 initial'!BR16,3))</f>
        <v>4.1000000000000002E-2</v>
      </c>
      <c r="W16" s="36">
        <f>IF('FIRE1108 initial'!BV16="-","-",ROUND('FIRE1108 initial'!BV16,3))</f>
        <v>2.5000000000000001E-2</v>
      </c>
      <c r="X16" s="36">
        <f>IF('FIRE1108 initial'!BZ16="-","-",ROUND('FIRE1108 initial'!BZ16,3))</f>
        <v>3.5000000000000003E-2</v>
      </c>
      <c r="Y16" s="36"/>
      <c r="Z16" s="36">
        <f>IF('FIRE1108 initial'!CE16="-","-",ROUND('FIRE1108 initial'!CE16,3))</f>
        <v>7.0999999999999994E-2</v>
      </c>
      <c r="AA16" s="36">
        <f>IF('FIRE1108 initial'!CI16="-","-",ROUND('FIRE1108 initial'!CI16,3))</f>
        <v>5.8000000000000003E-2</v>
      </c>
      <c r="AB16" s="36">
        <f>IF('FIRE1108 initial'!CM16="-","-",ROUND('FIRE1108 initial'!CM16,3))</f>
        <v>6.6000000000000003E-2</v>
      </c>
      <c r="AC16" s="36"/>
      <c r="AD16" s="36">
        <f>IF('FIRE1108 initial'!CR16="-","-",ROUND('FIRE1108 initial'!CR16,3))</f>
        <v>6.0999999999999999E-2</v>
      </c>
      <c r="AE16" s="36">
        <f>IF('FIRE1108 initial'!CV16="-","-",ROUND('FIRE1108 initial'!CV16,3))</f>
        <v>4.9000000000000002E-2</v>
      </c>
      <c r="AF16" s="36">
        <f>IF('FIRE1108 initial'!CZ16="-","-",ROUND('FIRE1108 initial'!CZ16,3))</f>
        <v>5.7000000000000002E-2</v>
      </c>
    </row>
    <row r="17" spans="1:32" x14ac:dyDescent="0.35">
      <c r="A17" s="15">
        <v>2019</v>
      </c>
      <c r="B17" s="36">
        <f>IF('FIRE1108 initial'!E17="-","-",ROUND('FIRE1108 initial'!E17,3))</f>
        <v>6.6000000000000003E-2</v>
      </c>
      <c r="C17" s="36" t="str">
        <f>IF('FIRE1108 initial'!I17="-","-",ROUND('FIRE1108 initial'!I17,3))</f>
        <v>-</v>
      </c>
      <c r="D17" s="36">
        <f>IF('FIRE1108 initial'!M17="-","-",ROUND('FIRE1108 initial'!M17,3))</f>
        <v>6.6000000000000003E-2</v>
      </c>
      <c r="E17" s="14"/>
      <c r="F17" s="36">
        <f>IF('FIRE1108 initial'!R17="-","-",ROUND('FIRE1108 initial'!R17,3))</f>
        <v>8.1000000000000003E-2</v>
      </c>
      <c r="G17" s="36" t="str">
        <f>IF('FIRE1108 initial'!V17="-","-",ROUND('FIRE1108 initial'!V17,3))</f>
        <v>-</v>
      </c>
      <c r="H17" s="36">
        <f>IF('FIRE1108 initial'!Z17="-","-",ROUND('FIRE1108 initial'!Z17,3))</f>
        <v>8.1000000000000003E-2</v>
      </c>
      <c r="I17" s="14"/>
      <c r="J17" s="36">
        <f>IF('FIRE1108 initial'!AE17="-","-",ROUND('FIRE1108 initial'!AE17,3))</f>
        <v>4.1000000000000002E-2</v>
      </c>
      <c r="K17" s="36" t="str">
        <f>IF('FIRE1108 initial'!AI17="-","-",ROUND('FIRE1108 initial'!AI17,3))</f>
        <v>-</v>
      </c>
      <c r="L17" s="36">
        <f>IF('FIRE1108 initial'!AM17="-","-",ROUND('FIRE1108 initial'!AM17,3))</f>
        <v>4.1000000000000002E-2</v>
      </c>
      <c r="M17" s="36"/>
      <c r="N17" s="36">
        <f>IF('FIRE1108 initial'!AR17="-","-",ROUND('FIRE1108 initial'!AR17,3))</f>
        <v>4.9000000000000002E-2</v>
      </c>
      <c r="O17" s="36">
        <f>IF('FIRE1108 initial'!AV17="-","-",ROUND('FIRE1108 initial'!AV17,3))</f>
        <v>4.4999999999999998E-2</v>
      </c>
      <c r="P17" s="36">
        <f>IF('FIRE1108 initial'!AZ17="-","-",ROUND('FIRE1108 initial'!AZ17,3))</f>
        <v>4.9000000000000002E-2</v>
      </c>
      <c r="Q17" s="36"/>
      <c r="R17" s="36">
        <f>IF('FIRE1108 initial'!BE17="-","-",ROUND('FIRE1108 initial'!BE17,3))</f>
        <v>0.05</v>
      </c>
      <c r="S17" s="36">
        <f>IF('FIRE1108 initial'!BI17="-","-",ROUND('FIRE1108 initial'!BI17,3))</f>
        <v>2.3E-2</v>
      </c>
      <c r="T17" s="36">
        <f>IF('FIRE1108 initial'!BM17="-","-",ROUND('FIRE1108 initial'!BM17,3))</f>
        <v>4.3999999999999997E-2</v>
      </c>
      <c r="U17" s="36"/>
      <c r="V17" s="36">
        <f>IF('FIRE1108 initial'!BR17="-","-",ROUND('FIRE1108 initial'!BR17,3))</f>
        <v>4.5999999999999999E-2</v>
      </c>
      <c r="W17" s="36">
        <f>IF('FIRE1108 initial'!BV17="-","-",ROUND('FIRE1108 initial'!BV17,3))</f>
        <v>2.9000000000000001E-2</v>
      </c>
      <c r="X17" s="36">
        <f>IF('FIRE1108 initial'!BZ17="-","-",ROUND('FIRE1108 initial'!BZ17,3))</f>
        <v>3.9E-2</v>
      </c>
      <c r="Y17" s="36"/>
      <c r="Z17" s="36">
        <f>IF('FIRE1108 initial'!CE17="-","-",ROUND('FIRE1108 initial'!CE17,3))</f>
        <v>0.08</v>
      </c>
      <c r="AA17" s="36">
        <f>IF('FIRE1108 initial'!CI17="-","-",ROUND('FIRE1108 initial'!CI17,3))</f>
        <v>6.6000000000000003E-2</v>
      </c>
      <c r="AB17" s="36">
        <f>IF('FIRE1108 initial'!CM17="-","-",ROUND('FIRE1108 initial'!CM17,3))</f>
        <v>7.4999999999999997E-2</v>
      </c>
      <c r="AC17" s="36"/>
      <c r="AD17" s="36">
        <f>IF('FIRE1108 initial'!CR17="-","-",ROUND('FIRE1108 initial'!CR17,3))</f>
        <v>6.8000000000000005E-2</v>
      </c>
      <c r="AE17" s="36">
        <f>IF('FIRE1108 initial'!CV17="-","-",ROUND('FIRE1108 initial'!CV17,3))</f>
        <v>5.6000000000000001E-2</v>
      </c>
      <c r="AF17" s="36">
        <f>IF('FIRE1108 initial'!CZ17="-","-",ROUND('FIRE1108 initial'!CZ17,3))</f>
        <v>6.4000000000000001E-2</v>
      </c>
    </row>
    <row r="18" spans="1:32" x14ac:dyDescent="0.35">
      <c r="A18" s="15">
        <v>2020</v>
      </c>
      <c r="B18" s="36">
        <f>IF('FIRE1108 initial'!E18="-","-",ROUND('FIRE1108 initial'!E18,3))</f>
        <v>7.1999999999999995E-2</v>
      </c>
      <c r="C18" s="36" t="str">
        <f>IF('FIRE1108 initial'!I18="-","-",ROUND('FIRE1108 initial'!I18,3))</f>
        <v>-</v>
      </c>
      <c r="D18" s="36">
        <f>IF('FIRE1108 initial'!M18="-","-",ROUND('FIRE1108 initial'!M18,3))</f>
        <v>7.1999999999999995E-2</v>
      </c>
      <c r="E18" s="14"/>
      <c r="F18" s="36">
        <f>IF('FIRE1108 initial'!R18="-","-",ROUND('FIRE1108 initial'!R18,3))</f>
        <v>6.4000000000000001E-2</v>
      </c>
      <c r="G18" s="36" t="str">
        <f>IF('FIRE1108 initial'!V18="-","-",ROUND('FIRE1108 initial'!V18,3))</f>
        <v>-</v>
      </c>
      <c r="H18" s="36">
        <f>IF('FIRE1108 initial'!Z18="-","-",ROUND('FIRE1108 initial'!Z18,3))</f>
        <v>6.4000000000000001E-2</v>
      </c>
      <c r="I18" s="14"/>
      <c r="J18" s="36">
        <f>IF('FIRE1108 initial'!AE18="-","-",ROUND('FIRE1108 initial'!AE18,3))</f>
        <v>3.9E-2</v>
      </c>
      <c r="K18" s="36" t="str">
        <f>IF('FIRE1108 initial'!AI18="-","-",ROUND('FIRE1108 initial'!AI18,3))</f>
        <v>-</v>
      </c>
      <c r="L18" s="36">
        <f>IF('FIRE1108 initial'!AM18="-","-",ROUND('FIRE1108 initial'!AM18,3))</f>
        <v>3.9E-2</v>
      </c>
      <c r="M18" s="36"/>
      <c r="N18" s="36">
        <f>IF('FIRE1108 initial'!AR18="-","-",ROUND('FIRE1108 initial'!AR18,3))</f>
        <v>0.05</v>
      </c>
      <c r="O18" s="36">
        <f>IF('FIRE1108 initial'!AV18="-","-",ROUND('FIRE1108 initial'!AV18,3))</f>
        <v>3.3000000000000002E-2</v>
      </c>
      <c r="P18" s="36">
        <f>IF('FIRE1108 initial'!AZ18="-","-",ROUND('FIRE1108 initial'!AZ18,3))</f>
        <v>0.05</v>
      </c>
      <c r="Q18" s="36"/>
      <c r="R18" s="36">
        <f>IF('FIRE1108 initial'!BE18="-","-",ROUND('FIRE1108 initial'!BE18,3))</f>
        <v>5.3999999999999999E-2</v>
      </c>
      <c r="S18" s="36">
        <f>IF('FIRE1108 initial'!BI18="-","-",ROUND('FIRE1108 initial'!BI18,3))</f>
        <v>2.3E-2</v>
      </c>
      <c r="T18" s="36">
        <f>IF('FIRE1108 initial'!BM18="-","-",ROUND('FIRE1108 initial'!BM18,3))</f>
        <v>4.7E-2</v>
      </c>
      <c r="U18" s="36"/>
      <c r="V18" s="36">
        <f>IF('FIRE1108 initial'!BR18="-","-",ROUND('FIRE1108 initial'!BR18,3))</f>
        <v>5.3999999999999999E-2</v>
      </c>
      <c r="W18" s="36">
        <f>IF('FIRE1108 initial'!BV18="-","-",ROUND('FIRE1108 initial'!BV18,3))</f>
        <v>0.03</v>
      </c>
      <c r="X18" s="36">
        <f>IF('FIRE1108 initial'!BZ18="-","-",ROUND('FIRE1108 initial'!BZ18,3))</f>
        <v>4.3999999999999997E-2</v>
      </c>
      <c r="Y18" s="36"/>
      <c r="Z18" s="36">
        <f>IF('FIRE1108 initial'!CE18="-","-",ROUND('FIRE1108 initial'!CE18,3))</f>
        <v>8.7999999999999995E-2</v>
      </c>
      <c r="AA18" s="36">
        <f>IF('FIRE1108 initial'!CI18="-","-",ROUND('FIRE1108 initial'!CI18,3))</f>
        <v>7.3999999999999996E-2</v>
      </c>
      <c r="AB18" s="36">
        <f>IF('FIRE1108 initial'!CM18="-","-",ROUND('FIRE1108 initial'!CM18,3))</f>
        <v>8.2000000000000003E-2</v>
      </c>
      <c r="AC18" s="36"/>
      <c r="AD18" s="36">
        <f>IF('FIRE1108 initial'!CR18="-","-",ROUND('FIRE1108 initial'!CR18,3))</f>
        <v>7.3999999999999996E-2</v>
      </c>
      <c r="AE18" s="36">
        <f>IF('FIRE1108 initial'!CV18="-","-",ROUND('FIRE1108 initial'!CV18,3))</f>
        <v>6.2E-2</v>
      </c>
      <c r="AF18" s="36">
        <f>IF('FIRE1108 initial'!CZ18="-","-",ROUND('FIRE1108 initial'!CZ18,3))</f>
        <v>7.0000000000000007E-2</v>
      </c>
    </row>
    <row r="19" spans="1:32" x14ac:dyDescent="0.35">
      <c r="A19" s="69">
        <v>2021</v>
      </c>
      <c r="B19" s="36">
        <f>IF('FIRE1108 initial'!E19="-","-",ROUND('FIRE1108 initial'!E19,3))</f>
        <v>9.7000000000000003E-2</v>
      </c>
      <c r="C19" s="36" t="str">
        <f>IF('FIRE1108 initial'!I19="-","-",ROUND('FIRE1108 initial'!I19,3))</f>
        <v>-</v>
      </c>
      <c r="D19" s="36">
        <f>IF('FIRE1108 initial'!M19="-","-",ROUND('FIRE1108 initial'!M19,3))</f>
        <v>9.7000000000000003E-2</v>
      </c>
      <c r="E19" s="14"/>
      <c r="F19" s="36">
        <f>IF('FIRE1108 initial'!R19="-","-",ROUND('FIRE1108 initial'!R19,3))</f>
        <v>6.3E-2</v>
      </c>
      <c r="G19" s="36" t="str">
        <f>IF('FIRE1108 initial'!V19="-","-",ROUND('FIRE1108 initial'!V19,3))</f>
        <v>-</v>
      </c>
      <c r="H19" s="36">
        <f>IF('FIRE1108 initial'!Z19="-","-",ROUND('FIRE1108 initial'!Z19,3))</f>
        <v>6.3E-2</v>
      </c>
      <c r="I19" s="14"/>
      <c r="J19" s="36">
        <f>IF('FIRE1108 initial'!AE19="-","-",ROUND('FIRE1108 initial'!AE19,3))</f>
        <v>4.7E-2</v>
      </c>
      <c r="K19" s="36" t="str">
        <f>IF('FIRE1108 initial'!AI19="-","-",ROUND('FIRE1108 initial'!AI19,3))</f>
        <v>-</v>
      </c>
      <c r="L19" s="36">
        <f>IF('FIRE1108 initial'!AM19="-","-",ROUND('FIRE1108 initial'!AM19,3))</f>
        <v>4.7E-2</v>
      </c>
      <c r="M19" s="36"/>
      <c r="N19" s="36">
        <f>IF('FIRE1108 initial'!AR19="-","-",ROUND('FIRE1108 initial'!AR19,3))</f>
        <v>5.6000000000000001E-2</v>
      </c>
      <c r="O19" s="36">
        <f>IF('FIRE1108 initial'!AV19="-","-",ROUND('FIRE1108 initial'!AV19,3))</f>
        <v>6.9000000000000006E-2</v>
      </c>
      <c r="P19" s="36">
        <f>IF('FIRE1108 initial'!AZ19="-","-",ROUND('FIRE1108 initial'!AZ19,3))</f>
        <v>5.7000000000000002E-2</v>
      </c>
      <c r="Q19" s="36"/>
      <c r="R19" s="36">
        <f>IF('FIRE1108 initial'!BE19="-","-",ROUND('FIRE1108 initial'!BE19,3))</f>
        <v>5.2999999999999999E-2</v>
      </c>
      <c r="S19" s="36">
        <f>IF('FIRE1108 initial'!BI19="-","-",ROUND('FIRE1108 initial'!BI19,3))</f>
        <v>2.5000000000000001E-2</v>
      </c>
      <c r="T19" s="36">
        <f>IF('FIRE1108 initial'!BM19="-","-",ROUND('FIRE1108 initial'!BM19,3))</f>
        <v>4.7E-2</v>
      </c>
      <c r="U19" s="36"/>
      <c r="V19" s="36">
        <f>IF('FIRE1108 initial'!BR19="-","-",ROUND('FIRE1108 initial'!BR19,3))</f>
        <v>5.5E-2</v>
      </c>
      <c r="W19" s="36">
        <f>IF('FIRE1108 initial'!BV19="-","-",ROUND('FIRE1108 initial'!BV19,3))</f>
        <v>3.5999999999999997E-2</v>
      </c>
      <c r="X19" s="36">
        <f>IF('FIRE1108 initial'!BZ19="-","-",ROUND('FIRE1108 initial'!BZ19,3))</f>
        <v>4.7E-2</v>
      </c>
      <c r="Y19" s="36"/>
      <c r="Z19" s="36">
        <f>IF('FIRE1108 initial'!CE19="-","-",ROUND('FIRE1108 initial'!CE19,3))</f>
        <v>9.7000000000000003E-2</v>
      </c>
      <c r="AA19" s="36">
        <f>IF('FIRE1108 initial'!CI19="-","-",ROUND('FIRE1108 initial'!CI19,3))</f>
        <v>7.6999999999999999E-2</v>
      </c>
      <c r="AB19" s="36">
        <f>IF('FIRE1108 initial'!CM19="-","-",ROUND('FIRE1108 initial'!CM19,3))</f>
        <v>8.8999999999999996E-2</v>
      </c>
      <c r="AC19" s="36"/>
      <c r="AD19" s="36">
        <f>IF('FIRE1108 initial'!CR19="-","-",ROUND('FIRE1108 initial'!CR19,3))</f>
        <v>8.1000000000000003E-2</v>
      </c>
      <c r="AE19" s="36">
        <f>IF('FIRE1108 initial'!CV19="-","-",ROUND('FIRE1108 initial'!CV19,3))</f>
        <v>6.5000000000000002E-2</v>
      </c>
      <c r="AF19" s="36">
        <f>IF('FIRE1108 initial'!CZ19="-","-",ROUND('FIRE1108 initial'!CZ19,3))</f>
        <v>7.4999999999999997E-2</v>
      </c>
    </row>
    <row r="20" spans="1:32" x14ac:dyDescent="0.35">
      <c r="A20" s="69">
        <v>2022</v>
      </c>
      <c r="B20" s="36">
        <f>IF('FIRE1108 initial'!E20="-","-",ROUND('FIRE1108 initial'!E20,3))</f>
        <v>9.1999999999999998E-2</v>
      </c>
      <c r="C20" s="36" t="str">
        <f>IF('FIRE1108 initial'!I20="-","-",ROUND('FIRE1108 initial'!I20,3))</f>
        <v>-</v>
      </c>
      <c r="D20" s="36">
        <f>IF('FIRE1108 initial'!M20="-","-",ROUND('FIRE1108 initial'!M20,3))</f>
        <v>9.1999999999999998E-2</v>
      </c>
      <c r="E20" s="14"/>
      <c r="F20" s="36">
        <f>IF('FIRE1108 initial'!R20="-","-",ROUND('FIRE1108 initial'!R20,3))</f>
        <v>6.8000000000000005E-2</v>
      </c>
      <c r="G20" s="36" t="str">
        <f>IF('FIRE1108 initial'!V20="-","-",ROUND('FIRE1108 initial'!V20,3))</f>
        <v>-</v>
      </c>
      <c r="H20" s="36">
        <f>IF('FIRE1108 initial'!Z20="-","-",ROUND('FIRE1108 initial'!Z20,3))</f>
        <v>6.8000000000000005E-2</v>
      </c>
      <c r="I20" s="14"/>
      <c r="J20" s="36">
        <f>IF('FIRE1108 initial'!AE20="-","-",ROUND('FIRE1108 initial'!AE20,3))</f>
        <v>6.3E-2</v>
      </c>
      <c r="K20" s="36">
        <f>IF('FIRE1108 initial'!AI20="-","-",ROUND('FIRE1108 initial'!AI20,3))</f>
        <v>1</v>
      </c>
      <c r="L20" s="36">
        <f>IF('FIRE1108 initial'!AM20="-","-",ROUND('FIRE1108 initial'!AM20,3))</f>
        <v>6.5000000000000002E-2</v>
      </c>
      <c r="M20" s="36"/>
      <c r="N20" s="36">
        <f>IF('FIRE1108 initial'!AR20="-","-",ROUND('FIRE1108 initial'!AR20,3))</f>
        <v>6.0999999999999999E-2</v>
      </c>
      <c r="O20" s="36">
        <f>IF('FIRE1108 initial'!AV20="-","-",ROUND('FIRE1108 initial'!AV20,3))</f>
        <v>3.4000000000000002E-2</v>
      </c>
      <c r="P20" s="36">
        <f>IF('FIRE1108 initial'!AZ20="-","-",ROUND('FIRE1108 initial'!AZ20,3))</f>
        <v>0.06</v>
      </c>
      <c r="Q20" s="36"/>
      <c r="R20" s="36">
        <f>IF('FIRE1108 initial'!BE20="-","-",ROUND('FIRE1108 initial'!BE20,3))</f>
        <v>5.5E-2</v>
      </c>
      <c r="S20" s="36">
        <f>IF('FIRE1108 initial'!BI20="-","-",ROUND('FIRE1108 initial'!BI20,3))</f>
        <v>3.3000000000000002E-2</v>
      </c>
      <c r="T20" s="36">
        <f>IF('FIRE1108 initial'!BM20="-","-",ROUND('FIRE1108 initial'!BM20,3))</f>
        <v>0.05</v>
      </c>
      <c r="U20" s="36"/>
      <c r="V20" s="36">
        <f>IF('FIRE1108 initial'!BR20="-","-",ROUND('FIRE1108 initial'!BR20,3))</f>
        <v>5.8999999999999997E-2</v>
      </c>
      <c r="W20" s="36">
        <f>IF('FIRE1108 initial'!BV20="-","-",ROUND('FIRE1108 initial'!BV20,3))</f>
        <v>3.9E-2</v>
      </c>
      <c r="X20" s="36">
        <f>IF('FIRE1108 initial'!BZ20="-","-",ROUND('FIRE1108 initial'!BZ20,3))</f>
        <v>5.0999999999999997E-2</v>
      </c>
      <c r="Y20" s="36"/>
      <c r="Z20" s="36">
        <f>IF('FIRE1108 initial'!CE20="-","-",ROUND('FIRE1108 initial'!CE20,3))</f>
        <v>0.106</v>
      </c>
      <c r="AA20" s="36">
        <f>IF('FIRE1108 initial'!CI20="-","-",ROUND('FIRE1108 initial'!CI20,3))</f>
        <v>8.5999999999999993E-2</v>
      </c>
      <c r="AB20" s="36">
        <f>IF('FIRE1108 initial'!CM20="-","-",ROUND('FIRE1108 initial'!CM20,3))</f>
        <v>9.8000000000000004E-2</v>
      </c>
      <c r="AC20" s="36"/>
      <c r="AD20" s="36">
        <f>IF('FIRE1108 initial'!CR20="-","-",ROUND('FIRE1108 initial'!CR20,3))</f>
        <v>8.6999999999999994E-2</v>
      </c>
      <c r="AE20" s="36">
        <f>IF('FIRE1108 initial'!CV20="-","-",ROUND('FIRE1108 initial'!CV20,3))</f>
        <v>7.2999999999999995E-2</v>
      </c>
      <c r="AF20" s="36">
        <f>IF('FIRE1108 initial'!CZ20="-","-",ROUND('FIRE1108 initial'!CZ20,3))</f>
        <v>8.2000000000000003E-2</v>
      </c>
    </row>
  </sheetData>
  <mergeCells count="11">
    <mergeCell ref="R7:T7"/>
    <mergeCell ref="A4:N4"/>
    <mergeCell ref="A5:N5"/>
    <mergeCell ref="A1:AF1"/>
    <mergeCell ref="B7:D7"/>
    <mergeCell ref="F7:H7"/>
    <mergeCell ref="J7:L7"/>
    <mergeCell ref="N7:P7"/>
    <mergeCell ref="Z7:AB7"/>
    <mergeCell ref="AD7:AF7"/>
    <mergeCell ref="V7:X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lookup</vt:lpstr>
      <vt:lpstr>Cover_sheet</vt:lpstr>
      <vt:lpstr>Contents</vt:lpstr>
      <vt:lpstr>raw pivot</vt:lpstr>
      <vt:lpstr>raw</vt:lpstr>
      <vt:lpstr>macro</vt:lpstr>
      <vt:lpstr>Notes</vt:lpstr>
      <vt:lpstr>FIRE1108 initial</vt:lpstr>
      <vt:lpstr>FIRE1108 raw</vt:lpstr>
      <vt:lpstr>Charts</vt:lpstr>
      <vt:lpstr>FIRE1108</vt:lpstr>
      <vt:lpstr>QA</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FIRE1108: Percentage of Staff (headcount) that were women by fire authority, role and rank</dc:title>
  <dc:creator/>
  <cp:keywords>data tables, staff headcount, women, role, rank, 2022</cp:keywords>
  <cp:lastModifiedBy/>
  <dcterms:created xsi:type="dcterms:W3CDTF">2022-10-14T13:01:19Z</dcterms:created>
  <dcterms:modified xsi:type="dcterms:W3CDTF">2022-10-14T13:01:46Z</dcterms:modified>
</cp:coreProperties>
</file>